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vek\Desktop\"/>
    </mc:Choice>
  </mc:AlternateContent>
  <xr:revisionPtr revIDLastSave="0" documentId="13_ncr:1_{7D972B49-8BC4-4818-ACFD-410ADE7B172F}" xr6:coauthVersionLast="45" xr6:coauthVersionMax="45" xr10:uidLastSave="{00000000-0000-0000-0000-000000000000}"/>
  <bookViews>
    <workbookView xWindow="-108" yWindow="-108" windowWidth="23256" windowHeight="12576" xr2:uid="{138756F3-951D-4A79-AEFA-B084C9B156FA}"/>
  </bookViews>
  <sheets>
    <sheet name="NaiveBayes" sheetId="3" r:id="rId1"/>
    <sheet name="Confusion Matrix" sheetId="4" r:id="rId2"/>
  </sheets>
  <definedNames>
    <definedName name="_xlnm._FilterDatabase" localSheetId="0" hidden="1">NaiveBayes!$C$1:$R$5716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" i="3" l="1"/>
  <c r="W2" i="3"/>
  <c r="V2" i="3"/>
  <c r="U2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X46" i="3" l="1"/>
  <c r="X47" i="3"/>
  <c r="X42" i="3"/>
  <c r="X41" i="3"/>
  <c r="V5" i="3"/>
  <c r="X5" i="3"/>
  <c r="X51" i="3"/>
  <c r="Z6" i="3"/>
  <c r="Z46" i="3"/>
  <c r="Z26" i="3"/>
  <c r="Z56" i="3"/>
  <c r="X22" i="3"/>
  <c r="V41" i="3"/>
  <c r="V56" i="3"/>
  <c r="Z17" i="3"/>
  <c r="Z36" i="3"/>
  <c r="V31" i="3"/>
  <c r="X6" i="3"/>
  <c r="V52" i="3"/>
  <c r="X7" i="3"/>
  <c r="Z12" i="3"/>
  <c r="V46" i="3"/>
  <c r="V42" i="3"/>
  <c r="Z21" i="3"/>
  <c r="Z41" i="3"/>
  <c r="X2" i="3"/>
  <c r="Z5" i="3"/>
  <c r="V11" i="3"/>
  <c r="V51" i="3"/>
  <c r="V47" i="3"/>
  <c r="X21" i="3"/>
  <c r="Z22" i="3"/>
  <c r="Z23" i="3" s="1"/>
  <c r="Z42" i="3"/>
  <c r="V16" i="3"/>
  <c r="Z7" i="3"/>
  <c r="V21" i="3"/>
  <c r="V12" i="3"/>
  <c r="V57" i="3"/>
  <c r="X27" i="3"/>
  <c r="X52" i="3"/>
  <c r="Z27" i="3"/>
  <c r="Z47" i="3"/>
  <c r="V6" i="3"/>
  <c r="V17" i="3"/>
  <c r="V26" i="3"/>
  <c r="V22" i="3"/>
  <c r="X16" i="3"/>
  <c r="X31" i="3"/>
  <c r="X56" i="3"/>
  <c r="Z31" i="3"/>
  <c r="Z51" i="3"/>
  <c r="V7" i="3"/>
  <c r="X11" i="3"/>
  <c r="V27" i="3"/>
  <c r="X43" i="3"/>
  <c r="X32" i="3"/>
  <c r="X57" i="3"/>
  <c r="Z32" i="3"/>
  <c r="Z52" i="3"/>
  <c r="X12" i="3"/>
  <c r="V36" i="3"/>
  <c r="V32" i="3"/>
  <c r="V33" i="3" s="1"/>
  <c r="X26" i="3"/>
  <c r="X36" i="3"/>
  <c r="Z16" i="3"/>
  <c r="Z57" i="3"/>
  <c r="Z58" i="3" s="1"/>
  <c r="Z11" i="3"/>
  <c r="V37" i="3"/>
  <c r="X17" i="3"/>
  <c r="X37" i="3"/>
  <c r="Z37" i="3"/>
  <c r="Z28" i="3"/>
  <c r="X33" i="3" l="1"/>
  <c r="X8" i="3"/>
  <c r="Z38" i="3"/>
  <c r="O2" i="3" a="1"/>
  <c r="O2" i="3" s="1"/>
  <c r="P2" i="3" a="1"/>
  <c r="P2" i="3" s="1"/>
  <c r="Z48" i="3"/>
  <c r="V23" i="3"/>
  <c r="Z13" i="3"/>
  <c r="X53" i="3"/>
  <c r="V48" i="3"/>
  <c r="V43" i="3"/>
  <c r="V18" i="3"/>
  <c r="X23" i="3"/>
  <c r="P2354" i="3" a="1"/>
  <c r="P2354" i="3" s="1"/>
  <c r="P3780" i="3" a="1"/>
  <c r="P3780" i="3" s="1"/>
  <c r="Z43" i="3"/>
  <c r="V58" i="3"/>
  <c r="P4229" i="3" a="1"/>
  <c r="P4229" i="3" s="1"/>
  <c r="O1777" i="3" a="1"/>
  <c r="O1777" i="3" s="1"/>
  <c r="O5415" i="3" a="1"/>
  <c r="O5415" i="3" s="1"/>
  <c r="O5351" i="3" a="1"/>
  <c r="O5351" i="3" s="1"/>
  <c r="O3747" i="3" a="1"/>
  <c r="O3747" i="3" s="1"/>
  <c r="O5531" i="3" a="1"/>
  <c r="O5531" i="3" s="1"/>
  <c r="O3702" i="3" a="1"/>
  <c r="O3702" i="3" s="1"/>
  <c r="O5515" i="3" a="1"/>
  <c r="O5515" i="3" s="1"/>
  <c r="O3458" i="3" a="1"/>
  <c r="O3458" i="3" s="1"/>
  <c r="O5499" i="3" a="1"/>
  <c r="O5499" i="3" s="1"/>
  <c r="O2928" i="3" a="1"/>
  <c r="O2928" i="3" s="1"/>
  <c r="O5479" i="3" a="1"/>
  <c r="O5479" i="3" s="1"/>
  <c r="O2499" i="3" a="1"/>
  <c r="O2499" i="3" s="1"/>
  <c r="O5457" i="3" a="1"/>
  <c r="O5457" i="3" s="1"/>
  <c r="O2081" i="3" a="1"/>
  <c r="O2081" i="3" s="1"/>
  <c r="O5435" i="3" a="1"/>
  <c r="O5435" i="3" s="1"/>
  <c r="O5455" i="3" a="1"/>
  <c r="O5455" i="3" s="1"/>
  <c r="O2453" i="3" a="1"/>
  <c r="O2453" i="3" s="1"/>
  <c r="O5451" i="3" a="1"/>
  <c r="O5451" i="3" s="1"/>
  <c r="O3207" i="3" a="1"/>
  <c r="O3207" i="3" s="1"/>
  <c r="O5491" i="3" a="1"/>
  <c r="O5491" i="3" s="1"/>
  <c r="O3731" i="3" a="1"/>
  <c r="O3731" i="3" s="1"/>
  <c r="O170" i="3" a="1"/>
  <c r="O170" i="3" s="1"/>
  <c r="O5383" i="3" a="1"/>
  <c r="O5383" i="3" s="1"/>
  <c r="O2300" i="3" a="1"/>
  <c r="O2300" i="3" s="1"/>
  <c r="O5443" i="3" a="1"/>
  <c r="O5443" i="3" s="1"/>
  <c r="O3379" i="3" a="1"/>
  <c r="O3379" i="3" s="1"/>
  <c r="O5463" i="3" a="1"/>
  <c r="O5463" i="3" s="1"/>
  <c r="O3020" i="3" a="1"/>
  <c r="O3020" i="3" s="1"/>
  <c r="O64" i="3" a="1"/>
  <c r="O64" i="3" s="1"/>
  <c r="O124" i="3" a="1"/>
  <c r="O124" i="3" s="1"/>
  <c r="O178" i="3" a="1"/>
  <c r="O178" i="3" s="1"/>
  <c r="O235" i="3" a="1"/>
  <c r="O235" i="3" s="1"/>
  <c r="O1761" i="3" a="1"/>
  <c r="O1761" i="3" s="1"/>
  <c r="O58" i="3" a="1"/>
  <c r="O58" i="3" s="1"/>
  <c r="O125" i="3" a="1"/>
  <c r="O125" i="3" s="1"/>
  <c r="O201" i="3" a="1"/>
  <c r="O201" i="3" s="1"/>
  <c r="O265" i="3" a="1"/>
  <c r="O265" i="3" s="1"/>
  <c r="O59" i="3" a="1"/>
  <c r="O59" i="3" s="1"/>
  <c r="O119" i="3" a="1"/>
  <c r="O119" i="3" s="1"/>
  <c r="O180" i="3" a="1"/>
  <c r="O180" i="3" s="1"/>
  <c r="O252" i="3" a="1"/>
  <c r="O252" i="3" s="1"/>
  <c r="O1763" i="3" a="1"/>
  <c r="O1763" i="3" s="1"/>
  <c r="O81" i="3" a="1"/>
  <c r="O81" i="3" s="1"/>
  <c r="O132" i="3" a="1"/>
  <c r="O132" i="3" s="1"/>
  <c r="O195" i="3" a="1"/>
  <c r="O195" i="3" s="1"/>
  <c r="O259" i="3" a="1"/>
  <c r="O259" i="3" s="1"/>
  <c r="O53" i="3" a="1"/>
  <c r="O53" i="3" s="1"/>
  <c r="O114" i="3" a="1"/>
  <c r="O114" i="3" s="1"/>
  <c r="O182" i="3" a="1"/>
  <c r="O182" i="3" s="1"/>
  <c r="O238" i="3" a="1"/>
  <c r="O238" i="3" s="1"/>
  <c r="O5433" i="3" a="1"/>
  <c r="O5433" i="3" s="1"/>
  <c r="O2033" i="3" a="1"/>
  <c r="O2033" i="3" s="1"/>
  <c r="O5431" i="3" a="1"/>
  <c r="O5431" i="3" s="1"/>
  <c r="O2808" i="3" a="1"/>
  <c r="O2808" i="3" s="1"/>
  <c r="O5471" i="3" a="1"/>
  <c r="O5471" i="3" s="1"/>
  <c r="O3676" i="3" a="1"/>
  <c r="O3676" i="3" s="1"/>
  <c r="O5319" i="3" a="1"/>
  <c r="O5319" i="3" s="1"/>
  <c r="O1894" i="3" a="1"/>
  <c r="O1894" i="3" s="1"/>
  <c r="O5423" i="3" a="1"/>
  <c r="O5423" i="3" s="1"/>
  <c r="O2616" i="3" a="1"/>
  <c r="O2616" i="3" s="1"/>
  <c r="O5441" i="3" a="1"/>
  <c r="O5441" i="3" s="1"/>
  <c r="O2183" i="3" a="1"/>
  <c r="O2183" i="3" s="1"/>
  <c r="O71" i="3" a="1"/>
  <c r="O71" i="3" s="1"/>
  <c r="O130" i="3" a="1"/>
  <c r="O130" i="3" s="1"/>
  <c r="O186" i="3" a="1"/>
  <c r="O186" i="3" s="1"/>
  <c r="O242" i="3" a="1"/>
  <c r="O242" i="3" s="1"/>
  <c r="O6" i="3" a="1"/>
  <c r="O6" i="3" s="1"/>
  <c r="O65" i="3" a="1"/>
  <c r="O65" i="3" s="1"/>
  <c r="O144" i="3" a="1"/>
  <c r="O144" i="3" s="1"/>
  <c r="O207" i="3" a="1"/>
  <c r="O207" i="3" s="1"/>
  <c r="O271" i="3" a="1"/>
  <c r="O271" i="3" s="1"/>
  <c r="O66" i="3" a="1"/>
  <c r="O66" i="3" s="1"/>
  <c r="O131" i="3" a="1"/>
  <c r="O131" i="3" s="1"/>
  <c r="O188" i="3" a="1"/>
  <c r="O188" i="3" s="1"/>
  <c r="O272" i="3" a="1"/>
  <c r="O272" i="3" s="1"/>
  <c r="O5407" i="3" a="1"/>
  <c r="O5407" i="3" s="1"/>
  <c r="O3742" i="3" a="1"/>
  <c r="O3742" i="3" s="1"/>
  <c r="O5399" i="3" a="1"/>
  <c r="O5399" i="3" s="1"/>
  <c r="O2407" i="3" a="1"/>
  <c r="O2407" i="3" s="1"/>
  <c r="O5449" i="3" a="1"/>
  <c r="O5449" i="3" s="1"/>
  <c r="O3608" i="3" a="1"/>
  <c r="O3608" i="3" s="1"/>
  <c r="O5523" i="3" a="1"/>
  <c r="O5523" i="3" s="1"/>
  <c r="O3726" i="3" a="1"/>
  <c r="O3726" i="3" s="1"/>
  <c r="O5375" i="3" a="1"/>
  <c r="O5375" i="3" s="1"/>
  <c r="O2236" i="3" a="1"/>
  <c r="O2236" i="3" s="1"/>
  <c r="O5419" i="3" a="1"/>
  <c r="O5419" i="3" s="1"/>
  <c r="O16" i="3" a="1"/>
  <c r="O16" i="3" s="1"/>
  <c r="O78" i="3" a="1"/>
  <c r="O78" i="3" s="1"/>
  <c r="O137" i="3" a="1"/>
  <c r="O137" i="3" s="1"/>
  <c r="O193" i="3" a="1"/>
  <c r="O193" i="3" s="1"/>
  <c r="O250" i="3" a="1"/>
  <c r="O250" i="3" s="1"/>
  <c r="O11" i="3" a="1"/>
  <c r="O11" i="3" s="1"/>
  <c r="O72" i="3" a="1"/>
  <c r="O72" i="3" s="1"/>
  <c r="O151" i="3" a="1"/>
  <c r="O151" i="3" s="1"/>
  <c r="O215" i="3" a="1"/>
  <c r="O215" i="3" s="1"/>
  <c r="O279" i="3" a="1"/>
  <c r="O279" i="3" s="1"/>
  <c r="O12" i="3" a="1"/>
  <c r="O12" i="3" s="1"/>
  <c r="O73" i="3" a="1"/>
  <c r="O73" i="3" s="1"/>
  <c r="O138" i="3" a="1"/>
  <c r="O138" i="3" s="1"/>
  <c r="O208" i="3" a="1"/>
  <c r="O208" i="3" s="1"/>
  <c r="O280" i="3" a="1"/>
  <c r="O280" i="3" s="1"/>
  <c r="O13" i="3" a="1"/>
  <c r="O13" i="3" s="1"/>
  <c r="O94" i="3" a="1"/>
  <c r="O94" i="3" s="1"/>
  <c r="O146" i="3" a="1"/>
  <c r="O146" i="3" s="1"/>
  <c r="O209" i="3" a="1"/>
  <c r="O209" i="3" s="1"/>
  <c r="O273" i="3" a="1"/>
  <c r="O273" i="3" s="1"/>
  <c r="O5343" i="3" a="1"/>
  <c r="O5343" i="3" s="1"/>
  <c r="O3693" i="3" a="1"/>
  <c r="O3693" i="3" s="1"/>
  <c r="O5335" i="3" a="1"/>
  <c r="O5335" i="3" s="1"/>
  <c r="O1987" i="3" a="1"/>
  <c r="O1987" i="3" s="1"/>
  <c r="O5427" i="3" a="1"/>
  <c r="O5427" i="3" s="1"/>
  <c r="O3523" i="3" a="1"/>
  <c r="O3523" i="3" s="1"/>
  <c r="O5507" i="3" a="1"/>
  <c r="O5507" i="3" s="1"/>
  <c r="O3667" i="3" a="1"/>
  <c r="O3667" i="3" s="1"/>
  <c r="O5311" i="3" a="1"/>
  <c r="O5311" i="3" s="1"/>
  <c r="O1846" i="3" a="1"/>
  <c r="O1846" i="3" s="1"/>
  <c r="O5367" i="3" a="1"/>
  <c r="O5367" i="3" s="1"/>
  <c r="O23" i="3" a="1"/>
  <c r="O23" i="3" s="1"/>
  <c r="O85" i="3" a="1"/>
  <c r="O85" i="3" s="1"/>
  <c r="O143" i="3" a="1"/>
  <c r="O143" i="3" s="1"/>
  <c r="O200" i="3" a="1"/>
  <c r="O200" i="3" s="1"/>
  <c r="O257" i="3" a="1"/>
  <c r="O257" i="3" s="1"/>
  <c r="O17" i="3" a="1"/>
  <c r="O17" i="3" s="1"/>
  <c r="O79" i="3" a="1"/>
  <c r="O79" i="3" s="1"/>
  <c r="O165" i="3" a="1"/>
  <c r="O165" i="3" s="1"/>
  <c r="O229" i="3" a="1"/>
  <c r="O229" i="3" s="1"/>
  <c r="O18" i="3" a="1"/>
  <c r="O18" i="3" s="1"/>
  <c r="O80" i="3" a="1"/>
  <c r="O80" i="3" s="1"/>
  <c r="O145" i="3" a="1"/>
  <c r="O145" i="3" s="1"/>
  <c r="O216" i="3" a="1"/>
  <c r="O216" i="3" s="1"/>
  <c r="O31" i="3" a="1"/>
  <c r="O31" i="3" s="1"/>
  <c r="O100" i="3" a="1"/>
  <c r="O100" i="3" s="1"/>
  <c r="O153" i="3" a="1"/>
  <c r="O153" i="3" s="1"/>
  <c r="O217" i="3" a="1"/>
  <c r="O217" i="3" s="1"/>
  <c r="O281" i="3" a="1"/>
  <c r="O281" i="3" s="1"/>
  <c r="O5529" i="3" a="1"/>
  <c r="O5529" i="3" s="1"/>
  <c r="O3547" i="3" a="1"/>
  <c r="O3547" i="3" s="1"/>
  <c r="O5527" i="3" a="1"/>
  <c r="O5527" i="3" s="1"/>
  <c r="O3684" i="3" a="1"/>
  <c r="O3684" i="3" s="1"/>
  <c r="O5391" i="3" a="1"/>
  <c r="O5391" i="3" s="1"/>
  <c r="O3412" i="3" a="1"/>
  <c r="O3412" i="3" s="1"/>
  <c r="O5489" i="3" a="1"/>
  <c r="O5489" i="3" s="1"/>
  <c r="O3511" i="3" a="1"/>
  <c r="O3511" i="3" s="1"/>
  <c r="O5521" i="3" a="1"/>
  <c r="O5521" i="3" s="1"/>
  <c r="O3769" i="3" a="1"/>
  <c r="O3769" i="3" s="1"/>
  <c r="O5304" i="3" a="1"/>
  <c r="O5304" i="3" s="1"/>
  <c r="O3761" i="3" a="1"/>
  <c r="O3761" i="3" s="1"/>
  <c r="O35" i="3" a="1"/>
  <c r="O35" i="3" s="1"/>
  <c r="O92" i="3" a="1"/>
  <c r="O92" i="3" s="1"/>
  <c r="O150" i="3" a="1"/>
  <c r="O150" i="3" s="1"/>
  <c r="O206" i="3" a="1"/>
  <c r="O206" i="3" s="1"/>
  <c r="O264" i="3" a="1"/>
  <c r="O264" i="3" s="1"/>
  <c r="O24" i="3" a="1"/>
  <c r="O24" i="3" s="1"/>
  <c r="O86" i="3" a="1"/>
  <c r="O86" i="3" s="1"/>
  <c r="O172" i="3" a="1"/>
  <c r="O172" i="3" s="1"/>
  <c r="O236" i="3" a="1"/>
  <c r="O236" i="3" s="1"/>
  <c r="O25" i="3" a="1"/>
  <c r="O25" i="3" s="1"/>
  <c r="O87" i="3" a="1"/>
  <c r="O87" i="3" s="1"/>
  <c r="O152" i="3" a="1"/>
  <c r="O152" i="3" s="1"/>
  <c r="O223" i="3" a="1"/>
  <c r="O223" i="3" s="1"/>
  <c r="O38" i="3" a="1"/>
  <c r="O38" i="3" s="1"/>
  <c r="O107" i="3" a="1"/>
  <c r="O107" i="3" s="1"/>
  <c r="O160" i="3" a="1"/>
  <c r="O160" i="3" s="1"/>
  <c r="O224" i="3" a="1"/>
  <c r="O224" i="3" s="1"/>
  <c r="O26" i="3" a="1"/>
  <c r="O26" i="3" s="1"/>
  <c r="O82" i="3" a="1"/>
  <c r="O82" i="3" s="1"/>
  <c r="O154" i="3" a="1"/>
  <c r="O154" i="3" s="1"/>
  <c r="O210" i="3" a="1"/>
  <c r="O210" i="3" s="1"/>
  <c r="O267" i="3" a="1"/>
  <c r="O267" i="3" s="1"/>
  <c r="O5513" i="3" a="1"/>
  <c r="O5513" i="3" s="1"/>
  <c r="O3442" i="3" a="1"/>
  <c r="O3442" i="3" s="1"/>
  <c r="O5511" i="3" a="1"/>
  <c r="O5511" i="3" s="1"/>
  <c r="O3616" i="3" a="1"/>
  <c r="O3616" i="3" s="1"/>
  <c r="O5327" i="3" a="1"/>
  <c r="O5327" i="3" s="1"/>
  <c r="O2744" i="3" a="1"/>
  <c r="O2744" i="3" s="1"/>
  <c r="O5467" i="3" a="1"/>
  <c r="O5467" i="3" s="1"/>
  <c r="O3396" i="3" a="1"/>
  <c r="O3396" i="3" s="1"/>
  <c r="O5505" i="3" a="1"/>
  <c r="O5505" i="3" s="1"/>
  <c r="O3658" i="3" a="1"/>
  <c r="O3658" i="3" s="1"/>
  <c r="O5519" i="3" a="1"/>
  <c r="O5519" i="3" s="1"/>
  <c r="O3715" i="3" a="1"/>
  <c r="O3715" i="3" s="1"/>
  <c r="O43" i="3" a="1"/>
  <c r="O43" i="3" s="1"/>
  <c r="O98" i="3" a="1"/>
  <c r="O98" i="3" s="1"/>
  <c r="O158" i="3" a="1"/>
  <c r="O158" i="3" s="1"/>
  <c r="O214" i="3" a="1"/>
  <c r="O214" i="3" s="1"/>
  <c r="O270" i="3" a="1"/>
  <c r="O270" i="3" s="1"/>
  <c r="O30" i="3" a="1"/>
  <c r="O30" i="3" s="1"/>
  <c r="O93" i="3" a="1"/>
  <c r="O93" i="3" s="1"/>
  <c r="O179" i="3" a="1"/>
  <c r="O179" i="3" s="1"/>
  <c r="O243" i="3" a="1"/>
  <c r="O243" i="3" s="1"/>
  <c r="O37" i="3" a="1"/>
  <c r="O37" i="3" s="1"/>
  <c r="O99" i="3" a="1"/>
  <c r="O99" i="3" s="1"/>
  <c r="O159" i="3" a="1"/>
  <c r="O159" i="3" s="1"/>
  <c r="O230" i="3" a="1"/>
  <c r="O230" i="3" s="1"/>
  <c r="O52" i="3" a="1"/>
  <c r="O52" i="3" s="1"/>
  <c r="O113" i="3" a="1"/>
  <c r="O113" i="3" s="1"/>
  <c r="O167" i="3" a="1"/>
  <c r="O167" i="3" s="1"/>
  <c r="O231" i="3" a="1"/>
  <c r="O231" i="3" s="1"/>
  <c r="O32" i="3" a="1"/>
  <c r="O32" i="3" s="1"/>
  <c r="O89" i="3" a="1"/>
  <c r="O89" i="3" s="1"/>
  <c r="O161" i="3" a="1"/>
  <c r="O161" i="3" s="1"/>
  <c r="O218" i="3" a="1"/>
  <c r="O218" i="3" s="1"/>
  <c r="O274" i="3" a="1"/>
  <c r="O274" i="3" s="1"/>
  <c r="O5497" i="3" a="1"/>
  <c r="O5497" i="3" s="1"/>
  <c r="O3254" i="3" a="1"/>
  <c r="O3254" i="3" s="1"/>
  <c r="O5495" i="3" a="1"/>
  <c r="O5495" i="3" s="1"/>
  <c r="O3535" i="3" a="1"/>
  <c r="O3535" i="3" s="1"/>
  <c r="O5525" i="3" a="1"/>
  <c r="O5525" i="3" s="1"/>
  <c r="O2360" i="3" a="1"/>
  <c r="O2360" i="3" s="1"/>
  <c r="O5447" i="3" a="1"/>
  <c r="O5447" i="3" s="1"/>
  <c r="O3114" i="3" a="1"/>
  <c r="O3114" i="3" s="1"/>
  <c r="O5487" i="3" a="1"/>
  <c r="O5487" i="3" s="1"/>
  <c r="O3591" i="3" a="1"/>
  <c r="O3591" i="3" s="1"/>
  <c r="O5503" i="3" a="1"/>
  <c r="O5503" i="3" s="1"/>
  <c r="O3650" i="3" a="1"/>
  <c r="O3650" i="3" s="1"/>
  <c r="O50" i="3" a="1"/>
  <c r="O50" i="3" s="1"/>
  <c r="O105" i="3" a="1"/>
  <c r="O105" i="3" s="1"/>
  <c r="O164" i="3" a="1"/>
  <c r="O164" i="3" s="1"/>
  <c r="O222" i="3" a="1"/>
  <c r="O222" i="3" s="1"/>
  <c r="O278" i="3" a="1"/>
  <c r="O278" i="3" s="1"/>
  <c r="O1745" i="3" a="1"/>
  <c r="O1745" i="3" s="1"/>
  <c r="O36" i="3" a="1"/>
  <c r="O36" i="3" s="1"/>
  <c r="O111" i="3" a="1"/>
  <c r="O111" i="3" s="1"/>
  <c r="O187" i="3" a="1"/>
  <c r="O187" i="3" s="1"/>
  <c r="O251" i="3" a="1"/>
  <c r="O251" i="3" s="1"/>
  <c r="O45" i="3" a="1"/>
  <c r="O45" i="3" s="1"/>
  <c r="O106" i="3" a="1"/>
  <c r="O106" i="3" s="1"/>
  <c r="O166" i="3" a="1"/>
  <c r="O166" i="3" s="1"/>
  <c r="O237" i="3" a="1"/>
  <c r="O237" i="3" s="1"/>
  <c r="O1747" i="3" a="1"/>
  <c r="O1747" i="3" s="1"/>
  <c r="O60" i="3" a="1"/>
  <c r="O60" i="3" s="1"/>
  <c r="O120" i="3" a="1"/>
  <c r="O120" i="3" s="1"/>
  <c r="O181" i="3" a="1"/>
  <c r="O181" i="3" s="1"/>
  <c r="O245" i="3" a="1"/>
  <c r="O245" i="3" s="1"/>
  <c r="O5475" i="3" a="1"/>
  <c r="O5475" i="3" s="1"/>
  <c r="O2872" i="3" a="1"/>
  <c r="O2872" i="3" s="1"/>
  <c r="O5473" i="3" a="1"/>
  <c r="O5473" i="3" s="1"/>
  <c r="O3425" i="3" a="1"/>
  <c r="O3425" i="3" s="1"/>
  <c r="O5509" i="3" a="1"/>
  <c r="O5509" i="3" s="1"/>
  <c r="O1941" i="3" a="1"/>
  <c r="O1941" i="3" s="1"/>
  <c r="O5425" i="3" a="1"/>
  <c r="O5425" i="3" s="1"/>
  <c r="O2680" i="3" a="1"/>
  <c r="O2680" i="3" s="1"/>
  <c r="O5465" i="3" a="1"/>
  <c r="O5465" i="3" s="1"/>
  <c r="O3499" i="3" a="1"/>
  <c r="O3499" i="3" s="1"/>
  <c r="O5483" i="3" a="1"/>
  <c r="O5483" i="3" s="1"/>
  <c r="O3582" i="3" a="1"/>
  <c r="O3582" i="3" s="1"/>
  <c r="O57" i="3" a="1"/>
  <c r="O57" i="3" s="1"/>
  <c r="O117" i="3" a="1"/>
  <c r="O117" i="3" s="1"/>
  <c r="O171" i="3" a="1"/>
  <c r="O171" i="3" s="1"/>
  <c r="O228" i="3" a="1"/>
  <c r="O228" i="3" s="1"/>
  <c r="O1753" i="3" a="1"/>
  <c r="O1753" i="3" s="1"/>
  <c r="O44" i="3" a="1"/>
  <c r="O44" i="3" s="1"/>
  <c r="O118" i="3" a="1"/>
  <c r="O118" i="3" s="1"/>
  <c r="O194" i="3" a="1"/>
  <c r="O194" i="3" s="1"/>
  <c r="O258" i="3" a="1"/>
  <c r="O258" i="3" s="1"/>
  <c r="O51" i="3" a="1"/>
  <c r="O51" i="3" s="1"/>
  <c r="O112" i="3" a="1"/>
  <c r="O112" i="3" s="1"/>
  <c r="O173" i="3" a="1"/>
  <c r="O173" i="3" s="1"/>
  <c r="O244" i="3" a="1"/>
  <c r="O244" i="3" s="1"/>
  <c r="O1755" i="3" a="1"/>
  <c r="O1755" i="3" s="1"/>
  <c r="O74" i="3" a="1"/>
  <c r="O74" i="3" s="1"/>
  <c r="O126" i="3" a="1"/>
  <c r="O126" i="3" s="1"/>
  <c r="O189" i="3" a="1"/>
  <c r="O189" i="3" s="1"/>
  <c r="O253" i="3" a="1"/>
  <c r="O253" i="3" s="1"/>
  <c r="O46" i="3" a="1"/>
  <c r="O46" i="3" s="1"/>
  <c r="O108" i="3" a="1"/>
  <c r="O108" i="3" s="1"/>
  <c r="O174" i="3" a="1"/>
  <c r="O174" i="3" s="1"/>
  <c r="O232" i="3" a="1"/>
  <c r="O232" i="3" s="1"/>
  <c r="O7" i="3" a="1"/>
  <c r="O7" i="3" s="1"/>
  <c r="O67" i="3" a="1"/>
  <c r="O67" i="3" s="1"/>
  <c r="O196" i="3" a="1"/>
  <c r="O196" i="3" s="1"/>
  <c r="O1757" i="3" a="1"/>
  <c r="O1757" i="3" s="1"/>
  <c r="O14" i="3" a="1"/>
  <c r="O14" i="3" s="1"/>
  <c r="O76" i="3" a="1"/>
  <c r="O76" i="3" s="1"/>
  <c r="O155" i="3" a="1"/>
  <c r="O155" i="3" s="1"/>
  <c r="O219" i="3" a="1"/>
  <c r="O219" i="3" s="1"/>
  <c r="O62" i="3" a="1"/>
  <c r="O62" i="3" s="1"/>
  <c r="O122" i="3" a="1"/>
  <c r="O122" i="3" s="1"/>
  <c r="O198" i="3" a="1"/>
  <c r="O198" i="3" s="1"/>
  <c r="O269" i="3" a="1"/>
  <c r="O269" i="3" s="1"/>
  <c r="O1767" i="3" a="1"/>
  <c r="O1767" i="3" s="1"/>
  <c r="O234" i="3" a="1"/>
  <c r="O234" i="3" s="1"/>
  <c r="O1778" i="3" a="1"/>
  <c r="O1778" i="3" s="1"/>
  <c r="O1847" i="3" a="1"/>
  <c r="O1847" i="3" s="1"/>
  <c r="O1906" i="3" a="1"/>
  <c r="O1906" i="3" s="1"/>
  <c r="O1970" i="3" a="1"/>
  <c r="O1970" i="3" s="1"/>
  <c r="O2034" i="3" a="1"/>
  <c r="O2034" i="3" s="1"/>
  <c r="O2100" i="3" a="1"/>
  <c r="O2100" i="3" s="1"/>
  <c r="O2190" i="3" a="1"/>
  <c r="O2190" i="3" s="1"/>
  <c r="O2253" i="3" a="1"/>
  <c r="O2253" i="3" s="1"/>
  <c r="O2317" i="3" a="1"/>
  <c r="O2317" i="3" s="1"/>
  <c r="O2384" i="3" a="1"/>
  <c r="O2384" i="3" s="1"/>
  <c r="O2448" i="3" a="1"/>
  <c r="O2448" i="3" s="1"/>
  <c r="O2512" i="3" a="1"/>
  <c r="O2512" i="3" s="1"/>
  <c r="O2544" i="3" a="1"/>
  <c r="O2544" i="3" s="1"/>
  <c r="O2576" i="3" a="1"/>
  <c r="O2576" i="3" s="1"/>
  <c r="O2641" i="3" a="1"/>
  <c r="O2641" i="3" s="1"/>
  <c r="O2705" i="3" a="1"/>
  <c r="O2705" i="3" s="1"/>
  <c r="O2769" i="3" a="1"/>
  <c r="O2769" i="3" s="1"/>
  <c r="O2833" i="3" a="1"/>
  <c r="O2833" i="3" s="1"/>
  <c r="O2895" i="3" a="1"/>
  <c r="O2895" i="3" s="1"/>
  <c r="O2975" i="3" a="1"/>
  <c r="O2975" i="3" s="1"/>
  <c r="O3039" i="3" a="1"/>
  <c r="O3039" i="3" s="1"/>
  <c r="O3109" i="3" a="1"/>
  <c r="O3109" i="3" s="1"/>
  <c r="O3173" i="3" a="1"/>
  <c r="O3173" i="3" s="1"/>
  <c r="O3237" i="3" a="1"/>
  <c r="O3237" i="3" s="1"/>
  <c r="O3301" i="3" a="1"/>
  <c r="O3301" i="3" s="1"/>
  <c r="O3366" i="3" a="1"/>
  <c r="O3366" i="3" s="1"/>
  <c r="O3430" i="3" a="1"/>
  <c r="O3430" i="3" s="1"/>
  <c r="O3495" i="3" a="1"/>
  <c r="O3495" i="3" s="1"/>
  <c r="O3543" i="3" a="1"/>
  <c r="O3543" i="3" s="1"/>
  <c r="O241" i="3" a="1"/>
  <c r="O241" i="3" s="1"/>
  <c r="O1779" i="3" a="1"/>
  <c r="O1779" i="3" s="1"/>
  <c r="O1848" i="3" a="1"/>
  <c r="O1848" i="3" s="1"/>
  <c r="O1912" i="3" a="1"/>
  <c r="O1912" i="3" s="1"/>
  <c r="O1976" i="3" a="1"/>
  <c r="O1976" i="3" s="1"/>
  <c r="O2040" i="3" a="1"/>
  <c r="O2040" i="3" s="1"/>
  <c r="O2101" i="3" a="1"/>
  <c r="O2101" i="3" s="1"/>
  <c r="O2152" i="3" a="1"/>
  <c r="O2152" i="3" s="1"/>
  <c r="O2203" i="3" a="1"/>
  <c r="O2203" i="3" s="1"/>
  <c r="O2262" i="3" a="1"/>
  <c r="O2262" i="3" s="1"/>
  <c r="O2326" i="3" a="1"/>
  <c r="O2326" i="3" s="1"/>
  <c r="O2391" i="3" a="1"/>
  <c r="O2391" i="3" s="1"/>
  <c r="O2455" i="3" a="1"/>
  <c r="O2455" i="3" s="1"/>
  <c r="O2588" i="3" a="1"/>
  <c r="O2588" i="3" s="1"/>
  <c r="O2650" i="3" a="1"/>
  <c r="O2650" i="3" s="1"/>
  <c r="O2714" i="3" a="1"/>
  <c r="O2714" i="3" s="1"/>
  <c r="O2778" i="3" a="1"/>
  <c r="O2778" i="3" s="1"/>
  <c r="O2842" i="3" a="1"/>
  <c r="O2842" i="3" s="1"/>
  <c r="O2903" i="3" a="1"/>
  <c r="O2903" i="3" s="1"/>
  <c r="O2958" i="3" a="1"/>
  <c r="O2958" i="3" s="1"/>
  <c r="O3022" i="3" a="1"/>
  <c r="O3022" i="3" s="1"/>
  <c r="O3085" i="3" a="1"/>
  <c r="O3085" i="3" s="1"/>
  <c r="O3162" i="3" a="1"/>
  <c r="O3162" i="3" s="1"/>
  <c r="O3226" i="3" a="1"/>
  <c r="O3226" i="3" s="1"/>
  <c r="O3290" i="3" a="1"/>
  <c r="O3290" i="3" s="1"/>
  <c r="O3354" i="3" a="1"/>
  <c r="O3354" i="3" s="1"/>
  <c r="O1792" i="3" a="1"/>
  <c r="O1792" i="3" s="1"/>
  <c r="O1855" i="3" a="1"/>
  <c r="O1855" i="3" s="1"/>
  <c r="O1919" i="3" a="1"/>
  <c r="O1919" i="3" s="1"/>
  <c r="O1983" i="3" a="1"/>
  <c r="O1983" i="3" s="1"/>
  <c r="O2047" i="3" a="1"/>
  <c r="O2047" i="3" s="1"/>
  <c r="O2102" i="3" a="1"/>
  <c r="O2102" i="3" s="1"/>
  <c r="O2153" i="3" a="1"/>
  <c r="O2153" i="3" s="1"/>
  <c r="O2204" i="3" a="1"/>
  <c r="O2204" i="3" s="1"/>
  <c r="O2263" i="3" a="1"/>
  <c r="O2263" i="3" s="1"/>
  <c r="O2327" i="3" a="1"/>
  <c r="O2327" i="3" s="1"/>
  <c r="O2385" i="3" a="1"/>
  <c r="O2385" i="3" s="1"/>
  <c r="O2449" i="3" a="1"/>
  <c r="O2449" i="3" s="1"/>
  <c r="O2513" i="3" a="1"/>
  <c r="O2513" i="3" s="1"/>
  <c r="O2545" i="3" a="1"/>
  <c r="O2545" i="3" s="1"/>
  <c r="O2577" i="3" a="1"/>
  <c r="O2577" i="3" s="1"/>
  <c r="O2635" i="3" a="1"/>
  <c r="O2635" i="3" s="1"/>
  <c r="O2699" i="3" a="1"/>
  <c r="O2699" i="3" s="1"/>
  <c r="O2763" i="3" a="1"/>
  <c r="O2763" i="3" s="1"/>
  <c r="O2827" i="3" a="1"/>
  <c r="O2827" i="3" s="1"/>
  <c r="O2890" i="3" a="1"/>
  <c r="O2890" i="3" s="1"/>
  <c r="O2959" i="3" a="1"/>
  <c r="O2959" i="3" s="1"/>
  <c r="O3023" i="3" a="1"/>
  <c r="O3023" i="3" s="1"/>
  <c r="O3086" i="3" a="1"/>
  <c r="O3086" i="3" s="1"/>
  <c r="O3145" i="3" a="1"/>
  <c r="O3145" i="3" s="1"/>
  <c r="O3209" i="3" a="1"/>
  <c r="O3209" i="3" s="1"/>
  <c r="O3273" i="3" a="1"/>
  <c r="O3273" i="3" s="1"/>
  <c r="O142" i="3" a="1"/>
  <c r="O142" i="3" s="1"/>
  <c r="O1782" i="3" a="1"/>
  <c r="O1782" i="3" s="1"/>
  <c r="O1850" i="3" a="1"/>
  <c r="O1850" i="3" s="1"/>
  <c r="O1914" i="3" a="1"/>
  <c r="O1914" i="3" s="1"/>
  <c r="O1978" i="3" a="1"/>
  <c r="O1978" i="3" s="1"/>
  <c r="O2042" i="3" a="1"/>
  <c r="O2042" i="3" s="1"/>
  <c r="O2109" i="3" a="1"/>
  <c r="O2109" i="3" s="1"/>
  <c r="O2199" i="3" a="1"/>
  <c r="O2199" i="3" s="1"/>
  <c r="O2264" i="3" a="1"/>
  <c r="O2264" i="3" s="1"/>
  <c r="O2328" i="3" a="1"/>
  <c r="O2328" i="3" s="1"/>
  <c r="O2398" i="3" a="1"/>
  <c r="O2398" i="3" s="1"/>
  <c r="O2462" i="3" a="1"/>
  <c r="O2462" i="3" s="1"/>
  <c r="O2596" i="3" a="1"/>
  <c r="O2596" i="3" s="1"/>
  <c r="O2660" i="3" a="1"/>
  <c r="O2660" i="3" s="1"/>
  <c r="O2724" i="3" a="1"/>
  <c r="O2724" i="3" s="1"/>
  <c r="O2788" i="3" a="1"/>
  <c r="O2788" i="3" s="1"/>
  <c r="O2852" i="3" a="1"/>
  <c r="O2852" i="3" s="1"/>
  <c r="O2912" i="3" a="1"/>
  <c r="O2912" i="3" s="1"/>
  <c r="O2977" i="3" a="1"/>
  <c r="O2977" i="3" s="1"/>
  <c r="O3041" i="3" a="1"/>
  <c r="O3041" i="3" s="1"/>
  <c r="O3111" i="3" a="1"/>
  <c r="O3111" i="3" s="1"/>
  <c r="O3175" i="3" a="1"/>
  <c r="O3175" i="3" s="1"/>
  <c r="O3239" i="3" a="1"/>
  <c r="O3239" i="3" s="1"/>
  <c r="O3303" i="3" a="1"/>
  <c r="O3303" i="3" s="1"/>
  <c r="O3368" i="3" a="1"/>
  <c r="O3368" i="3" s="1"/>
  <c r="O3432" i="3" a="1"/>
  <c r="O3432" i="3" s="1"/>
  <c r="O3485" i="3" a="1"/>
  <c r="O3485" i="3" s="1"/>
  <c r="O3534" i="3" a="1"/>
  <c r="O3534" i="3" s="1"/>
  <c r="O3598" i="3" a="1"/>
  <c r="O3598" i="3" s="1"/>
  <c r="O3654" i="3" a="1"/>
  <c r="O3654" i="3" s="1"/>
  <c r="O97" i="3" a="1"/>
  <c r="O97" i="3" s="1"/>
  <c r="O1744" i="3" a="1"/>
  <c r="O1744" i="3" s="1"/>
  <c r="O1827" i="3" a="1"/>
  <c r="O1827" i="3" s="1"/>
  <c r="O1892" i="3" a="1"/>
  <c r="O1892" i="3" s="1"/>
  <c r="O1956" i="3" a="1"/>
  <c r="O1956" i="3" s="1"/>
  <c r="O2020" i="3" a="1"/>
  <c r="O2020" i="3" s="1"/>
  <c r="O2090" i="3" a="1"/>
  <c r="O2090" i="3" s="1"/>
  <c r="O2180" i="3" a="1"/>
  <c r="O2180" i="3" s="1"/>
  <c r="O2257" i="3" a="1"/>
  <c r="O2257" i="3" s="1"/>
  <c r="O2321" i="3" a="1"/>
  <c r="O2321" i="3" s="1"/>
  <c r="O2381" i="3" a="1"/>
  <c r="O2381" i="3" s="1"/>
  <c r="O2445" i="3" a="1"/>
  <c r="O2445" i="3" s="1"/>
  <c r="O2509" i="3" a="1"/>
  <c r="O2509" i="3" s="1"/>
  <c r="O2542" i="3" a="1"/>
  <c r="O2542" i="3" s="1"/>
  <c r="O2574" i="3" a="1"/>
  <c r="O2574" i="3" s="1"/>
  <c r="O2629" i="3" a="1"/>
  <c r="O2629" i="3" s="1"/>
  <c r="O2693" i="3" a="1"/>
  <c r="O2693" i="3" s="1"/>
  <c r="O2757" i="3" a="1"/>
  <c r="O2757" i="3" s="1"/>
  <c r="O2821" i="3" a="1"/>
  <c r="O2821" i="3" s="1"/>
  <c r="O2885" i="3" a="1"/>
  <c r="O2885" i="3" s="1"/>
  <c r="O2943" i="3" a="1"/>
  <c r="O2943" i="3" s="1"/>
  <c r="O3007" i="3" a="1"/>
  <c r="O3007" i="3" s="1"/>
  <c r="O3071" i="3" a="1"/>
  <c r="O3071" i="3" s="1"/>
  <c r="O3118" i="3" a="1"/>
  <c r="O3118" i="3" s="1"/>
  <c r="O3182" i="3" a="1"/>
  <c r="O3182" i="3" s="1"/>
  <c r="O3246" i="3" a="1"/>
  <c r="O3246" i="3" s="1"/>
  <c r="O3310" i="3" a="1"/>
  <c r="O3310" i="3" s="1"/>
  <c r="O3392" i="3" a="1"/>
  <c r="O3392" i="3" s="1"/>
  <c r="O3456" i="3" a="1"/>
  <c r="O3456" i="3" s="1"/>
  <c r="O3504" i="3" a="1"/>
  <c r="O3504" i="3" s="1"/>
  <c r="O3581" i="3" a="1"/>
  <c r="O3581" i="3" s="1"/>
  <c r="O1762" i="3" a="1"/>
  <c r="O1762" i="3" s="1"/>
  <c r="O1836" i="3" a="1"/>
  <c r="O1836" i="3" s="1"/>
  <c r="O1898" i="3" a="1"/>
  <c r="O1898" i="3" s="1"/>
  <c r="O1962" i="3" a="1"/>
  <c r="O1962" i="3" s="1"/>
  <c r="O2026" i="3" a="1"/>
  <c r="O2026" i="3" s="1"/>
  <c r="O2085" i="3" a="1"/>
  <c r="O2085" i="3" s="1"/>
  <c r="O2136" i="3" a="1"/>
  <c r="O2136" i="3" s="1"/>
  <c r="O2187" i="3" a="1"/>
  <c r="O2187" i="3" s="1"/>
  <c r="O2250" i="3" a="1"/>
  <c r="O2250" i="3" s="1"/>
  <c r="O2314" i="3" a="1"/>
  <c r="O2314" i="3" s="1"/>
  <c r="O2382" i="3" a="1"/>
  <c r="O2382" i="3" s="1"/>
  <c r="O2446" i="3" a="1"/>
  <c r="O2446" i="3" s="1"/>
  <c r="O2510" i="3" a="1"/>
  <c r="O2510" i="3" s="1"/>
  <c r="O2638" i="3" a="1"/>
  <c r="O2638" i="3" s="1"/>
  <c r="O2702" i="3" a="1"/>
  <c r="O2702" i="3" s="1"/>
  <c r="O2766" i="3" a="1"/>
  <c r="O2766" i="3" s="1"/>
  <c r="O2830" i="3" a="1"/>
  <c r="O2830" i="3" s="1"/>
  <c r="O2900" i="3" a="1"/>
  <c r="O2900" i="3" s="1"/>
  <c r="O2967" i="3" a="1"/>
  <c r="O2967" i="3" s="1"/>
  <c r="O3031" i="3" a="1"/>
  <c r="O3031" i="3" s="1"/>
  <c r="O3094" i="3" a="1"/>
  <c r="O3094" i="3" s="1"/>
  <c r="O3165" i="3" a="1"/>
  <c r="O3165" i="3" s="1"/>
  <c r="O3229" i="3" a="1"/>
  <c r="O3229" i="3" s="1"/>
  <c r="O3293" i="3" a="1"/>
  <c r="O3293" i="3" s="1"/>
  <c r="O3357" i="3" a="1"/>
  <c r="O3357" i="3" s="1"/>
  <c r="O3422" i="3" a="1"/>
  <c r="O3422" i="3" s="1"/>
  <c r="O56" i="3" a="1"/>
  <c r="O56" i="3" s="1"/>
  <c r="O1813" i="3" a="1"/>
  <c r="O1813" i="3" s="1"/>
  <c r="O1876" i="3" a="1"/>
  <c r="O1876" i="3" s="1"/>
  <c r="O1940" i="3" a="1"/>
  <c r="O1940" i="3" s="1"/>
  <c r="O2004" i="3" a="1"/>
  <c r="O2004" i="3" s="1"/>
  <c r="O2067" i="3" a="1"/>
  <c r="O2067" i="3" s="1"/>
  <c r="O2118" i="3" a="1"/>
  <c r="O2118" i="3" s="1"/>
  <c r="O2169" i="3" a="1"/>
  <c r="O2169" i="3" s="1"/>
  <c r="O2221" i="3" a="1"/>
  <c r="O2221" i="3" s="1"/>
  <c r="O2291" i="3" a="1"/>
  <c r="O2291" i="3" s="1"/>
  <c r="O2353" i="3" a="1"/>
  <c r="O2353" i="3" s="1"/>
  <c r="O2417" i="3" a="1"/>
  <c r="O2417" i="3" s="1"/>
  <c r="O2481" i="3" a="1"/>
  <c r="O2481" i="3" s="1"/>
  <c r="O2531" i="3" a="1"/>
  <c r="O2531" i="3" s="1"/>
  <c r="O2563" i="3" a="1"/>
  <c r="O2563" i="3" s="1"/>
  <c r="O2615" i="3" a="1"/>
  <c r="O2615" i="3" s="1"/>
  <c r="O2679" i="3" a="1"/>
  <c r="O2679" i="3" s="1"/>
  <c r="O2743" i="3" a="1"/>
  <c r="O2743" i="3" s="1"/>
  <c r="O2807" i="3" a="1"/>
  <c r="O2807" i="3" s="1"/>
  <c r="O2871" i="3" a="1"/>
  <c r="O2871" i="3" s="1"/>
  <c r="O2938" i="3" a="1"/>
  <c r="O2938" i="3" s="1"/>
  <c r="O3002" i="3" a="1"/>
  <c r="O3002" i="3" s="1"/>
  <c r="O3066" i="3" a="1"/>
  <c r="O3066" i="3" s="1"/>
  <c r="O3125" i="3" a="1"/>
  <c r="O3125" i="3" s="1"/>
  <c r="O3189" i="3" a="1"/>
  <c r="O3189" i="3" s="1"/>
  <c r="O3253" i="3" a="1"/>
  <c r="O3253" i="3" s="1"/>
  <c r="O3317" i="3" a="1"/>
  <c r="O3317" i="3" s="1"/>
  <c r="O3382" i="3" a="1"/>
  <c r="O3382" i="3" s="1"/>
  <c r="O3446" i="3" a="1"/>
  <c r="O3446" i="3" s="1"/>
  <c r="O3494" i="3" a="1"/>
  <c r="O3494" i="3" s="1"/>
  <c r="O3542" i="3" a="1"/>
  <c r="O3542" i="3" s="1"/>
  <c r="O3606" i="3" a="1"/>
  <c r="O3606" i="3" s="1"/>
  <c r="O3669" i="3" a="1"/>
  <c r="O3669" i="3" s="1"/>
  <c r="O2189" i="3" a="1"/>
  <c r="O2189" i="3" s="1"/>
  <c r="O2688" i="3" a="1"/>
  <c r="O2688" i="3" s="1"/>
  <c r="O3120" i="3" a="1"/>
  <c r="O3120" i="3" s="1"/>
  <c r="O3443" i="3" a="1"/>
  <c r="O3443" i="3" s="1"/>
  <c r="O3593" i="3" a="1"/>
  <c r="O3593" i="3" s="1"/>
  <c r="O3677" i="3" a="1"/>
  <c r="O3677" i="3" s="1"/>
  <c r="O3754" i="3" a="1"/>
  <c r="O3754" i="3" s="1"/>
  <c r="O88" i="3" a="1"/>
  <c r="O88" i="3" s="1"/>
  <c r="O75" i="3" a="1"/>
  <c r="O75" i="3" s="1"/>
  <c r="O203" i="3" a="1"/>
  <c r="O203" i="3" s="1"/>
  <c r="O1765" i="3" a="1"/>
  <c r="O1765" i="3" s="1"/>
  <c r="O20" i="3" a="1"/>
  <c r="O20" i="3" s="1"/>
  <c r="O95" i="3" a="1"/>
  <c r="O95" i="3" s="1"/>
  <c r="O162" i="3" a="1"/>
  <c r="O162" i="3" s="1"/>
  <c r="O226" i="3" a="1"/>
  <c r="O226" i="3" s="1"/>
  <c r="O4" i="3" a="1"/>
  <c r="O4" i="3" s="1"/>
  <c r="O69" i="3" a="1"/>
  <c r="O69" i="3" s="1"/>
  <c r="O128" i="3" a="1"/>
  <c r="O128" i="3" s="1"/>
  <c r="O205" i="3" a="1"/>
  <c r="O205" i="3" s="1"/>
  <c r="O276" i="3" a="1"/>
  <c r="O276" i="3" s="1"/>
  <c r="O1775" i="3" a="1"/>
  <c r="O1775" i="3" s="1"/>
  <c r="O1788" i="3" a="1"/>
  <c r="O1788" i="3" s="1"/>
  <c r="O1854" i="3" a="1"/>
  <c r="O1854" i="3" s="1"/>
  <c r="O1918" i="3" a="1"/>
  <c r="O1918" i="3" s="1"/>
  <c r="O1982" i="3" a="1"/>
  <c r="O1982" i="3" s="1"/>
  <c r="O2046" i="3" a="1"/>
  <c r="O2046" i="3" s="1"/>
  <c r="O2106" i="3" a="1"/>
  <c r="O2106" i="3" s="1"/>
  <c r="O2196" i="3" a="1"/>
  <c r="O2196" i="3" s="1"/>
  <c r="O2261" i="3" a="1"/>
  <c r="O2261" i="3" s="1"/>
  <c r="O2325" i="3" a="1"/>
  <c r="O2325" i="3" s="1"/>
  <c r="O2390" i="3" a="1"/>
  <c r="O2390" i="3" s="1"/>
  <c r="O2454" i="3" a="1"/>
  <c r="O2454" i="3" s="1"/>
  <c r="O2516" i="3" a="1"/>
  <c r="O2516" i="3" s="1"/>
  <c r="O2548" i="3" a="1"/>
  <c r="O2548" i="3" s="1"/>
  <c r="O2581" i="3" a="1"/>
  <c r="O2581" i="3" s="1"/>
  <c r="O2649" i="3" a="1"/>
  <c r="O2649" i="3" s="1"/>
  <c r="O2713" i="3" a="1"/>
  <c r="O2713" i="3" s="1"/>
  <c r="O2777" i="3" a="1"/>
  <c r="O2777" i="3" s="1"/>
  <c r="O2841" i="3" a="1"/>
  <c r="O2841" i="3" s="1"/>
  <c r="O2902" i="3" a="1"/>
  <c r="O2902" i="3" s="1"/>
  <c r="O2980" i="3" a="1"/>
  <c r="O2980" i="3" s="1"/>
  <c r="O3044" i="3" a="1"/>
  <c r="O3044" i="3" s="1"/>
  <c r="O3115" i="3" a="1"/>
  <c r="O3115" i="3" s="1"/>
  <c r="O3179" i="3" a="1"/>
  <c r="O3179" i="3" s="1"/>
  <c r="O3243" i="3" a="1"/>
  <c r="O3243" i="3" s="1"/>
  <c r="O3307" i="3" a="1"/>
  <c r="O3307" i="3" s="1"/>
  <c r="O3372" i="3" a="1"/>
  <c r="O3372" i="3" s="1"/>
  <c r="O3436" i="3" a="1"/>
  <c r="O3436" i="3" s="1"/>
  <c r="O3501" i="3" a="1"/>
  <c r="O3501" i="3" s="1"/>
  <c r="O3549" i="3" a="1"/>
  <c r="O3549" i="3" s="1"/>
  <c r="O1790" i="3" a="1"/>
  <c r="O1790" i="3" s="1"/>
  <c r="O1861" i="3" a="1"/>
  <c r="O1861" i="3" s="1"/>
  <c r="O1925" i="3" a="1"/>
  <c r="O1925" i="3" s="1"/>
  <c r="O1989" i="3" a="1"/>
  <c r="O1989" i="3" s="1"/>
  <c r="O2053" i="3" a="1"/>
  <c r="O2053" i="3" s="1"/>
  <c r="O2107" i="3" a="1"/>
  <c r="O2107" i="3" s="1"/>
  <c r="O2159" i="3" a="1"/>
  <c r="O2159" i="3" s="1"/>
  <c r="O2210" i="3" a="1"/>
  <c r="O2210" i="3" s="1"/>
  <c r="O2270" i="3" a="1"/>
  <c r="O2270" i="3" s="1"/>
  <c r="O2334" i="3" a="1"/>
  <c r="O2334" i="3" s="1"/>
  <c r="O2396" i="3" a="1"/>
  <c r="O2396" i="3" s="1"/>
  <c r="O2460" i="3" a="1"/>
  <c r="O2460" i="3" s="1"/>
  <c r="O2594" i="3" a="1"/>
  <c r="O2594" i="3" s="1"/>
  <c r="O2658" i="3" a="1"/>
  <c r="O2658" i="3" s="1"/>
  <c r="O2722" i="3" a="1"/>
  <c r="O2722" i="3" s="1"/>
  <c r="O2786" i="3" a="1"/>
  <c r="O2786" i="3" s="1"/>
  <c r="O2850" i="3" a="1"/>
  <c r="O2850" i="3" s="1"/>
  <c r="O2910" i="3" a="1"/>
  <c r="O2910" i="3" s="1"/>
  <c r="O2963" i="3" a="1"/>
  <c r="O2963" i="3" s="1"/>
  <c r="O3027" i="3" a="1"/>
  <c r="O3027" i="3" s="1"/>
  <c r="O3103" i="3" a="1"/>
  <c r="O3103" i="3" s="1"/>
  <c r="O3168" i="3" a="1"/>
  <c r="O3168" i="3" s="1"/>
  <c r="O3232" i="3" a="1"/>
  <c r="O3232" i="3" s="1"/>
  <c r="O3296" i="3" a="1"/>
  <c r="O3296" i="3" s="1"/>
  <c r="O3360" i="3" a="1"/>
  <c r="O3360" i="3" s="1"/>
  <c r="O1801" i="3" a="1"/>
  <c r="O1801" i="3" s="1"/>
  <c r="O1867" i="3" a="1"/>
  <c r="O1867" i="3" s="1"/>
  <c r="O1931" i="3" a="1"/>
  <c r="O1931" i="3" s="1"/>
  <c r="O1995" i="3" a="1"/>
  <c r="O1995" i="3" s="1"/>
  <c r="O2059" i="3" a="1"/>
  <c r="O2059" i="3" s="1"/>
  <c r="O2108" i="3" a="1"/>
  <c r="O2108" i="3" s="1"/>
  <c r="O2160" i="3" a="1"/>
  <c r="O2160" i="3" s="1"/>
  <c r="O2211" i="3" a="1"/>
  <c r="O2211" i="3" s="1"/>
  <c r="O2271" i="3" a="1"/>
  <c r="O2271" i="3" s="1"/>
  <c r="O2335" i="3" a="1"/>
  <c r="O2335" i="3" s="1"/>
  <c r="O2397" i="3" a="1"/>
  <c r="O2397" i="3" s="1"/>
  <c r="O2461" i="3" a="1"/>
  <c r="O2461" i="3" s="1"/>
  <c r="O2517" i="3" a="1"/>
  <c r="O2517" i="3" s="1"/>
  <c r="O2549" i="3" a="1"/>
  <c r="O2549" i="3" s="1"/>
  <c r="O2582" i="3" a="1"/>
  <c r="O2582" i="3" s="1"/>
  <c r="O2643" i="3" a="1"/>
  <c r="O2643" i="3" s="1"/>
  <c r="O2707" i="3" a="1"/>
  <c r="O2707" i="3" s="1"/>
  <c r="O2771" i="3" a="1"/>
  <c r="O2771" i="3" s="1"/>
  <c r="O2835" i="3" a="1"/>
  <c r="O2835" i="3" s="1"/>
  <c r="O2897" i="3" a="1"/>
  <c r="O2897" i="3" s="1"/>
  <c r="O2964" i="3" a="1"/>
  <c r="O2964" i="3" s="1"/>
  <c r="O3028" i="3" a="1"/>
  <c r="O3028" i="3" s="1"/>
  <c r="O3091" i="3" a="1"/>
  <c r="O3091" i="3" s="1"/>
  <c r="O3151" i="3" a="1"/>
  <c r="O3151" i="3" s="1"/>
  <c r="O3215" i="3" a="1"/>
  <c r="O3215" i="3" s="1"/>
  <c r="O3279" i="3" a="1"/>
  <c r="O3279" i="3" s="1"/>
  <c r="O199" i="3" a="1"/>
  <c r="O199" i="3" s="1"/>
  <c r="O1793" i="3" a="1"/>
  <c r="O1793" i="3" s="1"/>
  <c r="O1862" i="3" a="1"/>
  <c r="O1862" i="3" s="1"/>
  <c r="O1926" i="3" a="1"/>
  <c r="O1926" i="3" s="1"/>
  <c r="O1990" i="3" a="1"/>
  <c r="O1990" i="3" s="1"/>
  <c r="O2054" i="3" a="1"/>
  <c r="O2054" i="3" s="1"/>
  <c r="O2129" i="3" a="1"/>
  <c r="O2129" i="3" s="1"/>
  <c r="O2205" i="3" a="1"/>
  <c r="O2205" i="3" s="1"/>
  <c r="O2272" i="3" a="1"/>
  <c r="O2272" i="3" s="1"/>
  <c r="O2336" i="3" a="1"/>
  <c r="O2336" i="3" s="1"/>
  <c r="O2403" i="3" a="1"/>
  <c r="O2403" i="3" s="1"/>
  <c r="O2467" i="3" a="1"/>
  <c r="O2467" i="3" s="1"/>
  <c r="O2604" i="3" a="1"/>
  <c r="O2604" i="3" s="1"/>
  <c r="O2668" i="3" a="1"/>
  <c r="O2668" i="3" s="1"/>
  <c r="O2732" i="3" a="1"/>
  <c r="O2732" i="3" s="1"/>
  <c r="O2796" i="3" a="1"/>
  <c r="O2796" i="3" s="1"/>
  <c r="O2860" i="3" a="1"/>
  <c r="O2860" i="3" s="1"/>
  <c r="O2918" i="3" a="1"/>
  <c r="O2918" i="3" s="1"/>
  <c r="O2983" i="3" a="1"/>
  <c r="O2983" i="3" s="1"/>
  <c r="O3047" i="3" a="1"/>
  <c r="O3047" i="3" s="1"/>
  <c r="O3117" i="3" a="1"/>
  <c r="O3117" i="3" s="1"/>
  <c r="O3181" i="3" a="1"/>
  <c r="O3181" i="3" s="1"/>
  <c r="O3245" i="3" a="1"/>
  <c r="O3245" i="3" s="1"/>
  <c r="O3309" i="3" a="1"/>
  <c r="O3309" i="3" s="1"/>
  <c r="O3374" i="3" a="1"/>
  <c r="O3374" i="3" s="1"/>
  <c r="O3438" i="3" a="1"/>
  <c r="O3438" i="3" s="1"/>
  <c r="O3491" i="3" a="1"/>
  <c r="O3491" i="3" s="1"/>
  <c r="O3540" i="3" a="1"/>
  <c r="O3540" i="3" s="1"/>
  <c r="O3604" i="3" a="1"/>
  <c r="O3604" i="3" s="1"/>
  <c r="O3660" i="3" a="1"/>
  <c r="O3660" i="3" s="1"/>
  <c r="O149" i="3" a="1"/>
  <c r="O149" i="3" s="1"/>
  <c r="O1760" i="3" a="1"/>
  <c r="O1760" i="3" s="1"/>
  <c r="O1835" i="3" a="1"/>
  <c r="O1835" i="3" s="1"/>
  <c r="O1897" i="3" a="1"/>
  <c r="O1897" i="3" s="1"/>
  <c r="O1961" i="3" a="1"/>
  <c r="O1961" i="3" s="1"/>
  <c r="O2025" i="3" a="1"/>
  <c r="O2025" i="3" s="1"/>
  <c r="O2110" i="3" a="1"/>
  <c r="O2110" i="3" s="1"/>
  <c r="O2186" i="3" a="1"/>
  <c r="O2186" i="3" s="1"/>
  <c r="O2265" i="3" a="1"/>
  <c r="O2265" i="3" s="1"/>
  <c r="O2329" i="3" a="1"/>
  <c r="O2329" i="3" s="1"/>
  <c r="O2386" i="3" a="1"/>
  <c r="O2386" i="3" s="1"/>
  <c r="O2450" i="3" a="1"/>
  <c r="O2450" i="3" s="1"/>
  <c r="O2514" i="3" a="1"/>
  <c r="O2514" i="3" s="1"/>
  <c r="O2546" i="3" a="1"/>
  <c r="O2546" i="3" s="1"/>
  <c r="O2578" i="3" a="1"/>
  <c r="O2578" i="3" s="1"/>
  <c r="O2637" i="3" a="1"/>
  <c r="O2637" i="3" s="1"/>
  <c r="O2701" i="3" a="1"/>
  <c r="O2701" i="3" s="1"/>
  <c r="O2765" i="3" a="1"/>
  <c r="O2765" i="3" s="1"/>
  <c r="O2829" i="3" a="1"/>
  <c r="O2829" i="3" s="1"/>
  <c r="O2892" i="3" a="1"/>
  <c r="O2892" i="3" s="1"/>
  <c r="O2948" i="3" a="1"/>
  <c r="O2948" i="3" s="1"/>
  <c r="O3012" i="3" a="1"/>
  <c r="O3012" i="3" s="1"/>
  <c r="O3076" i="3" a="1"/>
  <c r="O3076" i="3" s="1"/>
  <c r="O3124" i="3" a="1"/>
  <c r="O3124" i="3" s="1"/>
  <c r="O3188" i="3" a="1"/>
  <c r="O3188" i="3" s="1"/>
  <c r="O3252" i="3" a="1"/>
  <c r="O3252" i="3" s="1"/>
  <c r="O3316" i="3" a="1"/>
  <c r="O3316" i="3" s="1"/>
  <c r="O3398" i="3" a="1"/>
  <c r="O3398" i="3" s="1"/>
  <c r="O3462" i="3" a="1"/>
  <c r="O3462" i="3" s="1"/>
  <c r="O3522" i="3" a="1"/>
  <c r="O3522" i="3" s="1"/>
  <c r="O3587" i="3" a="1"/>
  <c r="O3587" i="3" s="1"/>
  <c r="O1774" i="3" a="1"/>
  <c r="O1774" i="3" s="1"/>
  <c r="O1844" i="3" a="1"/>
  <c r="O1844" i="3" s="1"/>
  <c r="O1910" i="3" a="1"/>
  <c r="O1910" i="3" s="1"/>
  <c r="O1974" i="3" a="1"/>
  <c r="O1974" i="3" s="1"/>
  <c r="O2038" i="3" a="1"/>
  <c r="O2038" i="3" s="1"/>
  <c r="O2091" i="3" a="1"/>
  <c r="O2091" i="3" s="1"/>
  <c r="O2143" i="3" a="1"/>
  <c r="O2143" i="3" s="1"/>
  <c r="O2194" i="3" a="1"/>
  <c r="O2194" i="3" s="1"/>
  <c r="O2258" i="3" a="1"/>
  <c r="O2258" i="3" s="1"/>
  <c r="O2322" i="3" a="1"/>
  <c r="O2322" i="3" s="1"/>
  <c r="O2387" i="3" a="1"/>
  <c r="O2387" i="3" s="1"/>
  <c r="O2451" i="3" a="1"/>
  <c r="O2451" i="3" s="1"/>
  <c r="O2585" i="3" a="1"/>
  <c r="O2585" i="3" s="1"/>
  <c r="O2646" i="3" a="1"/>
  <c r="O2646" i="3" s="1"/>
  <c r="O2710" i="3" a="1"/>
  <c r="O2710" i="3" s="1"/>
  <c r="O2774" i="3" a="1"/>
  <c r="O2774" i="3" s="1"/>
  <c r="O2838" i="3" a="1"/>
  <c r="O2838" i="3" s="1"/>
  <c r="O2907" i="3" a="1"/>
  <c r="O2907" i="3" s="1"/>
  <c r="O2972" i="3" a="1"/>
  <c r="O2972" i="3" s="1"/>
  <c r="O3036" i="3" a="1"/>
  <c r="O3036" i="3" s="1"/>
  <c r="O3106" i="3" a="1"/>
  <c r="O3106" i="3" s="1"/>
  <c r="O3171" i="3" a="1"/>
  <c r="O3171" i="3" s="1"/>
  <c r="O3235" i="3" a="1"/>
  <c r="O3235" i="3" s="1"/>
  <c r="O3299" i="3" a="1"/>
  <c r="O3299" i="3" s="1"/>
  <c r="O3363" i="3" a="1"/>
  <c r="O3363" i="3" s="1"/>
  <c r="O3428" i="3" a="1"/>
  <c r="O3428" i="3" s="1"/>
  <c r="O110" i="3" a="1"/>
  <c r="O110" i="3" s="1"/>
  <c r="O1821" i="3" a="1"/>
  <c r="O1821" i="3" s="1"/>
  <c r="O1881" i="3" a="1"/>
  <c r="O1881" i="3" s="1"/>
  <c r="O1945" i="3" a="1"/>
  <c r="O1945" i="3" s="1"/>
  <c r="O2009" i="3" a="1"/>
  <c r="O2009" i="3" s="1"/>
  <c r="O2073" i="3" a="1"/>
  <c r="O2073" i="3" s="1"/>
  <c r="O2124" i="3" a="1"/>
  <c r="O2124" i="3" s="1"/>
  <c r="O2176" i="3" a="1"/>
  <c r="O2176" i="3" s="1"/>
  <c r="O2228" i="3" a="1"/>
  <c r="O2228" i="3" s="1"/>
  <c r="O2299" i="3" a="1"/>
  <c r="O2299" i="3" s="1"/>
  <c r="O2365" i="3" a="1"/>
  <c r="O2365" i="3" s="1"/>
  <c r="O2429" i="3" a="1"/>
  <c r="O2429" i="3" s="1"/>
  <c r="O2493" i="3" a="1"/>
  <c r="O2493" i="3" s="1"/>
  <c r="O2535" i="3" a="1"/>
  <c r="O2535" i="3" s="1"/>
  <c r="O2567" i="3" a="1"/>
  <c r="O2567" i="3" s="1"/>
  <c r="O2623" i="3" a="1"/>
  <c r="O2623" i="3" s="1"/>
  <c r="O2687" i="3" a="1"/>
  <c r="O2687" i="3" s="1"/>
  <c r="O2751" i="3" a="1"/>
  <c r="O2751" i="3" s="1"/>
  <c r="O2815" i="3" a="1"/>
  <c r="O2815" i="3" s="1"/>
  <c r="O2879" i="3" a="1"/>
  <c r="O2879" i="3" s="1"/>
  <c r="O2950" i="3" a="1"/>
  <c r="O2950" i="3" s="1"/>
  <c r="O3014" i="3" a="1"/>
  <c r="O3014" i="3" s="1"/>
  <c r="O3078" i="3" a="1"/>
  <c r="O3078" i="3" s="1"/>
  <c r="O3131" i="3" a="1"/>
  <c r="O3131" i="3" s="1"/>
  <c r="O3195" i="3" a="1"/>
  <c r="O3195" i="3" s="1"/>
  <c r="O3259" i="3" a="1"/>
  <c r="O3259" i="3" s="1"/>
  <c r="O3323" i="3" a="1"/>
  <c r="O3323" i="3" s="1"/>
  <c r="O3388" i="3" a="1"/>
  <c r="O3388" i="3" s="1"/>
  <c r="O3452" i="3" a="1"/>
  <c r="O3452" i="3" s="1"/>
  <c r="O139" i="3" a="1"/>
  <c r="O139" i="3" s="1"/>
  <c r="O101" i="3" a="1"/>
  <c r="O101" i="3" s="1"/>
  <c r="O225" i="3" a="1"/>
  <c r="O225" i="3" s="1"/>
  <c r="O1773" i="3" a="1"/>
  <c r="O1773" i="3" s="1"/>
  <c r="O27" i="3" a="1"/>
  <c r="O27" i="3" s="1"/>
  <c r="O102" i="3" a="1"/>
  <c r="O102" i="3" s="1"/>
  <c r="O169" i="3" a="1"/>
  <c r="O169" i="3" s="1"/>
  <c r="O233" i="3" a="1"/>
  <c r="O233" i="3" s="1"/>
  <c r="O21" i="3" a="1"/>
  <c r="O21" i="3" s="1"/>
  <c r="O77" i="3" a="1"/>
  <c r="O77" i="3" s="1"/>
  <c r="O135" i="3" a="1"/>
  <c r="O135" i="3" s="1"/>
  <c r="O212" i="3" a="1"/>
  <c r="O212" i="3" s="1"/>
  <c r="O1783" i="3" a="1"/>
  <c r="O1783" i="3" s="1"/>
  <c r="O1799" i="3" a="1"/>
  <c r="O1799" i="3" s="1"/>
  <c r="O1860" i="3" a="1"/>
  <c r="O1860" i="3" s="1"/>
  <c r="O1924" i="3" a="1"/>
  <c r="O1924" i="3" s="1"/>
  <c r="O1988" i="3" a="1"/>
  <c r="O1988" i="3" s="1"/>
  <c r="O2052" i="3" a="1"/>
  <c r="O2052" i="3" s="1"/>
  <c r="O2126" i="3" a="1"/>
  <c r="O2126" i="3" s="1"/>
  <c r="O2202" i="3" a="1"/>
  <c r="O2202" i="3" s="1"/>
  <c r="O2269" i="3" a="1"/>
  <c r="O2269" i="3" s="1"/>
  <c r="O2333" i="3" a="1"/>
  <c r="O2333" i="3" s="1"/>
  <c r="O2395" i="3" a="1"/>
  <c r="O2395" i="3" s="1"/>
  <c r="O2459" i="3" a="1"/>
  <c r="O2459" i="3" s="1"/>
  <c r="O2520" i="3" a="1"/>
  <c r="O2520" i="3" s="1"/>
  <c r="O2552" i="3" a="1"/>
  <c r="O2552" i="3" s="1"/>
  <c r="O2587" i="3" a="1"/>
  <c r="O2587" i="3" s="1"/>
  <c r="O2657" i="3" a="1"/>
  <c r="O2657" i="3" s="1"/>
  <c r="O2721" i="3" a="1"/>
  <c r="O2721" i="3" s="1"/>
  <c r="O2785" i="3" a="1"/>
  <c r="O2785" i="3" s="1"/>
  <c r="O2849" i="3" a="1"/>
  <c r="O2849" i="3" s="1"/>
  <c r="O2916" i="3" a="1"/>
  <c r="O2916" i="3" s="1"/>
  <c r="O2986" i="3" a="1"/>
  <c r="O2986" i="3" s="1"/>
  <c r="O3050" i="3" a="1"/>
  <c r="O3050" i="3" s="1"/>
  <c r="O3138" i="3" a="1"/>
  <c r="O3138" i="3" s="1"/>
  <c r="O3202" i="3" a="1"/>
  <c r="O3202" i="3" s="1"/>
  <c r="O3266" i="3" a="1"/>
  <c r="O3266" i="3" s="1"/>
  <c r="O3330" i="3" a="1"/>
  <c r="O3330" i="3" s="1"/>
  <c r="O3377" i="3" a="1"/>
  <c r="O3377" i="3" s="1"/>
  <c r="O3441" i="3" a="1"/>
  <c r="O3441" i="3" s="1"/>
  <c r="O3507" i="3" a="1"/>
  <c r="O3507" i="3" s="1"/>
  <c r="O3555" i="3" a="1"/>
  <c r="O3555" i="3" s="1"/>
  <c r="O1800" i="3" a="1"/>
  <c r="O1800" i="3" s="1"/>
  <c r="O1866" i="3" a="1"/>
  <c r="O1866" i="3" s="1"/>
  <c r="O1930" i="3" a="1"/>
  <c r="O1930" i="3" s="1"/>
  <c r="O1994" i="3" a="1"/>
  <c r="O1994" i="3" s="1"/>
  <c r="O2058" i="3" a="1"/>
  <c r="O2058" i="3" s="1"/>
  <c r="O2114" i="3" a="1"/>
  <c r="O2114" i="3" s="1"/>
  <c r="O2165" i="3" a="1"/>
  <c r="O2165" i="3" s="1"/>
  <c r="O2217" i="3" a="1"/>
  <c r="O2217" i="3" s="1"/>
  <c r="O2278" i="3" a="1"/>
  <c r="O2278" i="3" s="1"/>
  <c r="O2342" i="3" a="1"/>
  <c r="O2342" i="3" s="1"/>
  <c r="O2408" i="3" a="1"/>
  <c r="O2408" i="3" s="1"/>
  <c r="O2472" i="3" a="1"/>
  <c r="O2472" i="3" s="1"/>
  <c r="O2602" i="3" a="1"/>
  <c r="O2602" i="3" s="1"/>
  <c r="O2666" i="3" a="1"/>
  <c r="O2666" i="3" s="1"/>
  <c r="O2730" i="3" a="1"/>
  <c r="O2730" i="3" s="1"/>
  <c r="O2794" i="3" a="1"/>
  <c r="O2794" i="3" s="1"/>
  <c r="O2858" i="3" a="1"/>
  <c r="O2858" i="3" s="1"/>
  <c r="O2917" i="3" a="1"/>
  <c r="O2917" i="3" s="1"/>
  <c r="O2976" i="3" a="1"/>
  <c r="O2976" i="3" s="1"/>
  <c r="O3040" i="3" a="1"/>
  <c r="O3040" i="3" s="1"/>
  <c r="O3110" i="3" a="1"/>
  <c r="O3110" i="3" s="1"/>
  <c r="O3174" i="3" a="1"/>
  <c r="O3174" i="3" s="1"/>
  <c r="O3238" i="3" a="1"/>
  <c r="O3238" i="3" s="1"/>
  <c r="O3302" i="3" a="1"/>
  <c r="O3302" i="3" s="1"/>
  <c r="O29" i="3" a="1"/>
  <c r="O29" i="3" s="1"/>
  <c r="O1809" i="3" a="1"/>
  <c r="O1809" i="3" s="1"/>
  <c r="O1872" i="3" a="1"/>
  <c r="O1872" i="3" s="1"/>
  <c r="O1936" i="3" a="1"/>
  <c r="O1936" i="3" s="1"/>
  <c r="O2000" i="3" a="1"/>
  <c r="O2000" i="3" s="1"/>
  <c r="O2064" i="3" a="1"/>
  <c r="O2064" i="3" s="1"/>
  <c r="O2115" i="3" a="1"/>
  <c r="O2115" i="3" s="1"/>
  <c r="O2166" i="3" a="1"/>
  <c r="O2166" i="3" s="1"/>
  <c r="O2218" i="3" a="1"/>
  <c r="O2218" i="3" s="1"/>
  <c r="O2279" i="3" a="1"/>
  <c r="O2279" i="3" s="1"/>
  <c r="O2343" i="3" a="1"/>
  <c r="O2343" i="3" s="1"/>
  <c r="O2402" i="3" a="1"/>
  <c r="O2402" i="3" s="1"/>
  <c r="O2466" i="3" a="1"/>
  <c r="O2466" i="3" s="1"/>
  <c r="O2521" i="3" a="1"/>
  <c r="O2521" i="3" s="1"/>
  <c r="O2553" i="3" a="1"/>
  <c r="O2553" i="3" s="1"/>
  <c r="O2589" i="3" a="1"/>
  <c r="O2589" i="3" s="1"/>
  <c r="O2651" i="3" a="1"/>
  <c r="O2651" i="3" s="1"/>
  <c r="O2715" i="3" a="1"/>
  <c r="O2715" i="3" s="1"/>
  <c r="O2779" i="3" a="1"/>
  <c r="O2779" i="3" s="1"/>
  <c r="O2843" i="3" a="1"/>
  <c r="O2843" i="3" s="1"/>
  <c r="O2904" i="3" a="1"/>
  <c r="O2904" i="3" s="1"/>
  <c r="O2970" i="3" a="1"/>
  <c r="O2970" i="3" s="1"/>
  <c r="O3034" i="3" a="1"/>
  <c r="O3034" i="3" s="1"/>
  <c r="O3098" i="3" a="1"/>
  <c r="O3098" i="3" s="1"/>
  <c r="O3157" i="3" a="1"/>
  <c r="O3157" i="3" s="1"/>
  <c r="O3221" i="3" a="1"/>
  <c r="O3221" i="3" s="1"/>
  <c r="O3285" i="3" a="1"/>
  <c r="O3285" i="3" s="1"/>
  <c r="O256" i="3" a="1"/>
  <c r="O256" i="3" s="1"/>
  <c r="O1802" i="3" a="1"/>
  <c r="O1802" i="3" s="1"/>
  <c r="O1868" i="3" a="1"/>
  <c r="O1868" i="3" s="1"/>
  <c r="O1932" i="3" a="1"/>
  <c r="O1932" i="3" s="1"/>
  <c r="O1996" i="3" a="1"/>
  <c r="O1996" i="3" s="1"/>
  <c r="O2060" i="3" a="1"/>
  <c r="O2060" i="3" s="1"/>
  <c r="O2135" i="3" a="1"/>
  <c r="O2135" i="3" s="1"/>
  <c r="O2219" i="3" a="1"/>
  <c r="O2219" i="3" s="1"/>
  <c r="O2280" i="3" a="1"/>
  <c r="O2280" i="3" s="1"/>
  <c r="O2344" i="3" a="1"/>
  <c r="O2344" i="3" s="1"/>
  <c r="O2409" i="3" a="1"/>
  <c r="O2409" i="3" s="1"/>
  <c r="O2473" i="3" a="1"/>
  <c r="O2473" i="3" s="1"/>
  <c r="O2612" i="3" a="1"/>
  <c r="O2612" i="3" s="1"/>
  <c r="O2676" i="3" a="1"/>
  <c r="O2676" i="3" s="1"/>
  <c r="O2740" i="3" a="1"/>
  <c r="O2740" i="3" s="1"/>
  <c r="O2804" i="3" a="1"/>
  <c r="O2804" i="3" s="1"/>
  <c r="O2868" i="3" a="1"/>
  <c r="O2868" i="3" s="1"/>
  <c r="O2924" i="3" a="1"/>
  <c r="O2924" i="3" s="1"/>
  <c r="O2988" i="3" a="1"/>
  <c r="O2988" i="3" s="1"/>
  <c r="O3052" i="3" a="1"/>
  <c r="O3052" i="3" s="1"/>
  <c r="O3123" i="3" a="1"/>
  <c r="O3123" i="3" s="1"/>
  <c r="O3187" i="3" a="1"/>
  <c r="O3187" i="3" s="1"/>
  <c r="O3251" i="3" a="1"/>
  <c r="O3251" i="3" s="1"/>
  <c r="O3315" i="3" a="1"/>
  <c r="O3315" i="3" s="1"/>
  <c r="O3380" i="3" a="1"/>
  <c r="O3380" i="3" s="1"/>
  <c r="O3444" i="3" a="1"/>
  <c r="O3444" i="3" s="1"/>
  <c r="O3497" i="3" a="1"/>
  <c r="O3497" i="3" s="1"/>
  <c r="O3545" i="3" a="1"/>
  <c r="O3545" i="3" s="1"/>
  <c r="O3609" i="3" a="1"/>
  <c r="O3609" i="3" s="1"/>
  <c r="O3666" i="3" a="1"/>
  <c r="O3666" i="3" s="1"/>
  <c r="O263" i="3" a="1"/>
  <c r="O263" i="3" s="1"/>
  <c r="O1772" i="3" a="1"/>
  <c r="O1772" i="3" s="1"/>
  <c r="O1843" i="3" a="1"/>
  <c r="O1843" i="3" s="1"/>
  <c r="O1903" i="3" a="1"/>
  <c r="O1903" i="3" s="1"/>
  <c r="O1967" i="3" a="1"/>
  <c r="O1967" i="3" s="1"/>
  <c r="O2031" i="3" a="1"/>
  <c r="O2031" i="3" s="1"/>
  <c r="O2116" i="3" a="1"/>
  <c r="O2116" i="3" s="1"/>
  <c r="O2206" i="3" a="1"/>
  <c r="O2206" i="3" s="1"/>
  <c r="O2273" i="3" a="1"/>
  <c r="O2273" i="3" s="1"/>
  <c r="O2337" i="3" a="1"/>
  <c r="O2337" i="3" s="1"/>
  <c r="O2399" i="3" a="1"/>
  <c r="O2399" i="3" s="1"/>
  <c r="O2463" i="3" a="1"/>
  <c r="O2463" i="3" s="1"/>
  <c r="O2518" i="3" a="1"/>
  <c r="O2518" i="3" s="1"/>
  <c r="O2550" i="3" a="1"/>
  <c r="O2550" i="3" s="1"/>
  <c r="O2584" i="3" a="1"/>
  <c r="O2584" i="3" s="1"/>
  <c r="O2645" i="3" a="1"/>
  <c r="O2645" i="3" s="1"/>
  <c r="O2709" i="3" a="1"/>
  <c r="O2709" i="3" s="1"/>
  <c r="O2773" i="3" a="1"/>
  <c r="O2773" i="3" s="1"/>
  <c r="O2837" i="3" a="1"/>
  <c r="O2837" i="3" s="1"/>
  <c r="O2899" i="3" a="1"/>
  <c r="O2899" i="3" s="1"/>
  <c r="O2954" i="3" a="1"/>
  <c r="O2954" i="3" s="1"/>
  <c r="O3018" i="3" a="1"/>
  <c r="O3018" i="3" s="1"/>
  <c r="O3082" i="3" a="1"/>
  <c r="O3082" i="3" s="1"/>
  <c r="O3129" i="3" a="1"/>
  <c r="O3129" i="3" s="1"/>
  <c r="O3193" i="3" a="1"/>
  <c r="O3193" i="3" s="1"/>
  <c r="O3257" i="3" a="1"/>
  <c r="O3257" i="3" s="1"/>
  <c r="O3321" i="3" a="1"/>
  <c r="O3321" i="3" s="1"/>
  <c r="O3404" i="3" a="1"/>
  <c r="O3404" i="3" s="1"/>
  <c r="O3468" i="3" a="1"/>
  <c r="O3468" i="3" s="1"/>
  <c r="O3546" i="3" a="1"/>
  <c r="O3546" i="3" s="1"/>
  <c r="O49" i="3" a="1"/>
  <c r="O49" i="3" s="1"/>
  <c r="O1785" i="3" a="1"/>
  <c r="O1785" i="3" s="1"/>
  <c r="O1852" i="3" a="1"/>
  <c r="O1852" i="3" s="1"/>
  <c r="O1916" i="3" a="1"/>
  <c r="O1916" i="3" s="1"/>
  <c r="O1980" i="3" a="1"/>
  <c r="O1980" i="3" s="1"/>
  <c r="O2044" i="3" a="1"/>
  <c r="O2044" i="3" s="1"/>
  <c r="O2098" i="3" a="1"/>
  <c r="O2098" i="3" s="1"/>
  <c r="O2149" i="3" a="1"/>
  <c r="O2149" i="3" s="1"/>
  <c r="O2200" i="3" a="1"/>
  <c r="O2200" i="3" s="1"/>
  <c r="O2266" i="3" a="1"/>
  <c r="O2266" i="3" s="1"/>
  <c r="O2330" i="3" a="1"/>
  <c r="O2330" i="3" s="1"/>
  <c r="O2393" i="3" a="1"/>
  <c r="O2393" i="3" s="1"/>
  <c r="O2457" i="3" a="1"/>
  <c r="O2457" i="3" s="1"/>
  <c r="O2591" i="3" a="1"/>
  <c r="O2591" i="3" s="1"/>
  <c r="O2654" i="3" a="1"/>
  <c r="O2654" i="3" s="1"/>
  <c r="O2718" i="3" a="1"/>
  <c r="O2718" i="3" s="1"/>
  <c r="O2782" i="3" a="1"/>
  <c r="O2782" i="3" s="1"/>
  <c r="O2846" i="3" a="1"/>
  <c r="O2846" i="3" s="1"/>
  <c r="O2920" i="3" a="1"/>
  <c r="O2920" i="3" s="1"/>
  <c r="O2978" i="3" a="1"/>
  <c r="O2978" i="3" s="1"/>
  <c r="O3042" i="3" a="1"/>
  <c r="O3042" i="3" s="1"/>
  <c r="O3130" i="3" a="1"/>
  <c r="O3130" i="3" s="1"/>
  <c r="O3194" i="3" a="1"/>
  <c r="O3194" i="3" s="1"/>
  <c r="O3258" i="3" a="1"/>
  <c r="O3258" i="3" s="1"/>
  <c r="O3322" i="3" a="1"/>
  <c r="O3322" i="3" s="1"/>
  <c r="O3369" i="3" a="1"/>
  <c r="O3369" i="3" s="1"/>
  <c r="O3433" i="3" a="1"/>
  <c r="O3433" i="3" s="1"/>
  <c r="O163" i="3" a="1"/>
  <c r="O163" i="3" s="1"/>
  <c r="O1748" i="3" a="1"/>
  <c r="O1748" i="3" s="1"/>
  <c r="O1829" i="3" a="1"/>
  <c r="O1829" i="3" s="1"/>
  <c r="O1887" i="3" a="1"/>
  <c r="O1887" i="3" s="1"/>
  <c r="O1951" i="3" a="1"/>
  <c r="O1951" i="3" s="1"/>
  <c r="O2015" i="3" a="1"/>
  <c r="O2015" i="3" s="1"/>
  <c r="O2080" i="3" a="1"/>
  <c r="O2080" i="3" s="1"/>
  <c r="O2131" i="3" a="1"/>
  <c r="O2131" i="3" s="1"/>
  <c r="O2182" i="3" a="1"/>
  <c r="O2182" i="3" s="1"/>
  <c r="O2243" i="3" a="1"/>
  <c r="O2243" i="3" s="1"/>
  <c r="O2307" i="3" a="1"/>
  <c r="O2307" i="3" s="1"/>
  <c r="O2370" i="3" a="1"/>
  <c r="O2370" i="3" s="1"/>
  <c r="O2434" i="3" a="1"/>
  <c r="O2434" i="3" s="1"/>
  <c r="O2498" i="3" a="1"/>
  <c r="O2498" i="3" s="1"/>
  <c r="O2539" i="3" a="1"/>
  <c r="O2539" i="3" s="1"/>
  <c r="O202" i="3" a="1"/>
  <c r="O202" i="3" s="1"/>
  <c r="O121" i="3" a="1"/>
  <c r="O121" i="3" s="1"/>
  <c r="O246" i="3" a="1"/>
  <c r="O246" i="3" s="1"/>
  <c r="O1781" i="3" a="1"/>
  <c r="O1781" i="3" s="1"/>
  <c r="O33" i="3" a="1"/>
  <c r="O33" i="3" s="1"/>
  <c r="O109" i="3" a="1"/>
  <c r="O109" i="3" s="1"/>
  <c r="O175" i="3" a="1"/>
  <c r="O175" i="3" s="1"/>
  <c r="O239" i="3" a="1"/>
  <c r="O239" i="3" s="1"/>
  <c r="O28" i="3" a="1"/>
  <c r="O28" i="3" s="1"/>
  <c r="O83" i="3" a="1"/>
  <c r="O83" i="3" s="1"/>
  <c r="O148" i="3" a="1"/>
  <c r="O148" i="3" s="1"/>
  <c r="O220" i="3" a="1"/>
  <c r="O220" i="3" s="1"/>
  <c r="O1791" i="3" a="1"/>
  <c r="O1791" i="3" s="1"/>
  <c r="O1807" i="3" a="1"/>
  <c r="O1807" i="3" s="1"/>
  <c r="O1865" i="3" a="1"/>
  <c r="O1865" i="3" s="1"/>
  <c r="O1929" i="3" a="1"/>
  <c r="O1929" i="3" s="1"/>
  <c r="O1993" i="3" a="1"/>
  <c r="O1993" i="3" s="1"/>
  <c r="O2057" i="3" a="1"/>
  <c r="O2057" i="3" s="1"/>
  <c r="O2132" i="3" a="1"/>
  <c r="O2132" i="3" s="1"/>
  <c r="O2216" i="3" a="1"/>
  <c r="O2216" i="3" s="1"/>
  <c r="O2277" i="3" a="1"/>
  <c r="O2277" i="3" s="1"/>
  <c r="O2341" i="3" a="1"/>
  <c r="O2341" i="3" s="1"/>
  <c r="O2401" i="3" a="1"/>
  <c r="O2401" i="3" s="1"/>
  <c r="O2465" i="3" a="1"/>
  <c r="O2465" i="3" s="1"/>
  <c r="O2524" i="3" a="1"/>
  <c r="O2524" i="3" s="1"/>
  <c r="O2556" i="3" a="1"/>
  <c r="O2556" i="3" s="1"/>
  <c r="O2601" i="3" a="1"/>
  <c r="O2601" i="3" s="1"/>
  <c r="O2665" i="3" a="1"/>
  <c r="O2665" i="3" s="1"/>
  <c r="O2729" i="3" a="1"/>
  <c r="O2729" i="3" s="1"/>
  <c r="O2793" i="3" a="1"/>
  <c r="O2793" i="3" s="1"/>
  <c r="O2857" i="3" a="1"/>
  <c r="O2857" i="3" s="1"/>
  <c r="O2934" i="3" a="1"/>
  <c r="O2934" i="3" s="1"/>
  <c r="O2998" i="3" a="1"/>
  <c r="O2998" i="3" s="1"/>
  <c r="O3062" i="3" a="1"/>
  <c r="O3062" i="3" s="1"/>
  <c r="O3144" i="3" a="1"/>
  <c r="O3144" i="3" s="1"/>
  <c r="O3208" i="3" a="1"/>
  <c r="O3208" i="3" s="1"/>
  <c r="O3272" i="3" a="1"/>
  <c r="O3272" i="3" s="1"/>
  <c r="O3336" i="3" a="1"/>
  <c r="O3336" i="3" s="1"/>
  <c r="O3383" i="3" a="1"/>
  <c r="O3383" i="3" s="1"/>
  <c r="O3447" i="3" a="1"/>
  <c r="O3447" i="3" s="1"/>
  <c r="O3513" i="3" a="1"/>
  <c r="O3513" i="3" s="1"/>
  <c r="O3578" i="3" a="1"/>
  <c r="O3578" i="3" s="1"/>
  <c r="O1808" i="3" a="1"/>
  <c r="O1808" i="3" s="1"/>
  <c r="O1878" i="3" a="1"/>
  <c r="O1878" i="3" s="1"/>
  <c r="O1942" i="3" a="1"/>
  <c r="O1942" i="3" s="1"/>
  <c r="O2006" i="3" a="1"/>
  <c r="O2006" i="3" s="1"/>
  <c r="O2069" i="3" a="1"/>
  <c r="O2069" i="3" s="1"/>
  <c r="O2120" i="3" a="1"/>
  <c r="O2120" i="3" s="1"/>
  <c r="O2171" i="3" a="1"/>
  <c r="O2171" i="3" s="1"/>
  <c r="O2224" i="3" a="1"/>
  <c r="O2224" i="3" s="1"/>
  <c r="O2286" i="3" a="1"/>
  <c r="O2286" i="3" s="1"/>
  <c r="O2350" i="3" a="1"/>
  <c r="O2350" i="3" s="1"/>
  <c r="O2414" i="3" a="1"/>
  <c r="O2414" i="3" s="1"/>
  <c r="O2478" i="3" a="1"/>
  <c r="O2478" i="3" s="1"/>
  <c r="O2610" i="3" a="1"/>
  <c r="O2610" i="3" s="1"/>
  <c r="O2674" i="3" a="1"/>
  <c r="O2674" i="3" s="1"/>
  <c r="O2738" i="3" a="1"/>
  <c r="O2738" i="3" s="1"/>
  <c r="O2802" i="3" a="1"/>
  <c r="O2802" i="3" s="1"/>
  <c r="O2866" i="3" a="1"/>
  <c r="O2866" i="3" s="1"/>
  <c r="O2922" i="3" a="1"/>
  <c r="O2922" i="3" s="1"/>
  <c r="O2981" i="3" a="1"/>
  <c r="O2981" i="3" s="1"/>
  <c r="O3045" i="3" a="1"/>
  <c r="O3045" i="3" s="1"/>
  <c r="O3116" i="3" a="1"/>
  <c r="O3116" i="3" s="1"/>
  <c r="O3180" i="3" a="1"/>
  <c r="O3180" i="3" s="1"/>
  <c r="O3244" i="3" a="1"/>
  <c r="O3244" i="3" s="1"/>
  <c r="O3308" i="3" a="1"/>
  <c r="O3308" i="3" s="1"/>
  <c r="O84" i="3" a="1"/>
  <c r="O84" i="3" s="1"/>
  <c r="O1817" i="3" a="1"/>
  <c r="O1817" i="3" s="1"/>
  <c r="O1885" i="3" a="1"/>
  <c r="O1885" i="3" s="1"/>
  <c r="O1949" i="3" a="1"/>
  <c r="O1949" i="3" s="1"/>
  <c r="O2013" i="3" a="1"/>
  <c r="O2013" i="3" s="1"/>
  <c r="O2070" i="3" a="1"/>
  <c r="O2070" i="3" s="1"/>
  <c r="O2121" i="3" a="1"/>
  <c r="O2121" i="3" s="1"/>
  <c r="O2172" i="3" a="1"/>
  <c r="O2172" i="3" s="1"/>
  <c r="O2225" i="3" a="1"/>
  <c r="O2225" i="3" s="1"/>
  <c r="O2287" i="3" a="1"/>
  <c r="O2287" i="3" s="1"/>
  <c r="O2351" i="3" a="1"/>
  <c r="O2351" i="3" s="1"/>
  <c r="O2415" i="3" a="1"/>
  <c r="O2415" i="3" s="1"/>
  <c r="O2479" i="3" a="1"/>
  <c r="O2479" i="3" s="1"/>
  <c r="O2525" i="3" a="1"/>
  <c r="O2525" i="3" s="1"/>
  <c r="O2557" i="3" a="1"/>
  <c r="O2557" i="3" s="1"/>
  <c r="O2595" i="3" a="1"/>
  <c r="O2595" i="3" s="1"/>
  <c r="O2659" i="3" a="1"/>
  <c r="O2659" i="3" s="1"/>
  <c r="O2723" i="3" a="1"/>
  <c r="O2723" i="3" s="1"/>
  <c r="O2787" i="3" a="1"/>
  <c r="O2787" i="3" s="1"/>
  <c r="O2851" i="3" a="1"/>
  <c r="O2851" i="3" s="1"/>
  <c r="O2911" i="3" a="1"/>
  <c r="O2911" i="3" s="1"/>
  <c r="O2982" i="3" a="1"/>
  <c r="O2982" i="3" s="1"/>
  <c r="O3046" i="3" a="1"/>
  <c r="O3046" i="3" s="1"/>
  <c r="O3104" i="3" a="1"/>
  <c r="O3104" i="3" s="1"/>
  <c r="O3163" i="3" a="1"/>
  <c r="O3163" i="3" s="1"/>
  <c r="O3227" i="3" a="1"/>
  <c r="O3227" i="3" s="1"/>
  <c r="O3291" i="3" a="1"/>
  <c r="O3291" i="3" s="1"/>
  <c r="O1810" i="3" a="1"/>
  <c r="O1810" i="3" s="1"/>
  <c r="O1873" i="3" a="1"/>
  <c r="O1873" i="3" s="1"/>
  <c r="O1937" i="3" a="1"/>
  <c r="O1937" i="3" s="1"/>
  <c r="O2001" i="3" a="1"/>
  <c r="O2001" i="3" s="1"/>
  <c r="O2065" i="3" a="1"/>
  <c r="O2065" i="3" s="1"/>
  <c r="O2141" i="3" a="1"/>
  <c r="O2141" i="3" s="1"/>
  <c r="O2226" i="3" a="1"/>
  <c r="O2226" i="3" s="1"/>
  <c r="O2288" i="3" a="1"/>
  <c r="O2288" i="3" s="1"/>
  <c r="O2357" i="3" a="1"/>
  <c r="O2357" i="3" s="1"/>
  <c r="O2421" i="3" a="1"/>
  <c r="O2421" i="3" s="1"/>
  <c r="O2485" i="3" a="1"/>
  <c r="O2485" i="3" s="1"/>
  <c r="O2620" i="3" a="1"/>
  <c r="O2620" i="3" s="1"/>
  <c r="O2684" i="3" a="1"/>
  <c r="O2684" i="3" s="1"/>
  <c r="O2748" i="3" a="1"/>
  <c r="O2748" i="3" s="1"/>
  <c r="O2812" i="3" a="1"/>
  <c r="O2812" i="3" s="1"/>
  <c r="O2876" i="3" a="1"/>
  <c r="O2876" i="3" s="1"/>
  <c r="O2930" i="3" a="1"/>
  <c r="O2930" i="3" s="1"/>
  <c r="O2994" i="3" a="1"/>
  <c r="O2994" i="3" s="1"/>
  <c r="O3058" i="3" a="1"/>
  <c r="O3058" i="3" s="1"/>
  <c r="O3146" i="3" a="1"/>
  <c r="O3146" i="3" s="1"/>
  <c r="O3210" i="3" a="1"/>
  <c r="O3210" i="3" s="1"/>
  <c r="O3274" i="3" a="1"/>
  <c r="O3274" i="3" s="1"/>
  <c r="O3338" i="3" a="1"/>
  <c r="O3338" i="3" s="1"/>
  <c r="O3385" i="3" a="1"/>
  <c r="O3385" i="3" s="1"/>
  <c r="O3449" i="3" a="1"/>
  <c r="O3449" i="3" s="1"/>
  <c r="O3503" i="3" a="1"/>
  <c r="O3503" i="3" s="1"/>
  <c r="O3551" i="3" a="1"/>
  <c r="O3551" i="3" s="1"/>
  <c r="O3615" i="3" a="1"/>
  <c r="O3615" i="3" s="1"/>
  <c r="O3679" i="3" a="1"/>
  <c r="O3679" i="3" s="1"/>
  <c r="O1784" i="3" a="1"/>
  <c r="O1784" i="3" s="1"/>
  <c r="O1851" i="3" a="1"/>
  <c r="O1851" i="3" s="1"/>
  <c r="O1915" i="3" a="1"/>
  <c r="O1915" i="3" s="1"/>
  <c r="O1979" i="3" a="1"/>
  <c r="O1979" i="3" s="1"/>
  <c r="O2043" i="3" a="1"/>
  <c r="O2043" i="3" s="1"/>
  <c r="O2122" i="3" a="1"/>
  <c r="O2122" i="3" s="1"/>
  <c r="O2212" i="3" a="1"/>
  <c r="O2212" i="3" s="1"/>
  <c r="O2281" i="3" a="1"/>
  <c r="O2281" i="3" s="1"/>
  <c r="O2345" i="3" a="1"/>
  <c r="O2345" i="3" s="1"/>
  <c r="O2404" i="3" a="1"/>
  <c r="O2404" i="3" s="1"/>
  <c r="O2468" i="3" a="1"/>
  <c r="O2468" i="3" s="1"/>
  <c r="O2522" i="3" a="1"/>
  <c r="O2522" i="3" s="1"/>
  <c r="O2554" i="3" a="1"/>
  <c r="O2554" i="3" s="1"/>
  <c r="O2590" i="3" a="1"/>
  <c r="O2590" i="3" s="1"/>
  <c r="O2653" i="3" a="1"/>
  <c r="O2653" i="3" s="1"/>
  <c r="O2717" i="3" a="1"/>
  <c r="O2717" i="3" s="1"/>
  <c r="O2781" i="3" a="1"/>
  <c r="O2781" i="3" s="1"/>
  <c r="O2845" i="3" a="1"/>
  <c r="O2845" i="3" s="1"/>
  <c r="O2906" i="3" a="1"/>
  <c r="O2906" i="3" s="1"/>
  <c r="O2966" i="3" a="1"/>
  <c r="O2966" i="3" s="1"/>
  <c r="O3030" i="3" a="1"/>
  <c r="O3030" i="3" s="1"/>
  <c r="O3087" i="3" a="1"/>
  <c r="O3087" i="3" s="1"/>
  <c r="O3135" i="3" a="1"/>
  <c r="O3135" i="3" s="1"/>
  <c r="O3199" i="3" a="1"/>
  <c r="O3199" i="3" s="1"/>
  <c r="O3263" i="3" a="1"/>
  <c r="O3263" i="3" s="1"/>
  <c r="O3327" i="3" a="1"/>
  <c r="O3327" i="3" s="1"/>
  <c r="O3409" i="3" a="1"/>
  <c r="O3409" i="3" s="1"/>
  <c r="O3473" i="3" a="1"/>
  <c r="O3473" i="3" s="1"/>
  <c r="O3552" i="3" a="1"/>
  <c r="O3552" i="3" s="1"/>
  <c r="O104" i="3" a="1"/>
  <c r="O104" i="3" s="1"/>
  <c r="O1795" i="3" a="1"/>
  <c r="O1795" i="3" s="1"/>
  <c r="O1857" i="3" a="1"/>
  <c r="O1857" i="3" s="1"/>
  <c r="O1921" i="3" a="1"/>
  <c r="O1921" i="3" s="1"/>
  <c r="O1985" i="3" a="1"/>
  <c r="O1985" i="3" s="1"/>
  <c r="O2049" i="3" a="1"/>
  <c r="O2049" i="3" s="1"/>
  <c r="O2104" i="3" a="1"/>
  <c r="O2104" i="3" s="1"/>
  <c r="O2155" i="3" a="1"/>
  <c r="O2155" i="3" s="1"/>
  <c r="O2207" i="3" a="1"/>
  <c r="O2207" i="3" s="1"/>
  <c r="O2274" i="3" a="1"/>
  <c r="O2274" i="3" s="1"/>
  <c r="O2338" i="3" a="1"/>
  <c r="O2338" i="3" s="1"/>
  <c r="O2405" i="3" a="1"/>
  <c r="O2405" i="3" s="1"/>
  <c r="O2469" i="3" a="1"/>
  <c r="O2469" i="3" s="1"/>
  <c r="O2598" i="3" a="1"/>
  <c r="O2598" i="3" s="1"/>
  <c r="O2662" i="3" a="1"/>
  <c r="O2662" i="3" s="1"/>
  <c r="O2726" i="3" a="1"/>
  <c r="O2726" i="3" s="1"/>
  <c r="O2790" i="3" a="1"/>
  <c r="O2790" i="3" s="1"/>
  <c r="O2854" i="3" a="1"/>
  <c r="O2854" i="3" s="1"/>
  <c r="O2926" i="3" a="1"/>
  <c r="O2926" i="3" s="1"/>
  <c r="O2990" i="3" a="1"/>
  <c r="O2990" i="3" s="1"/>
  <c r="O3054" i="3" a="1"/>
  <c r="O3054" i="3" s="1"/>
  <c r="O3136" i="3" a="1"/>
  <c r="O3136" i="3" s="1"/>
  <c r="O3200" i="3" a="1"/>
  <c r="O3200" i="3" s="1"/>
  <c r="O3264" i="3" a="1"/>
  <c r="O3264" i="3" s="1"/>
  <c r="O3328" i="3" a="1"/>
  <c r="O3328" i="3" s="1"/>
  <c r="O3375" i="3" a="1"/>
  <c r="O3375" i="3" s="1"/>
  <c r="O3439" i="3" a="1"/>
  <c r="O3439" i="3" s="1"/>
  <c r="O221" i="3" a="1"/>
  <c r="O221" i="3" s="1"/>
  <c r="O1764" i="3" a="1"/>
  <c r="O1764" i="3" s="1"/>
  <c r="O1837" i="3" a="1"/>
  <c r="O1837" i="3" s="1"/>
  <c r="O1899" i="3" a="1"/>
  <c r="O1899" i="3" s="1"/>
  <c r="O1963" i="3" a="1"/>
  <c r="O1963" i="3" s="1"/>
  <c r="O2027" i="3" a="1"/>
  <c r="O2027" i="3" s="1"/>
  <c r="O2086" i="3" a="1"/>
  <c r="O2086" i="3" s="1"/>
  <c r="O2137" i="3" a="1"/>
  <c r="O2137" i="3" s="1"/>
  <c r="O2188" i="3" a="1"/>
  <c r="O2188" i="3" s="1"/>
  <c r="O2251" i="3" a="1"/>
  <c r="O2251" i="3" s="1"/>
  <c r="O2315" i="3" a="1"/>
  <c r="O2315" i="3" s="1"/>
  <c r="O2383" i="3" a="1"/>
  <c r="O2383" i="3" s="1"/>
  <c r="O2447" i="3" a="1"/>
  <c r="O2447" i="3" s="1"/>
  <c r="O2511" i="3" a="1"/>
  <c r="O2511" i="3" s="1"/>
  <c r="O2543" i="3" a="1"/>
  <c r="O2543" i="3" s="1"/>
  <c r="O266" i="3" a="1"/>
  <c r="O266" i="3" s="1"/>
  <c r="O8" i="3" a="1"/>
  <c r="O8" i="3" s="1"/>
  <c r="O133" i="3" a="1"/>
  <c r="O133" i="3" s="1"/>
  <c r="O254" i="3" a="1"/>
  <c r="O254" i="3" s="1"/>
  <c r="O1789" i="3" a="1"/>
  <c r="O1789" i="3" s="1"/>
  <c r="O40" i="3" a="1"/>
  <c r="O40" i="3" s="1"/>
  <c r="O127" i="3" a="1"/>
  <c r="O127" i="3" s="1"/>
  <c r="O183" i="3" a="1"/>
  <c r="O183" i="3" s="1"/>
  <c r="O247" i="3" a="1"/>
  <c r="O247" i="3" s="1"/>
  <c r="O34" i="3" a="1"/>
  <c r="O34" i="3" s="1"/>
  <c r="O90" i="3" a="1"/>
  <c r="O90" i="3" s="1"/>
  <c r="O156" i="3" a="1"/>
  <c r="O156" i="3" s="1"/>
  <c r="O240" i="3" a="1"/>
  <c r="O240" i="3" s="1"/>
  <c r="O15" i="3" a="1"/>
  <c r="O15" i="3" s="1"/>
  <c r="O1815" i="3" a="1"/>
  <c r="O1815" i="3" s="1"/>
  <c r="O1871" i="3" a="1"/>
  <c r="O1871" i="3" s="1"/>
  <c r="O1935" i="3" a="1"/>
  <c r="O1935" i="3" s="1"/>
  <c r="O1999" i="3" a="1"/>
  <c r="O1999" i="3" s="1"/>
  <c r="O2063" i="3" a="1"/>
  <c r="O2063" i="3" s="1"/>
  <c r="O2138" i="3" a="1"/>
  <c r="O2138" i="3" s="1"/>
  <c r="O2223" i="3" a="1"/>
  <c r="O2223" i="3" s="1"/>
  <c r="O2285" i="3" a="1"/>
  <c r="O2285" i="3" s="1"/>
  <c r="O2349" i="3" a="1"/>
  <c r="O2349" i="3" s="1"/>
  <c r="O2413" i="3" a="1"/>
  <c r="O2413" i="3" s="1"/>
  <c r="O2477" i="3" a="1"/>
  <c r="O2477" i="3" s="1"/>
  <c r="O2528" i="3" a="1"/>
  <c r="O2528" i="3" s="1"/>
  <c r="O2560" i="3" a="1"/>
  <c r="O2560" i="3" s="1"/>
  <c r="O2609" i="3" a="1"/>
  <c r="O2609" i="3" s="1"/>
  <c r="O2673" i="3" a="1"/>
  <c r="O2673" i="3" s="1"/>
  <c r="O2737" i="3" a="1"/>
  <c r="O2737" i="3" s="1"/>
  <c r="O2801" i="3" a="1"/>
  <c r="O2801" i="3" s="1"/>
  <c r="O2865" i="3" a="1"/>
  <c r="O2865" i="3" s="1"/>
  <c r="O2939" i="3" a="1"/>
  <c r="O2939" i="3" s="1"/>
  <c r="O3003" i="3" a="1"/>
  <c r="O3003" i="3" s="1"/>
  <c r="O3067" i="3" a="1"/>
  <c r="O3067" i="3" s="1"/>
  <c r="O3150" i="3" a="1"/>
  <c r="O3150" i="3" s="1"/>
  <c r="O3214" i="3" a="1"/>
  <c r="O3214" i="3" s="1"/>
  <c r="O3278" i="3" a="1"/>
  <c r="O3278" i="3" s="1"/>
  <c r="O3342" i="3" a="1"/>
  <c r="O3342" i="3" s="1"/>
  <c r="O3389" i="3" a="1"/>
  <c r="O3389" i="3" s="1"/>
  <c r="O3453" i="3" a="1"/>
  <c r="O3453" i="3" s="1"/>
  <c r="O3519" i="3" a="1"/>
  <c r="O3519" i="3" s="1"/>
  <c r="O3584" i="3" a="1"/>
  <c r="O3584" i="3" s="1"/>
  <c r="O1816" i="3" a="1"/>
  <c r="O1816" i="3" s="1"/>
  <c r="O1884" i="3" a="1"/>
  <c r="O1884" i="3" s="1"/>
  <c r="O1948" i="3" a="1"/>
  <c r="O1948" i="3" s="1"/>
  <c r="O2012" i="3" a="1"/>
  <c r="O2012" i="3" s="1"/>
  <c r="O2075" i="3" a="1"/>
  <c r="O2075" i="3" s="1"/>
  <c r="O2127" i="3" a="1"/>
  <c r="O2127" i="3" s="1"/>
  <c r="O2178" i="3" a="1"/>
  <c r="O2178" i="3" s="1"/>
  <c r="O2231" i="3" a="1"/>
  <c r="O2231" i="3" s="1"/>
  <c r="O2294" i="3" a="1"/>
  <c r="O2294" i="3" s="1"/>
  <c r="O2355" i="3" a="1"/>
  <c r="O2355" i="3" s="1"/>
  <c r="O2419" i="3" a="1"/>
  <c r="O2419" i="3" s="1"/>
  <c r="O2483" i="3" a="1"/>
  <c r="O2483" i="3" s="1"/>
  <c r="O2618" i="3" a="1"/>
  <c r="O2618" i="3" s="1"/>
  <c r="O2682" i="3" a="1"/>
  <c r="O2682" i="3" s="1"/>
  <c r="O2746" i="3" a="1"/>
  <c r="O2746" i="3" s="1"/>
  <c r="O2810" i="3" a="1"/>
  <c r="O2810" i="3" s="1"/>
  <c r="O2874" i="3" a="1"/>
  <c r="O2874" i="3" s="1"/>
  <c r="O2929" i="3" a="1"/>
  <c r="O2929" i="3" s="1"/>
  <c r="O2993" i="3" a="1"/>
  <c r="O2993" i="3" s="1"/>
  <c r="O3057" i="3" a="1"/>
  <c r="O3057" i="3" s="1"/>
  <c r="O3121" i="3" a="1"/>
  <c r="O3121" i="3" s="1"/>
  <c r="O3185" i="3" a="1"/>
  <c r="O3185" i="3" s="1"/>
  <c r="O3249" i="3" a="1"/>
  <c r="O3249" i="3" s="1"/>
  <c r="O3313" i="3" a="1"/>
  <c r="O3313" i="3" s="1"/>
  <c r="O136" i="3" a="1"/>
  <c r="O136" i="3" s="1"/>
  <c r="O1825" i="3" a="1"/>
  <c r="O1825" i="3" s="1"/>
  <c r="O1890" i="3" a="1"/>
  <c r="O1890" i="3" s="1"/>
  <c r="O1954" i="3" a="1"/>
  <c r="O1954" i="3" s="1"/>
  <c r="O2018" i="3" a="1"/>
  <c r="O2018" i="3" s="1"/>
  <c r="O2076" i="3" a="1"/>
  <c r="O2076" i="3" s="1"/>
  <c r="O2128" i="3" a="1"/>
  <c r="O2128" i="3" s="1"/>
  <c r="O2179" i="3" a="1"/>
  <c r="O2179" i="3" s="1"/>
  <c r="O2232" i="3" a="1"/>
  <c r="O2232" i="3" s="1"/>
  <c r="O2295" i="3" a="1"/>
  <c r="O2295" i="3" s="1"/>
  <c r="O2356" i="3" a="1"/>
  <c r="O2356" i="3" s="1"/>
  <c r="O2420" i="3" a="1"/>
  <c r="O2420" i="3" s="1"/>
  <c r="O2484" i="3" a="1"/>
  <c r="O2484" i="3" s="1"/>
  <c r="O2529" i="3" a="1"/>
  <c r="O2529" i="3" s="1"/>
  <c r="O2561" i="3" a="1"/>
  <c r="O2561" i="3" s="1"/>
  <c r="O2603" i="3" a="1"/>
  <c r="O2603" i="3" s="1"/>
  <c r="O2667" i="3" a="1"/>
  <c r="O2667" i="3" s="1"/>
  <c r="O2731" i="3" a="1"/>
  <c r="O2731" i="3" s="1"/>
  <c r="O2795" i="3" a="1"/>
  <c r="O2795" i="3" s="1"/>
  <c r="O2859" i="3" a="1"/>
  <c r="O2859" i="3" s="1"/>
  <c r="O2923" i="3" a="1"/>
  <c r="O2923" i="3" s="1"/>
  <c r="O2987" i="3" a="1"/>
  <c r="O2987" i="3" s="1"/>
  <c r="O3051" i="3" a="1"/>
  <c r="O3051" i="3" s="1"/>
  <c r="O3122" i="3" a="1"/>
  <c r="O3122" i="3" s="1"/>
  <c r="O3186" i="3" a="1"/>
  <c r="O3186" i="3" s="1"/>
  <c r="O3250" i="3" a="1"/>
  <c r="O3250" i="3" s="1"/>
  <c r="O3314" i="3" a="1"/>
  <c r="O3314" i="3" s="1"/>
  <c r="O1818" i="3" a="1"/>
  <c r="O1818" i="3" s="1"/>
  <c r="O1879" i="3" a="1"/>
  <c r="O1879" i="3" s="1"/>
  <c r="O1943" i="3" a="1"/>
  <c r="O1943" i="3" s="1"/>
  <c r="O2007" i="3" a="1"/>
  <c r="O2007" i="3" s="1"/>
  <c r="O2071" i="3" a="1"/>
  <c r="O2071" i="3" s="1"/>
  <c r="O2161" i="3" a="1"/>
  <c r="O2161" i="3" s="1"/>
  <c r="O2233" i="3" a="1"/>
  <c r="O2233" i="3" s="1"/>
  <c r="O2296" i="3" a="1"/>
  <c r="O2296" i="3" s="1"/>
  <c r="O2362" i="3" a="1"/>
  <c r="O2362" i="3" s="1"/>
  <c r="O2426" i="3" a="1"/>
  <c r="O2426" i="3" s="1"/>
  <c r="O2490" i="3" a="1"/>
  <c r="O2490" i="3" s="1"/>
  <c r="O2628" i="3" a="1"/>
  <c r="O2628" i="3" s="1"/>
  <c r="O2692" i="3" a="1"/>
  <c r="O2692" i="3" s="1"/>
  <c r="O2756" i="3" a="1"/>
  <c r="O2756" i="3" s="1"/>
  <c r="O2820" i="3" a="1"/>
  <c r="O2820" i="3" s="1"/>
  <c r="O2884" i="3" a="1"/>
  <c r="O2884" i="3" s="1"/>
  <c r="O2942" i="3" a="1"/>
  <c r="O2942" i="3" s="1"/>
  <c r="O3006" i="3" a="1"/>
  <c r="O3006" i="3" s="1"/>
  <c r="O3070" i="3" a="1"/>
  <c r="O3070" i="3" s="1"/>
  <c r="O3152" i="3" a="1"/>
  <c r="O3152" i="3" s="1"/>
  <c r="O3216" i="3" a="1"/>
  <c r="O3216" i="3" s="1"/>
  <c r="O3280" i="3" a="1"/>
  <c r="O3280" i="3" s="1"/>
  <c r="O3344" i="3" a="1"/>
  <c r="O3344" i="3" s="1"/>
  <c r="O3391" i="3" a="1"/>
  <c r="O3391" i="3" s="1"/>
  <c r="O3455" i="3" a="1"/>
  <c r="O3455" i="3" s="1"/>
  <c r="O3510" i="3" a="1"/>
  <c r="O3510" i="3" s="1"/>
  <c r="O3557" i="3" a="1"/>
  <c r="O3557" i="3" s="1"/>
  <c r="O3622" i="3" a="1"/>
  <c r="O3622" i="3" s="1"/>
  <c r="O3686" i="3" a="1"/>
  <c r="O3686" i="3" s="1"/>
  <c r="O1794" i="3" a="1"/>
  <c r="O1794" i="3" s="1"/>
  <c r="O1856" i="3" a="1"/>
  <c r="O1856" i="3" s="1"/>
  <c r="O1920" i="3" a="1"/>
  <c r="O1920" i="3" s="1"/>
  <c r="O1984" i="3" a="1"/>
  <c r="O1984" i="3" s="1"/>
  <c r="O2048" i="3" a="1"/>
  <c r="O2048" i="3" s="1"/>
  <c r="O2142" i="3" a="1"/>
  <c r="O2142" i="3" s="1"/>
  <c r="O2227" i="3" a="1"/>
  <c r="O2227" i="3" s="1"/>
  <c r="O2289" i="3" a="1"/>
  <c r="O2289" i="3" s="1"/>
  <c r="O2352" i="3" a="1"/>
  <c r="O2352" i="3" s="1"/>
  <c r="O2416" i="3" a="1"/>
  <c r="O2416" i="3" s="1"/>
  <c r="O2480" i="3" a="1"/>
  <c r="O2480" i="3" s="1"/>
  <c r="O2526" i="3" a="1"/>
  <c r="O2526" i="3" s="1"/>
  <c r="O2558" i="3" a="1"/>
  <c r="O2558" i="3" s="1"/>
  <c r="O2597" i="3" a="1"/>
  <c r="O2597" i="3" s="1"/>
  <c r="O2661" i="3" a="1"/>
  <c r="O2661" i="3" s="1"/>
  <c r="O2725" i="3" a="1"/>
  <c r="O2725" i="3" s="1"/>
  <c r="O2789" i="3" a="1"/>
  <c r="O2789" i="3" s="1"/>
  <c r="O2853" i="3" a="1"/>
  <c r="O2853" i="3" s="1"/>
  <c r="O2913" i="3" a="1"/>
  <c r="O2913" i="3" s="1"/>
  <c r="O2971" i="3" a="1"/>
  <c r="O2971" i="3" s="1"/>
  <c r="O3035" i="3" a="1"/>
  <c r="O3035" i="3" s="1"/>
  <c r="O3093" i="3" a="1"/>
  <c r="O3093" i="3" s="1"/>
  <c r="O3141" i="3" a="1"/>
  <c r="O3141" i="3" s="1"/>
  <c r="O3205" i="3" a="1"/>
  <c r="O3205" i="3" s="1"/>
  <c r="O3269" i="3" a="1"/>
  <c r="O3269" i="3" s="1"/>
  <c r="O3333" i="3" a="1"/>
  <c r="O3333" i="3" s="1"/>
  <c r="O3415" i="3" a="1"/>
  <c r="O3415" i="3" s="1"/>
  <c r="O3480" i="3" a="1"/>
  <c r="O3480" i="3" s="1"/>
  <c r="O3558" i="3" a="1"/>
  <c r="O3558" i="3" s="1"/>
  <c r="O157" i="3" a="1"/>
  <c r="O157" i="3" s="1"/>
  <c r="O1804" i="3" a="1"/>
  <c r="O1804" i="3" s="1"/>
  <c r="O1863" i="3" a="1"/>
  <c r="O1863" i="3" s="1"/>
  <c r="O1927" i="3" a="1"/>
  <c r="O1927" i="3" s="1"/>
  <c r="O1991" i="3" a="1"/>
  <c r="O1991" i="3" s="1"/>
  <c r="O2055" i="3" a="1"/>
  <c r="O2055" i="3" s="1"/>
  <c r="O2111" i="3" a="1"/>
  <c r="O2111" i="3" s="1"/>
  <c r="O2162" i="3" a="1"/>
  <c r="O2162" i="3" s="1"/>
  <c r="O2213" i="3" a="1"/>
  <c r="O2213" i="3" s="1"/>
  <c r="O2282" i="3" a="1"/>
  <c r="O2282" i="3" s="1"/>
  <c r="O2346" i="3" a="1"/>
  <c r="O2346" i="3" s="1"/>
  <c r="O2410" i="3" a="1"/>
  <c r="O2410" i="3" s="1"/>
  <c r="O2474" i="3" a="1"/>
  <c r="O2474" i="3" s="1"/>
  <c r="O2606" i="3" a="1"/>
  <c r="O2606" i="3" s="1"/>
  <c r="O2670" i="3" a="1"/>
  <c r="O2670" i="3" s="1"/>
  <c r="O2734" i="3" a="1"/>
  <c r="O2734" i="3" s="1"/>
  <c r="O2798" i="3" a="1"/>
  <c r="O2798" i="3" s="1"/>
  <c r="O2862" i="3" a="1"/>
  <c r="O2862" i="3" s="1"/>
  <c r="O2931" i="3" a="1"/>
  <c r="O2931" i="3" s="1"/>
  <c r="O2995" i="3" a="1"/>
  <c r="O2995" i="3" s="1"/>
  <c r="O3059" i="3" a="1"/>
  <c r="O3059" i="3" s="1"/>
  <c r="O3142" i="3" a="1"/>
  <c r="O3142" i="3" s="1"/>
  <c r="O3206" i="3" a="1"/>
  <c r="O3206" i="3" s="1"/>
  <c r="O3270" i="3" a="1"/>
  <c r="O3270" i="3" s="1"/>
  <c r="O3334" i="3" a="1"/>
  <c r="O3334" i="3" s="1"/>
  <c r="O3381" i="3" a="1"/>
  <c r="O3381" i="3" s="1"/>
  <c r="O3445" i="3" a="1"/>
  <c r="O3445" i="3" s="1"/>
  <c r="O277" i="3" a="1"/>
  <c r="O277" i="3" s="1"/>
  <c r="O1776" i="3" a="1"/>
  <c r="O1776" i="3" s="1"/>
  <c r="O1845" i="3" a="1"/>
  <c r="O1845" i="3" s="1"/>
  <c r="O1904" i="3" a="1"/>
  <c r="O1904" i="3" s="1"/>
  <c r="O1968" i="3" a="1"/>
  <c r="O1968" i="3" s="1"/>
  <c r="O2032" i="3" a="1"/>
  <c r="O2032" i="3" s="1"/>
  <c r="O2092" i="3" a="1"/>
  <c r="O2092" i="3" s="1"/>
  <c r="O2144" i="3" a="1"/>
  <c r="O2144" i="3" s="1"/>
  <c r="O2195" i="3" a="1"/>
  <c r="O2195" i="3" s="1"/>
  <c r="O2259" i="3" a="1"/>
  <c r="O2259" i="3" s="1"/>
  <c r="O2323" i="3" a="1"/>
  <c r="O2323" i="3" s="1"/>
  <c r="O2388" i="3" a="1"/>
  <c r="O2388" i="3" s="1"/>
  <c r="O2452" i="3" a="1"/>
  <c r="O2452" i="3" s="1"/>
  <c r="O2515" i="3" a="1"/>
  <c r="O2515" i="3" s="1"/>
  <c r="O2547" i="3" a="1"/>
  <c r="O2547" i="3" s="1"/>
  <c r="O2579" i="3" a="1"/>
  <c r="O2579" i="3" s="1"/>
  <c r="O2647" i="3" a="1"/>
  <c r="O2647" i="3" s="1"/>
  <c r="O2711" i="3" a="1"/>
  <c r="O2711" i="3" s="1"/>
  <c r="O2775" i="3" a="1"/>
  <c r="O2775" i="3" s="1"/>
  <c r="O2839" i="3" a="1"/>
  <c r="O2839" i="3" s="1"/>
  <c r="O2908" i="3" a="1"/>
  <c r="O2908" i="3" s="1"/>
  <c r="O2973" i="3" a="1"/>
  <c r="O2973" i="3" s="1"/>
  <c r="O3037" i="3" a="1"/>
  <c r="O3037" i="3" s="1"/>
  <c r="O3101" i="3" a="1"/>
  <c r="O3101" i="3" s="1"/>
  <c r="O3166" i="3" a="1"/>
  <c r="O3166" i="3" s="1"/>
  <c r="O3230" i="3" a="1"/>
  <c r="O3230" i="3" s="1"/>
  <c r="O3294" i="3" a="1"/>
  <c r="O3294" i="3" s="1"/>
  <c r="O3358" i="3" a="1"/>
  <c r="O3358" i="3" s="1"/>
  <c r="O3405" i="3" a="1"/>
  <c r="O3405" i="3" s="1"/>
  <c r="O3469" i="3" a="1"/>
  <c r="O3469" i="3" s="1"/>
  <c r="O3518" i="3" a="1"/>
  <c r="O3518" i="3" s="1"/>
  <c r="O3565" i="3" a="1"/>
  <c r="O3565" i="3" s="1"/>
  <c r="O3637" i="3" a="1"/>
  <c r="O3637" i="3" s="1"/>
  <c r="O3701" i="3" a="1"/>
  <c r="O3701" i="3" s="1"/>
  <c r="O1946" i="3" a="1"/>
  <c r="O1946" i="3" s="1"/>
  <c r="O2412" i="3" a="1"/>
  <c r="O2412" i="3" s="1"/>
  <c r="O2933" i="3" a="1"/>
  <c r="O2933" i="3" s="1"/>
  <c r="O3341" i="3" a="1"/>
  <c r="O3341" i="3" s="1"/>
  <c r="O3525" i="3" a="1"/>
  <c r="O3525" i="3" s="1"/>
  <c r="O3642" i="3" a="1"/>
  <c r="O3642" i="3" s="1"/>
  <c r="O3721" i="3" a="1"/>
  <c r="O3721" i="3" s="1"/>
  <c r="O19" i="3" a="1"/>
  <c r="O19" i="3" s="1"/>
  <c r="O140" i="3" a="1"/>
  <c r="O140" i="3" s="1"/>
  <c r="O260" i="3" a="1"/>
  <c r="O260" i="3" s="1"/>
  <c r="O1797" i="3" a="1"/>
  <c r="O1797" i="3" s="1"/>
  <c r="O47" i="3" a="1"/>
  <c r="O47" i="3" s="1"/>
  <c r="O134" i="3" a="1"/>
  <c r="O134" i="3" s="1"/>
  <c r="O197" i="3" a="1"/>
  <c r="O197" i="3" s="1"/>
  <c r="O261" i="3" a="1"/>
  <c r="O261" i="3" s="1"/>
  <c r="O41" i="3" a="1"/>
  <c r="O41" i="3" s="1"/>
  <c r="O96" i="3" a="1"/>
  <c r="O96" i="3" s="1"/>
  <c r="O176" i="3" a="1"/>
  <c r="O176" i="3" s="1"/>
  <c r="O248" i="3" a="1"/>
  <c r="O248" i="3" s="1"/>
  <c r="O1743" i="3" a="1"/>
  <c r="O1743" i="3" s="1"/>
  <c r="O70" i="3" a="1"/>
  <c r="O70" i="3" s="1"/>
  <c r="O1823" i="3" a="1"/>
  <c r="O1823" i="3" s="1"/>
  <c r="O1883" i="3" a="1"/>
  <c r="O1883" i="3" s="1"/>
  <c r="O1947" i="3" a="1"/>
  <c r="O1947" i="3" s="1"/>
  <c r="O2011" i="3" a="1"/>
  <c r="O2011" i="3" s="1"/>
  <c r="O2068" i="3" a="1"/>
  <c r="O2068" i="3" s="1"/>
  <c r="O2158" i="3" a="1"/>
  <c r="O2158" i="3" s="1"/>
  <c r="O2230" i="3" a="1"/>
  <c r="O2230" i="3" s="1"/>
  <c r="O2293" i="3" a="1"/>
  <c r="O2293" i="3" s="1"/>
  <c r="O2354" i="3" a="1"/>
  <c r="O2354" i="3" s="1"/>
  <c r="O2418" i="3" a="1"/>
  <c r="O2418" i="3" s="1"/>
  <c r="O2482" i="3" a="1"/>
  <c r="O2482" i="3" s="1"/>
  <c r="O2532" i="3" a="1"/>
  <c r="O2532" i="3" s="1"/>
  <c r="O2564" i="3" a="1"/>
  <c r="O2564" i="3" s="1"/>
  <c r="O2617" i="3" a="1"/>
  <c r="O2617" i="3" s="1"/>
  <c r="O2681" i="3" a="1"/>
  <c r="O2681" i="3" s="1"/>
  <c r="O2745" i="3" a="1"/>
  <c r="O2745" i="3" s="1"/>
  <c r="O2809" i="3" a="1"/>
  <c r="O2809" i="3" s="1"/>
  <c r="O2873" i="3" a="1"/>
  <c r="O2873" i="3" s="1"/>
  <c r="O2952" i="3" a="1"/>
  <c r="O2952" i="3" s="1"/>
  <c r="O3016" i="3" a="1"/>
  <c r="O3016" i="3" s="1"/>
  <c r="O3080" i="3" a="1"/>
  <c r="O3080" i="3" s="1"/>
  <c r="O3156" i="3" a="1"/>
  <c r="O3156" i="3" s="1"/>
  <c r="O3220" i="3" a="1"/>
  <c r="O3220" i="3" s="1"/>
  <c r="O3284" i="3" a="1"/>
  <c r="O3284" i="3" s="1"/>
  <c r="O3348" i="3" a="1"/>
  <c r="O3348" i="3" s="1"/>
  <c r="O3395" i="3" a="1"/>
  <c r="O3395" i="3" s="1"/>
  <c r="O3459" i="3" a="1"/>
  <c r="O3459" i="3" s="1"/>
  <c r="O3526" i="3" a="1"/>
  <c r="O3526" i="3" s="1"/>
  <c r="O22" i="3" a="1"/>
  <c r="O22" i="3" s="1"/>
  <c r="O1824" i="3" a="1"/>
  <c r="O1824" i="3" s="1"/>
  <c r="O1889" i="3" a="1"/>
  <c r="O1889" i="3" s="1"/>
  <c r="O1953" i="3" a="1"/>
  <c r="O1953" i="3" s="1"/>
  <c r="O2017" i="3" a="1"/>
  <c r="O2017" i="3" s="1"/>
  <c r="O2082" i="3" a="1"/>
  <c r="O2082" i="3" s="1"/>
  <c r="O2133" i="3" a="1"/>
  <c r="O2133" i="3" s="1"/>
  <c r="O2184" i="3" a="1"/>
  <c r="O2184" i="3" s="1"/>
  <c r="O2238" i="3" a="1"/>
  <c r="O2238" i="3" s="1"/>
  <c r="O2302" i="3" a="1"/>
  <c r="O2302" i="3" s="1"/>
  <c r="O2361" i="3" a="1"/>
  <c r="O2361" i="3" s="1"/>
  <c r="O2425" i="3" a="1"/>
  <c r="O2425" i="3" s="1"/>
  <c r="O2489" i="3" a="1"/>
  <c r="O2489" i="3" s="1"/>
  <c r="O2626" i="3" a="1"/>
  <c r="O2626" i="3" s="1"/>
  <c r="O2690" i="3" a="1"/>
  <c r="O2690" i="3" s="1"/>
  <c r="O2754" i="3" a="1"/>
  <c r="O2754" i="3" s="1"/>
  <c r="O2818" i="3" a="1"/>
  <c r="O2818" i="3" s="1"/>
  <c r="O2882" i="3" a="1"/>
  <c r="O2882" i="3" s="1"/>
  <c r="O2935" i="3" a="1"/>
  <c r="O2935" i="3" s="1"/>
  <c r="O2999" i="3" a="1"/>
  <c r="O2999" i="3" s="1"/>
  <c r="O3063" i="3" a="1"/>
  <c r="O3063" i="3" s="1"/>
  <c r="O3127" i="3" a="1"/>
  <c r="O3127" i="3" s="1"/>
  <c r="O3191" i="3" a="1"/>
  <c r="O3191" i="3" s="1"/>
  <c r="O3255" i="3" a="1"/>
  <c r="O3255" i="3" s="1"/>
  <c r="O3319" i="3" a="1"/>
  <c r="O3319" i="3" s="1"/>
  <c r="O192" i="3" a="1"/>
  <c r="O192" i="3" s="1"/>
  <c r="O1756" i="3" a="1"/>
  <c r="O1756" i="3" s="1"/>
  <c r="O1833" i="3" a="1"/>
  <c r="O1833" i="3" s="1"/>
  <c r="O1902" i="3" a="1"/>
  <c r="O1902" i="3" s="1"/>
  <c r="O1966" i="3" a="1"/>
  <c r="O1966" i="3" s="1"/>
  <c r="O2030" i="3" a="1"/>
  <c r="O2030" i="3" s="1"/>
  <c r="O2083" i="3" a="1"/>
  <c r="O2083" i="3" s="1"/>
  <c r="O2134" i="3" a="1"/>
  <c r="O2134" i="3" s="1"/>
  <c r="O2185" i="3" a="1"/>
  <c r="O2185" i="3" s="1"/>
  <c r="O2239" i="3" a="1"/>
  <c r="O2239" i="3" s="1"/>
  <c r="O2303" i="3" a="1"/>
  <c r="O2303" i="3" s="1"/>
  <c r="O2368" i="3" a="1"/>
  <c r="O2368" i="3" s="1"/>
  <c r="O2432" i="3" a="1"/>
  <c r="O2432" i="3" s="1"/>
  <c r="O2496" i="3" a="1"/>
  <c r="O2496" i="3" s="1"/>
  <c r="O2533" i="3" a="1"/>
  <c r="O2533" i="3" s="1"/>
  <c r="O2565" i="3" a="1"/>
  <c r="O2565" i="3" s="1"/>
  <c r="O2611" i="3" a="1"/>
  <c r="O2611" i="3" s="1"/>
  <c r="O2675" i="3" a="1"/>
  <c r="O2675" i="3" s="1"/>
  <c r="O2739" i="3" a="1"/>
  <c r="O2739" i="3" s="1"/>
  <c r="O2803" i="3" a="1"/>
  <c r="O2803" i="3" s="1"/>
  <c r="O2867" i="3" a="1"/>
  <c r="O2867" i="3" s="1"/>
  <c r="O2936" i="3" a="1"/>
  <c r="O2936" i="3" s="1"/>
  <c r="O3000" i="3" a="1"/>
  <c r="O3000" i="3" s="1"/>
  <c r="O3064" i="3" a="1"/>
  <c r="O3064" i="3" s="1"/>
  <c r="O3128" i="3" a="1"/>
  <c r="O3128" i="3" s="1"/>
  <c r="O3192" i="3" a="1"/>
  <c r="O3192" i="3" s="1"/>
  <c r="O3256" i="3" a="1"/>
  <c r="O3256" i="3" s="1"/>
  <c r="O3320" i="3" a="1"/>
  <c r="O3320" i="3" s="1"/>
  <c r="O1826" i="3" a="1"/>
  <c r="O1826" i="3" s="1"/>
  <c r="O1891" i="3" a="1"/>
  <c r="O1891" i="3" s="1"/>
  <c r="O1955" i="3" a="1"/>
  <c r="O1955" i="3" s="1"/>
  <c r="O2019" i="3" a="1"/>
  <c r="O2019" i="3" s="1"/>
  <c r="O2077" i="3" a="1"/>
  <c r="O2077" i="3" s="1"/>
  <c r="O2167" i="3" a="1"/>
  <c r="O2167" i="3" s="1"/>
  <c r="O2240" i="3" a="1"/>
  <c r="O2240" i="3" s="1"/>
  <c r="O2304" i="3" a="1"/>
  <c r="O2304" i="3" s="1"/>
  <c r="O2375" i="3" a="1"/>
  <c r="O2375" i="3" s="1"/>
  <c r="O2439" i="3" a="1"/>
  <c r="O2439" i="3" s="1"/>
  <c r="O2503" i="3" a="1"/>
  <c r="O2503" i="3" s="1"/>
  <c r="O2636" i="3" a="1"/>
  <c r="O2636" i="3" s="1"/>
  <c r="O2700" i="3" a="1"/>
  <c r="O2700" i="3" s="1"/>
  <c r="O2764" i="3" a="1"/>
  <c r="O2764" i="3" s="1"/>
  <c r="O2828" i="3" a="1"/>
  <c r="O2828" i="3" s="1"/>
  <c r="O2891" i="3" a="1"/>
  <c r="O2891" i="3" s="1"/>
  <c r="O2947" i="3" a="1"/>
  <c r="O2947" i="3" s="1"/>
  <c r="O3011" i="3" a="1"/>
  <c r="O3011" i="3" s="1"/>
  <c r="O3075" i="3" a="1"/>
  <c r="O3075" i="3" s="1"/>
  <c r="O3158" i="3" a="1"/>
  <c r="O3158" i="3" s="1"/>
  <c r="O3222" i="3" a="1"/>
  <c r="O3222" i="3" s="1"/>
  <c r="O3286" i="3" a="1"/>
  <c r="O3286" i="3" s="1"/>
  <c r="O3350" i="3" a="1"/>
  <c r="O3350" i="3" s="1"/>
  <c r="O3397" i="3" a="1"/>
  <c r="O3397" i="3" s="1"/>
  <c r="O3461" i="3" a="1"/>
  <c r="O3461" i="3" s="1"/>
  <c r="O3516" i="3" a="1"/>
  <c r="O3516" i="3" s="1"/>
  <c r="O3563" i="3" a="1"/>
  <c r="O3563" i="3" s="1"/>
  <c r="O3628" i="3" a="1"/>
  <c r="O3628" i="3" s="1"/>
  <c r="O3692" i="3" a="1"/>
  <c r="O3692" i="3" s="1"/>
  <c r="O1803" i="3" a="1"/>
  <c r="O1803" i="3" s="1"/>
  <c r="O1869" i="3" a="1"/>
  <c r="O1869" i="3" s="1"/>
  <c r="O1933" i="3" a="1"/>
  <c r="O1933" i="3" s="1"/>
  <c r="O1997" i="3" a="1"/>
  <c r="O1997" i="3" s="1"/>
  <c r="O2061" i="3" a="1"/>
  <c r="O2061" i="3" s="1"/>
  <c r="O2148" i="3" a="1"/>
  <c r="O2148" i="3" s="1"/>
  <c r="O2234" i="3" a="1"/>
  <c r="O2234" i="3" s="1"/>
  <c r="O2297" i="3" a="1"/>
  <c r="O2297" i="3" s="1"/>
  <c r="O2358" i="3" a="1"/>
  <c r="O2358" i="3" s="1"/>
  <c r="O2422" i="3" a="1"/>
  <c r="O2422" i="3" s="1"/>
  <c r="O2486" i="3" a="1"/>
  <c r="O2486" i="3" s="1"/>
  <c r="O2530" i="3" a="1"/>
  <c r="O2530" i="3" s="1"/>
  <c r="O2562" i="3" a="1"/>
  <c r="O2562" i="3" s="1"/>
  <c r="O2605" i="3" a="1"/>
  <c r="O2605" i="3" s="1"/>
  <c r="O2669" i="3" a="1"/>
  <c r="O2669" i="3" s="1"/>
  <c r="O2733" i="3" a="1"/>
  <c r="O2733" i="3" s="1"/>
  <c r="O2797" i="3" a="1"/>
  <c r="O2797" i="3" s="1"/>
  <c r="O2861" i="3" a="1"/>
  <c r="O2861" i="3" s="1"/>
  <c r="O2919" i="3" a="1"/>
  <c r="O2919" i="3" s="1"/>
  <c r="O2984" i="3" a="1"/>
  <c r="O2984" i="3" s="1"/>
  <c r="O3048" i="3" a="1"/>
  <c r="O3048" i="3" s="1"/>
  <c r="O3100" i="3" a="1"/>
  <c r="O3100" i="3" s="1"/>
  <c r="O3147" i="3" a="1"/>
  <c r="O3147" i="3" s="1"/>
  <c r="O3211" i="3" a="1"/>
  <c r="O3211" i="3" s="1"/>
  <c r="O3275" i="3" a="1"/>
  <c r="O3275" i="3" s="1"/>
  <c r="O3339" i="3" a="1"/>
  <c r="O3339" i="3" s="1"/>
  <c r="O3421" i="3" a="1"/>
  <c r="O3421" i="3" s="1"/>
  <c r="O3486" i="3" a="1"/>
  <c r="O3486" i="3" s="1"/>
  <c r="O3564" i="3" a="1"/>
  <c r="O3564" i="3" s="1"/>
  <c r="O213" i="3" a="1"/>
  <c r="O213" i="3" s="1"/>
  <c r="O1812" i="3" a="1"/>
  <c r="O1812" i="3" s="1"/>
  <c r="O1875" i="3" a="1"/>
  <c r="O1875" i="3" s="1"/>
  <c r="O1939" i="3" a="1"/>
  <c r="O1939" i="3" s="1"/>
  <c r="O2003" i="3" a="1"/>
  <c r="O2003" i="3" s="1"/>
  <c r="O2066" i="3" a="1"/>
  <c r="O2066" i="3" s="1"/>
  <c r="O2117" i="3" a="1"/>
  <c r="O2117" i="3" s="1"/>
  <c r="O2168" i="3" a="1"/>
  <c r="O2168" i="3" s="1"/>
  <c r="O2220" i="3" a="1"/>
  <c r="O2220" i="3" s="1"/>
  <c r="O2290" i="3" a="1"/>
  <c r="O2290" i="3" s="1"/>
  <c r="O2359" i="3" a="1"/>
  <c r="O2359" i="3" s="1"/>
  <c r="O2423" i="3" a="1"/>
  <c r="O2423" i="3" s="1"/>
  <c r="O2487" i="3" a="1"/>
  <c r="O2487" i="3" s="1"/>
  <c r="O2614" i="3" a="1"/>
  <c r="O2614" i="3" s="1"/>
  <c r="O2678" i="3" a="1"/>
  <c r="O2678" i="3" s="1"/>
  <c r="O2742" i="3" a="1"/>
  <c r="O2742" i="3" s="1"/>
  <c r="O2806" i="3" a="1"/>
  <c r="O2806" i="3" s="1"/>
  <c r="O2870" i="3" a="1"/>
  <c r="O2870" i="3" s="1"/>
  <c r="O2944" i="3" a="1"/>
  <c r="O2944" i="3" s="1"/>
  <c r="O3008" i="3" a="1"/>
  <c r="O3008" i="3" s="1"/>
  <c r="O3072" i="3" a="1"/>
  <c r="O3072" i="3" s="1"/>
  <c r="O3148" i="3" a="1"/>
  <c r="O3148" i="3" s="1"/>
  <c r="O3212" i="3" a="1"/>
  <c r="O3212" i="3" s="1"/>
  <c r="O3276" i="3" a="1"/>
  <c r="O3276" i="3" s="1"/>
  <c r="O3340" i="3" a="1"/>
  <c r="O3340" i="3" s="1"/>
  <c r="O3387" i="3" a="1"/>
  <c r="O3387" i="3" s="1"/>
  <c r="O3451" i="3" a="1"/>
  <c r="O3451" i="3" s="1"/>
  <c r="O1786" i="3" a="1"/>
  <c r="O1786" i="3" s="1"/>
  <c r="O1853" i="3" a="1"/>
  <c r="O1853" i="3" s="1"/>
  <c r="O1917" i="3" a="1"/>
  <c r="O1917" i="3" s="1"/>
  <c r="O1981" i="3" a="1"/>
  <c r="O1981" i="3" s="1"/>
  <c r="O2045" i="3" a="1"/>
  <c r="O2045" i="3" s="1"/>
  <c r="O2099" i="3" a="1"/>
  <c r="O2099" i="3" s="1"/>
  <c r="O2150" i="3" a="1"/>
  <c r="O2150" i="3" s="1"/>
  <c r="O2201" i="3" a="1"/>
  <c r="O2201" i="3" s="1"/>
  <c r="O2267" i="3" a="1"/>
  <c r="O2267" i="3" s="1"/>
  <c r="O2331" i="3" a="1"/>
  <c r="O2331" i="3" s="1"/>
  <c r="O2400" i="3" a="1"/>
  <c r="O2400" i="3" s="1"/>
  <c r="O2464" i="3" a="1"/>
  <c r="O2464" i="3" s="1"/>
  <c r="O2519" i="3" a="1"/>
  <c r="O2519" i="3" s="1"/>
  <c r="O2551" i="3" a="1"/>
  <c r="O2551" i="3" s="1"/>
  <c r="O2592" i="3" a="1"/>
  <c r="O2592" i="3" s="1"/>
  <c r="O2655" i="3" a="1"/>
  <c r="O2655" i="3" s="1"/>
  <c r="O2719" i="3" a="1"/>
  <c r="O2719" i="3" s="1"/>
  <c r="O2783" i="3" a="1"/>
  <c r="O2783" i="3" s="1"/>
  <c r="O2847" i="3" a="1"/>
  <c r="O2847" i="3" s="1"/>
  <c r="O2914" i="3" a="1"/>
  <c r="O2914" i="3" s="1"/>
  <c r="O2985" i="3" a="1"/>
  <c r="O2985" i="3" s="1"/>
  <c r="O3049" i="3" a="1"/>
  <c r="O3049" i="3" s="1"/>
  <c r="O3107" i="3" a="1"/>
  <c r="O3107" i="3" s="1"/>
  <c r="O3172" i="3" a="1"/>
  <c r="O3172" i="3" s="1"/>
  <c r="O3236" i="3" a="1"/>
  <c r="O3236" i="3" s="1"/>
  <c r="O3300" i="3" a="1"/>
  <c r="O3300" i="3" s="1"/>
  <c r="O3364" i="3" a="1"/>
  <c r="O3364" i="3" s="1"/>
  <c r="O3411" i="3" a="1"/>
  <c r="O3411" i="3" s="1"/>
  <c r="O3475" i="3" a="1"/>
  <c r="O3475" i="3" s="1"/>
  <c r="O3524" i="3" a="1"/>
  <c r="O3524" i="3" s="1"/>
  <c r="O3571" i="3" a="1"/>
  <c r="O3571" i="3" s="1"/>
  <c r="O3643" i="3" a="1"/>
  <c r="O3643" i="3" s="1"/>
  <c r="O3707" i="3" a="1"/>
  <c r="O3707" i="3" s="1"/>
  <c r="O1992" i="3" a="1"/>
  <c r="O1992" i="3" s="1"/>
  <c r="O2458" i="3" a="1"/>
  <c r="O2458" i="3" s="1"/>
  <c r="O2979" i="3" a="1"/>
  <c r="O2979" i="3" s="1"/>
  <c r="O3365" i="3" a="1"/>
  <c r="O3365" i="3" s="1"/>
  <c r="O3560" i="3" a="1"/>
  <c r="O3560" i="3" s="1"/>
  <c r="O3651" i="3" a="1"/>
  <c r="O3651" i="3" s="1"/>
  <c r="O3732" i="3" a="1"/>
  <c r="O3732" i="3" s="1"/>
  <c r="O39" i="3" a="1"/>
  <c r="O39" i="3" s="1"/>
  <c r="O168" i="3" a="1"/>
  <c r="O168" i="3" s="1"/>
  <c r="O282" i="3" a="1"/>
  <c r="O282" i="3" s="1"/>
  <c r="O3" i="3" a="1"/>
  <c r="O3" i="3" s="1"/>
  <c r="O54" i="3" a="1"/>
  <c r="O54" i="3" s="1"/>
  <c r="O141" i="3" a="1"/>
  <c r="O141" i="3" s="1"/>
  <c r="O204" i="3" a="1"/>
  <c r="O204" i="3" s="1"/>
  <c r="O268" i="3" a="1"/>
  <c r="O268" i="3" s="1"/>
  <c r="O48" i="3" a="1"/>
  <c r="O48" i="3" s="1"/>
  <c r="O103" i="3" a="1"/>
  <c r="O103" i="3" s="1"/>
  <c r="O184" i="3" a="1"/>
  <c r="O184" i="3" s="1"/>
  <c r="O255" i="3" a="1"/>
  <c r="O255" i="3" s="1"/>
  <c r="O1751" i="3" a="1"/>
  <c r="O1751" i="3" s="1"/>
  <c r="O123" i="3" a="1"/>
  <c r="O123" i="3" s="1"/>
  <c r="O1752" i="3" a="1"/>
  <c r="O1752" i="3" s="1"/>
  <c r="O1831" i="3" a="1"/>
  <c r="O1831" i="3" s="1"/>
  <c r="O1888" i="3" a="1"/>
  <c r="O1888" i="3" s="1"/>
  <c r="O1952" i="3" a="1"/>
  <c r="O1952" i="3" s="1"/>
  <c r="O2016" i="3" a="1"/>
  <c r="O2016" i="3" s="1"/>
  <c r="O2074" i="3" a="1"/>
  <c r="O2074" i="3" s="1"/>
  <c r="O2164" i="3" a="1"/>
  <c r="O2164" i="3" s="1"/>
  <c r="O2237" i="3" a="1"/>
  <c r="O2237" i="3" s="1"/>
  <c r="O2301" i="3" a="1"/>
  <c r="O2301" i="3" s="1"/>
  <c r="O2367" i="3" a="1"/>
  <c r="O2367" i="3" s="1"/>
  <c r="O2431" i="3" a="1"/>
  <c r="O2431" i="3" s="1"/>
  <c r="O2495" i="3" a="1"/>
  <c r="O2495" i="3" s="1"/>
  <c r="O2536" i="3" a="1"/>
  <c r="O2536" i="3" s="1"/>
  <c r="O2568" i="3" a="1"/>
  <c r="O2568" i="3" s="1"/>
  <c r="O2625" i="3" a="1"/>
  <c r="O2625" i="3" s="1"/>
  <c r="O2689" i="3" a="1"/>
  <c r="O2689" i="3" s="1"/>
  <c r="O2753" i="3" a="1"/>
  <c r="O2753" i="3" s="1"/>
  <c r="O2817" i="3" a="1"/>
  <c r="O2817" i="3" s="1"/>
  <c r="O2881" i="3" a="1"/>
  <c r="O2881" i="3" s="1"/>
  <c r="O2957" i="3" a="1"/>
  <c r="O2957" i="3" s="1"/>
  <c r="O3021" i="3" a="1"/>
  <c r="O3021" i="3" s="1"/>
  <c r="O3090" i="3" a="1"/>
  <c r="O3090" i="3" s="1"/>
  <c r="O3161" i="3" a="1"/>
  <c r="O3161" i="3" s="1"/>
  <c r="O3225" i="3" a="1"/>
  <c r="O3225" i="3" s="1"/>
  <c r="O3289" i="3" a="1"/>
  <c r="O3289" i="3" s="1"/>
  <c r="O3353" i="3" a="1"/>
  <c r="O3353" i="3" s="1"/>
  <c r="O3418" i="3" a="1"/>
  <c r="O3418" i="3" s="1"/>
  <c r="O3477" i="3" a="1"/>
  <c r="O3477" i="3" s="1"/>
  <c r="O3532" i="3" a="1"/>
  <c r="O3532" i="3" s="1"/>
  <c r="O129" i="3" a="1"/>
  <c r="O129" i="3" s="1"/>
  <c r="O1754" i="3" a="1"/>
  <c r="O1754" i="3" s="1"/>
  <c r="O1832" i="3" a="1"/>
  <c r="O1832" i="3" s="1"/>
  <c r="O1895" i="3" a="1"/>
  <c r="O1895" i="3" s="1"/>
  <c r="O1959" i="3" a="1"/>
  <c r="O1959" i="3" s="1"/>
  <c r="O2023" i="3" a="1"/>
  <c r="O2023" i="3" s="1"/>
  <c r="O2088" i="3" a="1"/>
  <c r="O2088" i="3" s="1"/>
  <c r="O2139" i="3" a="1"/>
  <c r="O2139" i="3" s="1"/>
  <c r="O2191" i="3" a="1"/>
  <c r="O2191" i="3" s="1"/>
  <c r="O2246" i="3" a="1"/>
  <c r="O2246" i="3" s="1"/>
  <c r="O2310" i="3" a="1"/>
  <c r="O2310" i="3" s="1"/>
  <c r="O2373" i="3" a="1"/>
  <c r="O2373" i="3" s="1"/>
  <c r="O2437" i="3" a="1"/>
  <c r="O2437" i="3" s="1"/>
  <c r="O2501" i="3" a="1"/>
  <c r="O2501" i="3" s="1"/>
  <c r="O2634" i="3" a="1"/>
  <c r="O2634" i="3" s="1"/>
  <c r="O2698" i="3" a="1"/>
  <c r="O2698" i="3" s="1"/>
  <c r="O2762" i="3" a="1"/>
  <c r="O2762" i="3" s="1"/>
  <c r="O2826" i="3" a="1"/>
  <c r="O2826" i="3" s="1"/>
  <c r="O2889" i="3" a="1"/>
  <c r="O2889" i="3" s="1"/>
  <c r="O2940" i="3" a="1"/>
  <c r="O2940" i="3" s="1"/>
  <c r="O3004" i="3" a="1"/>
  <c r="O3004" i="3" s="1"/>
  <c r="O3068" i="3" a="1"/>
  <c r="O3068" i="3" s="1"/>
  <c r="O3133" i="3" a="1"/>
  <c r="O3133" i="3" s="1"/>
  <c r="O3197" i="3" a="1"/>
  <c r="O3197" i="3" s="1"/>
  <c r="O3261" i="3" a="1"/>
  <c r="O3261" i="3" s="1"/>
  <c r="O3325" i="3" a="1"/>
  <c r="O3325" i="3" s="1"/>
  <c r="O249" i="3" a="1"/>
  <c r="O249" i="3" s="1"/>
  <c r="O1770" i="3" a="1"/>
  <c r="O1770" i="3" s="1"/>
  <c r="O1841" i="3" a="1"/>
  <c r="O1841" i="3" s="1"/>
  <c r="O1908" i="3" a="1"/>
  <c r="O1908" i="3" s="1"/>
  <c r="O1972" i="3" a="1"/>
  <c r="O1972" i="3" s="1"/>
  <c r="O2036" i="3" a="1"/>
  <c r="O2036" i="3" s="1"/>
  <c r="O2089" i="3" a="1"/>
  <c r="O2089" i="3" s="1"/>
  <c r="O2140" i="3" a="1"/>
  <c r="O2140" i="3" s="1"/>
  <c r="O2192" i="3" a="1"/>
  <c r="O2192" i="3" s="1"/>
  <c r="O2247" i="3" a="1"/>
  <c r="O2247" i="3" s="1"/>
  <c r="O2311" i="3" a="1"/>
  <c r="O2311" i="3" s="1"/>
  <c r="O2374" i="3" a="1"/>
  <c r="O2374" i="3" s="1"/>
  <c r="O2438" i="3" a="1"/>
  <c r="O2438" i="3" s="1"/>
  <c r="O2502" i="3" a="1"/>
  <c r="O2502" i="3" s="1"/>
  <c r="O2537" i="3" a="1"/>
  <c r="O2537" i="3" s="1"/>
  <c r="O2569" i="3" a="1"/>
  <c r="O2569" i="3" s="1"/>
  <c r="O2619" i="3" a="1"/>
  <c r="O2619" i="3" s="1"/>
  <c r="O2683" i="3" a="1"/>
  <c r="O2683" i="3" s="1"/>
  <c r="O2747" i="3" a="1"/>
  <c r="O2747" i="3" s="1"/>
  <c r="O2811" i="3" a="1"/>
  <c r="O2811" i="3" s="1"/>
  <c r="O2875" i="3" a="1"/>
  <c r="O2875" i="3" s="1"/>
  <c r="O2941" i="3" a="1"/>
  <c r="O2941" i="3" s="1"/>
  <c r="O3005" i="3" a="1"/>
  <c r="O3005" i="3" s="1"/>
  <c r="O3069" i="3" a="1"/>
  <c r="O3069" i="3" s="1"/>
  <c r="O3134" i="3" a="1"/>
  <c r="O3134" i="3" s="1"/>
  <c r="O3198" i="3" a="1"/>
  <c r="O3198" i="3" s="1"/>
  <c r="O3262" i="3" a="1"/>
  <c r="O3262" i="3" s="1"/>
  <c r="O3326" i="3" a="1"/>
  <c r="O3326" i="3" s="1"/>
  <c r="O1758" i="3" a="1"/>
  <c r="O1758" i="3" s="1"/>
  <c r="O1834" i="3" a="1"/>
  <c r="O1834" i="3" s="1"/>
  <c r="O1896" i="3" a="1"/>
  <c r="O1896" i="3" s="1"/>
  <c r="O1960" i="3" a="1"/>
  <c r="O1960" i="3" s="1"/>
  <c r="O2024" i="3" a="1"/>
  <c r="O2024" i="3" s="1"/>
  <c r="O2097" i="3" a="1"/>
  <c r="O2097" i="3" s="1"/>
  <c r="O2173" i="3" a="1"/>
  <c r="O2173" i="3" s="1"/>
  <c r="O2248" i="3" a="1"/>
  <c r="O2248" i="3" s="1"/>
  <c r="O2312" i="3" a="1"/>
  <c r="O2312" i="3" s="1"/>
  <c r="O2380" i="3" a="1"/>
  <c r="O2380" i="3" s="1"/>
  <c r="O2444" i="3" a="1"/>
  <c r="O2444" i="3" s="1"/>
  <c r="O2508" i="3" a="1"/>
  <c r="O2508" i="3" s="1"/>
  <c r="O2644" i="3" a="1"/>
  <c r="O2644" i="3" s="1"/>
  <c r="O2708" i="3" a="1"/>
  <c r="O2708" i="3" s="1"/>
  <c r="O2772" i="3" a="1"/>
  <c r="O2772" i="3" s="1"/>
  <c r="O2836" i="3" a="1"/>
  <c r="O2836" i="3" s="1"/>
  <c r="O2898" i="3" a="1"/>
  <c r="O2898" i="3" s="1"/>
  <c r="O2960" i="3" a="1"/>
  <c r="O2960" i="3" s="1"/>
  <c r="O3024" i="3" a="1"/>
  <c r="O3024" i="3" s="1"/>
  <c r="O3092" i="3" a="1"/>
  <c r="O3092" i="3" s="1"/>
  <c r="O3164" i="3" a="1"/>
  <c r="O3164" i="3" s="1"/>
  <c r="O3228" i="3" a="1"/>
  <c r="O3228" i="3" s="1"/>
  <c r="O3292" i="3" a="1"/>
  <c r="O3292" i="3" s="1"/>
  <c r="O3356" i="3" a="1"/>
  <c r="O3356" i="3" s="1"/>
  <c r="O3403" i="3" a="1"/>
  <c r="O3403" i="3" s="1"/>
  <c r="O3467" i="3" a="1"/>
  <c r="O3467" i="3" s="1"/>
  <c r="O3521" i="3" a="1"/>
  <c r="O3521" i="3" s="1"/>
  <c r="O3586" i="3" a="1"/>
  <c r="O3586" i="3" s="1"/>
  <c r="O3634" i="3" a="1"/>
  <c r="O3634" i="3" s="1"/>
  <c r="O3698" i="3" a="1"/>
  <c r="O3698" i="3" s="1"/>
  <c r="O1811" i="3" a="1"/>
  <c r="O1811" i="3" s="1"/>
  <c r="O1874" i="3" a="1"/>
  <c r="O1874" i="3" s="1"/>
  <c r="O1938" i="3" a="1"/>
  <c r="O1938" i="3" s="1"/>
  <c r="O2002" i="3" a="1"/>
  <c r="O2002" i="3" s="1"/>
  <c r="O2078" i="3" a="1"/>
  <c r="O2078" i="3" s="1"/>
  <c r="O2154" i="3" a="1"/>
  <c r="O2154" i="3" s="1"/>
  <c r="O2241" i="3" a="1"/>
  <c r="O2241" i="3" s="1"/>
  <c r="O2305" i="3" a="1"/>
  <c r="O2305" i="3" s="1"/>
  <c r="O2363" i="3" a="1"/>
  <c r="O2363" i="3" s="1"/>
  <c r="O2427" i="3" a="1"/>
  <c r="O2427" i="3" s="1"/>
  <c r="O2491" i="3" a="1"/>
  <c r="O2491" i="3" s="1"/>
  <c r="O2534" i="3" a="1"/>
  <c r="O2534" i="3" s="1"/>
  <c r="O2566" i="3" a="1"/>
  <c r="O2566" i="3" s="1"/>
  <c r="O2613" i="3" a="1"/>
  <c r="O2613" i="3" s="1"/>
  <c r="O2677" i="3" a="1"/>
  <c r="O2677" i="3" s="1"/>
  <c r="O2741" i="3" a="1"/>
  <c r="O2741" i="3" s="1"/>
  <c r="O2805" i="3" a="1"/>
  <c r="O2805" i="3" s="1"/>
  <c r="O2869" i="3" a="1"/>
  <c r="O2869" i="3" s="1"/>
  <c r="O2925" i="3" a="1"/>
  <c r="O2925" i="3" s="1"/>
  <c r="O2989" i="3" a="1"/>
  <c r="O2989" i="3" s="1"/>
  <c r="O3053" i="3" a="1"/>
  <c r="O3053" i="3" s="1"/>
  <c r="O3105" i="3" a="1"/>
  <c r="O3105" i="3" s="1"/>
  <c r="O3170" i="3" a="1"/>
  <c r="O3170" i="3" s="1"/>
  <c r="O3234" i="3" a="1"/>
  <c r="O3234" i="3" s="1"/>
  <c r="O3298" i="3" a="1"/>
  <c r="O3298" i="3" s="1"/>
  <c r="O3362" i="3" a="1"/>
  <c r="O3362" i="3" s="1"/>
  <c r="O3427" i="3" a="1"/>
  <c r="O3427" i="3" s="1"/>
  <c r="O3492" i="3" a="1"/>
  <c r="O3492" i="3" s="1"/>
  <c r="O3569" i="3" a="1"/>
  <c r="O3569" i="3" s="1"/>
  <c r="O1820" i="3" a="1"/>
  <c r="O1820" i="3" s="1"/>
  <c r="O1880" i="3" a="1"/>
  <c r="O1880" i="3" s="1"/>
  <c r="O1944" i="3" a="1"/>
  <c r="O1944" i="3" s="1"/>
  <c r="O2008" i="3" a="1"/>
  <c r="O2008" i="3" s="1"/>
  <c r="O2072" i="3" a="1"/>
  <c r="O2072" i="3" s="1"/>
  <c r="O2123" i="3" a="1"/>
  <c r="O2123" i="3" s="1"/>
  <c r="O2175" i="3" a="1"/>
  <c r="O2175" i="3" s="1"/>
  <c r="O2235" i="3" a="1"/>
  <c r="O2235" i="3" s="1"/>
  <c r="O2298" i="3" a="1"/>
  <c r="O2298" i="3" s="1"/>
  <c r="O2364" i="3" a="1"/>
  <c r="O2364" i="3" s="1"/>
  <c r="O2428" i="3" a="1"/>
  <c r="O2428" i="3" s="1"/>
  <c r="O2492" i="3" a="1"/>
  <c r="O2492" i="3" s="1"/>
  <c r="O2622" i="3" a="1"/>
  <c r="O2622" i="3" s="1"/>
  <c r="O2686" i="3" a="1"/>
  <c r="O2686" i="3" s="1"/>
  <c r="O2750" i="3" a="1"/>
  <c r="O2750" i="3" s="1"/>
  <c r="O2814" i="3" a="1"/>
  <c r="O2814" i="3" s="1"/>
  <c r="O2878" i="3" a="1"/>
  <c r="O2878" i="3" s="1"/>
  <c r="O2949" i="3" a="1"/>
  <c r="O2949" i="3" s="1"/>
  <c r="O3013" i="3" a="1"/>
  <c r="O3013" i="3" s="1"/>
  <c r="O3077" i="3" a="1"/>
  <c r="O3077" i="3" s="1"/>
  <c r="O3153" i="3" a="1"/>
  <c r="O3153" i="3" s="1"/>
  <c r="O3217" i="3" a="1"/>
  <c r="O3217" i="3" s="1"/>
  <c r="O3281" i="3" a="1"/>
  <c r="O3281" i="3" s="1"/>
  <c r="O3345" i="3" a="1"/>
  <c r="O3345" i="3" s="1"/>
  <c r="O3410" i="3" a="1"/>
  <c r="O3410" i="3" s="1"/>
  <c r="O3474" i="3" a="1"/>
  <c r="O3474" i="3" s="1"/>
  <c r="O1796" i="3" a="1"/>
  <c r="O1796" i="3" s="1"/>
  <c r="O1858" i="3" a="1"/>
  <c r="O1858" i="3" s="1"/>
  <c r="O1922" i="3" a="1"/>
  <c r="O1922" i="3" s="1"/>
  <c r="O1986" i="3" a="1"/>
  <c r="O1986" i="3" s="1"/>
  <c r="O2050" i="3" a="1"/>
  <c r="O2050" i="3" s="1"/>
  <c r="O2105" i="3" a="1"/>
  <c r="O2105" i="3" s="1"/>
  <c r="O2156" i="3" a="1"/>
  <c r="O2156" i="3" s="1"/>
  <c r="O2208" i="3" a="1"/>
  <c r="O2208" i="3" s="1"/>
  <c r="O2275" i="3" a="1"/>
  <c r="O2275" i="3" s="1"/>
  <c r="O2339" i="3" a="1"/>
  <c r="O2339" i="3" s="1"/>
  <c r="O2406" i="3" a="1"/>
  <c r="O2406" i="3" s="1"/>
  <c r="O2470" i="3" a="1"/>
  <c r="O2470" i="3" s="1"/>
  <c r="O2523" i="3" a="1"/>
  <c r="O2523" i="3" s="1"/>
  <c r="O2555" i="3" a="1"/>
  <c r="O2555" i="3" s="1"/>
  <c r="O2599" i="3" a="1"/>
  <c r="O2599" i="3" s="1"/>
  <c r="O2663" i="3" a="1"/>
  <c r="O2663" i="3" s="1"/>
  <c r="O2727" i="3" a="1"/>
  <c r="O2727" i="3" s="1"/>
  <c r="O2791" i="3" a="1"/>
  <c r="O2791" i="3" s="1"/>
  <c r="O2855" i="3" a="1"/>
  <c r="O2855" i="3" s="1"/>
  <c r="O2927" i="3" a="1"/>
  <c r="O2927" i="3" s="1"/>
  <c r="O2991" i="3" a="1"/>
  <c r="O2991" i="3" s="1"/>
  <c r="O3055" i="3" a="1"/>
  <c r="O3055" i="3" s="1"/>
  <c r="O3113" i="3" a="1"/>
  <c r="O3113" i="3" s="1"/>
  <c r="O3177" i="3" a="1"/>
  <c r="O3177" i="3" s="1"/>
  <c r="O3241" i="3" a="1"/>
  <c r="O3241" i="3" s="1"/>
  <c r="O3305" i="3" a="1"/>
  <c r="O3305" i="3" s="1"/>
  <c r="O3370" i="3" a="1"/>
  <c r="O3370" i="3" s="1"/>
  <c r="O3434" i="3" a="1"/>
  <c r="O3434" i="3" s="1"/>
  <c r="O61" i="3" a="1"/>
  <c r="O61" i="3" s="1"/>
  <c r="O190" i="3" a="1"/>
  <c r="O190" i="3" s="1"/>
  <c r="O1749" i="3" a="1"/>
  <c r="O1749" i="3" s="1"/>
  <c r="O9" i="3" a="1"/>
  <c r="O9" i="3" s="1"/>
  <c r="O68" i="3" a="1"/>
  <c r="O68" i="3" s="1"/>
  <c r="O147" i="3" a="1"/>
  <c r="O147" i="3" s="1"/>
  <c r="O211" i="3" a="1"/>
  <c r="O211" i="3" s="1"/>
  <c r="O275" i="3" a="1"/>
  <c r="O275" i="3" s="1"/>
  <c r="O55" i="3" a="1"/>
  <c r="O55" i="3" s="1"/>
  <c r="O115" i="3" a="1"/>
  <c r="O115" i="3" s="1"/>
  <c r="O191" i="3" a="1"/>
  <c r="O191" i="3" s="1"/>
  <c r="O262" i="3" a="1"/>
  <c r="O262" i="3" s="1"/>
  <c r="O1759" i="3" a="1"/>
  <c r="O1759" i="3" s="1"/>
  <c r="O177" i="3" a="1"/>
  <c r="O177" i="3" s="1"/>
  <c r="O1768" i="3" a="1"/>
  <c r="O1768" i="3" s="1"/>
  <c r="O1839" i="3" a="1"/>
  <c r="O1839" i="3" s="1"/>
  <c r="O1901" i="3" a="1"/>
  <c r="O1901" i="3" s="1"/>
  <c r="O1965" i="3" a="1"/>
  <c r="O1965" i="3" s="1"/>
  <c r="O2029" i="3" a="1"/>
  <c r="O2029" i="3" s="1"/>
  <c r="O2094" i="3" a="1"/>
  <c r="O2094" i="3" s="1"/>
  <c r="O2170" i="3" a="1"/>
  <c r="O2170" i="3" s="1"/>
  <c r="O2245" i="3" a="1"/>
  <c r="O2245" i="3" s="1"/>
  <c r="O2309" i="3" a="1"/>
  <c r="O2309" i="3" s="1"/>
  <c r="O2372" i="3" a="1"/>
  <c r="O2372" i="3" s="1"/>
  <c r="O2436" i="3" a="1"/>
  <c r="O2436" i="3" s="1"/>
  <c r="O2500" i="3" a="1"/>
  <c r="O2500" i="3" s="1"/>
  <c r="O2540" i="3" a="1"/>
  <c r="O2540" i="3" s="1"/>
  <c r="O2572" i="3" a="1"/>
  <c r="O2572" i="3" s="1"/>
  <c r="O2633" i="3" a="1"/>
  <c r="O2633" i="3" s="1"/>
  <c r="O2697" i="3" a="1"/>
  <c r="O2697" i="3" s="1"/>
  <c r="O2761" i="3" a="1"/>
  <c r="O2761" i="3" s="1"/>
  <c r="O2825" i="3" a="1"/>
  <c r="O2825" i="3" s="1"/>
  <c r="O2888" i="3" a="1"/>
  <c r="O2888" i="3" s="1"/>
  <c r="O2969" i="3" a="1"/>
  <c r="O2969" i="3" s="1"/>
  <c r="O3033" i="3" a="1"/>
  <c r="O3033" i="3" s="1"/>
  <c r="O3097" i="3" a="1"/>
  <c r="O3097" i="3" s="1"/>
  <c r="O3167" i="3" a="1"/>
  <c r="O3167" i="3" s="1"/>
  <c r="O3231" i="3" a="1"/>
  <c r="O3231" i="3" s="1"/>
  <c r="O3295" i="3" a="1"/>
  <c r="O3295" i="3" s="1"/>
  <c r="O3359" i="3" a="1"/>
  <c r="O3359" i="3" s="1"/>
  <c r="O3424" i="3" a="1"/>
  <c r="O3424" i="3" s="1"/>
  <c r="O3483" i="3" a="1"/>
  <c r="O3483" i="3" s="1"/>
  <c r="O3537" i="3" a="1"/>
  <c r="O3537" i="3" s="1"/>
  <c r="O185" i="3" a="1"/>
  <c r="O185" i="3" s="1"/>
  <c r="O1769" i="3" a="1"/>
  <c r="O1769" i="3" s="1"/>
  <c r="O1840" i="3" a="1"/>
  <c r="O1840" i="3" s="1"/>
  <c r="O1907" i="3" a="1"/>
  <c r="O1907" i="3" s="1"/>
  <c r="O1971" i="3" a="1"/>
  <c r="O1971" i="3" s="1"/>
  <c r="O2035" i="3" a="1"/>
  <c r="O2035" i="3" s="1"/>
  <c r="O2095" i="3" a="1"/>
  <c r="O2095" i="3" s="1"/>
  <c r="O2146" i="3" a="1"/>
  <c r="O2146" i="3" s="1"/>
  <c r="O2197" i="3" a="1"/>
  <c r="O2197" i="3" s="1"/>
  <c r="O2254" i="3" a="1"/>
  <c r="O2254" i="3" s="1"/>
  <c r="O2318" i="3" a="1"/>
  <c r="O2318" i="3" s="1"/>
  <c r="O2378" i="3" a="1"/>
  <c r="O2378" i="3" s="1"/>
  <c r="O2442" i="3" a="1"/>
  <c r="O2442" i="3" s="1"/>
  <c r="O2506" i="3" a="1"/>
  <c r="O2506" i="3" s="1"/>
  <c r="O2642" i="3" a="1"/>
  <c r="O2642" i="3" s="1"/>
  <c r="O2706" i="3" a="1"/>
  <c r="O2706" i="3" s="1"/>
  <c r="O2770" i="3" a="1"/>
  <c r="O2770" i="3" s="1"/>
  <c r="O2834" i="3" a="1"/>
  <c r="O2834" i="3" s="1"/>
  <c r="O2896" i="3" a="1"/>
  <c r="O2896" i="3" s="1"/>
  <c r="O2946" i="3" a="1"/>
  <c r="O2946" i="3" s="1"/>
  <c r="O3010" i="3" a="1"/>
  <c r="O3010" i="3" s="1"/>
  <c r="O3074" i="3" a="1"/>
  <c r="O3074" i="3" s="1"/>
  <c r="O3139" i="3" a="1"/>
  <c r="O3139" i="3" s="1"/>
  <c r="O3203" i="3" a="1"/>
  <c r="O3203" i="3" s="1"/>
  <c r="O3267" i="3" a="1"/>
  <c r="O3267" i="3" s="1"/>
  <c r="O3331" i="3" a="1"/>
  <c r="O3331" i="3" s="1"/>
  <c r="O1780" i="3" a="1"/>
  <c r="O1780" i="3" s="1"/>
  <c r="O1849" i="3" a="1"/>
  <c r="O1849" i="3" s="1"/>
  <c r="O1913" i="3" a="1"/>
  <c r="O1913" i="3" s="1"/>
  <c r="O1977" i="3" a="1"/>
  <c r="O1977" i="3" s="1"/>
  <c r="O2041" i="3" a="1"/>
  <c r="O2041" i="3" s="1"/>
  <c r="O2096" i="3" a="1"/>
  <c r="O2096" i="3" s="1"/>
  <c r="O2147" i="3" a="1"/>
  <c r="O2147" i="3" s="1"/>
  <c r="O2198" i="3" a="1"/>
  <c r="O2198" i="3" s="1"/>
  <c r="O2255" i="3" a="1"/>
  <c r="O2255" i="3" s="1"/>
  <c r="O2319" i="3" a="1"/>
  <c r="O2319" i="3" s="1"/>
  <c r="O2379" i="3" a="1"/>
  <c r="O2379" i="3" s="1"/>
  <c r="O2443" i="3" a="1"/>
  <c r="O2443" i="3" s="1"/>
  <c r="O2507" i="3" a="1"/>
  <c r="O2507" i="3" s="1"/>
  <c r="O2541" i="3" a="1"/>
  <c r="O2541" i="3" s="1"/>
  <c r="O2573" i="3" a="1"/>
  <c r="O2573" i="3" s="1"/>
  <c r="O2627" i="3" a="1"/>
  <c r="O2627" i="3" s="1"/>
  <c r="O2691" i="3" a="1"/>
  <c r="O2691" i="3" s="1"/>
  <c r="O2755" i="3" a="1"/>
  <c r="O2755" i="3" s="1"/>
  <c r="O2819" i="3" a="1"/>
  <c r="O2819" i="3" s="1"/>
  <c r="O2883" i="3" a="1"/>
  <c r="O2883" i="3" s="1"/>
  <c r="O2953" i="3" a="1"/>
  <c r="O2953" i="3" s="1"/>
  <c r="O3017" i="3" a="1"/>
  <c r="O3017" i="3" s="1"/>
  <c r="O3081" i="3" a="1"/>
  <c r="O3081" i="3" s="1"/>
  <c r="O3140" i="3" a="1"/>
  <c r="O3140" i="3" s="1"/>
  <c r="O3204" i="3" a="1"/>
  <c r="O3204" i="3" s="1"/>
  <c r="O3268" i="3" a="1"/>
  <c r="O3268" i="3" s="1"/>
  <c r="O91" i="3" a="1"/>
  <c r="O91" i="3" s="1"/>
  <c r="O1771" i="3" a="1"/>
  <c r="O1771" i="3" s="1"/>
  <c r="O1842" i="3" a="1"/>
  <c r="O1842" i="3" s="1"/>
  <c r="O1909" i="3" a="1"/>
  <c r="O1909" i="3" s="1"/>
  <c r="O1973" i="3" a="1"/>
  <c r="O1973" i="3" s="1"/>
  <c r="O2037" i="3" a="1"/>
  <c r="O2037" i="3" s="1"/>
  <c r="O2103" i="3" a="1"/>
  <c r="O2103" i="3" s="1"/>
  <c r="O2193" i="3" a="1"/>
  <c r="O2193" i="3" s="1"/>
  <c r="O2256" i="3" a="1"/>
  <c r="O2256" i="3" s="1"/>
  <c r="O2320" i="3" a="1"/>
  <c r="O2320" i="3" s="1"/>
  <c r="O2392" i="3" a="1"/>
  <c r="O2392" i="3" s="1"/>
  <c r="O2456" i="3" a="1"/>
  <c r="O2456" i="3" s="1"/>
  <c r="O2583" i="3" a="1"/>
  <c r="O2583" i="3" s="1"/>
  <c r="O2652" i="3" a="1"/>
  <c r="O2652" i="3" s="1"/>
  <c r="O2716" i="3" a="1"/>
  <c r="O2716" i="3" s="1"/>
  <c r="O2780" i="3" a="1"/>
  <c r="O2780" i="3" s="1"/>
  <c r="O2844" i="3" a="1"/>
  <c r="O2844" i="3" s="1"/>
  <c r="O2905" i="3" a="1"/>
  <c r="O2905" i="3" s="1"/>
  <c r="O2965" i="3" a="1"/>
  <c r="O2965" i="3" s="1"/>
  <c r="O3029" i="3" a="1"/>
  <c r="O3029" i="3" s="1"/>
  <c r="O3099" i="3" a="1"/>
  <c r="O3099" i="3" s="1"/>
  <c r="O3169" i="3" a="1"/>
  <c r="O3169" i="3" s="1"/>
  <c r="O3233" i="3" a="1"/>
  <c r="O3233" i="3" s="1"/>
  <c r="O3297" i="3" a="1"/>
  <c r="O3297" i="3" s="1"/>
  <c r="O3361" i="3" a="1"/>
  <c r="O3361" i="3" s="1"/>
  <c r="O3426" i="3" a="1"/>
  <c r="O3426" i="3" s="1"/>
  <c r="O3479" i="3" a="1"/>
  <c r="O3479" i="3" s="1"/>
  <c r="O3528" i="3" a="1"/>
  <c r="O3528" i="3" s="1"/>
  <c r="O3592" i="3" a="1"/>
  <c r="O3592" i="3" s="1"/>
  <c r="O3647" i="3" a="1"/>
  <c r="O3647" i="3" s="1"/>
  <c r="O42" i="3" a="1"/>
  <c r="O42" i="3" s="1"/>
  <c r="O1819" i="3" a="1"/>
  <c r="O1819" i="3" s="1"/>
  <c r="O1886" i="3" a="1"/>
  <c r="O1886" i="3" s="1"/>
  <c r="O1950" i="3" a="1"/>
  <c r="O1950" i="3" s="1"/>
  <c r="O2014" i="3" a="1"/>
  <c r="O2014" i="3" s="1"/>
  <c r="O2084" i="3" a="1"/>
  <c r="O2084" i="3" s="1"/>
  <c r="O2174" i="3" a="1"/>
  <c r="O2174" i="3" s="1"/>
  <c r="O2249" i="3" a="1"/>
  <c r="O2249" i="3" s="1"/>
  <c r="O2313" i="3" a="1"/>
  <c r="O2313" i="3" s="1"/>
  <c r="O2369" i="3" a="1"/>
  <c r="O2369" i="3" s="1"/>
  <c r="O2433" i="3" a="1"/>
  <c r="O2433" i="3" s="1"/>
  <c r="O2497" i="3" a="1"/>
  <c r="O2497" i="3" s="1"/>
  <c r="O2538" i="3" a="1"/>
  <c r="O2538" i="3" s="1"/>
  <c r="O2570" i="3" a="1"/>
  <c r="O2570" i="3" s="1"/>
  <c r="O2621" i="3" a="1"/>
  <c r="O2621" i="3" s="1"/>
  <c r="O2685" i="3" a="1"/>
  <c r="O2685" i="3" s="1"/>
  <c r="O2749" i="3" a="1"/>
  <c r="O2749" i="3" s="1"/>
  <c r="O2813" i="3" a="1"/>
  <c r="O2813" i="3" s="1"/>
  <c r="O2877" i="3" a="1"/>
  <c r="O2877" i="3" s="1"/>
  <c r="O2937" i="3" a="1"/>
  <c r="O2937" i="3" s="1"/>
  <c r="O3001" i="3" a="1"/>
  <c r="O3001" i="3" s="1"/>
  <c r="O3065" i="3" a="1"/>
  <c r="O3065" i="3" s="1"/>
  <c r="O3112" i="3" a="1"/>
  <c r="O3112" i="3" s="1"/>
  <c r="O3176" i="3" a="1"/>
  <c r="O3176" i="3" s="1"/>
  <c r="O3240" i="3" a="1"/>
  <c r="O3240" i="3" s="1"/>
  <c r="O3304" i="3" a="1"/>
  <c r="O3304" i="3" s="1"/>
  <c r="O3386" i="3" a="1"/>
  <c r="O3386" i="3" s="1"/>
  <c r="O3450" i="3" a="1"/>
  <c r="O3450" i="3" s="1"/>
  <c r="O3498" i="3" a="1"/>
  <c r="O3498" i="3" s="1"/>
  <c r="O3575" i="3" a="1"/>
  <c r="O3575" i="3" s="1"/>
  <c r="O1746" i="3" a="1"/>
  <c r="O1746" i="3" s="1"/>
  <c r="O1828" i="3" a="1"/>
  <c r="O1828" i="3" s="1"/>
  <c r="O1893" i="3" a="1"/>
  <c r="O1893" i="3" s="1"/>
  <c r="O1957" i="3" a="1"/>
  <c r="O1957" i="3" s="1"/>
  <c r="O2021" i="3" a="1"/>
  <c r="O2021" i="3" s="1"/>
  <c r="O2079" i="3" a="1"/>
  <c r="O2079" i="3" s="1"/>
  <c r="O2130" i="3" a="1"/>
  <c r="O2130" i="3" s="1"/>
  <c r="O2181" i="3" a="1"/>
  <c r="O2181" i="3" s="1"/>
  <c r="O2242" i="3" a="1"/>
  <c r="O2242" i="3" s="1"/>
  <c r="O2306" i="3" a="1"/>
  <c r="O2306" i="3" s="1"/>
  <c r="O2376" i="3" a="1"/>
  <c r="O2376" i="3" s="1"/>
  <c r="O2440" i="3" a="1"/>
  <c r="O2440" i="3" s="1"/>
  <c r="O2504" i="3" a="1"/>
  <c r="O2504" i="3" s="1"/>
  <c r="O2630" i="3" a="1"/>
  <c r="O2630" i="3" s="1"/>
  <c r="O2694" i="3" a="1"/>
  <c r="O2694" i="3" s="1"/>
  <c r="O2758" i="3" a="1"/>
  <c r="O2758" i="3" s="1"/>
  <c r="O2822" i="3" a="1"/>
  <c r="O2822" i="3" s="1"/>
  <c r="O2893" i="3" a="1"/>
  <c r="O2893" i="3" s="1"/>
  <c r="O2961" i="3" a="1"/>
  <c r="O2961" i="3" s="1"/>
  <c r="O3025" i="3" a="1"/>
  <c r="O3025" i="3" s="1"/>
  <c r="O3088" i="3" a="1"/>
  <c r="O3088" i="3" s="1"/>
  <c r="O3159" i="3" a="1"/>
  <c r="O3159" i="3" s="1"/>
  <c r="O3223" i="3" a="1"/>
  <c r="O3223" i="3" s="1"/>
  <c r="O3287" i="3" a="1"/>
  <c r="O3287" i="3" s="1"/>
  <c r="O3351" i="3" a="1"/>
  <c r="O3351" i="3" s="1"/>
  <c r="O3416" i="3" a="1"/>
  <c r="O3416" i="3" s="1"/>
  <c r="O5" i="3" a="1"/>
  <c r="O5" i="3" s="1"/>
  <c r="O1805" i="3" a="1"/>
  <c r="O1805" i="3" s="1"/>
  <c r="O1870" i="3" a="1"/>
  <c r="O1870" i="3" s="1"/>
  <c r="O1934" i="3" a="1"/>
  <c r="O1934" i="3" s="1"/>
  <c r="O1998" i="3" a="1"/>
  <c r="O1998" i="3" s="1"/>
  <c r="O2062" i="3" a="1"/>
  <c r="O2062" i="3" s="1"/>
  <c r="O2112" i="3" a="1"/>
  <c r="O2112" i="3" s="1"/>
  <c r="O2163" i="3" a="1"/>
  <c r="O2163" i="3" s="1"/>
  <c r="O2214" i="3" a="1"/>
  <c r="O2214" i="3" s="1"/>
  <c r="O2283" i="3" a="1"/>
  <c r="O2283" i="3" s="1"/>
  <c r="O2347" i="3" a="1"/>
  <c r="O2347" i="3" s="1"/>
  <c r="O2411" i="3" a="1"/>
  <c r="O2411" i="3" s="1"/>
  <c r="O2475" i="3" a="1"/>
  <c r="O2475" i="3" s="1"/>
  <c r="O2527" i="3" a="1"/>
  <c r="O2527" i="3" s="1"/>
  <c r="O2559" i="3" a="1"/>
  <c r="O2559" i="3" s="1"/>
  <c r="O2607" i="3" a="1"/>
  <c r="O2607" i="3" s="1"/>
  <c r="O2671" i="3" a="1"/>
  <c r="O2671" i="3" s="1"/>
  <c r="O2735" i="3" a="1"/>
  <c r="O2735" i="3" s="1"/>
  <c r="O2799" i="3" a="1"/>
  <c r="O2799" i="3" s="1"/>
  <c r="O2863" i="3" a="1"/>
  <c r="O2863" i="3" s="1"/>
  <c r="O2932" i="3" a="1"/>
  <c r="O2932" i="3" s="1"/>
  <c r="O2996" i="3" a="1"/>
  <c r="O2996" i="3" s="1"/>
  <c r="O3060" i="3" a="1"/>
  <c r="O3060" i="3" s="1"/>
  <c r="O3119" i="3" a="1"/>
  <c r="O3119" i="3" s="1"/>
  <c r="O3183" i="3" a="1"/>
  <c r="O3183" i="3" s="1"/>
  <c r="O3247" i="3" a="1"/>
  <c r="O3247" i="3" s="1"/>
  <c r="O3311" i="3" a="1"/>
  <c r="O3311" i="3" s="1"/>
  <c r="O3376" i="3" a="1"/>
  <c r="O3376" i="3" s="1"/>
  <c r="O3440" i="3" a="1"/>
  <c r="O3440" i="3" s="1"/>
  <c r="O3487" i="3" a="1"/>
  <c r="O3487" i="3" s="1"/>
  <c r="O3536" i="3" a="1"/>
  <c r="O3536" i="3" s="1"/>
  <c r="O3600" i="3" a="1"/>
  <c r="O3600" i="3" s="1"/>
  <c r="O3656" i="3" a="1"/>
  <c r="O3656" i="3" s="1"/>
  <c r="O2087" i="3" a="1"/>
  <c r="O2087" i="3" s="1"/>
  <c r="O2624" i="3" a="1"/>
  <c r="O2624" i="3" s="1"/>
  <c r="O3073" i="3" a="1"/>
  <c r="O3073" i="3" s="1"/>
  <c r="O3429" i="3" a="1"/>
  <c r="O3429" i="3" s="1"/>
  <c r="O3583" i="3" a="1"/>
  <c r="O3583" i="3" s="1"/>
  <c r="O3668" i="3" a="1"/>
  <c r="O3668" i="3" s="1"/>
  <c r="O3748" i="3" a="1"/>
  <c r="O3748" i="3" s="1"/>
  <c r="O2571" i="3" a="1"/>
  <c r="O2571" i="3" s="1"/>
  <c r="O2823" i="3" a="1"/>
  <c r="O2823" i="3" s="1"/>
  <c r="O3083" i="3" a="1"/>
  <c r="O3083" i="3" s="1"/>
  <c r="O3346" i="3" a="1"/>
  <c r="O3346" i="3" s="1"/>
  <c r="O3505" i="3" a="1"/>
  <c r="O3505" i="3" s="1"/>
  <c r="O3617" i="3" a="1"/>
  <c r="O3617" i="3" s="1"/>
  <c r="O1787" i="3" a="1"/>
  <c r="O1787" i="3" s="1"/>
  <c r="O2816" i="3" a="1"/>
  <c r="O2816" i="3" s="1"/>
  <c r="O3476" i="3" a="1"/>
  <c r="O3476" i="3" s="1"/>
  <c r="O3694" i="3" a="1"/>
  <c r="O3694" i="3" s="1"/>
  <c r="O5320" i="3" a="1"/>
  <c r="O5320" i="3" s="1"/>
  <c r="O5384" i="3" a="1"/>
  <c r="O5384" i="3" s="1"/>
  <c r="O5448" i="3" a="1"/>
  <c r="O5448" i="3" s="1"/>
  <c r="O5512" i="3" a="1"/>
  <c r="O5512" i="3" s="1"/>
  <c r="O2316" i="3" a="1"/>
  <c r="O2316" i="3" s="1"/>
  <c r="O3126" i="3" a="1"/>
  <c r="O3126" i="3" s="1"/>
  <c r="O3414" i="3" a="1"/>
  <c r="O3414" i="3" s="1"/>
  <c r="O3573" i="3" a="1"/>
  <c r="O3573" i="3" s="1"/>
  <c r="O3652" i="3" a="1"/>
  <c r="O3652" i="3" s="1"/>
  <c r="O3727" i="3" a="1"/>
  <c r="O3727" i="3" s="1"/>
  <c r="O5345" i="3" a="1"/>
  <c r="O5345" i="3" s="1"/>
  <c r="O5409" i="3" a="1"/>
  <c r="O5409" i="3" s="1"/>
  <c r="O1911" i="3" a="1"/>
  <c r="O1911" i="3" s="1"/>
  <c r="O2424" i="3" a="1"/>
  <c r="O2424" i="3" s="1"/>
  <c r="O2945" i="3" a="1"/>
  <c r="O2945" i="3" s="1"/>
  <c r="O3347" i="3" a="1"/>
  <c r="O3347" i="3" s="1"/>
  <c r="O3515" i="3" a="1"/>
  <c r="O3515" i="3" s="1"/>
  <c r="O3611" i="3" a="1"/>
  <c r="O3611" i="3" s="1"/>
  <c r="O3696" i="3" a="1"/>
  <c r="O3696" i="3" s="1"/>
  <c r="O3756" i="3" a="1"/>
  <c r="O3756" i="3" s="1"/>
  <c r="O5354" i="3" a="1"/>
  <c r="O5354" i="3" s="1"/>
  <c r="O5418" i="3" a="1"/>
  <c r="O5418" i="3" s="1"/>
  <c r="O5482" i="3" a="1"/>
  <c r="O5482" i="3" s="1"/>
  <c r="O2056" i="3" a="1"/>
  <c r="O2056" i="3" s="1"/>
  <c r="O2648" i="3" a="1"/>
  <c r="O2648" i="3" s="1"/>
  <c r="O3137" i="3" a="1"/>
  <c r="O3137" i="3" s="1"/>
  <c r="O3465" i="3" a="1"/>
  <c r="O3465" i="3" s="1"/>
  <c r="O3629" i="3" a="1"/>
  <c r="O3629" i="3" s="1"/>
  <c r="O3723" i="3" a="1"/>
  <c r="O3723" i="3" s="1"/>
  <c r="O5307" i="3" a="1"/>
  <c r="O5307" i="3" s="1"/>
  <c r="O5371" i="3" a="1"/>
  <c r="O5371" i="3" s="1"/>
  <c r="O2215" i="3" a="1"/>
  <c r="O2215" i="3" s="1"/>
  <c r="O2784" i="3" a="1"/>
  <c r="O2784" i="3" s="1"/>
  <c r="O3329" i="3" a="1"/>
  <c r="O3329" i="3" s="1"/>
  <c r="O3531" i="3" a="1"/>
  <c r="O3531" i="3" s="1"/>
  <c r="O3621" i="3" a="1"/>
  <c r="O3621" i="3" s="1"/>
  <c r="O3713" i="3" a="1"/>
  <c r="O3713" i="3" s="1"/>
  <c r="O5340" i="3" a="1"/>
  <c r="O5340" i="3" s="1"/>
  <c r="O5404" i="3" a="1"/>
  <c r="O5404" i="3" s="1"/>
  <c r="O5468" i="3" a="1"/>
  <c r="O5468" i="3" s="1"/>
  <c r="O5532" i="3" a="1"/>
  <c r="O5532" i="3" s="1"/>
  <c r="O63" i="3" a="1"/>
  <c r="O63" i="3" s="1"/>
  <c r="O2022" i="3" a="1"/>
  <c r="O2022" i="3" s="1"/>
  <c r="O2600" i="3" a="1"/>
  <c r="O2600" i="3" s="1"/>
  <c r="O3056" i="3" a="1"/>
  <c r="O3056" i="3" s="1"/>
  <c r="O3423" i="3" a="1"/>
  <c r="O3423" i="3" s="1"/>
  <c r="O3544" i="3" a="1"/>
  <c r="O3544" i="3" s="1"/>
  <c r="O3648" i="3" a="1"/>
  <c r="O3648" i="3" s="1"/>
  <c r="O3730" i="3" a="1"/>
  <c r="O3730" i="3" s="1"/>
  <c r="O5309" i="3" a="1"/>
  <c r="O5309" i="3" s="1"/>
  <c r="O5373" i="3" a="1"/>
  <c r="O5373" i="3" s="1"/>
  <c r="O5437" i="3" a="1"/>
  <c r="O5437" i="3" s="1"/>
  <c r="O116" i="3" a="1"/>
  <c r="O116" i="3" s="1"/>
  <c r="O2177" i="3" a="1"/>
  <c r="O2177" i="3" s="1"/>
  <c r="O2864" i="3" a="1"/>
  <c r="O2864" i="3" s="1"/>
  <c r="O3335" i="3" a="1"/>
  <c r="O3335" i="3" s="1"/>
  <c r="O3580" i="3" a="1"/>
  <c r="O3580" i="3" s="1"/>
  <c r="O3674" i="3" a="1"/>
  <c r="O3674" i="3" s="1"/>
  <c r="O3741" i="3" a="1"/>
  <c r="O3741" i="3" s="1"/>
  <c r="O5342" i="3" a="1"/>
  <c r="O5342" i="3" s="1"/>
  <c r="O5406" i="3" a="1"/>
  <c r="O5406" i="3" s="1"/>
  <c r="O5470" i="3" a="1"/>
  <c r="O5470" i="3" s="1"/>
  <c r="O5517" i="3" a="1"/>
  <c r="O5517" i="3" s="1"/>
  <c r="O3641" i="3" a="1"/>
  <c r="O3641" i="3" s="1"/>
  <c r="O2575" i="3" a="1"/>
  <c r="O2575" i="3" s="1"/>
  <c r="O2831" i="3" a="1"/>
  <c r="O2831" i="3" s="1"/>
  <c r="O3095" i="3" a="1"/>
  <c r="O3095" i="3" s="1"/>
  <c r="O3352" i="3" a="1"/>
  <c r="O3352" i="3" s="1"/>
  <c r="O3512" i="3" a="1"/>
  <c r="O3512" i="3" s="1"/>
  <c r="O3624" i="3" a="1"/>
  <c r="O3624" i="3" s="1"/>
  <c r="O1900" i="3" a="1"/>
  <c r="O1900" i="3" s="1"/>
  <c r="O2880" i="3" a="1"/>
  <c r="O2880" i="3" s="1"/>
  <c r="O3488" i="3" a="1"/>
  <c r="O3488" i="3" s="1"/>
  <c r="O3716" i="3" a="1"/>
  <c r="O3716" i="3" s="1"/>
  <c r="O5328" i="3" a="1"/>
  <c r="O5328" i="3" s="1"/>
  <c r="O5392" i="3" a="1"/>
  <c r="O5392" i="3" s="1"/>
  <c r="O5456" i="3" a="1"/>
  <c r="O5456" i="3" s="1"/>
  <c r="O5520" i="3" a="1"/>
  <c r="O5520" i="3" s="1"/>
  <c r="O2371" i="3" a="1"/>
  <c r="O2371" i="3" s="1"/>
  <c r="O3219" i="3" a="1"/>
  <c r="O3219" i="3" s="1"/>
  <c r="O3478" i="3" a="1"/>
  <c r="O3478" i="3" s="1"/>
  <c r="O3595" i="3" a="1"/>
  <c r="O3595" i="3" s="1"/>
  <c r="O3661" i="3" a="1"/>
  <c r="O3661" i="3" s="1"/>
  <c r="O3738" i="3" a="1"/>
  <c r="O3738" i="3" s="1"/>
  <c r="O5353" i="3" a="1"/>
  <c r="O5353" i="3" s="1"/>
  <c r="O1958" i="3" a="1"/>
  <c r="O1958" i="3" s="1"/>
  <c r="O2471" i="3" a="1"/>
  <c r="O2471" i="3" s="1"/>
  <c r="O2992" i="3" a="1"/>
  <c r="O2992" i="3" s="1"/>
  <c r="O3371" i="3" a="1"/>
  <c r="O3371" i="3" s="1"/>
  <c r="O3527" i="3" a="1"/>
  <c r="O3527" i="3" s="1"/>
  <c r="O3619" i="3" a="1"/>
  <c r="O3619" i="3" s="1"/>
  <c r="O3704" i="3" a="1"/>
  <c r="O3704" i="3" s="1"/>
  <c r="O3764" i="3" a="1"/>
  <c r="O3764" i="3" s="1"/>
  <c r="O5362" i="3" a="1"/>
  <c r="O5362" i="3" s="1"/>
  <c r="O5426" i="3" a="1"/>
  <c r="O5426" i="3" s="1"/>
  <c r="O5490" i="3" a="1"/>
  <c r="O5490" i="3" s="1"/>
  <c r="O2157" i="3" a="1"/>
  <c r="O2157" i="3" s="1"/>
  <c r="O2712" i="3" a="1"/>
  <c r="O2712" i="3" s="1"/>
  <c r="O3184" i="3" a="1"/>
  <c r="O3184" i="3" s="1"/>
  <c r="O3493" i="3" a="1"/>
  <c r="O3493" i="3" s="1"/>
  <c r="O3638" i="3" a="1"/>
  <c r="O3638" i="3" s="1"/>
  <c r="O3734" i="3" a="1"/>
  <c r="O3734" i="3" s="1"/>
  <c r="O5315" i="3" a="1"/>
  <c r="O5315" i="3" s="1"/>
  <c r="O5379" i="3" a="1"/>
  <c r="O5379" i="3" s="1"/>
  <c r="O2276" i="3" a="1"/>
  <c r="O2276" i="3" s="1"/>
  <c r="O2848" i="3" a="1"/>
  <c r="O2848" i="3" s="1"/>
  <c r="O3373" i="3" a="1"/>
  <c r="O3373" i="3" s="1"/>
  <c r="O3554" i="3" a="1"/>
  <c r="O3554" i="3" s="1"/>
  <c r="O3630" i="3" a="1"/>
  <c r="O3630" i="3" s="1"/>
  <c r="O3724" i="3" a="1"/>
  <c r="O3724" i="3" s="1"/>
  <c r="O5348" i="3" a="1"/>
  <c r="O5348" i="3" s="1"/>
  <c r="O5412" i="3" a="1"/>
  <c r="O5412" i="3" s="1"/>
  <c r="O5476" i="3" a="1"/>
  <c r="O5476" i="3" s="1"/>
  <c r="O2119" i="3" a="1"/>
  <c r="O2119" i="3" s="1"/>
  <c r="O2664" i="3" a="1"/>
  <c r="O2664" i="3" s="1"/>
  <c r="O3102" i="3" a="1"/>
  <c r="O3102" i="3" s="1"/>
  <c r="O3437" i="3" a="1"/>
  <c r="O3437" i="3" s="1"/>
  <c r="O3556" i="3" a="1"/>
  <c r="O3556" i="3" s="1"/>
  <c r="O3673" i="3" a="1"/>
  <c r="O3673" i="3" s="1"/>
  <c r="O3735" i="3" a="1"/>
  <c r="O3735" i="3" s="1"/>
  <c r="O5317" i="3" a="1"/>
  <c r="O5317" i="3" s="1"/>
  <c r="O5381" i="3" a="1"/>
  <c r="O5381" i="3" s="1"/>
  <c r="O5445" i="3" a="1"/>
  <c r="O5445" i="3" s="1"/>
  <c r="O2229" i="3" a="1"/>
  <c r="O2229" i="3" s="1"/>
  <c r="O2921" i="3" a="1"/>
  <c r="O2921" i="3" s="1"/>
  <c r="O3378" i="3" a="1"/>
  <c r="O3378" i="3" s="1"/>
  <c r="O3599" i="3" a="1"/>
  <c r="O3599" i="3" s="1"/>
  <c r="O3683" i="3" a="1"/>
  <c r="O3683" i="3" s="1"/>
  <c r="O3752" i="3" a="1"/>
  <c r="O3752" i="3" s="1"/>
  <c r="O5350" i="3" a="1"/>
  <c r="O5350" i="3" s="1"/>
  <c r="O5414" i="3" a="1"/>
  <c r="O5414" i="3" s="1"/>
  <c r="O5478" i="3" a="1"/>
  <c r="O5478" i="3" s="1"/>
  <c r="O5501" i="3" a="1"/>
  <c r="O5501" i="3" s="1"/>
  <c r="O3570" i="3" a="1"/>
  <c r="O3570" i="3" s="1"/>
  <c r="O2631" i="3" a="1"/>
  <c r="O2631" i="3" s="1"/>
  <c r="O2886" i="3" a="1"/>
  <c r="O2886" i="3" s="1"/>
  <c r="O3154" i="3" a="1"/>
  <c r="O3154" i="3" s="1"/>
  <c r="O3393" i="3" a="1"/>
  <c r="O3393" i="3" s="1"/>
  <c r="O3530" i="3" a="1"/>
  <c r="O3530" i="3" s="1"/>
  <c r="O3649" i="3" a="1"/>
  <c r="O3649" i="3" s="1"/>
  <c r="O2039" i="3" a="1"/>
  <c r="O2039" i="3" s="1"/>
  <c r="O3026" i="3" a="1"/>
  <c r="O3026" i="3" s="1"/>
  <c r="O3572" i="3" a="1"/>
  <c r="O3572" i="3" s="1"/>
  <c r="O3737" i="3" a="1"/>
  <c r="O3737" i="3" s="1"/>
  <c r="O5336" i="3" a="1"/>
  <c r="O5336" i="3" s="1"/>
  <c r="O5400" i="3" a="1"/>
  <c r="O5400" i="3" s="1"/>
  <c r="O5464" i="3" a="1"/>
  <c r="O5464" i="3" s="1"/>
  <c r="O5528" i="3" a="1"/>
  <c r="O5528" i="3" s="1"/>
  <c r="O1798" i="3" a="1"/>
  <c r="O1798" i="3" s="1"/>
  <c r="O2632" i="3" a="1"/>
  <c r="O2632" i="3" s="1"/>
  <c r="O3265" i="3" a="1"/>
  <c r="O3265" i="3" s="1"/>
  <c r="O3489" i="3" a="1"/>
  <c r="O3489" i="3" s="1"/>
  <c r="O3602" i="3" a="1"/>
  <c r="O3602" i="3" s="1"/>
  <c r="O3670" i="3" a="1"/>
  <c r="O3670" i="3" s="1"/>
  <c r="O3743" i="3" a="1"/>
  <c r="O3743" i="3" s="1"/>
  <c r="O5361" i="3" a="1"/>
  <c r="O5361" i="3" s="1"/>
  <c r="O2005" i="3" a="1"/>
  <c r="O2005" i="3" s="1"/>
  <c r="O2580" i="3" a="1"/>
  <c r="O2580" i="3" s="1"/>
  <c r="O3038" i="3" a="1"/>
  <c r="O3038" i="3" s="1"/>
  <c r="O3401" i="3" a="1"/>
  <c r="O3401" i="3" s="1"/>
  <c r="O3539" i="3" a="1"/>
  <c r="O3539" i="3" s="1"/>
  <c r="O3627" i="3" a="1"/>
  <c r="O3627" i="3" s="1"/>
  <c r="O3712" i="3" a="1"/>
  <c r="O3712" i="3" s="1"/>
  <c r="O3772" i="3" a="1"/>
  <c r="O3772" i="3" s="1"/>
  <c r="O5306" i="3" a="1"/>
  <c r="O5306" i="3" s="1"/>
  <c r="O5370" i="3" a="1"/>
  <c r="O5370" i="3" s="1"/>
  <c r="O5434" i="3" a="1"/>
  <c r="O5434" i="3" s="1"/>
  <c r="O5498" i="3" a="1"/>
  <c r="O5498" i="3" s="1"/>
  <c r="O2209" i="3" a="1"/>
  <c r="O2209" i="3" s="1"/>
  <c r="O2776" i="3" a="1"/>
  <c r="O2776" i="3" s="1"/>
  <c r="O3277" i="3" a="1"/>
  <c r="O3277" i="3" s="1"/>
  <c r="O3517" i="3" a="1"/>
  <c r="O3517" i="3" s="1"/>
  <c r="O3646" i="3" a="1"/>
  <c r="O3646" i="3" s="1"/>
  <c r="O3739" i="3" a="1"/>
  <c r="O3739" i="3" s="1"/>
  <c r="O5323" i="3" a="1"/>
  <c r="O5323" i="3" s="1"/>
  <c r="O5387" i="3" a="1"/>
  <c r="O5387" i="3" s="1"/>
  <c r="O2340" i="3" a="1"/>
  <c r="O2340" i="3" s="1"/>
  <c r="O2909" i="3" a="1"/>
  <c r="O2909" i="3" s="1"/>
  <c r="O3390" i="3" a="1"/>
  <c r="O3390" i="3" s="1"/>
  <c r="O3566" i="3" a="1"/>
  <c r="O3566" i="3" s="1"/>
  <c r="O3655" i="3" a="1"/>
  <c r="O3655" i="3" s="1"/>
  <c r="O3729" i="3" a="1"/>
  <c r="O3729" i="3" s="1"/>
  <c r="O5356" i="3" a="1"/>
  <c r="O5356" i="3" s="1"/>
  <c r="O5420" i="3" a="1"/>
  <c r="O5420" i="3" s="1"/>
  <c r="O5484" i="3" a="1"/>
  <c r="O5484" i="3" s="1"/>
  <c r="O2222" i="3" a="1"/>
  <c r="O2222" i="3" s="1"/>
  <c r="O2728" i="3" a="1"/>
  <c r="O2728" i="3" s="1"/>
  <c r="O3149" i="3" a="1"/>
  <c r="O3149" i="3" s="1"/>
  <c r="O3454" i="3" a="1"/>
  <c r="O3454" i="3" s="1"/>
  <c r="O3567" i="3" a="1"/>
  <c r="O3567" i="3" s="1"/>
  <c r="O3682" i="3" a="1"/>
  <c r="O3682" i="3" s="1"/>
  <c r="O3746" i="3" a="1"/>
  <c r="O3746" i="3" s="1"/>
  <c r="O5325" i="3" a="1"/>
  <c r="O5325" i="3" s="1"/>
  <c r="O5389" i="3" a="1"/>
  <c r="O5389" i="3" s="1"/>
  <c r="O5453" i="3" a="1"/>
  <c r="O5453" i="3" s="1"/>
  <c r="O2292" i="3" a="1"/>
  <c r="O2292" i="3" s="1"/>
  <c r="O3015" i="3" a="1"/>
  <c r="O3015" i="3" s="1"/>
  <c r="O3394" i="3" a="1"/>
  <c r="O3394" i="3" s="1"/>
  <c r="O3607" i="3" a="1"/>
  <c r="O3607" i="3" s="1"/>
  <c r="O3691" i="3" a="1"/>
  <c r="O3691" i="3" s="1"/>
  <c r="O3760" i="3" a="1"/>
  <c r="O3760" i="3" s="1"/>
  <c r="O5358" i="3" a="1"/>
  <c r="O5358" i="3" s="1"/>
  <c r="O5422" i="3" a="1"/>
  <c r="O5422" i="3" s="1"/>
  <c r="O5486" i="3" a="1"/>
  <c r="O5486" i="3" s="1"/>
  <c r="O5481" i="3" a="1"/>
  <c r="O5481" i="3" s="1"/>
  <c r="O3472" i="3" a="1"/>
  <c r="O3472" i="3" s="1"/>
  <c r="O2639" i="3" a="1"/>
  <c r="O2639" i="3" s="1"/>
  <c r="O2901" i="3" a="1"/>
  <c r="O2901" i="3" s="1"/>
  <c r="O3160" i="3" a="1"/>
  <c r="O3160" i="3" s="1"/>
  <c r="O3399" i="3" a="1"/>
  <c r="O3399" i="3" s="1"/>
  <c r="O3548" i="3" a="1"/>
  <c r="O3548" i="3" s="1"/>
  <c r="O3675" i="3" a="1"/>
  <c r="O3675" i="3" s="1"/>
  <c r="O2244" i="3" a="1"/>
  <c r="O2244" i="3" s="1"/>
  <c r="O3213" i="3" a="1"/>
  <c r="O3213" i="3" s="1"/>
  <c r="O3601" i="3" a="1"/>
  <c r="O3601" i="3" s="1"/>
  <c r="O3762" i="3" a="1"/>
  <c r="O3762" i="3" s="1"/>
  <c r="O5344" i="3" a="1"/>
  <c r="O5344" i="3" s="1"/>
  <c r="O5408" i="3" a="1"/>
  <c r="O5408" i="3" s="1"/>
  <c r="O5472" i="3" a="1"/>
  <c r="O5472" i="3" s="1"/>
  <c r="O1859" i="3" a="1"/>
  <c r="O1859" i="3" s="1"/>
  <c r="O2696" i="3" a="1"/>
  <c r="O2696" i="3" s="1"/>
  <c r="O3312" i="3" a="1"/>
  <c r="O3312" i="3" s="1"/>
  <c r="O3502" i="3" a="1"/>
  <c r="O3502" i="3" s="1"/>
  <c r="O3610" i="3" a="1"/>
  <c r="O3610" i="3" s="1"/>
  <c r="O3678" i="3" a="1"/>
  <c r="O3678" i="3" s="1"/>
  <c r="O3755" i="3" a="1"/>
  <c r="O3755" i="3" s="1"/>
  <c r="O5305" i="3" a="1"/>
  <c r="O5305" i="3" s="1"/>
  <c r="O5369" i="3" a="1"/>
  <c r="O5369" i="3" s="1"/>
  <c r="O2051" i="3" a="1"/>
  <c r="O2051" i="3" s="1"/>
  <c r="O2640" i="3" a="1"/>
  <c r="O2640" i="3" s="1"/>
  <c r="O3084" i="3" a="1"/>
  <c r="O3084" i="3" s="1"/>
  <c r="O3417" i="3" a="1"/>
  <c r="O3417" i="3" s="1"/>
  <c r="O3562" i="3" a="1"/>
  <c r="O3562" i="3" s="1"/>
  <c r="O3636" i="3" a="1"/>
  <c r="O3636" i="3" s="1"/>
  <c r="O3717" i="3" a="1"/>
  <c r="O3717" i="3" s="1"/>
  <c r="O5314" i="3" a="1"/>
  <c r="O5314" i="3" s="1"/>
  <c r="O5378" i="3" a="1"/>
  <c r="O5378" i="3" s="1"/>
  <c r="O5442" i="3" a="1"/>
  <c r="O5442" i="3" s="1"/>
  <c r="O5506" i="3" a="1"/>
  <c r="O5506" i="3" s="1"/>
  <c r="O2268" i="3" a="1"/>
  <c r="O2268" i="3" s="1"/>
  <c r="O2840" i="3" a="1"/>
  <c r="O2840" i="3" s="1"/>
  <c r="O3324" i="3" a="1"/>
  <c r="O3324" i="3" s="1"/>
  <c r="O3529" i="3" a="1"/>
  <c r="O3529" i="3" s="1"/>
  <c r="O3663" i="3" a="1"/>
  <c r="O3663" i="3" s="1"/>
  <c r="O3750" i="3" a="1"/>
  <c r="O3750" i="3" s="1"/>
  <c r="O5331" i="3" a="1"/>
  <c r="O5331" i="3" s="1"/>
  <c r="O5395" i="3" a="1"/>
  <c r="O5395" i="3" s="1"/>
  <c r="O1822" i="3" a="1"/>
  <c r="O1822" i="3" s="1"/>
  <c r="O2389" i="3" a="1"/>
  <c r="O2389" i="3" s="1"/>
  <c r="O2956" i="3" a="1"/>
  <c r="O2956" i="3" s="1"/>
  <c r="O3406" i="3" a="1"/>
  <c r="O3406" i="3" s="1"/>
  <c r="O3577" i="3" a="1"/>
  <c r="O3577" i="3" s="1"/>
  <c r="O3664" i="3" a="1"/>
  <c r="O3664" i="3" s="1"/>
  <c r="O3740" i="3" a="1"/>
  <c r="O3740" i="3" s="1"/>
  <c r="O5302" i="3" a="1"/>
  <c r="O5302" i="3" s="1"/>
  <c r="O5364" i="3" a="1"/>
  <c r="O5364" i="3" s="1"/>
  <c r="O5428" i="3" a="1"/>
  <c r="O5428" i="3" s="1"/>
  <c r="O5492" i="3" a="1"/>
  <c r="O5492" i="3" s="1"/>
  <c r="O1750" i="3" a="1"/>
  <c r="O1750" i="3" s="1"/>
  <c r="O2284" i="3" a="1"/>
  <c r="O2284" i="3" s="1"/>
  <c r="O2792" i="3" a="1"/>
  <c r="O2792" i="3" s="1"/>
  <c r="O3196" i="3" a="1"/>
  <c r="O3196" i="3" s="1"/>
  <c r="O3470" i="3" a="1"/>
  <c r="O3470" i="3" s="1"/>
  <c r="O3579" i="3" a="1"/>
  <c r="O3579" i="3" s="1"/>
  <c r="O3690" i="3" a="1"/>
  <c r="O3690" i="3" s="1"/>
  <c r="O3751" i="3" a="1"/>
  <c r="O3751" i="3" s="1"/>
  <c r="O5333" i="3" a="1"/>
  <c r="O5333" i="3" s="1"/>
  <c r="O5397" i="3" a="1"/>
  <c r="O5397" i="3" s="1"/>
  <c r="O5461" i="3" a="1"/>
  <c r="O5461" i="3" s="1"/>
  <c r="O2494" i="3" a="1"/>
  <c r="O2494" i="3" s="1"/>
  <c r="O3061" i="3" a="1"/>
  <c r="O3061" i="3" s="1"/>
  <c r="O3408" i="3" a="1"/>
  <c r="O3408" i="3" s="1"/>
  <c r="O3623" i="3" a="1"/>
  <c r="O3623" i="3" s="1"/>
  <c r="O3700" i="3" a="1"/>
  <c r="O3700" i="3" s="1"/>
  <c r="O3768" i="3" a="1"/>
  <c r="O3768" i="3" s="1"/>
  <c r="O5303" i="3" a="1"/>
  <c r="O5303" i="3" s="1"/>
  <c r="O5366" i="3" a="1"/>
  <c r="O5366" i="3" s="1"/>
  <c r="O5430" i="3" a="1"/>
  <c r="O5430" i="3" s="1"/>
  <c r="O5494" i="3" a="1"/>
  <c r="O5494" i="3" s="1"/>
  <c r="O5459" i="3" a="1"/>
  <c r="O5459" i="3" s="1"/>
  <c r="O3337" i="3" a="1"/>
  <c r="O3337" i="3" s="1"/>
  <c r="O2695" i="3" a="1"/>
  <c r="O2695" i="3" s="1"/>
  <c r="O2955" i="3" a="1"/>
  <c r="O2955" i="3" s="1"/>
  <c r="O3218" i="3" a="1"/>
  <c r="O3218" i="3" s="1"/>
  <c r="O3457" i="3" a="1"/>
  <c r="O3457" i="3" s="1"/>
  <c r="O3553" i="3" a="1"/>
  <c r="O3553" i="3" s="1"/>
  <c r="O3681" i="3" a="1"/>
  <c r="O3681" i="3" s="1"/>
  <c r="O2308" i="3" a="1"/>
  <c r="O2308" i="3" s="1"/>
  <c r="O3260" i="3" a="1"/>
  <c r="O3260" i="3" s="1"/>
  <c r="O3625" i="3" a="1"/>
  <c r="O3625" i="3" s="1"/>
  <c r="O3770" i="3" a="1"/>
  <c r="O3770" i="3" s="1"/>
  <c r="O5352" i="3" a="1"/>
  <c r="O5352" i="3" s="1"/>
  <c r="O5416" i="3" a="1"/>
  <c r="O5416" i="3" s="1"/>
  <c r="O5480" i="3" a="1"/>
  <c r="O5480" i="3" s="1"/>
  <c r="O1905" i="3" a="1"/>
  <c r="O1905" i="3" s="1"/>
  <c r="O2760" i="3" a="1"/>
  <c r="O2760" i="3" s="1"/>
  <c r="O3343" i="3" a="1"/>
  <c r="O3343" i="3" s="1"/>
  <c r="O3514" i="3" a="1"/>
  <c r="O3514" i="3" s="1"/>
  <c r="O3618" i="3" a="1"/>
  <c r="O3618" i="3" s="1"/>
  <c r="O3695" i="3" a="1"/>
  <c r="O3695" i="3" s="1"/>
  <c r="O3763" i="3" a="1"/>
  <c r="O3763" i="3" s="1"/>
  <c r="O5313" i="3" a="1"/>
  <c r="O5313" i="3" s="1"/>
  <c r="O5377" i="3" a="1"/>
  <c r="O5377" i="3" s="1"/>
  <c r="O2151" i="3" a="1"/>
  <c r="O2151" i="3" s="1"/>
  <c r="O2704" i="3" a="1"/>
  <c r="O2704" i="3" s="1"/>
  <c r="O3132" i="3" a="1"/>
  <c r="O3132" i="3" s="1"/>
  <c r="O3431" i="3" a="1"/>
  <c r="O3431" i="3" s="1"/>
  <c r="O3574" i="3" a="1"/>
  <c r="O3574" i="3" s="1"/>
  <c r="O3645" i="3" a="1"/>
  <c r="O3645" i="3" s="1"/>
  <c r="O3728" i="3" a="1"/>
  <c r="O3728" i="3" s="1"/>
  <c r="O5322" i="3" a="1"/>
  <c r="O5322" i="3" s="1"/>
  <c r="O5386" i="3" a="1"/>
  <c r="O5386" i="3" s="1"/>
  <c r="O5450" i="3" a="1"/>
  <c r="O5450" i="3" s="1"/>
  <c r="O5514" i="3" a="1"/>
  <c r="O5514" i="3" s="1"/>
  <c r="O2332" i="3" a="1"/>
  <c r="O2332" i="3" s="1"/>
  <c r="O2951" i="3" a="1"/>
  <c r="O2951" i="3" s="1"/>
  <c r="O3349" i="3" a="1"/>
  <c r="O3349" i="3" s="1"/>
  <c r="O3541" i="3" a="1"/>
  <c r="O3541" i="3" s="1"/>
  <c r="O3671" i="3" a="1"/>
  <c r="O3671" i="3" s="1"/>
  <c r="O3757" i="3" a="1"/>
  <c r="O3757" i="3" s="1"/>
  <c r="O5339" i="3" a="1"/>
  <c r="O5339" i="3" s="1"/>
  <c r="O5403" i="3" a="1"/>
  <c r="O5403" i="3" s="1"/>
  <c r="O1877" i="3" a="1"/>
  <c r="O1877" i="3" s="1"/>
  <c r="O2435" i="3" a="1"/>
  <c r="O2435" i="3" s="1"/>
  <c r="O3096" i="3" a="1"/>
  <c r="O3096" i="3" s="1"/>
  <c r="O3420" i="3" a="1"/>
  <c r="O3420" i="3" s="1"/>
  <c r="O3589" i="3" a="1"/>
  <c r="O3589" i="3" s="1"/>
  <c r="O3672" i="3" a="1"/>
  <c r="O3672" i="3" s="1"/>
  <c r="O3745" i="3" a="1"/>
  <c r="O3745" i="3" s="1"/>
  <c r="O5308" i="3" a="1"/>
  <c r="O5308" i="3" s="1"/>
  <c r="O5372" i="3" a="1"/>
  <c r="O5372" i="3" s="1"/>
  <c r="O5436" i="3" a="1"/>
  <c r="O5436" i="3" s="1"/>
  <c r="O5500" i="3" a="1"/>
  <c r="O5500" i="3" s="1"/>
  <c r="O1830" i="3" a="1"/>
  <c r="O1830" i="3" s="1"/>
  <c r="O2348" i="3" a="1"/>
  <c r="O2348" i="3" s="1"/>
  <c r="O2856" i="3" a="1"/>
  <c r="O2856" i="3" s="1"/>
  <c r="O3242" i="3" a="1"/>
  <c r="O3242" i="3" s="1"/>
  <c r="O3484" i="3" a="1"/>
  <c r="O3484" i="3" s="1"/>
  <c r="O3590" i="3" a="1"/>
  <c r="O3590" i="3" s="1"/>
  <c r="O3699" i="3" a="1"/>
  <c r="O3699" i="3" s="1"/>
  <c r="O3759" i="3" a="1"/>
  <c r="O3759" i="3" s="1"/>
  <c r="O5341" i="3" a="1"/>
  <c r="O5341" i="3" s="1"/>
  <c r="O5405" i="3" a="1"/>
  <c r="O5405" i="3" s="1"/>
  <c r="O5469" i="3" a="1"/>
  <c r="O5469" i="3" s="1"/>
  <c r="O1766" i="3" a="1"/>
  <c r="O1766" i="3" s="1"/>
  <c r="O2608" i="3" a="1"/>
  <c r="O2608" i="3" s="1"/>
  <c r="O3108" i="3" a="1"/>
  <c r="O3108" i="3" s="1"/>
  <c r="O3471" i="3" a="1"/>
  <c r="O3471" i="3" s="1"/>
  <c r="O3632" i="3" a="1"/>
  <c r="O3632" i="3" s="1"/>
  <c r="O3709" i="3" a="1"/>
  <c r="O3709" i="3" s="1"/>
  <c r="O5310" i="3" a="1"/>
  <c r="O5310" i="3" s="1"/>
  <c r="O5374" i="3" a="1"/>
  <c r="O5374" i="3" s="1"/>
  <c r="O5438" i="3" a="1"/>
  <c r="O5438" i="3" s="1"/>
  <c r="O5502" i="3" a="1"/>
  <c r="O5502" i="3" s="1"/>
  <c r="O5439" i="3" a="1"/>
  <c r="O5439" i="3" s="1"/>
  <c r="O2974" i="3" a="1"/>
  <c r="O2974" i="3" s="1"/>
  <c r="O2703" i="3" a="1"/>
  <c r="O2703" i="3" s="1"/>
  <c r="O2968" i="3" a="1"/>
  <c r="O2968" i="3" s="1"/>
  <c r="O3224" i="3" a="1"/>
  <c r="O3224" i="3" s="1"/>
  <c r="O3463" i="3" a="1"/>
  <c r="O3463" i="3" s="1"/>
  <c r="O3559" i="3" a="1"/>
  <c r="O3559" i="3" s="1"/>
  <c r="O3688" i="3" a="1"/>
  <c r="O3688" i="3" s="1"/>
  <c r="O2366" i="3" a="1"/>
  <c r="O2366" i="3" s="1"/>
  <c r="O3306" i="3" a="1"/>
  <c r="O3306" i="3" s="1"/>
  <c r="O3633" i="3" a="1"/>
  <c r="O3633" i="3" s="1"/>
  <c r="O5360" i="3" a="1"/>
  <c r="O5360" i="3" s="1"/>
  <c r="O5424" i="3" a="1"/>
  <c r="O5424" i="3" s="1"/>
  <c r="O5488" i="3" a="1"/>
  <c r="O5488" i="3" s="1"/>
  <c r="O2093" i="3" a="1"/>
  <c r="O2093" i="3" s="1"/>
  <c r="O2824" i="3" a="1"/>
  <c r="O2824" i="3" s="1"/>
  <c r="O3367" i="3" a="1"/>
  <c r="O3367" i="3" s="1"/>
  <c r="O3538" i="3" a="1"/>
  <c r="O3538" i="3" s="1"/>
  <c r="O3626" i="3" a="1"/>
  <c r="O3626" i="3" s="1"/>
  <c r="O3703" i="3" a="1"/>
  <c r="O3703" i="3" s="1"/>
  <c r="O3771" i="3" a="1"/>
  <c r="O3771" i="3" s="1"/>
  <c r="O5321" i="3" a="1"/>
  <c r="O5321" i="3" s="1"/>
  <c r="O5385" i="3" a="1"/>
  <c r="O5385" i="3" s="1"/>
  <c r="O2260" i="3" a="1"/>
  <c r="O2260" i="3" s="1"/>
  <c r="O2768" i="3" a="1"/>
  <c r="O2768" i="3" s="1"/>
  <c r="O3178" i="3" a="1"/>
  <c r="O3178" i="3" s="1"/>
  <c r="O3448" i="3" a="1"/>
  <c r="O3448" i="3" s="1"/>
  <c r="O3585" i="3" a="1"/>
  <c r="O3585" i="3" s="1"/>
  <c r="O3653" i="3" a="1"/>
  <c r="O3653" i="3" s="1"/>
  <c r="O3733" i="3" a="1"/>
  <c r="O3733" i="3" s="1"/>
  <c r="O5330" i="3" a="1"/>
  <c r="O5330" i="3" s="1"/>
  <c r="O5394" i="3" a="1"/>
  <c r="O5394" i="3" s="1"/>
  <c r="O5458" i="3" a="1"/>
  <c r="O5458" i="3" s="1"/>
  <c r="O5522" i="3" a="1"/>
  <c r="O5522" i="3" s="1"/>
  <c r="O1814" i="3" a="1"/>
  <c r="O1814" i="3" s="1"/>
  <c r="O2430" i="3" a="1"/>
  <c r="O2430" i="3" s="1"/>
  <c r="O2997" i="3" a="1"/>
  <c r="O2997" i="3" s="1"/>
  <c r="O3402" i="3" a="1"/>
  <c r="O3402" i="3" s="1"/>
  <c r="O3576" i="3" a="1"/>
  <c r="O3576" i="3" s="1"/>
  <c r="O3680" i="3" a="1"/>
  <c r="O3680" i="3" s="1"/>
  <c r="O3765" i="3" a="1"/>
  <c r="O3765" i="3" s="1"/>
  <c r="O5347" i="3" a="1"/>
  <c r="O5347" i="3" s="1"/>
  <c r="O5411" i="3" a="1"/>
  <c r="O5411" i="3" s="1"/>
  <c r="O1923" i="3" a="1"/>
  <c r="O1923" i="3" s="1"/>
  <c r="O2593" i="3" a="1"/>
  <c r="O2593" i="3" s="1"/>
  <c r="O3143" i="3" a="1"/>
  <c r="O3143" i="3" s="1"/>
  <c r="O3466" i="3" a="1"/>
  <c r="O3466" i="3" s="1"/>
  <c r="O3597" i="3" a="1"/>
  <c r="O3597" i="3" s="1"/>
  <c r="O3689" i="3" a="1"/>
  <c r="O3689" i="3" s="1"/>
  <c r="O3758" i="3" a="1"/>
  <c r="O3758" i="3" s="1"/>
  <c r="O5316" i="3" a="1"/>
  <c r="O5316" i="3" s="1"/>
  <c r="O5380" i="3" a="1"/>
  <c r="O5380" i="3" s="1"/>
  <c r="O5444" i="3" a="1"/>
  <c r="O5444" i="3" s="1"/>
  <c r="O5508" i="3" a="1"/>
  <c r="O5508" i="3" s="1"/>
  <c r="O1882" i="3" a="1"/>
  <c r="O1882" i="3" s="1"/>
  <c r="O2394" i="3" a="1"/>
  <c r="O2394" i="3" s="1"/>
  <c r="O2915" i="3" a="1"/>
  <c r="O2915" i="3" s="1"/>
  <c r="O3332" i="3" a="1"/>
  <c r="O3332" i="3" s="1"/>
  <c r="O3496" i="3" a="1"/>
  <c r="O3496" i="3" s="1"/>
  <c r="O3614" i="3" a="1"/>
  <c r="O3614" i="3" s="1"/>
  <c r="O3708" i="3" a="1"/>
  <c r="O3708" i="3" s="1"/>
  <c r="O3767" i="3" a="1"/>
  <c r="O3767" i="3" s="1"/>
  <c r="O5349" i="3" a="1"/>
  <c r="O5349" i="3" s="1"/>
  <c r="O5413" i="3" a="1"/>
  <c r="O5413" i="3" s="1"/>
  <c r="O5477" i="3" a="1"/>
  <c r="O5477" i="3" s="1"/>
  <c r="O1838" i="3" a="1"/>
  <c r="O1838" i="3" s="1"/>
  <c r="O2672" i="3" a="1"/>
  <c r="O2672" i="3" s="1"/>
  <c r="O3155" i="3" a="1"/>
  <c r="O3155" i="3" s="1"/>
  <c r="O3509" i="3" a="1"/>
  <c r="O3509" i="3" s="1"/>
  <c r="O3640" i="3" a="1"/>
  <c r="O3640" i="3" s="1"/>
  <c r="O3720" i="3" a="1"/>
  <c r="O3720" i="3" s="1"/>
  <c r="O5318" i="3" a="1"/>
  <c r="O5318" i="3" s="1"/>
  <c r="O5382" i="3" a="1"/>
  <c r="O5382" i="3" s="1"/>
  <c r="O5446" i="3" a="1"/>
  <c r="O5446" i="3" s="1"/>
  <c r="O5510" i="3" a="1"/>
  <c r="O5510" i="3" s="1"/>
  <c r="O5417" i="3" a="1"/>
  <c r="O5417" i="3" s="1"/>
  <c r="O2759" i="3" a="1"/>
  <c r="O2759" i="3" s="1"/>
  <c r="O3019" i="3" a="1"/>
  <c r="O3019" i="3" s="1"/>
  <c r="O3282" i="3" a="1"/>
  <c r="O3282" i="3" s="1"/>
  <c r="O3481" i="3" a="1"/>
  <c r="O3481" i="3" s="1"/>
  <c r="O3594" i="3" a="1"/>
  <c r="O3594" i="3" s="1"/>
  <c r="O227" i="3" a="1"/>
  <c r="O227" i="3" s="1"/>
  <c r="O2505" i="3" a="1"/>
  <c r="O2505" i="3" s="1"/>
  <c r="O3413" i="3" a="1"/>
  <c r="O3413" i="3" s="1"/>
  <c r="O3659" i="3" a="1"/>
  <c r="O3659" i="3" s="1"/>
  <c r="O5368" i="3" a="1"/>
  <c r="O5368" i="3" s="1"/>
  <c r="O5432" i="3" a="1"/>
  <c r="O5432" i="3" s="1"/>
  <c r="O5496" i="3" a="1"/>
  <c r="O5496" i="3" s="1"/>
  <c r="O2145" i="3" a="1"/>
  <c r="O2145" i="3" s="1"/>
  <c r="O2887" i="3" a="1"/>
  <c r="O2887" i="3" s="1"/>
  <c r="O3384" i="3" a="1"/>
  <c r="O3384" i="3" s="1"/>
  <c r="O3550" i="3" a="1"/>
  <c r="O3550" i="3" s="1"/>
  <c r="O3635" i="3" a="1"/>
  <c r="O3635" i="3" s="1"/>
  <c r="O3711" i="3" a="1"/>
  <c r="O3711" i="3" s="1"/>
  <c r="O5329" i="3" a="1"/>
  <c r="O5329" i="3" s="1"/>
  <c r="O5393" i="3" a="1"/>
  <c r="O5393" i="3" s="1"/>
  <c r="O1806" i="3" a="1"/>
  <c r="O1806" i="3" s="1"/>
  <c r="O2324" i="3" a="1"/>
  <c r="O2324" i="3" s="1"/>
  <c r="O2832" i="3" a="1"/>
  <c r="O2832" i="3" s="1"/>
  <c r="O3271" i="3" a="1"/>
  <c r="O3271" i="3" s="1"/>
  <c r="O3464" i="3" a="1"/>
  <c r="O3464" i="3" s="1"/>
  <c r="O3596" i="3" a="1"/>
  <c r="O3596" i="3" s="1"/>
  <c r="O3662" i="3" a="1"/>
  <c r="O3662" i="3" s="1"/>
  <c r="O3744" i="3" a="1"/>
  <c r="O3744" i="3" s="1"/>
  <c r="O5338" i="3" a="1"/>
  <c r="O5338" i="3" s="1"/>
  <c r="O5402" i="3" a="1"/>
  <c r="O5402" i="3" s="1"/>
  <c r="O5466" i="3" a="1"/>
  <c r="O5466" i="3" s="1"/>
  <c r="O5530" i="3" a="1"/>
  <c r="O5530" i="3" s="1"/>
  <c r="O1964" i="3" a="1"/>
  <c r="O1964" i="3" s="1"/>
  <c r="O2476" i="3" a="1"/>
  <c r="O2476" i="3" s="1"/>
  <c r="O3043" i="3" a="1"/>
  <c r="O3043" i="3" s="1"/>
  <c r="O3419" i="3" a="1"/>
  <c r="O3419" i="3" s="1"/>
  <c r="O3588" i="3" a="1"/>
  <c r="O3588" i="3" s="1"/>
  <c r="O3705" i="3" a="1"/>
  <c r="O3705" i="3" s="1"/>
  <c r="O3773" i="3" a="1"/>
  <c r="O3773" i="3" s="1"/>
  <c r="O5355" i="3" a="1"/>
  <c r="O5355" i="3" s="1"/>
  <c r="O10" i="3" a="1"/>
  <c r="O10" i="3" s="1"/>
  <c r="O1969" i="3" a="1"/>
  <c r="O1969" i="3" s="1"/>
  <c r="O2656" i="3" a="1"/>
  <c r="O2656" i="3" s="1"/>
  <c r="O3190" i="3" a="1"/>
  <c r="O3190" i="3" s="1"/>
  <c r="O3482" i="3" a="1"/>
  <c r="O3482" i="3" s="1"/>
  <c r="O3605" i="3" a="1"/>
  <c r="O3605" i="3" s="1"/>
  <c r="O3697" i="3" a="1"/>
  <c r="O3697" i="3" s="1"/>
  <c r="O3766" i="3" a="1"/>
  <c r="O3766" i="3" s="1"/>
  <c r="O5324" i="3" a="1"/>
  <c r="O5324" i="3" s="1"/>
  <c r="O5388" i="3" a="1"/>
  <c r="O5388" i="3" s="1"/>
  <c r="O5452" i="3" a="1"/>
  <c r="O5452" i="3" s="1"/>
  <c r="O5516" i="3" a="1"/>
  <c r="O5516" i="3" s="1"/>
  <c r="O1928" i="3" a="1"/>
  <c r="O1928" i="3" s="1"/>
  <c r="O2441" i="3" a="1"/>
  <c r="O2441" i="3" s="1"/>
  <c r="O2962" i="3" a="1"/>
  <c r="O2962" i="3" s="1"/>
  <c r="O3355" i="3" a="1"/>
  <c r="O3355" i="3" s="1"/>
  <c r="O3508" i="3" a="1"/>
  <c r="O3508" i="3" s="1"/>
  <c r="O3631" i="3" a="1"/>
  <c r="O3631" i="3" s="1"/>
  <c r="O3714" i="3" a="1"/>
  <c r="O3714" i="3" s="1"/>
  <c r="O5357" i="3" a="1"/>
  <c r="O5357" i="3" s="1"/>
  <c r="O5421" i="3" a="1"/>
  <c r="O5421" i="3" s="1"/>
  <c r="O5485" i="3" a="1"/>
  <c r="O5485" i="3" s="1"/>
  <c r="O2028" i="3" a="1"/>
  <c r="O2028" i="3" s="1"/>
  <c r="O2736" i="3" a="1"/>
  <c r="O2736" i="3" s="1"/>
  <c r="O3201" i="3" a="1"/>
  <c r="O3201" i="3" s="1"/>
  <c r="O3533" i="3" a="1"/>
  <c r="O3533" i="3" s="1"/>
  <c r="O3657" i="3" a="1"/>
  <c r="O3657" i="3" s="1"/>
  <c r="O3725" i="3" a="1"/>
  <c r="O3725" i="3" s="1"/>
  <c r="O5326" i="3" a="1"/>
  <c r="O5326" i="3" s="1"/>
  <c r="O5390" i="3" a="1"/>
  <c r="O5390" i="3" s="1"/>
  <c r="O5454" i="3" a="1"/>
  <c r="O5454" i="3" s="1"/>
  <c r="O5518" i="3" a="1"/>
  <c r="O5518" i="3" s="1"/>
  <c r="O5359" i="3" a="1"/>
  <c r="O5359" i="3" s="1"/>
  <c r="O3753" i="3" a="1"/>
  <c r="O3753" i="3" s="1"/>
  <c r="O2767" i="3" a="1"/>
  <c r="O2767" i="3" s="1"/>
  <c r="O3032" i="3" a="1"/>
  <c r="O3032" i="3" s="1"/>
  <c r="O3288" i="3" a="1"/>
  <c r="O3288" i="3" s="1"/>
  <c r="O3500" i="3" a="1"/>
  <c r="O3500" i="3" s="1"/>
  <c r="O3612" i="3" a="1"/>
  <c r="O3612" i="3" s="1"/>
  <c r="O2752" i="3" a="1"/>
  <c r="O2752" i="3" s="1"/>
  <c r="O3460" i="3" a="1"/>
  <c r="O3460" i="3" s="1"/>
  <c r="O3685" i="3" a="1"/>
  <c r="O3685" i="3" s="1"/>
  <c r="O5312" i="3" a="1"/>
  <c r="O5312" i="3" s="1"/>
  <c r="O5376" i="3" a="1"/>
  <c r="O5376" i="3" s="1"/>
  <c r="O5440" i="3" a="1"/>
  <c r="O5440" i="3" s="1"/>
  <c r="O5504" i="3" a="1"/>
  <c r="O5504" i="3" s="1"/>
  <c r="O2252" i="3" a="1"/>
  <c r="O2252" i="3" s="1"/>
  <c r="O3079" i="3" a="1"/>
  <c r="O3079" i="3" s="1"/>
  <c r="O3400" i="3" a="1"/>
  <c r="O3400" i="3" s="1"/>
  <c r="O3561" i="3" a="1"/>
  <c r="O3561" i="3" s="1"/>
  <c r="O3644" i="3" a="1"/>
  <c r="O3644" i="3" s="1"/>
  <c r="O3722" i="3" a="1"/>
  <c r="O3722" i="3" s="1"/>
  <c r="O5337" i="3" a="1"/>
  <c r="O5337" i="3" s="1"/>
  <c r="O5401" i="3" a="1"/>
  <c r="O5401" i="3" s="1"/>
  <c r="O1864" i="3" a="1"/>
  <c r="O1864" i="3" s="1"/>
  <c r="O2377" i="3" a="1"/>
  <c r="O2377" i="3" s="1"/>
  <c r="O2894" i="3" a="1"/>
  <c r="O2894" i="3" s="1"/>
  <c r="O3318" i="3" a="1"/>
  <c r="O3318" i="3" s="1"/>
  <c r="O3490" i="3" a="1"/>
  <c r="O3490" i="3" s="1"/>
  <c r="O3603" i="3" a="1"/>
  <c r="O3603" i="3" s="1"/>
  <c r="O3687" i="3" a="1"/>
  <c r="O3687" i="3" s="1"/>
  <c r="O3749" i="3" a="1"/>
  <c r="O3749" i="3" s="1"/>
  <c r="O5346" i="3" a="1"/>
  <c r="O5346" i="3" s="1"/>
  <c r="O5410" i="3" a="1"/>
  <c r="O5410" i="3" s="1"/>
  <c r="O5474" i="3" a="1"/>
  <c r="O5474" i="3" s="1"/>
  <c r="O2010" i="3" a="1"/>
  <c r="O2010" i="3" s="1"/>
  <c r="O2586" i="3" a="1"/>
  <c r="O2586" i="3" s="1"/>
  <c r="O3089" i="3" a="1"/>
  <c r="O3089" i="3" s="1"/>
  <c r="O3435" i="3" a="1"/>
  <c r="O3435" i="3" s="1"/>
  <c r="O3620" i="3" a="1"/>
  <c r="O3620" i="3" s="1"/>
  <c r="O3718" i="3" a="1"/>
  <c r="O3718" i="3" s="1"/>
  <c r="O5363" i="3" a="1"/>
  <c r="O5363" i="3" s="1"/>
  <c r="O2113" i="3" a="1"/>
  <c r="O2113" i="3" s="1"/>
  <c r="O2720" i="3" a="1"/>
  <c r="O2720" i="3" s="1"/>
  <c r="O3283" i="3" a="1"/>
  <c r="O3283" i="3" s="1"/>
  <c r="O3506" i="3" a="1"/>
  <c r="O3506" i="3" s="1"/>
  <c r="O3613" i="3" a="1"/>
  <c r="O3613" i="3" s="1"/>
  <c r="O3706" i="3" a="1"/>
  <c r="O3706" i="3" s="1"/>
  <c r="O5332" i="3" a="1"/>
  <c r="O5332" i="3" s="1"/>
  <c r="O5396" i="3" a="1"/>
  <c r="O5396" i="3" s="1"/>
  <c r="O5460" i="3" a="1"/>
  <c r="O5460" i="3" s="1"/>
  <c r="O5524" i="3" a="1"/>
  <c r="O5524" i="3" s="1"/>
  <c r="O1975" i="3" a="1"/>
  <c r="O1975" i="3" s="1"/>
  <c r="O2488" i="3" a="1"/>
  <c r="O2488" i="3" s="1"/>
  <c r="O3009" i="3" a="1"/>
  <c r="O3009" i="3" s="1"/>
  <c r="O3407" i="3" a="1"/>
  <c r="O3407" i="3" s="1"/>
  <c r="O3520" i="3" a="1"/>
  <c r="O3520" i="3" s="1"/>
  <c r="O3639" i="3" a="1"/>
  <c r="O3639" i="3" s="1"/>
  <c r="O3719" i="3" a="1"/>
  <c r="O3719" i="3" s="1"/>
  <c r="O5365" i="3" a="1"/>
  <c r="O5365" i="3" s="1"/>
  <c r="O5429" i="3" a="1"/>
  <c r="O5429" i="3" s="1"/>
  <c r="O5493" i="3" a="1"/>
  <c r="O5493" i="3" s="1"/>
  <c r="O2125" i="3" a="1"/>
  <c r="O2125" i="3" s="1"/>
  <c r="O2800" i="3" a="1"/>
  <c r="O2800" i="3" s="1"/>
  <c r="O3248" i="3" a="1"/>
  <c r="O3248" i="3" s="1"/>
  <c r="O3568" i="3" a="1"/>
  <c r="O3568" i="3" s="1"/>
  <c r="O3665" i="3" a="1"/>
  <c r="O3665" i="3" s="1"/>
  <c r="O3736" i="3" a="1"/>
  <c r="O3736" i="3" s="1"/>
  <c r="O5334" i="3" a="1"/>
  <c r="O5334" i="3" s="1"/>
  <c r="O5398" i="3" a="1"/>
  <c r="O5398" i="3" s="1"/>
  <c r="O5462" i="3" a="1"/>
  <c r="O5462" i="3" s="1"/>
  <c r="O5526" i="3" a="1"/>
  <c r="O5526" i="3" s="1"/>
  <c r="O3710" i="3" a="1"/>
  <c r="O3710" i="3" s="1"/>
  <c r="V13" i="3"/>
  <c r="P5290" i="3" a="1"/>
  <c r="P5290" i="3" s="1"/>
  <c r="P5594" i="3" a="1"/>
  <c r="P5594" i="3" s="1"/>
  <c r="P5583" i="3" a="1"/>
  <c r="P5583" i="3" s="1"/>
  <c r="P5658" i="3" a="1"/>
  <c r="P5658" i="3" s="1"/>
  <c r="P5562" i="3" a="1"/>
  <c r="P5562" i="3" s="1"/>
  <c r="P5551" i="3" a="1"/>
  <c r="P5551" i="3" s="1"/>
  <c r="P5540" i="3" a="1"/>
  <c r="P5540" i="3" s="1"/>
  <c r="P5711" i="3" a="1"/>
  <c r="P5711" i="3" s="1"/>
  <c r="P5635" i="3" a="1"/>
  <c r="P5635" i="3" s="1"/>
  <c r="P5549" i="3" a="1"/>
  <c r="P5549" i="3" s="1"/>
  <c r="P5442" i="3" a="1"/>
  <c r="P5442" i="3" s="1"/>
  <c r="P5306" i="3" a="1"/>
  <c r="P5306" i="3" s="1"/>
  <c r="P5035" i="3" a="1"/>
  <c r="P5035" i="3" s="1"/>
  <c r="P4550" i="3" a="1"/>
  <c r="P4550" i="3" s="1"/>
  <c r="P3979" i="3" a="1"/>
  <c r="P3979" i="3" s="1"/>
  <c r="P1835" i="3" a="1"/>
  <c r="P1835" i="3" s="1"/>
  <c r="P5623" i="3" a="1"/>
  <c r="P5623" i="3" s="1"/>
  <c r="P5538" i="3" a="1"/>
  <c r="P5538" i="3" s="1"/>
  <c r="P5425" i="3" a="1"/>
  <c r="P5425" i="3" s="1"/>
  <c r="P5304" i="3" a="1"/>
  <c r="P5304" i="3" s="1"/>
  <c r="P4928" i="3" a="1"/>
  <c r="P4928" i="3" s="1"/>
  <c r="P4446" i="3" a="1"/>
  <c r="P4446" i="3" s="1"/>
  <c r="P3921" i="3" a="1"/>
  <c r="P3921" i="3" s="1"/>
  <c r="P2219" i="3" a="1"/>
  <c r="P2219" i="3" s="1"/>
  <c r="P5675" i="3" a="1"/>
  <c r="P5675" i="3" s="1"/>
  <c r="P5589" i="3" a="1"/>
  <c r="P5589" i="3" s="1"/>
  <c r="P5500" i="3" a="1"/>
  <c r="P5500" i="3" s="1"/>
  <c r="P5384" i="3" a="1"/>
  <c r="P5384" i="3" s="1"/>
  <c r="P5243" i="3" a="1"/>
  <c r="P5243" i="3" s="1"/>
  <c r="P4822" i="3" a="1"/>
  <c r="P4822" i="3" s="1"/>
  <c r="P4228" i="3" a="1"/>
  <c r="P4228" i="3" s="1"/>
  <c r="P2968" i="3" a="1"/>
  <c r="P2968" i="3" s="1"/>
  <c r="P5642" i="3" a="1"/>
  <c r="P5642" i="3" s="1"/>
  <c r="P5556" i="3" a="1"/>
  <c r="P5556" i="3" s="1"/>
  <c r="P5451" i="3" a="1"/>
  <c r="P5451" i="3" s="1"/>
  <c r="P5262" i="3" a="1"/>
  <c r="P5262" i="3" s="1"/>
  <c r="P4916" i="3" a="1"/>
  <c r="P4916" i="3" s="1"/>
  <c r="P4383" i="3" a="1"/>
  <c r="P4383" i="3" s="1"/>
  <c r="P3909" i="3" a="1"/>
  <c r="P3909" i="3" s="1"/>
  <c r="P1469" i="3" a="1"/>
  <c r="P1469" i="3" s="1"/>
  <c r="P5672" i="3" a="1"/>
  <c r="P5672" i="3" s="1"/>
  <c r="P5587" i="3" a="1"/>
  <c r="P5587" i="3" s="1"/>
  <c r="P5496" i="3" a="1"/>
  <c r="P5496" i="3" s="1"/>
  <c r="P5366" i="3" a="1"/>
  <c r="P5366" i="3" s="1"/>
  <c r="P5160" i="3" a="1"/>
  <c r="P5160" i="3" s="1"/>
  <c r="P4579" i="3" a="1"/>
  <c r="P4579" i="3" s="1"/>
  <c r="P4107" i="3" a="1"/>
  <c r="P4107" i="3" s="1"/>
  <c r="P2084" i="3" a="1"/>
  <c r="P2084" i="3" s="1"/>
  <c r="P5628" i="3" a="1"/>
  <c r="P5628" i="3" s="1"/>
  <c r="P5543" i="3" a="1"/>
  <c r="P5543" i="3" s="1"/>
  <c r="P5418" i="3" a="1"/>
  <c r="P5418" i="3" s="1"/>
  <c r="P5276" i="3" a="1"/>
  <c r="P5276" i="3" s="1"/>
  <c r="P4853" i="3" a="1"/>
  <c r="P4853" i="3" s="1"/>
  <c r="P4369" i="3" a="1"/>
  <c r="P4369" i="3" s="1"/>
  <c r="P3845" i="3" a="1"/>
  <c r="P3845" i="3" s="1"/>
  <c r="P5712" i="3" a="1"/>
  <c r="P5712" i="3" s="1"/>
  <c r="P5648" i="3" a="1"/>
  <c r="P5648" i="3" s="1"/>
  <c r="P5563" i="3" a="1"/>
  <c r="P5563" i="3" s="1"/>
  <c r="P5460" i="3" a="1"/>
  <c r="P5460" i="3" s="1"/>
  <c r="P5292" i="3" a="1"/>
  <c r="P5292" i="3" s="1"/>
  <c r="P4897" i="3" a="1"/>
  <c r="P4897" i="3" s="1"/>
  <c r="P4465" i="3" a="1"/>
  <c r="P4465" i="3" s="1"/>
  <c r="P4043" i="3" a="1"/>
  <c r="P4043" i="3" s="1"/>
  <c r="P2735" i="3" a="1"/>
  <c r="P2735" i="3" s="1"/>
  <c r="P5681" i="3" a="1"/>
  <c r="P5681" i="3" s="1"/>
  <c r="P5617" i="3" a="1"/>
  <c r="P5617" i="3" s="1"/>
  <c r="P5553" i="3" a="1"/>
  <c r="P5553" i="3" s="1"/>
  <c r="P5489" i="3" a="1"/>
  <c r="P5489" i="3" s="1"/>
  <c r="P5421" i="3" a="1"/>
  <c r="P5421" i="3" s="1"/>
  <c r="P5360" i="3" a="1"/>
  <c r="P5360" i="3" s="1"/>
  <c r="P5296" i="3" a="1"/>
  <c r="P5296" i="3" s="1"/>
  <c r="P5232" i="3" a="1"/>
  <c r="P5232" i="3" s="1"/>
  <c r="P5171" i="3" a="1"/>
  <c r="P5171" i="3" s="1"/>
  <c r="P5115" i="3" a="1"/>
  <c r="P5115" i="3" s="1"/>
  <c r="P5053" i="3" a="1"/>
  <c r="P5053" i="3" s="1"/>
  <c r="P4983" i="3" a="1"/>
  <c r="P4983" i="3" s="1"/>
  <c r="P4915" i="3" a="1"/>
  <c r="P4915" i="3" s="1"/>
  <c r="P4859" i="3" a="1"/>
  <c r="P4859" i="3" s="1"/>
  <c r="P4792" i="3" a="1"/>
  <c r="P4792" i="3" s="1"/>
  <c r="P4720" i="3" a="1"/>
  <c r="P4720" i="3" s="1"/>
  <c r="P4656" i="3" a="1"/>
  <c r="P4656" i="3" s="1"/>
  <c r="P4592" i="3" a="1"/>
  <c r="P4592" i="3" s="1"/>
  <c r="P4528" i="3" a="1"/>
  <c r="P4528" i="3" s="1"/>
  <c r="P4477" i="3" a="1"/>
  <c r="P4477" i="3" s="1"/>
  <c r="P4426" i="3" a="1"/>
  <c r="P4426" i="3" s="1"/>
  <c r="P4342" i="3" a="1"/>
  <c r="P4342" i="3" s="1"/>
  <c r="P4288" i="3" a="1"/>
  <c r="P4288" i="3" s="1"/>
  <c r="P4214" i="3" a="1"/>
  <c r="P4214" i="3" s="1"/>
  <c r="P4158" i="3" a="1"/>
  <c r="P4158" i="3" s="1"/>
  <c r="P4100" i="3" a="1"/>
  <c r="P4100" i="3" s="1"/>
  <c r="P4036" i="3" a="1"/>
  <c r="P4036" i="3" s="1"/>
  <c r="P3972" i="3" a="1"/>
  <c r="P3972" i="3" s="1"/>
  <c r="P3908" i="3" a="1"/>
  <c r="P3908" i="3" s="1"/>
  <c r="P3844" i="3" a="1"/>
  <c r="P3844" i="3" s="1"/>
  <c r="P3778" i="3" a="1"/>
  <c r="P3778" i="3" s="1"/>
  <c r="P3663" i="3" a="1"/>
  <c r="P3663" i="3" s="1"/>
  <c r="P3380" i="3" a="1"/>
  <c r="P3380" i="3" s="1"/>
  <c r="P2961" i="3" a="1"/>
  <c r="P2961" i="3" s="1"/>
  <c r="P2355" i="3" a="1"/>
  <c r="P2355" i="3" s="1"/>
  <c r="P1709" i="3" a="1"/>
  <c r="P1709" i="3" s="1"/>
  <c r="P5295" i="3" a="1"/>
  <c r="P5295" i="3" s="1"/>
  <c r="P5231" i="3" a="1"/>
  <c r="P5231" i="3" s="1"/>
  <c r="P5164" i="3" a="1"/>
  <c r="P5164" i="3" s="1"/>
  <c r="P5101" i="3" a="1"/>
  <c r="P5101" i="3" s="1"/>
  <c r="P5039" i="3" a="1"/>
  <c r="P5039" i="3" s="1"/>
  <c r="P4971" i="3" a="1"/>
  <c r="P4971" i="3" s="1"/>
  <c r="P4908" i="3" a="1"/>
  <c r="P4908" i="3" s="1"/>
  <c r="P4845" i="3" a="1"/>
  <c r="P4845" i="3" s="1"/>
  <c r="P4784" i="3" a="1"/>
  <c r="P4784" i="3" s="1"/>
  <c r="P4726" i="3" a="1"/>
  <c r="P4726" i="3" s="1"/>
  <c r="P4662" i="3" a="1"/>
  <c r="P4662" i="3" s="1"/>
  <c r="P4598" i="3" a="1"/>
  <c r="P4598" i="3" s="1"/>
  <c r="P4532" i="3" a="1"/>
  <c r="P4532" i="3" s="1"/>
  <c r="P4470" i="3" a="1"/>
  <c r="P4470" i="3" s="1"/>
  <c r="P4407" i="3" a="1"/>
  <c r="P4407" i="3" s="1"/>
  <c r="P4347" i="3" a="1"/>
  <c r="P4347" i="3" s="1"/>
  <c r="P4273" i="3" a="1"/>
  <c r="P4273" i="3" s="1"/>
  <c r="P4219" i="3" a="1"/>
  <c r="P4219" i="3" s="1"/>
  <c r="P4157" i="3" a="1"/>
  <c r="P4157" i="3" s="1"/>
  <c r="P4093" i="3" a="1"/>
  <c r="P4093" i="3" s="1"/>
  <c r="P4029" i="3" a="1"/>
  <c r="P4029" i="3" s="1"/>
  <c r="P3965" i="3" a="1"/>
  <c r="P3965" i="3" s="1"/>
  <c r="P3901" i="3" a="1"/>
  <c r="P3901" i="3" s="1"/>
  <c r="P3837" i="3" a="1"/>
  <c r="P3837" i="3" s="1"/>
  <c r="P3748" i="3" a="1"/>
  <c r="P3748" i="3" s="1"/>
  <c r="P3597" i="3" a="1"/>
  <c r="P3597" i="3" s="1"/>
  <c r="P3070" i="3" a="1"/>
  <c r="P3070" i="3" s="1"/>
  <c r="P2395" i="3" a="1"/>
  <c r="P2395" i="3" s="1"/>
  <c r="P1813" i="3" a="1"/>
  <c r="P1813" i="3" s="1"/>
  <c r="P5471" i="3" a="1"/>
  <c r="P5471" i="3" s="1"/>
  <c r="P5406" i="3" a="1"/>
  <c r="P5406" i="3" s="1"/>
  <c r="P5345" i="3" a="1"/>
  <c r="P5345" i="3" s="1"/>
  <c r="P5281" i="3" a="1"/>
  <c r="P5281" i="3" s="1"/>
  <c r="P5217" i="3" a="1"/>
  <c r="P5217" i="3" s="1"/>
  <c r="P5151" i="3" a="1"/>
  <c r="P5151" i="3" s="1"/>
  <c r="P5088" i="3" a="1"/>
  <c r="P5088" i="3" s="1"/>
  <c r="P5026" i="3" a="1"/>
  <c r="P5026" i="3" s="1"/>
  <c r="P4970" i="3" a="1"/>
  <c r="P4970" i="3" s="1"/>
  <c r="P4895" i="3" a="1"/>
  <c r="P4895" i="3" s="1"/>
  <c r="P4832" i="3" a="1"/>
  <c r="P4832" i="3" s="1"/>
  <c r="P4776" i="3" a="1"/>
  <c r="P4776" i="3" s="1"/>
  <c r="P4711" i="3" a="1"/>
  <c r="P4711" i="3" s="1"/>
  <c r="P4647" i="3" a="1"/>
  <c r="P4647" i="3" s="1"/>
  <c r="P4583" i="3" a="1"/>
  <c r="P4583" i="3" s="1"/>
  <c r="P4520" i="3" a="1"/>
  <c r="P4520" i="3" s="1"/>
  <c r="P4431" i="3" a="1"/>
  <c r="P4431" i="3" s="1"/>
  <c r="P4367" i="3" a="1"/>
  <c r="P4367" i="3" s="1"/>
  <c r="P4313" i="3" a="1"/>
  <c r="P4313" i="3" s="1"/>
  <c r="P4239" i="3" a="1"/>
  <c r="P4239" i="3" s="1"/>
  <c r="P4177" i="3" a="1"/>
  <c r="P4177" i="3" s="1"/>
  <c r="P4111" i="3" a="1"/>
  <c r="P4111" i="3" s="1"/>
  <c r="P4047" i="3" a="1"/>
  <c r="P4047" i="3" s="1"/>
  <c r="P3983" i="3" a="1"/>
  <c r="P3983" i="3" s="1"/>
  <c r="P3919" i="3" a="1"/>
  <c r="P3919" i="3" s="1"/>
  <c r="P3855" i="3" a="1"/>
  <c r="P3855" i="3" s="1"/>
  <c r="P3791" i="3" a="1"/>
  <c r="P3791" i="3" s="1"/>
  <c r="P3692" i="3" a="1"/>
  <c r="P3692" i="3" s="1"/>
  <c r="P3367" i="3" a="1"/>
  <c r="P3367" i="3" s="1"/>
  <c r="P2946" i="3" a="1"/>
  <c r="P2946" i="3" s="1"/>
  <c r="P2478" i="3" a="1"/>
  <c r="P2478" i="3" s="1"/>
  <c r="P2009" i="3" a="1"/>
  <c r="P2009" i="3" s="1"/>
  <c r="P5654" i="3" a="1"/>
  <c r="P5654" i="3" s="1"/>
  <c r="P5590" i="3" a="1"/>
  <c r="P5590" i="3" s="1"/>
  <c r="P5526" i="3" a="1"/>
  <c r="P5526" i="3" s="1"/>
  <c r="P5462" i="3" a="1"/>
  <c r="P5462" i="3" s="1"/>
  <c r="P5405" i="3" a="1"/>
  <c r="P5405" i="3" s="1"/>
  <c r="P5336" i="3" a="1"/>
  <c r="P5336" i="3" s="1"/>
  <c r="P5272" i="3" a="1"/>
  <c r="P5272" i="3" s="1"/>
  <c r="P5208" i="3" a="1"/>
  <c r="P5208" i="3" s="1"/>
  <c r="P5156" i="3" a="1"/>
  <c r="P5156" i="3" s="1"/>
  <c r="P5094" i="3" a="1"/>
  <c r="P5094" i="3" s="1"/>
  <c r="P5032" i="3" a="1"/>
  <c r="P5032" i="3" s="1"/>
  <c r="P4969" i="3" a="1"/>
  <c r="P4969" i="3" s="1"/>
  <c r="P4900" i="3" a="1"/>
  <c r="P4900" i="3" s="1"/>
  <c r="P4838" i="3" a="1"/>
  <c r="P4838" i="3" s="1"/>
  <c r="P4768" i="3" a="1"/>
  <c r="P4768" i="3" s="1"/>
  <c r="P4703" i="3" a="1"/>
  <c r="P4703" i="3" s="1"/>
  <c r="P4639" i="3" a="1"/>
  <c r="P4639" i="3" s="1"/>
  <c r="P4575" i="3" a="1"/>
  <c r="P4575" i="3" s="1"/>
  <c r="P4500" i="3" a="1"/>
  <c r="P4500" i="3" s="1"/>
  <c r="P4436" i="3" a="1"/>
  <c r="P4436" i="3" s="1"/>
  <c r="P4373" i="3" a="1"/>
  <c r="P4373" i="3" s="1"/>
  <c r="P4298" i="3" a="1"/>
  <c r="P4298" i="3" s="1"/>
  <c r="P4245" i="3" a="1"/>
  <c r="P4245" i="3" s="1"/>
  <c r="P4162" i="3" a="1"/>
  <c r="P4162" i="3" s="1"/>
  <c r="P4097" i="3" a="1"/>
  <c r="P4097" i="3" s="1"/>
  <c r="P4033" i="3" a="1"/>
  <c r="P4033" i="3" s="1"/>
  <c r="P3969" i="3" a="1"/>
  <c r="P3969" i="3" s="1"/>
  <c r="P3905" i="3" a="1"/>
  <c r="P3905" i="3" s="1"/>
  <c r="P3841" i="3" a="1"/>
  <c r="P3841" i="3" s="1"/>
  <c r="P3783" i="3" a="1"/>
  <c r="P3783" i="3" s="1"/>
  <c r="P3672" i="3" a="1"/>
  <c r="P3672" i="3" s="1"/>
  <c r="P3412" i="3" a="1"/>
  <c r="P3412" i="3" s="1"/>
  <c r="P2997" i="3" a="1"/>
  <c r="P2997" i="3" s="1"/>
  <c r="P2519" i="3" a="1"/>
  <c r="P2519" i="3" s="1"/>
  <c r="P1871" i="3" a="1"/>
  <c r="P1871" i="3" s="1"/>
  <c r="P5200" i="3" a="1"/>
  <c r="P5200" i="3" s="1"/>
  <c r="P5124" i="3" a="1"/>
  <c r="P5124" i="3" s="1"/>
  <c r="P5062" i="3" a="1"/>
  <c r="P5062" i="3" s="1"/>
  <c r="P5000" i="3" a="1"/>
  <c r="P5000" i="3" s="1"/>
  <c r="P4937" i="3" a="1"/>
  <c r="P4937" i="3" s="1"/>
  <c r="P4868" i="3" a="1"/>
  <c r="P4868" i="3" s="1"/>
  <c r="P4804" i="3" a="1"/>
  <c r="P4804" i="3" s="1"/>
  <c r="P4745" i="3" a="1"/>
  <c r="P4745" i="3" s="1"/>
  <c r="P4681" i="3" a="1"/>
  <c r="P4681" i="3" s="1"/>
  <c r="P4617" i="3" a="1"/>
  <c r="P4617" i="3" s="1"/>
  <c r="P4553" i="3" a="1"/>
  <c r="P4553" i="3" s="1"/>
  <c r="P4499" i="3" a="1"/>
  <c r="P4499" i="3" s="1"/>
  <c r="P4448" i="3" a="1"/>
  <c r="P4448" i="3" s="1"/>
  <c r="P4398" i="3" a="1"/>
  <c r="P4398" i="3" s="1"/>
  <c r="P4345" i="3" a="1"/>
  <c r="P4345" i="3" s="1"/>
  <c r="P4271" i="3" a="1"/>
  <c r="P4271" i="3" s="1"/>
  <c r="P4217" i="3" a="1"/>
  <c r="P4217" i="3" s="1"/>
  <c r="P4154" i="3" a="1"/>
  <c r="P4154" i="3" s="1"/>
  <c r="P4090" i="3" a="1"/>
  <c r="P4090" i="3" s="1"/>
  <c r="P4026" i="3" a="1"/>
  <c r="P4026" i="3" s="1"/>
  <c r="P3962" i="3" a="1"/>
  <c r="P3962" i="3" s="1"/>
  <c r="P3898" i="3" a="1"/>
  <c r="P3898" i="3" s="1"/>
  <c r="P3834" i="3" a="1"/>
  <c r="P3834" i="3" s="1"/>
  <c r="P3730" i="3" a="1"/>
  <c r="P3730" i="3" s="1"/>
  <c r="P3508" i="3" a="1"/>
  <c r="P3508" i="3" s="1"/>
  <c r="P2874" i="3" a="1"/>
  <c r="P2874" i="3" s="1"/>
  <c r="P2378" i="3" a="1"/>
  <c r="P2378" i="3" s="1"/>
  <c r="P1526" i="3" a="1"/>
  <c r="P1526" i="3" s="1"/>
  <c r="P5186" i="3" a="1"/>
  <c r="P5186" i="3" s="1"/>
  <c r="P5130" i="3" a="1"/>
  <c r="P5130" i="3" s="1"/>
  <c r="P5055" i="3" a="1"/>
  <c r="P5055" i="3" s="1"/>
  <c r="P4992" i="3" a="1"/>
  <c r="P4992" i="3" s="1"/>
  <c r="P4930" i="3" a="1"/>
  <c r="P4930" i="3" s="1"/>
  <c r="P4874" i="3" a="1"/>
  <c r="P4874" i="3" s="1"/>
  <c r="P4810" i="3" a="1"/>
  <c r="P4810" i="3" s="1"/>
  <c r="P4744" i="3" a="1"/>
  <c r="P4744" i="3" s="1"/>
  <c r="P4680" i="3" a="1"/>
  <c r="P4680" i="3" s="1"/>
  <c r="P4616" i="3" a="1"/>
  <c r="P4616" i="3" s="1"/>
  <c r="P4552" i="3" a="1"/>
  <c r="P4552" i="3" s="1"/>
  <c r="P4492" i="3" a="1"/>
  <c r="P4492" i="3" s="1"/>
  <c r="P4428" i="3" a="1"/>
  <c r="P4428" i="3" s="1"/>
  <c r="P4351" i="3" a="1"/>
  <c r="P4351" i="3" s="1"/>
  <c r="P4297" i="3" a="1"/>
  <c r="P4297" i="3" s="1"/>
  <c r="P4223" i="3" a="1"/>
  <c r="P4223" i="3" s="1"/>
  <c r="P4160" i="3" a="1"/>
  <c r="P4160" i="3" s="1"/>
  <c r="P4102" i="3" a="1"/>
  <c r="P4102" i="3" s="1"/>
  <c r="P4038" i="3" a="1"/>
  <c r="P4038" i="3" s="1"/>
  <c r="P3974" i="3" a="1"/>
  <c r="P3974" i="3" s="1"/>
  <c r="P3910" i="3" a="1"/>
  <c r="P3910" i="3" s="1"/>
  <c r="P3846" i="3" a="1"/>
  <c r="P3846" i="3" s="1"/>
  <c r="P3781" i="3" a="1"/>
  <c r="P3781" i="3" s="1"/>
  <c r="P3634" i="3" a="1"/>
  <c r="P3634" i="3" s="1"/>
  <c r="P3348" i="3" a="1"/>
  <c r="P3348" i="3" s="1"/>
  <c r="P2867" i="3" a="1"/>
  <c r="P2867" i="3" s="1"/>
  <c r="P2373" i="3" a="1"/>
  <c r="P2373" i="3" s="1"/>
  <c r="P1926" i="3" a="1"/>
  <c r="P1926" i="3" s="1"/>
  <c r="P5475" i="3" a="1"/>
  <c r="P5475" i="3" s="1"/>
  <c r="P5403" i="3" a="1"/>
  <c r="P5403" i="3" s="1"/>
  <c r="P5348" i="3" a="1"/>
  <c r="P5348" i="3" s="1"/>
  <c r="P5284" i="3" a="1"/>
  <c r="P5284" i="3" s="1"/>
  <c r="P5220" i="3" a="1"/>
  <c r="P5220" i="3" s="1"/>
  <c r="P5141" i="3" a="1"/>
  <c r="P5141" i="3" s="1"/>
  <c r="P5073" i="3" a="1"/>
  <c r="P5073" i="3" s="1"/>
  <c r="P5010" i="3" a="1"/>
  <c r="P5010" i="3" s="1"/>
  <c r="P4948" i="3" a="1"/>
  <c r="P4948" i="3" s="1"/>
  <c r="P4885" i="3" a="1"/>
  <c r="P4885" i="3" s="1"/>
  <c r="P4802" i="3" a="1"/>
  <c r="P4802" i="3" s="1"/>
  <c r="P4743" i="3" a="1"/>
  <c r="P4743" i="3" s="1"/>
  <c r="P4679" i="3" a="1"/>
  <c r="P4679" i="3" s="1"/>
  <c r="P4615" i="3" a="1"/>
  <c r="P4615" i="3" s="1"/>
  <c r="P4551" i="3" a="1"/>
  <c r="P4551" i="3" s="1"/>
  <c r="P4479" i="3" a="1"/>
  <c r="P4479" i="3" s="1"/>
  <c r="P4402" i="3" a="1"/>
  <c r="P4402" i="3" s="1"/>
  <c r="P4323" i="3" a="1"/>
  <c r="P4323" i="3" s="1"/>
  <c r="P4269" i="3" a="1"/>
  <c r="P4269" i="3" s="1"/>
  <c r="P4195" i="3" a="1"/>
  <c r="P4195" i="3" s="1"/>
  <c r="P4127" i="3" a="1"/>
  <c r="P4127" i="3" s="1"/>
  <c r="P4063" i="3" a="1"/>
  <c r="P4063" i="3" s="1"/>
  <c r="P3999" i="3" a="1"/>
  <c r="P3999" i="3" s="1"/>
  <c r="P3935" i="3" a="1"/>
  <c r="P3935" i="3" s="1"/>
  <c r="P3871" i="3" a="1"/>
  <c r="P3871" i="3" s="1"/>
  <c r="P3807" i="3" a="1"/>
  <c r="P3807" i="3" s="1"/>
  <c r="P3740" i="3" a="1"/>
  <c r="P3740" i="3" s="1"/>
  <c r="P3569" i="3" a="1"/>
  <c r="P3569" i="3" s="1"/>
  <c r="P3034" i="3" a="1"/>
  <c r="P3034" i="3" s="1"/>
  <c r="P2411" i="3" a="1"/>
  <c r="P2411" i="3" s="1"/>
  <c r="P3758" i="3" a="1"/>
  <c r="P3758" i="3" s="1"/>
  <c r="P3631" i="3" a="1"/>
  <c r="P3631" i="3" s="1"/>
  <c r="P3507" i="3" a="1"/>
  <c r="P3507" i="3" s="1"/>
  <c r="P3379" i="3" a="1"/>
  <c r="P3379" i="3" s="1"/>
  <c r="P3249" i="3" a="1"/>
  <c r="P3249" i="3" s="1"/>
  <c r="P3121" i="3" a="1"/>
  <c r="P3121" i="3" s="1"/>
  <c r="P2989" i="3" a="1"/>
  <c r="P2989" i="3" s="1"/>
  <c r="P2866" i="3" a="1"/>
  <c r="P2866" i="3" s="1"/>
  <c r="P2726" i="3" a="1"/>
  <c r="P2726" i="3" s="1"/>
  <c r="P2466" i="3" a="1"/>
  <c r="P2466" i="3" s="1"/>
  <c r="Q1667" i="3" a="1"/>
  <c r="Q1667" i="3" s="1"/>
  <c r="Q1625" i="3" a="1"/>
  <c r="Q1625" i="3" s="1"/>
  <c r="Q1688" i="3" a="1"/>
  <c r="Q1688" i="3" s="1"/>
  <c r="Q1597" i="3" a="1"/>
  <c r="Q1597" i="3" s="1"/>
  <c r="Q1730" i="3" a="1"/>
  <c r="Q1730" i="3" s="1"/>
  <c r="Q1674" i="3" a="1"/>
  <c r="Q1674" i="3" s="1"/>
  <c r="Q1689" i="3" a="1"/>
  <c r="Q1689" i="3" s="1"/>
  <c r="Q1623" i="3" a="1"/>
  <c r="Q1623" i="3" s="1"/>
  <c r="Q1680" i="3" a="1"/>
  <c r="Q1680" i="3" s="1"/>
  <c r="Q1701" i="3" a="1"/>
  <c r="Q1701" i="3" s="1"/>
  <c r="Q1631" i="3" a="1"/>
  <c r="Q1631" i="3" s="1"/>
  <c r="Q1648" i="3" a="1"/>
  <c r="Q1648" i="3" s="1"/>
  <c r="Q1707" i="3" a="1"/>
  <c r="Q1707" i="3" s="1"/>
  <c r="Q1641" i="3" a="1"/>
  <c r="Q1641" i="3" s="1"/>
  <c r="Q1708" i="3" a="1"/>
  <c r="Q1708" i="3" s="1"/>
  <c r="Q1681" i="3" a="1"/>
  <c r="Q1681" i="3" s="1"/>
  <c r="Q1696" i="3" a="1"/>
  <c r="Q1696" i="3" s="1"/>
  <c r="Q1658" i="3" a="1"/>
  <c r="Q1658" i="3" s="1"/>
  <c r="Q1662" i="3" a="1"/>
  <c r="Q1662" i="3" s="1"/>
  <c r="Q1714" i="3" a="1"/>
  <c r="Q1714" i="3" s="1"/>
  <c r="Q1596" i="3" a="1"/>
  <c r="Q1596" i="3" s="1"/>
  <c r="Q1722" i="3" a="1"/>
  <c r="Q1722" i="3" s="1"/>
  <c r="Q1595" i="3" a="1"/>
  <c r="Q1595" i="3" s="1"/>
  <c r="Q1721" i="3" a="1"/>
  <c r="Q1721" i="3" s="1"/>
  <c r="Q1602" i="3" a="1"/>
  <c r="Q1602" i="3" s="1"/>
  <c r="Q1728" i="3" a="1"/>
  <c r="Q1728" i="3" s="1"/>
  <c r="Q1608" i="3" a="1"/>
  <c r="Q1608" i="3" s="1"/>
  <c r="Q1663" i="3" a="1"/>
  <c r="Q1663" i="3" s="1"/>
  <c r="Q1607" i="3" a="1"/>
  <c r="Q1607" i="3" s="1"/>
  <c r="Q1682" i="3" a="1"/>
  <c r="Q1682" i="3" s="1"/>
  <c r="Q1742" i="3" a="1"/>
  <c r="Q1742" i="3" s="1"/>
  <c r="Q1643" i="3" a="1"/>
  <c r="Q1643" i="3" s="1"/>
  <c r="Q1723" i="3" a="1"/>
  <c r="Q1723" i="3" s="1"/>
  <c r="Q1642" i="3" a="1"/>
  <c r="Q1642" i="3" s="1"/>
  <c r="Q1711" i="3" a="1"/>
  <c r="Q1711" i="3" s="1"/>
  <c r="Q1678" i="3" a="1"/>
  <c r="Q1678" i="3" s="1"/>
  <c r="Q1709" i="3" a="1"/>
  <c r="Q1709" i="3" s="1"/>
  <c r="Q1672" i="3" a="1"/>
  <c r="Q1672" i="3" s="1"/>
  <c r="Q1691" i="3" a="1"/>
  <c r="Q1691" i="3" s="1"/>
  <c r="Q1700" i="3" a="1"/>
  <c r="Q1700" i="3" s="1"/>
  <c r="Q4235" i="3" a="1"/>
  <c r="Q4235" i="3" s="1"/>
  <c r="Q4292" i="3" a="1"/>
  <c r="Q4292" i="3" s="1"/>
  <c r="Q4356" i="3" a="1"/>
  <c r="Q4356" i="3" s="1"/>
  <c r="Q4262" i="3" a="1"/>
  <c r="Q4262" i="3" s="1"/>
  <c r="Q4350" i="3" a="1"/>
  <c r="Q4350" i="3" s="1"/>
  <c r="Q4608" i="3" a="1"/>
  <c r="Q4608" i="3" s="1"/>
  <c r="Q4288" i="3" a="1"/>
  <c r="Q4288" i="3" s="1"/>
  <c r="Q4370" i="3" a="1"/>
  <c r="Q4370" i="3" s="1"/>
  <c r="Q4434" i="3" a="1"/>
  <c r="Q4434" i="3" s="1"/>
  <c r="Q4498" i="3" a="1"/>
  <c r="Q4498" i="3" s="1"/>
  <c r="Q4562" i="3" a="1"/>
  <c r="Q4562" i="3" s="1"/>
  <c r="Q4630" i="3" a="1"/>
  <c r="Q4630" i="3" s="1"/>
  <c r="Q4253" i="3" a="1"/>
  <c r="Q4253" i="3" s="1"/>
  <c r="Q4411" i="3" a="1"/>
  <c r="Q4411" i="3" s="1"/>
  <c r="Q4475" i="3" a="1"/>
  <c r="Q4475" i="3" s="1"/>
  <c r="Q4539" i="3" a="1"/>
  <c r="Q4539" i="3" s="1"/>
  <c r="Q4603" i="3" a="1"/>
  <c r="Q4603" i="3" s="1"/>
  <c r="Q1685" i="3" a="1"/>
  <c r="Q1685" i="3" s="1"/>
  <c r="Q1727" i="3" a="1"/>
  <c r="Q1727" i="3" s="1"/>
  <c r="Q1690" i="3" a="1"/>
  <c r="Q1690" i="3" s="1"/>
  <c r="Q4210" i="3" a="1"/>
  <c r="Q4210" i="3" s="1"/>
  <c r="Q4243" i="3" a="1"/>
  <c r="Q4243" i="3" s="1"/>
  <c r="Q4300" i="3" a="1"/>
  <c r="Q4300" i="3" s="1"/>
  <c r="Q1741" i="3" a="1"/>
  <c r="Q1741" i="3" s="1"/>
  <c r="Q4231" i="3" a="1"/>
  <c r="Q4231" i="3" s="1"/>
  <c r="Q4295" i="3" a="1"/>
  <c r="Q4295" i="3" s="1"/>
  <c r="Q4359" i="3" a="1"/>
  <c r="Q4359" i="3" s="1"/>
  <c r="Q4361" i="3" a="1"/>
  <c r="Q4361" i="3" s="1"/>
  <c r="Q4425" i="3" a="1"/>
  <c r="Q4425" i="3" s="1"/>
  <c r="Q4489" i="3" a="1"/>
  <c r="Q4489" i="3" s="1"/>
  <c r="Q4189" i="3" a="1"/>
  <c r="Q4189" i="3" s="1"/>
  <c r="Q4298" i="3" a="1"/>
  <c r="Q4298" i="3" s="1"/>
  <c r="Q4378" i="3" a="1"/>
  <c r="Q4378" i="3" s="1"/>
  <c r="Q4637" i="3" a="1"/>
  <c r="Q4637" i="3" s="1"/>
  <c r="Q4419" i="3" a="1"/>
  <c r="Q4419" i="3" s="1"/>
  <c r="Q4483" i="3" a="1"/>
  <c r="Q4483" i="3" s="1"/>
  <c r="Q4240" i="3" a="1"/>
  <c r="Q4240" i="3" s="1"/>
  <c r="Q4333" i="3" a="1"/>
  <c r="Q4333" i="3" s="1"/>
  <c r="Q4404" i="3" a="1"/>
  <c r="Q4404" i="3" s="1"/>
  <c r="Q4468" i="3" a="1"/>
  <c r="Q4468" i="3" s="1"/>
  <c r="Q1716" i="3" a="1"/>
  <c r="Q1716" i="3" s="1"/>
  <c r="Q1612" i="3" a="1"/>
  <c r="Q1612" i="3" s="1"/>
  <c r="Q1591" i="3" a="1"/>
  <c r="Q1591" i="3" s="1"/>
  <c r="Q1698" i="3" a="1"/>
  <c r="Q1698" i="3" s="1"/>
  <c r="Q1610" i="3" a="1"/>
  <c r="Q1610" i="3" s="1"/>
  <c r="Q1650" i="3" a="1"/>
  <c r="Q1650" i="3" s="1"/>
  <c r="Q1606" i="3" a="1"/>
  <c r="Q1606" i="3" s="1"/>
  <c r="Q1739" i="3" a="1"/>
  <c r="Q1739" i="3" s="1"/>
  <c r="Q1647" i="3" a="1"/>
  <c r="Q1647" i="3" s="1"/>
  <c r="Q4218" i="3" a="1"/>
  <c r="Q4218" i="3" s="1"/>
  <c r="Q4187" i="3" a="1"/>
  <c r="Q4187" i="3" s="1"/>
  <c r="Q1703" i="3" a="1"/>
  <c r="Q1703" i="3" s="1"/>
  <c r="Q4180" i="3" a="1"/>
  <c r="Q4180" i="3" s="1"/>
  <c r="Q4244" i="3" a="1"/>
  <c r="Q4244" i="3" s="1"/>
  <c r="Q4308" i="3" a="1"/>
  <c r="Q4308" i="3" s="1"/>
  <c r="Q4286" i="3" a="1"/>
  <c r="Q4286" i="3" s="1"/>
  <c r="Q4369" i="3" a="1"/>
  <c r="Q4369" i="3" s="1"/>
  <c r="Q4433" i="3" a="1"/>
  <c r="Q4433" i="3" s="1"/>
  <c r="Q4497" i="3" a="1"/>
  <c r="Q4497" i="3" s="1"/>
  <c r="Q4561" i="3" a="1"/>
  <c r="Q4561" i="3" s="1"/>
  <c r="Q4205" i="3" a="1"/>
  <c r="Q4205" i="3" s="1"/>
  <c r="Q4309" i="3" a="1"/>
  <c r="Q4309" i="3" s="1"/>
  <c r="Q4386" i="3" a="1"/>
  <c r="Q4386" i="3" s="1"/>
  <c r="Q4514" i="3" a="1"/>
  <c r="Q4514" i="3" s="1"/>
  <c r="Q4578" i="3" a="1"/>
  <c r="Q4578" i="3" s="1"/>
  <c r="Q4644" i="3" a="1"/>
  <c r="Q4644" i="3" s="1"/>
  <c r="Q4278" i="3" a="1"/>
  <c r="Q4278" i="3" s="1"/>
  <c r="Q4427" i="3" a="1"/>
  <c r="Q4427" i="3" s="1"/>
  <c r="Q1603" i="3" a="1"/>
  <c r="Q1603" i="3" s="1"/>
  <c r="Q1738" i="3" a="1"/>
  <c r="Q1738" i="3" s="1"/>
  <c r="Q1654" i="3" a="1"/>
  <c r="Q1654" i="3" s="1"/>
  <c r="Q1724" i="3" a="1"/>
  <c r="Q1724" i="3" s="1"/>
  <c r="Q1731" i="3" a="1"/>
  <c r="Q1731" i="3" s="1"/>
  <c r="Q1715" i="3" a="1"/>
  <c r="Q1715" i="3" s="1"/>
  <c r="Q1713" i="3" a="1"/>
  <c r="Q1713" i="3" s="1"/>
  <c r="Q4226" i="3" a="1"/>
  <c r="Q4226" i="3" s="1"/>
  <c r="Q4195" i="3" a="1"/>
  <c r="Q4195" i="3" s="1"/>
  <c r="Q4252" i="3" a="1"/>
  <c r="Q4252" i="3" s="1"/>
  <c r="Q4316" i="3" a="1"/>
  <c r="Q4316" i="3" s="1"/>
  <c r="Q4247" i="3" a="1"/>
  <c r="Q4247" i="3" s="1"/>
  <c r="Q4311" i="3" a="1"/>
  <c r="Q4311" i="3" s="1"/>
  <c r="Q4297" i="3" a="1"/>
  <c r="Q4297" i="3" s="1"/>
  <c r="Q4505" i="3" a="1"/>
  <c r="Q4505" i="3" s="1"/>
  <c r="Q4569" i="3" a="1"/>
  <c r="Q4569" i="3" s="1"/>
  <c r="Q4221" i="3" a="1"/>
  <c r="Q4221" i="3" s="1"/>
  <c r="Q4458" i="3" a="1"/>
  <c r="Q4458" i="3" s="1"/>
  <c r="Q4586" i="3" a="1"/>
  <c r="Q4586" i="3" s="1"/>
  <c r="Q4289" i="3" a="1"/>
  <c r="Q4289" i="3" s="1"/>
  <c r="Q4371" i="3" a="1"/>
  <c r="Q4371" i="3" s="1"/>
  <c r="Q4435" i="3" a="1"/>
  <c r="Q4435" i="3" s="1"/>
  <c r="Q1609" i="3" a="1"/>
  <c r="Q1609" i="3" s="1"/>
  <c r="Q1668" i="3" a="1"/>
  <c r="Q1668" i="3" s="1"/>
  <c r="Q1627" i="3" a="1"/>
  <c r="Q1627" i="3" s="1"/>
  <c r="Q1630" i="3" a="1"/>
  <c r="Q1630" i="3" s="1"/>
  <c r="Q1636" i="3" a="1"/>
  <c r="Q1636" i="3" s="1"/>
  <c r="Q4234" i="3" a="1"/>
  <c r="Q4234" i="3" s="1"/>
  <c r="Q4203" i="3" a="1"/>
  <c r="Q4203" i="3" s="1"/>
  <c r="Q4191" i="3" a="1"/>
  <c r="Q4191" i="3" s="1"/>
  <c r="Q4319" i="3" a="1"/>
  <c r="Q4319" i="3" s="1"/>
  <c r="Q4201" i="3" a="1"/>
  <c r="Q4201" i="3" s="1"/>
  <c r="Q4307" i="3" a="1"/>
  <c r="Q4307" i="3" s="1"/>
  <c r="Q4385" i="3" a="1"/>
  <c r="Q4385" i="3" s="1"/>
  <c r="Q4513" i="3" a="1"/>
  <c r="Q4513" i="3" s="1"/>
  <c r="Q4402" i="3" a="1"/>
  <c r="Q4402" i="3" s="1"/>
  <c r="Q4466" i="3" a="1"/>
  <c r="Q4466" i="3" s="1"/>
  <c r="Q4530" i="3" a="1"/>
  <c r="Q4530" i="3" s="1"/>
  <c r="Q1628" i="3" a="1"/>
  <c r="Q1628" i="3" s="1"/>
  <c r="Q1720" i="3" a="1"/>
  <c r="Q1720" i="3" s="1"/>
  <c r="Q1656" i="3" a="1"/>
  <c r="Q1656" i="3" s="1"/>
  <c r="Q1651" i="3" a="1"/>
  <c r="Q1651" i="3" s="1"/>
  <c r="Q1692" i="3" a="1"/>
  <c r="Q1692" i="3" s="1"/>
  <c r="Q1652" i="3" a="1"/>
  <c r="Q1652" i="3" s="1"/>
  <c r="Q4242" i="3" a="1"/>
  <c r="Q4242" i="3" s="1"/>
  <c r="Q4332" i="3" a="1"/>
  <c r="Q4332" i="3" s="1"/>
  <c r="Q4199" i="3" a="1"/>
  <c r="Q4199" i="3" s="1"/>
  <c r="Q4327" i="3" a="1"/>
  <c r="Q4327" i="3" s="1"/>
  <c r="Q4217" i="3" a="1"/>
  <c r="Q4217" i="3" s="1"/>
  <c r="Q4457" i="3" a="1"/>
  <c r="Q4457" i="3" s="1"/>
  <c r="Q4585" i="3" a="1"/>
  <c r="Q4585" i="3" s="1"/>
  <c r="Q4251" i="3" a="1"/>
  <c r="Q4251" i="3" s="1"/>
  <c r="Q4341" i="3" a="1"/>
  <c r="Q4341" i="3" s="1"/>
  <c r="Q4410" i="3" a="1"/>
  <c r="Q4410" i="3" s="1"/>
  <c r="Q4474" i="3" a="1"/>
  <c r="Q4474" i="3" s="1"/>
  <c r="Q4206" i="3" a="1"/>
  <c r="Q4206" i="3" s="1"/>
  <c r="Q4387" i="3" a="1"/>
  <c r="Q4387" i="3" s="1"/>
  <c r="Q4451" i="3" a="1"/>
  <c r="Q4451" i="3" s="1"/>
  <c r="Q4579" i="3" a="1"/>
  <c r="Q4579" i="3" s="1"/>
  <c r="Q4290" i="3" a="1"/>
  <c r="Q4290" i="3" s="1"/>
  <c r="Q4564" i="3" a="1"/>
  <c r="Q4564" i="3" s="1"/>
  <c r="Q4624" i="3" a="1"/>
  <c r="Q4624" i="3" s="1"/>
  <c r="Q1734" i="3" a="1"/>
  <c r="Q1734" i="3" s="1"/>
  <c r="Q1629" i="3" a="1"/>
  <c r="Q1629" i="3" s="1"/>
  <c r="Q1666" i="3" a="1"/>
  <c r="Q1666" i="3" s="1"/>
  <c r="Q4250" i="3" a="1"/>
  <c r="Q4250" i="3" s="1"/>
  <c r="Q4212" i="3" a="1"/>
  <c r="Q4212" i="3" s="1"/>
  <c r="Q4276" i="3" a="1"/>
  <c r="Q4276" i="3" s="1"/>
  <c r="Q4207" i="3" a="1"/>
  <c r="Q4207" i="3" s="1"/>
  <c r="Q4335" i="3" a="1"/>
  <c r="Q4335" i="3" s="1"/>
  <c r="Q4329" i="3" a="1"/>
  <c r="Q4329" i="3" s="1"/>
  <c r="Q4593" i="3" a="1"/>
  <c r="Q4593" i="3" s="1"/>
  <c r="Q4418" i="3" a="1"/>
  <c r="Q4418" i="3" s="1"/>
  <c r="Q4546" i="3" a="1"/>
  <c r="Q4546" i="3" s="1"/>
  <c r="Q4615" i="3" a="1"/>
  <c r="Q4615" i="3" s="1"/>
  <c r="Q4459" i="3" a="1"/>
  <c r="Q4459" i="3" s="1"/>
  <c r="Q4587" i="3" a="1"/>
  <c r="Q4587" i="3" s="1"/>
  <c r="Q4508" i="3" a="1"/>
  <c r="Q4508" i="3" s="1"/>
  <c r="Q4572" i="3" a="1"/>
  <c r="Q4572" i="3" s="1"/>
  <c r="Q1665" i="3" a="1"/>
  <c r="Q1665" i="3" s="1"/>
  <c r="Q1686" i="3" a="1"/>
  <c r="Q1686" i="3" s="1"/>
  <c r="Q1679" i="3" a="1"/>
  <c r="Q1679" i="3" s="1"/>
  <c r="Q4348" i="3" a="1"/>
  <c r="Q4348" i="3" s="1"/>
  <c r="Q4279" i="3" a="1"/>
  <c r="Q4279" i="3" s="1"/>
  <c r="Q4249" i="3" a="1"/>
  <c r="Q4249" i="3" s="1"/>
  <c r="Q4339" i="3" a="1"/>
  <c r="Q4339" i="3" s="1"/>
  <c r="Q4473" i="3" a="1"/>
  <c r="Q4473" i="3" s="1"/>
  <c r="Q4537" i="3" a="1"/>
  <c r="Q4537" i="3" s="1"/>
  <c r="Q4601" i="3" a="1"/>
  <c r="Q4601" i="3" s="1"/>
  <c r="Q4622" i="3" a="1"/>
  <c r="Q4622" i="3" s="1"/>
  <c r="Q4267" i="3" a="1"/>
  <c r="Q4267" i="3" s="1"/>
  <c r="Q4396" i="3" a="1"/>
  <c r="Q4396" i="3" s="1"/>
  <c r="Q4604" i="3" a="1"/>
  <c r="Q4604" i="3" s="1"/>
  <c r="Q4269" i="3" a="1"/>
  <c r="Q4269" i="3" s="1"/>
  <c r="Q4355" i="3" a="1"/>
  <c r="Q4355" i="3" s="1"/>
  <c r="Q4421" i="3" a="1"/>
  <c r="Q4421" i="3" s="1"/>
  <c r="Q4485" i="3" a="1"/>
  <c r="Q4485" i="3" s="1"/>
  <c r="Q4549" i="3" a="1"/>
  <c r="Q4549" i="3" s="1"/>
  <c r="Q4618" i="3" a="1"/>
  <c r="Q4618" i="3" s="1"/>
  <c r="Q4681" i="3" a="1"/>
  <c r="Q4681" i="3" s="1"/>
  <c r="Q4795" i="3" a="1"/>
  <c r="Q4795" i="3" s="1"/>
  <c r="Q4874" i="3" a="1"/>
  <c r="Q4874" i="3" s="1"/>
  <c r="Q4974" i="3" a="1"/>
  <c r="Q4974" i="3" s="1"/>
  <c r="Q5077" i="3" a="1"/>
  <c r="Q5077" i="3" s="1"/>
  <c r="Q5128" i="3" a="1"/>
  <c r="Q5128" i="3" s="1"/>
  <c r="Q4282" i="3" a="1"/>
  <c r="Q4282" i="3" s="1"/>
  <c r="Q4366" i="3" a="1"/>
  <c r="Q4366" i="3" s="1"/>
  <c r="Q4558" i="3" a="1"/>
  <c r="Q4558" i="3" s="1"/>
  <c r="Q4619" i="3" a="1"/>
  <c r="Q4619" i="3" s="1"/>
  <c r="Q4748" i="3" a="1"/>
  <c r="Q4748" i="3" s="1"/>
  <c r="Q4802" i="3" a="1"/>
  <c r="Q4802" i="3" s="1"/>
  <c r="Q4851" i="3" a="1"/>
  <c r="Q4851" i="3" s="1"/>
  <c r="Q4931" i="3" a="1"/>
  <c r="Q4931" i="3" s="1"/>
  <c r="Q5059" i="3" a="1"/>
  <c r="Q5059" i="3" s="1"/>
  <c r="Q4272" i="3" a="1"/>
  <c r="Q4272" i="3" s="1"/>
  <c r="Q4358" i="3" a="1"/>
  <c r="Q4358" i="3" s="1"/>
  <c r="Q4423" i="3" a="1"/>
  <c r="Q4423" i="3" s="1"/>
  <c r="Q4487" i="3" a="1"/>
  <c r="Q4487" i="3" s="1"/>
  <c r="Q4551" i="3" a="1"/>
  <c r="Q4551" i="3" s="1"/>
  <c r="Q4676" i="3" a="1"/>
  <c r="Q4676" i="3" s="1"/>
  <c r="Q4815" i="3" a="1"/>
  <c r="Q4815" i="3" s="1"/>
  <c r="Q4894" i="3" a="1"/>
  <c r="Q4894" i="3" s="1"/>
  <c r="Q5047" i="3" a="1"/>
  <c r="Q5047" i="3" s="1"/>
  <c r="Q5136" i="3" a="1"/>
  <c r="Q5136" i="3" s="1"/>
  <c r="Q4840" i="3" a="1"/>
  <c r="Q4840" i="3" s="1"/>
  <c r="Q4958" i="3" a="1"/>
  <c r="Q4958" i="3" s="1"/>
  <c r="Q5061" i="3" a="1"/>
  <c r="Q5061" i="3" s="1"/>
  <c r="Q5225" i="3" a="1"/>
  <c r="Q5225" i="3" s="1"/>
  <c r="Q4376" i="3" a="1"/>
  <c r="Q4376" i="3" s="1"/>
  <c r="Q4707" i="3" a="1"/>
  <c r="Q4707" i="3" s="1"/>
  <c r="Q4811" i="3" a="1"/>
  <c r="Q4811" i="3" s="1"/>
  <c r="Q5031" i="3" a="1"/>
  <c r="Q5031" i="3" s="1"/>
  <c r="Q5106" i="3" a="1"/>
  <c r="Q5106" i="3" s="1"/>
  <c r="Q5276" i="3" a="1"/>
  <c r="Q5276" i="3" s="1"/>
  <c r="Q4708" i="3" a="1"/>
  <c r="Q4708" i="3" s="1"/>
  <c r="Q4831" i="3" a="1"/>
  <c r="Q4831" i="3" s="1"/>
  <c r="Q4929" i="3" a="1"/>
  <c r="Q4929" i="3" s="1"/>
  <c r="Q5053" i="3" a="1"/>
  <c r="Q5053" i="3" s="1"/>
  <c r="Q5124" i="3" a="1"/>
  <c r="Q5124" i="3" s="1"/>
  <c r="Q5220" i="3" a="1"/>
  <c r="Q5220" i="3" s="1"/>
  <c r="Q4621" i="3" a="1"/>
  <c r="Q4621" i="3" s="1"/>
  <c r="Q4745" i="3" a="1"/>
  <c r="Q4745" i="3" s="1"/>
  <c r="Q4921" i="3" a="1"/>
  <c r="Q4921" i="3" s="1"/>
  <c r="Q5023" i="3" a="1"/>
  <c r="Q5023" i="3" s="1"/>
  <c r="Q5142" i="3" a="1"/>
  <c r="Q5142" i="3" s="1"/>
  <c r="Q5208" i="3" a="1"/>
  <c r="Q5208" i="3" s="1"/>
  <c r="Q5259" i="3" a="1"/>
  <c r="Q5259" i="3" s="1"/>
  <c r="Q5625" i="3" a="1"/>
  <c r="Q5625" i="3" s="1"/>
  <c r="Q5689" i="3" a="1"/>
  <c r="Q5689" i="3" s="1"/>
  <c r="Q4656" i="3" a="1"/>
  <c r="Q4656" i="3" s="1"/>
  <c r="Q4746" i="3" a="1"/>
  <c r="Q4746" i="3" s="1"/>
  <c r="Q5044" i="3" a="1"/>
  <c r="Q5044" i="3" s="1"/>
  <c r="Q5126" i="3" a="1"/>
  <c r="Q5126" i="3" s="1"/>
  <c r="Q5209" i="3" a="1"/>
  <c r="Q5209" i="3" s="1"/>
  <c r="Q5273" i="3" a="1"/>
  <c r="Q5273" i="3" s="1"/>
  <c r="Q4657" i="3" a="1"/>
  <c r="Q4657" i="3" s="1"/>
  <c r="Q4914" i="3" a="1"/>
  <c r="Q4914" i="3" s="1"/>
  <c r="Q5004" i="3" a="1"/>
  <c r="Q5004" i="3" s="1"/>
  <c r="Q5118" i="3" a="1"/>
  <c r="Q5118" i="3" s="1"/>
  <c r="Q5287" i="3" a="1"/>
  <c r="Q5287" i="3" s="1"/>
  <c r="Q4728" i="3" a="1"/>
  <c r="Q4728" i="3" s="1"/>
  <c r="Q4836" i="3" a="1"/>
  <c r="Q4836" i="3" s="1"/>
  <c r="Q4925" i="3" a="1"/>
  <c r="Q4925" i="3" s="1"/>
  <c r="Q5017" i="3" a="1"/>
  <c r="Q5017" i="3" s="1"/>
  <c r="Q5188" i="3" a="1"/>
  <c r="Q5188" i="3" s="1"/>
  <c r="Q5646" i="3" a="1"/>
  <c r="Q5646" i="3" s="1"/>
  <c r="Q5275" i="3" a="1"/>
  <c r="Q5275" i="3" s="1"/>
  <c r="Q5679" i="3" a="1"/>
  <c r="Q5679" i="3" s="1"/>
  <c r="Q4867" i="3" a="1"/>
  <c r="Q4867" i="3" s="1"/>
  <c r="Q5629" i="3" a="1"/>
  <c r="Q5629" i="3" s="1"/>
  <c r="Q5237" i="3" a="1"/>
  <c r="Q5237" i="3" s="1"/>
  <c r="Q5692" i="3" a="1"/>
  <c r="Q5692" i="3" s="1"/>
  <c r="Q5702" i="3" a="1"/>
  <c r="Q5702" i="3" s="1"/>
  <c r="Q5060" i="3" a="1"/>
  <c r="Q5060" i="3" s="1"/>
  <c r="Q5622" i="3" a="1"/>
  <c r="Q5622" i="3" s="1"/>
  <c r="Q4751" i="3" a="1"/>
  <c r="Q4751" i="3" s="1"/>
  <c r="Q5623" i="3" a="1"/>
  <c r="Q5623" i="3" s="1"/>
  <c r="Q4360" i="3" a="1"/>
  <c r="Q4360" i="3" s="1"/>
  <c r="Q5675" i="3" a="1"/>
  <c r="Q5675" i="3" s="1"/>
  <c r="Q5677" i="3" a="1"/>
  <c r="Q5677" i="3" s="1"/>
  <c r="Q4507" i="3" a="1"/>
  <c r="Q4507" i="3" s="1"/>
  <c r="Q4280" i="3" a="1"/>
  <c r="Q4280" i="3" s="1"/>
  <c r="Q4610" i="3" a="1"/>
  <c r="Q4610" i="3" s="1"/>
  <c r="Q4281" i="3" a="1"/>
  <c r="Q4281" i="3" s="1"/>
  <c r="Q4688" i="3" a="1"/>
  <c r="Q4688" i="3" s="1"/>
  <c r="Q4753" i="3" a="1"/>
  <c r="Q4753" i="3" s="1"/>
  <c r="Q4930" i="3" a="1"/>
  <c r="Q4930" i="3" s="1"/>
  <c r="Q4981" i="3" a="1"/>
  <c r="Q4981" i="3" s="1"/>
  <c r="Q5032" i="3" a="1"/>
  <c r="Q5032" i="3" s="1"/>
  <c r="Q5083" i="3" a="1"/>
  <c r="Q5083" i="3" s="1"/>
  <c r="Q5186" i="3" a="1"/>
  <c r="Q5186" i="3" s="1"/>
  <c r="Q4293" i="3" a="1"/>
  <c r="Q4293" i="3" s="1"/>
  <c r="Q4374" i="3" a="1"/>
  <c r="Q4374" i="3" s="1"/>
  <c r="Q4502" i="3" a="1"/>
  <c r="Q4502" i="3" s="1"/>
  <c r="Q4626" i="3" a="1"/>
  <c r="Q4626" i="3" s="1"/>
  <c r="Q4696" i="3" a="1"/>
  <c r="Q4696" i="3" s="1"/>
  <c r="Q4754" i="3" a="1"/>
  <c r="Q4754" i="3" s="1"/>
  <c r="Q4808" i="3" a="1"/>
  <c r="Q4808" i="3" s="1"/>
  <c r="Q4937" i="3" a="1"/>
  <c r="Q4937" i="3" s="1"/>
  <c r="Q5065" i="3" a="1"/>
  <c r="Q5065" i="3" s="1"/>
  <c r="Q4283" i="3" a="1"/>
  <c r="Q4283" i="3" s="1"/>
  <c r="Q4431" i="3" a="1"/>
  <c r="Q4431" i="3" s="1"/>
  <c r="Q4495" i="3" a="1"/>
  <c r="Q4495" i="3" s="1"/>
  <c r="Q4683" i="3" a="1"/>
  <c r="Q4683" i="3" s="1"/>
  <c r="Q4741" i="3" a="1"/>
  <c r="Q4741" i="3" s="1"/>
  <c r="Q4821" i="3" a="1"/>
  <c r="Q4821" i="3" s="1"/>
  <c r="Q4976" i="3" a="1"/>
  <c r="Q4976" i="3" s="1"/>
  <c r="Q5052" i="3" a="1"/>
  <c r="Q5052" i="3" s="1"/>
  <c r="Q4650" i="3" a="1"/>
  <c r="Q4650" i="3" s="1"/>
  <c r="Q4752" i="3" a="1"/>
  <c r="Q4752" i="3" s="1"/>
  <c r="Q4849" i="3" a="1"/>
  <c r="Q4849" i="3" s="1"/>
  <c r="Q5069" i="3" a="1"/>
  <c r="Q5069" i="3" s="1"/>
  <c r="Q5156" i="3" a="1"/>
  <c r="Q5156" i="3" s="1"/>
  <c r="Q5231" i="3" a="1"/>
  <c r="Q5231" i="3" s="1"/>
  <c r="Q5295" i="3" a="1"/>
  <c r="Q5295" i="3" s="1"/>
  <c r="Q4440" i="3" a="1"/>
  <c r="Q4440" i="3" s="1"/>
  <c r="Q4822" i="3" a="1"/>
  <c r="Q4822" i="3" s="1"/>
  <c r="Q5042" i="3" a="1"/>
  <c r="Q5042" i="3" s="1"/>
  <c r="Q4721" i="3" a="1"/>
  <c r="Q4721" i="3" s="1"/>
  <c r="Q4852" i="3" a="1"/>
  <c r="Q4852" i="3" s="1"/>
  <c r="Q4960" i="3" a="1"/>
  <c r="Q4960" i="3" s="1"/>
  <c r="Q5063" i="3" a="1"/>
  <c r="Q5063" i="3" s="1"/>
  <c r="Q5140" i="3" a="1"/>
  <c r="Q5140" i="3" s="1"/>
  <c r="Q4756" i="3" a="1"/>
  <c r="Q4756" i="3" s="1"/>
  <c r="Q4932" i="3" a="1"/>
  <c r="Q4932" i="3" s="1"/>
  <c r="Q5150" i="3" a="1"/>
  <c r="Q5150" i="3" s="1"/>
  <c r="Q5214" i="3" a="1"/>
  <c r="Q5214" i="3" s="1"/>
  <c r="Q5266" i="3" a="1"/>
  <c r="Q5266" i="3" s="1"/>
  <c r="Q5631" i="3" a="1"/>
  <c r="Q5631" i="3" s="1"/>
  <c r="Q5695" i="3" a="1"/>
  <c r="Q5695" i="3" s="1"/>
  <c r="Q4328" i="3" a="1"/>
  <c r="Q4328" i="3" s="1"/>
  <c r="Q4835" i="3" a="1"/>
  <c r="Q4835" i="3" s="1"/>
  <c r="Q4953" i="3" a="1"/>
  <c r="Q4953" i="3" s="1"/>
  <c r="Q5055" i="3" a="1"/>
  <c r="Q5055" i="3" s="1"/>
  <c r="Q5133" i="3" a="1"/>
  <c r="Q5133" i="3" s="1"/>
  <c r="Q5215" i="3" a="1"/>
  <c r="Q5215" i="3" s="1"/>
  <c r="Q5279" i="3" a="1"/>
  <c r="Q5279" i="3" s="1"/>
  <c r="Q4248" i="3" a="1"/>
  <c r="Q4248" i="3" s="1"/>
  <c r="Q4667" i="3" a="1"/>
  <c r="Q4667" i="3" s="1"/>
  <c r="Q4806" i="3" a="1"/>
  <c r="Q4806" i="3" s="1"/>
  <c r="Q5216" i="3" a="1"/>
  <c r="Q5216" i="3" s="1"/>
  <c r="Q5292" i="3" a="1"/>
  <c r="Q5292" i="3" s="1"/>
  <c r="Q5671" i="3" a="1"/>
  <c r="Q5671" i="3" s="1"/>
  <c r="Q4645" i="3" a="1"/>
  <c r="Q4645" i="3" s="1"/>
  <c r="Q4737" i="3" a="1"/>
  <c r="Q4737" i="3" s="1"/>
  <c r="Q4847" i="3" a="1"/>
  <c r="Q4847" i="3" s="1"/>
  <c r="Q4935" i="3" a="1"/>
  <c r="Q4935" i="3" s="1"/>
  <c r="Q5028" i="3" a="1"/>
  <c r="Q5028" i="3" s="1"/>
  <c r="Q5119" i="3" a="1"/>
  <c r="Q5119" i="3" s="1"/>
  <c r="Q5204" i="3" a="1"/>
  <c r="Q5204" i="3" s="1"/>
  <c r="Q5268" i="3" a="1"/>
  <c r="Q5268" i="3" s="1"/>
  <c r="Q5653" i="3" a="1"/>
  <c r="Q5653" i="3" s="1"/>
  <c r="Q5294" i="3" a="1"/>
  <c r="Q5294" i="3" s="1"/>
  <c r="Q5688" i="3" a="1"/>
  <c r="Q5688" i="3" s="1"/>
  <c r="Q4947" i="3" a="1"/>
  <c r="Q4947" i="3" s="1"/>
  <c r="Q4613" i="3" a="1"/>
  <c r="Q4613" i="3" s="1"/>
  <c r="Q5120" i="3" a="1"/>
  <c r="Q5120" i="3" s="1"/>
  <c r="Q5632" i="3" a="1"/>
  <c r="Q5632" i="3" s="1"/>
  <c r="Q4828" i="3" a="1"/>
  <c r="Q4828" i="3" s="1"/>
  <c r="Q5634" i="3" a="1"/>
  <c r="Q5634" i="3" s="1"/>
  <c r="Q4671" i="3" a="1"/>
  <c r="Q4671" i="3" s="1"/>
  <c r="Q5686" i="3" a="1"/>
  <c r="Q5686" i="3" s="1"/>
  <c r="Q5647" i="3" a="1"/>
  <c r="Q5647" i="3" s="1"/>
  <c r="Q5667" i="3" a="1"/>
  <c r="Q5667" i="3" s="1"/>
  <c r="Q4531" i="3" a="1"/>
  <c r="Q4531" i="3" s="1"/>
  <c r="Q4617" i="3" a="1"/>
  <c r="Q4617" i="3" s="1"/>
  <c r="Q4291" i="3" a="1"/>
  <c r="Q4291" i="3" s="1"/>
  <c r="Q4373" i="3" a="1"/>
  <c r="Q4373" i="3" s="1"/>
  <c r="Q4437" i="3" a="1"/>
  <c r="Q4437" i="3" s="1"/>
  <c r="Q4501" i="3" a="1"/>
  <c r="Q4501" i="3" s="1"/>
  <c r="Q4633" i="3" a="1"/>
  <c r="Q4633" i="3" s="1"/>
  <c r="Q4695" i="3" a="1"/>
  <c r="Q4695" i="3" s="1"/>
  <c r="Q4759" i="3" a="1"/>
  <c r="Q4759" i="3" s="1"/>
  <c r="Q4832" i="3" a="1"/>
  <c r="Q4832" i="3" s="1"/>
  <c r="Q4887" i="3" a="1"/>
  <c r="Q4887" i="3" s="1"/>
  <c r="Q4936" i="3" a="1"/>
  <c r="Q4936" i="3" s="1"/>
  <c r="Q5038" i="3" a="1"/>
  <c r="Q5038" i="3" s="1"/>
  <c r="Q5141" i="3" a="1"/>
  <c r="Q5141" i="3" s="1"/>
  <c r="Q5192" i="3" a="1"/>
  <c r="Q5192" i="3" s="1"/>
  <c r="Q4382" i="3" a="1"/>
  <c r="Q4382" i="3" s="1"/>
  <c r="Q4510" i="3" a="1"/>
  <c r="Q4510" i="3" s="1"/>
  <c r="Q4574" i="3" a="1"/>
  <c r="Q4574" i="3" s="1"/>
  <c r="Q4634" i="3" a="1"/>
  <c r="Q4634" i="3" s="1"/>
  <c r="Q4703" i="3" a="1"/>
  <c r="Q4703" i="3" s="1"/>
  <c r="Q4760" i="3" a="1"/>
  <c r="Q4760" i="3" s="1"/>
  <c r="Q4863" i="3" a="1"/>
  <c r="Q4863" i="3" s="1"/>
  <c r="Q4943" i="3" a="1"/>
  <c r="Q4943" i="3" s="1"/>
  <c r="Q5007" i="3" a="1"/>
  <c r="Q5007" i="3" s="1"/>
  <c r="Q4182" i="3" a="1"/>
  <c r="Q4182" i="3" s="1"/>
  <c r="Q4294" i="3" a="1"/>
  <c r="Q4294" i="3" s="1"/>
  <c r="Q4567" i="3" a="1"/>
  <c r="Q4567" i="3" s="1"/>
  <c r="Q4635" i="3" a="1"/>
  <c r="Q4635" i="3" s="1"/>
  <c r="Q4690" i="3" a="1"/>
  <c r="Q4690" i="3" s="1"/>
  <c r="Q4767" i="3" a="1"/>
  <c r="Q4767" i="3" s="1"/>
  <c r="Q5072" i="3" a="1"/>
  <c r="Q5072" i="3" s="1"/>
  <c r="Q5148" i="3" a="1"/>
  <c r="Q5148" i="3" s="1"/>
  <c r="Q4285" i="3" a="1"/>
  <c r="Q4285" i="3" s="1"/>
  <c r="Q4762" i="3" a="1"/>
  <c r="Q4762" i="3" s="1"/>
  <c r="Q4989" i="3" a="1"/>
  <c r="Q4989" i="3" s="1"/>
  <c r="Q5087" i="3" a="1"/>
  <c r="Q5087" i="3" s="1"/>
  <c r="Q5172" i="3" a="1"/>
  <c r="Q5172" i="3" s="1"/>
  <c r="Q5238" i="3" a="1"/>
  <c r="Q5238" i="3" s="1"/>
  <c r="Q4504" i="3" a="1"/>
  <c r="Q4504" i="3" s="1"/>
  <c r="Q4731" i="3" a="1"/>
  <c r="Q4731" i="3" s="1"/>
  <c r="Q4830" i="3" a="1"/>
  <c r="Q4830" i="3" s="1"/>
  <c r="Q5050" i="3" a="1"/>
  <c r="Q5050" i="3" s="1"/>
  <c r="Q5131" i="3" a="1"/>
  <c r="Q5131" i="3" s="1"/>
  <c r="Q5212" i="3" a="1"/>
  <c r="Q5212" i="3" s="1"/>
  <c r="Q4638" i="3" a="1"/>
  <c r="Q4638" i="3" s="1"/>
  <c r="Q4732" i="3" a="1"/>
  <c r="Q4732" i="3" s="1"/>
  <c r="Q4971" i="3" a="1"/>
  <c r="Q4971" i="3" s="1"/>
  <c r="Q5073" i="3" a="1"/>
  <c r="Q5073" i="3" s="1"/>
  <c r="Q5149" i="3" a="1"/>
  <c r="Q5149" i="3" s="1"/>
  <c r="Q5233" i="3" a="1"/>
  <c r="Q5233" i="3" s="1"/>
  <c r="Q4216" i="3" a="1"/>
  <c r="Q4216" i="3" s="1"/>
  <c r="Q4665" i="3" a="1"/>
  <c r="Q4665" i="3" s="1"/>
  <c r="Q4764" i="3" a="1"/>
  <c r="Q4764" i="3" s="1"/>
  <c r="Q5054" i="3" a="1"/>
  <c r="Q5054" i="3" s="1"/>
  <c r="Q5221" i="3" a="1"/>
  <c r="Q5221" i="3" s="1"/>
  <c r="Q5644" i="3" a="1"/>
  <c r="Q5644" i="3" s="1"/>
  <c r="Q4400" i="3" a="1"/>
  <c r="Q4400" i="3" s="1"/>
  <c r="Q4677" i="3" a="1"/>
  <c r="Q4677" i="3" s="1"/>
  <c r="Q4843" i="3" a="1"/>
  <c r="Q4843" i="3" s="1"/>
  <c r="Q4964" i="3" a="1"/>
  <c r="Q4964" i="3" s="1"/>
  <c r="Q5066" i="3" a="1"/>
  <c r="Q5066" i="3" s="1"/>
  <c r="Q5222" i="3" a="1"/>
  <c r="Q5222" i="3" s="1"/>
  <c r="Q5286" i="3" a="1"/>
  <c r="Q5286" i="3" s="1"/>
  <c r="Q4678" i="3" a="1"/>
  <c r="Q4678" i="3" s="1"/>
  <c r="Q4817" i="3" a="1"/>
  <c r="Q4817" i="3" s="1"/>
  <c r="Q5025" i="3" a="1"/>
  <c r="Q5025" i="3" s="1"/>
  <c r="Q5620" i="3" a="1"/>
  <c r="Q5620" i="3" s="1"/>
  <c r="Q4658" i="3" a="1"/>
  <c r="Q4658" i="3" s="1"/>
  <c r="Q4750" i="3" a="1"/>
  <c r="Q4750" i="3" s="1"/>
  <c r="Q5137" i="3" a="1"/>
  <c r="Q5137" i="3" s="1"/>
  <c r="Q5274" i="3" a="1"/>
  <c r="Q5274" i="3" s="1"/>
  <c r="Q5659" i="3" a="1"/>
  <c r="Q5659" i="3" s="1"/>
  <c r="Q5029" i="3" a="1"/>
  <c r="Q5029" i="3" s="1"/>
  <c r="Q5649" i="3" a="1"/>
  <c r="Q5649" i="3" s="1"/>
  <c r="Q4716" i="3" a="1"/>
  <c r="Q4716" i="3" s="1"/>
  <c r="Q5297" i="3" a="1"/>
  <c r="Q5297" i="3" s="1"/>
  <c r="Q5712" i="3" a="1"/>
  <c r="Q5712" i="3" s="1"/>
  <c r="Q5196" i="3" a="1"/>
  <c r="Q5196" i="3" s="1"/>
  <c r="Q5642" i="3" a="1"/>
  <c r="Q5642" i="3" s="1"/>
  <c r="Q4907" i="3" a="1"/>
  <c r="Q4907" i="3" s="1"/>
  <c r="Q5643" i="3" a="1"/>
  <c r="Q5643" i="3" s="1"/>
  <c r="Q4761" i="3" a="1"/>
  <c r="Q4761" i="3" s="1"/>
  <c r="Q5615" i="3" a="1"/>
  <c r="Q5615" i="3" s="1"/>
  <c r="Q5696" i="3" a="1"/>
  <c r="Q5696" i="3" s="1"/>
  <c r="Q5218" i="3" a="1"/>
  <c r="Q5218" i="3" s="1"/>
  <c r="Q5616" i="3" a="1"/>
  <c r="Q5616" i="3" s="1"/>
  <c r="Q5009" i="3" a="1"/>
  <c r="Q5009" i="3" s="1"/>
  <c r="Q4362" i="3" a="1"/>
  <c r="Q4362" i="3" s="1"/>
  <c r="Q4555" i="3" a="1"/>
  <c r="Q4555" i="3" s="1"/>
  <c r="Q4322" i="3" a="1"/>
  <c r="Q4322" i="3" s="1"/>
  <c r="Q4540" i="3" a="1"/>
  <c r="Q4540" i="3" s="1"/>
  <c r="Q4632" i="3" a="1"/>
  <c r="Q4632" i="3" s="1"/>
  <c r="Q4302" i="3" a="1"/>
  <c r="Q4302" i="3" s="1"/>
  <c r="Q4381" i="3" a="1"/>
  <c r="Q4381" i="3" s="1"/>
  <c r="Q4445" i="3" a="1"/>
  <c r="Q4445" i="3" s="1"/>
  <c r="Q4509" i="3" a="1"/>
  <c r="Q4509" i="3" s="1"/>
  <c r="Q4573" i="3" a="1"/>
  <c r="Q4573" i="3" s="1"/>
  <c r="Q4702" i="3" a="1"/>
  <c r="Q4702" i="3" s="1"/>
  <c r="Q4765" i="3" a="1"/>
  <c r="Q4765" i="3" s="1"/>
  <c r="Q4838" i="3" a="1"/>
  <c r="Q4838" i="3" s="1"/>
  <c r="Q4892" i="3" a="1"/>
  <c r="Q4892" i="3" s="1"/>
  <c r="Q4942" i="3" a="1"/>
  <c r="Q4942" i="3" s="1"/>
  <c r="Q4994" i="3" a="1"/>
  <c r="Q4994" i="3" s="1"/>
  <c r="Q5096" i="3" a="1"/>
  <c r="Q5096" i="3" s="1"/>
  <c r="Q5147" i="3" a="1"/>
  <c r="Q5147" i="3" s="1"/>
  <c r="Q4454" i="3" a="1"/>
  <c r="Q4454" i="3" s="1"/>
  <c r="Q4582" i="3" a="1"/>
  <c r="Q4582" i="3" s="1"/>
  <c r="Q4647" i="3" a="1"/>
  <c r="Q4647" i="3" s="1"/>
  <c r="Q4820" i="3" a="1"/>
  <c r="Q4820" i="3" s="1"/>
  <c r="Q4869" i="3" a="1"/>
  <c r="Q4869" i="3" s="1"/>
  <c r="Q4198" i="3" a="1"/>
  <c r="Q4198" i="3" s="1"/>
  <c r="Q4383" i="3" a="1"/>
  <c r="Q4383" i="3" s="1"/>
  <c r="Q4511" i="3" a="1"/>
  <c r="Q4511" i="3" s="1"/>
  <c r="Q4575" i="3" a="1"/>
  <c r="Q4575" i="3" s="1"/>
  <c r="Q4641" i="3" a="1"/>
  <c r="Q4641" i="3" s="1"/>
  <c r="Q4773" i="3" a="1"/>
  <c r="Q4773" i="3" s="1"/>
  <c r="Q4845" i="3" a="1"/>
  <c r="Q4845" i="3" s="1"/>
  <c r="Q4913" i="3" a="1"/>
  <c r="Q4913" i="3" s="1"/>
  <c r="Q4988" i="3" a="1"/>
  <c r="Q4988" i="3" s="1"/>
  <c r="Q5079" i="3" a="1"/>
  <c r="Q5079" i="3" s="1"/>
  <c r="Q4368" i="3" a="1"/>
  <c r="Q4368" i="3" s="1"/>
  <c r="Q4672" i="3" a="1"/>
  <c r="Q4672" i="3" s="1"/>
  <c r="Q4878" i="3" a="1"/>
  <c r="Q4878" i="3" s="1"/>
  <c r="Q5105" i="3" a="1"/>
  <c r="Q5105" i="3" s="1"/>
  <c r="Q5251" i="3" a="1"/>
  <c r="Q5251" i="3" s="1"/>
  <c r="Q4568" i="3" a="1"/>
  <c r="Q4568" i="3" s="1"/>
  <c r="Q4743" i="3" a="1"/>
  <c r="Q4743" i="3" s="1"/>
  <c r="Q4841" i="3" a="1"/>
  <c r="Q4841" i="3" s="1"/>
  <c r="Q4959" i="3" a="1"/>
  <c r="Q4959" i="3" s="1"/>
  <c r="Q5062" i="3" a="1"/>
  <c r="Q5062" i="3" s="1"/>
  <c r="Q5157" i="3" a="1"/>
  <c r="Q5157" i="3" s="1"/>
  <c r="Q5232" i="3" a="1"/>
  <c r="Q5232" i="3" s="1"/>
  <c r="Q4652" i="3" a="1"/>
  <c r="Q4652" i="3" s="1"/>
  <c r="Q4744" i="3" a="1"/>
  <c r="Q4744" i="3" s="1"/>
  <c r="Q4980" i="3" a="1"/>
  <c r="Q4980" i="3" s="1"/>
  <c r="Q5158" i="3" a="1"/>
  <c r="Q5158" i="3" s="1"/>
  <c r="Q5245" i="3" a="1"/>
  <c r="Q5245" i="3" s="1"/>
  <c r="Q4775" i="3" a="1"/>
  <c r="Q4775" i="3" s="1"/>
  <c r="Q4872" i="3" a="1"/>
  <c r="Q4872" i="3" s="1"/>
  <c r="Q5074" i="3" a="1"/>
  <c r="Q5074" i="3" s="1"/>
  <c r="Q5167" i="3" a="1"/>
  <c r="Q5167" i="3" s="1"/>
  <c r="Q5227" i="3" a="1"/>
  <c r="Q5227" i="3" s="1"/>
  <c r="Q5278" i="3" a="1"/>
  <c r="Q5278" i="3" s="1"/>
  <c r="Q4464" i="3" a="1"/>
  <c r="Q4464" i="3" s="1"/>
  <c r="Q4687" i="3" a="1"/>
  <c r="Q4687" i="3" s="1"/>
  <c r="Q4972" i="3" a="1"/>
  <c r="Q4972" i="3" s="1"/>
  <c r="Q5075" i="3" a="1"/>
  <c r="Q5075" i="3" s="1"/>
  <c r="Q5169" i="3" a="1"/>
  <c r="Q5169" i="3" s="1"/>
  <c r="Q5235" i="3" a="1"/>
  <c r="Q5235" i="3" s="1"/>
  <c r="Q5299" i="3" a="1"/>
  <c r="Q5299" i="3" s="1"/>
  <c r="Q4408" i="3" a="1"/>
  <c r="Q4408" i="3" s="1"/>
  <c r="Q4691" i="3" a="1"/>
  <c r="Q4691" i="3" s="1"/>
  <c r="Q4825" i="3" a="1"/>
  <c r="Q4825" i="3" s="1"/>
  <c r="Q4945" i="3" a="1"/>
  <c r="Q4945" i="3" s="1"/>
  <c r="Q5056" i="3" a="1"/>
  <c r="Q5056" i="3" s="1"/>
  <c r="Q5228" i="3" a="1"/>
  <c r="Q5228" i="3" s="1"/>
  <c r="Q5626" i="3" a="1"/>
  <c r="Q5626" i="3" s="1"/>
  <c r="Q5690" i="3" a="1"/>
  <c r="Q5690" i="3" s="1"/>
  <c r="Q4349" i="3" a="1"/>
  <c r="Q4349" i="3" s="1"/>
  <c r="Q4769" i="3" a="1"/>
  <c r="Q4769" i="3" s="1"/>
  <c r="Q4876" i="3" a="1"/>
  <c r="Q4876" i="3" s="1"/>
  <c r="Q5048" i="3" a="1"/>
  <c r="Q5048" i="3" s="1"/>
  <c r="Q5145" i="3" a="1"/>
  <c r="Q5145" i="3" s="1"/>
  <c r="Q5217" i="3" a="1"/>
  <c r="Q5217" i="3" s="1"/>
  <c r="Q5672" i="3" a="1"/>
  <c r="Q5672" i="3" s="1"/>
  <c r="Q5617" i="3" a="1"/>
  <c r="Q5617" i="3" s="1"/>
  <c r="Q5709" i="3" a="1"/>
  <c r="Q5709" i="3" s="1"/>
  <c r="Q5103" i="3" a="1"/>
  <c r="Q5103" i="3" s="1"/>
  <c r="Q4799" i="3" a="1"/>
  <c r="Q4799" i="3" s="1"/>
  <c r="Q5619" i="3" a="1"/>
  <c r="Q5619" i="3" s="1"/>
  <c r="Q4649" i="3" a="1"/>
  <c r="Q4649" i="3" s="1"/>
  <c r="Q5250" i="3" a="1"/>
  <c r="Q5250" i="3" s="1"/>
  <c r="Q5662" i="3" a="1"/>
  <c r="Q5662" i="3" s="1"/>
  <c r="Q4986" i="3" a="1"/>
  <c r="Q4986" i="3" s="1"/>
  <c r="Q5654" i="3" a="1"/>
  <c r="Q5654" i="3" s="1"/>
  <c r="Q4837" i="3" a="1"/>
  <c r="Q4837" i="3" s="1"/>
  <c r="Q5624" i="3" a="1"/>
  <c r="Q5624" i="3" s="1"/>
  <c r="Q5706" i="3" a="1"/>
  <c r="Q5706" i="3" s="1"/>
  <c r="Q5698" i="3" a="1"/>
  <c r="Q5698" i="3" s="1"/>
  <c r="Q4426" i="3" a="1"/>
  <c r="Q4426" i="3" s="1"/>
  <c r="Q4403" i="3" a="1"/>
  <c r="Q4403" i="3" s="1"/>
  <c r="Q4344" i="3" a="1"/>
  <c r="Q4344" i="3" s="1"/>
  <c r="Q4548" i="3" a="1"/>
  <c r="Q4548" i="3" s="1"/>
  <c r="Q4639" i="3" a="1"/>
  <c r="Q4639" i="3" s="1"/>
  <c r="Q4313" i="3" a="1"/>
  <c r="Q4313" i="3" s="1"/>
  <c r="Q4389" i="3" a="1"/>
  <c r="Q4389" i="3" s="1"/>
  <c r="Q4453" i="3" a="1"/>
  <c r="Q4453" i="3" s="1"/>
  <c r="Q4517" i="3" a="1"/>
  <c r="Q4517" i="3" s="1"/>
  <c r="Q4581" i="3" a="1"/>
  <c r="Q4581" i="3" s="1"/>
  <c r="Q4710" i="3" a="1"/>
  <c r="Q4710" i="3" s="1"/>
  <c r="Q4771" i="3" a="1"/>
  <c r="Q4771" i="3" s="1"/>
  <c r="Q4850" i="3" a="1"/>
  <c r="Q4850" i="3" s="1"/>
  <c r="Q4899" i="3" a="1"/>
  <c r="Q4899" i="3" s="1"/>
  <c r="Q4949" i="3" a="1"/>
  <c r="Q4949" i="3" s="1"/>
  <c r="Q5000" i="3" a="1"/>
  <c r="Q5000" i="3" s="1"/>
  <c r="Q5051" i="3" a="1"/>
  <c r="Q5051" i="3" s="1"/>
  <c r="Q5102" i="3" a="1"/>
  <c r="Q5102" i="3" s="1"/>
  <c r="Q5154" i="3" a="1"/>
  <c r="Q5154" i="3" s="1"/>
  <c r="Q4229" i="3" a="1"/>
  <c r="Q4229" i="3" s="1"/>
  <c r="Q4325" i="3" a="1"/>
  <c r="Q4325" i="3" s="1"/>
  <c r="Q4590" i="3" a="1"/>
  <c r="Q4590" i="3" s="1"/>
  <c r="Q4654" i="3" a="1"/>
  <c r="Q4654" i="3" s="1"/>
  <c r="Q4718" i="3" a="1"/>
  <c r="Q4718" i="3" s="1"/>
  <c r="Q4772" i="3" a="1"/>
  <c r="Q4772" i="3" s="1"/>
  <c r="Q4826" i="3" a="1"/>
  <c r="Q4826" i="3" s="1"/>
  <c r="Q4875" i="3" a="1"/>
  <c r="Q4875" i="3" s="1"/>
  <c r="Q5027" i="3" a="1"/>
  <c r="Q5027" i="3" s="1"/>
  <c r="Q4214" i="3" a="1"/>
  <c r="Q4214" i="3" s="1"/>
  <c r="Q4315" i="3" a="1"/>
  <c r="Q4315" i="3" s="1"/>
  <c r="Q4455" i="3" a="1"/>
  <c r="Q4455" i="3" s="1"/>
  <c r="Q4519" i="3" a="1"/>
  <c r="Q4519" i="3" s="1"/>
  <c r="Q4583" i="3" a="1"/>
  <c r="Q4583" i="3" s="1"/>
  <c r="Q4648" i="3" a="1"/>
  <c r="Q4648" i="3" s="1"/>
  <c r="Q4791" i="3" a="1"/>
  <c r="Q4791" i="3" s="1"/>
  <c r="Q4864" i="3" a="1"/>
  <c r="Q4864" i="3" s="1"/>
  <c r="Q5008" i="3" a="1"/>
  <c r="Q5008" i="3" s="1"/>
  <c r="Q4432" i="3" a="1"/>
  <c r="Q4432" i="3" s="1"/>
  <c r="Q4684" i="3" a="1"/>
  <c r="Q4684" i="3" s="1"/>
  <c r="Q5010" i="3" a="1"/>
  <c r="Q5010" i="3" s="1"/>
  <c r="Q5113" i="3" a="1"/>
  <c r="Q5113" i="3" s="1"/>
  <c r="Q5190" i="3" a="1"/>
  <c r="Q5190" i="3" s="1"/>
  <c r="Q5257" i="3" a="1"/>
  <c r="Q5257" i="3" s="1"/>
  <c r="Q4616" i="3" a="1"/>
  <c r="Q4616" i="3" s="1"/>
  <c r="Q4774" i="3" a="1"/>
  <c r="Q4774" i="3" s="1"/>
  <c r="Q4871" i="3" a="1"/>
  <c r="Q4871" i="3" s="1"/>
  <c r="Q4970" i="3" a="1"/>
  <c r="Q4970" i="3" s="1"/>
  <c r="Q4664" i="3" a="1"/>
  <c r="Q4664" i="3" s="1"/>
  <c r="Q4755" i="3" a="1"/>
  <c r="Q4755" i="3" s="1"/>
  <c r="Q4991" i="3" a="1"/>
  <c r="Q4991" i="3" s="1"/>
  <c r="Q5089" i="3" a="1"/>
  <c r="Q5089" i="3" s="1"/>
  <c r="Q5252" i="3" a="1"/>
  <c r="Q5252" i="3" s="1"/>
  <c r="Q4699" i="3" a="1"/>
  <c r="Q4699" i="3" s="1"/>
  <c r="Q4785" i="3" a="1"/>
  <c r="Q4785" i="3" s="1"/>
  <c r="Q4883" i="3" a="1"/>
  <c r="Q4883" i="3" s="1"/>
  <c r="Q5234" i="3" a="1"/>
  <c r="Q5234" i="3" s="1"/>
  <c r="Q5657" i="3" a="1"/>
  <c r="Q5657" i="3" s="1"/>
  <c r="Q4528" i="3" a="1"/>
  <c r="Q4528" i="3" s="1"/>
  <c r="Q4700" i="3" a="1"/>
  <c r="Q4700" i="3" s="1"/>
  <c r="Q4786" i="3" a="1"/>
  <c r="Q4786" i="3" s="1"/>
  <c r="Q4865" i="3" a="1"/>
  <c r="Q4865" i="3" s="1"/>
  <c r="Q4984" i="3" a="1"/>
  <c r="Q4984" i="3" s="1"/>
  <c r="Q5082" i="3" a="1"/>
  <c r="Q5082" i="3" s="1"/>
  <c r="Q5177" i="3" a="1"/>
  <c r="Q5177" i="3" s="1"/>
  <c r="Q5241" i="3" a="1"/>
  <c r="Q5241" i="3" s="1"/>
  <c r="Q4472" i="3" a="1"/>
  <c r="Q4472" i="3" s="1"/>
  <c r="Q4714" i="3" a="1"/>
  <c r="Q4714" i="3" s="1"/>
  <c r="Q5152" i="3" a="1"/>
  <c r="Q5152" i="3" s="1"/>
  <c r="Q5248" i="3" a="1"/>
  <c r="Q5248" i="3" s="1"/>
  <c r="Q5633" i="3" a="1"/>
  <c r="Q5633" i="3" s="1"/>
  <c r="Q4679" i="3" a="1"/>
  <c r="Q4679" i="3" s="1"/>
  <c r="Q4779" i="3" a="1"/>
  <c r="Q4779" i="3" s="1"/>
  <c r="Q4885" i="3" a="1"/>
  <c r="Q4885" i="3" s="1"/>
  <c r="Q4966" i="3" a="1"/>
  <c r="Q4966" i="3" s="1"/>
  <c r="Q5057" i="3" a="1"/>
  <c r="Q5057" i="3" s="1"/>
  <c r="Q5293" i="3" a="1"/>
  <c r="Q5293" i="3" s="1"/>
  <c r="Q5614" i="3" a="1"/>
  <c r="Q5614" i="3" s="1"/>
  <c r="Q5628" i="3" a="1"/>
  <c r="Q5628" i="3" s="1"/>
  <c r="Q5230" i="3" a="1"/>
  <c r="Q5230" i="3" s="1"/>
  <c r="Q5669" i="3" a="1"/>
  <c r="Q5669" i="3" s="1"/>
  <c r="Q4631" i="3" a="1"/>
  <c r="Q4631" i="3" s="1"/>
  <c r="Q5301" i="3" a="1"/>
  <c r="Q5301" i="3" s="1"/>
  <c r="Q5630" i="3" a="1"/>
  <c r="Q5630" i="3" s="1"/>
  <c r="Q5068" i="3" a="1"/>
  <c r="Q5068" i="3" s="1"/>
  <c r="Q5664" i="3" a="1"/>
  <c r="Q5664" i="3" s="1"/>
  <c r="Q4998" i="3" a="1"/>
  <c r="Q4998" i="3" s="1"/>
  <c r="Q5635" i="3" a="1"/>
  <c r="Q5635" i="3" s="1"/>
  <c r="Q5155" i="3" a="1"/>
  <c r="Q5155" i="3" s="1"/>
  <c r="Q4770" i="3" a="1"/>
  <c r="Q4770" i="3" s="1"/>
  <c r="Q4490" i="3" a="1"/>
  <c r="Q4490" i="3" s="1"/>
  <c r="Q4556" i="3" a="1"/>
  <c r="Q4556" i="3" s="1"/>
  <c r="Q4323" i="3" a="1"/>
  <c r="Q4323" i="3" s="1"/>
  <c r="Q4525" i="3" a="1"/>
  <c r="Q4525" i="3" s="1"/>
  <c r="Q4589" i="3" a="1"/>
  <c r="Q4589" i="3" s="1"/>
  <c r="Q4653" i="3" a="1"/>
  <c r="Q4653" i="3" s="1"/>
  <c r="Q4717" i="3" a="1"/>
  <c r="Q4717" i="3" s="1"/>
  <c r="Q4777" i="3" a="1"/>
  <c r="Q4777" i="3" s="1"/>
  <c r="Q4856" i="3" a="1"/>
  <c r="Q4856" i="3" s="1"/>
  <c r="Q4905" i="3" a="1"/>
  <c r="Q4905" i="3" s="1"/>
  <c r="Q5058" i="3" a="1"/>
  <c r="Q5058" i="3" s="1"/>
  <c r="Q5109" i="3" a="1"/>
  <c r="Q5109" i="3" s="1"/>
  <c r="Q5160" i="3" a="1"/>
  <c r="Q5160" i="3" s="1"/>
  <c r="Q4245" i="3" a="1"/>
  <c r="Q4245" i="3" s="1"/>
  <c r="Q4406" i="3" a="1"/>
  <c r="Q4406" i="3" s="1"/>
  <c r="Q4470" i="3" a="1"/>
  <c r="Q4470" i="3" s="1"/>
  <c r="Q4598" i="3" a="1"/>
  <c r="Q4598" i="3" s="1"/>
  <c r="Q4661" i="3" a="1"/>
  <c r="Q4661" i="3" s="1"/>
  <c r="Q4726" i="3" a="1"/>
  <c r="Q4726" i="3" s="1"/>
  <c r="Q4778" i="3" a="1"/>
  <c r="Q4778" i="3" s="1"/>
  <c r="Q4893" i="3" a="1"/>
  <c r="Q4893" i="3" s="1"/>
  <c r="Q4969" i="3" a="1"/>
  <c r="Q4969" i="3" s="1"/>
  <c r="Q5033" i="3" a="1"/>
  <c r="Q5033" i="3" s="1"/>
  <c r="Q4230" i="3" a="1"/>
  <c r="Q4230" i="3" s="1"/>
  <c r="Q4399" i="3" a="1"/>
  <c r="Q4399" i="3" s="1"/>
  <c r="Q4591" i="3" a="1"/>
  <c r="Q4591" i="3" s="1"/>
  <c r="Q4712" i="3" a="1"/>
  <c r="Q4712" i="3" s="1"/>
  <c r="Q4796" i="3" a="1"/>
  <c r="Q4796" i="3" s="1"/>
  <c r="Q4870" i="3" a="1"/>
  <c r="Q4870" i="3" s="1"/>
  <c r="Q4924" i="3" a="1"/>
  <c r="Q4924" i="3" s="1"/>
  <c r="Q5104" i="3" a="1"/>
  <c r="Q5104" i="3" s="1"/>
  <c r="Q4496" i="3" a="1"/>
  <c r="Q4496" i="3" s="1"/>
  <c r="Q4693" i="3" a="1"/>
  <c r="Q4693" i="3" s="1"/>
  <c r="Q4810" i="3" a="1"/>
  <c r="Q4810" i="3" s="1"/>
  <c r="Q4916" i="3" a="1"/>
  <c r="Q4916" i="3" s="1"/>
  <c r="Q5018" i="3" a="1"/>
  <c r="Q5018" i="3" s="1"/>
  <c r="Q5121" i="3" a="1"/>
  <c r="Q5121" i="3" s="1"/>
  <c r="Q4782" i="3" a="1"/>
  <c r="Q4782" i="3" s="1"/>
  <c r="Q4879" i="3" a="1"/>
  <c r="Q4879" i="3" s="1"/>
  <c r="Q4990" i="3" a="1"/>
  <c r="Q4990" i="3" s="1"/>
  <c r="Q5080" i="3" a="1"/>
  <c r="Q5080" i="3" s="1"/>
  <c r="Q5244" i="3" a="1"/>
  <c r="Q5244" i="3" s="1"/>
  <c r="Q4763" i="3" a="1"/>
  <c r="Q4763" i="3" s="1"/>
  <c r="Q5098" i="3" a="1"/>
  <c r="Q5098" i="3" s="1"/>
  <c r="Q5183" i="3" a="1"/>
  <c r="Q5183" i="3" s="1"/>
  <c r="Q5258" i="3" a="1"/>
  <c r="Q5258" i="3" s="1"/>
  <c r="Q4804" i="3" a="1"/>
  <c r="Q4804" i="3" s="1"/>
  <c r="Q4891" i="3" a="1"/>
  <c r="Q4891" i="3" s="1"/>
  <c r="Q4992" i="3" a="1"/>
  <c r="Q4992" i="3" s="1"/>
  <c r="Q5184" i="3" a="1"/>
  <c r="Q5184" i="3" s="1"/>
  <c r="Q5240" i="3" a="1"/>
  <c r="Q5240" i="3" s="1"/>
  <c r="Q5663" i="3" a="1"/>
  <c r="Q5663" i="3" s="1"/>
  <c r="Q4592" i="3" a="1"/>
  <c r="Q4592" i="3" s="1"/>
  <c r="Q4713" i="3" a="1"/>
  <c r="Q4713" i="3" s="1"/>
  <c r="Q4794" i="3" a="1"/>
  <c r="Q4794" i="3" s="1"/>
  <c r="Q4873" i="3" a="1"/>
  <c r="Q4873" i="3" s="1"/>
  <c r="Q4993" i="3" a="1"/>
  <c r="Q4993" i="3" s="1"/>
  <c r="Q5092" i="3" a="1"/>
  <c r="Q5092" i="3" s="1"/>
  <c r="Q5185" i="3" a="1"/>
  <c r="Q5185" i="3" s="1"/>
  <c r="Q5247" i="3" a="1"/>
  <c r="Q5247" i="3" s="1"/>
  <c r="Q4724" i="3" a="1"/>
  <c r="Q4724" i="3" s="1"/>
  <c r="Q4855" i="3" a="1"/>
  <c r="Q4855" i="3" s="1"/>
  <c r="Q4973" i="3" a="1"/>
  <c r="Q4973" i="3" s="1"/>
  <c r="Q5093" i="3" a="1"/>
  <c r="Q5093" i="3" s="1"/>
  <c r="Q5255" i="3" a="1"/>
  <c r="Q5255" i="3" s="1"/>
  <c r="Q5639" i="3" a="1"/>
  <c r="Q5639" i="3" s="1"/>
  <c r="Q4480" i="3" a="1"/>
  <c r="Q4480" i="3" s="1"/>
  <c r="Q4692" i="3" a="1"/>
  <c r="Q4692" i="3" s="1"/>
  <c r="Q4787" i="3" a="1"/>
  <c r="Q4787" i="3" s="1"/>
  <c r="Q4896" i="3" a="1"/>
  <c r="Q4896" i="3" s="1"/>
  <c r="Q5076" i="3" a="1"/>
  <c r="Q5076" i="3" s="1"/>
  <c r="Q5162" i="3" a="1"/>
  <c r="Q5162" i="3" s="1"/>
  <c r="Q5236" i="3" a="1"/>
  <c r="Q5236" i="3" s="1"/>
  <c r="Q5300" i="3" a="1"/>
  <c r="Q5300" i="3" s="1"/>
  <c r="Q5621" i="3" a="1"/>
  <c r="Q5621" i="3" s="1"/>
  <c r="Q5685" i="3" a="1"/>
  <c r="Q5685" i="3" s="1"/>
  <c r="Q5637" i="3" a="1"/>
  <c r="Q5637" i="3" s="1"/>
  <c r="Q5277" i="3" a="1"/>
  <c r="Q5277" i="3" s="1"/>
  <c r="Q5680" i="3" a="1"/>
  <c r="Q5680" i="3" s="1"/>
  <c r="Q4957" i="3" a="1"/>
  <c r="Q4957" i="3" s="1"/>
  <c r="Q4729" i="3" a="1"/>
  <c r="Q4729" i="3" s="1"/>
  <c r="Q4818" i="3" a="1"/>
  <c r="Q4818" i="3" s="1"/>
  <c r="Q5674" i="3" a="1"/>
  <c r="Q5674" i="3" s="1"/>
  <c r="Q5078" i="3" a="1"/>
  <c r="Q5078" i="3" s="1"/>
  <c r="Q5645" i="3" a="1"/>
  <c r="Q5645" i="3" s="1"/>
  <c r="Q5290" i="3" a="1"/>
  <c r="Q5290" i="3" s="1"/>
  <c r="Q5636" i="3" a="1"/>
  <c r="Q5636" i="3" s="1"/>
  <c r="Q5656" i="3" a="1"/>
  <c r="Q5656" i="3" s="1"/>
  <c r="Q4208" i="3" a="1"/>
  <c r="Q4208" i="3" s="1"/>
  <c r="Q4364" i="3" a="1"/>
  <c r="Q4364" i="3" s="1"/>
  <c r="Q4476" i="3" a="1"/>
  <c r="Q4476" i="3" s="1"/>
  <c r="Q4580" i="3" a="1"/>
  <c r="Q4580" i="3" s="1"/>
  <c r="Q4405" i="3" a="1"/>
  <c r="Q4405" i="3" s="1"/>
  <c r="Q4469" i="3" a="1"/>
  <c r="Q4469" i="3" s="1"/>
  <c r="Q4533" i="3" a="1"/>
  <c r="Q4533" i="3" s="1"/>
  <c r="Q4668" i="3" a="1"/>
  <c r="Q4668" i="3" s="1"/>
  <c r="Q4725" i="3" a="1"/>
  <c r="Q4725" i="3" s="1"/>
  <c r="Q4862" i="3" a="1"/>
  <c r="Q4862" i="3" s="1"/>
  <c r="Q4911" i="3" a="1"/>
  <c r="Q4911" i="3" s="1"/>
  <c r="Q4962" i="3" a="1"/>
  <c r="Q4962" i="3" s="1"/>
  <c r="Q5013" i="3" a="1"/>
  <c r="Q5013" i="3" s="1"/>
  <c r="Q5064" i="3" a="1"/>
  <c r="Q5064" i="3" s="1"/>
  <c r="Q5115" i="3" a="1"/>
  <c r="Q5115" i="3" s="1"/>
  <c r="Q5166" i="3" a="1"/>
  <c r="Q5166" i="3" s="1"/>
  <c r="Q4257" i="3" a="1"/>
  <c r="Q4257" i="3" s="1"/>
  <c r="Q4346" i="3" a="1"/>
  <c r="Q4346" i="3" s="1"/>
  <c r="Q4542" i="3" a="1"/>
  <c r="Q4542" i="3" s="1"/>
  <c r="Q4605" i="3" a="1"/>
  <c r="Q4605" i="3" s="1"/>
  <c r="Q4675" i="3" a="1"/>
  <c r="Q4675" i="3" s="1"/>
  <c r="Q4784" i="3" a="1"/>
  <c r="Q4784" i="3" s="1"/>
  <c r="Q4839" i="3" a="1"/>
  <c r="Q4839" i="3" s="1"/>
  <c r="Q4975" i="3" a="1"/>
  <c r="Q4975" i="3" s="1"/>
  <c r="Q4246" i="3" a="1"/>
  <c r="Q4246" i="3" s="1"/>
  <c r="Q4407" i="3" a="1"/>
  <c r="Q4407" i="3" s="1"/>
  <c r="Q4471" i="3" a="1"/>
  <c r="Q4471" i="3" s="1"/>
  <c r="Q4662" i="3" a="1"/>
  <c r="Q4662" i="3" s="1"/>
  <c r="Q4719" i="3" a="1"/>
  <c r="Q4719" i="3" s="1"/>
  <c r="Q4803" i="3" a="1"/>
  <c r="Q4803" i="3" s="1"/>
  <c r="Q5020" i="3" a="1"/>
  <c r="Q5020" i="3" s="1"/>
  <c r="Q5111" i="3" a="1"/>
  <c r="Q5111" i="3" s="1"/>
  <c r="Q4706" i="3" a="1"/>
  <c r="Q4706" i="3" s="1"/>
  <c r="Q4927" i="3" a="1"/>
  <c r="Q4927" i="3" s="1"/>
  <c r="Q5030" i="3" a="1"/>
  <c r="Q5030" i="3" s="1"/>
  <c r="Q4663" i="3" a="1"/>
  <c r="Q4663" i="3" s="1"/>
  <c r="Q4792" i="3" a="1"/>
  <c r="Q4792" i="3" s="1"/>
  <c r="Q4898" i="3" a="1"/>
  <c r="Q4898" i="3" s="1"/>
  <c r="Q5011" i="3" a="1"/>
  <c r="Q5011" i="3" s="1"/>
  <c r="Q5088" i="3" a="1"/>
  <c r="Q5088" i="3" s="1"/>
  <c r="Q5182" i="3" a="1"/>
  <c r="Q5182" i="3" s="1"/>
  <c r="Q4685" i="3" a="1"/>
  <c r="Q4685" i="3" s="1"/>
  <c r="Q4793" i="3" a="1"/>
  <c r="Q4793" i="3" s="1"/>
  <c r="Q5107" i="3" a="1"/>
  <c r="Q5107" i="3" s="1"/>
  <c r="Q5201" i="3" a="1"/>
  <c r="Q5201" i="3" s="1"/>
  <c r="Q5265" i="3" a="1"/>
  <c r="Q5265" i="3" s="1"/>
  <c r="Q4722" i="3" a="1"/>
  <c r="Q4722" i="3" s="1"/>
  <c r="Q4902" i="3" a="1"/>
  <c r="Q4902" i="3" s="1"/>
  <c r="Q5193" i="3" a="1"/>
  <c r="Q5193" i="3" s="1"/>
  <c r="Q5246" i="3" a="1"/>
  <c r="Q5246" i="3" s="1"/>
  <c r="Q4623" i="3" a="1"/>
  <c r="Q4623" i="3" s="1"/>
  <c r="Q4723" i="3" a="1"/>
  <c r="Q4723" i="3" s="1"/>
  <c r="Q4805" i="3" a="1"/>
  <c r="Q4805" i="3" s="1"/>
  <c r="Q4903" i="3" a="1"/>
  <c r="Q4903" i="3" s="1"/>
  <c r="Q5024" i="3" a="1"/>
  <c r="Q5024" i="3" s="1"/>
  <c r="Q5108" i="3" a="1"/>
  <c r="Q5108" i="3" s="1"/>
  <c r="Q5194" i="3" a="1"/>
  <c r="Q5194" i="3" s="1"/>
  <c r="Q5254" i="3" a="1"/>
  <c r="Q5254" i="3" s="1"/>
  <c r="Q4600" i="3" a="1"/>
  <c r="Q4600" i="3" s="1"/>
  <c r="Q4749" i="3" a="1"/>
  <c r="Q4749" i="3" s="1"/>
  <c r="Q4884" i="3" a="1"/>
  <c r="Q4884" i="3" s="1"/>
  <c r="Q4985" i="3" a="1"/>
  <c r="Q4985" i="3" s="1"/>
  <c r="Q5170" i="3" a="1"/>
  <c r="Q5170" i="3" s="1"/>
  <c r="Q5260" i="3" a="1"/>
  <c r="Q5260" i="3" s="1"/>
  <c r="Q5652" i="3" a="1"/>
  <c r="Q5652" i="3" s="1"/>
  <c r="Q4701" i="3" a="1"/>
  <c r="Q4701" i="3" s="1"/>
  <c r="Q4798" i="3" a="1"/>
  <c r="Q4798" i="3" s="1"/>
  <c r="Q4997" i="3" a="1"/>
  <c r="Q4997" i="3" s="1"/>
  <c r="Q5085" i="3" a="1"/>
  <c r="Q5085" i="3" s="1"/>
  <c r="Q5171" i="3" a="1"/>
  <c r="Q5171" i="3" s="1"/>
  <c r="Q5691" i="3" a="1"/>
  <c r="Q5691" i="3" s="1"/>
  <c r="Q5163" i="3" a="1"/>
  <c r="Q5163" i="3" s="1"/>
  <c r="Q5648" i="3" a="1"/>
  <c r="Q5648" i="3" s="1"/>
  <c r="Q4705" i="3" a="1"/>
  <c r="Q4705" i="3" s="1"/>
  <c r="Q5296" i="3" a="1"/>
  <c r="Q5296" i="3" s="1"/>
  <c r="Q5700" i="3" a="1"/>
  <c r="Q5700" i="3" s="1"/>
  <c r="Q5037" i="3" a="1"/>
  <c r="Q5037" i="3" s="1"/>
  <c r="Q4886" i="3" a="1"/>
  <c r="Q4886" i="3" s="1"/>
  <c r="Q5673" i="3" a="1"/>
  <c r="Q5673" i="3" s="1"/>
  <c r="Q4897" i="3" a="1"/>
  <c r="Q4897" i="3" s="1"/>
  <c r="Q5205" i="3" a="1"/>
  <c r="Q5205" i="3" s="1"/>
  <c r="Q5211" i="3" a="1"/>
  <c r="Q5211" i="3" s="1"/>
  <c r="Q5655" i="3" a="1"/>
  <c r="Q5655" i="3" s="1"/>
  <c r="Q5687" i="3" a="1"/>
  <c r="Q5687" i="3" s="1"/>
  <c r="Q4926" i="3" a="1"/>
  <c r="Q4926" i="3" s="1"/>
  <c r="Q5086" i="3" a="1"/>
  <c r="Q5086" i="3" s="1"/>
  <c r="Q4594" i="3" a="1"/>
  <c r="Q4594" i="3" s="1"/>
  <c r="Q4190" i="3" a="1"/>
  <c r="Q4190" i="3" s="1"/>
  <c r="Q4491" i="3" a="1"/>
  <c r="Q4491" i="3" s="1"/>
  <c r="Q4254" i="3" a="1"/>
  <c r="Q4254" i="3" s="1"/>
  <c r="Q4388" i="3" a="1"/>
  <c r="Q4388" i="3" s="1"/>
  <c r="Q4484" i="3" a="1"/>
  <c r="Q4484" i="3" s="1"/>
  <c r="Q4588" i="3" a="1"/>
  <c r="Q4588" i="3" s="1"/>
  <c r="Q4345" i="3" a="1"/>
  <c r="Q4345" i="3" s="1"/>
  <c r="Q4413" i="3" a="1"/>
  <c r="Q4413" i="3" s="1"/>
  <c r="Q4477" i="3" a="1"/>
  <c r="Q4477" i="3" s="1"/>
  <c r="Q4611" i="3" a="1"/>
  <c r="Q4611" i="3" s="1"/>
  <c r="Q4674" i="3" a="1"/>
  <c r="Q4674" i="3" s="1"/>
  <c r="Q4739" i="3" a="1"/>
  <c r="Q4739" i="3" s="1"/>
  <c r="Q4917" i="3" a="1"/>
  <c r="Q4917" i="3" s="1"/>
  <c r="Q5019" i="3" a="1"/>
  <c r="Q5019" i="3" s="1"/>
  <c r="Q5070" i="3" a="1"/>
  <c r="Q5070" i="3" s="1"/>
  <c r="Q5173" i="3" a="1"/>
  <c r="Q5173" i="3" s="1"/>
  <c r="Q4422" i="3" a="1"/>
  <c r="Q4422" i="3" s="1"/>
  <c r="Q4486" i="3" a="1"/>
  <c r="Q4486" i="3" s="1"/>
  <c r="Q4612" i="3" a="1"/>
  <c r="Q4612" i="3" s="1"/>
  <c r="Q4740" i="3" a="1"/>
  <c r="Q4740" i="3" s="1"/>
  <c r="Q4790" i="3" a="1"/>
  <c r="Q4790" i="3" s="1"/>
  <c r="Q4982" i="3" a="1"/>
  <c r="Q4982" i="3" s="1"/>
  <c r="Q5046" i="3" a="1"/>
  <c r="Q5046" i="3" s="1"/>
  <c r="Q4259" i="3" a="1"/>
  <c r="Q4259" i="3" s="1"/>
  <c r="Q4347" i="3" a="1"/>
  <c r="Q4347" i="3" s="1"/>
  <c r="Q4415" i="3" a="1"/>
  <c r="Q4415" i="3" s="1"/>
  <c r="Q4479" i="3" a="1"/>
  <c r="Q4479" i="3" s="1"/>
  <c r="Q4543" i="3" a="1"/>
  <c r="Q4543" i="3" s="1"/>
  <c r="Q4606" i="3" a="1"/>
  <c r="Q4606" i="3" s="1"/>
  <c r="Q4669" i="3" a="1"/>
  <c r="Q4669" i="3" s="1"/>
  <c r="Q4727" i="3" a="1"/>
  <c r="Q4727" i="3" s="1"/>
  <c r="Q4888" i="3" a="1"/>
  <c r="Q4888" i="3" s="1"/>
  <c r="Q4951" i="3" a="1"/>
  <c r="Q4951" i="3" s="1"/>
  <c r="Q5040" i="3" a="1"/>
  <c r="Q5040" i="3" s="1"/>
  <c r="Q5116" i="3" a="1"/>
  <c r="Q5116" i="3" s="1"/>
  <c r="Q4730" i="3" a="1"/>
  <c r="Q4730" i="3" s="1"/>
  <c r="Q4938" i="3" a="1"/>
  <c r="Q4938" i="3" s="1"/>
  <c r="Q5041" i="3" a="1"/>
  <c r="Q5041" i="3" s="1"/>
  <c r="Q5139" i="3" a="1"/>
  <c r="Q5139" i="3" s="1"/>
  <c r="Q5219" i="3" a="1"/>
  <c r="Q5219" i="3" s="1"/>
  <c r="Q4296" i="3" a="1"/>
  <c r="Q4296" i="3" s="1"/>
  <c r="Q4694" i="3" a="1"/>
  <c r="Q4694" i="3" s="1"/>
  <c r="Q4801" i="3" a="1"/>
  <c r="Q4801" i="3" s="1"/>
  <c r="Q4908" i="3" a="1"/>
  <c r="Q4908" i="3" s="1"/>
  <c r="Q5097" i="3" a="1"/>
  <c r="Q5097" i="3" s="1"/>
  <c r="Q5191" i="3" a="1"/>
  <c r="Q5191" i="3" s="1"/>
  <c r="Q5271" i="3" a="1"/>
  <c r="Q5271" i="3" s="1"/>
  <c r="Q4448" i="3" a="1"/>
  <c r="Q4448" i="3" s="1"/>
  <c r="Q4698" i="3" a="1"/>
  <c r="Q4698" i="3" s="1"/>
  <c r="Q5043" i="3" a="1"/>
  <c r="Q5043" i="3" s="1"/>
  <c r="Q5114" i="3" a="1"/>
  <c r="Q5114" i="3" s="1"/>
  <c r="Q5213" i="3" a="1"/>
  <c r="Q5213" i="3" s="1"/>
  <c r="Q4584" i="3" a="1"/>
  <c r="Q4584" i="3" s="1"/>
  <c r="Q4834" i="3" a="1"/>
  <c r="Q4834" i="3" s="1"/>
  <c r="Q5012" i="3" a="1"/>
  <c r="Q5012" i="3" s="1"/>
  <c r="Q5202" i="3" a="1"/>
  <c r="Q5202" i="3" s="1"/>
  <c r="Q5618" i="3" a="1"/>
  <c r="Q5618" i="3" s="1"/>
  <c r="Q4736" i="3" a="1"/>
  <c r="Q4736" i="3" s="1"/>
  <c r="Q4816" i="3" a="1"/>
  <c r="Q4816" i="3" s="1"/>
  <c r="Q4933" i="3" a="1"/>
  <c r="Q4933" i="3" s="1"/>
  <c r="Q5035" i="3" a="1"/>
  <c r="Q5035" i="3" s="1"/>
  <c r="Q5267" i="3" a="1"/>
  <c r="Q5267" i="3" s="1"/>
  <c r="Q4758" i="3" a="1"/>
  <c r="Q4758" i="3" s="1"/>
  <c r="Q4895" i="3" a="1"/>
  <c r="Q4895" i="3" s="1"/>
  <c r="Q5110" i="3" a="1"/>
  <c r="Q5110" i="3" s="1"/>
  <c r="Q5187" i="3" a="1"/>
  <c r="Q5187" i="3" s="1"/>
  <c r="Q5658" i="3" a="1"/>
  <c r="Q5658" i="3" s="1"/>
  <c r="Q4607" i="3" a="1"/>
  <c r="Q4607" i="3" s="1"/>
  <c r="Q4715" i="3" a="1"/>
  <c r="Q4715" i="3" s="1"/>
  <c r="Q4807" i="3" a="1"/>
  <c r="Q4807" i="3" s="1"/>
  <c r="Q4915" i="3" a="1"/>
  <c r="Q4915" i="3" s="1"/>
  <c r="Q5178" i="3" a="1"/>
  <c r="Q5178" i="3" s="1"/>
  <c r="Q5249" i="3" a="1"/>
  <c r="Q5249" i="3" s="1"/>
  <c r="Q5640" i="3" a="1"/>
  <c r="Q5640" i="3" s="1"/>
  <c r="Q5704" i="3" a="1"/>
  <c r="Q5704" i="3" s="1"/>
  <c r="Q5224" i="3" a="1"/>
  <c r="Q5224" i="3" s="1"/>
  <c r="Q5668" i="3" a="1"/>
  <c r="Q5668" i="3" s="1"/>
  <c r="Q5711" i="3" a="1"/>
  <c r="Q5711" i="3" s="1"/>
  <c r="Q5112" i="3" a="1"/>
  <c r="Q5112" i="3" s="1"/>
  <c r="Q5693" i="3" a="1"/>
  <c r="Q5693" i="3" s="1"/>
  <c r="Q4659" i="3" a="1"/>
  <c r="Q4659" i="3" s="1"/>
  <c r="Q5613" i="3" a="1"/>
  <c r="Q5613" i="3" s="1"/>
  <c r="Q5715" i="3" a="1"/>
  <c r="Q5715" i="3" s="1"/>
  <c r="Q5262" i="3" a="1"/>
  <c r="Q5262" i="3" s="1"/>
  <c r="Q5666" i="3" a="1"/>
  <c r="Q5666" i="3" s="1"/>
  <c r="Q4680" i="3" a="1"/>
  <c r="Q4680" i="3" s="1"/>
  <c r="O5647" i="3" a="1"/>
  <c r="O5647" i="3" s="1"/>
  <c r="O5657" i="3" a="1"/>
  <c r="O5657" i="3" s="1"/>
  <c r="O5667" i="3" a="1"/>
  <c r="O5667" i="3" s="1"/>
  <c r="O5679" i="3" a="1"/>
  <c r="O5679" i="3" s="1"/>
  <c r="O5689" i="3" a="1"/>
  <c r="O5689" i="3" s="1"/>
  <c r="O5699" i="3" a="1"/>
  <c r="O5699" i="3" s="1"/>
  <c r="O5711" i="3" a="1"/>
  <c r="O5711" i="3" s="1"/>
  <c r="O5651" i="3" a="1"/>
  <c r="O5651" i="3" s="1"/>
  <c r="O5663" i="3" a="1"/>
  <c r="O5663" i="3" s="1"/>
  <c r="O5673" i="3" a="1"/>
  <c r="O5673" i="3" s="1"/>
  <c r="O5683" i="3" a="1"/>
  <c r="O5683" i="3" s="1"/>
  <c r="O5695" i="3" a="1"/>
  <c r="O5695" i="3" s="1"/>
  <c r="O5705" i="3" a="1"/>
  <c r="O5705" i="3" s="1"/>
  <c r="O5715" i="3" a="1"/>
  <c r="O5715" i="3" s="1"/>
  <c r="O5642" i="3" a="1"/>
  <c r="O5642" i="3" s="1"/>
  <c r="O4907" i="3" a="1"/>
  <c r="O4907" i="3" s="1"/>
  <c r="O4318" i="3" a="1"/>
  <c r="O4318" i="3" s="1"/>
  <c r="O5632" i="3" a="1"/>
  <c r="O5632" i="3" s="1"/>
  <c r="O4858" i="3" a="1"/>
  <c r="O4858" i="3" s="1"/>
  <c r="O4254" i="3" a="1"/>
  <c r="O4254" i="3" s="1"/>
  <c r="O5706" i="3" a="1"/>
  <c r="O5706" i="3" s="1"/>
  <c r="O5621" i="3" a="1"/>
  <c r="O5621" i="3" s="1"/>
  <c r="O5293" i="3" a="1"/>
  <c r="O5293" i="3" s="1"/>
  <c r="O4809" i="3" a="1"/>
  <c r="O4809" i="3" s="1"/>
  <c r="O4190" i="3" a="1"/>
  <c r="O4190" i="3" s="1"/>
  <c r="O5696" i="3" a="1"/>
  <c r="O5696" i="3" s="1"/>
  <c r="O5200" i="3" a="1"/>
  <c r="O5200" i="3" s="1"/>
  <c r="O4665" i="3" a="1"/>
  <c r="O4665" i="3" s="1"/>
  <c r="O5685" i="3" a="1"/>
  <c r="O5685" i="3" s="1"/>
  <c r="O5151" i="3" a="1"/>
  <c r="O5151" i="3" s="1"/>
  <c r="O4572" i="3" a="1"/>
  <c r="O4572" i="3" s="1"/>
  <c r="O5674" i="3" a="1"/>
  <c r="O5674" i="3" s="1"/>
  <c r="O5102" i="3" a="1"/>
  <c r="O5102" i="3" s="1"/>
  <c r="O4523" i="3" a="1"/>
  <c r="O4523" i="3" s="1"/>
  <c r="O5664" i="3" a="1"/>
  <c r="O5664" i="3" s="1"/>
  <c r="O5053" i="3" a="1"/>
  <c r="O5053" i="3" s="1"/>
  <c r="O4426" i="3" a="1"/>
  <c r="O4426" i="3" s="1"/>
  <c r="O5653" i="3" a="1"/>
  <c r="O5653" i="3" s="1"/>
  <c r="O4956" i="3" a="1"/>
  <c r="O4956" i="3" s="1"/>
  <c r="O4377" i="3" a="1"/>
  <c r="O4377" i="3" s="1"/>
  <c r="O5047" i="3" a="1"/>
  <c r="O5047" i="3" s="1"/>
  <c r="O4419" i="3" a="1"/>
  <c r="O4419" i="3" s="1"/>
  <c r="O5661" i="3" a="1"/>
  <c r="O5661" i="3" s="1"/>
  <c r="O5041" i="3" a="1"/>
  <c r="O5041" i="3" s="1"/>
  <c r="O4511" i="3" a="1"/>
  <c r="O4511" i="3" s="1"/>
  <c r="O5681" i="3" a="1"/>
  <c r="O5681" i="3" s="1"/>
  <c r="O5084" i="3" a="1"/>
  <c r="O5084" i="3" s="1"/>
  <c r="O4648" i="3" a="1"/>
  <c r="O4648" i="3" s="1"/>
  <c r="O4230" i="3" a="1"/>
  <c r="O4230" i="3" s="1"/>
  <c r="O5637" i="3" a="1"/>
  <c r="O5637" i="3" s="1"/>
  <c r="O4834" i="3" a="1"/>
  <c r="O4834" i="3" s="1"/>
  <c r="O4350" i="3" a="1"/>
  <c r="O4350" i="3" s="1"/>
  <c r="O4974" i="3" a="1"/>
  <c r="O4974" i="3" s="1"/>
  <c r="O4541" i="3" a="1"/>
  <c r="O4541" i="3" s="1"/>
  <c r="O5666" i="3" a="1"/>
  <c r="O5666" i="3" s="1"/>
  <c r="O5065" i="3" a="1"/>
  <c r="O5065" i="3" s="1"/>
  <c r="O4535" i="3" a="1"/>
  <c r="O4535" i="3" s="1"/>
  <c r="O1633" i="3" a="1"/>
  <c r="O1633" i="3" s="1"/>
  <c r="O1697" i="3" a="1"/>
  <c r="O1697" i="3" s="1"/>
  <c r="O1635" i="3" a="1"/>
  <c r="O1635" i="3" s="1"/>
  <c r="O1699" i="3" a="1"/>
  <c r="O1699" i="3" s="1"/>
  <c r="O4998" i="3" a="1"/>
  <c r="O4998" i="3" s="1"/>
  <c r="O4310" i="3" a="1"/>
  <c r="O4310" i="3" s="1"/>
  <c r="O5650" i="3" a="1"/>
  <c r="O5650" i="3" s="1"/>
  <c r="O4944" i="3" a="1"/>
  <c r="O4944" i="3" s="1"/>
  <c r="O4462" i="3" a="1"/>
  <c r="O4462" i="3" s="1"/>
  <c r="O5671" i="3" a="1"/>
  <c r="O5671" i="3" s="1"/>
  <c r="O5035" i="3" a="1"/>
  <c r="O5035" i="3" s="1"/>
  <c r="O4601" i="3" a="1"/>
  <c r="O4601" i="3" s="1"/>
  <c r="O5712" i="3" a="1"/>
  <c r="O5712" i="3" s="1"/>
  <c r="O5626" i="3" a="1"/>
  <c r="O5626" i="3" s="1"/>
  <c r="O4785" i="3" a="1"/>
  <c r="O4785" i="3" s="1"/>
  <c r="O4286" i="3" a="1"/>
  <c r="O4286" i="3" s="1"/>
  <c r="O4925" i="3" a="1"/>
  <c r="O4925" i="3" s="1"/>
  <c r="O4444" i="3" a="1"/>
  <c r="O4444" i="3" s="1"/>
  <c r="O5656" i="3" a="1"/>
  <c r="O5656" i="3" s="1"/>
  <c r="O4968" i="3" a="1"/>
  <c r="O4968" i="3" s="1"/>
  <c r="O4486" i="3" a="1"/>
  <c r="O4486" i="3" s="1"/>
  <c r="O1641" i="3" a="1"/>
  <c r="O1641" i="3" s="1"/>
  <c r="O1705" i="3" a="1"/>
  <c r="O1705" i="3" s="1"/>
  <c r="O5641" i="3" a="1"/>
  <c r="O5641" i="3" s="1"/>
  <c r="O4949" i="3" a="1"/>
  <c r="O4949" i="3" s="1"/>
  <c r="O4246" i="3" a="1"/>
  <c r="O4246" i="3" s="1"/>
  <c r="O5640" i="3" a="1"/>
  <c r="O5640" i="3" s="1"/>
  <c r="O4895" i="3" a="1"/>
  <c r="O4895" i="3" s="1"/>
  <c r="O4413" i="3" a="1"/>
  <c r="O4413" i="3" s="1"/>
  <c r="O5659" i="3" a="1"/>
  <c r="O5659" i="3" s="1"/>
  <c r="O4986" i="3" a="1"/>
  <c r="O4986" i="3" s="1"/>
  <c r="O4554" i="3" a="1"/>
  <c r="O4554" i="3" s="1"/>
  <c r="O5701" i="3" a="1"/>
  <c r="O5701" i="3" s="1"/>
  <c r="O5616" i="3" a="1"/>
  <c r="O5616" i="3" s="1"/>
  <c r="O5224" i="3" a="1"/>
  <c r="O5224" i="3" s="1"/>
  <c r="O4689" i="3" a="1"/>
  <c r="O4689" i="3" s="1"/>
  <c r="O4222" i="3" a="1"/>
  <c r="O4222" i="3" s="1"/>
  <c r="O5635" i="3" a="1"/>
  <c r="O5635" i="3" s="1"/>
  <c r="O4828" i="3" a="1"/>
  <c r="O4828" i="3" s="1"/>
  <c r="O4395" i="3" a="1"/>
  <c r="O4395" i="3" s="1"/>
  <c r="O5645" i="3" a="1"/>
  <c r="O5645" i="3" s="1"/>
  <c r="O4919" i="3" a="1"/>
  <c r="O4919" i="3" s="1"/>
  <c r="O4437" i="3" a="1"/>
  <c r="O4437" i="3" s="1"/>
  <c r="O1649" i="3" a="1"/>
  <c r="O1649" i="3" s="1"/>
  <c r="O1713" i="3" a="1"/>
  <c r="O1713" i="3" s="1"/>
  <c r="O1593" i="3" a="1"/>
  <c r="O1593" i="3" s="1"/>
  <c r="O1651" i="3" a="1"/>
  <c r="O1651" i="3" s="1"/>
  <c r="O1715" i="3" a="1"/>
  <c r="O1715" i="3" s="1"/>
  <c r="O5631" i="3" a="1"/>
  <c r="O5631" i="3" s="1"/>
  <c r="O4852" i="3" a="1"/>
  <c r="O4852" i="3" s="1"/>
  <c r="O4182" i="3" a="1"/>
  <c r="O4182" i="3" s="1"/>
  <c r="O5714" i="3" a="1"/>
  <c r="O5714" i="3" s="1"/>
  <c r="O5629" i="3" a="1"/>
  <c r="O5629" i="3" s="1"/>
  <c r="O4846" i="3" a="1"/>
  <c r="O4846" i="3" s="1"/>
  <c r="O4302" i="3" a="1"/>
  <c r="O4302" i="3" s="1"/>
  <c r="O5649" i="3" a="1"/>
  <c r="O5649" i="3" s="1"/>
  <c r="O4937" i="3" a="1"/>
  <c r="O4937" i="3" s="1"/>
  <c r="O4505" i="3" a="1"/>
  <c r="O4505" i="3" s="1"/>
  <c r="O5690" i="3" a="1"/>
  <c r="O5690" i="3" s="1"/>
  <c r="O5175" i="3" a="1"/>
  <c r="O5175" i="3" s="1"/>
  <c r="O4642" i="3" a="1"/>
  <c r="O4642" i="3" s="1"/>
  <c r="O5625" i="3" a="1"/>
  <c r="O5625" i="3" s="1"/>
  <c r="O4779" i="3" a="1"/>
  <c r="O4779" i="3" s="1"/>
  <c r="O4342" i="3" a="1"/>
  <c r="O4342" i="3" s="1"/>
  <c r="O5634" i="3" a="1"/>
  <c r="O5634" i="3" s="1"/>
  <c r="O4870" i="3" a="1"/>
  <c r="O4870" i="3" s="1"/>
  <c r="O4334" i="3" a="1"/>
  <c r="O4334" i="3" s="1"/>
  <c r="O1591" i="3" a="1"/>
  <c r="O1591" i="3" s="1"/>
  <c r="O1657" i="3" a="1"/>
  <c r="O1657" i="3" s="1"/>
  <c r="O1721" i="3" a="1"/>
  <c r="O1721" i="3" s="1"/>
  <c r="O1599" i="3" a="1"/>
  <c r="O1599" i="3" s="1"/>
  <c r="O1659" i="3" a="1"/>
  <c r="O1659" i="3" s="1"/>
  <c r="O1723" i="3" a="1"/>
  <c r="O1723" i="3" s="1"/>
  <c r="O5619" i="3" a="1"/>
  <c r="O5619" i="3" s="1"/>
  <c r="O5288" i="3" a="1"/>
  <c r="O5288" i="3" s="1"/>
  <c r="O4803" i="3" a="1"/>
  <c r="O4803" i="3" s="1"/>
  <c r="O5704" i="3" a="1"/>
  <c r="O5704" i="3" s="1"/>
  <c r="O5618" i="3" a="1"/>
  <c r="O5618" i="3" s="1"/>
  <c r="O5283" i="3" a="1"/>
  <c r="O5283" i="3" s="1"/>
  <c r="O4797" i="3" a="1"/>
  <c r="O4797" i="3" s="1"/>
  <c r="O4238" i="3" a="1"/>
  <c r="O4238" i="3" s="1"/>
  <c r="O5639" i="3" a="1"/>
  <c r="O5639" i="3" s="1"/>
  <c r="O4840" i="3" a="1"/>
  <c r="O4840" i="3" s="1"/>
  <c r="O4456" i="3" a="1"/>
  <c r="O4456" i="3" s="1"/>
  <c r="O5680" i="3" a="1"/>
  <c r="O5680" i="3" s="1"/>
  <c r="O5126" i="3" a="1"/>
  <c r="O5126" i="3" s="1"/>
  <c r="O4595" i="3" a="1"/>
  <c r="O4595" i="3" s="1"/>
  <c r="O5615" i="3" a="1"/>
  <c r="O5615" i="3" s="1"/>
  <c r="O5218" i="3" a="1"/>
  <c r="O5218" i="3" s="1"/>
  <c r="O4730" i="3" a="1"/>
  <c r="O4730" i="3" s="1"/>
  <c r="O4278" i="3" a="1"/>
  <c r="O4278" i="3" s="1"/>
  <c r="O5709" i="3" a="1"/>
  <c r="O5709" i="3" s="1"/>
  <c r="O5624" i="3" a="1"/>
  <c r="O5624" i="3" s="1"/>
  <c r="O4821" i="3" a="1"/>
  <c r="O4821" i="3" s="1"/>
  <c r="O4270" i="3" a="1"/>
  <c r="O4270" i="3" s="1"/>
  <c r="O1598" i="3" a="1"/>
  <c r="O1598" i="3" s="1"/>
  <c r="O1665" i="3" a="1"/>
  <c r="O1665" i="3" s="1"/>
  <c r="O1729" i="3" a="1"/>
  <c r="O1729" i="3" s="1"/>
  <c r="O1606" i="3" a="1"/>
  <c r="O1606" i="3" s="1"/>
  <c r="O1667" i="3" a="1"/>
  <c r="O1667" i="3" s="1"/>
  <c r="O1731" i="3" a="1"/>
  <c r="O1731" i="3" s="1"/>
  <c r="O5242" i="3" a="1"/>
  <c r="O5242" i="3" s="1"/>
  <c r="O4659" i="3" a="1"/>
  <c r="O4659" i="3" s="1"/>
  <c r="O5693" i="3" a="1"/>
  <c r="O5693" i="3" s="1"/>
  <c r="O5236" i="3" a="1"/>
  <c r="O5236" i="3" s="1"/>
  <c r="O4653" i="3" a="1"/>
  <c r="O4653" i="3" s="1"/>
  <c r="O5713" i="3" a="1"/>
  <c r="O5713" i="3" s="1"/>
  <c r="O5627" i="3" a="1"/>
  <c r="O5627" i="3" s="1"/>
  <c r="O4791" i="3" a="1"/>
  <c r="O4791" i="3" s="1"/>
  <c r="O4407" i="3" a="1"/>
  <c r="O4407" i="3" s="1"/>
  <c r="O5669" i="3" a="1"/>
  <c r="O5669" i="3" s="1"/>
  <c r="O5077" i="3" a="1"/>
  <c r="O5077" i="3" s="1"/>
  <c r="O4547" i="3" a="1"/>
  <c r="O4547" i="3" s="1"/>
  <c r="O5169" i="3" a="1"/>
  <c r="O5169" i="3" s="1"/>
  <c r="O4683" i="3" a="1"/>
  <c r="O4683" i="3" s="1"/>
  <c r="O4214" i="3" a="1"/>
  <c r="O4214" i="3" s="1"/>
  <c r="O5698" i="3" a="1"/>
  <c r="O5698" i="3" s="1"/>
  <c r="O5613" i="3" a="1"/>
  <c r="O5613" i="3" s="1"/>
  <c r="O5212" i="3" a="1"/>
  <c r="O5212" i="3" s="1"/>
  <c r="O4724" i="3" a="1"/>
  <c r="O4724" i="3" s="1"/>
  <c r="O4206" i="3" a="1"/>
  <c r="O4206" i="3" s="1"/>
  <c r="O1604" i="3" a="1"/>
  <c r="O1604" i="3" s="1"/>
  <c r="O1673" i="3" a="1"/>
  <c r="O1673" i="3" s="1"/>
  <c r="O1737" i="3" a="1"/>
  <c r="O1737" i="3" s="1"/>
  <c r="O1612" i="3" a="1"/>
  <c r="O1612" i="3" s="1"/>
  <c r="O1675" i="3" a="1"/>
  <c r="O1675" i="3" s="1"/>
  <c r="O1739" i="3" a="1"/>
  <c r="O1739" i="3" s="1"/>
  <c r="O5193" i="3" a="1"/>
  <c r="O5193" i="3" s="1"/>
  <c r="O4565" i="3" a="1"/>
  <c r="O4565" i="3" s="1"/>
  <c r="O5682" i="3" a="1"/>
  <c r="O5682" i="3" s="1"/>
  <c r="O5187" i="3" a="1"/>
  <c r="O5187" i="3" s="1"/>
  <c r="O4607" i="3" a="1"/>
  <c r="O4607" i="3" s="1"/>
  <c r="O5703" i="3" a="1"/>
  <c r="O5703" i="3" s="1"/>
  <c r="O5617" i="3" a="1"/>
  <c r="O5617" i="3" s="1"/>
  <c r="O5230" i="3" a="1"/>
  <c r="O5230" i="3" s="1"/>
  <c r="O4742" i="3" a="1"/>
  <c r="O4742" i="3" s="1"/>
  <c r="O4358" i="3" a="1"/>
  <c r="O4358" i="3" s="1"/>
  <c r="O5658" i="3" a="1"/>
  <c r="O5658" i="3" s="1"/>
  <c r="O4980" i="3" a="1"/>
  <c r="O4980" i="3" s="1"/>
  <c r="O4450" i="3" a="1"/>
  <c r="O4450" i="3" s="1"/>
  <c r="O5072" i="3" a="1"/>
  <c r="O5072" i="3" s="1"/>
  <c r="O4636" i="3" a="1"/>
  <c r="O4636" i="3" s="1"/>
  <c r="O5688" i="3" a="1"/>
  <c r="O5688" i="3" s="1"/>
  <c r="O5163" i="3" a="1"/>
  <c r="O5163" i="3" s="1"/>
  <c r="O4630" i="3" a="1"/>
  <c r="O4630" i="3" s="1"/>
  <c r="O1610" i="3" a="1"/>
  <c r="O1610" i="3" s="1"/>
  <c r="O1681" i="3" a="1"/>
  <c r="O1681" i="3" s="1"/>
  <c r="O1619" i="3" a="1"/>
  <c r="O1619" i="3" s="1"/>
  <c r="O1683" i="3" a="1"/>
  <c r="O1683" i="3" s="1"/>
  <c r="O5096" i="3" a="1"/>
  <c r="O5096" i="3" s="1"/>
  <c r="O4468" i="3" a="1"/>
  <c r="O4468" i="3" s="1"/>
  <c r="O5672" i="3" a="1"/>
  <c r="O5672" i="3" s="1"/>
  <c r="O5090" i="3" a="1"/>
  <c r="O5090" i="3" s="1"/>
  <c r="O4560" i="3" a="1"/>
  <c r="O4560" i="3" s="1"/>
  <c r="O5691" i="3" a="1"/>
  <c r="O5691" i="3" s="1"/>
  <c r="O5181" i="3" a="1"/>
  <c r="O5181" i="3" s="1"/>
  <c r="O4695" i="3" a="1"/>
  <c r="O4695" i="3" s="1"/>
  <c r="O4294" i="3" a="1"/>
  <c r="O4294" i="3" s="1"/>
  <c r="O5648" i="3" a="1"/>
  <c r="O5648" i="3" s="1"/>
  <c r="O4931" i="3" a="1"/>
  <c r="O4931" i="3" s="1"/>
  <c r="O4401" i="3" a="1"/>
  <c r="O4401" i="3" s="1"/>
  <c r="O5023" i="3" a="1"/>
  <c r="O5023" i="3" s="1"/>
  <c r="O4589" i="3" a="1"/>
  <c r="O4589" i="3" s="1"/>
  <c r="O5677" i="3" a="1"/>
  <c r="O5677" i="3" s="1"/>
  <c r="O5114" i="3" a="1"/>
  <c r="O5114" i="3" s="1"/>
  <c r="O4584" i="3" a="1"/>
  <c r="O4584" i="3" s="1"/>
  <c r="O1625" i="3" a="1"/>
  <c r="O1625" i="3" s="1"/>
  <c r="O1689" i="3" a="1"/>
  <c r="O1689" i="3" s="1"/>
  <c r="O1627" i="3" a="1"/>
  <c r="O1627" i="3" s="1"/>
  <c r="O1691" i="3" a="1"/>
  <c r="O1691" i="3" s="1"/>
  <c r="O1629" i="3" a="1"/>
  <c r="O1629" i="3" s="1"/>
  <c r="O1693" i="3" a="1"/>
  <c r="O1693" i="3" s="1"/>
  <c r="O1654" i="3" a="1"/>
  <c r="O1654" i="3" s="1"/>
  <c r="O1718" i="3" a="1"/>
  <c r="O1718" i="3" s="1"/>
  <c r="O1639" i="3" a="1"/>
  <c r="O1639" i="3" s="1"/>
  <c r="O1703" i="3" a="1"/>
  <c r="O1703" i="3" s="1"/>
  <c r="O1634" i="3" a="1"/>
  <c r="O1634" i="3" s="1"/>
  <c r="O1636" i="3" a="1"/>
  <c r="O1636" i="3" s="1"/>
  <c r="O1660" i="3" a="1"/>
  <c r="O1660" i="3" s="1"/>
  <c r="O1642" i="3" a="1"/>
  <c r="O1642" i="3" s="1"/>
  <c r="O1714" i="3" a="1"/>
  <c r="O1714" i="3" s="1"/>
  <c r="O1637" i="3" a="1"/>
  <c r="O1637" i="3" s="1"/>
  <c r="O1701" i="3" a="1"/>
  <c r="O1701" i="3" s="1"/>
  <c r="O1595" i="3" a="1"/>
  <c r="O1595" i="3" s="1"/>
  <c r="O1662" i="3" a="1"/>
  <c r="O1662" i="3" s="1"/>
  <c r="O1647" i="3" a="1"/>
  <c r="O1647" i="3" s="1"/>
  <c r="O1711" i="3" a="1"/>
  <c r="O1711" i="3" s="1"/>
  <c r="O1656" i="3" a="1"/>
  <c r="O1656" i="3" s="1"/>
  <c r="O1658" i="3" a="1"/>
  <c r="O1658" i="3" s="1"/>
  <c r="O1682" i="3" a="1"/>
  <c r="O1682" i="3" s="1"/>
  <c r="O1664" i="3" a="1"/>
  <c r="O1664" i="3" s="1"/>
  <c r="O1605" i="3" a="1"/>
  <c r="O1605" i="3" s="1"/>
  <c r="O1626" i="3" a="1"/>
  <c r="O1626" i="3" s="1"/>
  <c r="O1732" i="3" a="1"/>
  <c r="O1732" i="3" s="1"/>
  <c r="O1645" i="3" a="1"/>
  <c r="O1645" i="3" s="1"/>
  <c r="O1709" i="3" a="1"/>
  <c r="O1709" i="3" s="1"/>
  <c r="O1608" i="3" a="1"/>
  <c r="O1608" i="3" s="1"/>
  <c r="O1670" i="3" a="1"/>
  <c r="O1670" i="3" s="1"/>
  <c r="O1596" i="3" a="1"/>
  <c r="O1596" i="3" s="1"/>
  <c r="O1655" i="3" a="1"/>
  <c r="O1655" i="3" s="1"/>
  <c r="O1719" i="3" a="1"/>
  <c r="O1719" i="3" s="1"/>
  <c r="O1676" i="3" a="1"/>
  <c r="O1676" i="3" s="1"/>
  <c r="O1680" i="3" a="1"/>
  <c r="O1680" i="3" s="1"/>
  <c r="O1704" i="3" a="1"/>
  <c r="O1704" i="3" s="1"/>
  <c r="O1684" i="3" a="1"/>
  <c r="O1684" i="3" s="1"/>
  <c r="O1624" i="3" a="1"/>
  <c r="O1624" i="3" s="1"/>
  <c r="O1648" i="3" a="1"/>
  <c r="O1648" i="3" s="1"/>
  <c r="O1594" i="3" a="1"/>
  <c r="O1594" i="3" s="1"/>
  <c r="O1653" i="3" a="1"/>
  <c r="O1653" i="3" s="1"/>
  <c r="O1717" i="3" a="1"/>
  <c r="O1717" i="3" s="1"/>
  <c r="O1615" i="3" a="1"/>
  <c r="O1615" i="3" s="1"/>
  <c r="O1678" i="3" a="1"/>
  <c r="O1678" i="3" s="1"/>
  <c r="O1602" i="3" a="1"/>
  <c r="O1602" i="3" s="1"/>
  <c r="O1663" i="3" a="1"/>
  <c r="O1663" i="3" s="1"/>
  <c r="O1727" i="3" a="1"/>
  <c r="O1727" i="3" s="1"/>
  <c r="O1698" i="3" a="1"/>
  <c r="O1698" i="3" s="1"/>
  <c r="O1700" i="3" a="1"/>
  <c r="O1700" i="3" s="1"/>
  <c r="O1724" i="3" a="1"/>
  <c r="O1724" i="3" s="1"/>
  <c r="O1706" i="3" a="1"/>
  <c r="O1706" i="3" s="1"/>
  <c r="O1644" i="3" a="1"/>
  <c r="O1644" i="3" s="1"/>
  <c r="O1668" i="3" a="1"/>
  <c r="O1668" i="3" s="1"/>
  <c r="O1592" i="3" a="1"/>
  <c r="O1592" i="3" s="1"/>
  <c r="O1601" i="3" a="1"/>
  <c r="O1601" i="3" s="1"/>
  <c r="O1661" i="3" a="1"/>
  <c r="O1661" i="3" s="1"/>
  <c r="O1725" i="3" a="1"/>
  <c r="O1725" i="3" s="1"/>
  <c r="O1622" i="3" a="1"/>
  <c r="O1622" i="3" s="1"/>
  <c r="O1686" i="3" a="1"/>
  <c r="O1686" i="3" s="1"/>
  <c r="O1609" i="3" a="1"/>
  <c r="O1609" i="3" s="1"/>
  <c r="O1671" i="3" a="1"/>
  <c r="O1671" i="3" s="1"/>
  <c r="O1735" i="3" a="1"/>
  <c r="O1735" i="3" s="1"/>
  <c r="O1720" i="3" a="1"/>
  <c r="O1720" i="3" s="1"/>
  <c r="O1722" i="3" a="1"/>
  <c r="O1722" i="3" s="1"/>
  <c r="O1740" i="3" a="1"/>
  <c r="O1740" i="3" s="1"/>
  <c r="O1726" i="3" a="1"/>
  <c r="O1726" i="3" s="1"/>
  <c r="O1666" i="3" a="1"/>
  <c r="O1666" i="3" s="1"/>
  <c r="O1690" i="3" a="1"/>
  <c r="O1690" i="3" s="1"/>
  <c r="O1628" i="3" a="1"/>
  <c r="O1628" i="3" s="1"/>
  <c r="O4239" i="3" a="1"/>
  <c r="O4239" i="3" s="1"/>
  <c r="O4303" i="3" a="1"/>
  <c r="O4303" i="3" s="1"/>
  <c r="O4365" i="3" a="1"/>
  <c r="O4365" i="3" s="1"/>
  <c r="O4414" i="3" a="1"/>
  <c r="O4414" i="3" s="1"/>
  <c r="O4493" i="3" a="1"/>
  <c r="O4493" i="3" s="1"/>
  <c r="O4542" i="3" a="1"/>
  <c r="O4542" i="3" s="1"/>
  <c r="O4619" i="3" a="1"/>
  <c r="O4619" i="3" s="1"/>
  <c r="O4684" i="3" a="1"/>
  <c r="O4684" i="3" s="1"/>
  <c r="O4737" i="3" a="1"/>
  <c r="O4737" i="3" s="1"/>
  <c r="O4786" i="3" a="1"/>
  <c r="O4786" i="3" s="1"/>
  <c r="O4865" i="3" a="1"/>
  <c r="O4865" i="3" s="1"/>
  <c r="O4914" i="3" a="1"/>
  <c r="O4914" i="3" s="1"/>
  <c r="O4993" i="3" a="1"/>
  <c r="O4993" i="3" s="1"/>
  <c r="O5042" i="3" a="1"/>
  <c r="O5042" i="3" s="1"/>
  <c r="O5121" i="3" a="1"/>
  <c r="O5121" i="3" s="1"/>
  <c r="O5170" i="3" a="1"/>
  <c r="O5170" i="3" s="1"/>
  <c r="O1607" i="3" a="1"/>
  <c r="O1607" i="3" s="1"/>
  <c r="O1669" i="3" a="1"/>
  <c r="O1669" i="3" s="1"/>
  <c r="O1733" i="3" a="1"/>
  <c r="O1733" i="3" s="1"/>
  <c r="O1630" i="3" a="1"/>
  <c r="O1630" i="3" s="1"/>
  <c r="O1694" i="3" a="1"/>
  <c r="O1694" i="3" s="1"/>
  <c r="O1616" i="3" a="1"/>
  <c r="O1616" i="3" s="1"/>
  <c r="O1679" i="3" a="1"/>
  <c r="O1679" i="3" s="1"/>
  <c r="O1736" i="3" a="1"/>
  <c r="O1736" i="3" s="1"/>
  <c r="O1738" i="3" a="1"/>
  <c r="O1738" i="3" s="1"/>
  <c r="O1600" i="3" a="1"/>
  <c r="O1600" i="3" s="1"/>
  <c r="O1742" i="3" a="1"/>
  <c r="O1742" i="3" s="1"/>
  <c r="O1688" i="3" a="1"/>
  <c r="O1688" i="3" s="1"/>
  <c r="O1712" i="3" a="1"/>
  <c r="O1712" i="3" s="1"/>
  <c r="O1650" i="3" a="1"/>
  <c r="O1650" i="3" s="1"/>
  <c r="O1643" i="3" a="1"/>
  <c r="O1643" i="3" s="1"/>
  <c r="O1614" i="3" a="1"/>
  <c r="O1614" i="3" s="1"/>
  <c r="O1677" i="3" a="1"/>
  <c r="O1677" i="3" s="1"/>
  <c r="O1741" i="3" a="1"/>
  <c r="O1741" i="3" s="1"/>
  <c r="O1638" i="3" a="1"/>
  <c r="O1638" i="3" s="1"/>
  <c r="O1702" i="3" a="1"/>
  <c r="O1702" i="3" s="1"/>
  <c r="O1623" i="3" a="1"/>
  <c r="O1623" i="3" s="1"/>
  <c r="O1687" i="3" a="1"/>
  <c r="O1687" i="3" s="1"/>
  <c r="O1597" i="3" a="1"/>
  <c r="O1597" i="3" s="1"/>
  <c r="O1618" i="3" a="1"/>
  <c r="O1618" i="3" s="1"/>
  <c r="O1603" i="3" a="1"/>
  <c r="O1603" i="3" s="1"/>
  <c r="O1708" i="3" a="1"/>
  <c r="O1708" i="3" s="1"/>
  <c r="O1730" i="3" a="1"/>
  <c r="O1730" i="3" s="1"/>
  <c r="O1672" i="3" a="1"/>
  <c r="O1672" i="3" s="1"/>
  <c r="O1707" i="3" a="1"/>
  <c r="O1707" i="3" s="1"/>
  <c r="O1621" i="3" a="1"/>
  <c r="O1621" i="3" s="1"/>
  <c r="O1685" i="3" a="1"/>
  <c r="O1685" i="3" s="1"/>
  <c r="O1646" i="3" a="1"/>
  <c r="O1646" i="3" s="1"/>
  <c r="O1710" i="3" a="1"/>
  <c r="O1710" i="3" s="1"/>
  <c r="O1631" i="3" a="1"/>
  <c r="O1631" i="3" s="1"/>
  <c r="O1695" i="3" a="1"/>
  <c r="O1695" i="3" s="1"/>
  <c r="O1613" i="3" a="1"/>
  <c r="O1613" i="3" s="1"/>
  <c r="O1617" i="3" a="1"/>
  <c r="O1617" i="3" s="1"/>
  <c r="O1640" i="3" a="1"/>
  <c r="O1640" i="3" s="1"/>
  <c r="O1620" i="3" a="1"/>
  <c r="O1620" i="3" s="1"/>
  <c r="O1728" i="3" a="1"/>
  <c r="O1728" i="3" s="1"/>
  <c r="O1692" i="3" a="1"/>
  <c r="O1692" i="3" s="1"/>
  <c r="O4199" i="3" a="1"/>
  <c r="O4199" i="3" s="1"/>
  <c r="O4263" i="3" a="1"/>
  <c r="O4263" i="3" s="1"/>
  <c r="O4327" i="3" a="1"/>
  <c r="O4327" i="3" s="1"/>
  <c r="O4384" i="3" a="1"/>
  <c r="O4384" i="3" s="1"/>
  <c r="O4457" i="3" a="1"/>
  <c r="O4457" i="3" s="1"/>
  <c r="O4512" i="3" a="1"/>
  <c r="O4512" i="3" s="1"/>
  <c r="O4590" i="3" a="1"/>
  <c r="O4590" i="3" s="1"/>
  <c r="O4654" i="3" a="1"/>
  <c r="O4654" i="3" s="1"/>
  <c r="O4701" i="3" a="1"/>
  <c r="O4701" i="3" s="1"/>
  <c r="O4755" i="3" a="1"/>
  <c r="O4755" i="3" s="1"/>
  <c r="O4804" i="3" a="1"/>
  <c r="O4804" i="3" s="1"/>
  <c r="R4804" i="3" s="1" a="1"/>
  <c r="R4804" i="3" s="1"/>
  <c r="S4804" i="3" s="1"/>
  <c r="O4883" i="3" a="1"/>
  <c r="O4883" i="3" s="1"/>
  <c r="O4932" i="3" a="1"/>
  <c r="O4932" i="3" s="1"/>
  <c r="O5011" i="3" a="1"/>
  <c r="O5011" i="3" s="1"/>
  <c r="O5060" i="3" a="1"/>
  <c r="O5060" i="3" s="1"/>
  <c r="O5139" i="3" a="1"/>
  <c r="O5139" i="3" s="1"/>
  <c r="O4183" i="3" a="1"/>
  <c r="O4183" i="3" s="1"/>
  <c r="O4271" i="3" a="1"/>
  <c r="O4271" i="3" s="1"/>
  <c r="O4351" i="3" a="1"/>
  <c r="O4351" i="3" s="1"/>
  <c r="O4420" i="3" a="1"/>
  <c r="O4420" i="3" s="1"/>
  <c r="O4517" i="3" a="1"/>
  <c r="O4517" i="3" s="1"/>
  <c r="O4608" i="3" a="1"/>
  <c r="O4608" i="3" s="1"/>
  <c r="O4690" i="3" a="1"/>
  <c r="O4690" i="3" s="1"/>
  <c r="O4761" i="3" a="1"/>
  <c r="O4761" i="3" s="1"/>
  <c r="O4847" i="3" a="1"/>
  <c r="O4847" i="3" s="1"/>
  <c r="O4920" i="3" a="1"/>
  <c r="O4920" i="3" s="1"/>
  <c r="O5017" i="3" a="1"/>
  <c r="O5017" i="3" s="1"/>
  <c r="O5103" i="3" a="1"/>
  <c r="O5103" i="3" s="1"/>
  <c r="O5176" i="3" a="1"/>
  <c r="O5176" i="3" s="1"/>
  <c r="O5255" i="3" a="1"/>
  <c r="O5255" i="3" s="1"/>
  <c r="O4240" i="3" a="1"/>
  <c r="O4240" i="3" s="1"/>
  <c r="O4304" i="3" a="1"/>
  <c r="O4304" i="3" s="1"/>
  <c r="O4366" i="3" a="1"/>
  <c r="O4366" i="3" s="1"/>
  <c r="O4445" i="3" a="1"/>
  <c r="O4445" i="3" s="1"/>
  <c r="O4494" i="3" a="1"/>
  <c r="O4494" i="3" s="1"/>
  <c r="O4573" i="3" a="1"/>
  <c r="O4573" i="3" s="1"/>
  <c r="O4637" i="3" a="1"/>
  <c r="O4637" i="3" s="1"/>
  <c r="O4720" i="3" a="1"/>
  <c r="O4720" i="3" s="1"/>
  <c r="O4774" i="3" a="1"/>
  <c r="O4774" i="3" s="1"/>
  <c r="O4848" i="3" a="1"/>
  <c r="O4848" i="3" s="1"/>
  <c r="O4902" i="3" a="1"/>
  <c r="O4902" i="3" s="1"/>
  <c r="O4976" i="3" a="1"/>
  <c r="O4976" i="3" s="1"/>
  <c r="O5030" i="3" a="1"/>
  <c r="O5030" i="3" s="1"/>
  <c r="O5104" i="3" a="1"/>
  <c r="O5104" i="3" s="1"/>
  <c r="O5158" i="3" a="1"/>
  <c r="O5158" i="3" s="1"/>
  <c r="O5232" i="3" a="1"/>
  <c r="O5232" i="3" s="1"/>
  <c r="O5284" i="3" a="1"/>
  <c r="O5284" i="3" s="1"/>
  <c r="O4209" i="3" a="1"/>
  <c r="O4209" i="3" s="1"/>
  <c r="O4273" i="3" a="1"/>
  <c r="O4273" i="3" s="1"/>
  <c r="O4337" i="3" a="1"/>
  <c r="O4337" i="3" s="1"/>
  <c r="O4397" i="3" a="1"/>
  <c r="O4397" i="3" s="1"/>
  <c r="O4446" i="3" a="1"/>
  <c r="O4446" i="3" s="1"/>
  <c r="O4525" i="3" a="1"/>
  <c r="O4525" i="3" s="1"/>
  <c r="O4574" i="3" a="1"/>
  <c r="O4574" i="3" s="1"/>
  <c r="O4638" i="3" a="1"/>
  <c r="O4638" i="3" s="1"/>
  <c r="O4685" i="3" a="1"/>
  <c r="O4685" i="3" s="1"/>
  <c r="O4775" i="3" a="1"/>
  <c r="O4775" i="3" s="1"/>
  <c r="O4824" i="3" a="1"/>
  <c r="O4824" i="3" s="1"/>
  <c r="O4903" i="3" a="1"/>
  <c r="O4903" i="3" s="1"/>
  <c r="O4952" i="3" a="1"/>
  <c r="O4952" i="3" s="1"/>
  <c r="O5031" i="3" a="1"/>
  <c r="O5031" i="3" s="1"/>
  <c r="O5080" i="3" a="1"/>
  <c r="O5080" i="3" s="1"/>
  <c r="O5159" i="3" a="1"/>
  <c r="O5159" i="3" s="1"/>
  <c r="O5208" i="3" a="1"/>
  <c r="O5208" i="3" s="1"/>
  <c r="O5290" i="3" a="1"/>
  <c r="O5290" i="3" s="1"/>
  <c r="O4234" i="3" a="1"/>
  <c r="O4234" i="3" s="1"/>
  <c r="O4298" i="3" a="1"/>
  <c r="O4298" i="3" s="1"/>
  <c r="O4362" i="3" a="1"/>
  <c r="O4362" i="3" s="1"/>
  <c r="O4422" i="3" a="1"/>
  <c r="O4422" i="3" s="1"/>
  <c r="O4490" i="3" a="1"/>
  <c r="O4490" i="3" s="1"/>
  <c r="O4550" i="3" a="1"/>
  <c r="O4550" i="3" s="1"/>
  <c r="O4627" i="3" a="1"/>
  <c r="O4627" i="3" s="1"/>
  <c r="O4692" i="3" a="1"/>
  <c r="O4692" i="3" s="1"/>
  <c r="O4739" i="3" a="1"/>
  <c r="O4739" i="3" s="1"/>
  <c r="O4788" i="3" a="1"/>
  <c r="O4788" i="3" s="1"/>
  <c r="O4867" i="3" a="1"/>
  <c r="O4867" i="3" s="1"/>
  <c r="O4916" i="3" a="1"/>
  <c r="O4916" i="3" s="1"/>
  <c r="O4995" i="3" a="1"/>
  <c r="O4995" i="3" s="1"/>
  <c r="O5044" i="3" a="1"/>
  <c r="O5044" i="3" s="1"/>
  <c r="O5123" i="3" a="1"/>
  <c r="O5123" i="3" s="1"/>
  <c r="O5172" i="3" a="1"/>
  <c r="O5172" i="3" s="1"/>
  <c r="O5251" i="3" a="1"/>
  <c r="O5251" i="3" s="1"/>
  <c r="O4227" i="3" a="1"/>
  <c r="O4227" i="3" s="1"/>
  <c r="O4291" i="3" a="1"/>
  <c r="O4291" i="3" s="1"/>
  <c r="O4355" i="3" a="1"/>
  <c r="O4355" i="3" s="1"/>
  <c r="O4435" i="3" a="1"/>
  <c r="O4435" i="3" s="1"/>
  <c r="O4484" i="3" a="1"/>
  <c r="O4484" i="3" s="1"/>
  <c r="O4563" i="3" a="1"/>
  <c r="O4563" i="3" s="1"/>
  <c r="O4628" i="3" a="1"/>
  <c r="O4628" i="3" s="1"/>
  <c r="O4710" i="3" a="1"/>
  <c r="O4710" i="3" s="1"/>
  <c r="O4783" i="3" a="1"/>
  <c r="O4783" i="3" s="1"/>
  <c r="O4837" i="3" a="1"/>
  <c r="O4837" i="3" s="1"/>
  <c r="O4911" i="3" a="1"/>
  <c r="O4911" i="3" s="1"/>
  <c r="O4965" i="3" a="1"/>
  <c r="O4965" i="3" s="1"/>
  <c r="O5039" i="3" a="1"/>
  <c r="O5039" i="3" s="1"/>
  <c r="O5093" i="3" a="1"/>
  <c r="O5093" i="3" s="1"/>
  <c r="O5167" i="3" a="1"/>
  <c r="O5167" i="3" s="1"/>
  <c r="O5221" i="3" a="1"/>
  <c r="O5221" i="3" s="1"/>
  <c r="O5281" i="3" a="1"/>
  <c r="O5281" i="3" s="1"/>
  <c r="O5660" i="3" a="1"/>
  <c r="O5660" i="3" s="1"/>
  <c r="O4180" i="3" a="1"/>
  <c r="O4180" i="3" s="1"/>
  <c r="O4244" i="3" a="1"/>
  <c r="O4244" i="3" s="1"/>
  <c r="O4308" i="3" a="1"/>
  <c r="O4308" i="3" s="1"/>
  <c r="O4369" i="3" a="1"/>
  <c r="O4369" i="3" s="1"/>
  <c r="O4418" i="3" a="1"/>
  <c r="O4418" i="3" s="1"/>
  <c r="O4497" i="3" a="1"/>
  <c r="O4497" i="3" s="1"/>
  <c r="O4546" i="3" a="1"/>
  <c r="O4546" i="3" s="1"/>
  <c r="O4605" i="3" a="1"/>
  <c r="O4605" i="3" s="1"/>
  <c r="O4669" i="3" a="1"/>
  <c r="O4669" i="3" s="1"/>
  <c r="O4735" i="3" a="1"/>
  <c r="O4735" i="3" s="1"/>
  <c r="O4789" i="3" a="1"/>
  <c r="O4789" i="3" s="1"/>
  <c r="O4863" i="3" a="1"/>
  <c r="O4863" i="3" s="1"/>
  <c r="O4917" i="3" a="1"/>
  <c r="O4917" i="3" s="1"/>
  <c r="O4991" i="3" a="1"/>
  <c r="O4991" i="3" s="1"/>
  <c r="O5045" i="3" a="1"/>
  <c r="O5045" i="3" s="1"/>
  <c r="O5119" i="3" a="1"/>
  <c r="O5119" i="3" s="1"/>
  <c r="O5173" i="3" a="1"/>
  <c r="O5173" i="3" s="1"/>
  <c r="O5247" i="3" a="1"/>
  <c r="O5247" i="3" s="1"/>
  <c r="O4189" i="3" a="1"/>
  <c r="O4189" i="3" s="1"/>
  <c r="O4253" i="3" a="1"/>
  <c r="O4253" i="3" s="1"/>
  <c r="O4317" i="3" a="1"/>
  <c r="O4317" i="3" s="1"/>
  <c r="O4376" i="3" a="1"/>
  <c r="O4376" i="3" s="1"/>
  <c r="O4455" i="3" a="1"/>
  <c r="O4455" i="3" s="1"/>
  <c r="O4504" i="3" a="1"/>
  <c r="O4504" i="3" s="1"/>
  <c r="O4583" i="3" a="1"/>
  <c r="O4583" i="3" s="1"/>
  <c r="O4647" i="3" a="1"/>
  <c r="O4647" i="3" s="1"/>
  <c r="O4717" i="3" a="1"/>
  <c r="O4717" i="3" s="1"/>
  <c r="O4766" i="3" a="1"/>
  <c r="O4766" i="3" s="1"/>
  <c r="O4845" i="3" a="1"/>
  <c r="O4845" i="3" s="1"/>
  <c r="O4894" i="3" a="1"/>
  <c r="O4894" i="3" s="1"/>
  <c r="O4973" i="3" a="1"/>
  <c r="O4973" i="3" s="1"/>
  <c r="O5022" i="3" a="1"/>
  <c r="O5022" i="3" s="1"/>
  <c r="O5101" i="3" a="1"/>
  <c r="O5101" i="3" s="1"/>
  <c r="O5150" i="3" a="1"/>
  <c r="O5150" i="3" s="1"/>
  <c r="O5229" i="3" a="1"/>
  <c r="O5229" i="3" s="1"/>
  <c r="O5278" i="3" a="1"/>
  <c r="O5278" i="3" s="1"/>
  <c r="O5662" i="3" a="1"/>
  <c r="O5662" i="3" s="1"/>
  <c r="O5697" i="3" a="1"/>
  <c r="O5697" i="3" s="1"/>
  <c r="O5205" i="3" a="1"/>
  <c r="O5205" i="3" s="1"/>
  <c r="O4671" i="3" a="1"/>
  <c r="O4671" i="3" s="1"/>
  <c r="O4191" i="3" a="1"/>
  <c r="O4191" i="3" s="1"/>
  <c r="O4279" i="3" a="1"/>
  <c r="O4279" i="3" s="1"/>
  <c r="O4359" i="3" a="1"/>
  <c r="O4359" i="3" s="1"/>
  <c r="O4438" i="3" a="1"/>
  <c r="O4438" i="3" s="1"/>
  <c r="O4524" i="3" a="1"/>
  <c r="O4524" i="3" s="1"/>
  <c r="O4613" i="3" a="1"/>
  <c r="O4613" i="3" s="1"/>
  <c r="O4696" i="3" a="1"/>
  <c r="O4696" i="3" s="1"/>
  <c r="O4768" i="3" a="1"/>
  <c r="O4768" i="3" s="1"/>
  <c r="O4859" i="3" a="1"/>
  <c r="O4859" i="3" s="1"/>
  <c r="O4926" i="3" a="1"/>
  <c r="O4926" i="3" s="1"/>
  <c r="O5024" i="3" a="1"/>
  <c r="O5024" i="3" s="1"/>
  <c r="O5115" i="3" a="1"/>
  <c r="O5115" i="3" s="1"/>
  <c r="O5182" i="3" a="1"/>
  <c r="O5182" i="3" s="1"/>
  <c r="O5261" i="3" a="1"/>
  <c r="O5261" i="3" s="1"/>
  <c r="O1674" i="3" a="1"/>
  <c r="O1674" i="3" s="1"/>
  <c r="O4184" i="3" a="1"/>
  <c r="O4184" i="3" s="1"/>
  <c r="O4248" i="3" a="1"/>
  <c r="O4248" i="3" s="1"/>
  <c r="O4312" i="3" a="1"/>
  <c r="O4312" i="3" s="1"/>
  <c r="O4372" i="3" a="1"/>
  <c r="O4372" i="3" s="1"/>
  <c r="O4451" i="3" a="1"/>
  <c r="O4451" i="3" s="1"/>
  <c r="O4500" i="3" a="1"/>
  <c r="O4500" i="3" s="1"/>
  <c r="O4579" i="3" a="1"/>
  <c r="O4579" i="3" s="1"/>
  <c r="O4643" i="3" a="1"/>
  <c r="O4643" i="3" s="1"/>
  <c r="O4725" i="3" a="1"/>
  <c r="O4725" i="3" s="1"/>
  <c r="O4799" i="3" a="1"/>
  <c r="O4799" i="3" s="1"/>
  <c r="O4853" i="3" a="1"/>
  <c r="O4853" i="3" s="1"/>
  <c r="O4927" i="3" a="1"/>
  <c r="O4927" i="3" s="1"/>
  <c r="O4981" i="3" a="1"/>
  <c r="O4981" i="3" s="1"/>
  <c r="O5055" i="3" a="1"/>
  <c r="O5055" i="3" s="1"/>
  <c r="O5109" i="3" a="1"/>
  <c r="O5109" i="3" s="1"/>
  <c r="O5183" i="3" a="1"/>
  <c r="O5183" i="3" s="1"/>
  <c r="O5237" i="3" a="1"/>
  <c r="O5237" i="3" s="1"/>
  <c r="O5289" i="3" a="1"/>
  <c r="O5289" i="3" s="1"/>
  <c r="O4217" i="3" a="1"/>
  <c r="O4217" i="3" s="1"/>
  <c r="O4281" i="3" a="1"/>
  <c r="O4281" i="3" s="1"/>
  <c r="O4345" i="3" a="1"/>
  <c r="O4345" i="3" s="1"/>
  <c r="O4403" i="3" a="1"/>
  <c r="O4403" i="3" s="1"/>
  <c r="O4452" i="3" a="1"/>
  <c r="O4452" i="3" s="1"/>
  <c r="O4531" i="3" a="1"/>
  <c r="O4531" i="3" s="1"/>
  <c r="O4580" i="3" a="1"/>
  <c r="O4580" i="3" s="1"/>
  <c r="O4644" i="3" a="1"/>
  <c r="O4644" i="3" s="1"/>
  <c r="O4691" i="3" a="1"/>
  <c r="O4691" i="3" s="1"/>
  <c r="O4781" i="3" a="1"/>
  <c r="O4781" i="3" s="1"/>
  <c r="O4830" i="3" a="1"/>
  <c r="O4830" i="3" s="1"/>
  <c r="O4909" i="3" a="1"/>
  <c r="O4909" i="3" s="1"/>
  <c r="O4958" i="3" a="1"/>
  <c r="O4958" i="3" s="1"/>
  <c r="O5037" i="3" a="1"/>
  <c r="O5037" i="3" s="1"/>
  <c r="O5086" i="3" a="1"/>
  <c r="O5086" i="3" s="1"/>
  <c r="O5165" i="3" a="1"/>
  <c r="O5165" i="3" s="1"/>
  <c r="O5214" i="3" a="1"/>
  <c r="O5214" i="3" s="1"/>
  <c r="O5295" i="3" a="1"/>
  <c r="O5295" i="3" s="1"/>
  <c r="O4242" i="3" a="1"/>
  <c r="O4242" i="3" s="1"/>
  <c r="O4306" i="3" a="1"/>
  <c r="O4306" i="3" s="1"/>
  <c r="O4368" i="3" a="1"/>
  <c r="O4368" i="3" s="1"/>
  <c r="O4441" i="3" a="1"/>
  <c r="O4441" i="3" s="1"/>
  <c r="O4496" i="3" a="1"/>
  <c r="O4496" i="3" s="1"/>
  <c r="O4569" i="3" a="1"/>
  <c r="O4569" i="3" s="1"/>
  <c r="O4633" i="3" a="1"/>
  <c r="O4633" i="3" s="1"/>
  <c r="O4698" i="3" a="1"/>
  <c r="O4698" i="3" s="1"/>
  <c r="O4745" i="3" a="1"/>
  <c r="O4745" i="3" s="1"/>
  <c r="O4794" i="3" a="1"/>
  <c r="O4794" i="3" s="1"/>
  <c r="O4873" i="3" a="1"/>
  <c r="O4873" i="3" s="1"/>
  <c r="O4922" i="3" a="1"/>
  <c r="O4922" i="3" s="1"/>
  <c r="O5001" i="3" a="1"/>
  <c r="O5001" i="3" s="1"/>
  <c r="O5050" i="3" a="1"/>
  <c r="O5050" i="3" s="1"/>
  <c r="O5129" i="3" a="1"/>
  <c r="O5129" i="3" s="1"/>
  <c r="O5178" i="3" a="1"/>
  <c r="O5178" i="3" s="1"/>
  <c r="O5257" i="3" a="1"/>
  <c r="O5257" i="3" s="1"/>
  <c r="O4235" i="3" a="1"/>
  <c r="O4235" i="3" s="1"/>
  <c r="O4299" i="3" a="1"/>
  <c r="O4299" i="3" s="1"/>
  <c r="O4374" i="3" a="1"/>
  <c r="O4374" i="3" s="1"/>
  <c r="O4442" i="3" a="1"/>
  <c r="O4442" i="3" s="1"/>
  <c r="O4502" i="3" a="1"/>
  <c r="O4502" i="3" s="1"/>
  <c r="O4570" i="3" a="1"/>
  <c r="O4570" i="3" s="1"/>
  <c r="O4634" i="3" a="1"/>
  <c r="O4634" i="3" s="1"/>
  <c r="O4716" i="3" a="1"/>
  <c r="O4716" i="3" s="1"/>
  <c r="O4795" i="3" a="1"/>
  <c r="O4795" i="3" s="1"/>
  <c r="O4844" i="3" a="1"/>
  <c r="O4844" i="3" s="1"/>
  <c r="O4923" i="3" a="1"/>
  <c r="O4923" i="3" s="1"/>
  <c r="O4972" i="3" a="1"/>
  <c r="O4972" i="3" s="1"/>
  <c r="O5051" i="3" a="1"/>
  <c r="O5051" i="3" s="1"/>
  <c r="O5100" i="3" a="1"/>
  <c r="O5100" i="3" s="1"/>
  <c r="O5179" i="3" a="1"/>
  <c r="O5179" i="3" s="1"/>
  <c r="O5228" i="3" a="1"/>
  <c r="O5228" i="3" s="1"/>
  <c r="O5286" i="3" a="1"/>
  <c r="O5286" i="3" s="1"/>
  <c r="O5668" i="3" a="1"/>
  <c r="O5668" i="3" s="1"/>
  <c r="O4188" i="3" a="1"/>
  <c r="O4188" i="3" s="1"/>
  <c r="O4252" i="3" a="1"/>
  <c r="O4252" i="3" s="1"/>
  <c r="O4316" i="3" a="1"/>
  <c r="O4316" i="3" s="1"/>
  <c r="O4375" i="3" a="1"/>
  <c r="O4375" i="3" s="1"/>
  <c r="O4424" i="3" a="1"/>
  <c r="O4424" i="3" s="1"/>
  <c r="O4503" i="3" a="1"/>
  <c r="O4503" i="3" s="1"/>
  <c r="O4552" i="3" a="1"/>
  <c r="O4552" i="3" s="1"/>
  <c r="O4611" i="3" a="1"/>
  <c r="O4611" i="3" s="1"/>
  <c r="O4675" i="3" a="1"/>
  <c r="O4675" i="3" s="1"/>
  <c r="O4747" i="3" a="1"/>
  <c r="O4747" i="3" s="1"/>
  <c r="O4796" i="3" a="1"/>
  <c r="O4796" i="3" s="1"/>
  <c r="O4875" i="3" a="1"/>
  <c r="O4875" i="3" s="1"/>
  <c r="O4924" i="3" a="1"/>
  <c r="O4924" i="3" s="1"/>
  <c r="O5003" i="3" a="1"/>
  <c r="O5003" i="3" s="1"/>
  <c r="O5052" i="3" a="1"/>
  <c r="O5052" i="3" s="1"/>
  <c r="O5131" i="3" a="1"/>
  <c r="O5131" i="3" s="1"/>
  <c r="O5180" i="3" a="1"/>
  <c r="O5180" i="3" s="1"/>
  <c r="O5259" i="3" a="1"/>
  <c r="O5259" i="3" s="1"/>
  <c r="O4197" i="3" a="1"/>
  <c r="O4197" i="3" s="1"/>
  <c r="O4261" i="3" a="1"/>
  <c r="O4261" i="3" s="1"/>
  <c r="O4325" i="3" a="1"/>
  <c r="O4325" i="3" s="1"/>
  <c r="O4382" i="3" a="1"/>
  <c r="O4382" i="3" s="1"/>
  <c r="O4461" i="3" a="1"/>
  <c r="O4461" i="3" s="1"/>
  <c r="O4510" i="3" a="1"/>
  <c r="O4510" i="3" s="1"/>
  <c r="O4606" i="3" a="1"/>
  <c r="O4606" i="3" s="1"/>
  <c r="O4670" i="3" a="1"/>
  <c r="O4670" i="3" s="1"/>
  <c r="O4723" i="3" a="1"/>
  <c r="O4723" i="3" s="1"/>
  <c r="O4772" i="3" a="1"/>
  <c r="O4772" i="3" s="1"/>
  <c r="O4851" i="3" a="1"/>
  <c r="O4851" i="3" s="1"/>
  <c r="O4900" i="3" a="1"/>
  <c r="O4900" i="3" s="1"/>
  <c r="O4979" i="3" a="1"/>
  <c r="O4979" i="3" s="1"/>
  <c r="O5028" i="3" a="1"/>
  <c r="O5028" i="3" s="1"/>
  <c r="O5107" i="3" a="1"/>
  <c r="O5107" i="3" s="1"/>
  <c r="O5156" i="3" a="1"/>
  <c r="O5156" i="3" s="1"/>
  <c r="O5235" i="3" a="1"/>
  <c r="O5235" i="3" s="1"/>
  <c r="O5287" i="3" a="1"/>
  <c r="O5287" i="3" s="1"/>
  <c r="O5670" i="3" a="1"/>
  <c r="O5670" i="3" s="1"/>
  <c r="O5687" i="3" a="1"/>
  <c r="O5687" i="3" s="1"/>
  <c r="O5108" i="3" a="1"/>
  <c r="O5108" i="3" s="1"/>
  <c r="O4578" i="3" a="1"/>
  <c r="O4578" i="3" s="1"/>
  <c r="O4207" i="3" a="1"/>
  <c r="O4207" i="3" s="1"/>
  <c r="O4287" i="3" a="1"/>
  <c r="O4287" i="3" s="1"/>
  <c r="O4371" i="3" a="1"/>
  <c r="O4371" i="3" s="1"/>
  <c r="O4463" i="3" a="1"/>
  <c r="O4463" i="3" s="1"/>
  <c r="O4530" i="3" a="1"/>
  <c r="O4530" i="3" s="1"/>
  <c r="O4625" i="3" a="1"/>
  <c r="O4625" i="3" s="1"/>
  <c r="O4707" i="3" a="1"/>
  <c r="O4707" i="3" s="1"/>
  <c r="O4773" i="3" a="1"/>
  <c r="O4773" i="3" s="1"/>
  <c r="O4871" i="3" a="1"/>
  <c r="O4871" i="3" s="1"/>
  <c r="O4938" i="3" a="1"/>
  <c r="O4938" i="3" s="1"/>
  <c r="O5029" i="3" a="1"/>
  <c r="O5029" i="3" s="1"/>
  <c r="O5127" i="3" a="1"/>
  <c r="O5127" i="3" s="1"/>
  <c r="O5188" i="3" a="1"/>
  <c r="O5188" i="3" s="1"/>
  <c r="O5267" i="3" a="1"/>
  <c r="O5267" i="3" s="1"/>
  <c r="O4192" i="3" a="1"/>
  <c r="O4192" i="3" s="1"/>
  <c r="O4256" i="3" a="1"/>
  <c r="O4256" i="3" s="1"/>
  <c r="O4320" i="3" a="1"/>
  <c r="O4320" i="3" s="1"/>
  <c r="O4390" i="3" a="1"/>
  <c r="O4390" i="3" s="1"/>
  <c r="O4458" i="3" a="1"/>
  <c r="O4458" i="3" s="1"/>
  <c r="O4518" i="3" a="1"/>
  <c r="O4518" i="3" s="1"/>
  <c r="O4585" i="3" a="1"/>
  <c r="O4585" i="3" s="1"/>
  <c r="O4649" i="3" a="1"/>
  <c r="O4649" i="3" s="1"/>
  <c r="O4732" i="3" a="1"/>
  <c r="O4732" i="3" s="1"/>
  <c r="O4811" i="3" a="1"/>
  <c r="O4811" i="3" s="1"/>
  <c r="O4860" i="3" a="1"/>
  <c r="O4860" i="3" s="1"/>
  <c r="O4939" i="3" a="1"/>
  <c r="O4939" i="3" s="1"/>
  <c r="O4988" i="3" a="1"/>
  <c r="O4988" i="3" s="1"/>
  <c r="O5067" i="3" a="1"/>
  <c r="O5067" i="3" s="1"/>
  <c r="O5116" i="3" a="1"/>
  <c r="O5116" i="3" s="1"/>
  <c r="O5195" i="3" a="1"/>
  <c r="O5195" i="3" s="1"/>
  <c r="O5244" i="3" a="1"/>
  <c r="O5244" i="3" s="1"/>
  <c r="O5300" i="3" a="1"/>
  <c r="O5300" i="3" s="1"/>
  <c r="O4225" i="3" a="1"/>
  <c r="O4225" i="3" s="1"/>
  <c r="O4289" i="3" a="1"/>
  <c r="O4289" i="3" s="1"/>
  <c r="O4353" i="3" a="1"/>
  <c r="O4353" i="3" s="1"/>
  <c r="O4410" i="3" a="1"/>
  <c r="O4410" i="3" s="1"/>
  <c r="O4470" i="3" a="1"/>
  <c r="O4470" i="3" s="1"/>
  <c r="O4538" i="3" a="1"/>
  <c r="O4538" i="3" s="1"/>
  <c r="O4586" i="3" a="1"/>
  <c r="O4586" i="3" s="1"/>
  <c r="O4650" i="3" a="1"/>
  <c r="O4650" i="3" s="1"/>
  <c r="O4697" i="3" a="1"/>
  <c r="O4697" i="3" s="1"/>
  <c r="O4787" i="3" a="1"/>
  <c r="O4787" i="3" s="1"/>
  <c r="O4836" i="3" a="1"/>
  <c r="O4836" i="3" s="1"/>
  <c r="O4915" i="3" a="1"/>
  <c r="O4915" i="3" s="1"/>
  <c r="O4964" i="3" a="1"/>
  <c r="O4964" i="3" s="1"/>
  <c r="O5043" i="3" a="1"/>
  <c r="O5043" i="3" s="1"/>
  <c r="O5092" i="3" a="1"/>
  <c r="O5092" i="3" s="1"/>
  <c r="O5171" i="3" a="1"/>
  <c r="O5171" i="3" s="1"/>
  <c r="O5220" i="3" a="1"/>
  <c r="O5220" i="3" s="1"/>
  <c r="O4186" i="3" a="1"/>
  <c r="O4186" i="3" s="1"/>
  <c r="O4250" i="3" a="1"/>
  <c r="O4250" i="3" s="1"/>
  <c r="O4314" i="3" a="1"/>
  <c r="O4314" i="3" s="1"/>
  <c r="O4373" i="3" a="1"/>
  <c r="O4373" i="3" s="1"/>
  <c r="O4447" i="3" a="1"/>
  <c r="O4447" i="3" s="1"/>
  <c r="O4501" i="3" a="1"/>
  <c r="O4501" i="3" s="1"/>
  <c r="O4575" i="3" a="1"/>
  <c r="O4575" i="3" s="1"/>
  <c r="R4575" i="3" s="1" a="1"/>
  <c r="R4575" i="3" s="1"/>
  <c r="S4575" i="3" s="1"/>
  <c r="O4639" i="3" a="1"/>
  <c r="O4639" i="3" s="1"/>
  <c r="O4704" i="3" a="1"/>
  <c r="O4704" i="3" s="1"/>
  <c r="O4752" i="3" a="1"/>
  <c r="O4752" i="3" s="1"/>
  <c r="O4806" i="3" a="1"/>
  <c r="O4806" i="3" s="1"/>
  <c r="O4880" i="3" a="1"/>
  <c r="O4880" i="3" s="1"/>
  <c r="O4934" i="3" a="1"/>
  <c r="O4934" i="3" s="1"/>
  <c r="O5008" i="3" a="1"/>
  <c r="O5008" i="3" s="1"/>
  <c r="O5062" i="3" a="1"/>
  <c r="O5062" i="3" s="1"/>
  <c r="O5136" i="3" a="1"/>
  <c r="O5136" i="3" s="1"/>
  <c r="O5190" i="3" a="1"/>
  <c r="O5190" i="3" s="1"/>
  <c r="O5264" i="3" a="1"/>
  <c r="O5264" i="3" s="1"/>
  <c r="O1734" i="3" a="1"/>
  <c r="O1734" i="3" s="1"/>
  <c r="O4179" i="3" a="1"/>
  <c r="O4179" i="3" s="1"/>
  <c r="O4243" i="3" a="1"/>
  <c r="O4243" i="3" s="1"/>
  <c r="O4307" i="3" a="1"/>
  <c r="O4307" i="3" s="1"/>
  <c r="O4393" i="3" a="1"/>
  <c r="O4393" i="3" s="1"/>
  <c r="O4448" i="3" a="1"/>
  <c r="O4448" i="3" s="1"/>
  <c r="O4521" i="3" a="1"/>
  <c r="O4521" i="3" s="1"/>
  <c r="O4576" i="3" a="1"/>
  <c r="O4576" i="3" s="1"/>
  <c r="O4640" i="3" a="1"/>
  <c r="O4640" i="3" s="1"/>
  <c r="O4722" i="3" a="1"/>
  <c r="O4722" i="3" s="1"/>
  <c r="O4801" i="3" a="1"/>
  <c r="O4801" i="3" s="1"/>
  <c r="O4850" i="3" a="1"/>
  <c r="O4850" i="3" s="1"/>
  <c r="O4929" i="3" a="1"/>
  <c r="O4929" i="3" s="1"/>
  <c r="O4978" i="3" a="1"/>
  <c r="O4978" i="3" s="1"/>
  <c r="O5057" i="3" a="1"/>
  <c r="O5057" i="3" s="1"/>
  <c r="O5106" i="3" a="1"/>
  <c r="O5106" i="3" s="1"/>
  <c r="O5185" i="3" a="1"/>
  <c r="O5185" i="3" s="1"/>
  <c r="O5234" i="3" a="1"/>
  <c r="O5234" i="3" s="1"/>
  <c r="O5291" i="3" a="1"/>
  <c r="O5291" i="3" s="1"/>
  <c r="O5676" i="3" a="1"/>
  <c r="O5676" i="3" s="1"/>
  <c r="O4196" i="3" a="1"/>
  <c r="O4196" i="3" s="1"/>
  <c r="O4260" i="3" a="1"/>
  <c r="O4260" i="3" s="1"/>
  <c r="O4324" i="3" a="1"/>
  <c r="O4324" i="3" s="1"/>
  <c r="O4381" i="3" a="1"/>
  <c r="O4381" i="3" s="1"/>
  <c r="O4430" i="3" a="1"/>
  <c r="O4430" i="3" s="1"/>
  <c r="O4509" i="3" a="1"/>
  <c r="O4509" i="3" s="1"/>
  <c r="O4558" i="3" a="1"/>
  <c r="O4558" i="3" s="1"/>
  <c r="O4617" i="3" a="1"/>
  <c r="O4617" i="3" s="1"/>
  <c r="O4681" i="3" a="1"/>
  <c r="O4681" i="3" s="1"/>
  <c r="O4753" i="3" a="1"/>
  <c r="O4753" i="3" s="1"/>
  <c r="O4802" i="3" a="1"/>
  <c r="O4802" i="3" s="1"/>
  <c r="O4881" i="3" a="1"/>
  <c r="O4881" i="3" s="1"/>
  <c r="O4930" i="3" a="1"/>
  <c r="O4930" i="3" s="1"/>
  <c r="O5009" i="3" a="1"/>
  <c r="O5009" i="3" s="1"/>
  <c r="O5058" i="3" a="1"/>
  <c r="O5058" i="3" s="1"/>
  <c r="O5137" i="3" a="1"/>
  <c r="O5137" i="3" s="1"/>
  <c r="O5186" i="3" a="1"/>
  <c r="O5186" i="3" s="1"/>
  <c r="O5265" i="3" a="1"/>
  <c r="O5265" i="3" s="1"/>
  <c r="O4205" i="3" a="1"/>
  <c r="O4205" i="3" s="1"/>
  <c r="O4269" i="3" a="1"/>
  <c r="O4269" i="3" s="1"/>
  <c r="O4333" i="3" a="1"/>
  <c r="O4333" i="3" s="1"/>
  <c r="O4388" i="3" a="1"/>
  <c r="O4388" i="3" s="1"/>
  <c r="O4467" i="3" a="1"/>
  <c r="O4467" i="3" s="1"/>
  <c r="O4516" i="3" a="1"/>
  <c r="O4516" i="3" s="1"/>
  <c r="O4612" i="3" a="1"/>
  <c r="O4612" i="3" s="1"/>
  <c r="O4676" i="3" a="1"/>
  <c r="O4676" i="3" s="1"/>
  <c r="O4729" i="3" a="1"/>
  <c r="O4729" i="3" s="1"/>
  <c r="O4778" i="3" a="1"/>
  <c r="O4778" i="3" s="1"/>
  <c r="O4857" i="3" a="1"/>
  <c r="O4857" i="3" s="1"/>
  <c r="O4906" i="3" a="1"/>
  <c r="O4906" i="3" s="1"/>
  <c r="O4985" i="3" a="1"/>
  <c r="O4985" i="3" s="1"/>
  <c r="O5034" i="3" a="1"/>
  <c r="O5034" i="3" s="1"/>
  <c r="O5113" i="3" a="1"/>
  <c r="O5113" i="3" s="1"/>
  <c r="O5162" i="3" a="1"/>
  <c r="O5162" i="3" s="1"/>
  <c r="O5241" i="3" a="1"/>
  <c r="O5241" i="3" s="1"/>
  <c r="O5298" i="3" a="1"/>
  <c r="O5298" i="3" s="1"/>
  <c r="O5614" i="3" a="1"/>
  <c r="O5614" i="3" s="1"/>
  <c r="O5678" i="3" a="1"/>
  <c r="O5678" i="3" s="1"/>
  <c r="O5675" i="3" a="1"/>
  <c r="O5675" i="3" s="1"/>
  <c r="O5059" i="3" a="1"/>
  <c r="O5059" i="3" s="1"/>
  <c r="O4529" i="3" a="1"/>
  <c r="O4529" i="3" s="1"/>
  <c r="O4215" i="3" a="1"/>
  <c r="O4215" i="3" s="1"/>
  <c r="O4295" i="3" a="1"/>
  <c r="O4295" i="3" s="1"/>
  <c r="O4378" i="3" a="1"/>
  <c r="O4378" i="3" s="1"/>
  <c r="O4475" i="3" a="1"/>
  <c r="O4475" i="3" s="1"/>
  <c r="O4536" i="3" a="1"/>
  <c r="O4536" i="3" s="1"/>
  <c r="O4631" i="3" a="1"/>
  <c r="O4631" i="3" s="1"/>
  <c r="O4713" i="3" a="1"/>
  <c r="O4713" i="3" s="1"/>
  <c r="O4780" i="3" a="1"/>
  <c r="O4780" i="3" s="1"/>
  <c r="O4877" i="3" a="1"/>
  <c r="O4877" i="3" s="1"/>
  <c r="O4950" i="3" a="1"/>
  <c r="O4950" i="3" s="1"/>
  <c r="O5036" i="3" a="1"/>
  <c r="O5036" i="3" s="1"/>
  <c r="O5133" i="3" a="1"/>
  <c r="O5133" i="3" s="1"/>
  <c r="O5194" i="3" a="1"/>
  <c r="O5194" i="3" s="1"/>
  <c r="O5273" i="3" a="1"/>
  <c r="O5273" i="3" s="1"/>
  <c r="O4200" i="3" a="1"/>
  <c r="O4200" i="3" s="1"/>
  <c r="O4264" i="3" a="1"/>
  <c r="O4264" i="3" s="1"/>
  <c r="O4328" i="3" a="1"/>
  <c r="O4328" i="3" s="1"/>
  <c r="O4409" i="3" a="1"/>
  <c r="O4409" i="3" s="1"/>
  <c r="O4464" i="3" a="1"/>
  <c r="O4464" i="3" s="1"/>
  <c r="O4537" i="3" a="1"/>
  <c r="O4537" i="3" s="1"/>
  <c r="O4591" i="3" a="1"/>
  <c r="O4591" i="3" s="1"/>
  <c r="O4655" i="3" a="1"/>
  <c r="O4655" i="3" s="1"/>
  <c r="O4738" i="3" a="1"/>
  <c r="O4738" i="3" s="1"/>
  <c r="O4817" i="3" a="1"/>
  <c r="O4817" i="3" s="1"/>
  <c r="O4866" i="3" a="1"/>
  <c r="O4866" i="3" s="1"/>
  <c r="O4945" i="3" a="1"/>
  <c r="O4945" i="3" s="1"/>
  <c r="O4994" i="3" a="1"/>
  <c r="O4994" i="3" s="1"/>
  <c r="O5073" i="3" a="1"/>
  <c r="O5073" i="3" s="1"/>
  <c r="O5122" i="3" a="1"/>
  <c r="O5122" i="3" s="1"/>
  <c r="O5201" i="3" a="1"/>
  <c r="O5201" i="3" s="1"/>
  <c r="O5250" i="3" a="1"/>
  <c r="O5250" i="3" s="1"/>
  <c r="O4233" i="3" a="1"/>
  <c r="O4233" i="3" s="1"/>
  <c r="O4297" i="3" a="1"/>
  <c r="O4297" i="3" s="1"/>
  <c r="O4361" i="3" a="1"/>
  <c r="O4361" i="3" s="1"/>
  <c r="O4416" i="3" a="1"/>
  <c r="O4416" i="3" s="1"/>
  <c r="O4489" i="3" a="1"/>
  <c r="O4489" i="3" s="1"/>
  <c r="O4544" i="3" a="1"/>
  <c r="O4544" i="3" s="1"/>
  <c r="O4592" i="3" a="1"/>
  <c r="O4592" i="3" s="1"/>
  <c r="O4656" i="3" a="1"/>
  <c r="O4656" i="3" s="1"/>
  <c r="O4703" i="3" a="1"/>
  <c r="O4703" i="3" s="1"/>
  <c r="O4793" i="3" a="1"/>
  <c r="O4793" i="3" s="1"/>
  <c r="O4842" i="3" a="1"/>
  <c r="O4842" i="3" s="1"/>
  <c r="O4921" i="3" a="1"/>
  <c r="O4921" i="3" s="1"/>
  <c r="O4970" i="3" a="1"/>
  <c r="O4970" i="3" s="1"/>
  <c r="O5049" i="3" a="1"/>
  <c r="O5049" i="3" s="1"/>
  <c r="O5098" i="3" a="1"/>
  <c r="O5098" i="3" s="1"/>
  <c r="O5177" i="3" a="1"/>
  <c r="O5177" i="3" s="1"/>
  <c r="O5226" i="3" a="1"/>
  <c r="O5226" i="3" s="1"/>
  <c r="O4194" i="3" a="1"/>
  <c r="O4194" i="3" s="1"/>
  <c r="O4258" i="3" a="1"/>
  <c r="O4258" i="3" s="1"/>
  <c r="O4322" i="3" a="1"/>
  <c r="O4322" i="3" s="1"/>
  <c r="O4380" i="3" a="1"/>
  <c r="O4380" i="3" s="1"/>
  <c r="O4459" i="3" a="1"/>
  <c r="O4459" i="3" s="1"/>
  <c r="O4508" i="3" a="1"/>
  <c r="O4508" i="3" s="1"/>
  <c r="O4598" i="3" a="1"/>
  <c r="O4598" i="3" s="1"/>
  <c r="O4662" i="3" a="1"/>
  <c r="O4662" i="3" s="1"/>
  <c r="O4709" i="3" a="1"/>
  <c r="O4709" i="3" s="1"/>
  <c r="O4757" i="3" a="1"/>
  <c r="O4757" i="3" s="1"/>
  <c r="O4831" i="3" a="1"/>
  <c r="O4831" i="3" s="1"/>
  <c r="O4885" i="3" a="1"/>
  <c r="O4885" i="3" s="1"/>
  <c r="O4959" i="3" a="1"/>
  <c r="O4959" i="3" s="1"/>
  <c r="O5013" i="3" a="1"/>
  <c r="O5013" i="3" s="1"/>
  <c r="O5087" i="3" a="1"/>
  <c r="O5087" i="3" s="1"/>
  <c r="O5141" i="3" a="1"/>
  <c r="O5141" i="3" s="1"/>
  <c r="O5215" i="3" a="1"/>
  <c r="O5215" i="3" s="1"/>
  <c r="O5269" i="3" a="1"/>
  <c r="O5269" i="3" s="1"/>
  <c r="O4187" i="3" a="1"/>
  <c r="O4187" i="3" s="1"/>
  <c r="O4251" i="3" a="1"/>
  <c r="O4251" i="3" s="1"/>
  <c r="O4315" i="3" a="1"/>
  <c r="O4315" i="3" s="1"/>
  <c r="O4399" i="3" a="1"/>
  <c r="O4399" i="3" s="1"/>
  <c r="O4453" i="3" a="1"/>
  <c r="O4453" i="3" s="1"/>
  <c r="O4527" i="3" a="1"/>
  <c r="O4527" i="3" s="1"/>
  <c r="O4581" i="3" a="1"/>
  <c r="O4581" i="3" s="1"/>
  <c r="O4645" i="3" a="1"/>
  <c r="O4645" i="3" s="1"/>
  <c r="O4728" i="3" a="1"/>
  <c r="O4728" i="3" s="1"/>
  <c r="O4807" i="3" a="1"/>
  <c r="O4807" i="3" s="1"/>
  <c r="O4856" i="3" a="1"/>
  <c r="O4856" i="3" s="1"/>
  <c r="O4935" i="3" a="1"/>
  <c r="O4935" i="3" s="1"/>
  <c r="O4984" i="3" a="1"/>
  <c r="O4984" i="3" s="1"/>
  <c r="O5063" i="3" a="1"/>
  <c r="O5063" i="3" s="1"/>
  <c r="O5112" i="3" a="1"/>
  <c r="O5112" i="3" s="1"/>
  <c r="O5191" i="3" a="1"/>
  <c r="O5191" i="3" s="1"/>
  <c r="O5240" i="3" a="1"/>
  <c r="O5240" i="3" s="1"/>
  <c r="O5620" i="3" a="1"/>
  <c r="O5620" i="3" s="1"/>
  <c r="O5684" i="3" a="1"/>
  <c r="O5684" i="3" s="1"/>
  <c r="O4204" i="3" a="1"/>
  <c r="O4204" i="3" s="1"/>
  <c r="O4268" i="3" a="1"/>
  <c r="O4268" i="3" s="1"/>
  <c r="O4332" i="3" a="1"/>
  <c r="O4332" i="3" s="1"/>
  <c r="O4387" i="3" a="1"/>
  <c r="O4387" i="3" s="1"/>
  <c r="O4436" i="3" a="1"/>
  <c r="O4436" i="3" s="1"/>
  <c r="O4515" i="3" a="1"/>
  <c r="O4515" i="3" s="1"/>
  <c r="O4564" i="3" a="1"/>
  <c r="O4564" i="3" s="1"/>
  <c r="O4623" i="3" a="1"/>
  <c r="O4623" i="3" s="1"/>
  <c r="O4688" i="3" a="1"/>
  <c r="O4688" i="3" s="1"/>
  <c r="O4759" i="3" a="1"/>
  <c r="O4759" i="3" s="1"/>
  <c r="O4808" i="3" a="1"/>
  <c r="O4808" i="3" s="1"/>
  <c r="O4887" i="3" a="1"/>
  <c r="O4887" i="3" s="1"/>
  <c r="O4936" i="3" a="1"/>
  <c r="O4936" i="3" s="1"/>
  <c r="O5015" i="3" a="1"/>
  <c r="O5015" i="3" s="1"/>
  <c r="O5064" i="3" a="1"/>
  <c r="O5064" i="3" s="1"/>
  <c r="O5143" i="3" a="1"/>
  <c r="O5143" i="3" s="1"/>
  <c r="O5192" i="3" a="1"/>
  <c r="O5192" i="3" s="1"/>
  <c r="O5271" i="3" a="1"/>
  <c r="O5271" i="3" s="1"/>
  <c r="O1611" i="3" a="1"/>
  <c r="O1611" i="3" s="1"/>
  <c r="O4213" i="3" a="1"/>
  <c r="O4213" i="3" s="1"/>
  <c r="O4277" i="3" a="1"/>
  <c r="O4277" i="3" s="1"/>
  <c r="O4341" i="3" a="1"/>
  <c r="O4341" i="3" s="1"/>
  <c r="O4406" i="3" a="1"/>
  <c r="O4406" i="3" s="1"/>
  <c r="O4474" i="3" a="1"/>
  <c r="O4474" i="3" s="1"/>
  <c r="O4534" i="3" a="1"/>
  <c r="O4534" i="3" s="1"/>
  <c r="O4618" i="3" a="1"/>
  <c r="O4618" i="3" s="1"/>
  <c r="O4682" i="3" a="1"/>
  <c r="O4682" i="3" s="1"/>
  <c r="O4736" i="3" a="1"/>
  <c r="O4736" i="3" s="1"/>
  <c r="O4790" i="3" a="1"/>
  <c r="O4790" i="3" s="1"/>
  <c r="O4864" i="3" a="1"/>
  <c r="O4864" i="3" s="1"/>
  <c r="O4918" i="3" a="1"/>
  <c r="O4918" i="3" s="1"/>
  <c r="O4992" i="3" a="1"/>
  <c r="O4992" i="3" s="1"/>
  <c r="O5046" i="3" a="1"/>
  <c r="O5046" i="3" s="1"/>
  <c r="O5120" i="3" a="1"/>
  <c r="O5120" i="3" s="1"/>
  <c r="O5174" i="3" a="1"/>
  <c r="O5174" i="3" s="1"/>
  <c r="O5248" i="3" a="1"/>
  <c r="O5248" i="3" s="1"/>
  <c r="O5622" i="3" a="1"/>
  <c r="O5622" i="3" s="1"/>
  <c r="O5686" i="3" a="1"/>
  <c r="O5686" i="3" s="1"/>
  <c r="O5665" i="3" a="1"/>
  <c r="O5665" i="3" s="1"/>
  <c r="O4962" i="3" a="1"/>
  <c r="O4962" i="3" s="1"/>
  <c r="O4432" i="3" a="1"/>
  <c r="O4432" i="3" s="1"/>
  <c r="O4223" i="3" a="1"/>
  <c r="O4223" i="3" s="1"/>
  <c r="O4311" i="3" a="1"/>
  <c r="O4311" i="3" s="1"/>
  <c r="O4389" i="3" a="1"/>
  <c r="O4389" i="3" s="1"/>
  <c r="O4481" i="3" a="1"/>
  <c r="O4481" i="3" s="1"/>
  <c r="O4548" i="3" a="1"/>
  <c r="O4548" i="3" s="1"/>
  <c r="O4660" i="3" a="1"/>
  <c r="O4660" i="3" s="1"/>
  <c r="O4719" i="3" a="1"/>
  <c r="O4719" i="3" s="1"/>
  <c r="O4792" i="3" a="1"/>
  <c r="O4792" i="3" s="1"/>
  <c r="O4889" i="3" a="1"/>
  <c r="O4889" i="3" s="1"/>
  <c r="O4975" i="3" a="1"/>
  <c r="O4975" i="3" s="1"/>
  <c r="O5048" i="3" a="1"/>
  <c r="O5048" i="3" s="1"/>
  <c r="O5145" i="3" a="1"/>
  <c r="O5145" i="3" s="1"/>
  <c r="O5206" i="3" a="1"/>
  <c r="O5206" i="3" s="1"/>
  <c r="O5279" i="3" a="1"/>
  <c r="O5279" i="3" s="1"/>
  <c r="O4208" i="3" a="1"/>
  <c r="O4208" i="3" s="1"/>
  <c r="O4272" i="3" a="1"/>
  <c r="O4272" i="3" s="1"/>
  <c r="O4336" i="3" a="1"/>
  <c r="O4336" i="3" s="1"/>
  <c r="O4415" i="3" a="1"/>
  <c r="O4415" i="3" s="1"/>
  <c r="O4469" i="3" a="1"/>
  <c r="O4469" i="3" s="1"/>
  <c r="O4543" i="3" a="1"/>
  <c r="O4543" i="3" s="1"/>
  <c r="O4614" i="3" a="1"/>
  <c r="O4614" i="3" s="1"/>
  <c r="O4678" i="3" a="1"/>
  <c r="O4678" i="3" s="1"/>
  <c r="O4744" i="3" a="1"/>
  <c r="O4744" i="3" s="1"/>
  <c r="O4823" i="3" a="1"/>
  <c r="O4823" i="3" s="1"/>
  <c r="O4872" i="3" a="1"/>
  <c r="O4872" i="3" s="1"/>
  <c r="O4951" i="3" a="1"/>
  <c r="O4951" i="3" s="1"/>
  <c r="O5000" i="3" a="1"/>
  <c r="O5000" i="3" s="1"/>
  <c r="O5079" i="3" a="1"/>
  <c r="O5079" i="3" s="1"/>
  <c r="O5128" i="3" a="1"/>
  <c r="O5128" i="3" s="1"/>
  <c r="O5207" i="3" a="1"/>
  <c r="O5207" i="3" s="1"/>
  <c r="O5256" i="3" a="1"/>
  <c r="O5256" i="3" s="1"/>
  <c r="O4241" i="3" a="1"/>
  <c r="O4241" i="3" s="1"/>
  <c r="O4305" i="3" a="1"/>
  <c r="O4305" i="3" s="1"/>
  <c r="O4367" i="3" a="1"/>
  <c r="O4367" i="3" s="1"/>
  <c r="O4421" i="3" a="1"/>
  <c r="O4421" i="3" s="1"/>
  <c r="O4495" i="3" a="1"/>
  <c r="O4495" i="3" s="1"/>
  <c r="O4549" i="3" a="1"/>
  <c r="O4549" i="3" s="1"/>
  <c r="O4597" i="3" a="1"/>
  <c r="O4597" i="3" s="1"/>
  <c r="O4661" i="3" a="1"/>
  <c r="O4661" i="3" s="1"/>
  <c r="O4726" i="3" a="1"/>
  <c r="O4726" i="3" s="1"/>
  <c r="O4800" i="3" a="1"/>
  <c r="O4800" i="3" s="1"/>
  <c r="O4854" i="3" a="1"/>
  <c r="O4854" i="3" s="1"/>
  <c r="O4928" i="3" a="1"/>
  <c r="O4928" i="3" s="1"/>
  <c r="O4982" i="3" a="1"/>
  <c r="O4982" i="3" s="1"/>
  <c r="O5056" i="3" a="1"/>
  <c r="O5056" i="3" s="1"/>
  <c r="O5110" i="3" a="1"/>
  <c r="O5110" i="3" s="1"/>
  <c r="O5184" i="3" a="1"/>
  <c r="O5184" i="3" s="1"/>
  <c r="O5238" i="3" a="1"/>
  <c r="O5238" i="3" s="1"/>
  <c r="O1716" i="3" a="1"/>
  <c r="O1716" i="3" s="1"/>
  <c r="O4202" i="3" a="1"/>
  <c r="O4202" i="3" s="1"/>
  <c r="O4266" i="3" a="1"/>
  <c r="O4266" i="3" s="1"/>
  <c r="O4330" i="3" a="1"/>
  <c r="O4330" i="3" s="1"/>
  <c r="O4386" i="3" a="1"/>
  <c r="O4386" i="3" s="1"/>
  <c r="O4465" i="3" a="1"/>
  <c r="O4465" i="3" s="1"/>
  <c r="O4514" i="3" a="1"/>
  <c r="O4514" i="3" s="1"/>
  <c r="O4604" i="3" a="1"/>
  <c r="O4604" i="3" s="1"/>
  <c r="O4668" i="3" a="1"/>
  <c r="O4668" i="3" s="1"/>
  <c r="O4715" i="3" a="1"/>
  <c r="O4715" i="3" s="1"/>
  <c r="O4764" i="3" a="1"/>
  <c r="O4764" i="3" s="1"/>
  <c r="O4843" i="3" a="1"/>
  <c r="O4843" i="3" s="1"/>
  <c r="O4892" i="3" a="1"/>
  <c r="O4892" i="3" s="1"/>
  <c r="O4971" i="3" a="1"/>
  <c r="O4971" i="3" s="1"/>
  <c r="O5020" i="3" a="1"/>
  <c r="O5020" i="3" s="1"/>
  <c r="O5099" i="3" a="1"/>
  <c r="O5099" i="3" s="1"/>
  <c r="O5148" i="3" a="1"/>
  <c r="O5148" i="3" s="1"/>
  <c r="O5227" i="3" a="1"/>
  <c r="O5227" i="3" s="1"/>
  <c r="O5276" i="3" a="1"/>
  <c r="O5276" i="3" s="1"/>
  <c r="O4195" i="3" a="1"/>
  <c r="O4195" i="3" s="1"/>
  <c r="O4259" i="3" a="1"/>
  <c r="O4259" i="3" s="1"/>
  <c r="O4323" i="3" a="1"/>
  <c r="O4323" i="3" s="1"/>
  <c r="O4411" i="3" a="1"/>
  <c r="O4411" i="3" s="1"/>
  <c r="O4460" i="3" a="1"/>
  <c r="O4460" i="3" s="1"/>
  <c r="O4539" i="3" a="1"/>
  <c r="O4539" i="3" s="1"/>
  <c r="O4587" i="3" a="1"/>
  <c r="O4587" i="3" s="1"/>
  <c r="O4651" i="3" a="1"/>
  <c r="O4651" i="3" s="1"/>
  <c r="O4734" i="3" a="1"/>
  <c r="O4734" i="3" s="1"/>
  <c r="O4813" i="3" a="1"/>
  <c r="O4813" i="3" s="1"/>
  <c r="O4862" i="3" a="1"/>
  <c r="O4862" i="3" s="1"/>
  <c r="O4941" i="3" a="1"/>
  <c r="O4941" i="3" s="1"/>
  <c r="O4990" i="3" a="1"/>
  <c r="O4990" i="3" s="1"/>
  <c r="O5069" i="3" a="1"/>
  <c r="O5069" i="3" s="1"/>
  <c r="O5118" i="3" a="1"/>
  <c r="O5118" i="3" s="1"/>
  <c r="O5197" i="3" a="1"/>
  <c r="O5197" i="3" s="1"/>
  <c r="O5246" i="3" a="1"/>
  <c r="O5246" i="3" s="1"/>
  <c r="O5628" i="3" a="1"/>
  <c r="O5628" i="3" s="1"/>
  <c r="O5692" i="3" a="1"/>
  <c r="O5692" i="3" s="1"/>
  <c r="O4212" i="3" a="1"/>
  <c r="O4212" i="3" s="1"/>
  <c r="O4276" i="3" a="1"/>
  <c r="O4276" i="3" s="1"/>
  <c r="O4340" i="3" a="1"/>
  <c r="O4340" i="3" s="1"/>
  <c r="O4394" i="3" a="1"/>
  <c r="O4394" i="3" s="1"/>
  <c r="O4454" i="3" a="1"/>
  <c r="O4454" i="3" s="1"/>
  <c r="O4522" i="3" a="1"/>
  <c r="O4522" i="3" s="1"/>
  <c r="O4582" i="3" a="1"/>
  <c r="O4582" i="3" s="1"/>
  <c r="O4646" i="3" a="1"/>
  <c r="O4646" i="3" s="1"/>
  <c r="O4693" i="3" a="1"/>
  <c r="O4693" i="3" s="1"/>
  <c r="O4765" i="3" a="1"/>
  <c r="O4765" i="3" s="1"/>
  <c r="O4814" i="3" a="1"/>
  <c r="O4814" i="3" s="1"/>
  <c r="O4893" i="3" a="1"/>
  <c r="O4893" i="3" s="1"/>
  <c r="O4942" i="3" a="1"/>
  <c r="O4942" i="3" s="1"/>
  <c r="O5021" i="3" a="1"/>
  <c r="O5021" i="3" s="1"/>
  <c r="O5070" i="3" a="1"/>
  <c r="O5070" i="3" s="1"/>
  <c r="O5149" i="3" a="1"/>
  <c r="O5149" i="3" s="1"/>
  <c r="O5198" i="3" a="1"/>
  <c r="O5198" i="3" s="1"/>
  <c r="O5277" i="3" a="1"/>
  <c r="O5277" i="3" s="1"/>
  <c r="O4221" i="3" a="1"/>
  <c r="O4221" i="3" s="1"/>
  <c r="O4285" i="3" a="1"/>
  <c r="O4285" i="3" s="1"/>
  <c r="O4349" i="3" a="1"/>
  <c r="O4349" i="3" s="1"/>
  <c r="O4425" i="3" a="1"/>
  <c r="O4425" i="3" s="1"/>
  <c r="O4480" i="3" a="1"/>
  <c r="O4480" i="3" s="1"/>
  <c r="O4553" i="3" a="1"/>
  <c r="O4553" i="3" s="1"/>
  <c r="O4624" i="3" a="1"/>
  <c r="O4624" i="3" s="1"/>
  <c r="O4694" i="3" a="1"/>
  <c r="O4694" i="3" s="1"/>
  <c r="O4741" i="3" a="1"/>
  <c r="O4741" i="3" s="1"/>
  <c r="O4815" i="3" a="1"/>
  <c r="O4815" i="3" s="1"/>
  <c r="O4869" i="3" a="1"/>
  <c r="O4869" i="3" s="1"/>
  <c r="O4943" i="3" a="1"/>
  <c r="O4943" i="3" s="1"/>
  <c r="O4997" i="3" a="1"/>
  <c r="O4997" i="3" s="1"/>
  <c r="O5071" i="3" a="1"/>
  <c r="O5071" i="3" s="1"/>
  <c r="O5125" i="3" a="1"/>
  <c r="O5125" i="3" s="1"/>
  <c r="O5199" i="3" a="1"/>
  <c r="O5199" i="3" s="1"/>
  <c r="O5253" i="3" a="1"/>
  <c r="O5253" i="3" s="1"/>
  <c r="O5630" i="3" a="1"/>
  <c r="O5630" i="3" s="1"/>
  <c r="O5694" i="3" a="1"/>
  <c r="O5694" i="3" s="1"/>
  <c r="O5655" i="3" a="1"/>
  <c r="O5655" i="3" s="1"/>
  <c r="O4913" i="3" a="1"/>
  <c r="O4913" i="3" s="1"/>
  <c r="O4383" i="3" a="1"/>
  <c r="O4383" i="3" s="1"/>
  <c r="O4231" i="3" a="1"/>
  <c r="O4231" i="3" s="1"/>
  <c r="O4319" i="3" a="1"/>
  <c r="O4319" i="3" s="1"/>
  <c r="O4396" i="3" a="1"/>
  <c r="O4396" i="3" s="1"/>
  <c r="O4487" i="3" a="1"/>
  <c r="O4487" i="3" s="1"/>
  <c r="O4566" i="3" a="1"/>
  <c r="O4566" i="3" s="1"/>
  <c r="O4666" i="3" a="1"/>
  <c r="O4666" i="3" s="1"/>
  <c r="O4731" i="3" a="1"/>
  <c r="O4731" i="3" s="1"/>
  <c r="O4798" i="3" a="1"/>
  <c r="O4798" i="3" s="1"/>
  <c r="O4896" i="3" a="1"/>
  <c r="O4896" i="3" s="1"/>
  <c r="O4987" i="3" a="1"/>
  <c r="O4987" i="3" s="1"/>
  <c r="O5054" i="3" a="1"/>
  <c r="O5054" i="3" s="1"/>
  <c r="O5152" i="3" a="1"/>
  <c r="O5152" i="3" s="1"/>
  <c r="O5231" i="3" a="1"/>
  <c r="O5231" i="3" s="1"/>
  <c r="O5294" i="3" a="1"/>
  <c r="O5294" i="3" s="1"/>
  <c r="O4216" i="3" a="1"/>
  <c r="O4216" i="3" s="1"/>
  <c r="O4280" i="3" a="1"/>
  <c r="O4280" i="3" s="1"/>
  <c r="O4344" i="3" a="1"/>
  <c r="O4344" i="3" s="1"/>
  <c r="O4427" i="3" a="1"/>
  <c r="O4427" i="3" s="1"/>
  <c r="O4476" i="3" a="1"/>
  <c r="O4476" i="3" s="1"/>
  <c r="O4555" i="3" a="1"/>
  <c r="O4555" i="3" s="1"/>
  <c r="O4620" i="3" a="1"/>
  <c r="O4620" i="3" s="1"/>
  <c r="O4702" i="3" a="1"/>
  <c r="O4702" i="3" s="1"/>
  <c r="O4750" i="3" a="1"/>
  <c r="O4750" i="3" s="1"/>
  <c r="O4829" i="3" a="1"/>
  <c r="O4829" i="3" s="1"/>
  <c r="O4878" i="3" a="1"/>
  <c r="O4878" i="3" s="1"/>
  <c r="O4957" i="3" a="1"/>
  <c r="O4957" i="3" s="1"/>
  <c r="O5006" i="3" a="1"/>
  <c r="O5006" i="3" s="1"/>
  <c r="O5085" i="3" a="1"/>
  <c r="O5085" i="3" s="1"/>
  <c r="O5134" i="3" a="1"/>
  <c r="O5134" i="3" s="1"/>
  <c r="O5213" i="3" a="1"/>
  <c r="O5213" i="3" s="1"/>
  <c r="O5262" i="3" a="1"/>
  <c r="O5262" i="3" s="1"/>
  <c r="O1696" i="3" a="1"/>
  <c r="O1696" i="3" s="1"/>
  <c r="O4185" i="3" a="1"/>
  <c r="O4185" i="3" s="1"/>
  <c r="O4249" i="3" a="1"/>
  <c r="O4249" i="3" s="1"/>
  <c r="O4313" i="3" a="1"/>
  <c r="O4313" i="3" s="1"/>
  <c r="O4379" i="3" a="1"/>
  <c r="O4379" i="3" s="1"/>
  <c r="O4428" i="3" a="1"/>
  <c r="O4428" i="3" s="1"/>
  <c r="O4507" i="3" a="1"/>
  <c r="O4507" i="3" s="1"/>
  <c r="O4556" i="3" a="1"/>
  <c r="O4556" i="3" s="1"/>
  <c r="O4603" i="3" a="1"/>
  <c r="O4603" i="3" s="1"/>
  <c r="O4667" i="3" a="1"/>
  <c r="O4667" i="3" s="1"/>
  <c r="O4751" i="3" a="1"/>
  <c r="O4751" i="3" s="1"/>
  <c r="O4805" i="3" a="1"/>
  <c r="O4805" i="3" s="1"/>
  <c r="O4879" i="3" a="1"/>
  <c r="O4879" i="3" s="1"/>
  <c r="O4933" i="3" a="1"/>
  <c r="O4933" i="3" s="1"/>
  <c r="O5007" i="3" a="1"/>
  <c r="O5007" i="3" s="1"/>
  <c r="O5061" i="3" a="1"/>
  <c r="O5061" i="3" s="1"/>
  <c r="O5135" i="3" a="1"/>
  <c r="O5135" i="3" s="1"/>
  <c r="O5189" i="3" a="1"/>
  <c r="O5189" i="3" s="1"/>
  <c r="O5263" i="3" a="1"/>
  <c r="O5263" i="3" s="1"/>
  <c r="O4210" i="3" a="1"/>
  <c r="O4210" i="3" s="1"/>
  <c r="O4274" i="3" a="1"/>
  <c r="O4274" i="3" s="1"/>
  <c r="O4338" i="3" a="1"/>
  <c r="O4338" i="3" s="1"/>
  <c r="O4392" i="3" a="1"/>
  <c r="O4392" i="3" s="1"/>
  <c r="O4471" i="3" a="1"/>
  <c r="O4471" i="3" s="1"/>
  <c r="O4520" i="3" a="1"/>
  <c r="O4520" i="3" s="1"/>
  <c r="O4610" i="3" a="1"/>
  <c r="O4610" i="3" s="1"/>
  <c r="O4674" i="3" a="1"/>
  <c r="O4674" i="3" s="1"/>
  <c r="O4721" i="3" a="1"/>
  <c r="O4721" i="3" s="1"/>
  <c r="O4770" i="3" a="1"/>
  <c r="O4770" i="3" s="1"/>
  <c r="O4849" i="3" a="1"/>
  <c r="O4849" i="3" s="1"/>
  <c r="O4898" i="3" a="1"/>
  <c r="O4898" i="3" s="1"/>
  <c r="O4977" i="3" a="1"/>
  <c r="O4977" i="3" s="1"/>
  <c r="O5026" i="3" a="1"/>
  <c r="O5026" i="3" s="1"/>
  <c r="O5105" i="3" a="1"/>
  <c r="O5105" i="3" s="1"/>
  <c r="O5154" i="3" a="1"/>
  <c r="O5154" i="3" s="1"/>
  <c r="O5233" i="3" a="1"/>
  <c r="O5233" i="3" s="1"/>
  <c r="O5285" i="3" a="1"/>
  <c r="O5285" i="3" s="1"/>
  <c r="O4203" i="3" a="1"/>
  <c r="O4203" i="3" s="1"/>
  <c r="O4267" i="3" a="1"/>
  <c r="O4267" i="3" s="1"/>
  <c r="O4331" i="3" a="1"/>
  <c r="O4331" i="3" s="1"/>
  <c r="O4417" i="3" a="1"/>
  <c r="O4417" i="3" s="1"/>
  <c r="O4466" i="3" a="1"/>
  <c r="O4466" i="3" s="1"/>
  <c r="O4545" i="3" a="1"/>
  <c r="O4545" i="3" s="1"/>
  <c r="O4593" i="3" a="1"/>
  <c r="O4593" i="3" s="1"/>
  <c r="O4657" i="3" a="1"/>
  <c r="O4657" i="3" s="1"/>
  <c r="O4740" i="3" a="1"/>
  <c r="O4740" i="3" s="1"/>
  <c r="O4819" i="3" a="1"/>
  <c r="O4819" i="3" s="1"/>
  <c r="O4868" i="3" a="1"/>
  <c r="O4868" i="3" s="1"/>
  <c r="O4947" i="3" a="1"/>
  <c r="O4947" i="3" s="1"/>
  <c r="O4996" i="3" a="1"/>
  <c r="O4996" i="3" s="1"/>
  <c r="O5075" i="3" a="1"/>
  <c r="O5075" i="3" s="1"/>
  <c r="O5124" i="3" a="1"/>
  <c r="O5124" i="3" s="1"/>
  <c r="O5203" i="3" a="1"/>
  <c r="O5203" i="3" s="1"/>
  <c r="O5252" i="3" a="1"/>
  <c r="O5252" i="3" s="1"/>
  <c r="O5636" i="3" a="1"/>
  <c r="O5636" i="3" s="1"/>
  <c r="O5700" i="3" a="1"/>
  <c r="O5700" i="3" s="1"/>
  <c r="O4220" i="3" a="1"/>
  <c r="O4220" i="3" s="1"/>
  <c r="O4284" i="3" a="1"/>
  <c r="O4284" i="3" s="1"/>
  <c r="O4348" i="3" a="1"/>
  <c r="O4348" i="3" s="1"/>
  <c r="O4400" i="3" a="1"/>
  <c r="O4400" i="3" s="1"/>
  <c r="O4473" i="3" a="1"/>
  <c r="O4473" i="3" s="1"/>
  <c r="O4528" i="3" a="1"/>
  <c r="O4528" i="3" s="1"/>
  <c r="O4588" i="3" a="1"/>
  <c r="O4588" i="3" s="1"/>
  <c r="O4652" i="3" a="1"/>
  <c r="O4652" i="3" s="1"/>
  <c r="O4699" i="3" a="1"/>
  <c r="O4699" i="3" s="1"/>
  <c r="O4771" i="3" a="1"/>
  <c r="O4771" i="3" s="1"/>
  <c r="O4820" i="3" a="1"/>
  <c r="O4820" i="3" s="1"/>
  <c r="O4899" i="3" a="1"/>
  <c r="O4899" i="3" s="1"/>
  <c r="O4948" i="3" a="1"/>
  <c r="O4948" i="3" s="1"/>
  <c r="O5027" i="3" a="1"/>
  <c r="O5027" i="3" s="1"/>
  <c r="O5076" i="3" a="1"/>
  <c r="O5076" i="3" s="1"/>
  <c r="O5155" i="3" a="1"/>
  <c r="O5155" i="3" s="1"/>
  <c r="O5204" i="3" a="1"/>
  <c r="O5204" i="3" s="1"/>
  <c r="O5282" i="3" a="1"/>
  <c r="O5282" i="3" s="1"/>
  <c r="O4229" i="3" a="1"/>
  <c r="O4229" i="3" s="1"/>
  <c r="O4293" i="3" a="1"/>
  <c r="O4293" i="3" s="1"/>
  <c r="O4357" i="3" a="1"/>
  <c r="O4357" i="3" s="1"/>
  <c r="O4431" i="3" a="1"/>
  <c r="O4431" i="3" s="1"/>
  <c r="O4485" i="3" a="1"/>
  <c r="O4485" i="3" s="1"/>
  <c r="O4559" i="3" a="1"/>
  <c r="O4559" i="3" s="1"/>
  <c r="O4629" i="3" a="1"/>
  <c r="O4629" i="3" s="1"/>
  <c r="O4700" i="3" a="1"/>
  <c r="O4700" i="3" s="1"/>
  <c r="O4748" i="3" a="1"/>
  <c r="O4748" i="3" s="1"/>
  <c r="O4827" i="3" a="1"/>
  <c r="O4827" i="3" s="1"/>
  <c r="O4876" i="3" a="1"/>
  <c r="O4876" i="3" s="1"/>
  <c r="O4955" i="3" a="1"/>
  <c r="O4955" i="3" s="1"/>
  <c r="O5004" i="3" a="1"/>
  <c r="O5004" i="3" s="1"/>
  <c r="O5083" i="3" a="1"/>
  <c r="O5083" i="3" s="1"/>
  <c r="O5132" i="3" a="1"/>
  <c r="O5132" i="3" s="1"/>
  <c r="O5211" i="3" a="1"/>
  <c r="O5211" i="3" s="1"/>
  <c r="O5260" i="3" a="1"/>
  <c r="O5260" i="3" s="1"/>
  <c r="O5638" i="3" a="1"/>
  <c r="O5638" i="3" s="1"/>
  <c r="O5702" i="3" a="1"/>
  <c r="O5702" i="3" s="1"/>
  <c r="O5643" i="3" a="1"/>
  <c r="O5643" i="3" s="1"/>
  <c r="O4816" i="3" a="1"/>
  <c r="O4816" i="3" s="1"/>
  <c r="O4326" i="3" a="1"/>
  <c r="O4326" i="3" s="1"/>
  <c r="O1632" i="3" a="1"/>
  <c r="O1632" i="3" s="1"/>
  <c r="O4247" i="3" a="1"/>
  <c r="O4247" i="3" s="1"/>
  <c r="O4335" i="3" a="1"/>
  <c r="O4335" i="3" s="1"/>
  <c r="O4402" i="3" a="1"/>
  <c r="O4402" i="3" s="1"/>
  <c r="O4499" i="3" a="1"/>
  <c r="O4499" i="3" s="1"/>
  <c r="O4596" i="3" a="1"/>
  <c r="O4596" i="3" s="1"/>
  <c r="O4672" i="3" a="1"/>
  <c r="O4672" i="3" s="1"/>
  <c r="O4743" i="3" a="1"/>
  <c r="O4743" i="3" s="1"/>
  <c r="O4810" i="3" a="1"/>
  <c r="O4810" i="3" s="1"/>
  <c r="O4901" i="3" a="1"/>
  <c r="O4901" i="3" s="1"/>
  <c r="O4999" i="3" a="1"/>
  <c r="O4999" i="3" s="1"/>
  <c r="O5066" i="3" a="1"/>
  <c r="O5066" i="3" s="1"/>
  <c r="O5157" i="3" a="1"/>
  <c r="O5157" i="3" s="1"/>
  <c r="O5243" i="3" a="1"/>
  <c r="O5243" i="3" s="1"/>
  <c r="O5299" i="3" a="1"/>
  <c r="O5299" i="3" s="1"/>
  <c r="O4224" i="3" a="1"/>
  <c r="O4224" i="3" s="1"/>
  <c r="O4288" i="3" a="1"/>
  <c r="O4288" i="3" s="1"/>
  <c r="O4352" i="3" a="1"/>
  <c r="O4352" i="3" s="1"/>
  <c r="O4433" i="3" a="1"/>
  <c r="O4433" i="3" s="1"/>
  <c r="O4482" i="3" a="1"/>
  <c r="O4482" i="3" s="1"/>
  <c r="O4561" i="3" a="1"/>
  <c r="O4561" i="3" s="1"/>
  <c r="O4626" i="3" a="1"/>
  <c r="O4626" i="3" s="1"/>
  <c r="O4708" i="3" a="1"/>
  <c r="O4708" i="3" s="1"/>
  <c r="O4756" i="3" a="1"/>
  <c r="O4756" i="3" s="1"/>
  <c r="O4835" i="3" a="1"/>
  <c r="O4835" i="3" s="1"/>
  <c r="O4884" i="3" a="1"/>
  <c r="O4884" i="3" s="1"/>
  <c r="O4963" i="3" a="1"/>
  <c r="O4963" i="3" s="1"/>
  <c r="O5012" i="3" a="1"/>
  <c r="O5012" i="3" s="1"/>
  <c r="O5091" i="3" a="1"/>
  <c r="O5091" i="3" s="1"/>
  <c r="O5140" i="3" a="1"/>
  <c r="O5140" i="3" s="1"/>
  <c r="O5219" i="3" a="1"/>
  <c r="O5219" i="3" s="1"/>
  <c r="O5268" i="3" a="1"/>
  <c r="O5268" i="3" s="1"/>
  <c r="O4193" i="3" a="1"/>
  <c r="O4193" i="3" s="1"/>
  <c r="O4257" i="3" a="1"/>
  <c r="O4257" i="3" s="1"/>
  <c r="O4321" i="3" a="1"/>
  <c r="O4321" i="3" s="1"/>
  <c r="O4385" i="3" a="1"/>
  <c r="O4385" i="3" s="1"/>
  <c r="O4434" i="3" a="1"/>
  <c r="O4434" i="3" s="1"/>
  <c r="O4513" i="3" a="1"/>
  <c r="O4513" i="3" s="1"/>
  <c r="O4562" i="3" a="1"/>
  <c r="O4562" i="3" s="1"/>
  <c r="O4609" i="3" a="1"/>
  <c r="O4609" i="3" s="1"/>
  <c r="O4673" i="3" a="1"/>
  <c r="O4673" i="3" s="1"/>
  <c r="O4763" i="3" a="1"/>
  <c r="O4763" i="3" s="1"/>
  <c r="O4812" i="3" a="1"/>
  <c r="O4812" i="3" s="1"/>
  <c r="O4891" i="3" a="1"/>
  <c r="O4891" i="3" s="1"/>
  <c r="O4940" i="3" a="1"/>
  <c r="O4940" i="3" s="1"/>
  <c r="O5019" i="3" a="1"/>
  <c r="O5019" i="3" s="1"/>
  <c r="O5068" i="3" a="1"/>
  <c r="O5068" i="3" s="1"/>
  <c r="O5147" i="3" a="1"/>
  <c r="O5147" i="3" s="1"/>
  <c r="O5196" i="3" a="1"/>
  <c r="O5196" i="3" s="1"/>
  <c r="O5275" i="3" a="1"/>
  <c r="O5275" i="3" s="1"/>
  <c r="O4218" i="3" a="1"/>
  <c r="O4218" i="3" s="1"/>
  <c r="O4282" i="3" a="1"/>
  <c r="O4282" i="3" s="1"/>
  <c r="O4346" i="3" a="1"/>
  <c r="O4346" i="3" s="1"/>
  <c r="O4398" i="3" a="1"/>
  <c r="O4398" i="3" s="1"/>
  <c r="O4477" i="3" a="1"/>
  <c r="O4477" i="3" s="1"/>
  <c r="R4477" i="3" s="1" a="1"/>
  <c r="R4477" i="3" s="1"/>
  <c r="S4477" i="3" s="1"/>
  <c r="O4526" i="3" a="1"/>
  <c r="O4526" i="3" s="1"/>
  <c r="O4616" i="3" a="1"/>
  <c r="O4616" i="3" s="1"/>
  <c r="O4680" i="3" a="1"/>
  <c r="O4680" i="3" s="1"/>
  <c r="O4727" i="3" a="1"/>
  <c r="O4727" i="3" s="1"/>
  <c r="O4776" i="3" a="1"/>
  <c r="O4776" i="3" s="1"/>
  <c r="O4855" i="3" a="1"/>
  <c r="O4855" i="3" s="1"/>
  <c r="O4904" i="3" a="1"/>
  <c r="O4904" i="3" s="1"/>
  <c r="O4983" i="3" a="1"/>
  <c r="O4983" i="3" s="1"/>
  <c r="O5032" i="3" a="1"/>
  <c r="O5032" i="3" s="1"/>
  <c r="O5111" i="3" a="1"/>
  <c r="O5111" i="3" s="1"/>
  <c r="O5160" i="3" a="1"/>
  <c r="O5160" i="3" s="1"/>
  <c r="O5239" i="3" a="1"/>
  <c r="O5239" i="3" s="1"/>
  <c r="O5296" i="3" a="1"/>
  <c r="O5296" i="3" s="1"/>
  <c r="O4211" i="3" a="1"/>
  <c r="O4211" i="3" s="1"/>
  <c r="O4275" i="3" a="1"/>
  <c r="O4275" i="3" s="1"/>
  <c r="O4339" i="3" a="1"/>
  <c r="O4339" i="3" s="1"/>
  <c r="O4423" i="3" a="1"/>
  <c r="O4423" i="3" s="1"/>
  <c r="O4472" i="3" a="1"/>
  <c r="O4472" i="3" s="1"/>
  <c r="O4551" i="3" a="1"/>
  <c r="O4551" i="3" s="1"/>
  <c r="R4551" i="3" s="1" a="1"/>
  <c r="R4551" i="3" s="1"/>
  <c r="S4551" i="3" s="1"/>
  <c r="O4599" i="3" a="1"/>
  <c r="O4599" i="3" s="1"/>
  <c r="O4663" i="3" a="1"/>
  <c r="O4663" i="3" s="1"/>
  <c r="O4746" i="3" a="1"/>
  <c r="O4746" i="3" s="1"/>
  <c r="O4825" i="3" a="1"/>
  <c r="O4825" i="3" s="1"/>
  <c r="O4874" i="3" a="1"/>
  <c r="O4874" i="3" s="1"/>
  <c r="O4953" i="3" a="1"/>
  <c r="O4953" i="3" s="1"/>
  <c r="O5002" i="3" a="1"/>
  <c r="O5002" i="3" s="1"/>
  <c r="O5081" i="3" a="1"/>
  <c r="O5081" i="3" s="1"/>
  <c r="O5130" i="3" a="1"/>
  <c r="O5130" i="3" s="1"/>
  <c r="O5209" i="3" a="1"/>
  <c r="O5209" i="3" s="1"/>
  <c r="O5258" i="3" a="1"/>
  <c r="O5258" i="3" s="1"/>
  <c r="O5644" i="3" a="1"/>
  <c r="O5644" i="3" s="1"/>
  <c r="O5708" i="3" a="1"/>
  <c r="O5708" i="3" s="1"/>
  <c r="O4228" i="3" a="1"/>
  <c r="O4228" i="3" s="1"/>
  <c r="O4292" i="3" a="1"/>
  <c r="O4292" i="3" s="1"/>
  <c r="O4356" i="3" a="1"/>
  <c r="O4356" i="3" s="1"/>
  <c r="O4405" i="3" a="1"/>
  <c r="O4405" i="3" s="1"/>
  <c r="O4479" i="3" a="1"/>
  <c r="O4479" i="3" s="1"/>
  <c r="O4533" i="3" a="1"/>
  <c r="O4533" i="3" s="1"/>
  <c r="O4594" i="3" a="1"/>
  <c r="O4594" i="3" s="1"/>
  <c r="O4658" i="3" a="1"/>
  <c r="O4658" i="3" s="1"/>
  <c r="O4705" i="3" a="1"/>
  <c r="O4705" i="3" s="1"/>
  <c r="O4777" i="3" a="1"/>
  <c r="O4777" i="3" s="1"/>
  <c r="O4826" i="3" a="1"/>
  <c r="O4826" i="3" s="1"/>
  <c r="O4905" i="3" a="1"/>
  <c r="O4905" i="3" s="1"/>
  <c r="O4954" i="3" a="1"/>
  <c r="O4954" i="3" s="1"/>
  <c r="O5033" i="3" a="1"/>
  <c r="O5033" i="3" s="1"/>
  <c r="O5082" i="3" a="1"/>
  <c r="O5082" i="3" s="1"/>
  <c r="O5161" i="3" a="1"/>
  <c r="O5161" i="3" s="1"/>
  <c r="O5210" i="3" a="1"/>
  <c r="O5210" i="3" s="1"/>
  <c r="O5292" i="3" a="1"/>
  <c r="O5292" i="3" s="1"/>
  <c r="O4237" i="3" a="1"/>
  <c r="O4237" i="3" s="1"/>
  <c r="O4301" i="3" a="1"/>
  <c r="O4301" i="3" s="1"/>
  <c r="O4364" i="3" a="1"/>
  <c r="O4364" i="3" s="1"/>
  <c r="O4443" i="3" a="1"/>
  <c r="O4443" i="3" s="1"/>
  <c r="O4492" i="3" a="1"/>
  <c r="O4492" i="3" s="1"/>
  <c r="O4571" i="3" a="1"/>
  <c r="O4571" i="3" s="1"/>
  <c r="O4635" i="3" a="1"/>
  <c r="O4635" i="3" s="1"/>
  <c r="O4706" i="3" a="1"/>
  <c r="O4706" i="3" s="1"/>
  <c r="O4754" i="3" a="1"/>
  <c r="O4754" i="3" s="1"/>
  <c r="O4833" i="3" a="1"/>
  <c r="O4833" i="3" s="1"/>
  <c r="O4882" i="3" a="1"/>
  <c r="O4882" i="3" s="1"/>
  <c r="O4961" i="3" a="1"/>
  <c r="O4961" i="3" s="1"/>
  <c r="O5010" i="3" a="1"/>
  <c r="O5010" i="3" s="1"/>
  <c r="O5089" i="3" a="1"/>
  <c r="O5089" i="3" s="1"/>
  <c r="O5138" i="3" a="1"/>
  <c r="O5138" i="3" s="1"/>
  <c r="O5217" i="3" a="1"/>
  <c r="O5217" i="3" s="1"/>
  <c r="R5217" i="3" s="1" a="1"/>
  <c r="R5217" i="3" s="1"/>
  <c r="S5217" i="3" s="1"/>
  <c r="O5266" i="3" a="1"/>
  <c r="O5266" i="3" s="1"/>
  <c r="O5646" i="3" a="1"/>
  <c r="O5646" i="3" s="1"/>
  <c r="O5710" i="3" a="1"/>
  <c r="O5710" i="3" s="1"/>
  <c r="O5633" i="3" a="1"/>
  <c r="O5633" i="3" s="1"/>
  <c r="O4767" i="3" a="1"/>
  <c r="O4767" i="3" s="1"/>
  <c r="O4262" i="3" a="1"/>
  <c r="O4262" i="3" s="1"/>
  <c r="O1652" i="3" a="1"/>
  <c r="O1652" i="3" s="1"/>
  <c r="O4255" i="3" a="1"/>
  <c r="O4255" i="3" s="1"/>
  <c r="O4343" i="3" a="1"/>
  <c r="O4343" i="3" s="1"/>
  <c r="O4408" i="3" a="1"/>
  <c r="O4408" i="3" s="1"/>
  <c r="O4506" i="3" a="1"/>
  <c r="O4506" i="3" s="1"/>
  <c r="O4602" i="3" a="1"/>
  <c r="O4602" i="3" s="1"/>
  <c r="O4677" i="3" a="1"/>
  <c r="O4677" i="3" s="1"/>
  <c r="O4749" i="3" a="1"/>
  <c r="O4749" i="3" s="1"/>
  <c r="O4822" i="3" a="1"/>
  <c r="O4822" i="3" s="1"/>
  <c r="O4908" i="3" a="1"/>
  <c r="O4908" i="3" s="1"/>
  <c r="O5005" i="3" a="1"/>
  <c r="O5005" i="3" s="1"/>
  <c r="O5078" i="3" a="1"/>
  <c r="O5078" i="3" s="1"/>
  <c r="O5164" i="3" a="1"/>
  <c r="O5164" i="3" s="1"/>
  <c r="O5249" i="3" a="1"/>
  <c r="O5249" i="3" s="1"/>
  <c r="O4232" i="3" a="1"/>
  <c r="O4232" i="3" s="1"/>
  <c r="O4296" i="3" a="1"/>
  <c r="O4296" i="3" s="1"/>
  <c r="O4360" i="3" a="1"/>
  <c r="O4360" i="3" s="1"/>
  <c r="O4439" i="3" a="1"/>
  <c r="O4439" i="3" s="1"/>
  <c r="O4488" i="3" a="1"/>
  <c r="O4488" i="3" s="1"/>
  <c r="O4567" i="3" a="1"/>
  <c r="O4567" i="3" s="1"/>
  <c r="O4632" i="3" a="1"/>
  <c r="O4632" i="3" s="1"/>
  <c r="O4714" i="3" a="1"/>
  <c r="O4714" i="3" s="1"/>
  <c r="O4762" i="3" a="1"/>
  <c r="O4762" i="3" s="1"/>
  <c r="O4841" i="3" a="1"/>
  <c r="O4841" i="3" s="1"/>
  <c r="O4890" i="3" a="1"/>
  <c r="O4890" i="3" s="1"/>
  <c r="O4969" i="3" a="1"/>
  <c r="O4969" i="3" s="1"/>
  <c r="O5018" i="3" a="1"/>
  <c r="O5018" i="3" s="1"/>
  <c r="O5097" i="3" a="1"/>
  <c r="O5097" i="3" s="1"/>
  <c r="O5146" i="3" a="1"/>
  <c r="O5146" i="3" s="1"/>
  <c r="O5225" i="3" a="1"/>
  <c r="O5225" i="3" s="1"/>
  <c r="O5274" i="3" a="1"/>
  <c r="O5274" i="3" s="1"/>
  <c r="O4201" i="3" a="1"/>
  <c r="O4201" i="3" s="1"/>
  <c r="O4265" i="3" a="1"/>
  <c r="O4265" i="3" s="1"/>
  <c r="O4329" i="3" a="1"/>
  <c r="O4329" i="3" s="1"/>
  <c r="O4391" i="3" a="1"/>
  <c r="O4391" i="3" s="1"/>
  <c r="O4440" i="3" a="1"/>
  <c r="O4440" i="3" s="1"/>
  <c r="O4519" i="3" a="1"/>
  <c r="O4519" i="3" s="1"/>
  <c r="O4568" i="3" a="1"/>
  <c r="O4568" i="3" s="1"/>
  <c r="O4615" i="3" a="1"/>
  <c r="O4615" i="3" s="1"/>
  <c r="R4615" i="3" s="1" a="1"/>
  <c r="R4615" i="3" s="1"/>
  <c r="S4615" i="3" s="1"/>
  <c r="O4679" i="3" a="1"/>
  <c r="O4679" i="3" s="1"/>
  <c r="O4769" i="3" a="1"/>
  <c r="O4769" i="3" s="1"/>
  <c r="O4818" i="3" a="1"/>
  <c r="O4818" i="3" s="1"/>
  <c r="O4897" i="3" a="1"/>
  <c r="O4897" i="3" s="1"/>
  <c r="O4946" i="3" a="1"/>
  <c r="O4946" i="3" s="1"/>
  <c r="O5025" i="3" a="1"/>
  <c r="O5025" i="3" s="1"/>
  <c r="O5074" i="3" a="1"/>
  <c r="O5074" i="3" s="1"/>
  <c r="O5153" i="3" a="1"/>
  <c r="O5153" i="3" s="1"/>
  <c r="O5202" i="3" a="1"/>
  <c r="O5202" i="3" s="1"/>
  <c r="O5280" i="3" a="1"/>
  <c r="O5280" i="3" s="1"/>
  <c r="O4226" i="3" a="1"/>
  <c r="O4226" i="3" s="1"/>
  <c r="O4290" i="3" a="1"/>
  <c r="O4290" i="3" s="1"/>
  <c r="O4354" i="3" a="1"/>
  <c r="O4354" i="3" s="1"/>
  <c r="O4404" i="3" a="1"/>
  <c r="O4404" i="3" s="1"/>
  <c r="O4483" i="3" a="1"/>
  <c r="O4483" i="3" s="1"/>
  <c r="O4532" i="3" a="1"/>
  <c r="O4532" i="3" s="1"/>
  <c r="O4621" i="3" a="1"/>
  <c r="O4621" i="3" s="1"/>
  <c r="O4686" i="3" a="1"/>
  <c r="O4686" i="3" s="1"/>
  <c r="O4733" i="3" a="1"/>
  <c r="O4733" i="3" s="1"/>
  <c r="O4782" i="3" a="1"/>
  <c r="O4782" i="3" s="1"/>
  <c r="O4861" i="3" a="1"/>
  <c r="O4861" i="3" s="1"/>
  <c r="O4910" i="3" a="1"/>
  <c r="O4910" i="3" s="1"/>
  <c r="O4989" i="3" a="1"/>
  <c r="O4989" i="3" s="1"/>
  <c r="O5038" i="3" a="1"/>
  <c r="O5038" i="3" s="1"/>
  <c r="O5117" i="3" a="1"/>
  <c r="O5117" i="3" s="1"/>
  <c r="O5166" i="3" a="1"/>
  <c r="O5166" i="3" s="1"/>
  <c r="O5245" i="3" a="1"/>
  <c r="O5245" i="3" s="1"/>
  <c r="O5301" i="3" a="1"/>
  <c r="O5301" i="3" s="1"/>
  <c r="O4219" i="3" a="1"/>
  <c r="O4219" i="3" s="1"/>
  <c r="O4283" i="3" a="1"/>
  <c r="O4283" i="3" s="1"/>
  <c r="O4347" i="3" a="1"/>
  <c r="O4347" i="3" s="1"/>
  <c r="R4347" i="3" s="1" a="1"/>
  <c r="R4347" i="3" s="1"/>
  <c r="S4347" i="3" s="1"/>
  <c r="O4429" i="3" a="1"/>
  <c r="O4429" i="3" s="1"/>
  <c r="O4478" i="3" a="1"/>
  <c r="O4478" i="3" s="1"/>
  <c r="O4557" i="3" a="1"/>
  <c r="O4557" i="3" s="1"/>
  <c r="O4622" i="3" a="1"/>
  <c r="O4622" i="3" s="1"/>
  <c r="O4687" i="3" a="1"/>
  <c r="O4687" i="3" s="1"/>
  <c r="O4758" i="3" a="1"/>
  <c r="O4758" i="3" s="1"/>
  <c r="O4832" i="3" a="1"/>
  <c r="O4832" i="3" s="1"/>
  <c r="O4886" i="3" a="1"/>
  <c r="O4886" i="3" s="1"/>
  <c r="O4960" i="3" a="1"/>
  <c r="O4960" i="3" s="1"/>
  <c r="O5014" i="3" a="1"/>
  <c r="O5014" i="3" s="1"/>
  <c r="O5088" i="3" a="1"/>
  <c r="O5088" i="3" s="1"/>
  <c r="O5142" i="3" a="1"/>
  <c r="O5142" i="3" s="1"/>
  <c r="O5216" i="3" a="1"/>
  <c r="O5216" i="3" s="1"/>
  <c r="O5270" i="3" a="1"/>
  <c r="O5270" i="3" s="1"/>
  <c r="O5652" i="3" a="1"/>
  <c r="O5652" i="3" s="1"/>
  <c r="O5716" i="3" a="1"/>
  <c r="O5716" i="3" s="1"/>
  <c r="O4236" i="3" a="1"/>
  <c r="O4236" i="3" s="1"/>
  <c r="O4300" i="3" a="1"/>
  <c r="O4300" i="3" s="1"/>
  <c r="O4363" i="3" a="1"/>
  <c r="O4363" i="3" s="1"/>
  <c r="O4412" i="3" a="1"/>
  <c r="O4412" i="3" s="1"/>
  <c r="O4491" i="3" a="1"/>
  <c r="O4491" i="3" s="1"/>
  <c r="O4540" i="3" a="1"/>
  <c r="O4540" i="3" s="1"/>
  <c r="O4600" i="3" a="1"/>
  <c r="O4600" i="3" s="1"/>
  <c r="O4664" i="3" a="1"/>
  <c r="O4664" i="3" s="1"/>
  <c r="O4711" i="3" a="1"/>
  <c r="O4711" i="3" s="1"/>
  <c r="O4784" i="3" a="1"/>
  <c r="O4784" i="3" s="1"/>
  <c r="O4838" i="3" a="1"/>
  <c r="O4838" i="3" s="1"/>
  <c r="O4912" i="3" a="1"/>
  <c r="O4912" i="3" s="1"/>
  <c r="O4966" i="3" a="1"/>
  <c r="O4966" i="3" s="1"/>
  <c r="O5040" i="3" a="1"/>
  <c r="O5040" i="3" s="1"/>
  <c r="O5094" i="3" a="1"/>
  <c r="O5094" i="3" s="1"/>
  <c r="O5168" i="3" a="1"/>
  <c r="O5168" i="3" s="1"/>
  <c r="O5222" i="3" a="1"/>
  <c r="O5222" i="3" s="1"/>
  <c r="O5297" i="3" a="1"/>
  <c r="O5297" i="3" s="1"/>
  <c r="O4181" i="3" a="1"/>
  <c r="O4181" i="3" s="1"/>
  <c r="O4245" i="3" a="1"/>
  <c r="O4245" i="3" s="1"/>
  <c r="O4309" i="3" a="1"/>
  <c r="O4309" i="3" s="1"/>
  <c r="O4370" i="3" a="1"/>
  <c r="O4370" i="3" s="1"/>
  <c r="O4449" i="3" a="1"/>
  <c r="O4449" i="3" s="1"/>
  <c r="O4498" i="3" a="1"/>
  <c r="O4498" i="3" s="1"/>
  <c r="O4577" i="3" a="1"/>
  <c r="O4577" i="3" s="1"/>
  <c r="O4641" i="3" a="1"/>
  <c r="O4641" i="3" s="1"/>
  <c r="O4712" i="3" a="1"/>
  <c r="O4712" i="3" s="1"/>
  <c r="O4760" i="3" a="1"/>
  <c r="O4760" i="3" s="1"/>
  <c r="O4839" i="3" a="1"/>
  <c r="O4839" i="3" s="1"/>
  <c r="O4888" i="3" a="1"/>
  <c r="O4888" i="3" s="1"/>
  <c r="O4967" i="3" a="1"/>
  <c r="O4967" i="3" s="1"/>
  <c r="O5016" i="3" a="1"/>
  <c r="O5016" i="3" s="1"/>
  <c r="O5095" i="3" a="1"/>
  <c r="O5095" i="3" s="1"/>
  <c r="O5144" i="3" a="1"/>
  <c r="O5144" i="3" s="1"/>
  <c r="O5223" i="3" a="1"/>
  <c r="O5223" i="3" s="1"/>
  <c r="O5272" i="3" a="1"/>
  <c r="O5272" i="3" s="1"/>
  <c r="O5654" i="3" a="1"/>
  <c r="O5654" i="3" s="1"/>
  <c r="R5654" i="3" s="1" a="1"/>
  <c r="R5654" i="3" s="1"/>
  <c r="S5654" i="3" s="1"/>
  <c r="O5707" i="3" a="1"/>
  <c r="O5707" i="3" s="1"/>
  <c r="O5623" i="3" a="1"/>
  <c r="O5623" i="3" s="1"/>
  <c r="R5623" i="3" s="1" a="1"/>
  <c r="R5623" i="3" s="1"/>
  <c r="S5623" i="3" s="1"/>
  <c r="O5254" i="3" a="1"/>
  <c r="O5254" i="3" s="1"/>
  <c r="O4718" i="3" a="1"/>
  <c r="O4718" i="3" s="1"/>
  <c r="O4198" i="3" a="1"/>
  <c r="O4198" i="3" s="1"/>
  <c r="P5604" i="3" a="1"/>
  <c r="P5604" i="3" s="1"/>
  <c r="P5506" i="3" a="1"/>
  <c r="P5506" i="3" s="1"/>
  <c r="P5490" i="3" a="1"/>
  <c r="P5490" i="3" s="1"/>
  <c r="P5572" i="3" a="1"/>
  <c r="P5572" i="3" s="1"/>
  <c r="P5458" i="3" a="1"/>
  <c r="P5458" i="3" s="1"/>
  <c r="P5444" i="3" a="1"/>
  <c r="P5444" i="3" s="1"/>
  <c r="P5430" i="3" a="1"/>
  <c r="P5430" i="3" s="1"/>
  <c r="P5707" i="3" a="1"/>
  <c r="P5707" i="3" s="1"/>
  <c r="P5624" i="3" a="1"/>
  <c r="P5624" i="3" s="1"/>
  <c r="P5539" i="3" a="1"/>
  <c r="P5539" i="3" s="1"/>
  <c r="P5428" i="3" a="1"/>
  <c r="P5428" i="3" s="1"/>
  <c r="P5286" i="3" a="1"/>
  <c r="P5286" i="3" s="1"/>
  <c r="P4984" i="3" a="1"/>
  <c r="P4984" i="3" s="1"/>
  <c r="P4452" i="3" a="1"/>
  <c r="P4452" i="3" s="1"/>
  <c r="P3877" i="3" a="1"/>
  <c r="P3877" i="3" s="1"/>
  <c r="P5702" i="3" a="1"/>
  <c r="P5702" i="3" s="1"/>
  <c r="P5612" i="3" a="1"/>
  <c r="P5612" i="3" s="1"/>
  <c r="P5527" i="3" a="1"/>
  <c r="P5527" i="3" s="1"/>
  <c r="P5411" i="3" a="1"/>
  <c r="P5411" i="3" s="1"/>
  <c r="P5285" i="3" a="1"/>
  <c r="P5285" i="3" s="1"/>
  <c r="P4878" i="3" a="1"/>
  <c r="P4878" i="3" s="1"/>
  <c r="P4396" i="3" a="1"/>
  <c r="P4396" i="3" s="1"/>
  <c r="P3870" i="3" a="1"/>
  <c r="P3870" i="3" s="1"/>
  <c r="P1721" i="3" a="1"/>
  <c r="P1721" i="3" s="1"/>
  <c r="P5664" i="3" a="1"/>
  <c r="P5664" i="3" s="1"/>
  <c r="P5579" i="3" a="1"/>
  <c r="P5579" i="3" s="1"/>
  <c r="P5484" i="3" a="1"/>
  <c r="P5484" i="3" s="1"/>
  <c r="P5370" i="3" a="1"/>
  <c r="P5370" i="3" s="1"/>
  <c r="P5226" i="3" a="1"/>
  <c r="P5226" i="3" s="1"/>
  <c r="P4764" i="3" a="1"/>
  <c r="P4764" i="3" s="1"/>
  <c r="P4173" i="3" a="1"/>
  <c r="P4173" i="3" s="1"/>
  <c r="P2541" i="3" a="1"/>
  <c r="P2541" i="3" s="1"/>
  <c r="P5631" i="3" a="1"/>
  <c r="P5631" i="3" s="1"/>
  <c r="P5546" i="3" a="1"/>
  <c r="P5546" i="3" s="1"/>
  <c r="P5436" i="3" a="1"/>
  <c r="P5436" i="3" s="1"/>
  <c r="P5242" i="3" a="1"/>
  <c r="P5242" i="3" s="1"/>
  <c r="P4866" i="3" a="1"/>
  <c r="P4866" i="3" s="1"/>
  <c r="P4329" i="3" a="1"/>
  <c r="P4329" i="3" s="1"/>
  <c r="P3857" i="3" a="1"/>
  <c r="P3857" i="3" s="1"/>
  <c r="P5661" i="3" a="1"/>
  <c r="P5661" i="3" s="1"/>
  <c r="P5576" i="3" a="1"/>
  <c r="P5576" i="3" s="1"/>
  <c r="P5480" i="3" a="1"/>
  <c r="P5480" i="3" s="1"/>
  <c r="P5352" i="3" a="1"/>
  <c r="P5352" i="3" s="1"/>
  <c r="P5109" i="3" a="1"/>
  <c r="P5109" i="3" s="1"/>
  <c r="P4478" i="3" a="1"/>
  <c r="P4478" i="3" s="1"/>
  <c r="P4005" i="3" a="1"/>
  <c r="P4005" i="3" s="1"/>
  <c r="P983" i="3" a="1"/>
  <c r="P983" i="3" s="1"/>
  <c r="P5618" i="3" a="1"/>
  <c r="P5618" i="3" s="1"/>
  <c r="P5532" i="3" a="1"/>
  <c r="P5532" i="3" s="1"/>
  <c r="P5404" i="3" a="1"/>
  <c r="P5404" i="3" s="1"/>
  <c r="P5256" i="3" a="1"/>
  <c r="P5256" i="3" s="1"/>
  <c r="P4801" i="3" a="1"/>
  <c r="P4801" i="3" s="1"/>
  <c r="P4315" i="3" a="1"/>
  <c r="P4315" i="3" s="1"/>
  <c r="P3793" i="3" a="1"/>
  <c r="P3793" i="3" s="1"/>
  <c r="P5708" i="3" a="1"/>
  <c r="P5708" i="3" s="1"/>
  <c r="P5637" i="3" a="1"/>
  <c r="P5637" i="3" s="1"/>
  <c r="P5552" i="3" a="1"/>
  <c r="P5552" i="3" s="1"/>
  <c r="P5446" i="3" a="1"/>
  <c r="P5446" i="3" s="1"/>
  <c r="P5271" i="3" a="1"/>
  <c r="P5271" i="3" s="1"/>
  <c r="P4847" i="3" a="1"/>
  <c r="P4847" i="3" s="1"/>
  <c r="P4414" i="3" a="1"/>
  <c r="P4414" i="3" s="1"/>
  <c r="P3941" i="3" a="1"/>
  <c r="P3941" i="3" s="1"/>
  <c r="P2361" i="3" a="1"/>
  <c r="P2361" i="3" s="1"/>
  <c r="P5673" i="3" a="1"/>
  <c r="P5673" i="3" s="1"/>
  <c r="P5609" i="3" a="1"/>
  <c r="P5609" i="3" s="1"/>
  <c r="P5545" i="3" a="1"/>
  <c r="P5545" i="3" s="1"/>
  <c r="P5481" i="3" a="1"/>
  <c r="P5481" i="3" s="1"/>
  <c r="P5407" i="3" a="1"/>
  <c r="P5407" i="3" s="1"/>
  <c r="P5353" i="3" a="1"/>
  <c r="P5353" i="3" s="1"/>
  <c r="P5289" i="3" a="1"/>
  <c r="P5289" i="3" s="1"/>
  <c r="P5225" i="3" a="1"/>
  <c r="P5225" i="3" s="1"/>
  <c r="P5159" i="3" a="1"/>
  <c r="P5159" i="3" s="1"/>
  <c r="P5102" i="3" a="1"/>
  <c r="P5102" i="3" s="1"/>
  <c r="P5040" i="3" a="1"/>
  <c r="P5040" i="3" s="1"/>
  <c r="P4965" i="3" a="1"/>
  <c r="P4965" i="3" s="1"/>
  <c r="P4903" i="3" a="1"/>
  <c r="P4903" i="3" s="1"/>
  <c r="P4846" i="3" a="1"/>
  <c r="P4846" i="3" s="1"/>
  <c r="P4785" i="3" a="1"/>
  <c r="P4785" i="3" s="1"/>
  <c r="P4713" i="3" a="1"/>
  <c r="P4713" i="3" s="1"/>
  <c r="P4649" i="3" a="1"/>
  <c r="P4649" i="3" s="1"/>
  <c r="P4585" i="3" a="1"/>
  <c r="P4585" i="3" s="1"/>
  <c r="P4522" i="3" a="1"/>
  <c r="P4522" i="3" s="1"/>
  <c r="P4471" i="3" a="1"/>
  <c r="P4471" i="3" s="1"/>
  <c r="P4419" i="3" a="1"/>
  <c r="P4419" i="3" s="1"/>
  <c r="P4335" i="3" a="1"/>
  <c r="P4335" i="3" s="1"/>
  <c r="P4281" i="3" a="1"/>
  <c r="P4281" i="3" s="1"/>
  <c r="P4207" i="3" a="1"/>
  <c r="P4207" i="3" s="1"/>
  <c r="P4151" i="3" a="1"/>
  <c r="P4151" i="3" s="1"/>
  <c r="P4087" i="3" a="1"/>
  <c r="P4087" i="3" s="1"/>
  <c r="P4023" i="3" a="1"/>
  <c r="P4023" i="3" s="1"/>
  <c r="P3959" i="3" a="1"/>
  <c r="P3959" i="3" s="1"/>
  <c r="P3895" i="3" a="1"/>
  <c r="P3895" i="3" s="1"/>
  <c r="P3831" i="3" a="1"/>
  <c r="P3831" i="3" s="1"/>
  <c r="P3768" i="3" a="1"/>
  <c r="P3768" i="3" s="1"/>
  <c r="P3629" i="3" a="1"/>
  <c r="P3629" i="3" s="1"/>
  <c r="P3329" i="3" a="1"/>
  <c r="P3329" i="3" s="1"/>
  <c r="P2902" i="3" a="1"/>
  <c r="P2902" i="3" s="1"/>
  <c r="P2306" i="3" a="1"/>
  <c r="P2306" i="3" s="1"/>
  <c r="P907" i="3" a="1"/>
  <c r="P907" i="3" s="1"/>
  <c r="P5288" i="3" a="1"/>
  <c r="P5288" i="3" s="1"/>
  <c r="P5224" i="3" a="1"/>
  <c r="P5224" i="3" s="1"/>
  <c r="P5158" i="3" a="1"/>
  <c r="P5158" i="3" s="1"/>
  <c r="P5096" i="3" a="1"/>
  <c r="P5096" i="3" s="1"/>
  <c r="P5033" i="3" a="1"/>
  <c r="P5033" i="3" s="1"/>
  <c r="P4964" i="3" a="1"/>
  <c r="P4964" i="3" s="1"/>
  <c r="P4902" i="3" a="1"/>
  <c r="P4902" i="3" s="1"/>
  <c r="P4840" i="3" a="1"/>
  <c r="P4840" i="3" s="1"/>
  <c r="P4777" i="3" a="1"/>
  <c r="P4777" i="3" s="1"/>
  <c r="P4719" i="3" a="1"/>
  <c r="P4719" i="3" s="1"/>
  <c r="P4655" i="3" a="1"/>
  <c r="P4655" i="3" s="1"/>
  <c r="P4591" i="3" a="1"/>
  <c r="P4591" i="3" s="1"/>
  <c r="P4521" i="3" a="1"/>
  <c r="P4521" i="3" s="1"/>
  <c r="P4457" i="3" a="1"/>
  <c r="P4457" i="3" s="1"/>
  <c r="P4394" i="3" a="1"/>
  <c r="P4394" i="3" s="1"/>
  <c r="P4341" i="3" a="1"/>
  <c r="P4341" i="3" s="1"/>
  <c r="P4266" i="3" a="1"/>
  <c r="P4266" i="3" s="1"/>
  <c r="P4213" i="3" a="1"/>
  <c r="P4213" i="3" s="1"/>
  <c r="P4150" i="3" a="1"/>
  <c r="P4150" i="3" s="1"/>
  <c r="P4086" i="3" a="1"/>
  <c r="P4086" i="3" s="1"/>
  <c r="P4022" i="3" a="1"/>
  <c r="P4022" i="3" s="1"/>
  <c r="P3958" i="3" a="1"/>
  <c r="P3958" i="3" s="1"/>
  <c r="P3894" i="3" a="1"/>
  <c r="P3894" i="3" s="1"/>
  <c r="P3830" i="3" a="1"/>
  <c r="P3830" i="3" s="1"/>
  <c r="P3735" i="3" a="1"/>
  <c r="P3735" i="3" s="1"/>
  <c r="P3580" i="3" a="1"/>
  <c r="P3580" i="3" s="1"/>
  <c r="P2953" i="3" a="1"/>
  <c r="P2953" i="3" s="1"/>
  <c r="P2348" i="3" a="1"/>
  <c r="P2348" i="3" s="1"/>
  <c r="P1359" i="3" a="1"/>
  <c r="P1359" i="3" s="1"/>
  <c r="P5463" i="3" a="1"/>
  <c r="P5463" i="3" s="1"/>
  <c r="P5399" i="3" a="1"/>
  <c r="P5399" i="3" s="1"/>
  <c r="P5337" i="3" a="1"/>
  <c r="P5337" i="3" s="1"/>
  <c r="P5273" i="3" a="1"/>
  <c r="P5273" i="3" s="1"/>
  <c r="P5209" i="3" a="1"/>
  <c r="P5209" i="3" s="1"/>
  <c r="P5144" i="3" a="1"/>
  <c r="P5144" i="3" s="1"/>
  <c r="P5082" i="3" a="1"/>
  <c r="P5082" i="3" s="1"/>
  <c r="P5020" i="3" a="1"/>
  <c r="P5020" i="3" s="1"/>
  <c r="P4950" i="3" a="1"/>
  <c r="P4950" i="3" s="1"/>
  <c r="P4888" i="3" a="1"/>
  <c r="P4888" i="3" s="1"/>
  <c r="P4826" i="3" a="1"/>
  <c r="P4826" i="3" s="1"/>
  <c r="P4769" i="3" a="1"/>
  <c r="P4769" i="3" s="1"/>
  <c r="P4704" i="3" a="1"/>
  <c r="P4704" i="3" s="1"/>
  <c r="P4640" i="3" a="1"/>
  <c r="P4640" i="3" s="1"/>
  <c r="P4576" i="3" a="1"/>
  <c r="P4576" i="3" s="1"/>
  <c r="P4501" i="3" a="1"/>
  <c r="P4501" i="3" s="1"/>
  <c r="P4424" i="3" a="1"/>
  <c r="P4424" i="3" s="1"/>
  <c r="P4360" i="3" a="1"/>
  <c r="P4360" i="3" s="1"/>
  <c r="P4306" i="3" a="1"/>
  <c r="P4306" i="3" s="1"/>
  <c r="P4232" i="3" a="1"/>
  <c r="P4232" i="3" s="1"/>
  <c r="P4170" i="3" a="1"/>
  <c r="P4170" i="3" s="1"/>
  <c r="P4104" i="3" a="1"/>
  <c r="P4104" i="3" s="1"/>
  <c r="P4040" i="3" a="1"/>
  <c r="P4040" i="3" s="1"/>
  <c r="P3976" i="3" a="1"/>
  <c r="P3976" i="3" s="1"/>
  <c r="P3912" i="3" a="1"/>
  <c r="P3912" i="3" s="1"/>
  <c r="P3848" i="3" a="1"/>
  <c r="P3848" i="3" s="1"/>
  <c r="P3784" i="3" a="1"/>
  <c r="P3784" i="3" s="1"/>
  <c r="P3676" i="3" a="1"/>
  <c r="P3676" i="3" s="1"/>
  <c r="P3316" i="3" a="1"/>
  <c r="P3316" i="3" s="1"/>
  <c r="P2888" i="3" a="1"/>
  <c r="P2888" i="3" s="1"/>
  <c r="P2433" i="3" a="1"/>
  <c r="P2433" i="3" s="1"/>
  <c r="P1948" i="3" a="1"/>
  <c r="P1948" i="3" s="1"/>
  <c r="P5646" i="3" a="1"/>
  <c r="P5646" i="3" s="1"/>
  <c r="P5582" i="3" a="1"/>
  <c r="P5582" i="3" s="1"/>
  <c r="P5518" i="3" a="1"/>
  <c r="P5518" i="3" s="1"/>
  <c r="P5454" i="3" a="1"/>
  <c r="P5454" i="3" s="1"/>
  <c r="P5392" i="3" a="1"/>
  <c r="P5392" i="3" s="1"/>
  <c r="P5329" i="3" a="1"/>
  <c r="P5329" i="3" s="1"/>
  <c r="P5265" i="3" a="1"/>
  <c r="P5265" i="3" s="1"/>
  <c r="P5201" i="3" a="1"/>
  <c r="P5201" i="3" s="1"/>
  <c r="P5150" i="3" a="1"/>
  <c r="P5150" i="3" s="1"/>
  <c r="P5081" i="3" a="1"/>
  <c r="P5081" i="3" s="1"/>
  <c r="P5025" i="3" a="1"/>
  <c r="P5025" i="3" s="1"/>
  <c r="P4963" i="3" a="1"/>
  <c r="P4963" i="3" s="1"/>
  <c r="P4894" i="3" a="1"/>
  <c r="P4894" i="3" s="1"/>
  <c r="P4818" i="3" a="1"/>
  <c r="P4818" i="3" s="1"/>
  <c r="P4760" i="3" a="1"/>
  <c r="P4760" i="3" s="1"/>
  <c r="P4696" i="3" a="1"/>
  <c r="P4696" i="3" s="1"/>
  <c r="P4632" i="3" a="1"/>
  <c r="P4632" i="3" s="1"/>
  <c r="P4568" i="3" a="1"/>
  <c r="P4568" i="3" s="1"/>
  <c r="P4494" i="3" a="1"/>
  <c r="P4494" i="3" s="1"/>
  <c r="P4430" i="3" a="1"/>
  <c r="P4430" i="3" s="1"/>
  <c r="P4366" i="3" a="1"/>
  <c r="P4366" i="3" s="1"/>
  <c r="P4292" i="3" a="1"/>
  <c r="P4292" i="3" s="1"/>
  <c r="P4238" i="3" a="1"/>
  <c r="P4238" i="3" s="1"/>
  <c r="P4155" i="3" a="1"/>
  <c r="P4155" i="3" s="1"/>
  <c r="P4091" i="3" a="1"/>
  <c r="P4091" i="3" s="1"/>
  <c r="P4027" i="3" a="1"/>
  <c r="P4027" i="3" s="1"/>
  <c r="P3963" i="3" a="1"/>
  <c r="P3963" i="3" s="1"/>
  <c r="P3899" i="3" a="1"/>
  <c r="P3899" i="3" s="1"/>
  <c r="P3835" i="3" a="1"/>
  <c r="P3835" i="3" s="1"/>
  <c r="P3774" i="3" a="1"/>
  <c r="P3774" i="3" s="1"/>
  <c r="P3656" i="3" a="1"/>
  <c r="P3656" i="3" s="1"/>
  <c r="P3361" i="3" a="1"/>
  <c r="P3361" i="3" s="1"/>
  <c r="P2939" i="3" a="1"/>
  <c r="P2939" i="3" s="1"/>
  <c r="P2384" i="3" a="1"/>
  <c r="P2384" i="3" s="1"/>
  <c r="P1784" i="3" a="1"/>
  <c r="P1784" i="3" s="1"/>
  <c r="P5193" i="3" a="1"/>
  <c r="P5193" i="3" s="1"/>
  <c r="P5118" i="3" a="1"/>
  <c r="P5118" i="3" s="1"/>
  <c r="P5049" i="3" a="1"/>
  <c r="P5049" i="3" s="1"/>
  <c r="P4993" i="3" a="1"/>
  <c r="P4993" i="3" s="1"/>
  <c r="P4931" i="3" a="1"/>
  <c r="P4931" i="3" s="1"/>
  <c r="P4862" i="3" a="1"/>
  <c r="P4862" i="3" s="1"/>
  <c r="P4796" i="3" a="1"/>
  <c r="P4796" i="3" s="1"/>
  <c r="P4738" i="3" a="1"/>
  <c r="P4738" i="3" s="1"/>
  <c r="P4674" i="3" a="1"/>
  <c r="P4674" i="3" s="1"/>
  <c r="P4610" i="3" a="1"/>
  <c r="P4610" i="3" s="1"/>
  <c r="P4547" i="3" a="1"/>
  <c r="P4547" i="3" s="1"/>
  <c r="P4493" i="3" a="1"/>
  <c r="P4493" i="3" s="1"/>
  <c r="P4442" i="3" a="1"/>
  <c r="P4442" i="3" s="1"/>
  <c r="P4392" i="3" a="1"/>
  <c r="P4392" i="3" s="1"/>
  <c r="P4338" i="3" a="1"/>
  <c r="P4338" i="3" s="1"/>
  <c r="P4264" i="3" a="1"/>
  <c r="P4264" i="3" s="1"/>
  <c r="P4210" i="3" a="1"/>
  <c r="P4210" i="3" s="1"/>
  <c r="P4148" i="3" a="1"/>
  <c r="P4148" i="3" s="1"/>
  <c r="P4084" i="3" a="1"/>
  <c r="P4084" i="3" s="1"/>
  <c r="P4020" i="3" a="1"/>
  <c r="P4020" i="3" s="1"/>
  <c r="P3956" i="3" a="1"/>
  <c r="P3956" i="3" s="1"/>
  <c r="P3892" i="3" a="1"/>
  <c r="P3892" i="3" s="1"/>
  <c r="P3828" i="3" a="1"/>
  <c r="P3828" i="3" s="1"/>
  <c r="P3704" i="3" a="1"/>
  <c r="P3704" i="3" s="1"/>
  <c r="P3457" i="3" a="1"/>
  <c r="P3457" i="3" s="1"/>
  <c r="P2815" i="3" a="1"/>
  <c r="P2815" i="3" s="1"/>
  <c r="P2330" i="3" a="1"/>
  <c r="P2330" i="3" s="1"/>
  <c r="P1167" i="3" a="1"/>
  <c r="P1167" i="3" s="1"/>
  <c r="P5179" i="3" a="1"/>
  <c r="P5179" i="3" s="1"/>
  <c r="P5110" i="3" a="1"/>
  <c r="P5110" i="3" s="1"/>
  <c r="P5048" i="3" a="1"/>
  <c r="P5048" i="3" s="1"/>
  <c r="P4986" i="3" a="1"/>
  <c r="P4986" i="3" s="1"/>
  <c r="P4924" i="3" a="1"/>
  <c r="P4924" i="3" s="1"/>
  <c r="P4854" i="3" a="1"/>
  <c r="P4854" i="3" s="1"/>
  <c r="P4803" i="3" a="1"/>
  <c r="P4803" i="3" s="1"/>
  <c r="P4737" i="3" a="1"/>
  <c r="P4737" i="3" s="1"/>
  <c r="P4673" i="3" a="1"/>
  <c r="P4673" i="3" s="1"/>
  <c r="P4609" i="3" a="1"/>
  <c r="P4609" i="3" s="1"/>
  <c r="P4546" i="3" a="1"/>
  <c r="P4546" i="3" s="1"/>
  <c r="P4486" i="3" a="1"/>
  <c r="P4486" i="3" s="1"/>
  <c r="P4422" i="3" a="1"/>
  <c r="P4422" i="3" s="1"/>
  <c r="P4344" i="3" a="1"/>
  <c r="P4344" i="3" s="1"/>
  <c r="P4290" i="3" a="1"/>
  <c r="P4290" i="3" s="1"/>
  <c r="P4216" i="3" a="1"/>
  <c r="P4216" i="3" s="1"/>
  <c r="P4153" i="3" a="1"/>
  <c r="P4153" i="3" s="1"/>
  <c r="P4089" i="3" a="1"/>
  <c r="P4089" i="3" s="1"/>
  <c r="P4025" i="3" a="1"/>
  <c r="P4025" i="3" s="1"/>
  <c r="P3961" i="3" a="1"/>
  <c r="P3961" i="3" s="1"/>
  <c r="P3897" i="3" a="1"/>
  <c r="P3897" i="3" s="1"/>
  <c r="P3833" i="3" a="1"/>
  <c r="P3833" i="3" s="1"/>
  <c r="P3773" i="3" a="1"/>
  <c r="P3773" i="3" s="1"/>
  <c r="P3620" i="3" a="1"/>
  <c r="P3620" i="3" s="1"/>
  <c r="P3297" i="3" a="1"/>
  <c r="P3297" i="3" s="1"/>
  <c r="P2808" i="3" a="1"/>
  <c r="P2808" i="3" s="1"/>
  <c r="P2324" i="3" a="1"/>
  <c r="P2324" i="3" s="1"/>
  <c r="P1853" i="3" a="1"/>
  <c r="P1853" i="3" s="1"/>
  <c r="P5467" i="3" a="1"/>
  <c r="P5467" i="3" s="1"/>
  <c r="P5396" i="3" a="1"/>
  <c r="P5396" i="3" s="1"/>
  <c r="P5341" i="3" a="1"/>
  <c r="P5341" i="3" s="1"/>
  <c r="P5277" i="3" a="1"/>
  <c r="P5277" i="3" s="1"/>
  <c r="P5213" i="3" a="1"/>
  <c r="P5213" i="3" s="1"/>
  <c r="P5135" i="3" a="1"/>
  <c r="P5135" i="3" s="1"/>
  <c r="P5067" i="3" a="1"/>
  <c r="P5067" i="3" s="1"/>
  <c r="P5004" i="3" a="1"/>
  <c r="P5004" i="3" s="1"/>
  <c r="P4941" i="3" a="1"/>
  <c r="P4941" i="3" s="1"/>
  <c r="P4879" i="3" a="1"/>
  <c r="P4879" i="3" s="1"/>
  <c r="P4794" i="3" a="1"/>
  <c r="P4794" i="3" s="1"/>
  <c r="P4736" i="3" a="1"/>
  <c r="P4736" i="3" s="1"/>
  <c r="P4672" i="3" a="1"/>
  <c r="P4672" i="3" s="1"/>
  <c r="P4608" i="3" a="1"/>
  <c r="P4608" i="3" s="1"/>
  <c r="P4545" i="3" a="1"/>
  <c r="P4545" i="3" s="1"/>
  <c r="P4472" i="3" a="1"/>
  <c r="P4472" i="3" s="1"/>
  <c r="P4391" i="3" a="1"/>
  <c r="P4391" i="3" s="1"/>
  <c r="P4316" i="3" a="1"/>
  <c r="P4316" i="3" s="1"/>
  <c r="P4263" i="3" a="1"/>
  <c r="P4263" i="3" s="1"/>
  <c r="P4188" i="3" a="1"/>
  <c r="P4188" i="3" s="1"/>
  <c r="P4120" i="3" a="1"/>
  <c r="P4120" i="3" s="1"/>
  <c r="P4056" i="3" a="1"/>
  <c r="P4056" i="3" s="1"/>
  <c r="P3992" i="3" a="1"/>
  <c r="P3992" i="3" s="1"/>
  <c r="P3928" i="3" a="1"/>
  <c r="P3928" i="3" s="1"/>
  <c r="P3864" i="3" a="1"/>
  <c r="P3864" i="3" s="1"/>
  <c r="P3800" i="3" a="1"/>
  <c r="P3800" i="3" s="1"/>
  <c r="P3727" i="3" a="1"/>
  <c r="P3727" i="3" s="1"/>
  <c r="P3495" i="3" a="1"/>
  <c r="P3495" i="3" s="1"/>
  <c r="P2975" i="3" a="1"/>
  <c r="P2975" i="3" s="1"/>
  <c r="P2367" i="3" a="1"/>
  <c r="P2367" i="3" s="1"/>
  <c r="P3745" i="3" a="1"/>
  <c r="P3745" i="3" s="1"/>
  <c r="P3625" i="3" a="1"/>
  <c r="P3625" i="3" s="1"/>
  <c r="P3494" i="3" a="1"/>
  <c r="P3494" i="3" s="1"/>
  <c r="P3366" i="3" a="1"/>
  <c r="P3366" i="3" s="1"/>
  <c r="P3239" i="3" a="1"/>
  <c r="P3239" i="3" s="1"/>
  <c r="P3113" i="3" a="1"/>
  <c r="P3113" i="3" s="1"/>
  <c r="P2981" i="3" a="1"/>
  <c r="P2981" i="3" s="1"/>
  <c r="P2858" i="3" a="1"/>
  <c r="P2858" i="3" s="1"/>
  <c r="P2699" i="3" a="1"/>
  <c r="P2699" i="3" s="1"/>
  <c r="P2438" i="3" a="1"/>
  <c r="P2438" i="3" s="1"/>
  <c r="Z8" i="3"/>
  <c r="Q8" i="3" a="1"/>
  <c r="Q8" i="3" s="1"/>
  <c r="Q78" i="3" a="1"/>
  <c r="Q78" i="3" s="1"/>
  <c r="Q140" i="3" a="1"/>
  <c r="Q140" i="3" s="1"/>
  <c r="Q202" i="3" a="1"/>
  <c r="Q202" i="3" s="1"/>
  <c r="Q266" i="3" a="1"/>
  <c r="Q266" i="3" s="1"/>
  <c r="Q9" i="3" a="1"/>
  <c r="Q9" i="3" s="1"/>
  <c r="Q72" i="3" a="1"/>
  <c r="Q72" i="3" s="1"/>
  <c r="Q141" i="3" a="1"/>
  <c r="Q141" i="3" s="1"/>
  <c r="Q203" i="3" a="1"/>
  <c r="Q203" i="3" s="1"/>
  <c r="Q267" i="3" a="1"/>
  <c r="Q267" i="3" s="1"/>
  <c r="Q32" i="3" a="1"/>
  <c r="Q32" i="3" s="1"/>
  <c r="Q87" i="3" a="1"/>
  <c r="Q87" i="3" s="1"/>
  <c r="Q149" i="3" a="1"/>
  <c r="Q149" i="3" s="1"/>
  <c r="Q212" i="3" a="1"/>
  <c r="Q212" i="3" s="1"/>
  <c r="Q276" i="3" a="1"/>
  <c r="Q276" i="3" s="1"/>
  <c r="Q27" i="3" a="1"/>
  <c r="Q27" i="3" s="1"/>
  <c r="Q96" i="3" a="1"/>
  <c r="Q96" i="3" s="1"/>
  <c r="Q158" i="3" a="1"/>
  <c r="Q158" i="3" s="1"/>
  <c r="Q229" i="3" a="1"/>
  <c r="Q229" i="3" s="1"/>
  <c r="Q53" i="3" a="1"/>
  <c r="Q53" i="3" s="1"/>
  <c r="Q113" i="3" a="1"/>
  <c r="Q113" i="3" s="1"/>
  <c r="Q175" i="3" a="1"/>
  <c r="Q175" i="3" s="1"/>
  <c r="Q238" i="3" a="1"/>
  <c r="Q238" i="3" s="1"/>
  <c r="Q19" i="3" a="1"/>
  <c r="Q19" i="3" s="1"/>
  <c r="Q85" i="3" a="1"/>
  <c r="Q85" i="3" s="1"/>
  <c r="Q147" i="3" a="1"/>
  <c r="Q147" i="3" s="1"/>
  <c r="Q210" i="3" a="1"/>
  <c r="Q210" i="3" s="1"/>
  <c r="Q274" i="3" a="1"/>
  <c r="Q274" i="3" s="1"/>
  <c r="Q14" i="3" a="1"/>
  <c r="Q14" i="3" s="1"/>
  <c r="Q79" i="3" a="1"/>
  <c r="Q79" i="3" s="1"/>
  <c r="Q148" i="3" a="1"/>
  <c r="Q148" i="3" s="1"/>
  <c r="Q211" i="3" a="1"/>
  <c r="Q211" i="3" s="1"/>
  <c r="Q275" i="3" a="1"/>
  <c r="Q275" i="3" s="1"/>
  <c r="Q38" i="3" a="1"/>
  <c r="Q38" i="3" s="1"/>
  <c r="Q95" i="3" a="1"/>
  <c r="Q95" i="3" s="1"/>
  <c r="Q157" i="3" a="1"/>
  <c r="Q157" i="3" s="1"/>
  <c r="Q220" i="3" a="1"/>
  <c r="Q220" i="3" s="1"/>
  <c r="Q33" i="3" a="1"/>
  <c r="Q33" i="3" s="1"/>
  <c r="Q104" i="3" a="1"/>
  <c r="Q104" i="3" s="1"/>
  <c r="Q166" i="3" a="1"/>
  <c r="Q166" i="3" s="1"/>
  <c r="Q237" i="3" a="1"/>
  <c r="Q237" i="3" s="1"/>
  <c r="Q61" i="3" a="1"/>
  <c r="Q61" i="3" s="1"/>
  <c r="Q121" i="3" a="1"/>
  <c r="Q121" i="3" s="1"/>
  <c r="Q183" i="3" a="1"/>
  <c r="Q183" i="3" s="1"/>
  <c r="Q246" i="3" a="1"/>
  <c r="Q246" i="3" s="1"/>
  <c r="Q18" i="3" a="1"/>
  <c r="Q18" i="3" s="1"/>
  <c r="Q37" i="3" a="1"/>
  <c r="Q37" i="3" s="1"/>
  <c r="Q93" i="3" a="1"/>
  <c r="Q93" i="3" s="1"/>
  <c r="Q155" i="3" a="1"/>
  <c r="Q155" i="3" s="1"/>
  <c r="Q218" i="3" a="1"/>
  <c r="Q218" i="3" s="1"/>
  <c r="Q282" i="3" a="1"/>
  <c r="Q282" i="3" s="1"/>
  <c r="Q20" i="3" a="1"/>
  <c r="Q20" i="3" s="1"/>
  <c r="Q86" i="3" a="1"/>
  <c r="Q86" i="3" s="1"/>
  <c r="Q156" i="3" a="1"/>
  <c r="Q156" i="3" s="1"/>
  <c r="Q219" i="3" a="1"/>
  <c r="Q219" i="3" s="1"/>
  <c r="Q45" i="3" a="1"/>
  <c r="Q45" i="3" s="1"/>
  <c r="Q103" i="3" a="1"/>
  <c r="Q103" i="3" s="1"/>
  <c r="Q165" i="3" a="1"/>
  <c r="Q165" i="3" s="1"/>
  <c r="Q228" i="3" a="1"/>
  <c r="Q228" i="3" s="1"/>
  <c r="Q39" i="3" a="1"/>
  <c r="Q39" i="3" s="1"/>
  <c r="Q112" i="3" a="1"/>
  <c r="Q112" i="3" s="1"/>
  <c r="Q174" i="3" a="1"/>
  <c r="Q174" i="3" s="1"/>
  <c r="Q245" i="3" a="1"/>
  <c r="Q245" i="3" s="1"/>
  <c r="Q16" i="3" a="1"/>
  <c r="Q16" i="3" s="1"/>
  <c r="Q67" i="3" a="1"/>
  <c r="Q67" i="3" s="1"/>
  <c r="Q128" i="3" a="1"/>
  <c r="Q128" i="3" s="1"/>
  <c r="Q190" i="3" a="1"/>
  <c r="Q190" i="3" s="1"/>
  <c r="Q254" i="3" a="1"/>
  <c r="Q254" i="3" s="1"/>
  <c r="Q49" i="3" a="1"/>
  <c r="Q49" i="3" s="1"/>
  <c r="Q215" i="3" a="1"/>
  <c r="Q215" i="3" s="1"/>
  <c r="Q70" i="3" a="1"/>
  <c r="Q70" i="3" s="1"/>
  <c r="Q239" i="3" a="1"/>
  <c r="Q239" i="3" s="1"/>
  <c r="Q115" i="3" a="1"/>
  <c r="Q115" i="3" s="1"/>
  <c r="Q281" i="3" a="1"/>
  <c r="Q281" i="3" s="1"/>
  <c r="Q43" i="3" a="1"/>
  <c r="Q43" i="3" s="1"/>
  <c r="Q101" i="3" a="1"/>
  <c r="Q101" i="3" s="1"/>
  <c r="Q163" i="3" a="1"/>
  <c r="Q163" i="3" s="1"/>
  <c r="Q226" i="3" a="1"/>
  <c r="Q226" i="3" s="1"/>
  <c r="Q26" i="3" a="1"/>
  <c r="Q26" i="3" s="1"/>
  <c r="Q94" i="3" a="1"/>
  <c r="Q94" i="3" s="1"/>
  <c r="Q164" i="3" a="1"/>
  <c r="Q164" i="3" s="1"/>
  <c r="Q227" i="3" a="1"/>
  <c r="Q227" i="3" s="1"/>
  <c r="Q51" i="3" a="1"/>
  <c r="Q51" i="3" s="1"/>
  <c r="Q111" i="3" a="1"/>
  <c r="Q111" i="3" s="1"/>
  <c r="Q173" i="3" a="1"/>
  <c r="Q173" i="3" s="1"/>
  <c r="Q236" i="3" a="1"/>
  <c r="Q236" i="3" s="1"/>
  <c r="Q52" i="3" a="1"/>
  <c r="Q52" i="3" s="1"/>
  <c r="Q120" i="3" a="1"/>
  <c r="Q120" i="3" s="1"/>
  <c r="Q182" i="3" a="1"/>
  <c r="Q182" i="3" s="1"/>
  <c r="Q253" i="3" a="1"/>
  <c r="Q253" i="3" s="1"/>
  <c r="Q22" i="3" a="1"/>
  <c r="Q22" i="3" s="1"/>
  <c r="Q75" i="3" a="1"/>
  <c r="Q75" i="3" s="1"/>
  <c r="Q136" i="3" a="1"/>
  <c r="Q136" i="3" s="1"/>
  <c r="Q198" i="3" a="1"/>
  <c r="Q198" i="3" s="1"/>
  <c r="Q262" i="3" a="1"/>
  <c r="Q262" i="3" s="1"/>
  <c r="Q69" i="3" a="1"/>
  <c r="Q69" i="3" s="1"/>
  <c r="Q233" i="3" a="1"/>
  <c r="Q233" i="3" s="1"/>
  <c r="Q91" i="3" a="1"/>
  <c r="Q91" i="3" s="1"/>
  <c r="Q257" i="3" a="1"/>
  <c r="Q257" i="3" s="1"/>
  <c r="Q137" i="3" a="1"/>
  <c r="Q137" i="3" s="1"/>
  <c r="Q138" i="3" a="1"/>
  <c r="Q138" i="3" s="1"/>
  <c r="Q122" i="3" a="1"/>
  <c r="Q122" i="3" s="1"/>
  <c r="Q13" i="3" a="1"/>
  <c r="Q13" i="3" s="1"/>
  <c r="Q186" i="3" a="1"/>
  <c r="Q186" i="3" s="1"/>
  <c r="Q50" i="3" a="1"/>
  <c r="Q50" i="3" s="1"/>
  <c r="Q109" i="3" a="1"/>
  <c r="Q109" i="3" s="1"/>
  <c r="Q171" i="3" a="1"/>
  <c r="Q171" i="3" s="1"/>
  <c r="Q234" i="3" a="1"/>
  <c r="Q234" i="3" s="1"/>
  <c r="Q31" i="3" a="1"/>
  <c r="Q31" i="3" s="1"/>
  <c r="Q102" i="3" a="1"/>
  <c r="Q102" i="3" s="1"/>
  <c r="Q172" i="3" a="1"/>
  <c r="Q172" i="3" s="1"/>
  <c r="Q235" i="3" a="1"/>
  <c r="Q235" i="3" s="1"/>
  <c r="Q59" i="3" a="1"/>
  <c r="Q59" i="3" s="1"/>
  <c r="Q119" i="3" a="1"/>
  <c r="Q119" i="3" s="1"/>
  <c r="Q181" i="3" a="1"/>
  <c r="Q181" i="3" s="1"/>
  <c r="Q244" i="3" a="1"/>
  <c r="Q244" i="3" s="1"/>
  <c r="Q60" i="3" a="1"/>
  <c r="Q60" i="3" s="1"/>
  <c r="Q127" i="3" a="1"/>
  <c r="Q127" i="3" s="1"/>
  <c r="Q197" i="3" a="1"/>
  <c r="Q197" i="3" s="1"/>
  <c r="Q261" i="3" a="1"/>
  <c r="Q261" i="3" s="1"/>
  <c r="Q28" i="3" a="1"/>
  <c r="Q28" i="3" s="1"/>
  <c r="Q82" i="3" a="1"/>
  <c r="Q82" i="3" s="1"/>
  <c r="Q144" i="3" a="1"/>
  <c r="Q144" i="3" s="1"/>
  <c r="Q206" i="3" a="1"/>
  <c r="Q206" i="3" s="1"/>
  <c r="Q270" i="3" a="1"/>
  <c r="Q270" i="3" s="1"/>
  <c r="Q57" i="3" a="1"/>
  <c r="Q57" i="3" s="1"/>
  <c r="Q117" i="3" a="1"/>
  <c r="Q117" i="3" s="1"/>
  <c r="Q179" i="3" a="1"/>
  <c r="Q179" i="3" s="1"/>
  <c r="Q242" i="3" a="1"/>
  <c r="Q242" i="3" s="1"/>
  <c r="Q44" i="3" a="1"/>
  <c r="Q44" i="3" s="1"/>
  <c r="Q110" i="3" a="1"/>
  <c r="Q110" i="3" s="1"/>
  <c r="Q180" i="3" a="1"/>
  <c r="Q180" i="3" s="1"/>
  <c r="Q243" i="3" a="1"/>
  <c r="Q243" i="3" s="1"/>
  <c r="Q66" i="3" a="1"/>
  <c r="Q66" i="3" s="1"/>
  <c r="Q126" i="3" a="1"/>
  <c r="Q126" i="3" s="1"/>
  <c r="Q189" i="3" a="1"/>
  <c r="Q189" i="3" s="1"/>
  <c r="Q252" i="3" a="1"/>
  <c r="Q252" i="3" s="1"/>
  <c r="Q5" i="3" a="1"/>
  <c r="Q5" i="3" s="1"/>
  <c r="Q74" i="3" a="1"/>
  <c r="Q74" i="3" s="1"/>
  <c r="Q135" i="3" a="1"/>
  <c r="Q135" i="3" s="1"/>
  <c r="Q205" i="3" a="1"/>
  <c r="Q205" i="3" s="1"/>
  <c r="Q269" i="3" a="1"/>
  <c r="Q269" i="3" s="1"/>
  <c r="Q34" i="3" a="1"/>
  <c r="Q34" i="3" s="1"/>
  <c r="Q89" i="3" a="1"/>
  <c r="Q89" i="3" s="1"/>
  <c r="Q151" i="3" a="1"/>
  <c r="Q151" i="3" s="1"/>
  <c r="Q214" i="3" a="1"/>
  <c r="Q214" i="3" s="1"/>
  <c r="Q278" i="3" a="1"/>
  <c r="Q278" i="3" s="1"/>
  <c r="Q64" i="3" a="1"/>
  <c r="Q64" i="3" s="1"/>
  <c r="Q125" i="3" a="1"/>
  <c r="Q125" i="3" s="1"/>
  <c r="Q187" i="3" a="1"/>
  <c r="Q187" i="3" s="1"/>
  <c r="Q250" i="3" a="1"/>
  <c r="Q250" i="3" s="1"/>
  <c r="Q58" i="3" a="1"/>
  <c r="Q58" i="3" s="1"/>
  <c r="Q118" i="3" a="1"/>
  <c r="Q118" i="3" s="1"/>
  <c r="Q188" i="3" a="1"/>
  <c r="Q188" i="3" s="1"/>
  <c r="Q251" i="3" a="1"/>
  <c r="Q251" i="3" s="1"/>
  <c r="Q4" i="3" a="1"/>
  <c r="Q4" i="3" s="1"/>
  <c r="Q73" i="3" a="1"/>
  <c r="Q73" i="3" s="1"/>
  <c r="Q134" i="3" a="1"/>
  <c r="Q134" i="3" s="1"/>
  <c r="Q196" i="3" a="1"/>
  <c r="Q196" i="3" s="1"/>
  <c r="Q260" i="3" a="1"/>
  <c r="Q260" i="3" s="1"/>
  <c r="Q10" i="3" a="1"/>
  <c r="Q10" i="3" s="1"/>
  <c r="Q81" i="3" a="1"/>
  <c r="Q81" i="3" s="1"/>
  <c r="Q143" i="3" a="1"/>
  <c r="Q143" i="3" s="1"/>
  <c r="Q213" i="3" a="1"/>
  <c r="Q213" i="3" s="1"/>
  <c r="Q277" i="3" a="1"/>
  <c r="Q277" i="3" s="1"/>
  <c r="Q40" i="3" a="1"/>
  <c r="Q40" i="3" s="1"/>
  <c r="Q97" i="3" a="1"/>
  <c r="Q97" i="3" s="1"/>
  <c r="Q159" i="3" a="1"/>
  <c r="Q159" i="3" s="1"/>
  <c r="Q222" i="3" a="1"/>
  <c r="Q222" i="3" s="1"/>
  <c r="Q130" i="3" a="1"/>
  <c r="Q130" i="3" s="1"/>
  <c r="Q153" i="3" a="1"/>
  <c r="Q153" i="3" s="1"/>
  <c r="Q36" i="3" a="1"/>
  <c r="Q36" i="3" s="1"/>
  <c r="Q199" i="3" a="1"/>
  <c r="Q199" i="3" s="1"/>
  <c r="Q71" i="3" a="1"/>
  <c r="Q71" i="3" s="1"/>
  <c r="Q132" i="3" a="1"/>
  <c r="Q132" i="3" s="1"/>
  <c r="Q194" i="3" a="1"/>
  <c r="Q194" i="3" s="1"/>
  <c r="Q258" i="3" a="1"/>
  <c r="Q258" i="3" s="1"/>
  <c r="Q3" i="3" a="1"/>
  <c r="Q3" i="3" s="1"/>
  <c r="Q65" i="3" a="1"/>
  <c r="Q65" i="3" s="1"/>
  <c r="Q133" i="3" a="1"/>
  <c r="Q133" i="3" s="1"/>
  <c r="Q195" i="3" a="1"/>
  <c r="Q195" i="3" s="1"/>
  <c r="Q259" i="3" a="1"/>
  <c r="Q259" i="3" s="1"/>
  <c r="Q21" i="3" a="1"/>
  <c r="Q21" i="3" s="1"/>
  <c r="Q80" i="3" a="1"/>
  <c r="Q80" i="3" s="1"/>
  <c r="Q142" i="3" a="1"/>
  <c r="Q142" i="3" s="1"/>
  <c r="Q204" i="3" a="1"/>
  <c r="Q204" i="3" s="1"/>
  <c r="Q268" i="3" a="1"/>
  <c r="Q268" i="3" s="1"/>
  <c r="Q15" i="3" a="1"/>
  <c r="Q15" i="3" s="1"/>
  <c r="Q88" i="3" a="1"/>
  <c r="Q88" i="3" s="1"/>
  <c r="Q150" i="3" a="1"/>
  <c r="Q150" i="3" s="1"/>
  <c r="Q221" i="3" a="1"/>
  <c r="Q221" i="3" s="1"/>
  <c r="Q46" i="3" a="1"/>
  <c r="Q46" i="3" s="1"/>
  <c r="Q105" i="3" a="1"/>
  <c r="Q105" i="3" s="1"/>
  <c r="Q167" i="3" a="1"/>
  <c r="Q167" i="3" s="1"/>
  <c r="Q230" i="3" a="1"/>
  <c r="Q230" i="3" s="1"/>
  <c r="Q152" i="3" a="1"/>
  <c r="Q152" i="3" s="1"/>
  <c r="Q6" i="3" a="1"/>
  <c r="Q6" i="3" s="1"/>
  <c r="Q176" i="3" a="1"/>
  <c r="Q176" i="3" s="1"/>
  <c r="Q55" i="3" a="1"/>
  <c r="Q55" i="3" s="1"/>
  <c r="Q217" i="3" a="1"/>
  <c r="Q217" i="3" s="1"/>
  <c r="Q56" i="3" a="1"/>
  <c r="Q56" i="3" s="1"/>
  <c r="Q223" i="3" a="1"/>
  <c r="Q223" i="3" s="1"/>
  <c r="Q11" i="3" a="1"/>
  <c r="Q11" i="3" s="1"/>
  <c r="Q201" i="3" a="1"/>
  <c r="Q201" i="3" s="1"/>
  <c r="Q106" i="3" a="1"/>
  <c r="Q106" i="3" s="1"/>
  <c r="Q272" i="3" a="1"/>
  <c r="Q272" i="3" s="1"/>
  <c r="Q90" i="3" a="1"/>
  <c r="Q90" i="3" s="1"/>
  <c r="Q114" i="3" a="1"/>
  <c r="Q114" i="3" s="1"/>
  <c r="Q116" i="3" a="1"/>
  <c r="Q116" i="3" s="1"/>
  <c r="Q99" i="3" a="1"/>
  <c r="Q99" i="3" s="1"/>
  <c r="Q124" i="3" a="1"/>
  <c r="Q124" i="3" s="1"/>
  <c r="Q17" i="3" a="1"/>
  <c r="Q17" i="3" s="1"/>
  <c r="Q29" i="3" a="1"/>
  <c r="Q29" i="3" s="1"/>
  <c r="Q107" i="3" a="1"/>
  <c r="Q107" i="3" s="1"/>
  <c r="Q1749" i="3" a="1"/>
  <c r="Q1749" i="3" s="1"/>
  <c r="Q1816" i="3" a="1"/>
  <c r="Q1816" i="3" s="1"/>
  <c r="Q1787" i="3" a="1"/>
  <c r="Q1787" i="3" s="1"/>
  <c r="Q1771" i="3" a="1"/>
  <c r="Q1771" i="3" s="1"/>
  <c r="Q108" i="3" a="1"/>
  <c r="Q108" i="3" s="1"/>
  <c r="Q131" i="3" a="1"/>
  <c r="Q131" i="3" s="1"/>
  <c r="Q23" i="3" a="1"/>
  <c r="Q23" i="3" s="1"/>
  <c r="Q160" i="3" a="1"/>
  <c r="Q160" i="3" s="1"/>
  <c r="Q139" i="3" a="1"/>
  <c r="Q139" i="3" s="1"/>
  <c r="Q146" i="3" a="1"/>
  <c r="Q146" i="3" s="1"/>
  <c r="Q84" i="3" a="1"/>
  <c r="Q84" i="3" s="1"/>
  <c r="Q100" i="3" a="1"/>
  <c r="Q100" i="3" s="1"/>
  <c r="Q191" i="3" a="1"/>
  <c r="Q191" i="3" s="1"/>
  <c r="Q1756" i="3" a="1"/>
  <c r="Q1756" i="3" s="1"/>
  <c r="Q1824" i="3" a="1"/>
  <c r="Q1824" i="3" s="1"/>
  <c r="Q170" i="3" a="1"/>
  <c r="Q170" i="3" s="1"/>
  <c r="Q193" i="3" a="1"/>
  <c r="Q193" i="3" s="1"/>
  <c r="Q76" i="3" a="1"/>
  <c r="Q76" i="3" s="1"/>
  <c r="Q178" i="3" a="1"/>
  <c r="Q178" i="3" s="1"/>
  <c r="Q161" i="3" a="1"/>
  <c r="Q161" i="3" s="1"/>
  <c r="Q168" i="3" a="1"/>
  <c r="Q168" i="3" s="1"/>
  <c r="Q169" i="3" a="1"/>
  <c r="Q169" i="3" s="1"/>
  <c r="Q185" i="3" a="1"/>
  <c r="Q185" i="3" s="1"/>
  <c r="Q273" i="3" a="1"/>
  <c r="Q273" i="3" s="1"/>
  <c r="Q1763" i="3" a="1"/>
  <c r="Q1763" i="3" s="1"/>
  <c r="Q1832" i="3" a="1"/>
  <c r="Q1832" i="3" s="1"/>
  <c r="Q192" i="3" a="1"/>
  <c r="Q192" i="3" s="1"/>
  <c r="Q216" i="3" a="1"/>
  <c r="Q216" i="3" s="1"/>
  <c r="Q92" i="3" a="1"/>
  <c r="Q92" i="3" s="1"/>
  <c r="Q7" i="3" a="1"/>
  <c r="Q7" i="3" s="1"/>
  <c r="Q200" i="3" a="1"/>
  <c r="Q200" i="3" s="1"/>
  <c r="Q184" i="3" a="1"/>
  <c r="Q184" i="3" s="1"/>
  <c r="Q208" i="3" a="1"/>
  <c r="Q208" i="3" s="1"/>
  <c r="Q255" i="3" a="1"/>
  <c r="Q255" i="3" s="1"/>
  <c r="Q271" i="3" a="1"/>
  <c r="Q271" i="3" s="1"/>
  <c r="Q48" i="3" a="1"/>
  <c r="Q48" i="3" s="1"/>
  <c r="Q62" i="3" a="1"/>
  <c r="Q62" i="3" s="1"/>
  <c r="Q145" i="3" a="1"/>
  <c r="Q145" i="3" s="1"/>
  <c r="Q1777" i="3" a="1"/>
  <c r="Q1777" i="3" s="1"/>
  <c r="Q1752" i="3" a="1"/>
  <c r="Q1752" i="3" s="1"/>
  <c r="Q1811" i="3" a="1"/>
  <c r="Q1811" i="3" s="1"/>
  <c r="Q1804" i="3" a="1"/>
  <c r="Q1804" i="3" s="1"/>
  <c r="Q1875" i="3" a="1"/>
  <c r="Q1875" i="3" s="1"/>
  <c r="Q1939" i="3" a="1"/>
  <c r="Q1939" i="3" s="1"/>
  <c r="Q2009" i="3" a="1"/>
  <c r="Q2009" i="3" s="1"/>
  <c r="Q2073" i="3" a="1"/>
  <c r="Q2073" i="3" s="1"/>
  <c r="Q1805" i="3" a="1"/>
  <c r="Q1805" i="3" s="1"/>
  <c r="Q1876" i="3" a="1"/>
  <c r="Q1876" i="3" s="1"/>
  <c r="Q1940" i="3" a="1"/>
  <c r="Q1940" i="3" s="1"/>
  <c r="Q1997" i="3" a="1"/>
  <c r="Q1997" i="3" s="1"/>
  <c r="Q2061" i="3" a="1"/>
  <c r="Q2061" i="3" s="1"/>
  <c r="Q2125" i="3" a="1"/>
  <c r="Q2125" i="3" s="1"/>
  <c r="Q1774" i="3" a="1"/>
  <c r="Q1774" i="3" s="1"/>
  <c r="Q1853" i="3" a="1"/>
  <c r="Q1853" i="3" s="1"/>
  <c r="Q1917" i="3" a="1"/>
  <c r="Q1917" i="3" s="1"/>
  <c r="Q1987" i="3" a="1"/>
  <c r="Q1987" i="3" s="1"/>
  <c r="Q2051" i="3" a="1"/>
  <c r="Q2051" i="3" s="1"/>
  <c r="Q2115" i="3" a="1"/>
  <c r="Q2115" i="3" s="1"/>
  <c r="Q256" i="3" a="1"/>
  <c r="Q256" i="3" s="1"/>
  <c r="Q280" i="3" a="1"/>
  <c r="Q280" i="3" s="1"/>
  <c r="Q154" i="3" a="1"/>
  <c r="Q154" i="3" s="1"/>
  <c r="Q24" i="3" a="1"/>
  <c r="Q24" i="3" s="1"/>
  <c r="Q241" i="3" a="1"/>
  <c r="Q241" i="3" s="1"/>
  <c r="Q224" i="3" a="1"/>
  <c r="Q224" i="3" s="1"/>
  <c r="Q231" i="3" a="1"/>
  <c r="Q231" i="3" s="1"/>
  <c r="Q129" i="3" a="1"/>
  <c r="Q129" i="3" s="1"/>
  <c r="Q225" i="3" a="1"/>
  <c r="Q225" i="3" s="1"/>
  <c r="Q1747" i="3" a="1"/>
  <c r="Q1747" i="3" s="1"/>
  <c r="Q1785" i="3" a="1"/>
  <c r="Q1785" i="3" s="1"/>
  <c r="Q1759" i="3" a="1"/>
  <c r="Q1759" i="3" s="1"/>
  <c r="Q1819" i="3" a="1"/>
  <c r="Q1819" i="3" s="1"/>
  <c r="Q1814" i="3" a="1"/>
  <c r="Q1814" i="3" s="1"/>
  <c r="Q279" i="3" a="1"/>
  <c r="Q279" i="3" s="1"/>
  <c r="Q177" i="3" a="1"/>
  <c r="Q177" i="3" s="1"/>
  <c r="Q41" i="3" a="1"/>
  <c r="Q41" i="3" s="1"/>
  <c r="Q264" i="3" a="1"/>
  <c r="Q264" i="3" s="1"/>
  <c r="Q247" i="3" a="1"/>
  <c r="Q247" i="3" s="1"/>
  <c r="Q47" i="3" a="1"/>
  <c r="Q47" i="3" s="1"/>
  <c r="Q249" i="3" a="1"/>
  <c r="Q249" i="3" s="1"/>
  <c r="Q68" i="3" a="1"/>
  <c r="Q68" i="3" s="1"/>
  <c r="Q12" i="3" a="1"/>
  <c r="Q12" i="3" s="1"/>
  <c r="Q209" i="3" a="1"/>
  <c r="Q209" i="3" s="1"/>
  <c r="Q1761" i="3" a="1"/>
  <c r="Q1761" i="3" s="1"/>
  <c r="Q1792" i="3" a="1"/>
  <c r="Q1792" i="3" s="1"/>
  <c r="Q35" i="3" a="1"/>
  <c r="Q35" i="3" s="1"/>
  <c r="Q240" i="3" a="1"/>
  <c r="Q240" i="3" s="1"/>
  <c r="Q77" i="3" a="1"/>
  <c r="Q77" i="3" s="1"/>
  <c r="Q25" i="3" a="1"/>
  <c r="Q25" i="3" s="1"/>
  <c r="Q265" i="3" a="1"/>
  <c r="Q265" i="3" s="1"/>
  <c r="Q63" i="3" a="1"/>
  <c r="Q63" i="3" s="1"/>
  <c r="Q232" i="3" a="1"/>
  <c r="Q232" i="3" s="1"/>
  <c r="Q162" i="3" a="1"/>
  <c r="Q162" i="3" s="1"/>
  <c r="Q207" i="3" a="1"/>
  <c r="Q207" i="3" s="1"/>
  <c r="Q1769" i="3" a="1"/>
  <c r="Q1769" i="3" s="1"/>
  <c r="Q1800" i="3" a="1"/>
  <c r="Q1800" i="3" s="1"/>
  <c r="Q54" i="3" a="1"/>
  <c r="Q54" i="3" s="1"/>
  <c r="Q263" i="3" a="1"/>
  <c r="Q263" i="3" s="1"/>
  <c r="Q98" i="3" a="1"/>
  <c r="Q98" i="3" s="1"/>
  <c r="Q42" i="3" a="1"/>
  <c r="Q42" i="3" s="1"/>
  <c r="Q83" i="3" a="1"/>
  <c r="Q83" i="3" s="1"/>
  <c r="Q248" i="3" a="1"/>
  <c r="Q248" i="3" s="1"/>
  <c r="Q30" i="3" a="1"/>
  <c r="Q30" i="3" s="1"/>
  <c r="Q123" i="3" a="1"/>
  <c r="Q123" i="3" s="1"/>
  <c r="Q1783" i="3" a="1"/>
  <c r="Q1783" i="3" s="1"/>
  <c r="Q1808" i="3" a="1"/>
  <c r="Q1808" i="3" s="1"/>
  <c r="Q1743" i="3" a="1"/>
  <c r="Q1743" i="3" s="1"/>
  <c r="Q1780" i="3" a="1"/>
  <c r="Q1780" i="3" s="1"/>
  <c r="Q1748" i="3" a="1"/>
  <c r="Q1748" i="3" s="1"/>
  <c r="Q1843" i="3" a="1"/>
  <c r="Q1843" i="3" s="1"/>
  <c r="Q1907" i="3" a="1"/>
  <c r="Q1907" i="3" s="1"/>
  <c r="Q1973" i="3" a="1"/>
  <c r="Q1973" i="3" s="1"/>
  <c r="Q2037" i="3" a="1"/>
  <c r="Q2037" i="3" s="1"/>
  <c r="Q2101" i="3" a="1"/>
  <c r="Q2101" i="3" s="1"/>
  <c r="Q1760" i="3" a="1"/>
  <c r="Q1760" i="3" s="1"/>
  <c r="Q1844" i="3" a="1"/>
  <c r="Q1844" i="3" s="1"/>
  <c r="Q1908" i="3" a="1"/>
  <c r="Q1908" i="3" s="1"/>
  <c r="Q1969" i="3" a="1"/>
  <c r="Q1969" i="3" s="1"/>
  <c r="Q2033" i="3" a="1"/>
  <c r="Q2033" i="3" s="1"/>
  <c r="Q2097" i="3" a="1"/>
  <c r="Q2097" i="3" s="1"/>
  <c r="Q1817" i="3" a="1"/>
  <c r="Q1817" i="3" s="1"/>
  <c r="Q1885" i="3" a="1"/>
  <c r="Q1885" i="3" s="1"/>
  <c r="Q1949" i="3" a="1"/>
  <c r="Q1949" i="3" s="1"/>
  <c r="Q2016" i="3" a="1"/>
  <c r="Q2016" i="3" s="1"/>
  <c r="Q2080" i="3" a="1"/>
  <c r="Q2080" i="3" s="1"/>
  <c r="Q2144" i="3" a="1"/>
  <c r="Q2144" i="3" s="1"/>
  <c r="Q1803" i="3" a="1"/>
  <c r="Q1803" i="3" s="1"/>
  <c r="Q1793" i="3" a="1"/>
  <c r="Q1793" i="3" s="1"/>
  <c r="Q1899" i="3" a="1"/>
  <c r="Q1899" i="3" s="1"/>
  <c r="Q1991" i="3" a="1"/>
  <c r="Q1991" i="3" s="1"/>
  <c r="Q2078" i="3" a="1"/>
  <c r="Q2078" i="3" s="1"/>
  <c r="Q1836" i="3" a="1"/>
  <c r="Q1836" i="3" s="1"/>
  <c r="Q1924" i="3" a="1"/>
  <c r="Q1924" i="3" s="1"/>
  <c r="Q2010" i="3" a="1"/>
  <c r="Q2010" i="3" s="1"/>
  <c r="Q2091" i="3" a="1"/>
  <c r="Q2091" i="3" s="1"/>
  <c r="Q1806" i="3" a="1"/>
  <c r="Q1806" i="3" s="1"/>
  <c r="Q1901" i="3" a="1"/>
  <c r="Q1901" i="3" s="1"/>
  <c r="Q1993" i="3" a="1"/>
  <c r="Q1993" i="3" s="1"/>
  <c r="Q2068" i="3" a="1"/>
  <c r="Q2068" i="3" s="1"/>
  <c r="Q1790" i="3" a="1"/>
  <c r="Q1790" i="3" s="1"/>
  <c r="Q1865" i="3" a="1"/>
  <c r="Q1865" i="3" s="1"/>
  <c r="Q1929" i="3" a="1"/>
  <c r="Q1929" i="3" s="1"/>
  <c r="Q1989" i="3" a="1"/>
  <c r="Q1989" i="3" s="1"/>
  <c r="Q2053" i="3" a="1"/>
  <c r="Q2053" i="3" s="1"/>
  <c r="Q2117" i="3" a="1"/>
  <c r="Q2117" i="3" s="1"/>
  <c r="Q1775" i="3" a="1"/>
  <c r="Q1775" i="3" s="1"/>
  <c r="Q1918" i="3" a="1"/>
  <c r="Q1918" i="3" s="1"/>
  <c r="Q2045" i="3" a="1"/>
  <c r="Q2045" i="3" s="1"/>
  <c r="Q2154" i="3" a="1"/>
  <c r="Q2154" i="3" s="1"/>
  <c r="Q2218" i="3" a="1"/>
  <c r="Q2218" i="3" s="1"/>
  <c r="Q2250" i="3" a="1"/>
  <c r="Q2250" i="3" s="1"/>
  <c r="Q2282" i="3" a="1"/>
  <c r="Q2282" i="3" s="1"/>
  <c r="Q1871" i="3" a="1"/>
  <c r="Q1871" i="3" s="1"/>
  <c r="Q2000" i="3" a="1"/>
  <c r="Q2000" i="3" s="1"/>
  <c r="Q2128" i="3" a="1"/>
  <c r="Q2128" i="3" s="1"/>
  <c r="Q2206" i="3" a="1"/>
  <c r="Q2206" i="3" s="1"/>
  <c r="Q1872" i="3" a="1"/>
  <c r="Q1872" i="3" s="1"/>
  <c r="Q2141" i="3" a="1"/>
  <c r="Q2141" i="3" s="1"/>
  <c r="Q2207" i="3" a="1"/>
  <c r="Q2207" i="3" s="1"/>
  <c r="Q2253" i="3" a="1"/>
  <c r="Q2253" i="3" s="1"/>
  <c r="Q2300" i="3" a="1"/>
  <c r="Q2300" i="3" s="1"/>
  <c r="Q2374" i="3" a="1"/>
  <c r="Q2374" i="3" s="1"/>
  <c r="Q2456" i="3" a="1"/>
  <c r="Q2456" i="3" s="1"/>
  <c r="Q2519" i="3" a="1"/>
  <c r="Q2519" i="3" s="1"/>
  <c r="Q2581" i="3" a="1"/>
  <c r="Q2581" i="3" s="1"/>
  <c r="Q2650" i="3" a="1"/>
  <c r="Q2650" i="3" s="1"/>
  <c r="Q2712" i="3" a="1"/>
  <c r="Q2712" i="3" s="1"/>
  <c r="Q1850" i="3" a="1"/>
  <c r="Q1850" i="3" s="1"/>
  <c r="Q2052" i="3" a="1"/>
  <c r="Q2052" i="3" s="1"/>
  <c r="Q2185" i="3" a="1"/>
  <c r="Q2185" i="3" s="1"/>
  <c r="Q2331" i="3" a="1"/>
  <c r="Q2331" i="3" s="1"/>
  <c r="Q2393" i="3" a="1"/>
  <c r="Q2393" i="3" s="1"/>
  <c r="Q2433" i="3" a="1"/>
  <c r="Q2433" i="3" s="1"/>
  <c r="Q2495" i="3" a="1"/>
  <c r="Q2495" i="3" s="1"/>
  <c r="Q2563" i="3" a="1"/>
  <c r="Q2563" i="3" s="1"/>
  <c r="Q2620" i="3" a="1"/>
  <c r="Q2620" i="3" s="1"/>
  <c r="Q2688" i="3" a="1"/>
  <c r="Q2688" i="3" s="1"/>
  <c r="Q2751" i="3" a="1"/>
  <c r="Q2751" i="3" s="1"/>
  <c r="Q2823" i="3" a="1"/>
  <c r="Q2823" i="3" s="1"/>
  <c r="Q2876" i="3" a="1"/>
  <c r="Q2876" i="3" s="1"/>
  <c r="Q2948" i="3" a="1"/>
  <c r="Q2948" i="3" s="1"/>
  <c r="Q1920" i="3" a="1"/>
  <c r="Q1920" i="3" s="1"/>
  <c r="Q2070" i="3" a="1"/>
  <c r="Q2070" i="3" s="1"/>
  <c r="Q2209" i="3" a="1"/>
  <c r="Q2209" i="3" s="1"/>
  <c r="Q2255" i="3" a="1"/>
  <c r="Q2255" i="3" s="1"/>
  <c r="Q2301" i="3" a="1"/>
  <c r="Q2301" i="3" s="1"/>
  <c r="Q2371" i="3" a="1"/>
  <c r="Q2371" i="3" s="1"/>
  <c r="Q2452" i="3" a="1"/>
  <c r="Q2452" i="3" s="1"/>
  <c r="Q2514" i="3" a="1"/>
  <c r="Q2514" i="3" s="1"/>
  <c r="Q2577" i="3" a="1"/>
  <c r="Q2577" i="3" s="1"/>
  <c r="Q2639" i="3" a="1"/>
  <c r="Q2639" i="3" s="1"/>
  <c r="Q2708" i="3" a="1"/>
  <c r="Q2708" i="3" s="1"/>
  <c r="Q1922" i="3" a="1"/>
  <c r="Q1922" i="3" s="1"/>
  <c r="Q2072" i="3" a="1"/>
  <c r="Q2072" i="3" s="1"/>
  <c r="Q2210" i="3" a="1"/>
  <c r="Q2210" i="3" s="1"/>
  <c r="Q2348" i="3" a="1"/>
  <c r="Q2348" i="3" s="1"/>
  <c r="Q2409" i="3" a="1"/>
  <c r="Q2409" i="3" s="1"/>
  <c r="Q2484" i="3" a="1"/>
  <c r="Q2484" i="3" s="1"/>
  <c r="Q2546" i="3" a="1"/>
  <c r="Q2546" i="3" s="1"/>
  <c r="Q2609" i="3" a="1"/>
  <c r="Q2609" i="3" s="1"/>
  <c r="Q2671" i="3" a="1"/>
  <c r="Q2671" i="3" s="1"/>
  <c r="Q2740" i="3" a="1"/>
  <c r="Q2740" i="3" s="1"/>
  <c r="Q2789" i="3" a="1"/>
  <c r="Q2789" i="3" s="1"/>
  <c r="Q2855" i="3" a="1"/>
  <c r="Q2855" i="3" s="1"/>
  <c r="Q2950" i="3" a="1"/>
  <c r="Q2950" i="3" s="1"/>
  <c r="Q1904" i="3" a="1"/>
  <c r="Q1904" i="3" s="1"/>
  <c r="Q2042" i="3" a="1"/>
  <c r="Q2042" i="3" s="1"/>
  <c r="Q1888" i="3" a="1"/>
  <c r="Q1888" i="3" s="1"/>
  <c r="Q2047" i="3" a="1"/>
  <c r="Q2047" i="3" s="1"/>
  <c r="Q2173" i="3" a="1"/>
  <c r="Q2173" i="3" s="1"/>
  <c r="Q2247" i="3" a="1"/>
  <c r="Q2247" i="3" s="1"/>
  <c r="Q2289" i="3" a="1"/>
  <c r="Q2289" i="3" s="1"/>
  <c r="Q2364" i="3" a="1"/>
  <c r="Q2364" i="3" s="1"/>
  <c r="Q2416" i="3" a="1"/>
  <c r="Q2416" i="3" s="1"/>
  <c r="Q2480" i="3" a="1"/>
  <c r="Q2480" i="3" s="1"/>
  <c r="Q2529" i="3" a="1"/>
  <c r="Q2529" i="3" s="1"/>
  <c r="Q2599" i="3" a="1"/>
  <c r="Q2599" i="3" s="1"/>
  <c r="Q2661" i="3" a="1"/>
  <c r="Q2661" i="3" s="1"/>
  <c r="Q2736" i="3" a="1"/>
  <c r="Q2736" i="3" s="1"/>
  <c r="Q2796" i="3" a="1"/>
  <c r="Q2796" i="3" s="1"/>
  <c r="Q2845" i="3" a="1"/>
  <c r="Q2845" i="3" s="1"/>
  <c r="Q2917" i="3" a="1"/>
  <c r="Q2917" i="3" s="1"/>
  <c r="Q2982" i="3" a="1"/>
  <c r="Q2982" i="3" s="1"/>
  <c r="Q2164" i="3" a="1"/>
  <c r="Q2164" i="3" s="1"/>
  <c r="Q2363" i="3" a="1"/>
  <c r="Q2363" i="3" s="1"/>
  <c r="Q2556" i="3" a="1"/>
  <c r="Q2556" i="3" s="1"/>
  <c r="Q2722" i="3" a="1"/>
  <c r="Q2722" i="3" s="1"/>
  <c r="Q2859" i="3" a="1"/>
  <c r="Q2859" i="3" s="1"/>
  <c r="Q2973" i="3" a="1"/>
  <c r="Q2973" i="3" s="1"/>
  <c r="Q3022" i="3" a="1"/>
  <c r="Q3022" i="3" s="1"/>
  <c r="Q3086" i="3" a="1"/>
  <c r="Q3086" i="3" s="1"/>
  <c r="Q3150" i="3" a="1"/>
  <c r="Q3150" i="3" s="1"/>
  <c r="Q3219" i="3" a="1"/>
  <c r="Q3219" i="3" s="1"/>
  <c r="Q3276" i="3" a="1"/>
  <c r="Q3276" i="3" s="1"/>
  <c r="Q2167" i="3" a="1"/>
  <c r="Q2167" i="3" s="1"/>
  <c r="Q2492" i="3" a="1"/>
  <c r="Q2492" i="3" s="1"/>
  <c r="Q2691" i="3" a="1"/>
  <c r="Q2691" i="3" s="1"/>
  <c r="Q2822" i="3" a="1"/>
  <c r="Q2822" i="3" s="1"/>
  <c r="Q2919" i="3" a="1"/>
  <c r="Q2919" i="3" s="1"/>
  <c r="Q3023" i="3" a="1"/>
  <c r="Q3023" i="3" s="1"/>
  <c r="Q3087" i="3" a="1"/>
  <c r="Q3087" i="3" s="1"/>
  <c r="Q3151" i="3" a="1"/>
  <c r="Q3151" i="3" s="1"/>
  <c r="Q3201" i="3" a="1"/>
  <c r="Q3201" i="3" s="1"/>
  <c r="Q3254" i="3" a="1"/>
  <c r="Q3254" i="3" s="1"/>
  <c r="Q3313" i="3" a="1"/>
  <c r="Q3313" i="3" s="1"/>
  <c r="Q3370" i="3" a="1"/>
  <c r="Q3370" i="3" s="1"/>
  <c r="Q3429" i="3" a="1"/>
  <c r="Q3429" i="3" s="1"/>
  <c r="Q3501" i="3" a="1"/>
  <c r="Q3501" i="3" s="1"/>
  <c r="Q2095" i="3" a="1"/>
  <c r="Q2095" i="3" s="1"/>
  <c r="Q2312" i="3" a="1"/>
  <c r="Q2312" i="3" s="1"/>
  <c r="Q2478" i="3" a="1"/>
  <c r="Q2478" i="3" s="1"/>
  <c r="Q2643" i="3" a="1"/>
  <c r="Q2643" i="3" s="1"/>
  <c r="Q2795" i="3" a="1"/>
  <c r="Q2795" i="3" s="1"/>
  <c r="Q2890" i="3" a="1"/>
  <c r="Q2890" i="3" s="1"/>
  <c r="Q2967" i="3" a="1"/>
  <c r="Q2967" i="3" s="1"/>
  <c r="Q3024" i="3" a="1"/>
  <c r="Q3024" i="3" s="1"/>
  <c r="Q3088" i="3" a="1"/>
  <c r="Q3088" i="3" s="1"/>
  <c r="Q3152" i="3" a="1"/>
  <c r="Q3152" i="3" s="1"/>
  <c r="Q3226" i="3" a="1"/>
  <c r="Q3226" i="3" s="1"/>
  <c r="Q3307" i="3" a="1"/>
  <c r="Q3307" i="3" s="1"/>
  <c r="Q3383" i="3" a="1"/>
  <c r="Q3383" i="3" s="1"/>
  <c r="Q2245" i="3" a="1"/>
  <c r="Q2245" i="3" s="1"/>
  <c r="Q2431" i="3" a="1"/>
  <c r="Q2431" i="3" s="1"/>
  <c r="Q2597" i="3" a="1"/>
  <c r="Q2597" i="3" s="1"/>
  <c r="Q2741" i="3" a="1"/>
  <c r="Q2741" i="3" s="1"/>
  <c r="Q2844" i="3" a="1"/>
  <c r="Q2844" i="3" s="1"/>
  <c r="Q2949" i="3" a="1"/>
  <c r="Q2949" i="3" s="1"/>
  <c r="Q3035" i="3" a="1"/>
  <c r="Q3035" i="3" s="1"/>
  <c r="Q3099" i="3" a="1"/>
  <c r="Q3099" i="3" s="1"/>
  <c r="Q3163" i="3" a="1"/>
  <c r="Q3163" i="3" s="1"/>
  <c r="Q3232" i="3" a="1"/>
  <c r="Q3232" i="3" s="1"/>
  <c r="Q3302" i="3" a="1"/>
  <c r="Q3302" i="3" s="1"/>
  <c r="Q3378" i="3" a="1"/>
  <c r="Q3378" i="3" s="1"/>
  <c r="Q3459" i="3" a="1"/>
  <c r="Q3459" i="3" s="1"/>
  <c r="Q3516" i="3" a="1"/>
  <c r="Q3516" i="3" s="1"/>
  <c r="Q1985" i="3" a="1"/>
  <c r="Q1985" i="3" s="1"/>
  <c r="Q2302" i="3" a="1"/>
  <c r="Q2302" i="3" s="1"/>
  <c r="Q2465" i="3" a="1"/>
  <c r="Q2465" i="3" s="1"/>
  <c r="Q2631" i="3" a="1"/>
  <c r="Q2631" i="3" s="1"/>
  <c r="Q2788" i="3" a="1"/>
  <c r="Q2788" i="3" s="1"/>
  <c r="Q2903" i="3" a="1"/>
  <c r="Q2903" i="3" s="1"/>
  <c r="Q2994" i="3" a="1"/>
  <c r="Q2994" i="3" s="1"/>
  <c r="Q3057" i="3" a="1"/>
  <c r="Q3057" i="3" s="1"/>
  <c r="Q3121" i="3" a="1"/>
  <c r="Q3121" i="3" s="1"/>
  <c r="Q3180" i="3" a="1"/>
  <c r="Q3180" i="3" s="1"/>
  <c r="Q3239" i="3" a="1"/>
  <c r="Q3239" i="3" s="1"/>
  <c r="Q1847" i="3" a="1"/>
  <c r="Q1847" i="3" s="1"/>
  <c r="Q2293" i="3" a="1"/>
  <c r="Q2293" i="3" s="1"/>
  <c r="Q2485" i="3" a="1"/>
  <c r="Q2485" i="3" s="1"/>
  <c r="Q2635" i="3" a="1"/>
  <c r="Q2635" i="3" s="1"/>
  <c r="Q2791" i="3" a="1"/>
  <c r="Q2791" i="3" s="1"/>
  <c r="Q2885" i="3" a="1"/>
  <c r="Q2885" i="3" s="1"/>
  <c r="Q2971" i="3" a="1"/>
  <c r="Q2971" i="3" s="1"/>
  <c r="Q3037" i="3" a="1"/>
  <c r="Q3037" i="3" s="1"/>
  <c r="Q3101" i="3" a="1"/>
  <c r="Q3101" i="3" s="1"/>
  <c r="Q3165" i="3" a="1"/>
  <c r="Q3165" i="3" s="1"/>
  <c r="Q3234" i="3" a="1"/>
  <c r="Q3234" i="3" s="1"/>
  <c r="Q3310" i="3" a="1"/>
  <c r="Q3310" i="3" s="1"/>
  <c r="Q3380" i="3" a="1"/>
  <c r="Q3380" i="3" s="1"/>
  <c r="Q3450" i="3" a="1"/>
  <c r="Q3450" i="3" s="1"/>
  <c r="Q3524" i="3" a="1"/>
  <c r="Q3524" i="3" s="1"/>
  <c r="Q2587" i="3" a="1"/>
  <c r="Q2587" i="3" s="1"/>
  <c r="Q3032" i="3" a="1"/>
  <c r="Q3032" i="3" s="1"/>
  <c r="Q3206" i="3" a="1"/>
  <c r="Q3206" i="3" s="1"/>
  <c r="Q3399" i="3" a="1"/>
  <c r="Q3399" i="3" s="1"/>
  <c r="Q3513" i="3" a="1"/>
  <c r="Q3513" i="3" s="1"/>
  <c r="Q3585" i="3" a="1"/>
  <c r="Q3585" i="3" s="1"/>
  <c r="Q3655" i="3" a="1"/>
  <c r="Q3655" i="3" s="1"/>
  <c r="Q3717" i="3" a="1"/>
  <c r="Q3717" i="3" s="1"/>
  <c r="Q2466" i="3" a="1"/>
  <c r="Q2466" i="3" s="1"/>
  <c r="Q2995" i="3" a="1"/>
  <c r="Q2995" i="3" s="1"/>
  <c r="Q3308" i="3" a="1"/>
  <c r="Q3308" i="3" s="1"/>
  <c r="Q3413" i="3" a="1"/>
  <c r="Q3413" i="3" s="1"/>
  <c r="Q3514" i="3" a="1"/>
  <c r="Q3514" i="3" s="1"/>
  <c r="Q3581" i="3" a="1"/>
  <c r="Q3581" i="3" s="1"/>
  <c r="Q3643" i="3" a="1"/>
  <c r="Q3643" i="3" s="1"/>
  <c r="Q3699" i="3" a="1"/>
  <c r="Q3699" i="3" s="1"/>
  <c r="Q2537" i="3" a="1"/>
  <c r="Q2537" i="3" s="1"/>
  <c r="Q2996" i="3" a="1"/>
  <c r="Q2996" i="3" s="1"/>
  <c r="Q3321" i="3" a="1"/>
  <c r="Q3321" i="3" s="1"/>
  <c r="Q3437" i="3" a="1"/>
  <c r="Q3437" i="3" s="1"/>
  <c r="Q3523" i="3" a="1"/>
  <c r="Q3523" i="3" s="1"/>
  <c r="Q3600" i="3" a="1"/>
  <c r="Q3600" i="3" s="1"/>
  <c r="Q3649" i="3" a="1"/>
  <c r="Q3649" i="3" s="1"/>
  <c r="Q3719" i="3" a="1"/>
  <c r="Q3719" i="3" s="1"/>
  <c r="Q2616" i="3" a="1"/>
  <c r="Q2616" i="3" s="1"/>
  <c r="Q3041" i="3" a="1"/>
  <c r="Q3041" i="3" s="1"/>
  <c r="Q3217" i="3" a="1"/>
  <c r="Q3217" i="3" s="1"/>
  <c r="Q3346" i="3" a="1"/>
  <c r="Q3346" i="3" s="1"/>
  <c r="Q3507" i="3" a="1"/>
  <c r="Q3507" i="3" s="1"/>
  <c r="Q3582" i="3" a="1"/>
  <c r="Q3582" i="3" s="1"/>
  <c r="Q3645" i="3" a="1"/>
  <c r="Q3645" i="3" s="1"/>
  <c r="Q3707" i="3" a="1"/>
  <c r="Q3707" i="3" s="1"/>
  <c r="Q3763" i="3" a="1"/>
  <c r="Q3763" i="3" s="1"/>
  <c r="Q2687" i="3" a="1"/>
  <c r="Q2687" i="3" s="1"/>
  <c r="Q3021" i="3" a="1"/>
  <c r="Q3021" i="3" s="1"/>
  <c r="Q3195" i="3" a="1"/>
  <c r="Q3195" i="3" s="1"/>
  <c r="Q3347" i="3" a="1"/>
  <c r="Q3347" i="3" s="1"/>
  <c r="Q3458" i="3" a="1"/>
  <c r="Q3458" i="3" s="1"/>
  <c r="Q3551" i="3" a="1"/>
  <c r="Q3551" i="3" s="1"/>
  <c r="Q3620" i="3" a="1"/>
  <c r="Q3620" i="3" s="1"/>
  <c r="Q3682" i="3" a="1"/>
  <c r="Q3682" i="3" s="1"/>
  <c r="Q3752" i="3" a="1"/>
  <c r="Q3752" i="3" s="1"/>
  <c r="Q2333" i="3" a="1"/>
  <c r="Q2333" i="3" s="1"/>
  <c r="Q3027" i="3" a="1"/>
  <c r="Q3027" i="3" s="1"/>
  <c r="Q3327" i="3" a="1"/>
  <c r="Q3327" i="3" s="1"/>
  <c r="Q3432" i="3" a="1"/>
  <c r="Q3432" i="3" s="1"/>
  <c r="Q3511" i="3" a="1"/>
  <c r="Q3511" i="3" s="1"/>
  <c r="Q3578" i="3" a="1"/>
  <c r="Q3578" i="3" s="1"/>
  <c r="Q3640" i="3" a="1"/>
  <c r="Q3640" i="3" s="1"/>
  <c r="Q3703" i="3" a="1"/>
  <c r="Q3703" i="3" s="1"/>
  <c r="Q3765" i="3" a="1"/>
  <c r="Q3765" i="3" s="1"/>
  <c r="Q2717" i="3" a="1"/>
  <c r="Q2717" i="3" s="1"/>
  <c r="Q3073" i="3" a="1"/>
  <c r="Q3073" i="3" s="1"/>
  <c r="Q3305" i="3" a="1"/>
  <c r="Q3305" i="3" s="1"/>
  <c r="Q3453" i="3" a="1"/>
  <c r="Q3453" i="3" s="1"/>
  <c r="Q3529" i="3" a="1"/>
  <c r="Q3529" i="3" s="1"/>
  <c r="Q3610" i="3" a="1"/>
  <c r="Q3610" i="3" s="1"/>
  <c r="Q3384" i="3" a="1"/>
  <c r="Q3384" i="3" s="1"/>
  <c r="Q3666" i="3" a="1"/>
  <c r="Q3666" i="3" s="1"/>
  <c r="Q3559" i="3" a="1"/>
  <c r="Q3559" i="3" s="1"/>
  <c r="Q3672" i="3" a="1"/>
  <c r="Q3672" i="3" s="1"/>
  <c r="Q1827" i="3" a="1"/>
  <c r="Q1827" i="3" s="1"/>
  <c r="Q1825" i="3" a="1"/>
  <c r="Q1825" i="3" s="1"/>
  <c r="Q1915" i="3" a="1"/>
  <c r="Q1915" i="3" s="1"/>
  <c r="Q2003" i="3" a="1"/>
  <c r="Q2003" i="3" s="1"/>
  <c r="Q2084" i="3" a="1"/>
  <c r="Q2084" i="3" s="1"/>
  <c r="Q1852" i="3" a="1"/>
  <c r="Q1852" i="3" s="1"/>
  <c r="Q1932" i="3" a="1"/>
  <c r="Q1932" i="3" s="1"/>
  <c r="Q2015" i="3" a="1"/>
  <c r="Q2015" i="3" s="1"/>
  <c r="Q2102" i="3" a="1"/>
  <c r="Q2102" i="3" s="1"/>
  <c r="Q1828" i="3" a="1"/>
  <c r="Q1828" i="3" s="1"/>
  <c r="Q1909" i="3" a="1"/>
  <c r="Q1909" i="3" s="1"/>
  <c r="Q1998" i="3" a="1"/>
  <c r="Q1998" i="3" s="1"/>
  <c r="Q2085" i="3" a="1"/>
  <c r="Q2085" i="3" s="1"/>
  <c r="Q1801" i="3" a="1"/>
  <c r="Q1801" i="3" s="1"/>
  <c r="Q1873" i="3" a="1"/>
  <c r="Q1873" i="3" s="1"/>
  <c r="Q1937" i="3" a="1"/>
  <c r="Q1937" i="3" s="1"/>
  <c r="Q2002" i="3" a="1"/>
  <c r="Q2002" i="3" s="1"/>
  <c r="Q2066" i="3" a="1"/>
  <c r="Q2066" i="3" s="1"/>
  <c r="Q2130" i="3" a="1"/>
  <c r="Q2130" i="3" s="1"/>
  <c r="Q1797" i="3" a="1"/>
  <c r="Q1797" i="3" s="1"/>
  <c r="Q1934" i="3" a="1"/>
  <c r="Q1934" i="3" s="1"/>
  <c r="Q2058" i="3" a="1"/>
  <c r="Q2058" i="3" s="1"/>
  <c r="Q2159" i="3" a="1"/>
  <c r="Q2159" i="3" s="1"/>
  <c r="Q2222" i="3" a="1"/>
  <c r="Q2222" i="3" s="1"/>
  <c r="Q2254" i="3" a="1"/>
  <c r="Q2254" i="3" s="1"/>
  <c r="Q2286" i="3" a="1"/>
  <c r="Q2286" i="3" s="1"/>
  <c r="Q1887" i="3" a="1"/>
  <c r="Q1887" i="3" s="1"/>
  <c r="Q2023" i="3" a="1"/>
  <c r="Q2023" i="3" s="1"/>
  <c r="Q2139" i="3" a="1"/>
  <c r="Q2139" i="3" s="1"/>
  <c r="Q2212" i="3" a="1"/>
  <c r="Q2212" i="3" s="1"/>
  <c r="Q1894" i="3" a="1"/>
  <c r="Q1894" i="3" s="1"/>
  <c r="Q2151" i="3" a="1"/>
  <c r="Q2151" i="3" s="1"/>
  <c r="Q2214" i="3" a="1"/>
  <c r="Q2214" i="3" s="1"/>
  <c r="Q2259" i="3" a="1"/>
  <c r="Q2259" i="3" s="1"/>
  <c r="Q2309" i="3" a="1"/>
  <c r="Q2309" i="3" s="1"/>
  <c r="Q2379" i="3" a="1"/>
  <c r="Q2379" i="3" s="1"/>
  <c r="Q2463" i="3" a="1"/>
  <c r="Q2463" i="3" s="1"/>
  <c r="Q2531" i="3" a="1"/>
  <c r="Q2531" i="3" s="1"/>
  <c r="Q2588" i="3" a="1"/>
  <c r="Q2588" i="3" s="1"/>
  <c r="Q2656" i="3" a="1"/>
  <c r="Q2656" i="3" s="1"/>
  <c r="Q2719" i="3" a="1"/>
  <c r="Q2719" i="3" s="1"/>
  <c r="Q1874" i="3" a="1"/>
  <c r="Q1874" i="3" s="1"/>
  <c r="Q2099" i="3" a="1"/>
  <c r="Q2099" i="3" s="1"/>
  <c r="Q2192" i="3" a="1"/>
  <c r="Q2192" i="3" s="1"/>
  <c r="Q2336" i="3" a="1"/>
  <c r="Q2336" i="3" s="1"/>
  <c r="Q2398" i="3" a="1"/>
  <c r="Q2398" i="3" s="1"/>
  <c r="Q2439" i="3" a="1"/>
  <c r="Q2439" i="3" s="1"/>
  <c r="Q2501" i="3" a="1"/>
  <c r="Q2501" i="3" s="1"/>
  <c r="Q2576" i="3" a="1"/>
  <c r="Q2576" i="3" s="1"/>
  <c r="Q2625" i="3" a="1"/>
  <c r="Q2625" i="3" s="1"/>
  <c r="Q2695" i="3" a="1"/>
  <c r="Q2695" i="3" s="1"/>
  <c r="Q2757" i="3" a="1"/>
  <c r="Q2757" i="3" s="1"/>
  <c r="Q2828" i="3" a="1"/>
  <c r="Q2828" i="3" s="1"/>
  <c r="Q2881" i="3" a="1"/>
  <c r="Q2881" i="3" s="1"/>
  <c r="Q2954" i="3" a="1"/>
  <c r="Q2954" i="3" s="1"/>
  <c r="Q1942" i="3" a="1"/>
  <c r="Q1942" i="3" s="1"/>
  <c r="Q2086" i="3" a="1"/>
  <c r="Q2086" i="3" s="1"/>
  <c r="Q2216" i="3" a="1"/>
  <c r="Q2216" i="3" s="1"/>
  <c r="Q2260" i="3" a="1"/>
  <c r="Q2260" i="3" s="1"/>
  <c r="Q2310" i="3" a="1"/>
  <c r="Q2310" i="3" s="1"/>
  <c r="Q2380" i="3" a="1"/>
  <c r="Q2380" i="3" s="1"/>
  <c r="Q2458" i="3" a="1"/>
  <c r="Q2458" i="3" s="1"/>
  <c r="Q2520" i="3" a="1"/>
  <c r="Q2520" i="3" s="1"/>
  <c r="Q2583" i="3" a="1"/>
  <c r="Q2583" i="3" s="1"/>
  <c r="Q2645" i="3" a="1"/>
  <c r="Q2645" i="3" s="1"/>
  <c r="Q2714" i="3" a="1"/>
  <c r="Q2714" i="3" s="1"/>
  <c r="Q1943" i="3" a="1"/>
  <c r="Q1943" i="3" s="1"/>
  <c r="Q2087" i="3" a="1"/>
  <c r="Q2087" i="3" s="1"/>
  <c r="Q2217" i="3" a="1"/>
  <c r="Q2217" i="3" s="1"/>
  <c r="Q2353" i="3" a="1"/>
  <c r="Q2353" i="3" s="1"/>
  <c r="Q2414" i="3" a="1"/>
  <c r="Q2414" i="3" s="1"/>
  <c r="Q2490" i="3" a="1"/>
  <c r="Q2490" i="3" s="1"/>
  <c r="Q2552" i="3" a="1"/>
  <c r="Q2552" i="3" s="1"/>
  <c r="Q2615" i="3" a="1"/>
  <c r="Q2615" i="3" s="1"/>
  <c r="Q2677" i="3" a="1"/>
  <c r="Q2677" i="3" s="1"/>
  <c r="Q2746" i="3" a="1"/>
  <c r="Q2746" i="3" s="1"/>
  <c r="Q2794" i="3" a="1"/>
  <c r="Q2794" i="3" s="1"/>
  <c r="Q2883" i="3" a="1"/>
  <c r="Q2883" i="3" s="1"/>
  <c r="Q2962" i="3" a="1"/>
  <c r="Q2962" i="3" s="1"/>
  <c r="Q1926" i="3" a="1"/>
  <c r="Q1926" i="3" s="1"/>
  <c r="Q2059" i="3" a="1"/>
  <c r="Q2059" i="3" s="1"/>
  <c r="Q1910" i="3" a="1"/>
  <c r="Q1910" i="3" s="1"/>
  <c r="Q2063" i="3" a="1"/>
  <c r="Q2063" i="3" s="1"/>
  <c r="Q2189" i="3" a="1"/>
  <c r="Q2189" i="3" s="1"/>
  <c r="Q2252" i="3" a="1"/>
  <c r="Q2252" i="3" s="1"/>
  <c r="Q2294" i="3" a="1"/>
  <c r="Q2294" i="3" s="1"/>
  <c r="Q2373" i="3" a="1"/>
  <c r="Q2373" i="3" s="1"/>
  <c r="Q2421" i="3" a="1"/>
  <c r="Q2421" i="3" s="1"/>
  <c r="Q2486" i="3" a="1"/>
  <c r="Q2486" i="3" s="1"/>
  <c r="Q2542" i="3" a="1"/>
  <c r="Q2542" i="3" s="1"/>
  <c r="Q2604" i="3" a="1"/>
  <c r="Q2604" i="3" s="1"/>
  <c r="Q2667" i="3" a="1"/>
  <c r="Q2667" i="3" s="1"/>
  <c r="Q2742" i="3" a="1"/>
  <c r="Q2742" i="3" s="1"/>
  <c r="Q2802" i="3" a="1"/>
  <c r="Q2802" i="3" s="1"/>
  <c r="Q2850" i="3" a="1"/>
  <c r="Q2850" i="3" s="1"/>
  <c r="Q2922" i="3" a="1"/>
  <c r="Q2922" i="3" s="1"/>
  <c r="Q2187" i="3" a="1"/>
  <c r="Q2187" i="3" s="1"/>
  <c r="Q2386" i="3" a="1"/>
  <c r="Q2386" i="3" s="1"/>
  <c r="Q2572" i="3" a="1"/>
  <c r="Q2572" i="3" s="1"/>
  <c r="Q2737" i="3" a="1"/>
  <c r="Q2737" i="3" s="1"/>
  <c r="Q2878" i="3" a="1"/>
  <c r="Q2878" i="3" s="1"/>
  <c r="Q2981" i="3" a="1"/>
  <c r="Q2981" i="3" s="1"/>
  <c r="Q3038" i="3" a="1"/>
  <c r="Q3038" i="3" s="1"/>
  <c r="Q3102" i="3" a="1"/>
  <c r="Q3102" i="3" s="1"/>
  <c r="Q3166" i="3" a="1"/>
  <c r="Q3166" i="3" s="1"/>
  <c r="Q3224" i="3" a="1"/>
  <c r="Q3224" i="3" s="1"/>
  <c r="Q3283" i="3" a="1"/>
  <c r="Q3283" i="3" s="1"/>
  <c r="Q2256" i="3" a="1"/>
  <c r="Q2256" i="3" s="1"/>
  <c r="Q2509" i="3" a="1"/>
  <c r="Q2509" i="3" s="1"/>
  <c r="Q2709" i="3" a="1"/>
  <c r="Q2709" i="3" s="1"/>
  <c r="Q2832" i="3" a="1"/>
  <c r="Q2832" i="3" s="1"/>
  <c r="Q2928" i="3" a="1"/>
  <c r="Q2928" i="3" s="1"/>
  <c r="Q3028" i="3" a="1"/>
  <c r="Q3028" i="3" s="1"/>
  <c r="Q3092" i="3" a="1"/>
  <c r="Q3092" i="3" s="1"/>
  <c r="Q3156" i="3" a="1"/>
  <c r="Q3156" i="3" s="1"/>
  <c r="Q3208" i="3" a="1"/>
  <c r="Q3208" i="3" s="1"/>
  <c r="Q3265" i="3" a="1"/>
  <c r="Q3265" i="3" s="1"/>
  <c r="Q3318" i="3" a="1"/>
  <c r="Q3318" i="3" s="1"/>
  <c r="Q3377" i="3" a="1"/>
  <c r="Q3377" i="3" s="1"/>
  <c r="Q3434" i="3" a="1"/>
  <c r="Q3434" i="3" s="1"/>
  <c r="Q3508" i="3" a="1"/>
  <c r="Q3508" i="3" s="1"/>
  <c r="Q2148" i="3" a="1"/>
  <c r="Q2148" i="3" s="1"/>
  <c r="Q2324" i="3" a="1"/>
  <c r="Q2324" i="3" s="1"/>
  <c r="Q2510" i="3" a="1"/>
  <c r="Q2510" i="3" s="1"/>
  <c r="Q2660" i="3" a="1"/>
  <c r="Q2660" i="3" s="1"/>
  <c r="Q2804" i="3" a="1"/>
  <c r="Q2804" i="3" s="1"/>
  <c r="Q2900" i="3" a="1"/>
  <c r="Q2900" i="3" s="1"/>
  <c r="Q2975" i="3" a="1"/>
  <c r="Q2975" i="3" s="1"/>
  <c r="Q3034" i="3" a="1"/>
  <c r="Q3034" i="3" s="1"/>
  <c r="Q3098" i="3" a="1"/>
  <c r="Q3098" i="3" s="1"/>
  <c r="Q3162" i="3" a="1"/>
  <c r="Q3162" i="3" s="1"/>
  <c r="Q3243" i="3" a="1"/>
  <c r="Q3243" i="3" s="1"/>
  <c r="Q3319" i="3" a="1"/>
  <c r="Q3319" i="3" s="1"/>
  <c r="Q3389" i="3" a="1"/>
  <c r="Q3389" i="3" s="1"/>
  <c r="Q1813" i="3" a="1"/>
  <c r="Q1813" i="3" s="1"/>
  <c r="Q2288" i="3" a="1"/>
  <c r="Q2288" i="3" s="1"/>
  <c r="Q2447" i="3" a="1"/>
  <c r="Q2447" i="3" s="1"/>
  <c r="Q2612" i="3" a="1"/>
  <c r="Q2612" i="3" s="1"/>
  <c r="Q2753" i="3" a="1"/>
  <c r="Q2753" i="3" s="1"/>
  <c r="Q2854" i="3" a="1"/>
  <c r="Q2854" i="3" s="1"/>
  <c r="Q2959" i="3" a="1"/>
  <c r="Q2959" i="3" s="1"/>
  <c r="Q3040" i="3" a="1"/>
  <c r="Q3040" i="3" s="1"/>
  <c r="Q3104" i="3" a="1"/>
  <c r="Q3104" i="3" s="1"/>
  <c r="Q3168" i="3" a="1"/>
  <c r="Q3168" i="3" s="1"/>
  <c r="Q3238" i="3" a="1"/>
  <c r="Q3238" i="3" s="1"/>
  <c r="Q3314" i="3" a="1"/>
  <c r="Q3314" i="3" s="1"/>
  <c r="Q3395" i="3" a="1"/>
  <c r="Q3395" i="3" s="1"/>
  <c r="Q3472" i="3" a="1"/>
  <c r="Q3472" i="3" s="1"/>
  <c r="Q3521" i="3" a="1"/>
  <c r="Q3521" i="3" s="1"/>
  <c r="Q2049" i="3" a="1"/>
  <c r="Q2049" i="3" s="1"/>
  <c r="Q2328" i="3" a="1"/>
  <c r="Q2328" i="3" s="1"/>
  <c r="Q2481" i="3" a="1"/>
  <c r="Q2481" i="3" s="1"/>
  <c r="Q2680" i="3" a="1"/>
  <c r="Q2680" i="3" s="1"/>
  <c r="Q2797" i="3" a="1"/>
  <c r="Q2797" i="3" s="1"/>
  <c r="Q2912" i="3" a="1"/>
  <c r="Q2912" i="3" s="1"/>
  <c r="Q2999" i="3" a="1"/>
  <c r="Q2999" i="3" s="1"/>
  <c r="Q3062" i="3" a="1"/>
  <c r="Q3062" i="3" s="1"/>
  <c r="Q3126" i="3" a="1"/>
  <c r="Q3126" i="3" s="1"/>
  <c r="Q3187" i="3" a="1"/>
  <c r="Q3187" i="3" s="1"/>
  <c r="Q3244" i="3" a="1"/>
  <c r="Q3244" i="3" s="1"/>
  <c r="Q1930" i="3" a="1"/>
  <c r="Q1930" i="3" s="1"/>
  <c r="Q2304" i="3" a="1"/>
  <c r="Q2304" i="3" s="1"/>
  <c r="Q2504" i="3" a="1"/>
  <c r="Q2504" i="3" s="1"/>
  <c r="Q2703" i="3" a="1"/>
  <c r="Q2703" i="3" s="1"/>
  <c r="Q2800" i="3" a="1"/>
  <c r="Q2800" i="3" s="1"/>
  <c r="Q2895" i="3" a="1"/>
  <c r="Q2895" i="3" s="1"/>
  <c r="Q2978" i="3" a="1"/>
  <c r="Q2978" i="3" s="1"/>
  <c r="Q3042" i="3" a="1"/>
  <c r="Q3042" i="3" s="1"/>
  <c r="Q3106" i="3" a="1"/>
  <c r="Q3106" i="3" s="1"/>
  <c r="Q3170" i="3" a="1"/>
  <c r="Q3170" i="3" s="1"/>
  <c r="Q3246" i="3" a="1"/>
  <c r="Q3246" i="3" s="1"/>
  <c r="Q3316" i="3" a="1"/>
  <c r="Q3316" i="3" s="1"/>
  <c r="Q3386" i="3" a="1"/>
  <c r="Q3386" i="3" s="1"/>
  <c r="Q3462" i="3" a="1"/>
  <c r="Q3462" i="3" s="1"/>
  <c r="Q3530" i="3" a="1"/>
  <c r="Q3530" i="3" s="1"/>
  <c r="Q2654" i="3" a="1"/>
  <c r="Q2654" i="3" s="1"/>
  <c r="Q3053" i="3" a="1"/>
  <c r="Q3053" i="3" s="1"/>
  <c r="Q3294" i="3" a="1"/>
  <c r="Q3294" i="3" s="1"/>
  <c r="Q3411" i="3" a="1"/>
  <c r="Q3411" i="3" s="1"/>
  <c r="Q3538" i="3" a="1"/>
  <c r="Q3538" i="3" s="1"/>
  <c r="Q3598" i="3" a="1"/>
  <c r="Q3598" i="3" s="1"/>
  <c r="Q3660" i="3" a="1"/>
  <c r="Q3660" i="3" s="1"/>
  <c r="Q3723" i="3" a="1"/>
  <c r="Q3723" i="3" s="1"/>
  <c r="Q2535" i="3" a="1"/>
  <c r="Q2535" i="3" s="1"/>
  <c r="Q3015" i="3" a="1"/>
  <c r="Q3015" i="3" s="1"/>
  <c r="Q3320" i="3" a="1"/>
  <c r="Q3320" i="3" s="1"/>
  <c r="Q3436" i="3" a="1"/>
  <c r="Q3436" i="3" s="1"/>
  <c r="Q3522" i="3" a="1"/>
  <c r="Q3522" i="3" s="1"/>
  <c r="Q3586" i="3" a="1"/>
  <c r="Q3586" i="3" s="1"/>
  <c r="Q3656" i="3" a="1"/>
  <c r="Q3656" i="3" s="1"/>
  <c r="Q3705" i="3" a="1"/>
  <c r="Q3705" i="3" s="1"/>
  <c r="Q2672" i="3" a="1"/>
  <c r="Q2672" i="3" s="1"/>
  <c r="Q3059" i="3" a="1"/>
  <c r="Q3059" i="3" s="1"/>
  <c r="Q3333" i="3" a="1"/>
  <c r="Q3333" i="3" s="1"/>
  <c r="Q3447" i="3" a="1"/>
  <c r="Q3447" i="3" s="1"/>
  <c r="Q3540" i="3" a="1"/>
  <c r="Q3540" i="3" s="1"/>
  <c r="Q3606" i="3" a="1"/>
  <c r="Q3606" i="3" s="1"/>
  <c r="Q3662" i="3" a="1"/>
  <c r="Q3662" i="3" s="1"/>
  <c r="Q3724" i="3" a="1"/>
  <c r="Q3724" i="3" s="1"/>
  <c r="Q2685" i="3" a="1"/>
  <c r="Q2685" i="3" s="1"/>
  <c r="Q3063" i="3" a="1"/>
  <c r="Q3063" i="3" s="1"/>
  <c r="Q3240" i="3" a="1"/>
  <c r="Q3240" i="3" s="1"/>
  <c r="Q3369" i="3" a="1"/>
  <c r="Q3369" i="3" s="1"/>
  <c r="Q3517" i="3" a="1"/>
  <c r="Q3517" i="3" s="1"/>
  <c r="Q3588" i="3" a="1"/>
  <c r="Q3588" i="3" s="1"/>
  <c r="Q3650" i="3" a="1"/>
  <c r="Q3650" i="3" s="1"/>
  <c r="Q3720" i="3" a="1"/>
  <c r="Q3720" i="3" s="1"/>
  <c r="Q3769" i="3" a="1"/>
  <c r="Q3769" i="3" s="1"/>
  <c r="Q2748" i="3" a="1"/>
  <c r="Q2748" i="3" s="1"/>
  <c r="Q3043" i="3" a="1"/>
  <c r="Q3043" i="3" s="1"/>
  <c r="Q3218" i="3" a="1"/>
  <c r="Q3218" i="3" s="1"/>
  <c r="Q3358" i="3" a="1"/>
  <c r="Q3358" i="3" s="1"/>
  <c r="Q3468" i="3" a="1"/>
  <c r="Q3468" i="3" s="1"/>
  <c r="Q3558" i="3" a="1"/>
  <c r="Q3558" i="3" s="1"/>
  <c r="Q3626" i="3" a="1"/>
  <c r="Q3626" i="3" s="1"/>
  <c r="Q3689" i="3" a="1"/>
  <c r="Q3689" i="3" s="1"/>
  <c r="Q3757" i="3" a="1"/>
  <c r="Q3757" i="3" s="1"/>
  <c r="Q2437" i="3" a="1"/>
  <c r="Q2437" i="3" s="1"/>
  <c r="Q3091" i="3" a="1"/>
  <c r="Q3091" i="3" s="1"/>
  <c r="Q3338" i="3" a="1"/>
  <c r="Q3338" i="3" s="1"/>
  <c r="Q3443" i="3" a="1"/>
  <c r="Q3443" i="3" s="1"/>
  <c r="Q3528" i="3" a="1"/>
  <c r="Q3528" i="3" s="1"/>
  <c r="Q3584" i="3" a="1"/>
  <c r="Q3584" i="3" s="1"/>
  <c r="Q3647" i="3" a="1"/>
  <c r="Q3647" i="3" s="1"/>
  <c r="Q3715" i="3" a="1"/>
  <c r="Q3715" i="3" s="1"/>
  <c r="Q3772" i="3" a="1"/>
  <c r="Q3772" i="3" s="1"/>
  <c r="Q2770" i="3" a="1"/>
  <c r="Q2770" i="3" s="1"/>
  <c r="Q3095" i="3" a="1"/>
  <c r="Q3095" i="3" s="1"/>
  <c r="Q3328" i="3" a="1"/>
  <c r="Q3328" i="3" s="1"/>
  <c r="Q3463" i="3" a="1"/>
  <c r="Q3463" i="3" s="1"/>
  <c r="Q3545" i="3" a="1"/>
  <c r="Q3545" i="3" s="1"/>
  <c r="Q3616" i="3" a="1"/>
  <c r="Q3616" i="3" s="1"/>
  <c r="Q3469" i="3" a="1"/>
  <c r="Q3469" i="3" s="1"/>
  <c r="Q1842" i="3" a="1"/>
  <c r="Q1842" i="3" s="1"/>
  <c r="Q3691" i="3" a="1"/>
  <c r="Q3691" i="3" s="1"/>
  <c r="Q3608" i="3" a="1"/>
  <c r="Q3608" i="3" s="1"/>
  <c r="Q3722" i="3" a="1"/>
  <c r="Q3722" i="3" s="1"/>
  <c r="Q2758" i="3" a="1"/>
  <c r="Q2758" i="3" s="1"/>
  <c r="Q1835" i="3" a="1"/>
  <c r="Q1835" i="3" s="1"/>
  <c r="Q1923" i="3" a="1"/>
  <c r="Q1923" i="3" s="1"/>
  <c r="Q2014" i="3" a="1"/>
  <c r="Q2014" i="3" s="1"/>
  <c r="Q2096" i="3" a="1"/>
  <c r="Q2096" i="3" s="1"/>
  <c r="Q1750" i="3" a="1"/>
  <c r="Q1750" i="3" s="1"/>
  <c r="Q1860" i="3" a="1"/>
  <c r="Q1860" i="3" s="1"/>
  <c r="Q1948" i="3" a="1"/>
  <c r="Q1948" i="3" s="1"/>
  <c r="Q2027" i="3" a="1"/>
  <c r="Q2027" i="3" s="1"/>
  <c r="Q2108" i="3" a="1"/>
  <c r="Q2108" i="3" s="1"/>
  <c r="Q1837" i="3" a="1"/>
  <c r="Q1837" i="3" s="1"/>
  <c r="Q1925" i="3" a="1"/>
  <c r="Q1925" i="3" s="1"/>
  <c r="Q2004" i="3" a="1"/>
  <c r="Q2004" i="3" s="1"/>
  <c r="Q2098" i="3" a="1"/>
  <c r="Q2098" i="3" s="1"/>
  <c r="Q1812" i="3" a="1"/>
  <c r="Q1812" i="3" s="1"/>
  <c r="Q1881" i="3" a="1"/>
  <c r="Q1881" i="3" s="1"/>
  <c r="Q1945" i="3" a="1"/>
  <c r="Q1945" i="3" s="1"/>
  <c r="Q2007" i="3" a="1"/>
  <c r="Q2007" i="3" s="1"/>
  <c r="Q2071" i="3" a="1"/>
  <c r="Q2071" i="3" s="1"/>
  <c r="Q2135" i="3" a="1"/>
  <c r="Q2135" i="3" s="1"/>
  <c r="Q1818" i="3" a="1"/>
  <c r="Q1818" i="3" s="1"/>
  <c r="Q1950" i="3" a="1"/>
  <c r="Q1950" i="3" s="1"/>
  <c r="Q2081" i="3" a="1"/>
  <c r="Q2081" i="3" s="1"/>
  <c r="Q2171" i="3" a="1"/>
  <c r="Q2171" i="3" s="1"/>
  <c r="Q2226" i="3" a="1"/>
  <c r="Q2226" i="3" s="1"/>
  <c r="Q2258" i="3" a="1"/>
  <c r="Q2258" i="3" s="1"/>
  <c r="Q2290" i="3" a="1"/>
  <c r="Q2290" i="3" s="1"/>
  <c r="Q1754" i="3" a="1"/>
  <c r="Q1754" i="3" s="1"/>
  <c r="Q1903" i="3" a="1"/>
  <c r="Q1903" i="3" s="1"/>
  <c r="Q2035" i="3" a="1"/>
  <c r="Q2035" i="3" s="1"/>
  <c r="Q2160" i="3" a="1"/>
  <c r="Q2160" i="3" s="1"/>
  <c r="Q2311" i="3" a="1"/>
  <c r="Q2311" i="3" s="1"/>
  <c r="Q1912" i="3" a="1"/>
  <c r="Q1912" i="3" s="1"/>
  <c r="Q2161" i="3" a="1"/>
  <c r="Q2161" i="3" s="1"/>
  <c r="Q2221" i="3" a="1"/>
  <c r="Q2221" i="3" s="1"/>
  <c r="Q2264" i="3" a="1"/>
  <c r="Q2264" i="3" s="1"/>
  <c r="Q2314" i="3" a="1"/>
  <c r="Q2314" i="3" s="1"/>
  <c r="Q2388" i="3" a="1"/>
  <c r="Q2388" i="3" s="1"/>
  <c r="Q2469" i="3" a="1"/>
  <c r="Q2469" i="3" s="1"/>
  <c r="Q2544" i="3" a="1"/>
  <c r="Q2544" i="3" s="1"/>
  <c r="Q2593" i="3" a="1"/>
  <c r="Q2593" i="3" s="1"/>
  <c r="Q2663" i="3" a="1"/>
  <c r="Q2663" i="3" s="1"/>
  <c r="Q2725" i="3" a="1"/>
  <c r="Q2725" i="3" s="1"/>
  <c r="Q1895" i="3" a="1"/>
  <c r="Q1895" i="3" s="1"/>
  <c r="Q2113" i="3" a="1"/>
  <c r="Q2113" i="3" s="1"/>
  <c r="Q2199" i="3" a="1"/>
  <c r="Q2199" i="3" s="1"/>
  <c r="Q2341" i="3" a="1"/>
  <c r="Q2341" i="3" s="1"/>
  <c r="Q2403" i="3" a="1"/>
  <c r="Q2403" i="3" s="1"/>
  <c r="Q2444" i="3" a="1"/>
  <c r="Q2444" i="3" s="1"/>
  <c r="Q2507" i="3" a="1"/>
  <c r="Q2507" i="3" s="1"/>
  <c r="Q2582" i="3" a="1"/>
  <c r="Q2582" i="3" s="1"/>
  <c r="Q2638" i="3" a="1"/>
  <c r="Q2638" i="3" s="1"/>
  <c r="Q2700" i="3" a="1"/>
  <c r="Q2700" i="3" s="1"/>
  <c r="Q2763" i="3" a="1"/>
  <c r="Q2763" i="3" s="1"/>
  <c r="Q2835" i="3" a="1"/>
  <c r="Q2835" i="3" s="1"/>
  <c r="Q2894" i="3" a="1"/>
  <c r="Q2894" i="3" s="1"/>
  <c r="Q2961" i="3" a="1"/>
  <c r="Q2961" i="3" s="1"/>
  <c r="Q1765" i="3" a="1"/>
  <c r="Q1765" i="3" s="1"/>
  <c r="Q1960" i="3" a="1"/>
  <c r="Q1960" i="3" s="1"/>
  <c r="Q2143" i="3" a="1"/>
  <c r="Q2143" i="3" s="1"/>
  <c r="Q2223" i="3" a="1"/>
  <c r="Q2223" i="3" s="1"/>
  <c r="Q2265" i="3" a="1"/>
  <c r="Q2265" i="3" s="1"/>
  <c r="Q2316" i="3" a="1"/>
  <c r="Q2316" i="3" s="1"/>
  <c r="Q2389" i="3" a="1"/>
  <c r="Q2389" i="3" s="1"/>
  <c r="Q2464" i="3" a="1"/>
  <c r="Q2464" i="3" s="1"/>
  <c r="Q2527" i="3" a="1"/>
  <c r="Q2527" i="3" s="1"/>
  <c r="Q2595" i="3" a="1"/>
  <c r="Q2595" i="3" s="1"/>
  <c r="Q2652" i="3" a="1"/>
  <c r="Q2652" i="3" s="1"/>
  <c r="Q2720" i="3" a="1"/>
  <c r="Q2720" i="3" s="1"/>
  <c r="Q1770" i="3" a="1"/>
  <c r="Q1770" i="3" s="1"/>
  <c r="Q1962" i="3" a="1"/>
  <c r="Q1962" i="3" s="1"/>
  <c r="Q2118" i="3" a="1"/>
  <c r="Q2118" i="3" s="1"/>
  <c r="Q2297" i="3" a="1"/>
  <c r="Q2297" i="3" s="1"/>
  <c r="Q2362" i="3" a="1"/>
  <c r="Q2362" i="3" s="1"/>
  <c r="Q2424" i="3" a="1"/>
  <c r="Q2424" i="3" s="1"/>
  <c r="Q2496" i="3" a="1"/>
  <c r="Q2496" i="3" s="1"/>
  <c r="Q2559" i="3" a="1"/>
  <c r="Q2559" i="3" s="1"/>
  <c r="Q2627" i="3" a="1"/>
  <c r="Q2627" i="3" s="1"/>
  <c r="Q2684" i="3" a="1"/>
  <c r="Q2684" i="3" s="1"/>
  <c r="Q2752" i="3" a="1"/>
  <c r="Q2752" i="3" s="1"/>
  <c r="Q2806" i="3" a="1"/>
  <c r="Q2806" i="3" s="1"/>
  <c r="Q2896" i="3" a="1"/>
  <c r="Q2896" i="3" s="1"/>
  <c r="Q2968" i="3" a="1"/>
  <c r="Q2968" i="3" s="1"/>
  <c r="Q1944" i="3" a="1"/>
  <c r="Q1944" i="3" s="1"/>
  <c r="Q2075" i="3" a="1"/>
  <c r="Q2075" i="3" s="1"/>
  <c r="Q1928" i="3" a="1"/>
  <c r="Q1928" i="3" s="1"/>
  <c r="Q2076" i="3" a="1"/>
  <c r="Q2076" i="3" s="1"/>
  <c r="Q2204" i="3" a="1"/>
  <c r="Q2204" i="3" s="1"/>
  <c r="Q2257" i="3" a="1"/>
  <c r="Q2257" i="3" s="1"/>
  <c r="Q2299" i="3" a="1"/>
  <c r="Q2299" i="3" s="1"/>
  <c r="Q2382" i="3" a="1"/>
  <c r="Q2382" i="3" s="1"/>
  <c r="Q2426" i="3" a="1"/>
  <c r="Q2426" i="3" s="1"/>
  <c r="Q2493" i="3" a="1"/>
  <c r="Q2493" i="3" s="1"/>
  <c r="Q2555" i="3" a="1"/>
  <c r="Q2555" i="3" s="1"/>
  <c r="Q2611" i="3" a="1"/>
  <c r="Q2611" i="3" s="1"/>
  <c r="Q2686" i="3" a="1"/>
  <c r="Q2686" i="3" s="1"/>
  <c r="Q2749" i="3" a="1"/>
  <c r="Q2749" i="3" s="1"/>
  <c r="Q2808" i="3" a="1"/>
  <c r="Q2808" i="3" s="1"/>
  <c r="Q2862" i="3" a="1"/>
  <c r="Q2862" i="3" s="1"/>
  <c r="Q2934" i="3" a="1"/>
  <c r="Q2934" i="3" s="1"/>
  <c r="Q1755" i="3" a="1"/>
  <c r="Q1755" i="3" s="1"/>
  <c r="Q2240" i="3" a="1"/>
  <c r="Q2240" i="3" s="1"/>
  <c r="Q2400" i="3" a="1"/>
  <c r="Q2400" i="3" s="1"/>
  <c r="Q2591" i="3" a="1"/>
  <c r="Q2591" i="3" s="1"/>
  <c r="Q2774" i="3" a="1"/>
  <c r="Q2774" i="3" s="1"/>
  <c r="Q2888" i="3" a="1"/>
  <c r="Q2888" i="3" s="1"/>
  <c r="Q2987" i="3" a="1"/>
  <c r="Q2987" i="3" s="1"/>
  <c r="Q3044" i="3" a="1"/>
  <c r="Q3044" i="3" s="1"/>
  <c r="Q3108" i="3" a="1"/>
  <c r="Q3108" i="3" s="1"/>
  <c r="Q3172" i="3" a="1"/>
  <c r="Q3172" i="3" s="1"/>
  <c r="Q3230" i="3" a="1"/>
  <c r="Q3230" i="3" s="1"/>
  <c r="Q3288" i="3" a="1"/>
  <c r="Q3288" i="3" s="1"/>
  <c r="Q2323" i="3" a="1"/>
  <c r="Q2323" i="3" s="1"/>
  <c r="Q2525" i="3" a="1"/>
  <c r="Q2525" i="3" s="1"/>
  <c r="Q2724" i="3" a="1"/>
  <c r="Q2724" i="3" s="1"/>
  <c r="Q2851" i="3" a="1"/>
  <c r="Q2851" i="3" s="1"/>
  <c r="Q2937" i="3" a="1"/>
  <c r="Q2937" i="3" s="1"/>
  <c r="Q3033" i="3" a="1"/>
  <c r="Q3033" i="3" s="1"/>
  <c r="Q3097" i="3" a="1"/>
  <c r="Q3097" i="3" s="1"/>
  <c r="Q3161" i="3" a="1"/>
  <c r="Q3161" i="3" s="1"/>
  <c r="Q3213" i="3" a="1"/>
  <c r="Q3213" i="3" s="1"/>
  <c r="Q3272" i="3" a="1"/>
  <c r="Q3272" i="3" s="1"/>
  <c r="Q3329" i="3" a="1"/>
  <c r="Q3329" i="3" s="1"/>
  <c r="Q3382" i="3" a="1"/>
  <c r="Q3382" i="3" s="1"/>
  <c r="Q3441" i="3" a="1"/>
  <c r="Q3441" i="3" s="1"/>
  <c r="Q2172" i="3" a="1"/>
  <c r="Q2172" i="3" s="1"/>
  <c r="Q2339" i="3" a="1"/>
  <c r="Q2339" i="3" s="1"/>
  <c r="Q2528" i="3" a="1"/>
  <c r="Q2528" i="3" s="1"/>
  <c r="Q2678" i="3" a="1"/>
  <c r="Q2678" i="3" s="1"/>
  <c r="Q2824" i="3" a="1"/>
  <c r="Q2824" i="3" s="1"/>
  <c r="Q2910" i="3" a="1"/>
  <c r="Q2910" i="3" s="1"/>
  <c r="Q2983" i="3" a="1"/>
  <c r="Q2983" i="3" s="1"/>
  <c r="Q3045" i="3" a="1"/>
  <c r="Q3045" i="3" s="1"/>
  <c r="Q3109" i="3" a="1"/>
  <c r="Q3109" i="3" s="1"/>
  <c r="Q3179" i="3" a="1"/>
  <c r="Q3179" i="3" s="1"/>
  <c r="Q3255" i="3" a="1"/>
  <c r="Q3255" i="3" s="1"/>
  <c r="Q3325" i="3" a="1"/>
  <c r="Q3325" i="3" s="1"/>
  <c r="Q3394" i="3" a="1"/>
  <c r="Q3394" i="3" s="1"/>
  <c r="Q1906" i="3" a="1"/>
  <c r="Q1906" i="3" s="1"/>
  <c r="Q2340" i="3" a="1"/>
  <c r="Q2340" i="3" s="1"/>
  <c r="Q2462" i="3" a="1"/>
  <c r="Q2462" i="3" s="1"/>
  <c r="Q2629" i="3" a="1"/>
  <c r="Q2629" i="3" s="1"/>
  <c r="Q2766" i="3" a="1"/>
  <c r="Q2766" i="3" s="1"/>
  <c r="Q2863" i="3" a="1"/>
  <c r="Q2863" i="3" s="1"/>
  <c r="Q2984" i="3" a="1"/>
  <c r="Q2984" i="3" s="1"/>
  <c r="Q3051" i="3" a="1"/>
  <c r="Q3051" i="3" s="1"/>
  <c r="Q3115" i="3" a="1"/>
  <c r="Q3115" i="3" s="1"/>
  <c r="Q3174" i="3" a="1"/>
  <c r="Q3174" i="3" s="1"/>
  <c r="Q3250" i="3" a="1"/>
  <c r="Q3250" i="3" s="1"/>
  <c r="Q3331" i="3" a="1"/>
  <c r="Q3331" i="3" s="1"/>
  <c r="Q3401" i="3" a="1"/>
  <c r="Q3401" i="3" s="1"/>
  <c r="Q3478" i="3" a="1"/>
  <c r="Q3478" i="3" s="1"/>
  <c r="Q3534" i="3" a="1"/>
  <c r="Q3534" i="3" s="1"/>
  <c r="Q2110" i="3" a="1"/>
  <c r="Q2110" i="3" s="1"/>
  <c r="Q2368" i="3" a="1"/>
  <c r="Q2368" i="3" s="1"/>
  <c r="Q2497" i="3" a="1"/>
  <c r="Q2497" i="3" s="1"/>
  <c r="Q2716" i="3" a="1"/>
  <c r="Q2716" i="3" s="1"/>
  <c r="Q2807" i="3" a="1"/>
  <c r="Q2807" i="3" s="1"/>
  <c r="Q2931" i="3" a="1"/>
  <c r="Q2931" i="3" s="1"/>
  <c r="Q3004" i="3" a="1"/>
  <c r="Q3004" i="3" s="1"/>
  <c r="Q3068" i="3" a="1"/>
  <c r="Q3068" i="3" s="1"/>
  <c r="Q3132" i="3" a="1"/>
  <c r="Q3132" i="3" s="1"/>
  <c r="Q3192" i="3" a="1"/>
  <c r="Q3192" i="3" s="1"/>
  <c r="Q3251" i="3" a="1"/>
  <c r="Q3251" i="3" s="1"/>
  <c r="Q2064" i="3" a="1"/>
  <c r="Q2064" i="3" s="1"/>
  <c r="Q2345" i="3" a="1"/>
  <c r="Q2345" i="3" s="1"/>
  <c r="Q2518" i="3" a="1"/>
  <c r="Q2518" i="3" s="1"/>
  <c r="Q2718" i="3" a="1"/>
  <c r="Q2718" i="3" s="1"/>
  <c r="Q2809" i="3" a="1"/>
  <c r="Q2809" i="3" s="1"/>
  <c r="Q2905" i="3" a="1"/>
  <c r="Q2905" i="3" s="1"/>
  <c r="Q2990" i="3" a="1"/>
  <c r="Q2990" i="3" s="1"/>
  <c r="Q3048" i="3" a="1"/>
  <c r="Q3048" i="3" s="1"/>
  <c r="Q3112" i="3" a="1"/>
  <c r="Q3112" i="3" s="1"/>
  <c r="Q3182" i="3" a="1"/>
  <c r="Q3182" i="3" s="1"/>
  <c r="Q3252" i="3" a="1"/>
  <c r="Q3252" i="3" s="1"/>
  <c r="Q3322" i="3" a="1"/>
  <c r="Q3322" i="3" s="1"/>
  <c r="Q3403" i="3" a="1"/>
  <c r="Q3403" i="3" s="1"/>
  <c r="Q3474" i="3" a="1"/>
  <c r="Q3474" i="3" s="1"/>
  <c r="Q3537" i="3" a="1"/>
  <c r="Q3537" i="3" s="1"/>
  <c r="Q2721" i="3" a="1"/>
  <c r="Q2721" i="3" s="1"/>
  <c r="Q3075" i="3" a="1"/>
  <c r="Q3075" i="3" s="1"/>
  <c r="Q3317" i="3" a="1"/>
  <c r="Q3317" i="3" s="1"/>
  <c r="Q3422" i="3" a="1"/>
  <c r="Q3422" i="3" s="1"/>
  <c r="Q3546" i="3" a="1"/>
  <c r="Q3546" i="3" s="1"/>
  <c r="Q3611" i="3" a="1"/>
  <c r="Q3611" i="3" s="1"/>
  <c r="Q3667" i="3" a="1"/>
  <c r="Q3667" i="3" s="1"/>
  <c r="Q3742" i="3" a="1"/>
  <c r="Q3742" i="3" s="1"/>
  <c r="Q2600" i="3" a="1"/>
  <c r="Q2600" i="3" s="1"/>
  <c r="Q3079" i="3" a="1"/>
  <c r="Q3079" i="3" s="1"/>
  <c r="Q3332" i="3" a="1"/>
  <c r="Q3332" i="3" s="1"/>
  <c r="Q3445" i="3" a="1"/>
  <c r="Q3445" i="3" s="1"/>
  <c r="Q3531" i="3" a="1"/>
  <c r="Q3531" i="3" s="1"/>
  <c r="Q3593" i="3" a="1"/>
  <c r="Q3593" i="3" s="1"/>
  <c r="Q3661" i="3" a="1"/>
  <c r="Q3661" i="3" s="1"/>
  <c r="Q3718" i="3" a="1"/>
  <c r="Q3718" i="3" s="1"/>
  <c r="Q2735" i="3" a="1"/>
  <c r="Q2735" i="3" s="1"/>
  <c r="Q3123" i="3" a="1"/>
  <c r="Q3123" i="3" s="1"/>
  <c r="Q3345" i="3" a="1"/>
  <c r="Q3345" i="3" s="1"/>
  <c r="Q3456" i="3" a="1"/>
  <c r="Q3456" i="3" s="1"/>
  <c r="Q3549" i="3" a="1"/>
  <c r="Q3549" i="3" s="1"/>
  <c r="Q3613" i="3" a="1"/>
  <c r="Q3613" i="3" s="1"/>
  <c r="Q3675" i="3" a="1"/>
  <c r="Q3675" i="3" s="1"/>
  <c r="Q3731" i="3" a="1"/>
  <c r="Q3731" i="3" s="1"/>
  <c r="Q2745" i="3" a="1"/>
  <c r="Q2745" i="3" s="1"/>
  <c r="Q3084" i="3" a="1"/>
  <c r="Q3084" i="3" s="1"/>
  <c r="Q3263" i="3" a="1"/>
  <c r="Q3263" i="3" s="1"/>
  <c r="Q3392" i="3" a="1"/>
  <c r="Q3392" i="3" s="1"/>
  <c r="Q3525" i="3" a="1"/>
  <c r="Q3525" i="3" s="1"/>
  <c r="Q3594" i="3" a="1"/>
  <c r="Q3594" i="3" s="1"/>
  <c r="Q3657" i="3" a="1"/>
  <c r="Q3657" i="3" s="1"/>
  <c r="Q3725" i="3" a="1"/>
  <c r="Q3725" i="3" s="1"/>
  <c r="Q2267" i="3" a="1"/>
  <c r="Q2267" i="3" s="1"/>
  <c r="Q2792" i="3" a="1"/>
  <c r="Q2792" i="3" s="1"/>
  <c r="Q3064" i="3" a="1"/>
  <c r="Q3064" i="3" s="1"/>
  <c r="Q3241" i="3" a="1"/>
  <c r="Q3241" i="3" s="1"/>
  <c r="Q3381" i="3" a="1"/>
  <c r="Q3381" i="3" s="1"/>
  <c r="Q3479" i="3" a="1"/>
  <c r="Q3479" i="3" s="1"/>
  <c r="Q3570" i="3" a="1"/>
  <c r="Q3570" i="3" s="1"/>
  <c r="Q3633" i="3" a="1"/>
  <c r="Q3633" i="3" s="1"/>
  <c r="Q3695" i="3" a="1"/>
  <c r="Q3695" i="3" s="1"/>
  <c r="Q3764" i="3" a="1"/>
  <c r="Q3764" i="3" s="1"/>
  <c r="Q2636" i="3" a="1"/>
  <c r="Q2636" i="3" s="1"/>
  <c r="Q3155" i="3" a="1"/>
  <c r="Q3155" i="3" s="1"/>
  <c r="Q3350" i="3" a="1"/>
  <c r="Q3350" i="3" s="1"/>
  <c r="Q3452" i="3" a="1"/>
  <c r="Q3452" i="3" s="1"/>
  <c r="Q3536" i="3" a="1"/>
  <c r="Q3536" i="3" s="1"/>
  <c r="Q3591" i="3" a="1"/>
  <c r="Q3591" i="3" s="1"/>
  <c r="Q3653" i="3" a="1"/>
  <c r="Q3653" i="3" s="1"/>
  <c r="Q3728" i="3" a="1"/>
  <c r="Q3728" i="3" s="1"/>
  <c r="Q1927" i="3" a="1"/>
  <c r="Q1927" i="3" s="1"/>
  <c r="Q2846" i="3" a="1"/>
  <c r="Q2846" i="3" s="1"/>
  <c r="Q3116" i="3" a="1"/>
  <c r="Q3116" i="3" s="1"/>
  <c r="Q3363" i="3" a="1"/>
  <c r="Q3363" i="3" s="1"/>
  <c r="Q3473" i="3" a="1"/>
  <c r="Q3473" i="3" s="1"/>
  <c r="Q3553" i="3" a="1"/>
  <c r="Q3553" i="3" s="1"/>
  <c r="Q3623" i="3" a="1"/>
  <c r="Q3623" i="3" s="1"/>
  <c r="Q3665" i="3" a="1"/>
  <c r="Q3665" i="3" s="1"/>
  <c r="Q2567" i="3" a="1"/>
  <c r="Q2567" i="3" s="1"/>
  <c r="Q3716" i="3" a="1"/>
  <c r="Q3716" i="3" s="1"/>
  <c r="Q3646" i="3" a="1"/>
  <c r="Q3646" i="3" s="1"/>
  <c r="Q1851" i="3" a="1"/>
  <c r="Q1851" i="3" s="1"/>
  <c r="Q1931" i="3" a="1"/>
  <c r="Q1931" i="3" s="1"/>
  <c r="Q2020" i="3" a="1"/>
  <c r="Q2020" i="3" s="1"/>
  <c r="Q2114" i="3" a="1"/>
  <c r="Q2114" i="3" s="1"/>
  <c r="Q1772" i="3" a="1"/>
  <c r="Q1772" i="3" s="1"/>
  <c r="Q1868" i="3" a="1"/>
  <c r="Q1868" i="3" s="1"/>
  <c r="Q1956" i="3" a="1"/>
  <c r="Q1956" i="3" s="1"/>
  <c r="Q2038" i="3" a="1"/>
  <c r="Q2038" i="3" s="1"/>
  <c r="Q2120" i="3" a="1"/>
  <c r="Q2120" i="3" s="1"/>
  <c r="Q1845" i="3" a="1"/>
  <c r="Q1845" i="3" s="1"/>
  <c r="Q1933" i="3" a="1"/>
  <c r="Q1933" i="3" s="1"/>
  <c r="Q2021" i="3" a="1"/>
  <c r="Q2021" i="3" s="1"/>
  <c r="Q2103" i="3" a="1"/>
  <c r="Q2103" i="3" s="1"/>
  <c r="Q1822" i="3" a="1"/>
  <c r="Q1822" i="3" s="1"/>
  <c r="Q1889" i="3" a="1"/>
  <c r="Q1889" i="3" s="1"/>
  <c r="Q1953" i="3" a="1"/>
  <c r="Q1953" i="3" s="1"/>
  <c r="Q2019" i="3" a="1"/>
  <c r="Q2019" i="3" s="1"/>
  <c r="Q2083" i="3" a="1"/>
  <c r="Q2083" i="3" s="1"/>
  <c r="Q2147" i="3" a="1"/>
  <c r="Q2147" i="3" s="1"/>
  <c r="Q1838" i="3" a="1"/>
  <c r="Q1838" i="3" s="1"/>
  <c r="Q1964" i="3" a="1"/>
  <c r="Q1964" i="3" s="1"/>
  <c r="Q2092" i="3" a="1"/>
  <c r="Q2092" i="3" s="1"/>
  <c r="Q2177" i="3" a="1"/>
  <c r="Q2177" i="3" s="1"/>
  <c r="Q2230" i="3" a="1"/>
  <c r="Q2230" i="3" s="1"/>
  <c r="Q2262" i="3" a="1"/>
  <c r="Q2262" i="3" s="1"/>
  <c r="Q1776" i="3" a="1"/>
  <c r="Q1776" i="3" s="1"/>
  <c r="Q1919" i="3" a="1"/>
  <c r="Q1919" i="3" s="1"/>
  <c r="Q2046" i="3" a="1"/>
  <c r="Q2046" i="3" s="1"/>
  <c r="Q2165" i="3" a="1"/>
  <c r="Q2165" i="3" s="1"/>
  <c r="Q2320" i="3" a="1"/>
  <c r="Q2320" i="3" s="1"/>
  <c r="Q1936" i="3" a="1"/>
  <c r="Q1936" i="3" s="1"/>
  <c r="Q2168" i="3" a="1"/>
  <c r="Q2168" i="3" s="1"/>
  <c r="Q2227" i="3" a="1"/>
  <c r="Q2227" i="3" s="1"/>
  <c r="Q2269" i="3" a="1"/>
  <c r="Q2269" i="3" s="1"/>
  <c r="Q2325" i="3" a="1"/>
  <c r="Q2325" i="3" s="1"/>
  <c r="Q2402" i="3" a="1"/>
  <c r="Q2402" i="3" s="1"/>
  <c r="Q2475" i="3" a="1"/>
  <c r="Q2475" i="3" s="1"/>
  <c r="Q2550" i="3" a="1"/>
  <c r="Q2550" i="3" s="1"/>
  <c r="Q2606" i="3" a="1"/>
  <c r="Q2606" i="3" s="1"/>
  <c r="Q2668" i="3" a="1"/>
  <c r="Q2668" i="3" s="1"/>
  <c r="Q2731" i="3" a="1"/>
  <c r="Q2731" i="3" s="1"/>
  <c r="Q1914" i="3" a="1"/>
  <c r="Q1914" i="3" s="1"/>
  <c r="Q2142" i="3" a="1"/>
  <c r="Q2142" i="3" s="1"/>
  <c r="Q2208" i="3" a="1"/>
  <c r="Q2208" i="3" s="1"/>
  <c r="Q2346" i="3" a="1"/>
  <c r="Q2346" i="3" s="1"/>
  <c r="Q2408" i="3" a="1"/>
  <c r="Q2408" i="3" s="1"/>
  <c r="Q2451" i="3" a="1"/>
  <c r="Q2451" i="3" s="1"/>
  <c r="Q2526" i="3" a="1"/>
  <c r="Q2526" i="3" s="1"/>
  <c r="Q2589" i="3" a="1"/>
  <c r="Q2589" i="3" s="1"/>
  <c r="Q2651" i="3" a="1"/>
  <c r="Q2651" i="3" s="1"/>
  <c r="Q2707" i="3" a="1"/>
  <c r="Q2707" i="3" s="1"/>
  <c r="Q2787" i="3" a="1"/>
  <c r="Q2787" i="3" s="1"/>
  <c r="Q2841" i="3" a="1"/>
  <c r="Q2841" i="3" s="1"/>
  <c r="Q2907" i="3" a="1"/>
  <c r="Q2907" i="3" s="1"/>
  <c r="Q1802" i="3" a="1"/>
  <c r="Q1802" i="3" s="1"/>
  <c r="Q1978" i="3" a="1"/>
  <c r="Q1978" i="3" s="1"/>
  <c r="Q2155" i="3" a="1"/>
  <c r="Q2155" i="3" s="1"/>
  <c r="Q2228" i="3" a="1"/>
  <c r="Q2228" i="3" s="1"/>
  <c r="Q2271" i="3" a="1"/>
  <c r="Q2271" i="3" s="1"/>
  <c r="Q2321" i="3" a="1"/>
  <c r="Q2321" i="3" s="1"/>
  <c r="Q2399" i="3" a="1"/>
  <c r="Q2399" i="3" s="1"/>
  <c r="Q2471" i="3" a="1"/>
  <c r="Q2471" i="3" s="1"/>
  <c r="Q2533" i="3" a="1"/>
  <c r="Q2533" i="3" s="1"/>
  <c r="Q2608" i="3" a="1"/>
  <c r="Q2608" i="3" s="1"/>
  <c r="Q2657" i="3" a="1"/>
  <c r="Q2657" i="3" s="1"/>
  <c r="Q2727" i="3" a="1"/>
  <c r="Q2727" i="3" s="1"/>
  <c r="Q1807" i="3" a="1"/>
  <c r="Q1807" i="3" s="1"/>
  <c r="Q1979" i="3" a="1"/>
  <c r="Q1979" i="3" s="1"/>
  <c r="Q2133" i="3" a="1"/>
  <c r="Q2133" i="3" s="1"/>
  <c r="Q2306" i="3" a="1"/>
  <c r="Q2306" i="3" s="1"/>
  <c r="Q2367" i="3" a="1"/>
  <c r="Q2367" i="3" s="1"/>
  <c r="Q2434" i="3" a="1"/>
  <c r="Q2434" i="3" s="1"/>
  <c r="Q2503" i="3" a="1"/>
  <c r="Q2503" i="3" s="1"/>
  <c r="Q2565" i="3" a="1"/>
  <c r="Q2565" i="3" s="1"/>
  <c r="Q2640" i="3" a="1"/>
  <c r="Q2640" i="3" s="1"/>
  <c r="Q2689" i="3" a="1"/>
  <c r="Q2689" i="3" s="1"/>
  <c r="Q2759" i="3" a="1"/>
  <c r="Q2759" i="3" s="1"/>
  <c r="Q2812" i="3" a="1"/>
  <c r="Q2812" i="3" s="1"/>
  <c r="Q2902" i="3" a="1"/>
  <c r="Q2902" i="3" s="1"/>
  <c r="Q2974" i="3" a="1"/>
  <c r="Q2974" i="3" s="1"/>
  <c r="Q1778" i="3" a="1"/>
  <c r="Q1778" i="3" s="1"/>
  <c r="Q1965" i="3" a="1"/>
  <c r="Q1965" i="3" s="1"/>
  <c r="Q2088" i="3" a="1"/>
  <c r="Q2088" i="3" s="1"/>
  <c r="Q1952" i="3" a="1"/>
  <c r="Q1952" i="3" s="1"/>
  <c r="Q2093" i="3" a="1"/>
  <c r="Q2093" i="3" s="1"/>
  <c r="Q2220" i="3" a="1"/>
  <c r="Q2220" i="3" s="1"/>
  <c r="Q2263" i="3" a="1"/>
  <c r="Q2263" i="3" s="1"/>
  <c r="Q2308" i="3" a="1"/>
  <c r="Q2308" i="3" s="1"/>
  <c r="Q2387" i="3" a="1"/>
  <c r="Q2387" i="3" s="1"/>
  <c r="Q2436" i="3" a="1"/>
  <c r="Q2436" i="3" s="1"/>
  <c r="Q2498" i="3" a="1"/>
  <c r="Q2498" i="3" s="1"/>
  <c r="Q2568" i="3" a="1"/>
  <c r="Q2568" i="3" s="1"/>
  <c r="Q2617" i="3" a="1"/>
  <c r="Q2617" i="3" s="1"/>
  <c r="Q2692" i="3" a="1"/>
  <c r="Q2692" i="3" s="1"/>
  <c r="Q2754" i="3" a="1"/>
  <c r="Q2754" i="3" s="1"/>
  <c r="Q2814" i="3" a="1"/>
  <c r="Q2814" i="3" s="1"/>
  <c r="Q2868" i="3" a="1"/>
  <c r="Q2868" i="3" s="1"/>
  <c r="Q2940" i="3" a="1"/>
  <c r="Q2940" i="3" s="1"/>
  <c r="Q1866" i="3" a="1"/>
  <c r="Q1866" i="3" s="1"/>
  <c r="Q2283" i="3" a="1"/>
  <c r="Q2283" i="3" s="1"/>
  <c r="Q2441" i="3" a="1"/>
  <c r="Q2441" i="3" s="1"/>
  <c r="Q2605" i="3" a="1"/>
  <c r="Q2605" i="3" s="1"/>
  <c r="Q2811" i="3" a="1"/>
  <c r="Q2811" i="3" s="1"/>
  <c r="Q2908" i="3" a="1"/>
  <c r="Q2908" i="3" s="1"/>
  <c r="Q2992" i="3" a="1"/>
  <c r="Q2992" i="3" s="1"/>
  <c r="Q3049" i="3" a="1"/>
  <c r="Q3049" i="3" s="1"/>
  <c r="Q3113" i="3" a="1"/>
  <c r="Q3113" i="3" s="1"/>
  <c r="Q3184" i="3" a="1"/>
  <c r="Q3184" i="3" s="1"/>
  <c r="Q3236" i="3" a="1"/>
  <c r="Q3236" i="3" s="1"/>
  <c r="Q2350" i="3" a="1"/>
  <c r="Q2350" i="3" s="1"/>
  <c r="Q2541" i="3" a="1"/>
  <c r="Q2541" i="3" s="1"/>
  <c r="Q2739" i="3" a="1"/>
  <c r="Q2739" i="3" s="1"/>
  <c r="Q2860" i="3" a="1"/>
  <c r="Q2860" i="3" s="1"/>
  <c r="Q2946" i="3" a="1"/>
  <c r="Q2946" i="3" s="1"/>
  <c r="Q3039" i="3" a="1"/>
  <c r="Q3039" i="3" s="1"/>
  <c r="Q3103" i="3" a="1"/>
  <c r="Q3103" i="3" s="1"/>
  <c r="Q3167" i="3" a="1"/>
  <c r="Q3167" i="3" s="1"/>
  <c r="Q3225" i="3" a="1"/>
  <c r="Q3225" i="3" s="1"/>
  <c r="Q3277" i="3" a="1"/>
  <c r="Q3277" i="3" s="1"/>
  <c r="Q3336" i="3" a="1"/>
  <c r="Q3336" i="3" s="1"/>
  <c r="Q3393" i="3" a="1"/>
  <c r="Q3393" i="3" s="1"/>
  <c r="Q3446" i="3" a="1"/>
  <c r="Q3446" i="3" s="1"/>
  <c r="Q2190" i="3" a="1"/>
  <c r="Q2190" i="3" s="1"/>
  <c r="Q2377" i="3" a="1"/>
  <c r="Q2377" i="3" s="1"/>
  <c r="Q2543" i="3" a="1"/>
  <c r="Q2543" i="3" s="1"/>
  <c r="Q2693" i="3" a="1"/>
  <c r="Q2693" i="3" s="1"/>
  <c r="Q2843" i="3" a="1"/>
  <c r="Q2843" i="3" s="1"/>
  <c r="Q2920" i="3" a="1"/>
  <c r="Q2920" i="3" s="1"/>
  <c r="Q2988" i="3" a="1"/>
  <c r="Q2988" i="3" s="1"/>
  <c r="Q3050" i="3" a="1"/>
  <c r="Q3050" i="3" s="1"/>
  <c r="Q3114" i="3" a="1"/>
  <c r="Q3114" i="3" s="1"/>
  <c r="Q3191" i="3" a="1"/>
  <c r="Q3191" i="3" s="1"/>
  <c r="Q3261" i="3" a="1"/>
  <c r="Q3261" i="3" s="1"/>
  <c r="Q3330" i="3" a="1"/>
  <c r="Q3330" i="3" s="1"/>
  <c r="Q3406" i="3" a="1"/>
  <c r="Q3406" i="3" s="1"/>
  <c r="Q1982" i="3" a="1"/>
  <c r="Q1982" i="3" s="1"/>
  <c r="Q2354" i="3" a="1"/>
  <c r="Q2354" i="3" s="1"/>
  <c r="Q2479" i="3" a="1"/>
  <c r="Q2479" i="3" s="1"/>
  <c r="Q2647" i="3" a="1"/>
  <c r="Q2647" i="3" s="1"/>
  <c r="Q2786" i="3" a="1"/>
  <c r="Q2786" i="3" s="1"/>
  <c r="Q2872" i="3" a="1"/>
  <c r="Q2872" i="3" s="1"/>
  <c r="Q2998" i="3" a="1"/>
  <c r="Q2998" i="3" s="1"/>
  <c r="Q3061" i="3" a="1"/>
  <c r="Q3061" i="3" s="1"/>
  <c r="Q3125" i="3" a="1"/>
  <c r="Q3125" i="3" s="1"/>
  <c r="Q3186" i="3" a="1"/>
  <c r="Q3186" i="3" s="1"/>
  <c r="Q3267" i="3" a="1"/>
  <c r="Q3267" i="3" s="1"/>
  <c r="Q3337" i="3" a="1"/>
  <c r="Q3337" i="3" s="1"/>
  <c r="Q3407" i="3" a="1"/>
  <c r="Q3407" i="3" s="1"/>
  <c r="Q3485" i="3" a="1"/>
  <c r="Q3485" i="3" s="1"/>
  <c r="Q3547" i="3" a="1"/>
  <c r="Q3547" i="3" s="1"/>
  <c r="Q2156" i="3" a="1"/>
  <c r="Q2156" i="3" s="1"/>
  <c r="Q2381" i="3" a="1"/>
  <c r="Q2381" i="3" s="1"/>
  <c r="Q2516" i="3" a="1"/>
  <c r="Q2516" i="3" s="1"/>
  <c r="Q2730" i="3" a="1"/>
  <c r="Q2730" i="3" s="1"/>
  <c r="Q2836" i="3" a="1"/>
  <c r="Q2836" i="3" s="1"/>
  <c r="Q2941" i="3" a="1"/>
  <c r="Q2941" i="3" s="1"/>
  <c r="Q3014" i="3" a="1"/>
  <c r="Q3014" i="3" s="1"/>
  <c r="Q3078" i="3" a="1"/>
  <c r="Q3078" i="3" s="1"/>
  <c r="Q3142" i="3" a="1"/>
  <c r="Q3142" i="3" s="1"/>
  <c r="Q3198" i="3" a="1"/>
  <c r="Q3198" i="3" s="1"/>
  <c r="Q3256" i="3" a="1"/>
  <c r="Q3256" i="3" s="1"/>
  <c r="Q2124" i="3" a="1"/>
  <c r="Q2124" i="3" s="1"/>
  <c r="Q2359" i="3" a="1"/>
  <c r="Q2359" i="3" s="1"/>
  <c r="Q2536" i="3" a="1"/>
  <c r="Q2536" i="3" s="1"/>
  <c r="Q2734" i="3" a="1"/>
  <c r="Q2734" i="3" s="1"/>
  <c r="Q2818" i="3" a="1"/>
  <c r="Q2818" i="3" s="1"/>
  <c r="Q2915" i="3" a="1"/>
  <c r="Q2915" i="3" s="1"/>
  <c r="Q3000" i="3" a="1"/>
  <c r="Q3000" i="3" s="1"/>
  <c r="Q3058" i="3" a="1"/>
  <c r="Q3058" i="3" s="1"/>
  <c r="Q3122" i="3" a="1"/>
  <c r="Q3122" i="3" s="1"/>
  <c r="Q3188" i="3" a="1"/>
  <c r="Q3188" i="3" s="1"/>
  <c r="Q3258" i="3" a="1"/>
  <c r="Q3258" i="3" s="1"/>
  <c r="Q3339" i="3" a="1"/>
  <c r="Q3339" i="3" s="1"/>
  <c r="Q3415" i="3" a="1"/>
  <c r="Q3415" i="3" s="1"/>
  <c r="Q3480" i="3" a="1"/>
  <c r="Q3480" i="3" s="1"/>
  <c r="Q3543" i="3" a="1"/>
  <c r="Q3543" i="3" s="1"/>
  <c r="Q2887" i="3" a="1"/>
  <c r="Q2887" i="3" s="1"/>
  <c r="Q3096" i="3" a="1"/>
  <c r="Q3096" i="3" s="1"/>
  <c r="Q3340" i="3" a="1"/>
  <c r="Q3340" i="3" s="1"/>
  <c r="Q3454" i="3" a="1"/>
  <c r="Q3454" i="3" s="1"/>
  <c r="Q3554" i="3" a="1"/>
  <c r="Q3554" i="3" s="1"/>
  <c r="Q3624" i="3" a="1"/>
  <c r="Q3624" i="3" s="1"/>
  <c r="Q3673" i="3" a="1"/>
  <c r="Q3673" i="3" s="1"/>
  <c r="Q3748" i="3" a="1"/>
  <c r="Q3748" i="3" s="1"/>
  <c r="Q2666" i="3" a="1"/>
  <c r="Q2666" i="3" s="1"/>
  <c r="Q3143" i="3" a="1"/>
  <c r="Q3143" i="3" s="1"/>
  <c r="Q3344" i="3" a="1"/>
  <c r="Q3344" i="3" s="1"/>
  <c r="Q3455" i="3" a="1"/>
  <c r="Q3455" i="3" s="1"/>
  <c r="Q3539" i="3" a="1"/>
  <c r="Q3539" i="3" s="1"/>
  <c r="Q3599" i="3" a="1"/>
  <c r="Q3599" i="3" s="1"/>
  <c r="Q3668" i="3" a="1"/>
  <c r="Q3668" i="3" s="1"/>
  <c r="Q3730" i="3" a="1"/>
  <c r="Q3730" i="3" s="1"/>
  <c r="Q2013" i="3" a="1"/>
  <c r="Q2013" i="3" s="1"/>
  <c r="Q2782" i="3" a="1"/>
  <c r="Q2782" i="3" s="1"/>
  <c r="Q3235" i="3" a="1"/>
  <c r="Q3235" i="3" s="1"/>
  <c r="Q3368" i="3" a="1"/>
  <c r="Q3368" i="3" s="1"/>
  <c r="Q3466" i="3" a="1"/>
  <c r="Q3466" i="3" s="1"/>
  <c r="Q3556" i="3" a="1"/>
  <c r="Q3556" i="3" s="1"/>
  <c r="Q3618" i="3" a="1"/>
  <c r="Q3618" i="3" s="1"/>
  <c r="Q3688" i="3" a="1"/>
  <c r="Q3688" i="3" s="1"/>
  <c r="Q3737" i="3" a="1"/>
  <c r="Q3737" i="3" s="1"/>
  <c r="Q2060" i="3" a="1"/>
  <c r="Q2060" i="3" s="1"/>
  <c r="Q2790" i="3" a="1"/>
  <c r="Q2790" i="3" s="1"/>
  <c r="Q3105" i="3" a="1"/>
  <c r="Q3105" i="3" s="1"/>
  <c r="Q3286" i="3" a="1"/>
  <c r="Q3286" i="3" s="1"/>
  <c r="Q3427" i="3" a="1"/>
  <c r="Q3427" i="3" s="1"/>
  <c r="Q3532" i="3" a="1"/>
  <c r="Q3532" i="3" s="1"/>
  <c r="Q3601" i="3" a="1"/>
  <c r="Q3601" i="3" s="1"/>
  <c r="Q3663" i="3" a="1"/>
  <c r="Q3663" i="3" s="1"/>
  <c r="Q3732" i="3" a="1"/>
  <c r="Q3732" i="3" s="1"/>
  <c r="Q2319" i="3" a="1"/>
  <c r="Q2319" i="3" s="1"/>
  <c r="Q2829" i="3" a="1"/>
  <c r="Q2829" i="3" s="1"/>
  <c r="Q3085" i="3" a="1"/>
  <c r="Q3085" i="3" s="1"/>
  <c r="Q3264" i="3" a="1"/>
  <c r="Q3264" i="3" s="1"/>
  <c r="Q3404" i="3" a="1"/>
  <c r="Q3404" i="3" s="1"/>
  <c r="Q3488" i="3" a="1"/>
  <c r="Q3488" i="3" s="1"/>
  <c r="Q3576" i="3" a="1"/>
  <c r="Q3576" i="3" s="1"/>
  <c r="Q3639" i="3" a="1"/>
  <c r="Q3639" i="3" s="1"/>
  <c r="Q3701" i="3" a="1"/>
  <c r="Q3701" i="3" s="1"/>
  <c r="Q3770" i="3" a="1"/>
  <c r="Q3770" i="3" s="1"/>
  <c r="Q2704" i="3" a="1"/>
  <c r="Q2704" i="3" s="1"/>
  <c r="Q3177" i="3" a="1"/>
  <c r="Q3177" i="3" s="1"/>
  <c r="Q3361" i="3" a="1"/>
  <c r="Q3361" i="3" s="1"/>
  <c r="Q3461" i="3" a="1"/>
  <c r="Q3461" i="3" s="1"/>
  <c r="Q3544" i="3" a="1"/>
  <c r="Q3544" i="3" s="1"/>
  <c r="Q3596" i="3" a="1"/>
  <c r="Q3596" i="3" s="1"/>
  <c r="Q3659" i="3" a="1"/>
  <c r="Q3659" i="3" s="1"/>
  <c r="Q3734" i="3" a="1"/>
  <c r="Q3734" i="3" s="1"/>
  <c r="Q2235" i="3" a="1"/>
  <c r="Q2235" i="3" s="1"/>
  <c r="Q2884" i="3" a="1"/>
  <c r="Q2884" i="3" s="1"/>
  <c r="Q3137" i="3" a="1"/>
  <c r="Q3137" i="3" s="1"/>
  <c r="Q3375" i="3" a="1"/>
  <c r="Q3375" i="3" s="1"/>
  <c r="Q3482" i="3" a="1"/>
  <c r="Q3482" i="3" s="1"/>
  <c r="Q3566" i="3" a="1"/>
  <c r="Q3566" i="3" s="1"/>
  <c r="Q3628" i="3" a="1"/>
  <c r="Q3628" i="3" s="1"/>
  <c r="Q3714" i="3" a="1"/>
  <c r="Q3714" i="3" s="1"/>
  <c r="Q2952" i="3" a="1"/>
  <c r="Q2952" i="3" s="1"/>
  <c r="Q3766" i="3" a="1"/>
  <c r="Q3766" i="3" s="1"/>
  <c r="Q2634" i="3" a="1"/>
  <c r="Q2634" i="3" s="1"/>
  <c r="Q3671" i="3" a="1"/>
  <c r="Q3671" i="3" s="1"/>
  <c r="Q1744" i="3" a="1"/>
  <c r="Q1744" i="3" s="1"/>
  <c r="Q1859" i="3" a="1"/>
  <c r="Q1859" i="3" s="1"/>
  <c r="Q1947" i="3" a="1"/>
  <c r="Q1947" i="3" s="1"/>
  <c r="Q2032" i="3" a="1"/>
  <c r="Q2032" i="3" s="1"/>
  <c r="Q2119" i="3" a="1"/>
  <c r="Q2119" i="3" s="1"/>
  <c r="Q1784" i="3" a="1"/>
  <c r="Q1784" i="3" s="1"/>
  <c r="Q1884" i="3" a="1"/>
  <c r="Q1884" i="3" s="1"/>
  <c r="Q1963" i="3" a="1"/>
  <c r="Q1963" i="3" s="1"/>
  <c r="Q2044" i="3" a="1"/>
  <c r="Q2044" i="3" s="1"/>
  <c r="Q2138" i="3" a="1"/>
  <c r="Q2138" i="3" s="1"/>
  <c r="Q1751" i="3" a="1"/>
  <c r="Q1751" i="3" s="1"/>
  <c r="Q1861" i="3" a="1"/>
  <c r="Q1861" i="3" s="1"/>
  <c r="Q1941" i="3" a="1"/>
  <c r="Q1941" i="3" s="1"/>
  <c r="Q2034" i="3" a="1"/>
  <c r="Q2034" i="3" s="1"/>
  <c r="Q2121" i="3" a="1"/>
  <c r="Q2121" i="3" s="1"/>
  <c r="Q1745" i="3" a="1"/>
  <c r="Q1745" i="3" s="1"/>
  <c r="Q1833" i="3" a="1"/>
  <c r="Q1833" i="3" s="1"/>
  <c r="Q1897" i="3" a="1"/>
  <c r="Q1897" i="3" s="1"/>
  <c r="Q1961" i="3" a="1"/>
  <c r="Q1961" i="3" s="1"/>
  <c r="Q2025" i="3" a="1"/>
  <c r="Q2025" i="3" s="1"/>
  <c r="Q2089" i="3" a="1"/>
  <c r="Q2089" i="3" s="1"/>
  <c r="Q2153" i="3" a="1"/>
  <c r="Q2153" i="3" s="1"/>
  <c r="Q1767" i="3" a="1"/>
  <c r="Q1767" i="3" s="1"/>
  <c r="Q1854" i="3" a="1"/>
  <c r="Q1854" i="3" s="1"/>
  <c r="Q1976" i="3" a="1"/>
  <c r="Q1976" i="3" s="1"/>
  <c r="Q2104" i="3" a="1"/>
  <c r="Q2104" i="3" s="1"/>
  <c r="Q2182" i="3" a="1"/>
  <c r="Q2182" i="3" s="1"/>
  <c r="Q2234" i="3" a="1"/>
  <c r="Q2234" i="3" s="1"/>
  <c r="Q2266" i="3" a="1"/>
  <c r="Q2266" i="3" s="1"/>
  <c r="Q1798" i="3" a="1"/>
  <c r="Q1798" i="3" s="1"/>
  <c r="Q1935" i="3" a="1"/>
  <c r="Q1935" i="3" s="1"/>
  <c r="Q2069" i="3" a="1"/>
  <c r="Q2069" i="3" s="1"/>
  <c r="Q2178" i="3" a="1"/>
  <c r="Q2178" i="3" s="1"/>
  <c r="Q2329" i="3" a="1"/>
  <c r="Q2329" i="3" s="1"/>
  <c r="Q1758" i="3" a="1"/>
  <c r="Q1758" i="3" s="1"/>
  <c r="Q1958" i="3" a="1"/>
  <c r="Q1958" i="3" s="1"/>
  <c r="Q2175" i="3" a="1"/>
  <c r="Q2175" i="3" s="1"/>
  <c r="Q2232" i="3" a="1"/>
  <c r="Q2232" i="3" s="1"/>
  <c r="Q2275" i="3" a="1"/>
  <c r="Q2275" i="3" s="1"/>
  <c r="Q2330" i="3" a="1"/>
  <c r="Q2330" i="3" s="1"/>
  <c r="Q2412" i="3" a="1"/>
  <c r="Q2412" i="3" s="1"/>
  <c r="Q2494" i="3" a="1"/>
  <c r="Q2494" i="3" s="1"/>
  <c r="Q2557" i="3" a="1"/>
  <c r="Q2557" i="3" s="1"/>
  <c r="Q2619" i="3" a="1"/>
  <c r="Q2619" i="3" s="1"/>
  <c r="Q2675" i="3" a="1"/>
  <c r="Q2675" i="3" s="1"/>
  <c r="Q2750" i="3" a="1"/>
  <c r="Q2750" i="3" s="1"/>
  <c r="Q1938" i="3" a="1"/>
  <c r="Q1938" i="3" s="1"/>
  <c r="Q2152" i="3" a="1"/>
  <c r="Q2152" i="3" s="1"/>
  <c r="Q2215" i="3" a="1"/>
  <c r="Q2215" i="3" s="1"/>
  <c r="Q2361" i="3" a="1"/>
  <c r="Q2361" i="3" s="1"/>
  <c r="Q2413" i="3" a="1"/>
  <c r="Q2413" i="3" s="1"/>
  <c r="Q2457" i="3" a="1"/>
  <c r="Q2457" i="3" s="1"/>
  <c r="Q2532" i="3" a="1"/>
  <c r="Q2532" i="3" s="1"/>
  <c r="Q2594" i="3" a="1"/>
  <c r="Q2594" i="3" s="1"/>
  <c r="Q2664" i="3" a="1"/>
  <c r="Q2664" i="3" s="1"/>
  <c r="Q2713" i="3" a="1"/>
  <c r="Q2713" i="3" s="1"/>
  <c r="Q2793" i="3" a="1"/>
  <c r="Q2793" i="3" s="1"/>
  <c r="Q2847" i="3" a="1"/>
  <c r="Q2847" i="3" s="1"/>
  <c r="Q2924" i="3" a="1"/>
  <c r="Q2924" i="3" s="1"/>
  <c r="Q1831" i="3" a="1"/>
  <c r="Q1831" i="3" s="1"/>
  <c r="Q1994" i="3" a="1"/>
  <c r="Q1994" i="3" s="1"/>
  <c r="Q2170" i="3" a="1"/>
  <c r="Q2170" i="3" s="1"/>
  <c r="Q2233" i="3" a="1"/>
  <c r="Q2233" i="3" s="1"/>
  <c r="Q2276" i="3" a="1"/>
  <c r="Q2276" i="3" s="1"/>
  <c r="Q2326" i="3" a="1"/>
  <c r="Q2326" i="3" s="1"/>
  <c r="Q2419" i="3" a="1"/>
  <c r="Q2419" i="3" s="1"/>
  <c r="Q2476" i="3" a="1"/>
  <c r="Q2476" i="3" s="1"/>
  <c r="Q2539" i="3" a="1"/>
  <c r="Q2539" i="3" s="1"/>
  <c r="Q2614" i="3" a="1"/>
  <c r="Q2614" i="3" s="1"/>
  <c r="Q2670" i="3" a="1"/>
  <c r="Q2670" i="3" s="1"/>
  <c r="Q1834" i="3" a="1"/>
  <c r="Q1834" i="3" s="1"/>
  <c r="Q2008" i="3" a="1"/>
  <c r="Q2008" i="3" s="1"/>
  <c r="Q2145" i="3" a="1"/>
  <c r="Q2145" i="3" s="1"/>
  <c r="Q2327" i="3" a="1"/>
  <c r="Q2327" i="3" s="1"/>
  <c r="Q2376" i="3" a="1"/>
  <c r="Q2376" i="3" s="1"/>
  <c r="Q2446" i="3" a="1"/>
  <c r="Q2446" i="3" s="1"/>
  <c r="Q2508" i="3" a="1"/>
  <c r="Q2508" i="3" s="1"/>
  <c r="Q2571" i="3" a="1"/>
  <c r="Q2571" i="3" s="1"/>
  <c r="Q2646" i="3" a="1"/>
  <c r="Q2646" i="3" s="1"/>
  <c r="Q2702" i="3" a="1"/>
  <c r="Q2702" i="3" s="1"/>
  <c r="Q2764" i="3" a="1"/>
  <c r="Q2764" i="3" s="1"/>
  <c r="Q2817" i="3" a="1"/>
  <c r="Q2817" i="3" s="1"/>
  <c r="Q2909" i="3" a="1"/>
  <c r="Q2909" i="3" s="1"/>
  <c r="Q2980" i="3" a="1"/>
  <c r="Q2980" i="3" s="1"/>
  <c r="Q1809" i="3" a="1"/>
  <c r="Q1809" i="3" s="1"/>
  <c r="Q1981" i="3" a="1"/>
  <c r="Q1981" i="3" s="1"/>
  <c r="Q2106" i="3" a="1"/>
  <c r="Q2106" i="3" s="1"/>
  <c r="Q1746" i="3" a="1"/>
  <c r="Q1746" i="3" s="1"/>
  <c r="Q1983" i="3" a="1"/>
  <c r="Q1983" i="3" s="1"/>
  <c r="Q2109" i="3" a="1"/>
  <c r="Q2109" i="3" s="1"/>
  <c r="Q2225" i="3" a="1"/>
  <c r="Q2225" i="3" s="1"/>
  <c r="Q2268" i="3" a="1"/>
  <c r="Q2268" i="3" s="1"/>
  <c r="Q2313" i="3" a="1"/>
  <c r="Q2313" i="3" s="1"/>
  <c r="Q2396" i="3" a="1"/>
  <c r="Q2396" i="3" s="1"/>
  <c r="Q2442" i="3" a="1"/>
  <c r="Q2442" i="3" s="1"/>
  <c r="Q2505" i="3" a="1"/>
  <c r="Q2505" i="3" s="1"/>
  <c r="Q2573" i="3" a="1"/>
  <c r="Q2573" i="3" s="1"/>
  <c r="Q2630" i="3" a="1"/>
  <c r="Q2630" i="3" s="1"/>
  <c r="Q2698" i="3" a="1"/>
  <c r="Q2698" i="3" s="1"/>
  <c r="Q2761" i="3" a="1"/>
  <c r="Q2761" i="3" s="1"/>
  <c r="Q2820" i="3" a="1"/>
  <c r="Q2820" i="3" s="1"/>
  <c r="Q2886" i="3" a="1"/>
  <c r="Q2886" i="3" s="1"/>
  <c r="Q2945" i="3" a="1"/>
  <c r="Q2945" i="3" s="1"/>
  <c r="Q1954" i="3" a="1"/>
  <c r="Q1954" i="3" s="1"/>
  <c r="Q2295" i="3" a="1"/>
  <c r="Q2295" i="3" s="1"/>
  <c r="Q2473" i="3" a="1"/>
  <c r="Q2473" i="3" s="1"/>
  <c r="Q2623" i="3" a="1"/>
  <c r="Q2623" i="3" s="1"/>
  <c r="Q2821" i="3" a="1"/>
  <c r="Q2821" i="3" s="1"/>
  <c r="Q2918" i="3" a="1"/>
  <c r="Q2918" i="3" s="1"/>
  <c r="Q3001" i="3" a="1"/>
  <c r="Q3001" i="3" s="1"/>
  <c r="Q3054" i="3" a="1"/>
  <c r="Q3054" i="3" s="1"/>
  <c r="Q3118" i="3" a="1"/>
  <c r="Q3118" i="3" s="1"/>
  <c r="Q3189" i="3" a="1"/>
  <c r="Q3189" i="3" s="1"/>
  <c r="Q3248" i="3" a="1"/>
  <c r="Q3248" i="3" s="1"/>
  <c r="Q1781" i="3" a="1"/>
  <c r="Q1781" i="3" s="1"/>
  <c r="Q2415" i="3" a="1"/>
  <c r="Q2415" i="3" s="1"/>
  <c r="Q2574" i="3" a="1"/>
  <c r="Q2574" i="3" s="1"/>
  <c r="Q2775" i="3" a="1"/>
  <c r="Q2775" i="3" s="1"/>
  <c r="Q2869" i="3" a="1"/>
  <c r="Q2869" i="3" s="1"/>
  <c r="Q2956" i="3" a="1"/>
  <c r="Q2956" i="3" s="1"/>
  <c r="Q3055" i="3" a="1"/>
  <c r="Q3055" i="3" s="1"/>
  <c r="Q3119" i="3" a="1"/>
  <c r="Q3119" i="3" s="1"/>
  <c r="Q3173" i="3" a="1"/>
  <c r="Q3173" i="3" s="1"/>
  <c r="Q3231" i="3" a="1"/>
  <c r="Q3231" i="3" s="1"/>
  <c r="Q3289" i="3" a="1"/>
  <c r="Q3289" i="3" s="1"/>
  <c r="Q3341" i="3" a="1"/>
  <c r="Q3341" i="3" s="1"/>
  <c r="Q3400" i="3" a="1"/>
  <c r="Q3400" i="3" s="1"/>
  <c r="Q3457" i="3" a="1"/>
  <c r="Q3457" i="3" s="1"/>
  <c r="Q1788" i="3" a="1"/>
  <c r="Q1788" i="3" s="1"/>
  <c r="Q2211" i="3" a="1"/>
  <c r="Q2211" i="3" s="1"/>
  <c r="Q2390" i="3" a="1"/>
  <c r="Q2390" i="3" s="1"/>
  <c r="Q2560" i="3" a="1"/>
  <c r="Q2560" i="3" s="1"/>
  <c r="Q2710" i="3" a="1"/>
  <c r="Q2710" i="3" s="1"/>
  <c r="Q2852" i="3" a="1"/>
  <c r="Q2852" i="3" s="1"/>
  <c r="Q2929" i="3" a="1"/>
  <c r="Q2929" i="3" s="1"/>
  <c r="Q2993" i="3" a="1"/>
  <c r="Q2993" i="3" s="1"/>
  <c r="Q3056" i="3" a="1"/>
  <c r="Q3056" i="3" s="1"/>
  <c r="Q3120" i="3" a="1"/>
  <c r="Q3120" i="3" s="1"/>
  <c r="Q3197" i="3" a="1"/>
  <c r="Q3197" i="3" s="1"/>
  <c r="Q3266" i="3" a="1"/>
  <c r="Q3266" i="3" s="1"/>
  <c r="Q3342" i="3" a="1"/>
  <c r="Q3342" i="3" s="1"/>
  <c r="Q3412" i="3" a="1"/>
  <c r="Q3412" i="3" s="1"/>
  <c r="Q2043" i="3" a="1"/>
  <c r="Q2043" i="3" s="1"/>
  <c r="Q2378" i="3" a="1"/>
  <c r="Q2378" i="3" s="1"/>
  <c r="Q2512" i="3" a="1"/>
  <c r="Q2512" i="3" s="1"/>
  <c r="Q2662" i="3" a="1"/>
  <c r="Q2662" i="3" s="1"/>
  <c r="Q2805" i="3" a="1"/>
  <c r="Q2805" i="3" s="1"/>
  <c r="Q2891" i="3" a="1"/>
  <c r="Q2891" i="3" s="1"/>
  <c r="Q3003" i="3" a="1"/>
  <c r="Q3003" i="3" s="1"/>
  <c r="Q3067" i="3" a="1"/>
  <c r="Q3067" i="3" s="1"/>
  <c r="Q3131" i="3" a="1"/>
  <c r="Q3131" i="3" s="1"/>
  <c r="Q3203" i="3" a="1"/>
  <c r="Q3203" i="3" s="1"/>
  <c r="Q3273" i="3" a="1"/>
  <c r="Q3273" i="3" s="1"/>
  <c r="Q3343" i="3" a="1"/>
  <c r="Q3343" i="3" s="1"/>
  <c r="Q3419" i="3" a="1"/>
  <c r="Q3419" i="3" s="1"/>
  <c r="Q3490" i="3" a="1"/>
  <c r="Q3490" i="3" s="1"/>
  <c r="Q2174" i="3" a="1"/>
  <c r="Q2174" i="3" s="1"/>
  <c r="Q2392" i="3" a="1"/>
  <c r="Q2392" i="3" s="1"/>
  <c r="Q2530" i="3" a="1"/>
  <c r="Q2530" i="3" s="1"/>
  <c r="Q2743" i="3" a="1"/>
  <c r="Q2743" i="3" s="1"/>
  <c r="Q2864" i="3" a="1"/>
  <c r="Q2864" i="3" s="1"/>
  <c r="Q2951" i="3" a="1"/>
  <c r="Q2951" i="3" s="1"/>
  <c r="Q3025" i="3" a="1"/>
  <c r="Q3025" i="3" s="1"/>
  <c r="Q3089" i="3" a="1"/>
  <c r="Q3089" i="3" s="1"/>
  <c r="Q3153" i="3" a="1"/>
  <c r="Q3153" i="3" s="1"/>
  <c r="Q3204" i="3" a="1"/>
  <c r="Q3204" i="3" s="1"/>
  <c r="Q3262" i="3" a="1"/>
  <c r="Q3262" i="3" s="1"/>
  <c r="Q2158" i="3" a="1"/>
  <c r="Q2158" i="3" s="1"/>
  <c r="Q2372" i="3" a="1"/>
  <c r="Q2372" i="3" s="1"/>
  <c r="Q2553" i="3" a="1"/>
  <c r="Q2553" i="3" s="1"/>
  <c r="Q2747" i="3" a="1"/>
  <c r="Q2747" i="3" s="1"/>
  <c r="Q2838" i="3" a="1"/>
  <c r="Q2838" i="3" s="1"/>
  <c r="Q2933" i="3" a="1"/>
  <c r="Q2933" i="3" s="1"/>
  <c r="Q3005" i="3" a="1"/>
  <c r="Q3005" i="3" s="1"/>
  <c r="Q3069" i="3" a="1"/>
  <c r="Q3069" i="3" s="1"/>
  <c r="Q3133" i="3" a="1"/>
  <c r="Q3133" i="3" s="1"/>
  <c r="Q3194" i="3" a="1"/>
  <c r="Q3194" i="3" s="1"/>
  <c r="Q3275" i="3" a="1"/>
  <c r="Q3275" i="3" s="1"/>
  <c r="Q3351" i="3" a="1"/>
  <c r="Q3351" i="3" s="1"/>
  <c r="Q3421" i="3" a="1"/>
  <c r="Q3421" i="3" s="1"/>
  <c r="Q3487" i="3" a="1"/>
  <c r="Q3487" i="3" s="1"/>
  <c r="Q1946" i="3" a="1"/>
  <c r="Q1946" i="3" s="1"/>
  <c r="Q2925" i="3" a="1"/>
  <c r="Q2925" i="3" s="1"/>
  <c r="Q3117" i="3" a="1"/>
  <c r="Q3117" i="3" s="1"/>
  <c r="Q3352" i="3" a="1"/>
  <c r="Q3352" i="3" s="1"/>
  <c r="Q3464" i="3" a="1"/>
  <c r="Q3464" i="3" s="1"/>
  <c r="Q3561" i="3" a="1"/>
  <c r="Q3561" i="3" s="1"/>
  <c r="Q3629" i="3" a="1"/>
  <c r="Q3629" i="3" s="1"/>
  <c r="Q3686" i="3" a="1"/>
  <c r="Q3686" i="3" s="1"/>
  <c r="Q3754" i="3" a="1"/>
  <c r="Q3754" i="3" s="1"/>
  <c r="Q1996" i="3" a="1"/>
  <c r="Q1996" i="3" s="1"/>
  <c r="Q2732" i="3" a="1"/>
  <c r="Q2732" i="3" s="1"/>
  <c r="Q3210" i="3" a="1"/>
  <c r="Q3210" i="3" s="1"/>
  <c r="Q3356" i="3" a="1"/>
  <c r="Q3356" i="3" s="1"/>
  <c r="Q3465" i="3" a="1"/>
  <c r="Q3465" i="3" s="1"/>
  <c r="Q3548" i="3" a="1"/>
  <c r="Q3548" i="3" s="1"/>
  <c r="Q3605" i="3" a="1"/>
  <c r="Q3605" i="3" s="1"/>
  <c r="Q3674" i="3" a="1"/>
  <c r="Q3674" i="3" s="1"/>
  <c r="Q3736" i="3" a="1"/>
  <c r="Q3736" i="3" s="1"/>
  <c r="Q2181" i="3" a="1"/>
  <c r="Q2181" i="3" s="1"/>
  <c r="Q2819" i="3" a="1"/>
  <c r="Q2819" i="3" s="1"/>
  <c r="Q3259" i="3" a="1"/>
  <c r="Q3259" i="3" s="1"/>
  <c r="Q3391" i="3" a="1"/>
  <c r="Q3391" i="3" s="1"/>
  <c r="Q3476" i="3" a="1"/>
  <c r="Q3476" i="3" s="1"/>
  <c r="Q3562" i="3" a="1"/>
  <c r="Q3562" i="3" s="1"/>
  <c r="Q3625" i="3" a="1"/>
  <c r="Q3625" i="3" s="1"/>
  <c r="Q3693" i="3" a="1"/>
  <c r="Q3693" i="3" s="1"/>
  <c r="Q3750" i="3" a="1"/>
  <c r="Q3750" i="3" s="1"/>
  <c r="Q2197" i="3" a="1"/>
  <c r="Q2197" i="3" s="1"/>
  <c r="Q2827" i="3" a="1"/>
  <c r="Q2827" i="3" s="1"/>
  <c r="Q3127" i="3" a="1"/>
  <c r="Q3127" i="3" s="1"/>
  <c r="Q3299" i="3" a="1"/>
  <c r="Q3299" i="3" s="1"/>
  <c r="Q3439" i="3" a="1"/>
  <c r="Q3439" i="3" s="1"/>
  <c r="Q3541" i="3" a="1"/>
  <c r="Q3541" i="3" s="1"/>
  <c r="Q3607" i="3" a="1"/>
  <c r="Q3607" i="3" s="1"/>
  <c r="Q3669" i="3" a="1"/>
  <c r="Q3669" i="3" s="1"/>
  <c r="Q3738" i="3" a="1"/>
  <c r="Q3738" i="3" s="1"/>
  <c r="Q2425" i="3" a="1"/>
  <c r="Q2425" i="3" s="1"/>
  <c r="Q2867" i="3" a="1"/>
  <c r="Q2867" i="3" s="1"/>
  <c r="Q3107" i="3" a="1"/>
  <c r="Q3107" i="3" s="1"/>
  <c r="Q3300" i="3" a="1"/>
  <c r="Q3300" i="3" s="1"/>
  <c r="Q3416" i="3" a="1"/>
  <c r="Q3416" i="3" s="1"/>
  <c r="Q3498" i="3" a="1"/>
  <c r="Q3498" i="3" s="1"/>
  <c r="Q3583" i="3" a="1"/>
  <c r="Q3583" i="3" s="1"/>
  <c r="Q3651" i="3" a="1"/>
  <c r="Q3651" i="3" s="1"/>
  <c r="Q3708" i="3" a="1"/>
  <c r="Q3708" i="3" s="1"/>
  <c r="Q2801" i="3" a="1"/>
  <c r="Q2801" i="3" s="1"/>
  <c r="Q3200" i="3" a="1"/>
  <c r="Q3200" i="3" s="1"/>
  <c r="Q3373" i="3" a="1"/>
  <c r="Q3373" i="3" s="1"/>
  <c r="Q3471" i="3" a="1"/>
  <c r="Q3471" i="3" s="1"/>
  <c r="Q3552" i="3" a="1"/>
  <c r="Q3552" i="3" s="1"/>
  <c r="Q3603" i="3" a="1"/>
  <c r="Q3603" i="3" s="1"/>
  <c r="Q3678" i="3" a="1"/>
  <c r="Q3678" i="3" s="1"/>
  <c r="Q3741" i="3" a="1"/>
  <c r="Q3741" i="3" s="1"/>
  <c r="Q2344" i="3" a="1"/>
  <c r="Q2344" i="3" s="1"/>
  <c r="Q2923" i="3" a="1"/>
  <c r="Q2923" i="3" s="1"/>
  <c r="Q3159" i="3" a="1"/>
  <c r="Q3159" i="3" s="1"/>
  <c r="Q3387" i="3" a="1"/>
  <c r="Q3387" i="3" s="1"/>
  <c r="Q3492" i="3" a="1"/>
  <c r="Q3492" i="3" s="1"/>
  <c r="Q3579" i="3" a="1"/>
  <c r="Q3579" i="3" s="1"/>
  <c r="Q2499" i="3" a="1"/>
  <c r="Q2499" i="3" s="1"/>
  <c r="Q3740" i="3" a="1"/>
  <c r="Q3740" i="3" s="1"/>
  <c r="Q3303" i="3" a="1"/>
  <c r="Q3303" i="3" s="1"/>
  <c r="Q1766" i="3" a="1"/>
  <c r="Q1766" i="3" s="1"/>
  <c r="Q1867" i="3" a="1"/>
  <c r="Q1867" i="3" s="1"/>
  <c r="Q1955" i="3" a="1"/>
  <c r="Q1955" i="3" s="1"/>
  <c r="Q2050" i="3" a="1"/>
  <c r="Q2050" i="3" s="1"/>
  <c r="Q2131" i="3" a="1"/>
  <c r="Q2131" i="3" s="1"/>
  <c r="Q1794" i="3" a="1"/>
  <c r="Q1794" i="3" s="1"/>
  <c r="Q1892" i="3" a="1"/>
  <c r="Q1892" i="3" s="1"/>
  <c r="Q1974" i="3" a="1"/>
  <c r="Q1974" i="3" s="1"/>
  <c r="Q2056" i="3" a="1"/>
  <c r="Q2056" i="3" s="1"/>
  <c r="Q1762" i="3" a="1"/>
  <c r="Q1762" i="3" s="1"/>
  <c r="Q1869" i="3" a="1"/>
  <c r="Q1869" i="3" s="1"/>
  <c r="Q1957" i="3" a="1"/>
  <c r="Q1957" i="3" s="1"/>
  <c r="Q2039" i="3" a="1"/>
  <c r="Q2039" i="3" s="1"/>
  <c r="Q2126" i="3" a="1"/>
  <c r="Q2126" i="3" s="1"/>
  <c r="Q1757" i="3" a="1"/>
  <c r="Q1757" i="3" s="1"/>
  <c r="Q1841" i="3" a="1"/>
  <c r="Q1841" i="3" s="1"/>
  <c r="Q1905" i="3" a="1"/>
  <c r="Q1905" i="3" s="1"/>
  <c r="Q1966" i="3" a="1"/>
  <c r="Q1966" i="3" s="1"/>
  <c r="Q2030" i="3" a="1"/>
  <c r="Q2030" i="3" s="1"/>
  <c r="Q2094" i="3" a="1"/>
  <c r="Q2094" i="3" s="1"/>
  <c r="Q1789" i="3" a="1"/>
  <c r="Q1789" i="3" s="1"/>
  <c r="Q1870" i="3" a="1"/>
  <c r="Q1870" i="3" s="1"/>
  <c r="Q1999" i="3" a="1"/>
  <c r="Q1999" i="3" s="1"/>
  <c r="Q2127" i="3" a="1"/>
  <c r="Q2127" i="3" s="1"/>
  <c r="Q2188" i="3" a="1"/>
  <c r="Q2188" i="3" s="1"/>
  <c r="Q2238" i="3" a="1"/>
  <c r="Q2238" i="3" s="1"/>
  <c r="Q2270" i="3" a="1"/>
  <c r="Q2270" i="3" s="1"/>
  <c r="Q1820" i="3" a="1"/>
  <c r="Q1820" i="3" s="1"/>
  <c r="Q1951" i="3" a="1"/>
  <c r="Q1951" i="3" s="1"/>
  <c r="Q2082" i="3" a="1"/>
  <c r="Q2082" i="3" s="1"/>
  <c r="Q2183" i="3" a="1"/>
  <c r="Q2183" i="3" s="1"/>
  <c r="Q2338" i="3" a="1"/>
  <c r="Q2338" i="3" s="1"/>
  <c r="Q1791" i="3" a="1"/>
  <c r="Q1791" i="3" s="1"/>
  <c r="Q2065" i="3" a="1"/>
  <c r="Q2065" i="3" s="1"/>
  <c r="Q2184" i="3" a="1"/>
  <c r="Q2184" i="3" s="1"/>
  <c r="Q2237" i="3" a="1"/>
  <c r="Q2237" i="3" s="1"/>
  <c r="Q2280" i="3" a="1"/>
  <c r="Q2280" i="3" s="1"/>
  <c r="Q2351" i="3" a="1"/>
  <c r="Q2351" i="3" s="1"/>
  <c r="Q2422" i="3" a="1"/>
  <c r="Q2422" i="3" s="1"/>
  <c r="Q2500" i="3" a="1"/>
  <c r="Q2500" i="3" s="1"/>
  <c r="Q2562" i="3" a="1"/>
  <c r="Q2562" i="3" s="1"/>
  <c r="Q2632" i="3" a="1"/>
  <c r="Q2632" i="3" s="1"/>
  <c r="Q2681" i="3" a="1"/>
  <c r="Q2681" i="3" s="1"/>
  <c r="Q2756" i="3" a="1"/>
  <c r="Q2756" i="3" s="1"/>
  <c r="Q1764" i="3" a="1"/>
  <c r="Q1764" i="3" s="1"/>
  <c r="Q1959" i="3" a="1"/>
  <c r="Q1959" i="3" s="1"/>
  <c r="Q2162" i="3" a="1"/>
  <c r="Q2162" i="3" s="1"/>
  <c r="Q2296" i="3" a="1"/>
  <c r="Q2296" i="3" s="1"/>
  <c r="Q2370" i="3" a="1"/>
  <c r="Q2370" i="3" s="1"/>
  <c r="Q2418" i="3" a="1"/>
  <c r="Q2418" i="3" s="1"/>
  <c r="Q2470" i="3" a="1"/>
  <c r="Q2470" i="3" s="1"/>
  <c r="Q2538" i="3" a="1"/>
  <c r="Q2538" i="3" s="1"/>
  <c r="Q2601" i="3" a="1"/>
  <c r="Q2601" i="3" s="1"/>
  <c r="Q2669" i="3" a="1"/>
  <c r="Q2669" i="3" s="1"/>
  <c r="Q2726" i="3" a="1"/>
  <c r="Q2726" i="3" s="1"/>
  <c r="Q2799" i="3" a="1"/>
  <c r="Q2799" i="3" s="1"/>
  <c r="Q2853" i="3" a="1"/>
  <c r="Q2853" i="3" s="1"/>
  <c r="Q2930" i="3" a="1"/>
  <c r="Q2930" i="3" s="1"/>
  <c r="Q1856" i="3" a="1"/>
  <c r="Q1856" i="3" s="1"/>
  <c r="Q2006" i="3" a="1"/>
  <c r="Q2006" i="3" s="1"/>
  <c r="Q2186" i="3" a="1"/>
  <c r="Q2186" i="3" s="1"/>
  <c r="Q2239" i="3" a="1"/>
  <c r="Q2239" i="3" s="1"/>
  <c r="Q2281" i="3" a="1"/>
  <c r="Q2281" i="3" s="1"/>
  <c r="Q2347" i="3" a="1"/>
  <c r="Q2347" i="3" s="1"/>
  <c r="Q2429" i="3" a="1"/>
  <c r="Q2429" i="3" s="1"/>
  <c r="Q2483" i="3" a="1"/>
  <c r="Q2483" i="3" s="1"/>
  <c r="Q2558" i="3" a="1"/>
  <c r="Q2558" i="3" s="1"/>
  <c r="Q2621" i="3" a="1"/>
  <c r="Q2621" i="3" s="1"/>
  <c r="Q2683" i="3" a="1"/>
  <c r="Q2683" i="3" s="1"/>
  <c r="Q1858" i="3" a="1"/>
  <c r="Q1858" i="3" s="1"/>
  <c r="Q2026" i="3" a="1"/>
  <c r="Q2026" i="3" s="1"/>
  <c r="Q2163" i="3" a="1"/>
  <c r="Q2163" i="3" s="1"/>
  <c r="Q2332" i="3" a="1"/>
  <c r="Q2332" i="3" s="1"/>
  <c r="Q2385" i="3" a="1"/>
  <c r="Q2385" i="3" s="1"/>
  <c r="Q2459" i="3" a="1"/>
  <c r="Q2459" i="3" s="1"/>
  <c r="Q2515" i="3" a="1"/>
  <c r="Q2515" i="3" s="1"/>
  <c r="Q2590" i="3" a="1"/>
  <c r="Q2590" i="3" s="1"/>
  <c r="Q2653" i="3" a="1"/>
  <c r="Q2653" i="3" s="1"/>
  <c r="Q2715" i="3" a="1"/>
  <c r="Q2715" i="3" s="1"/>
  <c r="Q2771" i="3" a="1"/>
  <c r="Q2771" i="3" s="1"/>
  <c r="Q2830" i="3" a="1"/>
  <c r="Q2830" i="3" s="1"/>
  <c r="Q2914" i="3" a="1"/>
  <c r="Q2914" i="3" s="1"/>
  <c r="Q1840" i="3" a="1"/>
  <c r="Q1840" i="3" s="1"/>
  <c r="Q1995" i="3" a="1"/>
  <c r="Q1995" i="3" s="1"/>
  <c r="Q2122" i="3" a="1"/>
  <c r="Q2122" i="3" s="1"/>
  <c r="Q1821" i="3" a="1"/>
  <c r="Q1821" i="3" s="1"/>
  <c r="Q2001" i="3" a="1"/>
  <c r="Q2001" i="3" s="1"/>
  <c r="Q2123" i="3" a="1"/>
  <c r="Q2123" i="3" s="1"/>
  <c r="Q2231" i="3" a="1"/>
  <c r="Q2231" i="3" s="1"/>
  <c r="Q2273" i="3" a="1"/>
  <c r="Q2273" i="3" s="1"/>
  <c r="Q2318" i="3" a="1"/>
  <c r="Q2318" i="3" s="1"/>
  <c r="Q2401" i="3" a="1"/>
  <c r="Q2401" i="3" s="1"/>
  <c r="Q2449" i="3" a="1"/>
  <c r="Q2449" i="3" s="1"/>
  <c r="Q2511" i="3" a="1"/>
  <c r="Q2511" i="3" s="1"/>
  <c r="Q2580" i="3" a="1"/>
  <c r="Q2580" i="3" s="1"/>
  <c r="Q2642" i="3" a="1"/>
  <c r="Q2642" i="3" s="1"/>
  <c r="Q2705" i="3" a="1"/>
  <c r="Q2705" i="3" s="1"/>
  <c r="Q2767" i="3" a="1"/>
  <c r="Q2767" i="3" s="1"/>
  <c r="Q2826" i="3" a="1"/>
  <c r="Q2826" i="3" s="1"/>
  <c r="Q2898" i="3" a="1"/>
  <c r="Q2898" i="3" s="1"/>
  <c r="Q2958" i="3" a="1"/>
  <c r="Q2958" i="3" s="1"/>
  <c r="Q2018" i="3" a="1"/>
  <c r="Q2018" i="3" s="1"/>
  <c r="Q2322" i="3" a="1"/>
  <c r="Q2322" i="3" s="1"/>
  <c r="Q2491" i="3" a="1"/>
  <c r="Q2491" i="3" s="1"/>
  <c r="Q2641" i="3" a="1"/>
  <c r="Q2641" i="3" s="1"/>
  <c r="Q2831" i="3" a="1"/>
  <c r="Q2831" i="3" s="1"/>
  <c r="Q2927" i="3" a="1"/>
  <c r="Q2927" i="3" s="1"/>
  <c r="Q3006" i="3" a="1"/>
  <c r="Q3006" i="3" s="1"/>
  <c r="Q3070" i="3" a="1"/>
  <c r="Q3070" i="3" s="1"/>
  <c r="Q3134" i="3" a="1"/>
  <c r="Q3134" i="3" s="1"/>
  <c r="Q3196" i="3" a="1"/>
  <c r="Q3196" i="3" s="1"/>
  <c r="Q3253" i="3" a="1"/>
  <c r="Q3253" i="3" s="1"/>
  <c r="Q1882" i="3" a="1"/>
  <c r="Q1882" i="3" s="1"/>
  <c r="Q2427" i="3" a="1"/>
  <c r="Q2427" i="3" s="1"/>
  <c r="Q2624" i="3" a="1"/>
  <c r="Q2624" i="3" s="1"/>
  <c r="Q2784" i="3" a="1"/>
  <c r="Q2784" i="3" s="1"/>
  <c r="Q2879" i="3" a="1"/>
  <c r="Q2879" i="3" s="1"/>
  <c r="Q2966" i="3" a="1"/>
  <c r="Q2966" i="3" s="1"/>
  <c r="Q3060" i="3" a="1"/>
  <c r="Q3060" i="3" s="1"/>
  <c r="Q3124" i="3" a="1"/>
  <c r="Q3124" i="3" s="1"/>
  <c r="Q3178" i="3" a="1"/>
  <c r="Q3178" i="3" s="1"/>
  <c r="Q3237" i="3" a="1"/>
  <c r="Q3237" i="3" s="1"/>
  <c r="Q3295" i="3" a="1"/>
  <c r="Q3295" i="3" s="1"/>
  <c r="Q3353" i="3" a="1"/>
  <c r="Q3353" i="3" s="1"/>
  <c r="Q3405" i="3" a="1"/>
  <c r="Q3405" i="3" s="1"/>
  <c r="Q3470" i="3" a="1"/>
  <c r="Q3470" i="3" s="1"/>
  <c r="Q1890" i="3" a="1"/>
  <c r="Q1890" i="3" s="1"/>
  <c r="Q2229" i="3" a="1"/>
  <c r="Q2229" i="3" s="1"/>
  <c r="Q2430" i="3" a="1"/>
  <c r="Q2430" i="3" s="1"/>
  <c r="Q2578" i="3" a="1"/>
  <c r="Q2578" i="3" s="1"/>
  <c r="Q2765" i="3" a="1"/>
  <c r="Q2765" i="3" s="1"/>
  <c r="Q2861" i="3" a="1"/>
  <c r="Q2861" i="3" s="1"/>
  <c r="Q2938" i="3" a="1"/>
  <c r="Q2938" i="3" s="1"/>
  <c r="Q3002" i="3" a="1"/>
  <c r="Q3002" i="3" s="1"/>
  <c r="Q3066" i="3" a="1"/>
  <c r="Q3066" i="3" s="1"/>
  <c r="Q3130" i="3" a="1"/>
  <c r="Q3130" i="3" s="1"/>
  <c r="Q3202" i="3" a="1"/>
  <c r="Q3202" i="3" s="1"/>
  <c r="Q3278" i="3" a="1"/>
  <c r="Q3278" i="3" s="1"/>
  <c r="Q3348" i="3" a="1"/>
  <c r="Q3348" i="3" s="1"/>
  <c r="Q3418" i="3" a="1"/>
  <c r="Q3418" i="3" s="1"/>
  <c r="Q2107" i="3" a="1"/>
  <c r="Q2107" i="3" s="1"/>
  <c r="Q2391" i="3" a="1"/>
  <c r="Q2391" i="3" s="1"/>
  <c r="Q2547" i="3" a="1"/>
  <c r="Q2547" i="3" s="1"/>
  <c r="Q2679" i="3" a="1"/>
  <c r="Q2679" i="3" s="1"/>
  <c r="Q2815" i="3" a="1"/>
  <c r="Q2815" i="3" s="1"/>
  <c r="Q2901" i="3" a="1"/>
  <c r="Q2901" i="3" s="1"/>
  <c r="Q3008" i="3" a="1"/>
  <c r="Q3008" i="3" s="1"/>
  <c r="Q3072" i="3" a="1"/>
  <c r="Q3072" i="3" s="1"/>
  <c r="Q3136" i="3" a="1"/>
  <c r="Q3136" i="3" s="1"/>
  <c r="Q3209" i="3" a="1"/>
  <c r="Q3209" i="3" s="1"/>
  <c r="Q3279" i="3" a="1"/>
  <c r="Q3279" i="3" s="1"/>
  <c r="Q3355" i="3" a="1"/>
  <c r="Q3355" i="3" s="1"/>
  <c r="Q3424" i="3" a="1"/>
  <c r="Q3424" i="3" s="1"/>
  <c r="Q3497" i="3" a="1"/>
  <c r="Q3497" i="3" s="1"/>
  <c r="Q2196" i="3" a="1"/>
  <c r="Q2196" i="3" s="1"/>
  <c r="Q2420" i="3" a="1"/>
  <c r="Q2420" i="3" s="1"/>
  <c r="Q2548" i="3" a="1"/>
  <c r="Q2548" i="3" s="1"/>
  <c r="Q2755" i="3" a="1"/>
  <c r="Q2755" i="3" s="1"/>
  <c r="Q2873" i="3" a="1"/>
  <c r="Q2873" i="3" s="1"/>
  <c r="Q2960" i="3" a="1"/>
  <c r="Q2960" i="3" s="1"/>
  <c r="Q3030" i="3" a="1"/>
  <c r="Q3030" i="3" s="1"/>
  <c r="Q3094" i="3" a="1"/>
  <c r="Q3094" i="3" s="1"/>
  <c r="Q3158" i="3" a="1"/>
  <c r="Q3158" i="3" s="1"/>
  <c r="Q3216" i="3" a="1"/>
  <c r="Q3216" i="3" s="1"/>
  <c r="Q3268" i="3" a="1"/>
  <c r="Q3268" i="3" s="1"/>
  <c r="Q2180" i="3" a="1"/>
  <c r="Q2180" i="3" s="1"/>
  <c r="Q2383" i="3" a="1"/>
  <c r="Q2383" i="3" s="1"/>
  <c r="Q2585" i="3" a="1"/>
  <c r="Q2585" i="3" s="1"/>
  <c r="Q2760" i="3" a="1"/>
  <c r="Q2760" i="3" s="1"/>
  <c r="Q2857" i="3" a="1"/>
  <c r="Q2857" i="3" s="1"/>
  <c r="Q2943" i="3" a="1"/>
  <c r="Q2943" i="3" s="1"/>
  <c r="Q3010" i="3" a="1"/>
  <c r="Q3010" i="3" s="1"/>
  <c r="Q3074" i="3" a="1"/>
  <c r="Q3074" i="3" s="1"/>
  <c r="Q3138" i="3" a="1"/>
  <c r="Q3138" i="3" s="1"/>
  <c r="Q3211" i="3" a="1"/>
  <c r="Q3211" i="3" s="1"/>
  <c r="Q3287" i="3" a="1"/>
  <c r="Q3287" i="3" s="1"/>
  <c r="Q3357" i="3" a="1"/>
  <c r="Q3357" i="3" s="1"/>
  <c r="Q3426" i="3" a="1"/>
  <c r="Q3426" i="3" s="1"/>
  <c r="Q3493" i="3" a="1"/>
  <c r="Q3493" i="3" s="1"/>
  <c r="Q2397" i="3" a="1"/>
  <c r="Q2397" i="3" s="1"/>
  <c r="Q2964" i="3" a="1"/>
  <c r="Q2964" i="3" s="1"/>
  <c r="Q3139" i="3" a="1"/>
  <c r="Q3139" i="3" s="1"/>
  <c r="Q3364" i="3" a="1"/>
  <c r="Q3364" i="3" s="1"/>
  <c r="Q3484" i="3" a="1"/>
  <c r="Q3484" i="3" s="1"/>
  <c r="Q3567" i="3" a="1"/>
  <c r="Q3567" i="3" s="1"/>
  <c r="Q3636" i="3" a="1"/>
  <c r="Q3636" i="3" s="1"/>
  <c r="Q3698" i="3" a="1"/>
  <c r="Q3698" i="3" s="1"/>
  <c r="Q3761" i="3" a="1"/>
  <c r="Q3761" i="3" s="1"/>
  <c r="Q2303" i="3" a="1"/>
  <c r="Q2303" i="3" s="1"/>
  <c r="Q2780" i="3" a="1"/>
  <c r="Q2780" i="3" s="1"/>
  <c r="Q3233" i="3" a="1"/>
  <c r="Q3233" i="3" s="1"/>
  <c r="Q3367" i="3" a="1"/>
  <c r="Q3367" i="3" s="1"/>
  <c r="Q3475" i="3" a="1"/>
  <c r="Q3475" i="3" s="1"/>
  <c r="Q3555" i="3" a="1"/>
  <c r="Q3555" i="3" s="1"/>
  <c r="Q3612" i="3" a="1"/>
  <c r="Q3612" i="3" s="1"/>
  <c r="Q3680" i="3" a="1"/>
  <c r="Q3680" i="3" s="1"/>
  <c r="Q3743" i="3" a="1"/>
  <c r="Q3743" i="3" s="1"/>
  <c r="Q2307" i="3" a="1"/>
  <c r="Q2307" i="3" s="1"/>
  <c r="Q2897" i="3" a="1"/>
  <c r="Q2897" i="3" s="1"/>
  <c r="Q3282" i="3" a="1"/>
  <c r="Q3282" i="3" s="1"/>
  <c r="Q3402" i="3" a="1"/>
  <c r="Q3402" i="3" s="1"/>
  <c r="Q3486" i="3" a="1"/>
  <c r="Q3486" i="3" s="1"/>
  <c r="Q3569" i="3" a="1"/>
  <c r="Q3569" i="3" s="1"/>
  <c r="Q3631" i="3" a="1"/>
  <c r="Q3631" i="3" s="1"/>
  <c r="Q3700" i="3" a="1"/>
  <c r="Q3700" i="3" s="1"/>
  <c r="Q3762" i="3" a="1"/>
  <c r="Q3762" i="3" s="1"/>
  <c r="Q2317" i="3" a="1"/>
  <c r="Q2317" i="3" s="1"/>
  <c r="Q2865" i="3" a="1"/>
  <c r="Q2865" i="3" s="1"/>
  <c r="Q3148" i="3" a="1"/>
  <c r="Q3148" i="3" s="1"/>
  <c r="Q3311" i="3" a="1"/>
  <c r="Q3311" i="3" s="1"/>
  <c r="Q3448" i="3" a="1"/>
  <c r="Q3448" i="3" s="1"/>
  <c r="Q3550" i="3" a="1"/>
  <c r="Q3550" i="3" s="1"/>
  <c r="Q3619" i="3" a="1"/>
  <c r="Q3619" i="3" s="1"/>
  <c r="Q3676" i="3" a="1"/>
  <c r="Q3676" i="3" s="1"/>
  <c r="Q3744" i="3" a="1"/>
  <c r="Q3744" i="3" s="1"/>
  <c r="Q2487" i="3" a="1"/>
  <c r="Q2487" i="3" s="1"/>
  <c r="Q2906" i="3" a="1"/>
  <c r="Q2906" i="3" s="1"/>
  <c r="Q3128" i="3" a="1"/>
  <c r="Q3128" i="3" s="1"/>
  <c r="Q3312" i="3" a="1"/>
  <c r="Q3312" i="3" s="1"/>
  <c r="Q3428" i="3" a="1"/>
  <c r="Q3428" i="3" s="1"/>
  <c r="Q3526" i="3" a="1"/>
  <c r="Q3526" i="3" s="1"/>
  <c r="Q3589" i="3" a="1"/>
  <c r="Q3589" i="3" s="1"/>
  <c r="Q3664" i="3" a="1"/>
  <c r="Q3664" i="3" s="1"/>
  <c r="Q3713" i="3" a="1"/>
  <c r="Q3713" i="3" s="1"/>
  <c r="Q1863" i="3" a="1"/>
  <c r="Q1863" i="3" s="1"/>
  <c r="Q2877" i="3" a="1"/>
  <c r="Q2877" i="3" s="1"/>
  <c r="Q3247" i="3" a="1"/>
  <c r="Q3247" i="3" s="1"/>
  <c r="Q3385" i="3" a="1"/>
  <c r="Q3385" i="3" s="1"/>
  <c r="Q3481" i="3" a="1"/>
  <c r="Q3481" i="3" s="1"/>
  <c r="Q3560" i="3" a="1"/>
  <c r="Q3560" i="3" s="1"/>
  <c r="Q3609" i="3" a="1"/>
  <c r="Q3609" i="3" s="1"/>
  <c r="Q3684" i="3" a="1"/>
  <c r="Q3684" i="3" s="1"/>
  <c r="Q3746" i="3" a="1"/>
  <c r="Q3746" i="3" s="1"/>
  <c r="Q2395" i="3" a="1"/>
  <c r="Q2395" i="3" s="1"/>
  <c r="Q3009" i="3" a="1"/>
  <c r="Q3009" i="3" s="1"/>
  <c r="Q3181" i="3" a="1"/>
  <c r="Q3181" i="3" s="1"/>
  <c r="Q3398" i="3" a="1"/>
  <c r="Q3398" i="3" s="1"/>
  <c r="Q3502" i="3" a="1"/>
  <c r="Q3502" i="3" s="1"/>
  <c r="Q3592" i="3" a="1"/>
  <c r="Q3592" i="3" s="1"/>
  <c r="Q2913" i="3" a="1"/>
  <c r="Q2913" i="3" s="1"/>
  <c r="Q3396" i="3" a="1"/>
  <c r="Q3396" i="3" s="1"/>
  <c r="Q3315" i="3" a="1"/>
  <c r="Q3315" i="3" s="1"/>
  <c r="Q3721" i="3" a="1"/>
  <c r="Q3721" i="3" s="1"/>
  <c r="Q3420" i="3" a="1"/>
  <c r="Q3420" i="3" s="1"/>
  <c r="Q1773" i="3" a="1"/>
  <c r="Q1773" i="3" s="1"/>
  <c r="Q1883" i="3" a="1"/>
  <c r="Q1883" i="3" s="1"/>
  <c r="Q1968" i="3" a="1"/>
  <c r="Q1968" i="3" s="1"/>
  <c r="Q2055" i="3" a="1"/>
  <c r="Q2055" i="3" s="1"/>
  <c r="Q1815" i="3" a="1"/>
  <c r="Q1815" i="3" s="1"/>
  <c r="Q1900" i="3" a="1"/>
  <c r="Q1900" i="3" s="1"/>
  <c r="Q1980" i="3" a="1"/>
  <c r="Q1980" i="3" s="1"/>
  <c r="Q2074" i="3" a="1"/>
  <c r="Q2074" i="3" s="1"/>
  <c r="Q1786" i="3" a="1"/>
  <c r="Q1786" i="3" s="1"/>
  <c r="Q1877" i="3" a="1"/>
  <c r="Q1877" i="3" s="1"/>
  <c r="Q1970" i="3" a="1"/>
  <c r="Q1970" i="3" s="1"/>
  <c r="Q2057" i="3" a="1"/>
  <c r="Q2057" i="3" s="1"/>
  <c r="Q2132" i="3" a="1"/>
  <c r="Q2132" i="3" s="1"/>
  <c r="Q1768" i="3" a="1"/>
  <c r="Q1768" i="3" s="1"/>
  <c r="Q1849" i="3" a="1"/>
  <c r="Q1849" i="3" s="1"/>
  <c r="Q1913" i="3" a="1"/>
  <c r="Q1913" i="3" s="1"/>
  <c r="Q1972" i="3" a="1"/>
  <c r="Q1972" i="3" s="1"/>
  <c r="Q2036" i="3" a="1"/>
  <c r="Q2036" i="3" s="1"/>
  <c r="Q2100" i="3" a="1"/>
  <c r="Q2100" i="3" s="1"/>
  <c r="Q1810" i="3" a="1"/>
  <c r="Q1810" i="3" s="1"/>
  <c r="Q1886" i="3" a="1"/>
  <c r="Q1886" i="3" s="1"/>
  <c r="Q2011" i="3" a="1"/>
  <c r="Q2011" i="3" s="1"/>
  <c r="Q2137" i="3" a="1"/>
  <c r="Q2137" i="3" s="1"/>
  <c r="Q2200" i="3" a="1"/>
  <c r="Q2200" i="3" s="1"/>
  <c r="Q2242" i="3" a="1"/>
  <c r="Q2242" i="3" s="1"/>
  <c r="Q2274" i="3" a="1"/>
  <c r="Q2274" i="3" s="1"/>
  <c r="Q1839" i="3" a="1"/>
  <c r="Q1839" i="3" s="1"/>
  <c r="Q1977" i="3" a="1"/>
  <c r="Q1977" i="3" s="1"/>
  <c r="Q2105" i="3" a="1"/>
  <c r="Q2105" i="3" s="1"/>
  <c r="Q2195" i="3" a="1"/>
  <c r="Q2195" i="3" s="1"/>
  <c r="Q2343" i="3" a="1"/>
  <c r="Q2343" i="3" s="1"/>
  <c r="Q1829" i="3" a="1"/>
  <c r="Q1829" i="3" s="1"/>
  <c r="Q2111" i="3" a="1"/>
  <c r="Q2111" i="3" s="1"/>
  <c r="Q2191" i="3" a="1"/>
  <c r="Q2191" i="3" s="1"/>
  <c r="Q2243" i="3" a="1"/>
  <c r="Q2243" i="3" s="1"/>
  <c r="Q2285" i="3" a="1"/>
  <c r="Q2285" i="3" s="1"/>
  <c r="Q2356" i="3" a="1"/>
  <c r="Q2356" i="3" s="1"/>
  <c r="Q2438" i="3" a="1"/>
  <c r="Q2438" i="3" s="1"/>
  <c r="Q2506" i="3" a="1"/>
  <c r="Q2506" i="3" s="1"/>
  <c r="Q2569" i="3" a="1"/>
  <c r="Q2569" i="3" s="1"/>
  <c r="Q2637" i="3" a="1"/>
  <c r="Q2637" i="3" s="1"/>
  <c r="Q2694" i="3" a="1"/>
  <c r="Q2694" i="3" s="1"/>
  <c r="Q2762" i="3" a="1"/>
  <c r="Q2762" i="3" s="1"/>
  <c r="Q1799" i="3" a="1"/>
  <c r="Q1799" i="3" s="1"/>
  <c r="Q1990" i="3" a="1"/>
  <c r="Q1990" i="3" s="1"/>
  <c r="Q2169" i="3" a="1"/>
  <c r="Q2169" i="3" s="1"/>
  <c r="Q2305" i="3" a="1"/>
  <c r="Q2305" i="3" s="1"/>
  <c r="Q2375" i="3" a="1"/>
  <c r="Q2375" i="3" s="1"/>
  <c r="Q2423" i="3" a="1"/>
  <c r="Q2423" i="3" s="1"/>
  <c r="Q2482" i="3" a="1"/>
  <c r="Q2482" i="3" s="1"/>
  <c r="Q2545" i="3" a="1"/>
  <c r="Q2545" i="3" s="1"/>
  <c r="Q2607" i="3" a="1"/>
  <c r="Q2607" i="3" s="1"/>
  <c r="Q2676" i="3" a="1"/>
  <c r="Q2676" i="3" s="1"/>
  <c r="Q2738" i="3" a="1"/>
  <c r="Q2738" i="3" s="1"/>
  <c r="Q2810" i="3" a="1"/>
  <c r="Q2810" i="3" s="1"/>
  <c r="Q2858" i="3" a="1"/>
  <c r="Q2858" i="3" s="1"/>
  <c r="Q2936" i="3" a="1"/>
  <c r="Q2936" i="3" s="1"/>
  <c r="Q1878" i="3" a="1"/>
  <c r="Q1878" i="3" s="1"/>
  <c r="Q2024" i="3" a="1"/>
  <c r="Q2024" i="3" s="1"/>
  <c r="Q2193" i="3" a="1"/>
  <c r="Q2193" i="3" s="1"/>
  <c r="Q2244" i="3" a="1"/>
  <c r="Q2244" i="3" s="1"/>
  <c r="Q2287" i="3" a="1"/>
  <c r="Q2287" i="3" s="1"/>
  <c r="Q2357" i="3" a="1"/>
  <c r="Q2357" i="3" s="1"/>
  <c r="Q2440" i="3" a="1"/>
  <c r="Q2440" i="3" s="1"/>
  <c r="Q2489" i="3" a="1"/>
  <c r="Q2489" i="3" s="1"/>
  <c r="Q2564" i="3" a="1"/>
  <c r="Q2564" i="3" s="1"/>
  <c r="Q2626" i="3" a="1"/>
  <c r="Q2626" i="3" s="1"/>
  <c r="Q2696" i="3" a="1"/>
  <c r="Q2696" i="3" s="1"/>
  <c r="Q1879" i="3" a="1"/>
  <c r="Q1879" i="3" s="1"/>
  <c r="Q2041" i="3" a="1"/>
  <c r="Q2041" i="3" s="1"/>
  <c r="Q2179" i="3" a="1"/>
  <c r="Q2179" i="3" s="1"/>
  <c r="Q2337" i="3" a="1"/>
  <c r="Q2337" i="3" s="1"/>
  <c r="Q2394" i="3" a="1"/>
  <c r="Q2394" i="3" s="1"/>
  <c r="Q2472" i="3" a="1"/>
  <c r="Q2472" i="3" s="1"/>
  <c r="Q2521" i="3" a="1"/>
  <c r="Q2521" i="3" s="1"/>
  <c r="Q2596" i="3" a="1"/>
  <c r="Q2596" i="3" s="1"/>
  <c r="Q2658" i="3" a="1"/>
  <c r="Q2658" i="3" s="1"/>
  <c r="Q2728" i="3" a="1"/>
  <c r="Q2728" i="3" s="1"/>
  <c r="Q2777" i="3" a="1"/>
  <c r="Q2777" i="3" s="1"/>
  <c r="Q2842" i="3" a="1"/>
  <c r="Q2842" i="3" s="1"/>
  <c r="Q2926" i="3" a="1"/>
  <c r="Q2926" i="3" s="1"/>
  <c r="Q1862" i="3" a="1"/>
  <c r="Q1862" i="3" s="1"/>
  <c r="Q2012" i="3" a="1"/>
  <c r="Q2012" i="3" s="1"/>
  <c r="Q2134" i="3" a="1"/>
  <c r="Q2134" i="3" s="1"/>
  <c r="Q1846" i="3" a="1"/>
  <c r="Q1846" i="3" s="1"/>
  <c r="Q2017" i="3" a="1"/>
  <c r="Q2017" i="3" s="1"/>
  <c r="Q2157" i="3" a="1"/>
  <c r="Q2157" i="3" s="1"/>
  <c r="Q2236" i="3" a="1"/>
  <c r="Q2236" i="3" s="1"/>
  <c r="Q2279" i="3" a="1"/>
  <c r="Q2279" i="3" s="1"/>
  <c r="Q2334" i="3" a="1"/>
  <c r="Q2334" i="3" s="1"/>
  <c r="Q2406" i="3" a="1"/>
  <c r="Q2406" i="3" s="1"/>
  <c r="Q2455" i="3" a="1"/>
  <c r="Q2455" i="3" s="1"/>
  <c r="Q2517" i="3" a="1"/>
  <c r="Q2517" i="3" s="1"/>
  <c r="Q2586" i="3" a="1"/>
  <c r="Q2586" i="3" s="1"/>
  <c r="Q2648" i="3" a="1"/>
  <c r="Q2648" i="3" s="1"/>
  <c r="Q2711" i="3" a="1"/>
  <c r="Q2711" i="3" s="1"/>
  <c r="Q2773" i="3" a="1"/>
  <c r="Q2773" i="3" s="1"/>
  <c r="Q2833" i="3" a="1"/>
  <c r="Q2833" i="3" s="1"/>
  <c r="Q2904" i="3" a="1"/>
  <c r="Q2904" i="3" s="1"/>
  <c r="Q2970" i="3" a="1"/>
  <c r="Q2970" i="3" s="1"/>
  <c r="Q2077" i="3" a="1"/>
  <c r="Q2077" i="3" s="1"/>
  <c r="Q2335" i="3" a="1"/>
  <c r="Q2335" i="3" s="1"/>
  <c r="Q2523" i="3" a="1"/>
  <c r="Q2523" i="3" s="1"/>
  <c r="Q2673" i="3" a="1"/>
  <c r="Q2673" i="3" s="1"/>
  <c r="Q2840" i="3" a="1"/>
  <c r="Q2840" i="3" s="1"/>
  <c r="Q2955" i="3" a="1"/>
  <c r="Q2955" i="3" s="1"/>
  <c r="Q3012" i="3" a="1"/>
  <c r="Q3012" i="3" s="1"/>
  <c r="Q3076" i="3" a="1"/>
  <c r="Q3076" i="3" s="1"/>
  <c r="Q3140" i="3" a="1"/>
  <c r="Q3140" i="3" s="1"/>
  <c r="Q3207" i="3" a="1"/>
  <c r="Q3207" i="3" s="1"/>
  <c r="Q3260" i="3" a="1"/>
  <c r="Q3260" i="3" s="1"/>
  <c r="Q1967" i="3" a="1"/>
  <c r="Q1967" i="3" s="1"/>
  <c r="Q2460" i="3" a="1"/>
  <c r="Q2460" i="3" s="1"/>
  <c r="Q2659" i="3" a="1"/>
  <c r="Q2659" i="3" s="1"/>
  <c r="Q2803" i="3" a="1"/>
  <c r="Q2803" i="3" s="1"/>
  <c r="Q2889" i="3" a="1"/>
  <c r="Q2889" i="3" s="1"/>
  <c r="Q2997" i="3" a="1"/>
  <c r="Q2997" i="3" s="1"/>
  <c r="Q3065" i="3" a="1"/>
  <c r="Q3065" i="3" s="1"/>
  <c r="Q3129" i="3" a="1"/>
  <c r="Q3129" i="3" s="1"/>
  <c r="Q3185" i="3" a="1"/>
  <c r="Q3185" i="3" s="1"/>
  <c r="Q3242" i="3" a="1"/>
  <c r="Q3242" i="3" s="1"/>
  <c r="Q3301" i="3" a="1"/>
  <c r="Q3301" i="3" s="1"/>
  <c r="Q3359" i="3" a="1"/>
  <c r="Q3359" i="3" s="1"/>
  <c r="Q3417" i="3" a="1"/>
  <c r="Q3417" i="3" s="1"/>
  <c r="Q3483" i="3" a="1"/>
  <c r="Q3483" i="3" s="1"/>
  <c r="Q1971" i="3" a="1"/>
  <c r="Q1971" i="3" s="1"/>
  <c r="Q2272" i="3" a="1"/>
  <c r="Q2272" i="3" s="1"/>
  <c r="Q2443" i="3" a="1"/>
  <c r="Q2443" i="3" s="1"/>
  <c r="Q2610" i="3" a="1"/>
  <c r="Q2610" i="3" s="1"/>
  <c r="Q2776" i="3" a="1"/>
  <c r="Q2776" i="3" s="1"/>
  <c r="Q2871" i="3" a="1"/>
  <c r="Q2871" i="3" s="1"/>
  <c r="Q2947" i="3" a="1"/>
  <c r="Q2947" i="3" s="1"/>
  <c r="Q3013" i="3" a="1"/>
  <c r="Q3013" i="3" s="1"/>
  <c r="Q3077" i="3" a="1"/>
  <c r="Q3077" i="3" s="1"/>
  <c r="Q3141" i="3" a="1"/>
  <c r="Q3141" i="3" s="1"/>
  <c r="Q3214" i="3" a="1"/>
  <c r="Q3214" i="3" s="1"/>
  <c r="Q3284" i="3" a="1"/>
  <c r="Q3284" i="3" s="1"/>
  <c r="Q3354" i="3" a="1"/>
  <c r="Q3354" i="3" s="1"/>
  <c r="Q3435" i="3" a="1"/>
  <c r="Q3435" i="3" s="1"/>
  <c r="Q2150" i="3" a="1"/>
  <c r="Q2150" i="3" s="1"/>
  <c r="Q2405" i="3" a="1"/>
  <c r="Q2405" i="3" s="1"/>
  <c r="Q2561" i="3" a="1"/>
  <c r="Q2561" i="3" s="1"/>
  <c r="Q2697" i="3" a="1"/>
  <c r="Q2697" i="3" s="1"/>
  <c r="Q2825" i="3" a="1"/>
  <c r="Q2825" i="3" s="1"/>
  <c r="Q2921" i="3" a="1"/>
  <c r="Q2921" i="3" s="1"/>
  <c r="Q3019" i="3" a="1"/>
  <c r="Q3019" i="3" s="1"/>
  <c r="Q3083" i="3" a="1"/>
  <c r="Q3083" i="3" s="1"/>
  <c r="Q3147" i="3" a="1"/>
  <c r="Q3147" i="3" s="1"/>
  <c r="Q3215" i="3" a="1"/>
  <c r="Q3215" i="3" s="1"/>
  <c r="Q3291" i="3" a="1"/>
  <c r="Q3291" i="3" s="1"/>
  <c r="Q3360" i="3" a="1"/>
  <c r="Q3360" i="3" s="1"/>
  <c r="Q3430" i="3" a="1"/>
  <c r="Q3430" i="3" s="1"/>
  <c r="Q3503" i="3" a="1"/>
  <c r="Q3503" i="3" s="1"/>
  <c r="Q1823" i="3" a="1"/>
  <c r="Q1823" i="3" s="1"/>
  <c r="Q2219" i="3" a="1"/>
  <c r="Q2219" i="3" s="1"/>
  <c r="Q2432" i="3" a="1"/>
  <c r="Q2432" i="3" s="1"/>
  <c r="Q2566" i="3" a="1"/>
  <c r="Q2566" i="3" s="1"/>
  <c r="Q2768" i="3" a="1"/>
  <c r="Q2768" i="3" s="1"/>
  <c r="Q2882" i="3" a="1"/>
  <c r="Q2882" i="3" s="1"/>
  <c r="Q2969" i="3" a="1"/>
  <c r="Q2969" i="3" s="1"/>
  <c r="Q3036" i="3" a="1"/>
  <c r="Q3036" i="3" s="1"/>
  <c r="Q3100" i="3" a="1"/>
  <c r="Q3100" i="3" s="1"/>
  <c r="Q3164" i="3" a="1"/>
  <c r="Q3164" i="3" s="1"/>
  <c r="Q3221" i="3" a="1"/>
  <c r="Q3221" i="3" s="1"/>
  <c r="Q3280" i="3" a="1"/>
  <c r="Q3280" i="3" s="1"/>
  <c r="Q2203" i="3" a="1"/>
  <c r="Q2203" i="3" s="1"/>
  <c r="Q2453" i="3" a="1"/>
  <c r="Q2453" i="3" s="1"/>
  <c r="Q2603" i="3" a="1"/>
  <c r="Q2603" i="3" s="1"/>
  <c r="Q2772" i="3" a="1"/>
  <c r="Q2772" i="3" s="1"/>
  <c r="Q2866" i="3" a="1"/>
  <c r="Q2866" i="3" s="1"/>
  <c r="Q2953" i="3" a="1"/>
  <c r="Q2953" i="3" s="1"/>
  <c r="Q3016" i="3" a="1"/>
  <c r="Q3016" i="3" s="1"/>
  <c r="Q3080" i="3" a="1"/>
  <c r="Q3080" i="3" s="1"/>
  <c r="Q3144" i="3" a="1"/>
  <c r="Q3144" i="3" s="1"/>
  <c r="Q3223" i="3" a="1"/>
  <c r="Q3223" i="3" s="1"/>
  <c r="Q3293" i="3" a="1"/>
  <c r="Q3293" i="3" s="1"/>
  <c r="Q3362" i="3" a="1"/>
  <c r="Q3362" i="3" s="1"/>
  <c r="Q3438" i="3" a="1"/>
  <c r="Q3438" i="3" s="1"/>
  <c r="Q3499" i="3" a="1"/>
  <c r="Q3499" i="3" s="1"/>
  <c r="Q2454" i="3" a="1"/>
  <c r="Q2454" i="3" s="1"/>
  <c r="Q2991" i="3" a="1"/>
  <c r="Q2991" i="3" s="1"/>
  <c r="Q3160" i="3" a="1"/>
  <c r="Q3160" i="3" s="1"/>
  <c r="Q3376" i="3" a="1"/>
  <c r="Q3376" i="3" s="1"/>
  <c r="Q3494" i="3" a="1"/>
  <c r="Q3494" i="3" s="1"/>
  <c r="Q3573" i="3" a="1"/>
  <c r="Q3573" i="3" s="1"/>
  <c r="Q3642" i="3" a="1"/>
  <c r="Q3642" i="3" s="1"/>
  <c r="Q3704" i="3" a="1"/>
  <c r="Q3704" i="3" s="1"/>
  <c r="Q3767" i="3" a="1"/>
  <c r="Q3767" i="3" s="1"/>
  <c r="Q2358" i="3" a="1"/>
  <c r="Q2358" i="3" s="1"/>
  <c r="Q2856" i="3" a="1"/>
  <c r="Q2856" i="3" s="1"/>
  <c r="Q3257" i="3" a="1"/>
  <c r="Q3257" i="3" s="1"/>
  <c r="Q3379" i="3" a="1"/>
  <c r="Q3379" i="3" s="1"/>
  <c r="Q3495" i="3" a="1"/>
  <c r="Q3495" i="3" s="1"/>
  <c r="Q3568" i="3" a="1"/>
  <c r="Q3568" i="3" s="1"/>
  <c r="Q3617" i="3" a="1"/>
  <c r="Q3617" i="3" s="1"/>
  <c r="Q3687" i="3" a="1"/>
  <c r="Q3687" i="3" s="1"/>
  <c r="Q3749" i="3" a="1"/>
  <c r="Q3749" i="3" s="1"/>
  <c r="Q2360" i="3" a="1"/>
  <c r="Q2360" i="3" s="1"/>
  <c r="Q2935" i="3" a="1"/>
  <c r="Q2935" i="3" s="1"/>
  <c r="Q3297" i="3" a="1"/>
  <c r="Q3297" i="3" s="1"/>
  <c r="Q3414" i="3" a="1"/>
  <c r="Q3414" i="3" s="1"/>
  <c r="Q3506" i="3" a="1"/>
  <c r="Q3506" i="3" s="1"/>
  <c r="Q3575" i="3" a="1"/>
  <c r="Q3575" i="3" s="1"/>
  <c r="Q3637" i="3" a="1"/>
  <c r="Q3637" i="3" s="1"/>
  <c r="Q3706" i="3" a="1"/>
  <c r="Q3706" i="3" s="1"/>
  <c r="Q3768" i="3" a="1"/>
  <c r="Q3768" i="3" s="1"/>
  <c r="Q2369" i="3" a="1"/>
  <c r="Q2369" i="3" s="1"/>
  <c r="Q2977" i="3" a="1"/>
  <c r="Q2977" i="3" s="1"/>
  <c r="Q3169" i="3" a="1"/>
  <c r="Q3169" i="3" s="1"/>
  <c r="Q3323" i="3" a="1"/>
  <c r="Q3323" i="3" s="1"/>
  <c r="Q3467" i="3" a="1"/>
  <c r="Q3467" i="3" s="1"/>
  <c r="Q3557" i="3" a="1"/>
  <c r="Q3557" i="3" s="1"/>
  <c r="Q3632" i="3" a="1"/>
  <c r="Q3632" i="3" s="1"/>
  <c r="Q3681" i="3" a="1"/>
  <c r="Q3681" i="3" s="1"/>
  <c r="Q3751" i="3" a="1"/>
  <c r="Q3751" i="3" s="1"/>
  <c r="Q2554" i="3" a="1"/>
  <c r="Q2554" i="3" s="1"/>
  <c r="Q2944" i="3" a="1"/>
  <c r="Q2944" i="3" s="1"/>
  <c r="Q3149" i="3" a="1"/>
  <c r="Q3149" i="3" s="1"/>
  <c r="Q3324" i="3" a="1"/>
  <c r="Q3324" i="3" s="1"/>
  <c r="Q3440" i="3" a="1"/>
  <c r="Q3440" i="3" s="1"/>
  <c r="Q3533" i="3" a="1"/>
  <c r="Q3533" i="3" s="1"/>
  <c r="Q3595" i="3" a="1"/>
  <c r="Q3595" i="3" s="1"/>
  <c r="Q3670" i="3" a="1"/>
  <c r="Q3670" i="3" s="1"/>
  <c r="Q3726" i="3" a="1"/>
  <c r="Q3726" i="3" s="1"/>
  <c r="Q2136" i="3" a="1"/>
  <c r="Q2136" i="3" s="1"/>
  <c r="Q2916" i="3" a="1"/>
  <c r="Q2916" i="3" s="1"/>
  <c r="Q3270" i="3" a="1"/>
  <c r="Q3270" i="3" s="1"/>
  <c r="Q3397" i="3" a="1"/>
  <c r="Q3397" i="3" s="1"/>
  <c r="Q3491" i="3" a="1"/>
  <c r="Q3491" i="3" s="1"/>
  <c r="Q3565" i="3" a="1"/>
  <c r="Q3565" i="3" s="1"/>
  <c r="Q3622" i="3" a="1"/>
  <c r="Q3622" i="3" s="1"/>
  <c r="Q3690" i="3" a="1"/>
  <c r="Q3690" i="3" s="1"/>
  <c r="Q3753" i="3" a="1"/>
  <c r="Q3753" i="3" s="1"/>
  <c r="Q2584" i="3" a="1"/>
  <c r="Q2584" i="3" s="1"/>
  <c r="Q3031" i="3" a="1"/>
  <c r="Q3031" i="3" s="1"/>
  <c r="Q3205" i="3" a="1"/>
  <c r="Q3205" i="3" s="1"/>
  <c r="Q3410" i="3" a="1"/>
  <c r="Q3410" i="3" s="1"/>
  <c r="Q3512" i="3" a="1"/>
  <c r="Q3512" i="3" s="1"/>
  <c r="Q3597" i="3" a="1"/>
  <c r="Q3597" i="3" s="1"/>
  <c r="Q3111" i="3" a="1"/>
  <c r="Q3111" i="3" s="1"/>
  <c r="Q3602" i="3" a="1"/>
  <c r="Q3602" i="3" s="1"/>
  <c r="Q3408" i="3" a="1"/>
  <c r="Q3408" i="3" s="1"/>
  <c r="Q3745" i="3" a="1"/>
  <c r="Q3745" i="3" s="1"/>
  <c r="Q3564" i="3" a="1"/>
  <c r="Q3564" i="3" s="1"/>
  <c r="Q1795" i="3" a="1"/>
  <c r="Q1795" i="3" s="1"/>
  <c r="Q1782" i="3" a="1"/>
  <c r="Q1782" i="3" s="1"/>
  <c r="Q1891" i="3" a="1"/>
  <c r="Q1891" i="3" s="1"/>
  <c r="Q1986" i="3" a="1"/>
  <c r="Q1986" i="3" s="1"/>
  <c r="Q2067" i="3" a="1"/>
  <c r="Q2067" i="3" s="1"/>
  <c r="Q1826" i="3" a="1"/>
  <c r="Q1826" i="3" s="1"/>
  <c r="Q1916" i="3" a="1"/>
  <c r="Q1916" i="3" s="1"/>
  <c r="Q1992" i="3" a="1"/>
  <c r="Q1992" i="3" s="1"/>
  <c r="Q2079" i="3" a="1"/>
  <c r="Q2079" i="3" s="1"/>
  <c r="Q1796" i="3" a="1"/>
  <c r="Q1796" i="3" s="1"/>
  <c r="Q1893" i="3" a="1"/>
  <c r="Q1893" i="3" s="1"/>
  <c r="Q1975" i="3" a="1"/>
  <c r="Q1975" i="3" s="1"/>
  <c r="Q2062" i="3" a="1"/>
  <c r="Q2062" i="3" s="1"/>
  <c r="Q2149" i="3" a="1"/>
  <c r="Q2149" i="3" s="1"/>
  <c r="Q1779" i="3" a="1"/>
  <c r="Q1779" i="3" s="1"/>
  <c r="Q1857" i="3" a="1"/>
  <c r="Q1857" i="3" s="1"/>
  <c r="Q1921" i="3" a="1"/>
  <c r="Q1921" i="3" s="1"/>
  <c r="Q1984" i="3" a="1"/>
  <c r="Q1984" i="3" s="1"/>
  <c r="Q2048" i="3" a="1"/>
  <c r="Q2048" i="3" s="1"/>
  <c r="Q2112" i="3" a="1"/>
  <c r="Q2112" i="3" s="1"/>
  <c r="Q1753" i="3" a="1"/>
  <c r="Q1753" i="3" s="1"/>
  <c r="Q1902" i="3" a="1"/>
  <c r="Q1902" i="3" s="1"/>
  <c r="Q2022" i="3" a="1"/>
  <c r="Q2022" i="3" s="1"/>
  <c r="Q2146" i="3" a="1"/>
  <c r="Q2146" i="3" s="1"/>
  <c r="Q2205" i="3" a="1"/>
  <c r="Q2205" i="3" s="1"/>
  <c r="Q2246" i="3" a="1"/>
  <c r="Q2246" i="3" s="1"/>
  <c r="Q2278" i="3" a="1"/>
  <c r="Q2278" i="3" s="1"/>
  <c r="Q1855" i="3" a="1"/>
  <c r="Q1855" i="3" s="1"/>
  <c r="Q1988" i="3" a="1"/>
  <c r="Q1988" i="3" s="1"/>
  <c r="Q2116" i="3" a="1"/>
  <c r="Q2116" i="3" s="1"/>
  <c r="Q2201" i="3" a="1"/>
  <c r="Q2201" i="3" s="1"/>
  <c r="Q2352" i="3" a="1"/>
  <c r="Q2352" i="3" s="1"/>
  <c r="Q1848" i="3" a="1"/>
  <c r="Q1848" i="3" s="1"/>
  <c r="Q2129" i="3" a="1"/>
  <c r="Q2129" i="3" s="1"/>
  <c r="Q2198" i="3" a="1"/>
  <c r="Q2198" i="3" s="1"/>
  <c r="Q2248" i="3" a="1"/>
  <c r="Q2248" i="3" s="1"/>
  <c r="Q2291" i="3" a="1"/>
  <c r="Q2291" i="3" s="1"/>
  <c r="Q2365" i="3" a="1"/>
  <c r="Q2365" i="3" s="1"/>
  <c r="Q2450" i="3" a="1"/>
  <c r="Q2450" i="3" s="1"/>
  <c r="Q2513" i="3" a="1"/>
  <c r="Q2513" i="3" s="1"/>
  <c r="Q2575" i="3" a="1"/>
  <c r="Q2575" i="3" s="1"/>
  <c r="Q2644" i="3" a="1"/>
  <c r="Q2644" i="3" s="1"/>
  <c r="Q2706" i="3" a="1"/>
  <c r="Q2706" i="3" s="1"/>
  <c r="Q2769" i="3" a="1"/>
  <c r="Q2769" i="3" s="1"/>
  <c r="Q1830" i="3" a="1"/>
  <c r="Q1830" i="3" s="1"/>
  <c r="Q2005" i="3" a="1"/>
  <c r="Q2005" i="3" s="1"/>
  <c r="Q2176" i="3" a="1"/>
  <c r="Q2176" i="3" s="1"/>
  <c r="Q2315" i="3" a="1"/>
  <c r="Q2315" i="3" s="1"/>
  <c r="Q2384" i="3" a="1"/>
  <c r="Q2384" i="3" s="1"/>
  <c r="Q2428" i="3" a="1"/>
  <c r="Q2428" i="3" s="1"/>
  <c r="Q2488" i="3" a="1"/>
  <c r="Q2488" i="3" s="1"/>
  <c r="Q2551" i="3" a="1"/>
  <c r="Q2551" i="3" s="1"/>
  <c r="Q2613" i="3" a="1"/>
  <c r="Q2613" i="3" s="1"/>
  <c r="Q2682" i="3" a="1"/>
  <c r="Q2682" i="3" s="1"/>
  <c r="Q2744" i="3" a="1"/>
  <c r="Q2744" i="3" s="1"/>
  <c r="Q2816" i="3" a="1"/>
  <c r="Q2816" i="3" s="1"/>
  <c r="Q2870" i="3" a="1"/>
  <c r="Q2870" i="3" s="1"/>
  <c r="Q2942" i="3" a="1"/>
  <c r="Q2942" i="3" s="1"/>
  <c r="Q1896" i="3" a="1"/>
  <c r="Q1896" i="3" s="1"/>
  <c r="Q2040" i="3" a="1"/>
  <c r="Q2040" i="3" s="1"/>
  <c r="Q2202" i="3" a="1"/>
  <c r="Q2202" i="3" s="1"/>
  <c r="Q2249" i="3" a="1"/>
  <c r="Q2249" i="3" s="1"/>
  <c r="Q2292" i="3" a="1"/>
  <c r="Q2292" i="3" s="1"/>
  <c r="Q2366" i="3" a="1"/>
  <c r="Q2366" i="3" s="1"/>
  <c r="Q2445" i="3" a="1"/>
  <c r="Q2445" i="3" s="1"/>
  <c r="Q2502" i="3" a="1"/>
  <c r="Q2502" i="3" s="1"/>
  <c r="Q2570" i="3" a="1"/>
  <c r="Q2570" i="3" s="1"/>
  <c r="Q2633" i="3" a="1"/>
  <c r="Q2633" i="3" s="1"/>
  <c r="Q2701" i="3" a="1"/>
  <c r="Q2701" i="3" s="1"/>
  <c r="Q1898" i="3" a="1"/>
  <c r="Q1898" i="3" s="1"/>
  <c r="Q2054" i="3" a="1"/>
  <c r="Q2054" i="3" s="1"/>
  <c r="Q2194" i="3" a="1"/>
  <c r="Q2194" i="3" s="1"/>
  <c r="Q2342" i="3" a="1"/>
  <c r="Q2342" i="3" s="1"/>
  <c r="Q2404" i="3" a="1"/>
  <c r="Q2404" i="3" s="1"/>
  <c r="Q2477" i="3" a="1"/>
  <c r="Q2477" i="3" s="1"/>
  <c r="Q2534" i="3" a="1"/>
  <c r="Q2534" i="3" s="1"/>
  <c r="Q2602" i="3" a="1"/>
  <c r="Q2602" i="3" s="1"/>
  <c r="Q2665" i="3" a="1"/>
  <c r="Q2665" i="3" s="1"/>
  <c r="Q2733" i="3" a="1"/>
  <c r="Q2733" i="3" s="1"/>
  <c r="Q2783" i="3" a="1"/>
  <c r="Q2783" i="3" s="1"/>
  <c r="Q2848" i="3" a="1"/>
  <c r="Q2848" i="3" s="1"/>
  <c r="Q2932" i="3" a="1"/>
  <c r="Q2932" i="3" s="1"/>
  <c r="Q1880" i="3" a="1"/>
  <c r="Q1880" i="3" s="1"/>
  <c r="Q2028" i="3" a="1"/>
  <c r="Q2028" i="3" s="1"/>
  <c r="Q1864" i="3" a="1"/>
  <c r="Q1864" i="3" s="1"/>
  <c r="Q2029" i="3" a="1"/>
  <c r="Q2029" i="3" s="1"/>
  <c r="Q2166" i="3" a="1"/>
  <c r="Q2166" i="3" s="1"/>
  <c r="Q2241" i="3" a="1"/>
  <c r="Q2241" i="3" s="1"/>
  <c r="Q2284" i="3" a="1"/>
  <c r="Q2284" i="3" s="1"/>
  <c r="Q2355" i="3" a="1"/>
  <c r="Q2355" i="3" s="1"/>
  <c r="Q2411" i="3" a="1"/>
  <c r="Q2411" i="3" s="1"/>
  <c r="Q2467" i="3" a="1"/>
  <c r="Q2467" i="3" s="1"/>
  <c r="Q2524" i="3" a="1"/>
  <c r="Q2524" i="3" s="1"/>
  <c r="Q2592" i="3" a="1"/>
  <c r="Q2592" i="3" s="1"/>
  <c r="Q2655" i="3" a="1"/>
  <c r="Q2655" i="3" s="1"/>
  <c r="Q2723" i="3" a="1"/>
  <c r="Q2723" i="3" s="1"/>
  <c r="Q2779" i="3" a="1"/>
  <c r="Q2779" i="3" s="1"/>
  <c r="Q2839" i="3" a="1"/>
  <c r="Q2839" i="3" s="1"/>
  <c r="Q2911" i="3" a="1"/>
  <c r="Q2911" i="3" s="1"/>
  <c r="Q2976" i="3" a="1"/>
  <c r="Q2976" i="3" s="1"/>
  <c r="Q2140" i="3" a="1"/>
  <c r="Q2140" i="3" s="1"/>
  <c r="Q2349" i="3" a="1"/>
  <c r="Q2349" i="3" s="1"/>
  <c r="Q2540" i="3" a="1"/>
  <c r="Q2540" i="3" s="1"/>
  <c r="Q2690" i="3" a="1"/>
  <c r="Q2690" i="3" s="1"/>
  <c r="Q2849" i="3" a="1"/>
  <c r="Q2849" i="3" s="1"/>
  <c r="Q2965" i="3" a="1"/>
  <c r="Q2965" i="3" s="1"/>
  <c r="Q3017" i="3" a="1"/>
  <c r="Q3017" i="3" s="1"/>
  <c r="Q3081" i="3" a="1"/>
  <c r="Q3081" i="3" s="1"/>
  <c r="Q3145" i="3" a="1"/>
  <c r="Q3145" i="3" s="1"/>
  <c r="Q3212" i="3" a="1"/>
  <c r="Q3212" i="3" s="1"/>
  <c r="Q3271" i="3" a="1"/>
  <c r="Q3271" i="3" s="1"/>
  <c r="Q2090" i="3" a="1"/>
  <c r="Q2090" i="3" s="1"/>
  <c r="Q2474" i="3" a="1"/>
  <c r="Q2474" i="3" s="1"/>
  <c r="Q2674" i="3" a="1"/>
  <c r="Q2674" i="3" s="1"/>
  <c r="Q2813" i="3" a="1"/>
  <c r="Q2813" i="3" s="1"/>
  <c r="Q2899" i="3" a="1"/>
  <c r="Q2899" i="3" s="1"/>
  <c r="Q3007" i="3" a="1"/>
  <c r="Q3007" i="3" s="1"/>
  <c r="Q3071" i="3" a="1"/>
  <c r="Q3071" i="3" s="1"/>
  <c r="Q3135" i="3" a="1"/>
  <c r="Q3135" i="3" s="1"/>
  <c r="Q3190" i="3" a="1"/>
  <c r="Q3190" i="3" s="1"/>
  <c r="Q3249" i="3" a="1"/>
  <c r="Q3249" i="3" s="1"/>
  <c r="Q3306" i="3" a="1"/>
  <c r="Q3306" i="3" s="1"/>
  <c r="Q3365" i="3" a="1"/>
  <c r="Q3365" i="3" s="1"/>
  <c r="Q3423" i="3" a="1"/>
  <c r="Q3423" i="3" s="1"/>
  <c r="Q3496" i="3" a="1"/>
  <c r="Q3496" i="3" s="1"/>
  <c r="Q2031" i="3" a="1"/>
  <c r="Q2031" i="3" s="1"/>
  <c r="Q2298" i="3" a="1"/>
  <c r="Q2298" i="3" s="1"/>
  <c r="Q2461" i="3" a="1"/>
  <c r="Q2461" i="3" s="1"/>
  <c r="Q2628" i="3" a="1"/>
  <c r="Q2628" i="3" s="1"/>
  <c r="Q2785" i="3" a="1"/>
  <c r="Q2785" i="3" s="1"/>
  <c r="Q2880" i="3" a="1"/>
  <c r="Q2880" i="3" s="1"/>
  <c r="Q2957" i="3" a="1"/>
  <c r="Q2957" i="3" s="1"/>
  <c r="Q3018" i="3" a="1"/>
  <c r="Q3018" i="3" s="1"/>
  <c r="Q3082" i="3" a="1"/>
  <c r="Q3082" i="3" s="1"/>
  <c r="Q3146" i="3" a="1"/>
  <c r="Q3146" i="3" s="1"/>
  <c r="Q3220" i="3" a="1"/>
  <c r="Q3220" i="3" s="1"/>
  <c r="Q3290" i="3" a="1"/>
  <c r="Q3290" i="3" s="1"/>
  <c r="Q3371" i="3" a="1"/>
  <c r="Q3371" i="3" s="1"/>
  <c r="Q2213" i="3" a="1"/>
  <c r="Q2213" i="3" s="1"/>
  <c r="Q2417" i="3" a="1"/>
  <c r="Q2417" i="3" s="1"/>
  <c r="Q2579" i="3" a="1"/>
  <c r="Q2579" i="3" s="1"/>
  <c r="Q2729" i="3" a="1"/>
  <c r="Q2729" i="3" s="1"/>
  <c r="Q2834" i="3" a="1"/>
  <c r="Q2834" i="3" s="1"/>
  <c r="Q2939" i="3" a="1"/>
  <c r="Q2939" i="3" s="1"/>
  <c r="Q3029" i="3" a="1"/>
  <c r="Q3029" i="3" s="1"/>
  <c r="Q3093" i="3" a="1"/>
  <c r="Q3093" i="3" s="1"/>
  <c r="Q3157" i="3" a="1"/>
  <c r="Q3157" i="3" s="1"/>
  <c r="Q3227" i="3" a="1"/>
  <c r="Q3227" i="3" s="1"/>
  <c r="Q3296" i="3" a="1"/>
  <c r="Q3296" i="3" s="1"/>
  <c r="Q3366" i="3" a="1"/>
  <c r="Q3366" i="3" s="1"/>
  <c r="Q3442" i="3" a="1"/>
  <c r="Q3442" i="3" s="1"/>
  <c r="Q3509" i="3" a="1"/>
  <c r="Q3509" i="3" s="1"/>
  <c r="Q1911" i="3" a="1"/>
  <c r="Q1911" i="3" s="1"/>
  <c r="Q2261" i="3" a="1"/>
  <c r="Q2261" i="3" s="1"/>
  <c r="Q2448" i="3" a="1"/>
  <c r="Q2448" i="3" s="1"/>
  <c r="Q2598" i="3" a="1"/>
  <c r="Q2598" i="3" s="1"/>
  <c r="Q2778" i="3" a="1"/>
  <c r="Q2778" i="3" s="1"/>
  <c r="Q2892" i="3" a="1"/>
  <c r="Q2892" i="3" s="1"/>
  <c r="Q2989" i="3" a="1"/>
  <c r="Q2989" i="3" s="1"/>
  <c r="Q3046" i="3" a="1"/>
  <c r="Q3046" i="3" s="1"/>
  <c r="Q3110" i="3" a="1"/>
  <c r="Q3110" i="3" s="1"/>
  <c r="Q3175" i="3" a="1"/>
  <c r="Q3175" i="3" s="1"/>
  <c r="Q3228" i="3" a="1"/>
  <c r="Q3228" i="3" s="1"/>
  <c r="Q3285" i="3" a="1"/>
  <c r="Q3285" i="3" s="1"/>
  <c r="Q2251" i="3" a="1"/>
  <c r="Q2251" i="3" s="1"/>
  <c r="Q2468" i="3" a="1"/>
  <c r="Q2468" i="3" s="1"/>
  <c r="Q2618" i="3" a="1"/>
  <c r="Q2618" i="3" s="1"/>
  <c r="Q2781" i="3" a="1"/>
  <c r="Q2781" i="3" s="1"/>
  <c r="Q2875" i="3" a="1"/>
  <c r="Q2875" i="3" s="1"/>
  <c r="Q2963" i="3" a="1"/>
  <c r="Q2963" i="3" s="1"/>
  <c r="Q3026" i="3" a="1"/>
  <c r="Q3026" i="3" s="1"/>
  <c r="Q3090" i="3" a="1"/>
  <c r="Q3090" i="3" s="1"/>
  <c r="Q3154" i="3" a="1"/>
  <c r="Q3154" i="3" s="1"/>
  <c r="Q3229" i="3" a="1"/>
  <c r="Q3229" i="3" s="1"/>
  <c r="Q3298" i="3" a="1"/>
  <c r="Q3298" i="3" s="1"/>
  <c r="Q3374" i="3" a="1"/>
  <c r="Q3374" i="3" s="1"/>
  <c r="Q3444" i="3" a="1"/>
  <c r="Q3444" i="3" s="1"/>
  <c r="Q3518" i="3" a="1"/>
  <c r="Q3518" i="3" s="1"/>
  <c r="Q2522" i="3" a="1"/>
  <c r="Q2522" i="3" s="1"/>
  <c r="Q3011" i="3" a="1"/>
  <c r="Q3011" i="3" s="1"/>
  <c r="Q3183" i="3" a="1"/>
  <c r="Q3183" i="3" s="1"/>
  <c r="Q3388" i="3" a="1"/>
  <c r="Q3388" i="3" s="1"/>
  <c r="Q3504" i="3" a="1"/>
  <c r="Q3504" i="3" s="1"/>
  <c r="Q3580" i="3" a="1"/>
  <c r="Q3580" i="3" s="1"/>
  <c r="Q3648" i="3" a="1"/>
  <c r="Q3648" i="3" s="1"/>
  <c r="Q3711" i="3" a="1"/>
  <c r="Q3711" i="3" s="1"/>
  <c r="Q2407" i="3" a="1"/>
  <c r="Q2407" i="3" s="1"/>
  <c r="Q2893" i="3" a="1"/>
  <c r="Q2893" i="3" s="1"/>
  <c r="Q3281" i="3" a="1"/>
  <c r="Q3281" i="3" s="1"/>
  <c r="Q3390" i="3" a="1"/>
  <c r="Q3390" i="3" s="1"/>
  <c r="Q3505" i="3" a="1"/>
  <c r="Q3505" i="3" s="1"/>
  <c r="Q3574" i="3" a="1"/>
  <c r="Q3574" i="3" s="1"/>
  <c r="Q3630" i="3" a="1"/>
  <c r="Q3630" i="3" s="1"/>
  <c r="Q3692" i="3" a="1"/>
  <c r="Q3692" i="3" s="1"/>
  <c r="Q3755" i="3" a="1"/>
  <c r="Q3755" i="3" s="1"/>
  <c r="Q2410" i="3" a="1"/>
  <c r="Q2410" i="3" s="1"/>
  <c r="Q2972" i="3" a="1"/>
  <c r="Q2972" i="3" s="1"/>
  <c r="Q3309" i="3" a="1"/>
  <c r="Q3309" i="3" s="1"/>
  <c r="Q3425" i="3" a="1"/>
  <c r="Q3425" i="3" s="1"/>
  <c r="Q3515" i="3" a="1"/>
  <c r="Q3515" i="3" s="1"/>
  <c r="Q3587" i="3" a="1"/>
  <c r="Q3587" i="3" s="1"/>
  <c r="Q3644" i="3" a="1"/>
  <c r="Q3644" i="3" s="1"/>
  <c r="Q3712" i="3" a="1"/>
  <c r="Q3712" i="3" s="1"/>
  <c r="Q2549" i="3" a="1"/>
  <c r="Q2549" i="3" s="1"/>
  <c r="Q3020" i="3" a="1"/>
  <c r="Q3020" i="3" s="1"/>
  <c r="Q3193" i="3" a="1"/>
  <c r="Q3193" i="3" s="1"/>
  <c r="Q3334" i="3" a="1"/>
  <c r="Q3334" i="3" s="1"/>
  <c r="Q3477" i="3" a="1"/>
  <c r="Q3477" i="3" s="1"/>
  <c r="Q3563" i="3" a="1"/>
  <c r="Q3563" i="3" s="1"/>
  <c r="Q3638" i="3" a="1"/>
  <c r="Q3638" i="3" s="1"/>
  <c r="Q3694" i="3" a="1"/>
  <c r="Q3694" i="3" s="1"/>
  <c r="Q3756" i="3" a="1"/>
  <c r="Q3756" i="3" s="1"/>
  <c r="Q2622" i="3" a="1"/>
  <c r="Q2622" i="3" s="1"/>
  <c r="Q2979" i="3" a="1"/>
  <c r="Q2979" i="3" s="1"/>
  <c r="Q3171" i="3" a="1"/>
  <c r="Q3171" i="3" s="1"/>
  <c r="Q3335" i="3" a="1"/>
  <c r="Q3335" i="3" s="1"/>
  <c r="Q3449" i="3" a="1"/>
  <c r="Q3449" i="3" s="1"/>
  <c r="Q3542" i="3" a="1"/>
  <c r="Q3542" i="3" s="1"/>
  <c r="Q3614" i="3" a="1"/>
  <c r="Q3614" i="3" s="1"/>
  <c r="Q3677" i="3" a="1"/>
  <c r="Q3677" i="3" s="1"/>
  <c r="Q3739" i="3" a="1"/>
  <c r="Q3739" i="3" s="1"/>
  <c r="Q2224" i="3" a="1"/>
  <c r="Q2224" i="3" s="1"/>
  <c r="Q2986" i="3" a="1"/>
  <c r="Q2986" i="3" s="1"/>
  <c r="Q3304" i="3" a="1"/>
  <c r="Q3304" i="3" s="1"/>
  <c r="Q3409" i="3" a="1"/>
  <c r="Q3409" i="3" s="1"/>
  <c r="Q3500" i="3" a="1"/>
  <c r="Q3500" i="3" s="1"/>
  <c r="Q3572" i="3" a="1"/>
  <c r="Q3572" i="3" s="1"/>
  <c r="Q3634" i="3" a="1"/>
  <c r="Q3634" i="3" s="1"/>
  <c r="Q3697" i="3" a="1"/>
  <c r="Q3697" i="3" s="1"/>
  <c r="Q3759" i="3" a="1"/>
  <c r="Q3759" i="3" s="1"/>
  <c r="Q2649" i="3" a="1"/>
  <c r="Q2649" i="3" s="1"/>
  <c r="Q3052" i="3" a="1"/>
  <c r="Q3052" i="3" s="1"/>
  <c r="Q3274" i="3" a="1"/>
  <c r="Q3274" i="3" s="1"/>
  <c r="Q3433" i="3" a="1"/>
  <c r="Q3433" i="3" s="1"/>
  <c r="Q3520" i="3" a="1"/>
  <c r="Q3520" i="3" s="1"/>
  <c r="Q3604" i="3" a="1"/>
  <c r="Q3604" i="3" s="1"/>
  <c r="Q3292" i="3" a="1"/>
  <c r="Q3292" i="3" s="1"/>
  <c r="Q3641" i="3" a="1"/>
  <c r="Q3641" i="3" s="1"/>
  <c r="Q3176" i="3" a="1"/>
  <c r="Q3176" i="3" s="1"/>
  <c r="Q3510" i="3" a="1"/>
  <c r="Q3510" i="3" s="1"/>
  <c r="Q3519" i="3" a="1"/>
  <c r="Q3519" i="3" s="1"/>
  <c r="Q3709" i="3" a="1"/>
  <c r="Q3709" i="3" s="1"/>
  <c r="Q5348" i="3" a="1"/>
  <c r="Q5348" i="3" s="1"/>
  <c r="Q5421" i="3" a="1"/>
  <c r="Q5421" i="3" s="1"/>
  <c r="Q5515" i="3" a="1"/>
  <c r="Q5515" i="3" s="1"/>
  <c r="Q5310" i="3" a="1"/>
  <c r="Q5310" i="3" s="1"/>
  <c r="Q5364" i="3" a="1"/>
  <c r="Q5364" i="3" s="1"/>
  <c r="Q5437" i="3" a="1"/>
  <c r="Q5437" i="3" s="1"/>
  <c r="Q5485" i="3" a="1"/>
  <c r="Q5485" i="3" s="1"/>
  <c r="Q5528" i="3" a="1"/>
  <c r="Q5528" i="3" s="1"/>
  <c r="Q5344" i="3" a="1"/>
  <c r="Q5344" i="3" s="1"/>
  <c r="Q5404" i="3" a="1"/>
  <c r="Q5404" i="3" s="1"/>
  <c r="Q5475" i="3" a="1"/>
  <c r="Q5475" i="3" s="1"/>
  <c r="Q5352" i="3" a="1"/>
  <c r="Q5352" i="3" s="1"/>
  <c r="Q5426" i="3" a="1"/>
  <c r="Q5426" i="3" s="1"/>
  <c r="Q5470" i="3" a="1"/>
  <c r="Q5470" i="3" s="1"/>
  <c r="Q5513" i="3" a="1"/>
  <c r="Q5513" i="3" s="1"/>
  <c r="Q3760" i="3" a="1"/>
  <c r="Q3760" i="3" s="1"/>
  <c r="Q5325" i="3" a="1"/>
  <c r="Q5325" i="3" s="1"/>
  <c r="Q5380" i="3" a="1"/>
  <c r="Q5380" i="3" s="1"/>
  <c r="Q5455" i="3" a="1"/>
  <c r="Q5455" i="3" s="1"/>
  <c r="Q5417" i="3" a="1"/>
  <c r="Q5417" i="3" s="1"/>
  <c r="Q5329" i="3" a="1"/>
  <c r="Q5329" i="3" s="1"/>
  <c r="Q5494" i="3" a="1"/>
  <c r="Q5494" i="3" s="1"/>
  <c r="Q5422" i="3" a="1"/>
  <c r="Q5422" i="3" s="1"/>
  <c r="Q5423" i="3" a="1"/>
  <c r="Q5423" i="3" s="1"/>
  <c r="Q5355" i="3" a="1"/>
  <c r="Q5355" i="3" s="1"/>
  <c r="Q5500" i="3" a="1"/>
  <c r="Q5500" i="3" s="1"/>
  <c r="Q5516" i="3" a="1"/>
  <c r="Q5516" i="3" s="1"/>
  <c r="Q5307" i="3" a="1"/>
  <c r="Q5307" i="3" s="1"/>
  <c r="Q5446" i="3" a="1"/>
  <c r="Q5446" i="3" s="1"/>
  <c r="Q5462" i="3" a="1"/>
  <c r="Q5462" i="3" s="1"/>
  <c r="Q2985" i="3" a="1"/>
  <c r="Q2985" i="3" s="1"/>
  <c r="Q3326" i="3" a="1"/>
  <c r="Q3326" i="3" s="1"/>
  <c r="Q3571" i="3" a="1"/>
  <c r="Q3571" i="3" s="1"/>
  <c r="Q3577" i="3" a="1"/>
  <c r="Q3577" i="3" s="1"/>
  <c r="Q3733" i="3" a="1"/>
  <c r="Q3733" i="3" s="1"/>
  <c r="Q5354" i="3" a="1"/>
  <c r="Q5354" i="3" s="1"/>
  <c r="Q5429" i="3" a="1"/>
  <c r="Q5429" i="3" s="1"/>
  <c r="Q5531" i="3" a="1"/>
  <c r="Q5531" i="3" s="1"/>
  <c r="Q2874" i="3" a="1"/>
  <c r="Q2874" i="3" s="1"/>
  <c r="Q5317" i="3" a="1"/>
  <c r="Q5317" i="3" s="1"/>
  <c r="Q5370" i="3" a="1"/>
  <c r="Q5370" i="3" s="1"/>
  <c r="Q5448" i="3" a="1"/>
  <c r="Q5448" i="3" s="1"/>
  <c r="Q5490" i="3" a="1"/>
  <c r="Q5490" i="3" s="1"/>
  <c r="Q5357" i="3" a="1"/>
  <c r="Q5357" i="3" s="1"/>
  <c r="Q5412" i="3" a="1"/>
  <c r="Q5412" i="3" s="1"/>
  <c r="Q5491" i="3" a="1"/>
  <c r="Q5491" i="3" s="1"/>
  <c r="Q5358" i="3" a="1"/>
  <c r="Q5358" i="3" s="1"/>
  <c r="Q5433" i="3" a="1"/>
  <c r="Q5433" i="3" s="1"/>
  <c r="Q5476" i="3" a="1"/>
  <c r="Q5476" i="3" s="1"/>
  <c r="Q5518" i="3" a="1"/>
  <c r="Q5518" i="3" s="1"/>
  <c r="Q5333" i="3" a="1"/>
  <c r="Q5333" i="3" s="1"/>
  <c r="Q5386" i="3" a="1"/>
  <c r="Q5386" i="3" s="1"/>
  <c r="Q5471" i="3" a="1"/>
  <c r="Q5471" i="3" s="1"/>
  <c r="Q2" i="3" a="1"/>
  <c r="Q2" i="3" s="1"/>
  <c r="R2" i="3" s="1" a="1"/>
  <c r="R2" i="3" s="1"/>
  <c r="Q5450" i="3" a="1"/>
  <c r="Q5450" i="3" s="1"/>
  <c r="Q5349" i="3" a="1"/>
  <c r="Q5349" i="3" s="1"/>
  <c r="Q5509" i="3" a="1"/>
  <c r="Q5509" i="3" s="1"/>
  <c r="Q5468" i="3" a="1"/>
  <c r="Q5468" i="3" s="1"/>
  <c r="Q5456" i="3" a="1"/>
  <c r="Q5456" i="3" s="1"/>
  <c r="Q5373" i="3" a="1"/>
  <c r="Q5373" i="3" s="1"/>
  <c r="Q5514" i="3" a="1"/>
  <c r="Q5514" i="3" s="1"/>
  <c r="Q5375" i="3" a="1"/>
  <c r="Q5375" i="3" s="1"/>
  <c r="Q5530" i="3" a="1"/>
  <c r="Q5530" i="3" s="1"/>
  <c r="Q5322" i="3" a="1"/>
  <c r="Q5322" i="3" s="1"/>
  <c r="Q5461" i="3" a="1"/>
  <c r="Q5461" i="3" s="1"/>
  <c r="Q5416" i="3" a="1"/>
  <c r="Q5416" i="3" s="1"/>
  <c r="Q3489" i="3" a="1"/>
  <c r="Q3489" i="3" s="1"/>
  <c r="Q3615" i="3" a="1"/>
  <c r="Q3615" i="3" s="1"/>
  <c r="Q3621" i="3" a="1"/>
  <c r="Q3621" i="3" s="1"/>
  <c r="Q3627" i="3" a="1"/>
  <c r="Q3627" i="3" s="1"/>
  <c r="Q2837" i="3" a="1"/>
  <c r="Q2837" i="3" s="1"/>
  <c r="Q3758" i="3" a="1"/>
  <c r="Q3758" i="3" s="1"/>
  <c r="Q5302" i="3" a="1"/>
  <c r="Q5302" i="3" s="1"/>
  <c r="Q5361" i="3" a="1"/>
  <c r="Q5361" i="3" s="1"/>
  <c r="Q5435" i="3" a="1"/>
  <c r="Q5435" i="3" s="1"/>
  <c r="Q5323" i="3" a="1"/>
  <c r="Q5323" i="3" s="1"/>
  <c r="Q5377" i="3" a="1"/>
  <c r="Q5377" i="3" s="1"/>
  <c r="Q5453" i="3" a="1"/>
  <c r="Q5453" i="3" s="1"/>
  <c r="Q5496" i="3" a="1"/>
  <c r="Q5496" i="3" s="1"/>
  <c r="Q5365" i="3" a="1"/>
  <c r="Q5365" i="3" s="1"/>
  <c r="Q5418" i="3" a="1"/>
  <c r="Q5418" i="3" s="1"/>
  <c r="Q5507" i="3" a="1"/>
  <c r="Q5507" i="3" s="1"/>
  <c r="Q5312" i="3" a="1"/>
  <c r="Q5312" i="3" s="1"/>
  <c r="Q5366" i="3" a="1"/>
  <c r="Q5366" i="3" s="1"/>
  <c r="Q5439" i="3" a="1"/>
  <c r="Q5439" i="3" s="1"/>
  <c r="Q5481" i="3" a="1"/>
  <c r="Q5481" i="3" s="1"/>
  <c r="Q5524" i="3" a="1"/>
  <c r="Q5524" i="3" s="1"/>
  <c r="Q5339" i="3" a="1"/>
  <c r="Q5339" i="3" s="1"/>
  <c r="Q5393" i="3" a="1"/>
  <c r="Q5393" i="3" s="1"/>
  <c r="Q5487" i="3" a="1"/>
  <c r="Q5487" i="3" s="1"/>
  <c r="Q5309" i="3" a="1"/>
  <c r="Q5309" i="3" s="1"/>
  <c r="Q5463" i="3" a="1"/>
  <c r="Q5463" i="3" s="1"/>
  <c r="Q5402" i="3" a="1"/>
  <c r="Q5402" i="3" s="1"/>
  <c r="Q5482" i="3" a="1"/>
  <c r="Q5482" i="3" s="1"/>
  <c r="Q5484" i="3" a="1"/>
  <c r="Q5484" i="3" s="1"/>
  <c r="Q5389" i="3" a="1"/>
  <c r="Q5389" i="3" s="1"/>
  <c r="Q5527" i="3" a="1"/>
  <c r="Q5527" i="3" s="1"/>
  <c r="Q5394" i="3" a="1"/>
  <c r="Q5394" i="3" s="1"/>
  <c r="Q5341" i="3" a="1"/>
  <c r="Q5341" i="3" s="1"/>
  <c r="Q5489" i="3" a="1"/>
  <c r="Q5489" i="3" s="1"/>
  <c r="Q5308" i="3" a="1"/>
  <c r="Q5308" i="3" s="1"/>
  <c r="Q3696" i="3" a="1"/>
  <c r="Q3696" i="3" s="1"/>
  <c r="Q3747" i="3" a="1"/>
  <c r="Q3747" i="3" s="1"/>
  <c r="Q3652" i="3" a="1"/>
  <c r="Q3652" i="3" s="1"/>
  <c r="Q3654" i="3" a="1"/>
  <c r="Q3654" i="3" s="1"/>
  <c r="Q3245" i="3" a="1"/>
  <c r="Q3245" i="3" s="1"/>
  <c r="Q5315" i="3" a="1"/>
  <c r="Q5315" i="3" s="1"/>
  <c r="Q5368" i="3" a="1"/>
  <c r="Q5368" i="3" s="1"/>
  <c r="Q5441" i="3" a="1"/>
  <c r="Q5441" i="3" s="1"/>
  <c r="Q2435" i="3" a="1"/>
  <c r="Q2435" i="3" s="1"/>
  <c r="Q5330" i="3" a="1"/>
  <c r="Q5330" i="3" s="1"/>
  <c r="Q5384" i="3" a="1"/>
  <c r="Q5384" i="3" s="1"/>
  <c r="Q5458" i="3" a="1"/>
  <c r="Q5458" i="3" s="1"/>
  <c r="Q5501" i="3" a="1"/>
  <c r="Q5501" i="3" s="1"/>
  <c r="Q5371" i="3" a="1"/>
  <c r="Q5371" i="3" s="1"/>
  <c r="Q5425" i="3" a="1"/>
  <c r="Q5425" i="3" s="1"/>
  <c r="Q5523" i="3" a="1"/>
  <c r="Q5523" i="3" s="1"/>
  <c r="Q5319" i="3" a="1"/>
  <c r="Q5319" i="3" s="1"/>
  <c r="Q5379" i="3" a="1"/>
  <c r="Q5379" i="3" s="1"/>
  <c r="Q5444" i="3" a="1"/>
  <c r="Q5444" i="3" s="1"/>
  <c r="Q5486" i="3" a="1"/>
  <c r="Q5486" i="3" s="1"/>
  <c r="Q5529" i="3" a="1"/>
  <c r="Q5529" i="3" s="1"/>
  <c r="Q5346" i="3" a="1"/>
  <c r="Q5346" i="3" s="1"/>
  <c r="Q5400" i="3" a="1"/>
  <c r="Q5400" i="3" s="1"/>
  <c r="Q5503" i="3" a="1"/>
  <c r="Q5503" i="3" s="1"/>
  <c r="Q5328" i="3" a="1"/>
  <c r="Q5328" i="3" s="1"/>
  <c r="Q5478" i="3" a="1"/>
  <c r="Q5478" i="3" s="1"/>
  <c r="Q5420" i="3" a="1"/>
  <c r="Q5420" i="3" s="1"/>
  <c r="Q5334" i="3" a="1"/>
  <c r="Q5334" i="3" s="1"/>
  <c r="Q5495" i="3" a="1"/>
  <c r="Q5495" i="3" s="1"/>
  <c r="Q5498" i="3" a="1"/>
  <c r="Q5498" i="3" s="1"/>
  <c r="Q5409" i="3" a="1"/>
  <c r="Q5409" i="3" s="1"/>
  <c r="Q5410" i="3" a="1"/>
  <c r="Q5410" i="3" s="1"/>
  <c r="Q5360" i="3" a="1"/>
  <c r="Q5360" i="3" s="1"/>
  <c r="Q5504" i="3" a="1"/>
  <c r="Q5504" i="3" s="1"/>
  <c r="Q5397" i="3" a="1"/>
  <c r="Q5397" i="3" s="1"/>
  <c r="Q5447" i="3" a="1"/>
  <c r="Q5447" i="3" s="1"/>
  <c r="Q5342" i="3" a="1"/>
  <c r="Q5342" i="3" s="1"/>
  <c r="Q3771" i="3" a="1"/>
  <c r="Q3771" i="3" s="1"/>
  <c r="Q3773" i="3" a="1"/>
  <c r="Q3773" i="3" s="1"/>
  <c r="Q3702" i="3" a="1"/>
  <c r="Q3702" i="3" s="1"/>
  <c r="Q2798" i="3" a="1"/>
  <c r="Q2798" i="3" s="1"/>
  <c r="Q3679" i="3" a="1"/>
  <c r="Q3679" i="3" s="1"/>
  <c r="Q3451" i="3" a="1"/>
  <c r="Q3451" i="3" s="1"/>
  <c r="Q5321" i="3" a="1"/>
  <c r="Q5321" i="3" s="1"/>
  <c r="Q5374" i="3" a="1"/>
  <c r="Q5374" i="3" s="1"/>
  <c r="Q5451" i="3" a="1"/>
  <c r="Q5451" i="3" s="1"/>
  <c r="Q3635" i="3" a="1"/>
  <c r="Q3635" i="3" s="1"/>
  <c r="Q5337" i="3" a="1"/>
  <c r="Q5337" i="3" s="1"/>
  <c r="Q5390" i="3" a="1"/>
  <c r="Q5390" i="3" s="1"/>
  <c r="Q5464" i="3" a="1"/>
  <c r="Q5464" i="3" s="1"/>
  <c r="Q5506" i="3" a="1"/>
  <c r="Q5506" i="3" s="1"/>
  <c r="Q3269" i="3" a="1"/>
  <c r="Q3269" i="3" s="1"/>
  <c r="Q5305" i="3" a="1"/>
  <c r="Q5305" i="3" s="1"/>
  <c r="Q5378" i="3" a="1"/>
  <c r="Q5378" i="3" s="1"/>
  <c r="Q5432" i="3" a="1"/>
  <c r="Q5432" i="3" s="1"/>
  <c r="Q5324" i="3" a="1"/>
  <c r="Q5324" i="3" s="1"/>
  <c r="Q5392" i="3" a="1"/>
  <c r="Q5392" i="3" s="1"/>
  <c r="Q5449" i="3" a="1"/>
  <c r="Q5449" i="3" s="1"/>
  <c r="Q5492" i="3" a="1"/>
  <c r="Q5492" i="3" s="1"/>
  <c r="Q5353" i="3" a="1"/>
  <c r="Q5353" i="3" s="1"/>
  <c r="Q5406" i="3" a="1"/>
  <c r="Q5406" i="3" s="1"/>
  <c r="Q5519" i="3" a="1"/>
  <c r="Q5519" i="3" s="1"/>
  <c r="Q5347" i="3" a="1"/>
  <c r="Q5347" i="3" s="1"/>
  <c r="Q5493" i="3" a="1"/>
  <c r="Q5493" i="3" s="1"/>
  <c r="Q3535" i="3" a="1"/>
  <c r="Q3535" i="3" s="1"/>
  <c r="Q5436" i="3" a="1"/>
  <c r="Q5436" i="3" s="1"/>
  <c r="Q5350" i="3" a="1"/>
  <c r="Q5350" i="3" s="1"/>
  <c r="Q5510" i="3" a="1"/>
  <c r="Q5510" i="3" s="1"/>
  <c r="Q5511" i="3" a="1"/>
  <c r="Q5511" i="3" s="1"/>
  <c r="Q5428" i="3" a="1"/>
  <c r="Q5428" i="3" s="1"/>
  <c r="Q5430" i="3" a="1"/>
  <c r="Q5430" i="3" s="1"/>
  <c r="Q5376" i="3" a="1"/>
  <c r="Q5376" i="3" s="1"/>
  <c r="Q5532" i="3" a="1"/>
  <c r="Q5532" i="3" s="1"/>
  <c r="Q5520" i="3" a="1"/>
  <c r="Q5520" i="3" s="1"/>
  <c r="Q5477" i="3" a="1"/>
  <c r="Q5477" i="3" s="1"/>
  <c r="Q2277" i="3" a="1"/>
  <c r="Q2277" i="3" s="1"/>
  <c r="Q3727" i="3" a="1"/>
  <c r="Q3727" i="3" s="1"/>
  <c r="Q3047" i="3" a="1"/>
  <c r="Q3047" i="3" s="1"/>
  <c r="Q3729" i="3" a="1"/>
  <c r="Q3729" i="3" s="1"/>
  <c r="Q3527" i="3" a="1"/>
  <c r="Q3527" i="3" s="1"/>
  <c r="Q5327" i="3" a="1"/>
  <c r="Q5327" i="3" s="1"/>
  <c r="Q5382" i="3" a="1"/>
  <c r="Q5382" i="3" s="1"/>
  <c r="Q5467" i="3" a="1"/>
  <c r="Q5467" i="3" s="1"/>
  <c r="Q5343" i="3" a="1"/>
  <c r="Q5343" i="3" s="1"/>
  <c r="Q5398" i="3" a="1"/>
  <c r="Q5398" i="3" s="1"/>
  <c r="Q5469" i="3" a="1"/>
  <c r="Q5469" i="3" s="1"/>
  <c r="Q5512" i="3" a="1"/>
  <c r="Q5512" i="3" s="1"/>
  <c r="Q3710" i="3" a="1"/>
  <c r="Q3710" i="3" s="1"/>
  <c r="Q5311" i="3" a="1"/>
  <c r="Q5311" i="3" s="1"/>
  <c r="Q5385" i="3" a="1"/>
  <c r="Q5385" i="3" s="1"/>
  <c r="Q5438" i="3" a="1"/>
  <c r="Q5438" i="3" s="1"/>
  <c r="Q5332" i="3" a="1"/>
  <c r="Q5332" i="3" s="1"/>
  <c r="Q5405" i="3" a="1"/>
  <c r="Q5405" i="3" s="1"/>
  <c r="Q5454" i="3" a="1"/>
  <c r="Q5454" i="3" s="1"/>
  <c r="Q5497" i="3" a="1"/>
  <c r="Q5497" i="3" s="1"/>
  <c r="Q5359" i="3" a="1"/>
  <c r="Q5359" i="3" s="1"/>
  <c r="Q5414" i="3" a="1"/>
  <c r="Q5414" i="3" s="1"/>
  <c r="Q5363" i="3" a="1"/>
  <c r="Q5363" i="3" s="1"/>
  <c r="Q5521" i="3" a="1"/>
  <c r="Q5521" i="3" s="1"/>
  <c r="Q5452" i="3" a="1"/>
  <c r="Q5452" i="3" s="1"/>
  <c r="Q5369" i="3" a="1"/>
  <c r="Q5369" i="3" s="1"/>
  <c r="Q5525" i="3" a="1"/>
  <c r="Q5525" i="3" s="1"/>
  <c r="Q5316" i="3" a="1"/>
  <c r="Q5316" i="3" s="1"/>
  <c r="Q5526" i="3" a="1"/>
  <c r="Q5526" i="3" s="1"/>
  <c r="Q5303" i="3" a="1"/>
  <c r="Q5303" i="3" s="1"/>
  <c r="Q5442" i="3" a="1"/>
  <c r="Q5442" i="3" s="1"/>
  <c r="Q5445" i="3" a="1"/>
  <c r="Q5445" i="3" s="1"/>
  <c r="Q5396" i="3" a="1"/>
  <c r="Q5396" i="3" s="1"/>
  <c r="Q5381" i="3" a="1"/>
  <c r="Q5381" i="3" s="1"/>
  <c r="Q3199" i="3" a="1"/>
  <c r="Q3199" i="3" s="1"/>
  <c r="Q3222" i="3" a="1"/>
  <c r="Q3222" i="3" s="1"/>
  <c r="Q3658" i="3" a="1"/>
  <c r="Q3658" i="3" s="1"/>
  <c r="Q5335" i="3" a="1"/>
  <c r="Q5335" i="3" s="1"/>
  <c r="Q5395" i="3" a="1"/>
  <c r="Q5395" i="3" s="1"/>
  <c r="Q5483" i="3" a="1"/>
  <c r="Q5483" i="3" s="1"/>
  <c r="Q5351" i="3" a="1"/>
  <c r="Q5351" i="3" s="1"/>
  <c r="Q5411" i="3" a="1"/>
  <c r="Q5411" i="3" s="1"/>
  <c r="Q5474" i="3" a="1"/>
  <c r="Q5474" i="3" s="1"/>
  <c r="Q5517" i="3" a="1"/>
  <c r="Q5517" i="3" s="1"/>
  <c r="Q5318" i="3" a="1"/>
  <c r="Q5318" i="3" s="1"/>
  <c r="Q5391" i="3" a="1"/>
  <c r="Q5391" i="3" s="1"/>
  <c r="Q5443" i="3" a="1"/>
  <c r="Q5443" i="3" s="1"/>
  <c r="Q3372" i="3" a="1"/>
  <c r="Q3372" i="3" s="1"/>
  <c r="Q5338" i="3" a="1"/>
  <c r="Q5338" i="3" s="1"/>
  <c r="Q5413" i="3" a="1"/>
  <c r="Q5413" i="3" s="1"/>
  <c r="Q5460" i="3" a="1"/>
  <c r="Q5460" i="3" s="1"/>
  <c r="Q5502" i="3" a="1"/>
  <c r="Q5502" i="3" s="1"/>
  <c r="Q5306" i="3" a="1"/>
  <c r="Q5306" i="3" s="1"/>
  <c r="Q5367" i="3" a="1"/>
  <c r="Q5367" i="3" s="1"/>
  <c r="Q5427" i="3" a="1"/>
  <c r="Q5427" i="3" s="1"/>
  <c r="Q5383" i="3" a="1"/>
  <c r="Q5383" i="3" s="1"/>
  <c r="Q5466" i="3" a="1"/>
  <c r="Q5466" i="3" s="1"/>
  <c r="Q5387" i="3" a="1"/>
  <c r="Q5387" i="3" s="1"/>
  <c r="Q5388" i="3" a="1"/>
  <c r="Q5388" i="3" s="1"/>
  <c r="Q5320" i="3" a="1"/>
  <c r="Q5320" i="3" s="1"/>
  <c r="Q5457" i="3" a="1"/>
  <c r="Q5457" i="3" s="1"/>
  <c r="Q5473" i="3" a="1"/>
  <c r="Q5473" i="3" s="1"/>
  <c r="Q5415" i="3" a="1"/>
  <c r="Q5415" i="3" s="1"/>
  <c r="Q5505" i="3" a="1"/>
  <c r="Q5505" i="3" s="1"/>
  <c r="Q5434" i="3" a="1"/>
  <c r="Q5434" i="3" s="1"/>
  <c r="Q2699" i="3" a="1"/>
  <c r="Q2699" i="3" s="1"/>
  <c r="Q3431" i="3" a="1"/>
  <c r="Q3431" i="3" s="1"/>
  <c r="Q3349" i="3" a="1"/>
  <c r="Q3349" i="3" s="1"/>
  <c r="Q3683" i="3" a="1"/>
  <c r="Q3683" i="3" s="1"/>
  <c r="Q3590" i="3" a="1"/>
  <c r="Q3590" i="3" s="1"/>
  <c r="Q5340" i="3" a="1"/>
  <c r="Q5340" i="3" s="1"/>
  <c r="Q5408" i="3" a="1"/>
  <c r="Q5408" i="3" s="1"/>
  <c r="Q5499" i="3" a="1"/>
  <c r="Q5499" i="3" s="1"/>
  <c r="Q3685" i="3" a="1"/>
  <c r="Q3685" i="3" s="1"/>
  <c r="Q5304" i="3" a="1"/>
  <c r="Q5304" i="3" s="1"/>
  <c r="Q5356" i="3" a="1"/>
  <c r="Q5356" i="3" s="1"/>
  <c r="Q5424" i="3" a="1"/>
  <c r="Q5424" i="3" s="1"/>
  <c r="Q5480" i="3" a="1"/>
  <c r="Q5480" i="3" s="1"/>
  <c r="Q5522" i="3" a="1"/>
  <c r="Q5522" i="3" s="1"/>
  <c r="Q5331" i="3" a="1"/>
  <c r="Q5331" i="3" s="1"/>
  <c r="Q5399" i="3" a="1"/>
  <c r="Q5399" i="3" s="1"/>
  <c r="Q5459" i="3" a="1"/>
  <c r="Q5459" i="3" s="1"/>
  <c r="Q3735" i="3" a="1"/>
  <c r="Q3735" i="3" s="1"/>
  <c r="Q5345" i="3" a="1"/>
  <c r="Q5345" i="3" s="1"/>
  <c r="Q5419" i="3" a="1"/>
  <c r="Q5419" i="3" s="1"/>
  <c r="Q5465" i="3" a="1"/>
  <c r="Q5465" i="3" s="1"/>
  <c r="Q5508" i="3" a="1"/>
  <c r="Q5508" i="3" s="1"/>
  <c r="Q3460" i="3" a="1"/>
  <c r="Q3460" i="3" s="1"/>
  <c r="Q5313" i="3" a="1"/>
  <c r="Q5313" i="3" s="1"/>
  <c r="Q5372" i="3" a="1"/>
  <c r="Q5372" i="3" s="1"/>
  <c r="Q5440" i="3" a="1"/>
  <c r="Q5440" i="3" s="1"/>
  <c r="Q5401" i="3" a="1"/>
  <c r="Q5401" i="3" s="1"/>
  <c r="Q5314" i="3" a="1"/>
  <c r="Q5314" i="3" s="1"/>
  <c r="Q5479" i="3" a="1"/>
  <c r="Q5479" i="3" s="1"/>
  <c r="Q5403" i="3" a="1"/>
  <c r="Q5403" i="3" s="1"/>
  <c r="Q5407" i="3" a="1"/>
  <c r="Q5407" i="3" s="1"/>
  <c r="Q5336" i="3" a="1"/>
  <c r="Q5336" i="3" s="1"/>
  <c r="Q5472" i="3" a="1"/>
  <c r="Q5472" i="3" s="1"/>
  <c r="Q5488" i="3" a="1"/>
  <c r="Q5488" i="3" s="1"/>
  <c r="Q5431" i="3" a="1"/>
  <c r="Q5431" i="3" s="1"/>
  <c r="Q5326" i="3" a="1"/>
  <c r="Q5326" i="3" s="1"/>
  <c r="Q5362" i="3" a="1"/>
  <c r="Q5362" i="3" s="1"/>
  <c r="V53" i="3"/>
  <c r="P5530" i="3" a="1"/>
  <c r="P5530" i="3" s="1"/>
  <c r="P5519" i="3" a="1"/>
  <c r="P5519" i="3" s="1"/>
  <c r="P5389" i="3" a="1"/>
  <c r="P5389" i="3" s="1"/>
  <c r="P5376" i="3" a="1"/>
  <c r="P5376" i="3" s="1"/>
  <c r="P5474" i="3" a="1"/>
  <c r="P5474" i="3" s="1"/>
  <c r="P5347" i="3" a="1"/>
  <c r="P5347" i="3" s="1"/>
  <c r="P5327" i="3" a="1"/>
  <c r="P5327" i="3" s="1"/>
  <c r="P5307" i="3" a="1"/>
  <c r="P5307" i="3" s="1"/>
  <c r="P5697" i="3" a="1"/>
  <c r="P5697" i="3" s="1"/>
  <c r="P5613" i="3" a="1"/>
  <c r="P5613" i="3" s="1"/>
  <c r="P5528" i="3" a="1"/>
  <c r="P5528" i="3" s="1"/>
  <c r="P5414" i="3" a="1"/>
  <c r="P5414" i="3" s="1"/>
  <c r="P5268" i="3" a="1"/>
  <c r="P5268" i="3" s="1"/>
  <c r="P4935" i="3" a="1"/>
  <c r="P4935" i="3" s="1"/>
  <c r="P4349" i="3" a="1"/>
  <c r="P4349" i="3" s="1"/>
  <c r="P3825" i="3" a="1"/>
  <c r="P3825" i="3" s="1"/>
  <c r="P5686" i="3" a="1"/>
  <c r="P5686" i="3" s="1"/>
  <c r="P5602" i="3" a="1"/>
  <c r="P5602" i="3" s="1"/>
  <c r="P5516" i="3" a="1"/>
  <c r="P5516" i="3" s="1"/>
  <c r="P5398" i="3" a="1"/>
  <c r="P5398" i="3" s="1"/>
  <c r="P5264" i="3" a="1"/>
  <c r="P5264" i="3" s="1"/>
  <c r="P4829" i="3" a="1"/>
  <c r="P4829" i="3" s="1"/>
  <c r="P4343" i="3" a="1"/>
  <c r="P4343" i="3" s="1"/>
  <c r="P3819" i="3" a="1"/>
  <c r="P3819" i="3" s="1"/>
  <c r="P5714" i="3" a="1"/>
  <c r="P5714" i="3" s="1"/>
  <c r="P5653" i="3" a="1"/>
  <c r="P5653" i="3" s="1"/>
  <c r="P5568" i="3" a="1"/>
  <c r="P5568" i="3" s="1"/>
  <c r="P5468" i="3" a="1"/>
  <c r="P5468" i="3" s="1"/>
  <c r="P5356" i="3" a="1"/>
  <c r="P5356" i="3" s="1"/>
  <c r="P5172" i="3" a="1"/>
  <c r="P5172" i="3" s="1"/>
  <c r="P4707" i="3" a="1"/>
  <c r="P4707" i="3" s="1"/>
  <c r="P4069" i="3" a="1"/>
  <c r="P4069" i="3" s="1"/>
  <c r="P1601" i="3" a="1"/>
  <c r="P1601" i="3" s="1"/>
  <c r="P5620" i="3" a="1"/>
  <c r="P5620" i="3" s="1"/>
  <c r="P5535" i="3" a="1"/>
  <c r="P5535" i="3" s="1"/>
  <c r="P5422" i="3" a="1"/>
  <c r="P5422" i="3" s="1"/>
  <c r="P5219" i="3" a="1"/>
  <c r="P5219" i="3" s="1"/>
  <c r="P4815" i="3" a="1"/>
  <c r="P4815" i="3" s="1"/>
  <c r="P4275" i="3" a="1"/>
  <c r="P4275" i="3" s="1"/>
  <c r="P3806" i="3" a="1"/>
  <c r="P3806" i="3" s="1"/>
  <c r="P5713" i="3" a="1"/>
  <c r="P5713" i="3" s="1"/>
  <c r="P5651" i="3" a="1"/>
  <c r="P5651" i="3" s="1"/>
  <c r="P5565" i="3" a="1"/>
  <c r="P5565" i="3" s="1"/>
  <c r="P5464" i="3" a="1"/>
  <c r="P5464" i="3" s="1"/>
  <c r="P5334" i="3" a="1"/>
  <c r="P5334" i="3" s="1"/>
  <c r="P4909" i="3" a="1"/>
  <c r="P4909" i="3" s="1"/>
  <c r="P4427" i="3" a="1"/>
  <c r="P4427" i="3" s="1"/>
  <c r="P3953" i="3" a="1"/>
  <c r="P3953" i="3" s="1"/>
  <c r="P5694" i="3" a="1"/>
  <c r="P5694" i="3" s="1"/>
  <c r="P5607" i="3" a="1"/>
  <c r="P5607" i="3" s="1"/>
  <c r="P5522" i="3" a="1"/>
  <c r="P5522" i="3" s="1"/>
  <c r="P5391" i="3" a="1"/>
  <c r="P5391" i="3" s="1"/>
  <c r="P5235" i="3" a="1"/>
  <c r="P5235" i="3" s="1"/>
  <c r="P4742" i="3" a="1"/>
  <c r="P4742" i="3" s="1"/>
  <c r="P4262" i="3" a="1"/>
  <c r="P4262" i="3" s="1"/>
  <c r="P3712" i="3" a="1"/>
  <c r="P3712" i="3" s="1"/>
  <c r="P5704" i="3" a="1"/>
  <c r="P5704" i="3" s="1"/>
  <c r="P5627" i="3" a="1"/>
  <c r="P5627" i="3" s="1"/>
  <c r="P5541" i="3" a="1"/>
  <c r="P5541" i="3" s="1"/>
  <c r="P5431" i="3" a="1"/>
  <c r="P5431" i="3" s="1"/>
  <c r="P5198" i="3" a="1"/>
  <c r="P5198" i="3" s="1"/>
  <c r="P4793" i="3" a="1"/>
  <c r="P4793" i="3" s="1"/>
  <c r="P4362" i="3" a="1"/>
  <c r="P4362" i="3" s="1"/>
  <c r="P3889" i="3" a="1"/>
  <c r="P3889" i="3" s="1"/>
  <c r="P1971" i="3" a="1"/>
  <c r="P1971" i="3" s="1"/>
  <c r="P5665" i="3" a="1"/>
  <c r="P5665" i="3" s="1"/>
  <c r="P5601" i="3" a="1"/>
  <c r="P5601" i="3" s="1"/>
  <c r="P5537" i="3" a="1"/>
  <c r="P5537" i="3" s="1"/>
  <c r="P5473" i="3" a="1"/>
  <c r="P5473" i="3" s="1"/>
  <c r="P5401" i="3" a="1"/>
  <c r="P5401" i="3" s="1"/>
  <c r="P5339" i="3" a="1"/>
  <c r="P5339" i="3" s="1"/>
  <c r="P5275" i="3" a="1"/>
  <c r="P5275" i="3" s="1"/>
  <c r="P5211" i="3" a="1"/>
  <c r="P5211" i="3" s="1"/>
  <c r="P5152" i="3" a="1"/>
  <c r="P5152" i="3" s="1"/>
  <c r="P5090" i="3" a="1"/>
  <c r="P5090" i="3" s="1"/>
  <c r="P5034" i="3" a="1"/>
  <c r="P5034" i="3" s="1"/>
  <c r="P4959" i="3" a="1"/>
  <c r="P4959" i="3" s="1"/>
  <c r="P4896" i="3" a="1"/>
  <c r="P4896" i="3" s="1"/>
  <c r="P4834" i="3" a="1"/>
  <c r="P4834" i="3" s="1"/>
  <c r="P4771" i="3" a="1"/>
  <c r="P4771" i="3" s="1"/>
  <c r="P4706" i="3" a="1"/>
  <c r="P4706" i="3" s="1"/>
  <c r="P4642" i="3" a="1"/>
  <c r="P4642" i="3" s="1"/>
  <c r="P4578" i="3" a="1"/>
  <c r="P4578" i="3" s="1"/>
  <c r="P4515" i="3" a="1"/>
  <c r="P4515" i="3" s="1"/>
  <c r="P4464" i="3" a="1"/>
  <c r="P4464" i="3" s="1"/>
  <c r="P4401" i="3" a="1"/>
  <c r="P4401" i="3" s="1"/>
  <c r="P4328" i="3" a="1"/>
  <c r="P4328" i="3" s="1"/>
  <c r="P4274" i="3" a="1"/>
  <c r="P4274" i="3" s="1"/>
  <c r="P4200" i="3" a="1"/>
  <c r="P4200" i="3" s="1"/>
  <c r="P4144" i="3" a="1"/>
  <c r="P4144" i="3" s="1"/>
  <c r="P4080" i="3" a="1"/>
  <c r="P4080" i="3" s="1"/>
  <c r="P4016" i="3" a="1"/>
  <c r="P4016" i="3" s="1"/>
  <c r="P3952" i="3" a="1"/>
  <c r="P3952" i="3" s="1"/>
  <c r="P3888" i="3" a="1"/>
  <c r="P3888" i="3" s="1"/>
  <c r="P3824" i="3" a="1"/>
  <c r="P3824" i="3" s="1"/>
  <c r="P3760" i="3" a="1"/>
  <c r="P3760" i="3" s="1"/>
  <c r="P3615" i="3" a="1"/>
  <c r="P3615" i="3" s="1"/>
  <c r="P3277" i="3" a="1"/>
  <c r="P3277" i="3" s="1"/>
  <c r="P2844" i="3" a="1"/>
  <c r="P2844" i="3" s="1"/>
  <c r="P2259" i="3" a="1"/>
  <c r="P2259" i="3" s="1"/>
  <c r="P5346" i="3" a="1"/>
  <c r="P5346" i="3" s="1"/>
  <c r="P5282" i="3" a="1"/>
  <c r="P5282" i="3" s="1"/>
  <c r="P5218" i="3" a="1"/>
  <c r="P5218" i="3" s="1"/>
  <c r="P5145" i="3" a="1"/>
  <c r="P5145" i="3" s="1"/>
  <c r="P5089" i="3" a="1"/>
  <c r="P5089" i="3" s="1"/>
  <c r="P5027" i="3" a="1"/>
  <c r="P5027" i="3" s="1"/>
  <c r="P4958" i="3" a="1"/>
  <c r="P4958" i="3" s="1"/>
  <c r="P4889" i="3" a="1"/>
  <c r="P4889" i="3" s="1"/>
  <c r="P4833" i="3" a="1"/>
  <c r="P4833" i="3" s="1"/>
  <c r="P4770" i="3" a="1"/>
  <c r="P4770" i="3" s="1"/>
  <c r="P4712" i="3" a="1"/>
  <c r="P4712" i="3" s="1"/>
  <c r="P4648" i="3" a="1"/>
  <c r="P4648" i="3" s="1"/>
  <c r="P4584" i="3" a="1"/>
  <c r="P4584" i="3" s="1"/>
  <c r="P4514" i="3" a="1"/>
  <c r="P4514" i="3" s="1"/>
  <c r="P4450" i="3" a="1"/>
  <c r="P4450" i="3" s="1"/>
  <c r="P4388" i="3" a="1"/>
  <c r="P4388" i="3" s="1"/>
  <c r="P4334" i="3" a="1"/>
  <c r="P4334" i="3" s="1"/>
  <c r="P4260" i="3" a="1"/>
  <c r="P4260" i="3" s="1"/>
  <c r="P4206" i="3" a="1"/>
  <c r="P4206" i="3" s="1"/>
  <c r="P4137" i="3" a="1"/>
  <c r="P4137" i="3" s="1"/>
  <c r="P4073" i="3" a="1"/>
  <c r="P4073" i="3" s="1"/>
  <c r="P4009" i="3" a="1"/>
  <c r="P4009" i="3" s="1"/>
  <c r="P3945" i="3" a="1"/>
  <c r="P3945" i="3" s="1"/>
  <c r="P3881" i="3" a="1"/>
  <c r="P3881" i="3" s="1"/>
  <c r="P3817" i="3" a="1"/>
  <c r="P3817" i="3" s="1"/>
  <c r="P3722" i="3" a="1"/>
  <c r="P3722" i="3" s="1"/>
  <c r="P3527" i="3" a="1"/>
  <c r="P3527" i="3" s="1"/>
  <c r="P2837" i="3" a="1"/>
  <c r="P2837" i="3" s="1"/>
  <c r="P2207" i="3" a="1"/>
  <c r="P2207" i="3" s="1"/>
  <c r="P795" i="3" a="1"/>
  <c r="P795" i="3" s="1"/>
  <c r="P5455" i="3" a="1"/>
  <c r="P5455" i="3" s="1"/>
  <c r="P5393" i="3" a="1"/>
  <c r="P5393" i="3" s="1"/>
  <c r="P5330" i="3" a="1"/>
  <c r="P5330" i="3" s="1"/>
  <c r="P5266" i="3" a="1"/>
  <c r="P5266" i="3" s="1"/>
  <c r="P5202" i="3" a="1"/>
  <c r="P5202" i="3" s="1"/>
  <c r="P5138" i="3" a="1"/>
  <c r="P5138" i="3" s="1"/>
  <c r="P5076" i="3" a="1"/>
  <c r="P5076" i="3" s="1"/>
  <c r="P5013" i="3" a="1"/>
  <c r="P5013" i="3" s="1"/>
  <c r="P4945" i="3" a="1"/>
  <c r="P4945" i="3" s="1"/>
  <c r="P4882" i="3" a="1"/>
  <c r="P4882" i="3" s="1"/>
  <c r="P4819" i="3" a="1"/>
  <c r="P4819" i="3" s="1"/>
  <c r="P4761" i="3" a="1"/>
  <c r="P4761" i="3" s="1"/>
  <c r="P4697" i="3" a="1"/>
  <c r="P4697" i="3" s="1"/>
  <c r="P4633" i="3" a="1"/>
  <c r="P4633" i="3" s="1"/>
  <c r="P4569" i="3" a="1"/>
  <c r="P4569" i="3" s="1"/>
  <c r="P4495" i="3" a="1"/>
  <c r="P4495" i="3" s="1"/>
  <c r="P4412" i="3" a="1"/>
  <c r="P4412" i="3" s="1"/>
  <c r="P4353" i="3" a="1"/>
  <c r="P4353" i="3" s="1"/>
  <c r="P4299" i="3" a="1"/>
  <c r="P4299" i="3" s="1"/>
  <c r="P4225" i="3" a="1"/>
  <c r="P4225" i="3" s="1"/>
  <c r="P4163" i="3" a="1"/>
  <c r="P4163" i="3" s="1"/>
  <c r="P4098" i="3" a="1"/>
  <c r="P4098" i="3" s="1"/>
  <c r="P4034" i="3" a="1"/>
  <c r="P4034" i="3" s="1"/>
  <c r="P3970" i="3" a="1"/>
  <c r="P3970" i="3" s="1"/>
  <c r="P3906" i="3" a="1"/>
  <c r="P3906" i="3" s="1"/>
  <c r="P3842" i="3" a="1"/>
  <c r="P3842" i="3" s="1"/>
  <c r="P3775" i="3" a="1"/>
  <c r="P3775" i="3" s="1"/>
  <c r="P3658" i="3" a="1"/>
  <c r="P3658" i="3" s="1"/>
  <c r="P3265" i="3" a="1"/>
  <c r="P3265" i="3" s="1"/>
  <c r="P2830" i="3" a="1"/>
  <c r="P2830" i="3" s="1"/>
  <c r="P2390" i="3" a="1"/>
  <c r="P2390" i="3" s="1"/>
  <c r="P1800" i="3" a="1"/>
  <c r="P1800" i="3" s="1"/>
  <c r="P5638" i="3" a="1"/>
  <c r="P5638" i="3" s="1"/>
  <c r="P5574" i="3" a="1"/>
  <c r="P5574" i="3" s="1"/>
  <c r="P5510" i="3" a="1"/>
  <c r="P5510" i="3" s="1"/>
  <c r="P5447" i="3" a="1"/>
  <c r="P5447" i="3" s="1"/>
  <c r="P5386" i="3" a="1"/>
  <c r="P5386" i="3" s="1"/>
  <c r="P5322" i="3" a="1"/>
  <c r="P5322" i="3" s="1"/>
  <c r="P5258" i="3" a="1"/>
  <c r="P5258" i="3" s="1"/>
  <c r="P5194" i="3" a="1"/>
  <c r="P5194" i="3" s="1"/>
  <c r="P5143" i="3" a="1"/>
  <c r="P5143" i="3" s="1"/>
  <c r="P5075" i="3" a="1"/>
  <c r="P5075" i="3" s="1"/>
  <c r="P5019" i="3" a="1"/>
  <c r="P5019" i="3" s="1"/>
  <c r="P4957" i="3" a="1"/>
  <c r="P4957" i="3" s="1"/>
  <c r="P4887" i="3" a="1"/>
  <c r="P4887" i="3" s="1"/>
  <c r="P4812" i="3" a="1"/>
  <c r="P4812" i="3" s="1"/>
  <c r="P4753" i="3" a="1"/>
  <c r="P4753" i="3" s="1"/>
  <c r="P4689" i="3" a="1"/>
  <c r="P4689" i="3" s="1"/>
  <c r="P4625" i="3" a="1"/>
  <c r="P4625" i="3" s="1"/>
  <c r="P4561" i="3" a="1"/>
  <c r="P4561" i="3" s="1"/>
  <c r="P4481" i="3" a="1"/>
  <c r="P4481" i="3" s="1"/>
  <c r="P4417" i="3" a="1"/>
  <c r="P4417" i="3" s="1"/>
  <c r="P4339" i="3" a="1"/>
  <c r="P4339" i="3" s="1"/>
  <c r="P4285" i="3" a="1"/>
  <c r="P4285" i="3" s="1"/>
  <c r="P4211" i="3" a="1"/>
  <c r="P4211" i="3" s="1"/>
  <c r="P4149" i="3" a="1"/>
  <c r="P4149" i="3" s="1"/>
  <c r="P4085" i="3" a="1"/>
  <c r="P4085" i="3" s="1"/>
  <c r="P4021" i="3" a="1"/>
  <c r="P4021" i="3" s="1"/>
  <c r="P3957" i="3" a="1"/>
  <c r="P3957" i="3" s="1"/>
  <c r="P3893" i="3" a="1"/>
  <c r="P3893" i="3" s="1"/>
  <c r="P3829" i="3" a="1"/>
  <c r="P3829" i="3" s="1"/>
  <c r="P3766" i="3" a="1"/>
  <c r="P3766" i="3" s="1"/>
  <c r="P3639" i="3" a="1"/>
  <c r="P3639" i="3" s="1"/>
  <c r="P3309" i="3" a="1"/>
  <c r="P3309" i="3" s="1"/>
  <c r="P2881" i="3" a="1"/>
  <c r="P2881" i="3" s="1"/>
  <c r="P2336" i="3" a="1"/>
  <c r="P2336" i="3" s="1"/>
  <c r="P1664" i="3" a="1"/>
  <c r="P1664" i="3" s="1"/>
  <c r="P5180" i="3" a="1"/>
  <c r="P5180" i="3" s="1"/>
  <c r="P5111" i="3" a="1"/>
  <c r="P5111" i="3" s="1"/>
  <c r="P5043" i="3" a="1"/>
  <c r="P5043" i="3" s="1"/>
  <c r="P4987" i="3" a="1"/>
  <c r="P4987" i="3" s="1"/>
  <c r="P4925" i="3" a="1"/>
  <c r="P4925" i="3" s="1"/>
  <c r="P4855" i="3" a="1"/>
  <c r="P4855" i="3" s="1"/>
  <c r="P4788" i="3" a="1"/>
  <c r="P4788" i="3" s="1"/>
  <c r="P4730" i="3" a="1"/>
  <c r="P4730" i="3" s="1"/>
  <c r="P4666" i="3" a="1"/>
  <c r="P4666" i="3" s="1"/>
  <c r="P4602" i="3" a="1"/>
  <c r="P4602" i="3" s="1"/>
  <c r="P4541" i="3" a="1"/>
  <c r="P4541" i="3" s="1"/>
  <c r="P4487" i="3" a="1"/>
  <c r="P4487" i="3" s="1"/>
  <c r="P4435" i="3" a="1"/>
  <c r="P4435" i="3" s="1"/>
  <c r="P4385" i="3" a="1"/>
  <c r="P4385" i="3" s="1"/>
  <c r="P4331" i="3" a="1"/>
  <c r="P4331" i="3" s="1"/>
  <c r="P4257" i="3" a="1"/>
  <c r="P4257" i="3" s="1"/>
  <c r="P4203" i="3" a="1"/>
  <c r="P4203" i="3" s="1"/>
  <c r="P4135" i="3" a="1"/>
  <c r="P4135" i="3" s="1"/>
  <c r="P4071" i="3" a="1"/>
  <c r="P4071" i="3" s="1"/>
  <c r="P4007" i="3" a="1"/>
  <c r="P4007" i="3" s="1"/>
  <c r="P3943" i="3" a="1"/>
  <c r="P3943" i="3" s="1"/>
  <c r="P3879" i="3" a="1"/>
  <c r="P3879" i="3" s="1"/>
  <c r="P3815" i="3" a="1"/>
  <c r="P3815" i="3" s="1"/>
  <c r="P3688" i="3" a="1"/>
  <c r="P3688" i="3" s="1"/>
  <c r="P3405" i="3" a="1"/>
  <c r="P3405" i="3" s="1"/>
  <c r="P2756" i="3" a="1"/>
  <c r="P2756" i="3" s="1"/>
  <c r="P2237" i="3" a="1"/>
  <c r="P2237" i="3" s="1"/>
  <c r="P31" i="3" a="1"/>
  <c r="P31" i="3" s="1"/>
  <c r="P5173" i="3" a="1"/>
  <c r="P5173" i="3" s="1"/>
  <c r="P5105" i="3" a="1"/>
  <c r="P5105" i="3" s="1"/>
  <c r="P5042" i="3" a="1"/>
  <c r="P5042" i="3" s="1"/>
  <c r="P4980" i="3" a="1"/>
  <c r="P4980" i="3" s="1"/>
  <c r="P4917" i="3" a="1"/>
  <c r="P4917" i="3" s="1"/>
  <c r="P4849" i="3" a="1"/>
  <c r="P4849" i="3" s="1"/>
  <c r="P4795" i="3" a="1"/>
  <c r="P4795" i="3" s="1"/>
  <c r="P4722" i="3" a="1"/>
  <c r="P4722" i="3" s="1"/>
  <c r="P4658" i="3" a="1"/>
  <c r="P4658" i="3" s="1"/>
  <c r="P4594" i="3" a="1"/>
  <c r="P4594" i="3" s="1"/>
  <c r="P4540" i="3" a="1"/>
  <c r="P4540" i="3" s="1"/>
  <c r="P4473" i="3" a="1"/>
  <c r="P4473" i="3" s="1"/>
  <c r="P4410" i="3" a="1"/>
  <c r="P4410" i="3" s="1"/>
  <c r="P4337" i="3" a="1"/>
  <c r="P4337" i="3" s="1"/>
  <c r="P4283" i="3" a="1"/>
  <c r="P4283" i="3" s="1"/>
  <c r="P4209" i="3" a="1"/>
  <c r="P4209" i="3" s="1"/>
  <c r="P4147" i="3" a="1"/>
  <c r="P4147" i="3" s="1"/>
  <c r="P4083" i="3" a="1"/>
  <c r="P4083" i="3" s="1"/>
  <c r="P4019" i="3" a="1"/>
  <c r="P4019" i="3" s="1"/>
  <c r="P3955" i="3" a="1"/>
  <c r="P3955" i="3" s="1"/>
  <c r="P3891" i="3" a="1"/>
  <c r="P3891" i="3" s="1"/>
  <c r="P3827" i="3" a="1"/>
  <c r="P3827" i="3" s="1"/>
  <c r="P3764" i="3" a="1"/>
  <c r="P3764" i="3" s="1"/>
  <c r="P3605" i="3" a="1"/>
  <c r="P3605" i="3" s="1"/>
  <c r="P3250" i="3" a="1"/>
  <c r="P3250" i="3" s="1"/>
  <c r="P2749" i="3" a="1"/>
  <c r="P2749" i="3" s="1"/>
  <c r="P2230" i="3" a="1"/>
  <c r="P2230" i="3" s="1"/>
  <c r="P1511" i="3" a="1"/>
  <c r="P1511" i="3" s="1"/>
  <c r="P5459" i="3" a="1"/>
  <c r="P5459" i="3" s="1"/>
  <c r="P5390" i="3" a="1"/>
  <c r="P5390" i="3" s="1"/>
  <c r="P5333" i="3" a="1"/>
  <c r="P5333" i="3" s="1"/>
  <c r="P5269" i="3" a="1"/>
  <c r="P5269" i="3" s="1"/>
  <c r="P5205" i="3" a="1"/>
  <c r="P5205" i="3" s="1"/>
  <c r="P5129" i="3" a="1"/>
  <c r="P5129" i="3" s="1"/>
  <c r="P5060" i="3" a="1"/>
  <c r="P5060" i="3" s="1"/>
  <c r="P4998" i="3" a="1"/>
  <c r="P4998" i="3" s="1"/>
  <c r="P4936" i="3" a="1"/>
  <c r="P4936" i="3" s="1"/>
  <c r="P4873" i="3" a="1"/>
  <c r="P4873" i="3" s="1"/>
  <c r="P4786" i="3" a="1"/>
  <c r="P4786" i="3" s="1"/>
  <c r="P4729" i="3" a="1"/>
  <c r="P4729" i="3" s="1"/>
  <c r="P4665" i="3" a="1"/>
  <c r="P4665" i="3" s="1"/>
  <c r="P4601" i="3" a="1"/>
  <c r="P4601" i="3" s="1"/>
  <c r="P4534" i="3" a="1"/>
  <c r="P4534" i="3" s="1"/>
  <c r="P4453" i="3" a="1"/>
  <c r="P4453" i="3" s="1"/>
  <c r="P4384" i="3" a="1"/>
  <c r="P4384" i="3" s="1"/>
  <c r="P4310" i="3" a="1"/>
  <c r="P4310" i="3" s="1"/>
  <c r="P4256" i="3" a="1"/>
  <c r="P4256" i="3" s="1"/>
  <c r="P4181" i="3" a="1"/>
  <c r="P4181" i="3" s="1"/>
  <c r="P4114" i="3" a="1"/>
  <c r="P4114" i="3" s="1"/>
  <c r="P4050" i="3" a="1"/>
  <c r="P4050" i="3" s="1"/>
  <c r="P3986" i="3" a="1"/>
  <c r="P3986" i="3" s="1"/>
  <c r="P3922" i="3" a="1"/>
  <c r="P3922" i="3" s="1"/>
  <c r="P3858" i="3" a="1"/>
  <c r="P3858" i="3" s="1"/>
  <c r="P3794" i="3" a="1"/>
  <c r="P3794" i="3" s="1"/>
  <c r="P3714" i="3" a="1"/>
  <c r="P3714" i="3" s="1"/>
  <c r="P3444" i="3" a="1"/>
  <c r="P3444" i="3" s="1"/>
  <c r="P2916" i="3" a="1"/>
  <c r="P2916" i="3" s="1"/>
  <c r="P2180" i="3" a="1"/>
  <c r="P2180" i="3" s="1"/>
  <c r="P3726" i="3" a="1"/>
  <c r="P3726" i="3" s="1"/>
  <c r="P3603" i="3" a="1"/>
  <c r="P3603" i="3" s="1"/>
  <c r="P3475" i="3" a="1"/>
  <c r="P3475" i="3" s="1"/>
  <c r="P3347" i="3" a="1"/>
  <c r="P3347" i="3" s="1"/>
  <c r="P3216" i="3" a="1"/>
  <c r="P3216" i="3" s="1"/>
  <c r="P3084" i="3" a="1"/>
  <c r="P3084" i="3" s="1"/>
  <c r="P2960" i="3" a="1"/>
  <c r="P2960" i="3" s="1"/>
  <c r="P2829" i="3" a="1"/>
  <c r="P2829" i="3" s="1"/>
  <c r="P2668" i="3" a="1"/>
  <c r="P2668" i="3" s="1"/>
  <c r="P2410" i="3" a="1"/>
  <c r="P2410" i="3" s="1"/>
  <c r="O5557" i="3" a="1"/>
  <c r="O5557" i="3" s="1"/>
  <c r="O3809" i="3" a="1"/>
  <c r="O3809" i="3" s="1"/>
  <c r="O5546" i="3" a="1"/>
  <c r="O5546" i="3" s="1"/>
  <c r="O5610" i="3" a="1"/>
  <c r="O5610" i="3" s="1"/>
  <c r="O4126" i="3" a="1"/>
  <c r="O4126" i="3" s="1"/>
  <c r="O5600" i="3" a="1"/>
  <c r="O5600" i="3" s="1"/>
  <c r="O4062" i="3" a="1"/>
  <c r="O4062" i="3" s="1"/>
  <c r="O5589" i="3" a="1"/>
  <c r="O5589" i="3" s="1"/>
  <c r="O4001" i="3" a="1"/>
  <c r="O4001" i="3" s="1"/>
  <c r="O5578" i="3" a="1"/>
  <c r="O5578" i="3" s="1"/>
  <c r="O3937" i="3" a="1"/>
  <c r="O3937" i="3" s="1"/>
  <c r="O5568" i="3" a="1"/>
  <c r="O5568" i="3" s="1"/>
  <c r="O3873" i="3" a="1"/>
  <c r="O3873" i="3" s="1"/>
  <c r="O1474" i="3" a="1"/>
  <c r="O1474" i="3" s="1"/>
  <c r="O5577" i="3" a="1"/>
  <c r="O5577" i="3" s="1"/>
  <c r="O3865" i="3" a="1"/>
  <c r="O3865" i="3" s="1"/>
  <c r="O5576" i="3" a="1"/>
  <c r="O5576" i="3" s="1"/>
  <c r="O3985" i="3" a="1"/>
  <c r="O3985" i="3" s="1"/>
  <c r="O5595" i="3" a="1"/>
  <c r="O5595" i="3" s="1"/>
  <c r="O5552" i="3" a="1"/>
  <c r="O5552" i="3" s="1"/>
  <c r="O3841" i="3" a="1"/>
  <c r="O3841" i="3" s="1"/>
  <c r="O5571" i="3" a="1"/>
  <c r="O5571" i="3" s="1"/>
  <c r="O4022" i="3" a="1"/>
  <c r="O4022" i="3" s="1"/>
  <c r="O5581" i="3" a="1"/>
  <c r="O5581" i="3" s="1"/>
  <c r="O4015" i="3" a="1"/>
  <c r="O4015" i="3" s="1"/>
  <c r="O292" i="3" a="1"/>
  <c r="O292" i="3" s="1"/>
  <c r="O348" i="3" a="1"/>
  <c r="O348" i="3" s="1"/>
  <c r="O412" i="3" a="1"/>
  <c r="O412" i="3" s="1"/>
  <c r="O470" i="3" a="1"/>
  <c r="O470" i="3" s="1"/>
  <c r="O529" i="3" a="1"/>
  <c r="O529" i="3" s="1"/>
  <c r="O592" i="3" a="1"/>
  <c r="O592" i="3" s="1"/>
  <c r="O661" i="3" a="1"/>
  <c r="O661" i="3" s="1"/>
  <c r="O721" i="3" a="1"/>
  <c r="O721" i="3" s="1"/>
  <c r="O776" i="3" a="1"/>
  <c r="O776" i="3" s="1"/>
  <c r="O819" i="3" a="1"/>
  <c r="O819" i="3" s="1"/>
  <c r="O878" i="3" a="1"/>
  <c r="O878" i="3" s="1"/>
  <c r="O940" i="3" a="1"/>
  <c r="O940" i="3" s="1"/>
  <c r="O1004" i="3" a="1"/>
  <c r="O1004" i="3" s="1"/>
  <c r="O1068" i="3" a="1"/>
  <c r="O1068" i="3" s="1"/>
  <c r="O1132" i="3" a="1"/>
  <c r="O1132" i="3" s="1"/>
  <c r="O1196" i="3" a="1"/>
  <c r="O1196" i="3" s="1"/>
  <c r="O1260" i="3" a="1"/>
  <c r="O1260" i="3" s="1"/>
  <c r="O1327" i="3" a="1"/>
  <c r="O1327" i="3" s="1"/>
  <c r="O1392" i="3" a="1"/>
  <c r="O1392" i="3" s="1"/>
  <c r="O1450" i="3" a="1"/>
  <c r="O1450" i="3" s="1"/>
  <c r="O1515" i="3" a="1"/>
  <c r="O1515" i="3" s="1"/>
  <c r="O1572" i="3" a="1"/>
  <c r="O1572" i="3" s="1"/>
  <c r="O329" i="3" a="1"/>
  <c r="O329" i="3" s="1"/>
  <c r="O384" i="3" a="1"/>
  <c r="O384" i="3" s="1"/>
  <c r="O463" i="3" a="1"/>
  <c r="O463" i="3" s="1"/>
  <c r="O530" i="3" a="1"/>
  <c r="O530" i="3" s="1"/>
  <c r="O599" i="3" a="1"/>
  <c r="O599" i="3" s="1"/>
  <c r="O668" i="3" a="1"/>
  <c r="O668" i="3" s="1"/>
  <c r="O722" i="3" a="1"/>
  <c r="O722" i="3" s="1"/>
  <c r="O837" i="3" a="1"/>
  <c r="O837" i="3" s="1"/>
  <c r="O901" i="3" a="1"/>
  <c r="O901" i="3" s="1"/>
  <c r="O965" i="3" a="1"/>
  <c r="O965" i="3" s="1"/>
  <c r="O1029" i="3" a="1"/>
  <c r="O1029" i="3" s="1"/>
  <c r="O1093" i="3" a="1"/>
  <c r="O1093" i="3" s="1"/>
  <c r="O1157" i="3" a="1"/>
  <c r="O1157" i="3" s="1"/>
  <c r="O1221" i="3" a="1"/>
  <c r="O1221" i="3" s="1"/>
  <c r="O1284" i="3" a="1"/>
  <c r="O1284" i="3" s="1"/>
  <c r="O1340" i="3" a="1"/>
  <c r="O1340" i="3" s="1"/>
  <c r="O1393" i="3" a="1"/>
  <c r="O1393" i="3" s="1"/>
  <c r="O1446" i="3" a="1"/>
  <c r="O1446" i="3" s="1"/>
  <c r="O1511" i="3" a="1"/>
  <c r="O1511" i="3" s="1"/>
  <c r="O336" i="3" a="1"/>
  <c r="O336" i="3" s="1"/>
  <c r="O399" i="3" a="1"/>
  <c r="O399" i="3" s="1"/>
  <c r="O456" i="3" a="1"/>
  <c r="O456" i="3" s="1"/>
  <c r="O519" i="3" a="1"/>
  <c r="O519" i="3" s="1"/>
  <c r="O587" i="3" a="1"/>
  <c r="O587" i="3" s="1"/>
  <c r="O649" i="3" a="1"/>
  <c r="O649" i="3" s="1"/>
  <c r="O717" i="3" a="1"/>
  <c r="O717" i="3" s="1"/>
  <c r="O765" i="3" a="1"/>
  <c r="O765" i="3" s="1"/>
  <c r="O809" i="3" a="1"/>
  <c r="O809" i="3" s="1"/>
  <c r="O866" i="3" a="1"/>
  <c r="O866" i="3" s="1"/>
  <c r="O934" i="3" a="1"/>
  <c r="O934" i="3" s="1"/>
  <c r="O998" i="3" a="1"/>
  <c r="O998" i="3" s="1"/>
  <c r="O1062" i="3" a="1"/>
  <c r="O1062" i="3" s="1"/>
  <c r="O1126" i="3" a="1"/>
  <c r="O1126" i="3" s="1"/>
  <c r="O1190" i="3" a="1"/>
  <c r="O1190" i="3" s="1"/>
  <c r="O1254" i="3" a="1"/>
  <c r="O1254" i="3" s="1"/>
  <c r="O1329" i="3" a="1"/>
  <c r="O1329" i="3" s="1"/>
  <c r="O1394" i="3" a="1"/>
  <c r="O1394" i="3" s="1"/>
  <c r="O1460" i="3" a="1"/>
  <c r="O1460" i="3" s="1"/>
  <c r="O1521" i="3" a="1"/>
  <c r="O1521" i="3" s="1"/>
  <c r="O1580" i="3" a="1"/>
  <c r="O1580" i="3" s="1"/>
  <c r="O323" i="3" a="1"/>
  <c r="O323" i="3" s="1"/>
  <c r="O380" i="3" a="1"/>
  <c r="O380" i="3" s="1"/>
  <c r="O450" i="3" a="1"/>
  <c r="O450" i="3" s="1"/>
  <c r="O513" i="3" a="1"/>
  <c r="O513" i="3" s="1"/>
  <c r="O569" i="3" a="1"/>
  <c r="O569" i="3" s="1"/>
  <c r="O645" i="3" a="1"/>
  <c r="O645" i="3" s="1"/>
  <c r="O700" i="3" a="1"/>
  <c r="O700" i="3" s="1"/>
  <c r="O766" i="3" a="1"/>
  <c r="O766" i="3" s="1"/>
  <c r="O852" i="3" a="1"/>
  <c r="O852" i="3" s="1"/>
  <c r="O911" i="3" a="1"/>
  <c r="O911" i="3" s="1"/>
  <c r="O975" i="3" a="1"/>
  <c r="O975" i="3" s="1"/>
  <c r="O1039" i="3" a="1"/>
  <c r="O1039" i="3" s="1"/>
  <c r="O1103" i="3" a="1"/>
  <c r="O1103" i="3" s="1"/>
  <c r="O1167" i="3" a="1"/>
  <c r="O1167" i="3" s="1"/>
  <c r="O1231" i="3" a="1"/>
  <c r="O1231" i="3" s="1"/>
  <c r="O1293" i="3" a="1"/>
  <c r="O1293" i="3" s="1"/>
  <c r="O1365" i="3" a="1"/>
  <c r="O1365" i="3" s="1"/>
  <c r="O1447" i="3" a="1"/>
  <c r="O1447" i="3" s="1"/>
  <c r="O1512" i="3" a="1"/>
  <c r="O1512" i="3" s="1"/>
  <c r="O296" i="3" a="1"/>
  <c r="O296" i="3" s="1"/>
  <c r="O351" i="3" a="1"/>
  <c r="O351" i="3" s="1"/>
  <c r="O415" i="3" a="1"/>
  <c r="O415" i="3" s="1"/>
  <c r="O474" i="3" a="1"/>
  <c r="O474" i="3" s="1"/>
  <c r="O533" i="3" a="1"/>
  <c r="O533" i="3" s="1"/>
  <c r="O589" i="3" a="1"/>
  <c r="O589" i="3" s="1"/>
  <c r="O657" i="3" a="1"/>
  <c r="O657" i="3" s="1"/>
  <c r="O725" i="3" a="1"/>
  <c r="O725" i="3" s="1"/>
  <c r="O784" i="3" a="1"/>
  <c r="O784" i="3" s="1"/>
  <c r="O827" i="3" a="1"/>
  <c r="O827" i="3" s="1"/>
  <c r="O896" i="3" a="1"/>
  <c r="O896" i="3" s="1"/>
  <c r="O960" i="3" a="1"/>
  <c r="O960" i="3" s="1"/>
  <c r="O5567" i="3" a="1"/>
  <c r="O5567" i="3" s="1"/>
  <c r="O3801" i="3" a="1"/>
  <c r="O3801" i="3" s="1"/>
  <c r="O5565" i="3" a="1"/>
  <c r="O5565" i="3" s="1"/>
  <c r="O3921" i="3" a="1"/>
  <c r="O3921" i="3" s="1"/>
  <c r="O5585" i="3" a="1"/>
  <c r="O5585" i="3" s="1"/>
  <c r="O4166" i="3" a="1"/>
  <c r="O4166" i="3" s="1"/>
  <c r="O5539" i="3" a="1"/>
  <c r="O5539" i="3" s="1"/>
  <c r="O3777" i="3" a="1"/>
  <c r="O3777" i="3" s="1"/>
  <c r="O5561" i="3" a="1"/>
  <c r="O5561" i="3" s="1"/>
  <c r="O3961" i="3" a="1"/>
  <c r="O3961" i="3" s="1"/>
  <c r="O5570" i="3" a="1"/>
  <c r="O5570" i="3" s="1"/>
  <c r="O3953" i="3" a="1"/>
  <c r="O3953" i="3" s="1"/>
  <c r="O299" i="3" a="1"/>
  <c r="O299" i="3" s="1"/>
  <c r="O353" i="3" a="1"/>
  <c r="O353" i="3" s="1"/>
  <c r="O419" i="3" a="1"/>
  <c r="O419" i="3" s="1"/>
  <c r="O478" i="3" a="1"/>
  <c r="O478" i="3" s="1"/>
  <c r="O536" i="3" a="1"/>
  <c r="O536" i="3" s="1"/>
  <c r="O605" i="3" a="1"/>
  <c r="O605" i="3" s="1"/>
  <c r="O667" i="3" a="1"/>
  <c r="O667" i="3" s="1"/>
  <c r="O728" i="3" a="1"/>
  <c r="O728" i="3" s="1"/>
  <c r="O781" i="3" a="1"/>
  <c r="O781" i="3" s="1"/>
  <c r="O824" i="3" a="1"/>
  <c r="O824" i="3" s="1"/>
  <c r="O885" i="3" a="1"/>
  <c r="O885" i="3" s="1"/>
  <c r="O948" i="3" a="1"/>
  <c r="O948" i="3" s="1"/>
  <c r="O1012" i="3" a="1"/>
  <c r="O1012" i="3" s="1"/>
  <c r="O1076" i="3" a="1"/>
  <c r="O1076" i="3" s="1"/>
  <c r="O1140" i="3" a="1"/>
  <c r="O1140" i="3" s="1"/>
  <c r="O1204" i="3" a="1"/>
  <c r="O1204" i="3" s="1"/>
  <c r="O1268" i="3" a="1"/>
  <c r="O1268" i="3" s="1"/>
  <c r="O1334" i="3" a="1"/>
  <c r="O1334" i="3" s="1"/>
  <c r="O1398" i="3" a="1"/>
  <c r="O1398" i="3" s="1"/>
  <c r="O1459" i="3" a="1"/>
  <c r="O1459" i="3" s="1"/>
  <c r="O1525" i="3" a="1"/>
  <c r="O1525" i="3" s="1"/>
  <c r="O1578" i="3" a="1"/>
  <c r="O1578" i="3" s="1"/>
  <c r="O335" i="3" a="1"/>
  <c r="O335" i="3" s="1"/>
  <c r="O398" i="3" a="1"/>
  <c r="O398" i="3" s="1"/>
  <c r="O471" i="3" a="1"/>
  <c r="O471" i="3" s="1"/>
  <c r="O543" i="3" a="1"/>
  <c r="O543" i="3" s="1"/>
  <c r="O606" i="3" a="1"/>
  <c r="O606" i="3" s="1"/>
  <c r="O674" i="3" a="1"/>
  <c r="O674" i="3" s="1"/>
  <c r="O741" i="3" a="1"/>
  <c r="O741" i="3" s="1"/>
  <c r="O851" i="3" a="1"/>
  <c r="O851" i="3" s="1"/>
  <c r="O909" i="3" a="1"/>
  <c r="O909" i="3" s="1"/>
  <c r="O973" i="3" a="1"/>
  <c r="O973" i="3" s="1"/>
  <c r="O1037" i="3" a="1"/>
  <c r="O1037" i="3" s="1"/>
  <c r="O1101" i="3" a="1"/>
  <c r="O1101" i="3" s="1"/>
  <c r="O1165" i="3" a="1"/>
  <c r="O1165" i="3" s="1"/>
  <c r="O1229" i="3" a="1"/>
  <c r="O1229" i="3" s="1"/>
  <c r="O1291" i="3" a="1"/>
  <c r="O1291" i="3" s="1"/>
  <c r="O1347" i="3" a="1"/>
  <c r="O1347" i="3" s="1"/>
  <c r="O1399" i="3" a="1"/>
  <c r="O1399" i="3" s="1"/>
  <c r="O1455" i="3" a="1"/>
  <c r="O1455" i="3" s="1"/>
  <c r="O1520" i="3" a="1"/>
  <c r="O1520" i="3" s="1"/>
  <c r="O349" i="3" a="1"/>
  <c r="O349" i="3" s="1"/>
  <c r="O407" i="3" a="1"/>
  <c r="O407" i="3" s="1"/>
  <c r="O464" i="3" a="1"/>
  <c r="O464" i="3" s="1"/>
  <c r="O525" i="3" a="1"/>
  <c r="O525" i="3" s="1"/>
  <c r="O593" i="3" a="1"/>
  <c r="O593" i="3" s="1"/>
  <c r="O656" i="3" a="1"/>
  <c r="O656" i="3" s="1"/>
  <c r="O723" i="3" a="1"/>
  <c r="O723" i="3" s="1"/>
  <c r="O5555" i="3" a="1"/>
  <c r="O5555" i="3" s="1"/>
  <c r="O1035" i="3" a="1"/>
  <c r="O1035" i="3" s="1"/>
  <c r="O5554" i="3" a="1"/>
  <c r="O5554" i="3" s="1"/>
  <c r="O3857" i="3" a="1"/>
  <c r="O3857" i="3" s="1"/>
  <c r="O5575" i="3" a="1"/>
  <c r="O5575" i="3" s="1"/>
  <c r="O4102" i="3" a="1"/>
  <c r="O4102" i="3" s="1"/>
  <c r="O5551" i="3" a="1"/>
  <c r="O5551" i="3" s="1"/>
  <c r="O3897" i="3" a="1"/>
  <c r="O3897" i="3" s="1"/>
  <c r="O5560" i="3" a="1"/>
  <c r="O5560" i="3" s="1"/>
  <c r="O3889" i="3" a="1"/>
  <c r="O3889" i="3" s="1"/>
  <c r="O306" i="3" a="1"/>
  <c r="O306" i="3" s="1"/>
  <c r="O365" i="3" a="1"/>
  <c r="O365" i="3" s="1"/>
  <c r="O426" i="3" a="1"/>
  <c r="O426" i="3" s="1"/>
  <c r="O486" i="3" a="1"/>
  <c r="O486" i="3" s="1"/>
  <c r="O549" i="3" a="1"/>
  <c r="O549" i="3" s="1"/>
  <c r="O611" i="3" a="1"/>
  <c r="O611" i="3" s="1"/>
  <c r="O673" i="3" a="1"/>
  <c r="O673" i="3" s="1"/>
  <c r="O734" i="3" a="1"/>
  <c r="O734" i="3" s="1"/>
  <c r="O787" i="3" a="1"/>
  <c r="O787" i="3" s="1"/>
  <c r="O830" i="3" a="1"/>
  <c r="O830" i="3" s="1"/>
  <c r="O892" i="3" a="1"/>
  <c r="O892" i="3" s="1"/>
  <c r="O956" i="3" a="1"/>
  <c r="O956" i="3" s="1"/>
  <c r="O1020" i="3" a="1"/>
  <c r="O1020" i="3" s="1"/>
  <c r="O1084" i="3" a="1"/>
  <c r="O1084" i="3" s="1"/>
  <c r="O1148" i="3" a="1"/>
  <c r="O1148" i="3" s="1"/>
  <c r="O1212" i="3" a="1"/>
  <c r="O1212" i="3" s="1"/>
  <c r="O1276" i="3" a="1"/>
  <c r="O1276" i="3" s="1"/>
  <c r="O1346" i="3" a="1"/>
  <c r="O1346" i="3" s="1"/>
  <c r="O1410" i="3" a="1"/>
  <c r="O1410" i="3" s="1"/>
  <c r="O1464" i="3" a="1"/>
  <c r="O1464" i="3" s="1"/>
  <c r="O1530" i="3" a="1"/>
  <c r="O1530" i="3" s="1"/>
  <c r="O1585" i="3" a="1"/>
  <c r="O1585" i="3" s="1"/>
  <c r="O343" i="3" a="1"/>
  <c r="O343" i="3" s="1"/>
  <c r="O406" i="3" a="1"/>
  <c r="O406" i="3" s="1"/>
  <c r="O479" i="3" a="1"/>
  <c r="O479" i="3" s="1"/>
  <c r="O550" i="3" a="1"/>
  <c r="O550" i="3" s="1"/>
  <c r="O612" i="3" a="1"/>
  <c r="O612" i="3" s="1"/>
  <c r="O680" i="3" a="1"/>
  <c r="O680" i="3" s="1"/>
  <c r="O753" i="3" a="1"/>
  <c r="O753" i="3" s="1"/>
  <c r="O857" i="3" a="1"/>
  <c r="O857" i="3" s="1"/>
  <c r="O917" i="3" a="1"/>
  <c r="O917" i="3" s="1"/>
  <c r="O981" i="3" a="1"/>
  <c r="O981" i="3" s="1"/>
  <c r="O1045" i="3" a="1"/>
  <c r="O1045" i="3" s="1"/>
  <c r="O1109" i="3" a="1"/>
  <c r="O1109" i="3" s="1"/>
  <c r="O1173" i="3" a="1"/>
  <c r="O1173" i="3" s="1"/>
  <c r="O1237" i="3" a="1"/>
  <c r="O1237" i="3" s="1"/>
  <c r="O1299" i="3" a="1"/>
  <c r="O1299" i="3" s="1"/>
  <c r="O1352" i="3" a="1"/>
  <c r="O1352" i="3" s="1"/>
  <c r="O1404" i="3" a="1"/>
  <c r="O1404" i="3" s="1"/>
  <c r="O1465" i="3" a="1"/>
  <c r="O1465" i="3" s="1"/>
  <c r="O355" i="3" a="1"/>
  <c r="O355" i="3" s="1"/>
  <c r="O413" i="3" a="1"/>
  <c r="O413" i="3" s="1"/>
  <c r="O472" i="3" a="1"/>
  <c r="O472" i="3" s="1"/>
  <c r="O531" i="3" a="1"/>
  <c r="O531" i="3" s="1"/>
  <c r="O600" i="3" a="1"/>
  <c r="O600" i="3" s="1"/>
  <c r="O669" i="3" a="1"/>
  <c r="O669" i="3" s="1"/>
  <c r="O729" i="3" a="1"/>
  <c r="O729" i="3" s="1"/>
  <c r="O777" i="3" a="1"/>
  <c r="O777" i="3" s="1"/>
  <c r="O820" i="3" a="1"/>
  <c r="O820" i="3" s="1"/>
  <c r="O887" i="3" a="1"/>
  <c r="O887" i="3" s="1"/>
  <c r="O950" i="3" a="1"/>
  <c r="O950" i="3" s="1"/>
  <c r="O1014" i="3" a="1"/>
  <c r="O1014" i="3" s="1"/>
  <c r="O1078" i="3" a="1"/>
  <c r="O1078" i="3" s="1"/>
  <c r="O1142" i="3" a="1"/>
  <c r="O1142" i="3" s="1"/>
  <c r="O1206" i="3" a="1"/>
  <c r="O1206" i="3" s="1"/>
  <c r="O1270" i="3" a="1"/>
  <c r="O1270" i="3" s="1"/>
  <c r="O1353" i="3" a="1"/>
  <c r="O1353" i="3" s="1"/>
  <c r="O1417" i="3" a="1"/>
  <c r="O1417" i="3" s="1"/>
  <c r="O1476" i="3" a="1"/>
  <c r="O1476" i="3" s="1"/>
  <c r="O1531" i="3" a="1"/>
  <c r="O1531" i="3" s="1"/>
  <c r="O337" i="3" a="1"/>
  <c r="O337" i="3" s="1"/>
  <c r="O393" i="3" a="1"/>
  <c r="O393" i="3" s="1"/>
  <c r="O465" i="3" a="1"/>
  <c r="O465" i="3" s="1"/>
  <c r="O532" i="3" a="1"/>
  <c r="O532" i="3" s="1"/>
  <c r="O594" i="3" a="1"/>
  <c r="O594" i="3" s="1"/>
  <c r="O663" i="3" a="1"/>
  <c r="O663" i="3" s="1"/>
  <c r="O718" i="3" a="1"/>
  <c r="O718" i="3" s="1"/>
  <c r="O778" i="3" a="1"/>
  <c r="O778" i="3" s="1"/>
  <c r="O867" i="3" a="1"/>
  <c r="O867" i="3" s="1"/>
  <c r="O5545" i="3" a="1"/>
  <c r="O5545" i="3" s="1"/>
  <c r="O5543" i="3" a="1"/>
  <c r="O5543" i="3" s="1"/>
  <c r="O3793" i="3" a="1"/>
  <c r="O3793" i="3" s="1"/>
  <c r="O5563" i="3" a="1"/>
  <c r="O5563" i="3" s="1"/>
  <c r="O4038" i="3" a="1"/>
  <c r="O4038" i="3" s="1"/>
  <c r="O5605" i="3" a="1"/>
  <c r="O5605" i="3" s="1"/>
  <c r="O4158" i="3" a="1"/>
  <c r="O4158" i="3" s="1"/>
  <c r="O5537" i="3" a="1"/>
  <c r="O5537" i="3" s="1"/>
  <c r="O3833" i="3" a="1"/>
  <c r="O3833" i="3" s="1"/>
  <c r="O5549" i="3" a="1"/>
  <c r="O5549" i="3" s="1"/>
  <c r="O3825" i="3" a="1"/>
  <c r="O3825" i="3" s="1"/>
  <c r="O314" i="3" a="1"/>
  <c r="O314" i="3" s="1"/>
  <c r="O371" i="3" a="1"/>
  <c r="O371" i="3" s="1"/>
  <c r="O433" i="3" a="1"/>
  <c r="O433" i="3" s="1"/>
  <c r="O494" i="3" a="1"/>
  <c r="O494" i="3" s="1"/>
  <c r="O554" i="3" a="1"/>
  <c r="O554" i="3" s="1"/>
  <c r="O630" i="3" a="1"/>
  <c r="O630" i="3" s="1"/>
  <c r="O686" i="3" a="1"/>
  <c r="O686" i="3" s="1"/>
  <c r="O740" i="3" a="1"/>
  <c r="O740" i="3" s="1"/>
  <c r="O792" i="3" a="1"/>
  <c r="O792" i="3" s="1"/>
  <c r="O836" i="3" a="1"/>
  <c r="O836" i="3" s="1"/>
  <c r="O900" i="3" a="1"/>
  <c r="O900" i="3" s="1"/>
  <c r="O964" i="3" a="1"/>
  <c r="O964" i="3" s="1"/>
  <c r="O1028" i="3" a="1"/>
  <c r="O1028" i="3" s="1"/>
  <c r="O1092" i="3" a="1"/>
  <c r="O1092" i="3" s="1"/>
  <c r="O1156" i="3" a="1"/>
  <c r="O1156" i="3" s="1"/>
  <c r="O1220" i="3" a="1"/>
  <c r="O1220" i="3" s="1"/>
  <c r="O1290" i="3" a="1"/>
  <c r="O1290" i="3" s="1"/>
  <c r="O1351" i="3" a="1"/>
  <c r="O1351" i="3" s="1"/>
  <c r="O1415" i="3" a="1"/>
  <c r="O1415" i="3" s="1"/>
  <c r="O1475" i="3" a="1"/>
  <c r="O1475" i="3" s="1"/>
  <c r="O1544" i="3" a="1"/>
  <c r="O1544" i="3" s="1"/>
  <c r="O293" i="3" a="1"/>
  <c r="O293" i="3" s="1"/>
  <c r="O354" i="3" a="1"/>
  <c r="O354" i="3" s="1"/>
  <c r="O420" i="3" a="1"/>
  <c r="O420" i="3" s="1"/>
  <c r="O487" i="3" a="1"/>
  <c r="O487" i="3" s="1"/>
  <c r="O555" i="3" a="1"/>
  <c r="O555" i="3" s="1"/>
  <c r="O617" i="3" a="1"/>
  <c r="O617" i="3" s="1"/>
  <c r="O687" i="3" a="1"/>
  <c r="O687" i="3" s="1"/>
  <c r="O770" i="3" a="1"/>
  <c r="O770" i="3" s="1"/>
  <c r="O865" i="3" a="1"/>
  <c r="O865" i="3" s="1"/>
  <c r="O925" i="3" a="1"/>
  <c r="O925" i="3" s="1"/>
  <c r="O989" i="3" a="1"/>
  <c r="O989" i="3" s="1"/>
  <c r="O1053" i="3" a="1"/>
  <c r="O1053" i="3" s="1"/>
  <c r="O1117" i="3" a="1"/>
  <c r="O1117" i="3" s="1"/>
  <c r="O1181" i="3" a="1"/>
  <c r="O1181" i="3" s="1"/>
  <c r="O1245" i="3" a="1"/>
  <c r="O1245" i="3" s="1"/>
  <c r="O1306" i="3" a="1"/>
  <c r="O1306" i="3" s="1"/>
  <c r="O1358" i="3" a="1"/>
  <c r="O1358" i="3" s="1"/>
  <c r="O1411" i="3" a="1"/>
  <c r="O1411" i="3" s="1"/>
  <c r="O1470" i="3" a="1"/>
  <c r="O1470" i="3" s="1"/>
  <c r="O287" i="3" a="1"/>
  <c r="O287" i="3" s="1"/>
  <c r="O361" i="3" a="1"/>
  <c r="O361" i="3" s="1"/>
  <c r="O421" i="3" a="1"/>
  <c r="O421" i="3" s="1"/>
  <c r="O480" i="3" a="1"/>
  <c r="O480" i="3" s="1"/>
  <c r="O537" i="3" a="1"/>
  <c r="O537" i="3" s="1"/>
  <c r="O613" i="3" a="1"/>
  <c r="O613" i="3" s="1"/>
  <c r="O675" i="3" a="1"/>
  <c r="O675" i="3" s="1"/>
  <c r="O735" i="3" a="1"/>
  <c r="O735" i="3" s="1"/>
  <c r="O783" i="3" a="1"/>
  <c r="O783" i="3" s="1"/>
  <c r="O825" i="3" a="1"/>
  <c r="O825" i="3" s="1"/>
  <c r="O894" i="3" a="1"/>
  <c r="O894" i="3" s="1"/>
  <c r="O958" i="3" a="1"/>
  <c r="O958" i="3" s="1"/>
  <c r="O1022" i="3" a="1"/>
  <c r="O1022" i="3" s="1"/>
  <c r="O1086" i="3" a="1"/>
  <c r="O1086" i="3" s="1"/>
  <c r="O1150" i="3" a="1"/>
  <c r="O1150" i="3" s="1"/>
  <c r="O1214" i="3" a="1"/>
  <c r="O1214" i="3" s="1"/>
  <c r="O1278" i="3" a="1"/>
  <c r="O1278" i="3" s="1"/>
  <c r="O1359" i="3" a="1"/>
  <c r="O1359" i="3" s="1"/>
  <c r="O1423" i="3" a="1"/>
  <c r="O1423" i="3" s="1"/>
  <c r="O1487" i="3" a="1"/>
  <c r="O1487" i="3" s="1"/>
  <c r="O1541" i="3" a="1"/>
  <c r="O1541" i="3" s="1"/>
  <c r="O344" i="3" a="1"/>
  <c r="O344" i="3" s="1"/>
  <c r="O400" i="3" a="1"/>
  <c r="O400" i="3" s="1"/>
  <c r="O473" i="3" a="1"/>
  <c r="O473" i="3" s="1"/>
  <c r="O538" i="3" a="1"/>
  <c r="O538" i="3" s="1"/>
  <c r="O607" i="3" a="1"/>
  <c r="O607" i="3" s="1"/>
  <c r="O670" i="3" a="1"/>
  <c r="O670" i="3" s="1"/>
  <c r="O724" i="3" a="1"/>
  <c r="O724" i="3" s="1"/>
  <c r="O794" i="3" a="1"/>
  <c r="O794" i="3" s="1"/>
  <c r="O873" i="3" a="1"/>
  <c r="O873" i="3" s="1"/>
  <c r="O4118" i="3" a="1"/>
  <c r="O4118" i="3" s="1"/>
  <c r="O610" i="3" a="1"/>
  <c r="O610" i="3" s="1"/>
  <c r="O5553" i="3" a="1"/>
  <c r="O5553" i="3" s="1"/>
  <c r="O3977" i="3" a="1"/>
  <c r="O3977" i="3" s="1"/>
  <c r="O5594" i="3" a="1"/>
  <c r="O5594" i="3" s="1"/>
  <c r="O4094" i="3" a="1"/>
  <c r="O4094" i="3" s="1"/>
  <c r="O5535" i="3" a="1"/>
  <c r="O5535" i="3" s="1"/>
  <c r="O321" i="3" a="1"/>
  <c r="O321" i="3" s="1"/>
  <c r="O377" i="3" a="1"/>
  <c r="O377" i="3" s="1"/>
  <c r="O440" i="3" a="1"/>
  <c r="O440" i="3" s="1"/>
  <c r="O502" i="3" a="1"/>
  <c r="O502" i="3" s="1"/>
  <c r="O567" i="3" a="1"/>
  <c r="O567" i="3" s="1"/>
  <c r="O636" i="3" a="1"/>
  <c r="O636" i="3" s="1"/>
  <c r="O691" i="3" a="1"/>
  <c r="O691" i="3" s="1"/>
  <c r="O746" i="3" a="1"/>
  <c r="O746" i="3" s="1"/>
  <c r="O797" i="3" a="1"/>
  <c r="O797" i="3" s="1"/>
  <c r="O843" i="3" a="1"/>
  <c r="O843" i="3" s="1"/>
  <c r="O908" i="3" a="1"/>
  <c r="O908" i="3" s="1"/>
  <c r="O972" i="3" a="1"/>
  <c r="O972" i="3" s="1"/>
  <c r="O1036" i="3" a="1"/>
  <c r="O1036" i="3" s="1"/>
  <c r="O1100" i="3" a="1"/>
  <c r="O1100" i="3" s="1"/>
  <c r="O1164" i="3" a="1"/>
  <c r="O1164" i="3" s="1"/>
  <c r="O1228" i="3" a="1"/>
  <c r="O1228" i="3" s="1"/>
  <c r="O1298" i="3" a="1"/>
  <c r="O1298" i="3" s="1"/>
  <c r="O1357" i="3" a="1"/>
  <c r="O1357" i="3" s="1"/>
  <c r="O1421" i="3" a="1"/>
  <c r="O1421" i="3" s="1"/>
  <c r="O1480" i="3" a="1"/>
  <c r="O1480" i="3" s="1"/>
  <c r="O1549" i="3" a="1"/>
  <c r="O1549" i="3" s="1"/>
  <c r="O300" i="3" a="1"/>
  <c r="O300" i="3" s="1"/>
  <c r="O360" i="3" a="1"/>
  <c r="O360" i="3" s="1"/>
  <c r="O427" i="3" a="1"/>
  <c r="O427" i="3" s="1"/>
  <c r="O495" i="3" a="1"/>
  <c r="O495" i="3" s="1"/>
  <c r="O561" i="3" a="1"/>
  <c r="O561" i="3" s="1"/>
  <c r="O624" i="3" a="1"/>
  <c r="O624" i="3" s="1"/>
  <c r="O692" i="3" a="1"/>
  <c r="O692" i="3" s="1"/>
  <c r="O782" i="3" a="1"/>
  <c r="O782" i="3" s="1"/>
  <c r="O872" i="3" a="1"/>
  <c r="O872" i="3" s="1"/>
  <c r="O933" i="3" a="1"/>
  <c r="O933" i="3" s="1"/>
  <c r="O997" i="3" a="1"/>
  <c r="O997" i="3" s="1"/>
  <c r="O1061" i="3" a="1"/>
  <c r="O1061" i="3" s="1"/>
  <c r="O1125" i="3" a="1"/>
  <c r="O1125" i="3" s="1"/>
  <c r="O1189" i="3" a="1"/>
  <c r="O1189" i="3" s="1"/>
  <c r="O1253" i="3" a="1"/>
  <c r="O1253" i="3" s="1"/>
  <c r="O1314" i="3" a="1"/>
  <c r="O1314" i="3" s="1"/>
  <c r="O1370" i="3" a="1"/>
  <c r="O1370" i="3" s="1"/>
  <c r="O1416" i="3" a="1"/>
  <c r="O1416" i="3" s="1"/>
  <c r="O1481" i="3" a="1"/>
  <c r="O1481" i="3" s="1"/>
  <c r="O294" i="3" a="1"/>
  <c r="O294" i="3" s="1"/>
  <c r="O367" i="3" a="1"/>
  <c r="O367" i="3" s="1"/>
  <c r="O428" i="3" a="1"/>
  <c r="O428" i="3" s="1"/>
  <c r="O488" i="3" a="1"/>
  <c r="O488" i="3" s="1"/>
  <c r="O556" i="3" a="1"/>
  <c r="O556" i="3" s="1"/>
  <c r="O618" i="3" a="1"/>
  <c r="O618" i="3" s="1"/>
  <c r="O693" i="3" a="1"/>
  <c r="O693" i="3" s="1"/>
  <c r="O742" i="3" a="1"/>
  <c r="O742" i="3" s="1"/>
  <c r="O788" i="3" a="1"/>
  <c r="O788" i="3" s="1"/>
  <c r="O832" i="3" a="1"/>
  <c r="O832" i="3" s="1"/>
  <c r="O902" i="3" a="1"/>
  <c r="O902" i="3" s="1"/>
  <c r="O966" i="3" a="1"/>
  <c r="O966" i="3" s="1"/>
  <c r="O1030" i="3" a="1"/>
  <c r="O1030" i="3" s="1"/>
  <c r="O1094" i="3" a="1"/>
  <c r="O1094" i="3" s="1"/>
  <c r="O1158" i="3" a="1"/>
  <c r="O1158" i="3" s="1"/>
  <c r="O1222" i="3" a="1"/>
  <c r="O1222" i="3" s="1"/>
  <c r="O1292" i="3" a="1"/>
  <c r="O1292" i="3" s="1"/>
  <c r="O1364" i="3" a="1"/>
  <c r="O1364" i="3" s="1"/>
  <c r="O1428" i="3" a="1"/>
  <c r="O1428" i="3" s="1"/>
  <c r="O1492" i="3" a="1"/>
  <c r="O1492" i="3" s="1"/>
  <c r="O1550" i="3" a="1"/>
  <c r="O1550" i="3" s="1"/>
  <c r="O288" i="3" a="1"/>
  <c r="O288" i="3" s="1"/>
  <c r="O350" i="3" a="1"/>
  <c r="O350" i="3" s="1"/>
  <c r="O414" i="3" a="1"/>
  <c r="O414" i="3" s="1"/>
  <c r="O481" i="3" a="1"/>
  <c r="O481" i="3" s="1"/>
  <c r="O544" i="3" a="1"/>
  <c r="O544" i="3" s="1"/>
  <c r="O614" i="3" a="1"/>
  <c r="O614" i="3" s="1"/>
  <c r="O676" i="3" a="1"/>
  <c r="O676" i="3" s="1"/>
  <c r="O730" i="3" a="1"/>
  <c r="O730" i="3" s="1"/>
  <c r="O810" i="3" a="1"/>
  <c r="O810" i="3" s="1"/>
  <c r="O881" i="3" a="1"/>
  <c r="O881" i="3" s="1"/>
  <c r="O943" i="3" a="1"/>
  <c r="O943" i="3" s="1"/>
  <c r="O1007" i="3" a="1"/>
  <c r="O1007" i="3" s="1"/>
  <c r="O1071" i="3" a="1"/>
  <c r="O1071" i="3" s="1"/>
  <c r="O1135" i="3" a="1"/>
  <c r="O1135" i="3" s="1"/>
  <c r="O1199" i="3" a="1"/>
  <c r="O1199" i="3" s="1"/>
  <c r="O1263" i="3" a="1"/>
  <c r="O1263" i="3" s="1"/>
  <c r="O1330" i="3" a="1"/>
  <c r="O1330" i="3" s="1"/>
  <c r="O1412" i="3" a="1"/>
  <c r="O1412" i="3" s="1"/>
  <c r="O1477" i="3" a="1"/>
  <c r="O1477" i="3" s="1"/>
  <c r="O324" i="3" a="1"/>
  <c r="O324" i="3" s="1"/>
  <c r="O387" i="3" a="1"/>
  <c r="O387" i="3" s="1"/>
  <c r="O444" i="3" a="1"/>
  <c r="O444" i="3" s="1"/>
  <c r="O506" i="3" a="1"/>
  <c r="O506" i="3" s="1"/>
  <c r="O564" i="3" a="1"/>
  <c r="O564" i="3" s="1"/>
  <c r="O626" i="3" a="1"/>
  <c r="O626" i="3" s="1"/>
  <c r="O5609" i="3" a="1"/>
  <c r="O5609" i="3" s="1"/>
  <c r="O4054" i="3" a="1"/>
  <c r="O4054" i="3" s="1"/>
  <c r="O5608" i="3" a="1"/>
  <c r="O5608" i="3" s="1"/>
  <c r="O4174" i="3" a="1"/>
  <c r="O4174" i="3" s="1"/>
  <c r="O5541" i="3" a="1"/>
  <c r="O5541" i="3" s="1"/>
  <c r="O3913" i="3" a="1"/>
  <c r="O3913" i="3" s="1"/>
  <c r="O5584" i="3" a="1"/>
  <c r="O5584" i="3" s="1"/>
  <c r="O4030" i="3" a="1"/>
  <c r="O4030" i="3" s="1"/>
  <c r="O5603" i="3" a="1"/>
  <c r="O5603" i="3" s="1"/>
  <c r="O328" i="3" a="1"/>
  <c r="O328" i="3" s="1"/>
  <c r="O391" i="3" a="1"/>
  <c r="O391" i="3" s="1"/>
  <c r="O447" i="3" a="1"/>
  <c r="O447" i="3" s="1"/>
  <c r="O510" i="3" a="1"/>
  <c r="O510" i="3" s="1"/>
  <c r="O574" i="3" a="1"/>
  <c r="O574" i="3" s="1"/>
  <c r="O642" i="3" a="1"/>
  <c r="O642" i="3" s="1"/>
  <c r="O697" i="3" a="1"/>
  <c r="O697" i="3" s="1"/>
  <c r="O758" i="3" a="1"/>
  <c r="O758" i="3" s="1"/>
  <c r="O803" i="3" a="1"/>
  <c r="O803" i="3" s="1"/>
  <c r="O850" i="3" a="1"/>
  <c r="O850" i="3" s="1"/>
  <c r="O916" i="3" a="1"/>
  <c r="O916" i="3" s="1"/>
  <c r="O980" i="3" a="1"/>
  <c r="O980" i="3" s="1"/>
  <c r="O1044" i="3" a="1"/>
  <c r="O1044" i="3" s="1"/>
  <c r="O1108" i="3" a="1"/>
  <c r="O1108" i="3" s="1"/>
  <c r="O1172" i="3" a="1"/>
  <c r="O1172" i="3" s="1"/>
  <c r="O1236" i="3" a="1"/>
  <c r="O1236" i="3" s="1"/>
  <c r="O1305" i="3" a="1"/>
  <c r="O1305" i="3" s="1"/>
  <c r="O1363" i="3" a="1"/>
  <c r="O1363" i="3" s="1"/>
  <c r="O1427" i="3" a="1"/>
  <c r="O1427" i="3" s="1"/>
  <c r="O1491" i="3" a="1"/>
  <c r="O1491" i="3" s="1"/>
  <c r="O1554" i="3" a="1"/>
  <c r="O1554" i="3" s="1"/>
  <c r="O307" i="3" a="1"/>
  <c r="O307" i="3" s="1"/>
  <c r="O366" i="3" a="1"/>
  <c r="O366" i="3" s="1"/>
  <c r="O434" i="3" a="1"/>
  <c r="O434" i="3" s="1"/>
  <c r="O503" i="3" a="1"/>
  <c r="O503" i="3" s="1"/>
  <c r="O568" i="3" a="1"/>
  <c r="O568" i="3" s="1"/>
  <c r="O637" i="3" a="1"/>
  <c r="O637" i="3" s="1"/>
  <c r="O698" i="3" a="1"/>
  <c r="O698" i="3" s="1"/>
  <c r="O798" i="3" a="1"/>
  <c r="O798" i="3" s="1"/>
  <c r="O879" i="3" a="1"/>
  <c r="O879" i="3" s="1"/>
  <c r="O941" i="3" a="1"/>
  <c r="O941" i="3" s="1"/>
  <c r="O1005" i="3" a="1"/>
  <c r="O1005" i="3" s="1"/>
  <c r="O1069" i="3" a="1"/>
  <c r="O1069" i="3" s="1"/>
  <c r="O1133" i="3" a="1"/>
  <c r="O1133" i="3" s="1"/>
  <c r="O1197" i="3" a="1"/>
  <c r="O1197" i="3" s="1"/>
  <c r="O1261" i="3" a="1"/>
  <c r="O1261" i="3" s="1"/>
  <c r="O1320" i="3" a="1"/>
  <c r="O1320" i="3" s="1"/>
  <c r="O1375" i="3" a="1"/>
  <c r="O1375" i="3" s="1"/>
  <c r="O1422" i="3" a="1"/>
  <c r="O1422" i="3" s="1"/>
  <c r="O1486" i="3" a="1"/>
  <c r="O1486" i="3" s="1"/>
  <c r="O301" i="3" a="1"/>
  <c r="O301" i="3" s="1"/>
  <c r="O379" i="3" a="1"/>
  <c r="O379" i="3" s="1"/>
  <c r="O435" i="3" a="1"/>
  <c r="O435" i="3" s="1"/>
  <c r="O496" i="3" a="1"/>
  <c r="O496" i="3" s="1"/>
  <c r="O562" i="3" a="1"/>
  <c r="O562" i="3" s="1"/>
  <c r="O631" i="3" a="1"/>
  <c r="O631" i="3" s="1"/>
  <c r="O699" i="3" a="1"/>
  <c r="O699" i="3" s="1"/>
  <c r="O747" i="3" a="1"/>
  <c r="O747" i="3" s="1"/>
  <c r="O793" i="3" a="1"/>
  <c r="O793" i="3" s="1"/>
  <c r="O838" i="3" a="1"/>
  <c r="O838" i="3" s="1"/>
  <c r="O910" i="3" a="1"/>
  <c r="O910" i="3" s="1"/>
  <c r="O974" i="3" a="1"/>
  <c r="O974" i="3" s="1"/>
  <c r="O1038" i="3" a="1"/>
  <c r="O1038" i="3" s="1"/>
  <c r="O1102" i="3" a="1"/>
  <c r="O1102" i="3" s="1"/>
  <c r="O1166" i="3" a="1"/>
  <c r="O1166" i="3" s="1"/>
  <c r="O1230" i="3" a="1"/>
  <c r="O1230" i="3" s="1"/>
  <c r="O1307" i="3" a="1"/>
  <c r="O1307" i="3" s="1"/>
  <c r="O1376" i="3" a="1"/>
  <c r="O1376" i="3" s="1"/>
  <c r="O1433" i="3" a="1"/>
  <c r="O1433" i="3" s="1"/>
  <c r="O1502" i="3" a="1"/>
  <c r="O1502" i="3" s="1"/>
  <c r="O1556" i="3" a="1"/>
  <c r="O1556" i="3" s="1"/>
  <c r="O295" i="3" a="1"/>
  <c r="O295" i="3" s="1"/>
  <c r="O356" i="3" a="1"/>
  <c r="O356" i="3" s="1"/>
  <c r="O422" i="3" a="1"/>
  <c r="O422" i="3" s="1"/>
  <c r="O489" i="3" a="1"/>
  <c r="O489" i="3" s="1"/>
  <c r="O551" i="3" a="1"/>
  <c r="O551" i="3" s="1"/>
  <c r="O619" i="3" a="1"/>
  <c r="O619" i="3" s="1"/>
  <c r="O681" i="3" a="1"/>
  <c r="O681" i="3" s="1"/>
  <c r="O743" i="3" a="1"/>
  <c r="O743" i="3" s="1"/>
  <c r="O826" i="3" a="1"/>
  <c r="O826" i="3" s="1"/>
  <c r="O888" i="3" a="1"/>
  <c r="O888" i="3" s="1"/>
  <c r="O951" i="3" a="1"/>
  <c r="O951" i="3" s="1"/>
  <c r="O1015" i="3" a="1"/>
  <c r="O1015" i="3" s="1"/>
  <c r="O1079" i="3" a="1"/>
  <c r="O1079" i="3" s="1"/>
  <c r="O1143" i="3" a="1"/>
  <c r="O1143" i="3" s="1"/>
  <c r="O1207" i="3" a="1"/>
  <c r="O1207" i="3" s="1"/>
  <c r="O1271" i="3" a="1"/>
  <c r="O1271" i="3" s="1"/>
  <c r="O1341" i="3" a="1"/>
  <c r="O1341" i="3" s="1"/>
  <c r="O1418" i="3" a="1"/>
  <c r="O1418" i="3" s="1"/>
  <c r="O1482" i="3" a="1"/>
  <c r="O1482" i="3" s="1"/>
  <c r="O331" i="3" a="1"/>
  <c r="O331" i="3" s="1"/>
  <c r="O394" i="3" a="1"/>
  <c r="O394" i="3" s="1"/>
  <c r="O451" i="3" a="1"/>
  <c r="O451" i="3" s="1"/>
  <c r="O514" i="3" a="1"/>
  <c r="O514" i="3" s="1"/>
  <c r="O570" i="3" a="1"/>
  <c r="O570" i="3" s="1"/>
  <c r="O639" i="3" a="1"/>
  <c r="O639" i="3" s="1"/>
  <c r="O707" i="3" a="1"/>
  <c r="O707" i="3" s="1"/>
  <c r="O761" i="3" a="1"/>
  <c r="O761" i="3" s="1"/>
  <c r="O811" i="3" a="1"/>
  <c r="O811" i="3" s="1"/>
  <c r="O860" i="3" a="1"/>
  <c r="O860" i="3" s="1"/>
  <c r="O936" i="3" a="1"/>
  <c r="O936" i="3" s="1"/>
  <c r="O5599" i="3" a="1"/>
  <c r="O5599" i="3" s="1"/>
  <c r="O3993" i="3" a="1"/>
  <c r="O3993" i="3" s="1"/>
  <c r="O5597" i="3" a="1"/>
  <c r="O5597" i="3" s="1"/>
  <c r="O4110" i="3" a="1"/>
  <c r="O4110" i="3" s="1"/>
  <c r="O3849" i="3" a="1"/>
  <c r="O3849" i="3" s="1"/>
  <c r="O5573" i="3" a="1"/>
  <c r="O5573" i="3" s="1"/>
  <c r="O3969" i="3" a="1"/>
  <c r="O3969" i="3" s="1"/>
  <c r="O5593" i="3" a="1"/>
  <c r="O5593" i="3" s="1"/>
  <c r="O4150" i="3" a="1"/>
  <c r="O4150" i="3" s="1"/>
  <c r="O5602" i="3" a="1"/>
  <c r="O5602" i="3" s="1"/>
  <c r="O4142" i="3" a="1"/>
  <c r="O4142" i="3" s="1"/>
  <c r="O334" i="3" a="1"/>
  <c r="O334" i="3" s="1"/>
  <c r="O397" i="3" a="1"/>
  <c r="O397" i="3" s="1"/>
  <c r="O455" i="3" a="1"/>
  <c r="O455" i="3" s="1"/>
  <c r="O518" i="3" a="1"/>
  <c r="O518" i="3" s="1"/>
  <c r="O580" i="3" a="1"/>
  <c r="O580" i="3" s="1"/>
  <c r="O648" i="3" a="1"/>
  <c r="O648" i="3" s="1"/>
  <c r="O710" i="3" a="1"/>
  <c r="O710" i="3" s="1"/>
  <c r="O764" i="3" a="1"/>
  <c r="O764" i="3" s="1"/>
  <c r="O808" i="3" a="1"/>
  <c r="O808" i="3" s="1"/>
  <c r="O864" i="3" a="1"/>
  <c r="O864" i="3" s="1"/>
  <c r="O924" i="3" a="1"/>
  <c r="O924" i="3" s="1"/>
  <c r="O988" i="3" a="1"/>
  <c r="O988" i="3" s="1"/>
  <c r="O1052" i="3" a="1"/>
  <c r="O1052" i="3" s="1"/>
  <c r="O1116" i="3" a="1"/>
  <c r="O1116" i="3" s="1"/>
  <c r="O1180" i="3" a="1"/>
  <c r="O1180" i="3" s="1"/>
  <c r="O1244" i="3" a="1"/>
  <c r="O1244" i="3" s="1"/>
  <c r="O1313" i="3" a="1"/>
  <c r="O1313" i="3" s="1"/>
  <c r="O1369" i="3" a="1"/>
  <c r="O1369" i="3" s="1"/>
  <c r="O1436" i="3" a="1"/>
  <c r="O1436" i="3" s="1"/>
  <c r="O1496" i="3" a="1"/>
  <c r="O1496" i="3" s="1"/>
  <c r="O1560" i="3" a="1"/>
  <c r="O1560" i="3" s="1"/>
  <c r="O315" i="3" a="1"/>
  <c r="O315" i="3" s="1"/>
  <c r="O372" i="3" a="1"/>
  <c r="O372" i="3" s="1"/>
  <c r="O441" i="3" a="1"/>
  <c r="O441" i="3" s="1"/>
  <c r="O511" i="3" a="1"/>
  <c r="O511" i="3" s="1"/>
  <c r="O581" i="3" a="1"/>
  <c r="O581" i="3" s="1"/>
  <c r="O643" i="3" a="1"/>
  <c r="O643" i="3" s="1"/>
  <c r="O704" i="3" a="1"/>
  <c r="O704" i="3" s="1"/>
  <c r="O814" i="3" a="1"/>
  <c r="O814" i="3" s="1"/>
  <c r="O886" i="3" a="1"/>
  <c r="O886" i="3" s="1"/>
  <c r="O949" i="3" a="1"/>
  <c r="O949" i="3" s="1"/>
  <c r="O1013" i="3" a="1"/>
  <c r="O1013" i="3" s="1"/>
  <c r="O1077" i="3" a="1"/>
  <c r="O1077" i="3" s="1"/>
  <c r="O1141" i="3" a="1"/>
  <c r="O1141" i="3" s="1"/>
  <c r="O1205" i="3" a="1"/>
  <c r="O1205" i="3" s="1"/>
  <c r="O1269" i="3" a="1"/>
  <c r="O1269" i="3" s="1"/>
  <c r="O1328" i="3" a="1"/>
  <c r="O1328" i="3" s="1"/>
  <c r="O1381" i="3" a="1"/>
  <c r="O1381" i="3" s="1"/>
  <c r="O1432" i="3" a="1"/>
  <c r="O1432" i="3" s="1"/>
  <c r="O1497" i="3" a="1"/>
  <c r="O1497" i="3" s="1"/>
  <c r="O308" i="3" a="1"/>
  <c r="O308" i="3" s="1"/>
  <c r="O385" i="3" a="1"/>
  <c r="O385" i="3" s="1"/>
  <c r="O442" i="3" a="1"/>
  <c r="O442" i="3" s="1"/>
  <c r="O504" i="3" a="1"/>
  <c r="O504" i="3" s="1"/>
  <c r="O575" i="3" a="1"/>
  <c r="O575" i="3" s="1"/>
  <c r="O638" i="3" a="1"/>
  <c r="O638" i="3" s="1"/>
  <c r="O705" i="3" a="1"/>
  <c r="O705" i="3" s="1"/>
  <c r="O754" i="3" a="1"/>
  <c r="O754" i="3" s="1"/>
  <c r="O799" i="3" a="1"/>
  <c r="O799" i="3" s="1"/>
  <c r="O844" i="3" a="1"/>
  <c r="O844" i="3" s="1"/>
  <c r="O918" i="3" a="1"/>
  <c r="O918" i="3" s="1"/>
  <c r="O982" i="3" a="1"/>
  <c r="O982" i="3" s="1"/>
  <c r="O1046" i="3" a="1"/>
  <c r="O1046" i="3" s="1"/>
  <c r="O1110" i="3" a="1"/>
  <c r="O1110" i="3" s="1"/>
  <c r="O1174" i="3" a="1"/>
  <c r="O1174" i="3" s="1"/>
  <c r="O1238" i="3" a="1"/>
  <c r="O1238" i="3" s="1"/>
  <c r="O1315" i="3" a="1"/>
  <c r="O1315" i="3" s="1"/>
  <c r="O1382" i="3" a="1"/>
  <c r="O1382" i="3" s="1"/>
  <c r="O1442" i="3" a="1"/>
  <c r="O1442" i="3" s="1"/>
  <c r="O1507" i="3" a="1"/>
  <c r="O1507" i="3" s="1"/>
  <c r="O1567" i="3" a="1"/>
  <c r="O1567" i="3" s="1"/>
  <c r="O309" i="3" a="1"/>
  <c r="O309" i="3" s="1"/>
  <c r="O5587" i="3" a="1"/>
  <c r="O5587" i="3" s="1"/>
  <c r="O3929" i="3" a="1"/>
  <c r="O3929" i="3" s="1"/>
  <c r="O5586" i="3" a="1"/>
  <c r="O5586" i="3" s="1"/>
  <c r="O4046" i="3" a="1"/>
  <c r="O4046" i="3" s="1"/>
  <c r="O5607" i="3" a="1"/>
  <c r="O5607" i="3" s="1"/>
  <c r="O3785" i="3" a="1"/>
  <c r="O3785" i="3" s="1"/>
  <c r="O5562" i="3" a="1"/>
  <c r="O5562" i="3" s="1"/>
  <c r="O3905" i="3" a="1"/>
  <c r="O3905" i="3" s="1"/>
  <c r="O5583" i="3" a="1"/>
  <c r="O5583" i="3" s="1"/>
  <c r="O4086" i="3" a="1"/>
  <c r="O4086" i="3" s="1"/>
  <c r="O5592" i="3" a="1"/>
  <c r="O5592" i="3" s="1"/>
  <c r="O4078" i="3" a="1"/>
  <c r="O4078" i="3" s="1"/>
  <c r="O286" i="3" a="1"/>
  <c r="O286" i="3" s="1"/>
  <c r="O342" i="3" a="1"/>
  <c r="O342" i="3" s="1"/>
  <c r="O405" i="3" a="1"/>
  <c r="O405" i="3" s="1"/>
  <c r="O462" i="3" a="1"/>
  <c r="O462" i="3" s="1"/>
  <c r="O523" i="3" a="1"/>
  <c r="O523" i="3" s="1"/>
  <c r="O585" i="3" a="1"/>
  <c r="O585" i="3" s="1"/>
  <c r="O655" i="3" a="1"/>
  <c r="O655" i="3" s="1"/>
  <c r="O715" i="3" a="1"/>
  <c r="O715" i="3" s="1"/>
  <c r="O769" i="3" a="1"/>
  <c r="O769" i="3" s="1"/>
  <c r="O813" i="3" a="1"/>
  <c r="O813" i="3" s="1"/>
  <c r="O871" i="3" a="1"/>
  <c r="O871" i="3" s="1"/>
  <c r="O932" i="3" a="1"/>
  <c r="O932" i="3" s="1"/>
  <c r="O996" i="3" a="1"/>
  <c r="O996" i="3" s="1"/>
  <c r="O1060" i="3" a="1"/>
  <c r="O1060" i="3" s="1"/>
  <c r="O1124" i="3" a="1"/>
  <c r="O1124" i="3" s="1"/>
  <c r="O1188" i="3" a="1"/>
  <c r="O1188" i="3" s="1"/>
  <c r="O1252" i="3" a="1"/>
  <c r="O1252" i="3" s="1"/>
  <c r="O1319" i="3" a="1"/>
  <c r="O1319" i="3" s="1"/>
  <c r="O1374" i="3" a="1"/>
  <c r="O1374" i="3" s="1"/>
  <c r="O1441" i="3" a="1"/>
  <c r="O1441" i="3" s="1"/>
  <c r="O1501" i="3" a="1"/>
  <c r="O1501" i="3" s="1"/>
  <c r="O1566" i="3" a="1"/>
  <c r="O1566" i="3" s="1"/>
  <c r="O322" i="3" a="1"/>
  <c r="O322" i="3" s="1"/>
  <c r="O378" i="3" a="1"/>
  <c r="O378" i="3" s="1"/>
  <c r="O448" i="3" a="1"/>
  <c r="O448" i="3" s="1"/>
  <c r="O524" i="3" a="1"/>
  <c r="O524" i="3" s="1"/>
  <c r="O586" i="3" a="1"/>
  <c r="O586" i="3" s="1"/>
  <c r="O662" i="3" a="1"/>
  <c r="O662" i="3" s="1"/>
  <c r="O716" i="3" a="1"/>
  <c r="O716" i="3" s="1"/>
  <c r="O831" i="3" a="1"/>
  <c r="O831" i="3" s="1"/>
  <c r="O893" i="3" a="1"/>
  <c r="O893" i="3" s="1"/>
  <c r="O957" i="3" a="1"/>
  <c r="O957" i="3" s="1"/>
  <c r="O1021" i="3" a="1"/>
  <c r="O1021" i="3" s="1"/>
  <c r="O1085" i="3" a="1"/>
  <c r="O1085" i="3" s="1"/>
  <c r="O1149" i="3" a="1"/>
  <c r="O1149" i="3" s="1"/>
  <c r="O1213" i="3" a="1"/>
  <c r="O1213" i="3" s="1"/>
  <c r="O1277" i="3" a="1"/>
  <c r="O1277" i="3" s="1"/>
  <c r="O1335" i="3" a="1"/>
  <c r="O1335" i="3" s="1"/>
  <c r="O1387" i="3" a="1"/>
  <c r="O1387" i="3" s="1"/>
  <c r="O1437" i="3" a="1"/>
  <c r="O1437" i="3" s="1"/>
  <c r="O1506" i="3" a="1"/>
  <c r="O1506" i="3" s="1"/>
  <c r="O316" i="3" a="1"/>
  <c r="O316" i="3" s="1"/>
  <c r="O392" i="3" a="1"/>
  <c r="O392" i="3" s="1"/>
  <c r="O449" i="3" a="1"/>
  <c r="O449" i="3" s="1"/>
  <c r="O512" i="3" a="1"/>
  <c r="O512" i="3" s="1"/>
  <c r="O582" i="3" a="1"/>
  <c r="O582" i="3" s="1"/>
  <c r="O644" i="3" a="1"/>
  <c r="O644" i="3" s="1"/>
  <c r="O711" i="3" a="1"/>
  <c r="O711" i="3" s="1"/>
  <c r="O759" i="3" a="1"/>
  <c r="O759" i="3" s="1"/>
  <c r="O804" i="3" a="1"/>
  <c r="O804" i="3" s="1"/>
  <c r="O858" i="3" a="1"/>
  <c r="O858" i="3" s="1"/>
  <c r="O926" i="3" a="1"/>
  <c r="O926" i="3" s="1"/>
  <c r="O990" i="3" a="1"/>
  <c r="O990" i="3" s="1"/>
  <c r="O1054" i="3" a="1"/>
  <c r="O1054" i="3" s="1"/>
  <c r="O1118" i="3" a="1"/>
  <c r="O1118" i="3" s="1"/>
  <c r="O1182" i="3" a="1"/>
  <c r="O1182" i="3" s="1"/>
  <c r="O1246" i="3" a="1"/>
  <c r="O1246" i="3" s="1"/>
  <c r="O1321" i="3" a="1"/>
  <c r="O1321" i="3" s="1"/>
  <c r="O1388" i="3" a="1"/>
  <c r="O1388" i="3" s="1"/>
  <c r="O1451" i="3" a="1"/>
  <c r="O1451" i="3" s="1"/>
  <c r="O1516" i="3" a="1"/>
  <c r="O1516" i="3" s="1"/>
  <c r="O1574" i="3" a="1"/>
  <c r="O1574" i="3" s="1"/>
  <c r="O317" i="3" a="1"/>
  <c r="O317" i="3" s="1"/>
  <c r="O373" i="3" a="1"/>
  <c r="O373" i="3" s="1"/>
  <c r="O443" i="3" a="1"/>
  <c r="O443" i="3" s="1"/>
  <c r="O505" i="3" a="1"/>
  <c r="O505" i="3" s="1"/>
  <c r="O563" i="3" a="1"/>
  <c r="O563" i="3" s="1"/>
  <c r="O632" i="3" a="1"/>
  <c r="O632" i="3" s="1"/>
  <c r="O694" i="3" a="1"/>
  <c r="O694" i="3" s="1"/>
  <c r="O760" i="3" a="1"/>
  <c r="O760" i="3" s="1"/>
  <c r="O845" i="3" a="1"/>
  <c r="O845" i="3" s="1"/>
  <c r="O903" i="3" a="1"/>
  <c r="O903" i="3" s="1"/>
  <c r="O967" i="3" a="1"/>
  <c r="O967" i="3" s="1"/>
  <c r="O1031" i="3" a="1"/>
  <c r="O1031" i="3" s="1"/>
  <c r="O1095" i="3" a="1"/>
  <c r="O1095" i="3" s="1"/>
  <c r="O1159" i="3" a="1"/>
  <c r="O1159" i="3" s="1"/>
  <c r="O1223" i="3" a="1"/>
  <c r="O1223" i="3" s="1"/>
  <c r="O1285" i="3" a="1"/>
  <c r="O1285" i="3" s="1"/>
  <c r="O1354" i="3" a="1"/>
  <c r="O1354" i="3" s="1"/>
  <c r="O1438" i="3" a="1"/>
  <c r="O1438" i="3" s="1"/>
  <c r="O1498" i="3" a="1"/>
  <c r="O1498" i="3" s="1"/>
  <c r="O289" i="3" a="1"/>
  <c r="O289" i="3" s="1"/>
  <c r="O345" i="3" a="1"/>
  <c r="O345" i="3" s="1"/>
  <c r="O408" i="3" a="1"/>
  <c r="O408" i="3" s="1"/>
  <c r="O466" i="3" a="1"/>
  <c r="O466" i="3" s="1"/>
  <c r="O527" i="3" a="1"/>
  <c r="O527" i="3" s="1"/>
  <c r="O583" i="3" a="1"/>
  <c r="O583" i="3" s="1"/>
  <c r="O651" i="3" a="1"/>
  <c r="O651" i="3" s="1"/>
  <c r="O771" i="3" a="1"/>
  <c r="O771" i="3" s="1"/>
  <c r="O1262" i="3" a="1"/>
  <c r="O1262" i="3" s="1"/>
  <c r="O436" i="3" a="1"/>
  <c r="O436" i="3" s="1"/>
  <c r="O688" i="3" a="1"/>
  <c r="O688" i="3" s="1"/>
  <c r="O927" i="3" a="1"/>
  <c r="O927" i="3" s="1"/>
  <c r="O1055" i="3" a="1"/>
  <c r="O1055" i="3" s="1"/>
  <c r="O1183" i="3" a="1"/>
  <c r="O1183" i="3" s="1"/>
  <c r="O1308" i="3" a="1"/>
  <c r="O1308" i="3" s="1"/>
  <c r="O1461" i="3" a="1"/>
  <c r="O1461" i="3" s="1"/>
  <c r="O310" i="3" a="1"/>
  <c r="O310" i="3" s="1"/>
  <c r="O429" i="3" a="1"/>
  <c r="O429" i="3" s="1"/>
  <c r="O545" i="3" a="1"/>
  <c r="O545" i="3" s="1"/>
  <c r="O677" i="3" a="1"/>
  <c r="O677" i="3" s="1"/>
  <c r="O755" i="3" a="1"/>
  <c r="O755" i="3" s="1"/>
  <c r="O821" i="3" a="1"/>
  <c r="O821" i="3" s="1"/>
  <c r="O912" i="3" a="1"/>
  <c r="O912" i="3" s="1"/>
  <c r="O992" i="3" a="1"/>
  <c r="O992" i="3" s="1"/>
  <c r="O1056" i="3" a="1"/>
  <c r="O1056" i="3" s="1"/>
  <c r="O1120" i="3" a="1"/>
  <c r="O1120" i="3" s="1"/>
  <c r="O1184" i="3" a="1"/>
  <c r="O1184" i="3" s="1"/>
  <c r="O1248" i="3" a="1"/>
  <c r="O1248" i="3" s="1"/>
  <c r="O1309" i="3" a="1"/>
  <c r="O1309" i="3" s="1"/>
  <c r="O1378" i="3" a="1"/>
  <c r="O1378" i="3" s="1"/>
  <c r="O1443" i="3" a="1"/>
  <c r="O1443" i="3" s="1"/>
  <c r="O1508" i="3" a="1"/>
  <c r="O1508" i="3" s="1"/>
  <c r="O1575" i="3" a="1"/>
  <c r="O1575" i="3" s="1"/>
  <c r="O283" i="3" a="1"/>
  <c r="O283" i="3" s="1"/>
  <c r="O346" i="3" a="1"/>
  <c r="O346" i="3" s="1"/>
  <c r="O416" i="3" a="1"/>
  <c r="O416" i="3" s="1"/>
  <c r="O491" i="3" a="1"/>
  <c r="O491" i="3" s="1"/>
  <c r="O559" i="3" a="1"/>
  <c r="O559" i="3" s="1"/>
  <c r="O615" i="3" a="1"/>
  <c r="O615" i="3" s="1"/>
  <c r="O683" i="3" a="1"/>
  <c r="O683" i="3" s="1"/>
  <c r="O750" i="3" a="1"/>
  <c r="O750" i="3" s="1"/>
  <c r="O847" i="3" a="1"/>
  <c r="O847" i="3" s="1"/>
  <c r="O905" i="3" a="1"/>
  <c r="O905" i="3" s="1"/>
  <c r="O969" i="3" a="1"/>
  <c r="O969" i="3" s="1"/>
  <c r="O1033" i="3" a="1"/>
  <c r="O1033" i="3" s="1"/>
  <c r="O1097" i="3" a="1"/>
  <c r="O1097" i="3" s="1"/>
  <c r="O1161" i="3" a="1"/>
  <c r="O1161" i="3" s="1"/>
  <c r="O1225" i="3" a="1"/>
  <c r="O1225" i="3" s="1"/>
  <c r="O1287" i="3" a="1"/>
  <c r="O1287" i="3" s="1"/>
  <c r="O1355" i="3" a="1"/>
  <c r="O1355" i="3" s="1"/>
  <c r="O1407" i="3" a="1"/>
  <c r="O1407" i="3" s="1"/>
  <c r="O1462" i="3" a="1"/>
  <c r="O1462" i="3" s="1"/>
  <c r="O1523" i="3" a="1"/>
  <c r="O1523" i="3" s="1"/>
  <c r="O1589" i="3" a="1"/>
  <c r="O1589" i="3" s="1"/>
  <c r="O340" i="3" a="1"/>
  <c r="O340" i="3" s="1"/>
  <c r="O396" i="3" a="1"/>
  <c r="O396" i="3" s="1"/>
  <c r="O453" i="3" a="1"/>
  <c r="O453" i="3" s="1"/>
  <c r="O516" i="3" a="1"/>
  <c r="O516" i="3" s="1"/>
  <c r="O584" i="3" a="1"/>
  <c r="O584" i="3" s="1"/>
  <c r="O640" i="3" a="1"/>
  <c r="O640" i="3" s="1"/>
  <c r="O713" i="3" a="1"/>
  <c r="O713" i="3" s="1"/>
  <c r="O780" i="3" a="1"/>
  <c r="O780" i="3" s="1"/>
  <c r="O823" i="3" a="1"/>
  <c r="O823" i="3" s="1"/>
  <c r="O876" i="3" a="1"/>
  <c r="O876" i="3" s="1"/>
  <c r="O946" i="3" a="1"/>
  <c r="O946" i="3" s="1"/>
  <c r="O1010" i="3" a="1"/>
  <c r="O1010" i="3" s="1"/>
  <c r="O1074" i="3" a="1"/>
  <c r="O1074" i="3" s="1"/>
  <c r="O1138" i="3" a="1"/>
  <c r="O1138" i="3" s="1"/>
  <c r="O1202" i="3" a="1"/>
  <c r="O1202" i="3" s="1"/>
  <c r="O1266" i="3" a="1"/>
  <c r="O1266" i="3" s="1"/>
  <c r="O1325" i="3" a="1"/>
  <c r="O1325" i="3" s="1"/>
  <c r="O1391" i="3" a="1"/>
  <c r="O1391" i="3" s="1"/>
  <c r="O1449" i="3" a="1"/>
  <c r="O1449" i="3" s="1"/>
  <c r="O1514" i="3" a="1"/>
  <c r="O1514" i="3" s="1"/>
  <c r="O1583" i="3" a="1"/>
  <c r="O1583" i="3" s="1"/>
  <c r="O915" i="3" a="1"/>
  <c r="O915" i="3" s="1"/>
  <c r="O1440" i="3" a="1"/>
  <c r="O1440" i="3" s="1"/>
  <c r="O768" i="3" a="1"/>
  <c r="O768" i="3" s="1"/>
  <c r="O1304" i="3" a="1"/>
  <c r="O1304" i="3" s="1"/>
  <c r="O359" i="3" a="1"/>
  <c r="O359" i="3" s="1"/>
  <c r="O870" i="3" a="1"/>
  <c r="O870" i="3" s="1"/>
  <c r="O1409" i="3" a="1"/>
  <c r="O1409" i="3" s="1"/>
  <c r="O685" i="3" a="1"/>
  <c r="O685" i="3" s="1"/>
  <c r="O1259" i="3" a="1"/>
  <c r="O1259" i="3" s="1"/>
  <c r="O641" i="3" a="1"/>
  <c r="O641" i="3" s="1"/>
  <c r="O1139" i="3" a="1"/>
  <c r="O1139" i="3" s="1"/>
  <c r="O1587" i="3" a="1"/>
  <c r="O1587" i="3" s="1"/>
  <c r="O432" i="3" a="1"/>
  <c r="O432" i="3" s="1"/>
  <c r="O1083" i="3" a="1"/>
  <c r="O1083" i="3" s="1"/>
  <c r="O1573" i="3" a="1"/>
  <c r="O1573" i="3" s="1"/>
  <c r="O604" i="3" a="1"/>
  <c r="O604" i="3" s="1"/>
  <c r="O1091" i="3" a="1"/>
  <c r="O1091" i="3" s="1"/>
  <c r="O1510" i="3" a="1"/>
  <c r="O1510" i="3" s="1"/>
  <c r="O1099" i="3" a="1"/>
  <c r="O1099" i="3" s="1"/>
  <c r="O3818" i="3" a="1"/>
  <c r="O3818" i="3" s="1"/>
  <c r="O815" i="3" a="1"/>
  <c r="O815" i="3" s="1"/>
  <c r="O1336" i="3" a="1"/>
  <c r="O1336" i="3" s="1"/>
  <c r="O457" i="3" a="1"/>
  <c r="O457" i="3" s="1"/>
  <c r="O706" i="3" a="1"/>
  <c r="O706" i="3" s="1"/>
  <c r="O935" i="3" a="1"/>
  <c r="O935" i="3" s="1"/>
  <c r="O1063" i="3" a="1"/>
  <c r="O1063" i="3" s="1"/>
  <c r="O1191" i="3" a="1"/>
  <c r="O1191" i="3" s="1"/>
  <c r="O1322" i="3" a="1"/>
  <c r="O1322" i="3" s="1"/>
  <c r="O1466" i="3" a="1"/>
  <c r="O1466" i="3" s="1"/>
  <c r="O318" i="3" a="1"/>
  <c r="O318" i="3" s="1"/>
  <c r="O437" i="3" a="1"/>
  <c r="O437" i="3" s="1"/>
  <c r="O558" i="3" a="1"/>
  <c r="O558" i="3" s="1"/>
  <c r="O682" i="3" a="1"/>
  <c r="O682" i="3" s="1"/>
  <c r="O773" i="3" a="1"/>
  <c r="O773" i="3" s="1"/>
  <c r="O833" i="3" a="1"/>
  <c r="O833" i="3" s="1"/>
  <c r="O920" i="3" a="1"/>
  <c r="O920" i="3" s="1"/>
  <c r="O1000" i="3" a="1"/>
  <c r="O1000" i="3" s="1"/>
  <c r="O1064" i="3" a="1"/>
  <c r="O1064" i="3" s="1"/>
  <c r="O1128" i="3" a="1"/>
  <c r="O1128" i="3" s="1"/>
  <c r="O1192" i="3" a="1"/>
  <c r="O1192" i="3" s="1"/>
  <c r="O1256" i="3" a="1"/>
  <c r="O1256" i="3" s="1"/>
  <c r="O1316" i="3" a="1"/>
  <c r="O1316" i="3" s="1"/>
  <c r="O1383" i="3" a="1"/>
  <c r="O1383" i="3" s="1"/>
  <c r="O1452" i="3" a="1"/>
  <c r="O1452" i="3" s="1"/>
  <c r="O1513" i="3" a="1"/>
  <c r="O1513" i="3" s="1"/>
  <c r="O1582" i="3" a="1"/>
  <c r="O1582" i="3" s="1"/>
  <c r="O290" i="3" a="1"/>
  <c r="O290" i="3" s="1"/>
  <c r="O357" i="3" a="1"/>
  <c r="O357" i="3" s="1"/>
  <c r="O430" i="3" a="1"/>
  <c r="O430" i="3" s="1"/>
  <c r="O499" i="3" a="1"/>
  <c r="O499" i="3" s="1"/>
  <c r="O565" i="3" a="1"/>
  <c r="O565" i="3" s="1"/>
  <c r="O621" i="3" a="1"/>
  <c r="O621" i="3" s="1"/>
  <c r="O689" i="3" a="1"/>
  <c r="O689" i="3" s="1"/>
  <c r="O762" i="3" a="1"/>
  <c r="O762" i="3" s="1"/>
  <c r="O854" i="3" a="1"/>
  <c r="O854" i="3" s="1"/>
  <c r="O913" i="3" a="1"/>
  <c r="O913" i="3" s="1"/>
  <c r="O977" i="3" a="1"/>
  <c r="O977" i="3" s="1"/>
  <c r="O1041" i="3" a="1"/>
  <c r="O1041" i="3" s="1"/>
  <c r="O1105" i="3" a="1"/>
  <c r="O1105" i="3" s="1"/>
  <c r="O1169" i="3" a="1"/>
  <c r="O1169" i="3" s="1"/>
  <c r="O1233" i="3" a="1"/>
  <c r="O1233" i="3" s="1"/>
  <c r="O1295" i="3" a="1"/>
  <c r="O1295" i="3" s="1"/>
  <c r="O1361" i="3" a="1"/>
  <c r="O1361" i="3" s="1"/>
  <c r="O1413" i="3" a="1"/>
  <c r="O1413" i="3" s="1"/>
  <c r="O1473" i="3" a="1"/>
  <c r="O1473" i="3" s="1"/>
  <c r="O1528" i="3" a="1"/>
  <c r="O1528" i="3" s="1"/>
  <c r="O347" i="3" a="1"/>
  <c r="O347" i="3" s="1"/>
  <c r="O403" i="3" a="1"/>
  <c r="O403" i="3" s="1"/>
  <c r="O460" i="3" a="1"/>
  <c r="O460" i="3" s="1"/>
  <c r="O521" i="3" a="1"/>
  <c r="O521" i="3" s="1"/>
  <c r="O591" i="3" a="1"/>
  <c r="O591" i="3" s="1"/>
  <c r="O647" i="3" a="1"/>
  <c r="O647" i="3" s="1"/>
  <c r="O720" i="3" a="1"/>
  <c r="O720" i="3" s="1"/>
  <c r="O785" i="3" a="1"/>
  <c r="O785" i="3" s="1"/>
  <c r="O828" i="3" a="1"/>
  <c r="O828" i="3" s="1"/>
  <c r="O890" i="3" a="1"/>
  <c r="O890" i="3" s="1"/>
  <c r="O954" i="3" a="1"/>
  <c r="O954" i="3" s="1"/>
  <c r="O1018" i="3" a="1"/>
  <c r="O1018" i="3" s="1"/>
  <c r="O1082" i="3" a="1"/>
  <c r="O1082" i="3" s="1"/>
  <c r="O1146" i="3" a="1"/>
  <c r="O1146" i="3" s="1"/>
  <c r="O1210" i="3" a="1"/>
  <c r="O1210" i="3" s="1"/>
  <c r="O1274" i="3" a="1"/>
  <c r="O1274" i="3" s="1"/>
  <c r="O1332" i="3" a="1"/>
  <c r="O1332" i="3" s="1"/>
  <c r="O1396" i="3" a="1"/>
  <c r="O1396" i="3" s="1"/>
  <c r="O1458" i="3" a="1"/>
  <c r="O1458" i="3" s="1"/>
  <c r="O1529" i="3" a="1"/>
  <c r="O1529" i="3" s="1"/>
  <c r="O1590" i="3" a="1"/>
  <c r="O1590" i="3" s="1"/>
  <c r="O291" i="3" a="1"/>
  <c r="O291" i="3" s="1"/>
  <c r="O979" i="3" a="1"/>
  <c r="O979" i="3" s="1"/>
  <c r="O1519" i="3" a="1"/>
  <c r="O1519" i="3" s="1"/>
  <c r="O298" i="3" a="1"/>
  <c r="O298" i="3" s="1"/>
  <c r="O863" i="3" a="1"/>
  <c r="O863" i="3" s="1"/>
  <c r="O1403" i="3" a="1"/>
  <c r="O1403" i="3" s="1"/>
  <c r="O411" i="3" a="1"/>
  <c r="O411" i="3" s="1"/>
  <c r="O931" i="3" a="1"/>
  <c r="O931" i="3" s="1"/>
  <c r="O1490" i="3" a="1"/>
  <c r="O1490" i="3" s="1"/>
  <c r="O733" i="3" a="1"/>
  <c r="O733" i="3" s="1"/>
  <c r="O1318" i="3" a="1"/>
  <c r="O1318" i="3" s="1"/>
  <c r="O739" i="3" a="1"/>
  <c r="O739" i="3" s="1"/>
  <c r="O1203" i="3" a="1"/>
  <c r="O1203" i="3" s="1"/>
  <c r="O493" i="3" a="1"/>
  <c r="O493" i="3" s="1"/>
  <c r="O1147" i="3" a="1"/>
  <c r="O1147" i="3" s="1"/>
  <c r="O654" i="3" a="1"/>
  <c r="O654" i="3" s="1"/>
  <c r="O1155" i="3" a="1"/>
  <c r="O1155" i="3" s="1"/>
  <c r="O1545" i="3" a="1"/>
  <c r="O1545" i="3" s="1"/>
  <c r="O880" i="3" a="1"/>
  <c r="O880" i="3" s="1"/>
  <c r="O1400" i="3" a="1"/>
  <c r="O1400" i="3" s="1"/>
  <c r="O497" i="3" a="1"/>
  <c r="O497" i="3" s="1"/>
  <c r="O748" i="3" a="1"/>
  <c r="O748" i="3" s="1"/>
  <c r="O959" i="3" a="1"/>
  <c r="O959" i="3" s="1"/>
  <c r="O1087" i="3" a="1"/>
  <c r="O1087" i="3" s="1"/>
  <c r="O1215" i="3" a="1"/>
  <c r="O1215" i="3" s="1"/>
  <c r="O1348" i="3" a="1"/>
  <c r="O1348" i="3" s="1"/>
  <c r="O1493" i="3" a="1"/>
  <c r="O1493" i="3" s="1"/>
  <c r="O338" i="3" a="1"/>
  <c r="O338" i="3" s="1"/>
  <c r="O458" i="3" a="1"/>
  <c r="O458" i="3" s="1"/>
  <c r="O576" i="3" a="1"/>
  <c r="O576" i="3" s="1"/>
  <c r="O701" i="3" a="1"/>
  <c r="O701" i="3" s="1"/>
  <c r="O779" i="3" a="1"/>
  <c r="O779" i="3" s="1"/>
  <c r="O840" i="3" a="1"/>
  <c r="O840" i="3" s="1"/>
  <c r="O928" i="3" a="1"/>
  <c r="O928" i="3" s="1"/>
  <c r="O1008" i="3" a="1"/>
  <c r="O1008" i="3" s="1"/>
  <c r="O1072" i="3" a="1"/>
  <c r="O1072" i="3" s="1"/>
  <c r="O1136" i="3" a="1"/>
  <c r="O1136" i="3" s="1"/>
  <c r="O1200" i="3" a="1"/>
  <c r="O1200" i="3" s="1"/>
  <c r="O1264" i="3" a="1"/>
  <c r="O1264" i="3" s="1"/>
  <c r="O1323" i="3" a="1"/>
  <c r="O1323" i="3" s="1"/>
  <c r="O1389" i="3" a="1"/>
  <c r="O1389" i="3" s="1"/>
  <c r="O1457" i="3" a="1"/>
  <c r="O1457" i="3" s="1"/>
  <c r="O1522" i="3" a="1"/>
  <c r="O1522" i="3" s="1"/>
  <c r="O1588" i="3" a="1"/>
  <c r="O1588" i="3" s="1"/>
  <c r="O297" i="3" a="1"/>
  <c r="O297" i="3" s="1"/>
  <c r="O375" i="3" a="1"/>
  <c r="O375" i="3" s="1"/>
  <c r="O438" i="3" a="1"/>
  <c r="O438" i="3" s="1"/>
  <c r="O507" i="3" a="1"/>
  <c r="O507" i="3" s="1"/>
  <c r="O571" i="3" a="1"/>
  <c r="O571" i="3" s="1"/>
  <c r="O627" i="3" a="1"/>
  <c r="O627" i="3" s="1"/>
  <c r="O695" i="3" a="1"/>
  <c r="O695" i="3" s="1"/>
  <c r="O767" i="3" a="1"/>
  <c r="O767" i="3" s="1"/>
  <c r="O861" i="3" a="1"/>
  <c r="O861" i="3" s="1"/>
  <c r="O921" i="3" a="1"/>
  <c r="O921" i="3" s="1"/>
  <c r="O985" i="3" a="1"/>
  <c r="O985" i="3" s="1"/>
  <c r="O1049" i="3" a="1"/>
  <c r="O1049" i="3" s="1"/>
  <c r="O1113" i="3" a="1"/>
  <c r="O1113" i="3" s="1"/>
  <c r="O1177" i="3" a="1"/>
  <c r="O1177" i="3" s="1"/>
  <c r="O1241" i="3" a="1"/>
  <c r="O1241" i="3" s="1"/>
  <c r="O1302" i="3" a="1"/>
  <c r="O1302" i="3" s="1"/>
  <c r="O1367" i="3" a="1"/>
  <c r="O1367" i="3" s="1"/>
  <c r="O1419" i="3" a="1"/>
  <c r="O1419" i="3" s="1"/>
  <c r="O1478" i="3" a="1"/>
  <c r="O1478" i="3" s="1"/>
  <c r="O1533" i="3" a="1"/>
  <c r="O1533" i="3" s="1"/>
  <c r="O284" i="3" a="1"/>
  <c r="O284" i="3" s="1"/>
  <c r="O352" i="3" a="1"/>
  <c r="O352" i="3" s="1"/>
  <c r="O410" i="3" a="1"/>
  <c r="O410" i="3" s="1"/>
  <c r="O468" i="3" a="1"/>
  <c r="O468" i="3" s="1"/>
  <c r="O528" i="3" a="1"/>
  <c r="O528" i="3" s="1"/>
  <c r="O597" i="3" a="1"/>
  <c r="O597" i="3" s="1"/>
  <c r="O653" i="3" a="1"/>
  <c r="O653" i="3" s="1"/>
  <c r="O732" i="3" a="1"/>
  <c r="O732" i="3" s="1"/>
  <c r="O791" i="3" a="1"/>
  <c r="O791" i="3" s="1"/>
  <c r="O835" i="3" a="1"/>
  <c r="O835" i="3" s="1"/>
  <c r="O898" i="3" a="1"/>
  <c r="O898" i="3" s="1"/>
  <c r="O962" i="3" a="1"/>
  <c r="O962" i="3" s="1"/>
  <c r="O1026" i="3" a="1"/>
  <c r="O1026" i="3" s="1"/>
  <c r="O1090" i="3" a="1"/>
  <c r="O1090" i="3" s="1"/>
  <c r="O1154" i="3" a="1"/>
  <c r="O1154" i="3" s="1"/>
  <c r="O1218" i="3" a="1"/>
  <c r="O1218" i="3" s="1"/>
  <c r="O1282" i="3" a="1"/>
  <c r="O1282" i="3" s="1"/>
  <c r="O1344" i="3" a="1"/>
  <c r="O1344" i="3" s="1"/>
  <c r="O1408" i="3" a="1"/>
  <c r="O1408" i="3" s="1"/>
  <c r="O1463" i="3" a="1"/>
  <c r="O1463" i="3" s="1"/>
  <c r="O1538" i="3" a="1"/>
  <c r="O1538" i="3" s="1"/>
  <c r="O454" i="3" a="1"/>
  <c r="O454" i="3" s="1"/>
  <c r="O1043" i="3" a="1"/>
  <c r="O1043" i="3" s="1"/>
  <c r="O1535" i="3" a="1"/>
  <c r="O1535" i="3" s="1"/>
  <c r="O404" i="3" a="1"/>
  <c r="O404" i="3" s="1"/>
  <c r="O923" i="3" a="1"/>
  <c r="O923" i="3" s="1"/>
  <c r="O1445" i="3" a="1"/>
  <c r="O1445" i="3" s="1"/>
  <c r="O469" i="3" a="1"/>
  <c r="O469" i="3" s="1"/>
  <c r="O995" i="3" a="1"/>
  <c r="O995" i="3" s="1"/>
  <c r="O1524" i="3" a="1"/>
  <c r="O1524" i="3" s="1"/>
  <c r="O877" i="3" a="1"/>
  <c r="O877" i="3" s="1"/>
  <c r="O1454" i="3" a="1"/>
  <c r="O1454" i="3" s="1"/>
  <c r="O786" i="3" a="1"/>
  <c r="O786" i="3" s="1"/>
  <c r="O1267" i="3" a="1"/>
  <c r="O1267" i="3" s="1"/>
  <c r="O548" i="3" a="1"/>
  <c r="O548" i="3" s="1"/>
  <c r="O1211" i="3" a="1"/>
  <c r="O1211" i="3" s="1"/>
  <c r="O703" i="3" a="1"/>
  <c r="O703" i="3" s="1"/>
  <c r="O1219" i="3" a="1"/>
  <c r="O1219" i="3" s="1"/>
  <c r="O1559" i="3" a="1"/>
  <c r="O1559" i="3" s="1"/>
  <c r="O942" i="3" a="1"/>
  <c r="O942" i="3" s="1"/>
  <c r="O1471" i="3" a="1"/>
  <c r="O1471" i="3" s="1"/>
  <c r="O526" i="3" a="1"/>
  <c r="O526" i="3" s="1"/>
  <c r="O772" i="3" a="1"/>
  <c r="O772" i="3" s="1"/>
  <c r="O983" i="3" a="1"/>
  <c r="O983" i="3" s="1"/>
  <c r="O1111" i="3" a="1"/>
  <c r="O1111" i="3" s="1"/>
  <c r="O1239" i="3" a="1"/>
  <c r="O1239" i="3" s="1"/>
  <c r="O1371" i="3" a="1"/>
  <c r="O1371" i="3" s="1"/>
  <c r="O1517" i="3" a="1"/>
  <c r="O1517" i="3" s="1"/>
  <c r="O363" i="3" a="1"/>
  <c r="O363" i="3" s="1"/>
  <c r="O482" i="3" a="1"/>
  <c r="O482" i="3" s="1"/>
  <c r="O595" i="3" a="1"/>
  <c r="O595" i="3" s="1"/>
  <c r="O712" i="3" a="1"/>
  <c r="O712" i="3" s="1"/>
  <c r="O789" i="3" a="1"/>
  <c r="O789" i="3" s="1"/>
  <c r="O846" i="3" a="1"/>
  <c r="O846" i="3" s="1"/>
  <c r="O944" i="3" a="1"/>
  <c r="O944" i="3" s="1"/>
  <c r="O1016" i="3" a="1"/>
  <c r="O1016" i="3" s="1"/>
  <c r="O1080" i="3" a="1"/>
  <c r="O1080" i="3" s="1"/>
  <c r="O1144" i="3" a="1"/>
  <c r="O1144" i="3" s="1"/>
  <c r="O1208" i="3" a="1"/>
  <c r="O1208" i="3" s="1"/>
  <c r="O1272" i="3" a="1"/>
  <c r="O1272" i="3" s="1"/>
  <c r="O1331" i="3" a="1"/>
  <c r="O1331" i="3" s="1"/>
  <c r="O1395" i="3" a="1"/>
  <c r="O1395" i="3" s="1"/>
  <c r="O1467" i="3" a="1"/>
  <c r="O1467" i="3" s="1"/>
  <c r="O1532" i="3" a="1"/>
  <c r="O1532" i="3" s="1"/>
  <c r="O303" i="3" a="1"/>
  <c r="O303" i="3" s="1"/>
  <c r="O381" i="3" a="1"/>
  <c r="O381" i="3" s="1"/>
  <c r="O452" i="3" a="1"/>
  <c r="O452" i="3" s="1"/>
  <c r="O515" i="3" a="1"/>
  <c r="O515" i="3" s="1"/>
  <c r="O577" i="3" a="1"/>
  <c r="O577" i="3" s="1"/>
  <c r="O633" i="3" a="1"/>
  <c r="O633" i="3" s="1"/>
  <c r="O702" i="3" a="1"/>
  <c r="O702" i="3" s="1"/>
  <c r="O774" i="3" a="1"/>
  <c r="O774" i="3" s="1"/>
  <c r="O868" i="3" a="1"/>
  <c r="O868" i="3" s="1"/>
  <c r="O929" i="3" a="1"/>
  <c r="O929" i="3" s="1"/>
  <c r="O993" i="3" a="1"/>
  <c r="O993" i="3" s="1"/>
  <c r="O1057" i="3" a="1"/>
  <c r="O1057" i="3" s="1"/>
  <c r="O1121" i="3" a="1"/>
  <c r="O1121" i="3" s="1"/>
  <c r="O1185" i="3" a="1"/>
  <c r="O1185" i="3" s="1"/>
  <c r="O1249" i="3" a="1"/>
  <c r="O1249" i="3" s="1"/>
  <c r="O1310" i="3" a="1"/>
  <c r="O1310" i="3" s="1"/>
  <c r="O1372" i="3" a="1"/>
  <c r="O1372" i="3" s="1"/>
  <c r="O1425" i="3" a="1"/>
  <c r="O1425" i="3" s="1"/>
  <c r="O1489" i="3" a="1"/>
  <c r="O1489" i="3" s="1"/>
  <c r="O1547" i="3" a="1"/>
  <c r="O1547" i="3" s="1"/>
  <c r="O304" i="3" a="1"/>
  <c r="O304" i="3" s="1"/>
  <c r="O358" i="3" a="1"/>
  <c r="O358" i="3" s="1"/>
  <c r="O417" i="3" a="1"/>
  <c r="O417" i="3" s="1"/>
  <c r="O476" i="3" a="1"/>
  <c r="O476" i="3" s="1"/>
  <c r="O541" i="3" a="1"/>
  <c r="O541" i="3" s="1"/>
  <c r="O603" i="3" a="1"/>
  <c r="O603" i="3" s="1"/>
  <c r="O659" i="3" a="1"/>
  <c r="O659" i="3" s="1"/>
  <c r="O738" i="3" a="1"/>
  <c r="O738" i="3" s="1"/>
  <c r="O796" i="3" a="1"/>
  <c r="O796" i="3" s="1"/>
  <c r="O841" i="3" a="1"/>
  <c r="O841" i="3" s="1"/>
  <c r="O906" i="3" a="1"/>
  <c r="O906" i="3" s="1"/>
  <c r="O970" i="3" a="1"/>
  <c r="O970" i="3" s="1"/>
  <c r="O1034" i="3" a="1"/>
  <c r="O1034" i="3" s="1"/>
  <c r="O1098" i="3" a="1"/>
  <c r="O1098" i="3" s="1"/>
  <c r="O1162" i="3" a="1"/>
  <c r="O1162" i="3" s="1"/>
  <c r="O1226" i="3" a="1"/>
  <c r="O1226" i="3" s="1"/>
  <c r="O1288" i="3" a="1"/>
  <c r="O1288" i="3" s="1"/>
  <c r="O1350" i="3" a="1"/>
  <c r="O1350" i="3" s="1"/>
  <c r="O1414" i="3" a="1"/>
  <c r="O1414" i="3" s="1"/>
  <c r="O1468" i="3" a="1"/>
  <c r="O1468" i="3" s="1"/>
  <c r="O1543" i="3" a="1"/>
  <c r="O1543" i="3" s="1"/>
  <c r="O517" i="3" a="1"/>
  <c r="O517" i="3" s="1"/>
  <c r="O1107" i="3" a="1"/>
  <c r="O1107" i="3" s="1"/>
  <c r="O1548" i="3" a="1"/>
  <c r="O1548" i="3" s="1"/>
  <c r="O461" i="3" a="1"/>
  <c r="O461" i="3" s="1"/>
  <c r="O987" i="3" a="1"/>
  <c r="O987" i="3" s="1"/>
  <c r="O1485" i="3" a="1"/>
  <c r="O1485" i="3" s="1"/>
  <c r="O579" i="3" a="1"/>
  <c r="O579" i="3" s="1"/>
  <c r="O1059" i="3" a="1"/>
  <c r="O1059" i="3" s="1"/>
  <c r="O1539" i="3" a="1"/>
  <c r="O1539" i="3" s="1"/>
  <c r="O313" i="3" a="1"/>
  <c r="O313" i="3" s="1"/>
  <c r="O939" i="3" a="1"/>
  <c r="O939" i="3" s="1"/>
  <c r="O1527" i="3" a="1"/>
  <c r="O1527" i="3" s="1"/>
  <c r="O320" i="3" a="1"/>
  <c r="O320" i="3" s="1"/>
  <c r="O829" i="3" a="1"/>
  <c r="O829" i="3" s="1"/>
  <c r="O1326" i="3" a="1"/>
  <c r="O1326" i="3" s="1"/>
  <c r="O598" i="3" a="1"/>
  <c r="O598" i="3" s="1"/>
  <c r="O1275" i="3" a="1"/>
  <c r="O1275" i="3" s="1"/>
  <c r="O752" i="3" a="1"/>
  <c r="O752" i="3" s="1"/>
  <c r="O1283" i="3" a="1"/>
  <c r="O1283" i="3" s="1"/>
  <c r="O1006" i="3" a="1"/>
  <c r="O1006" i="3" s="1"/>
  <c r="O1526" i="3" a="1"/>
  <c r="O1526" i="3" s="1"/>
  <c r="O557" i="3" a="1"/>
  <c r="O557" i="3" s="1"/>
  <c r="O839" i="3" a="1"/>
  <c r="O839" i="3" s="1"/>
  <c r="O991" i="3" a="1"/>
  <c r="O991" i="3" s="1"/>
  <c r="O1119" i="3" a="1"/>
  <c r="O1119" i="3" s="1"/>
  <c r="O1247" i="3" a="1"/>
  <c r="O1247" i="3" s="1"/>
  <c r="O1377" i="3" a="1"/>
  <c r="O1377" i="3" s="1"/>
  <c r="O368" i="3" a="1"/>
  <c r="O368" i="3" s="1"/>
  <c r="O490" i="3" a="1"/>
  <c r="O490" i="3" s="1"/>
  <c r="O601" i="3" a="1"/>
  <c r="O601" i="3" s="1"/>
  <c r="O719" i="3" a="1"/>
  <c r="O719" i="3" s="1"/>
  <c r="O795" i="3" a="1"/>
  <c r="O795" i="3" s="1"/>
  <c r="O853" i="3" a="1"/>
  <c r="O853" i="3" s="1"/>
  <c r="O952" i="3" a="1"/>
  <c r="O952" i="3" s="1"/>
  <c r="O1024" i="3" a="1"/>
  <c r="O1024" i="3" s="1"/>
  <c r="O1088" i="3" a="1"/>
  <c r="O1088" i="3" s="1"/>
  <c r="O1152" i="3" a="1"/>
  <c r="O1152" i="3" s="1"/>
  <c r="O1216" i="3" a="1"/>
  <c r="O1216" i="3" s="1"/>
  <c r="O1280" i="3" a="1"/>
  <c r="O1280" i="3" s="1"/>
  <c r="O1337" i="3" a="1"/>
  <c r="O1337" i="3" s="1"/>
  <c r="O1401" i="3" a="1"/>
  <c r="O1401" i="3" s="1"/>
  <c r="O1472" i="3" a="1"/>
  <c r="O1472" i="3" s="1"/>
  <c r="O1537" i="3" a="1"/>
  <c r="O1537" i="3" s="1"/>
  <c r="O311" i="3" a="1"/>
  <c r="O311" i="3" s="1"/>
  <c r="O388" i="3" a="1"/>
  <c r="O388" i="3" s="1"/>
  <c r="O459" i="3" a="1"/>
  <c r="O459" i="3" s="1"/>
  <c r="O534" i="3" a="1"/>
  <c r="O534" i="3" s="1"/>
  <c r="O590" i="3" a="1"/>
  <c r="O590" i="3" s="1"/>
  <c r="O652" i="3" a="1"/>
  <c r="O652" i="3" s="1"/>
  <c r="O708" i="3" a="1"/>
  <c r="O708" i="3" s="1"/>
  <c r="O790" i="3" a="1"/>
  <c r="O790" i="3" s="1"/>
  <c r="O875" i="3" a="1"/>
  <c r="O875" i="3" s="1"/>
  <c r="O937" i="3" a="1"/>
  <c r="O937" i="3" s="1"/>
  <c r="O1001" i="3" a="1"/>
  <c r="O1001" i="3" s="1"/>
  <c r="O1065" i="3" a="1"/>
  <c r="O1065" i="3" s="1"/>
  <c r="O1129" i="3" a="1"/>
  <c r="O1129" i="3" s="1"/>
  <c r="O1193" i="3" a="1"/>
  <c r="O1193" i="3" s="1"/>
  <c r="O1257" i="3" a="1"/>
  <c r="O1257" i="3" s="1"/>
  <c r="O1324" i="3" a="1"/>
  <c r="O1324" i="3" s="1"/>
  <c r="O1379" i="3" a="1"/>
  <c r="O1379" i="3" s="1"/>
  <c r="O1430" i="3" a="1"/>
  <c r="O1430" i="3" s="1"/>
  <c r="O1494" i="3" a="1"/>
  <c r="O1494" i="3" s="1"/>
  <c r="O1552" i="3" a="1"/>
  <c r="O1552" i="3" s="1"/>
  <c r="O312" i="3" a="1"/>
  <c r="O312" i="3" s="1"/>
  <c r="O364" i="3" a="1"/>
  <c r="O364" i="3" s="1"/>
  <c r="O424" i="3" a="1"/>
  <c r="O424" i="3" s="1"/>
  <c r="O484" i="3" a="1"/>
  <c r="O484" i="3" s="1"/>
  <c r="O547" i="3" a="1"/>
  <c r="O547" i="3" s="1"/>
  <c r="O609" i="3" a="1"/>
  <c r="O609" i="3" s="1"/>
  <c r="O665" i="3" a="1"/>
  <c r="O665" i="3" s="1"/>
  <c r="O751" i="3" a="1"/>
  <c r="O751" i="3" s="1"/>
  <c r="O801" i="3" a="1"/>
  <c r="O801" i="3" s="1"/>
  <c r="O848" i="3" a="1"/>
  <c r="O848" i="3" s="1"/>
  <c r="O914" i="3" a="1"/>
  <c r="O914" i="3" s="1"/>
  <c r="O978" i="3" a="1"/>
  <c r="O978" i="3" s="1"/>
  <c r="O1042" i="3" a="1"/>
  <c r="O1042" i="3" s="1"/>
  <c r="O1106" i="3" a="1"/>
  <c r="O1106" i="3" s="1"/>
  <c r="O1170" i="3" a="1"/>
  <c r="O1170" i="3" s="1"/>
  <c r="O1234" i="3" a="1"/>
  <c r="O1234" i="3" s="1"/>
  <c r="O1296" i="3" a="1"/>
  <c r="O1296" i="3" s="1"/>
  <c r="O1356" i="3" a="1"/>
  <c r="O1356" i="3" s="1"/>
  <c r="O1420" i="3" a="1"/>
  <c r="O1420" i="3" s="1"/>
  <c r="O1479" i="3" a="1"/>
  <c r="O1479" i="3" s="1"/>
  <c r="O1553" i="3" a="1"/>
  <c r="O1553" i="3" s="1"/>
  <c r="O616" i="3" a="1"/>
  <c r="O616" i="3" s="1"/>
  <c r="O1171" i="3" a="1"/>
  <c r="O1171" i="3" s="1"/>
  <c r="O1562" i="3" a="1"/>
  <c r="O1562" i="3" s="1"/>
  <c r="O522" i="3" a="1"/>
  <c r="O522" i="3" s="1"/>
  <c r="O1051" i="3" a="1"/>
  <c r="O1051" i="3" s="1"/>
  <c r="O1536" i="3" a="1"/>
  <c r="O1536" i="3" s="1"/>
  <c r="O629" i="3" a="1"/>
  <c r="O629" i="3" s="1"/>
  <c r="O1123" i="3" a="1"/>
  <c r="O1123" i="3" s="1"/>
  <c r="O1584" i="3" a="1"/>
  <c r="O1584" i="3" s="1"/>
  <c r="O418" i="3" a="1"/>
  <c r="O418" i="3" s="1"/>
  <c r="O1003" i="3" a="1"/>
  <c r="O1003" i="3" s="1"/>
  <c r="O1540" i="3" a="1"/>
  <c r="O1540" i="3" s="1"/>
  <c r="O370" i="3" a="1"/>
  <c r="O370" i="3" s="1"/>
  <c r="O884" i="3" a="1"/>
  <c r="O884" i="3" s="1"/>
  <c r="O1373" i="3" a="1"/>
  <c r="O1373" i="3" s="1"/>
  <c r="O745" i="3" a="1"/>
  <c r="O745" i="3" s="1"/>
  <c r="O1333" i="3" a="1"/>
  <c r="O1333" i="3" s="1"/>
  <c r="O842" i="3" a="1"/>
  <c r="O842" i="3" s="1"/>
  <c r="O1339" i="3" a="1"/>
  <c r="O1339" i="3" s="1"/>
  <c r="O3786" i="3" a="1"/>
  <c r="O3786" i="3" s="1"/>
  <c r="O3850" i="3" a="1"/>
  <c r="O3850" i="3" s="1"/>
  <c r="O3914" i="3" a="1"/>
  <c r="O3914" i="3" s="1"/>
  <c r="O3978" i="3" a="1"/>
  <c r="O3978" i="3" s="1"/>
  <c r="O4047" i="3" a="1"/>
  <c r="O4047" i="3" s="1"/>
  <c r="O4111" i="3" a="1"/>
  <c r="O4111" i="3" s="1"/>
  <c r="O4175" i="3" a="1"/>
  <c r="O4175" i="3" s="1"/>
  <c r="O1070" i="3" a="1"/>
  <c r="O1070" i="3" s="1"/>
  <c r="O1586" i="3" a="1"/>
  <c r="O1586" i="3" s="1"/>
  <c r="O330" i="3" a="1"/>
  <c r="O330" i="3" s="1"/>
  <c r="O588" i="3" a="1"/>
  <c r="O588" i="3" s="1"/>
  <c r="O859" i="3" a="1"/>
  <c r="O859" i="3" s="1"/>
  <c r="O999" i="3" a="1"/>
  <c r="O999" i="3" s="1"/>
  <c r="O1127" i="3" a="1"/>
  <c r="O1127" i="3" s="1"/>
  <c r="O1255" i="3" a="1"/>
  <c r="O1255" i="3" s="1"/>
  <c r="O1405" i="3" a="1"/>
  <c r="O1405" i="3" s="1"/>
  <c r="O374" i="3" a="1"/>
  <c r="O374" i="3" s="1"/>
  <c r="O498" i="3" a="1"/>
  <c r="O498" i="3" s="1"/>
  <c r="O620" i="3" a="1"/>
  <c r="O620" i="3" s="1"/>
  <c r="O731" i="3" a="1"/>
  <c r="O731" i="3" s="1"/>
  <c r="O800" i="3" a="1"/>
  <c r="O800" i="3" s="1"/>
  <c r="O874" i="3" a="1"/>
  <c r="O874" i="3" s="1"/>
  <c r="O968" i="3" a="1"/>
  <c r="O968" i="3" s="1"/>
  <c r="O1032" i="3" a="1"/>
  <c r="O1032" i="3" s="1"/>
  <c r="O1096" i="3" a="1"/>
  <c r="O1096" i="3" s="1"/>
  <c r="O1160" i="3" a="1"/>
  <c r="O1160" i="3" s="1"/>
  <c r="O1224" i="3" a="1"/>
  <c r="O1224" i="3" s="1"/>
  <c r="O1286" i="3" a="1"/>
  <c r="O1286" i="3" s="1"/>
  <c r="O1342" i="3" a="1"/>
  <c r="O1342" i="3" s="1"/>
  <c r="O1406" i="3" a="1"/>
  <c r="O1406" i="3" s="1"/>
  <c r="O1483" i="3" a="1"/>
  <c r="O1483" i="3" s="1"/>
  <c r="O1542" i="3" a="1"/>
  <c r="O1542" i="3" s="1"/>
  <c r="O325" i="3" a="1"/>
  <c r="O325" i="3" s="1"/>
  <c r="O395" i="3" a="1"/>
  <c r="O395" i="3" s="1"/>
  <c r="O467" i="3" a="1"/>
  <c r="O467" i="3" s="1"/>
  <c r="O540" i="3" a="1"/>
  <c r="O540" i="3" s="1"/>
  <c r="O596" i="3" a="1"/>
  <c r="O596" i="3" s="1"/>
  <c r="O658" i="3" a="1"/>
  <c r="O658" i="3" s="1"/>
  <c r="O726" i="3" a="1"/>
  <c r="O726" i="3" s="1"/>
  <c r="O806" i="3" a="1"/>
  <c r="O806" i="3" s="1"/>
  <c r="O883" i="3" a="1"/>
  <c r="O883" i="3" s="1"/>
  <c r="O945" i="3" a="1"/>
  <c r="O945" i="3" s="1"/>
  <c r="O1009" i="3" a="1"/>
  <c r="O1009" i="3" s="1"/>
  <c r="O1073" i="3" a="1"/>
  <c r="O1073" i="3" s="1"/>
  <c r="O1137" i="3" a="1"/>
  <c r="O1137" i="3" s="1"/>
  <c r="O1201" i="3" a="1"/>
  <c r="O1201" i="3" s="1"/>
  <c r="O1265" i="3" a="1"/>
  <c r="O1265" i="3" s="1"/>
  <c r="O1338" i="3" a="1"/>
  <c r="O1338" i="3" s="1"/>
  <c r="O1384" i="3" a="1"/>
  <c r="O1384" i="3" s="1"/>
  <c r="O1439" i="3" a="1"/>
  <c r="O1439" i="3" s="1"/>
  <c r="O1499" i="3" a="1"/>
  <c r="O1499" i="3" s="1"/>
  <c r="O1558" i="3" a="1"/>
  <c r="O1558" i="3" s="1"/>
  <c r="O319" i="3" a="1"/>
  <c r="O319" i="3" s="1"/>
  <c r="O369" i="3" a="1"/>
  <c r="O369" i="3" s="1"/>
  <c r="O431" i="3" a="1"/>
  <c r="O431" i="3" s="1"/>
  <c r="O492" i="3" a="1"/>
  <c r="O492" i="3" s="1"/>
  <c r="O566" i="3" a="1"/>
  <c r="O566" i="3" s="1"/>
  <c r="O622" i="3" a="1"/>
  <c r="O622" i="3" s="1"/>
  <c r="O684" i="3" a="1"/>
  <c r="O684" i="3" s="1"/>
  <c r="O756" i="3" a="1"/>
  <c r="O756" i="3" s="1"/>
  <c r="O807" i="3" a="1"/>
  <c r="O807" i="3" s="1"/>
  <c r="O855" i="3" a="1"/>
  <c r="O855" i="3" s="1"/>
  <c r="O922" i="3" a="1"/>
  <c r="O922" i="3" s="1"/>
  <c r="O986" i="3" a="1"/>
  <c r="O986" i="3" s="1"/>
  <c r="O1050" i="3" a="1"/>
  <c r="O1050" i="3" s="1"/>
  <c r="O1114" i="3" a="1"/>
  <c r="O1114" i="3" s="1"/>
  <c r="O1178" i="3" a="1"/>
  <c r="O1178" i="3" s="1"/>
  <c r="O1242" i="3" a="1"/>
  <c r="O1242" i="3" s="1"/>
  <c r="O1303" i="3" a="1"/>
  <c r="O1303" i="3" s="1"/>
  <c r="O1362" i="3" a="1"/>
  <c r="O1362" i="3" s="1"/>
  <c r="O1426" i="3" a="1"/>
  <c r="O1426" i="3" s="1"/>
  <c r="O1484" i="3" a="1"/>
  <c r="O1484" i="3" s="1"/>
  <c r="O1564" i="3" a="1"/>
  <c r="O1564" i="3" s="1"/>
  <c r="O666" i="3" a="1"/>
  <c r="O666" i="3" s="1"/>
  <c r="O1235" i="3" a="1"/>
  <c r="O1235" i="3" s="1"/>
  <c r="O1579" i="3" a="1"/>
  <c r="O1579" i="3" s="1"/>
  <c r="O573" i="3" a="1"/>
  <c r="O573" i="3" s="1"/>
  <c r="O1115" i="3" a="1"/>
  <c r="O1115" i="3" s="1"/>
  <c r="O1565" i="3" a="1"/>
  <c r="O1565" i="3" s="1"/>
  <c r="O679" i="3" a="1"/>
  <c r="O679" i="3" s="1"/>
  <c r="O1187" i="3" a="1"/>
  <c r="O1187" i="3" s="1"/>
  <c r="O477" i="3" a="1"/>
  <c r="O477" i="3" s="1"/>
  <c r="O1067" i="3" a="1"/>
  <c r="O1067" i="3" s="1"/>
  <c r="O1568" i="3" a="1"/>
  <c r="O1568" i="3" s="1"/>
  <c r="O425" i="3" a="1"/>
  <c r="O425" i="3" s="1"/>
  <c r="O947" i="3" a="1"/>
  <c r="O947" i="3" s="1"/>
  <c r="O1500" i="3" a="1"/>
  <c r="O1500" i="3" s="1"/>
  <c r="O891" i="3" a="1"/>
  <c r="O891" i="3" s="1"/>
  <c r="O1380" i="3" a="1"/>
  <c r="O1380" i="3" s="1"/>
  <c r="O383" i="3" a="1"/>
  <c r="O383" i="3" s="1"/>
  <c r="O899" i="3" a="1"/>
  <c r="O899" i="3" s="1"/>
  <c r="O1386" i="3" a="1"/>
  <c r="O1386" i="3" s="1"/>
  <c r="O3794" i="3" a="1"/>
  <c r="O3794" i="3" s="1"/>
  <c r="O1134" i="3" a="1"/>
  <c r="O1134" i="3" s="1"/>
  <c r="O362" i="3" a="1"/>
  <c r="O362" i="3" s="1"/>
  <c r="O625" i="3" a="1"/>
  <c r="O625" i="3" s="1"/>
  <c r="O895" i="3" a="1"/>
  <c r="O895" i="3" s="1"/>
  <c r="O1023" i="3" a="1"/>
  <c r="O1023" i="3" s="1"/>
  <c r="O1151" i="3" a="1"/>
  <c r="O1151" i="3" s="1"/>
  <c r="O1279" i="3" a="1"/>
  <c r="O1279" i="3" s="1"/>
  <c r="O1429" i="3" a="1"/>
  <c r="O1429" i="3" s="1"/>
  <c r="O401" i="3" a="1"/>
  <c r="O401" i="3" s="1"/>
  <c r="O520" i="3" a="1"/>
  <c r="O520" i="3" s="1"/>
  <c r="O646" i="3" a="1"/>
  <c r="O646" i="3" s="1"/>
  <c r="O736" i="3" a="1"/>
  <c r="O736" i="3" s="1"/>
  <c r="O805" i="3" a="1"/>
  <c r="O805" i="3" s="1"/>
  <c r="O882" i="3" a="1"/>
  <c r="O882" i="3" s="1"/>
  <c r="O976" i="3" a="1"/>
  <c r="O976" i="3" s="1"/>
  <c r="O1040" i="3" a="1"/>
  <c r="O1040" i="3" s="1"/>
  <c r="O1104" i="3" a="1"/>
  <c r="O1104" i="3" s="1"/>
  <c r="O1168" i="3" a="1"/>
  <c r="O1168" i="3" s="1"/>
  <c r="O1232" i="3" a="1"/>
  <c r="O1232" i="3" s="1"/>
  <c r="O1294" i="3" a="1"/>
  <c r="O1294" i="3" s="1"/>
  <c r="O1360" i="3" a="1"/>
  <c r="O1360" i="3" s="1"/>
  <c r="O1424" i="3" a="1"/>
  <c r="O1424" i="3" s="1"/>
  <c r="O1488" i="3" a="1"/>
  <c r="O1488" i="3" s="1"/>
  <c r="O1551" i="3" a="1"/>
  <c r="O1551" i="3" s="1"/>
  <c r="O332" i="3" a="1"/>
  <c r="O332" i="3" s="1"/>
  <c r="O402" i="3" a="1"/>
  <c r="O402" i="3" s="1"/>
  <c r="O475" i="3" a="1"/>
  <c r="O475" i="3" s="1"/>
  <c r="O546" i="3" a="1"/>
  <c r="O546" i="3" s="1"/>
  <c r="O602" i="3" a="1"/>
  <c r="O602" i="3" s="1"/>
  <c r="O671" i="3" a="1"/>
  <c r="O671" i="3" s="1"/>
  <c r="O737" i="3" a="1"/>
  <c r="O737" i="3" s="1"/>
  <c r="O822" i="3" a="1"/>
  <c r="O822" i="3" s="1"/>
  <c r="O889" i="3" a="1"/>
  <c r="O889" i="3" s="1"/>
  <c r="O953" i="3" a="1"/>
  <c r="O953" i="3" s="1"/>
  <c r="O1017" i="3" a="1"/>
  <c r="O1017" i="3" s="1"/>
  <c r="O1081" i="3" a="1"/>
  <c r="O1081" i="3" s="1"/>
  <c r="O1145" i="3" a="1"/>
  <c r="O1145" i="3" s="1"/>
  <c r="O1209" i="3" a="1"/>
  <c r="O1209" i="3" s="1"/>
  <c r="O1273" i="3" a="1"/>
  <c r="O1273" i="3" s="1"/>
  <c r="O1343" i="3" a="1"/>
  <c r="O1343" i="3" s="1"/>
  <c r="O1390" i="3" a="1"/>
  <c r="O1390" i="3" s="1"/>
  <c r="O1448" i="3" a="1"/>
  <c r="O1448" i="3" s="1"/>
  <c r="O1509" i="3" a="1"/>
  <c r="O1509" i="3" s="1"/>
  <c r="O1563" i="3" a="1"/>
  <c r="O1563" i="3" s="1"/>
  <c r="O326" i="3" a="1"/>
  <c r="O326" i="3" s="1"/>
  <c r="O382" i="3" a="1"/>
  <c r="O382" i="3" s="1"/>
  <c r="O439" i="3" a="1"/>
  <c r="O439" i="3" s="1"/>
  <c r="O500" i="3" a="1"/>
  <c r="O500" i="3" s="1"/>
  <c r="O572" i="3" a="1"/>
  <c r="O572" i="3" s="1"/>
  <c r="O628" i="3" a="1"/>
  <c r="O628" i="3" s="1"/>
  <c r="O690" i="3" a="1"/>
  <c r="O690" i="3" s="1"/>
  <c r="O763" i="3" a="1"/>
  <c r="O763" i="3" s="1"/>
  <c r="O812" i="3" a="1"/>
  <c r="O812" i="3" s="1"/>
  <c r="O862" i="3" a="1"/>
  <c r="O862" i="3" s="1"/>
  <c r="O930" i="3" a="1"/>
  <c r="O930" i="3" s="1"/>
  <c r="O994" i="3" a="1"/>
  <c r="O994" i="3" s="1"/>
  <c r="O1058" i="3" a="1"/>
  <c r="O1058" i="3" s="1"/>
  <c r="O1122" i="3" a="1"/>
  <c r="O1122" i="3" s="1"/>
  <c r="O1186" i="3" a="1"/>
  <c r="O1186" i="3" s="1"/>
  <c r="O1250" i="3" a="1"/>
  <c r="O1250" i="3" s="1"/>
  <c r="O1311" i="3" a="1"/>
  <c r="O1311" i="3" s="1"/>
  <c r="O1368" i="3" a="1"/>
  <c r="O1368" i="3" s="1"/>
  <c r="O1435" i="3" a="1"/>
  <c r="O1435" i="3" s="1"/>
  <c r="O1495" i="3" a="1"/>
  <c r="O1495" i="3" s="1"/>
  <c r="O1570" i="3" a="1"/>
  <c r="O1570" i="3" s="1"/>
  <c r="O714" i="3" a="1"/>
  <c r="O714" i="3" s="1"/>
  <c r="O1297" i="3" a="1"/>
  <c r="O1297" i="3" s="1"/>
  <c r="O623" i="3" a="1"/>
  <c r="O623" i="3" s="1"/>
  <c r="O1179" i="3" a="1"/>
  <c r="O1179" i="3" s="1"/>
  <c r="O1581" i="3" a="1"/>
  <c r="O1581" i="3" s="1"/>
  <c r="O727" i="3" a="1"/>
  <c r="O727" i="3" s="1"/>
  <c r="O1251" i="3" a="1"/>
  <c r="O1251" i="3" s="1"/>
  <c r="O535" i="3" a="1"/>
  <c r="O535" i="3" s="1"/>
  <c r="O1131" i="3" a="1"/>
  <c r="O1131" i="3" s="1"/>
  <c r="O485" i="3" a="1"/>
  <c r="O485" i="3" s="1"/>
  <c r="O1011" i="3" a="1"/>
  <c r="O1011" i="3" s="1"/>
  <c r="O1555" i="3" a="1"/>
  <c r="O1555" i="3" s="1"/>
  <c r="O327" i="3" a="1"/>
  <c r="O327" i="3" s="1"/>
  <c r="O955" i="3" a="1"/>
  <c r="O955" i="3" s="1"/>
  <c r="O1505" i="3" a="1"/>
  <c r="O1505" i="3" s="1"/>
  <c r="O501" i="3" a="1"/>
  <c r="O501" i="3" s="1"/>
  <c r="O963" i="3" a="1"/>
  <c r="O963" i="3" s="1"/>
  <c r="O1431" i="3" a="1"/>
  <c r="O1431" i="3" s="1"/>
  <c r="O1198" i="3" a="1"/>
  <c r="O1198" i="3" s="1"/>
  <c r="O386" i="3" a="1"/>
  <c r="O386" i="3" s="1"/>
  <c r="O650" i="3" a="1"/>
  <c r="O650" i="3" s="1"/>
  <c r="O919" i="3" a="1"/>
  <c r="O919" i="3" s="1"/>
  <c r="O1047" i="3" a="1"/>
  <c r="O1047" i="3" s="1"/>
  <c r="O1175" i="3" a="1"/>
  <c r="O1175" i="3" s="1"/>
  <c r="O1300" i="3" a="1"/>
  <c r="O1300" i="3" s="1"/>
  <c r="O1456" i="3" a="1"/>
  <c r="O1456" i="3" s="1"/>
  <c r="O302" i="3" a="1"/>
  <c r="O302" i="3" s="1"/>
  <c r="O423" i="3" a="1"/>
  <c r="O423" i="3" s="1"/>
  <c r="O539" i="3" a="1"/>
  <c r="O539" i="3" s="1"/>
  <c r="O664" i="3" a="1"/>
  <c r="O664" i="3" s="1"/>
  <c r="O749" i="3" a="1"/>
  <c r="O749" i="3" s="1"/>
  <c r="O816" i="3" a="1"/>
  <c r="O816" i="3" s="1"/>
  <c r="O904" i="3" a="1"/>
  <c r="O904" i="3" s="1"/>
  <c r="O984" i="3" a="1"/>
  <c r="O984" i="3" s="1"/>
  <c r="O1048" i="3" a="1"/>
  <c r="O1048" i="3" s="1"/>
  <c r="O1112" i="3" a="1"/>
  <c r="O1112" i="3" s="1"/>
  <c r="O1176" i="3" a="1"/>
  <c r="O1176" i="3" s="1"/>
  <c r="O1240" i="3" a="1"/>
  <c r="O1240" i="3" s="1"/>
  <c r="O1301" i="3" a="1"/>
  <c r="O1301" i="3" s="1"/>
  <c r="O1366" i="3" a="1"/>
  <c r="O1366" i="3" s="1"/>
  <c r="O1434" i="3" a="1"/>
  <c r="O1434" i="3" s="1"/>
  <c r="O1503" i="3" a="1"/>
  <c r="O1503" i="3" s="1"/>
  <c r="O1569" i="3" a="1"/>
  <c r="O1569" i="3" s="1"/>
  <c r="O339" i="3" a="1"/>
  <c r="O339" i="3" s="1"/>
  <c r="O409" i="3" a="1"/>
  <c r="O409" i="3" s="1"/>
  <c r="O483" i="3" a="1"/>
  <c r="O483" i="3" s="1"/>
  <c r="O552" i="3" a="1"/>
  <c r="O552" i="3" s="1"/>
  <c r="O608" i="3" a="1"/>
  <c r="O608" i="3" s="1"/>
  <c r="O678" i="3" a="1"/>
  <c r="O678" i="3" s="1"/>
  <c r="O744" i="3" a="1"/>
  <c r="O744" i="3" s="1"/>
  <c r="O834" i="3" a="1"/>
  <c r="O834" i="3" s="1"/>
  <c r="O897" i="3" a="1"/>
  <c r="O897" i="3" s="1"/>
  <c r="O961" i="3" a="1"/>
  <c r="O961" i="3" s="1"/>
  <c r="O1025" i="3" a="1"/>
  <c r="O1025" i="3" s="1"/>
  <c r="O1089" i="3" a="1"/>
  <c r="O1089" i="3" s="1"/>
  <c r="O1153" i="3" a="1"/>
  <c r="O1153" i="3" s="1"/>
  <c r="O1217" i="3" a="1"/>
  <c r="O1217" i="3" s="1"/>
  <c r="O1281" i="3" a="1"/>
  <c r="O1281" i="3" s="1"/>
  <c r="O1349" i="3" a="1"/>
  <c r="O1349" i="3" s="1"/>
  <c r="O1402" i="3" a="1"/>
  <c r="O1402" i="3" s="1"/>
  <c r="O1453" i="3" a="1"/>
  <c r="O1453" i="3" s="1"/>
  <c r="O1518" i="3" a="1"/>
  <c r="O1518" i="3" s="1"/>
  <c r="O1576" i="3" a="1"/>
  <c r="O1576" i="3" s="1"/>
  <c r="O333" i="3" a="1"/>
  <c r="O333" i="3" s="1"/>
  <c r="O389" i="3" a="1"/>
  <c r="O389" i="3" s="1"/>
  <c r="O445" i="3" a="1"/>
  <c r="O445" i="3" s="1"/>
  <c r="O508" i="3" a="1"/>
  <c r="O508" i="3" s="1"/>
  <c r="O578" i="3" a="1"/>
  <c r="O578" i="3" s="1"/>
  <c r="O634" i="3" a="1"/>
  <c r="O634" i="3" s="1"/>
  <c r="O696" i="3" a="1"/>
  <c r="O696" i="3" s="1"/>
  <c r="O775" i="3" a="1"/>
  <c r="O775" i="3" s="1"/>
  <c r="O817" i="3" a="1"/>
  <c r="O817" i="3" s="1"/>
  <c r="O869" i="3" a="1"/>
  <c r="O869" i="3" s="1"/>
  <c r="O938" i="3" a="1"/>
  <c r="O938" i="3" s="1"/>
  <c r="O1002" i="3" a="1"/>
  <c r="O1002" i="3" s="1"/>
  <c r="O1066" i="3" a="1"/>
  <c r="O1066" i="3" s="1"/>
  <c r="O1130" i="3" a="1"/>
  <c r="O1130" i="3" s="1"/>
  <c r="O1194" i="3" a="1"/>
  <c r="O1194" i="3" s="1"/>
  <c r="O1258" i="3" a="1"/>
  <c r="O1258" i="3" s="1"/>
  <c r="O1317" i="3" a="1"/>
  <c r="O1317" i="3" s="1"/>
  <c r="O1385" i="3" a="1"/>
  <c r="O1385" i="3" s="1"/>
  <c r="O1444" i="3" a="1"/>
  <c r="O1444" i="3" s="1"/>
  <c r="O1504" i="3" a="1"/>
  <c r="O1504" i="3" s="1"/>
  <c r="O1577" i="3" a="1"/>
  <c r="O1577" i="3" s="1"/>
  <c r="O856" i="3" a="1"/>
  <c r="O856" i="3" s="1"/>
  <c r="O1397" i="3" a="1"/>
  <c r="O1397" i="3" s="1"/>
  <c r="O672" i="3" a="1"/>
  <c r="O672" i="3" s="1"/>
  <c r="O1243" i="3" a="1"/>
  <c r="O1243" i="3" s="1"/>
  <c r="O305" i="3" a="1"/>
  <c r="O305" i="3" s="1"/>
  <c r="O818" i="3" a="1"/>
  <c r="O818" i="3" s="1"/>
  <c r="O1312" i="3" a="1"/>
  <c r="O1312" i="3" s="1"/>
  <c r="O635" i="3" a="1"/>
  <c r="O635" i="3" s="1"/>
  <c r="O1195" i="3" a="1"/>
  <c r="O1195" i="3" s="1"/>
  <c r="O542" i="3" a="1"/>
  <c r="O542" i="3" s="1"/>
  <c r="O1075" i="3" a="1"/>
  <c r="O1075" i="3" s="1"/>
  <c r="O1571" i="3" a="1"/>
  <c r="O1571" i="3" s="1"/>
  <c r="O376" i="3" a="1"/>
  <c r="O376" i="3" s="1"/>
  <c r="O1019" i="3" a="1"/>
  <c r="O1019" i="3" s="1"/>
  <c r="O1557" i="3" a="1"/>
  <c r="O1557" i="3" s="1"/>
  <c r="O553" i="3" a="1"/>
  <c r="O553" i="3" s="1"/>
  <c r="O1027" i="3" a="1"/>
  <c r="O1027" i="3" s="1"/>
  <c r="O1469" i="3" a="1"/>
  <c r="O1469" i="3" s="1"/>
  <c r="O660" i="3" a="1"/>
  <c r="O660" i="3" s="1"/>
  <c r="O3810" i="3" a="1"/>
  <c r="O3810" i="3" s="1"/>
  <c r="O3874" i="3" a="1"/>
  <c r="O3874" i="3" s="1"/>
  <c r="O3938" i="3" a="1"/>
  <c r="O3938" i="3" s="1"/>
  <c r="O4002" i="3" a="1"/>
  <c r="O4002" i="3" s="1"/>
  <c r="O4071" i="3" a="1"/>
  <c r="O4071" i="3" s="1"/>
  <c r="O4135" i="3" a="1"/>
  <c r="O4135" i="3" s="1"/>
  <c r="O3834" i="3" a="1"/>
  <c r="O3834" i="3" s="1"/>
  <c r="O3922" i="3" a="1"/>
  <c r="O3922" i="3" s="1"/>
  <c r="O4016" i="3" a="1"/>
  <c r="O4016" i="3" s="1"/>
  <c r="O4095" i="3" a="1"/>
  <c r="O4095" i="3" s="1"/>
  <c r="O1534" i="3" a="1"/>
  <c r="O1534" i="3" s="1"/>
  <c r="O3795" i="3" a="1"/>
  <c r="O3795" i="3" s="1"/>
  <c r="O3859" i="3" a="1"/>
  <c r="O3859" i="3" s="1"/>
  <c r="O3923" i="3" a="1"/>
  <c r="O3923" i="3" s="1"/>
  <c r="O3987" i="3" a="1"/>
  <c r="O3987" i="3" s="1"/>
  <c r="O4048" i="3" a="1"/>
  <c r="O4048" i="3" s="1"/>
  <c r="O4112" i="3" a="1"/>
  <c r="O4112" i="3" s="1"/>
  <c r="O4176" i="3" a="1"/>
  <c r="O4176" i="3" s="1"/>
  <c r="O3820" i="3" a="1"/>
  <c r="O3820" i="3" s="1"/>
  <c r="O3884" i="3" a="1"/>
  <c r="O3884" i="3" s="1"/>
  <c r="O3948" i="3" a="1"/>
  <c r="O3948" i="3" s="1"/>
  <c r="O4011" i="3" a="1"/>
  <c r="O4011" i="3" s="1"/>
  <c r="O4081" i="3" a="1"/>
  <c r="O4081" i="3" s="1"/>
  <c r="O4145" i="3" a="1"/>
  <c r="O4145" i="3" s="1"/>
  <c r="O390" i="3" a="1"/>
  <c r="O390" i="3" s="1"/>
  <c r="O3789" i="3" a="1"/>
  <c r="O3789" i="3" s="1"/>
  <c r="O3853" i="3" a="1"/>
  <c r="O3853" i="3" s="1"/>
  <c r="O3917" i="3" a="1"/>
  <c r="O3917" i="3" s="1"/>
  <c r="O3981" i="3" a="1"/>
  <c r="O3981" i="3" s="1"/>
  <c r="O4042" i="3" a="1"/>
  <c r="O4042" i="3" s="1"/>
  <c r="O4106" i="3" a="1"/>
  <c r="O4106" i="3" s="1"/>
  <c r="O4170" i="3" a="1"/>
  <c r="O4170" i="3" s="1"/>
  <c r="O849" i="3" a="1"/>
  <c r="O849" i="3" s="1"/>
  <c r="O3782" i="3" a="1"/>
  <c r="O3782" i="3" s="1"/>
  <c r="O3846" i="3" a="1"/>
  <c r="O3846" i="3" s="1"/>
  <c r="O3910" i="3" a="1"/>
  <c r="O3910" i="3" s="1"/>
  <c r="O3974" i="3" a="1"/>
  <c r="O3974" i="3" s="1"/>
  <c r="O4035" i="3" a="1"/>
  <c r="O4035" i="3" s="1"/>
  <c r="O4099" i="3" a="1"/>
  <c r="O4099" i="3" s="1"/>
  <c r="O4163" i="3" a="1"/>
  <c r="O4163" i="3" s="1"/>
  <c r="O5596" i="3" a="1"/>
  <c r="O5596" i="3" s="1"/>
  <c r="O3791" i="3" a="1"/>
  <c r="O3791" i="3" s="1"/>
  <c r="O3855" i="3" a="1"/>
  <c r="O3855" i="3" s="1"/>
  <c r="O3919" i="3" a="1"/>
  <c r="O3919" i="3" s="1"/>
  <c r="O3983" i="3" a="1"/>
  <c r="O3983" i="3" s="1"/>
  <c r="O4052" i="3" a="1"/>
  <c r="O4052" i="3" s="1"/>
  <c r="O4116" i="3" a="1"/>
  <c r="O4116" i="3" s="1"/>
  <c r="O3808" i="3" a="1"/>
  <c r="O3808" i="3" s="1"/>
  <c r="O3872" i="3" a="1"/>
  <c r="O3872" i="3" s="1"/>
  <c r="O3936" i="3" a="1"/>
  <c r="O3936" i="3" s="1"/>
  <c r="O4000" i="3" a="1"/>
  <c r="O4000" i="3" s="1"/>
  <c r="O4061" i="3" a="1"/>
  <c r="O4061" i="3" s="1"/>
  <c r="O4125" i="3" a="1"/>
  <c r="O4125" i="3" s="1"/>
  <c r="O5534" i="3" a="1"/>
  <c r="O5534" i="3" s="1"/>
  <c r="O5598" i="3" a="1"/>
  <c r="O5598" i="3" s="1"/>
  <c r="O5611" i="3" a="1"/>
  <c r="O5611" i="3" s="1"/>
  <c r="O4134" i="3" a="1"/>
  <c r="O4134" i="3" s="1"/>
  <c r="O3842" i="3" a="1"/>
  <c r="O3842" i="3" s="1"/>
  <c r="O3930" i="3" a="1"/>
  <c r="O3930" i="3" s="1"/>
  <c r="O4023" i="3" a="1"/>
  <c r="O4023" i="3" s="1"/>
  <c r="O4103" i="3" a="1"/>
  <c r="O4103" i="3" s="1"/>
  <c r="O3803" i="3" a="1"/>
  <c r="O3803" i="3" s="1"/>
  <c r="O3867" i="3" a="1"/>
  <c r="O3867" i="3" s="1"/>
  <c r="O3931" i="3" a="1"/>
  <c r="O3931" i="3" s="1"/>
  <c r="O3995" i="3" a="1"/>
  <c r="O3995" i="3" s="1"/>
  <c r="O4056" i="3" a="1"/>
  <c r="O4056" i="3" s="1"/>
  <c r="O4120" i="3" a="1"/>
  <c r="O4120" i="3" s="1"/>
  <c r="O341" i="3" a="1"/>
  <c r="O341" i="3" s="1"/>
  <c r="O3828" i="3" a="1"/>
  <c r="O3828" i="3" s="1"/>
  <c r="O3892" i="3" a="1"/>
  <c r="O3892" i="3" s="1"/>
  <c r="O3956" i="3" a="1"/>
  <c r="O3956" i="3" s="1"/>
  <c r="O4025" i="3" a="1"/>
  <c r="O4025" i="3" s="1"/>
  <c r="O4089" i="3" a="1"/>
  <c r="O4089" i="3" s="1"/>
  <c r="O4153" i="3" a="1"/>
  <c r="O4153" i="3" s="1"/>
  <c r="O802" i="3" a="1"/>
  <c r="O802" i="3" s="1"/>
  <c r="O3797" i="3" a="1"/>
  <c r="O3797" i="3" s="1"/>
  <c r="O3861" i="3" a="1"/>
  <c r="O3861" i="3" s="1"/>
  <c r="O3925" i="3" a="1"/>
  <c r="O3925" i="3" s="1"/>
  <c r="O3989" i="3" a="1"/>
  <c r="O3989" i="3" s="1"/>
  <c r="O4050" i="3" a="1"/>
  <c r="O4050" i="3" s="1"/>
  <c r="O4114" i="3" a="1"/>
  <c r="O4114" i="3" s="1"/>
  <c r="O4178" i="3" a="1"/>
  <c r="O4178" i="3" s="1"/>
  <c r="O1345" i="3" a="1"/>
  <c r="O1345" i="3" s="1"/>
  <c r="O3790" i="3" a="1"/>
  <c r="O3790" i="3" s="1"/>
  <c r="O3854" i="3" a="1"/>
  <c r="O3854" i="3" s="1"/>
  <c r="O3918" i="3" a="1"/>
  <c r="O3918" i="3" s="1"/>
  <c r="O3982" i="3" a="1"/>
  <c r="O3982" i="3" s="1"/>
  <c r="O4043" i="3" a="1"/>
  <c r="O4043" i="3" s="1"/>
  <c r="O4107" i="3" a="1"/>
  <c r="O4107" i="3" s="1"/>
  <c r="O4171" i="3" a="1"/>
  <c r="O4171" i="3" s="1"/>
  <c r="O5540" i="3" a="1"/>
  <c r="O5540" i="3" s="1"/>
  <c r="O5604" i="3" a="1"/>
  <c r="O5604" i="3" s="1"/>
  <c r="O509" i="3" a="1"/>
  <c r="O509" i="3" s="1"/>
  <c r="O3799" i="3" a="1"/>
  <c r="O3799" i="3" s="1"/>
  <c r="O3863" i="3" a="1"/>
  <c r="O3863" i="3" s="1"/>
  <c r="O3927" i="3" a="1"/>
  <c r="O3927" i="3" s="1"/>
  <c r="O3991" i="3" a="1"/>
  <c r="O3991" i="3" s="1"/>
  <c r="O4060" i="3" a="1"/>
  <c r="O4060" i="3" s="1"/>
  <c r="O4124" i="3" a="1"/>
  <c r="O4124" i="3" s="1"/>
  <c r="O560" i="3" a="1"/>
  <c r="O560" i="3" s="1"/>
  <c r="O3816" i="3" a="1"/>
  <c r="O3816" i="3" s="1"/>
  <c r="O3880" i="3" a="1"/>
  <c r="O3880" i="3" s="1"/>
  <c r="O3944" i="3" a="1"/>
  <c r="O3944" i="3" s="1"/>
  <c r="O4008" i="3" a="1"/>
  <c r="O4008" i="3" s="1"/>
  <c r="O4069" i="3" a="1"/>
  <c r="O4069" i="3" s="1"/>
  <c r="O4133" i="3" a="1"/>
  <c r="O4133" i="3" s="1"/>
  <c r="O5542" i="3" a="1"/>
  <c r="O5542" i="3" s="1"/>
  <c r="O5606" i="3" a="1"/>
  <c r="O5606" i="3" s="1"/>
  <c r="O5601" i="3" a="1"/>
  <c r="O5601" i="3" s="1"/>
  <c r="O4070" i="3" a="1"/>
  <c r="O4070" i="3" s="1"/>
  <c r="O3858" i="3" a="1"/>
  <c r="O3858" i="3" s="1"/>
  <c r="O3946" i="3" a="1"/>
  <c r="O3946" i="3" s="1"/>
  <c r="O4031" i="3" a="1"/>
  <c r="O4031" i="3" s="1"/>
  <c r="O4119" i="3" a="1"/>
  <c r="O4119" i="3" s="1"/>
  <c r="O3811" i="3" a="1"/>
  <c r="O3811" i="3" s="1"/>
  <c r="O3875" i="3" a="1"/>
  <c r="O3875" i="3" s="1"/>
  <c r="O3939" i="3" a="1"/>
  <c r="O3939" i="3" s="1"/>
  <c r="O4003" i="3" a="1"/>
  <c r="O4003" i="3" s="1"/>
  <c r="O4064" i="3" a="1"/>
  <c r="O4064" i="3" s="1"/>
  <c r="O4128" i="3" a="1"/>
  <c r="O4128" i="3" s="1"/>
  <c r="O757" i="3" a="1"/>
  <c r="O757" i="3" s="1"/>
  <c r="O3836" i="3" a="1"/>
  <c r="O3836" i="3" s="1"/>
  <c r="O3900" i="3" a="1"/>
  <c r="O3900" i="3" s="1"/>
  <c r="O3964" i="3" a="1"/>
  <c r="O3964" i="3" s="1"/>
  <c r="O4033" i="3" a="1"/>
  <c r="O4033" i="3" s="1"/>
  <c r="O4097" i="3" a="1"/>
  <c r="O4097" i="3" s="1"/>
  <c r="O4161" i="3" a="1"/>
  <c r="O4161" i="3" s="1"/>
  <c r="O1289" i="3" a="1"/>
  <c r="O1289" i="3" s="1"/>
  <c r="O3805" i="3" a="1"/>
  <c r="O3805" i="3" s="1"/>
  <c r="O3869" i="3" a="1"/>
  <c r="O3869" i="3" s="1"/>
  <c r="O3933" i="3" a="1"/>
  <c r="O3933" i="3" s="1"/>
  <c r="O3997" i="3" a="1"/>
  <c r="O3997" i="3" s="1"/>
  <c r="O4058" i="3" a="1"/>
  <c r="O4058" i="3" s="1"/>
  <c r="O4122" i="3" a="1"/>
  <c r="O4122" i="3" s="1"/>
  <c r="O3798" i="3" a="1"/>
  <c r="O3798" i="3" s="1"/>
  <c r="O3862" i="3" a="1"/>
  <c r="O3862" i="3" s="1"/>
  <c r="O3926" i="3" a="1"/>
  <c r="O3926" i="3" s="1"/>
  <c r="O3990" i="3" a="1"/>
  <c r="O3990" i="3" s="1"/>
  <c r="O4051" i="3" a="1"/>
  <c r="O4051" i="3" s="1"/>
  <c r="O4115" i="3" a="1"/>
  <c r="O4115" i="3" s="1"/>
  <c r="O5548" i="3" a="1"/>
  <c r="O5548" i="3" s="1"/>
  <c r="O5612" i="3" a="1"/>
  <c r="O5612" i="3" s="1"/>
  <c r="O907" i="3" a="1"/>
  <c r="O907" i="3" s="1"/>
  <c r="O3807" i="3" a="1"/>
  <c r="O3807" i="3" s="1"/>
  <c r="O3871" i="3" a="1"/>
  <c r="O3871" i="3" s="1"/>
  <c r="O3935" i="3" a="1"/>
  <c r="O3935" i="3" s="1"/>
  <c r="O3999" i="3" a="1"/>
  <c r="O3999" i="3" s="1"/>
  <c r="O4068" i="3" a="1"/>
  <c r="O4068" i="3" s="1"/>
  <c r="O4132" i="3" a="1"/>
  <c r="O4132" i="3" s="1"/>
  <c r="O971" i="3" a="1"/>
  <c r="O971" i="3" s="1"/>
  <c r="O3824" i="3" a="1"/>
  <c r="O3824" i="3" s="1"/>
  <c r="O3888" i="3" a="1"/>
  <c r="O3888" i="3" s="1"/>
  <c r="O3952" i="3" a="1"/>
  <c r="O3952" i="3" s="1"/>
  <c r="O4014" i="3" a="1"/>
  <c r="O4014" i="3" s="1"/>
  <c r="O4077" i="3" a="1"/>
  <c r="O4077" i="3" s="1"/>
  <c r="O4141" i="3" a="1"/>
  <c r="O4141" i="3" s="1"/>
  <c r="O5550" i="3" a="1"/>
  <c r="O5550" i="3" s="1"/>
  <c r="O5591" i="3" a="1"/>
  <c r="O5591" i="3" s="1"/>
  <c r="O4009" i="3" a="1"/>
  <c r="O4009" i="3" s="1"/>
  <c r="O3866" i="3" a="1"/>
  <c r="O3866" i="3" s="1"/>
  <c r="O3954" i="3" a="1"/>
  <c r="O3954" i="3" s="1"/>
  <c r="O4039" i="3" a="1"/>
  <c r="O4039" i="3" s="1"/>
  <c r="O4127" i="3" a="1"/>
  <c r="O4127" i="3" s="1"/>
  <c r="O5536" i="3" a="1"/>
  <c r="O5536" i="3" s="1"/>
  <c r="O3819" i="3" a="1"/>
  <c r="O3819" i="3" s="1"/>
  <c r="O3883" i="3" a="1"/>
  <c r="O3883" i="3" s="1"/>
  <c r="O3947" i="3" a="1"/>
  <c r="O3947" i="3" s="1"/>
  <c r="O4010" i="3" a="1"/>
  <c r="O4010" i="3" s="1"/>
  <c r="O4072" i="3" a="1"/>
  <c r="O4072" i="3" s="1"/>
  <c r="O4136" i="3" a="1"/>
  <c r="O4136" i="3" s="1"/>
  <c r="O1227" i="3" a="1"/>
  <c r="O1227" i="3" s="1"/>
  <c r="O3780" i="3" a="1"/>
  <c r="O3780" i="3" s="1"/>
  <c r="O3844" i="3" a="1"/>
  <c r="O3844" i="3" s="1"/>
  <c r="O3908" i="3" a="1"/>
  <c r="O3908" i="3" s="1"/>
  <c r="O3972" i="3" a="1"/>
  <c r="O3972" i="3" s="1"/>
  <c r="O4041" i="3" a="1"/>
  <c r="O4041" i="3" s="1"/>
  <c r="O4105" i="3" a="1"/>
  <c r="O4105" i="3" s="1"/>
  <c r="O4169" i="3" a="1"/>
  <c r="O4169" i="3" s="1"/>
  <c r="O1561" i="3" a="1"/>
  <c r="O1561" i="3" s="1"/>
  <c r="O3813" i="3" a="1"/>
  <c r="O3813" i="3" s="1"/>
  <c r="O3877" i="3" a="1"/>
  <c r="O3877" i="3" s="1"/>
  <c r="O3941" i="3" a="1"/>
  <c r="O3941" i="3" s="1"/>
  <c r="O4005" i="3" a="1"/>
  <c r="O4005" i="3" s="1"/>
  <c r="O4066" i="3" a="1"/>
  <c r="O4066" i="3" s="1"/>
  <c r="O4130" i="3" a="1"/>
  <c r="O4130" i="3" s="1"/>
  <c r="O3806" i="3" a="1"/>
  <c r="O3806" i="3" s="1"/>
  <c r="O3870" i="3" a="1"/>
  <c r="O3870" i="3" s="1"/>
  <c r="O3934" i="3" a="1"/>
  <c r="O3934" i="3" s="1"/>
  <c r="O3998" i="3" a="1"/>
  <c r="O3998" i="3" s="1"/>
  <c r="O4059" i="3" a="1"/>
  <c r="O4059" i="3" s="1"/>
  <c r="O4123" i="3" a="1"/>
  <c r="O4123" i="3" s="1"/>
  <c r="O5556" i="3" a="1"/>
  <c r="O5556" i="3" s="1"/>
  <c r="O3815" i="3" a="1"/>
  <c r="O3815" i="3" s="1"/>
  <c r="O3879" i="3" a="1"/>
  <c r="O3879" i="3" s="1"/>
  <c r="O3943" i="3" a="1"/>
  <c r="O3943" i="3" s="1"/>
  <c r="O4007" i="3" a="1"/>
  <c r="O4007" i="3" s="1"/>
  <c r="O4076" i="3" a="1"/>
  <c r="O4076" i="3" s="1"/>
  <c r="O4140" i="3" a="1"/>
  <c r="O4140" i="3" s="1"/>
  <c r="O3832" i="3" a="1"/>
  <c r="O3832" i="3" s="1"/>
  <c r="O3896" i="3" a="1"/>
  <c r="O3896" i="3" s="1"/>
  <c r="O3960" i="3" a="1"/>
  <c r="O3960" i="3" s="1"/>
  <c r="O4021" i="3" a="1"/>
  <c r="O4021" i="3" s="1"/>
  <c r="O4085" i="3" a="1"/>
  <c r="O4085" i="3" s="1"/>
  <c r="O4149" i="3" a="1"/>
  <c r="O4149" i="3" s="1"/>
  <c r="O5558" i="3" a="1"/>
  <c r="O5558" i="3" s="1"/>
  <c r="O5579" i="3" a="1"/>
  <c r="O5579" i="3" s="1"/>
  <c r="O3945" i="3" a="1"/>
  <c r="O3945" i="3" s="1"/>
  <c r="O3882" i="3" a="1"/>
  <c r="O3882" i="3" s="1"/>
  <c r="O3962" i="3" a="1"/>
  <c r="O3962" i="3" s="1"/>
  <c r="O4055" i="3" a="1"/>
  <c r="O4055" i="3" s="1"/>
  <c r="O4143" i="3" a="1"/>
  <c r="O4143" i="3" s="1"/>
  <c r="O5544" i="3" a="1"/>
  <c r="O5544" i="3" s="1"/>
  <c r="O3827" i="3" a="1"/>
  <c r="O3827" i="3" s="1"/>
  <c r="O3891" i="3" a="1"/>
  <c r="O3891" i="3" s="1"/>
  <c r="O3955" i="3" a="1"/>
  <c r="O3955" i="3" s="1"/>
  <c r="O4017" i="3" a="1"/>
  <c r="O4017" i="3" s="1"/>
  <c r="O4080" i="3" a="1"/>
  <c r="O4080" i="3" s="1"/>
  <c r="O4144" i="3" a="1"/>
  <c r="O4144" i="3" s="1"/>
  <c r="O1546" i="3" a="1"/>
  <c r="O1546" i="3" s="1"/>
  <c r="O3788" i="3" a="1"/>
  <c r="O3788" i="3" s="1"/>
  <c r="O3852" i="3" a="1"/>
  <c r="O3852" i="3" s="1"/>
  <c r="O3916" i="3" a="1"/>
  <c r="O3916" i="3" s="1"/>
  <c r="O3980" i="3" a="1"/>
  <c r="O3980" i="3" s="1"/>
  <c r="O4049" i="3" a="1"/>
  <c r="O4049" i="3" s="1"/>
  <c r="O4113" i="3" a="1"/>
  <c r="O4113" i="3" s="1"/>
  <c r="O4177" i="3" a="1"/>
  <c r="O4177" i="3" s="1"/>
  <c r="O3821" i="3" a="1"/>
  <c r="O3821" i="3" s="1"/>
  <c r="O3885" i="3" a="1"/>
  <c r="O3885" i="3" s="1"/>
  <c r="O3949" i="3" a="1"/>
  <c r="O3949" i="3" s="1"/>
  <c r="O4012" i="3" a="1"/>
  <c r="O4012" i="3" s="1"/>
  <c r="O4074" i="3" a="1"/>
  <c r="O4074" i="3" s="1"/>
  <c r="O4138" i="3" a="1"/>
  <c r="O4138" i="3" s="1"/>
  <c r="O3814" i="3" a="1"/>
  <c r="O3814" i="3" s="1"/>
  <c r="O3878" i="3" a="1"/>
  <c r="O3878" i="3" s="1"/>
  <c r="O3942" i="3" a="1"/>
  <c r="O3942" i="3" s="1"/>
  <c r="O4006" i="3" a="1"/>
  <c r="O4006" i="3" s="1"/>
  <c r="O4067" i="3" a="1"/>
  <c r="O4067" i="3" s="1"/>
  <c r="O4131" i="3" a="1"/>
  <c r="O4131" i="3" s="1"/>
  <c r="O5564" i="3" a="1"/>
  <c r="O5564" i="3" s="1"/>
  <c r="O3823" i="3" a="1"/>
  <c r="O3823" i="3" s="1"/>
  <c r="O3887" i="3" a="1"/>
  <c r="O3887" i="3" s="1"/>
  <c r="O3951" i="3" a="1"/>
  <c r="O3951" i="3" s="1"/>
  <c r="O4020" i="3" a="1"/>
  <c r="O4020" i="3" s="1"/>
  <c r="O4084" i="3" a="1"/>
  <c r="O4084" i="3" s="1"/>
  <c r="O4148" i="3" a="1"/>
  <c r="O4148" i="3" s="1"/>
  <c r="O3776" i="3" a="1"/>
  <c r="O3776" i="3" s="1"/>
  <c r="O3840" i="3" a="1"/>
  <c r="O3840" i="3" s="1"/>
  <c r="O3904" i="3" a="1"/>
  <c r="O3904" i="3" s="1"/>
  <c r="O3968" i="3" a="1"/>
  <c r="O3968" i="3" s="1"/>
  <c r="O4029" i="3" a="1"/>
  <c r="O4029" i="3" s="1"/>
  <c r="O4093" i="3" a="1"/>
  <c r="O4093" i="3" s="1"/>
  <c r="O4157" i="3" a="1"/>
  <c r="O4157" i="3" s="1"/>
  <c r="O5566" i="3" a="1"/>
  <c r="O5566" i="3" s="1"/>
  <c r="O5569" i="3" a="1"/>
  <c r="O5569" i="3" s="1"/>
  <c r="O3881" i="3" a="1"/>
  <c r="O3881" i="3" s="1"/>
  <c r="O3778" i="3" a="1"/>
  <c r="O3778" i="3" s="1"/>
  <c r="O3890" i="3" a="1"/>
  <c r="O3890" i="3" s="1"/>
  <c r="O3970" i="3" a="1"/>
  <c r="O3970" i="3" s="1"/>
  <c r="O4063" i="3" a="1"/>
  <c r="O4063" i="3" s="1"/>
  <c r="O4151" i="3" a="1"/>
  <c r="O4151" i="3" s="1"/>
  <c r="O285" i="3" a="1"/>
  <c r="O285" i="3" s="1"/>
  <c r="O3835" i="3" a="1"/>
  <c r="O3835" i="3" s="1"/>
  <c r="O3899" i="3" a="1"/>
  <c r="O3899" i="3" s="1"/>
  <c r="O3963" i="3" a="1"/>
  <c r="O3963" i="3" s="1"/>
  <c r="O4024" i="3" a="1"/>
  <c r="O4024" i="3" s="1"/>
  <c r="O4088" i="3" a="1"/>
  <c r="O4088" i="3" s="1"/>
  <c r="O4152" i="3" a="1"/>
  <c r="O4152" i="3" s="1"/>
  <c r="O3796" i="3" a="1"/>
  <c r="O3796" i="3" s="1"/>
  <c r="O3860" i="3" a="1"/>
  <c r="O3860" i="3" s="1"/>
  <c r="O3924" i="3" a="1"/>
  <c r="O3924" i="3" s="1"/>
  <c r="O3988" i="3" a="1"/>
  <c r="O3988" i="3" s="1"/>
  <c r="O4057" i="3" a="1"/>
  <c r="O4057" i="3" s="1"/>
  <c r="O4121" i="3" a="1"/>
  <c r="O4121" i="3" s="1"/>
  <c r="O3829" i="3" a="1"/>
  <c r="O3829" i="3" s="1"/>
  <c r="O3893" i="3" a="1"/>
  <c r="O3893" i="3" s="1"/>
  <c r="O3957" i="3" a="1"/>
  <c r="O3957" i="3" s="1"/>
  <c r="O4018" i="3" a="1"/>
  <c r="O4018" i="3" s="1"/>
  <c r="O4082" i="3" a="1"/>
  <c r="O4082" i="3" s="1"/>
  <c r="O4146" i="3" a="1"/>
  <c r="O4146" i="3" s="1"/>
  <c r="O3822" i="3" a="1"/>
  <c r="O3822" i="3" s="1"/>
  <c r="O3886" i="3" a="1"/>
  <c r="O3886" i="3" s="1"/>
  <c r="O3950" i="3" a="1"/>
  <c r="O3950" i="3" s="1"/>
  <c r="O4013" i="3" a="1"/>
  <c r="O4013" i="3" s="1"/>
  <c r="O4075" i="3" a="1"/>
  <c r="O4075" i="3" s="1"/>
  <c r="O4139" i="3" a="1"/>
  <c r="O4139" i="3" s="1"/>
  <c r="O5572" i="3" a="1"/>
  <c r="O5572" i="3" s="1"/>
  <c r="O3831" i="3" a="1"/>
  <c r="O3831" i="3" s="1"/>
  <c r="O3895" i="3" a="1"/>
  <c r="O3895" i="3" s="1"/>
  <c r="O3959" i="3" a="1"/>
  <c r="O3959" i="3" s="1"/>
  <c r="O4028" i="3" a="1"/>
  <c r="O4028" i="3" s="1"/>
  <c r="O4092" i="3" a="1"/>
  <c r="O4092" i="3" s="1"/>
  <c r="O4156" i="3" a="1"/>
  <c r="O4156" i="3" s="1"/>
  <c r="O3784" i="3" a="1"/>
  <c r="O3784" i="3" s="1"/>
  <c r="O3848" i="3" a="1"/>
  <c r="O3848" i="3" s="1"/>
  <c r="O3912" i="3" a="1"/>
  <c r="O3912" i="3" s="1"/>
  <c r="O3976" i="3" a="1"/>
  <c r="O3976" i="3" s="1"/>
  <c r="O4037" i="3" a="1"/>
  <c r="O4037" i="3" s="1"/>
  <c r="O4101" i="3" a="1"/>
  <c r="O4101" i="3" s="1"/>
  <c r="O4165" i="3" a="1"/>
  <c r="O4165" i="3" s="1"/>
  <c r="O5574" i="3" a="1"/>
  <c r="O5574" i="3" s="1"/>
  <c r="O5559" i="3" a="1"/>
  <c r="O5559" i="3" s="1"/>
  <c r="O3817" i="3" a="1"/>
  <c r="O3817" i="3" s="1"/>
  <c r="O3802" i="3" a="1"/>
  <c r="O3802" i="3" s="1"/>
  <c r="O3898" i="3" a="1"/>
  <c r="O3898" i="3" s="1"/>
  <c r="O3986" i="3" a="1"/>
  <c r="O3986" i="3" s="1"/>
  <c r="O4079" i="3" a="1"/>
  <c r="O4079" i="3" s="1"/>
  <c r="O4159" i="3" a="1"/>
  <c r="O4159" i="3" s="1"/>
  <c r="O709" i="3" a="1"/>
  <c r="O709" i="3" s="1"/>
  <c r="O3779" i="3" a="1"/>
  <c r="O3779" i="3" s="1"/>
  <c r="O3843" i="3" a="1"/>
  <c r="O3843" i="3" s="1"/>
  <c r="O3907" i="3" a="1"/>
  <c r="O3907" i="3" s="1"/>
  <c r="O3971" i="3" a="1"/>
  <c r="O3971" i="3" s="1"/>
  <c r="O4032" i="3" a="1"/>
  <c r="O4032" i="3" s="1"/>
  <c r="O4096" i="3" a="1"/>
  <c r="O4096" i="3" s="1"/>
  <c r="O4160" i="3" a="1"/>
  <c r="O4160" i="3" s="1"/>
  <c r="O3804" i="3" a="1"/>
  <c r="O3804" i="3" s="1"/>
  <c r="O3868" i="3" a="1"/>
  <c r="O3868" i="3" s="1"/>
  <c r="O3932" i="3" a="1"/>
  <c r="O3932" i="3" s="1"/>
  <c r="O3996" i="3" a="1"/>
  <c r="O3996" i="3" s="1"/>
  <c r="O4065" i="3" a="1"/>
  <c r="O4065" i="3" s="1"/>
  <c r="O4129" i="3" a="1"/>
  <c r="O4129" i="3" s="1"/>
  <c r="O3837" i="3" a="1"/>
  <c r="O3837" i="3" s="1"/>
  <c r="O3901" i="3" a="1"/>
  <c r="O3901" i="3" s="1"/>
  <c r="O3965" i="3" a="1"/>
  <c r="O3965" i="3" s="1"/>
  <c r="O4026" i="3" a="1"/>
  <c r="O4026" i="3" s="1"/>
  <c r="O4090" i="3" a="1"/>
  <c r="O4090" i="3" s="1"/>
  <c r="O4154" i="3" a="1"/>
  <c r="O4154" i="3" s="1"/>
  <c r="O3830" i="3" a="1"/>
  <c r="O3830" i="3" s="1"/>
  <c r="O3894" i="3" a="1"/>
  <c r="O3894" i="3" s="1"/>
  <c r="O3958" i="3" a="1"/>
  <c r="O3958" i="3" s="1"/>
  <c r="O4019" i="3" a="1"/>
  <c r="O4019" i="3" s="1"/>
  <c r="O4083" i="3" a="1"/>
  <c r="O4083" i="3" s="1"/>
  <c r="O4147" i="3" a="1"/>
  <c r="O4147" i="3" s="1"/>
  <c r="O5580" i="3" a="1"/>
  <c r="O5580" i="3" s="1"/>
  <c r="O3775" i="3" a="1"/>
  <c r="O3775" i="3" s="1"/>
  <c r="O3839" i="3" a="1"/>
  <c r="O3839" i="3" s="1"/>
  <c r="O3903" i="3" a="1"/>
  <c r="O3903" i="3" s="1"/>
  <c r="O3967" i="3" a="1"/>
  <c r="O3967" i="3" s="1"/>
  <c r="O4036" i="3" a="1"/>
  <c r="O4036" i="3" s="1"/>
  <c r="O4100" i="3" a="1"/>
  <c r="O4100" i="3" s="1"/>
  <c r="O4164" i="3" a="1"/>
  <c r="O4164" i="3" s="1"/>
  <c r="O3792" i="3" a="1"/>
  <c r="O3792" i="3" s="1"/>
  <c r="O3856" i="3" a="1"/>
  <c r="O3856" i="3" s="1"/>
  <c r="O3920" i="3" a="1"/>
  <c r="O3920" i="3" s="1"/>
  <c r="O3984" i="3" a="1"/>
  <c r="O3984" i="3" s="1"/>
  <c r="O4045" i="3" a="1"/>
  <c r="O4045" i="3" s="1"/>
  <c r="O4109" i="3" a="1"/>
  <c r="O4109" i="3" s="1"/>
  <c r="O4173" i="3" a="1"/>
  <c r="O4173" i="3" s="1"/>
  <c r="O5582" i="3" a="1"/>
  <c r="O5582" i="3" s="1"/>
  <c r="O5547" i="3" a="1"/>
  <c r="O5547" i="3" s="1"/>
  <c r="O3826" i="3" a="1"/>
  <c r="O3826" i="3" s="1"/>
  <c r="O3906" i="3" a="1"/>
  <c r="O3906" i="3" s="1"/>
  <c r="O3994" i="3" a="1"/>
  <c r="O3994" i="3" s="1"/>
  <c r="O4087" i="3" a="1"/>
  <c r="O4087" i="3" s="1"/>
  <c r="O4167" i="3" a="1"/>
  <c r="O4167" i="3" s="1"/>
  <c r="O1163" i="3" a="1"/>
  <c r="O1163" i="3" s="1"/>
  <c r="O3787" i="3" a="1"/>
  <c r="O3787" i="3" s="1"/>
  <c r="O3851" i="3" a="1"/>
  <c r="O3851" i="3" s="1"/>
  <c r="O3915" i="3" a="1"/>
  <c r="O3915" i="3" s="1"/>
  <c r="O3979" i="3" a="1"/>
  <c r="O3979" i="3" s="1"/>
  <c r="O4040" i="3" a="1"/>
  <c r="O4040" i="3" s="1"/>
  <c r="O4104" i="3" a="1"/>
  <c r="O4104" i="3" s="1"/>
  <c r="O4168" i="3" a="1"/>
  <c r="O4168" i="3" s="1"/>
  <c r="O3812" i="3" a="1"/>
  <c r="O3812" i="3" s="1"/>
  <c r="O3876" i="3" a="1"/>
  <c r="O3876" i="3" s="1"/>
  <c r="O3940" i="3" a="1"/>
  <c r="O3940" i="3" s="1"/>
  <c r="O4004" i="3" a="1"/>
  <c r="O4004" i="3" s="1"/>
  <c r="O4073" i="3" a="1"/>
  <c r="O4073" i="3" s="1"/>
  <c r="O4137" i="3" a="1"/>
  <c r="O4137" i="3" s="1"/>
  <c r="O5538" i="3" a="1"/>
  <c r="O5538" i="3" s="1"/>
  <c r="O3781" i="3" a="1"/>
  <c r="O3781" i="3" s="1"/>
  <c r="O3845" i="3" a="1"/>
  <c r="O3845" i="3" s="1"/>
  <c r="O3909" i="3" a="1"/>
  <c r="O3909" i="3" s="1"/>
  <c r="O3973" i="3" a="1"/>
  <c r="O3973" i="3" s="1"/>
  <c r="O4034" i="3" a="1"/>
  <c r="O4034" i="3" s="1"/>
  <c r="O4098" i="3" a="1"/>
  <c r="O4098" i="3" s="1"/>
  <c r="O4162" i="3" a="1"/>
  <c r="O4162" i="3" s="1"/>
  <c r="O446" i="3" a="1"/>
  <c r="O446" i="3" s="1"/>
  <c r="O3774" i="3" a="1"/>
  <c r="O3774" i="3" s="1"/>
  <c r="O3838" i="3" a="1"/>
  <c r="O3838" i="3" s="1"/>
  <c r="O3902" i="3" a="1"/>
  <c r="O3902" i="3" s="1"/>
  <c r="O3966" i="3" a="1"/>
  <c r="O3966" i="3" s="1"/>
  <c r="O4027" i="3" a="1"/>
  <c r="O4027" i="3" s="1"/>
  <c r="O4091" i="3" a="1"/>
  <c r="O4091" i="3" s="1"/>
  <c r="O4155" i="3" a="1"/>
  <c r="O4155" i="3" s="1"/>
  <c r="O5588" i="3" a="1"/>
  <c r="O5588" i="3" s="1"/>
  <c r="O3783" i="3" a="1"/>
  <c r="O3783" i="3" s="1"/>
  <c r="O3847" i="3" a="1"/>
  <c r="O3847" i="3" s="1"/>
  <c r="O3911" i="3" a="1"/>
  <c r="O3911" i="3" s="1"/>
  <c r="O3975" i="3" a="1"/>
  <c r="O3975" i="3" s="1"/>
  <c r="O4044" i="3" a="1"/>
  <c r="O4044" i="3" s="1"/>
  <c r="O4108" i="3" a="1"/>
  <c r="O4108" i="3" s="1"/>
  <c r="O4172" i="3" a="1"/>
  <c r="O4172" i="3" s="1"/>
  <c r="O3800" i="3" a="1"/>
  <c r="O3800" i="3" s="1"/>
  <c r="O3864" i="3" a="1"/>
  <c r="O3864" i="3" s="1"/>
  <c r="O3928" i="3" a="1"/>
  <c r="O3928" i="3" s="1"/>
  <c r="O3992" i="3" a="1"/>
  <c r="O3992" i="3" s="1"/>
  <c r="O4053" i="3" a="1"/>
  <c r="O4053" i="3" s="1"/>
  <c r="O4117" i="3" a="1"/>
  <c r="O4117" i="3" s="1"/>
  <c r="O5590" i="3" a="1"/>
  <c r="O5590" i="3" s="1"/>
  <c r="O5533" i="3" a="1"/>
  <c r="O5533" i="3" s="1"/>
  <c r="P5615" i="3" a="1"/>
  <c r="P5615" i="3" s="1"/>
  <c r="P5402" i="3" a="1"/>
  <c r="P5402" i="3" s="1"/>
  <c r="P4891" i="3" a="1"/>
  <c r="P4891" i="3" s="1"/>
  <c r="P5233" i="3" a="1"/>
  <c r="P5233" i="3" s="1"/>
  <c r="P5361" i="3" a="1"/>
  <c r="P5361" i="3" s="1"/>
  <c r="P4728" i="3" a="1"/>
  <c r="P4728" i="3" s="1"/>
  <c r="P5091" i="3" a="1"/>
  <c r="P5091" i="3" s="1"/>
  <c r="P5041" i="3" a="1"/>
  <c r="P5041" i="3" s="1"/>
  <c r="P5692" i="3" a="1"/>
  <c r="P5692" i="3" s="1"/>
  <c r="P5603" i="3" a="1"/>
  <c r="P5603" i="3" s="1"/>
  <c r="P5517" i="3" a="1"/>
  <c r="P5517" i="3" s="1"/>
  <c r="P5400" i="3" a="1"/>
  <c r="P5400" i="3" s="1"/>
  <c r="P5250" i="3" a="1"/>
  <c r="P5250" i="3" s="1"/>
  <c r="P4835" i="3" a="1"/>
  <c r="P4835" i="3" s="1"/>
  <c r="P4241" i="3" a="1"/>
  <c r="P4241" i="3" s="1"/>
  <c r="P3770" i="3" a="1"/>
  <c r="P3770" i="3" s="1"/>
  <c r="P5676" i="3" a="1"/>
  <c r="P5676" i="3" s="1"/>
  <c r="P5591" i="3" a="1"/>
  <c r="P5591" i="3" s="1"/>
  <c r="P5501" i="3" a="1"/>
  <c r="P5501" i="3" s="1"/>
  <c r="P5385" i="3" a="1"/>
  <c r="P5385" i="3" s="1"/>
  <c r="P5248" i="3" a="1"/>
  <c r="P5248" i="3" s="1"/>
  <c r="P4772" i="3" a="1"/>
  <c r="P4772" i="3" s="1"/>
  <c r="P4234" i="3" a="1"/>
  <c r="P4234" i="3" s="1"/>
  <c r="P3761" i="3" a="1"/>
  <c r="P3761" i="3" s="1"/>
  <c r="P5710" i="3" a="1"/>
  <c r="P5710" i="3" s="1"/>
  <c r="P5643" i="3" a="1"/>
  <c r="P5643" i="3" s="1"/>
  <c r="P5557" i="3" a="1"/>
  <c r="P5557" i="3" s="1"/>
  <c r="P5452" i="3" a="1"/>
  <c r="P5452" i="3" s="1"/>
  <c r="P5340" i="3" a="1"/>
  <c r="P5340" i="3" s="1"/>
  <c r="P5122" i="3" a="1"/>
  <c r="P5122" i="3" s="1"/>
  <c r="P4593" i="3" a="1"/>
  <c r="P4593" i="3" s="1"/>
  <c r="P4017" i="3" a="1"/>
  <c r="P4017" i="3" s="1"/>
  <c r="P5690" i="3" a="1"/>
  <c r="P5690" i="3" s="1"/>
  <c r="P5610" i="3" a="1"/>
  <c r="P5610" i="3" s="1"/>
  <c r="P5524" i="3" a="1"/>
  <c r="P5524" i="3" s="1"/>
  <c r="P5408" i="3" a="1"/>
  <c r="P5408" i="3" s="1"/>
  <c r="P5165" i="3" a="1"/>
  <c r="P5165" i="3" s="1"/>
  <c r="P4756" i="3" a="1"/>
  <c r="P4756" i="3" s="1"/>
  <c r="P4221" i="3" a="1"/>
  <c r="P4221" i="3" s="1"/>
  <c r="P3738" i="3" a="1"/>
  <c r="P3738" i="3" s="1"/>
  <c r="P5709" i="3" a="1"/>
  <c r="P5709" i="3" s="1"/>
  <c r="P5640" i="3" a="1"/>
  <c r="P5640" i="3" s="1"/>
  <c r="P5555" i="3" a="1"/>
  <c r="P5555" i="3" s="1"/>
  <c r="P5449" i="3" a="1"/>
  <c r="P5449" i="3" s="1"/>
  <c r="P5297" i="3" a="1"/>
  <c r="P5297" i="3" s="1"/>
  <c r="P4860" i="3" a="1"/>
  <c r="P4860" i="3" s="1"/>
  <c r="P4376" i="3" a="1"/>
  <c r="P4376" i="3" s="1"/>
  <c r="P3902" i="3" a="1"/>
  <c r="P3902" i="3" s="1"/>
  <c r="P5682" i="3" a="1"/>
  <c r="P5682" i="3" s="1"/>
  <c r="P5596" i="3" a="1"/>
  <c r="P5596" i="3" s="1"/>
  <c r="P5509" i="3" a="1"/>
  <c r="P5509" i="3" s="1"/>
  <c r="P5363" i="3" a="1"/>
  <c r="P5363" i="3" s="1"/>
  <c r="P5204" i="3" a="1"/>
  <c r="P5204" i="3" s="1"/>
  <c r="P4685" i="3" a="1"/>
  <c r="P4685" i="3" s="1"/>
  <c r="P4208" i="3" a="1"/>
  <c r="P4208" i="3" s="1"/>
  <c r="P3585" i="3" a="1"/>
  <c r="P3585" i="3" s="1"/>
  <c r="P5693" i="3" a="1"/>
  <c r="P5693" i="3" s="1"/>
  <c r="P5616" i="3" a="1"/>
  <c r="P5616" i="3" s="1"/>
  <c r="P5531" i="3" a="1"/>
  <c r="P5531" i="3" s="1"/>
  <c r="P5417" i="3" a="1"/>
  <c r="P5417" i="3" s="1"/>
  <c r="P5147" i="3" a="1"/>
  <c r="P5147" i="3" s="1"/>
  <c r="P4735" i="3" a="1"/>
  <c r="P4735" i="3" s="1"/>
  <c r="P4309" i="3" a="1"/>
  <c r="P4309" i="3" s="1"/>
  <c r="P3838" i="3" a="1"/>
  <c r="P3838" i="3" s="1"/>
  <c r="P5703" i="3" a="1"/>
  <c r="P5703" i="3" s="1"/>
  <c r="P5657" i="3" a="1"/>
  <c r="P5657" i="3" s="1"/>
  <c r="P5593" i="3" a="1"/>
  <c r="P5593" i="3" s="1"/>
  <c r="P5529" i="3" a="1"/>
  <c r="P5529" i="3" s="1"/>
  <c r="P5465" i="3" a="1"/>
  <c r="P5465" i="3" s="1"/>
  <c r="P5395" i="3" a="1"/>
  <c r="P5395" i="3" s="1"/>
  <c r="P5331" i="3" a="1"/>
  <c r="P5331" i="3" s="1"/>
  <c r="P5267" i="3" a="1"/>
  <c r="P5267" i="3" s="1"/>
  <c r="P5203" i="3" a="1"/>
  <c r="P5203" i="3" s="1"/>
  <c r="P5146" i="3" a="1"/>
  <c r="P5146" i="3" s="1"/>
  <c r="P5084" i="3" a="1"/>
  <c r="P5084" i="3" s="1"/>
  <c r="P5014" i="3" a="1"/>
  <c r="P5014" i="3" s="1"/>
  <c r="P4952" i="3" a="1"/>
  <c r="P4952" i="3" s="1"/>
  <c r="P4890" i="3" a="1"/>
  <c r="P4890" i="3" s="1"/>
  <c r="P4828" i="3" a="1"/>
  <c r="P4828" i="3" s="1"/>
  <c r="P4763" i="3" a="1"/>
  <c r="P4763" i="3" s="1"/>
  <c r="P4698" i="3" a="1"/>
  <c r="P4698" i="3" s="1"/>
  <c r="P4634" i="3" a="1"/>
  <c r="P4634" i="3" s="1"/>
  <c r="P4570" i="3" a="1"/>
  <c r="P4570" i="3" s="1"/>
  <c r="P4509" i="3" a="1"/>
  <c r="P4509" i="3" s="1"/>
  <c r="P4458" i="3" a="1"/>
  <c r="P4458" i="3" s="1"/>
  <c r="P4395" i="3" a="1"/>
  <c r="P4395" i="3" s="1"/>
  <c r="P4321" i="3" a="1"/>
  <c r="P4321" i="3" s="1"/>
  <c r="P4267" i="3" a="1"/>
  <c r="P4267" i="3" s="1"/>
  <c r="P4193" i="3" a="1"/>
  <c r="P4193" i="3" s="1"/>
  <c r="P4138" i="3" a="1"/>
  <c r="P4138" i="3" s="1"/>
  <c r="P4074" i="3" a="1"/>
  <c r="P4074" i="3" s="1"/>
  <c r="P4010" i="3" a="1"/>
  <c r="P4010" i="3" s="1"/>
  <c r="P3946" i="3" a="1"/>
  <c r="P3946" i="3" s="1"/>
  <c r="P3882" i="3" a="1"/>
  <c r="P3882" i="3" s="1"/>
  <c r="P3818" i="3" a="1"/>
  <c r="P3818" i="3" s="1"/>
  <c r="P3736" i="3" a="1"/>
  <c r="P3736" i="3" s="1"/>
  <c r="P3599" i="3" a="1"/>
  <c r="P3599" i="3" s="1"/>
  <c r="P3235" i="3" a="1"/>
  <c r="P3235" i="3" s="1"/>
  <c r="P2786" i="3" a="1"/>
  <c r="P2786" i="3" s="1"/>
  <c r="P2213" i="3" a="1"/>
  <c r="P2213" i="3" s="1"/>
  <c r="P5338" i="3" a="1"/>
  <c r="P5338" i="3" s="1"/>
  <c r="P5274" i="3" a="1"/>
  <c r="P5274" i="3" s="1"/>
  <c r="P5210" i="3" a="1"/>
  <c r="P5210" i="3" s="1"/>
  <c r="P5139" i="3" a="1"/>
  <c r="P5139" i="3" s="1"/>
  <c r="P5083" i="3" a="1"/>
  <c r="P5083" i="3" s="1"/>
  <c r="P5021" i="3" a="1"/>
  <c r="P5021" i="3" s="1"/>
  <c r="P4951" i="3" a="1"/>
  <c r="P4951" i="3" s="1"/>
  <c r="P4883" i="3" a="1"/>
  <c r="P4883" i="3" s="1"/>
  <c r="P4827" i="3" a="1"/>
  <c r="P4827" i="3" s="1"/>
  <c r="P4762" i="3" a="1"/>
  <c r="P4762" i="3" s="1"/>
  <c r="P4705" i="3" a="1"/>
  <c r="P4705" i="3" s="1"/>
  <c r="P4641" i="3" a="1"/>
  <c r="P4641" i="3" s="1"/>
  <c r="P4577" i="3" a="1"/>
  <c r="P4577" i="3" s="1"/>
  <c r="P4508" i="3" a="1"/>
  <c r="P4508" i="3" s="1"/>
  <c r="P4444" i="3" a="1"/>
  <c r="P4444" i="3" s="1"/>
  <c r="P4381" i="3" a="1"/>
  <c r="P4381" i="3" s="1"/>
  <c r="P4307" i="3" a="1"/>
  <c r="P4307" i="3" s="1"/>
  <c r="P4253" i="3" a="1"/>
  <c r="P4253" i="3" s="1"/>
  <c r="P4192" i="3" a="1"/>
  <c r="P4192" i="3" s="1"/>
  <c r="P4131" i="3" a="1"/>
  <c r="P4131" i="3" s="1"/>
  <c r="P4067" i="3" a="1"/>
  <c r="P4067" i="3" s="1"/>
  <c r="P4003" i="3" a="1"/>
  <c r="P4003" i="3" s="1"/>
  <c r="P3939" i="3" a="1"/>
  <c r="P3939" i="3" s="1"/>
  <c r="P3875" i="3" a="1"/>
  <c r="P3875" i="3" s="1"/>
  <c r="P3811" i="3" a="1"/>
  <c r="P3811" i="3" s="1"/>
  <c r="P3695" i="3" a="1"/>
  <c r="P3695" i="3" s="1"/>
  <c r="P3476" i="3" a="1"/>
  <c r="P3476" i="3" s="1"/>
  <c r="P2779" i="3" a="1"/>
  <c r="P2779" i="3" s="1"/>
  <c r="P2162" i="3" a="1"/>
  <c r="P2162" i="3" s="1"/>
  <c r="P5511" i="3" a="1"/>
  <c r="P5511" i="3" s="1"/>
  <c r="P5448" i="3" a="1"/>
  <c r="P5448" i="3" s="1"/>
  <c r="P5387" i="3" a="1"/>
  <c r="P5387" i="3" s="1"/>
  <c r="P5323" i="3" a="1"/>
  <c r="P5323" i="3" s="1"/>
  <c r="P5259" i="3" a="1"/>
  <c r="P5259" i="3" s="1"/>
  <c r="P5195" i="3" a="1"/>
  <c r="P5195" i="3" s="1"/>
  <c r="P5132" i="3" a="1"/>
  <c r="P5132" i="3" s="1"/>
  <c r="P5069" i="3" a="1"/>
  <c r="P5069" i="3" s="1"/>
  <c r="P5007" i="3" a="1"/>
  <c r="P5007" i="3" s="1"/>
  <c r="P4939" i="3" a="1"/>
  <c r="P4939" i="3" s="1"/>
  <c r="P4876" i="3" a="1"/>
  <c r="P4876" i="3" s="1"/>
  <c r="P4813" i="3" a="1"/>
  <c r="P4813" i="3" s="1"/>
  <c r="P4746" i="3" a="1"/>
  <c r="P4746" i="3" s="1"/>
  <c r="P4682" i="3" a="1"/>
  <c r="P4682" i="3" s="1"/>
  <c r="P4618" i="3" a="1"/>
  <c r="P4618" i="3" s="1"/>
  <c r="P4554" i="3" a="1"/>
  <c r="P4554" i="3" s="1"/>
  <c r="P4488" i="3" a="1"/>
  <c r="P4488" i="3" s="1"/>
  <c r="P4406" i="3" a="1"/>
  <c r="P4406" i="3" s="1"/>
  <c r="P4346" i="3" a="1"/>
  <c r="P4346" i="3" s="1"/>
  <c r="P4293" i="3" a="1"/>
  <c r="P4293" i="3" s="1"/>
  <c r="P4218" i="3" a="1"/>
  <c r="P4218" i="3" s="1"/>
  <c r="P4156" i="3" a="1"/>
  <c r="P4156" i="3" s="1"/>
  <c r="P4092" i="3" a="1"/>
  <c r="P4092" i="3" s="1"/>
  <c r="P4028" i="3" a="1"/>
  <c r="P4028" i="3" s="1"/>
  <c r="P3964" i="3" a="1"/>
  <c r="P3964" i="3" s="1"/>
  <c r="P3900" i="3" a="1"/>
  <c r="P3900" i="3" s="1"/>
  <c r="P3836" i="3" a="1"/>
  <c r="P3836" i="3" s="1"/>
  <c r="P3767" i="3" a="1"/>
  <c r="P3767" i="3" s="1"/>
  <c r="P3640" i="3" a="1"/>
  <c r="P3640" i="3" s="1"/>
  <c r="P3226" i="3" a="1"/>
  <c r="P3226" i="3" s="1"/>
  <c r="P2713" i="3" a="1"/>
  <c r="P2713" i="3" s="1"/>
  <c r="P2343" i="3" a="1"/>
  <c r="P2343" i="3" s="1"/>
  <c r="P1678" i="3" a="1"/>
  <c r="P1678" i="3" s="1"/>
  <c r="P5630" i="3" a="1"/>
  <c r="P5630" i="3" s="1"/>
  <c r="P5566" i="3" a="1"/>
  <c r="P5566" i="3" s="1"/>
  <c r="P5502" i="3" a="1"/>
  <c r="P5502" i="3" s="1"/>
  <c r="P5440" i="3" a="1"/>
  <c r="P5440" i="3" s="1"/>
  <c r="P5379" i="3" a="1"/>
  <c r="P5379" i="3" s="1"/>
  <c r="P5315" i="3" a="1"/>
  <c r="P5315" i="3" s="1"/>
  <c r="P5251" i="3" a="1"/>
  <c r="P5251" i="3" s="1"/>
  <c r="P5187" i="3" a="1"/>
  <c r="P5187" i="3" s="1"/>
  <c r="P5125" i="3" a="1"/>
  <c r="P5125" i="3" s="1"/>
  <c r="P5063" i="3" a="1"/>
  <c r="P5063" i="3" s="1"/>
  <c r="P5006" i="3" a="1"/>
  <c r="P5006" i="3" s="1"/>
  <c r="P4944" i="3" a="1"/>
  <c r="P4944" i="3" s="1"/>
  <c r="P4869" i="3" a="1"/>
  <c r="P4869" i="3" s="1"/>
  <c r="P4805" i="3" a="1"/>
  <c r="P4805" i="3" s="1"/>
  <c r="P4739" i="3" a="1"/>
  <c r="P4739" i="3" s="1"/>
  <c r="P4675" i="3" a="1"/>
  <c r="P4675" i="3" s="1"/>
  <c r="P4611" i="3" a="1"/>
  <c r="P4611" i="3" s="1"/>
  <c r="P4536" i="3" a="1"/>
  <c r="P4536" i="3" s="1"/>
  <c r="P4475" i="3" a="1"/>
  <c r="P4475" i="3" s="1"/>
  <c r="P4405" i="3" a="1"/>
  <c r="P4405" i="3" s="1"/>
  <c r="P4332" i="3" a="1"/>
  <c r="P4332" i="3" s="1"/>
  <c r="P4279" i="3" a="1"/>
  <c r="P4279" i="3" s="1"/>
  <c r="P4204" i="3" a="1"/>
  <c r="P4204" i="3" s="1"/>
  <c r="P4142" i="3" a="1"/>
  <c r="P4142" i="3" s="1"/>
  <c r="P4078" i="3" a="1"/>
  <c r="P4078" i="3" s="1"/>
  <c r="P4014" i="3" a="1"/>
  <c r="P4014" i="3" s="1"/>
  <c r="P3950" i="3" a="1"/>
  <c r="P3950" i="3" s="1"/>
  <c r="P3886" i="3" a="1"/>
  <c r="P3886" i="3" s="1"/>
  <c r="P3822" i="3" a="1"/>
  <c r="P3822" i="3" s="1"/>
  <c r="P3744" i="3" a="1"/>
  <c r="P3744" i="3" s="1"/>
  <c r="P3623" i="3" a="1"/>
  <c r="P3623" i="3" s="1"/>
  <c r="P3259" i="3" a="1"/>
  <c r="P3259" i="3" s="1"/>
  <c r="P2822" i="3" a="1"/>
  <c r="P2822" i="3" s="1"/>
  <c r="P2243" i="3" a="1"/>
  <c r="P2243" i="3" s="1"/>
  <c r="P1231" i="3" a="1"/>
  <c r="P1231" i="3" s="1"/>
  <c r="P5168" i="3" a="1"/>
  <c r="P5168" i="3" s="1"/>
  <c r="P5093" i="3" a="1"/>
  <c r="P5093" i="3" s="1"/>
  <c r="P5031" i="3" a="1"/>
  <c r="P5031" i="3" s="1"/>
  <c r="P4974" i="3" a="1"/>
  <c r="P4974" i="3" s="1"/>
  <c r="P4912" i="3" a="1"/>
  <c r="P4912" i="3" s="1"/>
  <c r="P4837" i="3" a="1"/>
  <c r="P4837" i="3" s="1"/>
  <c r="P4781" i="3" a="1"/>
  <c r="P4781" i="3" s="1"/>
  <c r="P4723" i="3" a="1"/>
  <c r="P4723" i="3" s="1"/>
  <c r="P4659" i="3" a="1"/>
  <c r="P4659" i="3" s="1"/>
  <c r="P4595" i="3" a="1"/>
  <c r="P4595" i="3" s="1"/>
  <c r="P4530" i="3" a="1"/>
  <c r="P4530" i="3" s="1"/>
  <c r="P4480" i="3" a="1"/>
  <c r="P4480" i="3" s="1"/>
  <c r="P4429" i="3" a="1"/>
  <c r="P4429" i="3" s="1"/>
  <c r="P4378" i="3" a="1"/>
  <c r="P4378" i="3" s="1"/>
  <c r="P4325" i="3" a="1"/>
  <c r="P4325" i="3" s="1"/>
  <c r="P4250" i="3" a="1"/>
  <c r="P4250" i="3" s="1"/>
  <c r="P4197" i="3" a="1"/>
  <c r="P4197" i="3" s="1"/>
  <c r="P4128" i="3" a="1"/>
  <c r="P4128" i="3" s="1"/>
  <c r="P4064" i="3" a="1"/>
  <c r="P4064" i="3" s="1"/>
  <c r="P4000" i="3" a="1"/>
  <c r="P4000" i="3" s="1"/>
  <c r="P3936" i="3" a="1"/>
  <c r="P3936" i="3" s="1"/>
  <c r="P3872" i="3" a="1"/>
  <c r="P3872" i="3" s="1"/>
  <c r="P3808" i="3" a="1"/>
  <c r="P3808" i="3" s="1"/>
  <c r="P3671" i="3" a="1"/>
  <c r="P3671" i="3" s="1"/>
  <c r="P3303" i="3" a="1"/>
  <c r="P3303" i="3" s="1"/>
  <c r="P2650" i="3" a="1"/>
  <c r="P2650" i="3" s="1"/>
  <c r="P2190" i="3" a="1"/>
  <c r="P2190" i="3" s="1"/>
  <c r="P5221" i="3" a="1"/>
  <c r="P5221" i="3" s="1"/>
  <c r="P5167" i="3" a="1"/>
  <c r="P5167" i="3" s="1"/>
  <c r="P5099" i="3" a="1"/>
  <c r="P5099" i="3" s="1"/>
  <c r="P5036" i="3" a="1"/>
  <c r="P5036" i="3" s="1"/>
  <c r="P4973" i="3" a="1"/>
  <c r="P4973" i="3" s="1"/>
  <c r="P4911" i="3" a="1"/>
  <c r="P4911" i="3" s="1"/>
  <c r="P4843" i="3" a="1"/>
  <c r="P4843" i="3" s="1"/>
  <c r="P4787" i="3" a="1"/>
  <c r="P4787" i="3" s="1"/>
  <c r="P4715" i="3" a="1"/>
  <c r="P4715" i="3" s="1"/>
  <c r="P4651" i="3" a="1"/>
  <c r="P4651" i="3" s="1"/>
  <c r="P4587" i="3" a="1"/>
  <c r="P4587" i="3" s="1"/>
  <c r="P4535" i="3" a="1"/>
  <c r="P4535" i="3" s="1"/>
  <c r="P4466" i="3" a="1"/>
  <c r="P4466" i="3" s="1"/>
  <c r="P4403" i="3" a="1"/>
  <c r="P4403" i="3" s="1"/>
  <c r="P4330" i="3" a="1"/>
  <c r="P4330" i="3" s="1"/>
  <c r="P4277" i="3" a="1"/>
  <c r="P4277" i="3" s="1"/>
  <c r="P4202" i="3" a="1"/>
  <c r="P4202" i="3" s="1"/>
  <c r="P4141" i="3" a="1"/>
  <c r="P4141" i="3" s="1"/>
  <c r="P4077" i="3" a="1"/>
  <c r="P4077" i="3" s="1"/>
  <c r="P4013" i="3" a="1"/>
  <c r="P4013" i="3" s="1"/>
  <c r="P3949" i="3" a="1"/>
  <c r="P3949" i="3" s="1"/>
  <c r="P3885" i="3" a="1"/>
  <c r="P3885" i="3" s="1"/>
  <c r="P3821" i="3" a="1"/>
  <c r="P3821" i="3" s="1"/>
  <c r="P3754" i="3" a="1"/>
  <c r="P3754" i="3" s="1"/>
  <c r="P3588" i="3" a="1"/>
  <c r="P3588" i="3" s="1"/>
  <c r="P3212" i="3" a="1"/>
  <c r="P3212" i="3" s="1"/>
  <c r="P2693" i="3" a="1"/>
  <c r="P2693" i="3" s="1"/>
  <c r="P2185" i="3" a="1"/>
  <c r="P2185" i="3" s="1"/>
  <c r="P1105" i="3" a="1"/>
  <c r="P1105" i="3" s="1"/>
  <c r="P5445" i="3" a="1"/>
  <c r="P5445" i="3" s="1"/>
  <c r="P5383" i="3" a="1"/>
  <c r="P5383" i="3" s="1"/>
  <c r="P5319" i="3" a="1"/>
  <c r="P5319" i="3" s="1"/>
  <c r="P5255" i="3" a="1"/>
  <c r="P5255" i="3" s="1"/>
  <c r="P5191" i="3" a="1"/>
  <c r="P5191" i="3" s="1"/>
  <c r="P5123" i="3" a="1"/>
  <c r="P5123" i="3" s="1"/>
  <c r="P5054" i="3" a="1"/>
  <c r="P5054" i="3" s="1"/>
  <c r="P4985" i="3" a="1"/>
  <c r="P4985" i="3" s="1"/>
  <c r="P4929" i="3" a="1"/>
  <c r="P4929" i="3" s="1"/>
  <c r="P4867" i="3" a="1"/>
  <c r="P4867" i="3" s="1"/>
  <c r="P4779" i="3" a="1"/>
  <c r="P4779" i="3" s="1"/>
  <c r="P4714" i="3" a="1"/>
  <c r="P4714" i="3" s="1"/>
  <c r="P4650" i="3" a="1"/>
  <c r="P4650" i="3" s="1"/>
  <c r="P4586" i="3" a="1"/>
  <c r="P4586" i="3" s="1"/>
  <c r="P4529" i="3" a="1"/>
  <c r="P4529" i="3" s="1"/>
  <c r="P4447" i="3" a="1"/>
  <c r="P4447" i="3" s="1"/>
  <c r="P4377" i="3" a="1"/>
  <c r="P4377" i="3" s="1"/>
  <c r="P4303" i="3" a="1"/>
  <c r="P4303" i="3" s="1"/>
  <c r="P4249" i="3" a="1"/>
  <c r="P4249" i="3" s="1"/>
  <c r="P4174" i="3" a="1"/>
  <c r="P4174" i="3" s="1"/>
  <c r="P4108" i="3" a="1"/>
  <c r="P4108" i="3" s="1"/>
  <c r="P4044" i="3" a="1"/>
  <c r="P4044" i="3" s="1"/>
  <c r="P3980" i="3" a="1"/>
  <c r="P3980" i="3" s="1"/>
  <c r="P3916" i="3" a="1"/>
  <c r="P3916" i="3" s="1"/>
  <c r="P3852" i="3" a="1"/>
  <c r="P3852" i="3" s="1"/>
  <c r="P3788" i="3" a="1"/>
  <c r="P3788" i="3" s="1"/>
  <c r="P3684" i="3" a="1"/>
  <c r="P3684" i="3" s="1"/>
  <c r="P3393" i="3" a="1"/>
  <c r="P3393" i="3" s="1"/>
  <c r="P2859" i="3" a="1"/>
  <c r="P2859" i="3" s="1"/>
  <c r="P2135" i="3" a="1"/>
  <c r="P2135" i="3" s="1"/>
  <c r="P3713" i="3" a="1"/>
  <c r="P3713" i="3" s="1"/>
  <c r="P3590" i="3" a="1"/>
  <c r="P3590" i="3" s="1"/>
  <c r="P3462" i="3" a="1"/>
  <c r="P3462" i="3" s="1"/>
  <c r="P3334" i="3" a="1"/>
  <c r="P3334" i="3" s="1"/>
  <c r="P3207" i="3" a="1"/>
  <c r="P3207" i="3" s="1"/>
  <c r="P3076" i="3" a="1"/>
  <c r="P3076" i="3" s="1"/>
  <c r="P2952" i="3" a="1"/>
  <c r="P2952" i="3" s="1"/>
  <c r="P2821" i="3" a="1"/>
  <c r="P2821" i="3" s="1"/>
  <c r="P2631" i="3" a="1"/>
  <c r="P2631" i="3" s="1"/>
  <c r="P2389" i="3" a="1"/>
  <c r="P2389" i="3" s="1"/>
  <c r="Q330" i="3" a="1"/>
  <c r="Q330" i="3" s="1"/>
  <c r="Q397" i="3" a="1"/>
  <c r="Q397" i="3" s="1"/>
  <c r="Q461" i="3" a="1"/>
  <c r="Q461" i="3" s="1"/>
  <c r="Q530" i="3" a="1"/>
  <c r="Q530" i="3" s="1"/>
  <c r="Q331" i="3" a="1"/>
  <c r="Q331" i="3" s="1"/>
  <c r="Q398" i="3" a="1"/>
  <c r="Q398" i="3" s="1"/>
  <c r="Q462" i="3" a="1"/>
  <c r="Q462" i="3" s="1"/>
  <c r="Q525" i="3" a="1"/>
  <c r="Q525" i="3" s="1"/>
  <c r="Q340" i="3" a="1"/>
  <c r="Q340" i="3" s="1"/>
  <c r="Q404" i="3" a="1"/>
  <c r="Q404" i="3" s="1"/>
  <c r="Q468" i="3" a="1"/>
  <c r="Q468" i="3" s="1"/>
  <c r="Q520" i="3" a="1"/>
  <c r="Q520" i="3" s="1"/>
  <c r="Q293" i="3" a="1"/>
  <c r="Q293" i="3" s="1"/>
  <c r="Q359" i="3" a="1"/>
  <c r="Q359" i="3" s="1"/>
  <c r="Q423" i="3" a="1"/>
  <c r="Q423" i="3" s="1"/>
  <c r="Q487" i="3" a="1"/>
  <c r="Q487" i="3" s="1"/>
  <c r="Q556" i="3" a="1"/>
  <c r="Q556" i="3" s="1"/>
  <c r="Q302" i="3" a="1"/>
  <c r="Q302" i="3" s="1"/>
  <c r="Q365" i="3" a="1"/>
  <c r="Q365" i="3" s="1"/>
  <c r="Q429" i="3" a="1"/>
  <c r="Q429" i="3" s="1"/>
  <c r="Q498" i="3" a="1"/>
  <c r="Q498" i="3" s="1"/>
  <c r="Q545" i="3" a="1"/>
  <c r="Q545" i="3" s="1"/>
  <c r="Q338" i="3" a="1"/>
  <c r="Q338" i="3" s="1"/>
  <c r="Q402" i="3" a="1"/>
  <c r="Q402" i="3" s="1"/>
  <c r="Q466" i="3" a="1"/>
  <c r="Q466" i="3" s="1"/>
  <c r="Q536" i="3" a="1"/>
  <c r="Q536" i="3" s="1"/>
  <c r="Q339" i="3" a="1"/>
  <c r="Q339" i="3" s="1"/>
  <c r="Q403" i="3" a="1"/>
  <c r="Q403" i="3" s="1"/>
  <c r="Q467" i="3" a="1"/>
  <c r="Q467" i="3" s="1"/>
  <c r="Q531" i="3" a="1"/>
  <c r="Q531" i="3" s="1"/>
  <c r="Q284" i="3" a="1"/>
  <c r="Q284" i="3" s="1"/>
  <c r="Q352" i="3" a="1"/>
  <c r="Q352" i="3" s="1"/>
  <c r="Q416" i="3" a="1"/>
  <c r="Q416" i="3" s="1"/>
  <c r="Q480" i="3" a="1"/>
  <c r="Q480" i="3" s="1"/>
  <c r="Q526" i="3" a="1"/>
  <c r="Q526" i="3" s="1"/>
  <c r="Q301" i="3" a="1"/>
  <c r="Q301" i="3" s="1"/>
  <c r="Q364" i="3" a="1"/>
  <c r="Q364" i="3" s="1"/>
  <c r="Q428" i="3" a="1"/>
  <c r="Q428" i="3" s="1"/>
  <c r="Q493" i="3" a="1"/>
  <c r="Q493" i="3" s="1"/>
  <c r="Q567" i="3" a="1"/>
  <c r="Q567" i="3" s="1"/>
  <c r="Q310" i="3" a="1"/>
  <c r="Q310" i="3" s="1"/>
  <c r="Q370" i="3" a="1"/>
  <c r="Q370" i="3" s="1"/>
  <c r="Q434" i="3" a="1"/>
  <c r="Q434" i="3" s="1"/>
  <c r="Q505" i="3" a="1"/>
  <c r="Q505" i="3" s="1"/>
  <c r="Q351" i="3" a="1"/>
  <c r="Q351" i="3" s="1"/>
  <c r="Q415" i="3" a="1"/>
  <c r="Q415" i="3" s="1"/>
  <c r="Q479" i="3" a="1"/>
  <c r="Q479" i="3" s="1"/>
  <c r="Q542" i="3" a="1"/>
  <c r="Q542" i="3" s="1"/>
  <c r="Q283" i="3" a="1"/>
  <c r="Q283" i="3" s="1"/>
  <c r="Q345" i="3" a="1"/>
  <c r="Q345" i="3" s="1"/>
  <c r="Q409" i="3" a="1"/>
  <c r="Q409" i="3" s="1"/>
  <c r="Q473" i="3" a="1"/>
  <c r="Q473" i="3" s="1"/>
  <c r="Q537" i="3" a="1"/>
  <c r="Q537" i="3" s="1"/>
  <c r="Q292" i="3" a="1"/>
  <c r="Q292" i="3" s="1"/>
  <c r="Q358" i="3" a="1"/>
  <c r="Q358" i="3" s="1"/>
  <c r="Q422" i="3" a="1"/>
  <c r="Q422" i="3" s="1"/>
  <c r="Q486" i="3" a="1"/>
  <c r="Q486" i="3" s="1"/>
  <c r="Q555" i="3" a="1"/>
  <c r="Q555" i="3" s="1"/>
  <c r="Q309" i="3" a="1"/>
  <c r="Q309" i="3" s="1"/>
  <c r="Q376" i="3" a="1"/>
  <c r="Q376" i="3" s="1"/>
  <c r="Q440" i="3" a="1"/>
  <c r="Q440" i="3" s="1"/>
  <c r="Q510" i="3" a="1"/>
  <c r="Q510" i="3" s="1"/>
  <c r="Q318" i="3" a="1"/>
  <c r="Q318" i="3" s="1"/>
  <c r="Q383" i="3" a="1"/>
  <c r="Q383" i="3" s="1"/>
  <c r="Q447" i="3" a="1"/>
  <c r="Q447" i="3" s="1"/>
  <c r="Q511" i="3" a="1"/>
  <c r="Q511" i="3" s="1"/>
  <c r="Q372" i="3" a="1"/>
  <c r="Q372" i="3" s="1"/>
  <c r="Q574" i="3" a="1"/>
  <c r="Q574" i="3" s="1"/>
  <c r="Q407" i="3" a="1"/>
  <c r="Q407" i="3" s="1"/>
  <c r="Q546" i="3" a="1"/>
  <c r="Q546" i="3" s="1"/>
  <c r="Q621" i="3" a="1"/>
  <c r="Q621" i="3" s="1"/>
  <c r="Q668" i="3" a="1"/>
  <c r="Q668" i="3" s="1"/>
  <c r="Q728" i="3" a="1"/>
  <c r="Q728" i="3" s="1"/>
  <c r="Q777" i="3" a="1"/>
  <c r="Q777" i="3" s="1"/>
  <c r="Q859" i="3" a="1"/>
  <c r="Q859" i="3" s="1"/>
  <c r="Q290" i="3" a="1"/>
  <c r="Q290" i="3" s="1"/>
  <c r="Q356" i="3" a="1"/>
  <c r="Q356" i="3" s="1"/>
  <c r="Q420" i="3" a="1"/>
  <c r="Q420" i="3" s="1"/>
  <c r="Q484" i="3" a="1"/>
  <c r="Q484" i="3" s="1"/>
  <c r="Q548" i="3" a="1"/>
  <c r="Q548" i="3" s="1"/>
  <c r="Q291" i="3" a="1"/>
  <c r="Q291" i="3" s="1"/>
  <c r="Q357" i="3" a="1"/>
  <c r="Q357" i="3" s="1"/>
  <c r="Q421" i="3" a="1"/>
  <c r="Q421" i="3" s="1"/>
  <c r="Q485" i="3" a="1"/>
  <c r="Q485" i="3" s="1"/>
  <c r="Q543" i="3" a="1"/>
  <c r="Q543" i="3" s="1"/>
  <c r="Q300" i="3" a="1"/>
  <c r="Q300" i="3" s="1"/>
  <c r="Q363" i="3" a="1"/>
  <c r="Q363" i="3" s="1"/>
  <c r="Q427" i="3" a="1"/>
  <c r="Q427" i="3" s="1"/>
  <c r="Q492" i="3" a="1"/>
  <c r="Q492" i="3" s="1"/>
  <c r="Q561" i="3" a="1"/>
  <c r="Q561" i="3" s="1"/>
  <c r="Q317" i="3" a="1"/>
  <c r="Q317" i="3" s="1"/>
  <c r="Q382" i="3" a="1"/>
  <c r="Q382" i="3" s="1"/>
  <c r="Q446" i="3" a="1"/>
  <c r="Q446" i="3" s="1"/>
  <c r="Q527" i="3" a="1"/>
  <c r="Q527" i="3" s="1"/>
  <c r="Q326" i="3" a="1"/>
  <c r="Q326" i="3" s="1"/>
  <c r="Q388" i="3" a="1"/>
  <c r="Q388" i="3" s="1"/>
  <c r="Q452" i="3" a="1"/>
  <c r="Q452" i="3" s="1"/>
  <c r="Q516" i="3" a="1"/>
  <c r="Q516" i="3" s="1"/>
  <c r="Q389" i="3" a="1"/>
  <c r="Q389" i="3" s="1"/>
  <c r="Q580" i="3" a="1"/>
  <c r="Q580" i="3" s="1"/>
  <c r="Q419" i="3" a="1"/>
  <c r="Q419" i="3" s="1"/>
  <c r="Q557" i="3" a="1"/>
  <c r="Q557" i="3" s="1"/>
  <c r="Q627" i="3" a="1"/>
  <c r="Q627" i="3" s="1"/>
  <c r="Q673" i="3" a="1"/>
  <c r="Q673" i="3" s="1"/>
  <c r="Q734" i="3" a="1"/>
  <c r="Q734" i="3" s="1"/>
  <c r="Q785" i="3" a="1"/>
  <c r="Q785" i="3" s="1"/>
  <c r="Q873" i="3" a="1"/>
  <c r="Q873" i="3" s="1"/>
  <c r="Q304" i="3" a="1"/>
  <c r="Q304" i="3" s="1"/>
  <c r="Q471" i="3" a="1"/>
  <c r="Q471" i="3" s="1"/>
  <c r="Q598" i="3" a="1"/>
  <c r="Q598" i="3" s="1"/>
  <c r="Q305" i="3" a="1"/>
  <c r="Q305" i="3" s="1"/>
  <c r="Q488" i="3" a="1"/>
  <c r="Q488" i="3" s="1"/>
  <c r="Q605" i="3" a="1"/>
  <c r="Q605" i="3" s="1"/>
  <c r="Q674" i="3" a="1"/>
  <c r="Q674" i="3" s="1"/>
  <c r="Q736" i="3" a="1"/>
  <c r="Q736" i="3" s="1"/>
  <c r="Q813" i="3" a="1"/>
  <c r="Q813" i="3" s="1"/>
  <c r="Q875" i="3" a="1"/>
  <c r="Q875" i="3" s="1"/>
  <c r="Q288" i="3" a="1"/>
  <c r="Q288" i="3" s="1"/>
  <c r="Q425" i="3" a="1"/>
  <c r="Q425" i="3" s="1"/>
  <c r="Q577" i="3" a="1"/>
  <c r="Q577" i="3" s="1"/>
  <c r="Q629" i="3" a="1"/>
  <c r="Q629" i="3" s="1"/>
  <c r="Q705" i="3" a="1"/>
  <c r="Q705" i="3" s="1"/>
  <c r="Q384" i="3" a="1"/>
  <c r="Q384" i="3" s="1"/>
  <c r="Q540" i="3" a="1"/>
  <c r="Q540" i="3" s="1"/>
  <c r="Q298" i="3" a="1"/>
  <c r="Q298" i="3" s="1"/>
  <c r="Q368" i="3" a="1"/>
  <c r="Q368" i="3" s="1"/>
  <c r="Q432" i="3" a="1"/>
  <c r="Q432" i="3" s="1"/>
  <c r="Q490" i="3" a="1"/>
  <c r="Q490" i="3" s="1"/>
  <c r="Q553" i="3" a="1"/>
  <c r="Q553" i="3" s="1"/>
  <c r="Q299" i="3" a="1"/>
  <c r="Q299" i="3" s="1"/>
  <c r="Q362" i="3" a="1"/>
  <c r="Q362" i="3" s="1"/>
  <c r="Q426" i="3" a="1"/>
  <c r="Q426" i="3" s="1"/>
  <c r="Q491" i="3" a="1"/>
  <c r="Q491" i="3" s="1"/>
  <c r="Q549" i="3" a="1"/>
  <c r="Q549" i="3" s="1"/>
  <c r="Q308" i="3" a="1"/>
  <c r="Q308" i="3" s="1"/>
  <c r="Q369" i="3" a="1"/>
  <c r="Q369" i="3" s="1"/>
  <c r="Q433" i="3" a="1"/>
  <c r="Q433" i="3" s="1"/>
  <c r="Q497" i="3" a="1"/>
  <c r="Q497" i="3" s="1"/>
  <c r="Q566" i="3" a="1"/>
  <c r="Q566" i="3" s="1"/>
  <c r="Q325" i="3" a="1"/>
  <c r="Q325" i="3" s="1"/>
  <c r="Q387" i="3" a="1"/>
  <c r="Q387" i="3" s="1"/>
  <c r="Q451" i="3" a="1"/>
  <c r="Q451" i="3" s="1"/>
  <c r="Q532" i="3" a="1"/>
  <c r="Q532" i="3" s="1"/>
  <c r="Q334" i="3" a="1"/>
  <c r="Q334" i="3" s="1"/>
  <c r="Q400" i="3" a="1"/>
  <c r="Q400" i="3" s="1"/>
  <c r="Q464" i="3" a="1"/>
  <c r="Q464" i="3" s="1"/>
  <c r="Q521" i="3" a="1"/>
  <c r="Q521" i="3" s="1"/>
  <c r="Q306" i="3" a="1"/>
  <c r="Q306" i="3" s="1"/>
  <c r="Q374" i="3" a="1"/>
  <c r="Q374" i="3" s="1"/>
  <c r="Q438" i="3" a="1"/>
  <c r="Q438" i="3" s="1"/>
  <c r="Q496" i="3" a="1"/>
  <c r="Q496" i="3" s="1"/>
  <c r="Q560" i="3" a="1"/>
  <c r="Q560" i="3" s="1"/>
  <c r="Q307" i="3" a="1"/>
  <c r="Q307" i="3" s="1"/>
  <c r="Q375" i="3" a="1"/>
  <c r="Q375" i="3" s="1"/>
  <c r="Q439" i="3" a="1"/>
  <c r="Q439" i="3" s="1"/>
  <c r="Q503" i="3" a="1"/>
  <c r="Q503" i="3" s="1"/>
  <c r="Q554" i="3" a="1"/>
  <c r="Q554" i="3" s="1"/>
  <c r="Q316" i="3" a="1"/>
  <c r="Q316" i="3" s="1"/>
  <c r="Q381" i="3" a="1"/>
  <c r="Q381" i="3" s="1"/>
  <c r="Q445" i="3" a="1"/>
  <c r="Q445" i="3" s="1"/>
  <c r="Q504" i="3" a="1"/>
  <c r="Q504" i="3" s="1"/>
  <c r="Q333" i="3" a="1"/>
  <c r="Q333" i="3" s="1"/>
  <c r="Q393" i="3" a="1"/>
  <c r="Q393" i="3" s="1"/>
  <c r="Q457" i="3" a="1"/>
  <c r="Q457" i="3" s="1"/>
  <c r="Q538" i="3" a="1"/>
  <c r="Q538" i="3" s="1"/>
  <c r="Q342" i="3" a="1"/>
  <c r="Q342" i="3" s="1"/>
  <c r="Q406" i="3" a="1"/>
  <c r="Q406" i="3" s="1"/>
  <c r="Q470" i="3" a="1"/>
  <c r="Q470" i="3" s="1"/>
  <c r="Q528" i="3" a="1"/>
  <c r="Q528" i="3" s="1"/>
  <c r="Q314" i="3" a="1"/>
  <c r="Q314" i="3" s="1"/>
  <c r="Q379" i="3" a="1"/>
  <c r="Q379" i="3" s="1"/>
  <c r="Q443" i="3" a="1"/>
  <c r="Q443" i="3" s="1"/>
  <c r="Q502" i="3" a="1"/>
  <c r="Q502" i="3" s="1"/>
  <c r="Q565" i="3" a="1"/>
  <c r="Q565" i="3" s="1"/>
  <c r="Q315" i="3" a="1"/>
  <c r="Q315" i="3" s="1"/>
  <c r="Q380" i="3" a="1"/>
  <c r="Q380" i="3" s="1"/>
  <c r="Q444" i="3" a="1"/>
  <c r="Q444" i="3" s="1"/>
  <c r="Q508" i="3" a="1"/>
  <c r="Q508" i="3" s="1"/>
  <c r="Q324" i="3" a="1"/>
  <c r="Q324" i="3" s="1"/>
  <c r="Q386" i="3" a="1"/>
  <c r="Q386" i="3" s="1"/>
  <c r="Q450" i="3" a="1"/>
  <c r="Q450" i="3" s="1"/>
  <c r="Q509" i="3" a="1"/>
  <c r="Q509" i="3" s="1"/>
  <c r="Q341" i="3" a="1"/>
  <c r="Q341" i="3" s="1"/>
  <c r="Q405" i="3" a="1"/>
  <c r="Q405" i="3" s="1"/>
  <c r="Q469" i="3" a="1"/>
  <c r="Q469" i="3" s="1"/>
  <c r="Q544" i="3" a="1"/>
  <c r="Q544" i="3" s="1"/>
  <c r="Q286" i="3" a="1"/>
  <c r="Q286" i="3" s="1"/>
  <c r="Q347" i="3" a="1"/>
  <c r="Q347" i="3" s="1"/>
  <c r="Q411" i="3" a="1"/>
  <c r="Q411" i="3" s="1"/>
  <c r="Q475" i="3" a="1"/>
  <c r="Q475" i="3" s="1"/>
  <c r="Q533" i="3" a="1"/>
  <c r="Q533" i="3" s="1"/>
  <c r="Q297" i="3" a="1"/>
  <c r="Q297" i="3" s="1"/>
  <c r="Q465" i="3" a="1"/>
  <c r="Q465" i="3" s="1"/>
  <c r="Q597" i="3" a="1"/>
  <c r="Q597" i="3" s="1"/>
  <c r="Q321" i="3" a="1"/>
  <c r="Q321" i="3" s="1"/>
  <c r="Q482" i="3" a="1"/>
  <c r="Q482" i="3" s="1"/>
  <c r="Q581" i="3" a="1"/>
  <c r="Q581" i="3" s="1"/>
  <c r="Q644" i="3" a="1"/>
  <c r="Q644" i="3" s="1"/>
  <c r="Q696" i="3" a="1"/>
  <c r="Q696" i="3" s="1"/>
  <c r="Q752" i="3" a="1"/>
  <c r="Q752" i="3" s="1"/>
  <c r="Q824" i="3" a="1"/>
  <c r="Q824" i="3" s="1"/>
  <c r="Q377" i="3" a="1"/>
  <c r="Q377" i="3" s="1"/>
  <c r="Q322" i="3" a="1"/>
  <c r="Q322" i="3" s="1"/>
  <c r="Q385" i="3" a="1"/>
  <c r="Q385" i="3" s="1"/>
  <c r="Q449" i="3" a="1"/>
  <c r="Q449" i="3" s="1"/>
  <c r="Q519" i="3" a="1"/>
  <c r="Q519" i="3" s="1"/>
  <c r="Q323" i="3" a="1"/>
  <c r="Q323" i="3" s="1"/>
  <c r="Q392" i="3" a="1"/>
  <c r="Q392" i="3" s="1"/>
  <c r="Q456" i="3" a="1"/>
  <c r="Q456" i="3" s="1"/>
  <c r="Q514" i="3" a="1"/>
  <c r="Q514" i="3" s="1"/>
  <c r="Q332" i="3" a="1"/>
  <c r="Q332" i="3" s="1"/>
  <c r="Q399" i="3" a="1"/>
  <c r="Q399" i="3" s="1"/>
  <c r="Q463" i="3" a="1"/>
  <c r="Q463" i="3" s="1"/>
  <c r="Q515" i="3" a="1"/>
  <c r="Q515" i="3" s="1"/>
  <c r="Q285" i="3" a="1"/>
  <c r="Q285" i="3" s="1"/>
  <c r="Q346" i="3" a="1"/>
  <c r="Q346" i="3" s="1"/>
  <c r="Q410" i="3" a="1"/>
  <c r="Q410" i="3" s="1"/>
  <c r="Q474" i="3" a="1"/>
  <c r="Q474" i="3" s="1"/>
  <c r="Q550" i="3" a="1"/>
  <c r="Q550" i="3" s="1"/>
  <c r="Q294" i="3" a="1"/>
  <c r="Q294" i="3" s="1"/>
  <c r="Q353" i="3" a="1"/>
  <c r="Q353" i="3" s="1"/>
  <c r="Q417" i="3" a="1"/>
  <c r="Q417" i="3" s="1"/>
  <c r="Q481" i="3" a="1"/>
  <c r="Q481" i="3" s="1"/>
  <c r="Q539" i="3" a="1"/>
  <c r="Q539" i="3" s="1"/>
  <c r="Q320" i="3" a="1"/>
  <c r="Q320" i="3" s="1"/>
  <c r="Q512" i="3" a="1"/>
  <c r="Q512" i="3" s="1"/>
  <c r="Q360" i="3" a="1"/>
  <c r="Q360" i="3" s="1"/>
  <c r="Q499" i="3" a="1"/>
  <c r="Q499" i="3" s="1"/>
  <c r="Q586" i="3" a="1"/>
  <c r="Q586" i="3" s="1"/>
  <c r="Q651" i="3" a="1"/>
  <c r="Q651" i="3" s="1"/>
  <c r="Q702" i="3" a="1"/>
  <c r="Q702" i="3" s="1"/>
  <c r="Q757" i="3" a="1"/>
  <c r="Q757" i="3" s="1"/>
  <c r="Q832" i="3" a="1"/>
  <c r="Q832" i="3" s="1"/>
  <c r="Q391" i="3" a="1"/>
  <c r="Q391" i="3" s="1"/>
  <c r="Q547" i="3" a="1"/>
  <c r="Q547" i="3" s="1"/>
  <c r="Q394" i="3" a="1"/>
  <c r="Q394" i="3" s="1"/>
  <c r="Q576" i="3" a="1"/>
  <c r="Q576" i="3" s="1"/>
  <c r="Q640" i="3" a="1"/>
  <c r="Q640" i="3" s="1"/>
  <c r="Q697" i="3" a="1"/>
  <c r="Q697" i="3" s="1"/>
  <c r="Q779" i="3" a="1"/>
  <c r="Q779" i="3" s="1"/>
  <c r="Q840" i="3" a="1"/>
  <c r="Q840" i="3" s="1"/>
  <c r="Q366" i="3" a="1"/>
  <c r="Q366" i="3" s="1"/>
  <c r="Q534" i="3" a="1"/>
  <c r="Q534" i="3" s="1"/>
  <c r="Q606" i="3" a="1"/>
  <c r="Q606" i="3" s="1"/>
  <c r="Q663" i="3" a="1"/>
  <c r="Q663" i="3" s="1"/>
  <c r="Q731" i="3" a="1"/>
  <c r="Q731" i="3" s="1"/>
  <c r="Q477" i="3" a="1"/>
  <c r="Q477" i="3" s="1"/>
  <c r="Q418" i="3" a="1"/>
  <c r="Q418" i="3" s="1"/>
  <c r="Q436" i="3" a="1"/>
  <c r="Q436" i="3" s="1"/>
  <c r="Q633" i="3" a="1"/>
  <c r="Q633" i="3" s="1"/>
  <c r="Q741" i="3" a="1"/>
  <c r="Q741" i="3" s="1"/>
  <c r="Q880" i="3" a="1"/>
  <c r="Q880" i="3" s="1"/>
  <c r="Q327" i="3" a="1"/>
  <c r="Q327" i="3" s="1"/>
  <c r="Q558" i="3" a="1"/>
  <c r="Q558" i="3" s="1"/>
  <c r="Q348" i="3" a="1"/>
  <c r="Q348" i="3" s="1"/>
  <c r="Q582" i="3" a="1"/>
  <c r="Q582" i="3" s="1"/>
  <c r="Q669" i="3" a="1"/>
  <c r="Q669" i="3" s="1"/>
  <c r="Q758" i="3" a="1"/>
  <c r="Q758" i="3" s="1"/>
  <c r="Q848" i="3" a="1"/>
  <c r="Q848" i="3" s="1"/>
  <c r="Q329" i="3" a="1"/>
  <c r="Q329" i="3" s="1"/>
  <c r="Q551" i="3" a="1"/>
  <c r="Q551" i="3" s="1"/>
  <c r="Q624" i="3" a="1"/>
  <c r="Q624" i="3" s="1"/>
  <c r="Q717" i="3" a="1"/>
  <c r="Q717" i="3" s="1"/>
  <c r="Q336" i="3" a="1"/>
  <c r="Q336" i="3" s="1"/>
  <c r="Q579" i="3" a="1"/>
  <c r="Q579" i="3" s="1"/>
  <c r="Q654" i="3" a="1"/>
  <c r="Q654" i="3" s="1"/>
  <c r="Q713" i="3" a="1"/>
  <c r="Q713" i="3" s="1"/>
  <c r="Q795" i="3" a="1"/>
  <c r="Q795" i="3" s="1"/>
  <c r="Q864" i="3" a="1"/>
  <c r="Q864" i="3" s="1"/>
  <c r="Q448" i="3" a="1"/>
  <c r="Q448" i="3" s="1"/>
  <c r="Q666" i="3" a="1"/>
  <c r="Q666" i="3" s="1"/>
  <c r="Q791" i="3" a="1"/>
  <c r="Q791" i="3" s="1"/>
  <c r="Q905" i="3" a="1"/>
  <c r="Q905" i="3" s="1"/>
  <c r="Q335" i="3" a="1"/>
  <c r="Q335" i="3" s="1"/>
  <c r="Q667" i="3" a="1"/>
  <c r="Q667" i="3" s="1"/>
  <c r="Q783" i="3" a="1"/>
  <c r="Q783" i="3" s="1"/>
  <c r="Q869" i="3" a="1"/>
  <c r="Q869" i="3" s="1"/>
  <c r="Q957" i="3" a="1"/>
  <c r="Q957" i="3" s="1"/>
  <c r="Q1021" i="3" a="1"/>
  <c r="Q1021" i="3" s="1"/>
  <c r="Q1080" i="3" a="1"/>
  <c r="Q1080" i="3" s="1"/>
  <c r="Q1138" i="3" a="1"/>
  <c r="Q1138" i="3" s="1"/>
  <c r="Q596" i="3" a="1"/>
  <c r="Q596" i="3" s="1"/>
  <c r="Q729" i="3" a="1"/>
  <c r="Q729" i="3" s="1"/>
  <c r="Q827" i="3" a="1"/>
  <c r="Q827" i="3" s="1"/>
  <c r="Q907" i="3" a="1"/>
  <c r="Q907" i="3" s="1"/>
  <c r="Q971" i="3" a="1"/>
  <c r="Q971" i="3" s="1"/>
  <c r="Q1045" i="3" a="1"/>
  <c r="Q1045" i="3" s="1"/>
  <c r="Q1121" i="3" a="1"/>
  <c r="Q1121" i="3" s="1"/>
  <c r="Q578" i="3" a="1"/>
  <c r="Q578" i="3" s="1"/>
  <c r="Q693" i="3" a="1"/>
  <c r="Q693" i="3" s="1"/>
  <c r="Q796" i="3" a="1"/>
  <c r="Q796" i="3" s="1"/>
  <c r="Q892" i="3" a="1"/>
  <c r="Q892" i="3" s="1"/>
  <c r="Q649" i="3" a="1"/>
  <c r="Q649" i="3" s="1"/>
  <c r="Q775" i="3" a="1"/>
  <c r="Q775" i="3" s="1"/>
  <c r="Q874" i="3" a="1"/>
  <c r="Q874" i="3" s="1"/>
  <c r="Q948" i="3" a="1"/>
  <c r="Q948" i="3" s="1"/>
  <c r="Q1002" i="3" a="1"/>
  <c r="Q1002" i="3" s="1"/>
  <c r="Q1047" i="3" a="1"/>
  <c r="Q1047" i="3" s="1"/>
  <c r="Q1105" i="3" a="1"/>
  <c r="Q1105" i="3" s="1"/>
  <c r="Q1163" i="3" a="1"/>
  <c r="Q1163" i="3" s="1"/>
  <c r="Q495" i="3" a="1"/>
  <c r="Q495" i="3" s="1"/>
  <c r="Q789" i="3" a="1"/>
  <c r="Q789" i="3" s="1"/>
  <c r="Q877" i="3" a="1"/>
  <c r="Q877" i="3" s="1"/>
  <c r="Q954" i="3" a="1"/>
  <c r="Q954" i="3" s="1"/>
  <c r="Q1025" i="3" a="1"/>
  <c r="Q1025" i="3" s="1"/>
  <c r="Q733" i="3" a="1"/>
  <c r="Q733" i="3" s="1"/>
  <c r="Q1009" i="3" a="1"/>
  <c r="Q1009" i="3" s="1"/>
  <c r="Q1141" i="3" a="1"/>
  <c r="Q1141" i="3" s="1"/>
  <c r="Q1223" i="3" a="1"/>
  <c r="Q1223" i="3" s="1"/>
  <c r="Q1293" i="3" a="1"/>
  <c r="Q1293" i="3" s="1"/>
  <c r="Q1374" i="3" a="1"/>
  <c r="Q1374" i="3" s="1"/>
  <c r="Q1450" i="3" a="1"/>
  <c r="Q1450" i="3" s="1"/>
  <c r="Q867" i="3" a="1"/>
  <c r="Q867" i="3" s="1"/>
  <c r="Q430" i="3" a="1"/>
  <c r="Q430" i="3" s="1"/>
  <c r="Q936" i="3" a="1"/>
  <c r="Q936" i="3" s="1"/>
  <c r="Q1078" i="3" a="1"/>
  <c r="Q1078" i="3" s="1"/>
  <c r="Q1181" i="3" a="1"/>
  <c r="Q1181" i="3" s="1"/>
  <c r="Q1242" i="3" a="1"/>
  <c r="Q1242" i="3" s="1"/>
  <c r="Q1295" i="3" a="1"/>
  <c r="Q1295" i="3" s="1"/>
  <c r="Q1352" i="3" a="1"/>
  <c r="Q1352" i="3" s="1"/>
  <c r="Q1411" i="3" a="1"/>
  <c r="Q1411" i="3" s="1"/>
  <c r="Q1463" i="3" a="1"/>
  <c r="Q1463" i="3" s="1"/>
  <c r="Q790" i="3" a="1"/>
  <c r="Q790" i="3" s="1"/>
  <c r="Q1036" i="3" a="1"/>
  <c r="Q1036" i="3" s="1"/>
  <c r="Q1136" i="3" a="1"/>
  <c r="Q1136" i="3" s="1"/>
  <c r="Q1208" i="3" a="1"/>
  <c r="Q1208" i="3" s="1"/>
  <c r="Q1266" i="3" a="1"/>
  <c r="Q1266" i="3" s="1"/>
  <c r="Q1324" i="3" a="1"/>
  <c r="Q1324" i="3" s="1"/>
  <c r="Q712" i="3" a="1"/>
  <c r="Q712" i="3" s="1"/>
  <c r="Q993" i="3" a="1"/>
  <c r="Q993" i="3" s="1"/>
  <c r="Q1091" i="3" a="1"/>
  <c r="Q1091" i="3" s="1"/>
  <c r="Q1183" i="3" a="1"/>
  <c r="Q1183" i="3" s="1"/>
  <c r="Q1262" i="3" a="1"/>
  <c r="Q1262" i="3" s="1"/>
  <c r="Q1331" i="3" a="1"/>
  <c r="Q1331" i="3" s="1"/>
  <c r="Q1401" i="3" a="1"/>
  <c r="Q1401" i="3" s="1"/>
  <c r="Q1477" i="3" a="1"/>
  <c r="Q1477" i="3" s="1"/>
  <c r="Q1075" i="3" a="1"/>
  <c r="Q1075" i="3" s="1"/>
  <c r="Q1292" i="3" a="1"/>
  <c r="Q1292" i="3" s="1"/>
  <c r="Q1424" i="3" a="1"/>
  <c r="Q1424" i="3" s="1"/>
  <c r="Q886" i="3" a="1"/>
  <c r="Q886" i="3" s="1"/>
  <c r="Q1134" i="3" a="1"/>
  <c r="Q1134" i="3" s="1"/>
  <c r="Q1317" i="3" a="1"/>
  <c r="Q1317" i="3" s="1"/>
  <c r="Q1425" i="3" a="1"/>
  <c r="Q1425" i="3" s="1"/>
  <c r="Q1498" i="3" a="1"/>
  <c r="Q1498" i="3" s="1"/>
  <c r="Q1557" i="3" a="1"/>
  <c r="Q1557" i="3" s="1"/>
  <c r="Q289" i="3" a="1"/>
  <c r="Q289" i="3" s="1"/>
  <c r="Q1081" i="3" a="1"/>
  <c r="Q1081" i="3" s="1"/>
  <c r="Q1237" i="3" a="1"/>
  <c r="Q1237" i="3" s="1"/>
  <c r="Q1380" i="3" a="1"/>
  <c r="Q1380" i="3" s="1"/>
  <c r="Q1464" i="3" a="1"/>
  <c r="Q1464" i="3" s="1"/>
  <c r="Q1017" i="3" a="1"/>
  <c r="Q1017" i="3" s="1"/>
  <c r="Q1251" i="3" a="1"/>
  <c r="Q1251" i="3" s="1"/>
  <c r="Q1362" i="3" a="1"/>
  <c r="Q1362" i="3" s="1"/>
  <c r="Q1481" i="3" a="1"/>
  <c r="Q1481" i="3" s="1"/>
  <c r="Q1559" i="3" a="1"/>
  <c r="Q1559" i="3" s="1"/>
  <c r="Q1042" i="3" a="1"/>
  <c r="Q1042" i="3" s="1"/>
  <c r="Q1193" i="3" a="1"/>
  <c r="Q1193" i="3" s="1"/>
  <c r="Q1309" i="3" a="1"/>
  <c r="Q1309" i="3" s="1"/>
  <c r="Q1428" i="3" a="1"/>
  <c r="Q1428" i="3" s="1"/>
  <c r="Q1506" i="3" a="1"/>
  <c r="Q1506" i="3" s="1"/>
  <c r="Q1566" i="3" a="1"/>
  <c r="Q1566" i="3" s="1"/>
  <c r="Q563" i="3" a="1"/>
  <c r="Q563" i="3" s="1"/>
  <c r="Q1072" i="3" a="1"/>
  <c r="Q1072" i="3" s="1"/>
  <c r="Q1290" i="3" a="1"/>
  <c r="Q1290" i="3" s="1"/>
  <c r="Q1394" i="3" a="1"/>
  <c r="Q1394" i="3" s="1"/>
  <c r="Q1490" i="3" a="1"/>
  <c r="Q1490" i="3" s="1"/>
  <c r="Q1543" i="3" a="1"/>
  <c r="Q1543" i="3" s="1"/>
  <c r="Q1130" i="3" a="1"/>
  <c r="Q1130" i="3" s="1"/>
  <c r="Q1516" i="3" a="1"/>
  <c r="Q1516" i="3" s="1"/>
  <c r="Q435" i="3" a="1"/>
  <c r="Q435" i="3" s="1"/>
  <c r="Q453" i="3" a="1"/>
  <c r="Q453" i="3" s="1"/>
  <c r="Q639" i="3" a="1"/>
  <c r="Q639" i="3" s="1"/>
  <c r="Q747" i="3" a="1"/>
  <c r="Q747" i="3" s="1"/>
  <c r="Q344" i="3" a="1"/>
  <c r="Q344" i="3" s="1"/>
  <c r="Q587" i="3" a="1"/>
  <c r="Q587" i="3" s="1"/>
  <c r="Q361" i="3" a="1"/>
  <c r="Q361" i="3" s="1"/>
  <c r="Q588" i="3" a="1"/>
  <c r="Q588" i="3" s="1"/>
  <c r="Q680" i="3" a="1"/>
  <c r="Q680" i="3" s="1"/>
  <c r="Q766" i="3" a="1"/>
  <c r="Q766" i="3" s="1"/>
  <c r="Q861" i="3" a="1"/>
  <c r="Q861" i="3" s="1"/>
  <c r="Q349" i="3" a="1"/>
  <c r="Q349" i="3" s="1"/>
  <c r="Q562" i="3" a="1"/>
  <c r="Q562" i="3" s="1"/>
  <c r="Q635" i="3" a="1"/>
  <c r="Q635" i="3" s="1"/>
  <c r="Q724" i="3" a="1"/>
  <c r="Q724" i="3" s="1"/>
  <c r="Q414" i="3" a="1"/>
  <c r="Q414" i="3" s="1"/>
  <c r="Q584" i="3" a="1"/>
  <c r="Q584" i="3" s="1"/>
  <c r="Q665" i="3" a="1"/>
  <c r="Q665" i="3" s="1"/>
  <c r="Q719" i="3" a="1"/>
  <c r="Q719" i="3" s="1"/>
  <c r="Q808" i="3" a="1"/>
  <c r="Q808" i="3" s="1"/>
  <c r="Q870" i="3" a="1"/>
  <c r="Q870" i="3" s="1"/>
  <c r="Q564" i="3" a="1"/>
  <c r="Q564" i="3" s="1"/>
  <c r="Q677" i="3" a="1"/>
  <c r="Q677" i="3" s="1"/>
  <c r="Q803" i="3" a="1"/>
  <c r="Q803" i="3" s="1"/>
  <c r="Q912" i="3" a="1"/>
  <c r="Q912" i="3" s="1"/>
  <c r="Q396" i="3" a="1"/>
  <c r="Q396" i="3" s="1"/>
  <c r="Q690" i="3" a="1"/>
  <c r="Q690" i="3" s="1"/>
  <c r="Q793" i="3" a="1"/>
  <c r="Q793" i="3" s="1"/>
  <c r="Q899" i="3" a="1"/>
  <c r="Q899" i="3" s="1"/>
  <c r="Q964" i="3" a="1"/>
  <c r="Q964" i="3" s="1"/>
  <c r="Q1028" i="3" a="1"/>
  <c r="Q1028" i="3" s="1"/>
  <c r="Q1085" i="3" a="1"/>
  <c r="Q1085" i="3" s="1"/>
  <c r="Q1144" i="3" a="1"/>
  <c r="Q1144" i="3" s="1"/>
  <c r="Q611" i="3" a="1"/>
  <c r="Q611" i="3" s="1"/>
  <c r="Q753" i="3" a="1"/>
  <c r="Q753" i="3" s="1"/>
  <c r="Q838" i="3" a="1"/>
  <c r="Q838" i="3" s="1"/>
  <c r="Q913" i="3" a="1"/>
  <c r="Q913" i="3" s="1"/>
  <c r="Q994" i="3" a="1"/>
  <c r="Q994" i="3" s="1"/>
  <c r="Q1057" i="3" a="1"/>
  <c r="Q1057" i="3" s="1"/>
  <c r="Q1127" i="3" a="1"/>
  <c r="Q1127" i="3" s="1"/>
  <c r="Q601" i="3" a="1"/>
  <c r="Q601" i="3" s="1"/>
  <c r="Q706" i="3" a="1"/>
  <c r="Q706" i="3" s="1"/>
  <c r="Q818" i="3" a="1"/>
  <c r="Q818" i="3" s="1"/>
  <c r="Q908" i="3" a="1"/>
  <c r="Q908" i="3" s="1"/>
  <c r="Q660" i="3" a="1"/>
  <c r="Q660" i="3" s="1"/>
  <c r="Q787" i="3" a="1"/>
  <c r="Q787" i="3" s="1"/>
  <c r="Q885" i="3" a="1"/>
  <c r="Q885" i="3" s="1"/>
  <c r="Q953" i="3" a="1"/>
  <c r="Q953" i="3" s="1"/>
  <c r="Q1007" i="3" a="1"/>
  <c r="Q1007" i="3" s="1"/>
  <c r="Q1059" i="3" a="1"/>
  <c r="Q1059" i="3" s="1"/>
  <c r="Q1111" i="3" a="1"/>
  <c r="Q1111" i="3" s="1"/>
  <c r="Q1169" i="3" a="1"/>
  <c r="Q1169" i="3" s="1"/>
  <c r="Q616" i="3" a="1"/>
  <c r="Q616" i="3" s="1"/>
  <c r="Q801" i="3" a="1"/>
  <c r="Q801" i="3" s="1"/>
  <c r="Q896" i="3" a="1"/>
  <c r="Q896" i="3" s="1"/>
  <c r="Q962" i="3" a="1"/>
  <c r="Q962" i="3" s="1"/>
  <c r="Q1031" i="3" a="1"/>
  <c r="Q1031" i="3" s="1"/>
  <c r="Q776" i="3" a="1"/>
  <c r="Q776" i="3" s="1"/>
  <c r="Q1020" i="3" a="1"/>
  <c r="Q1020" i="3" s="1"/>
  <c r="Q1170" i="3" a="1"/>
  <c r="Q1170" i="3" s="1"/>
  <c r="Q1229" i="3" a="1"/>
  <c r="Q1229" i="3" s="1"/>
  <c r="Q1310" i="3" a="1"/>
  <c r="Q1310" i="3" s="1"/>
  <c r="Q1386" i="3" a="1"/>
  <c r="Q1386" i="3" s="1"/>
  <c r="Q1456" i="3" a="1"/>
  <c r="Q1456" i="3" s="1"/>
  <c r="Q904" i="3" a="1"/>
  <c r="Q904" i="3" s="1"/>
  <c r="Q603" i="3" a="1"/>
  <c r="Q603" i="3" s="1"/>
  <c r="Q965" i="3" a="1"/>
  <c r="Q965" i="3" s="1"/>
  <c r="Q1088" i="3" a="1"/>
  <c r="Q1088" i="3" s="1"/>
  <c r="Q1189" i="3" a="1"/>
  <c r="Q1189" i="3" s="1"/>
  <c r="Q1247" i="3" a="1"/>
  <c r="Q1247" i="3" s="1"/>
  <c r="Q1306" i="3" a="1"/>
  <c r="Q1306" i="3" s="1"/>
  <c r="Q1359" i="3" a="1"/>
  <c r="Q1359" i="3" s="1"/>
  <c r="Q1416" i="3" a="1"/>
  <c r="Q1416" i="3" s="1"/>
  <c r="Q1475" i="3" a="1"/>
  <c r="Q1475" i="3" s="1"/>
  <c r="Q835" i="3" a="1"/>
  <c r="Q835" i="3" s="1"/>
  <c r="Q1048" i="3" a="1"/>
  <c r="Q1048" i="3" s="1"/>
  <c r="Q1145" i="3" a="1"/>
  <c r="Q1145" i="3" s="1"/>
  <c r="Q1213" i="3" a="1"/>
  <c r="Q1213" i="3" s="1"/>
  <c r="Q1272" i="3" a="1"/>
  <c r="Q1272" i="3" s="1"/>
  <c r="Q1330" i="3" a="1"/>
  <c r="Q1330" i="3" s="1"/>
  <c r="Q802" i="3" a="1"/>
  <c r="Q802" i="3" s="1"/>
  <c r="Q1005" i="3" a="1"/>
  <c r="Q1005" i="3" s="1"/>
  <c r="Q1101" i="3" a="1"/>
  <c r="Q1101" i="3" s="1"/>
  <c r="Q1198" i="3" a="1"/>
  <c r="Q1198" i="3" s="1"/>
  <c r="Q1267" i="3" a="1"/>
  <c r="Q1267" i="3" s="1"/>
  <c r="Q1337" i="3" a="1"/>
  <c r="Q1337" i="3" s="1"/>
  <c r="Q1413" i="3" a="1"/>
  <c r="Q1413" i="3" s="1"/>
  <c r="Q626" i="3" a="1"/>
  <c r="Q626" i="3" s="1"/>
  <c r="Q1187" i="3" a="1"/>
  <c r="Q1187" i="3" s="1"/>
  <c r="Q1304" i="3" a="1"/>
  <c r="Q1304" i="3" s="1"/>
  <c r="Q1433" i="3" a="1"/>
  <c r="Q1433" i="3" s="1"/>
  <c r="Q949" i="3" a="1"/>
  <c r="Q949" i="3" s="1"/>
  <c r="Q1152" i="3" a="1"/>
  <c r="Q1152" i="3" s="1"/>
  <c r="Q1340" i="3" a="1"/>
  <c r="Q1340" i="3" s="1"/>
  <c r="Q1435" i="3" a="1"/>
  <c r="Q1435" i="3" s="1"/>
  <c r="Q1503" i="3" a="1"/>
  <c r="Q1503" i="3" s="1"/>
  <c r="Q1564" i="3" a="1"/>
  <c r="Q1564" i="3" s="1"/>
  <c r="Q770" i="3" a="1"/>
  <c r="Q770" i="3" s="1"/>
  <c r="Q1100" i="3" a="1"/>
  <c r="Q1100" i="3" s="1"/>
  <c r="Q1249" i="3" a="1"/>
  <c r="Q1249" i="3" s="1"/>
  <c r="Q1389" i="3" a="1"/>
  <c r="Q1389" i="3" s="1"/>
  <c r="Q1472" i="3" a="1"/>
  <c r="Q1472" i="3" s="1"/>
  <c r="Q1102" i="3" a="1"/>
  <c r="Q1102" i="3" s="1"/>
  <c r="Q1263" i="3" a="1"/>
  <c r="Q1263" i="3" s="1"/>
  <c r="Q1381" i="3" a="1"/>
  <c r="Q1381" i="3" s="1"/>
  <c r="Q1488" i="3" a="1"/>
  <c r="Q1488" i="3" s="1"/>
  <c r="Q1565" i="3" a="1"/>
  <c r="Q1565" i="3" s="1"/>
  <c r="Q1065" i="3" a="1"/>
  <c r="Q1065" i="3" s="1"/>
  <c r="Q1204" i="3" a="1"/>
  <c r="Q1204" i="3" s="1"/>
  <c r="Q1321" i="3" a="1"/>
  <c r="Q1321" i="3" s="1"/>
  <c r="Q1437" i="3" a="1"/>
  <c r="Q1437" i="3" s="1"/>
  <c r="Q1518" i="3" a="1"/>
  <c r="Q1518" i="3" s="1"/>
  <c r="Q1573" i="3" a="1"/>
  <c r="Q1573" i="3" s="1"/>
  <c r="Q721" i="3" a="1"/>
  <c r="Q721" i="3" s="1"/>
  <c r="Q1090" i="3" a="1"/>
  <c r="Q1090" i="3" s="1"/>
  <c r="Q541" i="3" a="1"/>
  <c r="Q541" i="3" s="1"/>
  <c r="Q513" i="3" a="1"/>
  <c r="Q513" i="3" s="1"/>
  <c r="Q656" i="3" a="1"/>
  <c r="Q656" i="3" s="1"/>
  <c r="Q764" i="3" a="1"/>
  <c r="Q764" i="3" s="1"/>
  <c r="Q424" i="3" a="1"/>
  <c r="Q424" i="3" s="1"/>
  <c r="Q593" i="3" a="1"/>
  <c r="Q593" i="3" s="1"/>
  <c r="Q408" i="3" a="1"/>
  <c r="Q408" i="3" s="1"/>
  <c r="Q599" i="3" a="1"/>
  <c r="Q599" i="3" s="1"/>
  <c r="Q686" i="3" a="1"/>
  <c r="Q686" i="3" s="1"/>
  <c r="Q792" i="3" a="1"/>
  <c r="Q792" i="3" s="1"/>
  <c r="Q868" i="3" a="1"/>
  <c r="Q868" i="3" s="1"/>
  <c r="Q378" i="3" a="1"/>
  <c r="Q378" i="3" s="1"/>
  <c r="Q571" i="3" a="1"/>
  <c r="Q571" i="3" s="1"/>
  <c r="Q646" i="3" a="1"/>
  <c r="Q646" i="3" s="1"/>
  <c r="Q737" i="3" a="1"/>
  <c r="Q737" i="3" s="1"/>
  <c r="Q431" i="3" a="1"/>
  <c r="Q431" i="3" s="1"/>
  <c r="Q590" i="3" a="1"/>
  <c r="Q590" i="3" s="1"/>
  <c r="Q671" i="3" a="1"/>
  <c r="Q671" i="3" s="1"/>
  <c r="Q732" i="3" a="1"/>
  <c r="Q732" i="3" s="1"/>
  <c r="Q816" i="3" a="1"/>
  <c r="Q816" i="3" s="1"/>
  <c r="Q884" i="3" a="1"/>
  <c r="Q884" i="3" s="1"/>
  <c r="Q591" i="3" a="1"/>
  <c r="Q591" i="3" s="1"/>
  <c r="Q689" i="3" a="1"/>
  <c r="Q689" i="3" s="1"/>
  <c r="Q814" i="3" a="1"/>
  <c r="Q814" i="3" s="1"/>
  <c r="Q925" i="3" a="1"/>
  <c r="Q925" i="3" s="1"/>
  <c r="Q459" i="3" a="1"/>
  <c r="Q459" i="3" s="1"/>
  <c r="Q701" i="3" a="1"/>
  <c r="Q701" i="3" s="1"/>
  <c r="Q804" i="3" a="1"/>
  <c r="Q804" i="3" s="1"/>
  <c r="Q906" i="3" a="1"/>
  <c r="Q906" i="3" s="1"/>
  <c r="Q970" i="3" a="1"/>
  <c r="Q970" i="3" s="1"/>
  <c r="Q1033" i="3" a="1"/>
  <c r="Q1033" i="3" s="1"/>
  <c r="Q1092" i="3" a="1"/>
  <c r="Q1092" i="3" s="1"/>
  <c r="Q1149" i="3" a="1"/>
  <c r="Q1149" i="3" s="1"/>
  <c r="Q622" i="3" a="1"/>
  <c r="Q622" i="3" s="1"/>
  <c r="Q762" i="3" a="1"/>
  <c r="Q762" i="3" s="1"/>
  <c r="Q850" i="3" a="1"/>
  <c r="Q850" i="3" s="1"/>
  <c r="Q920" i="3" a="1"/>
  <c r="Q920" i="3" s="1"/>
  <c r="Q1000" i="3" a="1"/>
  <c r="Q1000" i="3" s="1"/>
  <c r="Q1063" i="3" a="1"/>
  <c r="Q1063" i="3" s="1"/>
  <c r="Q1133" i="3" a="1"/>
  <c r="Q1133" i="3" s="1"/>
  <c r="Q613" i="3" a="1"/>
  <c r="Q613" i="3" s="1"/>
  <c r="Q718" i="3" a="1"/>
  <c r="Q718" i="3" s="1"/>
  <c r="Q828" i="3" a="1"/>
  <c r="Q828" i="3" s="1"/>
  <c r="Q914" i="3" a="1"/>
  <c r="Q914" i="3" s="1"/>
  <c r="Q683" i="3" a="1"/>
  <c r="Q683" i="3" s="1"/>
  <c r="Q797" i="3" a="1"/>
  <c r="Q797" i="3" s="1"/>
  <c r="Q893" i="3" a="1"/>
  <c r="Q893" i="3" s="1"/>
  <c r="Q960" i="3" a="1"/>
  <c r="Q960" i="3" s="1"/>
  <c r="Q1012" i="3" a="1"/>
  <c r="Q1012" i="3" s="1"/>
  <c r="Q1064" i="3" a="1"/>
  <c r="Q1064" i="3" s="1"/>
  <c r="Q1123" i="3" a="1"/>
  <c r="Q1123" i="3" s="1"/>
  <c r="Q1175" i="3" a="1"/>
  <c r="Q1175" i="3" s="1"/>
  <c r="Q685" i="3" a="1"/>
  <c r="Q685" i="3" s="1"/>
  <c r="Q810" i="3" a="1"/>
  <c r="Q810" i="3" s="1"/>
  <c r="Q903" i="3" a="1"/>
  <c r="Q903" i="3" s="1"/>
  <c r="Q967" i="3" a="1"/>
  <c r="Q967" i="3" s="1"/>
  <c r="Q1037" i="3" a="1"/>
  <c r="Q1037" i="3" s="1"/>
  <c r="Q865" i="3" a="1"/>
  <c r="Q865" i="3" s="1"/>
  <c r="Q1043" i="3" a="1"/>
  <c r="Q1043" i="3" s="1"/>
  <c r="Q1178" i="3" a="1"/>
  <c r="Q1178" i="3" s="1"/>
  <c r="Q1246" i="3" a="1"/>
  <c r="Q1246" i="3" s="1"/>
  <c r="Q1322" i="3" a="1"/>
  <c r="Q1322" i="3" s="1"/>
  <c r="Q1392" i="3" a="1"/>
  <c r="Q1392" i="3" s="1"/>
  <c r="Q1461" i="3" a="1"/>
  <c r="Q1461" i="3" s="1"/>
  <c r="Q931" i="3" a="1"/>
  <c r="Q931" i="3" s="1"/>
  <c r="Q650" i="3" a="1"/>
  <c r="Q650" i="3" s="1"/>
  <c r="Q977" i="3" a="1"/>
  <c r="Q977" i="3" s="1"/>
  <c r="Q1096" i="3" a="1"/>
  <c r="Q1096" i="3" s="1"/>
  <c r="Q1195" i="3" a="1"/>
  <c r="Q1195" i="3" s="1"/>
  <c r="Q1254" i="3" a="1"/>
  <c r="Q1254" i="3" s="1"/>
  <c r="Q1311" i="3" a="1"/>
  <c r="Q1311" i="3" s="1"/>
  <c r="Q1370" i="3" a="1"/>
  <c r="Q1370" i="3" s="1"/>
  <c r="Q1423" i="3" a="1"/>
  <c r="Q1423" i="3" s="1"/>
  <c r="Q1480" i="3" a="1"/>
  <c r="Q1480" i="3" s="1"/>
  <c r="Q878" i="3" a="1"/>
  <c r="Q878" i="3" s="1"/>
  <c r="Q1060" i="3" a="1"/>
  <c r="Q1060" i="3" s="1"/>
  <c r="Q1154" i="3" a="1"/>
  <c r="Q1154" i="3" s="1"/>
  <c r="Q1220" i="3" a="1"/>
  <c r="Q1220" i="3" s="1"/>
  <c r="Q1277" i="3" a="1"/>
  <c r="Q1277" i="3" s="1"/>
  <c r="Q1336" i="3" a="1"/>
  <c r="Q1336" i="3" s="1"/>
  <c r="Q845" i="3" a="1"/>
  <c r="Q845" i="3" s="1"/>
  <c r="Q1015" i="3" a="1"/>
  <c r="Q1015" i="3" s="1"/>
  <c r="Q1110" i="3" a="1"/>
  <c r="Q1110" i="3" s="1"/>
  <c r="Q1203" i="3" a="1"/>
  <c r="Q1203" i="3" s="1"/>
  <c r="Q1273" i="3" a="1"/>
  <c r="Q1273" i="3" s="1"/>
  <c r="Q1349" i="3" a="1"/>
  <c r="Q1349" i="3" s="1"/>
  <c r="Q1430" i="3" a="1"/>
  <c r="Q1430" i="3" s="1"/>
  <c r="Q756" i="3" a="1"/>
  <c r="Q756" i="3" s="1"/>
  <c r="Q1211" i="3" a="1"/>
  <c r="Q1211" i="3" s="1"/>
  <c r="Q1316" i="3" a="1"/>
  <c r="Q1316" i="3" s="1"/>
  <c r="Q1443" i="3" a="1"/>
  <c r="Q1443" i="3" s="1"/>
  <c r="Q983" i="3" a="1"/>
  <c r="Q983" i="3" s="1"/>
  <c r="Q1212" i="3" a="1"/>
  <c r="Q1212" i="3" s="1"/>
  <c r="Q1360" i="3" a="1"/>
  <c r="Q1360" i="3" s="1"/>
  <c r="Q1444" i="3" a="1"/>
  <c r="Q1444" i="3" s="1"/>
  <c r="Q1510" i="3" a="1"/>
  <c r="Q1510" i="3" s="1"/>
  <c r="Q1570" i="3" a="1"/>
  <c r="Q1570" i="3" s="1"/>
  <c r="Q894" i="3" a="1"/>
  <c r="Q894" i="3" s="1"/>
  <c r="Q1118" i="3" a="1"/>
  <c r="Q1118" i="3" s="1"/>
  <c r="Q1261" i="3" a="1"/>
  <c r="Q1261" i="3" s="1"/>
  <c r="Q1398" i="3" a="1"/>
  <c r="Q1398" i="3" s="1"/>
  <c r="Q312" i="3" a="1"/>
  <c r="Q312" i="3" s="1"/>
  <c r="Q1119" i="3" a="1"/>
  <c r="Q1119" i="3" s="1"/>
  <c r="Q1274" i="3" a="1"/>
  <c r="Q1274" i="3" s="1"/>
  <c r="Q1391" i="3" a="1"/>
  <c r="Q1391" i="3" s="1"/>
  <c r="Q1493" i="3" a="1"/>
  <c r="Q1493" i="3" s="1"/>
  <c r="Q1572" i="3" a="1"/>
  <c r="Q1572" i="3" s="1"/>
  <c r="Q1084" i="3" a="1"/>
  <c r="Q1084" i="3" s="1"/>
  <c r="Q1216" i="3" a="1"/>
  <c r="Q1216" i="3" s="1"/>
  <c r="Q1332" i="3" a="1"/>
  <c r="Q1332" i="3" s="1"/>
  <c r="Q1447" i="3" a="1"/>
  <c r="Q1447" i="3" s="1"/>
  <c r="Q1523" i="3" a="1"/>
  <c r="Q1523" i="3" s="1"/>
  <c r="Q1584" i="3" a="1"/>
  <c r="Q1584" i="3" s="1"/>
  <c r="Q842" i="3" a="1"/>
  <c r="Q842" i="3" s="1"/>
  <c r="Q1147" i="3" a="1"/>
  <c r="Q1147" i="3" s="1"/>
  <c r="Q1313" i="3" a="1"/>
  <c r="Q1313" i="3" s="1"/>
  <c r="Q1422" i="3" a="1"/>
  <c r="Q1422" i="3" s="1"/>
  <c r="Q1501" i="3" a="1"/>
  <c r="Q1501" i="3" s="1"/>
  <c r="Q568" i="3" a="1"/>
  <c r="Q568" i="3" s="1"/>
  <c r="Q529" i="3" a="1"/>
  <c r="Q529" i="3" s="1"/>
  <c r="Q661" i="3" a="1"/>
  <c r="Q661" i="3" s="1"/>
  <c r="Q771" i="3" a="1"/>
  <c r="Q771" i="3" s="1"/>
  <c r="Q437" i="3" a="1"/>
  <c r="Q437" i="3" s="1"/>
  <c r="Q441" i="3" a="1"/>
  <c r="Q441" i="3" s="1"/>
  <c r="Q623" i="3" a="1"/>
  <c r="Q623" i="3" s="1"/>
  <c r="Q692" i="3" a="1"/>
  <c r="Q692" i="3" s="1"/>
  <c r="Q800" i="3" a="1"/>
  <c r="Q800" i="3" s="1"/>
  <c r="Q881" i="3" a="1"/>
  <c r="Q881" i="3" s="1"/>
  <c r="Q395" i="3" a="1"/>
  <c r="Q395" i="3" s="1"/>
  <c r="Q583" i="3" a="1"/>
  <c r="Q583" i="3" s="1"/>
  <c r="Q658" i="3" a="1"/>
  <c r="Q658" i="3" s="1"/>
  <c r="Q743" i="3" a="1"/>
  <c r="Q743" i="3" s="1"/>
  <c r="Q460" i="3" a="1"/>
  <c r="Q460" i="3" s="1"/>
  <c r="Q619" i="3" a="1"/>
  <c r="Q619" i="3" s="1"/>
  <c r="Q676" i="3" a="1"/>
  <c r="Q676" i="3" s="1"/>
  <c r="Q739" i="3" a="1"/>
  <c r="Q739" i="3" s="1"/>
  <c r="Q822" i="3" a="1"/>
  <c r="Q822" i="3" s="1"/>
  <c r="Q890" i="3" a="1"/>
  <c r="Q890" i="3" s="1"/>
  <c r="Q608" i="3" a="1"/>
  <c r="Q608" i="3" s="1"/>
  <c r="Q714" i="3" a="1"/>
  <c r="Q714" i="3" s="1"/>
  <c r="Q823" i="3" a="1"/>
  <c r="Q823" i="3" s="1"/>
  <c r="Q932" i="3" a="1"/>
  <c r="Q932" i="3" s="1"/>
  <c r="Q522" i="3" a="1"/>
  <c r="Q522" i="3" s="1"/>
  <c r="Q715" i="3" a="1"/>
  <c r="Q715" i="3" s="1"/>
  <c r="Q815" i="3" a="1"/>
  <c r="Q815" i="3" s="1"/>
  <c r="Q919" i="3" a="1"/>
  <c r="Q919" i="3" s="1"/>
  <c r="Q976" i="3" a="1"/>
  <c r="Q976" i="3" s="1"/>
  <c r="Q1044" i="3" a="1"/>
  <c r="Q1044" i="3" s="1"/>
  <c r="Q1097" i="3" a="1"/>
  <c r="Q1097" i="3" s="1"/>
  <c r="Q1156" i="3" a="1"/>
  <c r="Q1156" i="3" s="1"/>
  <c r="Q645" i="3" a="1"/>
  <c r="Q645" i="3" s="1"/>
  <c r="Q773" i="3" a="1"/>
  <c r="Q773" i="3" s="1"/>
  <c r="Q860" i="3" a="1"/>
  <c r="Q860" i="3" s="1"/>
  <c r="Q927" i="3" a="1"/>
  <c r="Q927" i="3" s="1"/>
  <c r="Q1006" i="3" a="1"/>
  <c r="Q1006" i="3" s="1"/>
  <c r="Q1069" i="3" a="1"/>
  <c r="Q1069" i="3" s="1"/>
  <c r="Q1150" i="3" a="1"/>
  <c r="Q1150" i="3" s="1"/>
  <c r="Q636" i="3" a="1"/>
  <c r="Q636" i="3" s="1"/>
  <c r="Q744" i="3" a="1"/>
  <c r="Q744" i="3" s="1"/>
  <c r="Q839" i="3" a="1"/>
  <c r="Q839" i="3" s="1"/>
  <c r="Q921" i="3" a="1"/>
  <c r="Q921" i="3" s="1"/>
  <c r="Q354" i="3" a="1"/>
  <c r="Q354" i="3" s="1"/>
  <c r="Q694" i="3" a="1"/>
  <c r="Q694" i="3" s="1"/>
  <c r="Q807" i="3" a="1"/>
  <c r="Q807" i="3" s="1"/>
  <c r="Q901" i="3" a="1"/>
  <c r="Q901" i="3" s="1"/>
  <c r="Q973" i="3" a="1"/>
  <c r="Q973" i="3" s="1"/>
  <c r="Q1018" i="3" a="1"/>
  <c r="Q1018" i="3" s="1"/>
  <c r="Q1071" i="3" a="1"/>
  <c r="Q1071" i="3" s="1"/>
  <c r="Q1128" i="3" a="1"/>
  <c r="Q1128" i="3" s="1"/>
  <c r="Q723" i="3" a="1"/>
  <c r="Q723" i="3" s="1"/>
  <c r="Q821" i="3" a="1"/>
  <c r="Q821" i="3" s="1"/>
  <c r="Q910" i="3" a="1"/>
  <c r="Q910" i="3" s="1"/>
  <c r="Q974" i="3" a="1"/>
  <c r="Q974" i="3" s="1"/>
  <c r="Q1054" i="3" a="1"/>
  <c r="Q1054" i="3" s="1"/>
  <c r="Q902" i="3" a="1"/>
  <c r="Q902" i="3" s="1"/>
  <c r="Q1076" i="3" a="1"/>
  <c r="Q1076" i="3" s="1"/>
  <c r="Q1188" i="3" a="1"/>
  <c r="Q1188" i="3" s="1"/>
  <c r="Q1258" i="3" a="1"/>
  <c r="Q1258" i="3" s="1"/>
  <c r="Q1328" i="3" a="1"/>
  <c r="Q1328" i="3" s="1"/>
  <c r="Q1397" i="3" a="1"/>
  <c r="Q1397" i="3" s="1"/>
  <c r="Q963" i="3" a="1"/>
  <c r="Q963" i="3" s="1"/>
  <c r="Q695" i="3" a="1"/>
  <c r="Q695" i="3" s="1"/>
  <c r="Q989" i="3" a="1"/>
  <c r="Q989" i="3" s="1"/>
  <c r="Q1116" i="3" a="1"/>
  <c r="Q1116" i="3" s="1"/>
  <c r="Q1201" i="3" a="1"/>
  <c r="Q1201" i="3" s="1"/>
  <c r="Q1259" i="3" a="1"/>
  <c r="Q1259" i="3" s="1"/>
  <c r="Q1318" i="3" a="1"/>
  <c r="Q1318" i="3" s="1"/>
  <c r="Q1375" i="3" a="1"/>
  <c r="Q1375" i="3" s="1"/>
  <c r="Q1434" i="3" a="1"/>
  <c r="Q1434" i="3" s="1"/>
  <c r="Q911" i="3" a="1"/>
  <c r="Q911" i="3" s="1"/>
  <c r="Q1079" i="3" a="1"/>
  <c r="Q1079" i="3" s="1"/>
  <c r="Q1164" i="3" a="1"/>
  <c r="Q1164" i="3" s="1"/>
  <c r="Q1225" i="3" a="1"/>
  <c r="Q1225" i="3" s="1"/>
  <c r="Q1284" i="3" a="1"/>
  <c r="Q1284" i="3" s="1"/>
  <c r="Q1341" i="3" a="1"/>
  <c r="Q1341" i="3" s="1"/>
  <c r="Q887" i="3" a="1"/>
  <c r="Q887" i="3" s="1"/>
  <c r="Q1027" i="3" a="1"/>
  <c r="Q1027" i="3" s="1"/>
  <c r="Q1129" i="3" a="1"/>
  <c r="Q1129" i="3" s="1"/>
  <c r="Q1209" i="3" a="1"/>
  <c r="Q1209" i="3" s="1"/>
  <c r="Q1285" i="3" a="1"/>
  <c r="Q1285" i="3" s="1"/>
  <c r="Q1366" i="3" a="1"/>
  <c r="Q1366" i="3" s="1"/>
  <c r="Q1436" i="3" a="1"/>
  <c r="Q1436" i="3" s="1"/>
  <c r="Q856" i="3" a="1"/>
  <c r="Q856" i="3" s="1"/>
  <c r="Q1234" i="3" a="1"/>
  <c r="Q1234" i="3" s="1"/>
  <c r="Q1339" i="3" a="1"/>
  <c r="Q1339" i="3" s="1"/>
  <c r="Q1452" i="3" a="1"/>
  <c r="Q1452" i="3" s="1"/>
  <c r="Q1010" i="3" a="1"/>
  <c r="Q1010" i="3" s="1"/>
  <c r="Q1235" i="3" a="1"/>
  <c r="Q1235" i="3" s="1"/>
  <c r="Q1369" i="3" a="1"/>
  <c r="Q1369" i="3" s="1"/>
  <c r="Q1453" i="3" a="1"/>
  <c r="Q1453" i="3" s="1"/>
  <c r="Q1515" i="3" a="1"/>
  <c r="Q1515" i="3" s="1"/>
  <c r="Q1576" i="3" a="1"/>
  <c r="Q1576" i="3" s="1"/>
  <c r="Q955" i="3" a="1"/>
  <c r="Q955" i="3" s="1"/>
  <c r="Q1155" i="3" a="1"/>
  <c r="Q1155" i="3" s="1"/>
  <c r="Q1296" i="3" a="1"/>
  <c r="Q1296" i="3" s="1"/>
  <c r="Q1407" i="3" a="1"/>
  <c r="Q1407" i="3" s="1"/>
  <c r="Q672" i="3" a="1"/>
  <c r="Q672" i="3" s="1"/>
  <c r="Q1139" i="3" a="1"/>
  <c r="Q1139" i="3" s="1"/>
  <c r="Q1286" i="3" a="1"/>
  <c r="Q1286" i="3" s="1"/>
  <c r="Q1400" i="3" a="1"/>
  <c r="Q1400" i="3" s="1"/>
  <c r="Q1505" i="3" a="1"/>
  <c r="Q1505" i="3" s="1"/>
  <c r="Q1578" i="3" a="1"/>
  <c r="Q1578" i="3" s="1"/>
  <c r="Q489" i="3" a="1"/>
  <c r="Q489" i="3" s="1"/>
  <c r="Q1103" i="3" a="1"/>
  <c r="Q1103" i="3" s="1"/>
  <c r="Q1228" i="3" a="1"/>
  <c r="Q1228" i="3" s="1"/>
  <c r="Q1344" i="3" a="1"/>
  <c r="Q1344" i="3" s="1"/>
  <c r="Q1466" i="3" a="1"/>
  <c r="Q1466" i="3" s="1"/>
  <c r="Q1529" i="3" a="1"/>
  <c r="Q1529" i="3" s="1"/>
  <c r="Q1590" i="3" a="1"/>
  <c r="Q1590" i="3" s="1"/>
  <c r="Q924" i="3" a="1"/>
  <c r="Q924" i="3" s="1"/>
  <c r="Q1165" i="3" a="1"/>
  <c r="Q1165" i="3" s="1"/>
  <c r="Q1325" i="3" a="1"/>
  <c r="Q1325" i="3" s="1"/>
  <c r="Q1431" i="3" a="1"/>
  <c r="Q1431" i="3" s="1"/>
  <c r="Q1508" i="3" a="1"/>
  <c r="Q1508" i="3" s="1"/>
  <c r="Q1561" i="3" a="1"/>
  <c r="Q1561" i="3" s="1"/>
  <c r="Q1338" i="3" a="1"/>
  <c r="Q1338" i="3" s="1"/>
  <c r="Q1552" i="3" a="1"/>
  <c r="Q1552" i="3" s="1"/>
  <c r="Q968" i="3" a="1"/>
  <c r="Q968" i="3" s="1"/>
  <c r="Q1420" i="3" a="1"/>
  <c r="Q1420" i="3" s="1"/>
  <c r="Q1579" i="3" a="1"/>
  <c r="Q1579" i="3" s="1"/>
  <c r="Q1385" i="3" a="1"/>
  <c r="Q1385" i="3" s="1"/>
  <c r="Q1160" i="3" a="1"/>
  <c r="Q1160" i="3" s="1"/>
  <c r="Q1532" i="3" a="1"/>
  <c r="Q1532" i="3" s="1"/>
  <c r="Q1279" i="3" a="1"/>
  <c r="Q1279" i="3" s="1"/>
  <c r="Q585" i="3" a="1"/>
  <c r="Q585" i="3" s="1"/>
  <c r="Q569" i="3" a="1"/>
  <c r="Q569" i="3" s="1"/>
  <c r="Q678" i="3" a="1"/>
  <c r="Q678" i="3" s="1"/>
  <c r="Q798" i="3" a="1"/>
  <c r="Q798" i="3" s="1"/>
  <c r="Q454" i="3" a="1"/>
  <c r="Q454" i="3" s="1"/>
  <c r="Q455" i="3" a="1"/>
  <c r="Q455" i="3" s="1"/>
  <c r="Q628" i="3" a="1"/>
  <c r="Q628" i="3" s="1"/>
  <c r="Q704" i="3" a="1"/>
  <c r="Q704" i="3" s="1"/>
  <c r="Q806" i="3" a="1"/>
  <c r="Q806" i="3" s="1"/>
  <c r="Q888" i="3" a="1"/>
  <c r="Q888" i="3" s="1"/>
  <c r="Q412" i="3" a="1"/>
  <c r="Q412" i="3" s="1"/>
  <c r="Q594" i="3" a="1"/>
  <c r="Q594" i="3" s="1"/>
  <c r="Q675" i="3" a="1"/>
  <c r="Q675" i="3" s="1"/>
  <c r="Q749" i="3" a="1"/>
  <c r="Q749" i="3" s="1"/>
  <c r="Q494" i="3" a="1"/>
  <c r="Q494" i="3" s="1"/>
  <c r="Q625" i="3" a="1"/>
  <c r="Q625" i="3" s="1"/>
  <c r="Q682" i="3" a="1"/>
  <c r="Q682" i="3" s="1"/>
  <c r="Q750" i="3" a="1"/>
  <c r="Q750" i="3" s="1"/>
  <c r="Q829" i="3" a="1"/>
  <c r="Q829" i="3" s="1"/>
  <c r="Q898" i="3" a="1"/>
  <c r="Q898" i="3" s="1"/>
  <c r="Q620" i="3" a="1"/>
  <c r="Q620" i="3" s="1"/>
  <c r="Q726" i="3" a="1"/>
  <c r="Q726" i="3" s="1"/>
  <c r="Q836" i="3" a="1"/>
  <c r="Q836" i="3" s="1"/>
  <c r="Q939" i="3" a="1"/>
  <c r="Q939" i="3" s="1"/>
  <c r="Q572" i="3" a="1"/>
  <c r="Q572" i="3" s="1"/>
  <c r="Q727" i="3" a="1"/>
  <c r="Q727" i="3" s="1"/>
  <c r="Q825" i="3" a="1"/>
  <c r="Q825" i="3" s="1"/>
  <c r="Q926" i="3" a="1"/>
  <c r="Q926" i="3" s="1"/>
  <c r="Q982" i="3" a="1"/>
  <c r="Q982" i="3" s="1"/>
  <c r="Q1051" i="3" a="1"/>
  <c r="Q1051" i="3" s="1"/>
  <c r="Q1108" i="3" a="1"/>
  <c r="Q1108" i="3" s="1"/>
  <c r="Q1161" i="3" a="1"/>
  <c r="Q1161" i="3" s="1"/>
  <c r="Q337" i="3" a="1"/>
  <c r="Q337" i="3" s="1"/>
  <c r="Q657" i="3" a="1"/>
  <c r="Q657" i="3" s="1"/>
  <c r="Q784" i="3" a="1"/>
  <c r="Q784" i="3" s="1"/>
  <c r="Q871" i="3" a="1"/>
  <c r="Q871" i="3" s="1"/>
  <c r="Q933" i="3" a="1"/>
  <c r="Q933" i="3" s="1"/>
  <c r="Q1011" i="3" a="1"/>
  <c r="Q1011" i="3" s="1"/>
  <c r="Q1086" i="3" a="1"/>
  <c r="Q1086" i="3" s="1"/>
  <c r="Q1162" i="3" a="1"/>
  <c r="Q1162" i="3" s="1"/>
  <c r="Q350" i="3" a="1"/>
  <c r="Q350" i="3" s="1"/>
  <c r="Q647" i="3" a="1"/>
  <c r="Q647" i="3" s="1"/>
  <c r="Q754" i="3" a="1"/>
  <c r="Q754" i="3" s="1"/>
  <c r="Q852" i="3" a="1"/>
  <c r="Q852" i="3" s="1"/>
  <c r="Q928" i="3" a="1"/>
  <c r="Q928" i="3" s="1"/>
  <c r="Q478" i="3" a="1"/>
  <c r="Q478" i="3" s="1"/>
  <c r="Q720" i="3" a="1"/>
  <c r="Q720" i="3" s="1"/>
  <c r="Q819" i="3" a="1"/>
  <c r="Q819" i="3" s="1"/>
  <c r="Q909" i="3" a="1"/>
  <c r="Q909" i="3" s="1"/>
  <c r="Q978" i="3" a="1"/>
  <c r="Q978" i="3" s="1"/>
  <c r="Q1023" i="3" a="1"/>
  <c r="Q1023" i="3" s="1"/>
  <c r="Q1082" i="3" a="1"/>
  <c r="Q1082" i="3" s="1"/>
  <c r="Q1135" i="3" a="1"/>
  <c r="Q1135" i="3" s="1"/>
  <c r="Q735" i="3" a="1"/>
  <c r="Q735" i="3" s="1"/>
  <c r="Q833" i="3" a="1"/>
  <c r="Q833" i="3" s="1"/>
  <c r="Q917" i="3" a="1"/>
  <c r="Q917" i="3" s="1"/>
  <c r="Q980" i="3" a="1"/>
  <c r="Q980" i="3" s="1"/>
  <c r="Q1066" i="3" a="1"/>
  <c r="Q1066" i="3" s="1"/>
  <c r="Q930" i="3" a="1"/>
  <c r="Q930" i="3" s="1"/>
  <c r="Q1095" i="3" a="1"/>
  <c r="Q1095" i="3" s="1"/>
  <c r="Q1194" i="3" a="1"/>
  <c r="Q1194" i="3" s="1"/>
  <c r="Q1264" i="3" a="1"/>
  <c r="Q1264" i="3" s="1"/>
  <c r="Q1333" i="3" a="1"/>
  <c r="Q1333" i="3" s="1"/>
  <c r="Q1409" i="3" a="1"/>
  <c r="Q1409" i="3" s="1"/>
  <c r="Q589" i="3" a="1"/>
  <c r="Q589" i="3" s="1"/>
  <c r="Q975" i="3" a="1"/>
  <c r="Q975" i="3" s="1"/>
  <c r="Q746" i="3" a="1"/>
  <c r="Q746" i="3" s="1"/>
  <c r="Q1001" i="3" a="1"/>
  <c r="Q1001" i="3" s="1"/>
  <c r="Q1125" i="3" a="1"/>
  <c r="Q1125" i="3" s="1"/>
  <c r="Q1207" i="3" a="1"/>
  <c r="Q1207" i="3" s="1"/>
  <c r="Q1265" i="3" a="1"/>
  <c r="Q1265" i="3" s="1"/>
  <c r="Q1323" i="3" a="1"/>
  <c r="Q1323" i="3" s="1"/>
  <c r="Q1382" i="3" a="1"/>
  <c r="Q1382" i="3" s="1"/>
  <c r="Q1439" i="3" a="1"/>
  <c r="Q1439" i="3" s="1"/>
  <c r="Q442" i="3" a="1"/>
  <c r="Q442" i="3" s="1"/>
  <c r="Q938" i="3" a="1"/>
  <c r="Q938" i="3" s="1"/>
  <c r="Q1089" i="3" a="1"/>
  <c r="Q1089" i="3" s="1"/>
  <c r="Q1182" i="3" a="1"/>
  <c r="Q1182" i="3" s="1"/>
  <c r="Q1236" i="3" a="1"/>
  <c r="Q1236" i="3" s="1"/>
  <c r="Q1289" i="3" a="1"/>
  <c r="Q1289" i="3" s="1"/>
  <c r="Q918" i="3" a="1"/>
  <c r="Q918" i="3" s="1"/>
  <c r="Q1039" i="3" a="1"/>
  <c r="Q1039" i="3" s="1"/>
  <c r="Q1137" i="3" a="1"/>
  <c r="Q1137" i="3" s="1"/>
  <c r="Q1221" i="3" a="1"/>
  <c r="Q1221" i="3" s="1"/>
  <c r="Q1302" i="3" a="1"/>
  <c r="Q1302" i="3" s="1"/>
  <c r="Q1372" i="3" a="1"/>
  <c r="Q1372" i="3" s="1"/>
  <c r="Q1442" i="3" a="1"/>
  <c r="Q1442" i="3" s="1"/>
  <c r="Q947" i="3" a="1"/>
  <c r="Q947" i="3" s="1"/>
  <c r="Q1245" i="3" a="1"/>
  <c r="Q1245" i="3" s="1"/>
  <c r="Q1350" i="3" a="1"/>
  <c r="Q1350" i="3" s="1"/>
  <c r="Q1460" i="3" a="1"/>
  <c r="Q1460" i="3" s="1"/>
  <c r="Q1032" i="3" a="1"/>
  <c r="Q1032" i="3" s="1"/>
  <c r="Q1270" i="3" a="1"/>
  <c r="Q1270" i="3" s="1"/>
  <c r="Q1379" i="3" a="1"/>
  <c r="Q1379" i="3" s="1"/>
  <c r="Q1462" i="3" a="1"/>
  <c r="Q1462" i="3" s="1"/>
  <c r="Q1521" i="3" a="1"/>
  <c r="Q1521" i="3" s="1"/>
  <c r="Q1582" i="3" a="1"/>
  <c r="Q1582" i="3" s="1"/>
  <c r="Q985" i="3" a="1"/>
  <c r="Q985" i="3" s="1"/>
  <c r="Q1174" i="3" a="1"/>
  <c r="Q1174" i="3" s="1"/>
  <c r="Q1319" i="3" a="1"/>
  <c r="Q1319" i="3" s="1"/>
  <c r="Q1417" i="3" a="1"/>
  <c r="Q1417" i="3" s="1"/>
  <c r="Q799" i="3" a="1"/>
  <c r="Q799" i="3" s="1"/>
  <c r="Q1192" i="3" a="1"/>
  <c r="Q1192" i="3" s="1"/>
  <c r="Q1297" i="3" a="1"/>
  <c r="Q1297" i="3" s="1"/>
  <c r="Q1408" i="3" a="1"/>
  <c r="Q1408" i="3" s="1"/>
  <c r="Q1511" i="3" a="1"/>
  <c r="Q1511" i="3" s="1"/>
  <c r="Q1589" i="3" a="1"/>
  <c r="Q1589" i="3" s="1"/>
  <c r="Q809" i="3" a="1"/>
  <c r="Q809" i="3" s="1"/>
  <c r="Q1122" i="3" a="1"/>
  <c r="Q1122" i="3" s="1"/>
  <c r="Q1240" i="3" a="1"/>
  <c r="Q1240" i="3" s="1"/>
  <c r="Q1354" i="3" a="1"/>
  <c r="Q1354" i="3" s="1"/>
  <c r="Q1474" i="3" a="1"/>
  <c r="Q1474" i="3" s="1"/>
  <c r="Q1542" i="3" a="1"/>
  <c r="Q1542" i="3" s="1"/>
  <c r="Q972" i="3" a="1"/>
  <c r="Q972" i="3" s="1"/>
  <c r="Q1197" i="3" a="1"/>
  <c r="Q1197" i="3" s="1"/>
  <c r="Q1348" i="3" a="1"/>
  <c r="Q1348" i="3" s="1"/>
  <c r="Q1440" i="3" a="1"/>
  <c r="Q1440" i="3" s="1"/>
  <c r="Q1513" i="3" a="1"/>
  <c r="Q1513" i="3" s="1"/>
  <c r="Q1567" i="3" a="1"/>
  <c r="Q1567" i="3" s="1"/>
  <c r="Q1376" i="3" a="1"/>
  <c r="Q1376" i="3" s="1"/>
  <c r="Q1577" i="3" a="1"/>
  <c r="Q1577" i="3" s="1"/>
  <c r="Q592" i="3" a="1"/>
  <c r="Q592" i="3" s="1"/>
  <c r="Q303" i="3" a="1"/>
  <c r="Q303" i="3" s="1"/>
  <c r="Q575" i="3" a="1"/>
  <c r="Q575" i="3" s="1"/>
  <c r="Q691" i="3" a="1"/>
  <c r="Q691" i="3" s="1"/>
  <c r="Q811" i="3" a="1"/>
  <c r="Q811" i="3" s="1"/>
  <c r="Q483" i="3" a="1"/>
  <c r="Q483" i="3" s="1"/>
  <c r="Q501" i="3" a="1"/>
  <c r="Q501" i="3" s="1"/>
  <c r="Q634" i="3" a="1"/>
  <c r="Q634" i="3" s="1"/>
  <c r="Q710" i="3" a="1"/>
  <c r="Q710" i="3" s="1"/>
  <c r="Q820" i="3" a="1"/>
  <c r="Q820" i="3" s="1"/>
  <c r="Q895" i="3" a="1"/>
  <c r="Q895" i="3" s="1"/>
  <c r="Q458" i="3" a="1"/>
  <c r="Q458" i="3" s="1"/>
  <c r="Q600" i="3" a="1"/>
  <c r="Q600" i="3" s="1"/>
  <c r="Q687" i="3" a="1"/>
  <c r="Q687" i="3" s="1"/>
  <c r="Q507" i="3" a="1"/>
  <c r="Q507" i="3" s="1"/>
  <c r="Q630" i="3" a="1"/>
  <c r="Q630" i="3" s="1"/>
  <c r="Q688" i="3" a="1"/>
  <c r="Q688" i="3" s="1"/>
  <c r="Q761" i="3" a="1"/>
  <c r="Q761" i="3" s="1"/>
  <c r="Q843" i="3" a="1"/>
  <c r="Q843" i="3" s="1"/>
  <c r="Q631" i="3" a="1"/>
  <c r="Q631" i="3" s="1"/>
  <c r="Q751" i="3" a="1"/>
  <c r="Q751" i="3" s="1"/>
  <c r="Q847" i="3" a="1"/>
  <c r="Q847" i="3" s="1"/>
  <c r="Q595" i="3" a="1"/>
  <c r="Q595" i="3" s="1"/>
  <c r="Q740" i="3" a="1"/>
  <c r="Q740" i="3" s="1"/>
  <c r="Q837" i="3" a="1"/>
  <c r="Q837" i="3" s="1"/>
  <c r="Q940" i="3" a="1"/>
  <c r="Q940" i="3" s="1"/>
  <c r="Q988" i="3" a="1"/>
  <c r="Q988" i="3" s="1"/>
  <c r="Q1056" i="3" a="1"/>
  <c r="Q1056" i="3" s="1"/>
  <c r="Q1115" i="3" a="1"/>
  <c r="Q1115" i="3" s="1"/>
  <c r="Q1172" i="3" a="1"/>
  <c r="Q1172" i="3" s="1"/>
  <c r="Q401" i="3" a="1"/>
  <c r="Q401" i="3" s="1"/>
  <c r="Q679" i="3" a="1"/>
  <c r="Q679" i="3" s="1"/>
  <c r="Q794" i="3" a="1"/>
  <c r="Q794" i="3" s="1"/>
  <c r="Q882" i="3" a="1"/>
  <c r="Q882" i="3" s="1"/>
  <c r="Q946" i="3" a="1"/>
  <c r="Q946" i="3" s="1"/>
  <c r="Q1022" i="3" a="1"/>
  <c r="Q1022" i="3" s="1"/>
  <c r="Q1098" i="3" a="1"/>
  <c r="Q1098" i="3" s="1"/>
  <c r="Q1168" i="3" a="1"/>
  <c r="Q1168" i="3" s="1"/>
  <c r="Q413" i="3" a="1"/>
  <c r="Q413" i="3" s="1"/>
  <c r="Q659" i="3" a="1"/>
  <c r="Q659" i="3" s="1"/>
  <c r="Q763" i="3" a="1"/>
  <c r="Q763" i="3" s="1"/>
  <c r="Q862" i="3" a="1"/>
  <c r="Q862" i="3" s="1"/>
  <c r="Q934" i="3" a="1"/>
  <c r="Q934" i="3" s="1"/>
  <c r="Q602" i="3" a="1"/>
  <c r="Q602" i="3" s="1"/>
  <c r="Q745" i="3" a="1"/>
  <c r="Q745" i="3" s="1"/>
  <c r="Q830" i="3" a="1"/>
  <c r="Q830" i="3" s="1"/>
  <c r="Q915" i="3" a="1"/>
  <c r="Q915" i="3" s="1"/>
  <c r="Q984" i="3" a="1"/>
  <c r="Q984" i="3" s="1"/>
  <c r="Q1030" i="3" a="1"/>
  <c r="Q1030" i="3" s="1"/>
  <c r="Q1087" i="3" a="1"/>
  <c r="Q1087" i="3" s="1"/>
  <c r="Q1146" i="3" a="1"/>
  <c r="Q1146" i="3" s="1"/>
  <c r="Q748" i="3" a="1"/>
  <c r="Q748" i="3" s="1"/>
  <c r="Q844" i="3" a="1"/>
  <c r="Q844" i="3" s="1"/>
  <c r="Q923" i="3" a="1"/>
  <c r="Q923" i="3" s="1"/>
  <c r="Q991" i="3" a="1"/>
  <c r="Q991" i="3" s="1"/>
  <c r="Q367" i="3" a="1"/>
  <c r="Q367" i="3" s="1"/>
  <c r="Q950" i="3" a="1"/>
  <c r="Q950" i="3" s="1"/>
  <c r="Q1113" i="3" a="1"/>
  <c r="Q1113" i="3" s="1"/>
  <c r="Q1200" i="3" a="1"/>
  <c r="Q1200" i="3" s="1"/>
  <c r="Q1269" i="3" a="1"/>
  <c r="Q1269" i="3" s="1"/>
  <c r="Q1345" i="3" a="1"/>
  <c r="Q1345" i="3" s="1"/>
  <c r="Q1415" i="3" a="1"/>
  <c r="Q1415" i="3" s="1"/>
  <c r="Q641" i="3" a="1"/>
  <c r="Q641" i="3" s="1"/>
  <c r="Q987" i="3" a="1"/>
  <c r="Q987" i="3" s="1"/>
  <c r="Q788" i="3" a="1"/>
  <c r="Q788" i="3" s="1"/>
  <c r="Q1046" i="3" a="1"/>
  <c r="Q1046" i="3" s="1"/>
  <c r="Q1143" i="3" a="1"/>
  <c r="Q1143" i="3" s="1"/>
  <c r="Q1219" i="3" a="1"/>
  <c r="Q1219" i="3" s="1"/>
  <c r="Q1271" i="3" a="1"/>
  <c r="Q1271" i="3" s="1"/>
  <c r="Q1329" i="3" a="1"/>
  <c r="Q1329" i="3" s="1"/>
  <c r="Q1387" i="3" a="1"/>
  <c r="Q1387" i="3" s="1"/>
  <c r="Q1446" i="3" a="1"/>
  <c r="Q1446" i="3" s="1"/>
  <c r="Q607" i="3" a="1"/>
  <c r="Q607" i="3" s="1"/>
  <c r="Q966" i="3" a="1"/>
  <c r="Q966" i="3" s="1"/>
  <c r="Q1107" i="3" a="1"/>
  <c r="Q1107" i="3" s="1"/>
  <c r="Q1190" i="3" a="1"/>
  <c r="Q1190" i="3" s="1"/>
  <c r="Q1243" i="3" a="1"/>
  <c r="Q1243" i="3" s="1"/>
  <c r="Q1300" i="3" a="1"/>
  <c r="Q1300" i="3" s="1"/>
  <c r="Q506" i="3" a="1"/>
  <c r="Q506" i="3" s="1"/>
  <c r="Q944" i="3" a="1"/>
  <c r="Q944" i="3" s="1"/>
  <c r="Q1050" i="3" a="1"/>
  <c r="Q1050" i="3" s="1"/>
  <c r="Q1157" i="3" a="1"/>
  <c r="Q1157" i="3" s="1"/>
  <c r="Q1238" i="3" a="1"/>
  <c r="Q1238" i="3" s="1"/>
  <c r="Q1308" i="3" a="1"/>
  <c r="Q1308" i="3" s="1"/>
  <c r="Q1378" i="3" a="1"/>
  <c r="Q1378" i="3" s="1"/>
  <c r="Q1454" i="3" a="1"/>
  <c r="Q1454" i="3" s="1"/>
  <c r="Q981" i="3" a="1"/>
  <c r="Q981" i="3" s="1"/>
  <c r="Q1257" i="3" a="1"/>
  <c r="Q1257" i="3" s="1"/>
  <c r="Q1368" i="3" a="1"/>
  <c r="Q1368" i="3" s="1"/>
  <c r="Q1470" i="3" a="1"/>
  <c r="Q1470" i="3" s="1"/>
  <c r="Q1055" i="3" a="1"/>
  <c r="Q1055" i="3" s="1"/>
  <c r="Q1282" i="3" a="1"/>
  <c r="Q1282" i="3" s="1"/>
  <c r="Q1388" i="3" a="1"/>
  <c r="Q1388" i="3" s="1"/>
  <c r="Q1471" i="3" a="1"/>
  <c r="Q1471" i="3" s="1"/>
  <c r="Q1527" i="3" a="1"/>
  <c r="Q1527" i="3" s="1"/>
  <c r="Q1014" i="3" a="1"/>
  <c r="Q1014" i="3" s="1"/>
  <c r="Q1191" i="3" a="1"/>
  <c r="Q1191" i="3" s="1"/>
  <c r="Q1342" i="3" a="1"/>
  <c r="Q1342" i="3" s="1"/>
  <c r="Q1426" i="3" a="1"/>
  <c r="Q1426" i="3" s="1"/>
  <c r="Q897" i="3" a="1"/>
  <c r="Q897" i="3" s="1"/>
  <c r="Q1215" i="3" a="1"/>
  <c r="Q1215" i="3" s="1"/>
  <c r="Q1320" i="3" a="1"/>
  <c r="Q1320" i="3" s="1"/>
  <c r="Q1418" i="3" a="1"/>
  <c r="Q1418" i="3" s="1"/>
  <c r="Q1517" i="3" a="1"/>
  <c r="Q1517" i="3" s="1"/>
  <c r="Q916" i="3" a="1"/>
  <c r="Q916" i="3" s="1"/>
  <c r="Q1140" i="3" a="1"/>
  <c r="Q1140" i="3" s="1"/>
  <c r="Q1252" i="3" a="1"/>
  <c r="Q1252" i="3" s="1"/>
  <c r="Q1363" i="3" a="1"/>
  <c r="Q1363" i="3" s="1"/>
  <c r="Q1482" i="3" a="1"/>
  <c r="Q1482" i="3" s="1"/>
  <c r="Q1547" i="3" a="1"/>
  <c r="Q1547" i="3" s="1"/>
  <c r="Q1004" i="3" a="1"/>
  <c r="Q1004" i="3" s="1"/>
  <c r="Q343" i="3" a="1"/>
  <c r="Q343" i="3" s="1"/>
  <c r="Q373" i="3" a="1"/>
  <c r="Q373" i="3" s="1"/>
  <c r="Q604" i="3" a="1"/>
  <c r="Q604" i="3" s="1"/>
  <c r="Q709" i="3" a="1"/>
  <c r="Q709" i="3" s="1"/>
  <c r="Q846" i="3" a="1"/>
  <c r="Q846" i="3" s="1"/>
  <c r="Q500" i="3" a="1"/>
  <c r="Q500" i="3" s="1"/>
  <c r="Q287" i="3" a="1"/>
  <c r="Q287" i="3" s="1"/>
  <c r="Q559" i="3" a="1"/>
  <c r="Q559" i="3" s="1"/>
  <c r="Q652" i="3" a="1"/>
  <c r="Q652" i="3" s="1"/>
  <c r="Q730" i="3" a="1"/>
  <c r="Q730" i="3" s="1"/>
  <c r="Q826" i="3" a="1"/>
  <c r="Q826" i="3" s="1"/>
  <c r="Q472" i="3" a="1"/>
  <c r="Q472" i="3" s="1"/>
  <c r="Q612" i="3" a="1"/>
  <c r="Q612" i="3" s="1"/>
  <c r="Q698" i="3" a="1"/>
  <c r="Q698" i="3" s="1"/>
  <c r="Q295" i="3" a="1"/>
  <c r="Q295" i="3" s="1"/>
  <c r="Q523" i="3" a="1"/>
  <c r="Q523" i="3" s="1"/>
  <c r="Q642" i="3" a="1"/>
  <c r="Q642" i="3" s="1"/>
  <c r="Q700" i="3" a="1"/>
  <c r="Q700" i="3" s="1"/>
  <c r="Q769" i="3" a="1"/>
  <c r="Q769" i="3" s="1"/>
  <c r="Q851" i="3" a="1"/>
  <c r="Q851" i="3" s="1"/>
  <c r="Q643" i="3" a="1"/>
  <c r="Q643" i="3" s="1"/>
  <c r="Q759" i="3" a="1"/>
  <c r="Q759" i="3" s="1"/>
  <c r="Q879" i="3" a="1"/>
  <c r="Q879" i="3" s="1"/>
  <c r="Q609" i="3" a="1"/>
  <c r="Q609" i="3" s="1"/>
  <c r="Q760" i="3" a="1"/>
  <c r="Q760" i="3" s="1"/>
  <c r="Q849" i="3" a="1"/>
  <c r="Q849" i="3" s="1"/>
  <c r="Q945" i="3" a="1"/>
  <c r="Q945" i="3" s="1"/>
  <c r="Q999" i="3" a="1"/>
  <c r="Q999" i="3" s="1"/>
  <c r="Q1068" i="3" a="1"/>
  <c r="Q1068" i="3" s="1"/>
  <c r="Q1120" i="3" a="1"/>
  <c r="Q1120" i="3" s="1"/>
  <c r="Q1179" i="3" a="1"/>
  <c r="Q1179" i="3" s="1"/>
  <c r="Q524" i="3" a="1"/>
  <c r="Q524" i="3" s="1"/>
  <c r="Q703" i="3" a="1"/>
  <c r="Q703" i="3" s="1"/>
  <c r="Q805" i="3" a="1"/>
  <c r="Q805" i="3" s="1"/>
  <c r="Q891" i="3" a="1"/>
  <c r="Q891" i="3" s="1"/>
  <c r="Q952" i="3" a="1"/>
  <c r="Q952" i="3" s="1"/>
  <c r="Q1034" i="3" a="1"/>
  <c r="Q1034" i="3" s="1"/>
  <c r="Q1104" i="3" a="1"/>
  <c r="Q1104" i="3" s="1"/>
  <c r="Q1173" i="3" a="1"/>
  <c r="Q1173" i="3" s="1"/>
  <c r="Q476" i="3" a="1"/>
  <c r="Q476" i="3" s="1"/>
  <c r="Q670" i="3" a="1"/>
  <c r="Q670" i="3" s="1"/>
  <c r="Q774" i="3" a="1"/>
  <c r="Q774" i="3" s="1"/>
  <c r="Q872" i="3" a="1"/>
  <c r="Q872" i="3" s="1"/>
  <c r="Q941" i="3" a="1"/>
  <c r="Q941" i="3" s="1"/>
  <c r="Q614" i="3" a="1"/>
  <c r="Q614" i="3" s="1"/>
  <c r="Q755" i="3" a="1"/>
  <c r="Q755" i="3" s="1"/>
  <c r="Q841" i="3" a="1"/>
  <c r="Q841" i="3" s="1"/>
  <c r="Q929" i="3" a="1"/>
  <c r="Q929" i="3" s="1"/>
  <c r="Q990" i="3" a="1"/>
  <c r="Q990" i="3" s="1"/>
  <c r="Q1035" i="3" a="1"/>
  <c r="Q1035" i="3" s="1"/>
  <c r="Q1094" i="3" a="1"/>
  <c r="Q1094" i="3" s="1"/>
  <c r="Q1151" i="3" a="1"/>
  <c r="Q1151" i="3" s="1"/>
  <c r="Q296" i="3" a="1"/>
  <c r="Q296" i="3" s="1"/>
  <c r="Q768" i="3" a="1"/>
  <c r="Q768" i="3" s="1"/>
  <c r="Q855" i="3" a="1"/>
  <c r="Q855" i="3" s="1"/>
  <c r="Q937" i="3" a="1"/>
  <c r="Q937" i="3" s="1"/>
  <c r="Q1003" i="3" a="1"/>
  <c r="Q1003" i="3" s="1"/>
  <c r="Q638" i="3" a="1"/>
  <c r="Q638" i="3" s="1"/>
  <c r="Q986" i="3" a="1"/>
  <c r="Q986" i="3" s="1"/>
  <c r="Q1124" i="3" a="1"/>
  <c r="Q1124" i="3" s="1"/>
  <c r="Q1205" i="3" a="1"/>
  <c r="Q1205" i="3" s="1"/>
  <c r="Q1281" i="3" a="1"/>
  <c r="Q1281" i="3" s="1"/>
  <c r="Q1351" i="3" a="1"/>
  <c r="Q1351" i="3" s="1"/>
  <c r="Q1421" i="3" a="1"/>
  <c r="Q1421" i="3" s="1"/>
  <c r="Q738" i="3" a="1"/>
  <c r="Q738" i="3" s="1"/>
  <c r="Q998" i="3" a="1"/>
  <c r="Q998" i="3" s="1"/>
  <c r="Q831" i="3" a="1"/>
  <c r="Q831" i="3" s="1"/>
  <c r="Q1058" i="3" a="1"/>
  <c r="Q1058" i="3" s="1"/>
  <c r="Q1153" i="3" a="1"/>
  <c r="Q1153" i="3" s="1"/>
  <c r="Q1224" i="3" a="1"/>
  <c r="Q1224" i="3" s="1"/>
  <c r="Q1283" i="3" a="1"/>
  <c r="Q1283" i="3" s="1"/>
  <c r="Q1335" i="3" a="1"/>
  <c r="Q1335" i="3" s="1"/>
  <c r="Q1393" i="3" a="1"/>
  <c r="Q1393" i="3" s="1"/>
  <c r="Q1451" i="3" a="1"/>
  <c r="Q1451" i="3" s="1"/>
  <c r="Q653" i="3" a="1"/>
  <c r="Q653" i="3" s="1"/>
  <c r="Q979" i="3" a="1"/>
  <c r="Q979" i="3" s="1"/>
  <c r="Q1117" i="3" a="1"/>
  <c r="Q1117" i="3" s="1"/>
  <c r="Q1196" i="3" a="1"/>
  <c r="Q1196" i="3" s="1"/>
  <c r="Q1248" i="3" a="1"/>
  <c r="Q1248" i="3" s="1"/>
  <c r="Q1307" i="3" a="1"/>
  <c r="Q1307" i="3" s="1"/>
  <c r="Q618" i="3" a="1"/>
  <c r="Q618" i="3" s="1"/>
  <c r="Q956" i="3" a="1"/>
  <c r="Q956" i="3" s="1"/>
  <c r="Q1062" i="3" a="1"/>
  <c r="Q1062" i="3" s="1"/>
  <c r="Q1166" i="3" a="1"/>
  <c r="Q1166" i="3" s="1"/>
  <c r="Q1244" i="3" a="1"/>
  <c r="Q1244" i="3" s="1"/>
  <c r="Q1314" i="3" a="1"/>
  <c r="Q1314" i="3" s="1"/>
  <c r="Q1390" i="3" a="1"/>
  <c r="Q1390" i="3" s="1"/>
  <c r="Q1459" i="3" a="1"/>
  <c r="Q1459" i="3" s="1"/>
  <c r="Q1008" i="3" a="1"/>
  <c r="Q1008" i="3" s="1"/>
  <c r="Q1268" i="3" a="1"/>
  <c r="Q1268" i="3" s="1"/>
  <c r="Q1377" i="3" a="1"/>
  <c r="Q1377" i="3" s="1"/>
  <c r="Q1077" i="3" a="1"/>
  <c r="Q1077" i="3" s="1"/>
  <c r="Q1294" i="3" a="1"/>
  <c r="Q1294" i="3" s="1"/>
  <c r="Q1396" i="3" a="1"/>
  <c r="Q1396" i="3" s="1"/>
  <c r="Q1479" i="3" a="1"/>
  <c r="Q1479" i="3" s="1"/>
  <c r="Q1539" i="3" a="1"/>
  <c r="Q1539" i="3" s="1"/>
  <c r="Q1038" i="3" a="1"/>
  <c r="Q1038" i="3" s="1"/>
  <c r="Q1214" i="3" a="1"/>
  <c r="Q1214" i="3" s="1"/>
  <c r="Q1361" i="3" a="1"/>
  <c r="Q1361" i="3" s="1"/>
  <c r="Q1445" i="3" a="1"/>
  <c r="Q1445" i="3" s="1"/>
  <c r="Q959" i="3" a="1"/>
  <c r="Q959" i="3" s="1"/>
  <c r="Q1227" i="3" a="1"/>
  <c r="Q1227" i="3" s="1"/>
  <c r="Q1343" i="3" a="1"/>
  <c r="Q1343" i="3" s="1"/>
  <c r="Q1427" i="3" a="1"/>
  <c r="Q1427" i="3" s="1"/>
  <c r="Q1534" i="3" a="1"/>
  <c r="Q1534" i="3" s="1"/>
  <c r="Q961" i="3" a="1"/>
  <c r="Q961" i="3" s="1"/>
  <c r="Q1159" i="3" a="1"/>
  <c r="Q1159" i="3" s="1"/>
  <c r="Q1275" i="3" a="1"/>
  <c r="Q1275" i="3" s="1"/>
  <c r="Q1410" i="3" a="1"/>
  <c r="Q1410" i="3" s="1"/>
  <c r="Q1494" i="3" a="1"/>
  <c r="Q1494" i="3" s="1"/>
  <c r="Q1553" i="3" a="1"/>
  <c r="Q1553" i="3" s="1"/>
  <c r="Q1026" i="3" a="1"/>
  <c r="Q1026" i="3" s="1"/>
  <c r="Q1255" i="3" a="1"/>
  <c r="Q1255" i="3" s="1"/>
  <c r="Q1365" i="3" a="1"/>
  <c r="Q1365" i="3" s="1"/>
  <c r="Q1468" i="3" a="1"/>
  <c r="Q1468" i="3" s="1"/>
  <c r="Q1531" i="3" a="1"/>
  <c r="Q1531" i="3" s="1"/>
  <c r="Q355" i="3" a="1"/>
  <c r="Q355" i="3" s="1"/>
  <c r="Q390" i="3" a="1"/>
  <c r="Q390" i="3" s="1"/>
  <c r="Q610" i="3" a="1"/>
  <c r="Q610" i="3" s="1"/>
  <c r="Q722" i="3" a="1"/>
  <c r="Q722" i="3" s="1"/>
  <c r="Q853" i="3" a="1"/>
  <c r="Q853" i="3" s="1"/>
  <c r="Q517" i="3" a="1"/>
  <c r="Q517" i="3" s="1"/>
  <c r="Q328" i="3" a="1"/>
  <c r="Q328" i="3" s="1"/>
  <c r="Q570" i="3" a="1"/>
  <c r="Q570" i="3" s="1"/>
  <c r="Q662" i="3" a="1"/>
  <c r="Q662" i="3" s="1"/>
  <c r="Q742" i="3" a="1"/>
  <c r="Q742" i="3" s="1"/>
  <c r="Q834" i="3" a="1"/>
  <c r="Q834" i="3" s="1"/>
  <c r="Q311" i="3" a="1"/>
  <c r="Q311" i="3" s="1"/>
  <c r="Q518" i="3" a="1"/>
  <c r="Q518" i="3" s="1"/>
  <c r="Q617" i="3" a="1"/>
  <c r="Q617" i="3" s="1"/>
  <c r="Q711" i="3" a="1"/>
  <c r="Q711" i="3" s="1"/>
  <c r="Q313" i="3" a="1"/>
  <c r="Q313" i="3" s="1"/>
  <c r="Q552" i="3" a="1"/>
  <c r="Q552" i="3" s="1"/>
  <c r="Q648" i="3" a="1"/>
  <c r="Q648" i="3" s="1"/>
  <c r="Q707" i="3" a="1"/>
  <c r="Q707" i="3" s="1"/>
  <c r="Q782" i="3" a="1"/>
  <c r="Q782" i="3" s="1"/>
  <c r="Q857" i="3" a="1"/>
  <c r="Q857" i="3" s="1"/>
  <c r="Q319" i="3" a="1"/>
  <c r="Q319" i="3" s="1"/>
  <c r="Q655" i="3" a="1"/>
  <c r="Q655" i="3" s="1"/>
  <c r="Q781" i="3" a="1"/>
  <c r="Q781" i="3" s="1"/>
  <c r="Q889" i="3" a="1"/>
  <c r="Q889" i="3" s="1"/>
  <c r="Q632" i="3" a="1"/>
  <c r="Q632" i="3" s="1"/>
  <c r="Q772" i="3" a="1"/>
  <c r="Q772" i="3" s="1"/>
  <c r="Q858" i="3" a="1"/>
  <c r="Q858" i="3" s="1"/>
  <c r="Q951" i="3" a="1"/>
  <c r="Q951" i="3" s="1"/>
  <c r="Q1016" i="3" a="1"/>
  <c r="Q1016" i="3" s="1"/>
  <c r="Q1074" i="3" a="1"/>
  <c r="Q1074" i="3" s="1"/>
  <c r="Q1132" i="3" a="1"/>
  <c r="Q1132" i="3" s="1"/>
  <c r="Q1184" i="3" a="1"/>
  <c r="Q1184" i="3" s="1"/>
  <c r="Q573" i="3" a="1"/>
  <c r="Q573" i="3" s="1"/>
  <c r="Q716" i="3" a="1"/>
  <c r="Q716" i="3" s="1"/>
  <c r="Q817" i="3" a="1"/>
  <c r="Q817" i="3" s="1"/>
  <c r="Q900" i="3" a="1"/>
  <c r="Q900" i="3" s="1"/>
  <c r="Q958" i="3" a="1"/>
  <c r="Q958" i="3" s="1"/>
  <c r="Q1040" i="3" a="1"/>
  <c r="Q1040" i="3" s="1"/>
  <c r="Q1109" i="3" a="1"/>
  <c r="Q1109" i="3" s="1"/>
  <c r="Q1185" i="3" a="1"/>
  <c r="Q1185" i="3" s="1"/>
  <c r="Q535" i="3" a="1"/>
  <c r="Q535" i="3" s="1"/>
  <c r="Q681" i="3" a="1"/>
  <c r="Q681" i="3" s="1"/>
  <c r="Q786" i="3" a="1"/>
  <c r="Q786" i="3" s="1"/>
  <c r="Q883" i="3" a="1"/>
  <c r="Q883" i="3" s="1"/>
  <c r="Q637" i="3" a="1"/>
  <c r="Q637" i="3" s="1"/>
  <c r="Q765" i="3" a="1"/>
  <c r="Q765" i="3" s="1"/>
  <c r="Q863" i="3" a="1"/>
  <c r="Q863" i="3" s="1"/>
  <c r="Q935" i="3" a="1"/>
  <c r="Q935" i="3" s="1"/>
  <c r="Q995" i="3" a="1"/>
  <c r="Q995" i="3" s="1"/>
  <c r="Q1041" i="3" a="1"/>
  <c r="Q1041" i="3" s="1"/>
  <c r="Q1099" i="3" a="1"/>
  <c r="Q1099" i="3" s="1"/>
  <c r="Q1158" i="3" a="1"/>
  <c r="Q1158" i="3" s="1"/>
  <c r="Q371" i="3" a="1"/>
  <c r="Q371" i="3" s="1"/>
  <c r="Q778" i="3" a="1"/>
  <c r="Q778" i="3" s="1"/>
  <c r="Q866" i="3" a="1"/>
  <c r="Q866" i="3" s="1"/>
  <c r="Q943" i="3" a="1"/>
  <c r="Q943" i="3" s="1"/>
  <c r="Q1013" i="3" a="1"/>
  <c r="Q1013" i="3" s="1"/>
  <c r="Q684" i="3" a="1"/>
  <c r="Q684" i="3" s="1"/>
  <c r="Q997" i="3" a="1"/>
  <c r="Q997" i="3" s="1"/>
  <c r="Q1131" i="3" a="1"/>
  <c r="Q1131" i="3" s="1"/>
  <c r="Q1217" i="3" a="1"/>
  <c r="Q1217" i="3" s="1"/>
  <c r="Q1287" i="3" a="1"/>
  <c r="Q1287" i="3" s="1"/>
  <c r="Q1357" i="3" a="1"/>
  <c r="Q1357" i="3" s="1"/>
  <c r="Q1438" i="3" a="1"/>
  <c r="Q1438" i="3" s="1"/>
  <c r="Q780" i="3" a="1"/>
  <c r="Q780" i="3" s="1"/>
  <c r="Q876" i="3" a="1"/>
  <c r="Q876" i="3" s="1"/>
  <c r="Q1070" i="3" a="1"/>
  <c r="Q1070" i="3" s="1"/>
  <c r="Q1171" i="3" a="1"/>
  <c r="Q1171" i="3" s="1"/>
  <c r="Q1231" i="3" a="1"/>
  <c r="Q1231" i="3" s="1"/>
  <c r="Q1288" i="3" a="1"/>
  <c r="Q1288" i="3" s="1"/>
  <c r="Q1347" i="3" a="1"/>
  <c r="Q1347" i="3" s="1"/>
  <c r="Q1399" i="3" a="1"/>
  <c r="Q1399" i="3" s="1"/>
  <c r="Q1457" i="3" a="1"/>
  <c r="Q1457" i="3" s="1"/>
  <c r="Q699" i="3" a="1"/>
  <c r="Q699" i="3" s="1"/>
  <c r="Q1024" i="3" a="1"/>
  <c r="Q1024" i="3" s="1"/>
  <c r="Q1126" i="3" a="1"/>
  <c r="Q1126" i="3" s="1"/>
  <c r="Q1202" i="3" a="1"/>
  <c r="Q1202" i="3" s="1"/>
  <c r="Q1260" i="3" a="1"/>
  <c r="Q1260" i="3" s="1"/>
  <c r="Q1312" i="3" a="1"/>
  <c r="Q1312" i="3" s="1"/>
  <c r="Q664" i="3" a="1"/>
  <c r="Q664" i="3" s="1"/>
  <c r="Q969" i="3" a="1"/>
  <c r="Q969" i="3" s="1"/>
  <c r="Q1083" i="3" a="1"/>
  <c r="Q1083" i="3" s="1"/>
  <c r="Q1176" i="3" a="1"/>
  <c r="Q1176" i="3" s="1"/>
  <c r="Q1250" i="3" a="1"/>
  <c r="Q1250" i="3" s="1"/>
  <c r="Q1326" i="3" a="1"/>
  <c r="Q1326" i="3" s="1"/>
  <c r="Q1395" i="3" a="1"/>
  <c r="Q1395" i="3" s="1"/>
  <c r="Q1465" i="3" a="1"/>
  <c r="Q1465" i="3" s="1"/>
  <c r="Q1053" i="3" a="1"/>
  <c r="Q1053" i="3" s="1"/>
  <c r="Q1280" i="3" a="1"/>
  <c r="Q1280" i="3" s="1"/>
  <c r="Q1405" i="3" a="1"/>
  <c r="Q1405" i="3" s="1"/>
  <c r="Q767" i="3" a="1"/>
  <c r="Q767" i="3" s="1"/>
  <c r="Q1114" i="3" a="1"/>
  <c r="Q1114" i="3" s="1"/>
  <c r="Q1305" i="3" a="1"/>
  <c r="Q1305" i="3" s="1"/>
  <c r="Q1406" i="3" a="1"/>
  <c r="Q1406" i="3" s="1"/>
  <c r="Q1487" i="3" a="1"/>
  <c r="Q1487" i="3" s="1"/>
  <c r="Q1545" i="3" a="1"/>
  <c r="Q1545" i="3" s="1"/>
  <c r="Q1061" i="3" a="1"/>
  <c r="Q1061" i="3" s="1"/>
  <c r="Q1226" i="3" a="1"/>
  <c r="Q1226" i="3" s="1"/>
  <c r="Q1371" i="3" a="1"/>
  <c r="Q1371" i="3" s="1"/>
  <c r="Q1455" i="3" a="1"/>
  <c r="Q1455" i="3" s="1"/>
  <c r="Q992" i="3" a="1"/>
  <c r="Q992" i="3" s="1"/>
  <c r="Q1239" i="3" a="1"/>
  <c r="Q1239" i="3" s="1"/>
  <c r="Q1353" i="3" a="1"/>
  <c r="Q1353" i="3" s="1"/>
  <c r="Q1473" i="3" a="1"/>
  <c r="Q1473" i="3" s="1"/>
  <c r="Q1541" i="3" a="1"/>
  <c r="Q1541" i="3" s="1"/>
  <c r="Q1019" i="3" a="1"/>
  <c r="Q1019" i="3" s="1"/>
  <c r="Q1177" i="3" a="1"/>
  <c r="Q1177" i="3" s="1"/>
  <c r="Q1298" i="3" a="1"/>
  <c r="Q1298" i="3" s="1"/>
  <c r="Q1419" i="3" a="1"/>
  <c r="Q1419" i="3" s="1"/>
  <c r="Q1500" i="3" a="1"/>
  <c r="Q1500" i="3" s="1"/>
  <c r="Q1560" i="3" a="1"/>
  <c r="Q1560" i="3" s="1"/>
  <c r="Q1049" i="3" a="1"/>
  <c r="Q1049" i="3" s="1"/>
  <c r="Q1278" i="3" a="1"/>
  <c r="Q1278" i="3" s="1"/>
  <c r="Q1384" i="3" a="1"/>
  <c r="Q1384" i="3" s="1"/>
  <c r="Q1484" i="3" a="1"/>
  <c r="Q1484" i="3" s="1"/>
  <c r="Q1536" i="3" a="1"/>
  <c r="Q1536" i="3" s="1"/>
  <c r="Q1052" i="3" a="1"/>
  <c r="Q1052" i="3" s="1"/>
  <c r="Q1504" i="3" a="1"/>
  <c r="Q1504" i="3" s="1"/>
  <c r="Q1253" i="3" a="1"/>
  <c r="Q1253" i="3" s="1"/>
  <c r="Q1507" i="3" a="1"/>
  <c r="Q1507" i="3" s="1"/>
  <c r="Q1148" i="3" a="1"/>
  <c r="Q1148" i="3" s="1"/>
  <c r="Q1467" i="3" a="1"/>
  <c r="Q1467" i="3" s="1"/>
  <c r="Q1581" i="3" a="1"/>
  <c r="Q1581" i="3" s="1"/>
  <c r="Q1029" i="3" a="1"/>
  <c r="Q1029" i="3" s="1"/>
  <c r="Q1232" i="3" a="1"/>
  <c r="Q1232" i="3" s="1"/>
  <c r="Q1555" i="3" a="1"/>
  <c r="Q1555" i="3" s="1"/>
  <c r="Q1540" i="3" a="1"/>
  <c r="Q1540" i="3" s="1"/>
  <c r="Q1206" i="3" a="1"/>
  <c r="Q1206" i="3" s="1"/>
  <c r="Q1530" i="3" a="1"/>
  <c r="Q1530" i="3" s="1"/>
  <c r="Q1256" i="3" a="1"/>
  <c r="Q1256" i="3" s="1"/>
  <c r="Q708" i="3" a="1"/>
  <c r="Q708" i="3" s="1"/>
  <c r="Q1544" i="3" a="1"/>
  <c r="Q1544" i="3" s="1"/>
  <c r="Q854" i="3" a="1"/>
  <c r="Q854" i="3" s="1"/>
  <c r="Q1478" i="3" a="1"/>
  <c r="Q1478" i="3" s="1"/>
  <c r="Q1586" i="3" a="1"/>
  <c r="Q1586" i="3" s="1"/>
  <c r="Q1548" i="3" a="1"/>
  <c r="Q1548" i="3" s="1"/>
  <c r="Q1491" i="3" a="1"/>
  <c r="Q1491" i="3" s="1"/>
  <c r="Q1230" i="3" a="1"/>
  <c r="Q1230" i="3" s="1"/>
  <c r="Q725" i="3" a="1"/>
  <c r="Q725" i="3" s="1"/>
  <c r="Q1533" i="3" a="1"/>
  <c r="Q1533" i="3" s="1"/>
  <c r="Q1489" i="3" a="1"/>
  <c r="Q1489" i="3" s="1"/>
  <c r="Q3792" i="3" a="1"/>
  <c r="Q3792" i="3" s="1"/>
  <c r="Q3841" i="3" a="1"/>
  <c r="Q3841" i="3" s="1"/>
  <c r="Q3911" i="3" a="1"/>
  <c r="Q3911" i="3" s="1"/>
  <c r="Q3973" i="3" a="1"/>
  <c r="Q3973" i="3" s="1"/>
  <c r="Q4026" i="3" a="1"/>
  <c r="Q4026" i="3" s="1"/>
  <c r="Q4104" i="3" a="1"/>
  <c r="Q4104" i="3" s="1"/>
  <c r="Q3774" i="3" a="1"/>
  <c r="Q3774" i="3" s="1"/>
  <c r="Q3837" i="3" a="1"/>
  <c r="Q3837" i="3" s="1"/>
  <c r="Q3899" i="3" a="1"/>
  <c r="Q3899" i="3" s="1"/>
  <c r="Q3955" i="3" a="1"/>
  <c r="Q3955" i="3" s="1"/>
  <c r="Q4014" i="3" a="1"/>
  <c r="Q4014" i="3" s="1"/>
  <c r="Q4081" i="3" a="1"/>
  <c r="Q4081" i="3" s="1"/>
  <c r="Q4138" i="3" a="1"/>
  <c r="Q4138" i="3" s="1"/>
  <c r="Q3781" i="3" a="1"/>
  <c r="Q3781" i="3" s="1"/>
  <c r="Q3856" i="3" a="1"/>
  <c r="Q3856" i="3" s="1"/>
  <c r="Q3905" i="3" a="1"/>
  <c r="Q3905" i="3" s="1"/>
  <c r="Q3975" i="3" a="1"/>
  <c r="Q3975" i="3" s="1"/>
  <c r="Q4045" i="3" a="1"/>
  <c r="Q4045" i="3" s="1"/>
  <c r="Q4105" i="3" a="1"/>
  <c r="Q4105" i="3" s="1"/>
  <c r="Q4171" i="3" a="1"/>
  <c r="Q4171" i="3" s="1"/>
  <c r="Q3838" i="3" a="1"/>
  <c r="Q3838" i="3" s="1"/>
  <c r="Q3901" i="3" a="1"/>
  <c r="Q3901" i="3" s="1"/>
  <c r="Q3963" i="3" a="1"/>
  <c r="Q3963" i="3" s="1"/>
  <c r="Q4029" i="3" a="1"/>
  <c r="Q4029" i="3" s="1"/>
  <c r="Q4112" i="3" a="1"/>
  <c r="Q4112" i="3" s="1"/>
  <c r="Q4164" i="3" a="1"/>
  <c r="Q4164" i="3" s="1"/>
  <c r="Q3801" i="3" a="1"/>
  <c r="Q3801" i="3" s="1"/>
  <c r="Q3876" i="3" a="1"/>
  <c r="Q3876" i="3" s="1"/>
  <c r="Q3938" i="3" a="1"/>
  <c r="Q3938" i="3" s="1"/>
  <c r="Q3987" i="3" a="1"/>
  <c r="Q3987" i="3" s="1"/>
  <c r="Q4041" i="3" a="1"/>
  <c r="Q4041" i="3" s="1"/>
  <c r="Q4095" i="3" a="1"/>
  <c r="Q4095" i="3" s="1"/>
  <c r="Q3834" i="3" a="1"/>
  <c r="Q3834" i="3" s="1"/>
  <c r="Q3896" i="3" a="1"/>
  <c r="Q3896" i="3" s="1"/>
  <c r="Q3959" i="3" a="1"/>
  <c r="Q3959" i="3" s="1"/>
  <c r="Q4024" i="3" a="1"/>
  <c r="Q4024" i="3" s="1"/>
  <c r="Q4084" i="3" a="1"/>
  <c r="Q4084" i="3" s="1"/>
  <c r="Q4159" i="3" a="1"/>
  <c r="Q4159" i="3" s="1"/>
  <c r="Q3914" i="3" a="1"/>
  <c r="Q3914" i="3" s="1"/>
  <c r="Q4126" i="3" a="1"/>
  <c r="Q4126" i="3" s="1"/>
  <c r="Q3966" i="3" a="1"/>
  <c r="Q3966" i="3" s="1"/>
  <c r="Q4173" i="3" a="1"/>
  <c r="Q4173" i="3" s="1"/>
  <c r="Q3796" i="3" a="1"/>
  <c r="Q3796" i="3" s="1"/>
  <c r="Q4129" i="3" a="1"/>
  <c r="Q4129" i="3" s="1"/>
  <c r="Q3897" i="3" a="1"/>
  <c r="Q3897" i="3" s="1"/>
  <c r="Q4091" i="3" a="1"/>
  <c r="Q4091" i="3" s="1"/>
  <c r="Q1301" i="3" a="1"/>
  <c r="Q1301" i="3" s="1"/>
  <c r="Q1580" i="3" a="1"/>
  <c r="Q1580" i="3" s="1"/>
  <c r="Q1588" i="3" a="1"/>
  <c r="Q1588" i="3" s="1"/>
  <c r="Q1299" i="3" a="1"/>
  <c r="Q1299" i="3" s="1"/>
  <c r="Q1554" i="3" a="1"/>
  <c r="Q1554" i="3" s="1"/>
  <c r="Q1303" i="3" a="1"/>
  <c r="Q1303" i="3" s="1"/>
  <c r="Q996" i="3" a="1"/>
  <c r="Q996" i="3" s="1"/>
  <c r="Q1556" i="3" a="1"/>
  <c r="Q1556" i="3" s="1"/>
  <c r="Q1112" i="3" a="1"/>
  <c r="Q1112" i="3" s="1"/>
  <c r="Q1502" i="3" a="1"/>
  <c r="Q1502" i="3" s="1"/>
  <c r="Q1583" i="3" a="1"/>
  <c r="Q1583" i="3" s="1"/>
  <c r="Q1558" i="3" a="1"/>
  <c r="Q1558" i="3" s="1"/>
  <c r="Q1551" i="3" a="1"/>
  <c r="Q1551" i="3" s="1"/>
  <c r="Q1241" i="3" a="1"/>
  <c r="Q1241" i="3" s="1"/>
  <c r="Q1538" i="3" a="1"/>
  <c r="Q1538" i="3" s="1"/>
  <c r="Q1546" i="3" a="1"/>
  <c r="Q1546" i="3" s="1"/>
  <c r="Q3798" i="3" a="1"/>
  <c r="Q3798" i="3" s="1"/>
  <c r="Q3854" i="3" a="1"/>
  <c r="Q3854" i="3" s="1"/>
  <c r="Q3916" i="3" a="1"/>
  <c r="Q3916" i="3" s="1"/>
  <c r="Q3978" i="3" a="1"/>
  <c r="Q3978" i="3" s="1"/>
  <c r="Q4032" i="3" a="1"/>
  <c r="Q4032" i="3" s="1"/>
  <c r="Q4109" i="3" a="1"/>
  <c r="Q4109" i="3" s="1"/>
  <c r="Q3780" i="3" a="1"/>
  <c r="Q3780" i="3" s="1"/>
  <c r="Q3842" i="3" a="1"/>
  <c r="Q3842" i="3" s="1"/>
  <c r="Q3912" i="3" a="1"/>
  <c r="Q3912" i="3" s="1"/>
  <c r="Q3961" i="3" a="1"/>
  <c r="Q3961" i="3" s="1"/>
  <c r="Q4027" i="3" a="1"/>
  <c r="Q4027" i="3" s="1"/>
  <c r="Q4086" i="3" a="1"/>
  <c r="Q4086" i="3" s="1"/>
  <c r="Q4146" i="3" a="1"/>
  <c r="Q4146" i="3" s="1"/>
  <c r="Q3787" i="3" a="1"/>
  <c r="Q3787" i="3" s="1"/>
  <c r="Q3862" i="3" a="1"/>
  <c r="Q3862" i="3" s="1"/>
  <c r="Q3918" i="3" a="1"/>
  <c r="Q3918" i="3" s="1"/>
  <c r="Q4003" i="3" a="1"/>
  <c r="Q4003" i="3" s="1"/>
  <c r="Q4051" i="3" a="1"/>
  <c r="Q4051" i="3" s="1"/>
  <c r="Q4111" i="3" a="1"/>
  <c r="Q4111" i="3" s="1"/>
  <c r="Q3844" i="3" a="1"/>
  <c r="Q3844" i="3" s="1"/>
  <c r="Q3906" i="3" a="1"/>
  <c r="Q3906" i="3" s="1"/>
  <c r="Q3980" i="3" a="1"/>
  <c r="Q3980" i="3" s="1"/>
  <c r="Q4034" i="3" a="1"/>
  <c r="Q4034" i="3" s="1"/>
  <c r="Q4117" i="3" a="1"/>
  <c r="Q4117" i="3" s="1"/>
  <c r="Q4172" i="3" a="1"/>
  <c r="Q4172" i="3" s="1"/>
  <c r="Q3814" i="3" a="1"/>
  <c r="Q3814" i="3" s="1"/>
  <c r="Q3882" i="3" a="1"/>
  <c r="Q3882" i="3" s="1"/>
  <c r="Q3945" i="3" a="1"/>
  <c r="Q3945" i="3" s="1"/>
  <c r="Q3993" i="3" a="1"/>
  <c r="Q3993" i="3" s="1"/>
  <c r="Q4047" i="3" a="1"/>
  <c r="Q4047" i="3" s="1"/>
  <c r="Q4101" i="3" a="1"/>
  <c r="Q4101" i="3" s="1"/>
  <c r="Q3840" i="3" a="1"/>
  <c r="Q3840" i="3" s="1"/>
  <c r="Q3903" i="3" a="1"/>
  <c r="Q3903" i="3" s="1"/>
  <c r="Q3971" i="3" a="1"/>
  <c r="Q3971" i="3" s="1"/>
  <c r="Q4031" i="3" a="1"/>
  <c r="Q4031" i="3" s="1"/>
  <c r="Q4090" i="3" a="1"/>
  <c r="Q4090" i="3" s="1"/>
  <c r="Q4167" i="3" a="1"/>
  <c r="Q4167" i="3" s="1"/>
  <c r="Q3939" i="3" a="1"/>
  <c r="Q3939" i="3" s="1"/>
  <c r="Q4153" i="3" a="1"/>
  <c r="Q4153" i="3" s="1"/>
  <c r="Q3989" i="3" a="1"/>
  <c r="Q3989" i="3" s="1"/>
  <c r="Q3820" i="3" a="1"/>
  <c r="Q3820" i="3" s="1"/>
  <c r="Q4142" i="3" a="1"/>
  <c r="Q4142" i="3" s="1"/>
  <c r="Q3922" i="3" a="1"/>
  <c r="Q3922" i="3" s="1"/>
  <c r="Q4114" i="3" a="1"/>
  <c r="Q4114" i="3" s="1"/>
  <c r="Q1356" i="3" a="1"/>
  <c r="Q1356" i="3" s="1"/>
  <c r="Q1585" i="3" a="1"/>
  <c r="Q1585" i="3" s="1"/>
  <c r="Q942" i="3" a="1"/>
  <c r="Q942" i="3" s="1"/>
  <c r="Q1346" i="3" a="1"/>
  <c r="Q1346" i="3" s="1"/>
  <c r="Q1485" i="3" a="1"/>
  <c r="Q1485" i="3" s="1"/>
  <c r="Q1218" i="3" a="1"/>
  <c r="Q1218" i="3" s="1"/>
  <c r="Q1569" i="3" a="1"/>
  <c r="Q1569" i="3" s="1"/>
  <c r="Q1186" i="3" a="1"/>
  <c r="Q1186" i="3" s="1"/>
  <c r="Q1514" i="3" a="1"/>
  <c r="Q1514" i="3" s="1"/>
  <c r="Q1587" i="3" a="1"/>
  <c r="Q1587" i="3" s="1"/>
  <c r="Q1412" i="3" a="1"/>
  <c r="Q1412" i="3" s="1"/>
  <c r="Q1180" i="3" a="1"/>
  <c r="Q1180" i="3" s="1"/>
  <c r="Q3805" i="3" a="1"/>
  <c r="Q3805" i="3" s="1"/>
  <c r="Q3867" i="3" a="1"/>
  <c r="Q3867" i="3" s="1"/>
  <c r="Q3923" i="3" a="1"/>
  <c r="Q3923" i="3" s="1"/>
  <c r="Q3990" i="3" a="1"/>
  <c r="Q3990" i="3" s="1"/>
  <c r="Q4039" i="3" a="1"/>
  <c r="Q4039" i="3" s="1"/>
  <c r="Q4115" i="3" a="1"/>
  <c r="Q4115" i="3" s="1"/>
  <c r="Q3786" i="3" a="1"/>
  <c r="Q3786" i="3" s="1"/>
  <c r="Q3849" i="3" a="1"/>
  <c r="Q3849" i="3" s="1"/>
  <c r="Q3917" i="3" a="1"/>
  <c r="Q3917" i="3" s="1"/>
  <c r="Q3974" i="3" a="1"/>
  <c r="Q3974" i="3" s="1"/>
  <c r="Q4044" i="3" a="1"/>
  <c r="Q4044" i="3" s="1"/>
  <c r="Q4093" i="3" a="1"/>
  <c r="Q4093" i="3" s="1"/>
  <c r="Q4154" i="3" a="1"/>
  <c r="Q4154" i="3" s="1"/>
  <c r="Q1535" i="3" a="1"/>
  <c r="Q1535" i="3" s="1"/>
  <c r="Q3806" i="3" a="1"/>
  <c r="Q3806" i="3" s="1"/>
  <c r="Q3869" i="3" a="1"/>
  <c r="Q3869" i="3" s="1"/>
  <c r="Q3931" i="3" a="1"/>
  <c r="Q3931" i="3" s="1"/>
  <c r="Q4009" i="3" a="1"/>
  <c r="Q4009" i="3" s="1"/>
  <c r="Q4057" i="3" a="1"/>
  <c r="Q4057" i="3" s="1"/>
  <c r="Q4122" i="3" a="1"/>
  <c r="Q4122" i="3" s="1"/>
  <c r="Q3782" i="3" a="1"/>
  <c r="Q3782" i="3" s="1"/>
  <c r="Q3850" i="3" a="1"/>
  <c r="Q3850" i="3" s="1"/>
  <c r="Q3913" i="3" a="1"/>
  <c r="Q3913" i="3" s="1"/>
  <c r="Q3986" i="3" a="1"/>
  <c r="Q3986" i="3" s="1"/>
  <c r="Q4046" i="3" a="1"/>
  <c r="Q4046" i="3" s="1"/>
  <c r="Q4123" i="3" a="1"/>
  <c r="Q4123" i="3" s="1"/>
  <c r="Q3826" i="3" a="1"/>
  <c r="Q3826" i="3" s="1"/>
  <c r="Q3889" i="3" a="1"/>
  <c r="Q3889" i="3" s="1"/>
  <c r="Q3951" i="3" a="1"/>
  <c r="Q3951" i="3" s="1"/>
  <c r="Q3999" i="3" a="1"/>
  <c r="Q3999" i="3" s="1"/>
  <c r="Q4058" i="3" a="1"/>
  <c r="Q4058" i="3" s="1"/>
  <c r="Q4106" i="3" a="1"/>
  <c r="Q4106" i="3" s="1"/>
  <c r="Q3777" i="3" a="1"/>
  <c r="Q3777" i="3" s="1"/>
  <c r="Q3847" i="3" a="1"/>
  <c r="Q3847" i="3" s="1"/>
  <c r="Q3909" i="3" a="1"/>
  <c r="Q3909" i="3" s="1"/>
  <c r="Q3977" i="3" a="1"/>
  <c r="Q3977" i="3" s="1"/>
  <c r="Q4037" i="3" a="1"/>
  <c r="Q4037" i="3" s="1"/>
  <c r="Q4096" i="3" a="1"/>
  <c r="Q4096" i="3" s="1"/>
  <c r="Q4175" i="3" a="1"/>
  <c r="Q4175" i="3" s="1"/>
  <c r="Q3965" i="3" a="1"/>
  <c r="Q3965" i="3" s="1"/>
  <c r="Q4169" i="3" a="1"/>
  <c r="Q4169" i="3" s="1"/>
  <c r="Q4012" i="3" a="1"/>
  <c r="Q4012" i="3" s="1"/>
  <c r="Q3846" i="3" a="1"/>
  <c r="Q3846" i="3" s="1"/>
  <c r="Q4158" i="3" a="1"/>
  <c r="Q4158" i="3" s="1"/>
  <c r="Q1403" i="3" a="1"/>
  <c r="Q1403" i="3" s="1"/>
  <c r="Q1199" i="3" a="1"/>
  <c r="Q1199" i="3" s="1"/>
  <c r="Q1383" i="3" a="1"/>
  <c r="Q1383" i="3" s="1"/>
  <c r="Q1520" i="3" a="1"/>
  <c r="Q1520" i="3" s="1"/>
  <c r="Q1355" i="3" a="1"/>
  <c r="Q1355" i="3" s="1"/>
  <c r="Q1233" i="3" a="1"/>
  <c r="Q1233" i="3" s="1"/>
  <c r="Q1525" i="3" a="1"/>
  <c r="Q1525" i="3" s="1"/>
  <c r="Q1222" i="3" a="1"/>
  <c r="Q1222" i="3" s="1"/>
  <c r="Q1563" i="3" a="1"/>
  <c r="Q1563" i="3" s="1"/>
  <c r="Q922" i="3" a="1"/>
  <c r="Q922" i="3" s="1"/>
  <c r="Q1106" i="3" a="1"/>
  <c r="Q1106" i="3" s="1"/>
  <c r="Q3810" i="3" a="1"/>
  <c r="Q3810" i="3" s="1"/>
  <c r="Q3880" i="3" a="1"/>
  <c r="Q3880" i="3" s="1"/>
  <c r="Q3929" i="3" a="1"/>
  <c r="Q3929" i="3" s="1"/>
  <c r="Q3996" i="3" a="1"/>
  <c r="Q3996" i="3" s="1"/>
  <c r="Q4067" i="3" a="1"/>
  <c r="Q4067" i="3" s="1"/>
  <c r="Q4121" i="3" a="1"/>
  <c r="Q4121" i="3" s="1"/>
  <c r="Q3793" i="3" a="1"/>
  <c r="Q3793" i="3" s="1"/>
  <c r="Q3855" i="3" a="1"/>
  <c r="Q3855" i="3" s="1"/>
  <c r="Q3924" i="3" a="1"/>
  <c r="Q3924" i="3" s="1"/>
  <c r="Q3979" i="3" a="1"/>
  <c r="Q3979" i="3" s="1"/>
  <c r="Q4050" i="3" a="1"/>
  <c r="Q4050" i="3" s="1"/>
  <c r="Q4098" i="3" a="1"/>
  <c r="Q4098" i="3" s="1"/>
  <c r="Q4162" i="3" a="1"/>
  <c r="Q4162" i="3" s="1"/>
  <c r="Q3812" i="3" a="1"/>
  <c r="Q3812" i="3" s="1"/>
  <c r="Q3874" i="3" a="1"/>
  <c r="Q3874" i="3" s="1"/>
  <c r="Q3944" i="3" a="1"/>
  <c r="Q3944" i="3" s="1"/>
  <c r="Q4015" i="3" a="1"/>
  <c r="Q4015" i="3" s="1"/>
  <c r="Q4063" i="3" a="1"/>
  <c r="Q4063" i="3" s="1"/>
  <c r="Q4134" i="3" a="1"/>
  <c r="Q4134" i="3" s="1"/>
  <c r="Q3794" i="3" a="1"/>
  <c r="Q3794" i="3" s="1"/>
  <c r="Q3857" i="3" a="1"/>
  <c r="Q3857" i="3" s="1"/>
  <c r="Q3919" i="3" a="1"/>
  <c r="Q3919" i="3" s="1"/>
  <c r="Q3992" i="3" a="1"/>
  <c r="Q3992" i="3" s="1"/>
  <c r="Q4052" i="3" a="1"/>
  <c r="Q4052" i="3" s="1"/>
  <c r="Q4128" i="3" a="1"/>
  <c r="Q4128" i="3" s="1"/>
  <c r="Q3832" i="3" a="1"/>
  <c r="Q3832" i="3" s="1"/>
  <c r="Q3895" i="3" a="1"/>
  <c r="Q3895" i="3" s="1"/>
  <c r="Q3957" i="3" a="1"/>
  <c r="Q3957" i="3" s="1"/>
  <c r="Q4005" i="3" a="1"/>
  <c r="Q4005" i="3" s="1"/>
  <c r="Q4064" i="3" a="1"/>
  <c r="Q4064" i="3" s="1"/>
  <c r="Q4118" i="3" a="1"/>
  <c r="Q4118" i="3" s="1"/>
  <c r="Q3790" i="3" a="1"/>
  <c r="Q3790" i="3" s="1"/>
  <c r="Q3852" i="3" a="1"/>
  <c r="Q3852" i="3" s="1"/>
  <c r="Q3915" i="3" a="1"/>
  <c r="Q3915" i="3" s="1"/>
  <c r="Q3983" i="3" a="1"/>
  <c r="Q3983" i="3" s="1"/>
  <c r="Q4042" i="3" a="1"/>
  <c r="Q4042" i="3" s="1"/>
  <c r="Q4102" i="3" a="1"/>
  <c r="Q4102" i="3" s="1"/>
  <c r="Q3988" i="3" a="1"/>
  <c r="Q3988" i="3" s="1"/>
  <c r="Q4038" i="3" a="1"/>
  <c r="Q4038" i="3" s="1"/>
  <c r="Q3871" i="3" a="1"/>
  <c r="Q3871" i="3" s="1"/>
  <c r="Q4174" i="3" a="1"/>
  <c r="Q4174" i="3" s="1"/>
  <c r="Q1449" i="3" a="1"/>
  <c r="Q1449" i="3" s="1"/>
  <c r="Q1291" i="3" a="1"/>
  <c r="Q1291" i="3" s="1"/>
  <c r="Q1458" i="3" a="1"/>
  <c r="Q1458" i="3" s="1"/>
  <c r="Q1568" i="3" a="1"/>
  <c r="Q1568" i="3" s="1"/>
  <c r="Q1429" i="3" a="1"/>
  <c r="Q1429" i="3" s="1"/>
  <c r="Q1327" i="3" a="1"/>
  <c r="Q1327" i="3" s="1"/>
  <c r="Q1537" i="3" a="1"/>
  <c r="Q1537" i="3" s="1"/>
  <c r="Q1334" i="3" a="1"/>
  <c r="Q1334" i="3" s="1"/>
  <c r="Q1448" i="3" a="1"/>
  <c r="Q1448" i="3" s="1"/>
  <c r="Q1276" i="3" a="1"/>
  <c r="Q1276" i="3" s="1"/>
  <c r="Q1373" i="3" a="1"/>
  <c r="Q1373" i="3" s="1"/>
  <c r="Q3817" i="3" a="1"/>
  <c r="Q3817" i="3" s="1"/>
  <c r="Q3885" i="3" a="1"/>
  <c r="Q3885" i="3" s="1"/>
  <c r="Q3942" i="3" a="1"/>
  <c r="Q3942" i="3" s="1"/>
  <c r="Q4001" i="3" a="1"/>
  <c r="Q4001" i="3" s="1"/>
  <c r="Q4080" i="3" a="1"/>
  <c r="Q4080" i="3" s="1"/>
  <c r="Q3799" i="3" a="1"/>
  <c r="Q3799" i="3" s="1"/>
  <c r="Q3861" i="3" a="1"/>
  <c r="Q3861" i="3" s="1"/>
  <c r="Q3930" i="3" a="1"/>
  <c r="Q3930" i="3" s="1"/>
  <c r="Q3985" i="3" a="1"/>
  <c r="Q3985" i="3" s="1"/>
  <c r="Q4056" i="3" a="1"/>
  <c r="Q4056" i="3" s="1"/>
  <c r="Q4110" i="3" a="1"/>
  <c r="Q4110" i="3" s="1"/>
  <c r="Q4170" i="3" a="1"/>
  <c r="Q4170" i="3" s="1"/>
  <c r="Q3818" i="3" a="1"/>
  <c r="Q3818" i="3" s="1"/>
  <c r="Q3881" i="3" a="1"/>
  <c r="Q3881" i="3" s="1"/>
  <c r="Q3949" i="3" a="1"/>
  <c r="Q3949" i="3" s="1"/>
  <c r="Q4021" i="3" a="1"/>
  <c r="Q4021" i="3" s="1"/>
  <c r="Q4069" i="3" a="1"/>
  <c r="Q4069" i="3" s="1"/>
  <c r="Q4139" i="3" a="1"/>
  <c r="Q4139" i="3" s="1"/>
  <c r="Q3800" i="3" a="1"/>
  <c r="Q3800" i="3" s="1"/>
  <c r="Q3863" i="3" a="1"/>
  <c r="Q3863" i="3" s="1"/>
  <c r="Q3925" i="3" a="1"/>
  <c r="Q3925" i="3" s="1"/>
  <c r="Q3998" i="3" a="1"/>
  <c r="Q3998" i="3" s="1"/>
  <c r="Q4070" i="3" a="1"/>
  <c r="Q4070" i="3" s="1"/>
  <c r="Q4135" i="3" a="1"/>
  <c r="Q4135" i="3" s="1"/>
  <c r="Q3776" i="3" a="1"/>
  <c r="Q3776" i="3" s="1"/>
  <c r="Q3839" i="3" a="1"/>
  <c r="Q3839" i="3" s="1"/>
  <c r="Q3907" i="3" a="1"/>
  <c r="Q3907" i="3" s="1"/>
  <c r="Q3964" i="3" a="1"/>
  <c r="Q3964" i="3" s="1"/>
  <c r="Q4010" i="3" a="1"/>
  <c r="Q4010" i="3" s="1"/>
  <c r="Q4071" i="3" a="1"/>
  <c r="Q4071" i="3" s="1"/>
  <c r="Q4124" i="3" a="1"/>
  <c r="Q4124" i="3" s="1"/>
  <c r="Q3803" i="3" a="1"/>
  <c r="Q3803" i="3" s="1"/>
  <c r="Q3859" i="3" a="1"/>
  <c r="Q3859" i="3" s="1"/>
  <c r="Q3934" i="3" a="1"/>
  <c r="Q3934" i="3" s="1"/>
  <c r="Q3994" i="3" a="1"/>
  <c r="Q3994" i="3" s="1"/>
  <c r="Q4054" i="3" a="1"/>
  <c r="Q4054" i="3" s="1"/>
  <c r="Q4125" i="3" a="1"/>
  <c r="Q4125" i="3" s="1"/>
  <c r="Q4011" i="3" a="1"/>
  <c r="Q4011" i="3" s="1"/>
  <c r="Q3791" i="3" a="1"/>
  <c r="Q3791" i="3" s="1"/>
  <c r="Q4061" i="3" a="1"/>
  <c r="Q4061" i="3" s="1"/>
  <c r="Q1496" i="3" a="1"/>
  <c r="Q1496" i="3" s="1"/>
  <c r="Q1414" i="3" a="1"/>
  <c r="Q1414" i="3" s="1"/>
  <c r="Q1483" i="3" a="1"/>
  <c r="Q1483" i="3" s="1"/>
  <c r="Q615" i="3" a="1"/>
  <c r="Q615" i="3" s="1"/>
  <c r="Q1486" i="3" a="1"/>
  <c r="Q1486" i="3" s="1"/>
  <c r="Q1367" i="3" a="1"/>
  <c r="Q1367" i="3" s="1"/>
  <c r="Q1550" i="3" a="1"/>
  <c r="Q1550" i="3" s="1"/>
  <c r="Q812" i="3" a="1"/>
  <c r="Q812" i="3" s="1"/>
  <c r="Q1499" i="3" a="1"/>
  <c r="Q1499" i="3" s="1"/>
  <c r="Q1512" i="3" a="1"/>
  <c r="Q1512" i="3" s="1"/>
  <c r="Q1469" i="3" a="1"/>
  <c r="Q1469" i="3" s="1"/>
  <c r="Q1093" i="3" a="1"/>
  <c r="Q1093" i="3" s="1"/>
  <c r="Q3823" i="3" a="1"/>
  <c r="Q3823" i="3" s="1"/>
  <c r="Q3892" i="3" a="1"/>
  <c r="Q3892" i="3" s="1"/>
  <c r="Q3954" i="3" a="1"/>
  <c r="Q3954" i="3" s="1"/>
  <c r="Q4008" i="3" a="1"/>
  <c r="Q4008" i="3" s="1"/>
  <c r="Q4085" i="3" a="1"/>
  <c r="Q4085" i="3" s="1"/>
  <c r="Q3811" i="3" a="1"/>
  <c r="Q3811" i="3" s="1"/>
  <c r="Q3868" i="3" a="1"/>
  <c r="Q3868" i="3" s="1"/>
  <c r="Q3936" i="3" a="1"/>
  <c r="Q3936" i="3" s="1"/>
  <c r="Q3991" i="3" a="1"/>
  <c r="Q3991" i="3" s="1"/>
  <c r="Q4062" i="3" a="1"/>
  <c r="Q4062" i="3" s="1"/>
  <c r="Q4116" i="3" a="1"/>
  <c r="Q4116" i="3" s="1"/>
  <c r="Q4178" i="3" a="1"/>
  <c r="Q4178" i="3" s="1"/>
  <c r="Q3825" i="3" a="1"/>
  <c r="Q3825" i="3" s="1"/>
  <c r="Q3887" i="3" a="1"/>
  <c r="Q3887" i="3" s="1"/>
  <c r="Q3956" i="3" a="1"/>
  <c r="Q3956" i="3" s="1"/>
  <c r="Q4028" i="3" a="1"/>
  <c r="Q4028" i="3" s="1"/>
  <c r="Q4075" i="3" a="1"/>
  <c r="Q4075" i="3" s="1"/>
  <c r="Q4147" i="3" a="1"/>
  <c r="Q4147" i="3" s="1"/>
  <c r="Q3807" i="3" a="1"/>
  <c r="Q3807" i="3" s="1"/>
  <c r="Q3875" i="3" a="1"/>
  <c r="Q3875" i="3" s="1"/>
  <c r="Q3932" i="3" a="1"/>
  <c r="Q3932" i="3" s="1"/>
  <c r="Q4004" i="3" a="1"/>
  <c r="Q4004" i="3" s="1"/>
  <c r="Q4082" i="3" a="1"/>
  <c r="Q4082" i="3" s="1"/>
  <c r="Q4140" i="3" a="1"/>
  <c r="Q4140" i="3" s="1"/>
  <c r="Q3783" i="3" a="1"/>
  <c r="Q3783" i="3" s="1"/>
  <c r="Q3845" i="3" a="1"/>
  <c r="Q3845" i="3" s="1"/>
  <c r="Q3920" i="3" a="1"/>
  <c r="Q3920" i="3" s="1"/>
  <c r="Q3969" i="3" a="1"/>
  <c r="Q3969" i="3" s="1"/>
  <c r="Q4017" i="3" a="1"/>
  <c r="Q4017" i="3" s="1"/>
  <c r="Q4076" i="3" a="1"/>
  <c r="Q4076" i="3" s="1"/>
  <c r="Q3816" i="3" a="1"/>
  <c r="Q3816" i="3" s="1"/>
  <c r="Q3865" i="3" a="1"/>
  <c r="Q3865" i="3" s="1"/>
  <c r="Q3940" i="3" a="1"/>
  <c r="Q3940" i="3" s="1"/>
  <c r="Q4000" i="3" a="1"/>
  <c r="Q4000" i="3" s="1"/>
  <c r="Q4060" i="3" a="1"/>
  <c r="Q4060" i="3" s="1"/>
  <c r="Q4130" i="3" a="1"/>
  <c r="Q4130" i="3" s="1"/>
  <c r="Q3789" i="3" a="1"/>
  <c r="Q3789" i="3" s="1"/>
  <c r="Q4036" i="3" a="1"/>
  <c r="Q4036" i="3" s="1"/>
  <c r="Q3866" i="3" a="1"/>
  <c r="Q3866" i="3" s="1"/>
  <c r="Q4108" i="3" a="1"/>
  <c r="Q4108" i="3" s="1"/>
  <c r="Q3970" i="3" a="1"/>
  <c r="Q3970" i="3" s="1"/>
  <c r="Q3822" i="3" a="1"/>
  <c r="Q3822" i="3" s="1"/>
  <c r="Q4019" i="3" a="1"/>
  <c r="Q4019" i="3" s="1"/>
  <c r="Q4176" i="3" a="1"/>
  <c r="Q4176" i="3" s="1"/>
  <c r="Q1524" i="3" a="1"/>
  <c r="Q1524" i="3" s="1"/>
  <c r="Q1492" i="3" a="1"/>
  <c r="Q1492" i="3" s="1"/>
  <c r="Q1067" i="3" a="1"/>
  <c r="Q1067" i="3" s="1"/>
  <c r="Q1495" i="3" a="1"/>
  <c r="Q1495" i="3" s="1"/>
  <c r="Q1073" i="3" a="1"/>
  <c r="Q1073" i="3" s="1"/>
  <c r="Q1497" i="3" a="1"/>
  <c r="Q1497" i="3" s="1"/>
  <c r="Q1404" i="3" a="1"/>
  <c r="Q1404" i="3" s="1"/>
  <c r="Q1562" i="3" a="1"/>
  <c r="Q1562" i="3" s="1"/>
  <c r="Q1167" i="3" a="1"/>
  <c r="Q1167" i="3" s="1"/>
  <c r="Q1526" i="3" a="1"/>
  <c r="Q1526" i="3" s="1"/>
  <c r="Q1571" i="3" a="1"/>
  <c r="Q1571" i="3" s="1"/>
  <c r="Q1522" i="3" a="1"/>
  <c r="Q1522" i="3" s="1"/>
  <c r="Q1315" i="3" a="1"/>
  <c r="Q1315" i="3" s="1"/>
  <c r="Q3829" i="3" a="1"/>
  <c r="Q3829" i="3" s="1"/>
  <c r="Q3898" i="3" a="1"/>
  <c r="Q3898" i="3" s="1"/>
  <c r="Q3960" i="3" a="1"/>
  <c r="Q3960" i="3" s="1"/>
  <c r="Q4013" i="3" a="1"/>
  <c r="Q4013" i="3" s="1"/>
  <c r="Q4092" i="3" a="1"/>
  <c r="Q4092" i="3" s="1"/>
  <c r="Q3824" i="3" a="1"/>
  <c r="Q3824" i="3" s="1"/>
  <c r="Q3873" i="3" a="1"/>
  <c r="Q3873" i="3" s="1"/>
  <c r="Q3943" i="3" a="1"/>
  <c r="Q3943" i="3" s="1"/>
  <c r="Q3997" i="3" a="1"/>
  <c r="Q3997" i="3" s="1"/>
  <c r="Q4068" i="3" a="1"/>
  <c r="Q4068" i="3" s="1"/>
  <c r="Q4127" i="3" a="1"/>
  <c r="Q4127" i="3" s="1"/>
  <c r="Q3831" i="3" a="1"/>
  <c r="Q3831" i="3" s="1"/>
  <c r="Q3893" i="3" a="1"/>
  <c r="Q3893" i="3" s="1"/>
  <c r="Q3962" i="3" a="1"/>
  <c r="Q3962" i="3" s="1"/>
  <c r="Q4033" i="3" a="1"/>
  <c r="Q4033" i="3" s="1"/>
  <c r="Q4087" i="3" a="1"/>
  <c r="Q4087" i="3" s="1"/>
  <c r="Q4155" i="3" a="1"/>
  <c r="Q4155" i="3" s="1"/>
  <c r="Q3813" i="3" a="1"/>
  <c r="Q3813" i="3" s="1"/>
  <c r="Q3888" i="3" a="1"/>
  <c r="Q3888" i="3" s="1"/>
  <c r="Q3937" i="3" a="1"/>
  <c r="Q3937" i="3" s="1"/>
  <c r="Q4016" i="3" a="1"/>
  <c r="Q4016" i="3" s="1"/>
  <c r="Q4094" i="3" a="1"/>
  <c r="Q4094" i="3" s="1"/>
  <c r="Q4148" i="3" a="1"/>
  <c r="Q4148" i="3" s="1"/>
  <c r="Q3788" i="3" a="1"/>
  <c r="Q3788" i="3" s="1"/>
  <c r="Q3851" i="3" a="1"/>
  <c r="Q3851" i="3" s="1"/>
  <c r="Q3926" i="3" a="1"/>
  <c r="Q3926" i="3" s="1"/>
  <c r="Q3976" i="3" a="1"/>
  <c r="Q3976" i="3" s="1"/>
  <c r="Q4023" i="3" a="1"/>
  <c r="Q4023" i="3" s="1"/>
  <c r="Q4083" i="3" a="1"/>
  <c r="Q4083" i="3" s="1"/>
  <c r="Q3821" i="3" a="1"/>
  <c r="Q3821" i="3" s="1"/>
  <c r="Q3878" i="3" a="1"/>
  <c r="Q3878" i="3" s="1"/>
  <c r="Q3946" i="3" a="1"/>
  <c r="Q3946" i="3" s="1"/>
  <c r="Q4007" i="3" a="1"/>
  <c r="Q4007" i="3" s="1"/>
  <c r="Q4065" i="3" a="1"/>
  <c r="Q4065" i="3" s="1"/>
  <c r="Q4143" i="3" a="1"/>
  <c r="Q4143" i="3" s="1"/>
  <c r="Q3815" i="3" a="1"/>
  <c r="Q3815" i="3" s="1"/>
  <c r="Q4059" i="3" a="1"/>
  <c r="Q4059" i="3" s="1"/>
  <c r="Q3891" i="3" a="1"/>
  <c r="Q3891" i="3" s="1"/>
  <c r="Q4141" i="3" a="1"/>
  <c r="Q4141" i="3" s="1"/>
  <c r="Q4089" i="3" a="1"/>
  <c r="Q4089" i="3" s="1"/>
  <c r="Q3848" i="3" a="1"/>
  <c r="Q3848" i="3" s="1"/>
  <c r="Q4043" i="3" a="1"/>
  <c r="Q4043" i="3" s="1"/>
  <c r="Q1549" i="3" a="1"/>
  <c r="Q1549" i="3" s="1"/>
  <c r="Q1528" i="3" a="1"/>
  <c r="Q1528" i="3" s="1"/>
  <c r="Q1142" i="3" a="1"/>
  <c r="Q1142" i="3" s="1"/>
  <c r="Q1519" i="3" a="1"/>
  <c r="Q1519" i="3" s="1"/>
  <c r="Q1210" i="3" a="1"/>
  <c r="Q1210" i="3" s="1"/>
  <c r="Q1509" i="3" a="1"/>
  <c r="Q1509" i="3" s="1"/>
  <c r="Q1441" i="3" a="1"/>
  <c r="Q1441" i="3" s="1"/>
  <c r="Q1575" i="3" a="1"/>
  <c r="Q1575" i="3" s="1"/>
  <c r="Q1402" i="3" a="1"/>
  <c r="Q1402" i="3" s="1"/>
  <c r="Q1432" i="3" a="1"/>
  <c r="Q1432" i="3" s="1"/>
  <c r="Q1574" i="3" a="1"/>
  <c r="Q1574" i="3" s="1"/>
  <c r="Q1476" i="3" a="1"/>
  <c r="Q1476" i="3" s="1"/>
  <c r="Q1364" i="3" a="1"/>
  <c r="Q1364" i="3" s="1"/>
  <c r="Q1358" i="3" a="1"/>
  <c r="Q1358" i="3" s="1"/>
  <c r="Q3779" i="3" a="1"/>
  <c r="Q3779" i="3" s="1"/>
  <c r="Q3836" i="3" a="1"/>
  <c r="Q3836" i="3" s="1"/>
  <c r="Q3904" i="3" a="1"/>
  <c r="Q3904" i="3" s="1"/>
  <c r="Q3967" i="3" a="1"/>
  <c r="Q3967" i="3" s="1"/>
  <c r="Q4020" i="3" a="1"/>
  <c r="Q4020" i="3" s="1"/>
  <c r="Q4097" i="3" a="1"/>
  <c r="Q4097" i="3" s="1"/>
  <c r="Q3830" i="3" a="1"/>
  <c r="Q3830" i="3" s="1"/>
  <c r="Q3886" i="3" a="1"/>
  <c r="Q3886" i="3" s="1"/>
  <c r="Q3948" i="3" a="1"/>
  <c r="Q3948" i="3" s="1"/>
  <c r="Q4002" i="3" a="1"/>
  <c r="Q4002" i="3" s="1"/>
  <c r="Q4074" i="3" a="1"/>
  <c r="Q4074" i="3" s="1"/>
  <c r="Q4133" i="3" a="1"/>
  <c r="Q4133" i="3" s="1"/>
  <c r="Q3775" i="3" a="1"/>
  <c r="Q3775" i="3" s="1"/>
  <c r="Q3843" i="3" a="1"/>
  <c r="Q3843" i="3" s="1"/>
  <c r="Q3900" i="3" a="1"/>
  <c r="Q3900" i="3" s="1"/>
  <c r="Q3968" i="3" a="1"/>
  <c r="Q3968" i="3" s="1"/>
  <c r="Q4040" i="3" a="1"/>
  <c r="Q4040" i="3" s="1"/>
  <c r="Q4099" i="3" a="1"/>
  <c r="Q4099" i="3" s="1"/>
  <c r="Q4163" i="3" a="1"/>
  <c r="Q4163" i="3" s="1"/>
  <c r="Q3819" i="3" a="1"/>
  <c r="Q3819" i="3" s="1"/>
  <c r="Q3894" i="3" a="1"/>
  <c r="Q3894" i="3" s="1"/>
  <c r="Q3950" i="3" a="1"/>
  <c r="Q3950" i="3" s="1"/>
  <c r="Q4022" i="3" a="1"/>
  <c r="Q4022" i="3" s="1"/>
  <c r="Q4100" i="3" a="1"/>
  <c r="Q4100" i="3" s="1"/>
  <c r="Q4156" i="3" a="1"/>
  <c r="Q4156" i="3" s="1"/>
  <c r="Q3795" i="3" a="1"/>
  <c r="Q3795" i="3" s="1"/>
  <c r="Q3870" i="3" a="1"/>
  <c r="Q3870" i="3" s="1"/>
  <c r="Q3933" i="3" a="1"/>
  <c r="Q3933" i="3" s="1"/>
  <c r="Q3981" i="3" a="1"/>
  <c r="Q3981" i="3" s="1"/>
  <c r="Q4035" i="3" a="1"/>
  <c r="Q4035" i="3" s="1"/>
  <c r="Q4088" i="3" a="1"/>
  <c r="Q4088" i="3" s="1"/>
  <c r="Q3828" i="3" a="1"/>
  <c r="Q3828" i="3" s="1"/>
  <c r="Q3890" i="3" a="1"/>
  <c r="Q3890" i="3" s="1"/>
  <c r="Q3953" i="3" a="1"/>
  <c r="Q3953" i="3" s="1"/>
  <c r="Q4018" i="3" a="1"/>
  <c r="Q4018" i="3" s="1"/>
  <c r="Q4078" i="3" a="1"/>
  <c r="Q4078" i="3" s="1"/>
  <c r="Q4151" i="3" a="1"/>
  <c r="Q4151" i="3" s="1"/>
  <c r="Q3864" i="3" a="1"/>
  <c r="Q3864" i="3" s="1"/>
  <c r="Q4107" i="3" a="1"/>
  <c r="Q4107" i="3" s="1"/>
  <c r="Q3941" i="3" a="1"/>
  <c r="Q3941" i="3" s="1"/>
  <c r="Q3972" i="3" a="1"/>
  <c r="Q3972" i="3" s="1"/>
  <c r="Q3877" i="3" a="1"/>
  <c r="Q3877" i="3" s="1"/>
  <c r="Q4145" i="3" a="1"/>
  <c r="Q4145" i="3" s="1"/>
  <c r="Q3853" i="3" a="1"/>
  <c r="Q3853" i="3" s="1"/>
  <c r="Q4165" i="3" a="1"/>
  <c r="Q4165" i="3" s="1"/>
  <c r="Q3908" i="3" a="1"/>
  <c r="Q3908" i="3" s="1"/>
  <c r="Q4150" i="3" a="1"/>
  <c r="Q4150" i="3" s="1"/>
  <c r="Q3809" i="3" a="1"/>
  <c r="Q3809" i="3" s="1"/>
  <c r="Q3884" i="3" a="1"/>
  <c r="Q3884" i="3" s="1"/>
  <c r="Q5570" i="3" a="1"/>
  <c r="Q5570" i="3" s="1"/>
  <c r="Q3935" i="3" a="1"/>
  <c r="Q3935" i="3" s="1"/>
  <c r="Q5556" i="3" a="1"/>
  <c r="Q5556" i="3" s="1"/>
  <c r="Q5601" i="3" a="1"/>
  <c r="Q5601" i="3" s="1"/>
  <c r="Q5583" i="3" a="1"/>
  <c r="Q5583" i="3" s="1"/>
  <c r="Q5578" i="3" a="1"/>
  <c r="Q5578" i="3" s="1"/>
  <c r="Q3785" i="3" a="1"/>
  <c r="Q3785" i="3" s="1"/>
  <c r="Q5571" i="3" a="1"/>
  <c r="Q5571" i="3" s="1"/>
  <c r="Q5573" i="3" a="1"/>
  <c r="Q5573" i="3" s="1"/>
  <c r="Q5575" i="3" a="1"/>
  <c r="Q5575" i="3" s="1"/>
  <c r="Q5585" i="3" a="1"/>
  <c r="Q5585" i="3" s="1"/>
  <c r="Q4157" i="3" a="1"/>
  <c r="Q4157" i="3" s="1"/>
  <c r="Q3995" i="3" a="1"/>
  <c r="Q3995" i="3" s="1"/>
  <c r="Q3902" i="3" a="1"/>
  <c r="Q3902" i="3" s="1"/>
  <c r="Q4161" i="3" a="1"/>
  <c r="Q4161" i="3" s="1"/>
  <c r="Q3879" i="3" a="1"/>
  <c r="Q3879" i="3" s="1"/>
  <c r="Q3958" i="3" a="1"/>
  <c r="Q3958" i="3" s="1"/>
  <c r="Q4166" i="3" a="1"/>
  <c r="Q4166" i="3" s="1"/>
  <c r="Q4168" i="3" a="1"/>
  <c r="Q4168" i="3" s="1"/>
  <c r="Q4079" i="3" a="1"/>
  <c r="Q4079" i="3" s="1"/>
  <c r="Q5533" i="3" a="1"/>
  <c r="Q5533" i="3" s="1"/>
  <c r="Q5576" i="3" a="1"/>
  <c r="Q5576" i="3" s="1"/>
  <c r="Q5561" i="3" a="1"/>
  <c r="Q5561" i="3" s="1"/>
  <c r="Q5607" i="3" a="1"/>
  <c r="Q5607" i="3" s="1"/>
  <c r="Q4137" i="3" a="1"/>
  <c r="Q4137" i="3" s="1"/>
  <c r="Q5589" i="3" a="1"/>
  <c r="Q5589" i="3" s="1"/>
  <c r="Q5597" i="3" a="1"/>
  <c r="Q5597" i="3" s="1"/>
  <c r="Q5580" i="3" a="1"/>
  <c r="Q5580" i="3" s="1"/>
  <c r="Q5590" i="3" a="1"/>
  <c r="Q5590" i="3" s="1"/>
  <c r="Q5604" i="3" a="1"/>
  <c r="Q5604" i="3" s="1"/>
  <c r="Q4066" i="3" a="1"/>
  <c r="Q4066" i="3" s="1"/>
  <c r="Q3927" i="3" a="1"/>
  <c r="Q3927" i="3" s="1"/>
  <c r="Q4177" i="3" a="1"/>
  <c r="Q4177" i="3" s="1"/>
  <c r="Q3928" i="3" a="1"/>
  <c r="Q3928" i="3" s="1"/>
  <c r="Q3982" i="3" a="1"/>
  <c r="Q3982" i="3" s="1"/>
  <c r="Q5547" i="3" a="1"/>
  <c r="Q5547" i="3" s="1"/>
  <c r="Q3860" i="3" a="1"/>
  <c r="Q3860" i="3" s="1"/>
  <c r="Q5538" i="3" a="1"/>
  <c r="Q5538" i="3" s="1"/>
  <c r="Q5581" i="3" a="1"/>
  <c r="Q5581" i="3" s="1"/>
  <c r="Q5566" i="3" a="1"/>
  <c r="Q5566" i="3" s="1"/>
  <c r="Q5595" i="3" a="1"/>
  <c r="Q5595" i="3" s="1"/>
  <c r="Q5606" i="3" a="1"/>
  <c r="Q5606" i="3" s="1"/>
  <c r="Q5537" i="3" a="1"/>
  <c r="Q5537" i="3" s="1"/>
  <c r="Q5598" i="3" a="1"/>
  <c r="Q5598" i="3" s="1"/>
  <c r="Q5600" i="3" a="1"/>
  <c r="Q5600" i="3" s="1"/>
  <c r="Q4152" i="3" a="1"/>
  <c r="Q4152" i="3" s="1"/>
  <c r="Q5543" i="3" a="1"/>
  <c r="Q5543" i="3" s="1"/>
  <c r="Q4131" i="3" a="1"/>
  <c r="Q4131" i="3" s="1"/>
  <c r="Q3952" i="3" a="1"/>
  <c r="Q3952" i="3" s="1"/>
  <c r="Q4025" i="3" a="1"/>
  <c r="Q4025" i="3" s="1"/>
  <c r="Q3784" i="3" a="1"/>
  <c r="Q3784" i="3" s="1"/>
  <c r="Q4006" i="3" a="1"/>
  <c r="Q4006" i="3" s="1"/>
  <c r="Q4055" i="3" a="1"/>
  <c r="Q4055" i="3" s="1"/>
  <c r="Q5544" i="3" a="1"/>
  <c r="Q5544" i="3" s="1"/>
  <c r="Q5586" i="3" a="1"/>
  <c r="Q5586" i="3" s="1"/>
  <c r="Q5572" i="3" a="1"/>
  <c r="Q5572" i="3" s="1"/>
  <c r="Q5608" i="3" a="1"/>
  <c r="Q5608" i="3" s="1"/>
  <c r="Q5552" i="3" a="1"/>
  <c r="Q5552" i="3" s="1"/>
  <c r="Q3984" i="3" a="1"/>
  <c r="Q3984" i="3" s="1"/>
  <c r="Q5610" i="3" a="1"/>
  <c r="Q5610" i="3" s="1"/>
  <c r="Q5542" i="3" a="1"/>
  <c r="Q5542" i="3" s="1"/>
  <c r="Q5574" i="3" a="1"/>
  <c r="Q5574" i="3" s="1"/>
  <c r="Q4144" i="3" a="1"/>
  <c r="Q4144" i="3" s="1"/>
  <c r="Q4048" i="3" a="1"/>
  <c r="Q4048" i="3" s="1"/>
  <c r="Q4049" i="3" a="1"/>
  <c r="Q4049" i="3" s="1"/>
  <c r="Q3808" i="3" a="1"/>
  <c r="Q3808" i="3" s="1"/>
  <c r="Q4030" i="3" a="1"/>
  <c r="Q4030" i="3" s="1"/>
  <c r="Q5549" i="3" a="1"/>
  <c r="Q5549" i="3" s="1"/>
  <c r="Q5593" i="3" a="1"/>
  <c r="Q5593" i="3" s="1"/>
  <c r="Q5539" i="3" a="1"/>
  <c r="Q5539" i="3" s="1"/>
  <c r="Q5534" i="3" a="1"/>
  <c r="Q5534" i="3" s="1"/>
  <c r="Q5577" i="3" a="1"/>
  <c r="Q5577" i="3" s="1"/>
  <c r="Q5562" i="3" a="1"/>
  <c r="Q5562" i="3" s="1"/>
  <c r="Q5557" i="3" a="1"/>
  <c r="Q5557" i="3" s="1"/>
  <c r="Q5584" i="3" a="1"/>
  <c r="Q5584" i="3" s="1"/>
  <c r="Q5559" i="3" a="1"/>
  <c r="Q5559" i="3" s="1"/>
  <c r="Q3921" i="3" a="1"/>
  <c r="Q3921" i="3" s="1"/>
  <c r="Q3797" i="3" a="1"/>
  <c r="Q3797" i="3" s="1"/>
  <c r="Q4160" i="3" a="1"/>
  <c r="Q4160" i="3" s="1"/>
  <c r="Q4072" i="3" a="1"/>
  <c r="Q4072" i="3" s="1"/>
  <c r="Q4073" i="3" a="1"/>
  <c r="Q4073" i="3" s="1"/>
  <c r="Q3833" i="3" a="1"/>
  <c r="Q3833" i="3" s="1"/>
  <c r="Q4053" i="3" a="1"/>
  <c r="Q4053" i="3" s="1"/>
  <c r="Q3835" i="3" a="1"/>
  <c r="Q3835" i="3" s="1"/>
  <c r="Q5554" i="3" a="1"/>
  <c r="Q5554" i="3" s="1"/>
  <c r="Q5599" i="3" a="1"/>
  <c r="Q5599" i="3" s="1"/>
  <c r="Q5555" i="3" a="1"/>
  <c r="Q5555" i="3" s="1"/>
  <c r="Q5540" i="3" a="1"/>
  <c r="Q5540" i="3" s="1"/>
  <c r="Q5582" i="3" a="1"/>
  <c r="Q5582" i="3" s="1"/>
  <c r="Q5535" i="3" a="1"/>
  <c r="Q5535" i="3" s="1"/>
  <c r="Q5579" i="3" a="1"/>
  <c r="Q5579" i="3" s="1"/>
  <c r="Q5591" i="3" a="1"/>
  <c r="Q5591" i="3" s="1"/>
  <c r="Q5592" i="3" a="1"/>
  <c r="Q5592" i="3" s="1"/>
  <c r="Q5546" i="3" a="1"/>
  <c r="Q5546" i="3" s="1"/>
  <c r="Q5605" i="3" a="1"/>
  <c r="Q5605" i="3" s="1"/>
  <c r="Q4113" i="3" a="1"/>
  <c r="Q4113" i="3" s="1"/>
  <c r="Q3872" i="3" a="1"/>
  <c r="Q3872" i="3" s="1"/>
  <c r="Q3802" i="3" a="1"/>
  <c r="Q3802" i="3" s="1"/>
  <c r="Q4119" i="3" a="1"/>
  <c r="Q4119" i="3" s="1"/>
  <c r="Q3778" i="3" a="1"/>
  <c r="Q3778" i="3" s="1"/>
  <c r="Q4120" i="3" a="1"/>
  <c r="Q4120" i="3" s="1"/>
  <c r="Q3858" i="3" a="1"/>
  <c r="Q3858" i="3" s="1"/>
  <c r="Q4077" i="3" a="1"/>
  <c r="Q4077" i="3" s="1"/>
  <c r="Q5560" i="3" a="1"/>
  <c r="Q5560" i="3" s="1"/>
  <c r="Q5612" i="3" a="1"/>
  <c r="Q5612" i="3" s="1"/>
  <c r="Q3910" i="3" a="1"/>
  <c r="Q3910" i="3" s="1"/>
  <c r="Q5545" i="3" a="1"/>
  <c r="Q5545" i="3" s="1"/>
  <c r="Q5588" i="3" a="1"/>
  <c r="Q5588" i="3" s="1"/>
  <c r="Q5551" i="3" a="1"/>
  <c r="Q5551" i="3" s="1"/>
  <c r="Q5536" i="3" a="1"/>
  <c r="Q5536" i="3" s="1"/>
  <c r="Q5587" i="3" a="1"/>
  <c r="Q5587" i="3" s="1"/>
  <c r="Q5553" i="3" a="1"/>
  <c r="Q5553" i="3" s="1"/>
  <c r="Q5541" i="3" a="1"/>
  <c r="Q5541" i="3" s="1"/>
  <c r="Q5602" i="3" a="1"/>
  <c r="Q5602" i="3" s="1"/>
  <c r="Q5603" i="3" a="1"/>
  <c r="Q5603" i="3" s="1"/>
  <c r="Q5558" i="3" a="1"/>
  <c r="Q5558" i="3" s="1"/>
  <c r="Q3947" i="3" a="1"/>
  <c r="Q3947" i="3" s="1"/>
  <c r="Q3827" i="3" a="1"/>
  <c r="Q3827" i="3" s="1"/>
  <c r="Q4132" i="3" a="1"/>
  <c r="Q4132" i="3" s="1"/>
  <c r="Q3804" i="3" a="1"/>
  <c r="Q3804" i="3" s="1"/>
  <c r="Q4149" i="3" a="1"/>
  <c r="Q4149" i="3" s="1"/>
  <c r="Q3883" i="3" a="1"/>
  <c r="Q3883" i="3" s="1"/>
  <c r="Q4136" i="3" a="1"/>
  <c r="Q4136" i="3" s="1"/>
  <c r="Q5565" i="3" a="1"/>
  <c r="Q5565" i="3" s="1"/>
  <c r="Q4103" i="3" a="1"/>
  <c r="Q4103" i="3" s="1"/>
  <c r="Q5550" i="3" a="1"/>
  <c r="Q5550" i="3" s="1"/>
  <c r="Q5594" i="3" a="1"/>
  <c r="Q5594" i="3" s="1"/>
  <c r="Q5567" i="3" a="1"/>
  <c r="Q5567" i="3" s="1"/>
  <c r="Q5569" i="3" a="1"/>
  <c r="Q5569" i="3" s="1"/>
  <c r="Q5609" i="3" a="1"/>
  <c r="Q5609" i="3" s="1"/>
  <c r="Q5563" i="3" a="1"/>
  <c r="Q5563" i="3" s="1"/>
  <c r="Q5564" i="3" a="1"/>
  <c r="Q5564" i="3" s="1"/>
  <c r="Q5611" i="3" a="1"/>
  <c r="Q5611" i="3" s="1"/>
  <c r="Q5568" i="3" a="1"/>
  <c r="Q5568" i="3" s="1"/>
  <c r="Q5596" i="3" a="1"/>
  <c r="Q5596" i="3" s="1"/>
  <c r="Q5548" i="3" a="1"/>
  <c r="Q5548" i="3" s="1"/>
  <c r="Q1611" i="3" a="1"/>
  <c r="Q1611" i="3" s="1"/>
  <c r="Q1719" i="3" a="1"/>
  <c r="Q1719" i="3" s="1"/>
  <c r="Q1619" i="3" a="1"/>
  <c r="Q1619" i="3" s="1"/>
  <c r="Q1676" i="3" a="1"/>
  <c r="Q1676" i="3" s="1"/>
  <c r="Q1657" i="3" a="1"/>
  <c r="Q1657" i="3" s="1"/>
  <c r="Q1639" i="3" a="1"/>
  <c r="Q1639" i="3" s="1"/>
  <c r="Q1617" i="3" a="1"/>
  <c r="Q1617" i="3" s="1"/>
  <c r="Q1726" i="3" a="1"/>
  <c r="Q1726" i="3" s="1"/>
  <c r="Q1633" i="3" a="1"/>
  <c r="Q1633" i="3" s="1"/>
  <c r="Q1695" i="3" a="1"/>
  <c r="Q1695" i="3" s="1"/>
  <c r="Q1626" i="3" a="1"/>
  <c r="Q1626" i="3" s="1"/>
  <c r="Q1733" i="3" a="1"/>
  <c r="Q1733" i="3" s="1"/>
  <c r="Q1640" i="3" a="1"/>
  <c r="Q1640" i="3" s="1"/>
  <c r="Q1634" i="3" a="1"/>
  <c r="Q1634" i="3" s="1"/>
  <c r="Q1702" i="3" a="1"/>
  <c r="Q1702" i="3" s="1"/>
  <c r="Q1687" i="3" a="1"/>
  <c r="Q1687" i="3" s="1"/>
  <c r="Q1740" i="3" a="1"/>
  <c r="Q1740" i="3" s="1"/>
  <c r="Q1615" i="3" a="1"/>
  <c r="Q1615" i="3" s="1"/>
  <c r="Q1684" i="3" a="1"/>
  <c r="Q1684" i="3" s="1"/>
  <c r="Q1659" i="3" a="1"/>
  <c r="Q1659" i="3" s="1"/>
  <c r="Q1638" i="3" a="1"/>
  <c r="Q1638" i="3" s="1"/>
  <c r="Q1693" i="3" a="1"/>
  <c r="Q1693" i="3" s="1"/>
  <c r="Q1649" i="3" a="1"/>
  <c r="Q1649" i="3" s="1"/>
  <c r="Q1621" i="3" a="1"/>
  <c r="Q1621" i="3" s="1"/>
  <c r="Q1697" i="3" a="1"/>
  <c r="Q1697" i="3" s="1"/>
  <c r="Q1694" i="3" a="1"/>
  <c r="Q1694" i="3" s="1"/>
  <c r="Q1594" i="3" a="1"/>
  <c r="Q1594" i="3" s="1"/>
  <c r="Q1646" i="3" a="1"/>
  <c r="Q1646" i="3" s="1"/>
  <c r="Q1699" i="3" a="1"/>
  <c r="Q1699" i="3" s="1"/>
  <c r="Q1669" i="3" a="1"/>
  <c r="Q1669" i="3" s="1"/>
  <c r="Q1655" i="3" a="1"/>
  <c r="Q1655" i="3" s="1"/>
  <c r="Q1600" i="3" a="1"/>
  <c r="Q1600" i="3" s="1"/>
  <c r="Q1653" i="3" a="1"/>
  <c r="Q1653" i="3" s="1"/>
  <c r="Q1706" i="3" a="1"/>
  <c r="Q1706" i="3" s="1"/>
  <c r="Q1601" i="3" a="1"/>
  <c r="Q1601" i="3" s="1"/>
  <c r="Q1675" i="3" a="1"/>
  <c r="Q1675" i="3" s="1"/>
  <c r="Q1735" i="3" a="1"/>
  <c r="Q1735" i="3" s="1"/>
  <c r="Q1736" i="3" a="1"/>
  <c r="Q1736" i="3" s="1"/>
  <c r="Q1605" i="3" a="1"/>
  <c r="Q1605" i="3" s="1"/>
  <c r="Q1660" i="3" a="1"/>
  <c r="Q1660" i="3" s="1"/>
  <c r="Q1712" i="3" a="1"/>
  <c r="Q1712" i="3" s="1"/>
  <c r="Q1613" i="3" a="1"/>
  <c r="Q1613" i="3" s="1"/>
  <c r="Q1670" i="3" a="1"/>
  <c r="Q1670" i="3" s="1"/>
  <c r="Q1592" i="3" a="1"/>
  <c r="Q1592" i="3" s="1"/>
  <c r="Q1624" i="3" a="1"/>
  <c r="Q1624" i="3" s="1"/>
  <c r="Q1604" i="3" a="1"/>
  <c r="Q1604" i="3" s="1"/>
  <c r="Q1677" i="3" a="1"/>
  <c r="Q1677" i="3" s="1"/>
  <c r="Q1632" i="3" a="1"/>
  <c r="Q1632" i="3" s="1"/>
  <c r="Q1637" i="3" a="1"/>
  <c r="Q1637" i="3" s="1"/>
  <c r="Q4202" i="3" a="1"/>
  <c r="Q4202" i="3" s="1"/>
  <c r="Q4266" i="3" a="1"/>
  <c r="Q4266" i="3" s="1"/>
  <c r="Q4228" i="3" a="1"/>
  <c r="Q4228" i="3" s="1"/>
  <c r="Q4223" i="3" a="1"/>
  <c r="Q4223" i="3" s="1"/>
  <c r="Q4287" i="3" a="1"/>
  <c r="Q4287" i="3" s="1"/>
  <c r="Q4351" i="3" a="1"/>
  <c r="Q4351" i="3" s="1"/>
  <c r="Q4417" i="3" a="1"/>
  <c r="Q4417" i="3" s="1"/>
  <c r="Q4481" i="3" a="1"/>
  <c r="Q4481" i="3" s="1"/>
  <c r="Q4545" i="3" a="1"/>
  <c r="Q4545" i="3" s="1"/>
  <c r="Q4342" i="3" a="1"/>
  <c r="Q4342" i="3" s="1"/>
  <c r="Q4224" i="3" a="1"/>
  <c r="Q4224" i="3" s="1"/>
  <c r="Q1710" i="3" a="1"/>
  <c r="Q1710" i="3" s="1"/>
  <c r="Q1737" i="3" a="1"/>
  <c r="Q1737" i="3" s="1"/>
  <c r="Q1598" i="3" a="1"/>
  <c r="Q1598" i="3" s="1"/>
  <c r="Q1704" i="3" a="1"/>
  <c r="Q1704" i="3" s="1"/>
  <c r="Q1729" i="3" a="1"/>
  <c r="Q1729" i="3" s="1"/>
  <c r="Q1732" i="3" a="1"/>
  <c r="Q1732" i="3" s="1"/>
  <c r="Q4274" i="3" a="1"/>
  <c r="Q4274" i="3" s="1"/>
  <c r="Q4179" i="3" a="1"/>
  <c r="Q4179" i="3" s="1"/>
  <c r="Q4236" i="3" a="1"/>
  <c r="Q4236" i="3" s="1"/>
  <c r="Q4275" i="3" a="1"/>
  <c r="Q4275" i="3" s="1"/>
  <c r="Q4553" i="3" a="1"/>
  <c r="Q4553" i="3" s="1"/>
  <c r="Q4442" i="3" a="1"/>
  <c r="Q4442" i="3" s="1"/>
  <c r="Q4506" i="3" a="1"/>
  <c r="Q4506" i="3" s="1"/>
  <c r="Q4570" i="3" a="1"/>
  <c r="Q4570" i="3" s="1"/>
  <c r="Q4265" i="3" a="1"/>
  <c r="Q4265" i="3" s="1"/>
  <c r="Q4353" i="3" a="1"/>
  <c r="Q4353" i="3" s="1"/>
  <c r="Q4547" i="3" a="1"/>
  <c r="Q4547" i="3" s="1"/>
  <c r="Q4609" i="3" a="1"/>
  <c r="Q4609" i="3" s="1"/>
  <c r="Q4532" i="3" a="1"/>
  <c r="Q4532" i="3" s="1"/>
  <c r="Q4596" i="3" a="1"/>
  <c r="Q4596" i="3" s="1"/>
  <c r="Q1717" i="3" a="1"/>
  <c r="Q1717" i="3" s="1"/>
  <c r="Q4239" i="3" a="1"/>
  <c r="Q4239" i="3" s="1"/>
  <c r="Q4303" i="3" a="1"/>
  <c r="Q4303" i="3" s="1"/>
  <c r="Q4450" i="3" a="1"/>
  <c r="Q4450" i="3" s="1"/>
  <c r="Q4363" i="3" a="1"/>
  <c r="Q4363" i="3" s="1"/>
  <c r="Q1614" i="3" a="1"/>
  <c r="Q1614" i="3" s="1"/>
  <c r="Q1593" i="3" a="1"/>
  <c r="Q1593" i="3" s="1"/>
  <c r="Q1622" i="3" a="1"/>
  <c r="Q1622" i="3" s="1"/>
  <c r="Q1620" i="3" a="1"/>
  <c r="Q1620" i="3" s="1"/>
  <c r="Q1705" i="3" a="1"/>
  <c r="Q1705" i="3" s="1"/>
  <c r="Q1599" i="3" a="1"/>
  <c r="Q1599" i="3" s="1"/>
  <c r="Q4188" i="3" a="1"/>
  <c r="Q4188" i="3" s="1"/>
  <c r="Q4183" i="3" a="1"/>
  <c r="Q4183" i="3" s="1"/>
  <c r="Q4185" i="3" a="1"/>
  <c r="Q4185" i="3" s="1"/>
  <c r="Q4377" i="3" a="1"/>
  <c r="Q4377" i="3" s="1"/>
  <c r="Q4441" i="3" a="1"/>
  <c r="Q4441" i="3" s="1"/>
  <c r="Q4320" i="3" a="1"/>
  <c r="Q4320" i="3" s="1"/>
  <c r="Q4394" i="3" a="1"/>
  <c r="Q4394" i="3" s="1"/>
  <c r="Q4522" i="3" a="1"/>
  <c r="Q4522" i="3" s="1"/>
  <c r="Q1661" i="3" a="1"/>
  <c r="Q1661" i="3" s="1"/>
  <c r="Q1718" i="3" a="1"/>
  <c r="Q1718" i="3" s="1"/>
  <c r="Q4196" i="3" a="1"/>
  <c r="Q4196" i="3" s="1"/>
  <c r="Q4260" i="3" a="1"/>
  <c r="Q4260" i="3" s="1"/>
  <c r="Q4324" i="3" a="1"/>
  <c r="Q4324" i="3" s="1"/>
  <c r="Q4255" i="3" a="1"/>
  <c r="Q4255" i="3" s="1"/>
  <c r="Q4449" i="3" a="1"/>
  <c r="Q4449" i="3" s="1"/>
  <c r="Q4577" i="3" a="1"/>
  <c r="Q4577" i="3" s="1"/>
  <c r="Q4237" i="3" a="1"/>
  <c r="Q4237" i="3" s="1"/>
  <c r="Q4330" i="3" a="1"/>
  <c r="Q4330" i="3" s="1"/>
  <c r="Q1616" i="3" a="1"/>
  <c r="Q1616" i="3" s="1"/>
  <c r="Q1645" i="3" a="1"/>
  <c r="Q1645" i="3" s="1"/>
  <c r="Q4211" i="3" a="1"/>
  <c r="Q4211" i="3" s="1"/>
  <c r="Q4204" i="3" a="1"/>
  <c r="Q4204" i="3" s="1"/>
  <c r="Q4268" i="3" a="1"/>
  <c r="Q4268" i="3" s="1"/>
  <c r="Q4263" i="3" a="1"/>
  <c r="Q4263" i="3" s="1"/>
  <c r="Q4318" i="3" a="1"/>
  <c r="Q4318" i="3" s="1"/>
  <c r="Q4393" i="3" a="1"/>
  <c r="Q4393" i="3" s="1"/>
  <c r="Q4521" i="3" a="1"/>
  <c r="Q4521" i="3" s="1"/>
  <c r="Q4538" i="3" a="1"/>
  <c r="Q4538" i="3" s="1"/>
  <c r="Q4602" i="3" a="1"/>
  <c r="Q4602" i="3" s="1"/>
  <c r="Q4310" i="3" a="1"/>
  <c r="Q4310" i="3" s="1"/>
  <c r="Q4515" i="3" a="1"/>
  <c r="Q4515" i="3" s="1"/>
  <c r="Q4372" i="3" a="1"/>
  <c r="Q4372" i="3" s="1"/>
  <c r="Q4436" i="3" a="1"/>
  <c r="Q4436" i="3" s="1"/>
  <c r="Q4500" i="3" a="1"/>
  <c r="Q4500" i="3" s="1"/>
  <c r="Q1635" i="3" a="1"/>
  <c r="Q1635" i="3" s="1"/>
  <c r="Q1671" i="3" a="1"/>
  <c r="Q1671" i="3" s="1"/>
  <c r="Q1673" i="3" a="1"/>
  <c r="Q1673" i="3" s="1"/>
  <c r="Q1725" i="3" a="1"/>
  <c r="Q1725" i="3" s="1"/>
  <c r="Q4186" i="3" a="1"/>
  <c r="Q4186" i="3" s="1"/>
  <c r="Q4219" i="3" a="1"/>
  <c r="Q4219" i="3" s="1"/>
  <c r="Q4340" i="3" a="1"/>
  <c r="Q4340" i="3" s="1"/>
  <c r="Q4271" i="3" a="1"/>
  <c r="Q4271" i="3" s="1"/>
  <c r="Q4233" i="3" a="1"/>
  <c r="Q4233" i="3" s="1"/>
  <c r="Q4401" i="3" a="1"/>
  <c r="Q4401" i="3" s="1"/>
  <c r="Q4465" i="3" a="1"/>
  <c r="Q4465" i="3" s="1"/>
  <c r="Q4529" i="3" a="1"/>
  <c r="Q4529" i="3" s="1"/>
  <c r="Q4264" i="3" a="1"/>
  <c r="Q4264" i="3" s="1"/>
  <c r="Q4352" i="3" a="1"/>
  <c r="Q4352" i="3" s="1"/>
  <c r="Q4482" i="3" a="1"/>
  <c r="Q4482" i="3" s="1"/>
  <c r="Q4222" i="3" a="1"/>
  <c r="Q4222" i="3" s="1"/>
  <c r="Q4321" i="3" a="1"/>
  <c r="Q4321" i="3" s="1"/>
  <c r="Q4395" i="3" a="1"/>
  <c r="Q4395" i="3" s="1"/>
  <c r="Q4523" i="3" a="1"/>
  <c r="Q4523" i="3" s="1"/>
  <c r="Q4192" i="3" a="1"/>
  <c r="Q4192" i="3" s="1"/>
  <c r="Q4301" i="3" a="1"/>
  <c r="Q4301" i="3" s="1"/>
  <c r="Q4380" i="3" a="1"/>
  <c r="Q4380" i="3" s="1"/>
  <c r="Q4444" i="3" a="1"/>
  <c r="Q4444" i="3" s="1"/>
  <c r="Q1683" i="3" a="1"/>
  <c r="Q1683" i="3" s="1"/>
  <c r="Q1644" i="3" a="1"/>
  <c r="Q1644" i="3" s="1"/>
  <c r="Q1664" i="3" a="1"/>
  <c r="Q1664" i="3" s="1"/>
  <c r="Q1618" i="3" a="1"/>
  <c r="Q1618" i="3" s="1"/>
  <c r="Q4194" i="3" a="1"/>
  <c r="Q4194" i="3" s="1"/>
  <c r="Q4258" i="3" a="1"/>
  <c r="Q4258" i="3" s="1"/>
  <c r="Q4227" i="3" a="1"/>
  <c r="Q4227" i="3" s="1"/>
  <c r="Q4220" i="3" a="1"/>
  <c r="Q4220" i="3" s="1"/>
  <c r="Q4284" i="3" a="1"/>
  <c r="Q4284" i="3" s="1"/>
  <c r="Q4215" i="3" a="1"/>
  <c r="Q4215" i="3" s="1"/>
  <c r="Q4343" i="3" a="1"/>
  <c r="Q4343" i="3" s="1"/>
  <c r="Q4409" i="3" a="1"/>
  <c r="Q4409" i="3" s="1"/>
  <c r="Q4238" i="3" a="1"/>
  <c r="Q4238" i="3" s="1"/>
  <c r="Q4499" i="3" a="1"/>
  <c r="Q4499" i="3" s="1"/>
  <c r="Q4492" i="3" a="1"/>
  <c r="Q4492" i="3" s="1"/>
  <c r="Q4747" i="3" a="1"/>
  <c r="Q4747" i="3" s="1"/>
  <c r="Q4923" i="3" a="1"/>
  <c r="Q4923" i="3" s="1"/>
  <c r="Q5026" i="3" a="1"/>
  <c r="Q5026" i="3" s="1"/>
  <c r="Q5179" i="3" a="1"/>
  <c r="Q5179" i="3" s="1"/>
  <c r="Q4430" i="3" a="1"/>
  <c r="Q4430" i="3" s="1"/>
  <c r="Q4494" i="3" a="1"/>
  <c r="Q4494" i="3" s="1"/>
  <c r="Q4689" i="3" a="1"/>
  <c r="Q4689" i="3" s="1"/>
  <c r="Q4995" i="3" a="1"/>
  <c r="Q4995" i="3" s="1"/>
  <c r="Q4620" i="3" a="1"/>
  <c r="Q4620" i="3" s="1"/>
  <c r="Q4734" i="3" a="1"/>
  <c r="Q4734" i="3" s="1"/>
  <c r="Q4956" i="3" a="1"/>
  <c r="Q4956" i="3" s="1"/>
  <c r="Q4636" i="3" a="1"/>
  <c r="Q4636" i="3" s="1"/>
  <c r="Q4742" i="3" a="1"/>
  <c r="Q4742" i="3" s="1"/>
  <c r="Q5146" i="3" a="1"/>
  <c r="Q5146" i="3" s="1"/>
  <c r="Q5289" i="3" a="1"/>
  <c r="Q5289" i="3" s="1"/>
  <c r="Q4928" i="3" a="1"/>
  <c r="Q4928" i="3" s="1"/>
  <c r="Q5199" i="3" a="1"/>
  <c r="Q5199" i="3" s="1"/>
  <c r="Q4512" i="3" a="1"/>
  <c r="Q4512" i="3" s="1"/>
  <c r="Q4842" i="3" a="1"/>
  <c r="Q4842" i="3" s="1"/>
  <c r="Q4232" i="3" a="1"/>
  <c r="Q4232" i="3" s="1"/>
  <c r="Q4824" i="3" a="1"/>
  <c r="Q4824" i="3" s="1"/>
  <c r="Q4941" i="3" a="1"/>
  <c r="Q4941" i="3" s="1"/>
  <c r="Q4797" i="3" a="1"/>
  <c r="Q4797" i="3" s="1"/>
  <c r="Q5195" i="3" a="1"/>
  <c r="Q5195" i="3" s="1"/>
  <c r="Q5665" i="3" a="1"/>
  <c r="Q5665" i="3" s="1"/>
  <c r="Q4629" i="3" a="1"/>
  <c r="Q4629" i="3" s="1"/>
  <c r="Q5101" i="3" a="1"/>
  <c r="Q5101" i="3" s="1"/>
  <c r="Q5261" i="3" a="1"/>
  <c r="Q5261" i="3" s="1"/>
  <c r="Q5710" i="3" a="1"/>
  <c r="Q5710" i="3" s="1"/>
  <c r="Q5049" i="3" a="1"/>
  <c r="Q5049" i="3" s="1"/>
  <c r="Q5288" i="3" a="1"/>
  <c r="Q5288" i="3" s="1"/>
  <c r="Q5269" i="3" a="1"/>
  <c r="Q5269" i="3" s="1"/>
  <c r="Q5707" i="3" a="1"/>
  <c r="Q5707" i="3" s="1"/>
  <c r="Q4299" i="3" a="1"/>
  <c r="Q4299" i="3" s="1"/>
  <c r="Q4412" i="3" a="1"/>
  <c r="Q4412" i="3" s="1"/>
  <c r="Q4516" i="3" a="1"/>
  <c r="Q4516" i="3" s="1"/>
  <c r="Q4365" i="3" a="1"/>
  <c r="Q4365" i="3" s="1"/>
  <c r="Q4429" i="3" a="1"/>
  <c r="Q4429" i="3" s="1"/>
  <c r="Q4493" i="3" a="1"/>
  <c r="Q4493" i="3" s="1"/>
  <c r="Q4557" i="3" a="1"/>
  <c r="Q4557" i="3" s="1"/>
  <c r="Q4625" i="3" a="1"/>
  <c r="Q4625" i="3" s="1"/>
  <c r="Q4813" i="3" a="1"/>
  <c r="Q4813" i="3" s="1"/>
  <c r="Q4881" i="3" a="1"/>
  <c r="Q4881" i="3" s="1"/>
  <c r="Q5134" i="3" a="1"/>
  <c r="Q5134" i="3" s="1"/>
  <c r="Q4181" i="3" a="1"/>
  <c r="Q4181" i="3" s="1"/>
  <c r="Q4438" i="3" a="1"/>
  <c r="Q4438" i="3" s="1"/>
  <c r="Q4566" i="3" a="1"/>
  <c r="Q4566" i="3" s="1"/>
  <c r="Q4857" i="3" a="1"/>
  <c r="Q4857" i="3" s="1"/>
  <c r="Q5001" i="3" a="1"/>
  <c r="Q5001" i="3" s="1"/>
  <c r="Q4367" i="3" a="1"/>
  <c r="Q4367" i="3" s="1"/>
  <c r="Q4559" i="3" a="1"/>
  <c r="Q4559" i="3" s="1"/>
  <c r="Q4627" i="3" a="1"/>
  <c r="Q4627" i="3" s="1"/>
  <c r="Q4900" i="3" a="1"/>
  <c r="Q4900" i="3" s="1"/>
  <c r="Q5143" i="3" a="1"/>
  <c r="Q5143" i="3" s="1"/>
  <c r="Q4979" i="3" a="1"/>
  <c r="Q4979" i="3" s="1"/>
  <c r="Q4720" i="3" a="1"/>
  <c r="Q4720" i="3" s="1"/>
  <c r="Q4939" i="3" a="1"/>
  <c r="Q4939" i="3" s="1"/>
  <c r="Q5123" i="3" a="1"/>
  <c r="Q5123" i="3" s="1"/>
  <c r="Q5207" i="3" a="1"/>
  <c r="Q5207" i="3" s="1"/>
  <c r="Q4576" i="3" a="1"/>
  <c r="Q4576" i="3" s="1"/>
  <c r="Q5226" i="3" a="1"/>
  <c r="Q5226" i="3" s="1"/>
  <c r="Q4642" i="3" a="1"/>
  <c r="Q4642" i="3" s="1"/>
  <c r="Q4853" i="3" a="1"/>
  <c r="Q4853" i="3" s="1"/>
  <c r="Q5034" i="3" a="1"/>
  <c r="Q5034" i="3" s="1"/>
  <c r="Q4666" i="3" a="1"/>
  <c r="Q4666" i="3" s="1"/>
  <c r="Q4757" i="3" a="1"/>
  <c r="Q4757" i="3" s="1"/>
  <c r="Q4922" i="3" a="1"/>
  <c r="Q4922" i="3" s="1"/>
  <c r="Q5016" i="3" a="1"/>
  <c r="Q5016" i="3" s="1"/>
  <c r="Q5127" i="3" a="1"/>
  <c r="Q5127" i="3" s="1"/>
  <c r="Q5638" i="3" a="1"/>
  <c r="Q5638" i="3" s="1"/>
  <c r="Q5282" i="3" a="1"/>
  <c r="Q5282" i="3" s="1"/>
  <c r="Q5701" i="3" a="1"/>
  <c r="Q5701" i="3" s="1"/>
  <c r="Q5713" i="3" a="1"/>
  <c r="Q5713" i="3" s="1"/>
  <c r="Q5129" i="3" a="1"/>
  <c r="Q5129" i="3" s="1"/>
  <c r="Q4424" i="3" a="1"/>
  <c r="Q4424" i="3" s="1"/>
  <c r="Q4848" i="3" a="1"/>
  <c r="Q4848" i="3" s="1"/>
  <c r="Q4277" i="3" a="1"/>
  <c r="Q4277" i="3" s="1"/>
  <c r="Q4331" i="3" a="1"/>
  <c r="Q4331" i="3" s="1"/>
  <c r="Q4312" i="3" a="1"/>
  <c r="Q4312" i="3" s="1"/>
  <c r="Q4420" i="3" a="1"/>
  <c r="Q4420" i="3" s="1"/>
  <c r="Q4524" i="3" a="1"/>
  <c r="Q4524" i="3" s="1"/>
  <c r="Q4565" i="3" a="1"/>
  <c r="Q4565" i="3" s="1"/>
  <c r="Q4987" i="3" a="1"/>
  <c r="Q4987" i="3" s="1"/>
  <c r="Q5090" i="3" a="1"/>
  <c r="Q5090" i="3" s="1"/>
  <c r="Q4197" i="3" a="1"/>
  <c r="Q4197" i="3" s="1"/>
  <c r="Q4304" i="3" a="1"/>
  <c r="Q4304" i="3" s="1"/>
  <c r="Q4446" i="3" a="1"/>
  <c r="Q4446" i="3" s="1"/>
  <c r="Q4814" i="3" a="1"/>
  <c r="Q4814" i="3" s="1"/>
  <c r="Q4375" i="3" a="1"/>
  <c r="Q4375" i="3" s="1"/>
  <c r="Q4439" i="3" a="1"/>
  <c r="Q4439" i="3" s="1"/>
  <c r="Q4503" i="3" a="1"/>
  <c r="Q4503" i="3" s="1"/>
  <c r="Q4827" i="3" a="1"/>
  <c r="Q4827" i="3" s="1"/>
  <c r="Q4906" i="3" a="1"/>
  <c r="Q4906" i="3" s="1"/>
  <c r="Q4983" i="3" a="1"/>
  <c r="Q4983" i="3" s="1"/>
  <c r="Q4660" i="3" a="1"/>
  <c r="Q4660" i="3" s="1"/>
  <c r="Q4859" i="3" a="1"/>
  <c r="Q4859" i="3" s="1"/>
  <c r="Q4948" i="3" a="1"/>
  <c r="Q4948" i="3" s="1"/>
  <c r="Q4860" i="3" a="1"/>
  <c r="Q4860" i="3" s="1"/>
  <c r="Q4861" i="3" a="1"/>
  <c r="Q4861" i="3" s="1"/>
  <c r="Q4940" i="3" a="1"/>
  <c r="Q4940" i="3" s="1"/>
  <c r="Q5159" i="3" a="1"/>
  <c r="Q5159" i="3" s="1"/>
  <c r="Q5272" i="3" a="1"/>
  <c r="Q5272" i="3" s="1"/>
  <c r="Q5708" i="3" a="1"/>
  <c r="Q5708" i="3" s="1"/>
  <c r="Q4768" i="3" a="1"/>
  <c r="Q4768" i="3" s="1"/>
  <c r="Q5151" i="3" a="1"/>
  <c r="Q5151" i="3" s="1"/>
  <c r="Q4338" i="3" a="1"/>
  <c r="Q4338" i="3" s="1"/>
  <c r="Q4934" i="3" a="1"/>
  <c r="Q4934" i="3" s="1"/>
  <c r="Q5135" i="3" a="1"/>
  <c r="Q5135" i="3" s="1"/>
  <c r="Q5223" i="3" a="1"/>
  <c r="Q5223" i="3" s="1"/>
  <c r="Q5684" i="3" a="1"/>
  <c r="Q5684" i="3" s="1"/>
  <c r="Q4261" i="3" a="1"/>
  <c r="Q4261" i="3" s="1"/>
  <c r="Q4866" i="3" a="1"/>
  <c r="Q4866" i="3" s="1"/>
  <c r="Q4946" i="3" a="1"/>
  <c r="Q4946" i="3" s="1"/>
  <c r="Q5036" i="3" a="1"/>
  <c r="Q5036" i="3" s="1"/>
  <c r="Q5210" i="3" a="1"/>
  <c r="Q5210" i="3" s="1"/>
  <c r="Q4488" i="3" a="1"/>
  <c r="Q4488" i="3" s="1"/>
  <c r="Q5699" i="3" a="1"/>
  <c r="Q5699" i="3" s="1"/>
  <c r="Q5189" i="3" a="1"/>
  <c r="Q5189" i="3" s="1"/>
  <c r="Q4379" i="3" a="1"/>
  <c r="Q4379" i="3" s="1"/>
  <c r="Q4428" i="3" a="1"/>
  <c r="Q4428" i="3" s="1"/>
  <c r="Q4193" i="3" a="1"/>
  <c r="Q4193" i="3" s="1"/>
  <c r="Q4640" i="3" a="1"/>
  <c r="Q4640" i="3" s="1"/>
  <c r="Q5045" i="3" a="1"/>
  <c r="Q5045" i="3" s="1"/>
  <c r="Q5198" i="3" a="1"/>
  <c r="Q5198" i="3" s="1"/>
  <c r="Q4213" i="3" a="1"/>
  <c r="Q4213" i="3" s="1"/>
  <c r="Q4314" i="3" a="1"/>
  <c r="Q4314" i="3" s="1"/>
  <c r="Q4390" i="3" a="1"/>
  <c r="Q4390" i="3" s="1"/>
  <c r="Q4518" i="3" a="1"/>
  <c r="Q4518" i="3" s="1"/>
  <c r="Q4711" i="3" a="1"/>
  <c r="Q4711" i="3" s="1"/>
  <c r="Q4766" i="3" a="1"/>
  <c r="Q4766" i="3" s="1"/>
  <c r="Q4950" i="3" a="1"/>
  <c r="Q4950" i="3" s="1"/>
  <c r="Q5014" i="3" a="1"/>
  <c r="Q5014" i="3" s="1"/>
  <c r="Q4305" i="3" a="1"/>
  <c r="Q4305" i="3" s="1"/>
  <c r="Q4447" i="3" a="1"/>
  <c r="Q4447" i="3" s="1"/>
  <c r="Q4697" i="3" a="1"/>
  <c r="Q4697" i="3" s="1"/>
  <c r="Q5168" i="3" a="1"/>
  <c r="Q5168" i="3" s="1"/>
  <c r="Q4781" i="3" a="1"/>
  <c r="Q4781" i="3" s="1"/>
  <c r="Q4999" i="3" a="1"/>
  <c r="Q4999" i="3" s="1"/>
  <c r="Q5181" i="3" a="1"/>
  <c r="Q5181" i="3" s="1"/>
  <c r="Q4880" i="3" a="1"/>
  <c r="Q4880" i="3" s="1"/>
  <c r="Q5081" i="3" a="1"/>
  <c r="Q5081" i="3" s="1"/>
  <c r="Q4317" i="3" a="1"/>
  <c r="Q4317" i="3" s="1"/>
  <c r="Q4686" i="3" a="1"/>
  <c r="Q4686" i="3" s="1"/>
  <c r="Q4952" i="3" a="1"/>
  <c r="Q4952" i="3" s="1"/>
  <c r="Q5650" i="3" a="1"/>
  <c r="Q5650" i="3" s="1"/>
  <c r="Q5714" i="3" a="1"/>
  <c r="Q5714" i="3" s="1"/>
  <c r="Q4776" i="3" a="1"/>
  <c r="Q4776" i="3" s="1"/>
  <c r="Q4854" i="3" a="1"/>
  <c r="Q4854" i="3" s="1"/>
  <c r="Q5144" i="3" a="1"/>
  <c r="Q5144" i="3" s="1"/>
  <c r="Q4670" i="3" a="1"/>
  <c r="Q4670" i="3" s="1"/>
  <c r="Q4954" i="3" a="1"/>
  <c r="Q4954" i="3" s="1"/>
  <c r="Q5281" i="3" a="1"/>
  <c r="Q5281" i="3" s="1"/>
  <c r="Q4780" i="3" a="1"/>
  <c r="Q4780" i="3" s="1"/>
  <c r="Q5660" i="3" a="1"/>
  <c r="Q5660" i="3" s="1"/>
  <c r="Q5243" i="3" a="1"/>
  <c r="Q5243" i="3" s="1"/>
  <c r="Q4563" i="3" a="1"/>
  <c r="Q4563" i="3" s="1"/>
  <c r="Q4452" i="3" a="1"/>
  <c r="Q4452" i="3" s="1"/>
  <c r="Q4209" i="3" a="1"/>
  <c r="Q4209" i="3" s="1"/>
  <c r="Q4646" i="3" a="1"/>
  <c r="Q4646" i="3" s="1"/>
  <c r="Q4398" i="3" a="1"/>
  <c r="Q4398" i="3" s="1"/>
  <c r="Q4462" i="3" a="1"/>
  <c r="Q4462" i="3" s="1"/>
  <c r="Q4526" i="3" a="1"/>
  <c r="Q4526" i="3" s="1"/>
  <c r="Q4963" i="3" a="1"/>
  <c r="Q4963" i="3" s="1"/>
  <c r="Q4391" i="3" a="1"/>
  <c r="Q4391" i="3" s="1"/>
  <c r="Q4704" i="3" a="1"/>
  <c r="Q4704" i="3" s="1"/>
  <c r="Q4919" i="3" a="1"/>
  <c r="Q4919" i="3" s="1"/>
  <c r="Q5084" i="3" a="1"/>
  <c r="Q5084" i="3" s="1"/>
  <c r="Q5175" i="3" a="1"/>
  <c r="Q5175" i="3" s="1"/>
  <c r="Q4800" i="3" a="1"/>
  <c r="Q4800" i="3" s="1"/>
  <c r="Q4889" i="3" a="1"/>
  <c r="Q4889" i="3" s="1"/>
  <c r="Q5071" i="3" a="1"/>
  <c r="Q5071" i="3" s="1"/>
  <c r="Q5164" i="3" a="1"/>
  <c r="Q5164" i="3" s="1"/>
  <c r="Q5239" i="3" a="1"/>
  <c r="Q5239" i="3" s="1"/>
  <c r="Q4200" i="3" a="1"/>
  <c r="Q4200" i="3" s="1"/>
  <c r="Q4890" i="3" a="1"/>
  <c r="Q4890" i="3" s="1"/>
  <c r="Q5165" i="3" a="1"/>
  <c r="Q5165" i="3" s="1"/>
  <c r="Q4392" i="3" a="1"/>
  <c r="Q4392" i="3" s="1"/>
  <c r="Q4961" i="3" a="1"/>
  <c r="Q4961" i="3" s="1"/>
  <c r="Q5091" i="3" a="1"/>
  <c r="Q5091" i="3" s="1"/>
  <c r="Q5176" i="3" a="1"/>
  <c r="Q5176" i="3" s="1"/>
  <c r="Q5285" i="3" a="1"/>
  <c r="Q5285" i="3" s="1"/>
  <c r="Q4846" i="3" a="1"/>
  <c r="Q4846" i="3" s="1"/>
  <c r="Q4965" i="3" a="1"/>
  <c r="Q4965" i="3" s="1"/>
  <c r="Q5067" i="3" a="1"/>
  <c r="Q5067" i="3" s="1"/>
  <c r="Q5697" i="3" a="1"/>
  <c r="Q5697" i="3" s="1"/>
  <c r="Q4416" i="3" a="1"/>
  <c r="Q4416" i="3" s="1"/>
  <c r="Q5153" i="3" a="1"/>
  <c r="Q5153" i="3" s="1"/>
  <c r="Q5229" i="3" a="1"/>
  <c r="Q5229" i="3" s="1"/>
  <c r="Q5678" i="3" a="1"/>
  <c r="Q5678" i="3" s="1"/>
  <c r="Q4858" i="3" a="1"/>
  <c r="Q4858" i="3" s="1"/>
  <c r="Q4877" i="3" a="1"/>
  <c r="Q4877" i="3" s="1"/>
  <c r="Q5641" i="3" a="1"/>
  <c r="Q5641" i="3" s="1"/>
  <c r="Q4738" i="3" a="1"/>
  <c r="Q4738" i="3" s="1"/>
  <c r="Q5284" i="3" a="1"/>
  <c r="Q5284" i="3" s="1"/>
  <c r="Q5683" i="3" a="1"/>
  <c r="Q5683" i="3" s="1"/>
  <c r="Q4443" i="3" a="1"/>
  <c r="Q4443" i="3" s="1"/>
  <c r="Q4571" i="3" a="1"/>
  <c r="Q4571" i="3" s="1"/>
  <c r="Q4354" i="3" a="1"/>
  <c r="Q4354" i="3" s="1"/>
  <c r="Q4460" i="3" a="1"/>
  <c r="Q4460" i="3" s="1"/>
  <c r="Q4225" i="3" a="1"/>
  <c r="Q4225" i="3" s="1"/>
  <c r="Q4397" i="3" a="1"/>
  <c r="Q4397" i="3" s="1"/>
  <c r="Q4461" i="3" a="1"/>
  <c r="Q4461" i="3" s="1"/>
  <c r="Q4955" i="3" a="1"/>
  <c r="Q4955" i="3" s="1"/>
  <c r="Q5006" i="3" a="1"/>
  <c r="Q5006" i="3" s="1"/>
  <c r="Q4336" i="3" a="1"/>
  <c r="Q4336" i="3" s="1"/>
  <c r="Q4534" i="3" a="1"/>
  <c r="Q4534" i="3" s="1"/>
  <c r="Q4833" i="3" a="1"/>
  <c r="Q4833" i="3" s="1"/>
  <c r="Q4326" i="3" a="1"/>
  <c r="Q4326" i="3" s="1"/>
  <c r="Q4463" i="3" a="1"/>
  <c r="Q4463" i="3" s="1"/>
  <c r="Q4527" i="3" a="1"/>
  <c r="Q4527" i="3" s="1"/>
  <c r="Q4655" i="3" a="1"/>
  <c r="Q4655" i="3" s="1"/>
  <c r="Q5015" i="3" a="1"/>
  <c r="Q5015" i="3" s="1"/>
  <c r="Q5180" i="3" a="1"/>
  <c r="Q5180" i="3" s="1"/>
  <c r="Q5197" i="3" a="1"/>
  <c r="Q5197" i="3" s="1"/>
  <c r="Q5263" i="3" a="1"/>
  <c r="Q5263" i="3" s="1"/>
  <c r="Q4651" i="3" a="1"/>
  <c r="Q4651" i="3" s="1"/>
  <c r="Q5174" i="3" a="1"/>
  <c r="Q5174" i="3" s="1"/>
  <c r="Q4306" i="3" a="1"/>
  <c r="Q4306" i="3" s="1"/>
  <c r="Q4673" i="3" a="1"/>
  <c r="Q4673" i="3" s="1"/>
  <c r="Q4901" i="3" a="1"/>
  <c r="Q4901" i="3" s="1"/>
  <c r="Q5002" i="3" a="1"/>
  <c r="Q5002" i="3" s="1"/>
  <c r="Q4456" i="3" a="1"/>
  <c r="Q4456" i="3" s="1"/>
  <c r="Q4709" i="3" a="1"/>
  <c r="Q4709" i="3" s="1"/>
  <c r="Q5099" i="3" a="1"/>
  <c r="Q5099" i="3" s="1"/>
  <c r="Q5291" i="3" a="1"/>
  <c r="Q5291" i="3" s="1"/>
  <c r="Q4536" i="3" a="1"/>
  <c r="Q4536" i="3" s="1"/>
  <c r="Q5161" i="3" a="1"/>
  <c r="Q5161" i="3" s="1"/>
  <c r="Q5703" i="3" a="1"/>
  <c r="Q5703" i="3" s="1"/>
  <c r="Q4977" i="3" a="1"/>
  <c r="Q4977" i="3" s="1"/>
  <c r="Q5095" i="3" a="1"/>
  <c r="Q5095" i="3" s="1"/>
  <c r="Q4552" i="3" a="1"/>
  <c r="Q4552" i="3" s="1"/>
  <c r="Q5661" i="3" a="1"/>
  <c r="Q5661" i="3" s="1"/>
  <c r="Q5651" i="3" a="1"/>
  <c r="Q5651" i="3" s="1"/>
  <c r="Q5705" i="3" a="1"/>
  <c r="Q5705" i="3" s="1"/>
  <c r="Q5138" i="3" a="1"/>
  <c r="Q5138" i="3" s="1"/>
  <c r="Q4554" i="3" a="1"/>
  <c r="Q4554" i="3" s="1"/>
  <c r="Q4467" i="3" a="1"/>
  <c r="Q4467" i="3" s="1"/>
  <c r="Q4595" i="3" a="1"/>
  <c r="Q4595" i="3" s="1"/>
  <c r="Q4241" i="3" a="1"/>
  <c r="Q4241" i="3" s="1"/>
  <c r="Q4334" i="3" a="1"/>
  <c r="Q4334" i="3" s="1"/>
  <c r="Q4597" i="3" a="1"/>
  <c r="Q4597" i="3" s="1"/>
  <c r="Q4783" i="3" a="1"/>
  <c r="Q4783" i="3" s="1"/>
  <c r="Q4414" i="3" a="1"/>
  <c r="Q4414" i="3" s="1"/>
  <c r="Q4478" i="3" a="1"/>
  <c r="Q4478" i="3" s="1"/>
  <c r="Q4733" i="3" a="1"/>
  <c r="Q4733" i="3" s="1"/>
  <c r="Q4912" i="3" a="1"/>
  <c r="Q4912" i="3" s="1"/>
  <c r="Q5039" i="3" a="1"/>
  <c r="Q5039" i="3" s="1"/>
  <c r="Q4337" i="3" a="1"/>
  <c r="Q4337" i="3" s="1"/>
  <c r="Q4535" i="3" a="1"/>
  <c r="Q4535" i="3" s="1"/>
  <c r="Q4599" i="3" a="1"/>
  <c r="Q4599" i="3" s="1"/>
  <c r="Q4882" i="3" a="1"/>
  <c r="Q4882" i="3" s="1"/>
  <c r="Q4944" i="3" a="1"/>
  <c r="Q4944" i="3" s="1"/>
  <c r="Q5200" i="3" a="1"/>
  <c r="Q5200" i="3" s="1"/>
  <c r="Q4560" i="3" a="1"/>
  <c r="Q4560" i="3" s="1"/>
  <c r="Q4819" i="3" a="1"/>
  <c r="Q4819" i="3" s="1"/>
  <c r="Q5130" i="3" a="1"/>
  <c r="Q5130" i="3" s="1"/>
  <c r="Q5206" i="3" a="1"/>
  <c r="Q5206" i="3" s="1"/>
  <c r="Q5270" i="3" a="1"/>
  <c r="Q5270" i="3" s="1"/>
  <c r="Q4184" i="3" a="1"/>
  <c r="Q4184" i="3" s="1"/>
  <c r="Q5264" i="3" a="1"/>
  <c r="Q5264" i="3" s="1"/>
  <c r="Q4384" i="3" a="1"/>
  <c r="Q4384" i="3" s="1"/>
  <c r="Q4909" i="3" a="1"/>
  <c r="Q4909" i="3" s="1"/>
  <c r="Q5022" i="3" a="1"/>
  <c r="Q5022" i="3" s="1"/>
  <c r="Q4520" i="3" a="1"/>
  <c r="Q4520" i="3" s="1"/>
  <c r="Q4812" i="3" a="1"/>
  <c r="Q4812" i="3" s="1"/>
  <c r="Q5003" i="3" a="1"/>
  <c r="Q5003" i="3" s="1"/>
  <c r="Q5125" i="3" a="1"/>
  <c r="Q5125" i="3" s="1"/>
  <c r="Q5298" i="3" a="1"/>
  <c r="Q5298" i="3" s="1"/>
  <c r="Q5676" i="3" a="1"/>
  <c r="Q5676" i="3" s="1"/>
  <c r="Q5100" i="3" a="1"/>
  <c r="Q5100" i="3" s="1"/>
  <c r="Q5716" i="3" a="1"/>
  <c r="Q5716" i="3" s="1"/>
  <c r="Q4544" i="3" a="1"/>
  <c r="Q4544" i="3" s="1"/>
  <c r="Q4904" i="3" a="1"/>
  <c r="Q4904" i="3" s="1"/>
  <c r="Q5242" i="3" a="1"/>
  <c r="Q5242" i="3" s="1"/>
  <c r="Q5627" i="3" a="1"/>
  <c r="Q5627" i="3" s="1"/>
  <c r="Q5670" i="3" a="1"/>
  <c r="Q5670" i="3" s="1"/>
  <c r="Q4273" i="3" a="1"/>
  <c r="Q4273" i="3" s="1"/>
  <c r="Q5694" i="3" a="1"/>
  <c r="Q5694" i="3" s="1"/>
  <c r="Q4256" i="3" a="1"/>
  <c r="Q4256" i="3" s="1"/>
  <c r="Q4541" i="3" a="1"/>
  <c r="Q4541" i="3" s="1"/>
  <c r="Q4789" i="3" a="1"/>
  <c r="Q4789" i="3" s="1"/>
  <c r="Q4868" i="3" a="1"/>
  <c r="Q4868" i="3" s="1"/>
  <c r="Q4968" i="3" a="1"/>
  <c r="Q4968" i="3" s="1"/>
  <c r="Q5122" i="3" a="1"/>
  <c r="Q5122" i="3" s="1"/>
  <c r="Q4270" i="3" a="1"/>
  <c r="Q4270" i="3" s="1"/>
  <c r="Q4357" i="3" a="1"/>
  <c r="Q4357" i="3" s="1"/>
  <c r="Q4550" i="3" a="1"/>
  <c r="Q4550" i="3" s="1"/>
  <c r="Q4682" i="3" a="1"/>
  <c r="Q4682" i="3" s="1"/>
  <c r="Q4844" i="3" a="1"/>
  <c r="Q4844" i="3" s="1"/>
  <c r="Q4918" i="3" a="1"/>
  <c r="Q4918" i="3" s="1"/>
  <c r="Q4809" i="3" a="1"/>
  <c r="Q4809" i="3" s="1"/>
  <c r="Q4614" i="3" a="1"/>
  <c r="Q4614" i="3" s="1"/>
  <c r="Q4829" i="3" a="1"/>
  <c r="Q4829" i="3" s="1"/>
  <c r="Q5283" i="3" a="1"/>
  <c r="Q5283" i="3" s="1"/>
  <c r="Q5021" i="3" a="1"/>
  <c r="Q5021" i="3" s="1"/>
  <c r="Q4823" i="3" a="1"/>
  <c r="Q4823" i="3" s="1"/>
  <c r="Q4920" i="3" a="1"/>
  <c r="Q4920" i="3" s="1"/>
  <c r="Q4735" i="3" a="1"/>
  <c r="Q4735" i="3" s="1"/>
  <c r="Q4910" i="3" a="1"/>
  <c r="Q4910" i="3" s="1"/>
  <c r="Q5132" i="3" a="1"/>
  <c r="Q5132" i="3" s="1"/>
  <c r="Q5253" i="3" a="1"/>
  <c r="Q5253" i="3" s="1"/>
  <c r="Q5682" i="3" a="1"/>
  <c r="Q5682" i="3" s="1"/>
  <c r="Q4643" i="3" a="1"/>
  <c r="Q4643" i="3" s="1"/>
  <c r="Q5117" i="3" a="1"/>
  <c r="Q5117" i="3" s="1"/>
  <c r="Q5203" i="3" a="1"/>
  <c r="Q5203" i="3" s="1"/>
  <c r="Q4628" i="3" a="1"/>
  <c r="Q4628" i="3" s="1"/>
  <c r="Q4996" i="3" a="1"/>
  <c r="Q4996" i="3" s="1"/>
  <c r="Q5280" i="3" a="1"/>
  <c r="Q5280" i="3" s="1"/>
  <c r="Q5005" i="3" a="1"/>
  <c r="Q5005" i="3" s="1"/>
  <c r="Q5094" i="3" a="1"/>
  <c r="Q5094" i="3" s="1"/>
  <c r="Q4788" i="3" a="1"/>
  <c r="Q4788" i="3" s="1"/>
  <c r="Q5681" i="3" a="1"/>
  <c r="Q5681" i="3" s="1"/>
  <c r="Q4967" i="3" a="1"/>
  <c r="Q4967" i="3" s="1"/>
  <c r="Q4978" i="3" a="1"/>
  <c r="Q4978" i="3" s="1"/>
  <c r="Q5256" i="3" a="1"/>
  <c r="Q5256" i="3" s="1"/>
  <c r="P3682" i="3" a="1"/>
  <c r="P3682" i="3" s="1"/>
  <c r="P5270" i="3" a="1"/>
  <c r="P5270" i="3" s="1"/>
  <c r="P4459" i="3" a="1"/>
  <c r="P4459" i="3" s="1"/>
  <c r="P4841" i="3" a="1"/>
  <c r="P4841" i="3" s="1"/>
  <c r="P4356" i="3" a="1"/>
  <c r="P4356" i="3" s="1"/>
  <c r="P4302" i="3" a="1"/>
  <c r="P4302" i="3" s="1"/>
  <c r="P4671" i="3" a="1"/>
  <c r="P4671" i="3" s="1"/>
  <c r="P4614" i="3" a="1"/>
  <c r="P4614" i="3" s="1"/>
  <c r="P5677" i="3" a="1"/>
  <c r="P5677" i="3" s="1"/>
  <c r="P5592" i="3" a="1"/>
  <c r="P5592" i="3" s="1"/>
  <c r="P5504" i="3" a="1"/>
  <c r="P5504" i="3" s="1"/>
  <c r="P5374" i="3" a="1"/>
  <c r="P5374" i="3" s="1"/>
  <c r="P5229" i="3" a="1"/>
  <c r="P5229" i="3" s="1"/>
  <c r="P4778" i="3" a="1"/>
  <c r="P4778" i="3" s="1"/>
  <c r="P4187" i="3" a="1"/>
  <c r="P4187" i="3" s="1"/>
  <c r="P3664" i="3" a="1"/>
  <c r="P3664" i="3" s="1"/>
  <c r="P5666" i="3" a="1"/>
  <c r="P5666" i="3" s="1"/>
  <c r="P5580" i="3" a="1"/>
  <c r="P5580" i="3" s="1"/>
  <c r="P5485" i="3" a="1"/>
  <c r="P5485" i="3" s="1"/>
  <c r="P5371" i="3" a="1"/>
  <c r="P5371" i="3" s="1"/>
  <c r="P5228" i="3" a="1"/>
  <c r="P5228" i="3" s="1"/>
  <c r="P4657" i="3" a="1"/>
  <c r="P4657" i="3" s="1"/>
  <c r="P4180" i="3" a="1"/>
  <c r="P4180" i="3" s="1"/>
  <c r="P3647" i="3" a="1"/>
  <c r="P3647" i="3" s="1"/>
  <c r="P5706" i="3" a="1"/>
  <c r="P5706" i="3" s="1"/>
  <c r="P5632" i="3" a="1"/>
  <c r="P5632" i="3" s="1"/>
  <c r="P5547" i="3" a="1"/>
  <c r="P5547" i="3" s="1"/>
  <c r="P5438" i="3" a="1"/>
  <c r="P5438" i="3" s="1"/>
  <c r="P5320" i="3" a="1"/>
  <c r="P5320" i="3" s="1"/>
  <c r="P5072" i="3" a="1"/>
  <c r="P5072" i="3" s="1"/>
  <c r="P4539" i="3" a="1"/>
  <c r="P4539" i="3" s="1"/>
  <c r="P3966" i="3" a="1"/>
  <c r="P3966" i="3" s="1"/>
  <c r="P5684" i="3" a="1"/>
  <c r="P5684" i="3" s="1"/>
  <c r="P5599" i="3" a="1"/>
  <c r="P5599" i="3" s="1"/>
  <c r="P5514" i="3" a="1"/>
  <c r="P5514" i="3" s="1"/>
  <c r="P5368" i="3" a="1"/>
  <c r="P5368" i="3" s="1"/>
  <c r="P5116" i="3" a="1"/>
  <c r="P5116" i="3" s="1"/>
  <c r="P4699" i="3" a="1"/>
  <c r="P4699" i="3" s="1"/>
  <c r="P4166" i="3" a="1"/>
  <c r="P4166" i="3" s="1"/>
  <c r="P3616" i="3" a="1"/>
  <c r="P3616" i="3" s="1"/>
  <c r="P5705" i="3" a="1"/>
  <c r="P5705" i="3" s="1"/>
  <c r="P5629" i="3" a="1"/>
  <c r="P5629" i="3" s="1"/>
  <c r="P5544" i="3" a="1"/>
  <c r="P5544" i="3" s="1"/>
  <c r="P5435" i="3" a="1"/>
  <c r="P5435" i="3" s="1"/>
  <c r="P5278" i="3" a="1"/>
  <c r="P5278" i="3" s="1"/>
  <c r="P4809" i="3" a="1"/>
  <c r="P4809" i="3" s="1"/>
  <c r="P4322" i="3" a="1"/>
  <c r="P4322" i="3" s="1"/>
  <c r="P3851" i="3" a="1"/>
  <c r="P3851" i="3" s="1"/>
  <c r="P5671" i="3" a="1"/>
  <c r="P5671" i="3" s="1"/>
  <c r="P5586" i="3" a="1"/>
  <c r="P5586" i="3" s="1"/>
  <c r="P5493" i="3" a="1"/>
  <c r="P5493" i="3" s="1"/>
  <c r="P5350" i="3" a="1"/>
  <c r="P5350" i="3" s="1"/>
  <c r="P5153" i="3" a="1"/>
  <c r="P5153" i="3" s="1"/>
  <c r="P4628" i="3" a="1"/>
  <c r="P4628" i="3" s="1"/>
  <c r="P4101" i="3" a="1"/>
  <c r="P4101" i="3" s="1"/>
  <c r="P2793" i="3" a="1"/>
  <c r="P2793" i="3" s="1"/>
  <c r="P5688" i="3" a="1"/>
  <c r="P5688" i="3" s="1"/>
  <c r="P5605" i="3" a="1"/>
  <c r="P5605" i="3" s="1"/>
  <c r="P5520" i="3" a="1"/>
  <c r="P5520" i="3" s="1"/>
  <c r="P5378" i="3" a="1"/>
  <c r="P5378" i="3" s="1"/>
  <c r="P5097" i="3" a="1"/>
  <c r="P5097" i="3" s="1"/>
  <c r="P4678" i="3" a="1"/>
  <c r="P4678" i="3" s="1"/>
  <c r="P4255" i="3" a="1"/>
  <c r="P4255" i="3" s="1"/>
  <c r="P3787" i="3" a="1"/>
  <c r="P3787" i="3" s="1"/>
  <c r="P5699" i="3" a="1"/>
  <c r="P5699" i="3" s="1"/>
  <c r="P5649" i="3" a="1"/>
  <c r="P5649" i="3" s="1"/>
  <c r="P5585" i="3" a="1"/>
  <c r="P5585" i="3" s="1"/>
  <c r="P5521" i="3" a="1"/>
  <c r="P5521" i="3" s="1"/>
  <c r="P5457" i="3" a="1"/>
  <c r="P5457" i="3" s="1"/>
  <c r="P5388" i="3" a="1"/>
  <c r="P5388" i="3" s="1"/>
  <c r="P5325" i="3" a="1"/>
  <c r="P5325" i="3" s="1"/>
  <c r="P5261" i="3" a="1"/>
  <c r="P5261" i="3" s="1"/>
  <c r="P5197" i="3" a="1"/>
  <c r="P5197" i="3" s="1"/>
  <c r="P5140" i="3" a="1"/>
  <c r="P5140" i="3" s="1"/>
  <c r="P5077" i="3" a="1"/>
  <c r="P5077" i="3" s="1"/>
  <c r="P5009" i="3" a="1"/>
  <c r="P5009" i="3" s="1"/>
  <c r="P4946" i="3" a="1"/>
  <c r="P4946" i="3" s="1"/>
  <c r="P4884" i="3" a="1"/>
  <c r="P4884" i="3" s="1"/>
  <c r="P4821" i="3" a="1"/>
  <c r="P4821" i="3" s="1"/>
  <c r="P4755" i="3" a="1"/>
  <c r="P4755" i="3" s="1"/>
  <c r="P4691" i="3" a="1"/>
  <c r="P4691" i="3" s="1"/>
  <c r="P4627" i="3" a="1"/>
  <c r="P4627" i="3" s="1"/>
  <c r="P4563" i="3" a="1"/>
  <c r="P4563" i="3" s="1"/>
  <c r="P4503" i="3" a="1"/>
  <c r="P4503" i="3" s="1"/>
  <c r="P4451" i="3" a="1"/>
  <c r="P4451" i="3" s="1"/>
  <c r="P4389" i="3" a="1"/>
  <c r="P4389" i="3" s="1"/>
  <c r="P4314" i="3" a="1"/>
  <c r="P4314" i="3" s="1"/>
  <c r="P4261" i="3" a="1"/>
  <c r="P4261" i="3" s="1"/>
  <c r="P4186" i="3" a="1"/>
  <c r="P4186" i="3" s="1"/>
  <c r="P4132" i="3" a="1"/>
  <c r="P4132" i="3" s="1"/>
  <c r="P4068" i="3" a="1"/>
  <c r="P4068" i="3" s="1"/>
  <c r="P4004" i="3" a="1"/>
  <c r="P4004" i="3" s="1"/>
  <c r="P3940" i="3" a="1"/>
  <c r="P3940" i="3" s="1"/>
  <c r="P3876" i="3" a="1"/>
  <c r="P3876" i="3" s="1"/>
  <c r="P3812" i="3" a="1"/>
  <c r="P3812" i="3" s="1"/>
  <c r="P3724" i="3" a="1"/>
  <c r="P3724" i="3" s="1"/>
  <c r="P3581" i="3" a="1"/>
  <c r="P3581" i="3" s="1"/>
  <c r="P3195" i="3" a="1"/>
  <c r="P3195" i="3" s="1"/>
  <c r="P2727" i="3" a="1"/>
  <c r="P2727" i="3" s="1"/>
  <c r="P2168" i="3" a="1"/>
  <c r="P2168" i="3" s="1"/>
  <c r="P5324" i="3" a="1"/>
  <c r="P5324" i="3" s="1"/>
  <c r="P5260" i="3" a="1"/>
  <c r="P5260" i="3" s="1"/>
  <c r="P5196" i="3" a="1"/>
  <c r="P5196" i="3" s="1"/>
  <c r="P5127" i="3" a="1"/>
  <c r="P5127" i="3" s="1"/>
  <c r="P5070" i="3" a="1"/>
  <c r="P5070" i="3" s="1"/>
  <c r="P5008" i="3" a="1"/>
  <c r="P5008" i="3" s="1"/>
  <c r="P4933" i="3" a="1"/>
  <c r="P4933" i="3" s="1"/>
  <c r="P4871" i="3" a="1"/>
  <c r="P4871" i="3" s="1"/>
  <c r="P4820" i="3" a="1"/>
  <c r="P4820" i="3" s="1"/>
  <c r="P4754" i="3" a="1"/>
  <c r="P4754" i="3" s="1"/>
  <c r="P4690" i="3" a="1"/>
  <c r="P4690" i="3" s="1"/>
  <c r="P4626" i="3" a="1"/>
  <c r="P4626" i="3" s="1"/>
  <c r="P4562" i="3" a="1"/>
  <c r="P4562" i="3" s="1"/>
  <c r="P4502" i="3" a="1"/>
  <c r="P4502" i="3" s="1"/>
  <c r="P4438" i="3" a="1"/>
  <c r="P4438" i="3" s="1"/>
  <c r="P4375" i="3" a="1"/>
  <c r="P4375" i="3" s="1"/>
  <c r="P4300" i="3" a="1"/>
  <c r="P4300" i="3" s="1"/>
  <c r="P4247" i="3" a="1"/>
  <c r="P4247" i="3" s="1"/>
  <c r="P4185" i="3" a="1"/>
  <c r="P4185" i="3" s="1"/>
  <c r="P4125" i="3" a="1"/>
  <c r="P4125" i="3" s="1"/>
  <c r="P4061" i="3" a="1"/>
  <c r="P4061" i="3" s="1"/>
  <c r="P3997" i="3" a="1"/>
  <c r="P3997" i="3" s="1"/>
  <c r="P3933" i="3" a="1"/>
  <c r="P3933" i="3" s="1"/>
  <c r="P3869" i="3" a="1"/>
  <c r="P3869" i="3" s="1"/>
  <c r="P3805" i="3" a="1"/>
  <c r="P3805" i="3" s="1"/>
  <c r="P3660" i="3" a="1"/>
  <c r="P3660" i="3" s="1"/>
  <c r="P3425" i="3" a="1"/>
  <c r="P3425" i="3" s="1"/>
  <c r="P2720" i="3" a="1"/>
  <c r="P2720" i="3" s="1"/>
  <c r="P2118" i="3" a="1"/>
  <c r="P2118" i="3" s="1"/>
  <c r="P5503" i="3" a="1"/>
  <c r="P5503" i="3" s="1"/>
  <c r="P5441" i="3" a="1"/>
  <c r="P5441" i="3" s="1"/>
  <c r="P5380" i="3" a="1"/>
  <c r="P5380" i="3" s="1"/>
  <c r="P5316" i="3" a="1"/>
  <c r="P5316" i="3" s="1"/>
  <c r="P5252" i="3" a="1"/>
  <c r="P5252" i="3" s="1"/>
  <c r="P5188" i="3" a="1"/>
  <c r="P5188" i="3" s="1"/>
  <c r="P5126" i="3" a="1"/>
  <c r="P5126" i="3" s="1"/>
  <c r="P5064" i="3" a="1"/>
  <c r="P5064" i="3" s="1"/>
  <c r="P5001" i="3" a="1"/>
  <c r="P5001" i="3" s="1"/>
  <c r="P4932" i="3" a="1"/>
  <c r="P4932" i="3" s="1"/>
  <c r="P4870" i="3" a="1"/>
  <c r="P4870" i="3" s="1"/>
  <c r="P4806" i="3" a="1"/>
  <c r="P4806" i="3" s="1"/>
  <c r="P4740" i="3" a="1"/>
  <c r="P4740" i="3" s="1"/>
  <c r="P4676" i="3" a="1"/>
  <c r="P4676" i="3" s="1"/>
  <c r="P4612" i="3" a="1"/>
  <c r="P4612" i="3" s="1"/>
  <c r="P4548" i="3" a="1"/>
  <c r="P4548" i="3" s="1"/>
  <c r="P4469" i="3" a="1"/>
  <c r="P4469" i="3" s="1"/>
  <c r="P4400" i="3" a="1"/>
  <c r="P4400" i="3" s="1"/>
  <c r="P4340" i="3" a="1"/>
  <c r="P4340" i="3" s="1"/>
  <c r="P4286" i="3" a="1"/>
  <c r="P4286" i="3" s="1"/>
  <c r="P4212" i="3" a="1"/>
  <c r="P4212" i="3" s="1"/>
  <c r="P4143" i="3" a="1"/>
  <c r="P4143" i="3" s="1"/>
  <c r="P4079" i="3" a="1"/>
  <c r="P4079" i="3" s="1"/>
  <c r="P4015" i="3" a="1"/>
  <c r="P4015" i="3" s="1"/>
  <c r="P3951" i="3" a="1"/>
  <c r="P3951" i="3" s="1"/>
  <c r="P3887" i="3" a="1"/>
  <c r="P3887" i="3" s="1"/>
  <c r="P3823" i="3" a="1"/>
  <c r="P3823" i="3" s="1"/>
  <c r="P3759" i="3" a="1"/>
  <c r="P3759" i="3" s="1"/>
  <c r="P3611" i="3" a="1"/>
  <c r="P3611" i="3" s="1"/>
  <c r="P3180" i="3" a="1"/>
  <c r="P3180" i="3" s="1"/>
  <c r="P2662" i="3" a="1"/>
  <c r="P2662" i="3" s="1"/>
  <c r="P2294" i="3" a="1"/>
  <c r="P2294" i="3" s="1"/>
  <c r="P1295" i="3" a="1"/>
  <c r="P1295" i="3" s="1"/>
  <c r="P5622" i="3" a="1"/>
  <c r="P5622" i="3" s="1"/>
  <c r="P5558" i="3" a="1"/>
  <c r="P5558" i="3" s="1"/>
  <c r="P5494" i="3" a="1"/>
  <c r="P5494" i="3" s="1"/>
  <c r="P5433" i="3" a="1"/>
  <c r="P5433" i="3" s="1"/>
  <c r="P5372" i="3" a="1"/>
  <c r="P5372" i="3" s="1"/>
  <c r="P5308" i="3" a="1"/>
  <c r="P5308" i="3" s="1"/>
  <c r="P5244" i="3" a="1"/>
  <c r="P5244" i="3" s="1"/>
  <c r="P5181" i="3" a="1"/>
  <c r="P5181" i="3" s="1"/>
  <c r="P5119" i="3" a="1"/>
  <c r="P5119" i="3" s="1"/>
  <c r="P5056" i="3" a="1"/>
  <c r="P5056" i="3" s="1"/>
  <c r="P4994" i="3" a="1"/>
  <c r="P4994" i="3" s="1"/>
  <c r="P4938" i="3" a="1"/>
  <c r="P4938" i="3" s="1"/>
  <c r="P4863" i="3" a="1"/>
  <c r="P4863" i="3" s="1"/>
  <c r="P4797" i="3" a="1"/>
  <c r="P4797" i="3" s="1"/>
  <c r="P4731" i="3" a="1"/>
  <c r="P4731" i="3" s="1"/>
  <c r="P4667" i="3" a="1"/>
  <c r="P4667" i="3" s="1"/>
  <c r="P4603" i="3" a="1"/>
  <c r="P4603" i="3" s="1"/>
  <c r="P4531" i="3" a="1"/>
  <c r="P4531" i="3" s="1"/>
  <c r="P4468" i="3" a="1"/>
  <c r="P4468" i="3" s="1"/>
  <c r="P4399" i="3" a="1"/>
  <c r="P4399" i="3" s="1"/>
  <c r="P4326" i="3" a="1"/>
  <c r="P4326" i="3" s="1"/>
  <c r="P4272" i="3" a="1"/>
  <c r="P4272" i="3" s="1"/>
  <c r="P4198" i="3" a="1"/>
  <c r="P4198" i="3" s="1"/>
  <c r="P4129" i="3" a="1"/>
  <c r="P4129" i="3" s="1"/>
  <c r="P4065" i="3" a="1"/>
  <c r="P4065" i="3" s="1"/>
  <c r="P4001" i="3" a="1"/>
  <c r="P4001" i="3" s="1"/>
  <c r="P3937" i="3" a="1"/>
  <c r="P3937" i="3" s="1"/>
  <c r="P3873" i="3" a="1"/>
  <c r="P3873" i="3" s="1"/>
  <c r="P3809" i="3" a="1"/>
  <c r="P3809" i="3" s="1"/>
  <c r="P3732" i="3" a="1"/>
  <c r="P3732" i="3" s="1"/>
  <c r="P3593" i="3" a="1"/>
  <c r="P3593" i="3" s="1"/>
  <c r="P3221" i="3" a="1"/>
  <c r="P3221" i="3" s="1"/>
  <c r="P2764" i="3" a="1"/>
  <c r="P2764" i="3" s="1"/>
  <c r="P2196" i="3" a="1"/>
  <c r="P2196" i="3" s="1"/>
  <c r="P556" i="3" a="1"/>
  <c r="P556" i="3" s="1"/>
  <c r="P5162" i="3" a="1"/>
  <c r="P5162" i="3" s="1"/>
  <c r="P5087" i="3" a="1"/>
  <c r="P5087" i="3" s="1"/>
  <c r="P5024" i="3" a="1"/>
  <c r="P5024" i="3" s="1"/>
  <c r="P4962" i="3" a="1"/>
  <c r="P4962" i="3" s="1"/>
  <c r="P4906" i="3" a="1"/>
  <c r="P4906" i="3" s="1"/>
  <c r="P4831" i="3" a="1"/>
  <c r="P4831" i="3" s="1"/>
  <c r="P4774" i="3" a="1"/>
  <c r="P4774" i="3" s="1"/>
  <c r="P4716" i="3" a="1"/>
  <c r="P4716" i="3" s="1"/>
  <c r="P4652" i="3" a="1"/>
  <c r="P4652" i="3" s="1"/>
  <c r="P4588" i="3" a="1"/>
  <c r="P4588" i="3" s="1"/>
  <c r="P4525" i="3" a="1"/>
  <c r="P4525" i="3" s="1"/>
  <c r="P4474" i="3" a="1"/>
  <c r="P4474" i="3" s="1"/>
  <c r="P4423" i="3" a="1"/>
  <c r="P4423" i="3" s="1"/>
  <c r="P4372" i="3" a="1"/>
  <c r="P4372" i="3" s="1"/>
  <c r="P4318" i="3" a="1"/>
  <c r="P4318" i="3" s="1"/>
  <c r="P4244" i="3" a="1"/>
  <c r="P4244" i="3" s="1"/>
  <c r="P4190" i="3" a="1"/>
  <c r="P4190" i="3" s="1"/>
  <c r="P4122" i="3" a="1"/>
  <c r="P4122" i="3" s="1"/>
  <c r="P4058" i="3" a="1"/>
  <c r="P4058" i="3" s="1"/>
  <c r="P3994" i="3" a="1"/>
  <c r="P3994" i="3" s="1"/>
  <c r="P3930" i="3" a="1"/>
  <c r="P3930" i="3" s="1"/>
  <c r="P3866" i="3" a="1"/>
  <c r="P3866" i="3" s="1"/>
  <c r="P3802" i="3" a="1"/>
  <c r="P3802" i="3" s="1"/>
  <c r="P3607" i="3" a="1"/>
  <c r="P3607" i="3" s="1"/>
  <c r="P3165" i="3" a="1"/>
  <c r="P3165" i="3" s="1"/>
  <c r="P2602" i="3" a="1"/>
  <c r="P2602" i="3" s="1"/>
  <c r="P2145" i="3" a="1"/>
  <c r="P2145" i="3" s="1"/>
  <c r="P5214" i="3" a="1"/>
  <c r="P5214" i="3" s="1"/>
  <c r="P5161" i="3" a="1"/>
  <c r="P5161" i="3" s="1"/>
  <c r="P5092" i="3" a="1"/>
  <c r="P5092" i="3" s="1"/>
  <c r="P5030" i="3" a="1"/>
  <c r="P5030" i="3" s="1"/>
  <c r="P4968" i="3" a="1"/>
  <c r="P4968" i="3" s="1"/>
  <c r="P4905" i="3" a="1"/>
  <c r="P4905" i="3" s="1"/>
  <c r="P4836" i="3" a="1"/>
  <c r="P4836" i="3" s="1"/>
  <c r="P4780" i="3" a="1"/>
  <c r="P4780" i="3" s="1"/>
  <c r="P4709" i="3" a="1"/>
  <c r="P4709" i="3" s="1"/>
  <c r="P4645" i="3" a="1"/>
  <c r="P4645" i="3" s="1"/>
  <c r="P4581" i="3" a="1"/>
  <c r="P4581" i="3" s="1"/>
  <c r="P4524" i="3" a="1"/>
  <c r="P4524" i="3" s="1"/>
  <c r="P4460" i="3" a="1"/>
  <c r="P4460" i="3" s="1"/>
  <c r="P4397" i="3" a="1"/>
  <c r="P4397" i="3" s="1"/>
  <c r="P4324" i="3" a="1"/>
  <c r="P4324" i="3" s="1"/>
  <c r="P4270" i="3" a="1"/>
  <c r="P4270" i="3" s="1"/>
  <c r="P4196" i="3" a="1"/>
  <c r="P4196" i="3" s="1"/>
  <c r="P4134" i="3" a="1"/>
  <c r="P4134" i="3" s="1"/>
  <c r="P4070" i="3" a="1"/>
  <c r="P4070" i="3" s="1"/>
  <c r="P4006" i="3" a="1"/>
  <c r="P4006" i="3" s="1"/>
  <c r="P3942" i="3" a="1"/>
  <c r="P3942" i="3" s="1"/>
  <c r="P3878" i="3" a="1"/>
  <c r="P3878" i="3" s="1"/>
  <c r="P3814" i="3" a="1"/>
  <c r="P3814" i="3" s="1"/>
  <c r="P3728" i="3" a="1"/>
  <c r="P3728" i="3" s="1"/>
  <c r="P3572" i="3" a="1"/>
  <c r="P3572" i="3" s="1"/>
  <c r="P3158" i="3" a="1"/>
  <c r="P3158" i="3" s="1"/>
  <c r="P2644" i="3" a="1"/>
  <c r="P2644" i="3" s="1"/>
  <c r="P2140" i="3" a="1"/>
  <c r="P2140" i="3" s="1"/>
  <c r="P5507" i="3" a="1"/>
  <c r="P5507" i="3" s="1"/>
  <c r="P5437" i="3" a="1"/>
  <c r="P5437" i="3" s="1"/>
  <c r="P5377" i="3" a="1"/>
  <c r="P5377" i="3" s="1"/>
  <c r="P5313" i="3" a="1"/>
  <c r="P5313" i="3" s="1"/>
  <c r="P5249" i="3" a="1"/>
  <c r="P5249" i="3" s="1"/>
  <c r="P5185" i="3" a="1"/>
  <c r="P5185" i="3" s="1"/>
  <c r="P5117" i="3" a="1"/>
  <c r="P5117" i="3" s="1"/>
  <c r="P5047" i="3" a="1"/>
  <c r="P5047" i="3" s="1"/>
  <c r="P4979" i="3" a="1"/>
  <c r="P4979" i="3" s="1"/>
  <c r="P4923" i="3" a="1"/>
  <c r="P4923" i="3" s="1"/>
  <c r="P4861" i="3" a="1"/>
  <c r="P4861" i="3" s="1"/>
  <c r="P4773" i="3" a="1"/>
  <c r="P4773" i="3" s="1"/>
  <c r="P4708" i="3" a="1"/>
  <c r="P4708" i="3" s="1"/>
  <c r="P4644" i="3" a="1"/>
  <c r="P4644" i="3" s="1"/>
  <c r="P4580" i="3" a="1"/>
  <c r="P4580" i="3" s="1"/>
  <c r="P4517" i="3" a="1"/>
  <c r="P4517" i="3" s="1"/>
  <c r="P4440" i="3" a="1"/>
  <c r="P4440" i="3" s="1"/>
  <c r="P4370" i="3" a="1"/>
  <c r="P4370" i="3" s="1"/>
  <c r="P4296" i="3" a="1"/>
  <c r="P4296" i="3" s="1"/>
  <c r="P4242" i="3" a="1"/>
  <c r="P4242" i="3" s="1"/>
  <c r="P4167" i="3" a="1"/>
  <c r="P4167" i="3" s="1"/>
  <c r="P4095" i="3" a="1"/>
  <c r="P4095" i="3" s="1"/>
  <c r="P4031" i="3" a="1"/>
  <c r="P4031" i="3" s="1"/>
  <c r="P3967" i="3" a="1"/>
  <c r="P3967" i="3" s="1"/>
  <c r="P3903" i="3" a="1"/>
  <c r="P3903" i="3" s="1"/>
  <c r="P3839" i="3" a="1"/>
  <c r="P3839" i="3" s="1"/>
  <c r="P3666" i="3" a="1"/>
  <c r="P3666" i="3" s="1"/>
  <c r="P3341" i="3" a="1"/>
  <c r="P3341" i="3" s="1"/>
  <c r="P2801" i="3" a="1"/>
  <c r="P2801" i="3" s="1"/>
  <c r="P1979" i="3" a="1"/>
  <c r="P1979" i="3" s="1"/>
  <c r="P3694" i="3" a="1"/>
  <c r="P3694" i="3" s="1"/>
  <c r="P3571" i="3" a="1"/>
  <c r="P3571" i="3" s="1"/>
  <c r="P3443" i="3" a="1"/>
  <c r="P3443" i="3" s="1"/>
  <c r="P3315" i="3" a="1"/>
  <c r="P3315" i="3" s="1"/>
  <c r="P3187" i="3" a="1"/>
  <c r="P3187" i="3" s="1"/>
  <c r="P3055" i="3" a="1"/>
  <c r="P3055" i="3" s="1"/>
  <c r="P2931" i="3" a="1"/>
  <c r="P2931" i="3" s="1"/>
  <c r="P2800" i="3" a="1"/>
  <c r="P2800" i="3" s="1"/>
  <c r="P2580" i="3" a="1"/>
  <c r="P2580" i="3" s="1"/>
  <c r="X28" i="3"/>
  <c r="P5415" i="3" a="1"/>
  <c r="P5415" i="3" s="1"/>
  <c r="P15" i="3" a="1"/>
  <c r="P15" i="3" s="1"/>
  <c r="P88" i="3" a="1"/>
  <c r="P88" i="3" s="1"/>
  <c r="P159" i="3" a="1"/>
  <c r="P159" i="3" s="1"/>
  <c r="P221" i="3" a="1"/>
  <c r="P221" i="3" s="1"/>
  <c r="P281" i="3" a="1"/>
  <c r="P281" i="3" s="1"/>
  <c r="P30" i="3" a="1"/>
  <c r="P30" i="3" s="1"/>
  <c r="P90" i="3" a="1"/>
  <c r="P90" i="3" s="1"/>
  <c r="P44" i="3" a="1"/>
  <c r="P44" i="3" s="1"/>
  <c r="P105" i="3" a="1"/>
  <c r="P105" i="3" s="1"/>
  <c r="P162" i="3" a="1"/>
  <c r="P162" i="3" s="1"/>
  <c r="P224" i="3" a="1"/>
  <c r="P224" i="3" s="1"/>
  <c r="P52" i="3" a="1"/>
  <c r="P52" i="3" s="1"/>
  <c r="P137" i="3" a="1"/>
  <c r="P137" i="3" s="1"/>
  <c r="P228" i="3" a="1"/>
  <c r="P228" i="3" s="1"/>
  <c r="P86" i="3" a="1"/>
  <c r="P86" i="3" s="1"/>
  <c r="P189" i="3" a="1"/>
  <c r="P189" i="3" s="1"/>
  <c r="P279" i="3" a="1"/>
  <c r="P279" i="3" s="1"/>
  <c r="P87" i="3" a="1"/>
  <c r="P87" i="3" s="1"/>
  <c r="P169" i="3" a="1"/>
  <c r="P169" i="3" s="1"/>
  <c r="P270" i="3" a="1"/>
  <c r="P270" i="3" s="1"/>
  <c r="P89" i="3" a="1"/>
  <c r="P89" i="3" s="1"/>
  <c r="P181" i="3" a="1"/>
  <c r="P181" i="3" s="1"/>
  <c r="P263" i="3" a="1"/>
  <c r="P263" i="3" s="1"/>
  <c r="P38" i="3" a="1"/>
  <c r="P38" i="3" s="1"/>
  <c r="P132" i="3" a="1"/>
  <c r="P132" i="3" s="1"/>
  <c r="P212" i="3" a="1"/>
  <c r="P212" i="3" s="1"/>
  <c r="P59" i="3" a="1"/>
  <c r="P59" i="3" s="1"/>
  <c r="P153" i="3" a="1"/>
  <c r="P153" i="3" s="1"/>
  <c r="P235" i="3" a="1"/>
  <c r="P235" i="3" s="1"/>
  <c r="P60" i="3" a="1"/>
  <c r="P60" i="3" s="1"/>
  <c r="P164" i="3" a="1"/>
  <c r="P164" i="3" s="1"/>
  <c r="P247" i="3" a="1"/>
  <c r="P247" i="3" s="1"/>
  <c r="P1783" i="3" a="1"/>
  <c r="P1783" i="3" s="1"/>
  <c r="P1756" i="3" a="1"/>
  <c r="P1756" i="3" s="1"/>
  <c r="P1820" i="3" a="1"/>
  <c r="P1820" i="3" s="1"/>
  <c r="P1884" i="3" a="1"/>
  <c r="P1884" i="3" s="1"/>
  <c r="P1953" i="3" a="1"/>
  <c r="P1953" i="3" s="1"/>
  <c r="P2010" i="3" a="1"/>
  <c r="P2010" i="3" s="1"/>
  <c r="P165" i="3" a="1"/>
  <c r="P165" i="3" s="1"/>
  <c r="P1745" i="3" a="1"/>
  <c r="P1745" i="3" s="1"/>
  <c r="P1809" i="3" a="1"/>
  <c r="P1809" i="3" s="1"/>
  <c r="P1804" i="3" a="1"/>
  <c r="P1804" i="3" s="1"/>
  <c r="P1868" i="3" a="1"/>
  <c r="P1868" i="3" s="1"/>
  <c r="P187" i="3" a="1"/>
  <c r="P187" i="3" s="1"/>
  <c r="P1770" i="3" a="1"/>
  <c r="P1770" i="3" s="1"/>
  <c r="P1834" i="3" a="1"/>
  <c r="P1834" i="3" s="1"/>
  <c r="P1898" i="3" a="1"/>
  <c r="P1898" i="3" s="1"/>
  <c r="P1961" i="3" a="1"/>
  <c r="P1961" i="3" s="1"/>
  <c r="P2028" i="3" a="1"/>
  <c r="P2028" i="3" s="1"/>
  <c r="P1771" i="3" a="1"/>
  <c r="P1771" i="3" s="1"/>
  <c r="P1891" i="3" a="1"/>
  <c r="P1891" i="3" s="1"/>
  <c r="P1957" i="3" a="1"/>
  <c r="P1957" i="3" s="1"/>
  <c r="P2055" i="3" a="1"/>
  <c r="P2055" i="3" s="1"/>
  <c r="P2141" i="3" a="1"/>
  <c r="P2141" i="3" s="1"/>
  <c r="P2214" i="3" a="1"/>
  <c r="P2214" i="3" s="1"/>
  <c r="P2276" i="3" a="1"/>
  <c r="P2276" i="3" s="1"/>
  <c r="P2325" i="3" a="1"/>
  <c r="P2325" i="3" s="1"/>
  <c r="P2407" i="3" a="1"/>
  <c r="P2407" i="3" s="1"/>
  <c r="P2479" i="3" a="1"/>
  <c r="P2479" i="3" s="1"/>
  <c r="P2525" i="3" a="1"/>
  <c r="P2525" i="3" s="1"/>
  <c r="P2582" i="3" a="1"/>
  <c r="P2582" i="3" s="1"/>
  <c r="P2639" i="3" a="1"/>
  <c r="P2639" i="3" s="1"/>
  <c r="P2707" i="3" a="1"/>
  <c r="P2707" i="3" s="1"/>
  <c r="P2765" i="3" a="1"/>
  <c r="P2765" i="3" s="1"/>
  <c r="P2831" i="3" a="1"/>
  <c r="P2831" i="3" s="1"/>
  <c r="P2896" i="3" a="1"/>
  <c r="P2896" i="3" s="1"/>
  <c r="P2962" i="3" a="1"/>
  <c r="P2962" i="3" s="1"/>
  <c r="P3020" i="3" a="1"/>
  <c r="P3020" i="3" s="1"/>
  <c r="P3086" i="3" a="1"/>
  <c r="P3086" i="3" s="1"/>
  <c r="P3152" i="3" a="1"/>
  <c r="P3152" i="3" s="1"/>
  <c r="P3217" i="3" a="1"/>
  <c r="P3217" i="3" s="1"/>
  <c r="P3278" i="3" a="1"/>
  <c r="P3278" i="3" s="1"/>
  <c r="P3342" i="3" a="1"/>
  <c r="P3342" i="3" s="1"/>
  <c r="P3406" i="3" a="1"/>
  <c r="P3406" i="3" s="1"/>
  <c r="P3470" i="3" a="1"/>
  <c r="P3470" i="3" s="1"/>
  <c r="P3534" i="3" a="1"/>
  <c r="P3534" i="3" s="1"/>
  <c r="P3598" i="3" a="1"/>
  <c r="P3598" i="3" s="1"/>
  <c r="P3657" i="3" a="1"/>
  <c r="P3657" i="3" s="1"/>
  <c r="P3721" i="3" a="1"/>
  <c r="P3721" i="3" s="1"/>
  <c r="P1772" i="3" a="1"/>
  <c r="P1772" i="3" s="1"/>
  <c r="P1873" i="3" a="1"/>
  <c r="P1873" i="3" s="1"/>
  <c r="P1950" i="3" a="1"/>
  <c r="P1950" i="3" s="1"/>
  <c r="P2041" i="3" a="1"/>
  <c r="P2041" i="3" s="1"/>
  <c r="P2113" i="3" a="1"/>
  <c r="P2113" i="3" s="1"/>
  <c r="P2181" i="3" a="1"/>
  <c r="P2181" i="3" s="1"/>
  <c r="P2232" i="3" a="1"/>
  <c r="P2232" i="3" s="1"/>
  <c r="P2326" i="3" a="1"/>
  <c r="P2326" i="3" s="1"/>
  <c r="P2380" i="3" a="1"/>
  <c r="P2380" i="3" s="1"/>
  <c r="P2450" i="3" a="1"/>
  <c r="P2450" i="3" s="1"/>
  <c r="P2526" i="3" a="1"/>
  <c r="P2526" i="3" s="1"/>
  <c r="P2599" i="3" a="1"/>
  <c r="P2599" i="3" s="1"/>
  <c r="P2670" i="3" a="1"/>
  <c r="P2670" i="3" s="1"/>
  <c r="P2729" i="3" a="1"/>
  <c r="P2729" i="3" s="1"/>
  <c r="P2795" i="3" a="1"/>
  <c r="P2795" i="3" s="1"/>
  <c r="P2853" i="3" a="1"/>
  <c r="P2853" i="3" s="1"/>
  <c r="P2918" i="3" a="1"/>
  <c r="P2918" i="3" s="1"/>
  <c r="P2984" i="3" a="1"/>
  <c r="P2984" i="3" s="1"/>
  <c r="P3050" i="3" a="1"/>
  <c r="P3050" i="3" s="1"/>
  <c r="P3108" i="3" a="1"/>
  <c r="P3108" i="3" s="1"/>
  <c r="P3174" i="3" a="1"/>
  <c r="P3174" i="3" s="1"/>
  <c r="P3246" i="3" a="1"/>
  <c r="P3246" i="3" s="1"/>
  <c r="P3311" i="3" a="1"/>
  <c r="P3311" i="3" s="1"/>
  <c r="P3375" i="3" a="1"/>
  <c r="P3375" i="3" s="1"/>
  <c r="P3439" i="3" a="1"/>
  <c r="P3439" i="3" s="1"/>
  <c r="P3503" i="3" a="1"/>
  <c r="P3503" i="3" s="1"/>
  <c r="P1743" i="3" a="1"/>
  <c r="P1743" i="3" s="1"/>
  <c r="P1875" i="3" a="1"/>
  <c r="P1875" i="3" s="1"/>
  <c r="P1966" i="3" a="1"/>
  <c r="P1966" i="3" s="1"/>
  <c r="P2048" i="3" a="1"/>
  <c r="P2048" i="3" s="1"/>
  <c r="P2109" i="3" a="1"/>
  <c r="P2109" i="3" s="1"/>
  <c r="P2159" i="3" a="1"/>
  <c r="P2159" i="3" s="1"/>
  <c r="P2233" i="3" a="1"/>
  <c r="P2233" i="3" s="1"/>
  <c r="P2278" i="3" a="1"/>
  <c r="P2278" i="3" s="1"/>
  <c r="P2332" i="3" a="1"/>
  <c r="P2332" i="3" s="1"/>
  <c r="P2392" i="3" a="1"/>
  <c r="P2392" i="3" s="1"/>
  <c r="P2451" i="3" a="1"/>
  <c r="P2451" i="3" s="1"/>
  <c r="P2532" i="3" a="1"/>
  <c r="P2532" i="3" s="1"/>
  <c r="P2577" i="3" a="1"/>
  <c r="P2577" i="3" s="1"/>
  <c r="P2652" i="3" a="1"/>
  <c r="P2652" i="3" s="1"/>
  <c r="P2708" i="3" a="1"/>
  <c r="P2708" i="3" s="1"/>
  <c r="P2774" i="3" a="1"/>
  <c r="P2774" i="3" s="1"/>
  <c r="P2840" i="3" a="1"/>
  <c r="P2840" i="3" s="1"/>
  <c r="P2905" i="3" a="1"/>
  <c r="P2905" i="3" s="1"/>
  <c r="P2971" i="3" a="1"/>
  <c r="P2971" i="3" s="1"/>
  <c r="P3029" i="3" a="1"/>
  <c r="P3029" i="3" s="1"/>
  <c r="P3095" i="3" a="1"/>
  <c r="P3095" i="3" s="1"/>
  <c r="P3161" i="3" a="1"/>
  <c r="P3161" i="3" s="1"/>
  <c r="P3214" i="3" a="1"/>
  <c r="P3214" i="3" s="1"/>
  <c r="P3280" i="3" a="1"/>
  <c r="P3280" i="3" s="1"/>
  <c r="P3344" i="3" a="1"/>
  <c r="P3344" i="3" s="1"/>
  <c r="P3408" i="3" a="1"/>
  <c r="P3408" i="3" s="1"/>
  <c r="P3472" i="3" a="1"/>
  <c r="P3472" i="3" s="1"/>
  <c r="P3536" i="3" a="1"/>
  <c r="P3536" i="3" s="1"/>
  <c r="P3600" i="3" a="1"/>
  <c r="P3600" i="3" s="1"/>
  <c r="P3665" i="3" a="1"/>
  <c r="P3665" i="3" s="1"/>
  <c r="P3729" i="3" a="1"/>
  <c r="P3729" i="3" s="1"/>
  <c r="P1830" i="3" a="1"/>
  <c r="P1830" i="3" s="1"/>
  <c r="P1913" i="3" a="1"/>
  <c r="P1913" i="3" s="1"/>
  <c r="P1982" i="3" a="1"/>
  <c r="P1982" i="3" s="1"/>
  <c r="P2050" i="3" a="1"/>
  <c r="P2050" i="3" s="1"/>
  <c r="P2143" i="3" a="1"/>
  <c r="P2143" i="3" s="1"/>
  <c r="P2199" i="3" a="1"/>
  <c r="P2199" i="3" s="1"/>
  <c r="P2273" i="3" a="1"/>
  <c r="P2273" i="3" s="1"/>
  <c r="P2321" i="3" a="1"/>
  <c r="P2321" i="3" s="1"/>
  <c r="P2414" i="3" a="1"/>
  <c r="P2414" i="3" s="1"/>
  <c r="P2458" i="3" a="1"/>
  <c r="P2458" i="3" s="1"/>
  <c r="P2510" i="3" a="1"/>
  <c r="P2510" i="3" s="1"/>
  <c r="P2589" i="3" a="1"/>
  <c r="P2589" i="3" s="1"/>
  <c r="P2653" i="3" a="1"/>
  <c r="P2653" i="3" s="1"/>
  <c r="P2716" i="3" a="1"/>
  <c r="P2716" i="3" s="1"/>
  <c r="P2782" i="3" a="1"/>
  <c r="P2782" i="3" s="1"/>
  <c r="P2848" i="3" a="1"/>
  <c r="P2848" i="3" s="1"/>
  <c r="P2906" i="3" a="1"/>
  <c r="P2906" i="3" s="1"/>
  <c r="P2964" i="3" a="1"/>
  <c r="P2964" i="3" s="1"/>
  <c r="P3030" i="3" a="1"/>
  <c r="P3030" i="3" s="1"/>
  <c r="P3096" i="3" a="1"/>
  <c r="P3096" i="3" s="1"/>
  <c r="P3162" i="3" a="1"/>
  <c r="P3162" i="3" s="1"/>
  <c r="P3219" i="3" a="1"/>
  <c r="P3219" i="3" s="1"/>
  <c r="P3281" i="3" a="1"/>
  <c r="P3281" i="3" s="1"/>
  <c r="P3345" i="3" a="1"/>
  <c r="P3345" i="3" s="1"/>
  <c r="P3409" i="3" a="1"/>
  <c r="P3409" i="3" s="1"/>
  <c r="P3473" i="3" a="1"/>
  <c r="P3473" i="3" s="1"/>
  <c r="P3537" i="3" a="1"/>
  <c r="P3537" i="3" s="1"/>
  <c r="P1849" i="3" a="1"/>
  <c r="P1849" i="3" s="1"/>
  <c r="P1983" i="3" a="1"/>
  <c r="P1983" i="3" s="1"/>
  <c r="P2076" i="3" a="1"/>
  <c r="P2076" i="3" s="1"/>
  <c r="P2127" i="3" a="1"/>
  <c r="P2127" i="3" s="1"/>
  <c r="P2211" i="3" a="1"/>
  <c r="P2211" i="3" s="1"/>
  <c r="P2268" i="3" a="1"/>
  <c r="P2268" i="3" s="1"/>
  <c r="P2352" i="3" a="1"/>
  <c r="P2352" i="3" s="1"/>
  <c r="P2404" i="3" a="1"/>
  <c r="P2404" i="3" s="1"/>
  <c r="P2476" i="3" a="1"/>
  <c r="P2476" i="3" s="1"/>
  <c r="P2528" i="3" a="1"/>
  <c r="P2528" i="3" s="1"/>
  <c r="P2606" i="3" a="1"/>
  <c r="P2606" i="3" s="1"/>
  <c r="P2666" i="3" a="1"/>
  <c r="P2666" i="3" s="1"/>
  <c r="P2724" i="3" a="1"/>
  <c r="P2724" i="3" s="1"/>
  <c r="P2790" i="3" a="1"/>
  <c r="P2790" i="3" s="1"/>
  <c r="P2856" i="3" a="1"/>
  <c r="P2856" i="3" s="1"/>
  <c r="P2921" i="3" a="1"/>
  <c r="P2921" i="3" s="1"/>
  <c r="P2987" i="3" a="1"/>
  <c r="P2987" i="3" s="1"/>
  <c r="P3045" i="3" a="1"/>
  <c r="P3045" i="3" s="1"/>
  <c r="P3111" i="3" a="1"/>
  <c r="P3111" i="3" s="1"/>
  <c r="P3177" i="3" a="1"/>
  <c r="P3177" i="3" s="1"/>
  <c r="P3238" i="3" a="1"/>
  <c r="P3238" i="3" s="1"/>
  <c r="P3314" i="3" a="1"/>
  <c r="P3314" i="3" s="1"/>
  <c r="P3378" i="3" a="1"/>
  <c r="P3378" i="3" s="1"/>
  <c r="P3442" i="3" a="1"/>
  <c r="P3442" i="3" s="1"/>
  <c r="P3506" i="3" a="1"/>
  <c r="P3506" i="3" s="1"/>
  <c r="P3570" i="3" a="1"/>
  <c r="P3570" i="3" s="1"/>
  <c r="P3641" i="3" a="1"/>
  <c r="P3641" i="3" s="1"/>
  <c r="P3705" i="3" a="1"/>
  <c r="P3705" i="3" s="1"/>
  <c r="P3769" i="3" a="1"/>
  <c r="P3769" i="3" s="1"/>
  <c r="P1860" i="3" a="1"/>
  <c r="P1860" i="3" s="1"/>
  <c r="P1969" i="3" a="1"/>
  <c r="P1969" i="3" s="1"/>
  <c r="P2029" i="3" a="1"/>
  <c r="P2029" i="3" s="1"/>
  <c r="P2111" i="3" a="1"/>
  <c r="P2111" i="3" s="1"/>
  <c r="P2167" i="3" a="1"/>
  <c r="P2167" i="3" s="1"/>
  <c r="P2217" i="3" a="1"/>
  <c r="P2217" i="3" s="1"/>
  <c r="P2286" i="3" a="1"/>
  <c r="P2286" i="3" s="1"/>
  <c r="P2335" i="3" a="1"/>
  <c r="P2335" i="3" s="1"/>
  <c r="P2421" i="3" a="1"/>
  <c r="P2421" i="3" s="1"/>
  <c r="P2494" i="3" a="1"/>
  <c r="P2494" i="3" s="1"/>
  <c r="P2556" i="3" a="1"/>
  <c r="P2556" i="3" s="1"/>
  <c r="P2601" i="3" a="1"/>
  <c r="P2601" i="3" s="1"/>
  <c r="P2655" i="3" a="1"/>
  <c r="P2655" i="3" s="1"/>
  <c r="P2725" i="3" a="1"/>
  <c r="P2725" i="3" s="1"/>
  <c r="P2791" i="3" a="1"/>
  <c r="P2791" i="3" s="1"/>
  <c r="P2857" i="3" a="1"/>
  <c r="P2857" i="3" s="1"/>
  <c r="P2922" i="3" a="1"/>
  <c r="P2922" i="3" s="1"/>
  <c r="P2980" i="3" a="1"/>
  <c r="P2980" i="3" s="1"/>
  <c r="P3046" i="3" a="1"/>
  <c r="P3046" i="3" s="1"/>
  <c r="P3112" i="3" a="1"/>
  <c r="P3112" i="3" s="1"/>
  <c r="P3178" i="3" a="1"/>
  <c r="P3178" i="3" s="1"/>
  <c r="P3243" i="3" a="1"/>
  <c r="P3243" i="3" s="1"/>
  <c r="P3301" i="3" a="1"/>
  <c r="P3301" i="3" s="1"/>
  <c r="P3365" i="3" a="1"/>
  <c r="P3365" i="3" s="1"/>
  <c r="P3429" i="3" a="1"/>
  <c r="P3429" i="3" s="1"/>
  <c r="P3493" i="3" a="1"/>
  <c r="P3493" i="3" s="1"/>
  <c r="P3557" i="3" a="1"/>
  <c r="P3557" i="3" s="1"/>
  <c r="P3624" i="3" a="1"/>
  <c r="P3624" i="3" s="1"/>
  <c r="P3680" i="3" a="1"/>
  <c r="P3680" i="3" s="1"/>
  <c r="P1782" i="3" a="1"/>
  <c r="P1782" i="3" s="1"/>
  <c r="P1932" i="3" a="1"/>
  <c r="P1932" i="3" s="1"/>
  <c r="P2015" i="3" a="1"/>
  <c r="P2015" i="3" s="1"/>
  <c r="P2100" i="3" a="1"/>
  <c r="P2100" i="3" s="1"/>
  <c r="P2179" i="3" a="1"/>
  <c r="P2179" i="3" s="1"/>
  <c r="P2242" i="3" a="1"/>
  <c r="P2242" i="3" s="1"/>
  <c r="P2293" i="3" a="1"/>
  <c r="P2293" i="3" s="1"/>
  <c r="P2372" i="3" a="1"/>
  <c r="P2372" i="3" s="1"/>
  <c r="P2427" i="3" a="1"/>
  <c r="P2427" i="3" s="1"/>
  <c r="P2489" i="3" a="1"/>
  <c r="P2489" i="3" s="1"/>
  <c r="P2545" i="3" a="1"/>
  <c r="P2545" i="3" s="1"/>
  <c r="P2625" i="3" a="1"/>
  <c r="P2625" i="3" s="1"/>
  <c r="P2692" i="3" a="1"/>
  <c r="P2692" i="3" s="1"/>
  <c r="P2748" i="3" a="1"/>
  <c r="P2748" i="3" s="1"/>
  <c r="P2814" i="3" a="1"/>
  <c r="P2814" i="3" s="1"/>
  <c r="P2880" i="3" a="1"/>
  <c r="P2880" i="3" s="1"/>
  <c r="P2945" i="3" a="1"/>
  <c r="P2945" i="3" s="1"/>
  <c r="P3011" i="3" a="1"/>
  <c r="P3011" i="3" s="1"/>
  <c r="P3069" i="3" a="1"/>
  <c r="P3069" i="3" s="1"/>
  <c r="P3135" i="3" a="1"/>
  <c r="P3135" i="3" s="1"/>
  <c r="P3201" i="3" a="1"/>
  <c r="P3201" i="3" s="1"/>
  <c r="P3264" i="3" a="1"/>
  <c r="P3264" i="3" s="1"/>
  <c r="P3328" i="3" a="1"/>
  <c r="P3328" i="3" s="1"/>
  <c r="P3392" i="3" a="1"/>
  <c r="P3392" i="3" s="1"/>
  <c r="P3456" i="3" a="1"/>
  <c r="P3456" i="3" s="1"/>
  <c r="P3520" i="3" a="1"/>
  <c r="P3520" i="3" s="1"/>
  <c r="P3584" i="3" a="1"/>
  <c r="P3584" i="3" s="1"/>
  <c r="P3643" i="3" a="1"/>
  <c r="P3643" i="3" s="1"/>
  <c r="P3707" i="3" a="1"/>
  <c r="P3707" i="3" s="1"/>
  <c r="P3771" i="3" a="1"/>
  <c r="P3771" i="3" s="1"/>
  <c r="P2089" i="3" a="1"/>
  <c r="P2089" i="3" s="1"/>
  <c r="P2501" i="3" a="1"/>
  <c r="P2501" i="3" s="1"/>
  <c r="P22" i="3" a="1"/>
  <c r="P22" i="3" s="1"/>
  <c r="P95" i="3" a="1"/>
  <c r="P95" i="3" s="1"/>
  <c r="P167" i="3" a="1"/>
  <c r="P167" i="3" s="1"/>
  <c r="P229" i="3" a="1"/>
  <c r="P229" i="3" s="1"/>
  <c r="P36" i="3" a="1"/>
  <c r="P36" i="3" s="1"/>
  <c r="P97" i="3" a="1"/>
  <c r="P97" i="3" s="1"/>
  <c r="P50" i="3" a="1"/>
  <c r="P50" i="3" s="1"/>
  <c r="P112" i="3" a="1"/>
  <c r="P112" i="3" s="1"/>
  <c r="P170" i="3" a="1"/>
  <c r="P170" i="3" s="1"/>
  <c r="P232" i="3" a="1"/>
  <c r="P232" i="3" s="1"/>
  <c r="P63" i="3" a="1"/>
  <c r="P63" i="3" s="1"/>
  <c r="P157" i="3" a="1"/>
  <c r="P157" i="3" s="1"/>
  <c r="P239" i="3" a="1"/>
  <c r="P239" i="3" s="1"/>
  <c r="P4" i="3" a="1"/>
  <c r="P4" i="3" s="1"/>
  <c r="P109" i="3" a="1"/>
  <c r="P109" i="3" s="1"/>
  <c r="P199" i="3" a="1"/>
  <c r="P199" i="3" s="1"/>
  <c r="P99" i="3" a="1"/>
  <c r="P99" i="3" s="1"/>
  <c r="P180" i="3" a="1"/>
  <c r="P180" i="3" s="1"/>
  <c r="P280" i="3" a="1"/>
  <c r="P280" i="3" s="1"/>
  <c r="P100" i="3" a="1"/>
  <c r="P100" i="3" s="1"/>
  <c r="P191" i="3" a="1"/>
  <c r="P191" i="3" s="1"/>
  <c r="P271" i="3" a="1"/>
  <c r="P271" i="3" s="1"/>
  <c r="P58" i="3" a="1"/>
  <c r="P58" i="3" s="1"/>
  <c r="P142" i="3" a="1"/>
  <c r="P142" i="3" s="1"/>
  <c r="P223" i="3" a="1"/>
  <c r="P223" i="3" s="1"/>
  <c r="P70" i="3" a="1"/>
  <c r="P70" i="3" s="1"/>
  <c r="P163" i="3" a="1"/>
  <c r="P163" i="3" s="1"/>
  <c r="P246" i="3" a="1"/>
  <c r="P246" i="3" s="1"/>
  <c r="P71" i="3" a="1"/>
  <c r="P71" i="3" s="1"/>
  <c r="P174" i="3" a="1"/>
  <c r="P174" i="3" s="1"/>
  <c r="P257" i="3" a="1"/>
  <c r="P257" i="3" s="1"/>
  <c r="P41" i="3" a="1"/>
  <c r="P41" i="3" s="1"/>
  <c r="P1789" i="3" a="1"/>
  <c r="P1789" i="3" s="1"/>
  <c r="P1762" i="3" a="1"/>
  <c r="P1762" i="3" s="1"/>
  <c r="P1826" i="3" a="1"/>
  <c r="P1826" i="3" s="1"/>
  <c r="P1890" i="3" a="1"/>
  <c r="P1890" i="3" s="1"/>
  <c r="P1965" i="3" a="1"/>
  <c r="P1965" i="3" s="1"/>
  <c r="P2021" i="3" a="1"/>
  <c r="P2021" i="3" s="1"/>
  <c r="P249" i="3" a="1"/>
  <c r="P249" i="3" s="1"/>
  <c r="P1751" i="3" a="1"/>
  <c r="P1751" i="3" s="1"/>
  <c r="P1815" i="3" a="1"/>
  <c r="P1815" i="3" s="1"/>
  <c r="P1752" i="3" a="1"/>
  <c r="P1752" i="3" s="1"/>
  <c r="P1816" i="3" a="1"/>
  <c r="P1816" i="3" s="1"/>
  <c r="P1880" i="3" a="1"/>
  <c r="P1880" i="3" s="1"/>
  <c r="P267" i="3" a="1"/>
  <c r="P267" i="3" s="1"/>
  <c r="P1776" i="3" a="1"/>
  <c r="P1776" i="3" s="1"/>
  <c r="P1840" i="3" a="1"/>
  <c r="P1840" i="3" s="1"/>
  <c r="P1904" i="3" a="1"/>
  <c r="P1904" i="3" s="1"/>
  <c r="P1967" i="3" a="1"/>
  <c r="P1967" i="3" s="1"/>
  <c r="P2040" i="3" a="1"/>
  <c r="P2040" i="3" s="1"/>
  <c r="P1785" i="3" a="1"/>
  <c r="P1785" i="3" s="1"/>
  <c r="P1900" i="3" a="1"/>
  <c r="P1900" i="3" s="1"/>
  <c r="P1964" i="3" a="1"/>
  <c r="P1964" i="3" s="1"/>
  <c r="P2068" i="3" a="1"/>
  <c r="P2068" i="3" s="1"/>
  <c r="P2146" i="3" a="1"/>
  <c r="P2146" i="3" s="1"/>
  <c r="P2225" i="3" a="1"/>
  <c r="P2225" i="3" s="1"/>
  <c r="P2282" i="3" a="1"/>
  <c r="P2282" i="3" s="1"/>
  <c r="P2331" i="3" a="1"/>
  <c r="P2331" i="3" s="1"/>
  <c r="P2412" i="3" a="1"/>
  <c r="P2412" i="3" s="1"/>
  <c r="P2484" i="3" a="1"/>
  <c r="P2484" i="3" s="1"/>
  <c r="P2530" i="3" a="1"/>
  <c r="P2530" i="3" s="1"/>
  <c r="P2587" i="3" a="1"/>
  <c r="P2587" i="3" s="1"/>
  <c r="P2645" i="3" a="1"/>
  <c r="P2645" i="3" s="1"/>
  <c r="P2714" i="3" a="1"/>
  <c r="P2714" i="3" s="1"/>
  <c r="P2772" i="3" a="1"/>
  <c r="P2772" i="3" s="1"/>
  <c r="P2838" i="3" a="1"/>
  <c r="P2838" i="3" s="1"/>
  <c r="P2903" i="3" a="1"/>
  <c r="P2903" i="3" s="1"/>
  <c r="P2969" i="3" a="1"/>
  <c r="P2969" i="3" s="1"/>
  <c r="P3035" i="3" a="1"/>
  <c r="P3035" i="3" s="1"/>
  <c r="P3093" i="3" a="1"/>
  <c r="P3093" i="3" s="1"/>
  <c r="P3159" i="3" a="1"/>
  <c r="P3159" i="3" s="1"/>
  <c r="P3222" i="3" a="1"/>
  <c r="P3222" i="3" s="1"/>
  <c r="P3291" i="3" a="1"/>
  <c r="P3291" i="3" s="1"/>
  <c r="P3355" i="3" a="1"/>
  <c r="P3355" i="3" s="1"/>
  <c r="P3419" i="3" a="1"/>
  <c r="P3419" i="3" s="1"/>
  <c r="P3483" i="3" a="1"/>
  <c r="P3483" i="3" s="1"/>
  <c r="P3547" i="3" a="1"/>
  <c r="P3547" i="3" s="1"/>
  <c r="P3610" i="3" a="1"/>
  <c r="P3610" i="3" s="1"/>
  <c r="P3670" i="3" a="1"/>
  <c r="P3670" i="3" s="1"/>
  <c r="P3734" i="3" a="1"/>
  <c r="P3734" i="3" s="1"/>
  <c r="P1788" i="3" a="1"/>
  <c r="P1788" i="3" s="1"/>
  <c r="P1883" i="3" a="1"/>
  <c r="P1883" i="3" s="1"/>
  <c r="P1958" i="3" a="1"/>
  <c r="P1958" i="3" s="1"/>
  <c r="P2056" i="3" a="1"/>
  <c r="P2056" i="3" s="1"/>
  <c r="P2125" i="3" a="1"/>
  <c r="P2125" i="3" s="1"/>
  <c r="P2186" i="3" a="1"/>
  <c r="P2186" i="3" s="1"/>
  <c r="P2238" i="3" a="1"/>
  <c r="P2238" i="3" s="1"/>
  <c r="P2338" i="3" a="1"/>
  <c r="P2338" i="3" s="1"/>
  <c r="P2385" i="3" a="1"/>
  <c r="P2385" i="3" s="1"/>
  <c r="P2457" i="3" a="1"/>
  <c r="P2457" i="3" s="1"/>
  <c r="P2531" i="3" a="1"/>
  <c r="P2531" i="3" s="1"/>
  <c r="P2604" i="3" a="1"/>
  <c r="P2604" i="3" s="1"/>
  <c r="P2676" i="3" a="1"/>
  <c r="P2676" i="3" s="1"/>
  <c r="P2737" i="3" a="1"/>
  <c r="P2737" i="3" s="1"/>
  <c r="P2803" i="3" a="1"/>
  <c r="P2803" i="3" s="1"/>
  <c r="P2861" i="3" a="1"/>
  <c r="P2861" i="3" s="1"/>
  <c r="P2926" i="3" a="1"/>
  <c r="P2926" i="3" s="1"/>
  <c r="P2992" i="3" a="1"/>
  <c r="P2992" i="3" s="1"/>
  <c r="P3058" i="3" a="1"/>
  <c r="P3058" i="3" s="1"/>
  <c r="P3116" i="3" a="1"/>
  <c r="P3116" i="3" s="1"/>
  <c r="P3182" i="3" a="1"/>
  <c r="P3182" i="3" s="1"/>
  <c r="P3251" i="3" a="1"/>
  <c r="P3251" i="3" s="1"/>
  <c r="P3317" i="3" a="1"/>
  <c r="P3317" i="3" s="1"/>
  <c r="P3381" i="3" a="1"/>
  <c r="P3381" i="3" s="1"/>
  <c r="P3445" i="3" a="1"/>
  <c r="P3445" i="3" s="1"/>
  <c r="P3509" i="3" a="1"/>
  <c r="P3509" i="3" s="1"/>
  <c r="P1759" i="3" a="1"/>
  <c r="P1759" i="3" s="1"/>
  <c r="P1894" i="3" a="1"/>
  <c r="P1894" i="3" s="1"/>
  <c r="P1974" i="3" a="1"/>
  <c r="P1974" i="3" s="1"/>
  <c r="P2064" i="3" a="1"/>
  <c r="P2064" i="3" s="1"/>
  <c r="P2114" i="3" a="1"/>
  <c r="P2114" i="3" s="1"/>
  <c r="P2170" i="3" a="1"/>
  <c r="P2170" i="3" s="1"/>
  <c r="P2239" i="3" a="1"/>
  <c r="P2239" i="3" s="1"/>
  <c r="P2290" i="3" a="1"/>
  <c r="P2290" i="3" s="1"/>
  <c r="P2339" i="3" a="1"/>
  <c r="P2339" i="3" s="1"/>
  <c r="P2397" i="3" a="1"/>
  <c r="P2397" i="3" s="1"/>
  <c r="P2469" i="3" a="1"/>
  <c r="P2469" i="3" s="1"/>
  <c r="P2537" i="3" a="1"/>
  <c r="P2537" i="3" s="1"/>
  <c r="P2588" i="3" a="1"/>
  <c r="P2588" i="3" s="1"/>
  <c r="P2658" i="3" a="1"/>
  <c r="P2658" i="3" s="1"/>
  <c r="P2723" i="3" a="1"/>
  <c r="P2723" i="3" s="1"/>
  <c r="P2781" i="3" a="1"/>
  <c r="P2781" i="3" s="1"/>
  <c r="P2847" i="3" a="1"/>
  <c r="P2847" i="3" s="1"/>
  <c r="P2912" i="3" a="1"/>
  <c r="P2912" i="3" s="1"/>
  <c r="P2978" i="3" a="1"/>
  <c r="P2978" i="3" s="1"/>
  <c r="P3036" i="3" a="1"/>
  <c r="P3036" i="3" s="1"/>
  <c r="P3102" i="3" a="1"/>
  <c r="P3102" i="3" s="1"/>
  <c r="P3168" i="3" a="1"/>
  <c r="P3168" i="3" s="1"/>
  <c r="P3223" i="3" a="1"/>
  <c r="P3223" i="3" s="1"/>
  <c r="P3286" i="3" a="1"/>
  <c r="P3286" i="3" s="1"/>
  <c r="P3350" i="3" a="1"/>
  <c r="P3350" i="3" s="1"/>
  <c r="P3414" i="3" a="1"/>
  <c r="P3414" i="3" s="1"/>
  <c r="P3478" i="3" a="1"/>
  <c r="P3478" i="3" s="1"/>
  <c r="P3542" i="3" a="1"/>
  <c r="P3542" i="3" s="1"/>
  <c r="P3606" i="3" a="1"/>
  <c r="P3606" i="3" s="1"/>
  <c r="P3678" i="3" a="1"/>
  <c r="P3678" i="3" s="1"/>
  <c r="P3742" i="3" a="1"/>
  <c r="P3742" i="3" s="1"/>
  <c r="P1838" i="3" a="1"/>
  <c r="P1838" i="3" s="1"/>
  <c r="P1922" i="3" a="1"/>
  <c r="P1922" i="3" s="1"/>
  <c r="P1991" i="3" a="1"/>
  <c r="P1991" i="3" s="1"/>
  <c r="P2070" i="3" a="1"/>
  <c r="P2070" i="3" s="1"/>
  <c r="P2154" i="3" a="1"/>
  <c r="P2154" i="3" s="1"/>
  <c r="P2204" i="3" a="1"/>
  <c r="P2204" i="3" s="1"/>
  <c r="P2279" i="3" a="1"/>
  <c r="P2279" i="3" s="1"/>
  <c r="P2333" i="3" a="1"/>
  <c r="P2333" i="3" s="1"/>
  <c r="P2419" i="3" a="1"/>
  <c r="P2419" i="3" s="1"/>
  <c r="P2464" i="3" a="1"/>
  <c r="P2464" i="3" s="1"/>
  <c r="P2515" i="3" a="1"/>
  <c r="P2515" i="3" s="1"/>
  <c r="P2594" i="3" a="1"/>
  <c r="P2594" i="3" s="1"/>
  <c r="P2659" i="3" a="1"/>
  <c r="P2659" i="3" s="1"/>
  <c r="P2731" i="3" a="1"/>
  <c r="P2731" i="3" s="1"/>
  <c r="P2789" i="3" a="1"/>
  <c r="P2789" i="3" s="1"/>
  <c r="P2855" i="3" a="1"/>
  <c r="P2855" i="3" s="1"/>
  <c r="P2913" i="3" a="1"/>
  <c r="P2913" i="3" s="1"/>
  <c r="P2979" i="3" a="1"/>
  <c r="P2979" i="3" s="1"/>
  <c r="P3037" i="3" a="1"/>
  <c r="P3037" i="3" s="1"/>
  <c r="P3103" i="3" a="1"/>
  <c r="P3103" i="3" s="1"/>
  <c r="P3169" i="3" a="1"/>
  <c r="P3169" i="3" s="1"/>
  <c r="P3228" i="3" a="1"/>
  <c r="P3228" i="3" s="1"/>
  <c r="P3287" i="3" a="1"/>
  <c r="P3287" i="3" s="1"/>
  <c r="P3351" i="3" a="1"/>
  <c r="P3351" i="3" s="1"/>
  <c r="P3415" i="3" a="1"/>
  <c r="P3415" i="3" s="1"/>
  <c r="P3479" i="3" a="1"/>
  <c r="P3479" i="3" s="1"/>
  <c r="P3543" i="3" a="1"/>
  <c r="P3543" i="3" s="1"/>
  <c r="P1859" i="3" a="1"/>
  <c r="P1859" i="3" s="1"/>
  <c r="P2005" i="3" a="1"/>
  <c r="P2005" i="3" s="1"/>
  <c r="P2081" i="3" a="1"/>
  <c r="P2081" i="3" s="1"/>
  <c r="P2138" i="3" a="1"/>
  <c r="P2138" i="3" s="1"/>
  <c r="P2222" i="3" a="1"/>
  <c r="P2222" i="3" s="1"/>
  <c r="P2285" i="3" a="1"/>
  <c r="P2285" i="3" s="1"/>
  <c r="P2359" i="3" a="1"/>
  <c r="P2359" i="3" s="1"/>
  <c r="P2409" i="3" a="1"/>
  <c r="P2409" i="3" s="1"/>
  <c r="P2481" i="3" a="1"/>
  <c r="P2481" i="3" s="1"/>
  <c r="P2533" i="3" a="1"/>
  <c r="P2533" i="3" s="1"/>
  <c r="P2611" i="3" a="1"/>
  <c r="P2611" i="3" s="1"/>
  <c r="P2672" i="3" a="1"/>
  <c r="P2672" i="3" s="1"/>
  <c r="P2732" i="3" a="1"/>
  <c r="P2732" i="3" s="1"/>
  <c r="P2798" i="3" a="1"/>
  <c r="P2798" i="3" s="1"/>
  <c r="P2864" i="3" a="1"/>
  <c r="P2864" i="3" s="1"/>
  <c r="P2929" i="3" a="1"/>
  <c r="P2929" i="3" s="1"/>
  <c r="P2995" i="3" a="1"/>
  <c r="P2995" i="3" s="1"/>
  <c r="P3053" i="3" a="1"/>
  <c r="P3053" i="3" s="1"/>
  <c r="P3119" i="3" a="1"/>
  <c r="P3119" i="3" s="1"/>
  <c r="P3185" i="3" a="1"/>
  <c r="P3185" i="3" s="1"/>
  <c r="P3257" i="3" a="1"/>
  <c r="P3257" i="3" s="1"/>
  <c r="P3320" i="3" a="1"/>
  <c r="P3320" i="3" s="1"/>
  <c r="P3384" i="3" a="1"/>
  <c r="P3384" i="3" s="1"/>
  <c r="P3448" i="3" a="1"/>
  <c r="P3448" i="3" s="1"/>
  <c r="P3512" i="3" a="1"/>
  <c r="P3512" i="3" s="1"/>
  <c r="P3576" i="3" a="1"/>
  <c r="P3576" i="3" s="1"/>
  <c r="P3654" i="3" a="1"/>
  <c r="P3654" i="3" s="1"/>
  <c r="P3718" i="3" a="1"/>
  <c r="P3718" i="3" s="1"/>
  <c r="P1765" i="3" a="1"/>
  <c r="P1765" i="3" s="1"/>
  <c r="P1877" i="3" a="1"/>
  <c r="P1877" i="3" s="1"/>
  <c r="P1977" i="3" a="1"/>
  <c r="P1977" i="3" s="1"/>
  <c r="P2036" i="3" a="1"/>
  <c r="P2036" i="3" s="1"/>
  <c r="P2122" i="3" a="1"/>
  <c r="P2122" i="3" s="1"/>
  <c r="P2172" i="3" a="1"/>
  <c r="P2172" i="3" s="1"/>
  <c r="P2223" i="3" a="1"/>
  <c r="P2223" i="3" s="1"/>
  <c r="P2292" i="3" a="1"/>
  <c r="P2292" i="3" s="1"/>
  <c r="P2341" i="3" a="1"/>
  <c r="P2341" i="3" s="1"/>
  <c r="P2426" i="3" a="1"/>
  <c r="P2426" i="3" s="1"/>
  <c r="P2500" i="3" a="1"/>
  <c r="P2500" i="3" s="1"/>
  <c r="P2562" i="3" a="1"/>
  <c r="P2562" i="3" s="1"/>
  <c r="P2607" i="3" a="1"/>
  <c r="P2607" i="3" s="1"/>
  <c r="P2667" i="3" a="1"/>
  <c r="P2667" i="3" s="1"/>
  <c r="P2733" i="3" a="1"/>
  <c r="P2733" i="3" s="1"/>
  <c r="P2799" i="3" a="1"/>
  <c r="P2799" i="3" s="1"/>
  <c r="P2865" i="3" a="1"/>
  <c r="P2865" i="3" s="1"/>
  <c r="P2930" i="3" a="1"/>
  <c r="P2930" i="3" s="1"/>
  <c r="P2988" i="3" a="1"/>
  <c r="P2988" i="3" s="1"/>
  <c r="P3054" i="3" a="1"/>
  <c r="P3054" i="3" s="1"/>
  <c r="P3120" i="3" a="1"/>
  <c r="P3120" i="3" s="1"/>
  <c r="P3186" i="3" a="1"/>
  <c r="P3186" i="3" s="1"/>
  <c r="P3248" i="3" a="1"/>
  <c r="P3248" i="3" s="1"/>
  <c r="P3308" i="3" a="1"/>
  <c r="P3308" i="3" s="1"/>
  <c r="P3372" i="3" a="1"/>
  <c r="P3372" i="3" s="1"/>
  <c r="P3436" i="3" a="1"/>
  <c r="P3436" i="3" s="1"/>
  <c r="P3500" i="3" a="1"/>
  <c r="P3500" i="3" s="1"/>
  <c r="P3564" i="3" a="1"/>
  <c r="P3564" i="3" s="1"/>
  <c r="P3630" i="3" a="1"/>
  <c r="P3630" i="3" s="1"/>
  <c r="P3687" i="3" a="1"/>
  <c r="P3687" i="3" s="1"/>
  <c r="P1852" i="3" a="1"/>
  <c r="P1852" i="3" s="1"/>
  <c r="P1940" i="3" a="1"/>
  <c r="P1940" i="3" s="1"/>
  <c r="P2023" i="3" a="1"/>
  <c r="P2023" i="3" s="1"/>
  <c r="P2106" i="3" a="1"/>
  <c r="P2106" i="3" s="1"/>
  <c r="P2195" i="3" a="1"/>
  <c r="P2195" i="3" s="1"/>
  <c r="P29" i="3" a="1"/>
  <c r="P29" i="3" s="1"/>
  <c r="P102" i="3" a="1"/>
  <c r="P102" i="3" s="1"/>
  <c r="P175" i="3" a="1"/>
  <c r="P175" i="3" s="1"/>
  <c r="P237" i="3" a="1"/>
  <c r="P237" i="3" s="1"/>
  <c r="P43" i="3" a="1"/>
  <c r="P43" i="3" s="1"/>
  <c r="P104" i="3" a="1"/>
  <c r="P104" i="3" s="1"/>
  <c r="P57" i="3" a="1"/>
  <c r="P57" i="3" s="1"/>
  <c r="P119" i="3" a="1"/>
  <c r="P119" i="3" s="1"/>
  <c r="P178" i="3" a="1"/>
  <c r="P178" i="3" s="1"/>
  <c r="P240" i="3" a="1"/>
  <c r="P240" i="3" s="1"/>
  <c r="P73" i="3" a="1"/>
  <c r="P73" i="3" s="1"/>
  <c r="P166" i="3" a="1"/>
  <c r="P166" i="3" s="1"/>
  <c r="P250" i="3" a="1"/>
  <c r="P250" i="3" s="1"/>
  <c r="P23" i="3" a="1"/>
  <c r="P23" i="3" s="1"/>
  <c r="P120" i="3" a="1"/>
  <c r="P120" i="3" s="1"/>
  <c r="P210" i="3" a="1"/>
  <c r="P210" i="3" s="1"/>
  <c r="P110" i="3" a="1"/>
  <c r="P110" i="3" s="1"/>
  <c r="P200" i="3" a="1"/>
  <c r="P200" i="3" s="1"/>
  <c r="P7" i="3" a="1"/>
  <c r="P7" i="3" s="1"/>
  <c r="P113" i="3" a="1"/>
  <c r="P113" i="3" s="1"/>
  <c r="P202" i="3" a="1"/>
  <c r="P202" i="3" s="1"/>
  <c r="P282" i="3" a="1"/>
  <c r="P282" i="3" s="1"/>
  <c r="P67" i="3" a="1"/>
  <c r="P67" i="3" s="1"/>
  <c r="P151" i="3" a="1"/>
  <c r="P151" i="3" s="1"/>
  <c r="P234" i="3" a="1"/>
  <c r="P234" i="3" s="1"/>
  <c r="P80" i="3" a="1"/>
  <c r="P80" i="3" s="1"/>
  <c r="P173" i="3" a="1"/>
  <c r="P173" i="3" s="1"/>
  <c r="P256" i="3" a="1"/>
  <c r="P256" i="3" s="1"/>
  <c r="P82" i="3" a="1"/>
  <c r="P82" i="3" s="1"/>
  <c r="P185" i="3" a="1"/>
  <c r="P185" i="3" s="1"/>
  <c r="P275" i="3" a="1"/>
  <c r="P275" i="3" s="1"/>
  <c r="P127" i="3" a="1"/>
  <c r="P127" i="3" s="1"/>
  <c r="P1795" i="3" a="1"/>
  <c r="P1795" i="3" s="1"/>
  <c r="P72" i="3" a="1"/>
  <c r="P72" i="3" s="1"/>
  <c r="P1768" i="3" a="1"/>
  <c r="P1768" i="3" s="1"/>
  <c r="P1832" i="3" a="1"/>
  <c r="P1832" i="3" s="1"/>
  <c r="P1896" i="3" a="1"/>
  <c r="P1896" i="3" s="1"/>
  <c r="P1970" i="3" a="1"/>
  <c r="P1970" i="3" s="1"/>
  <c r="P2026" i="3" a="1"/>
  <c r="P2026" i="3" s="1"/>
  <c r="P1757" i="3" a="1"/>
  <c r="P1757" i="3" s="1"/>
  <c r="P94" i="3" a="1"/>
  <c r="P94" i="3" s="1"/>
  <c r="P1764" i="3" a="1"/>
  <c r="P1764" i="3" s="1"/>
  <c r="P1828" i="3" a="1"/>
  <c r="P1828" i="3" s="1"/>
  <c r="P1892" i="3" a="1"/>
  <c r="P1892" i="3" s="1"/>
  <c r="P1781" i="3" a="1"/>
  <c r="P1781" i="3" s="1"/>
  <c r="P1845" i="3" a="1"/>
  <c r="P1845" i="3" s="1"/>
  <c r="P1909" i="3" a="1"/>
  <c r="P1909" i="3" s="1"/>
  <c r="P1978" i="3" a="1"/>
  <c r="P1978" i="3" s="1"/>
  <c r="P2052" i="3" a="1"/>
  <c r="P2052" i="3" s="1"/>
  <c r="P1801" i="3" a="1"/>
  <c r="P1801" i="3" s="1"/>
  <c r="P1910" i="3" a="1"/>
  <c r="P1910" i="3" s="1"/>
  <c r="P1972" i="3" a="1"/>
  <c r="P1972" i="3" s="1"/>
  <c r="P2079" i="3" a="1"/>
  <c r="P2079" i="3" s="1"/>
  <c r="P2152" i="3" a="1"/>
  <c r="P2152" i="3" s="1"/>
  <c r="P2231" i="3" a="1"/>
  <c r="P2231" i="3" s="1"/>
  <c r="P2288" i="3" a="1"/>
  <c r="P2288" i="3" s="1"/>
  <c r="P2337" i="3" a="1"/>
  <c r="P2337" i="3" s="1"/>
  <c r="P2417" i="3" a="1"/>
  <c r="P2417" i="3" s="1"/>
  <c r="P2490" i="3" a="1"/>
  <c r="P2490" i="3" s="1"/>
  <c r="P2536" i="3" a="1"/>
  <c r="P2536" i="3" s="1"/>
  <c r="P2598" i="3" a="1"/>
  <c r="P2598" i="3" s="1"/>
  <c r="P2651" i="3" a="1"/>
  <c r="P2651" i="3" s="1"/>
  <c r="P2721" i="3" a="1"/>
  <c r="P2721" i="3" s="1"/>
  <c r="P2787" i="3" a="1"/>
  <c r="P2787" i="3" s="1"/>
  <c r="P2845" i="3" a="1"/>
  <c r="P2845" i="3" s="1"/>
  <c r="P2910" i="3" a="1"/>
  <c r="P2910" i="3" s="1"/>
  <c r="P2976" i="3" a="1"/>
  <c r="P2976" i="3" s="1"/>
  <c r="P3042" i="3" a="1"/>
  <c r="P3042" i="3" s="1"/>
  <c r="P3100" i="3" a="1"/>
  <c r="P3100" i="3" s="1"/>
  <c r="P3166" i="3" a="1"/>
  <c r="P3166" i="3" s="1"/>
  <c r="P3231" i="3" a="1"/>
  <c r="P3231" i="3" s="1"/>
  <c r="P3298" i="3" a="1"/>
  <c r="P3298" i="3" s="1"/>
  <c r="P3362" i="3" a="1"/>
  <c r="P3362" i="3" s="1"/>
  <c r="P3426" i="3" a="1"/>
  <c r="P3426" i="3" s="1"/>
  <c r="P3490" i="3" a="1"/>
  <c r="P3490" i="3" s="1"/>
  <c r="P3554" i="3" a="1"/>
  <c r="P3554" i="3" s="1"/>
  <c r="P3621" i="3" a="1"/>
  <c r="P3621" i="3" s="1"/>
  <c r="P3677" i="3" a="1"/>
  <c r="P3677" i="3" s="1"/>
  <c r="P3741" i="3" a="1"/>
  <c r="P3741" i="3" s="1"/>
  <c r="P1802" i="3" a="1"/>
  <c r="P1802" i="3" s="1"/>
  <c r="P1893" i="3" a="1"/>
  <c r="P1893" i="3" s="1"/>
  <c r="P1973" i="3" a="1"/>
  <c r="P1973" i="3" s="1"/>
  <c r="P2063" i="3" a="1"/>
  <c r="P2063" i="3" s="1"/>
  <c r="P2130" i="3" a="1"/>
  <c r="P2130" i="3" s="1"/>
  <c r="P2192" i="3" a="1"/>
  <c r="P2192" i="3" s="1"/>
  <c r="P2255" i="3" a="1"/>
  <c r="P2255" i="3" s="1"/>
  <c r="P2344" i="3" a="1"/>
  <c r="P2344" i="3" s="1"/>
  <c r="P2396" i="3" a="1"/>
  <c r="P2396" i="3" s="1"/>
  <c r="P2463" i="3" a="1"/>
  <c r="P2463" i="3" s="1"/>
  <c r="P2542" i="3" a="1"/>
  <c r="P2542" i="3" s="1"/>
  <c r="P2609" i="3" a="1"/>
  <c r="P2609" i="3" s="1"/>
  <c r="P2682" i="3" a="1"/>
  <c r="P2682" i="3" s="1"/>
  <c r="P2744" i="3" a="1"/>
  <c r="P2744" i="3" s="1"/>
  <c r="P2810" i="3" a="1"/>
  <c r="P2810" i="3" s="1"/>
  <c r="P2868" i="3" a="1"/>
  <c r="P2868" i="3" s="1"/>
  <c r="P2933" i="3" a="1"/>
  <c r="P2933" i="3" s="1"/>
  <c r="P2999" i="3" a="1"/>
  <c r="P2999" i="3" s="1"/>
  <c r="P3065" i="3" a="1"/>
  <c r="P3065" i="3" s="1"/>
  <c r="P3131" i="3" a="1"/>
  <c r="P3131" i="3" s="1"/>
  <c r="P3189" i="3" a="1"/>
  <c r="P3189" i="3" s="1"/>
  <c r="P3260" i="3" a="1"/>
  <c r="P3260" i="3" s="1"/>
  <c r="P3324" i="3" a="1"/>
  <c r="P3324" i="3" s="1"/>
  <c r="P3388" i="3" a="1"/>
  <c r="P3388" i="3" s="1"/>
  <c r="P3452" i="3" a="1"/>
  <c r="P3452" i="3" s="1"/>
  <c r="P3516" i="3" a="1"/>
  <c r="P3516" i="3" s="1"/>
  <c r="P1773" i="3" a="1"/>
  <c r="P1773" i="3" s="1"/>
  <c r="P1902" i="3" a="1"/>
  <c r="P1902" i="3" s="1"/>
  <c r="P1981" i="3" a="1"/>
  <c r="P1981" i="3" s="1"/>
  <c r="P2069" i="3" a="1"/>
  <c r="P2069" i="3" s="1"/>
  <c r="P2120" i="3" a="1"/>
  <c r="P2120" i="3" s="1"/>
  <c r="P2182" i="3" a="1"/>
  <c r="P2182" i="3" s="1"/>
  <c r="P2245" i="3" a="1"/>
  <c r="P2245" i="3" s="1"/>
  <c r="P2296" i="3" a="1"/>
  <c r="P2296" i="3" s="1"/>
  <c r="P2345" i="3" a="1"/>
  <c r="P2345" i="3" s="1"/>
  <c r="P2402" i="3" a="1"/>
  <c r="P2402" i="3" s="1"/>
  <c r="P2474" i="3" a="1"/>
  <c r="P2474" i="3" s="1"/>
  <c r="P2543" i="3" a="1"/>
  <c r="P2543" i="3" s="1"/>
  <c r="P2605" i="3" a="1"/>
  <c r="P2605" i="3" s="1"/>
  <c r="P2664" i="3" a="1"/>
  <c r="P2664" i="3" s="1"/>
  <c r="P2730" i="3" a="1"/>
  <c r="P2730" i="3" s="1"/>
  <c r="P2788" i="3" a="1"/>
  <c r="P2788" i="3" s="1"/>
  <c r="P2854" i="3" a="1"/>
  <c r="P2854" i="3" s="1"/>
  <c r="P2919" i="3" a="1"/>
  <c r="P2919" i="3" s="1"/>
  <c r="P2985" i="3" a="1"/>
  <c r="P2985" i="3" s="1"/>
  <c r="P3051" i="3" a="1"/>
  <c r="P3051" i="3" s="1"/>
  <c r="P3109" i="3" a="1"/>
  <c r="P3109" i="3" s="1"/>
  <c r="P3175" i="3" a="1"/>
  <c r="P3175" i="3" s="1"/>
  <c r="P3232" i="3" a="1"/>
  <c r="P3232" i="3" s="1"/>
  <c r="P3299" i="3" a="1"/>
  <c r="P3299" i="3" s="1"/>
  <c r="P3363" i="3" a="1"/>
  <c r="P3363" i="3" s="1"/>
  <c r="P3427" i="3" a="1"/>
  <c r="P3427" i="3" s="1"/>
  <c r="P3491" i="3" a="1"/>
  <c r="P3491" i="3" s="1"/>
  <c r="P3555" i="3" a="1"/>
  <c r="P3555" i="3" s="1"/>
  <c r="P3617" i="3" a="1"/>
  <c r="P3617" i="3" s="1"/>
  <c r="P3685" i="3" a="1"/>
  <c r="P3685" i="3" s="1"/>
  <c r="P3749" i="3" a="1"/>
  <c r="P3749" i="3" s="1"/>
  <c r="P1848" i="3" a="1"/>
  <c r="P1848" i="3" s="1"/>
  <c r="P1929" i="3" a="1"/>
  <c r="P1929" i="3" s="1"/>
  <c r="P1997" i="3" a="1"/>
  <c r="P1997" i="3" s="1"/>
  <c r="P2087" i="3" a="1"/>
  <c r="P2087" i="3" s="1"/>
  <c r="P2160" i="3" a="1"/>
  <c r="P2160" i="3" s="1"/>
  <c r="P2210" i="3" a="1"/>
  <c r="P2210" i="3" s="1"/>
  <c r="P2284" i="3" a="1"/>
  <c r="P2284" i="3" s="1"/>
  <c r="P2358" i="3" a="1"/>
  <c r="P2358" i="3" s="1"/>
  <c r="P2425" i="3" a="1"/>
  <c r="P2425" i="3" s="1"/>
  <c r="P2470" i="3" a="1"/>
  <c r="P2470" i="3" s="1"/>
  <c r="P2549" i="3" a="1"/>
  <c r="P2549" i="3" s="1"/>
  <c r="P2600" i="3" a="1"/>
  <c r="P2600" i="3" s="1"/>
  <c r="P2665" i="3" a="1"/>
  <c r="P2665" i="3" s="1"/>
  <c r="P2739" i="3" a="1"/>
  <c r="P2739" i="3" s="1"/>
  <c r="P2797" i="3" a="1"/>
  <c r="P2797" i="3" s="1"/>
  <c r="P2863" i="3" a="1"/>
  <c r="P2863" i="3" s="1"/>
  <c r="P2920" i="3" a="1"/>
  <c r="P2920" i="3" s="1"/>
  <c r="P2986" i="3" a="1"/>
  <c r="P2986" i="3" s="1"/>
  <c r="P3044" i="3" a="1"/>
  <c r="P3044" i="3" s="1"/>
  <c r="P3110" i="3" a="1"/>
  <c r="P3110" i="3" s="1"/>
  <c r="P3176" i="3" a="1"/>
  <c r="P3176" i="3" s="1"/>
  <c r="P3237" i="3" a="1"/>
  <c r="P3237" i="3" s="1"/>
  <c r="P3293" i="3" a="1"/>
  <c r="P3293" i="3" s="1"/>
  <c r="P3357" i="3" a="1"/>
  <c r="P3357" i="3" s="1"/>
  <c r="P3421" i="3" a="1"/>
  <c r="P3421" i="3" s="1"/>
  <c r="P3485" i="3" a="1"/>
  <c r="P3485" i="3" s="1"/>
  <c r="P3549" i="3" a="1"/>
  <c r="P3549" i="3" s="1"/>
  <c r="P1747" i="3" a="1"/>
  <c r="P1747" i="3" s="1"/>
  <c r="P1887" i="3" a="1"/>
  <c r="P1887" i="3" s="1"/>
  <c r="P2035" i="3" a="1"/>
  <c r="P2035" i="3" s="1"/>
  <c r="P2093" i="3" a="1"/>
  <c r="P2093" i="3" s="1"/>
  <c r="P2149" i="3" a="1"/>
  <c r="P2149" i="3" s="1"/>
  <c r="P2228" i="3" a="1"/>
  <c r="P2228" i="3" s="1"/>
  <c r="P2310" i="3" a="1"/>
  <c r="P2310" i="3" s="1"/>
  <c r="P2364" i="3" a="1"/>
  <c r="P2364" i="3" s="1"/>
  <c r="P2415" i="3" a="1"/>
  <c r="P2415" i="3" s="1"/>
  <c r="P2488" i="3" a="1"/>
  <c r="P2488" i="3" s="1"/>
  <c r="P2538" i="3" a="1"/>
  <c r="P2538" i="3" s="1"/>
  <c r="P2624" i="3" a="1"/>
  <c r="P2624" i="3" s="1"/>
  <c r="P2679" i="3" a="1"/>
  <c r="P2679" i="3" s="1"/>
  <c r="P2747" i="3" a="1"/>
  <c r="P2747" i="3" s="1"/>
  <c r="P2805" i="3" a="1"/>
  <c r="P2805" i="3" s="1"/>
  <c r="P2871" i="3" a="1"/>
  <c r="P2871" i="3" s="1"/>
  <c r="P2936" i="3" a="1"/>
  <c r="P2936" i="3" s="1"/>
  <c r="P3002" i="3" a="1"/>
  <c r="P3002" i="3" s="1"/>
  <c r="P3060" i="3" a="1"/>
  <c r="P3060" i="3" s="1"/>
  <c r="P3126" i="3" a="1"/>
  <c r="P3126" i="3" s="1"/>
  <c r="P3192" i="3" a="1"/>
  <c r="P3192" i="3" s="1"/>
  <c r="P3263" i="3" a="1"/>
  <c r="P3263" i="3" s="1"/>
  <c r="P3326" i="3" a="1"/>
  <c r="P3326" i="3" s="1"/>
  <c r="P3390" i="3" a="1"/>
  <c r="P3390" i="3" s="1"/>
  <c r="P3454" i="3" a="1"/>
  <c r="P3454" i="3" s="1"/>
  <c r="P3518" i="3" a="1"/>
  <c r="P3518" i="3" s="1"/>
  <c r="P3582" i="3" a="1"/>
  <c r="P3582" i="3" s="1"/>
  <c r="P3661" i="3" a="1"/>
  <c r="P3661" i="3" s="1"/>
  <c r="P3725" i="3" a="1"/>
  <c r="P3725" i="3" s="1"/>
  <c r="P1778" i="3" a="1"/>
  <c r="P1778" i="3" s="1"/>
  <c r="P1916" i="3" a="1"/>
  <c r="P1916" i="3" s="1"/>
  <c r="P1984" i="3" a="1"/>
  <c r="P1984" i="3" s="1"/>
  <c r="P2044" i="3" a="1"/>
  <c r="P2044" i="3" s="1"/>
  <c r="P2128" i="3" a="1"/>
  <c r="P2128" i="3" s="1"/>
  <c r="P2178" i="3" a="1"/>
  <c r="P2178" i="3" s="1"/>
  <c r="P2235" i="3" a="1"/>
  <c r="P2235" i="3" s="1"/>
  <c r="P2298" i="3" a="1"/>
  <c r="P2298" i="3" s="1"/>
  <c r="P2347" i="3" a="1"/>
  <c r="P2347" i="3" s="1"/>
  <c r="P2432" i="3" a="1"/>
  <c r="P2432" i="3" s="1"/>
  <c r="P2505" i="3" a="1"/>
  <c r="P2505" i="3" s="1"/>
  <c r="P2568" i="3" a="1"/>
  <c r="P2568" i="3" s="1"/>
  <c r="P2612" i="3" a="1"/>
  <c r="P2612" i="3" s="1"/>
  <c r="P2680" i="3" a="1"/>
  <c r="P2680" i="3" s="1"/>
  <c r="P2740" i="3" a="1"/>
  <c r="P2740" i="3" s="1"/>
  <c r="P2806" i="3" a="1"/>
  <c r="P2806" i="3" s="1"/>
  <c r="P2872" i="3" a="1"/>
  <c r="P2872" i="3" s="1"/>
  <c r="P2937" i="3" a="1"/>
  <c r="P2937" i="3" s="1"/>
  <c r="P3003" i="3" a="1"/>
  <c r="P3003" i="3" s="1"/>
  <c r="P3061" i="3" a="1"/>
  <c r="P3061" i="3" s="1"/>
  <c r="P3127" i="3" a="1"/>
  <c r="P3127" i="3" s="1"/>
  <c r="P3193" i="3" a="1"/>
  <c r="P3193" i="3" s="1"/>
  <c r="P3253" i="3" a="1"/>
  <c r="P3253" i="3" s="1"/>
  <c r="P3321" i="3" a="1"/>
  <c r="P3321" i="3" s="1"/>
  <c r="P3385" i="3" a="1"/>
  <c r="P3385" i="3" s="1"/>
  <c r="P3449" i="3" a="1"/>
  <c r="P3449" i="3" s="1"/>
  <c r="P3513" i="3" a="1"/>
  <c r="P3513" i="3" s="1"/>
  <c r="P3577" i="3" a="1"/>
  <c r="P3577" i="3" s="1"/>
  <c r="P3636" i="3" a="1"/>
  <c r="P3636" i="3" s="1"/>
  <c r="P3700" i="3" a="1"/>
  <c r="P3700" i="3" s="1"/>
  <c r="P1870" i="3" a="1"/>
  <c r="P1870" i="3" s="1"/>
  <c r="P1947" i="3" a="1"/>
  <c r="P1947" i="3" s="1"/>
  <c r="P2045" i="3" a="1"/>
  <c r="P2045" i="3" s="1"/>
  <c r="P2117" i="3" a="1"/>
  <c r="P2117" i="3" s="1"/>
  <c r="P2201" i="3" a="1"/>
  <c r="P2201" i="3" s="1"/>
  <c r="P2253" i="3" a="1"/>
  <c r="P2253" i="3" s="1"/>
  <c r="P2305" i="3" a="1"/>
  <c r="P2305" i="3" s="1"/>
  <c r="P2394" i="3" a="1"/>
  <c r="P2394" i="3" s="1"/>
  <c r="P2443" i="3" a="1"/>
  <c r="P2443" i="3" s="1"/>
  <c r="P2506" i="3" a="1"/>
  <c r="P2506" i="3" s="1"/>
  <c r="P2557" i="3" a="1"/>
  <c r="P2557" i="3" s="1"/>
  <c r="P2643" i="3" a="1"/>
  <c r="P2643" i="3" s="1"/>
  <c r="P2705" i="3" a="1"/>
  <c r="P2705" i="3" s="1"/>
  <c r="P47" i="3" a="1"/>
  <c r="P47" i="3" s="1"/>
  <c r="P116" i="3" a="1"/>
  <c r="P116" i="3" s="1"/>
  <c r="P183" i="3" a="1"/>
  <c r="P183" i="3" s="1"/>
  <c r="P245" i="3" a="1"/>
  <c r="P245" i="3" s="1"/>
  <c r="P49" i="3" a="1"/>
  <c r="P49" i="3" s="1"/>
  <c r="P111" i="3" a="1"/>
  <c r="P111" i="3" s="1"/>
  <c r="P69" i="3" a="1"/>
  <c r="P69" i="3" s="1"/>
  <c r="P126" i="3" a="1"/>
  <c r="P126" i="3" s="1"/>
  <c r="P186" i="3" a="1"/>
  <c r="P186" i="3" s="1"/>
  <c r="P248" i="3" a="1"/>
  <c r="P248" i="3" s="1"/>
  <c r="P3" i="3" a="1"/>
  <c r="P3" i="3" s="1"/>
  <c r="P85" i="3" a="1"/>
  <c r="P85" i="3" s="1"/>
  <c r="P177" i="3" a="1"/>
  <c r="P177" i="3" s="1"/>
  <c r="P268" i="3" a="1"/>
  <c r="P268" i="3" s="1"/>
  <c r="P33" i="3" a="1"/>
  <c r="P33" i="3" s="1"/>
  <c r="P129" i="3" a="1"/>
  <c r="P129" i="3" s="1"/>
  <c r="P219" i="3" a="1"/>
  <c r="P219" i="3" s="1"/>
  <c r="P121" i="3" a="1"/>
  <c r="P121" i="3" s="1"/>
  <c r="P220" i="3" a="1"/>
  <c r="P220" i="3" s="1"/>
  <c r="P26" i="3" a="1"/>
  <c r="P26" i="3" s="1"/>
  <c r="P122" i="3" a="1"/>
  <c r="P122" i="3" s="1"/>
  <c r="P211" i="3" a="1"/>
  <c r="P211" i="3" s="1"/>
  <c r="P79" i="3" a="1"/>
  <c r="P79" i="3" s="1"/>
  <c r="P161" i="3" a="1"/>
  <c r="P161" i="3" s="1"/>
  <c r="P244" i="3" a="1"/>
  <c r="P244" i="3" s="1"/>
  <c r="P93" i="3" a="1"/>
  <c r="P93" i="3" s="1"/>
  <c r="P184" i="3" a="1"/>
  <c r="P184" i="3" s="1"/>
  <c r="P265" i="3" a="1"/>
  <c r="P265" i="3" s="1"/>
  <c r="P106" i="3" a="1"/>
  <c r="P106" i="3" s="1"/>
  <c r="P195" i="3" a="1"/>
  <c r="P195" i="3" s="1"/>
  <c r="P207" i="3" a="1"/>
  <c r="P207" i="3" s="1"/>
  <c r="P1806" i="3" a="1"/>
  <c r="P1806" i="3" s="1"/>
  <c r="P156" i="3" a="1"/>
  <c r="P156" i="3" s="1"/>
  <c r="P1779" i="3" a="1"/>
  <c r="P1779" i="3" s="1"/>
  <c r="P1843" i="3" a="1"/>
  <c r="P1843" i="3" s="1"/>
  <c r="P1907" i="3" a="1"/>
  <c r="P1907" i="3" s="1"/>
  <c r="P1976" i="3" a="1"/>
  <c r="P1976" i="3" s="1"/>
  <c r="P2032" i="3" a="1"/>
  <c r="P2032" i="3" s="1"/>
  <c r="P1763" i="3" a="1"/>
  <c r="P1763" i="3" s="1"/>
  <c r="P176" i="3" a="1"/>
  <c r="P176" i="3" s="1"/>
  <c r="P1769" i="3" a="1"/>
  <c r="P1769" i="3" s="1"/>
  <c r="P1833" i="3" a="1"/>
  <c r="P1833" i="3" s="1"/>
  <c r="P1897" i="3" a="1"/>
  <c r="P1897" i="3" s="1"/>
  <c r="P1793" i="3" a="1"/>
  <c r="P1793" i="3" s="1"/>
  <c r="P1857" i="3" a="1"/>
  <c r="P1857" i="3" s="1"/>
  <c r="P1921" i="3" a="1"/>
  <c r="P1921" i="3" s="1"/>
  <c r="P1990" i="3" a="1"/>
  <c r="P1990" i="3" s="1"/>
  <c r="P2057" i="3" a="1"/>
  <c r="P2057" i="3" s="1"/>
  <c r="P1825" i="3" a="1"/>
  <c r="P1825" i="3" s="1"/>
  <c r="P1918" i="3" a="1"/>
  <c r="P1918" i="3" s="1"/>
  <c r="P1987" i="3" a="1"/>
  <c r="P1987" i="3" s="1"/>
  <c r="P2090" i="3" a="1"/>
  <c r="P2090" i="3" s="1"/>
  <c r="P2163" i="3" a="1"/>
  <c r="P2163" i="3" s="1"/>
  <c r="P2244" i="3" a="1"/>
  <c r="P2244" i="3" s="1"/>
  <c r="P2295" i="3" a="1"/>
  <c r="P2295" i="3" s="1"/>
  <c r="P2349" i="3" a="1"/>
  <c r="P2349" i="3" s="1"/>
  <c r="P2428" i="3" a="1"/>
  <c r="P2428" i="3" s="1"/>
  <c r="P2496" i="3" a="1"/>
  <c r="P2496" i="3" s="1"/>
  <c r="P2546" i="3" a="1"/>
  <c r="P2546" i="3" s="1"/>
  <c r="P2603" i="3" a="1"/>
  <c r="P2603" i="3" s="1"/>
  <c r="P2657" i="3" a="1"/>
  <c r="P2657" i="3" s="1"/>
  <c r="P2728" i="3" a="1"/>
  <c r="P2728" i="3" s="1"/>
  <c r="P2794" i="3" a="1"/>
  <c r="P2794" i="3" s="1"/>
  <c r="P2852" i="3" a="1"/>
  <c r="P2852" i="3" s="1"/>
  <c r="P2917" i="3" a="1"/>
  <c r="P2917" i="3" s="1"/>
  <c r="P2983" i="3" a="1"/>
  <c r="P2983" i="3" s="1"/>
  <c r="P3049" i="3" a="1"/>
  <c r="P3049" i="3" s="1"/>
  <c r="P3115" i="3" a="1"/>
  <c r="P3115" i="3" s="1"/>
  <c r="P3173" i="3" a="1"/>
  <c r="P3173" i="3" s="1"/>
  <c r="P3240" i="3" a="1"/>
  <c r="P3240" i="3" s="1"/>
  <c r="P3304" i="3" a="1"/>
  <c r="P3304" i="3" s="1"/>
  <c r="P3368" i="3" a="1"/>
  <c r="P3368" i="3" s="1"/>
  <c r="P3432" i="3" a="1"/>
  <c r="P3432" i="3" s="1"/>
  <c r="P3496" i="3" a="1"/>
  <c r="P3496" i="3" s="1"/>
  <c r="P3560" i="3" a="1"/>
  <c r="P3560" i="3" s="1"/>
  <c r="P3626" i="3" a="1"/>
  <c r="P3626" i="3" s="1"/>
  <c r="P3683" i="3" a="1"/>
  <c r="P3683" i="3" s="1"/>
  <c r="P3747" i="3" a="1"/>
  <c r="P3747" i="3" s="1"/>
  <c r="P1818" i="3" a="1"/>
  <c r="P1818" i="3" s="1"/>
  <c r="P1901" i="3" a="1"/>
  <c r="P1901" i="3" s="1"/>
  <c r="P1980" i="3" a="1"/>
  <c r="P1980" i="3" s="1"/>
  <c r="P2074" i="3" a="1"/>
  <c r="P2074" i="3" s="1"/>
  <c r="P2136" i="3" a="1"/>
  <c r="P2136" i="3" s="1"/>
  <c r="P2197" i="3" a="1"/>
  <c r="P2197" i="3" s="1"/>
  <c r="P2266" i="3" a="1"/>
  <c r="P2266" i="3" s="1"/>
  <c r="P2350" i="3" a="1"/>
  <c r="P2350" i="3" s="1"/>
  <c r="P2413" i="3" a="1"/>
  <c r="P2413" i="3" s="1"/>
  <c r="P2485" i="3" a="1"/>
  <c r="P2485" i="3" s="1"/>
  <c r="P2547" i="3" a="1"/>
  <c r="P2547" i="3" s="1"/>
  <c r="P2616" i="3" a="1"/>
  <c r="P2616" i="3" s="1"/>
  <c r="P2688" i="3" a="1"/>
  <c r="P2688" i="3" s="1"/>
  <c r="P2751" i="3" a="1"/>
  <c r="P2751" i="3" s="1"/>
  <c r="P2817" i="3" a="1"/>
  <c r="P2817" i="3" s="1"/>
  <c r="P2883" i="3" a="1"/>
  <c r="P2883" i="3" s="1"/>
  <c r="P2940" i="3" a="1"/>
  <c r="P2940" i="3" s="1"/>
  <c r="P3006" i="3" a="1"/>
  <c r="P3006" i="3" s="1"/>
  <c r="P3072" i="3" a="1"/>
  <c r="P3072" i="3" s="1"/>
  <c r="P3138" i="3" a="1"/>
  <c r="P3138" i="3" s="1"/>
  <c r="P3196" i="3" a="1"/>
  <c r="P3196" i="3" s="1"/>
  <c r="P3273" i="3" a="1"/>
  <c r="P3273" i="3" s="1"/>
  <c r="P3337" i="3" a="1"/>
  <c r="P3337" i="3" s="1"/>
  <c r="P3401" i="3" a="1"/>
  <c r="P3401" i="3" s="1"/>
  <c r="P3465" i="3" a="1"/>
  <c r="P3465" i="3" s="1"/>
  <c r="P3529" i="3" a="1"/>
  <c r="P3529" i="3" s="1"/>
  <c r="P1819" i="3" a="1"/>
  <c r="P1819" i="3" s="1"/>
  <c r="P1912" i="3" a="1"/>
  <c r="P1912" i="3" s="1"/>
  <c r="P1989" i="3" a="1"/>
  <c r="P1989" i="3" s="1"/>
  <c r="P2075" i="3" a="1"/>
  <c r="P2075" i="3" s="1"/>
  <c r="P2131" i="3" a="1"/>
  <c r="P2131" i="3" s="1"/>
  <c r="P2187" i="3" a="1"/>
  <c r="P2187" i="3" s="1"/>
  <c r="P2250" i="3" a="1"/>
  <c r="P2250" i="3" s="1"/>
  <c r="P2302" i="3" a="1"/>
  <c r="P2302" i="3" s="1"/>
  <c r="P2351" i="3" a="1"/>
  <c r="P2351" i="3" s="1"/>
  <c r="P2408" i="3" a="1"/>
  <c r="P2408" i="3" s="1"/>
  <c r="P2480" i="3" a="1"/>
  <c r="P2480" i="3" s="1"/>
  <c r="P2548" i="3" a="1"/>
  <c r="P2548" i="3" s="1"/>
  <c r="P2622" i="3" a="1"/>
  <c r="P2622" i="3" s="1"/>
  <c r="P2671" i="3" a="1"/>
  <c r="P2671" i="3" s="1"/>
  <c r="P2738" i="3" a="1"/>
  <c r="P2738" i="3" s="1"/>
  <c r="P2796" i="3" a="1"/>
  <c r="P2796" i="3" s="1"/>
  <c r="P2862" i="3" a="1"/>
  <c r="P2862" i="3" s="1"/>
  <c r="P2927" i="3" a="1"/>
  <c r="P2927" i="3" s="1"/>
  <c r="P2993" i="3" a="1"/>
  <c r="P2993" i="3" s="1"/>
  <c r="P3059" i="3" a="1"/>
  <c r="P3059" i="3" s="1"/>
  <c r="P3117" i="3" a="1"/>
  <c r="P3117" i="3" s="1"/>
  <c r="P3183" i="3" a="1"/>
  <c r="P3183" i="3" s="1"/>
  <c r="P3241" i="3" a="1"/>
  <c r="P3241" i="3" s="1"/>
  <c r="P3306" i="3" a="1"/>
  <c r="P3306" i="3" s="1"/>
  <c r="P3370" i="3" a="1"/>
  <c r="P3370" i="3" s="1"/>
  <c r="P3434" i="3" a="1"/>
  <c r="P3434" i="3" s="1"/>
  <c r="P3498" i="3" a="1"/>
  <c r="P3498" i="3" s="1"/>
  <c r="P3562" i="3" a="1"/>
  <c r="P3562" i="3" s="1"/>
  <c r="P3622" i="3" a="1"/>
  <c r="P3622" i="3" s="1"/>
  <c r="P3691" i="3" a="1"/>
  <c r="P3691" i="3" s="1"/>
  <c r="P3755" i="3" a="1"/>
  <c r="P3755" i="3" s="1"/>
  <c r="P1858" i="3" a="1"/>
  <c r="P1858" i="3" s="1"/>
  <c r="P1937" i="3" a="1"/>
  <c r="P1937" i="3" s="1"/>
  <c r="P2013" i="3" a="1"/>
  <c r="P2013" i="3" s="1"/>
  <c r="P2092" i="3" a="1"/>
  <c r="P2092" i="3" s="1"/>
  <c r="P2165" i="3" a="1"/>
  <c r="P2165" i="3" s="1"/>
  <c r="P2216" i="3" a="1"/>
  <c r="P2216" i="3" s="1"/>
  <c r="P2291" i="3" a="1"/>
  <c r="P2291" i="3" s="1"/>
  <c r="P2370" i="3" a="1"/>
  <c r="P2370" i="3" s="1"/>
  <c r="P2431" i="3" a="1"/>
  <c r="P2431" i="3" s="1"/>
  <c r="P2475" i="3" a="1"/>
  <c r="P2475" i="3" s="1"/>
  <c r="P2555" i="3" a="1"/>
  <c r="P2555" i="3" s="1"/>
  <c r="P2610" i="3" a="1"/>
  <c r="P2610" i="3" s="1"/>
  <c r="P2678" i="3" a="1"/>
  <c r="P2678" i="3" s="1"/>
  <c r="P2746" i="3" a="1"/>
  <c r="P2746" i="3" s="1"/>
  <c r="P2804" i="3" a="1"/>
  <c r="P2804" i="3" s="1"/>
  <c r="P2870" i="3" a="1"/>
  <c r="P2870" i="3" s="1"/>
  <c r="P2928" i="3" a="1"/>
  <c r="P2928" i="3" s="1"/>
  <c r="P2994" i="3" a="1"/>
  <c r="P2994" i="3" s="1"/>
  <c r="P3052" i="3" a="1"/>
  <c r="P3052" i="3" s="1"/>
  <c r="P3118" i="3" a="1"/>
  <c r="P3118" i="3" s="1"/>
  <c r="P3184" i="3" a="1"/>
  <c r="P3184" i="3" s="1"/>
  <c r="P3242" i="3" a="1"/>
  <c r="P3242" i="3" s="1"/>
  <c r="P3300" i="3" a="1"/>
  <c r="P3300" i="3" s="1"/>
  <c r="P3364" i="3" a="1"/>
  <c r="P3364" i="3" s="1"/>
  <c r="P3428" i="3" a="1"/>
  <c r="P3428" i="3" s="1"/>
  <c r="P3492" i="3" a="1"/>
  <c r="P3492" i="3" s="1"/>
  <c r="P1761" i="3" a="1"/>
  <c r="P1761" i="3" s="1"/>
  <c r="P1905" i="3" a="1"/>
  <c r="P1905" i="3" s="1"/>
  <c r="P2043" i="3" a="1"/>
  <c r="P2043" i="3" s="1"/>
  <c r="P2098" i="3" a="1"/>
  <c r="P2098" i="3" s="1"/>
  <c r="P2155" i="3" a="1"/>
  <c r="P2155" i="3" s="1"/>
  <c r="P2234" i="3" a="1"/>
  <c r="P2234" i="3" s="1"/>
  <c r="P2322" i="3" a="1"/>
  <c r="P2322" i="3" s="1"/>
  <c r="P2371" i="3" a="1"/>
  <c r="P2371" i="3" s="1"/>
  <c r="P2420" i="3" a="1"/>
  <c r="P2420" i="3" s="1"/>
  <c r="P2493" i="3" a="1"/>
  <c r="P2493" i="3" s="1"/>
  <c r="P2544" i="3" a="1"/>
  <c r="P2544" i="3" s="1"/>
  <c r="P2629" i="3" a="1"/>
  <c r="P2629" i="3" s="1"/>
  <c r="P2684" i="3" a="1"/>
  <c r="P2684" i="3" s="1"/>
  <c r="P2754" i="3" a="1"/>
  <c r="P2754" i="3" s="1"/>
  <c r="P2812" i="3" a="1"/>
  <c r="P2812" i="3" s="1"/>
  <c r="P2878" i="3" a="1"/>
  <c r="P2878" i="3" s="1"/>
  <c r="P2943" i="3" a="1"/>
  <c r="P2943" i="3" s="1"/>
  <c r="P3009" i="3" a="1"/>
  <c r="P3009" i="3" s="1"/>
  <c r="P3075" i="3" a="1"/>
  <c r="P3075" i="3" s="1"/>
  <c r="P3133" i="3" a="1"/>
  <c r="P3133" i="3" s="1"/>
  <c r="P3199" i="3" a="1"/>
  <c r="P3199" i="3" s="1"/>
  <c r="P3275" i="3" a="1"/>
  <c r="P3275" i="3" s="1"/>
  <c r="P3339" i="3" a="1"/>
  <c r="P3339" i="3" s="1"/>
  <c r="P3403" i="3" a="1"/>
  <c r="P3403" i="3" s="1"/>
  <c r="P3467" i="3" a="1"/>
  <c r="P3467" i="3" s="1"/>
  <c r="P3531" i="3" a="1"/>
  <c r="P3531" i="3" s="1"/>
  <c r="P3595" i="3" a="1"/>
  <c r="P3595" i="3" s="1"/>
  <c r="P3667" i="3" a="1"/>
  <c r="P3667" i="3" s="1"/>
  <c r="P3731" i="3" a="1"/>
  <c r="P3731" i="3" s="1"/>
  <c r="P1796" i="3" a="1"/>
  <c r="P1796" i="3" s="1"/>
  <c r="P1924" i="3" a="1"/>
  <c r="P1924" i="3" s="1"/>
  <c r="P1992" i="3" a="1"/>
  <c r="P1992" i="3" s="1"/>
  <c r="P2059" i="3" a="1"/>
  <c r="P2059" i="3" s="1"/>
  <c r="P2133" i="3" a="1"/>
  <c r="P2133" i="3" s="1"/>
  <c r="P2184" i="3" a="1"/>
  <c r="P2184" i="3" s="1"/>
  <c r="P2241" i="3" a="1"/>
  <c r="P2241" i="3" s="1"/>
  <c r="P2304" i="3" a="1"/>
  <c r="P2304" i="3" s="1"/>
  <c r="P2353" i="3" a="1"/>
  <c r="P2353" i="3" s="1"/>
  <c r="P2437" i="3" a="1"/>
  <c r="P2437" i="3" s="1"/>
  <c r="P2517" i="3" a="1"/>
  <c r="P2517" i="3" s="1"/>
  <c r="P2574" i="3" a="1"/>
  <c r="P2574" i="3" s="1"/>
  <c r="P2618" i="3" a="1"/>
  <c r="P2618" i="3" s="1"/>
  <c r="P2685" i="3" a="1"/>
  <c r="P2685" i="3" s="1"/>
  <c r="P2755" i="3" a="1"/>
  <c r="P2755" i="3" s="1"/>
  <c r="P2813" i="3" a="1"/>
  <c r="P2813" i="3" s="1"/>
  <c r="P2879" i="3" a="1"/>
  <c r="P2879" i="3" s="1"/>
  <c r="P2944" i="3" a="1"/>
  <c r="P2944" i="3" s="1"/>
  <c r="P3010" i="3" a="1"/>
  <c r="P3010" i="3" s="1"/>
  <c r="P3068" i="3" a="1"/>
  <c r="P3068" i="3" s="1"/>
  <c r="P3134" i="3" a="1"/>
  <c r="P3134" i="3" s="1"/>
  <c r="P3200" i="3" a="1"/>
  <c r="P3200" i="3" s="1"/>
  <c r="P3258" i="3" a="1"/>
  <c r="P3258" i="3" s="1"/>
  <c r="P3327" i="3" a="1"/>
  <c r="P3327" i="3" s="1"/>
  <c r="P3391" i="3" a="1"/>
  <c r="P3391" i="3" s="1"/>
  <c r="P3455" i="3" a="1"/>
  <c r="P3455" i="3" s="1"/>
  <c r="P3519" i="3" a="1"/>
  <c r="P3519" i="3" s="1"/>
  <c r="P3583" i="3" a="1"/>
  <c r="P3583" i="3" s="1"/>
  <c r="P3642" i="3" a="1"/>
  <c r="P3642" i="3" s="1"/>
  <c r="P1879" i="3" a="1"/>
  <c r="P1879" i="3" s="1"/>
  <c r="P1955" i="3" a="1"/>
  <c r="P1955" i="3" s="1"/>
  <c r="P2053" i="3" a="1"/>
  <c r="P2053" i="3" s="1"/>
  <c r="P2123" i="3" a="1"/>
  <c r="P2123" i="3" s="1"/>
  <c r="P2206" i="3" a="1"/>
  <c r="P2206" i="3" s="1"/>
  <c r="P2258" i="3" a="1"/>
  <c r="P2258" i="3" s="1"/>
  <c r="P2317" i="3" a="1"/>
  <c r="P2317" i="3" s="1"/>
  <c r="P2400" i="3" a="1"/>
  <c r="P2400" i="3" s="1"/>
  <c r="P2455" i="3" a="1"/>
  <c r="P2455" i="3" s="1"/>
  <c r="P2512" i="3" a="1"/>
  <c r="P2512" i="3" s="1"/>
  <c r="P2563" i="3" a="1"/>
  <c r="P2563" i="3" s="1"/>
  <c r="P2656" i="3" a="1"/>
  <c r="P2656" i="3" s="1"/>
  <c r="P2712" i="3" a="1"/>
  <c r="P2712" i="3" s="1"/>
  <c r="P2778" i="3" a="1"/>
  <c r="P2778" i="3" s="1"/>
  <c r="P2836" i="3" a="1"/>
  <c r="P2836" i="3" s="1"/>
  <c r="P2901" i="3" a="1"/>
  <c r="P2901" i="3" s="1"/>
  <c r="P2967" i="3" a="1"/>
  <c r="P2967" i="3" s="1"/>
  <c r="P3033" i="3" a="1"/>
  <c r="P3033" i="3" s="1"/>
  <c r="P3099" i="3" a="1"/>
  <c r="P3099" i="3" s="1"/>
  <c r="P3157" i="3" a="1"/>
  <c r="P3157" i="3" s="1"/>
  <c r="P3225" i="3" a="1"/>
  <c r="P3225" i="3" s="1"/>
  <c r="P3290" i="3" a="1"/>
  <c r="P3290" i="3" s="1"/>
  <c r="P3354" i="3" a="1"/>
  <c r="P3354" i="3" s="1"/>
  <c r="P3418" i="3" a="1"/>
  <c r="P3418" i="3" s="1"/>
  <c r="P3482" i="3" a="1"/>
  <c r="P3482" i="3" s="1"/>
  <c r="P3546" i="3" a="1"/>
  <c r="P3546" i="3" s="1"/>
  <c r="P3609" i="3" a="1"/>
  <c r="P3609" i="3" s="1"/>
  <c r="P3669" i="3" a="1"/>
  <c r="P3669" i="3" s="1"/>
  <c r="P3733" i="3" a="1"/>
  <c r="P3733" i="3" s="1"/>
  <c r="P2270" i="3" a="1"/>
  <c r="P2270" i="3" s="1"/>
  <c r="P2687" i="3" a="1"/>
  <c r="P2687" i="3" s="1"/>
  <c r="P54" i="3" a="1"/>
  <c r="P54" i="3" s="1"/>
  <c r="P124" i="3" a="1"/>
  <c r="P124" i="3" s="1"/>
  <c r="P190" i="3" a="1"/>
  <c r="P190" i="3" s="1"/>
  <c r="P253" i="3" a="1"/>
  <c r="P253" i="3" s="1"/>
  <c r="P6" i="3" a="1"/>
  <c r="P6" i="3" s="1"/>
  <c r="P56" i="3" a="1"/>
  <c r="P56" i="3" s="1"/>
  <c r="P12" i="3" a="1"/>
  <c r="P12" i="3" s="1"/>
  <c r="P77" i="3" a="1"/>
  <c r="P77" i="3" s="1"/>
  <c r="P133" i="3" a="1"/>
  <c r="P133" i="3" s="1"/>
  <c r="P193" i="3" a="1"/>
  <c r="P193" i="3" s="1"/>
  <c r="P255" i="3" a="1"/>
  <c r="P255" i="3" s="1"/>
  <c r="P13" i="3" a="1"/>
  <c r="P13" i="3" s="1"/>
  <c r="P96" i="3" a="1"/>
  <c r="P96" i="3" s="1"/>
  <c r="P188" i="3" a="1"/>
  <c r="P188" i="3" s="1"/>
  <c r="P278" i="3" a="1"/>
  <c r="P278" i="3" s="1"/>
  <c r="P45" i="3" a="1"/>
  <c r="P45" i="3" s="1"/>
  <c r="P139" i="3" a="1"/>
  <c r="P139" i="3" s="1"/>
  <c r="P230" i="3" a="1"/>
  <c r="P230" i="3" s="1"/>
  <c r="P14" i="3" a="1"/>
  <c r="P14" i="3" s="1"/>
  <c r="P130" i="3" a="1"/>
  <c r="P130" i="3" s="1"/>
  <c r="P231" i="3" a="1"/>
  <c r="P231" i="3" s="1"/>
  <c r="P35" i="3" a="1"/>
  <c r="P35" i="3" s="1"/>
  <c r="P131" i="3" a="1"/>
  <c r="P131" i="3" s="1"/>
  <c r="P222" i="3" a="1"/>
  <c r="P222" i="3" s="1"/>
  <c r="P92" i="3" a="1"/>
  <c r="P92" i="3" s="1"/>
  <c r="P172" i="3" a="1"/>
  <c r="P172" i="3" s="1"/>
  <c r="P264" i="3" a="1"/>
  <c r="P264" i="3" s="1"/>
  <c r="P9" i="3" a="1"/>
  <c r="P9" i="3" s="1"/>
  <c r="P103" i="3" a="1"/>
  <c r="P103" i="3" s="1"/>
  <c r="P194" i="3" a="1"/>
  <c r="P194" i="3" s="1"/>
  <c r="P274" i="3" a="1"/>
  <c r="P274" i="3" s="1"/>
  <c r="P115" i="3" a="1"/>
  <c r="P115" i="3" s="1"/>
  <c r="P205" i="3" a="1"/>
  <c r="P205" i="3" s="1"/>
  <c r="P1748" i="3" a="1"/>
  <c r="P1748" i="3" s="1"/>
  <c r="P1812" i="3" a="1"/>
  <c r="P1812" i="3" s="1"/>
  <c r="P146" i="3" a="1"/>
  <c r="P146" i="3" s="1"/>
  <c r="P238" i="3" a="1"/>
  <c r="P238" i="3" s="1"/>
  <c r="P1791" i="3" a="1"/>
  <c r="P1791" i="3" s="1"/>
  <c r="P1855" i="3" a="1"/>
  <c r="P1855" i="3" s="1"/>
  <c r="P1919" i="3" a="1"/>
  <c r="P1919" i="3" s="1"/>
  <c r="P1988" i="3" a="1"/>
  <c r="P1988" i="3" s="1"/>
  <c r="P2037" i="3" a="1"/>
  <c r="P2037" i="3" s="1"/>
  <c r="P1774" i="3" a="1"/>
  <c r="P1774" i="3" s="1"/>
  <c r="P258" i="3" a="1"/>
  <c r="P258" i="3" s="1"/>
  <c r="P1775" i="3" a="1"/>
  <c r="P1775" i="3" s="1"/>
  <c r="P1839" i="3" a="1"/>
  <c r="P1839" i="3" s="1"/>
  <c r="P1903" i="3" a="1"/>
  <c r="P1903" i="3" s="1"/>
  <c r="P1805" i="3" a="1"/>
  <c r="P1805" i="3" s="1"/>
  <c r="P1869" i="3" a="1"/>
  <c r="P1869" i="3" s="1"/>
  <c r="P1933" i="3" a="1"/>
  <c r="P1933" i="3" s="1"/>
  <c r="P1995" i="3" a="1"/>
  <c r="P1995" i="3" s="1"/>
  <c r="P2062" i="3" a="1"/>
  <c r="P2062" i="3" s="1"/>
  <c r="P1844" i="3" a="1"/>
  <c r="P1844" i="3" s="1"/>
  <c r="P1927" i="3" a="1"/>
  <c r="P1927" i="3" s="1"/>
  <c r="P1994" i="3" a="1"/>
  <c r="P1994" i="3" s="1"/>
  <c r="P2096" i="3" a="1"/>
  <c r="P2096" i="3" s="1"/>
  <c r="P2169" i="3" a="1"/>
  <c r="P2169" i="3" s="1"/>
  <c r="P2249" i="3" a="1"/>
  <c r="P2249" i="3" s="1"/>
  <c r="P2300" i="3" a="1"/>
  <c r="P2300" i="3" s="1"/>
  <c r="P2374" i="3" a="1"/>
  <c r="P2374" i="3" s="1"/>
  <c r="P2445" i="3" a="1"/>
  <c r="P2445" i="3" s="1"/>
  <c r="P2502" i="3" a="1"/>
  <c r="P2502" i="3" s="1"/>
  <c r="P2553" i="3" a="1"/>
  <c r="P2553" i="3" s="1"/>
  <c r="P2615" i="3" a="1"/>
  <c r="P2615" i="3" s="1"/>
  <c r="P2663" i="3" a="1"/>
  <c r="P2663" i="3" s="1"/>
  <c r="P2736" i="3" a="1"/>
  <c r="P2736" i="3" s="1"/>
  <c r="P2802" i="3" a="1"/>
  <c r="P2802" i="3" s="1"/>
  <c r="P2860" i="3" a="1"/>
  <c r="P2860" i="3" s="1"/>
  <c r="P2925" i="3" a="1"/>
  <c r="P2925" i="3" s="1"/>
  <c r="P2991" i="3" a="1"/>
  <c r="P2991" i="3" s="1"/>
  <c r="P3057" i="3" a="1"/>
  <c r="P3057" i="3" s="1"/>
  <c r="P3123" i="3" a="1"/>
  <c r="P3123" i="3" s="1"/>
  <c r="P3181" i="3" a="1"/>
  <c r="P3181" i="3" s="1"/>
  <c r="P3245" i="3" a="1"/>
  <c r="P3245" i="3" s="1"/>
  <c r="P3310" i="3" a="1"/>
  <c r="P3310" i="3" s="1"/>
  <c r="P3374" i="3" a="1"/>
  <c r="P3374" i="3" s="1"/>
  <c r="P3438" i="3" a="1"/>
  <c r="P3438" i="3" s="1"/>
  <c r="P3502" i="3" a="1"/>
  <c r="P3502" i="3" s="1"/>
  <c r="P3566" i="3" a="1"/>
  <c r="P3566" i="3" s="1"/>
  <c r="P3632" i="3" a="1"/>
  <c r="P3632" i="3" s="1"/>
  <c r="P3689" i="3" a="1"/>
  <c r="P3689" i="3" s="1"/>
  <c r="P3753" i="3" a="1"/>
  <c r="P3753" i="3" s="1"/>
  <c r="P1827" i="3" a="1"/>
  <c r="P1827" i="3" s="1"/>
  <c r="P1911" i="3" a="1"/>
  <c r="P1911" i="3" s="1"/>
  <c r="P2002" i="3" a="1"/>
  <c r="P2002" i="3" s="1"/>
  <c r="P2085" i="3" a="1"/>
  <c r="P2085" i="3" s="1"/>
  <c r="P2147" i="3" a="1"/>
  <c r="P2147" i="3" s="1"/>
  <c r="P2203" i="3" a="1"/>
  <c r="P2203" i="3" s="1"/>
  <c r="P2277" i="3" a="1"/>
  <c r="P2277" i="3" s="1"/>
  <c r="P2356" i="3" a="1"/>
  <c r="P2356" i="3" s="1"/>
  <c r="P2424" i="3" a="1"/>
  <c r="P2424" i="3" s="1"/>
  <c r="P2491" i="3" a="1"/>
  <c r="P2491" i="3" s="1"/>
  <c r="P2565" i="3" a="1"/>
  <c r="P2565" i="3" s="1"/>
  <c r="P2621" i="3" a="1"/>
  <c r="P2621" i="3" s="1"/>
  <c r="P2695" i="3" a="1"/>
  <c r="P2695" i="3" s="1"/>
  <c r="P2758" i="3" a="1"/>
  <c r="P2758" i="3" s="1"/>
  <c r="P2824" i="3" a="1"/>
  <c r="P2824" i="3" s="1"/>
  <c r="P2890" i="3" a="1"/>
  <c r="P2890" i="3" s="1"/>
  <c r="P2955" i="3" a="1"/>
  <c r="P2955" i="3" s="1"/>
  <c r="P3013" i="3" a="1"/>
  <c r="P3013" i="3" s="1"/>
  <c r="P3079" i="3" a="1"/>
  <c r="P3079" i="3" s="1"/>
  <c r="P3145" i="3" a="1"/>
  <c r="P3145" i="3" s="1"/>
  <c r="P3213" i="3" a="1"/>
  <c r="P3213" i="3" s="1"/>
  <c r="P3279" i="3" a="1"/>
  <c r="P3279" i="3" s="1"/>
  <c r="P3343" i="3" a="1"/>
  <c r="P3343" i="3" s="1"/>
  <c r="P3407" i="3" a="1"/>
  <c r="P3407" i="3" s="1"/>
  <c r="P3471" i="3" a="1"/>
  <c r="P3471" i="3" s="1"/>
  <c r="P3535" i="3" a="1"/>
  <c r="P3535" i="3" s="1"/>
  <c r="P1829" i="3" a="1"/>
  <c r="P1829" i="3" s="1"/>
  <c r="P1920" i="3" a="1"/>
  <c r="P1920" i="3" s="1"/>
  <c r="P1996" i="3" a="1"/>
  <c r="P1996" i="3" s="1"/>
  <c r="P2080" i="3" a="1"/>
  <c r="P2080" i="3" s="1"/>
  <c r="P2137" i="3" a="1"/>
  <c r="P2137" i="3" s="1"/>
  <c r="P2198" i="3" a="1"/>
  <c r="P2198" i="3" s="1"/>
  <c r="P2256" i="3" a="1"/>
  <c r="P2256" i="3" s="1"/>
  <c r="P2308" i="3" a="1"/>
  <c r="P2308" i="3" s="1"/>
  <c r="P2357" i="3" a="1"/>
  <c r="P2357" i="3" s="1"/>
  <c r="P2418" i="3" a="1"/>
  <c r="P2418" i="3" s="1"/>
  <c r="P2486" i="3" a="1"/>
  <c r="P2486" i="3" s="1"/>
  <c r="P2554" i="3" a="1"/>
  <c r="P2554" i="3" s="1"/>
  <c r="P2628" i="3" a="1"/>
  <c r="P2628" i="3" s="1"/>
  <c r="P2677" i="3" a="1"/>
  <c r="P2677" i="3" s="1"/>
  <c r="P2745" i="3" a="1"/>
  <c r="P2745" i="3" s="1"/>
  <c r="P2811" i="3" a="1"/>
  <c r="P2811" i="3" s="1"/>
  <c r="P2869" i="3" a="1"/>
  <c r="P2869" i="3" s="1"/>
  <c r="P2934" i="3" a="1"/>
  <c r="P2934" i="3" s="1"/>
  <c r="P3000" i="3" a="1"/>
  <c r="P3000" i="3" s="1"/>
  <c r="P3066" i="3" a="1"/>
  <c r="P3066" i="3" s="1"/>
  <c r="P3124" i="3" a="1"/>
  <c r="P3124" i="3" s="1"/>
  <c r="P3190" i="3" a="1"/>
  <c r="P3190" i="3" s="1"/>
  <c r="P3256" i="3" a="1"/>
  <c r="P3256" i="3" s="1"/>
  <c r="P3312" i="3" a="1"/>
  <c r="P3312" i="3" s="1"/>
  <c r="P3376" i="3" a="1"/>
  <c r="P3376" i="3" s="1"/>
  <c r="P3440" i="3" a="1"/>
  <c r="P3440" i="3" s="1"/>
  <c r="P3504" i="3" a="1"/>
  <c r="P3504" i="3" s="1"/>
  <c r="P3568" i="3" a="1"/>
  <c r="P3568" i="3" s="1"/>
  <c r="P3628" i="3" a="1"/>
  <c r="P3628" i="3" s="1"/>
  <c r="P3697" i="3" a="1"/>
  <c r="P3697" i="3" s="1"/>
  <c r="P1744" i="3" a="1"/>
  <c r="P1744" i="3" s="1"/>
  <c r="P1866" i="3" a="1"/>
  <c r="P1866" i="3" s="1"/>
  <c r="P1945" i="3" a="1"/>
  <c r="P1945" i="3" s="1"/>
  <c r="P2020" i="3" a="1"/>
  <c r="P2020" i="3" s="1"/>
  <c r="P2104" i="3" a="1"/>
  <c r="P2104" i="3" s="1"/>
  <c r="P2171" i="3" a="1"/>
  <c r="P2171" i="3" s="1"/>
  <c r="P2227" i="3" a="1"/>
  <c r="P2227" i="3" s="1"/>
  <c r="P2297" i="3" a="1"/>
  <c r="P2297" i="3" s="1"/>
  <c r="P2376" i="3" a="1"/>
  <c r="P2376" i="3" s="1"/>
  <c r="P2436" i="3" a="1"/>
  <c r="P2436" i="3" s="1"/>
  <c r="P2487" i="3" a="1"/>
  <c r="P2487" i="3" s="1"/>
  <c r="P2561" i="3" a="1"/>
  <c r="P2561" i="3" s="1"/>
  <c r="P2617" i="3" a="1"/>
  <c r="P2617" i="3" s="1"/>
  <c r="P2690" i="3" a="1"/>
  <c r="P2690" i="3" s="1"/>
  <c r="P2753" i="3" a="1"/>
  <c r="P2753" i="3" s="1"/>
  <c r="P2819" i="3" a="1"/>
  <c r="P2819" i="3" s="1"/>
  <c r="P2877" i="3" a="1"/>
  <c r="P2877" i="3" s="1"/>
  <c r="P2935" i="3" a="1"/>
  <c r="P2935" i="3" s="1"/>
  <c r="P3001" i="3" a="1"/>
  <c r="P3001" i="3" s="1"/>
  <c r="P3067" i="3" a="1"/>
  <c r="P3067" i="3" s="1"/>
  <c r="P3125" i="3" a="1"/>
  <c r="P3125" i="3" s="1"/>
  <c r="P3191" i="3" a="1"/>
  <c r="P3191" i="3" s="1"/>
  <c r="P3247" i="3" a="1"/>
  <c r="P3247" i="3" s="1"/>
  <c r="P3313" i="3" a="1"/>
  <c r="P3313" i="3" s="1"/>
  <c r="P3377" i="3" a="1"/>
  <c r="P3377" i="3" s="1"/>
  <c r="P3441" i="3" a="1"/>
  <c r="P3441" i="3" s="1"/>
  <c r="P3505" i="3" a="1"/>
  <c r="P3505" i="3" s="1"/>
  <c r="P1794" i="3" a="1"/>
  <c r="P1794" i="3" s="1"/>
  <c r="P1914" i="3" a="1"/>
  <c r="P1914" i="3" s="1"/>
  <c r="P2051" i="3" a="1"/>
  <c r="P2051" i="3" s="1"/>
  <c r="P2105" i="3" a="1"/>
  <c r="P2105" i="3" s="1"/>
  <c r="P2166" i="3" a="1"/>
  <c r="P2166" i="3" s="1"/>
  <c r="P2240" i="3" a="1"/>
  <c r="P2240" i="3" s="1"/>
  <c r="P2328" i="3" a="1"/>
  <c r="P2328" i="3" s="1"/>
  <c r="P2382" i="3" a="1"/>
  <c r="P2382" i="3" s="1"/>
  <c r="P2453" i="3" a="1"/>
  <c r="P2453" i="3" s="1"/>
  <c r="P2499" i="3" a="1"/>
  <c r="P2499" i="3" s="1"/>
  <c r="P2550" i="3" a="1"/>
  <c r="P2550" i="3" s="1"/>
  <c r="P2636" i="3" a="1"/>
  <c r="P2636" i="3" s="1"/>
  <c r="P2691" i="3" a="1"/>
  <c r="P2691" i="3" s="1"/>
  <c r="P2761" i="3" a="1"/>
  <c r="P2761" i="3" s="1"/>
  <c r="P2827" i="3" a="1"/>
  <c r="P2827" i="3" s="1"/>
  <c r="P2885" i="3" a="1"/>
  <c r="P2885" i="3" s="1"/>
  <c r="P2950" i="3" a="1"/>
  <c r="P2950" i="3" s="1"/>
  <c r="P3016" i="3" a="1"/>
  <c r="P3016" i="3" s="1"/>
  <c r="P3082" i="3" a="1"/>
  <c r="P3082" i="3" s="1"/>
  <c r="P3140" i="3" a="1"/>
  <c r="P3140" i="3" s="1"/>
  <c r="P3206" i="3" a="1"/>
  <c r="P3206" i="3" s="1"/>
  <c r="P3282" i="3" a="1"/>
  <c r="P3282" i="3" s="1"/>
  <c r="P3346" i="3" a="1"/>
  <c r="P3346" i="3" s="1"/>
  <c r="P3410" i="3" a="1"/>
  <c r="P3410" i="3" s="1"/>
  <c r="P3474" i="3" a="1"/>
  <c r="P3474" i="3" s="1"/>
  <c r="P3538" i="3" a="1"/>
  <c r="P3538" i="3" s="1"/>
  <c r="P3602" i="3" a="1"/>
  <c r="P3602" i="3" s="1"/>
  <c r="P3673" i="3" a="1"/>
  <c r="P3673" i="3" s="1"/>
  <c r="P3737" i="3" a="1"/>
  <c r="P3737" i="3" s="1"/>
  <c r="P1811" i="3" a="1"/>
  <c r="P1811" i="3" s="1"/>
  <c r="P1939" i="3" a="1"/>
  <c r="P1939" i="3" s="1"/>
  <c r="P1999" i="3" a="1"/>
  <c r="P1999" i="3" s="1"/>
  <c r="P2077" i="3" a="1"/>
  <c r="P2077" i="3" s="1"/>
  <c r="P2139" i="3" a="1"/>
  <c r="P2139" i="3" s="1"/>
  <c r="P2189" i="3" a="1"/>
  <c r="P2189" i="3" s="1"/>
  <c r="P2252" i="3" a="1"/>
  <c r="P2252" i="3" s="1"/>
  <c r="P2311" i="3" a="1"/>
  <c r="P2311" i="3" s="1"/>
  <c r="P2365" i="3" a="1"/>
  <c r="P2365" i="3" s="1"/>
  <c r="P2442" i="3" a="1"/>
  <c r="P2442" i="3" s="1"/>
  <c r="P2523" i="3" a="1"/>
  <c r="P2523" i="3" s="1"/>
  <c r="P2579" i="3" a="1"/>
  <c r="P2579" i="3" s="1"/>
  <c r="P2630" i="3" a="1"/>
  <c r="P2630" i="3" s="1"/>
  <c r="P2698" i="3" a="1"/>
  <c r="P2698" i="3" s="1"/>
  <c r="P2762" i="3" a="1"/>
  <c r="P2762" i="3" s="1"/>
  <c r="P2820" i="3" a="1"/>
  <c r="P2820" i="3" s="1"/>
  <c r="P2886" i="3" a="1"/>
  <c r="P2886" i="3" s="1"/>
  <c r="P2951" i="3" a="1"/>
  <c r="P2951" i="3" s="1"/>
  <c r="P3017" i="3" a="1"/>
  <c r="P3017" i="3" s="1"/>
  <c r="P3083" i="3" a="1"/>
  <c r="P3083" i="3" s="1"/>
  <c r="P3141" i="3" a="1"/>
  <c r="P3141" i="3" s="1"/>
  <c r="P3211" i="3" a="1"/>
  <c r="P3211" i="3" s="1"/>
  <c r="P3269" i="3" a="1"/>
  <c r="P3269" i="3" s="1"/>
  <c r="P3333" i="3" a="1"/>
  <c r="P3333" i="3" s="1"/>
  <c r="P3397" i="3" a="1"/>
  <c r="P3397" i="3" s="1"/>
  <c r="P3461" i="3" a="1"/>
  <c r="P3461" i="3" s="1"/>
  <c r="P3525" i="3" a="1"/>
  <c r="P3525" i="3" s="1"/>
  <c r="P3589" i="3" a="1"/>
  <c r="P3589" i="3" s="1"/>
  <c r="P3648" i="3" a="1"/>
  <c r="P3648" i="3" s="1"/>
  <c r="P1888" i="3" a="1"/>
  <c r="P1888" i="3" s="1"/>
  <c r="P1963" i="3" a="1"/>
  <c r="P1963" i="3" s="1"/>
  <c r="P2066" i="3" a="1"/>
  <c r="P2066" i="3" s="1"/>
  <c r="P2134" i="3" a="1"/>
  <c r="P2134" i="3" s="1"/>
  <c r="P2218" i="3" a="1"/>
  <c r="P2218" i="3" s="1"/>
  <c r="P2264" i="3" a="1"/>
  <c r="P2264" i="3" s="1"/>
  <c r="P2342" i="3" a="1"/>
  <c r="P2342" i="3" s="1"/>
  <c r="P2405" i="3" a="1"/>
  <c r="P2405" i="3" s="1"/>
  <c r="P2460" i="3" a="1"/>
  <c r="P2460" i="3" s="1"/>
  <c r="P2518" i="3" a="1"/>
  <c r="P2518" i="3" s="1"/>
  <c r="P2575" i="3" a="1"/>
  <c r="P2575" i="3" s="1"/>
  <c r="P2661" i="3" a="1"/>
  <c r="P2661" i="3" s="1"/>
  <c r="P2719" i="3" a="1"/>
  <c r="P2719" i="3" s="1"/>
  <c r="P2785" i="3" a="1"/>
  <c r="P2785" i="3" s="1"/>
  <c r="P2851" i="3" a="1"/>
  <c r="P2851" i="3" s="1"/>
  <c r="P2908" i="3" a="1"/>
  <c r="P2908" i="3" s="1"/>
  <c r="P2974" i="3" a="1"/>
  <c r="P2974" i="3" s="1"/>
  <c r="P3040" i="3" a="1"/>
  <c r="P3040" i="3" s="1"/>
  <c r="P3106" i="3" a="1"/>
  <c r="P3106" i="3" s="1"/>
  <c r="P3164" i="3" a="1"/>
  <c r="P3164" i="3" s="1"/>
  <c r="P3230" i="3" a="1"/>
  <c r="P3230" i="3" s="1"/>
  <c r="P3296" i="3" a="1"/>
  <c r="P3296" i="3" s="1"/>
  <c r="P3360" i="3" a="1"/>
  <c r="P3360" i="3" s="1"/>
  <c r="P3424" i="3" a="1"/>
  <c r="P3424" i="3" s="1"/>
  <c r="P3488" i="3" a="1"/>
  <c r="P3488" i="3" s="1"/>
  <c r="P3552" i="3" a="1"/>
  <c r="P3552" i="3" s="1"/>
  <c r="P3614" i="3" a="1"/>
  <c r="P3614" i="3" s="1"/>
  <c r="P3675" i="3" a="1"/>
  <c r="P3675" i="3" s="1"/>
  <c r="P3739" i="3" a="1"/>
  <c r="P3739" i="3" s="1"/>
  <c r="P2318" i="3" a="1"/>
  <c r="P2318" i="3" s="1"/>
  <c r="P61" i="3" a="1"/>
  <c r="P61" i="3" s="1"/>
  <c r="P138" i="3" a="1"/>
  <c r="P138" i="3" s="1"/>
  <c r="P198" i="3" a="1"/>
  <c r="P198" i="3" s="1"/>
  <c r="P259" i="3" a="1"/>
  <c r="P259" i="3" s="1"/>
  <c r="P11" i="3" a="1"/>
  <c r="P11" i="3" s="1"/>
  <c r="P62" i="3" a="1"/>
  <c r="P62" i="3" s="1"/>
  <c r="P18" i="3" a="1"/>
  <c r="P18" i="3" s="1"/>
  <c r="P83" i="3" a="1"/>
  <c r="P83" i="3" s="1"/>
  <c r="P141" i="3" a="1"/>
  <c r="P141" i="3" s="1"/>
  <c r="P201" i="3" a="1"/>
  <c r="P201" i="3" s="1"/>
  <c r="P262" i="3" a="1"/>
  <c r="P262" i="3" s="1"/>
  <c r="P21" i="3" a="1"/>
  <c r="P21" i="3" s="1"/>
  <c r="P108" i="3" a="1"/>
  <c r="P108" i="3" s="1"/>
  <c r="P197" i="3" a="1"/>
  <c r="P197" i="3" s="1"/>
  <c r="P53" i="3" a="1"/>
  <c r="P53" i="3" s="1"/>
  <c r="P148" i="3" a="1"/>
  <c r="P148" i="3" s="1"/>
  <c r="P241" i="3" a="1"/>
  <c r="P241" i="3" s="1"/>
  <c r="P34" i="3" a="1"/>
  <c r="P34" i="3" s="1"/>
  <c r="P140" i="3" a="1"/>
  <c r="P140" i="3" s="1"/>
  <c r="P242" i="3" a="1"/>
  <c r="P242" i="3" s="1"/>
  <c r="P46" i="3" a="1"/>
  <c r="P46" i="3" s="1"/>
  <c r="P150" i="3" a="1"/>
  <c r="P150" i="3" s="1"/>
  <c r="P233" i="3" a="1"/>
  <c r="P233" i="3" s="1"/>
  <c r="P8" i="3" a="1"/>
  <c r="P8" i="3" s="1"/>
  <c r="P101" i="3" a="1"/>
  <c r="P101" i="3" s="1"/>
  <c r="P182" i="3" a="1"/>
  <c r="P182" i="3" s="1"/>
  <c r="P272" i="3" a="1"/>
  <c r="P272" i="3" s="1"/>
  <c r="P28" i="3" a="1"/>
  <c r="P28" i="3" s="1"/>
  <c r="P125" i="3" a="1"/>
  <c r="P125" i="3" s="1"/>
  <c r="P204" i="3" a="1"/>
  <c r="P204" i="3" s="1"/>
  <c r="P135" i="3" a="1"/>
  <c r="P135" i="3" s="1"/>
  <c r="P215" i="3" a="1"/>
  <c r="P215" i="3" s="1"/>
  <c r="P1754" i="3" a="1"/>
  <c r="P1754" i="3" s="1"/>
  <c r="P51" i="3" a="1"/>
  <c r="P51" i="3" s="1"/>
  <c r="P227" i="3" a="1"/>
  <c r="P227" i="3" s="1"/>
  <c r="P1797" i="3" a="1"/>
  <c r="P1797" i="3" s="1"/>
  <c r="P1861" i="3" a="1"/>
  <c r="P1861" i="3" s="1"/>
  <c r="P1925" i="3" a="1"/>
  <c r="P1925" i="3" s="1"/>
  <c r="P1993" i="3" a="1"/>
  <c r="P1993" i="3" s="1"/>
  <c r="P2049" i="3" a="1"/>
  <c r="P2049" i="3" s="1"/>
  <c r="P1780" i="3" a="1"/>
  <c r="P1780" i="3" s="1"/>
  <c r="P1787" i="3" a="1"/>
  <c r="P1787" i="3" s="1"/>
  <c r="P1851" i="3" a="1"/>
  <c r="P1851" i="3" s="1"/>
  <c r="P1915" i="3" a="1"/>
  <c r="P1915" i="3" s="1"/>
  <c r="P1746" i="3" a="1"/>
  <c r="P1746" i="3" s="1"/>
  <c r="P1810" i="3" a="1"/>
  <c r="P1810" i="3" s="1"/>
  <c r="P1874" i="3" a="1"/>
  <c r="P1874" i="3" s="1"/>
  <c r="P1938" i="3" a="1"/>
  <c r="P1938" i="3" s="1"/>
  <c r="P2006" i="3" a="1"/>
  <c r="P2006" i="3" s="1"/>
  <c r="P117" i="3" a="1"/>
  <c r="P117" i="3" s="1"/>
  <c r="P1864" i="3" a="1"/>
  <c r="P1864" i="3" s="1"/>
  <c r="P1934" i="3" a="1"/>
  <c r="P1934" i="3" s="1"/>
  <c r="P2031" i="3" a="1"/>
  <c r="P2031" i="3" s="1"/>
  <c r="P2101" i="3" a="1"/>
  <c r="P2101" i="3" s="1"/>
  <c r="P2174" i="3" a="1"/>
  <c r="P2174" i="3" s="1"/>
  <c r="P2254" i="3" a="1"/>
  <c r="P2254" i="3" s="1"/>
  <c r="P2307" i="3" a="1"/>
  <c r="P2307" i="3" s="1"/>
  <c r="P2379" i="3" a="1"/>
  <c r="P2379" i="3" s="1"/>
  <c r="P2462" i="3" a="1"/>
  <c r="P2462" i="3" s="1"/>
  <c r="P2508" i="3" a="1"/>
  <c r="P2508" i="3" s="1"/>
  <c r="P2559" i="3" a="1"/>
  <c r="P2559" i="3" s="1"/>
  <c r="P2620" i="3" a="1"/>
  <c r="P2620" i="3" s="1"/>
  <c r="P2675" i="3" a="1"/>
  <c r="P2675" i="3" s="1"/>
  <c r="P2743" i="3" a="1"/>
  <c r="P2743" i="3" s="1"/>
  <c r="P2809" i="3" a="1"/>
  <c r="P2809" i="3" s="1"/>
  <c r="P2875" i="3" a="1"/>
  <c r="P2875" i="3" s="1"/>
  <c r="P2932" i="3" a="1"/>
  <c r="P2932" i="3" s="1"/>
  <c r="P2998" i="3" a="1"/>
  <c r="P2998" i="3" s="1"/>
  <c r="P3064" i="3" a="1"/>
  <c r="P3064" i="3" s="1"/>
  <c r="P3130" i="3" a="1"/>
  <c r="P3130" i="3" s="1"/>
  <c r="P3188" i="3" a="1"/>
  <c r="P3188" i="3" s="1"/>
  <c r="P3255" i="3" a="1"/>
  <c r="P3255" i="3" s="1"/>
  <c r="P3323" i="3" a="1"/>
  <c r="P3323" i="3" s="1"/>
  <c r="P3387" i="3" a="1"/>
  <c r="P3387" i="3" s="1"/>
  <c r="P3451" i="3" a="1"/>
  <c r="P3451" i="3" s="1"/>
  <c r="P3515" i="3" a="1"/>
  <c r="P3515" i="3" s="1"/>
  <c r="P3579" i="3" a="1"/>
  <c r="P3579" i="3" s="1"/>
  <c r="P3638" i="3" a="1"/>
  <c r="P3638" i="3" s="1"/>
  <c r="P3702" i="3" a="1"/>
  <c r="P3702" i="3" s="1"/>
  <c r="P196" i="3" a="1"/>
  <c r="P196" i="3" s="1"/>
  <c r="P1836" i="3" a="1"/>
  <c r="P1836" i="3" s="1"/>
  <c r="P1928" i="3" a="1"/>
  <c r="P1928" i="3" s="1"/>
  <c r="P2011" i="3" a="1"/>
  <c r="P2011" i="3" s="1"/>
  <c r="P2091" i="3" a="1"/>
  <c r="P2091" i="3" s="1"/>
  <c r="P2158" i="3" a="1"/>
  <c r="P2158" i="3" s="1"/>
  <c r="P2208" i="3" a="1"/>
  <c r="P2208" i="3" s="1"/>
  <c r="P2283" i="3" a="1"/>
  <c r="P2283" i="3" s="1"/>
  <c r="P2362" i="3" a="1"/>
  <c r="P2362" i="3" s="1"/>
  <c r="P2429" i="3" a="1"/>
  <c r="P2429" i="3" s="1"/>
  <c r="P2497" i="3" a="1"/>
  <c r="P2497" i="3" s="1"/>
  <c r="P2571" i="3" a="1"/>
  <c r="P2571" i="3" s="1"/>
  <c r="P2627" i="3" a="1"/>
  <c r="P2627" i="3" s="1"/>
  <c r="P2701" i="3" a="1"/>
  <c r="P2701" i="3" s="1"/>
  <c r="P2766" i="3" a="1"/>
  <c r="P2766" i="3" s="1"/>
  <c r="P2832" i="3" a="1"/>
  <c r="P2832" i="3" s="1"/>
  <c r="P2897" i="3" a="1"/>
  <c r="P2897" i="3" s="1"/>
  <c r="P2963" i="3" a="1"/>
  <c r="P2963" i="3" s="1"/>
  <c r="P3021" i="3" a="1"/>
  <c r="P3021" i="3" s="1"/>
  <c r="P3087" i="3" a="1"/>
  <c r="P3087" i="3" s="1"/>
  <c r="P3153" i="3" a="1"/>
  <c r="P3153" i="3" s="1"/>
  <c r="P3218" i="3" a="1"/>
  <c r="P3218" i="3" s="1"/>
  <c r="P3285" i="3" a="1"/>
  <c r="P3285" i="3" s="1"/>
  <c r="P3349" i="3" a="1"/>
  <c r="P3349" i="3" s="1"/>
  <c r="P3413" i="3" a="1"/>
  <c r="P3413" i="3" s="1"/>
  <c r="P3477" i="3" a="1"/>
  <c r="P3477" i="3" s="1"/>
  <c r="P3541" i="3" a="1"/>
  <c r="P3541" i="3" s="1"/>
  <c r="P1837" i="3" a="1"/>
  <c r="P1837" i="3" s="1"/>
  <c r="P1936" i="3" a="1"/>
  <c r="P1936" i="3" s="1"/>
  <c r="P2003" i="3" a="1"/>
  <c r="P2003" i="3" s="1"/>
  <c r="P2086" i="3" a="1"/>
  <c r="P2086" i="3" s="1"/>
  <c r="P2142" i="3" a="1"/>
  <c r="P2142" i="3" s="1"/>
  <c r="P2209" i="3" a="1"/>
  <c r="P2209" i="3" s="1"/>
  <c r="P2261" i="3" a="1"/>
  <c r="P2261" i="3" s="1"/>
  <c r="P2314" i="3" a="1"/>
  <c r="P2314" i="3" s="1"/>
  <c r="P2363" i="3" a="1"/>
  <c r="P2363" i="3" s="1"/>
  <c r="P2430" i="3" a="1"/>
  <c r="P2430" i="3" s="1"/>
  <c r="P2514" i="3" a="1"/>
  <c r="P2514" i="3" s="1"/>
  <c r="P2560" i="3" a="1"/>
  <c r="P2560" i="3" s="1"/>
  <c r="P2634" i="3" a="1"/>
  <c r="P2634" i="3" s="1"/>
  <c r="P2683" i="3" a="1"/>
  <c r="P2683" i="3" s="1"/>
  <c r="P2752" i="3" a="1"/>
  <c r="P2752" i="3" s="1"/>
  <c r="P2818" i="3" a="1"/>
  <c r="P2818" i="3" s="1"/>
  <c r="P2876" i="3" a="1"/>
  <c r="P2876" i="3" s="1"/>
  <c r="P2941" i="3" a="1"/>
  <c r="P2941" i="3" s="1"/>
  <c r="P3007" i="3" a="1"/>
  <c r="P3007" i="3" s="1"/>
  <c r="P3073" i="3" a="1"/>
  <c r="P3073" i="3" s="1"/>
  <c r="P3139" i="3" a="1"/>
  <c r="P3139" i="3" s="1"/>
  <c r="P3197" i="3" a="1"/>
  <c r="P3197" i="3" s="1"/>
  <c r="P3261" i="3" a="1"/>
  <c r="P3261" i="3" s="1"/>
  <c r="P3318" i="3" a="1"/>
  <c r="P3318" i="3" s="1"/>
  <c r="P3382" i="3" a="1"/>
  <c r="P3382" i="3" s="1"/>
  <c r="P3446" i="3" a="1"/>
  <c r="P3446" i="3" s="1"/>
  <c r="P3510" i="3" a="1"/>
  <c r="P3510" i="3" s="1"/>
  <c r="P3574" i="3" a="1"/>
  <c r="P3574" i="3" s="1"/>
  <c r="P3646" i="3" a="1"/>
  <c r="P3646" i="3" s="1"/>
  <c r="P3710" i="3" a="1"/>
  <c r="P3710" i="3" s="1"/>
  <c r="P1760" i="3" a="1"/>
  <c r="P1760" i="3" s="1"/>
  <c r="P1876" i="3" a="1"/>
  <c r="P1876" i="3" s="1"/>
  <c r="P1960" i="3" a="1"/>
  <c r="P1960" i="3" s="1"/>
  <c r="P2027" i="3" a="1"/>
  <c r="P2027" i="3" s="1"/>
  <c r="P2115" i="3" a="1"/>
  <c r="P2115" i="3" s="1"/>
  <c r="P2176" i="3" a="1"/>
  <c r="P2176" i="3" s="1"/>
  <c r="P2246" i="3" a="1"/>
  <c r="P2246" i="3" s="1"/>
  <c r="P2303" i="3" a="1"/>
  <c r="P2303" i="3" s="1"/>
  <c r="P2386" i="3" a="1"/>
  <c r="P2386" i="3" s="1"/>
  <c r="P2441" i="3" a="1"/>
  <c r="P2441" i="3" s="1"/>
  <c r="P2492" i="3" a="1"/>
  <c r="P2492" i="3" s="1"/>
  <c r="P2567" i="3" a="1"/>
  <c r="P2567" i="3" s="1"/>
  <c r="P2623" i="3" a="1"/>
  <c r="P2623" i="3" s="1"/>
  <c r="P2696" i="3" a="1"/>
  <c r="P2696" i="3" s="1"/>
  <c r="P2760" i="3" a="1"/>
  <c r="P2760" i="3" s="1"/>
  <c r="P2826" i="3" a="1"/>
  <c r="P2826" i="3" s="1"/>
  <c r="P2884" i="3" a="1"/>
  <c r="P2884" i="3" s="1"/>
  <c r="P2942" i="3" a="1"/>
  <c r="P2942" i="3" s="1"/>
  <c r="P3008" i="3" a="1"/>
  <c r="P3008" i="3" s="1"/>
  <c r="P3074" i="3" a="1"/>
  <c r="P3074" i="3" s="1"/>
  <c r="P3132" i="3" a="1"/>
  <c r="P3132" i="3" s="1"/>
  <c r="P3198" i="3" a="1"/>
  <c r="P3198" i="3" s="1"/>
  <c r="P3252" i="3" a="1"/>
  <c r="P3252" i="3" s="1"/>
  <c r="P3319" i="3" a="1"/>
  <c r="P3319" i="3" s="1"/>
  <c r="P3383" i="3" a="1"/>
  <c r="P3383" i="3" s="1"/>
  <c r="P3447" i="3" a="1"/>
  <c r="P3447" i="3" s="1"/>
  <c r="P3511" i="3" a="1"/>
  <c r="P3511" i="3" s="1"/>
  <c r="P1808" i="3" a="1"/>
  <c r="P1808" i="3" s="1"/>
  <c r="P1923" i="3" a="1"/>
  <c r="P1923" i="3" s="1"/>
  <c r="P2058" i="3" a="1"/>
  <c r="P2058" i="3" s="1"/>
  <c r="P2110" i="3" a="1"/>
  <c r="P2110" i="3" s="1"/>
  <c r="P2177" i="3" a="1"/>
  <c r="P2177" i="3" s="1"/>
  <c r="P2247" i="3" a="1"/>
  <c r="P2247" i="3" s="1"/>
  <c r="P2334" i="3" a="1"/>
  <c r="P2334" i="3" s="1"/>
  <c r="P2387" i="3" a="1"/>
  <c r="P2387" i="3" s="1"/>
  <c r="P2459" i="3" a="1"/>
  <c r="P2459" i="3" s="1"/>
  <c r="P2511" i="3" a="1"/>
  <c r="P2511" i="3" s="1"/>
  <c r="P2578" i="3" a="1"/>
  <c r="P2578" i="3" s="1"/>
  <c r="P2641" i="3" a="1"/>
  <c r="P2641" i="3" s="1"/>
  <c r="P2697" i="3" a="1"/>
  <c r="P2697" i="3" s="1"/>
  <c r="P2769" i="3" a="1"/>
  <c r="P2769" i="3" s="1"/>
  <c r="P2835" i="3" a="1"/>
  <c r="P2835" i="3" s="1"/>
  <c r="P2893" i="3" a="1"/>
  <c r="P2893" i="3" s="1"/>
  <c r="P2958" i="3" a="1"/>
  <c r="P2958" i="3" s="1"/>
  <c r="P3024" i="3" a="1"/>
  <c r="P3024" i="3" s="1"/>
  <c r="P3090" i="3" a="1"/>
  <c r="P3090" i="3" s="1"/>
  <c r="P3148" i="3" a="1"/>
  <c r="P3148" i="3" s="1"/>
  <c r="P3215" i="3" a="1"/>
  <c r="P3215" i="3" s="1"/>
  <c r="P3288" i="3" a="1"/>
  <c r="P3288" i="3" s="1"/>
  <c r="P3352" i="3" a="1"/>
  <c r="P3352" i="3" s="1"/>
  <c r="P3416" i="3" a="1"/>
  <c r="P3416" i="3" s="1"/>
  <c r="P3480" i="3" a="1"/>
  <c r="P3480" i="3" s="1"/>
  <c r="P3544" i="3" a="1"/>
  <c r="P3544" i="3" s="1"/>
  <c r="P3613" i="3" a="1"/>
  <c r="P3613" i="3" s="1"/>
  <c r="P3686" i="3" a="1"/>
  <c r="P3686" i="3" s="1"/>
  <c r="P3750" i="3" a="1"/>
  <c r="P3750" i="3" s="1"/>
  <c r="P1823" i="3" a="1"/>
  <c r="P1823" i="3" s="1"/>
  <c r="P1946" i="3" a="1"/>
  <c r="P1946" i="3" s="1"/>
  <c r="P2007" i="3" a="1"/>
  <c r="P2007" i="3" s="1"/>
  <c r="P2082" i="3" a="1"/>
  <c r="P2082" i="3" s="1"/>
  <c r="P2144" i="3" a="1"/>
  <c r="P2144" i="3" s="1"/>
  <c r="P2194" i="3" a="1"/>
  <c r="P2194" i="3" s="1"/>
  <c r="P2269" i="3" a="1"/>
  <c r="P2269" i="3" s="1"/>
  <c r="P2316" i="3" a="1"/>
  <c r="P2316" i="3" s="1"/>
  <c r="P2377" i="3" a="1"/>
  <c r="P2377" i="3" s="1"/>
  <c r="P2448" i="3" a="1"/>
  <c r="P2448" i="3" s="1"/>
  <c r="P2534" i="3" a="1"/>
  <c r="P2534" i="3" s="1"/>
  <c r="P2585" i="3" a="1"/>
  <c r="P2585" i="3" s="1"/>
  <c r="P2637" i="3" a="1"/>
  <c r="P2637" i="3" s="1"/>
  <c r="P2704" i="3" a="1"/>
  <c r="P2704" i="3" s="1"/>
  <c r="P2770" i="3" a="1"/>
  <c r="P2770" i="3" s="1"/>
  <c r="P2828" i="3" a="1"/>
  <c r="P2828" i="3" s="1"/>
  <c r="P2894" i="3" a="1"/>
  <c r="P2894" i="3" s="1"/>
  <c r="P2959" i="3" a="1"/>
  <c r="P2959" i="3" s="1"/>
  <c r="P3025" i="3" a="1"/>
  <c r="P3025" i="3" s="1"/>
  <c r="P3091" i="3" a="1"/>
  <c r="P3091" i="3" s="1"/>
  <c r="P3149" i="3" a="1"/>
  <c r="P3149" i="3" s="1"/>
  <c r="P3220" i="3" a="1"/>
  <c r="P3220" i="3" s="1"/>
  <c r="P3276" i="3" a="1"/>
  <c r="P3276" i="3" s="1"/>
  <c r="P3340" i="3" a="1"/>
  <c r="P3340" i="3" s="1"/>
  <c r="P3404" i="3" a="1"/>
  <c r="P3404" i="3" s="1"/>
  <c r="P3468" i="3" a="1"/>
  <c r="P3468" i="3" s="1"/>
  <c r="P3532" i="3" a="1"/>
  <c r="P3532" i="3" s="1"/>
  <c r="P3596" i="3" a="1"/>
  <c r="P3596" i="3" s="1"/>
  <c r="P3655" i="3" a="1"/>
  <c r="P3655" i="3" s="1"/>
  <c r="P1899" i="3" a="1"/>
  <c r="P1899" i="3" s="1"/>
  <c r="P1985" i="3" a="1"/>
  <c r="P1985" i="3" s="1"/>
  <c r="P2072" i="3" a="1"/>
  <c r="P2072" i="3" s="1"/>
  <c r="P2151" i="3" a="1"/>
  <c r="P2151" i="3" s="1"/>
  <c r="P2224" i="3" a="1"/>
  <c r="P2224" i="3" s="1"/>
  <c r="P5" i="3" a="1"/>
  <c r="P5" i="3" s="1"/>
  <c r="P74" i="3" a="1"/>
  <c r="P74" i="3" s="1"/>
  <c r="P145" i="3" a="1"/>
  <c r="P145" i="3" s="1"/>
  <c r="P206" i="3" a="1"/>
  <c r="P206" i="3" s="1"/>
  <c r="P266" i="3" a="1"/>
  <c r="P266" i="3" s="1"/>
  <c r="P17" i="3" a="1"/>
  <c r="P17" i="3" s="1"/>
  <c r="P68" i="3" a="1"/>
  <c r="P68" i="3" s="1"/>
  <c r="P25" i="3" a="1"/>
  <c r="P25" i="3" s="1"/>
  <c r="P91" i="3" a="1"/>
  <c r="P91" i="3" s="1"/>
  <c r="P147" i="3" a="1"/>
  <c r="P147" i="3" s="1"/>
  <c r="P209" i="3" a="1"/>
  <c r="P209" i="3" s="1"/>
  <c r="P269" i="3" a="1"/>
  <c r="P269" i="3" s="1"/>
  <c r="P32" i="3" a="1"/>
  <c r="P32" i="3" s="1"/>
  <c r="P118" i="3" a="1"/>
  <c r="P118" i="3" s="1"/>
  <c r="P208" i="3" a="1"/>
  <c r="P208" i="3" s="1"/>
  <c r="P64" i="3" a="1"/>
  <c r="P64" i="3" s="1"/>
  <c r="P168" i="3" a="1"/>
  <c r="P168" i="3" s="1"/>
  <c r="P251" i="3" a="1"/>
  <c r="P251" i="3" s="1"/>
  <c r="P55" i="3" a="1"/>
  <c r="P55" i="3" s="1"/>
  <c r="P149" i="3" a="1"/>
  <c r="P149" i="3" s="1"/>
  <c r="P252" i="3" a="1"/>
  <c r="P252" i="3" s="1"/>
  <c r="P66" i="3" a="1"/>
  <c r="P66" i="3" s="1"/>
  <c r="P160" i="3" a="1"/>
  <c r="P160" i="3" s="1"/>
  <c r="P243" i="3" a="1"/>
  <c r="P243" i="3" s="1"/>
  <c r="P16" i="3" a="1"/>
  <c r="P16" i="3" s="1"/>
  <c r="P114" i="3" a="1"/>
  <c r="P114" i="3" s="1"/>
  <c r="P192" i="3" a="1"/>
  <c r="P192" i="3" s="1"/>
  <c r="P39" i="3" a="1"/>
  <c r="P39" i="3" s="1"/>
  <c r="P134" i="3" a="1"/>
  <c r="P134" i="3" s="1"/>
  <c r="P214" i="3" a="1"/>
  <c r="P214" i="3" s="1"/>
  <c r="P19" i="3" a="1"/>
  <c r="P19" i="3" s="1"/>
  <c r="P144" i="3" a="1"/>
  <c r="P144" i="3" s="1"/>
  <c r="P226" i="3" a="1"/>
  <c r="P226" i="3" s="1"/>
  <c r="P1766" i="3" a="1"/>
  <c r="P1766" i="3" s="1"/>
  <c r="P136" i="3" a="1"/>
  <c r="P136" i="3" s="1"/>
  <c r="P1803" i="3" a="1"/>
  <c r="P1803" i="3" s="1"/>
  <c r="P1867" i="3" a="1"/>
  <c r="P1867" i="3" s="1"/>
  <c r="P1931" i="3" a="1"/>
  <c r="P1931" i="3" s="1"/>
  <c r="P1998" i="3" a="1"/>
  <c r="P1998" i="3" s="1"/>
  <c r="P2060" i="3" a="1"/>
  <c r="P2060" i="3" s="1"/>
  <c r="P1786" i="3" a="1"/>
  <c r="P1786" i="3" s="1"/>
  <c r="P1792" i="3" a="1"/>
  <c r="P1792" i="3" s="1"/>
  <c r="P1856" i="3" a="1"/>
  <c r="P1856" i="3" s="1"/>
  <c r="P20" i="3" a="1"/>
  <c r="P20" i="3" s="1"/>
  <c r="P1753" i="3" a="1"/>
  <c r="P1753" i="3" s="1"/>
  <c r="P1817" i="3" a="1"/>
  <c r="P1817" i="3" s="1"/>
  <c r="P1881" i="3" a="1"/>
  <c r="P1881" i="3" s="1"/>
  <c r="P1944" i="3" a="1"/>
  <c r="P1944" i="3" s="1"/>
  <c r="P2012" i="3" a="1"/>
  <c r="P2012" i="3" s="1"/>
  <c r="P1872" i="3" a="1"/>
  <c r="P1872" i="3" s="1"/>
  <c r="P1941" i="3" a="1"/>
  <c r="P1941" i="3" s="1"/>
  <c r="P2039" i="3" a="1"/>
  <c r="P2039" i="3" s="1"/>
  <c r="P2119" i="3" a="1"/>
  <c r="P2119" i="3" s="1"/>
  <c r="P2191" i="3" a="1"/>
  <c r="P2191" i="3" s="1"/>
  <c r="P2260" i="3" a="1"/>
  <c r="P2260" i="3" s="1"/>
  <c r="P2313" i="3" a="1"/>
  <c r="P2313" i="3" s="1"/>
  <c r="P2391" i="3" a="1"/>
  <c r="P2391" i="3" s="1"/>
  <c r="P2468" i="3" a="1"/>
  <c r="P2468" i="3" s="1"/>
  <c r="P2513" i="3" a="1"/>
  <c r="P2513" i="3" s="1"/>
  <c r="P2570" i="3" a="1"/>
  <c r="P2570" i="3" s="1"/>
  <c r="P2626" i="3" a="1"/>
  <c r="P2626" i="3" s="1"/>
  <c r="P2694" i="3" a="1"/>
  <c r="P2694" i="3" s="1"/>
  <c r="P2750" i="3" a="1"/>
  <c r="P2750" i="3" s="1"/>
  <c r="P2816" i="3" a="1"/>
  <c r="P2816" i="3" s="1"/>
  <c r="P2882" i="3" a="1"/>
  <c r="P2882" i="3" s="1"/>
  <c r="P2947" i="3" a="1"/>
  <c r="P2947" i="3" s="1"/>
  <c r="P3005" i="3" a="1"/>
  <c r="P3005" i="3" s="1"/>
  <c r="P3071" i="3" a="1"/>
  <c r="P3071" i="3" s="1"/>
  <c r="P3137" i="3" a="1"/>
  <c r="P3137" i="3" s="1"/>
  <c r="P3203" i="3" a="1"/>
  <c r="P3203" i="3" s="1"/>
  <c r="P3266" i="3" a="1"/>
  <c r="P3266" i="3" s="1"/>
  <c r="P3330" i="3" a="1"/>
  <c r="P3330" i="3" s="1"/>
  <c r="P3394" i="3" a="1"/>
  <c r="P3394" i="3" s="1"/>
  <c r="P3458" i="3" a="1"/>
  <c r="P3458" i="3" s="1"/>
  <c r="P3522" i="3" a="1"/>
  <c r="P3522" i="3" s="1"/>
  <c r="P3586" i="3" a="1"/>
  <c r="P3586" i="3" s="1"/>
  <c r="P3645" i="3" a="1"/>
  <c r="P3645" i="3" s="1"/>
  <c r="P3709" i="3" a="1"/>
  <c r="P3709" i="3" s="1"/>
  <c r="P1846" i="3" a="1"/>
  <c r="P1846" i="3" s="1"/>
  <c r="P1935" i="3" a="1"/>
  <c r="P1935" i="3" s="1"/>
  <c r="P2018" i="3" a="1"/>
  <c r="P2018" i="3" s="1"/>
  <c r="P2102" i="3" a="1"/>
  <c r="P2102" i="3" s="1"/>
  <c r="P2164" i="3" a="1"/>
  <c r="P2164" i="3" s="1"/>
  <c r="P2215" i="3" a="1"/>
  <c r="P2215" i="3" s="1"/>
  <c r="P2289" i="3" a="1"/>
  <c r="P2289" i="3" s="1"/>
  <c r="P2368" i="3" a="1"/>
  <c r="P2368" i="3" s="1"/>
  <c r="P2434" i="3" a="1"/>
  <c r="P2434" i="3" s="1"/>
  <c r="P2503" i="3" a="1"/>
  <c r="P2503" i="3" s="1"/>
  <c r="P2583" i="3" a="1"/>
  <c r="P2583" i="3" s="1"/>
  <c r="P2633" i="3" a="1"/>
  <c r="P2633" i="3" s="1"/>
  <c r="P2715" i="3" a="1"/>
  <c r="P2715" i="3" s="1"/>
  <c r="P2773" i="3" a="1"/>
  <c r="P2773" i="3" s="1"/>
  <c r="P2839" i="3" a="1"/>
  <c r="P2839" i="3" s="1"/>
  <c r="P2904" i="3" a="1"/>
  <c r="P2904" i="3" s="1"/>
  <c r="P2970" i="3" a="1"/>
  <c r="P2970" i="3" s="1"/>
  <c r="P3028" i="3" a="1"/>
  <c r="P3028" i="3" s="1"/>
  <c r="P3094" i="3" a="1"/>
  <c r="P3094" i="3" s="1"/>
  <c r="P3160" i="3" a="1"/>
  <c r="P3160" i="3" s="1"/>
  <c r="P3227" i="3" a="1"/>
  <c r="P3227" i="3" s="1"/>
  <c r="P3292" i="3" a="1"/>
  <c r="P3292" i="3" s="1"/>
  <c r="P3356" i="3" a="1"/>
  <c r="P3356" i="3" s="1"/>
  <c r="P3420" i="3" a="1"/>
  <c r="P3420" i="3" s="1"/>
  <c r="P3484" i="3" a="1"/>
  <c r="P3484" i="3" s="1"/>
  <c r="P3548" i="3" a="1"/>
  <c r="P3548" i="3" s="1"/>
  <c r="P1847" i="3" a="1"/>
  <c r="P1847" i="3" s="1"/>
  <c r="P1951" i="3" a="1"/>
  <c r="P1951" i="3" s="1"/>
  <c r="P2019" i="3" a="1"/>
  <c r="P2019" i="3" s="1"/>
  <c r="P2097" i="3" a="1"/>
  <c r="P2097" i="3" s="1"/>
  <c r="P2148" i="3" a="1"/>
  <c r="P2148" i="3" s="1"/>
  <c r="P2221" i="3" a="1"/>
  <c r="P2221" i="3" s="1"/>
  <c r="P2267" i="3" a="1"/>
  <c r="P2267" i="3" s="1"/>
  <c r="P2320" i="3" a="1"/>
  <c r="P2320" i="3" s="1"/>
  <c r="P2369" i="3" a="1"/>
  <c r="P2369" i="3" s="1"/>
  <c r="P2435" i="3" a="1"/>
  <c r="P2435" i="3" s="1"/>
  <c r="P2521" i="3" a="1"/>
  <c r="P2521" i="3" s="1"/>
  <c r="P2566" i="3" a="1"/>
  <c r="P2566" i="3" s="1"/>
  <c r="P2640" i="3" a="1"/>
  <c r="P2640" i="3" s="1"/>
  <c r="P2689" i="3" a="1"/>
  <c r="P2689" i="3" s="1"/>
  <c r="P2759" i="3" a="1"/>
  <c r="P2759" i="3" s="1"/>
  <c r="P2825" i="3" a="1"/>
  <c r="P2825" i="3" s="1"/>
  <c r="P2891" i="3" a="1"/>
  <c r="P2891" i="3" s="1"/>
  <c r="P2948" i="3" a="1"/>
  <c r="P2948" i="3" s="1"/>
  <c r="P3014" i="3" a="1"/>
  <c r="P3014" i="3" s="1"/>
  <c r="P3080" i="3" a="1"/>
  <c r="P3080" i="3" s="1"/>
  <c r="P3146" i="3" a="1"/>
  <c r="P3146" i="3" s="1"/>
  <c r="P3204" i="3" a="1"/>
  <c r="P3204" i="3" s="1"/>
  <c r="P3267" i="3" a="1"/>
  <c r="P3267" i="3" s="1"/>
  <c r="P3331" i="3" a="1"/>
  <c r="P3331" i="3" s="1"/>
  <c r="P3395" i="3" a="1"/>
  <c r="P3395" i="3" s="1"/>
  <c r="P3459" i="3" a="1"/>
  <c r="P3459" i="3" s="1"/>
  <c r="P3523" i="3" a="1"/>
  <c r="P3523" i="3" s="1"/>
  <c r="P3587" i="3" a="1"/>
  <c r="P3587" i="3" s="1"/>
  <c r="P3653" i="3" a="1"/>
  <c r="P3653" i="3" s="1"/>
  <c r="P3717" i="3" a="1"/>
  <c r="P3717" i="3" s="1"/>
  <c r="P1790" i="3" a="1"/>
  <c r="P1790" i="3" s="1"/>
  <c r="P1885" i="3" a="1"/>
  <c r="P1885" i="3" s="1"/>
  <c r="P1968" i="3" a="1"/>
  <c r="P1968" i="3" s="1"/>
  <c r="P2034" i="3" a="1"/>
  <c r="P2034" i="3" s="1"/>
  <c r="P2126" i="3" a="1"/>
  <c r="P2126" i="3" s="1"/>
  <c r="P2183" i="3" a="1"/>
  <c r="P2183" i="3" s="1"/>
  <c r="P2251" i="3" a="1"/>
  <c r="P2251" i="3" s="1"/>
  <c r="P2309" i="3" a="1"/>
  <c r="P2309" i="3" s="1"/>
  <c r="P2398" i="3" a="1"/>
  <c r="P2398" i="3" s="1"/>
  <c r="P2447" i="3" a="1"/>
  <c r="P2447" i="3" s="1"/>
  <c r="P2498" i="3" a="1"/>
  <c r="P2498" i="3" s="1"/>
  <c r="P2573" i="3" a="1"/>
  <c r="P2573" i="3" s="1"/>
  <c r="P2635" i="3" a="1"/>
  <c r="P2635" i="3" s="1"/>
  <c r="P2703" i="3" a="1"/>
  <c r="P2703" i="3" s="1"/>
  <c r="P2768" i="3" a="1"/>
  <c r="P2768" i="3" s="1"/>
  <c r="P2834" i="3" a="1"/>
  <c r="P2834" i="3" s="1"/>
  <c r="P2892" i="3" a="1"/>
  <c r="P2892" i="3" s="1"/>
  <c r="P2949" i="3" a="1"/>
  <c r="P2949" i="3" s="1"/>
  <c r="P3015" i="3" a="1"/>
  <c r="P3015" i="3" s="1"/>
  <c r="P3081" i="3" a="1"/>
  <c r="P3081" i="3" s="1"/>
  <c r="P3147" i="3" a="1"/>
  <c r="P3147" i="3" s="1"/>
  <c r="P3205" i="3" a="1"/>
  <c r="P3205" i="3" s="1"/>
  <c r="P3262" i="3" a="1"/>
  <c r="P3262" i="3" s="1"/>
  <c r="P3325" i="3" a="1"/>
  <c r="P3325" i="3" s="1"/>
  <c r="P3389" i="3" a="1"/>
  <c r="P3389" i="3" s="1"/>
  <c r="P3453" i="3" a="1"/>
  <c r="P3453" i="3" s="1"/>
  <c r="P3517" i="3" a="1"/>
  <c r="P3517" i="3" s="1"/>
  <c r="P1821" i="3" a="1"/>
  <c r="P1821" i="3" s="1"/>
  <c r="P1930" i="3" a="1"/>
  <c r="P1930" i="3" s="1"/>
  <c r="P2065" i="3" a="1"/>
  <c r="P2065" i="3" s="1"/>
  <c r="P2116" i="3" a="1"/>
  <c r="P2116" i="3" s="1"/>
  <c r="P2188" i="3" a="1"/>
  <c r="P2188" i="3" s="1"/>
  <c r="P2257" i="3" a="1"/>
  <c r="P2257" i="3" s="1"/>
  <c r="P2340" i="3" a="1"/>
  <c r="P2340" i="3" s="1"/>
  <c r="P2393" i="3" a="1"/>
  <c r="P2393" i="3" s="1"/>
  <c r="P2465" i="3" a="1"/>
  <c r="P2465" i="3" s="1"/>
  <c r="P2516" i="3" a="1"/>
  <c r="P2516" i="3" s="1"/>
  <c r="P2590" i="3" a="1"/>
  <c r="P2590" i="3" s="1"/>
  <c r="P2654" i="3" a="1"/>
  <c r="P2654" i="3" s="1"/>
  <c r="P2710" i="3" a="1"/>
  <c r="P2710" i="3" s="1"/>
  <c r="P2776" i="3" a="1"/>
  <c r="P2776" i="3" s="1"/>
  <c r="P2842" i="3" a="1"/>
  <c r="P2842" i="3" s="1"/>
  <c r="P2907" i="3" a="1"/>
  <c r="P2907" i="3" s="1"/>
  <c r="P2965" i="3" a="1"/>
  <c r="P2965" i="3" s="1"/>
  <c r="P3031" i="3" a="1"/>
  <c r="P3031" i="3" s="1"/>
  <c r="P3097" i="3" a="1"/>
  <c r="P3097" i="3" s="1"/>
  <c r="P3163" i="3" a="1"/>
  <c r="P3163" i="3" s="1"/>
  <c r="P3224" i="3" a="1"/>
  <c r="P3224" i="3" s="1"/>
  <c r="P3294" i="3" a="1"/>
  <c r="P3294" i="3" s="1"/>
  <c r="P3358" i="3" a="1"/>
  <c r="P3358" i="3" s="1"/>
  <c r="P3422" i="3" a="1"/>
  <c r="P3422" i="3" s="1"/>
  <c r="P3486" i="3" a="1"/>
  <c r="P3486" i="3" s="1"/>
  <c r="P3550" i="3" a="1"/>
  <c r="P3550" i="3" s="1"/>
  <c r="P3618" i="3" a="1"/>
  <c r="P3618" i="3" s="1"/>
  <c r="P3693" i="3" a="1"/>
  <c r="P3693" i="3" s="1"/>
  <c r="P3757" i="3" a="1"/>
  <c r="P3757" i="3" s="1"/>
  <c r="P1841" i="3" a="1"/>
  <c r="P1841" i="3" s="1"/>
  <c r="P1954" i="3" a="1"/>
  <c r="P1954" i="3" s="1"/>
  <c r="P2014" i="3" a="1"/>
  <c r="P2014" i="3" s="1"/>
  <c r="P2088" i="3" a="1"/>
  <c r="P2088" i="3" s="1"/>
  <c r="P2150" i="3" a="1"/>
  <c r="P2150" i="3" s="1"/>
  <c r="P2200" i="3" a="1"/>
  <c r="P2200" i="3" s="1"/>
  <c r="P2274" i="3" a="1"/>
  <c r="P2274" i="3" s="1"/>
  <c r="P2323" i="3" a="1"/>
  <c r="P2323" i="3" s="1"/>
  <c r="P2383" i="3" a="1"/>
  <c r="P2383" i="3" s="1"/>
  <c r="P2454" i="3" a="1"/>
  <c r="P2454" i="3" s="1"/>
  <c r="P2539" i="3" a="1"/>
  <c r="P2539" i="3" s="1"/>
  <c r="P2591" i="3" a="1"/>
  <c r="P2591" i="3" s="1"/>
  <c r="P2642" i="3" a="1"/>
  <c r="P2642" i="3" s="1"/>
  <c r="P2711" i="3" a="1"/>
  <c r="P2711" i="3" s="1"/>
  <c r="P2777" i="3" a="1"/>
  <c r="P2777" i="3" s="1"/>
  <c r="P2843" i="3" a="1"/>
  <c r="P2843" i="3" s="1"/>
  <c r="P2900" i="3" a="1"/>
  <c r="P2900" i="3" s="1"/>
  <c r="P2966" i="3" a="1"/>
  <c r="P2966" i="3" s="1"/>
  <c r="P3032" i="3" a="1"/>
  <c r="P3032" i="3" s="1"/>
  <c r="P3098" i="3" a="1"/>
  <c r="P3098" i="3" s="1"/>
  <c r="P3156" i="3" a="1"/>
  <c r="P3156" i="3" s="1"/>
  <c r="P3229" i="3" a="1"/>
  <c r="P3229" i="3" s="1"/>
  <c r="P3289" i="3" a="1"/>
  <c r="P3289" i="3" s="1"/>
  <c r="P3353" i="3" a="1"/>
  <c r="P3353" i="3" s="1"/>
  <c r="P3417" i="3" a="1"/>
  <c r="P3417" i="3" s="1"/>
  <c r="P3481" i="3" a="1"/>
  <c r="P3481" i="3" s="1"/>
  <c r="P3545" i="3" a="1"/>
  <c r="P3545" i="3" s="1"/>
  <c r="P3608" i="3" a="1"/>
  <c r="P3608" i="3" s="1"/>
  <c r="P3668" i="3" a="1"/>
  <c r="P3668" i="3" s="1"/>
  <c r="P1749" i="3" a="1"/>
  <c r="P1749" i="3" s="1"/>
  <c r="P1906" i="3" a="1"/>
  <c r="P1906" i="3" s="1"/>
  <c r="P2000" i="3" a="1"/>
  <c r="P2000" i="3" s="1"/>
  <c r="P2083" i="3" a="1"/>
  <c r="P2083" i="3" s="1"/>
  <c r="P2156" i="3" a="1"/>
  <c r="P2156" i="3" s="1"/>
  <c r="P2229" i="3" a="1"/>
  <c r="P2229" i="3" s="1"/>
  <c r="P2281" i="3" a="1"/>
  <c r="P2281" i="3" s="1"/>
  <c r="P2360" i="3" a="1"/>
  <c r="P2360" i="3" s="1"/>
  <c r="P2416" i="3" a="1"/>
  <c r="P2416" i="3" s="1"/>
  <c r="P2472" i="3" a="1"/>
  <c r="P2472" i="3" s="1"/>
  <c r="P2535" i="3" a="1"/>
  <c r="P2535" i="3" s="1"/>
  <c r="P2613" i="3" a="1"/>
  <c r="P2613" i="3" s="1"/>
  <c r="P2673" i="3" a="1"/>
  <c r="P2673" i="3" s="1"/>
  <c r="P2734" i="3" a="1"/>
  <c r="P2734" i="3" s="1"/>
  <c r="P10" i="3" a="1"/>
  <c r="P10" i="3" s="1"/>
  <c r="P81" i="3" a="1"/>
  <c r="P81" i="3" s="1"/>
  <c r="P152" i="3" a="1"/>
  <c r="P152" i="3" s="1"/>
  <c r="P213" i="3" a="1"/>
  <c r="P213" i="3" s="1"/>
  <c r="P273" i="3" a="1"/>
  <c r="P273" i="3" s="1"/>
  <c r="P24" i="3" a="1"/>
  <c r="P24" i="3" s="1"/>
  <c r="P76" i="3" a="1"/>
  <c r="P76" i="3" s="1"/>
  <c r="P37" i="3" a="1"/>
  <c r="P37" i="3" s="1"/>
  <c r="P98" i="3" a="1"/>
  <c r="P98" i="3" s="1"/>
  <c r="P155" i="3" a="1"/>
  <c r="P155" i="3" s="1"/>
  <c r="P216" i="3" a="1"/>
  <c r="P216" i="3" s="1"/>
  <c r="P276" i="3" a="1"/>
  <c r="P276" i="3" s="1"/>
  <c r="P42" i="3" a="1"/>
  <c r="P42" i="3" s="1"/>
  <c r="P128" i="3" a="1"/>
  <c r="P128" i="3" s="1"/>
  <c r="P218" i="3" a="1"/>
  <c r="P218" i="3" s="1"/>
  <c r="P75" i="3" a="1"/>
  <c r="P75" i="3" s="1"/>
  <c r="P179" i="3" a="1"/>
  <c r="P179" i="3" s="1"/>
  <c r="P260" i="3" a="1"/>
  <c r="P260" i="3" s="1"/>
  <c r="P65" i="3" a="1"/>
  <c r="P65" i="3" s="1"/>
  <c r="P158" i="3" a="1"/>
  <c r="P158" i="3" s="1"/>
  <c r="P261" i="3" a="1"/>
  <c r="P261" i="3" s="1"/>
  <c r="P78" i="3" a="1"/>
  <c r="P78" i="3" s="1"/>
  <c r="P171" i="3" a="1"/>
  <c r="P171" i="3" s="1"/>
  <c r="P254" i="3" a="1"/>
  <c r="P254" i="3" s="1"/>
  <c r="P27" i="3" a="1"/>
  <c r="P27" i="3" s="1"/>
  <c r="P123" i="3" a="1"/>
  <c r="P123" i="3" s="1"/>
  <c r="P203" i="3" a="1"/>
  <c r="P203" i="3" s="1"/>
  <c r="P48" i="3" a="1"/>
  <c r="P48" i="3" s="1"/>
  <c r="P143" i="3" a="1"/>
  <c r="P143" i="3" s="1"/>
  <c r="P225" i="3" a="1"/>
  <c r="P225" i="3" s="1"/>
  <c r="P40" i="3" a="1"/>
  <c r="P40" i="3" s="1"/>
  <c r="P154" i="3" a="1"/>
  <c r="P154" i="3" s="1"/>
  <c r="P236" i="3" a="1"/>
  <c r="P236" i="3" s="1"/>
  <c r="P1777" i="3" a="1"/>
  <c r="P1777" i="3" s="1"/>
  <c r="P217" i="3" a="1"/>
  <c r="P217" i="3" s="1"/>
  <c r="P1750" i="3" a="1"/>
  <c r="P1750" i="3" s="1"/>
  <c r="P1814" i="3" a="1"/>
  <c r="P1814" i="3" s="1"/>
  <c r="P1878" i="3" a="1"/>
  <c r="P1878" i="3" s="1"/>
  <c r="P1942" i="3" a="1"/>
  <c r="P1942" i="3" s="1"/>
  <c r="P2004" i="3" a="1"/>
  <c r="P2004" i="3" s="1"/>
  <c r="P84" i="3" a="1"/>
  <c r="P84" i="3" s="1"/>
  <c r="P1798" i="3" a="1"/>
  <c r="P1798" i="3" s="1"/>
  <c r="P1799" i="3" a="1"/>
  <c r="P1799" i="3" s="1"/>
  <c r="P1863" i="3" a="1"/>
  <c r="P1863" i="3" s="1"/>
  <c r="P107" i="3" a="1"/>
  <c r="P107" i="3" s="1"/>
  <c r="P1758" i="3" a="1"/>
  <c r="P1758" i="3" s="1"/>
  <c r="P1822" i="3" a="1"/>
  <c r="P1822" i="3" s="1"/>
  <c r="P1886" i="3" a="1"/>
  <c r="P1886" i="3" s="1"/>
  <c r="P1956" i="3" a="1"/>
  <c r="P1956" i="3" s="1"/>
  <c r="P2017" i="3" a="1"/>
  <c r="P2017" i="3" s="1"/>
  <c r="P1755" i="3" a="1"/>
  <c r="P1755" i="3" s="1"/>
  <c r="P1882" i="3" a="1"/>
  <c r="P1882" i="3" s="1"/>
  <c r="P1949" i="3" a="1"/>
  <c r="P1949" i="3" s="1"/>
  <c r="P2047" i="3" a="1"/>
  <c r="P2047" i="3" s="1"/>
  <c r="P2124" i="3" a="1"/>
  <c r="P2124" i="3" s="1"/>
  <c r="P2202" i="3" a="1"/>
  <c r="P2202" i="3" s="1"/>
  <c r="P2271" i="3" a="1"/>
  <c r="P2271" i="3" s="1"/>
  <c r="P2319" i="3" a="1"/>
  <c r="P2319" i="3" s="1"/>
  <c r="P2401" i="3" a="1"/>
  <c r="P2401" i="3" s="1"/>
  <c r="P2473" i="3" a="1"/>
  <c r="P2473" i="3" s="1"/>
  <c r="P2520" i="3" a="1"/>
  <c r="P2520" i="3" s="1"/>
  <c r="P2576" i="3" a="1"/>
  <c r="P2576" i="3" s="1"/>
  <c r="P2632" i="3" a="1"/>
  <c r="P2632" i="3" s="1"/>
  <c r="P2700" i="3" a="1"/>
  <c r="P2700" i="3" s="1"/>
  <c r="P2757" i="3" a="1"/>
  <c r="P2757" i="3" s="1"/>
  <c r="P2823" i="3" a="1"/>
  <c r="P2823" i="3" s="1"/>
  <c r="P2889" i="3" a="1"/>
  <c r="P2889" i="3" s="1"/>
  <c r="P2954" i="3" a="1"/>
  <c r="P2954" i="3" s="1"/>
  <c r="P3012" i="3" a="1"/>
  <c r="P3012" i="3" s="1"/>
  <c r="P3078" i="3" a="1"/>
  <c r="P3078" i="3" s="1"/>
  <c r="P3144" i="3" a="1"/>
  <c r="P3144" i="3" s="1"/>
  <c r="P3208" i="3" a="1"/>
  <c r="P3208" i="3" s="1"/>
  <c r="P3272" i="3" a="1"/>
  <c r="P3272" i="3" s="1"/>
  <c r="P3336" i="3" a="1"/>
  <c r="P3336" i="3" s="1"/>
  <c r="P3400" i="3" a="1"/>
  <c r="P3400" i="3" s="1"/>
  <c r="P3464" i="3" a="1"/>
  <c r="P3464" i="3" s="1"/>
  <c r="P3528" i="3" a="1"/>
  <c r="P3528" i="3" s="1"/>
  <c r="P3592" i="3" a="1"/>
  <c r="P3592" i="3" s="1"/>
  <c r="P3651" i="3" a="1"/>
  <c r="P3651" i="3" s="1"/>
  <c r="P3715" i="3" a="1"/>
  <c r="P3715" i="3" s="1"/>
  <c r="P1854" i="3" a="1"/>
  <c r="P1854" i="3" s="1"/>
  <c r="P1943" i="3" a="1"/>
  <c r="P1943" i="3" s="1"/>
  <c r="P2025" i="3" a="1"/>
  <c r="P2025" i="3" s="1"/>
  <c r="P2108" i="3" a="1"/>
  <c r="P2108" i="3" s="1"/>
  <c r="P2175" i="3" a="1"/>
  <c r="P2175" i="3" s="1"/>
  <c r="P2220" i="3" a="1"/>
  <c r="P2220" i="3" s="1"/>
  <c r="P2301" i="3" a="1"/>
  <c r="P2301" i="3" s="1"/>
  <c r="P2375" i="3" a="1"/>
  <c r="P2375" i="3" s="1"/>
  <c r="P2440" i="3" a="1"/>
  <c r="P2440" i="3" s="1"/>
  <c r="P2509" i="3" a="1"/>
  <c r="P2509" i="3" s="1"/>
  <c r="P2593" i="3" a="1"/>
  <c r="P2593" i="3" s="1"/>
  <c r="P2646" i="3" a="1"/>
  <c r="P2646" i="3" s="1"/>
  <c r="P2722" i="3" a="1"/>
  <c r="P2722" i="3" s="1"/>
  <c r="P2780" i="3" a="1"/>
  <c r="P2780" i="3" s="1"/>
  <c r="P2846" i="3" a="1"/>
  <c r="P2846" i="3" s="1"/>
  <c r="P2911" i="3" a="1"/>
  <c r="P2911" i="3" s="1"/>
  <c r="P2977" i="3" a="1"/>
  <c r="P2977" i="3" s="1"/>
  <c r="P3043" i="3" a="1"/>
  <c r="P3043" i="3" s="1"/>
  <c r="P3101" i="3" a="1"/>
  <c r="P3101" i="3" s="1"/>
  <c r="P3167" i="3" a="1"/>
  <c r="P3167" i="3" s="1"/>
  <c r="P3236" i="3" a="1"/>
  <c r="P3236" i="3" s="1"/>
  <c r="P3305" i="3" a="1"/>
  <c r="P3305" i="3" s="1"/>
  <c r="P3369" i="3" a="1"/>
  <c r="P3369" i="3" s="1"/>
  <c r="P3433" i="3" a="1"/>
  <c r="P3433" i="3" s="1"/>
  <c r="P3497" i="3" a="1"/>
  <c r="P3497" i="3" s="1"/>
  <c r="P277" i="3" a="1"/>
  <c r="P277" i="3" s="1"/>
  <c r="P1865" i="3" a="1"/>
  <c r="P1865" i="3" s="1"/>
  <c r="P1959" i="3" a="1"/>
  <c r="P1959" i="3" s="1"/>
  <c r="P2033" i="3" a="1"/>
  <c r="P2033" i="3" s="1"/>
  <c r="P2103" i="3" a="1"/>
  <c r="P2103" i="3" s="1"/>
  <c r="P2153" i="3" a="1"/>
  <c r="P2153" i="3" s="1"/>
  <c r="P2226" i="3" a="1"/>
  <c r="P2226" i="3" s="1"/>
  <c r="P2272" i="3" a="1"/>
  <c r="P2272" i="3" s="1"/>
  <c r="P2327" i="3" a="1"/>
  <c r="P2327" i="3" s="1"/>
  <c r="P2381" i="3" a="1"/>
  <c r="P2381" i="3" s="1"/>
  <c r="P2446" i="3" a="1"/>
  <c r="P2446" i="3" s="1"/>
  <c r="P2527" i="3" a="1"/>
  <c r="P2527" i="3" s="1"/>
  <c r="P2572" i="3" a="1"/>
  <c r="P2572" i="3" s="1"/>
  <c r="P2647" i="3" a="1"/>
  <c r="P2647" i="3" s="1"/>
  <c r="P2702" i="3" a="1"/>
  <c r="P2702" i="3" s="1"/>
  <c r="P2767" i="3" a="1"/>
  <c r="P2767" i="3" s="1"/>
  <c r="P2833" i="3" a="1"/>
  <c r="P2833" i="3" s="1"/>
  <c r="P2898" i="3" a="1"/>
  <c r="P2898" i="3" s="1"/>
  <c r="P2956" i="3" a="1"/>
  <c r="P2956" i="3" s="1"/>
  <c r="P3022" i="3" a="1"/>
  <c r="P3022" i="3" s="1"/>
  <c r="P3088" i="3" a="1"/>
  <c r="P3088" i="3" s="1"/>
  <c r="P3154" i="3" a="1"/>
  <c r="P3154" i="3" s="1"/>
  <c r="P3209" i="3" a="1"/>
  <c r="P3209" i="3" s="1"/>
  <c r="P3274" i="3" a="1"/>
  <c r="P3274" i="3" s="1"/>
  <c r="P3338" i="3" a="1"/>
  <c r="P3338" i="3" s="1"/>
  <c r="P3402" i="3" a="1"/>
  <c r="P3402" i="3" s="1"/>
  <c r="P3466" i="3" a="1"/>
  <c r="P3466" i="3" s="1"/>
  <c r="P3530" i="3" a="1"/>
  <c r="P3530" i="3" s="1"/>
  <c r="P3594" i="3" a="1"/>
  <c r="P3594" i="3" s="1"/>
  <c r="P3659" i="3" a="1"/>
  <c r="P3659" i="3" s="1"/>
  <c r="P3723" i="3" a="1"/>
  <c r="P3723" i="3" s="1"/>
  <c r="P1807" i="3" a="1"/>
  <c r="P1807" i="3" s="1"/>
  <c r="P1895" i="3" a="1"/>
  <c r="P1895" i="3" s="1"/>
  <c r="P1975" i="3" a="1"/>
  <c r="P1975" i="3" s="1"/>
  <c r="P2042" i="3" a="1"/>
  <c r="P2042" i="3" s="1"/>
  <c r="P2132" i="3" a="1"/>
  <c r="P2132" i="3" s="1"/>
  <c r="P2193" i="3" a="1"/>
  <c r="P2193" i="3" s="1"/>
  <c r="P2262" i="3" a="1"/>
  <c r="P2262" i="3" s="1"/>
  <c r="P2315" i="3" a="1"/>
  <c r="P2315" i="3" s="1"/>
  <c r="P2403" i="3" a="1"/>
  <c r="P2403" i="3" s="1"/>
  <c r="P2452" i="3" a="1"/>
  <c r="P2452" i="3" s="1"/>
  <c r="P2504" i="3" a="1"/>
  <c r="P2504" i="3" s="1"/>
  <c r="P2584" i="3" a="1"/>
  <c r="P2584" i="3" s="1"/>
  <c r="P2648" i="3" a="1"/>
  <c r="P2648" i="3" s="1"/>
  <c r="P2709" i="3" a="1"/>
  <c r="P2709" i="3" s="1"/>
  <c r="P2775" i="3" a="1"/>
  <c r="P2775" i="3" s="1"/>
  <c r="P2841" i="3" a="1"/>
  <c r="P2841" i="3" s="1"/>
  <c r="P2899" i="3" a="1"/>
  <c r="P2899" i="3" s="1"/>
  <c r="P2957" i="3" a="1"/>
  <c r="P2957" i="3" s="1"/>
  <c r="P3023" i="3" a="1"/>
  <c r="P3023" i="3" s="1"/>
  <c r="P3089" i="3" a="1"/>
  <c r="P3089" i="3" s="1"/>
  <c r="P3155" i="3" a="1"/>
  <c r="P3155" i="3" s="1"/>
  <c r="P3210" i="3" a="1"/>
  <c r="P3210" i="3" s="1"/>
  <c r="P3268" i="3" a="1"/>
  <c r="P3268" i="3" s="1"/>
  <c r="P3332" i="3" a="1"/>
  <c r="P3332" i="3" s="1"/>
  <c r="P3396" i="3" a="1"/>
  <c r="P3396" i="3" s="1"/>
  <c r="P3460" i="3" a="1"/>
  <c r="P3460" i="3" s="1"/>
  <c r="P3524" i="3" a="1"/>
  <c r="P3524" i="3" s="1"/>
  <c r="P1831" i="3" a="1"/>
  <c r="P1831" i="3" s="1"/>
  <c r="P1952" i="3" a="1"/>
  <c r="P1952" i="3" s="1"/>
  <c r="P2071" i="3" a="1"/>
  <c r="P2071" i="3" s="1"/>
  <c r="P2121" i="3" a="1"/>
  <c r="P2121" i="3" s="1"/>
  <c r="P2205" i="3" a="1"/>
  <c r="P2205" i="3" s="1"/>
  <c r="P2263" i="3" a="1"/>
  <c r="P2263" i="3" s="1"/>
  <c r="P2346" i="3" a="1"/>
  <c r="P2346" i="3" s="1"/>
  <c r="P2399" i="3" a="1"/>
  <c r="P2399" i="3" s="1"/>
  <c r="P2471" i="3" a="1"/>
  <c r="P2471" i="3" s="1"/>
  <c r="P2522" i="3" a="1"/>
  <c r="P2522" i="3" s="1"/>
  <c r="P2595" i="3" a="1"/>
  <c r="P2595" i="3" s="1"/>
  <c r="P2660" i="3" a="1"/>
  <c r="P2660" i="3" s="1"/>
  <c r="P2717" i="3" a="1"/>
  <c r="P2717" i="3" s="1"/>
  <c r="P2783" i="3" a="1"/>
  <c r="P2783" i="3" s="1"/>
  <c r="P2849" i="3" a="1"/>
  <c r="P2849" i="3" s="1"/>
  <c r="P2914" i="3" a="1"/>
  <c r="P2914" i="3" s="1"/>
  <c r="P2972" i="3" a="1"/>
  <c r="P2972" i="3" s="1"/>
  <c r="P3038" i="3" a="1"/>
  <c r="P3038" i="3" s="1"/>
  <c r="P3104" i="3" a="1"/>
  <c r="P3104" i="3" s="1"/>
  <c r="P3170" i="3" a="1"/>
  <c r="P3170" i="3" s="1"/>
  <c r="P3233" i="3" a="1"/>
  <c r="P3233" i="3" s="1"/>
  <c r="P3307" i="3" a="1"/>
  <c r="P3307" i="3" s="1"/>
  <c r="P3371" i="3" a="1"/>
  <c r="P3371" i="3" s="1"/>
  <c r="P3435" i="3" a="1"/>
  <c r="P3435" i="3" s="1"/>
  <c r="P3499" i="3" a="1"/>
  <c r="P3499" i="3" s="1"/>
  <c r="P3563" i="3" a="1"/>
  <c r="P3563" i="3" s="1"/>
  <c r="P3635" i="3" a="1"/>
  <c r="P3635" i="3" s="1"/>
  <c r="P3699" i="3" a="1"/>
  <c r="P3699" i="3" s="1"/>
  <c r="P3763" i="3" a="1"/>
  <c r="P3763" i="3" s="1"/>
  <c r="P1850" i="3" a="1"/>
  <c r="P1850" i="3" s="1"/>
  <c r="P1962" i="3" a="1"/>
  <c r="P1962" i="3" s="1"/>
  <c r="P2022" i="3" a="1"/>
  <c r="P2022" i="3" s="1"/>
  <c r="P2099" i="3" a="1"/>
  <c r="P2099" i="3" s="1"/>
  <c r="P2161" i="3" a="1"/>
  <c r="P2161" i="3" s="1"/>
  <c r="P2212" i="3" a="1"/>
  <c r="P2212" i="3" s="1"/>
  <c r="P2280" i="3" a="1"/>
  <c r="P2280" i="3" s="1"/>
  <c r="P2329" i="3" a="1"/>
  <c r="P2329" i="3" s="1"/>
  <c r="P2388" i="3" a="1"/>
  <c r="P2388" i="3" s="1"/>
  <c r="P2477" i="3" a="1"/>
  <c r="P2477" i="3" s="1"/>
  <c r="P2551" i="3" a="1"/>
  <c r="P2551" i="3" s="1"/>
  <c r="P2596" i="3" a="1"/>
  <c r="P2596" i="3" s="1"/>
  <c r="P2649" i="3" a="1"/>
  <c r="P2649" i="3" s="1"/>
  <c r="P2718" i="3" a="1"/>
  <c r="P2718" i="3" s="1"/>
  <c r="P2784" i="3" a="1"/>
  <c r="P2784" i="3" s="1"/>
  <c r="P2850" i="3" a="1"/>
  <c r="P2850" i="3" s="1"/>
  <c r="P2915" i="3" a="1"/>
  <c r="P2915" i="3" s="1"/>
  <c r="P2973" i="3" a="1"/>
  <c r="P2973" i="3" s="1"/>
  <c r="P3039" i="3" a="1"/>
  <c r="P3039" i="3" s="1"/>
  <c r="P3105" i="3" a="1"/>
  <c r="P3105" i="3" s="1"/>
  <c r="P3171" i="3" a="1"/>
  <c r="P3171" i="3" s="1"/>
  <c r="P3234" i="3" a="1"/>
  <c r="P3234" i="3" s="1"/>
  <c r="P3295" i="3" a="1"/>
  <c r="P3295" i="3" s="1"/>
  <c r="P3359" i="3" a="1"/>
  <c r="P3359" i="3" s="1"/>
  <c r="P3423" i="3" a="1"/>
  <c r="P3423" i="3" s="1"/>
  <c r="P3487" i="3" a="1"/>
  <c r="P3487" i="3" s="1"/>
  <c r="P3551" i="3" a="1"/>
  <c r="P3551" i="3" s="1"/>
  <c r="P3619" i="3" a="1"/>
  <c r="P3619" i="3" s="1"/>
  <c r="P3674" i="3" a="1"/>
  <c r="P3674" i="3" s="1"/>
  <c r="P1767" i="3" a="1"/>
  <c r="P1767" i="3" s="1"/>
  <c r="P1917" i="3" a="1"/>
  <c r="P1917" i="3" s="1"/>
  <c r="P2008" i="3" a="1"/>
  <c r="P2008" i="3" s="1"/>
  <c r="P2094" i="3" a="1"/>
  <c r="P2094" i="3" s="1"/>
  <c r="P2173" i="3" a="1"/>
  <c r="P2173" i="3" s="1"/>
  <c r="P2236" i="3" a="1"/>
  <c r="P2236" i="3" s="1"/>
  <c r="P2287" i="3" a="1"/>
  <c r="P2287" i="3" s="1"/>
  <c r="P2366" i="3" a="1"/>
  <c r="P2366" i="3" s="1"/>
  <c r="P2422" i="3" a="1"/>
  <c r="P2422" i="3" s="1"/>
  <c r="P2482" i="3" a="1"/>
  <c r="P2482" i="3" s="1"/>
  <c r="P2540" i="3" a="1"/>
  <c r="P2540" i="3" s="1"/>
  <c r="P2619" i="3" a="1"/>
  <c r="P2619" i="3" s="1"/>
  <c r="P2686" i="3" a="1"/>
  <c r="P2686" i="3" s="1"/>
  <c r="P2741" i="3" a="1"/>
  <c r="P2741" i="3" s="1"/>
  <c r="P2807" i="3" a="1"/>
  <c r="P2807" i="3" s="1"/>
  <c r="P2873" i="3" a="1"/>
  <c r="P2873" i="3" s="1"/>
  <c r="P2938" i="3" a="1"/>
  <c r="P2938" i="3" s="1"/>
  <c r="P2996" i="3" a="1"/>
  <c r="P2996" i="3" s="1"/>
  <c r="P3062" i="3" a="1"/>
  <c r="P3062" i="3" s="1"/>
  <c r="P3128" i="3" a="1"/>
  <c r="P3128" i="3" s="1"/>
  <c r="P3194" i="3" a="1"/>
  <c r="P3194" i="3" s="1"/>
  <c r="P3254" i="3" a="1"/>
  <c r="P3254" i="3" s="1"/>
  <c r="P3322" i="3" a="1"/>
  <c r="P3322" i="3" s="1"/>
  <c r="P3386" i="3" a="1"/>
  <c r="P3386" i="3" s="1"/>
  <c r="P3450" i="3" a="1"/>
  <c r="P3450" i="3" s="1"/>
  <c r="P3514" i="3" a="1"/>
  <c r="P3514" i="3" s="1"/>
  <c r="P3578" i="3" a="1"/>
  <c r="P3578" i="3" s="1"/>
  <c r="P3637" i="3" a="1"/>
  <c r="P3637" i="3" s="1"/>
  <c r="P3701" i="3" a="1"/>
  <c r="P3701" i="3" s="1"/>
  <c r="P3765" i="3" a="1"/>
  <c r="P3765" i="3" s="1"/>
  <c r="P2038" i="3" a="1"/>
  <c r="P2038" i="3" s="1"/>
  <c r="P2456" i="3" a="1"/>
  <c r="P2456" i="3" s="1"/>
  <c r="P284" i="3" a="1"/>
  <c r="P284" i="3" s="1"/>
  <c r="P316" i="3" a="1"/>
  <c r="P316" i="3" s="1"/>
  <c r="P394" i="3" a="1"/>
  <c r="P394" i="3" s="1"/>
  <c r="P461" i="3" a="1"/>
  <c r="P461" i="3" s="1"/>
  <c r="P532" i="3" a="1"/>
  <c r="P532" i="3" s="1"/>
  <c r="P584" i="3" a="1"/>
  <c r="P584" i="3" s="1"/>
  <c r="P681" i="3" a="1"/>
  <c r="P681" i="3" s="1"/>
  <c r="P757" i="3" a="1"/>
  <c r="P757" i="3" s="1"/>
  <c r="P818" i="3" a="1"/>
  <c r="P818" i="3" s="1"/>
  <c r="P888" i="3" a="1"/>
  <c r="P888" i="3" s="1"/>
  <c r="P345" i="3" a="1"/>
  <c r="P345" i="3" s="1"/>
  <c r="P401" i="3" a="1"/>
  <c r="P401" i="3" s="1"/>
  <c r="P462" i="3" a="1"/>
  <c r="P462" i="3" s="1"/>
  <c r="P527" i="3" a="1"/>
  <c r="P527" i="3" s="1"/>
  <c r="P338" i="3" a="1"/>
  <c r="P338" i="3" s="1"/>
  <c r="P410" i="3" a="1"/>
  <c r="P410" i="3" s="1"/>
  <c r="P477" i="3" a="1"/>
  <c r="P477" i="3" s="1"/>
  <c r="P539" i="3" a="1"/>
  <c r="P539" i="3" s="1"/>
  <c r="P620" i="3" a="1"/>
  <c r="P620" i="3" s="1"/>
  <c r="P678" i="3" a="1"/>
  <c r="P678" i="3" s="1"/>
  <c r="P742" i="3" a="1"/>
  <c r="P742" i="3" s="1"/>
  <c r="P820" i="3" a="1"/>
  <c r="P820" i="3" s="1"/>
  <c r="P879" i="3" a="1"/>
  <c r="P879" i="3" s="1"/>
  <c r="P339" i="3" a="1"/>
  <c r="P339" i="3" s="1"/>
  <c r="P396" i="3" a="1"/>
  <c r="P396" i="3" s="1"/>
  <c r="P457" i="3" a="1"/>
  <c r="P457" i="3" s="1"/>
  <c r="P517" i="3" a="1"/>
  <c r="P517" i="3" s="1"/>
  <c r="P301" i="3" a="1"/>
  <c r="P301" i="3" s="1"/>
  <c r="P376" i="3" a="1"/>
  <c r="P376" i="3" s="1"/>
  <c r="P436" i="3" a="1"/>
  <c r="P436" i="3" s="1"/>
  <c r="P510" i="3" a="1"/>
  <c r="P510" i="3" s="1"/>
  <c r="P564" i="3" a="1"/>
  <c r="P564" i="3" s="1"/>
  <c r="P627" i="3" a="1"/>
  <c r="P627" i="3" s="1"/>
  <c r="P684" i="3" a="1"/>
  <c r="P684" i="3" s="1"/>
  <c r="P732" i="3" a="1"/>
  <c r="P732" i="3" s="1"/>
  <c r="P787" i="3" a="1"/>
  <c r="P787" i="3" s="1"/>
  <c r="P833" i="3" a="1"/>
  <c r="P833" i="3" s="1"/>
  <c r="P905" i="3" a="1"/>
  <c r="P905" i="3" s="1"/>
  <c r="P963" i="3" a="1"/>
  <c r="P963" i="3" s="1"/>
  <c r="P1028" i="3" a="1"/>
  <c r="P1028" i="3" s="1"/>
  <c r="P313" i="3" a="1"/>
  <c r="P313" i="3" s="1"/>
  <c r="P377" i="3" a="1"/>
  <c r="P377" i="3" s="1"/>
  <c r="P437" i="3" a="1"/>
  <c r="P437" i="3" s="1"/>
  <c r="P495" i="3" a="1"/>
  <c r="P495" i="3" s="1"/>
  <c r="P571" i="3" a="1"/>
  <c r="P571" i="3" s="1"/>
  <c r="P635" i="3" a="1"/>
  <c r="P635" i="3" s="1"/>
  <c r="P722" i="3" a="1"/>
  <c r="P722" i="3" s="1"/>
  <c r="P794" i="3" a="1"/>
  <c r="P794" i="3" s="1"/>
  <c r="P856" i="3" a="1"/>
  <c r="P856" i="3" s="1"/>
  <c r="P911" i="3" a="1"/>
  <c r="P911" i="3" s="1"/>
  <c r="P328" i="3" a="1"/>
  <c r="P328" i="3" s="1"/>
  <c r="P399" i="3" a="1"/>
  <c r="P399" i="3" s="1"/>
  <c r="P466" i="3" a="1"/>
  <c r="P466" i="3" s="1"/>
  <c r="P530" i="3" a="1"/>
  <c r="P530" i="3" s="1"/>
  <c r="P583" i="3" a="1"/>
  <c r="P583" i="3" s="1"/>
  <c r="P653" i="3" a="1"/>
  <c r="P653" i="3" s="1"/>
  <c r="P707" i="3" a="1"/>
  <c r="P707" i="3" s="1"/>
  <c r="P777" i="3" a="1"/>
  <c r="P777" i="3" s="1"/>
  <c r="P846" i="3" a="1"/>
  <c r="P846" i="3" s="1"/>
  <c r="P919" i="3" a="1"/>
  <c r="P919" i="3" s="1"/>
  <c r="P996" i="3" a="1"/>
  <c r="P996" i="3" s="1"/>
  <c r="P1056" i="3" a="1"/>
  <c r="P1056" i="3" s="1"/>
  <c r="P558" i="3" a="1"/>
  <c r="P558" i="3" s="1"/>
  <c r="P709" i="3" a="1"/>
  <c r="P709" i="3" s="1"/>
  <c r="P928" i="3" a="1"/>
  <c r="P928" i="3" s="1"/>
  <c r="P1011" i="3" a="1"/>
  <c r="P1011" i="3" s="1"/>
  <c r="P1106" i="3" a="1"/>
  <c r="P1106" i="3" s="1"/>
  <c r="P1176" i="3" a="1"/>
  <c r="P1176" i="3" s="1"/>
  <c r="P1240" i="3" a="1"/>
  <c r="P1240" i="3" s="1"/>
  <c r="P1304" i="3" a="1"/>
  <c r="P1304" i="3" s="1"/>
  <c r="P1368" i="3" a="1"/>
  <c r="P1368" i="3" s="1"/>
  <c r="P1434" i="3" a="1"/>
  <c r="P1434" i="3" s="1"/>
  <c r="P1499" i="3" a="1"/>
  <c r="P1499" i="3" s="1"/>
  <c r="P1572" i="3" a="1"/>
  <c r="P1572" i="3" s="1"/>
  <c r="P296" i="3" a="1"/>
  <c r="P296" i="3" s="1"/>
  <c r="P637" i="3" a="1"/>
  <c r="P637" i="3" s="1"/>
  <c r="P814" i="3" a="1"/>
  <c r="P814" i="3" s="1"/>
  <c r="P940" i="3" a="1"/>
  <c r="P940" i="3" s="1"/>
  <c r="P1020" i="3" a="1"/>
  <c r="P1020" i="3" s="1"/>
  <c r="P1080" i="3" a="1"/>
  <c r="P1080" i="3" s="1"/>
  <c r="P1145" i="3" a="1"/>
  <c r="P1145" i="3" s="1"/>
  <c r="P1209" i="3" a="1"/>
  <c r="P1209" i="3" s="1"/>
  <c r="P1273" i="3" a="1"/>
  <c r="P1273" i="3" s="1"/>
  <c r="P1337" i="3" a="1"/>
  <c r="P1337" i="3" s="1"/>
  <c r="P1400" i="3" a="1"/>
  <c r="P1400" i="3" s="1"/>
  <c r="P1459" i="3" a="1"/>
  <c r="P1459" i="3" s="1"/>
  <c r="P423" i="3" a="1"/>
  <c r="P423" i="3" s="1"/>
  <c r="P683" i="3" a="1"/>
  <c r="P683" i="3" s="1"/>
  <c r="P900" i="3" a="1"/>
  <c r="P900" i="3" s="1"/>
  <c r="P1004" i="3" a="1"/>
  <c r="P1004" i="3" s="1"/>
  <c r="P1081" i="3" a="1"/>
  <c r="P1081" i="3" s="1"/>
  <c r="P1146" i="3" a="1"/>
  <c r="P1146" i="3" s="1"/>
  <c r="P1210" i="3" a="1"/>
  <c r="P1210" i="3" s="1"/>
  <c r="P1274" i="3" a="1"/>
  <c r="P1274" i="3" s="1"/>
  <c r="P1338" i="3" a="1"/>
  <c r="P1338" i="3" s="1"/>
  <c r="P1401" i="3" a="1"/>
  <c r="P1401" i="3" s="1"/>
  <c r="P1471" i="3" a="1"/>
  <c r="P1471" i="3" s="1"/>
  <c r="P489" i="3" a="1"/>
  <c r="P489" i="3" s="1"/>
  <c r="P672" i="3" a="1"/>
  <c r="P672" i="3" s="1"/>
  <c r="P832" i="3" a="1"/>
  <c r="P832" i="3" s="1"/>
  <c r="P932" i="3" a="1"/>
  <c r="P932" i="3" s="1"/>
  <c r="P1032" i="3" a="1"/>
  <c r="P1032" i="3" s="1"/>
  <c r="P1096" i="3" a="1"/>
  <c r="P1096" i="3" s="1"/>
  <c r="P1163" i="3" a="1"/>
  <c r="P1163" i="3" s="1"/>
  <c r="P1227" i="3" a="1"/>
  <c r="P1227" i="3" s="1"/>
  <c r="P1291" i="3" a="1"/>
  <c r="P1291" i="3" s="1"/>
  <c r="P1355" i="3" a="1"/>
  <c r="P1355" i="3" s="1"/>
  <c r="P1416" i="3" a="1"/>
  <c r="P1416" i="3" s="1"/>
  <c r="P1478" i="3" a="1"/>
  <c r="P1478" i="3" s="1"/>
  <c r="P1529" i="3" a="1"/>
  <c r="P1529" i="3" s="1"/>
  <c r="P596" i="3" a="1"/>
  <c r="P596" i="3" s="1"/>
  <c r="P745" i="3" a="1"/>
  <c r="P745" i="3" s="1"/>
  <c r="P877" i="3" a="1"/>
  <c r="P877" i="3" s="1"/>
  <c r="P962" i="3" a="1"/>
  <c r="P962" i="3" s="1"/>
  <c r="P1050" i="3" a="1"/>
  <c r="P1050" i="3" s="1"/>
  <c r="P1103" i="3" a="1"/>
  <c r="P1103" i="3" s="1"/>
  <c r="P1164" i="3" a="1"/>
  <c r="P1164" i="3" s="1"/>
  <c r="P1228" i="3" a="1"/>
  <c r="P1228" i="3" s="1"/>
  <c r="P1292" i="3" a="1"/>
  <c r="P1292" i="3" s="1"/>
  <c r="P1356" i="3" a="1"/>
  <c r="P1356" i="3" s="1"/>
  <c r="P1417" i="3" a="1"/>
  <c r="P1417" i="3" s="1"/>
  <c r="P1490" i="3" a="1"/>
  <c r="P1490" i="3" s="1"/>
  <c r="P1552" i="3" a="1"/>
  <c r="P1552" i="3" s="1"/>
  <c r="P505" i="3" a="1"/>
  <c r="P505" i="3" s="1"/>
  <c r="P718" i="3" a="1"/>
  <c r="P718" i="3" s="1"/>
  <c r="P903" i="3" a="1"/>
  <c r="P903" i="3" s="1"/>
  <c r="P998" i="3" a="1"/>
  <c r="P998" i="3" s="1"/>
  <c r="P1091" i="3" a="1"/>
  <c r="P1091" i="3" s="1"/>
  <c r="P1157" i="3" a="1"/>
  <c r="P1157" i="3" s="1"/>
  <c r="P1221" i="3" a="1"/>
  <c r="P1221" i="3" s="1"/>
  <c r="P1285" i="3" a="1"/>
  <c r="P1285" i="3" s="1"/>
  <c r="P1349" i="3" a="1"/>
  <c r="P1349" i="3" s="1"/>
  <c r="P1418" i="3" a="1"/>
  <c r="P1418" i="3" s="1"/>
  <c r="P1485" i="3" a="1"/>
  <c r="P1485" i="3" s="1"/>
  <c r="P1542" i="3" a="1"/>
  <c r="P1542" i="3" s="1"/>
  <c r="P615" i="3" a="1"/>
  <c r="P615" i="3" s="1"/>
  <c r="P778" i="3" a="1"/>
  <c r="P778" i="3" s="1"/>
  <c r="P915" i="3" a="1"/>
  <c r="P915" i="3" s="1"/>
  <c r="P1007" i="3" a="1"/>
  <c r="P1007" i="3" s="1"/>
  <c r="P1085" i="3" a="1"/>
  <c r="P1085" i="3" s="1"/>
  <c r="P1158" i="3" a="1"/>
  <c r="P1158" i="3" s="1"/>
  <c r="P1222" i="3" a="1"/>
  <c r="P1222" i="3" s="1"/>
  <c r="P1286" i="3" a="1"/>
  <c r="P1286" i="3" s="1"/>
  <c r="P1350" i="3" a="1"/>
  <c r="P1350" i="3" s="1"/>
  <c r="P1412" i="3" a="1"/>
  <c r="P1412" i="3" s="1"/>
  <c r="P1474" i="3" a="1"/>
  <c r="P1474" i="3" s="1"/>
  <c r="P1543" i="3" a="1"/>
  <c r="P1543" i="3" s="1"/>
  <c r="P809" i="3" a="1"/>
  <c r="P809" i="3" s="1"/>
  <c r="P1367" i="3" a="1"/>
  <c r="P1367" i="3" s="1"/>
  <c r="P825" i="3" a="1"/>
  <c r="P825" i="3" s="1"/>
  <c r="P1375" i="3" a="1"/>
  <c r="P1375" i="3" s="1"/>
  <c r="P1574" i="3" a="1"/>
  <c r="P1574" i="3" s="1"/>
  <c r="P602" i="3" a="1"/>
  <c r="P602" i="3" s="1"/>
  <c r="P1319" i="3" a="1"/>
  <c r="P1319" i="3" s="1"/>
  <c r="P1018" i="3" a="1"/>
  <c r="P1018" i="3" s="1"/>
  <c r="P1504" i="3" a="1"/>
  <c r="P1504" i="3" s="1"/>
  <c r="P1143" i="3" a="1"/>
  <c r="P1143" i="3" s="1"/>
  <c r="P1534" i="3" a="1"/>
  <c r="P1534" i="3" s="1"/>
  <c r="P1092" i="3" a="1"/>
  <c r="P1092" i="3" s="1"/>
  <c r="P1506" i="3" a="1"/>
  <c r="P1506" i="3" s="1"/>
  <c r="P1159" i="3" a="1"/>
  <c r="P1159" i="3" s="1"/>
  <c r="P1539" i="3" a="1"/>
  <c r="P1539" i="3" s="1"/>
  <c r="P288" i="3" a="1"/>
  <c r="P288" i="3" s="1"/>
  <c r="P304" i="3" a="1"/>
  <c r="P304" i="3" s="1"/>
  <c r="P336" i="3" a="1"/>
  <c r="P336" i="3" s="1"/>
  <c r="P408" i="3" a="1"/>
  <c r="P408" i="3" s="1"/>
  <c r="P468" i="3" a="1"/>
  <c r="P468" i="3" s="1"/>
  <c r="P537" i="3" a="1"/>
  <c r="P537" i="3" s="1"/>
  <c r="P601" i="3" a="1"/>
  <c r="P601" i="3" s="1"/>
  <c r="P688" i="3" a="1"/>
  <c r="P688" i="3" s="1"/>
  <c r="P762" i="3" a="1"/>
  <c r="P762" i="3" s="1"/>
  <c r="P824" i="3" a="1"/>
  <c r="P824" i="3" s="1"/>
  <c r="P289" i="3" a="1"/>
  <c r="P289" i="3" s="1"/>
  <c r="P352" i="3" a="1"/>
  <c r="P352" i="3" s="1"/>
  <c r="P409" i="3" a="1"/>
  <c r="P409" i="3" s="1"/>
  <c r="P469" i="3" a="1"/>
  <c r="P469" i="3" s="1"/>
  <c r="P533" i="3" a="1"/>
  <c r="P533" i="3" s="1"/>
  <c r="P346" i="3" a="1"/>
  <c r="P346" i="3" s="1"/>
  <c r="P418" i="3" a="1"/>
  <c r="P418" i="3" s="1"/>
  <c r="P484" i="3" a="1"/>
  <c r="P484" i="3" s="1"/>
  <c r="P551" i="3" a="1"/>
  <c r="P551" i="3" s="1"/>
  <c r="P625" i="3" a="1"/>
  <c r="P625" i="3" s="1"/>
  <c r="P689" i="3" a="1"/>
  <c r="P689" i="3" s="1"/>
  <c r="P747" i="3" a="1"/>
  <c r="P747" i="3" s="1"/>
  <c r="P826" i="3" a="1"/>
  <c r="P826" i="3" s="1"/>
  <c r="P890" i="3" a="1"/>
  <c r="P890" i="3" s="1"/>
  <c r="P347" i="3" a="1"/>
  <c r="P347" i="3" s="1"/>
  <c r="P403" i="3" a="1"/>
  <c r="P403" i="3" s="1"/>
  <c r="P464" i="3" a="1"/>
  <c r="P464" i="3" s="1"/>
  <c r="P522" i="3" a="1"/>
  <c r="P522" i="3" s="1"/>
  <c r="P311" i="3" a="1"/>
  <c r="P311" i="3" s="1"/>
  <c r="P383" i="3" a="1"/>
  <c r="P383" i="3" s="1"/>
  <c r="P450" i="3" a="1"/>
  <c r="P450" i="3" s="1"/>
  <c r="P518" i="3" a="1"/>
  <c r="P518" i="3" s="1"/>
  <c r="P570" i="3" a="1"/>
  <c r="P570" i="3" s="1"/>
  <c r="P639" i="3" a="1"/>
  <c r="P639" i="3" s="1"/>
  <c r="P690" i="3" a="1"/>
  <c r="P690" i="3" s="1"/>
  <c r="P738" i="3" a="1"/>
  <c r="P738" i="3" s="1"/>
  <c r="P793" i="3" a="1"/>
  <c r="P793" i="3" s="1"/>
  <c r="P845" i="3" a="1"/>
  <c r="P845" i="3" s="1"/>
  <c r="P910" i="3" a="1"/>
  <c r="P910" i="3" s="1"/>
  <c r="P975" i="3" a="1"/>
  <c r="P975" i="3" s="1"/>
  <c r="P1035" i="3" a="1"/>
  <c r="P1035" i="3" s="1"/>
  <c r="P320" i="3" a="1"/>
  <c r="P320" i="3" s="1"/>
  <c r="P384" i="3" a="1"/>
  <c r="P384" i="3" s="1"/>
  <c r="P444" i="3" a="1"/>
  <c r="P444" i="3" s="1"/>
  <c r="P503" i="3" a="1"/>
  <c r="P503" i="3" s="1"/>
  <c r="P588" i="3" a="1"/>
  <c r="P588" i="3" s="1"/>
  <c r="P640" i="3" a="1"/>
  <c r="P640" i="3" s="1"/>
  <c r="P728" i="3" a="1"/>
  <c r="P728" i="3" s="1"/>
  <c r="P799" i="3" a="1"/>
  <c r="P799" i="3" s="1"/>
  <c r="P866" i="3" a="1"/>
  <c r="P866" i="3" s="1"/>
  <c r="P918" i="3" a="1"/>
  <c r="P918" i="3" s="1"/>
  <c r="P334" i="3" a="1"/>
  <c r="P334" i="3" s="1"/>
  <c r="P406" i="3" a="1"/>
  <c r="P406" i="3" s="1"/>
  <c r="P474" i="3" a="1"/>
  <c r="P474" i="3" s="1"/>
  <c r="P536" i="3" a="1"/>
  <c r="P536" i="3" s="1"/>
  <c r="P589" i="3" a="1"/>
  <c r="P589" i="3" s="1"/>
  <c r="P659" i="3" a="1"/>
  <c r="P659" i="3" s="1"/>
  <c r="P723" i="3" a="1"/>
  <c r="P723" i="3" s="1"/>
  <c r="P783" i="3" a="1"/>
  <c r="P783" i="3" s="1"/>
  <c r="P851" i="3" a="1"/>
  <c r="P851" i="3" s="1"/>
  <c r="P938" i="3" a="1"/>
  <c r="P938" i="3" s="1"/>
  <c r="P1003" i="3" a="1"/>
  <c r="P1003" i="3" s="1"/>
  <c r="P590" i="3" a="1"/>
  <c r="P590" i="3" s="1"/>
  <c r="P724" i="3" a="1"/>
  <c r="P724" i="3" s="1"/>
  <c r="P939" i="3" a="1"/>
  <c r="P939" i="3" s="1"/>
  <c r="P1019" i="3" a="1"/>
  <c r="P1019" i="3" s="1"/>
  <c r="P1120" i="3" a="1"/>
  <c r="P1120" i="3" s="1"/>
  <c r="P1184" i="3" a="1"/>
  <c r="P1184" i="3" s="1"/>
  <c r="P1248" i="3" a="1"/>
  <c r="P1248" i="3" s="1"/>
  <c r="P1312" i="3" a="1"/>
  <c r="P1312" i="3" s="1"/>
  <c r="P1376" i="3" a="1"/>
  <c r="P1376" i="3" s="1"/>
  <c r="P1447" i="3" a="1"/>
  <c r="P1447" i="3" s="1"/>
  <c r="P1516" i="3" a="1"/>
  <c r="P1516" i="3" s="1"/>
  <c r="P1578" i="3" a="1"/>
  <c r="P1578" i="3" s="1"/>
  <c r="P357" i="3" a="1"/>
  <c r="P357" i="3" s="1"/>
  <c r="P654" i="3" a="1"/>
  <c r="P654" i="3" s="1"/>
  <c r="P829" i="3" a="1"/>
  <c r="P829" i="3" s="1"/>
  <c r="P960" i="3" a="1"/>
  <c r="P960" i="3" s="1"/>
  <c r="P1029" i="3" a="1"/>
  <c r="P1029" i="3" s="1"/>
  <c r="P1088" i="3" a="1"/>
  <c r="P1088" i="3" s="1"/>
  <c r="P1153" i="3" a="1"/>
  <c r="P1153" i="3" s="1"/>
  <c r="P1217" i="3" a="1"/>
  <c r="P1217" i="3" s="1"/>
  <c r="P1281" i="3" a="1"/>
  <c r="P1281" i="3" s="1"/>
  <c r="P1345" i="3" a="1"/>
  <c r="P1345" i="3" s="1"/>
  <c r="P1407" i="3" a="1"/>
  <c r="P1407" i="3" s="1"/>
  <c r="P1465" i="3" a="1"/>
  <c r="P1465" i="3" s="1"/>
  <c r="P481" i="3" a="1"/>
  <c r="P481" i="3" s="1"/>
  <c r="P713" i="3" a="1"/>
  <c r="P713" i="3" s="1"/>
  <c r="P920" i="3" a="1"/>
  <c r="P920" i="3" s="1"/>
  <c r="P1013" i="3" a="1"/>
  <c r="P1013" i="3" s="1"/>
  <c r="P1095" i="3" a="1"/>
  <c r="P1095" i="3" s="1"/>
  <c r="P1154" i="3" a="1"/>
  <c r="P1154" i="3" s="1"/>
  <c r="P1218" i="3" a="1"/>
  <c r="P1218" i="3" s="1"/>
  <c r="P1282" i="3" a="1"/>
  <c r="P1282" i="3" s="1"/>
  <c r="P1346" i="3" a="1"/>
  <c r="P1346" i="3" s="1"/>
  <c r="P1408" i="3" a="1"/>
  <c r="P1408" i="3" s="1"/>
  <c r="P1477" i="3" a="1"/>
  <c r="P1477" i="3" s="1"/>
  <c r="P543" i="3" a="1"/>
  <c r="P543" i="3" s="1"/>
  <c r="P687" i="3" a="1"/>
  <c r="P687" i="3" s="1"/>
  <c r="P848" i="3" a="1"/>
  <c r="P848" i="3" s="1"/>
  <c r="P941" i="3" a="1"/>
  <c r="P941" i="3" s="1"/>
  <c r="P1040" i="3" a="1"/>
  <c r="P1040" i="3" s="1"/>
  <c r="P1102" i="3" a="1"/>
  <c r="P1102" i="3" s="1"/>
  <c r="P1171" i="3" a="1"/>
  <c r="P1171" i="3" s="1"/>
  <c r="P1235" i="3" a="1"/>
  <c r="P1235" i="3" s="1"/>
  <c r="P1299" i="3" a="1"/>
  <c r="P1299" i="3" s="1"/>
  <c r="P1363" i="3" a="1"/>
  <c r="P1363" i="3" s="1"/>
  <c r="P1423" i="3" a="1"/>
  <c r="P1423" i="3" s="1"/>
  <c r="P1484" i="3" a="1"/>
  <c r="P1484" i="3" s="1"/>
  <c r="P1540" i="3" a="1"/>
  <c r="P1540" i="3" s="1"/>
  <c r="P612" i="3" a="1"/>
  <c r="P612" i="3" s="1"/>
  <c r="P759" i="3" a="1"/>
  <c r="P759" i="3" s="1"/>
  <c r="P891" i="3" a="1"/>
  <c r="P891" i="3" s="1"/>
  <c r="P980" i="3" a="1"/>
  <c r="P980" i="3" s="1"/>
  <c r="P1058" i="3" a="1"/>
  <c r="P1058" i="3" s="1"/>
  <c r="P1109" i="3" a="1"/>
  <c r="P1109" i="3" s="1"/>
  <c r="P1172" i="3" a="1"/>
  <c r="P1172" i="3" s="1"/>
  <c r="P1236" i="3" a="1"/>
  <c r="P1236" i="3" s="1"/>
  <c r="P1300" i="3" a="1"/>
  <c r="P1300" i="3" s="1"/>
  <c r="P1364" i="3" a="1"/>
  <c r="P1364" i="3" s="1"/>
  <c r="P1431" i="3" a="1"/>
  <c r="P1431" i="3" s="1"/>
  <c r="P1496" i="3" a="1"/>
  <c r="P1496" i="3" s="1"/>
  <c r="P1558" i="3" a="1"/>
  <c r="P1558" i="3" s="1"/>
  <c r="P568" i="3" a="1"/>
  <c r="P568" i="3" s="1"/>
  <c r="P731" i="3" a="1"/>
  <c r="P731" i="3" s="1"/>
  <c r="P914" i="3" a="1"/>
  <c r="P914" i="3" s="1"/>
  <c r="P1006" i="3" a="1"/>
  <c r="P1006" i="3" s="1"/>
  <c r="P1104" i="3" a="1"/>
  <c r="P1104" i="3" s="1"/>
  <c r="P1165" i="3" a="1"/>
  <c r="P1165" i="3" s="1"/>
  <c r="P1229" i="3" a="1"/>
  <c r="P1229" i="3" s="1"/>
  <c r="P1293" i="3" a="1"/>
  <c r="P1293" i="3" s="1"/>
  <c r="P1357" i="3" a="1"/>
  <c r="P1357" i="3" s="1"/>
  <c r="P1424" i="3" a="1"/>
  <c r="P1424" i="3" s="1"/>
  <c r="P1491" i="3" a="1"/>
  <c r="P1491" i="3" s="1"/>
  <c r="P1548" i="3" a="1"/>
  <c r="P1548" i="3" s="1"/>
  <c r="P632" i="3" a="1"/>
  <c r="P632" i="3" s="1"/>
  <c r="P792" i="3" a="1"/>
  <c r="P792" i="3" s="1"/>
  <c r="P926" i="3" a="1"/>
  <c r="P926" i="3" s="1"/>
  <c r="P1017" i="3" a="1"/>
  <c r="P1017" i="3" s="1"/>
  <c r="P1098" i="3" a="1"/>
  <c r="P1098" i="3" s="1"/>
  <c r="P1166" i="3" a="1"/>
  <c r="P1166" i="3" s="1"/>
  <c r="P1230" i="3" a="1"/>
  <c r="P1230" i="3" s="1"/>
  <c r="P1294" i="3" a="1"/>
  <c r="P1294" i="3" s="1"/>
  <c r="P1358" i="3" a="1"/>
  <c r="P1358" i="3" s="1"/>
  <c r="P1419" i="3" a="1"/>
  <c r="P1419" i="3" s="1"/>
  <c r="P1480" i="3" a="1"/>
  <c r="P1480" i="3" s="1"/>
  <c r="P1553" i="3" a="1"/>
  <c r="P1553" i="3" s="1"/>
  <c r="P916" i="3" a="1"/>
  <c r="P916" i="3" s="1"/>
  <c r="P1426" i="3" a="1"/>
  <c r="P1426" i="3" s="1"/>
  <c r="P927" i="3" a="1"/>
  <c r="P927" i="3" s="1"/>
  <c r="P1433" i="3" a="1"/>
  <c r="P1433" i="3" s="1"/>
  <c r="P1590" i="3" a="1"/>
  <c r="P1590" i="3" s="1"/>
  <c r="P721" i="3" a="1"/>
  <c r="P721" i="3" s="1"/>
  <c r="P1383" i="3" a="1"/>
  <c r="P1383" i="3" s="1"/>
  <c r="P1079" i="3" a="1"/>
  <c r="P1079" i="3" s="1"/>
  <c r="P1517" i="3" a="1"/>
  <c r="P1517" i="3" s="1"/>
  <c r="P1207" i="3" a="1"/>
  <c r="P1207" i="3" s="1"/>
  <c r="P1566" i="3" a="1"/>
  <c r="P1566" i="3" s="1"/>
  <c r="P3782" i="3" a="1"/>
  <c r="P3782" i="3" s="1"/>
  <c r="P1151" i="3" a="1"/>
  <c r="P1151" i="3" s="1"/>
  <c r="P1521" i="3" a="1"/>
  <c r="P1521" i="3" s="1"/>
  <c r="P1223" i="3" a="1"/>
  <c r="P1223" i="3" s="1"/>
  <c r="P1554" i="3" a="1"/>
  <c r="P1554" i="3" s="1"/>
  <c r="P295" i="3" a="1"/>
  <c r="P295" i="3" s="1"/>
  <c r="P312" i="3" a="1"/>
  <c r="P312" i="3" s="1"/>
  <c r="P344" i="3" a="1"/>
  <c r="P344" i="3" s="1"/>
  <c r="P416" i="3" a="1"/>
  <c r="P416" i="3" s="1"/>
  <c r="P482" i="3" a="1"/>
  <c r="P482" i="3" s="1"/>
  <c r="P550" i="3" a="1"/>
  <c r="P550" i="3" s="1"/>
  <c r="P624" i="3" a="1"/>
  <c r="P624" i="3" s="1"/>
  <c r="P698" i="3" a="1"/>
  <c r="P698" i="3" s="1"/>
  <c r="P768" i="3" a="1"/>
  <c r="P768" i="3" s="1"/>
  <c r="P841" i="3" a="1"/>
  <c r="P841" i="3" s="1"/>
  <c r="P298" i="3" a="1"/>
  <c r="P298" i="3" s="1"/>
  <c r="P359" i="3" a="1"/>
  <c r="P359" i="3" s="1"/>
  <c r="P417" i="3" a="1"/>
  <c r="P417" i="3" s="1"/>
  <c r="P476" i="3" a="1"/>
  <c r="P476" i="3" s="1"/>
  <c r="P538" i="3" a="1"/>
  <c r="P538" i="3" s="1"/>
  <c r="P290" i="3" a="1"/>
  <c r="P290" i="3" s="1"/>
  <c r="P360" i="3" a="1"/>
  <c r="P360" i="3" s="1"/>
  <c r="P426" i="3" a="1"/>
  <c r="P426" i="3" s="1"/>
  <c r="P492" i="3" a="1"/>
  <c r="P492" i="3" s="1"/>
  <c r="P557" i="3" a="1"/>
  <c r="P557" i="3" s="1"/>
  <c r="P633" i="3" a="1"/>
  <c r="P633" i="3" s="1"/>
  <c r="P694" i="3" a="1"/>
  <c r="P694" i="3" s="1"/>
  <c r="P753" i="3" a="1"/>
  <c r="P753" i="3" s="1"/>
  <c r="P831" i="3" a="1"/>
  <c r="P831" i="3" s="1"/>
  <c r="P353" i="3" a="1"/>
  <c r="P353" i="3" s="1"/>
  <c r="P411" i="3" a="1"/>
  <c r="P411" i="3" s="1"/>
  <c r="P471" i="3" a="1"/>
  <c r="P471" i="3" s="1"/>
  <c r="P528" i="3" a="1"/>
  <c r="P528" i="3" s="1"/>
  <c r="P319" i="3" a="1"/>
  <c r="P319" i="3" s="1"/>
  <c r="P390" i="3" a="1"/>
  <c r="P390" i="3" s="1"/>
  <c r="P458" i="3" a="1"/>
  <c r="P458" i="3" s="1"/>
  <c r="P523" i="3" a="1"/>
  <c r="P523" i="3" s="1"/>
  <c r="P576" i="3" a="1"/>
  <c r="P576" i="3" s="1"/>
  <c r="P652" i="3" a="1"/>
  <c r="P652" i="3" s="1"/>
  <c r="P696" i="3" a="1"/>
  <c r="P696" i="3" s="1"/>
  <c r="P743" i="3" a="1"/>
  <c r="P743" i="3" s="1"/>
  <c r="P798" i="3" a="1"/>
  <c r="P798" i="3" s="1"/>
  <c r="P855" i="3" a="1"/>
  <c r="P855" i="3" s="1"/>
  <c r="P924" i="3" a="1"/>
  <c r="P924" i="3" s="1"/>
  <c r="P982" i="3" a="1"/>
  <c r="P982" i="3" s="1"/>
  <c r="P1042" i="3" a="1"/>
  <c r="P1042" i="3" s="1"/>
  <c r="P327" i="3" a="1"/>
  <c r="P327" i="3" s="1"/>
  <c r="P391" i="3" a="1"/>
  <c r="P391" i="3" s="1"/>
  <c r="P451" i="3" a="1"/>
  <c r="P451" i="3" s="1"/>
  <c r="P511" i="3" a="1"/>
  <c r="P511" i="3" s="1"/>
  <c r="P593" i="3" a="1"/>
  <c r="P593" i="3" s="1"/>
  <c r="P647" i="3" a="1"/>
  <c r="P647" i="3" s="1"/>
  <c r="P733" i="3" a="1"/>
  <c r="P733" i="3" s="1"/>
  <c r="P811" i="3" a="1"/>
  <c r="P811" i="3" s="1"/>
  <c r="P871" i="3" a="1"/>
  <c r="P871" i="3" s="1"/>
  <c r="P925" i="3" a="1"/>
  <c r="P925" i="3" s="1"/>
  <c r="P342" i="3" a="1"/>
  <c r="P342" i="3" s="1"/>
  <c r="P414" i="3" a="1"/>
  <c r="P414" i="3" s="1"/>
  <c r="P488" i="3" a="1"/>
  <c r="P488" i="3" s="1"/>
  <c r="P548" i="3" a="1"/>
  <c r="P548" i="3" s="1"/>
  <c r="P594" i="3" a="1"/>
  <c r="P594" i="3" s="1"/>
  <c r="P664" i="3" a="1"/>
  <c r="P664" i="3" s="1"/>
  <c r="P739" i="3" a="1"/>
  <c r="P739" i="3" s="1"/>
  <c r="P800" i="3" a="1"/>
  <c r="P800" i="3" s="1"/>
  <c r="P857" i="3" a="1"/>
  <c r="P857" i="3" s="1"/>
  <c r="P945" i="3" a="1"/>
  <c r="P945" i="3" s="1"/>
  <c r="P1010" i="3" a="1"/>
  <c r="P1010" i="3" s="1"/>
  <c r="P604" i="3" a="1"/>
  <c r="P604" i="3" s="1"/>
  <c r="P767" i="3" a="1"/>
  <c r="P767" i="3" s="1"/>
  <c r="P949" i="3" a="1"/>
  <c r="P949" i="3" s="1"/>
  <c r="P1037" i="3" a="1"/>
  <c r="P1037" i="3" s="1"/>
  <c r="P1128" i="3" a="1"/>
  <c r="P1128" i="3" s="1"/>
  <c r="P1192" i="3" a="1"/>
  <c r="P1192" i="3" s="1"/>
  <c r="P1256" i="3" a="1"/>
  <c r="P1256" i="3" s="1"/>
  <c r="P1320" i="3" a="1"/>
  <c r="P1320" i="3" s="1"/>
  <c r="P1384" i="3" a="1"/>
  <c r="P1384" i="3" s="1"/>
  <c r="P1458" i="3" a="1"/>
  <c r="P1458" i="3" s="1"/>
  <c r="P1527" i="3" a="1"/>
  <c r="P1527" i="3" s="1"/>
  <c r="P1583" i="3" a="1"/>
  <c r="P1583" i="3" s="1"/>
  <c r="P415" i="3" a="1"/>
  <c r="P415" i="3" s="1"/>
  <c r="P668" i="3" a="1"/>
  <c r="P668" i="3" s="1"/>
  <c r="P844" i="3" a="1"/>
  <c r="P844" i="3" s="1"/>
  <c r="P968" i="3" a="1"/>
  <c r="P968" i="3" s="1"/>
  <c r="P1038" i="3" a="1"/>
  <c r="P1038" i="3" s="1"/>
  <c r="P1094" i="3" a="1"/>
  <c r="P1094" i="3" s="1"/>
  <c r="P1161" i="3" a="1"/>
  <c r="P1161" i="3" s="1"/>
  <c r="P1225" i="3" a="1"/>
  <c r="P1225" i="3" s="1"/>
  <c r="P1289" i="3" a="1"/>
  <c r="P1289" i="3" s="1"/>
  <c r="P1353" i="3" a="1"/>
  <c r="P1353" i="3" s="1"/>
  <c r="P1415" i="3" a="1"/>
  <c r="P1415" i="3" s="1"/>
  <c r="P1476" i="3" a="1"/>
  <c r="P1476" i="3" s="1"/>
  <c r="P562" i="3" a="1"/>
  <c r="P562" i="3" s="1"/>
  <c r="P741" i="3" a="1"/>
  <c r="P741" i="3" s="1"/>
  <c r="P929" i="3" a="1"/>
  <c r="P929" i="3" s="1"/>
  <c r="P1021" i="3" a="1"/>
  <c r="P1021" i="3" s="1"/>
  <c r="P1101" i="3" a="1"/>
  <c r="P1101" i="3" s="1"/>
  <c r="P1162" i="3" a="1"/>
  <c r="P1162" i="3" s="1"/>
  <c r="P1226" i="3" a="1"/>
  <c r="P1226" i="3" s="1"/>
  <c r="P1290" i="3" a="1"/>
  <c r="P1290" i="3" s="1"/>
  <c r="P1354" i="3" a="1"/>
  <c r="P1354" i="3" s="1"/>
  <c r="P1422" i="3" a="1"/>
  <c r="P1422" i="3" s="1"/>
  <c r="P563" i="3" a="1"/>
  <c r="P563" i="3" s="1"/>
  <c r="P700" i="3" a="1"/>
  <c r="P700" i="3" s="1"/>
  <c r="P863" i="3" a="1"/>
  <c r="P863" i="3" s="1"/>
  <c r="P953" i="3" a="1"/>
  <c r="P953" i="3" s="1"/>
  <c r="P1048" i="3" a="1"/>
  <c r="P1048" i="3" s="1"/>
  <c r="P1115" i="3" a="1"/>
  <c r="P1115" i="3" s="1"/>
  <c r="P1179" i="3" a="1"/>
  <c r="P1179" i="3" s="1"/>
  <c r="P1243" i="3" a="1"/>
  <c r="P1243" i="3" s="1"/>
  <c r="P1307" i="3" a="1"/>
  <c r="P1307" i="3" s="1"/>
  <c r="P1371" i="3" a="1"/>
  <c r="P1371" i="3" s="1"/>
  <c r="P1430" i="3" a="1"/>
  <c r="P1430" i="3" s="1"/>
  <c r="P1489" i="3" a="1"/>
  <c r="P1489" i="3" s="1"/>
  <c r="P1557" i="3" a="1"/>
  <c r="P1557" i="3" s="1"/>
  <c r="P322" i="3" a="1"/>
  <c r="P322" i="3" s="1"/>
  <c r="P626" i="3" a="1"/>
  <c r="P626" i="3" s="1"/>
  <c r="P774" i="3" a="1"/>
  <c r="P774" i="3" s="1"/>
  <c r="P902" i="3" a="1"/>
  <c r="P902" i="3" s="1"/>
  <c r="P988" i="3" a="1"/>
  <c r="P988" i="3" s="1"/>
  <c r="P1065" i="3" a="1"/>
  <c r="P1065" i="3" s="1"/>
  <c r="P1116" i="3" a="1"/>
  <c r="P1116" i="3" s="1"/>
  <c r="P1180" i="3" a="1"/>
  <c r="P1180" i="3" s="1"/>
  <c r="P1244" i="3" a="1"/>
  <c r="P1244" i="3" s="1"/>
  <c r="P1308" i="3" a="1"/>
  <c r="P1308" i="3" s="1"/>
  <c r="P1372" i="3" a="1"/>
  <c r="P1372" i="3" s="1"/>
  <c r="P1437" i="3" a="1"/>
  <c r="P1437" i="3" s="1"/>
  <c r="P1502" i="3" a="1"/>
  <c r="P1502" i="3" s="1"/>
  <c r="P1564" i="3" a="1"/>
  <c r="P1564" i="3" s="1"/>
  <c r="P598" i="3" a="1"/>
  <c r="P598" i="3" s="1"/>
  <c r="P775" i="3" a="1"/>
  <c r="P775" i="3" s="1"/>
  <c r="P923" i="3" a="1"/>
  <c r="P923" i="3" s="1"/>
  <c r="P1025" i="3" a="1"/>
  <c r="P1025" i="3" s="1"/>
  <c r="P1110" i="3" a="1"/>
  <c r="P1110" i="3" s="1"/>
  <c r="P1173" i="3" a="1"/>
  <c r="P1173" i="3" s="1"/>
  <c r="P1237" i="3" a="1"/>
  <c r="P1237" i="3" s="1"/>
  <c r="P1301" i="3" a="1"/>
  <c r="P1301" i="3" s="1"/>
  <c r="P1365" i="3" a="1"/>
  <c r="P1365" i="3" s="1"/>
  <c r="P1438" i="3" a="1"/>
  <c r="P1438" i="3" s="1"/>
  <c r="P1497" i="3" a="1"/>
  <c r="P1497" i="3" s="1"/>
  <c r="P1559" i="3" a="1"/>
  <c r="P1559" i="3" s="1"/>
  <c r="P335" i="3" a="1"/>
  <c r="P335" i="3" s="1"/>
  <c r="P648" i="3" a="1"/>
  <c r="P648" i="3" s="1"/>
  <c r="P808" i="3" a="1"/>
  <c r="P808" i="3" s="1"/>
  <c r="P935" i="3" a="1"/>
  <c r="P935" i="3" s="1"/>
  <c r="P1026" i="3" a="1"/>
  <c r="P1026" i="3" s="1"/>
  <c r="P1111" i="3" a="1"/>
  <c r="P1111" i="3" s="1"/>
  <c r="P1174" i="3" a="1"/>
  <c r="P1174" i="3" s="1"/>
  <c r="P1238" i="3" a="1"/>
  <c r="P1238" i="3" s="1"/>
  <c r="P1302" i="3" a="1"/>
  <c r="P1302" i="3" s="1"/>
  <c r="P1366" i="3" a="1"/>
  <c r="P1366" i="3" s="1"/>
  <c r="P1425" i="3" a="1"/>
  <c r="P1425" i="3" s="1"/>
  <c r="P1486" i="3" a="1"/>
  <c r="P1486" i="3" s="1"/>
  <c r="P1565" i="3" a="1"/>
  <c r="P1565" i="3" s="1"/>
  <c r="P992" i="3" a="1"/>
  <c r="P992" i="3" s="1"/>
  <c r="P1475" i="3" a="1"/>
  <c r="P1475" i="3" s="1"/>
  <c r="P1000" i="3" a="1"/>
  <c r="P1000" i="3" s="1"/>
  <c r="P1481" i="3" a="1"/>
  <c r="P1481" i="3" s="1"/>
  <c r="P936" i="3" a="1"/>
  <c r="P936" i="3" s="1"/>
  <c r="P1440" i="3" a="1"/>
  <c r="P1440" i="3" s="1"/>
  <c r="P1135" i="3" a="1"/>
  <c r="P1135" i="3" s="1"/>
  <c r="P1533" i="3" a="1"/>
  <c r="P1533" i="3" s="1"/>
  <c r="P1271" i="3" a="1"/>
  <c r="P1271" i="3" s="1"/>
  <c r="P1579" i="3" a="1"/>
  <c r="P1579" i="3" s="1"/>
  <c r="P460" i="3" a="1"/>
  <c r="P460" i="3" s="1"/>
  <c r="P1215" i="3" a="1"/>
  <c r="P1215" i="3" s="1"/>
  <c r="P1537" i="3" a="1"/>
  <c r="P1537" i="3" s="1"/>
  <c r="P1287" i="3" a="1"/>
  <c r="P1287" i="3" s="1"/>
  <c r="P1568" i="3" a="1"/>
  <c r="P1568" i="3" s="1"/>
  <c r="P309" i="3" a="1"/>
  <c r="P309" i="3" s="1"/>
  <c r="P351" i="3" a="1"/>
  <c r="P351" i="3" s="1"/>
  <c r="P424" i="3" a="1"/>
  <c r="P424" i="3" s="1"/>
  <c r="P490" i="3" a="1"/>
  <c r="P490" i="3" s="1"/>
  <c r="P555" i="3" a="1"/>
  <c r="P555" i="3" s="1"/>
  <c r="P631" i="3" a="1"/>
  <c r="P631" i="3" s="1"/>
  <c r="P704" i="3" a="1"/>
  <c r="P704" i="3" s="1"/>
  <c r="P773" i="3" a="1"/>
  <c r="P773" i="3" s="1"/>
  <c r="P847" i="3" a="1"/>
  <c r="P847" i="3" s="1"/>
  <c r="P307" i="3" a="1"/>
  <c r="P307" i="3" s="1"/>
  <c r="P366" i="3" a="1"/>
  <c r="P366" i="3" s="1"/>
  <c r="P425" i="3" a="1"/>
  <c r="P425" i="3" s="1"/>
  <c r="P483" i="3" a="1"/>
  <c r="P483" i="3" s="1"/>
  <c r="P544" i="3" a="1"/>
  <c r="P544" i="3" s="1"/>
  <c r="P299" i="3" a="1"/>
  <c r="P299" i="3" s="1"/>
  <c r="P367" i="3" a="1"/>
  <c r="P367" i="3" s="1"/>
  <c r="P434" i="3" a="1"/>
  <c r="P434" i="3" s="1"/>
  <c r="P500" i="3" a="1"/>
  <c r="P500" i="3" s="1"/>
  <c r="P575" i="3" a="1"/>
  <c r="P575" i="3" s="1"/>
  <c r="P638" i="3" a="1"/>
  <c r="P638" i="3" s="1"/>
  <c r="P699" i="3" a="1"/>
  <c r="P699" i="3" s="1"/>
  <c r="P763" i="3" a="1"/>
  <c r="P763" i="3" s="1"/>
  <c r="P843" i="3" a="1"/>
  <c r="P843" i="3" s="1"/>
  <c r="P291" i="3" a="1"/>
  <c r="P291" i="3" s="1"/>
  <c r="P361" i="3" a="1"/>
  <c r="P361" i="3" s="1"/>
  <c r="P419" i="3" a="1"/>
  <c r="P419" i="3" s="1"/>
  <c r="P478" i="3" a="1"/>
  <c r="P478" i="3" s="1"/>
  <c r="P540" i="3" a="1"/>
  <c r="P540" i="3" s="1"/>
  <c r="P326" i="3" a="1"/>
  <c r="P326" i="3" s="1"/>
  <c r="P397" i="3" a="1"/>
  <c r="P397" i="3" s="1"/>
  <c r="P472" i="3" a="1"/>
  <c r="P472" i="3" s="1"/>
  <c r="P535" i="3" a="1"/>
  <c r="P535" i="3" s="1"/>
  <c r="P582" i="3" a="1"/>
  <c r="P582" i="3" s="1"/>
  <c r="P658" i="3" a="1"/>
  <c r="P658" i="3" s="1"/>
  <c r="P701" i="3" a="1"/>
  <c r="P701" i="3" s="1"/>
  <c r="P749" i="3" a="1"/>
  <c r="P749" i="3" s="1"/>
  <c r="P805" i="3" a="1"/>
  <c r="P805" i="3" s="1"/>
  <c r="P861" i="3" a="1"/>
  <c r="P861" i="3" s="1"/>
  <c r="P930" i="3" a="1"/>
  <c r="P930" i="3" s="1"/>
  <c r="P989" i="3" a="1"/>
  <c r="P989" i="3" s="1"/>
  <c r="P1054" i="3" a="1"/>
  <c r="P1054" i="3" s="1"/>
  <c r="P341" i="3" a="1"/>
  <c r="P341" i="3" s="1"/>
  <c r="P398" i="3" a="1"/>
  <c r="P398" i="3" s="1"/>
  <c r="P459" i="3" a="1"/>
  <c r="P459" i="3" s="1"/>
  <c r="P524" i="3" a="1"/>
  <c r="P524" i="3" s="1"/>
  <c r="P599" i="3" a="1"/>
  <c r="P599" i="3" s="1"/>
  <c r="P670" i="3" a="1"/>
  <c r="P670" i="3" s="1"/>
  <c r="P744" i="3" a="1"/>
  <c r="P744" i="3" s="1"/>
  <c r="P822" i="3" a="1"/>
  <c r="P822" i="3" s="1"/>
  <c r="P876" i="3" a="1"/>
  <c r="P876" i="3" s="1"/>
  <c r="P931" i="3" a="1"/>
  <c r="P931" i="3" s="1"/>
  <c r="P286" i="3" a="1"/>
  <c r="P286" i="3" s="1"/>
  <c r="P349" i="3" a="1"/>
  <c r="P349" i="3" s="1"/>
  <c r="P422" i="3" a="1"/>
  <c r="P422" i="3" s="1"/>
  <c r="P496" i="3" a="1"/>
  <c r="P496" i="3" s="1"/>
  <c r="P553" i="3" a="1"/>
  <c r="P553" i="3" s="1"/>
  <c r="P600" i="3" a="1"/>
  <c r="P600" i="3" s="1"/>
  <c r="P680" i="3" a="1"/>
  <c r="P680" i="3" s="1"/>
  <c r="P750" i="3" a="1"/>
  <c r="P750" i="3" s="1"/>
  <c r="P806" i="3" a="1"/>
  <c r="P806" i="3" s="1"/>
  <c r="P862" i="3" a="1"/>
  <c r="P862" i="3" s="1"/>
  <c r="P958" i="3" a="1"/>
  <c r="P958" i="3" s="1"/>
  <c r="P1016" i="3" a="1"/>
  <c r="P1016" i="3" s="1"/>
  <c r="P619" i="3" a="1"/>
  <c r="P619" i="3" s="1"/>
  <c r="P781" i="3" a="1"/>
  <c r="P781" i="3" s="1"/>
  <c r="P959" i="3" a="1"/>
  <c r="P959" i="3" s="1"/>
  <c r="P1061" i="3" a="1"/>
  <c r="P1061" i="3" s="1"/>
  <c r="P1136" i="3" a="1"/>
  <c r="P1136" i="3" s="1"/>
  <c r="P1200" i="3" a="1"/>
  <c r="P1200" i="3" s="1"/>
  <c r="P1264" i="3" a="1"/>
  <c r="P1264" i="3" s="1"/>
  <c r="P1328" i="3" a="1"/>
  <c r="P1328" i="3" s="1"/>
  <c r="P1392" i="3" a="1"/>
  <c r="P1392" i="3" s="1"/>
  <c r="P1464" i="3" a="1"/>
  <c r="P1464" i="3" s="1"/>
  <c r="P1538" i="3" a="1"/>
  <c r="P1538" i="3" s="1"/>
  <c r="P1589" i="3" a="1"/>
  <c r="P1589" i="3" s="1"/>
  <c r="P475" i="3" a="1"/>
  <c r="P475" i="3" s="1"/>
  <c r="P682" i="3" a="1"/>
  <c r="P682" i="3" s="1"/>
  <c r="P859" i="3" a="1"/>
  <c r="P859" i="3" s="1"/>
  <c r="P976" i="3" a="1"/>
  <c r="P976" i="3" s="1"/>
  <c r="P1046" i="3" a="1"/>
  <c r="P1046" i="3" s="1"/>
  <c r="P1107" i="3" a="1"/>
  <c r="P1107" i="3" s="1"/>
  <c r="P1169" i="3" a="1"/>
  <c r="P1169" i="3" s="1"/>
  <c r="P1233" i="3" a="1"/>
  <c r="P1233" i="3" s="1"/>
  <c r="P1297" i="3" a="1"/>
  <c r="P1297" i="3" s="1"/>
  <c r="P1361" i="3" a="1"/>
  <c r="P1361" i="3" s="1"/>
  <c r="P1421" i="3" a="1"/>
  <c r="P1421" i="3" s="1"/>
  <c r="P1488" i="3" a="1"/>
  <c r="P1488" i="3" s="1"/>
  <c r="P578" i="3" a="1"/>
  <c r="P578" i="3" s="1"/>
  <c r="P770" i="3" a="1"/>
  <c r="P770" i="3" s="1"/>
  <c r="P952" i="3" a="1"/>
  <c r="P952" i="3" s="1"/>
  <c r="P1031" i="3" a="1"/>
  <c r="P1031" i="3" s="1"/>
  <c r="P1108" i="3" a="1"/>
  <c r="P1108" i="3" s="1"/>
  <c r="P1170" i="3" a="1"/>
  <c r="P1170" i="3" s="1"/>
  <c r="P1234" i="3" a="1"/>
  <c r="P1234" i="3" s="1"/>
  <c r="P1298" i="3" a="1"/>
  <c r="P1298" i="3" s="1"/>
  <c r="P1362" i="3" a="1"/>
  <c r="P1362" i="3" s="1"/>
  <c r="P1429" i="3" a="1"/>
  <c r="P1429" i="3" s="1"/>
  <c r="P580" i="3" a="1"/>
  <c r="P580" i="3" s="1"/>
  <c r="P714" i="3" a="1"/>
  <c r="P714" i="3" s="1"/>
  <c r="P875" i="3" a="1"/>
  <c r="P875" i="3" s="1"/>
  <c r="P961" i="3" a="1"/>
  <c r="P961" i="3" s="1"/>
  <c r="P1057" i="3" a="1"/>
  <c r="P1057" i="3" s="1"/>
  <c r="P1123" i="3" a="1"/>
  <c r="P1123" i="3" s="1"/>
  <c r="P1187" i="3" a="1"/>
  <c r="P1187" i="3" s="1"/>
  <c r="P1251" i="3" a="1"/>
  <c r="P1251" i="3" s="1"/>
  <c r="P1315" i="3" a="1"/>
  <c r="P1315" i="3" s="1"/>
  <c r="P1379" i="3" a="1"/>
  <c r="P1379" i="3" s="1"/>
  <c r="P1436" i="3" a="1"/>
  <c r="P1436" i="3" s="1"/>
  <c r="P1501" i="3" a="1"/>
  <c r="P1501" i="3" s="1"/>
  <c r="P1563" i="3" a="1"/>
  <c r="P1563" i="3" s="1"/>
  <c r="P379" i="3" a="1"/>
  <c r="P379" i="3" s="1"/>
  <c r="P644" i="3" a="1"/>
  <c r="P644" i="3" s="1"/>
  <c r="P789" i="3" a="1"/>
  <c r="P789" i="3" s="1"/>
  <c r="P913" i="3" a="1"/>
  <c r="P913" i="3" s="1"/>
  <c r="P997" i="3" a="1"/>
  <c r="P997" i="3" s="1"/>
  <c r="P1070" i="3" a="1"/>
  <c r="P1070" i="3" s="1"/>
  <c r="P1124" i="3" a="1"/>
  <c r="P1124" i="3" s="1"/>
  <c r="P1188" i="3" a="1"/>
  <c r="P1188" i="3" s="1"/>
  <c r="P1252" i="3" a="1"/>
  <c r="P1252" i="3" s="1"/>
  <c r="P1316" i="3" a="1"/>
  <c r="P1316" i="3" s="1"/>
  <c r="P1380" i="3" a="1"/>
  <c r="P1380" i="3" s="1"/>
  <c r="P1450" i="3" a="1"/>
  <c r="P1450" i="3" s="1"/>
  <c r="P1513" i="3" a="1"/>
  <c r="P1513" i="3" s="1"/>
  <c r="P1569" i="3" a="1"/>
  <c r="P1569" i="3" s="1"/>
  <c r="P613" i="3" a="1"/>
  <c r="P613" i="3" s="1"/>
  <c r="P837" i="3" a="1"/>
  <c r="P837" i="3" s="1"/>
  <c r="P934" i="3" a="1"/>
  <c r="P934" i="3" s="1"/>
  <c r="P1043" i="3" a="1"/>
  <c r="P1043" i="3" s="1"/>
  <c r="P1117" i="3" a="1"/>
  <c r="P1117" i="3" s="1"/>
  <c r="P1181" i="3" a="1"/>
  <c r="P1181" i="3" s="1"/>
  <c r="P1245" i="3" a="1"/>
  <c r="P1245" i="3" s="1"/>
  <c r="P1309" i="3" a="1"/>
  <c r="P1309" i="3" s="1"/>
  <c r="P1373" i="3" a="1"/>
  <c r="P1373" i="3" s="1"/>
  <c r="P1444" i="3" a="1"/>
  <c r="P1444" i="3" s="1"/>
  <c r="P1508" i="3" a="1"/>
  <c r="P1508" i="3" s="1"/>
  <c r="P1570" i="3" a="1"/>
  <c r="P1570" i="3" s="1"/>
  <c r="P393" i="3" a="1"/>
  <c r="P393" i="3" s="1"/>
  <c r="P677" i="3" a="1"/>
  <c r="P677" i="3" s="1"/>
  <c r="P823" i="3" a="1"/>
  <c r="P823" i="3" s="1"/>
  <c r="P947" i="3" a="1"/>
  <c r="P947" i="3" s="1"/>
  <c r="P1034" i="3" a="1"/>
  <c r="P1034" i="3" s="1"/>
  <c r="P1118" i="3" a="1"/>
  <c r="P1118" i="3" s="1"/>
  <c r="P1182" i="3" a="1"/>
  <c r="P1182" i="3" s="1"/>
  <c r="P1246" i="3" a="1"/>
  <c r="P1246" i="3" s="1"/>
  <c r="P1310" i="3" a="1"/>
  <c r="P1310" i="3" s="1"/>
  <c r="P1374" i="3" a="1"/>
  <c r="P1374" i="3" s="1"/>
  <c r="P1432" i="3" a="1"/>
  <c r="P1432" i="3" s="1"/>
  <c r="P1498" i="3" a="1"/>
  <c r="P1498" i="3" s="1"/>
  <c r="P1571" i="3" a="1"/>
  <c r="P1571" i="3" s="1"/>
  <c r="P1060" i="3" a="1"/>
  <c r="P1060" i="3" s="1"/>
  <c r="P1556" i="3" a="1"/>
  <c r="P1556" i="3" s="1"/>
  <c r="P1067" i="3" a="1"/>
  <c r="P1067" i="3" s="1"/>
  <c r="P1500" i="3" a="1"/>
  <c r="P1500" i="3" s="1"/>
  <c r="P1009" i="3" a="1"/>
  <c r="P1009" i="3" s="1"/>
  <c r="P1483" i="3" a="1"/>
  <c r="P1483" i="3" s="1"/>
  <c r="P1199" i="3" a="1"/>
  <c r="P1199" i="3" s="1"/>
  <c r="P1549" i="3" a="1"/>
  <c r="P1549" i="3" s="1"/>
  <c r="P400" i="3" a="1"/>
  <c r="P400" i="3" s="1"/>
  <c r="P1335" i="3" a="1"/>
  <c r="P1335" i="3" s="1"/>
  <c r="P649" i="3" a="1"/>
  <c r="P649" i="3" s="1"/>
  <c r="P1279" i="3" a="1"/>
  <c r="P1279" i="3" s="1"/>
  <c r="P1551" i="3" a="1"/>
  <c r="P1551" i="3" s="1"/>
  <c r="P779" i="3" a="1"/>
  <c r="P779" i="3" s="1"/>
  <c r="P1351" i="3" a="1"/>
  <c r="P1351" i="3" s="1"/>
  <c r="P1584" i="3" a="1"/>
  <c r="P1584" i="3" s="1"/>
  <c r="P1495" i="3" a="1"/>
  <c r="P1495" i="3" s="1"/>
  <c r="P358" i="3" a="1"/>
  <c r="P358" i="3" s="1"/>
  <c r="P432" i="3" a="1"/>
  <c r="P432" i="3" s="1"/>
  <c r="P498" i="3" a="1"/>
  <c r="P498" i="3" s="1"/>
  <c r="P561" i="3" a="1"/>
  <c r="P561" i="3" s="1"/>
  <c r="P643" i="3" a="1"/>
  <c r="P643" i="3" s="1"/>
  <c r="P719" i="3" a="1"/>
  <c r="P719" i="3" s="1"/>
  <c r="P790" i="3" a="1"/>
  <c r="P790" i="3" s="1"/>
  <c r="P858" i="3" a="1"/>
  <c r="P858" i="3" s="1"/>
  <c r="P317" i="3" a="1"/>
  <c r="P317" i="3" s="1"/>
  <c r="P373" i="3" a="1"/>
  <c r="P373" i="3" s="1"/>
  <c r="P433" i="3" a="1"/>
  <c r="P433" i="3" s="1"/>
  <c r="P491" i="3" a="1"/>
  <c r="P491" i="3" s="1"/>
  <c r="P308" i="3" a="1"/>
  <c r="P308" i="3" s="1"/>
  <c r="P374" i="3" a="1"/>
  <c r="P374" i="3" s="1"/>
  <c r="P442" i="3" a="1"/>
  <c r="P442" i="3" s="1"/>
  <c r="P508" i="3" a="1"/>
  <c r="P508" i="3" s="1"/>
  <c r="P585" i="3" a="1"/>
  <c r="P585" i="3" s="1"/>
  <c r="P645" i="3" a="1"/>
  <c r="P645" i="3" s="1"/>
  <c r="P705" i="3" a="1"/>
  <c r="P705" i="3" s="1"/>
  <c r="P780" i="3" a="1"/>
  <c r="P780" i="3" s="1"/>
  <c r="P854" i="3" a="1"/>
  <c r="P854" i="3" s="1"/>
  <c r="P300" i="3" a="1"/>
  <c r="P300" i="3" s="1"/>
  <c r="P368" i="3" a="1"/>
  <c r="P368" i="3" s="1"/>
  <c r="P427" i="3" a="1"/>
  <c r="P427" i="3" s="1"/>
  <c r="P485" i="3" a="1"/>
  <c r="P485" i="3" s="1"/>
  <c r="P545" i="3" a="1"/>
  <c r="P545" i="3" s="1"/>
  <c r="P333" i="3" a="1"/>
  <c r="P333" i="3" s="1"/>
  <c r="P404" i="3" a="1"/>
  <c r="P404" i="3" s="1"/>
  <c r="P479" i="3" a="1"/>
  <c r="P479" i="3" s="1"/>
  <c r="P541" i="3" a="1"/>
  <c r="P541" i="3" s="1"/>
  <c r="P587" i="3" a="1"/>
  <c r="P587" i="3" s="1"/>
  <c r="P663" i="3" a="1"/>
  <c r="P663" i="3" s="1"/>
  <c r="P706" i="3" a="1"/>
  <c r="P706" i="3" s="1"/>
  <c r="P754" i="3" a="1"/>
  <c r="P754" i="3" s="1"/>
  <c r="P810" i="3" a="1"/>
  <c r="P810" i="3" s="1"/>
  <c r="P870" i="3" a="1"/>
  <c r="P870" i="3" s="1"/>
  <c r="P937" i="3" a="1"/>
  <c r="P937" i="3" s="1"/>
  <c r="P995" i="3" a="1"/>
  <c r="P995" i="3" s="1"/>
  <c r="P348" i="3" a="1"/>
  <c r="P348" i="3" s="1"/>
  <c r="P405" i="3" a="1"/>
  <c r="P405" i="3" s="1"/>
  <c r="P465" i="3" a="1"/>
  <c r="P465" i="3" s="1"/>
  <c r="P529" i="3" a="1"/>
  <c r="P529" i="3" s="1"/>
  <c r="P606" i="3" a="1"/>
  <c r="P606" i="3" s="1"/>
  <c r="P675" i="3" a="1"/>
  <c r="P675" i="3" s="1"/>
  <c r="P755" i="3" a="1"/>
  <c r="P755" i="3" s="1"/>
  <c r="P828" i="3" a="1"/>
  <c r="P828" i="3" s="1"/>
  <c r="P881" i="3" a="1"/>
  <c r="P881" i="3" s="1"/>
  <c r="P944" i="3" a="1"/>
  <c r="P944" i="3" s="1"/>
  <c r="P294" i="3" a="1"/>
  <c r="P294" i="3" s="1"/>
  <c r="P356" i="3" a="1"/>
  <c r="P356" i="3" s="1"/>
  <c r="P430" i="3" a="1"/>
  <c r="P430" i="3" s="1"/>
  <c r="P504" i="3" a="1"/>
  <c r="P504" i="3" s="1"/>
  <c r="P560" i="3" a="1"/>
  <c r="P560" i="3" s="1"/>
  <c r="P617" i="3" a="1"/>
  <c r="P617" i="3" s="1"/>
  <c r="P686" i="3" a="1"/>
  <c r="P686" i="3" s="1"/>
  <c r="P756" i="3" a="1"/>
  <c r="P756" i="3" s="1"/>
  <c r="P812" i="3" a="1"/>
  <c r="P812" i="3" s="1"/>
  <c r="P867" i="3" a="1"/>
  <c r="P867" i="3" s="1"/>
  <c r="P964" i="3" a="1"/>
  <c r="P964" i="3" s="1"/>
  <c r="P1024" i="3" a="1"/>
  <c r="P1024" i="3" s="1"/>
  <c r="P350" i="3" a="1"/>
  <c r="P350" i="3" s="1"/>
  <c r="P636" i="3" a="1"/>
  <c r="P636" i="3" s="1"/>
  <c r="P813" i="3" a="1"/>
  <c r="P813" i="3" s="1"/>
  <c r="P967" i="3" a="1"/>
  <c r="P967" i="3" s="1"/>
  <c r="P1074" i="3" a="1"/>
  <c r="P1074" i="3" s="1"/>
  <c r="P1144" i="3" a="1"/>
  <c r="P1144" i="3" s="1"/>
  <c r="P1208" i="3" a="1"/>
  <c r="P1208" i="3" s="1"/>
  <c r="P1272" i="3" a="1"/>
  <c r="P1272" i="3" s="1"/>
  <c r="P1336" i="3" a="1"/>
  <c r="P1336" i="3" s="1"/>
  <c r="P1406" i="3" a="1"/>
  <c r="P1406" i="3" s="1"/>
  <c r="P1470" i="3" a="1"/>
  <c r="P1470" i="3" s="1"/>
  <c r="P1544" i="3" a="1"/>
  <c r="P1544" i="3" s="1"/>
  <c r="P531" i="3" a="1"/>
  <c r="P531" i="3" s="1"/>
  <c r="P725" i="3" a="1"/>
  <c r="P725" i="3" s="1"/>
  <c r="P872" i="3" a="1"/>
  <c r="P872" i="3" s="1"/>
  <c r="P985" i="3" a="1"/>
  <c r="P985" i="3" s="1"/>
  <c r="P1055" i="3" a="1"/>
  <c r="P1055" i="3" s="1"/>
  <c r="P1113" i="3" a="1"/>
  <c r="P1113" i="3" s="1"/>
  <c r="P1177" i="3" a="1"/>
  <c r="P1177" i="3" s="1"/>
  <c r="P1241" i="3" a="1"/>
  <c r="P1241" i="3" s="1"/>
  <c r="P1305" i="3" a="1"/>
  <c r="P1305" i="3" s="1"/>
  <c r="P1369" i="3" a="1"/>
  <c r="P1369" i="3" s="1"/>
  <c r="P1428" i="3" a="1"/>
  <c r="P1428" i="3" s="1"/>
  <c r="P592" i="3" a="1"/>
  <c r="P592" i="3" s="1"/>
  <c r="P785" i="3" a="1"/>
  <c r="P785" i="3" s="1"/>
  <c r="P969" i="3" a="1"/>
  <c r="P969" i="3" s="1"/>
  <c r="P1039" i="3" a="1"/>
  <c r="P1039" i="3" s="1"/>
  <c r="P1114" i="3" a="1"/>
  <c r="P1114" i="3" s="1"/>
  <c r="P1178" i="3" a="1"/>
  <c r="P1178" i="3" s="1"/>
  <c r="P1242" i="3" a="1"/>
  <c r="P1242" i="3" s="1"/>
  <c r="P1306" i="3" a="1"/>
  <c r="P1306" i="3" s="1"/>
  <c r="P1370" i="3" a="1"/>
  <c r="P1370" i="3" s="1"/>
  <c r="P1442" i="3" a="1"/>
  <c r="P1442" i="3" s="1"/>
  <c r="P595" i="3" a="1"/>
  <c r="P595" i="3" s="1"/>
  <c r="P729" i="3" a="1"/>
  <c r="P729" i="3" s="1"/>
  <c r="P889" i="3" a="1"/>
  <c r="P889" i="3" s="1"/>
  <c r="P970" i="3" a="1"/>
  <c r="P970" i="3" s="1"/>
  <c r="P1064" i="3" a="1"/>
  <c r="P1064" i="3" s="1"/>
  <c r="P1131" i="3" a="1"/>
  <c r="P1131" i="3" s="1"/>
  <c r="P1195" i="3" a="1"/>
  <c r="P1195" i="3" s="1"/>
  <c r="P1259" i="3" a="1"/>
  <c r="P1259" i="3" s="1"/>
  <c r="P1323" i="3" a="1"/>
  <c r="P1323" i="3" s="1"/>
  <c r="P1387" i="3" a="1"/>
  <c r="P1387" i="3" s="1"/>
  <c r="P1443" i="3" a="1"/>
  <c r="P1443" i="3" s="1"/>
  <c r="P1507" i="3" a="1"/>
  <c r="P1507" i="3" s="1"/>
  <c r="P1580" i="3" a="1"/>
  <c r="P1580" i="3" s="1"/>
  <c r="P439" i="3" a="1"/>
  <c r="P439" i="3" s="1"/>
  <c r="P673" i="3" a="1"/>
  <c r="P673" i="3" s="1"/>
  <c r="P819" i="3" a="1"/>
  <c r="P819" i="3" s="1"/>
  <c r="P922" i="3" a="1"/>
  <c r="P922" i="3" s="1"/>
  <c r="P1005" i="3" a="1"/>
  <c r="P1005" i="3" s="1"/>
  <c r="P1077" i="3" a="1"/>
  <c r="P1077" i="3" s="1"/>
  <c r="P1132" i="3" a="1"/>
  <c r="P1132" i="3" s="1"/>
  <c r="P1196" i="3" a="1"/>
  <c r="P1196" i="3" s="1"/>
  <c r="P1260" i="3" a="1"/>
  <c r="P1260" i="3" s="1"/>
  <c r="P1324" i="3" a="1"/>
  <c r="P1324" i="3" s="1"/>
  <c r="P1388" i="3" a="1"/>
  <c r="P1388" i="3" s="1"/>
  <c r="P1455" i="3" a="1"/>
  <c r="P1455" i="3" s="1"/>
  <c r="P1530" i="3" a="1"/>
  <c r="P1530" i="3" s="1"/>
  <c r="P1575" i="3" a="1"/>
  <c r="P1575" i="3" s="1"/>
  <c r="P630" i="3" a="1"/>
  <c r="P630" i="3" s="1"/>
  <c r="P852" i="3" a="1"/>
  <c r="P852" i="3" s="1"/>
  <c r="P946" i="3" a="1"/>
  <c r="P946" i="3" s="1"/>
  <c r="P1051" i="3" a="1"/>
  <c r="P1051" i="3" s="1"/>
  <c r="P1125" i="3" a="1"/>
  <c r="P1125" i="3" s="1"/>
  <c r="P1189" i="3" a="1"/>
  <c r="P1189" i="3" s="1"/>
  <c r="P1253" i="3" a="1"/>
  <c r="P1253" i="3" s="1"/>
  <c r="P1317" i="3" a="1"/>
  <c r="P1317" i="3" s="1"/>
  <c r="P1381" i="3" a="1"/>
  <c r="P1381" i="3" s="1"/>
  <c r="P1456" i="3" a="1"/>
  <c r="P1456" i="3" s="1"/>
  <c r="P1514" i="3" a="1"/>
  <c r="P1514" i="3" s="1"/>
  <c r="P1581" i="3" a="1"/>
  <c r="P1581" i="3" s="1"/>
  <c r="P453" i="3" a="1"/>
  <c r="P453" i="3" s="1"/>
  <c r="P692" i="3" a="1"/>
  <c r="P692" i="3" s="1"/>
  <c r="P838" i="3" a="1"/>
  <c r="P838" i="3" s="1"/>
  <c r="P956" i="3" a="1"/>
  <c r="P956" i="3" s="1"/>
  <c r="P1052" i="3" a="1"/>
  <c r="P1052" i="3" s="1"/>
  <c r="P1126" i="3" a="1"/>
  <c r="P1126" i="3" s="1"/>
  <c r="P1190" i="3" a="1"/>
  <c r="P1190" i="3" s="1"/>
  <c r="P1254" i="3" a="1"/>
  <c r="P1254" i="3" s="1"/>
  <c r="P1318" i="3" a="1"/>
  <c r="P1318" i="3" s="1"/>
  <c r="P1382" i="3" a="1"/>
  <c r="P1382" i="3" s="1"/>
  <c r="P1439" i="3" a="1"/>
  <c r="P1439" i="3" s="1"/>
  <c r="P1503" i="3" a="1"/>
  <c r="P1503" i="3" s="1"/>
  <c r="P1576" i="3" a="1"/>
  <c r="P1576" i="3" s="1"/>
  <c r="P1112" i="3" a="1"/>
  <c r="P1112" i="3" s="1"/>
  <c r="P1573" i="3" a="1"/>
  <c r="P1573" i="3" s="1"/>
  <c r="P1119" i="3" a="1"/>
  <c r="P1119" i="3" s="1"/>
  <c r="P1515" i="3" a="1"/>
  <c r="P1515" i="3" s="1"/>
  <c r="P1073" i="3" a="1"/>
  <c r="P1073" i="3" s="1"/>
  <c r="P1532" i="3" a="1"/>
  <c r="P1532" i="3" s="1"/>
  <c r="P343" i="3" a="1"/>
  <c r="P343" i="3" s="1"/>
  <c r="P1263" i="3" a="1"/>
  <c r="P1263" i="3" s="1"/>
  <c r="P634" i="3" a="1"/>
  <c r="P634" i="3" s="1"/>
  <c r="P1399" i="3" a="1"/>
  <c r="P1399" i="3" s="1"/>
  <c r="P764" i="3" a="1"/>
  <c r="P764" i="3" s="1"/>
  <c r="P1343" i="3" a="1"/>
  <c r="P1343" i="3" s="1"/>
  <c r="P1567" i="3" a="1"/>
  <c r="P1567" i="3" s="1"/>
  <c r="P896" i="3" a="1"/>
  <c r="P896" i="3" s="1"/>
  <c r="P1413" i="3" a="1"/>
  <c r="P1413" i="3" s="1"/>
  <c r="P287" i="3" a="1"/>
  <c r="P287" i="3" s="1"/>
  <c r="P365" i="3" a="1"/>
  <c r="P365" i="3" s="1"/>
  <c r="P440" i="3" a="1"/>
  <c r="P440" i="3" s="1"/>
  <c r="P506" i="3" a="1"/>
  <c r="P506" i="3" s="1"/>
  <c r="P567" i="3" a="1"/>
  <c r="P567" i="3" s="1"/>
  <c r="P655" i="3" a="1"/>
  <c r="P655" i="3" s="1"/>
  <c r="P735" i="3" a="1"/>
  <c r="P735" i="3" s="1"/>
  <c r="P796" i="3" a="1"/>
  <c r="P796" i="3" s="1"/>
  <c r="P868" i="3" a="1"/>
  <c r="P868" i="3" s="1"/>
  <c r="P323" i="3" a="1"/>
  <c r="P323" i="3" s="1"/>
  <c r="P380" i="3" a="1"/>
  <c r="P380" i="3" s="1"/>
  <c r="P441" i="3" a="1"/>
  <c r="P441" i="3" s="1"/>
  <c r="P499" i="3" a="1"/>
  <c r="P499" i="3" s="1"/>
  <c r="P318" i="3" a="1"/>
  <c r="P318" i="3" s="1"/>
  <c r="P381" i="3" a="1"/>
  <c r="P381" i="3" s="1"/>
  <c r="P456" i="3" a="1"/>
  <c r="P456" i="3" s="1"/>
  <c r="P516" i="3" a="1"/>
  <c r="P516" i="3" s="1"/>
  <c r="P597" i="3" a="1"/>
  <c r="P597" i="3" s="1"/>
  <c r="P650" i="3" a="1"/>
  <c r="P650" i="3" s="1"/>
  <c r="P710" i="3" a="1"/>
  <c r="P710" i="3" s="1"/>
  <c r="P791" i="3" a="1"/>
  <c r="P791" i="3" s="1"/>
  <c r="P860" i="3" a="1"/>
  <c r="P860" i="3" s="1"/>
  <c r="P310" i="3" a="1"/>
  <c r="P310" i="3" s="1"/>
  <c r="P375" i="3" a="1"/>
  <c r="P375" i="3" s="1"/>
  <c r="P435" i="3" a="1"/>
  <c r="P435" i="3" s="1"/>
  <c r="P493" i="3" a="1"/>
  <c r="P493" i="3" s="1"/>
  <c r="P340" i="3" a="1"/>
  <c r="P340" i="3" s="1"/>
  <c r="P412" i="3" a="1"/>
  <c r="P412" i="3" s="1"/>
  <c r="P486" i="3" a="1"/>
  <c r="P486" i="3" s="1"/>
  <c r="P546" i="3" a="1"/>
  <c r="P546" i="3" s="1"/>
  <c r="P605" i="3" a="1"/>
  <c r="P605" i="3" s="1"/>
  <c r="P669" i="3" a="1"/>
  <c r="P669" i="3" s="1"/>
  <c r="P711" i="3" a="1"/>
  <c r="P711" i="3" s="1"/>
  <c r="P760" i="3" a="1"/>
  <c r="P760" i="3" s="1"/>
  <c r="P816" i="3" a="1"/>
  <c r="P816" i="3" s="1"/>
  <c r="P880" i="3" a="1"/>
  <c r="P880" i="3" s="1"/>
  <c r="P943" i="3" a="1"/>
  <c r="P943" i="3" s="1"/>
  <c r="P1008" i="3" a="1"/>
  <c r="P1008" i="3" s="1"/>
  <c r="P285" i="3" a="1"/>
  <c r="P285" i="3" s="1"/>
  <c r="P355" i="3" a="1"/>
  <c r="P355" i="3" s="1"/>
  <c r="P413" i="3" a="1"/>
  <c r="P413" i="3" s="1"/>
  <c r="P473" i="3" a="1"/>
  <c r="P473" i="3" s="1"/>
  <c r="P542" i="3" a="1"/>
  <c r="P542" i="3" s="1"/>
  <c r="P611" i="3" a="1"/>
  <c r="P611" i="3" s="1"/>
  <c r="P685" i="3" a="1"/>
  <c r="P685" i="3" s="1"/>
  <c r="P771" i="3" a="1"/>
  <c r="P771" i="3" s="1"/>
  <c r="P834" i="3" a="1"/>
  <c r="P834" i="3" s="1"/>
  <c r="P886" i="3" a="1"/>
  <c r="P886" i="3" s="1"/>
  <c r="P951" i="3" a="1"/>
  <c r="P951" i="3" s="1"/>
  <c r="P303" i="3" a="1"/>
  <c r="P303" i="3" s="1"/>
  <c r="P370" i="3" a="1"/>
  <c r="P370" i="3" s="1"/>
  <c r="P438" i="3" a="1"/>
  <c r="P438" i="3" s="1"/>
  <c r="P512" i="3" a="1"/>
  <c r="P512" i="3" s="1"/>
  <c r="P566" i="3" a="1"/>
  <c r="P566" i="3" s="1"/>
  <c r="P623" i="3" a="1"/>
  <c r="P623" i="3" s="1"/>
  <c r="P691" i="3" a="1"/>
  <c r="P691" i="3" s="1"/>
  <c r="P761" i="3" a="1"/>
  <c r="P761" i="3" s="1"/>
  <c r="P817" i="3" a="1"/>
  <c r="P817" i="3" s="1"/>
  <c r="P887" i="3" a="1"/>
  <c r="P887" i="3" s="1"/>
  <c r="P971" i="3" a="1"/>
  <c r="P971" i="3" s="1"/>
  <c r="P1030" i="3" a="1"/>
  <c r="P1030" i="3" s="1"/>
  <c r="P407" i="3" a="1"/>
  <c r="P407" i="3" s="1"/>
  <c r="P651" i="3" a="1"/>
  <c r="P651" i="3" s="1"/>
  <c r="P842" i="3" a="1"/>
  <c r="P842" i="3" s="1"/>
  <c r="P974" i="3" a="1"/>
  <c r="P974" i="3" s="1"/>
  <c r="P1087" i="3" a="1"/>
  <c r="P1087" i="3" s="1"/>
  <c r="P1152" i="3" a="1"/>
  <c r="P1152" i="3" s="1"/>
  <c r="P1216" i="3" a="1"/>
  <c r="P1216" i="3" s="1"/>
  <c r="P1280" i="3" a="1"/>
  <c r="P1280" i="3" s="1"/>
  <c r="P1344" i="3" a="1"/>
  <c r="P1344" i="3" s="1"/>
  <c r="P1414" i="3" a="1"/>
  <c r="P1414" i="3" s="1"/>
  <c r="P1482" i="3" a="1"/>
  <c r="P1482" i="3" s="1"/>
  <c r="P1550" i="3" a="1"/>
  <c r="P1550" i="3" s="1"/>
  <c r="P591" i="3" a="1"/>
  <c r="P591" i="3" s="1"/>
  <c r="P740" i="3" a="1"/>
  <c r="P740" i="3" s="1"/>
  <c r="P885" i="3" a="1"/>
  <c r="P885" i="3" s="1"/>
  <c r="P993" i="3" a="1"/>
  <c r="P993" i="3" s="1"/>
  <c r="P1062" i="3" a="1"/>
  <c r="P1062" i="3" s="1"/>
  <c r="P1121" i="3" a="1"/>
  <c r="P1121" i="3" s="1"/>
  <c r="P1185" i="3" a="1"/>
  <c r="P1185" i="3" s="1"/>
  <c r="P1249" i="3" a="1"/>
  <c r="P1249" i="3" s="1"/>
  <c r="P1313" i="3" a="1"/>
  <c r="P1313" i="3" s="1"/>
  <c r="P1377" i="3" a="1"/>
  <c r="P1377" i="3" s="1"/>
  <c r="P1435" i="3" a="1"/>
  <c r="P1435" i="3" s="1"/>
  <c r="P608" i="3" a="1"/>
  <c r="P608" i="3" s="1"/>
  <c r="P801" i="3" a="1"/>
  <c r="P801" i="3" s="1"/>
  <c r="P978" i="3" a="1"/>
  <c r="P978" i="3" s="1"/>
  <c r="P1047" i="3" a="1"/>
  <c r="P1047" i="3" s="1"/>
  <c r="P1122" i="3" a="1"/>
  <c r="P1122" i="3" s="1"/>
  <c r="P1186" i="3" a="1"/>
  <c r="P1186" i="3" s="1"/>
  <c r="P1250" i="3" a="1"/>
  <c r="P1250" i="3" s="1"/>
  <c r="P1314" i="3" a="1"/>
  <c r="P1314" i="3" s="1"/>
  <c r="P1378" i="3" a="1"/>
  <c r="P1378" i="3" s="1"/>
  <c r="P1448" i="3" a="1"/>
  <c r="P1448" i="3" s="1"/>
  <c r="P315" i="3" a="1"/>
  <c r="P315" i="3" s="1"/>
  <c r="P609" i="3" a="1"/>
  <c r="P609" i="3" s="1"/>
  <c r="P758" i="3" a="1"/>
  <c r="P758" i="3" s="1"/>
  <c r="P901" i="3" a="1"/>
  <c r="P901" i="3" s="1"/>
  <c r="P979" i="3" a="1"/>
  <c r="P979" i="3" s="1"/>
  <c r="P1069" i="3" a="1"/>
  <c r="P1069" i="3" s="1"/>
  <c r="P1139" i="3" a="1"/>
  <c r="P1139" i="3" s="1"/>
  <c r="P1203" i="3" a="1"/>
  <c r="P1203" i="3" s="1"/>
  <c r="P1267" i="3" a="1"/>
  <c r="P1267" i="3" s="1"/>
  <c r="P1331" i="3" a="1"/>
  <c r="P1331" i="3" s="1"/>
  <c r="P1395" i="3" a="1"/>
  <c r="P1395" i="3" s="1"/>
  <c r="P1449" i="3" a="1"/>
  <c r="P1449" i="3" s="1"/>
  <c r="P1512" i="3" a="1"/>
  <c r="P1512" i="3" s="1"/>
  <c r="P1585" i="3" a="1"/>
  <c r="P1585" i="3" s="1"/>
  <c r="P497" i="3" a="1"/>
  <c r="P497" i="3" s="1"/>
  <c r="P703" i="3" a="1"/>
  <c r="P703" i="3" s="1"/>
  <c r="P836" i="3" a="1"/>
  <c r="P836" i="3" s="1"/>
  <c r="P933" i="3" a="1"/>
  <c r="P933" i="3" s="1"/>
  <c r="P1014" i="3" a="1"/>
  <c r="P1014" i="3" s="1"/>
  <c r="P1083" i="3" a="1"/>
  <c r="P1083" i="3" s="1"/>
  <c r="P1140" i="3" a="1"/>
  <c r="P1140" i="3" s="1"/>
  <c r="P1204" i="3" a="1"/>
  <c r="P1204" i="3" s="1"/>
  <c r="P1268" i="3" a="1"/>
  <c r="P1268" i="3" s="1"/>
  <c r="P1332" i="3" a="1"/>
  <c r="P1332" i="3" s="1"/>
  <c r="P1396" i="3" a="1"/>
  <c r="P1396" i="3" s="1"/>
  <c r="P1461" i="3" a="1"/>
  <c r="P1461" i="3" s="1"/>
  <c r="P1535" i="3" a="1"/>
  <c r="P1535" i="3" s="1"/>
  <c r="P1586" i="3" a="1"/>
  <c r="P1586" i="3" s="1"/>
  <c r="P329" i="3" a="1"/>
  <c r="P329" i="3" s="1"/>
  <c r="P646" i="3" a="1"/>
  <c r="P646" i="3" s="1"/>
  <c r="P865" i="3" a="1"/>
  <c r="P865" i="3" s="1"/>
  <c r="P955" i="3" a="1"/>
  <c r="P955" i="3" s="1"/>
  <c r="P1059" i="3" a="1"/>
  <c r="P1059" i="3" s="1"/>
  <c r="P1133" i="3" a="1"/>
  <c r="P1133" i="3" s="1"/>
  <c r="P1197" i="3" a="1"/>
  <c r="P1197" i="3" s="1"/>
  <c r="P1261" i="3" a="1"/>
  <c r="P1261" i="3" s="1"/>
  <c r="P1325" i="3" a="1"/>
  <c r="P1325" i="3" s="1"/>
  <c r="P1389" i="3" a="1"/>
  <c r="P1389" i="3" s="1"/>
  <c r="P1462" i="3" a="1"/>
  <c r="P1462" i="3" s="1"/>
  <c r="P1519" i="3" a="1"/>
  <c r="P1519" i="3" s="1"/>
  <c r="P1587" i="3" a="1"/>
  <c r="P1587" i="3" s="1"/>
  <c r="P513" i="3" a="1"/>
  <c r="P513" i="3" s="1"/>
  <c r="P720" i="3" a="1"/>
  <c r="P720" i="3" s="1"/>
  <c r="P853" i="3" a="1"/>
  <c r="P853" i="3" s="1"/>
  <c r="P965" i="3" a="1"/>
  <c r="P965" i="3" s="1"/>
  <c r="P1066" i="3" a="1"/>
  <c r="P1066" i="3" s="1"/>
  <c r="P1134" i="3" a="1"/>
  <c r="P1134" i="3" s="1"/>
  <c r="P1198" i="3" a="1"/>
  <c r="P1198" i="3" s="1"/>
  <c r="P1262" i="3" a="1"/>
  <c r="P1262" i="3" s="1"/>
  <c r="P1326" i="3" a="1"/>
  <c r="P1326" i="3" s="1"/>
  <c r="P1390" i="3" a="1"/>
  <c r="P1390" i="3" s="1"/>
  <c r="P1445" i="3" a="1"/>
  <c r="P1445" i="3" s="1"/>
  <c r="P1509" i="3" a="1"/>
  <c r="P1509" i="3" s="1"/>
  <c r="P1582" i="3" a="1"/>
  <c r="P1582" i="3" s="1"/>
  <c r="P1175" i="3" a="1"/>
  <c r="P1175" i="3" s="1"/>
  <c r="P1588" i="3" a="1"/>
  <c r="P1588" i="3" s="1"/>
  <c r="P1183" i="3" a="1"/>
  <c r="P1183" i="3" s="1"/>
  <c r="P1528" i="3" a="1"/>
  <c r="P1528" i="3" s="1"/>
  <c r="P1127" i="3" a="1"/>
  <c r="P1127" i="3" s="1"/>
  <c r="P1546" i="3" a="1"/>
  <c r="P1546" i="3" s="1"/>
  <c r="P618" i="3" a="1"/>
  <c r="P618" i="3" s="1"/>
  <c r="P1327" i="3" a="1"/>
  <c r="P1327" i="3" s="1"/>
  <c r="P751" i="3" a="1"/>
  <c r="P751" i="3" s="1"/>
  <c r="P1452" i="3" a="1"/>
  <c r="P1452" i="3" s="1"/>
  <c r="P882" i="3" a="1"/>
  <c r="P882" i="3" s="1"/>
  <c r="P1405" i="3" a="1"/>
  <c r="P1405" i="3" s="1"/>
  <c r="P973" i="3" a="1"/>
  <c r="P973" i="3" s="1"/>
  <c r="P1494" i="3" a="1"/>
  <c r="P1494" i="3" s="1"/>
  <c r="P297" i="3" a="1"/>
  <c r="P297" i="3" s="1"/>
  <c r="P372" i="3" a="1"/>
  <c r="P372" i="3" s="1"/>
  <c r="P447" i="3" a="1"/>
  <c r="P447" i="3" s="1"/>
  <c r="P514" i="3" a="1"/>
  <c r="P514" i="3" s="1"/>
  <c r="P574" i="3" a="1"/>
  <c r="P574" i="3" s="1"/>
  <c r="P660" i="3" a="1"/>
  <c r="P660" i="3" s="1"/>
  <c r="P746" i="3" a="1"/>
  <c r="P746" i="3" s="1"/>
  <c r="P802" i="3" a="1"/>
  <c r="P802" i="3" s="1"/>
  <c r="P873" i="3" a="1"/>
  <c r="P873" i="3" s="1"/>
  <c r="P330" i="3" a="1"/>
  <c r="P330" i="3" s="1"/>
  <c r="P387" i="3" a="1"/>
  <c r="P387" i="3" s="1"/>
  <c r="P448" i="3" a="1"/>
  <c r="P448" i="3" s="1"/>
  <c r="P507" i="3" a="1"/>
  <c r="P507" i="3" s="1"/>
  <c r="P324" i="3" a="1"/>
  <c r="P324" i="3" s="1"/>
  <c r="P388" i="3" a="1"/>
  <c r="P388" i="3" s="1"/>
  <c r="P463" i="3" a="1"/>
  <c r="P463" i="3" s="1"/>
  <c r="P521" i="3" a="1"/>
  <c r="P521" i="3" s="1"/>
  <c r="P603" i="3" a="1"/>
  <c r="P603" i="3" s="1"/>
  <c r="P662" i="3" a="1"/>
  <c r="P662" i="3" s="1"/>
  <c r="P726" i="3" a="1"/>
  <c r="P726" i="3" s="1"/>
  <c r="P797" i="3" a="1"/>
  <c r="P797" i="3" s="1"/>
  <c r="P869" i="3" a="1"/>
  <c r="P869" i="3" s="1"/>
  <c r="P325" i="3" a="1"/>
  <c r="P325" i="3" s="1"/>
  <c r="P382" i="3" a="1"/>
  <c r="P382" i="3" s="1"/>
  <c r="P443" i="3" a="1"/>
  <c r="P443" i="3" s="1"/>
  <c r="P501" i="3" a="1"/>
  <c r="P501" i="3" s="1"/>
  <c r="P283" i="3" a="1"/>
  <c r="P283" i="3" s="1"/>
  <c r="P354" i="3" a="1"/>
  <c r="P354" i="3" s="1"/>
  <c r="P420" i="3" a="1"/>
  <c r="P420" i="3" s="1"/>
  <c r="P494" i="3" a="1"/>
  <c r="P494" i="3" s="1"/>
  <c r="P552" i="3" a="1"/>
  <c r="P552" i="3" s="1"/>
  <c r="P610" i="3" a="1"/>
  <c r="P610" i="3" s="1"/>
  <c r="P674" i="3" a="1"/>
  <c r="P674" i="3" s="1"/>
  <c r="P716" i="3" a="1"/>
  <c r="P716" i="3" s="1"/>
  <c r="P765" i="3" a="1"/>
  <c r="P765" i="3" s="1"/>
  <c r="P821" i="3" a="1"/>
  <c r="P821" i="3" s="1"/>
  <c r="P892" i="3" a="1"/>
  <c r="P892" i="3" s="1"/>
  <c r="P950" i="3" a="1"/>
  <c r="P950" i="3" s="1"/>
  <c r="P1015" i="3" a="1"/>
  <c r="P1015" i="3" s="1"/>
  <c r="P293" i="3" a="1"/>
  <c r="P293" i="3" s="1"/>
  <c r="P363" i="3" a="1"/>
  <c r="P363" i="3" s="1"/>
  <c r="P421" i="3" a="1"/>
  <c r="P421" i="3" s="1"/>
  <c r="P480" i="3" a="1"/>
  <c r="P480" i="3" s="1"/>
  <c r="P547" i="3" a="1"/>
  <c r="P547" i="3" s="1"/>
  <c r="P616" i="3" a="1"/>
  <c r="P616" i="3" s="1"/>
  <c r="P712" i="3" a="1"/>
  <c r="P712" i="3" s="1"/>
  <c r="P782" i="3" a="1"/>
  <c r="P782" i="3" s="1"/>
  <c r="P839" i="3" a="1"/>
  <c r="P839" i="3" s="1"/>
  <c r="P893" i="3" a="1"/>
  <c r="P893" i="3" s="1"/>
  <c r="P314" i="3" a="1"/>
  <c r="P314" i="3" s="1"/>
  <c r="P378" i="3" a="1"/>
  <c r="P378" i="3" s="1"/>
  <c r="P445" i="3" a="1"/>
  <c r="P445" i="3" s="1"/>
  <c r="P519" i="3" a="1"/>
  <c r="P519" i="3" s="1"/>
  <c r="P572" i="3" a="1"/>
  <c r="P572" i="3" s="1"/>
  <c r="P629" i="3" a="1"/>
  <c r="P629" i="3" s="1"/>
  <c r="P697" i="3" a="1"/>
  <c r="P697" i="3" s="1"/>
  <c r="P766" i="3" a="1"/>
  <c r="P766" i="3" s="1"/>
  <c r="P835" i="3" a="1"/>
  <c r="P835" i="3" s="1"/>
  <c r="P906" i="3" a="1"/>
  <c r="P906" i="3" s="1"/>
  <c r="P977" i="3" a="1"/>
  <c r="P977" i="3" s="1"/>
  <c r="P1044" i="3" a="1"/>
  <c r="P1044" i="3" s="1"/>
  <c r="P467" i="3" a="1"/>
  <c r="P467" i="3" s="1"/>
  <c r="P666" i="3" a="1"/>
  <c r="P666" i="3" s="1"/>
  <c r="P884" i="3" a="1"/>
  <c r="P884" i="3" s="1"/>
  <c r="P984" i="3" a="1"/>
  <c r="P984" i="3" s="1"/>
  <c r="P1093" i="3" a="1"/>
  <c r="P1093" i="3" s="1"/>
  <c r="P1160" i="3" a="1"/>
  <c r="P1160" i="3" s="1"/>
  <c r="P1224" i="3" a="1"/>
  <c r="P1224" i="3" s="1"/>
  <c r="P1288" i="3" a="1"/>
  <c r="P1288" i="3" s="1"/>
  <c r="P1352" i="3" a="1"/>
  <c r="P1352" i="3" s="1"/>
  <c r="P1420" i="3" a="1"/>
  <c r="P1420" i="3" s="1"/>
  <c r="P1487" i="3" a="1"/>
  <c r="P1487" i="3" s="1"/>
  <c r="P1555" i="3" a="1"/>
  <c r="P1555" i="3" s="1"/>
  <c r="P607" i="3" a="1"/>
  <c r="P607" i="3" s="1"/>
  <c r="P769" i="3" a="1"/>
  <c r="P769" i="3" s="1"/>
  <c r="P897" i="3" a="1"/>
  <c r="P897" i="3" s="1"/>
  <c r="P1002" i="3" a="1"/>
  <c r="P1002" i="3" s="1"/>
  <c r="P1068" i="3" a="1"/>
  <c r="P1068" i="3" s="1"/>
  <c r="P1129" i="3" a="1"/>
  <c r="P1129" i="3" s="1"/>
  <c r="P1193" i="3" a="1"/>
  <c r="P1193" i="3" s="1"/>
  <c r="P1257" i="3" a="1"/>
  <c r="P1257" i="3" s="1"/>
  <c r="P1321" i="3" a="1"/>
  <c r="P1321" i="3" s="1"/>
  <c r="P1385" i="3" a="1"/>
  <c r="P1385" i="3" s="1"/>
  <c r="P1441" i="3" a="1"/>
  <c r="P1441" i="3" s="1"/>
  <c r="P305" i="3" a="1"/>
  <c r="P305" i="3" s="1"/>
  <c r="P656" i="3" a="1"/>
  <c r="P656" i="3" s="1"/>
  <c r="P815" i="3" a="1"/>
  <c r="P815" i="3" s="1"/>
  <c r="P986" i="3" a="1"/>
  <c r="P986" i="3" s="1"/>
  <c r="P1063" i="3" a="1"/>
  <c r="P1063" i="3" s="1"/>
  <c r="P1130" i="3" a="1"/>
  <c r="P1130" i="3" s="1"/>
  <c r="P1194" i="3" a="1"/>
  <c r="P1194" i="3" s="1"/>
  <c r="P1258" i="3" a="1"/>
  <c r="P1258" i="3" s="1"/>
  <c r="P1322" i="3" a="1"/>
  <c r="P1322" i="3" s="1"/>
  <c r="P1386" i="3" a="1"/>
  <c r="P1386" i="3" s="1"/>
  <c r="P1454" i="3" a="1"/>
  <c r="P1454" i="3" s="1"/>
  <c r="P371" i="3" a="1"/>
  <c r="P371" i="3" s="1"/>
  <c r="P642" i="3" a="1"/>
  <c r="P642" i="3" s="1"/>
  <c r="P786" i="3" a="1"/>
  <c r="P786" i="3" s="1"/>
  <c r="P909" i="3" a="1"/>
  <c r="P909" i="3" s="1"/>
  <c r="P987" i="3" a="1"/>
  <c r="P987" i="3" s="1"/>
  <c r="P1082" i="3" a="1"/>
  <c r="P1082" i="3" s="1"/>
  <c r="P1147" i="3" a="1"/>
  <c r="P1147" i="3" s="1"/>
  <c r="P1211" i="3" a="1"/>
  <c r="P1211" i="3" s="1"/>
  <c r="P1275" i="3" a="1"/>
  <c r="P1275" i="3" s="1"/>
  <c r="P1339" i="3" a="1"/>
  <c r="P1339" i="3" s="1"/>
  <c r="P1402" i="3" a="1"/>
  <c r="P1402" i="3" s="1"/>
  <c r="P1460" i="3" a="1"/>
  <c r="P1460" i="3" s="1"/>
  <c r="P1518" i="3" a="1"/>
  <c r="P1518" i="3" s="1"/>
  <c r="P549" i="3" a="1"/>
  <c r="P549" i="3" s="1"/>
  <c r="P715" i="3" a="1"/>
  <c r="P715" i="3" s="1"/>
  <c r="P849" i="3" a="1"/>
  <c r="P849" i="3" s="1"/>
  <c r="P942" i="3" a="1"/>
  <c r="P942" i="3" s="1"/>
  <c r="P1033" i="3" a="1"/>
  <c r="P1033" i="3" s="1"/>
  <c r="P1090" i="3" a="1"/>
  <c r="P1090" i="3" s="1"/>
  <c r="P1148" i="3" a="1"/>
  <c r="P1148" i="3" s="1"/>
  <c r="P1212" i="3" a="1"/>
  <c r="P1212" i="3" s="1"/>
  <c r="P1276" i="3" a="1"/>
  <c r="P1276" i="3" s="1"/>
  <c r="P1340" i="3" a="1"/>
  <c r="P1340" i="3" s="1"/>
  <c r="P1403" i="3" a="1"/>
  <c r="P1403" i="3" s="1"/>
  <c r="P1467" i="3" a="1"/>
  <c r="P1467" i="3" s="1"/>
  <c r="P1541" i="3" a="1"/>
  <c r="P1541" i="3" s="1"/>
  <c r="P385" i="3" a="1"/>
  <c r="P385" i="3" s="1"/>
  <c r="P661" i="3" a="1"/>
  <c r="P661" i="3" s="1"/>
  <c r="P878" i="3" a="1"/>
  <c r="P878" i="3" s="1"/>
  <c r="P972" i="3" a="1"/>
  <c r="P972" i="3" s="1"/>
  <c r="P1071" i="3" a="1"/>
  <c r="P1071" i="3" s="1"/>
  <c r="P1141" i="3" a="1"/>
  <c r="P1141" i="3" s="1"/>
  <c r="P1205" i="3" a="1"/>
  <c r="P1205" i="3" s="1"/>
  <c r="P1269" i="3" a="1"/>
  <c r="P1269" i="3" s="1"/>
  <c r="P1333" i="3" a="1"/>
  <c r="P1333" i="3" s="1"/>
  <c r="P1397" i="3" a="1"/>
  <c r="P1397" i="3" s="1"/>
  <c r="P1468" i="3" a="1"/>
  <c r="P1468" i="3" s="1"/>
  <c r="P1524" i="3" a="1"/>
  <c r="P1524" i="3" s="1"/>
  <c r="P554" i="3" a="1"/>
  <c r="P554" i="3" s="1"/>
  <c r="P734" i="3" a="1"/>
  <c r="P734" i="3" s="1"/>
  <c r="P895" i="3" a="1"/>
  <c r="P895" i="3" s="1"/>
  <c r="P991" i="3" a="1"/>
  <c r="P991" i="3" s="1"/>
  <c r="P1072" i="3" a="1"/>
  <c r="P1072" i="3" s="1"/>
  <c r="P1142" i="3" a="1"/>
  <c r="P1142" i="3" s="1"/>
  <c r="P1206" i="3" a="1"/>
  <c r="P1206" i="3" s="1"/>
  <c r="P1270" i="3" a="1"/>
  <c r="P1270" i="3" s="1"/>
  <c r="P1334" i="3" a="1"/>
  <c r="P1334" i="3" s="1"/>
  <c r="P1398" i="3" a="1"/>
  <c r="P1398" i="3" s="1"/>
  <c r="P1451" i="3" a="1"/>
  <c r="P1451" i="3" s="1"/>
  <c r="P1525" i="3" a="1"/>
  <c r="P1525" i="3" s="1"/>
  <c r="P573" i="3" a="1"/>
  <c r="P573" i="3" s="1"/>
  <c r="P1239" i="3" a="1"/>
  <c r="P1239" i="3" s="1"/>
  <c r="P586" i="3" a="1"/>
  <c r="P586" i="3" s="1"/>
  <c r="P1247" i="3" a="1"/>
  <c r="P1247" i="3" s="1"/>
  <c r="P1545" i="3" a="1"/>
  <c r="P1545" i="3" s="1"/>
  <c r="P1191" i="3" a="1"/>
  <c r="P1191" i="3" s="1"/>
  <c r="P1562" i="3" a="1"/>
  <c r="P1562" i="3" s="1"/>
  <c r="P736" i="3" a="1"/>
  <c r="P736" i="3" s="1"/>
  <c r="P1391" i="3" a="1"/>
  <c r="P1391" i="3" s="1"/>
  <c r="P1027" i="3" a="1"/>
  <c r="P1027" i="3" s="1"/>
  <c r="P1505" i="3" a="1"/>
  <c r="P1505" i="3" s="1"/>
  <c r="P966" i="3" a="1"/>
  <c r="P966" i="3" s="1"/>
  <c r="P1457" i="3" a="1"/>
  <c r="P1457" i="3" s="1"/>
  <c r="P1045" i="3" a="1"/>
  <c r="P1045" i="3" s="1"/>
  <c r="P1510" i="3" a="1"/>
  <c r="P1510" i="3" s="1"/>
  <c r="P306" i="3" a="1"/>
  <c r="P306" i="3" s="1"/>
  <c r="P386" i="3" a="1"/>
  <c r="P386" i="3" s="1"/>
  <c r="P454" i="3" a="1"/>
  <c r="P454" i="3" s="1"/>
  <c r="P520" i="3" a="1"/>
  <c r="P520" i="3" s="1"/>
  <c r="P579" i="3" a="1"/>
  <c r="P579" i="3" s="1"/>
  <c r="P665" i="3" a="1"/>
  <c r="P665" i="3" s="1"/>
  <c r="P752" i="3" a="1"/>
  <c r="P752" i="3" s="1"/>
  <c r="P807" i="3" a="1"/>
  <c r="P807" i="3" s="1"/>
  <c r="P883" i="3" a="1"/>
  <c r="P883" i="3" s="1"/>
  <c r="P337" i="3" a="1"/>
  <c r="P337" i="3" s="1"/>
  <c r="P395" i="3" a="1"/>
  <c r="P395" i="3" s="1"/>
  <c r="P455" i="3" a="1"/>
  <c r="P455" i="3" s="1"/>
  <c r="P515" i="3" a="1"/>
  <c r="P515" i="3" s="1"/>
  <c r="P331" i="3" a="1"/>
  <c r="P331" i="3" s="1"/>
  <c r="P402" i="3" a="1"/>
  <c r="P402" i="3" s="1"/>
  <c r="P470" i="3" a="1"/>
  <c r="P470" i="3" s="1"/>
  <c r="P534" i="3" a="1"/>
  <c r="P534" i="3" s="1"/>
  <c r="P614" i="3" a="1"/>
  <c r="P614" i="3" s="1"/>
  <c r="P667" i="3" a="1"/>
  <c r="P667" i="3" s="1"/>
  <c r="P737" i="3" a="1"/>
  <c r="P737" i="3" s="1"/>
  <c r="P804" i="3" a="1"/>
  <c r="P804" i="3" s="1"/>
  <c r="P874" i="3" a="1"/>
  <c r="P874" i="3" s="1"/>
  <c r="P332" i="3" a="1"/>
  <c r="P332" i="3" s="1"/>
  <c r="P389" i="3" a="1"/>
  <c r="P389" i="3" s="1"/>
  <c r="P449" i="3" a="1"/>
  <c r="P449" i="3" s="1"/>
  <c r="P509" i="3" a="1"/>
  <c r="P509" i="3" s="1"/>
  <c r="P292" i="3" a="1"/>
  <c r="P292" i="3" s="1"/>
  <c r="P362" i="3" a="1"/>
  <c r="P362" i="3" s="1"/>
  <c r="P428" i="3" a="1"/>
  <c r="P428" i="3" s="1"/>
  <c r="P502" i="3" a="1"/>
  <c r="P502" i="3" s="1"/>
  <c r="P559" i="3" a="1"/>
  <c r="P559" i="3" s="1"/>
  <c r="P622" i="3" a="1"/>
  <c r="P622" i="3" s="1"/>
  <c r="P679" i="3" a="1"/>
  <c r="P679" i="3" s="1"/>
  <c r="P727" i="3" a="1"/>
  <c r="P727" i="3" s="1"/>
  <c r="P776" i="3" a="1"/>
  <c r="P776" i="3" s="1"/>
  <c r="P827" i="3" a="1"/>
  <c r="P827" i="3" s="1"/>
  <c r="P898" i="3" a="1"/>
  <c r="P898" i="3" s="1"/>
  <c r="P957" i="3" a="1"/>
  <c r="P957" i="3" s="1"/>
  <c r="P1022" i="3" a="1"/>
  <c r="P1022" i="3" s="1"/>
  <c r="P302" i="3" a="1"/>
  <c r="P302" i="3" s="1"/>
  <c r="P369" i="3" a="1"/>
  <c r="P369" i="3" s="1"/>
  <c r="P429" i="3" a="1"/>
  <c r="P429" i="3" s="1"/>
  <c r="P487" i="3" a="1"/>
  <c r="P487" i="3" s="1"/>
  <c r="P565" i="3" a="1"/>
  <c r="P565" i="3" s="1"/>
  <c r="P628" i="3" a="1"/>
  <c r="P628" i="3" s="1"/>
  <c r="P717" i="3" a="1"/>
  <c r="P717" i="3" s="1"/>
  <c r="P788" i="3" a="1"/>
  <c r="P788" i="3" s="1"/>
  <c r="P850" i="3" a="1"/>
  <c r="P850" i="3" s="1"/>
  <c r="P899" i="3" a="1"/>
  <c r="P899" i="3" s="1"/>
  <c r="P321" i="3" a="1"/>
  <c r="P321" i="3" s="1"/>
  <c r="P392" i="3" a="1"/>
  <c r="P392" i="3" s="1"/>
  <c r="P452" i="3" a="1"/>
  <c r="P452" i="3" s="1"/>
  <c r="P525" i="3" a="1"/>
  <c r="P525" i="3" s="1"/>
  <c r="P577" i="3" a="1"/>
  <c r="P577" i="3" s="1"/>
  <c r="P641" i="3" a="1"/>
  <c r="P641" i="3" s="1"/>
  <c r="P702" i="3" a="1"/>
  <c r="P702" i="3" s="1"/>
  <c r="P772" i="3" a="1"/>
  <c r="P772" i="3" s="1"/>
  <c r="P840" i="3" a="1"/>
  <c r="P840" i="3" s="1"/>
  <c r="P912" i="3" a="1"/>
  <c r="P912" i="3" s="1"/>
  <c r="P990" i="3" a="1"/>
  <c r="P990" i="3" s="1"/>
  <c r="P1049" i="3" a="1"/>
  <c r="P1049" i="3" s="1"/>
  <c r="P526" i="3" a="1"/>
  <c r="P526" i="3" s="1"/>
  <c r="P695" i="3" a="1"/>
  <c r="P695" i="3" s="1"/>
  <c r="P917" i="3" a="1"/>
  <c r="P917" i="3" s="1"/>
  <c r="P1001" i="3" a="1"/>
  <c r="P1001" i="3" s="1"/>
  <c r="P1100" i="3" a="1"/>
  <c r="P1100" i="3" s="1"/>
  <c r="P1168" i="3" a="1"/>
  <c r="P1168" i="3" s="1"/>
  <c r="P1232" i="3" a="1"/>
  <c r="P1232" i="3" s="1"/>
  <c r="P1296" i="3" a="1"/>
  <c r="P1296" i="3" s="1"/>
  <c r="P1360" i="3" a="1"/>
  <c r="P1360" i="3" s="1"/>
  <c r="P1427" i="3" a="1"/>
  <c r="P1427" i="3" s="1"/>
  <c r="P1493" i="3" a="1"/>
  <c r="P1493" i="3" s="1"/>
  <c r="P1561" i="3" a="1"/>
  <c r="P1561" i="3" s="1"/>
  <c r="P621" i="3" a="1"/>
  <c r="P621" i="3" s="1"/>
  <c r="P784" i="3" a="1"/>
  <c r="P784" i="3" s="1"/>
  <c r="P908" i="3" a="1"/>
  <c r="P908" i="3" s="1"/>
  <c r="P1012" i="3" a="1"/>
  <c r="P1012" i="3" s="1"/>
  <c r="P1075" i="3" a="1"/>
  <c r="P1075" i="3" s="1"/>
  <c r="P1137" i="3" a="1"/>
  <c r="P1137" i="3" s="1"/>
  <c r="P1201" i="3" a="1"/>
  <c r="P1201" i="3" s="1"/>
  <c r="P1265" i="3" a="1"/>
  <c r="P1265" i="3" s="1"/>
  <c r="P1329" i="3" a="1"/>
  <c r="P1329" i="3" s="1"/>
  <c r="P1393" i="3" a="1"/>
  <c r="P1393" i="3" s="1"/>
  <c r="P1453" i="3" a="1"/>
  <c r="P1453" i="3" s="1"/>
  <c r="P364" i="3" a="1"/>
  <c r="P364" i="3" s="1"/>
  <c r="P671" i="3" a="1"/>
  <c r="P671" i="3" s="1"/>
  <c r="P830" i="3" a="1"/>
  <c r="P830" i="3" s="1"/>
  <c r="P994" i="3" a="1"/>
  <c r="P994" i="3" s="1"/>
  <c r="P1076" i="3" a="1"/>
  <c r="P1076" i="3" s="1"/>
  <c r="P1138" i="3" a="1"/>
  <c r="P1138" i="3" s="1"/>
  <c r="P1202" i="3" a="1"/>
  <c r="P1202" i="3" s="1"/>
  <c r="P1266" i="3" a="1"/>
  <c r="P1266" i="3" s="1"/>
  <c r="P1330" i="3" a="1"/>
  <c r="P1330" i="3" s="1"/>
  <c r="P1394" i="3" a="1"/>
  <c r="P1394" i="3" s="1"/>
  <c r="P1466" i="3" a="1"/>
  <c r="P1466" i="3" s="1"/>
  <c r="P431" i="3" a="1"/>
  <c r="P431" i="3" s="1"/>
  <c r="P657" i="3" a="1"/>
  <c r="P657" i="3" s="1"/>
  <c r="P803" i="3" a="1"/>
  <c r="P803" i="3" s="1"/>
  <c r="P921" i="3" a="1"/>
  <c r="P921" i="3" s="1"/>
  <c r="P1023" i="3" a="1"/>
  <c r="P1023" i="3" s="1"/>
  <c r="P1089" i="3" a="1"/>
  <c r="P1089" i="3" s="1"/>
  <c r="P1155" i="3" a="1"/>
  <c r="P1155" i="3" s="1"/>
  <c r="P1219" i="3" a="1"/>
  <c r="P1219" i="3" s="1"/>
  <c r="P1283" i="3" a="1"/>
  <c r="P1283" i="3" s="1"/>
  <c r="P1347" i="3" a="1"/>
  <c r="P1347" i="3" s="1"/>
  <c r="P1409" i="3" a="1"/>
  <c r="P1409" i="3" s="1"/>
  <c r="P1472" i="3" a="1"/>
  <c r="P1472" i="3" s="1"/>
  <c r="P1523" i="3" a="1"/>
  <c r="P1523" i="3" s="1"/>
  <c r="P581" i="3" a="1"/>
  <c r="P581" i="3" s="1"/>
  <c r="P730" i="3" a="1"/>
  <c r="P730" i="3" s="1"/>
  <c r="P864" i="3" a="1"/>
  <c r="P864" i="3" s="1"/>
  <c r="P954" i="3" a="1"/>
  <c r="P954" i="3" s="1"/>
  <c r="P1041" i="3" a="1"/>
  <c r="P1041" i="3" s="1"/>
  <c r="P1097" i="3" a="1"/>
  <c r="P1097" i="3" s="1"/>
  <c r="P1156" i="3" a="1"/>
  <c r="P1156" i="3" s="1"/>
  <c r="P1220" i="3" a="1"/>
  <c r="P1220" i="3" s="1"/>
  <c r="P1284" i="3" a="1"/>
  <c r="P1284" i="3" s="1"/>
  <c r="P1348" i="3" a="1"/>
  <c r="P1348" i="3" s="1"/>
  <c r="P1410" i="3" a="1"/>
  <c r="P1410" i="3" s="1"/>
  <c r="P1479" i="3" a="1"/>
  <c r="P1479" i="3" s="1"/>
  <c r="P1547" i="3" a="1"/>
  <c r="P1547" i="3" s="1"/>
  <c r="P446" i="3" a="1"/>
  <c r="P446" i="3" s="1"/>
  <c r="P676" i="3" a="1"/>
  <c r="P676" i="3" s="1"/>
  <c r="P894" i="3" a="1"/>
  <c r="P894" i="3" s="1"/>
  <c r="P981" i="3" a="1"/>
  <c r="P981" i="3" s="1"/>
  <c r="P1084" i="3" a="1"/>
  <c r="P1084" i="3" s="1"/>
  <c r="P1149" i="3" a="1"/>
  <c r="P1149" i="3" s="1"/>
  <c r="P1213" i="3" a="1"/>
  <c r="P1213" i="3" s="1"/>
  <c r="P1277" i="3" a="1"/>
  <c r="P1277" i="3" s="1"/>
  <c r="P1341" i="3" a="1"/>
  <c r="P1341" i="3" s="1"/>
  <c r="P1411" i="3" a="1"/>
  <c r="P1411" i="3" s="1"/>
  <c r="P1473" i="3" a="1"/>
  <c r="P1473" i="3" s="1"/>
  <c r="P1536" i="3" a="1"/>
  <c r="P1536" i="3" s="1"/>
  <c r="P569" i="3" a="1"/>
  <c r="P569" i="3" s="1"/>
  <c r="P748" i="3" a="1"/>
  <c r="P748" i="3" s="1"/>
  <c r="P904" i="3" a="1"/>
  <c r="P904" i="3" s="1"/>
  <c r="P999" i="3" a="1"/>
  <c r="P999" i="3" s="1"/>
  <c r="P1078" i="3" a="1"/>
  <c r="P1078" i="3" s="1"/>
  <c r="P1150" i="3" a="1"/>
  <c r="P1150" i="3" s="1"/>
  <c r="P1214" i="3" a="1"/>
  <c r="P1214" i="3" s="1"/>
  <c r="P1278" i="3" a="1"/>
  <c r="P1278" i="3" s="1"/>
  <c r="P1342" i="3" a="1"/>
  <c r="P1342" i="3" s="1"/>
  <c r="P1404" i="3" a="1"/>
  <c r="P1404" i="3" s="1"/>
  <c r="P1463" i="3" a="1"/>
  <c r="P1463" i="3" s="1"/>
  <c r="P1531" i="3" a="1"/>
  <c r="P1531" i="3" s="1"/>
  <c r="P693" i="3" a="1"/>
  <c r="P693" i="3" s="1"/>
  <c r="P1303" i="3" a="1"/>
  <c r="P1303" i="3" s="1"/>
  <c r="P708" i="3" a="1"/>
  <c r="P708" i="3" s="1"/>
  <c r="P1311" i="3" a="1"/>
  <c r="P1311" i="3" s="1"/>
  <c r="P1560" i="3" a="1"/>
  <c r="P1560" i="3" s="1"/>
  <c r="P1255" i="3" a="1"/>
  <c r="P1255" i="3" s="1"/>
  <c r="P1577" i="3" a="1"/>
  <c r="P1577" i="3" s="1"/>
  <c r="P948" i="3" a="1"/>
  <c r="P948" i="3" s="1"/>
  <c r="P1446" i="3" a="1"/>
  <c r="P1446" i="3" s="1"/>
  <c r="P1086" i="3" a="1"/>
  <c r="P1086" i="3" s="1"/>
  <c r="P1520" i="3" a="1"/>
  <c r="P1520" i="3" s="1"/>
  <c r="P1036" i="3" a="1"/>
  <c r="P1036" i="3" s="1"/>
  <c r="P1492" i="3" a="1"/>
  <c r="P1492" i="3" s="1"/>
  <c r="P1099" i="3" a="1"/>
  <c r="P1099" i="3" s="1"/>
  <c r="P1522" i="3" a="1"/>
  <c r="P1522" i="3" s="1"/>
  <c r="P4139" i="3" a="1"/>
  <c r="P4139" i="3" s="1"/>
  <c r="P4510" i="3" a="1"/>
  <c r="P4510" i="3" s="1"/>
  <c r="P4037" i="3" a="1"/>
  <c r="P4037" i="3" s="1"/>
  <c r="P4408" i="3" a="1"/>
  <c r="P4408" i="3" s="1"/>
  <c r="P3934" i="3" a="1"/>
  <c r="P3934" i="3" s="1"/>
  <c r="P3883" i="3" a="1"/>
  <c r="P3883" i="3" s="1"/>
  <c r="P4248" i="3" a="1"/>
  <c r="P4248" i="3" s="1"/>
  <c r="P4194" i="3" a="1"/>
  <c r="P4194" i="3" s="1"/>
  <c r="P5667" i="3" a="1"/>
  <c r="P5667" i="3" s="1"/>
  <c r="P5581" i="3" a="1"/>
  <c r="P5581" i="3" s="1"/>
  <c r="P5488" i="3" a="1"/>
  <c r="P5488" i="3" s="1"/>
  <c r="P5359" i="3" a="1"/>
  <c r="P5359" i="3" s="1"/>
  <c r="P5184" i="3" a="1"/>
  <c r="P5184" i="3" s="1"/>
  <c r="P4721" i="3" a="1"/>
  <c r="P4721" i="3" s="1"/>
  <c r="P4133" i="3" a="1"/>
  <c r="P4133" i="3" s="1"/>
  <c r="P3489" i="3" a="1"/>
  <c r="P3489" i="3" s="1"/>
  <c r="P5655" i="3" a="1"/>
  <c r="P5655" i="3" s="1"/>
  <c r="P5570" i="3" a="1"/>
  <c r="P5570" i="3" s="1"/>
  <c r="P5469" i="3" a="1"/>
  <c r="P5469" i="3" s="1"/>
  <c r="P5357" i="3" a="1"/>
  <c r="P5357" i="3" s="1"/>
  <c r="P5178" i="3" a="1"/>
  <c r="P5178" i="3" s="1"/>
  <c r="P4600" i="3" a="1"/>
  <c r="P4600" i="3" s="1"/>
  <c r="P4126" i="3" a="1"/>
  <c r="P4126" i="3" s="1"/>
  <c r="P3437" i="3" a="1"/>
  <c r="P3437" i="3" s="1"/>
  <c r="P5701" i="3" a="1"/>
  <c r="P5701" i="3" s="1"/>
  <c r="P5621" i="3" a="1"/>
  <c r="P5621" i="3" s="1"/>
  <c r="P5536" i="3" a="1"/>
  <c r="P5536" i="3" s="1"/>
  <c r="P5424" i="3" a="1"/>
  <c r="P5424" i="3" s="1"/>
  <c r="P5299" i="3" a="1"/>
  <c r="P5299" i="3" s="1"/>
  <c r="P5022" i="3" a="1"/>
  <c r="P5022" i="3" s="1"/>
  <c r="P4491" i="3" a="1"/>
  <c r="P4491" i="3" s="1"/>
  <c r="P3915" i="3" a="1"/>
  <c r="P3915" i="3" s="1"/>
  <c r="P5674" i="3" a="1"/>
  <c r="P5674" i="3" s="1"/>
  <c r="P5588" i="3" a="1"/>
  <c r="P5588" i="3" s="1"/>
  <c r="P5498" i="3" a="1"/>
  <c r="P5498" i="3" s="1"/>
  <c r="P5354" i="3" a="1"/>
  <c r="P5354" i="3" s="1"/>
  <c r="P5066" i="3" a="1"/>
  <c r="P5066" i="3" s="1"/>
  <c r="P4643" i="3" a="1"/>
  <c r="P4643" i="3" s="1"/>
  <c r="P4113" i="3" a="1"/>
  <c r="P4113" i="3" s="1"/>
  <c r="P3335" i="3" a="1"/>
  <c r="P3335" i="3" s="1"/>
  <c r="P5700" i="3" a="1"/>
  <c r="P5700" i="3" s="1"/>
  <c r="P5619" i="3" a="1"/>
  <c r="P5619" i="3" s="1"/>
  <c r="P5533" i="3" a="1"/>
  <c r="P5533" i="3" s="1"/>
  <c r="P5420" i="3" a="1"/>
  <c r="P5420" i="3" s="1"/>
  <c r="P5257" i="3" a="1"/>
  <c r="P5257" i="3" s="1"/>
  <c r="P4749" i="3" a="1"/>
  <c r="P4749" i="3" s="1"/>
  <c r="P4268" i="3" a="1"/>
  <c r="P4268" i="3" s="1"/>
  <c r="P3601" i="3" a="1"/>
  <c r="P3601" i="3" s="1"/>
  <c r="P5660" i="3" a="1"/>
  <c r="P5660" i="3" s="1"/>
  <c r="P5575" i="3" a="1"/>
  <c r="P5575" i="3" s="1"/>
  <c r="P5477" i="3" a="1"/>
  <c r="P5477" i="3" s="1"/>
  <c r="P5332" i="3" a="1"/>
  <c r="P5332" i="3" s="1"/>
  <c r="P5103" i="3" a="1"/>
  <c r="P5103" i="3" s="1"/>
  <c r="P4571" i="3" a="1"/>
  <c r="P4571" i="3" s="1"/>
  <c r="P4049" i="3" a="1"/>
  <c r="P4049" i="3" s="1"/>
  <c r="P2406" i="3" a="1"/>
  <c r="P2406" i="3" s="1"/>
  <c r="P5680" i="3" a="1"/>
  <c r="P5680" i="3" s="1"/>
  <c r="P5595" i="3" a="1"/>
  <c r="P5595" i="3" s="1"/>
  <c r="P5508" i="3" a="1"/>
  <c r="P5508" i="3" s="1"/>
  <c r="P5349" i="3" a="1"/>
  <c r="P5349" i="3" s="1"/>
  <c r="P5046" i="3" a="1"/>
  <c r="P5046" i="3" s="1"/>
  <c r="P4621" i="3" a="1"/>
  <c r="P4621" i="3" s="1"/>
  <c r="P4201" i="3" a="1"/>
  <c r="P4201" i="3" s="1"/>
  <c r="P3698" i="3" a="1"/>
  <c r="P3698" i="3" s="1"/>
  <c r="P5695" i="3" a="1"/>
  <c r="P5695" i="3" s="1"/>
  <c r="P5641" i="3" a="1"/>
  <c r="P5641" i="3" s="1"/>
  <c r="P5577" i="3" a="1"/>
  <c r="P5577" i="3" s="1"/>
  <c r="P5513" i="3" a="1"/>
  <c r="P5513" i="3" s="1"/>
  <c r="P5450" i="3" a="1"/>
  <c r="P5450" i="3" s="1"/>
  <c r="P5382" i="3" a="1"/>
  <c r="P5382" i="3" s="1"/>
  <c r="P5318" i="3" a="1"/>
  <c r="P5318" i="3" s="1"/>
  <c r="P5254" i="3" a="1"/>
  <c r="P5254" i="3" s="1"/>
  <c r="P5190" i="3" a="1"/>
  <c r="P5190" i="3" s="1"/>
  <c r="P5133" i="3" a="1"/>
  <c r="P5133" i="3" s="1"/>
  <c r="P5071" i="3" a="1"/>
  <c r="P5071" i="3" s="1"/>
  <c r="P5003" i="3" a="1"/>
  <c r="P5003" i="3" s="1"/>
  <c r="P4940" i="3" a="1"/>
  <c r="P4940" i="3" s="1"/>
  <c r="P4877" i="3" a="1"/>
  <c r="P4877" i="3" s="1"/>
  <c r="P4814" i="3" a="1"/>
  <c r="P4814" i="3" s="1"/>
  <c r="P4748" i="3" a="1"/>
  <c r="P4748" i="3" s="1"/>
  <c r="P4684" i="3" a="1"/>
  <c r="P4684" i="3" s="1"/>
  <c r="P4620" i="3" a="1"/>
  <c r="P4620" i="3" s="1"/>
  <c r="P4556" i="3" a="1"/>
  <c r="P4556" i="3" s="1"/>
  <c r="P4496" i="3" a="1"/>
  <c r="P4496" i="3" s="1"/>
  <c r="P4445" i="3" a="1"/>
  <c r="P4445" i="3" s="1"/>
  <c r="P4382" i="3" a="1"/>
  <c r="P4382" i="3" s="1"/>
  <c r="P4308" i="3" a="1"/>
  <c r="P4308" i="3" s="1"/>
  <c r="P4254" i="3" a="1"/>
  <c r="P4254" i="3" s="1"/>
  <c r="P4179" i="3" a="1"/>
  <c r="P4179" i="3" s="1"/>
  <c r="P4119" i="3" a="1"/>
  <c r="P4119" i="3" s="1"/>
  <c r="P4055" i="3" a="1"/>
  <c r="P4055" i="3" s="1"/>
  <c r="P3991" i="3" a="1"/>
  <c r="P3991" i="3" s="1"/>
  <c r="P3927" i="3" a="1"/>
  <c r="P3927" i="3" s="1"/>
  <c r="P3863" i="3" a="1"/>
  <c r="P3863" i="3" s="1"/>
  <c r="P3799" i="3" a="1"/>
  <c r="P3799" i="3" s="1"/>
  <c r="P3711" i="3" a="1"/>
  <c r="P3711" i="3" s="1"/>
  <c r="P3565" i="3" a="1"/>
  <c r="P3565" i="3" s="1"/>
  <c r="P3136" i="3" a="1"/>
  <c r="P3136" i="3" s="1"/>
  <c r="P2674" i="3" a="1"/>
  <c r="P2674" i="3" s="1"/>
  <c r="P2078" i="3" a="1"/>
  <c r="P2078" i="3" s="1"/>
  <c r="P5317" i="3" a="1"/>
  <c r="P5317" i="3" s="1"/>
  <c r="P5253" i="3" a="1"/>
  <c r="P5253" i="3" s="1"/>
  <c r="P5189" i="3" a="1"/>
  <c r="P5189" i="3" s="1"/>
  <c r="P5120" i="3" a="1"/>
  <c r="P5120" i="3" s="1"/>
  <c r="P5058" i="3" a="1"/>
  <c r="P5058" i="3" s="1"/>
  <c r="P5002" i="3" a="1"/>
  <c r="P5002" i="3" s="1"/>
  <c r="P4927" i="3" a="1"/>
  <c r="P4927" i="3" s="1"/>
  <c r="P4864" i="3" a="1"/>
  <c r="P4864" i="3" s="1"/>
  <c r="P4807" i="3" a="1"/>
  <c r="P4807" i="3" s="1"/>
  <c r="P4747" i="3" a="1"/>
  <c r="P4747" i="3" s="1"/>
  <c r="P4683" i="3" a="1"/>
  <c r="P4683" i="3" s="1"/>
  <c r="P4619" i="3" a="1"/>
  <c r="P4619" i="3" s="1"/>
  <c r="P4555" i="3" a="1"/>
  <c r="P4555" i="3" s="1"/>
  <c r="P4489" i="3" a="1"/>
  <c r="P4489" i="3" s="1"/>
  <c r="P4425" i="3" a="1"/>
  <c r="P4425" i="3" s="1"/>
  <c r="P4368" i="3" a="1"/>
  <c r="P4368" i="3" s="1"/>
  <c r="P4294" i="3" a="1"/>
  <c r="P4294" i="3" s="1"/>
  <c r="P4240" i="3" a="1"/>
  <c r="P4240" i="3" s="1"/>
  <c r="P4178" i="3" a="1"/>
  <c r="P4178" i="3" s="1"/>
  <c r="P4118" i="3" a="1"/>
  <c r="P4118" i="3" s="1"/>
  <c r="P4054" i="3" a="1"/>
  <c r="P4054" i="3" s="1"/>
  <c r="P3990" i="3" a="1"/>
  <c r="P3990" i="3" s="1"/>
  <c r="P3926" i="3" a="1"/>
  <c r="P3926" i="3" s="1"/>
  <c r="P3862" i="3" a="1"/>
  <c r="P3862" i="3" s="1"/>
  <c r="P3798" i="3" a="1"/>
  <c r="P3798" i="3" s="1"/>
  <c r="P3644" i="3" a="1"/>
  <c r="P3644" i="3" s="1"/>
  <c r="P3373" i="3" a="1"/>
  <c r="P3373" i="3" s="1"/>
  <c r="P2669" i="3" a="1"/>
  <c r="P2669" i="3" s="1"/>
  <c r="P2073" i="3" a="1"/>
  <c r="P2073" i="3" s="1"/>
  <c r="P5495" i="3" a="1"/>
  <c r="P5495" i="3" s="1"/>
  <c r="P5434" i="3" a="1"/>
  <c r="P5434" i="3" s="1"/>
  <c r="P5373" i="3" a="1"/>
  <c r="P5373" i="3" s="1"/>
  <c r="P5309" i="3" a="1"/>
  <c r="P5309" i="3" s="1"/>
  <c r="P5245" i="3" a="1"/>
  <c r="P5245" i="3" s="1"/>
  <c r="P5182" i="3" a="1"/>
  <c r="P5182" i="3" s="1"/>
  <c r="P5113" i="3" a="1"/>
  <c r="P5113" i="3" s="1"/>
  <c r="P5057" i="3" a="1"/>
  <c r="P5057" i="3" s="1"/>
  <c r="P4995" i="3" a="1"/>
  <c r="P4995" i="3" s="1"/>
  <c r="P4926" i="3" a="1"/>
  <c r="P4926" i="3" s="1"/>
  <c r="P4857" i="3" a="1"/>
  <c r="P4857" i="3" s="1"/>
  <c r="P4798" i="3" a="1"/>
  <c r="P4798" i="3" s="1"/>
  <c r="P4732" i="3" a="1"/>
  <c r="P4732" i="3" s="1"/>
  <c r="P4668" i="3" a="1"/>
  <c r="P4668" i="3" s="1"/>
  <c r="P4604" i="3" a="1"/>
  <c r="P4604" i="3" s="1"/>
  <c r="P4542" i="3" a="1"/>
  <c r="P4542" i="3" s="1"/>
  <c r="P4463" i="3" a="1"/>
  <c r="P4463" i="3" s="1"/>
  <c r="P4387" i="3" a="1"/>
  <c r="P4387" i="3" s="1"/>
  <c r="P4333" i="3" a="1"/>
  <c r="P4333" i="3" s="1"/>
  <c r="P4259" i="3" a="1"/>
  <c r="P4259" i="3" s="1"/>
  <c r="P4205" i="3" a="1"/>
  <c r="P4205" i="3" s="1"/>
  <c r="P4136" i="3" a="1"/>
  <c r="P4136" i="3" s="1"/>
  <c r="P4072" i="3" a="1"/>
  <c r="P4072" i="3" s="1"/>
  <c r="P4008" i="3" a="1"/>
  <c r="P4008" i="3" s="1"/>
  <c r="P3944" i="3" a="1"/>
  <c r="P3944" i="3" s="1"/>
  <c r="P3880" i="3" a="1"/>
  <c r="P3880" i="3" s="1"/>
  <c r="P3816" i="3" a="1"/>
  <c r="P3816" i="3" s="1"/>
  <c r="P3746" i="3" a="1"/>
  <c r="P3746" i="3" s="1"/>
  <c r="P3561" i="3" a="1"/>
  <c r="P3561" i="3" s="1"/>
  <c r="P3122" i="3" a="1"/>
  <c r="P3122" i="3" s="1"/>
  <c r="P2614" i="3" a="1"/>
  <c r="P2614" i="3" s="1"/>
  <c r="P2157" i="3" a="1"/>
  <c r="P2157" i="3" s="1"/>
  <c r="P5678" i="3" a="1"/>
  <c r="P5678" i="3" s="1"/>
  <c r="P5614" i="3" a="1"/>
  <c r="P5614" i="3" s="1"/>
  <c r="P5550" i="3" a="1"/>
  <c r="P5550" i="3" s="1"/>
  <c r="P5486" i="3" a="1"/>
  <c r="P5486" i="3" s="1"/>
  <c r="P5426" i="3" a="1"/>
  <c r="P5426" i="3" s="1"/>
  <c r="P5364" i="3" a="1"/>
  <c r="P5364" i="3" s="1"/>
  <c r="P5300" i="3" a="1"/>
  <c r="P5300" i="3" s="1"/>
  <c r="P5236" i="3" a="1"/>
  <c r="P5236" i="3" s="1"/>
  <c r="P5174" i="3" a="1"/>
  <c r="P5174" i="3" s="1"/>
  <c r="P5112" i="3" a="1"/>
  <c r="P5112" i="3" s="1"/>
  <c r="P5050" i="3" a="1"/>
  <c r="P5050" i="3" s="1"/>
  <c r="P4988" i="3" a="1"/>
  <c r="P4988" i="3" s="1"/>
  <c r="P4918" i="3" a="1"/>
  <c r="P4918" i="3" s="1"/>
  <c r="P4856" i="3" a="1"/>
  <c r="P4856" i="3" s="1"/>
  <c r="P4789" i="3" a="1"/>
  <c r="P4789" i="3" s="1"/>
  <c r="P4724" i="3" a="1"/>
  <c r="P4724" i="3" s="1"/>
  <c r="P4660" i="3" a="1"/>
  <c r="P4660" i="3" s="1"/>
  <c r="P4596" i="3" a="1"/>
  <c r="P4596" i="3" s="1"/>
  <c r="P4526" i="3" a="1"/>
  <c r="P4526" i="3" s="1"/>
  <c r="P4462" i="3" a="1"/>
  <c r="P4462" i="3" s="1"/>
  <c r="P4393" i="3" a="1"/>
  <c r="P4393" i="3" s="1"/>
  <c r="P4319" i="3" a="1"/>
  <c r="P4319" i="3" s="1"/>
  <c r="P4265" i="3" a="1"/>
  <c r="P4265" i="3" s="1"/>
  <c r="P4191" i="3" a="1"/>
  <c r="P4191" i="3" s="1"/>
  <c r="P4123" i="3" a="1"/>
  <c r="P4123" i="3" s="1"/>
  <c r="P4059" i="3" a="1"/>
  <c r="P4059" i="3" s="1"/>
  <c r="P3995" i="3" a="1"/>
  <c r="P3995" i="3" s="1"/>
  <c r="P3931" i="3" a="1"/>
  <c r="P3931" i="3" s="1"/>
  <c r="P3867" i="3" a="1"/>
  <c r="P3867" i="3" s="1"/>
  <c r="P3803" i="3" a="1"/>
  <c r="P3803" i="3" s="1"/>
  <c r="P3719" i="3" a="1"/>
  <c r="P3719" i="3" s="1"/>
  <c r="P3575" i="3" a="1"/>
  <c r="P3575" i="3" s="1"/>
  <c r="P3172" i="3" a="1"/>
  <c r="P3172" i="3" s="1"/>
  <c r="P2706" i="3" a="1"/>
  <c r="P2706" i="3" s="1"/>
  <c r="P2107" i="3" a="1"/>
  <c r="P2107" i="3" s="1"/>
  <c r="P5222" i="3" a="1"/>
  <c r="P5222" i="3" s="1"/>
  <c r="P5142" i="3" a="1"/>
  <c r="P5142" i="3" s="1"/>
  <c r="P5080" i="3" a="1"/>
  <c r="P5080" i="3" s="1"/>
  <c r="P5018" i="3" a="1"/>
  <c r="P5018" i="3" s="1"/>
  <c r="P4956" i="3" a="1"/>
  <c r="P4956" i="3" s="1"/>
  <c r="P4886" i="3" a="1"/>
  <c r="P4886" i="3" s="1"/>
  <c r="P4825" i="3" a="1"/>
  <c r="P4825" i="3" s="1"/>
  <c r="P4767" i="3" a="1"/>
  <c r="P4767" i="3" s="1"/>
  <c r="P4702" i="3" a="1"/>
  <c r="P4702" i="3" s="1"/>
  <c r="P4638" i="3" a="1"/>
  <c r="P4638" i="3" s="1"/>
  <c r="P4574" i="3" a="1"/>
  <c r="P4574" i="3" s="1"/>
  <c r="P4519" i="3" a="1"/>
  <c r="P4519" i="3" s="1"/>
  <c r="P4467" i="3" a="1"/>
  <c r="P4467" i="3" s="1"/>
  <c r="P4416" i="3" a="1"/>
  <c r="P4416" i="3" s="1"/>
  <c r="P4365" i="3" a="1"/>
  <c r="P4365" i="3" s="1"/>
  <c r="P4291" i="3" a="1"/>
  <c r="P4291" i="3" s="1"/>
  <c r="P4237" i="3" a="1"/>
  <c r="P4237" i="3" s="1"/>
  <c r="P4183" i="3" a="1"/>
  <c r="P4183" i="3" s="1"/>
  <c r="P4116" i="3" a="1"/>
  <c r="P4116" i="3" s="1"/>
  <c r="P4052" i="3" a="1"/>
  <c r="P4052" i="3" s="1"/>
  <c r="P3988" i="3" a="1"/>
  <c r="P3988" i="3" s="1"/>
  <c r="P3924" i="3" a="1"/>
  <c r="P3924" i="3" s="1"/>
  <c r="P3860" i="3" a="1"/>
  <c r="P3860" i="3" s="1"/>
  <c r="P3796" i="3" a="1"/>
  <c r="P3796" i="3" s="1"/>
  <c r="P3591" i="3" a="1"/>
  <c r="P3591" i="3" s="1"/>
  <c r="P3107" i="3" a="1"/>
  <c r="P3107" i="3" s="1"/>
  <c r="P2558" i="3" a="1"/>
  <c r="P2558" i="3" s="1"/>
  <c r="P2054" i="3" a="1"/>
  <c r="P2054" i="3" s="1"/>
  <c r="P5206" i="3" a="1"/>
  <c r="P5206" i="3" s="1"/>
  <c r="P5155" i="3" a="1"/>
  <c r="P5155" i="3" s="1"/>
  <c r="P5086" i="3" a="1"/>
  <c r="P5086" i="3" s="1"/>
  <c r="P5017" i="3" a="1"/>
  <c r="P5017" i="3" s="1"/>
  <c r="P4961" i="3" a="1"/>
  <c r="P4961" i="3" s="1"/>
  <c r="P4899" i="3" a="1"/>
  <c r="P4899" i="3" s="1"/>
  <c r="P4830" i="3" a="1"/>
  <c r="P4830" i="3" s="1"/>
  <c r="P4766" i="3" a="1"/>
  <c r="P4766" i="3" s="1"/>
  <c r="P4701" i="3" a="1"/>
  <c r="P4701" i="3" s="1"/>
  <c r="P4637" i="3" a="1"/>
  <c r="P4637" i="3" s="1"/>
  <c r="P4573" i="3" a="1"/>
  <c r="P4573" i="3" s="1"/>
  <c r="P4518" i="3" a="1"/>
  <c r="P4518" i="3" s="1"/>
  <c r="P4454" i="3" a="1"/>
  <c r="P4454" i="3" s="1"/>
  <c r="P4371" i="3" a="1"/>
  <c r="P4371" i="3" s="1"/>
  <c r="P4317" i="3" a="1"/>
  <c r="P4317" i="3" s="1"/>
  <c r="P4243" i="3" a="1"/>
  <c r="P4243" i="3" s="1"/>
  <c r="P4189" i="3" a="1"/>
  <c r="P4189" i="3" s="1"/>
  <c r="P4121" i="3" a="1"/>
  <c r="P4121" i="3" s="1"/>
  <c r="P4057" i="3" a="1"/>
  <c r="P4057" i="3" s="1"/>
  <c r="P3993" i="3" a="1"/>
  <c r="P3993" i="3" s="1"/>
  <c r="P3929" i="3" a="1"/>
  <c r="P3929" i="3" s="1"/>
  <c r="P3865" i="3" a="1"/>
  <c r="P3865" i="3" s="1"/>
  <c r="P3801" i="3" a="1"/>
  <c r="P3801" i="3" s="1"/>
  <c r="P3716" i="3" a="1"/>
  <c r="P3716" i="3" s="1"/>
  <c r="P3553" i="3" a="1"/>
  <c r="P3553" i="3" s="1"/>
  <c r="P3041" i="3" a="1"/>
  <c r="P3041" i="3" s="1"/>
  <c r="P2597" i="3" a="1"/>
  <c r="P2597" i="3" s="1"/>
  <c r="P2095" i="3" a="1"/>
  <c r="P2095" i="3" s="1"/>
  <c r="P5499" i="3" a="1"/>
  <c r="P5499" i="3" s="1"/>
  <c r="P5423" i="3" a="1"/>
  <c r="P5423" i="3" s="1"/>
  <c r="P5369" i="3" a="1"/>
  <c r="P5369" i="3" s="1"/>
  <c r="P5305" i="3" a="1"/>
  <c r="P5305" i="3" s="1"/>
  <c r="P5241" i="3" a="1"/>
  <c r="P5241" i="3" s="1"/>
  <c r="P5166" i="3" a="1"/>
  <c r="P5166" i="3" s="1"/>
  <c r="P5104" i="3" a="1"/>
  <c r="P5104" i="3" s="1"/>
  <c r="P5029" i="3" a="1"/>
  <c r="P5029" i="3" s="1"/>
  <c r="P4967" i="3" a="1"/>
  <c r="P4967" i="3" s="1"/>
  <c r="P4910" i="3" a="1"/>
  <c r="P4910" i="3" s="1"/>
  <c r="P4848" i="3" a="1"/>
  <c r="P4848" i="3" s="1"/>
  <c r="P4765" i="3" a="1"/>
  <c r="P4765" i="3" s="1"/>
  <c r="P4700" i="3" a="1"/>
  <c r="P4700" i="3" s="1"/>
  <c r="P4636" i="3" a="1"/>
  <c r="P4636" i="3" s="1"/>
  <c r="P4572" i="3" a="1"/>
  <c r="P4572" i="3" s="1"/>
  <c r="P4511" i="3" a="1"/>
  <c r="P4511" i="3" s="1"/>
  <c r="P4421" i="3" a="1"/>
  <c r="P4421" i="3" s="1"/>
  <c r="P4363" i="3" a="1"/>
  <c r="P4363" i="3" s="1"/>
  <c r="P4289" i="3" a="1"/>
  <c r="P4289" i="3" s="1"/>
  <c r="P4235" i="3" a="1"/>
  <c r="P4235" i="3" s="1"/>
  <c r="P4152" i="3" a="1"/>
  <c r="P4152" i="3" s="1"/>
  <c r="P4088" i="3" a="1"/>
  <c r="P4088" i="3" s="1"/>
  <c r="P4024" i="3" a="1"/>
  <c r="P4024" i="3" s="1"/>
  <c r="P3960" i="3" a="1"/>
  <c r="P3960" i="3" s="1"/>
  <c r="P3896" i="3" a="1"/>
  <c r="P3896" i="3" s="1"/>
  <c r="P3832" i="3" a="1"/>
  <c r="P3832" i="3" s="1"/>
  <c r="P3772" i="3" a="1"/>
  <c r="P3772" i="3" s="1"/>
  <c r="P3650" i="3" a="1"/>
  <c r="P3650" i="3" s="1"/>
  <c r="P3244" i="3" a="1"/>
  <c r="P3244" i="3" s="1"/>
  <c r="P2742" i="3" a="1"/>
  <c r="P2742" i="3" s="1"/>
  <c r="P1842" i="3" a="1"/>
  <c r="P1842" i="3" s="1"/>
  <c r="P3681" i="3" a="1"/>
  <c r="P3681" i="3" s="1"/>
  <c r="P3558" i="3" a="1"/>
  <c r="P3558" i="3" s="1"/>
  <c r="P3430" i="3" a="1"/>
  <c r="P3430" i="3" s="1"/>
  <c r="P3302" i="3" a="1"/>
  <c r="P3302" i="3" s="1"/>
  <c r="P3179" i="3" a="1"/>
  <c r="P3179" i="3" s="1"/>
  <c r="P3047" i="3" a="1"/>
  <c r="P3047" i="3" s="1"/>
  <c r="P2923" i="3" a="1"/>
  <c r="P2923" i="3" s="1"/>
  <c r="P2792" i="3" a="1"/>
  <c r="P2792" i="3" s="1"/>
  <c r="P2552" i="3" a="1"/>
  <c r="P2552" i="3" s="1"/>
  <c r="P2299" i="3" a="1"/>
  <c r="P2299" i="3" s="1"/>
  <c r="P4557" i="3" a="1"/>
  <c r="P4557" i="3" s="1"/>
  <c r="P3540" i="3" a="1"/>
  <c r="P3540" i="3" s="1"/>
  <c r="P3143" i="3" a="1"/>
  <c r="P3143" i="3" s="1"/>
  <c r="P3985" i="3" a="1"/>
  <c r="P3985" i="3" s="1"/>
  <c r="P2312" i="3" a="1"/>
  <c r="P2312" i="3" s="1"/>
  <c r="P1908" i="3" a="1"/>
  <c r="P1908" i="3" s="1"/>
  <c r="P5698" i="3" a="1"/>
  <c r="P5698" i="3" s="1"/>
  <c r="P3779" i="3" a="1"/>
  <c r="P3779" i="3" s="1"/>
  <c r="P5656" i="3" a="1"/>
  <c r="P5656" i="3" s="1"/>
  <c r="P5571" i="3" a="1"/>
  <c r="P5571" i="3" s="1"/>
  <c r="P5472" i="3" a="1"/>
  <c r="P5472" i="3" s="1"/>
  <c r="P5343" i="3" a="1"/>
  <c r="P5343" i="3" s="1"/>
  <c r="P5134" i="3" a="1"/>
  <c r="P5134" i="3" s="1"/>
  <c r="P4664" i="3" a="1"/>
  <c r="P4664" i="3" s="1"/>
  <c r="P4081" i="3" a="1"/>
  <c r="P4081" i="3" s="1"/>
  <c r="P3085" i="3" a="1"/>
  <c r="P3085" i="3" s="1"/>
  <c r="P5644" i="3" a="1"/>
  <c r="P5644" i="3" s="1"/>
  <c r="P5559" i="3" a="1"/>
  <c r="P5559" i="3" s="1"/>
  <c r="P5453" i="3" a="1"/>
  <c r="P5453" i="3" s="1"/>
  <c r="P5342" i="3" a="1"/>
  <c r="P5342" i="3" s="1"/>
  <c r="P5028" i="3" a="1"/>
  <c r="P5028" i="3" s="1"/>
  <c r="P4544" i="3" a="1"/>
  <c r="P4544" i="3" s="1"/>
  <c r="P4075" i="3" a="1"/>
  <c r="P4075" i="3" s="1"/>
  <c r="P3027" i="3" a="1"/>
  <c r="P3027" i="3" s="1"/>
  <c r="P5696" i="3" a="1"/>
  <c r="P5696" i="3" s="1"/>
  <c r="P5611" i="3" a="1"/>
  <c r="P5611" i="3" s="1"/>
  <c r="P5525" i="3" a="1"/>
  <c r="P5525" i="3" s="1"/>
  <c r="P5410" i="3" a="1"/>
  <c r="P5410" i="3" s="1"/>
  <c r="P5283" i="3" a="1"/>
  <c r="P5283" i="3" s="1"/>
  <c r="P4972" i="3" a="1"/>
  <c r="P4972" i="3" s="1"/>
  <c r="P4390" i="3" a="1"/>
  <c r="P4390" i="3" s="1"/>
  <c r="P3813" i="3" a="1"/>
  <c r="P3813" i="3" s="1"/>
  <c r="P5663" i="3" a="1"/>
  <c r="P5663" i="3" s="1"/>
  <c r="P5578" i="3" a="1"/>
  <c r="P5578" i="3" s="1"/>
  <c r="P5482" i="3" a="1"/>
  <c r="P5482" i="3" s="1"/>
  <c r="P5335" i="3" a="1"/>
  <c r="P5335" i="3" s="1"/>
  <c r="P5015" i="3" a="1"/>
  <c r="P5015" i="3" s="1"/>
  <c r="P4484" i="3" a="1"/>
  <c r="P4484" i="3" s="1"/>
  <c r="P4062" i="3" a="1"/>
  <c r="P4062" i="3" s="1"/>
  <c r="P2909" i="3" a="1"/>
  <c r="P2909" i="3" s="1"/>
  <c r="P5689" i="3" a="1"/>
  <c r="P5689" i="3" s="1"/>
  <c r="P5608" i="3" a="1"/>
  <c r="P5608" i="3" s="1"/>
  <c r="P5523" i="3" a="1"/>
  <c r="P5523" i="3" s="1"/>
  <c r="P5394" i="3" a="1"/>
  <c r="P5394" i="3" s="1"/>
  <c r="P5240" i="3" a="1"/>
  <c r="P5240" i="3" s="1"/>
  <c r="P4692" i="3" a="1"/>
  <c r="P4692" i="3" s="1"/>
  <c r="P4215" i="3" a="1"/>
  <c r="P4215" i="3" s="1"/>
  <c r="P3284" i="3" a="1"/>
  <c r="P3284" i="3" s="1"/>
  <c r="P5650" i="3" a="1"/>
  <c r="P5650" i="3" s="1"/>
  <c r="P5564" i="3" a="1"/>
  <c r="P5564" i="3" s="1"/>
  <c r="P5461" i="3" a="1"/>
  <c r="P5461" i="3" s="1"/>
  <c r="P5314" i="3" a="1"/>
  <c r="P5314" i="3" s="1"/>
  <c r="P4953" i="3" a="1"/>
  <c r="P4953" i="3" s="1"/>
  <c r="P4523" i="3" a="1"/>
  <c r="P4523" i="3" s="1"/>
  <c r="P3998" i="3" a="1"/>
  <c r="P3998" i="3" s="1"/>
  <c r="P2030" i="3" a="1"/>
  <c r="P2030" i="3" s="1"/>
  <c r="P5669" i="3" a="1"/>
  <c r="P5669" i="3" s="1"/>
  <c r="P5584" i="3" a="1"/>
  <c r="P5584" i="3" s="1"/>
  <c r="P5492" i="3" a="1"/>
  <c r="P5492" i="3" s="1"/>
  <c r="P5328" i="3" a="1"/>
  <c r="P5328" i="3" s="1"/>
  <c r="P4997" i="3" a="1"/>
  <c r="P4997" i="3" s="1"/>
  <c r="P4564" i="3" a="1"/>
  <c r="P4564" i="3" s="1"/>
  <c r="P4145" i="3" a="1"/>
  <c r="P4145" i="3" s="1"/>
  <c r="P3567" i="3" a="1"/>
  <c r="P3567" i="3" s="1"/>
  <c r="P5691" i="3" a="1"/>
  <c r="P5691" i="3" s="1"/>
  <c r="P5633" i="3" a="1"/>
  <c r="P5633" i="3" s="1"/>
  <c r="P5569" i="3" a="1"/>
  <c r="P5569" i="3" s="1"/>
  <c r="P5505" i="3" a="1"/>
  <c r="P5505" i="3" s="1"/>
  <c r="P5443" i="3" a="1"/>
  <c r="P5443" i="3" s="1"/>
  <c r="P5375" i="3" a="1"/>
  <c r="P5375" i="3" s="1"/>
  <c r="P5311" i="3" a="1"/>
  <c r="P5311" i="3" s="1"/>
  <c r="P5247" i="3" a="1"/>
  <c r="P5247" i="3" s="1"/>
  <c r="P5183" i="3" a="1"/>
  <c r="P5183" i="3" s="1"/>
  <c r="P5128" i="3" a="1"/>
  <c r="P5128" i="3" s="1"/>
  <c r="P5065" i="3" a="1"/>
  <c r="P5065" i="3" s="1"/>
  <c r="P4996" i="3" a="1"/>
  <c r="P4996" i="3" s="1"/>
  <c r="P4934" i="3" a="1"/>
  <c r="P4934" i="3" s="1"/>
  <c r="P4872" i="3" a="1"/>
  <c r="P4872" i="3" s="1"/>
  <c r="P4808" i="3" a="1"/>
  <c r="P4808" i="3" s="1"/>
  <c r="P4734" i="3" a="1"/>
  <c r="P4734" i="3" s="1"/>
  <c r="P4670" i="3" a="1"/>
  <c r="P4670" i="3" s="1"/>
  <c r="P4606" i="3" a="1"/>
  <c r="P4606" i="3" s="1"/>
  <c r="P4538" i="3" a="1"/>
  <c r="P4538" i="3" s="1"/>
  <c r="P4490" i="3" a="1"/>
  <c r="P4490" i="3" s="1"/>
  <c r="P4439" i="3" a="1"/>
  <c r="P4439" i="3" s="1"/>
  <c r="P4355" i="3" a="1"/>
  <c r="P4355" i="3" s="1"/>
  <c r="P4301" i="3" a="1"/>
  <c r="P4301" i="3" s="1"/>
  <c r="P4227" i="3" a="1"/>
  <c r="P4227" i="3" s="1"/>
  <c r="P4172" i="3" a="1"/>
  <c r="P4172" i="3" s="1"/>
  <c r="P4112" i="3" a="1"/>
  <c r="P4112" i="3" s="1"/>
  <c r="P4048" i="3" a="1"/>
  <c r="P4048" i="3" s="1"/>
  <c r="P3984" i="3" a="1"/>
  <c r="P3984" i="3" s="1"/>
  <c r="P3920" i="3" a="1"/>
  <c r="P3920" i="3" s="1"/>
  <c r="P3856" i="3" a="1"/>
  <c r="P3856" i="3" s="1"/>
  <c r="P3792" i="3" a="1"/>
  <c r="P3792" i="3" s="1"/>
  <c r="P3696" i="3" a="1"/>
  <c r="P3696" i="3" s="1"/>
  <c r="P3533" i="3" a="1"/>
  <c r="P3533" i="3" s="1"/>
  <c r="P3077" i="3" a="1"/>
  <c r="P3077" i="3" s="1"/>
  <c r="P2581" i="3" a="1"/>
  <c r="P2581" i="3" s="1"/>
  <c r="P2024" i="3" a="1"/>
  <c r="P2024" i="3" s="1"/>
  <c r="P5310" i="3" a="1"/>
  <c r="P5310" i="3" s="1"/>
  <c r="P5246" i="3" a="1"/>
  <c r="P5246" i="3" s="1"/>
  <c r="P5176" i="3" a="1"/>
  <c r="P5176" i="3" s="1"/>
  <c r="P5114" i="3" a="1"/>
  <c r="P5114" i="3" s="1"/>
  <c r="P5052" i="3" a="1"/>
  <c r="P5052" i="3" s="1"/>
  <c r="P4982" i="3" a="1"/>
  <c r="P4982" i="3" s="1"/>
  <c r="P4920" i="3" a="1"/>
  <c r="P4920" i="3" s="1"/>
  <c r="P4858" i="3" a="1"/>
  <c r="P4858" i="3" s="1"/>
  <c r="P4799" i="3" a="1"/>
  <c r="P4799" i="3" s="1"/>
  <c r="P4741" i="3" a="1"/>
  <c r="P4741" i="3" s="1"/>
  <c r="P4677" i="3" a="1"/>
  <c r="P4677" i="3" s="1"/>
  <c r="P4613" i="3" a="1"/>
  <c r="P4613" i="3" s="1"/>
  <c r="P4549" i="3" a="1"/>
  <c r="P4549" i="3" s="1"/>
  <c r="P4482" i="3" a="1"/>
  <c r="P4482" i="3" s="1"/>
  <c r="P4418" i="3" a="1"/>
  <c r="P4418" i="3" s="1"/>
  <c r="P4361" i="3" a="1"/>
  <c r="P4361" i="3" s="1"/>
  <c r="P4287" i="3" a="1"/>
  <c r="P4287" i="3" s="1"/>
  <c r="P4233" i="3" a="1"/>
  <c r="P4233" i="3" s="1"/>
  <c r="P4171" i="3" a="1"/>
  <c r="P4171" i="3" s="1"/>
  <c r="P4105" i="3" a="1"/>
  <c r="P4105" i="3" s="1"/>
  <c r="P4041" i="3" a="1"/>
  <c r="P4041" i="3" s="1"/>
  <c r="P3977" i="3" a="1"/>
  <c r="P3977" i="3" s="1"/>
  <c r="P3913" i="3" a="1"/>
  <c r="P3913" i="3" s="1"/>
  <c r="P3849" i="3" a="1"/>
  <c r="P3849" i="3" s="1"/>
  <c r="P3785" i="3" a="1"/>
  <c r="P3785" i="3" s="1"/>
  <c r="P3627" i="3" a="1"/>
  <c r="P3627" i="3" s="1"/>
  <c r="P3271" i="3" a="1"/>
  <c r="P3271" i="3" s="1"/>
  <c r="P2483" i="3" a="1"/>
  <c r="P2483" i="3" s="1"/>
  <c r="P2016" i="3" a="1"/>
  <c r="P2016" i="3" s="1"/>
  <c r="P5487" i="3" a="1"/>
  <c r="P5487" i="3" s="1"/>
  <c r="P5427" i="3" a="1"/>
  <c r="P5427" i="3" s="1"/>
  <c r="P5365" i="3" a="1"/>
  <c r="P5365" i="3" s="1"/>
  <c r="P5301" i="3" a="1"/>
  <c r="P5301" i="3" s="1"/>
  <c r="P5237" i="3" a="1"/>
  <c r="P5237" i="3" s="1"/>
  <c r="P5175" i="3" a="1"/>
  <c r="P5175" i="3" s="1"/>
  <c r="P5107" i="3" a="1"/>
  <c r="P5107" i="3" s="1"/>
  <c r="P5051" i="3" a="1"/>
  <c r="P5051" i="3" s="1"/>
  <c r="P4989" i="3" a="1"/>
  <c r="P4989" i="3" s="1"/>
  <c r="P4919" i="3" a="1"/>
  <c r="P4919" i="3" s="1"/>
  <c r="P4851" i="3" a="1"/>
  <c r="P4851" i="3" s="1"/>
  <c r="P4790" i="3" a="1"/>
  <c r="P4790" i="3" s="1"/>
  <c r="P4725" i="3" a="1"/>
  <c r="P4725" i="3" s="1"/>
  <c r="P4661" i="3" a="1"/>
  <c r="P4661" i="3" s="1"/>
  <c r="P4597" i="3" a="1"/>
  <c r="P4597" i="3" s="1"/>
  <c r="P4537" i="3" a="1"/>
  <c r="P4537" i="3" s="1"/>
  <c r="P4456" i="3" a="1"/>
  <c r="P4456" i="3" s="1"/>
  <c r="P4380" i="3" a="1"/>
  <c r="P4380" i="3" s="1"/>
  <c r="P4327" i="3" a="1"/>
  <c r="P4327" i="3" s="1"/>
  <c r="P4252" i="3" a="1"/>
  <c r="P4252" i="3" s="1"/>
  <c r="P4199" i="3" a="1"/>
  <c r="P4199" i="3" s="1"/>
  <c r="P4130" i="3" a="1"/>
  <c r="P4130" i="3" s="1"/>
  <c r="P4066" i="3" a="1"/>
  <c r="P4066" i="3" s="1"/>
  <c r="P4002" i="3" a="1"/>
  <c r="P4002" i="3" s="1"/>
  <c r="P3938" i="3" a="1"/>
  <c r="P3938" i="3" s="1"/>
  <c r="P3874" i="3" a="1"/>
  <c r="P3874" i="3" s="1"/>
  <c r="P3810" i="3" a="1"/>
  <c r="P3810" i="3" s="1"/>
  <c r="P3720" i="3" a="1"/>
  <c r="P3720" i="3" s="1"/>
  <c r="P3521" i="3" a="1"/>
  <c r="P3521" i="3" s="1"/>
  <c r="P3063" i="3" a="1"/>
  <c r="P3063" i="3" s="1"/>
  <c r="P2569" i="3" a="1"/>
  <c r="P2569" i="3" s="1"/>
  <c r="P2112" i="3" a="1"/>
  <c r="P2112" i="3" s="1"/>
  <c r="P5670" i="3" a="1"/>
  <c r="P5670" i="3" s="1"/>
  <c r="P5606" i="3" a="1"/>
  <c r="P5606" i="3" s="1"/>
  <c r="P5542" i="3" a="1"/>
  <c r="P5542" i="3" s="1"/>
  <c r="P5478" i="3" a="1"/>
  <c r="P5478" i="3" s="1"/>
  <c r="P5419" i="3" a="1"/>
  <c r="P5419" i="3" s="1"/>
  <c r="P5358" i="3" a="1"/>
  <c r="P5358" i="3" s="1"/>
  <c r="P5294" i="3" a="1"/>
  <c r="P5294" i="3" s="1"/>
  <c r="P5230" i="3" a="1"/>
  <c r="P5230" i="3" s="1"/>
  <c r="P5169" i="3" a="1"/>
  <c r="P5169" i="3" s="1"/>
  <c r="P5106" i="3" a="1"/>
  <c r="P5106" i="3" s="1"/>
  <c r="P5044" i="3" a="1"/>
  <c r="P5044" i="3" s="1"/>
  <c r="P4981" i="3" a="1"/>
  <c r="P4981" i="3" s="1"/>
  <c r="P4913" i="3" a="1"/>
  <c r="P4913" i="3" s="1"/>
  <c r="P4850" i="3" a="1"/>
  <c r="P4850" i="3" s="1"/>
  <c r="P4782" i="3" a="1"/>
  <c r="P4782" i="3" s="1"/>
  <c r="P4717" i="3" a="1"/>
  <c r="P4717" i="3" s="1"/>
  <c r="P4653" i="3" a="1"/>
  <c r="P4653" i="3" s="1"/>
  <c r="P4589" i="3" a="1"/>
  <c r="P4589" i="3" s="1"/>
  <c r="P4513" i="3" a="1"/>
  <c r="P4513" i="3" s="1"/>
  <c r="P4449" i="3" a="1"/>
  <c r="P4449" i="3" s="1"/>
  <c r="P4386" i="3" a="1"/>
  <c r="P4386" i="3" s="1"/>
  <c r="P4312" i="3" a="1"/>
  <c r="P4312" i="3" s="1"/>
  <c r="P4258" i="3" a="1"/>
  <c r="P4258" i="3" s="1"/>
  <c r="P4176" i="3" a="1"/>
  <c r="P4176" i="3" s="1"/>
  <c r="P4117" i="3" a="1"/>
  <c r="P4117" i="3" s="1"/>
  <c r="P4053" i="3" a="1"/>
  <c r="P4053" i="3" s="1"/>
  <c r="P3989" i="3" a="1"/>
  <c r="P3989" i="3" s="1"/>
  <c r="P3925" i="3" a="1"/>
  <c r="P3925" i="3" s="1"/>
  <c r="P3861" i="3" a="1"/>
  <c r="P3861" i="3" s="1"/>
  <c r="P3797" i="3" a="1"/>
  <c r="P3797" i="3" s="1"/>
  <c r="P3706" i="3" a="1"/>
  <c r="P3706" i="3" s="1"/>
  <c r="P3559" i="3" a="1"/>
  <c r="P3559" i="3" s="1"/>
  <c r="P3114" i="3" a="1"/>
  <c r="P3114" i="3" s="1"/>
  <c r="P2608" i="3" a="1"/>
  <c r="P2608" i="3" s="1"/>
  <c r="P2061" i="3" a="1"/>
  <c r="P2061" i="3" s="1"/>
  <c r="P5215" i="3" a="1"/>
  <c r="P5215" i="3" s="1"/>
  <c r="P5137" i="3" a="1"/>
  <c r="P5137" i="3" s="1"/>
  <c r="P5074" i="3" a="1"/>
  <c r="P5074" i="3" s="1"/>
  <c r="P5012" i="3" a="1"/>
  <c r="P5012" i="3" s="1"/>
  <c r="P4949" i="3" a="1"/>
  <c r="P4949" i="3" s="1"/>
  <c r="P4881" i="3" a="1"/>
  <c r="P4881" i="3" s="1"/>
  <c r="P4817" i="3" a="1"/>
  <c r="P4817" i="3" s="1"/>
  <c r="P4759" i="3" a="1"/>
  <c r="P4759" i="3" s="1"/>
  <c r="P4695" i="3" a="1"/>
  <c r="P4695" i="3" s="1"/>
  <c r="P4631" i="3" a="1"/>
  <c r="P4631" i="3" s="1"/>
  <c r="P4567" i="3" a="1"/>
  <c r="P4567" i="3" s="1"/>
  <c r="P4512" i="3" a="1"/>
  <c r="P4512" i="3" s="1"/>
  <c r="P4461" i="3" a="1"/>
  <c r="P4461" i="3" s="1"/>
  <c r="P4411" i="3" a="1"/>
  <c r="P4411" i="3" s="1"/>
  <c r="P4359" i="3" a="1"/>
  <c r="P4359" i="3" s="1"/>
  <c r="P4284" i="3" a="1"/>
  <c r="P4284" i="3" s="1"/>
  <c r="P4231" i="3" a="1"/>
  <c r="P4231" i="3" s="1"/>
  <c r="P4168" i="3" a="1"/>
  <c r="P4168" i="3" s="1"/>
  <c r="P4103" i="3" a="1"/>
  <c r="P4103" i="3" s="1"/>
  <c r="P4039" i="3" a="1"/>
  <c r="P4039" i="3" s="1"/>
  <c r="P3975" i="3" a="1"/>
  <c r="P3975" i="3" s="1"/>
  <c r="P3911" i="3" a="1"/>
  <c r="P3911" i="3" s="1"/>
  <c r="P3847" i="3" a="1"/>
  <c r="P3847" i="3" s="1"/>
  <c r="P3756" i="3" a="1"/>
  <c r="P3756" i="3" s="1"/>
  <c r="P3573" i="3" a="1"/>
  <c r="P3573" i="3" s="1"/>
  <c r="P3048" i="3" a="1"/>
  <c r="P3048" i="3" s="1"/>
  <c r="P2467" i="3" a="1"/>
  <c r="P2467" i="3" s="1"/>
  <c r="P1862" i="3" a="1"/>
  <c r="P1862" i="3" s="1"/>
  <c r="P5199" i="3" a="1"/>
  <c r="P5199" i="3" s="1"/>
  <c r="P5149" i="3" a="1"/>
  <c r="P5149" i="3" s="1"/>
  <c r="P5079" i="3" a="1"/>
  <c r="P5079" i="3" s="1"/>
  <c r="P5011" i="3" a="1"/>
  <c r="P5011" i="3" s="1"/>
  <c r="P4955" i="3" a="1"/>
  <c r="P4955" i="3" s="1"/>
  <c r="P4893" i="3" a="1"/>
  <c r="P4893" i="3" s="1"/>
  <c r="P4824" i="3" a="1"/>
  <c r="P4824" i="3" s="1"/>
  <c r="P4758" i="3" a="1"/>
  <c r="P4758" i="3" s="1"/>
  <c r="P4694" i="3" a="1"/>
  <c r="P4694" i="3" s="1"/>
  <c r="P4630" i="3" a="1"/>
  <c r="P4630" i="3" s="1"/>
  <c r="P4566" i="3" a="1"/>
  <c r="P4566" i="3" s="1"/>
  <c r="P4505" i="3" a="1"/>
  <c r="P4505" i="3" s="1"/>
  <c r="P4441" i="3" a="1"/>
  <c r="P4441" i="3" s="1"/>
  <c r="P4364" i="3" a="1"/>
  <c r="P4364" i="3" s="1"/>
  <c r="P4311" i="3" a="1"/>
  <c r="P4311" i="3" s="1"/>
  <c r="P4236" i="3" a="1"/>
  <c r="P4236" i="3" s="1"/>
  <c r="P4182" i="3" a="1"/>
  <c r="P4182" i="3" s="1"/>
  <c r="P4115" i="3" a="1"/>
  <c r="P4115" i="3" s="1"/>
  <c r="P4051" i="3" a="1"/>
  <c r="P4051" i="3" s="1"/>
  <c r="P3987" i="3" a="1"/>
  <c r="P3987" i="3" s="1"/>
  <c r="P3923" i="3" a="1"/>
  <c r="P3923" i="3" s="1"/>
  <c r="P3859" i="3" a="1"/>
  <c r="P3859" i="3" s="1"/>
  <c r="P3795" i="3" a="1"/>
  <c r="P3795" i="3" s="1"/>
  <c r="P3703" i="3" a="1"/>
  <c r="P3703" i="3" s="1"/>
  <c r="P3501" i="3" a="1"/>
  <c r="P3501" i="3" s="1"/>
  <c r="P2982" i="3" a="1"/>
  <c r="P2982" i="3" s="1"/>
  <c r="P2507" i="3" a="1"/>
  <c r="P2507" i="3" s="1"/>
  <c r="P2046" i="3" a="1"/>
  <c r="P2046" i="3" s="1"/>
  <c r="P5491" i="3" a="1"/>
  <c r="P5491" i="3" s="1"/>
  <c r="P5416" i="3" a="1"/>
  <c r="P5416" i="3" s="1"/>
  <c r="P5362" i="3" a="1"/>
  <c r="P5362" i="3" s="1"/>
  <c r="P5298" i="3" a="1"/>
  <c r="P5298" i="3" s="1"/>
  <c r="P5234" i="3" a="1"/>
  <c r="P5234" i="3" s="1"/>
  <c r="P5154" i="3" a="1"/>
  <c r="P5154" i="3" s="1"/>
  <c r="P5098" i="3" a="1"/>
  <c r="P5098" i="3" s="1"/>
  <c r="P5023" i="3" a="1"/>
  <c r="P5023" i="3" s="1"/>
  <c r="P4960" i="3" a="1"/>
  <c r="P4960" i="3" s="1"/>
  <c r="P4898" i="3" a="1"/>
  <c r="P4898" i="3" s="1"/>
  <c r="P4842" i="3" a="1"/>
  <c r="P4842" i="3" s="1"/>
  <c r="P4757" i="3" a="1"/>
  <c r="P4757" i="3" s="1"/>
  <c r="P4693" i="3" a="1"/>
  <c r="P4693" i="3" s="1"/>
  <c r="P4629" i="3" a="1"/>
  <c r="P4629" i="3" s="1"/>
  <c r="P4565" i="3" a="1"/>
  <c r="P4565" i="3" s="1"/>
  <c r="P4504" i="3" a="1"/>
  <c r="P4504" i="3" s="1"/>
  <c r="P4415" i="3" a="1"/>
  <c r="P4415" i="3" s="1"/>
  <c r="P4357" i="3" a="1"/>
  <c r="P4357" i="3" s="1"/>
  <c r="P4282" i="3" a="1"/>
  <c r="P4282" i="3" s="1"/>
  <c r="P4146" i="3" a="1"/>
  <c r="P4146" i="3" s="1"/>
  <c r="P4082" i="3" a="1"/>
  <c r="P4082" i="3" s="1"/>
  <c r="P4018" i="3" a="1"/>
  <c r="P4018" i="3" s="1"/>
  <c r="P3954" i="3" a="1"/>
  <c r="P3954" i="3" s="1"/>
  <c r="P3890" i="3" a="1"/>
  <c r="P3890" i="3" s="1"/>
  <c r="P3826" i="3" a="1"/>
  <c r="P3826" i="3" s="1"/>
  <c r="P3762" i="3" a="1"/>
  <c r="P3762" i="3" s="1"/>
  <c r="P3633" i="3" a="1"/>
  <c r="P3633" i="3" s="1"/>
  <c r="P3151" i="3" a="1"/>
  <c r="P3151" i="3" s="1"/>
  <c r="P2638" i="3" a="1"/>
  <c r="P2638" i="3" s="1"/>
  <c r="P1053" i="3" a="1"/>
  <c r="P1053" i="3" s="1"/>
  <c r="P3662" i="3" a="1"/>
  <c r="P3662" i="3" s="1"/>
  <c r="P3539" i="3" a="1"/>
  <c r="P3539" i="3" s="1"/>
  <c r="P3411" i="3" a="1"/>
  <c r="P3411" i="3" s="1"/>
  <c r="P3283" i="3" a="1"/>
  <c r="P3283" i="3" s="1"/>
  <c r="P3150" i="3" a="1"/>
  <c r="P3150" i="3" s="1"/>
  <c r="P3026" i="3" a="1"/>
  <c r="P3026" i="3" s="1"/>
  <c r="P2895" i="3" a="1"/>
  <c r="P2895" i="3" s="1"/>
  <c r="P2771" i="3" a="1"/>
  <c r="P2771" i="3" s="1"/>
  <c r="P2529" i="3" a="1"/>
  <c r="P2529" i="3" s="1"/>
  <c r="P2275" i="3" a="1"/>
  <c r="P2275" i="3" s="1"/>
  <c r="P1635" i="3" a="1"/>
  <c r="P1635" i="3" s="1"/>
  <c r="P1714" i="3" a="1"/>
  <c r="P1714" i="3" s="1"/>
  <c r="P1608" i="3" a="1"/>
  <c r="P1608" i="3" s="1"/>
  <c r="P1684" i="3" a="1"/>
  <c r="P1684" i="3" s="1"/>
  <c r="P1609" i="3" a="1"/>
  <c r="P1609" i="3" s="1"/>
  <c r="P1674" i="3" a="1"/>
  <c r="P1674" i="3" s="1"/>
  <c r="P1615" i="3" a="1"/>
  <c r="P1615" i="3" s="1"/>
  <c r="P1685" i="3" a="1"/>
  <c r="P1685" i="3" s="1"/>
  <c r="P1740" i="3" a="1"/>
  <c r="P1740" i="3" s="1"/>
  <c r="P1605" i="3" a="1"/>
  <c r="P1605" i="3" s="1"/>
  <c r="P1657" i="3" a="1"/>
  <c r="P1657" i="3" s="1"/>
  <c r="P1708" i="3" a="1"/>
  <c r="P1708" i="3" s="1"/>
  <c r="P1634" i="3" a="1"/>
  <c r="P1634" i="3" s="1"/>
  <c r="P1591" i="3" a="1"/>
  <c r="P1591" i="3" s="1"/>
  <c r="P1687" i="3" a="1"/>
  <c r="P1687" i="3" s="1"/>
  <c r="P1688" i="3" a="1"/>
  <c r="P1688" i="3" s="1"/>
  <c r="P1719" i="3" a="1"/>
  <c r="P1719" i="3" s="1"/>
  <c r="P1660" i="3" a="1"/>
  <c r="P1660" i="3" s="1"/>
  <c r="P1641" i="3" a="1"/>
  <c r="P1641" i="3" s="1"/>
  <c r="P1725" i="3" a="1"/>
  <c r="P1725" i="3" s="1"/>
  <c r="P1614" i="3" a="1"/>
  <c r="P1614" i="3" s="1"/>
  <c r="P1695" i="3" a="1"/>
  <c r="P1695" i="3" s="1"/>
  <c r="P1620" i="3" a="1"/>
  <c r="P1620" i="3" s="1"/>
  <c r="P1679" i="3" a="1"/>
  <c r="P1679" i="3" s="1"/>
  <c r="P1621" i="3" a="1"/>
  <c r="P1621" i="3" s="1"/>
  <c r="P1691" i="3" a="1"/>
  <c r="P1691" i="3" s="1"/>
  <c r="P1616" i="3" a="1"/>
  <c r="P1616" i="3" s="1"/>
  <c r="P1663" i="3" a="1"/>
  <c r="P1663" i="3" s="1"/>
  <c r="P1713" i="3" a="1"/>
  <c r="P1713" i="3" s="1"/>
  <c r="P1648" i="3" a="1"/>
  <c r="P1648" i="3" s="1"/>
  <c r="P1607" i="3" a="1"/>
  <c r="P1607" i="3" s="1"/>
  <c r="P1700" i="3" a="1"/>
  <c r="P1700" i="3" s="1"/>
  <c r="P1732" i="3" a="1"/>
  <c r="P1732" i="3" s="1"/>
  <c r="P1677" i="3" a="1"/>
  <c r="P1677" i="3" s="1"/>
  <c r="P1652" i="3" a="1"/>
  <c r="P1652" i="3" s="1"/>
  <c r="P1731" i="3" a="1"/>
  <c r="P1731" i="3" s="1"/>
  <c r="P1625" i="3" a="1"/>
  <c r="P1625" i="3" s="1"/>
  <c r="P1706" i="3" a="1"/>
  <c r="P1706" i="3" s="1"/>
  <c r="P1626" i="3" a="1"/>
  <c r="P1626" i="3" s="1"/>
  <c r="P1690" i="3" a="1"/>
  <c r="P1690" i="3" s="1"/>
  <c r="P1627" i="3" a="1"/>
  <c r="P1627" i="3" s="1"/>
  <c r="P1696" i="3" a="1"/>
  <c r="P1696" i="3" s="1"/>
  <c r="P1622" i="3" a="1"/>
  <c r="P1622" i="3" s="1"/>
  <c r="P1669" i="3" a="1"/>
  <c r="P1669" i="3" s="1"/>
  <c r="P1718" i="3" a="1"/>
  <c r="P1718" i="3" s="1"/>
  <c r="P1665" i="3" a="1"/>
  <c r="P1665" i="3" s="1"/>
  <c r="P1606" i="3" a="1"/>
  <c r="P1606" i="3" s="1"/>
  <c r="P1623" i="3" a="1"/>
  <c r="P1623" i="3" s="1"/>
  <c r="P1715" i="3" a="1"/>
  <c r="P1715" i="3" s="1"/>
  <c r="P1692" i="3" a="1"/>
  <c r="P1692" i="3" s="1"/>
  <c r="P1671" i="3" a="1"/>
  <c r="P1671" i="3" s="1"/>
  <c r="P1742" i="3" a="1"/>
  <c r="P1742" i="3" s="1"/>
  <c r="P1631" i="3" a="1"/>
  <c r="P1631" i="3" s="1"/>
  <c r="P1716" i="3" a="1"/>
  <c r="P1716" i="3" s="1"/>
  <c r="P1632" i="3" a="1"/>
  <c r="P1632" i="3" s="1"/>
  <c r="P1701" i="3" a="1"/>
  <c r="P1701" i="3" s="1"/>
  <c r="P1644" i="3" a="1"/>
  <c r="P1644" i="3" s="1"/>
  <c r="P1702" i="3" a="1"/>
  <c r="P1702" i="3" s="1"/>
  <c r="P1628" i="3" a="1"/>
  <c r="P1628" i="3" s="1"/>
  <c r="P1675" i="3" a="1"/>
  <c r="P1675" i="3" s="1"/>
  <c r="P1729" i="3" a="1"/>
  <c r="P1729" i="3" s="1"/>
  <c r="P1694" i="3" a="1"/>
  <c r="P1694" i="3" s="1"/>
  <c r="P1619" i="3" a="1"/>
  <c r="P1619" i="3" s="1"/>
  <c r="P1636" i="3" a="1"/>
  <c r="P1636" i="3" s="1"/>
  <c r="P1730" i="3" a="1"/>
  <c r="P1730" i="3" s="1"/>
  <c r="P1596" i="3" a="1"/>
  <c r="P1596" i="3" s="1"/>
  <c r="P1705" i="3" a="1"/>
  <c r="P1705" i="3" s="1"/>
  <c r="P1595" i="3" a="1"/>
  <c r="P1595" i="3" s="1"/>
  <c r="P1681" i="3" a="1"/>
  <c r="P1681" i="3" s="1"/>
  <c r="P1637" i="3" a="1"/>
  <c r="P1637" i="3" s="1"/>
  <c r="P1727" i="3" a="1"/>
  <c r="P1727" i="3" s="1"/>
  <c r="P1638" i="3" a="1"/>
  <c r="P1638" i="3" s="1"/>
  <c r="P1707" i="3" a="1"/>
  <c r="P1707" i="3" s="1"/>
  <c r="P1650" i="3" a="1"/>
  <c r="P1650" i="3" s="1"/>
  <c r="P1717" i="3" a="1"/>
  <c r="P1717" i="3" s="1"/>
  <c r="P1633" i="3" a="1"/>
  <c r="P1633" i="3" s="1"/>
  <c r="P1680" i="3" a="1"/>
  <c r="P1680" i="3" s="1"/>
  <c r="P1741" i="3" a="1"/>
  <c r="P1741" i="3" s="1"/>
  <c r="P1710" i="3" a="1"/>
  <c r="P1710" i="3" s="1"/>
  <c r="P1666" i="3" a="1"/>
  <c r="P1666" i="3" s="1"/>
  <c r="P1653" i="3" a="1"/>
  <c r="P1653" i="3" s="1"/>
  <c r="P1594" i="3" a="1"/>
  <c r="P1594" i="3" s="1"/>
  <c r="P1611" i="3" a="1"/>
  <c r="P1611" i="3" s="1"/>
  <c r="P1600" i="3" a="1"/>
  <c r="P1600" i="3" s="1"/>
  <c r="P1720" i="3" a="1"/>
  <c r="P1720" i="3" s="1"/>
  <c r="P1737" i="3" a="1"/>
  <c r="P1737" i="3" s="1"/>
  <c r="P1612" i="3" a="1"/>
  <c r="P1612" i="3" s="1"/>
  <c r="P1693" i="3" a="1"/>
  <c r="P1693" i="3" s="1"/>
  <c r="P1643" i="3" a="1"/>
  <c r="P1643" i="3" s="1"/>
  <c r="P1733" i="3" a="1"/>
  <c r="P1733" i="3" s="1"/>
  <c r="P1649" i="3" a="1"/>
  <c r="P1649" i="3" s="1"/>
  <c r="P1712" i="3" a="1"/>
  <c r="P1712" i="3" s="1"/>
  <c r="P1656" i="3" a="1"/>
  <c r="P1656" i="3" s="1"/>
  <c r="P1723" i="3" a="1"/>
  <c r="P1723" i="3" s="1"/>
  <c r="P1639" i="3" a="1"/>
  <c r="P1639" i="3" s="1"/>
  <c r="P1686" i="3" a="1"/>
  <c r="P1686" i="3" s="1"/>
  <c r="P1724" i="3" a="1"/>
  <c r="P1724" i="3" s="1"/>
  <c r="P1682" i="3" a="1"/>
  <c r="P1682" i="3" s="1"/>
  <c r="P1670" i="3" a="1"/>
  <c r="P1670" i="3" s="1"/>
  <c r="P1624" i="3" a="1"/>
  <c r="P1624" i="3" s="1"/>
  <c r="P1642" i="3" a="1"/>
  <c r="P1642" i="3" s="1"/>
  <c r="P1659" i="3" a="1"/>
  <c r="P1659" i="3" s="1"/>
  <c r="P1613" i="3" a="1"/>
  <c r="P1613" i="3" s="1"/>
  <c r="P1736" i="3" a="1"/>
  <c r="P1736" i="3" s="1"/>
  <c r="P1617" i="3" a="1"/>
  <c r="P1617" i="3" s="1"/>
  <c r="P1699" i="3" a="1"/>
  <c r="P1699" i="3" s="1"/>
  <c r="P1597" i="3" a="1"/>
  <c r="P1597" i="3" s="1"/>
  <c r="P1655" i="3" a="1"/>
  <c r="P1655" i="3" s="1"/>
  <c r="P1739" i="3" a="1"/>
  <c r="P1739" i="3" s="1"/>
  <c r="P1592" i="3" a="1"/>
  <c r="P1592" i="3" s="1"/>
  <c r="P1661" i="3" a="1"/>
  <c r="P1661" i="3" s="1"/>
  <c r="P1722" i="3" a="1"/>
  <c r="P1722" i="3" s="1"/>
  <c r="P1604" i="3" a="1"/>
  <c r="P1604" i="3" s="1"/>
  <c r="P1662" i="3" a="1"/>
  <c r="P1662" i="3" s="1"/>
  <c r="P1728" i="3" a="1"/>
  <c r="P1728" i="3" s="1"/>
  <c r="P1593" i="3" a="1"/>
  <c r="P1593" i="3" s="1"/>
  <c r="P1645" i="3" a="1"/>
  <c r="P1645" i="3" s="1"/>
  <c r="P1697" i="3" a="1"/>
  <c r="P1697" i="3" s="1"/>
  <c r="P1602" i="3" a="1"/>
  <c r="P1602" i="3" s="1"/>
  <c r="P1738" i="3" a="1"/>
  <c r="P1738" i="3" s="1"/>
  <c r="P1698" i="3" a="1"/>
  <c r="P1698" i="3" s="1"/>
  <c r="P1683" i="3" a="1"/>
  <c r="P1683" i="3" s="1"/>
  <c r="P1640" i="3" a="1"/>
  <c r="P1640" i="3" s="1"/>
  <c r="P1658" i="3" a="1"/>
  <c r="P1658" i="3" s="1"/>
  <c r="P1676" i="3" a="1"/>
  <c r="P1676" i="3" s="1"/>
  <c r="P1630" i="3" a="1"/>
  <c r="P1630" i="3" s="1"/>
  <c r="P1629" i="3" a="1"/>
  <c r="P1629" i="3" s="1"/>
  <c r="P1704" i="3" a="1"/>
  <c r="P1704" i="3" s="1"/>
  <c r="P1603" i="3" a="1"/>
  <c r="P1603" i="3" s="1"/>
  <c r="P1673" i="3" a="1"/>
  <c r="P1673" i="3" s="1"/>
  <c r="P1598" i="3" a="1"/>
  <c r="P1598" i="3" s="1"/>
  <c r="P1667" i="3" a="1"/>
  <c r="P1667" i="3" s="1"/>
  <c r="P1734" i="3" a="1"/>
  <c r="P1734" i="3" s="1"/>
  <c r="P1610" i="3" a="1"/>
  <c r="P1610" i="3" s="1"/>
  <c r="P1668" i="3" a="1"/>
  <c r="P1668" i="3" s="1"/>
  <c r="P1735" i="3" a="1"/>
  <c r="P1735" i="3" s="1"/>
  <c r="P1599" i="3" a="1"/>
  <c r="P1599" i="3" s="1"/>
  <c r="P1651" i="3" a="1"/>
  <c r="P1651" i="3" s="1"/>
  <c r="P1703" i="3" a="1"/>
  <c r="P1703" i="3" s="1"/>
  <c r="P1618" i="3" a="1"/>
  <c r="P1618" i="3" s="1"/>
  <c r="P1711" i="3" a="1"/>
  <c r="P1711" i="3" s="1"/>
  <c r="P1726" i="3" a="1"/>
  <c r="P1726" i="3" s="1"/>
  <c r="P1654" i="3" a="1"/>
  <c r="P1654" i="3" s="1"/>
  <c r="P1672" i="3" a="1"/>
  <c r="P1672" i="3" s="1"/>
  <c r="P1689" i="3" a="1"/>
  <c r="P1689" i="3" s="1"/>
  <c r="P1646" i="3" a="1"/>
  <c r="P1646" i="3" s="1"/>
  <c r="P4991" i="3" a="1"/>
  <c r="P4991" i="3" s="1"/>
  <c r="P5679" i="3" a="1"/>
  <c r="P5679" i="3" s="1"/>
  <c r="P5668" i="3" a="1"/>
  <c r="P5668" i="3" s="1"/>
  <c r="P2681" i="3" a="1"/>
  <c r="P2681" i="3" s="1"/>
  <c r="P5647" i="3" a="1"/>
  <c r="P5647" i="3" s="1"/>
  <c r="P5636" i="3" a="1"/>
  <c r="P5636" i="3" s="1"/>
  <c r="P5626" i="3" a="1"/>
  <c r="P5626" i="3" s="1"/>
  <c r="P5715" i="3" a="1"/>
  <c r="P5715" i="3" s="1"/>
  <c r="P5645" i="3" a="1"/>
  <c r="P5645" i="3" s="1"/>
  <c r="P5560" i="3" a="1"/>
  <c r="P5560" i="3" s="1"/>
  <c r="P5456" i="3" a="1"/>
  <c r="P5456" i="3" s="1"/>
  <c r="P5326" i="3" a="1"/>
  <c r="P5326" i="3" s="1"/>
  <c r="P5085" i="3" a="1"/>
  <c r="P5085" i="3" s="1"/>
  <c r="P4607" i="3" a="1"/>
  <c r="P4607" i="3" s="1"/>
  <c r="P4030" i="3" a="1"/>
  <c r="P4030" i="3" s="1"/>
  <c r="P2265" i="3" a="1"/>
  <c r="P2265" i="3" s="1"/>
  <c r="P5634" i="3" a="1"/>
  <c r="P5634" i="3" s="1"/>
  <c r="P5548" i="3" a="1"/>
  <c r="P5548" i="3" s="1"/>
  <c r="P5439" i="3" a="1"/>
  <c r="P5439" i="3" s="1"/>
  <c r="P5321" i="3" a="1"/>
  <c r="P5321" i="3" s="1"/>
  <c r="P4978" i="3" a="1"/>
  <c r="P4978" i="3" s="1"/>
  <c r="P4497" i="3" a="1"/>
  <c r="P4497" i="3" s="1"/>
  <c r="P3973" i="3" a="1"/>
  <c r="P3973" i="3" s="1"/>
  <c r="P2586" i="3" a="1"/>
  <c r="P2586" i="3" s="1"/>
  <c r="P5685" i="3" a="1"/>
  <c r="P5685" i="3" s="1"/>
  <c r="P5600" i="3" a="1"/>
  <c r="P5600" i="3" s="1"/>
  <c r="P5515" i="3" a="1"/>
  <c r="P5515" i="3" s="1"/>
  <c r="P5397" i="3" a="1"/>
  <c r="P5397" i="3" s="1"/>
  <c r="P5263" i="3" a="1"/>
  <c r="P5263" i="3" s="1"/>
  <c r="P4922" i="3" a="1"/>
  <c r="P4922" i="3" s="1"/>
  <c r="P4336" i="3" a="1"/>
  <c r="P4336" i="3" s="1"/>
  <c r="P3751" i="3" a="1"/>
  <c r="P3751" i="3" s="1"/>
  <c r="P5652" i="3" a="1"/>
  <c r="P5652" i="3" s="1"/>
  <c r="P5567" i="3" a="1"/>
  <c r="P5567" i="3" s="1"/>
  <c r="P5466" i="3" a="1"/>
  <c r="P5466" i="3" s="1"/>
  <c r="P5279" i="3" a="1"/>
  <c r="P5279" i="3" s="1"/>
  <c r="P4966" i="3" a="1"/>
  <c r="P4966" i="3" s="1"/>
  <c r="P4433" i="3" a="1"/>
  <c r="P4433" i="3" s="1"/>
  <c r="P4011" i="3" a="1"/>
  <c r="P4011" i="3" s="1"/>
  <c r="P2129" i="3" a="1"/>
  <c r="P2129" i="3" s="1"/>
  <c r="P5683" i="3" a="1"/>
  <c r="P5683" i="3" s="1"/>
  <c r="P5597" i="3" a="1"/>
  <c r="P5597" i="3" s="1"/>
  <c r="P5512" i="3" a="1"/>
  <c r="P5512" i="3" s="1"/>
  <c r="P5381" i="3" a="1"/>
  <c r="P5381" i="3" s="1"/>
  <c r="P5212" i="3" a="1"/>
  <c r="P5212" i="3" s="1"/>
  <c r="P4635" i="3" a="1"/>
  <c r="P4635" i="3" s="1"/>
  <c r="P4159" i="3" a="1"/>
  <c r="P4159" i="3" s="1"/>
  <c r="P2449" i="3" a="1"/>
  <c r="P2449" i="3" s="1"/>
  <c r="P5639" i="3" a="1"/>
  <c r="P5639" i="3" s="1"/>
  <c r="P5554" i="3" a="1"/>
  <c r="P5554" i="3" s="1"/>
  <c r="P5432" i="3" a="1"/>
  <c r="P5432" i="3" s="1"/>
  <c r="P5293" i="3" a="1"/>
  <c r="P5293" i="3" s="1"/>
  <c r="P4904" i="3" a="1"/>
  <c r="P4904" i="3" s="1"/>
  <c r="P4420" i="3" a="1"/>
  <c r="P4420" i="3" s="1"/>
  <c r="P3947" i="3" a="1"/>
  <c r="P3947" i="3" s="1"/>
  <c r="P5716" i="3" a="1"/>
  <c r="P5716" i="3" s="1"/>
  <c r="P5659" i="3" a="1"/>
  <c r="P5659" i="3" s="1"/>
  <c r="P5573" i="3" a="1"/>
  <c r="P5573" i="3" s="1"/>
  <c r="P5476" i="3" a="1"/>
  <c r="P5476" i="3" s="1"/>
  <c r="P5312" i="3" a="1"/>
  <c r="P5312" i="3" s="1"/>
  <c r="P4947" i="3" a="1"/>
  <c r="P4947" i="3" s="1"/>
  <c r="P4516" i="3" a="1"/>
  <c r="P4516" i="3" s="1"/>
  <c r="P4094" i="3" a="1"/>
  <c r="P4094" i="3" s="1"/>
  <c r="P3202" i="3" a="1"/>
  <c r="P3202" i="3" s="1"/>
  <c r="P5687" i="3" a="1"/>
  <c r="P5687" i="3" s="1"/>
  <c r="P5625" i="3" a="1"/>
  <c r="P5625" i="3" s="1"/>
  <c r="P5561" i="3" a="1"/>
  <c r="P5561" i="3" s="1"/>
  <c r="P5497" i="3" a="1"/>
  <c r="P5497" i="3" s="1"/>
  <c r="P5429" i="3" a="1"/>
  <c r="P5429" i="3" s="1"/>
  <c r="P5367" i="3" a="1"/>
  <c r="P5367" i="3" s="1"/>
  <c r="P5303" i="3" a="1"/>
  <c r="P5303" i="3" s="1"/>
  <c r="P5239" i="3" a="1"/>
  <c r="P5239" i="3" s="1"/>
  <c r="P5177" i="3" a="1"/>
  <c r="P5177" i="3" s="1"/>
  <c r="P5121" i="3" a="1"/>
  <c r="P5121" i="3" s="1"/>
  <c r="P5059" i="3" a="1"/>
  <c r="P5059" i="3" s="1"/>
  <c r="P4990" i="3" a="1"/>
  <c r="P4990" i="3" s="1"/>
  <c r="P4921" i="3" a="1"/>
  <c r="P4921" i="3" s="1"/>
  <c r="P4865" i="3" a="1"/>
  <c r="P4865" i="3" s="1"/>
  <c r="P4800" i="3" a="1"/>
  <c r="P4800" i="3" s="1"/>
  <c r="P4727" i="3" a="1"/>
  <c r="P4727" i="3" s="1"/>
  <c r="P4663" i="3" a="1"/>
  <c r="P4663" i="3" s="1"/>
  <c r="P4599" i="3" a="1"/>
  <c r="P4599" i="3" s="1"/>
  <c r="P4533" i="3" a="1"/>
  <c r="P4533" i="3" s="1"/>
  <c r="P4483" i="3" a="1"/>
  <c r="P4483" i="3" s="1"/>
  <c r="P4432" i="3" a="1"/>
  <c r="P4432" i="3" s="1"/>
  <c r="P4348" i="3" a="1"/>
  <c r="P4348" i="3" s="1"/>
  <c r="P4295" i="3" a="1"/>
  <c r="P4295" i="3" s="1"/>
  <c r="P4220" i="3" a="1"/>
  <c r="P4220" i="3" s="1"/>
  <c r="P4165" i="3" a="1"/>
  <c r="P4165" i="3" s="1"/>
  <c r="P4106" i="3" a="1"/>
  <c r="P4106" i="3" s="1"/>
  <c r="P4042" i="3" a="1"/>
  <c r="P4042" i="3" s="1"/>
  <c r="P3978" i="3" a="1"/>
  <c r="P3978" i="3" s="1"/>
  <c r="P3914" i="3" a="1"/>
  <c r="P3914" i="3" s="1"/>
  <c r="P3850" i="3" a="1"/>
  <c r="P3850" i="3" s="1"/>
  <c r="P3786" i="3" a="1"/>
  <c r="P3786" i="3" s="1"/>
  <c r="P3679" i="3" a="1"/>
  <c r="P3679" i="3" s="1"/>
  <c r="P3431" i="3" a="1"/>
  <c r="P3431" i="3" s="1"/>
  <c r="P3019" i="3" a="1"/>
  <c r="P3019" i="3" s="1"/>
  <c r="P2444" i="3" a="1"/>
  <c r="P2444" i="3" s="1"/>
  <c r="P1824" i="3" a="1"/>
  <c r="P1824" i="3" s="1"/>
  <c r="P5302" i="3" a="1"/>
  <c r="P5302" i="3" s="1"/>
  <c r="P5238" i="3" a="1"/>
  <c r="P5238" i="3" s="1"/>
  <c r="P5170" i="3" a="1"/>
  <c r="P5170" i="3" s="1"/>
  <c r="P5108" i="3" a="1"/>
  <c r="P5108" i="3" s="1"/>
  <c r="P5045" i="3" a="1"/>
  <c r="P5045" i="3" s="1"/>
  <c r="P4977" i="3" a="1"/>
  <c r="P4977" i="3" s="1"/>
  <c r="P4914" i="3" a="1"/>
  <c r="P4914" i="3" s="1"/>
  <c r="P4852" i="3" a="1"/>
  <c r="P4852" i="3" s="1"/>
  <c r="P4791" i="3" a="1"/>
  <c r="P4791" i="3" s="1"/>
  <c r="P4733" i="3" a="1"/>
  <c r="P4733" i="3" s="1"/>
  <c r="P4669" i="3" a="1"/>
  <c r="P4669" i="3" s="1"/>
  <c r="P4605" i="3" a="1"/>
  <c r="P4605" i="3" s="1"/>
  <c r="P4543" i="3" a="1"/>
  <c r="P4543" i="3" s="1"/>
  <c r="P4476" i="3" a="1"/>
  <c r="P4476" i="3" s="1"/>
  <c r="P4413" i="3" a="1"/>
  <c r="P4413" i="3" s="1"/>
  <c r="P4354" i="3" a="1"/>
  <c r="P4354" i="3" s="1"/>
  <c r="P4280" i="3" a="1"/>
  <c r="P4280" i="3" s="1"/>
  <c r="P4226" i="3" a="1"/>
  <c r="P4226" i="3" s="1"/>
  <c r="P4164" i="3" a="1"/>
  <c r="P4164" i="3" s="1"/>
  <c r="P4099" i="3" a="1"/>
  <c r="P4099" i="3" s="1"/>
  <c r="P4035" i="3" a="1"/>
  <c r="P4035" i="3" s="1"/>
  <c r="P3971" i="3" a="1"/>
  <c r="P3971" i="3" s="1"/>
  <c r="P3907" i="3" a="1"/>
  <c r="P3907" i="3" s="1"/>
  <c r="P3843" i="3" a="1"/>
  <c r="P3843" i="3" s="1"/>
  <c r="P3776" i="3" a="1"/>
  <c r="P3776" i="3" s="1"/>
  <c r="P3612" i="3" a="1"/>
  <c r="P3612" i="3" s="1"/>
  <c r="P3129" i="3" a="1"/>
  <c r="P3129" i="3" s="1"/>
  <c r="P2439" i="3" a="1"/>
  <c r="P2439" i="3" s="1"/>
  <c r="P1889" i="3" a="1"/>
  <c r="P1889" i="3" s="1"/>
  <c r="P5479" i="3" a="1"/>
  <c r="P5479" i="3" s="1"/>
  <c r="P5413" i="3" a="1"/>
  <c r="P5413" i="3" s="1"/>
  <c r="P5351" i="3" a="1"/>
  <c r="P5351" i="3" s="1"/>
  <c r="P5287" i="3" a="1"/>
  <c r="P5287" i="3" s="1"/>
  <c r="P5223" i="3" a="1"/>
  <c r="P5223" i="3" s="1"/>
  <c r="P5157" i="3" a="1"/>
  <c r="P5157" i="3" s="1"/>
  <c r="P5095" i="3" a="1"/>
  <c r="P5095" i="3" s="1"/>
  <c r="P5038" i="3" a="1"/>
  <c r="P5038" i="3" s="1"/>
  <c r="P4976" i="3" a="1"/>
  <c r="P4976" i="3" s="1"/>
  <c r="P4901" i="3" a="1"/>
  <c r="P4901" i="3" s="1"/>
  <c r="P4839" i="3" a="1"/>
  <c r="P4839" i="3" s="1"/>
  <c r="P4783" i="3" a="1"/>
  <c r="P4783" i="3" s="1"/>
  <c r="P4718" i="3" a="1"/>
  <c r="P4718" i="3" s="1"/>
  <c r="P4654" i="3" a="1"/>
  <c r="P4654" i="3" s="1"/>
  <c r="P4590" i="3" a="1"/>
  <c r="P4590" i="3" s="1"/>
  <c r="P4527" i="3" a="1"/>
  <c r="P4527" i="3" s="1"/>
  <c r="P4437" i="3" a="1"/>
  <c r="P4437" i="3" s="1"/>
  <c r="P4374" i="3" a="1"/>
  <c r="P4374" i="3" s="1"/>
  <c r="P4320" i="3" a="1"/>
  <c r="P4320" i="3" s="1"/>
  <c r="P4246" i="3" a="1"/>
  <c r="P4246" i="3" s="1"/>
  <c r="P4184" i="3" a="1"/>
  <c r="P4184" i="3" s="1"/>
  <c r="P4124" i="3" a="1"/>
  <c r="P4124" i="3" s="1"/>
  <c r="P4060" i="3" a="1"/>
  <c r="P4060" i="3" s="1"/>
  <c r="P3996" i="3" a="1"/>
  <c r="P3996" i="3" s="1"/>
  <c r="P3932" i="3" a="1"/>
  <c r="P3932" i="3" s="1"/>
  <c r="P3868" i="3" a="1"/>
  <c r="P3868" i="3" s="1"/>
  <c r="P3804" i="3" a="1"/>
  <c r="P3804" i="3" s="1"/>
  <c r="P3708" i="3" a="1"/>
  <c r="P3708" i="3" s="1"/>
  <c r="P3469" i="3" a="1"/>
  <c r="P3469" i="3" s="1"/>
  <c r="P3004" i="3" a="1"/>
  <c r="P3004" i="3" s="1"/>
  <c r="P2524" i="3" a="1"/>
  <c r="P2524" i="3" s="1"/>
  <c r="P2067" i="3" a="1"/>
  <c r="P2067" i="3" s="1"/>
  <c r="P5662" i="3" a="1"/>
  <c r="P5662" i="3" s="1"/>
  <c r="P5598" i="3" a="1"/>
  <c r="P5598" i="3" s="1"/>
  <c r="P5534" i="3" a="1"/>
  <c r="P5534" i="3" s="1"/>
  <c r="P5470" i="3" a="1"/>
  <c r="P5470" i="3" s="1"/>
  <c r="P5412" i="3" a="1"/>
  <c r="P5412" i="3" s="1"/>
  <c r="P5344" i="3" a="1"/>
  <c r="P5344" i="3" s="1"/>
  <c r="P5280" i="3" a="1"/>
  <c r="P5280" i="3" s="1"/>
  <c r="P5216" i="3" a="1"/>
  <c r="P5216" i="3" s="1"/>
  <c r="P5163" i="3" a="1"/>
  <c r="P5163" i="3" s="1"/>
  <c r="P5100" i="3" a="1"/>
  <c r="P5100" i="3" s="1"/>
  <c r="P5037" i="3" a="1"/>
  <c r="P5037" i="3" s="1"/>
  <c r="P4975" i="3" a="1"/>
  <c r="P4975" i="3" s="1"/>
  <c r="P4907" i="3" a="1"/>
  <c r="P4907" i="3" s="1"/>
  <c r="P4844" i="3" a="1"/>
  <c r="P4844" i="3" s="1"/>
  <c r="P4775" i="3" a="1"/>
  <c r="P4775" i="3" s="1"/>
  <c r="P4710" i="3" a="1"/>
  <c r="P4710" i="3" s="1"/>
  <c r="P4646" i="3" a="1"/>
  <c r="P4646" i="3" s="1"/>
  <c r="P4582" i="3" a="1"/>
  <c r="P4582" i="3" s="1"/>
  <c r="P4507" i="3" a="1"/>
  <c r="P4507" i="3" s="1"/>
  <c r="P4443" i="3" a="1"/>
  <c r="P4443" i="3" s="1"/>
  <c r="P4379" i="3" a="1"/>
  <c r="P4379" i="3" s="1"/>
  <c r="P4305" i="3" a="1"/>
  <c r="P4305" i="3" s="1"/>
  <c r="P4251" i="3" a="1"/>
  <c r="P4251" i="3" s="1"/>
  <c r="P4169" i="3" a="1"/>
  <c r="P4169" i="3" s="1"/>
  <c r="P4110" i="3" a="1"/>
  <c r="P4110" i="3" s="1"/>
  <c r="P4046" i="3" a="1"/>
  <c r="P4046" i="3" s="1"/>
  <c r="P3982" i="3" a="1"/>
  <c r="P3982" i="3" s="1"/>
  <c r="P3918" i="3" a="1"/>
  <c r="P3918" i="3" s="1"/>
  <c r="P3854" i="3" a="1"/>
  <c r="P3854" i="3" s="1"/>
  <c r="P3790" i="3" a="1"/>
  <c r="P3790" i="3" s="1"/>
  <c r="P3690" i="3" a="1"/>
  <c r="P3690" i="3" s="1"/>
  <c r="P3463" i="3" a="1"/>
  <c r="P3463" i="3" s="1"/>
  <c r="P3056" i="3" a="1"/>
  <c r="P3056" i="3" s="1"/>
  <c r="P2564" i="3" a="1"/>
  <c r="P2564" i="3" s="1"/>
  <c r="P2001" i="3" a="1"/>
  <c r="P2001" i="3" s="1"/>
  <c r="P5207" i="3" a="1"/>
  <c r="P5207" i="3" s="1"/>
  <c r="P5131" i="3" a="1"/>
  <c r="P5131" i="3" s="1"/>
  <c r="P5068" i="3" a="1"/>
  <c r="P5068" i="3" s="1"/>
  <c r="P5005" i="3" a="1"/>
  <c r="P5005" i="3" s="1"/>
  <c r="P4943" i="3" a="1"/>
  <c r="P4943" i="3" s="1"/>
  <c r="P4875" i="3" a="1"/>
  <c r="P4875" i="3" s="1"/>
  <c r="P4811" i="3" a="1"/>
  <c r="P4811" i="3" s="1"/>
  <c r="P4752" i="3" a="1"/>
  <c r="P4752" i="3" s="1"/>
  <c r="P4688" i="3" a="1"/>
  <c r="P4688" i="3" s="1"/>
  <c r="P4624" i="3" a="1"/>
  <c r="P4624" i="3" s="1"/>
  <c r="P4560" i="3" a="1"/>
  <c r="P4560" i="3" s="1"/>
  <c r="P4506" i="3" a="1"/>
  <c r="P4506" i="3" s="1"/>
  <c r="P4455" i="3" a="1"/>
  <c r="P4455" i="3" s="1"/>
  <c r="P4404" i="3" a="1"/>
  <c r="P4404" i="3" s="1"/>
  <c r="P4352" i="3" a="1"/>
  <c r="P4352" i="3" s="1"/>
  <c r="P4278" i="3" a="1"/>
  <c r="P4278" i="3" s="1"/>
  <c r="P4224" i="3" a="1"/>
  <c r="P4224" i="3" s="1"/>
  <c r="P4161" i="3" a="1"/>
  <c r="P4161" i="3" s="1"/>
  <c r="P4096" i="3" a="1"/>
  <c r="P4096" i="3" s="1"/>
  <c r="P4032" i="3" a="1"/>
  <c r="P4032" i="3" s="1"/>
  <c r="P3968" i="3" a="1"/>
  <c r="P3968" i="3" s="1"/>
  <c r="P3904" i="3" a="1"/>
  <c r="P3904" i="3" s="1"/>
  <c r="P3840" i="3" a="1"/>
  <c r="P3840" i="3" s="1"/>
  <c r="P3743" i="3" a="1"/>
  <c r="P3743" i="3" s="1"/>
  <c r="P3556" i="3" a="1"/>
  <c r="P3556" i="3" s="1"/>
  <c r="P2990" i="3" a="1"/>
  <c r="P2990" i="3" s="1"/>
  <c r="P2423" i="3" a="1"/>
  <c r="P2423" i="3" s="1"/>
  <c r="P1647" i="3" a="1"/>
  <c r="P1647" i="3" s="1"/>
  <c r="P5192" i="3" a="1"/>
  <c r="P5192" i="3" s="1"/>
  <c r="P5136" i="3" a="1"/>
  <c r="P5136" i="3" s="1"/>
  <c r="P5061" i="3" a="1"/>
  <c r="P5061" i="3" s="1"/>
  <c r="P4999" i="3" a="1"/>
  <c r="P4999" i="3" s="1"/>
  <c r="P4942" i="3" a="1"/>
  <c r="P4942" i="3" s="1"/>
  <c r="P4880" i="3" a="1"/>
  <c r="P4880" i="3" s="1"/>
  <c r="P4816" i="3" a="1"/>
  <c r="P4816" i="3" s="1"/>
  <c r="P4751" i="3" a="1"/>
  <c r="P4751" i="3" s="1"/>
  <c r="P4687" i="3" a="1"/>
  <c r="P4687" i="3" s="1"/>
  <c r="P4623" i="3" a="1"/>
  <c r="P4623" i="3" s="1"/>
  <c r="P4559" i="3" a="1"/>
  <c r="P4559" i="3" s="1"/>
  <c r="P4498" i="3" a="1"/>
  <c r="P4498" i="3" s="1"/>
  <c r="P4434" i="3" a="1"/>
  <c r="P4434" i="3" s="1"/>
  <c r="P4358" i="3" a="1"/>
  <c r="P4358" i="3" s="1"/>
  <c r="P4304" i="3" a="1"/>
  <c r="P4304" i="3" s="1"/>
  <c r="P4230" i="3" a="1"/>
  <c r="P4230" i="3" s="1"/>
  <c r="P4175" i="3" a="1"/>
  <c r="P4175" i="3" s="1"/>
  <c r="P4109" i="3" a="1"/>
  <c r="P4109" i="3" s="1"/>
  <c r="P4045" i="3" a="1"/>
  <c r="P4045" i="3" s="1"/>
  <c r="P3981" i="3" a="1"/>
  <c r="P3981" i="3" s="1"/>
  <c r="P3917" i="3" a="1"/>
  <c r="P3917" i="3" s="1"/>
  <c r="P3853" i="3" a="1"/>
  <c r="P3853" i="3" s="1"/>
  <c r="P3789" i="3" a="1"/>
  <c r="P3789" i="3" s="1"/>
  <c r="P3652" i="3" a="1"/>
  <c r="P3652" i="3" s="1"/>
  <c r="P3399" i="3" a="1"/>
  <c r="P3399" i="3" s="1"/>
  <c r="P2924" i="3" a="1"/>
  <c r="P2924" i="3" s="1"/>
  <c r="P2461" i="3" a="1"/>
  <c r="P2461" i="3" s="1"/>
  <c r="P1986" i="3" a="1"/>
  <c r="P1986" i="3" s="1"/>
  <c r="P5483" i="3" a="1"/>
  <c r="P5483" i="3" s="1"/>
  <c r="P5409" i="3" a="1"/>
  <c r="P5409" i="3" s="1"/>
  <c r="P5355" i="3" a="1"/>
  <c r="P5355" i="3" s="1"/>
  <c r="P5291" i="3" a="1"/>
  <c r="P5291" i="3" s="1"/>
  <c r="P5227" i="3" a="1"/>
  <c r="P5227" i="3" s="1"/>
  <c r="P5148" i="3" a="1"/>
  <c r="P5148" i="3" s="1"/>
  <c r="P5078" i="3" a="1"/>
  <c r="P5078" i="3" s="1"/>
  <c r="P5016" i="3" a="1"/>
  <c r="P5016" i="3" s="1"/>
  <c r="P4954" i="3" a="1"/>
  <c r="P4954" i="3" s="1"/>
  <c r="P4892" i="3" a="1"/>
  <c r="P4892" i="3" s="1"/>
  <c r="P4823" i="3" a="1"/>
  <c r="P4823" i="3" s="1"/>
  <c r="P4750" i="3" a="1"/>
  <c r="P4750" i="3" s="1"/>
  <c r="P4686" i="3" a="1"/>
  <c r="P4686" i="3" s="1"/>
  <c r="P4622" i="3" a="1"/>
  <c r="P4622" i="3" s="1"/>
  <c r="P4558" i="3" a="1"/>
  <c r="P4558" i="3" s="1"/>
  <c r="P4485" i="3" a="1"/>
  <c r="P4485" i="3" s="1"/>
  <c r="P4409" i="3" a="1"/>
  <c r="P4409" i="3" s="1"/>
  <c r="P4350" i="3" a="1"/>
  <c r="P4350" i="3" s="1"/>
  <c r="P4276" i="3" a="1"/>
  <c r="P4276" i="3" s="1"/>
  <c r="P4222" i="3" a="1"/>
  <c r="P4222" i="3" s="1"/>
  <c r="P4140" i="3" a="1"/>
  <c r="P4140" i="3" s="1"/>
  <c r="P4076" i="3" a="1"/>
  <c r="P4076" i="3" s="1"/>
  <c r="P4012" i="3" a="1"/>
  <c r="P4012" i="3" s="1"/>
  <c r="P3948" i="3" a="1"/>
  <c r="P3948" i="3" s="1"/>
  <c r="P3884" i="3" a="1"/>
  <c r="P3884" i="3" s="1"/>
  <c r="P3820" i="3" a="1"/>
  <c r="P3820" i="3" s="1"/>
  <c r="P3752" i="3" a="1"/>
  <c r="P3752" i="3" s="1"/>
  <c r="P3604" i="3" a="1"/>
  <c r="P3604" i="3" s="1"/>
  <c r="P3092" i="3" a="1"/>
  <c r="P3092" i="3" s="1"/>
  <c r="P2592" i="3" a="1"/>
  <c r="P2592" i="3" s="1"/>
  <c r="P3777" i="3" a="1"/>
  <c r="P3777" i="3" s="1"/>
  <c r="P3649" i="3" a="1"/>
  <c r="P3649" i="3" s="1"/>
  <c r="P3526" i="3" a="1"/>
  <c r="P3526" i="3" s="1"/>
  <c r="P3398" i="3" a="1"/>
  <c r="P3398" i="3" s="1"/>
  <c r="P3270" i="3" a="1"/>
  <c r="P3270" i="3" s="1"/>
  <c r="P3142" i="3" a="1"/>
  <c r="P3142" i="3" s="1"/>
  <c r="P3018" i="3" a="1"/>
  <c r="P3018" i="3" s="1"/>
  <c r="P2887" i="3" a="1"/>
  <c r="P2887" i="3" s="1"/>
  <c r="P2763" i="3" a="1"/>
  <c r="P2763" i="3" s="1"/>
  <c r="P2495" i="3" a="1"/>
  <c r="P2495" i="3" s="1"/>
  <c r="P2248" i="3" a="1"/>
  <c r="P2248" i="3" s="1"/>
  <c r="Z33" i="3"/>
  <c r="V28" i="3"/>
  <c r="Z53" i="3"/>
  <c r="Z18" i="3"/>
  <c r="X38" i="3"/>
  <c r="X18" i="3"/>
  <c r="X58" i="3"/>
  <c r="V8" i="3"/>
  <c r="V38" i="3"/>
  <c r="X13" i="3"/>
  <c r="X48" i="3"/>
  <c r="R4431" i="3" l="1" a="1"/>
  <c r="R4431" i="3" s="1"/>
  <c r="S4431" i="3" s="1"/>
  <c r="R4897" i="3" a="1"/>
  <c r="R4897" i="3" s="1"/>
  <c r="S4897" i="3" s="1"/>
  <c r="R5295" i="3" a="1"/>
  <c r="R5295" i="3" s="1"/>
  <c r="S5295" i="3" s="1"/>
  <c r="R4885" i="3" a="1"/>
  <c r="R4885" i="3" s="1"/>
  <c r="S4885" i="3" s="1"/>
  <c r="R5156" i="3" a="1"/>
  <c r="R5156" i="3" s="1"/>
  <c r="S5156" i="3" s="1"/>
  <c r="R4528" i="3" a="1"/>
  <c r="R4528" i="3" s="1"/>
  <c r="S4528" i="3" s="1"/>
  <c r="R4383" i="3" a="1"/>
  <c r="R4383" i="3" s="1"/>
  <c r="S4383" i="3" s="1"/>
  <c r="R5073" i="3" a="1"/>
  <c r="R5073" i="3" s="1"/>
  <c r="S5073" i="3" s="1"/>
  <c r="R5232" i="3" a="1"/>
  <c r="R5232" i="3" s="1"/>
  <c r="S5232" i="3" s="1"/>
  <c r="R4214" i="3" a="1"/>
  <c r="R4214" i="3" s="1"/>
  <c r="S4214" i="3" s="1"/>
  <c r="R5088" i="3" a="1"/>
  <c r="R5088" i="3" s="1"/>
  <c r="S5088" i="3" s="1"/>
  <c r="R5000" i="3" a="1"/>
  <c r="R5000" i="3" s="1"/>
  <c r="S5000" i="3" s="1"/>
  <c r="R4639" i="3" a="1"/>
  <c r="R4639" i="3" s="1"/>
  <c r="S4639" i="3" s="1"/>
  <c r="R4598" i="3" a="1"/>
  <c r="R4598" i="3" s="1"/>
  <c r="S4598" i="3" s="1"/>
  <c r="R4245" i="3" a="1"/>
  <c r="R4245" i="3" s="1"/>
  <c r="S4245" i="3" s="1"/>
  <c r="R5292" i="3" a="1"/>
  <c r="R5292" i="3" s="1"/>
  <c r="S5292" i="3" s="1"/>
  <c r="R4970" i="3" a="1"/>
  <c r="R4970" i="3" s="1"/>
  <c r="S4970" i="3" s="1"/>
  <c r="R4895" i="3" a="1"/>
  <c r="R4895" i="3" s="1"/>
  <c r="S4895" i="3" s="1"/>
  <c r="R4784" i="3" a="1"/>
  <c r="R4784" i="3" s="1"/>
  <c r="S4784" i="3" s="1"/>
  <c r="R4470" i="3" a="1"/>
  <c r="R4470" i="3" s="1"/>
  <c r="S4470" i="3" s="1"/>
  <c r="R4583" i="3" a="1"/>
  <c r="R4583" i="3" s="1"/>
  <c r="S4583" i="3" s="1"/>
  <c r="R5035" i="3" a="1"/>
  <c r="R5035" i="3" s="1"/>
  <c r="S5035" i="3" s="1"/>
  <c r="R4992" i="3" a="1"/>
  <c r="R4992" i="3" s="1"/>
  <c r="S4992" i="3" s="1"/>
  <c r="R5032" i="3" a="1"/>
  <c r="R5032" i="3" s="1"/>
  <c r="S5032" i="3" s="1"/>
  <c r="R4832" i="3" a="1"/>
  <c r="R4832" i="3" s="1"/>
  <c r="S4832" i="3" s="1"/>
  <c r="R4313" i="3" a="1"/>
  <c r="R4313" i="3" s="1"/>
  <c r="S4313" i="3" s="1"/>
  <c r="R4845" i="3" a="1"/>
  <c r="R4845" i="3" s="1"/>
  <c r="S4845" i="3" s="1"/>
  <c r="R4969" i="3" a="1"/>
  <c r="R4969" i="3" s="1"/>
  <c r="S4969" i="3" s="1"/>
  <c r="R4930" i="3" a="1"/>
  <c r="R4930" i="3" s="1"/>
  <c r="S4930" i="3" s="1"/>
  <c r="R4915" i="3" a="1"/>
  <c r="R4915" i="3" s="1"/>
  <c r="S4915" i="3" s="1"/>
  <c r="R4426" i="3" a="1"/>
  <c r="R4426" i="3" s="1"/>
  <c r="S4426" i="3" s="1"/>
  <c r="R5010" i="3" a="1"/>
  <c r="R5010" i="3" s="1"/>
  <c r="S5010" i="3" s="1"/>
  <c r="R4681" i="3" a="1"/>
  <c r="R4681" i="3" s="1"/>
  <c r="S4681" i="3" s="1"/>
  <c r="R4402" i="3" a="1"/>
  <c r="R4402" i="3" s="1"/>
  <c r="S4402" i="3" s="1"/>
  <c r="R4760" i="3" a="1"/>
  <c r="R4760" i="3" s="1"/>
  <c r="S4760" i="3" s="1"/>
  <c r="R4777" i="3" a="1"/>
  <c r="R4777" i="3" s="1"/>
  <c r="S4777" i="3" s="1"/>
  <c r="R4472" i="3" a="1"/>
  <c r="R4472" i="3" s="1"/>
  <c r="S4472" i="3" s="1"/>
  <c r="R4217" i="3" a="1"/>
  <c r="R4217" i="3" s="1"/>
  <c r="S4217" i="3" s="1"/>
  <c r="R1709" i="3" a="1"/>
  <c r="R1709" i="3" s="1"/>
  <c r="S1709" i="3" s="1"/>
  <c r="R5628" i="3" a="1"/>
  <c r="R5628" i="3" s="1"/>
  <c r="S5628" i="3" s="1"/>
  <c r="R4679" i="3" a="1"/>
  <c r="R4679" i="3" s="1"/>
  <c r="S4679" i="3" s="1"/>
  <c r="R4195" i="3" a="1"/>
  <c r="R4195" i="3" s="1"/>
  <c r="S4195" i="3" s="1"/>
  <c r="R4448" i="3" a="1"/>
  <c r="R4448" i="3" s="1"/>
  <c r="S4448" i="3" s="1"/>
  <c r="R5220" i="3" a="1"/>
  <c r="R5220" i="3" s="1"/>
  <c r="S5220" i="3" s="1"/>
  <c r="R5225" i="3" a="1"/>
  <c r="R5225" i="3" s="1"/>
  <c r="S5225" i="3" s="1"/>
  <c r="R5033" i="3" a="1"/>
  <c r="R5033" i="3" s="1"/>
  <c r="S5033" i="3" s="1"/>
  <c r="R5702" i="3" a="1"/>
  <c r="R5702" i="3" s="1"/>
  <c r="S5702" i="3" s="1"/>
  <c r="R4703" i="3" a="1"/>
  <c r="R4703" i="3" s="1"/>
  <c r="S4703" i="3" s="1"/>
  <c r="R5171" i="3" a="1"/>
  <c r="R5171" i="3" s="1"/>
  <c r="S5171" i="3" s="1"/>
  <c r="R5672" i="3" a="1"/>
  <c r="R5672" i="3" s="1"/>
  <c r="S5672" i="3" s="1"/>
  <c r="R4592" i="3" a="1"/>
  <c r="R4592" i="3" s="1"/>
  <c r="S4592" i="3" s="1"/>
  <c r="R5675" i="3" a="1"/>
  <c r="R5675" i="3" s="1"/>
  <c r="S5675" i="3" s="1"/>
  <c r="R5160" i="3" a="1"/>
  <c r="R5160" i="3" s="1"/>
  <c r="S5160" i="3" s="1"/>
  <c r="R4680" i="3" a="1"/>
  <c r="R4680" i="3" s="1"/>
  <c r="S4680" i="3" s="1"/>
  <c r="R4172" i="3" a="1"/>
  <c r="R4172" i="3" s="1"/>
  <c r="S4172" i="3" s="1"/>
  <c r="R4155" i="3" a="1"/>
  <c r="R4155" i="3" s="1"/>
  <c r="S4155" i="3" s="1"/>
  <c r="R4162" i="3" a="1"/>
  <c r="R4162" i="3" s="1"/>
  <c r="S4162" i="3" s="1"/>
  <c r="R4137" i="3" a="1"/>
  <c r="R4137" i="3" s="1"/>
  <c r="S4137" i="3" s="1"/>
  <c r="R4040" i="3" a="1"/>
  <c r="R4040" i="3" s="1"/>
  <c r="S4040" i="3" s="1"/>
  <c r="R3994" i="3" a="1"/>
  <c r="R3994" i="3" s="1"/>
  <c r="S3994" i="3" s="1"/>
  <c r="R3903" i="3" a="1"/>
  <c r="R3903" i="3" s="1"/>
  <c r="S3903" i="3" s="1"/>
  <c r="R3894" i="3" a="1"/>
  <c r="R3894" i="3" s="1"/>
  <c r="S3894" i="3" s="1"/>
  <c r="R4129" i="3" a="1"/>
  <c r="R4129" i="3" s="1"/>
  <c r="S4129" i="3" s="1"/>
  <c r="R3986" i="3" a="1"/>
  <c r="R3986" i="3" s="1"/>
  <c r="S3986" i="3" s="1"/>
  <c r="R3959" i="3" a="1"/>
  <c r="R3959" i="3" s="1"/>
  <c r="S3959" i="3" s="1"/>
  <c r="R3886" i="3" a="1"/>
  <c r="R3886" i="3" s="1"/>
  <c r="S3886" i="3" s="1"/>
  <c r="R3887" i="3" a="1"/>
  <c r="R3887" i="3" s="1"/>
  <c r="S3887" i="3" s="1"/>
  <c r="R3814" i="3" a="1"/>
  <c r="R3814" i="3" s="1"/>
  <c r="S3814" i="3" s="1"/>
  <c r="R4113" i="3" a="1"/>
  <c r="R4113" i="3" s="1"/>
  <c r="S4113" i="3" s="1"/>
  <c r="R4080" i="3" a="1"/>
  <c r="R4080" i="3" s="1"/>
  <c r="S4080" i="3" s="1"/>
  <c r="R3962" i="3" a="1"/>
  <c r="R3962" i="3" s="1"/>
  <c r="S3962" i="3" s="1"/>
  <c r="R3815" i="3" a="1"/>
  <c r="R3815" i="3" s="1"/>
  <c r="S3815" i="3" s="1"/>
  <c r="R3952" i="3" a="1"/>
  <c r="R3952" i="3" s="1"/>
  <c r="S3952" i="3" s="1"/>
  <c r="R3871" i="3" a="1"/>
  <c r="R3871" i="3" s="1"/>
  <c r="S3871" i="3" s="1"/>
  <c r="R3805" i="3" a="1"/>
  <c r="R3805" i="3" s="1"/>
  <c r="S3805" i="3" s="1"/>
  <c r="R4069" i="3" a="1"/>
  <c r="R4069" i="3" s="1"/>
  <c r="S4069" i="3" s="1"/>
  <c r="R4107" i="3" a="1"/>
  <c r="R4107" i="3" s="1"/>
  <c r="S4107" i="3" s="1"/>
  <c r="R4114" i="3" a="1"/>
  <c r="R4114" i="3" s="1"/>
  <c r="S4114" i="3" s="1"/>
  <c r="R4089" i="3" a="1"/>
  <c r="R4089" i="3" s="1"/>
  <c r="S4089" i="3" s="1"/>
  <c r="R907" i="3" a="1"/>
  <c r="R907" i="3" s="1"/>
  <c r="S907" i="3" s="1"/>
  <c r="R3784" i="3" a="1"/>
  <c r="R3784" i="3" s="1"/>
  <c r="S3784" i="3" s="1"/>
  <c r="R4067" i="3" a="1"/>
  <c r="R4067" i="3" s="1"/>
  <c r="S4067" i="3" s="1"/>
  <c r="R3844" i="3" a="1"/>
  <c r="R3844" i="3" s="1"/>
  <c r="S3844" i="3" s="1"/>
  <c r="R3819" i="3" a="1"/>
  <c r="R3819" i="3" s="1"/>
  <c r="S3819" i="3" s="1"/>
  <c r="R5601" i="3" a="1"/>
  <c r="R5601" i="3" s="1"/>
  <c r="S5601" i="3" s="1"/>
  <c r="R4173" i="3" a="1"/>
  <c r="R4173" i="3" s="1"/>
  <c r="S4173" i="3" s="1"/>
  <c r="R4083" i="3" a="1"/>
  <c r="R4083" i="3" s="1"/>
  <c r="S4083" i="3" s="1"/>
  <c r="R4151" i="3" a="1"/>
  <c r="R4151" i="3" s="1"/>
  <c r="S4151" i="3" s="1"/>
  <c r="R4157" i="3" a="1"/>
  <c r="R4157" i="3" s="1"/>
  <c r="S4157" i="3" s="1"/>
  <c r="R3885" i="3" a="1"/>
  <c r="R3885" i="3" s="1"/>
  <c r="S3885" i="3" s="1"/>
  <c r="R3919" i="3" a="1"/>
  <c r="R3919" i="3" s="1"/>
  <c r="S3919" i="3" s="1"/>
  <c r="R795" i="3" a="1"/>
  <c r="R795" i="3" s="1"/>
  <c r="S795" i="3" s="1"/>
  <c r="R4745" i="3" a="1"/>
  <c r="R4745" i="3" s="1"/>
  <c r="S4745" i="3" s="1"/>
  <c r="R4369" i="3" a="1"/>
  <c r="R4369" i="3" s="1"/>
  <c r="S4369" i="3" s="1"/>
  <c r="R4134" i="3" a="1"/>
  <c r="R4134" i="3" s="1"/>
  <c r="S4134" i="3" s="1"/>
  <c r="R3872" i="3" a="1"/>
  <c r="R3872" i="3" s="1"/>
  <c r="S3872" i="3" s="1"/>
  <c r="R5596" i="3" a="1"/>
  <c r="R5596" i="3" s="1"/>
  <c r="S5596" i="3" s="1"/>
  <c r="R849" i="3" a="1"/>
  <c r="R849" i="3" s="1"/>
  <c r="S849" i="3" s="1"/>
  <c r="R4016" i="3" a="1"/>
  <c r="R4016" i="3" s="1"/>
  <c r="S4016" i="3" s="1"/>
  <c r="R1317" i="3" a="1"/>
  <c r="R1317" i="3" s="1"/>
  <c r="S1317" i="3" s="1"/>
  <c r="R1366" i="3" a="1"/>
  <c r="R1366" i="3" s="1"/>
  <c r="S1366" i="3" s="1"/>
  <c r="R572" i="3" a="1"/>
  <c r="R572" i="3" s="1"/>
  <c r="S572" i="3" s="1"/>
  <c r="R1390" i="3" a="1"/>
  <c r="R1390" i="3" s="1"/>
  <c r="S1390" i="3" s="1"/>
  <c r="R889" i="3" a="1"/>
  <c r="R889" i="3" s="1"/>
  <c r="S889" i="3" s="1"/>
  <c r="R401" i="3" a="1"/>
  <c r="R401" i="3" s="1"/>
  <c r="S401" i="3" s="1"/>
  <c r="R874" i="3" a="1"/>
  <c r="R874" i="3" s="1"/>
  <c r="S874" i="3" s="1"/>
  <c r="R1127" i="3" a="1"/>
  <c r="R1127" i="3" s="1"/>
  <c r="S1127" i="3" s="1"/>
  <c r="R609" i="3" a="1"/>
  <c r="R609" i="3" s="1"/>
  <c r="S609" i="3" s="1"/>
  <c r="R388" i="3" a="1"/>
  <c r="R388" i="3" s="1"/>
  <c r="S388" i="3" s="1"/>
  <c r="R1526" i="3" a="1"/>
  <c r="R1526" i="3" s="1"/>
  <c r="S1526" i="3" s="1"/>
  <c r="R841" i="3" a="1"/>
  <c r="R841" i="3" s="1"/>
  <c r="S841" i="3" s="1"/>
  <c r="R358" i="3" a="1"/>
  <c r="R358" i="3" s="1"/>
  <c r="S358" i="3" s="1"/>
  <c r="R1185" i="3" a="1"/>
  <c r="R1185" i="3" s="1"/>
  <c r="S1185" i="3" s="1"/>
  <c r="R1219" i="3" a="1"/>
  <c r="R1219" i="3" s="1"/>
  <c r="S1219" i="3" s="1"/>
  <c r="R375" i="3" a="1"/>
  <c r="R375" i="3" s="1"/>
  <c r="S375" i="3" s="1"/>
  <c r="R576" i="3" a="1"/>
  <c r="R576" i="3" s="1"/>
  <c r="S576" i="3" s="1"/>
  <c r="R1403" i="3" a="1"/>
  <c r="R1403" i="3" s="1"/>
  <c r="S1403" i="3" s="1"/>
  <c r="R815" i="3" a="1"/>
  <c r="R815" i="3" s="1"/>
  <c r="S815" i="3" s="1"/>
  <c r="R1225" i="3" a="1"/>
  <c r="R1225" i="3" s="1"/>
  <c r="S1225" i="3" s="1"/>
  <c r="R1508" i="3" a="1"/>
  <c r="R1508" i="3" s="1"/>
  <c r="S1508" i="3" s="1"/>
  <c r="R967" i="3" a="1"/>
  <c r="R967" i="3" s="1"/>
  <c r="S967" i="3" s="1"/>
  <c r="R1021" i="3" a="1"/>
  <c r="R1021" i="3" s="1"/>
  <c r="S1021" i="3" s="1"/>
  <c r="R1252" i="3" a="1"/>
  <c r="R1252" i="3" s="1"/>
  <c r="S1252" i="3" s="1"/>
  <c r="R5607" i="3" a="1"/>
  <c r="R5607" i="3" s="1"/>
  <c r="S5607" i="3" s="1"/>
  <c r="R811" i="3" a="1"/>
  <c r="R811" i="3" s="1"/>
  <c r="S811" i="3" s="1"/>
  <c r="R1307" i="3" a="1"/>
  <c r="R1307" i="3" s="1"/>
  <c r="S1307" i="3" s="1"/>
  <c r="R793" i="3" a="1"/>
  <c r="R793" i="3" s="1"/>
  <c r="S793" i="3" s="1"/>
  <c r="R503" i="3" a="1"/>
  <c r="R503" i="3" s="1"/>
  <c r="S503" i="3" s="1"/>
  <c r="R1305" i="3" a="1"/>
  <c r="R1305" i="3" s="1"/>
  <c r="S1305" i="3" s="1"/>
  <c r="R1222" i="3" a="1"/>
  <c r="R1222" i="3" s="1"/>
  <c r="S1222" i="3" s="1"/>
  <c r="R1228" i="3" a="1"/>
  <c r="R1228" i="3" s="1"/>
  <c r="S1228" i="3" s="1"/>
  <c r="R5537" i="3" a="1"/>
  <c r="R5537" i="3" s="1"/>
  <c r="S5537" i="3" s="1"/>
  <c r="R1020" i="3" a="1"/>
  <c r="R1020" i="3" s="1"/>
  <c r="S1020" i="3" s="1"/>
  <c r="R5551" i="3" a="1"/>
  <c r="R5551" i="3" s="1"/>
  <c r="S5551" i="3" s="1"/>
  <c r="R5565" i="3" a="1"/>
  <c r="R5565" i="3" s="1"/>
  <c r="S5565" i="3" s="1"/>
  <c r="R4015" i="3" a="1"/>
  <c r="R4015" i="3" s="1"/>
  <c r="S4015" i="3" s="1"/>
  <c r="R5576" i="3" a="1"/>
  <c r="R5576" i="3" s="1"/>
  <c r="S5576" i="3" s="1"/>
  <c r="R4309" i="3" a="1"/>
  <c r="R4309" i="3" s="1"/>
  <c r="S4309" i="3" s="1"/>
  <c r="R4290" i="3" a="1"/>
  <c r="R4290" i="3" s="1"/>
  <c r="S4290" i="3" s="1"/>
  <c r="R4826" i="3" a="1"/>
  <c r="R4826" i="3" s="1"/>
  <c r="S4826" i="3" s="1"/>
  <c r="R5275" i="3" a="1"/>
  <c r="R5275" i="3" s="1"/>
  <c r="S5275" i="3" s="1"/>
  <c r="R4257" i="3" a="1"/>
  <c r="R4257" i="3" s="1"/>
  <c r="S4257" i="3" s="1"/>
  <c r="R5211" i="3" a="1"/>
  <c r="R5211" i="3" s="1"/>
  <c r="S5211" i="3" s="1"/>
  <c r="R4771" i="3" a="1"/>
  <c r="R4771" i="3" s="1"/>
  <c r="S4771" i="3" s="1"/>
  <c r="R5105" i="3" a="1"/>
  <c r="R5105" i="3" s="1"/>
  <c r="S5105" i="3" s="1"/>
  <c r="R4610" i="3" a="1"/>
  <c r="R4610" i="3" s="1"/>
  <c r="S4610" i="3" s="1"/>
  <c r="R4878" i="3" a="1"/>
  <c r="R4878" i="3" s="1"/>
  <c r="S4878" i="3" s="1"/>
  <c r="R4344" i="3" a="1"/>
  <c r="R4344" i="3" s="1"/>
  <c r="S4344" i="3" s="1"/>
  <c r="R5020" i="3" a="1"/>
  <c r="R5020" i="3" s="1"/>
  <c r="S5020" i="3" s="1"/>
  <c r="R4514" i="3" a="1"/>
  <c r="R4514" i="3" s="1"/>
  <c r="S4514" i="3" s="1"/>
  <c r="R4744" i="3" a="1"/>
  <c r="R4744" i="3" s="1"/>
  <c r="S4744" i="3" s="1"/>
  <c r="R4719" i="3" a="1"/>
  <c r="R4719" i="3" s="1"/>
  <c r="S4719" i="3" s="1"/>
  <c r="R4315" i="3" a="1"/>
  <c r="R4315" i="3" s="1"/>
  <c r="S4315" i="3" s="1"/>
  <c r="R4959" i="3" a="1"/>
  <c r="R4959" i="3" s="1"/>
  <c r="S4959" i="3" s="1"/>
  <c r="R4591" i="3" a="1"/>
  <c r="R4591" i="3" s="1"/>
  <c r="S4591" i="3" s="1"/>
  <c r="R5194" i="3" a="1"/>
  <c r="R5194" i="3" s="1"/>
  <c r="S5194" i="3" s="1"/>
  <c r="R4388" i="3" a="1"/>
  <c r="R4388" i="3" s="1"/>
  <c r="S4388" i="3" s="1"/>
  <c r="R4722" i="3" a="1"/>
  <c r="R4722" i="3" s="1"/>
  <c r="S4722" i="3" s="1"/>
  <c r="R4373" i="3" a="1"/>
  <c r="R4373" i="3" s="1"/>
  <c r="S4373" i="3" s="1"/>
  <c r="R4964" i="3" a="1"/>
  <c r="R4964" i="3" s="1"/>
  <c r="S4964" i="3" s="1"/>
  <c r="R4585" i="3" a="1"/>
  <c r="R4585" i="3" s="1"/>
  <c r="S4585" i="3" s="1"/>
  <c r="R4924" i="3" a="1"/>
  <c r="R4924" i="3" s="1"/>
  <c r="S4924" i="3" s="1"/>
  <c r="R4634" i="3" a="1"/>
  <c r="R4634" i="3" s="1"/>
  <c r="S4634" i="3" s="1"/>
  <c r="R4698" i="3" a="1"/>
  <c r="R4698" i="3" s="1"/>
  <c r="S4698" i="3" s="1"/>
  <c r="R4281" i="3" a="1"/>
  <c r="R4281" i="3" s="1"/>
  <c r="S4281" i="3" s="1"/>
  <c r="R5060" i="3" a="1"/>
  <c r="R5060" i="3" s="1"/>
  <c r="S5060" i="3" s="1"/>
  <c r="R5624" i="3" a="1"/>
  <c r="R5624" i="3" s="1"/>
  <c r="S5624" i="3" s="1"/>
  <c r="R5704" i="3" a="1"/>
  <c r="R5704" i="3" s="1"/>
  <c r="S5704" i="3" s="1"/>
  <c r="R4486" i="3" a="1"/>
  <c r="R4486" i="3" s="1"/>
  <c r="S4486" i="3" s="1"/>
  <c r="R5712" i="3" a="1"/>
  <c r="R5712" i="3" s="1"/>
  <c r="S5712" i="3" s="1"/>
  <c r="R4998" i="3" a="1"/>
  <c r="R4998" i="3" s="1"/>
  <c r="S4998" i="3" s="1"/>
  <c r="R5653" i="3" a="1"/>
  <c r="R5653" i="3" s="1"/>
  <c r="S5653" i="3" s="1"/>
  <c r="R5454" i="3" a="1"/>
  <c r="R5454" i="3" s="1"/>
  <c r="S5454" i="3" s="1"/>
  <c r="R5500" i="3" a="1"/>
  <c r="R5500" i="3" s="1"/>
  <c r="S5500" i="3" s="1"/>
  <c r="R3457" i="3" a="1"/>
  <c r="R3457" i="3" s="1"/>
  <c r="S3457" i="3" s="1"/>
  <c r="R5481" i="3" a="1"/>
  <c r="R5481" i="3" s="1"/>
  <c r="S5481" i="3" s="1"/>
  <c r="R3764" i="3" a="1"/>
  <c r="R3764" i="3" s="1"/>
  <c r="S3764" i="3" s="1"/>
  <c r="R1948" i="3" a="1"/>
  <c r="R1948" i="3" s="1"/>
  <c r="S1948" i="3" s="1"/>
  <c r="R2975" i="3" a="1"/>
  <c r="R2975" i="3" s="1"/>
  <c r="S2975" i="3" s="1"/>
  <c r="R4769" i="3" a="1"/>
  <c r="R4769" i="3" s="1"/>
  <c r="S4769" i="3" s="1"/>
  <c r="R4822" i="3" a="1"/>
  <c r="R4822" i="3" s="1"/>
  <c r="S4822" i="3" s="1"/>
  <c r="R4341" i="3" a="1"/>
  <c r="R4341" i="3" s="1"/>
  <c r="S4341" i="3" s="1"/>
  <c r="R4874" i="3" a="1"/>
  <c r="R4874" i="3" s="1"/>
  <c r="S4874" i="3" s="1"/>
  <c r="R5004" i="3" a="1"/>
  <c r="R5004" i="3" s="1"/>
  <c r="S5004" i="3" s="1"/>
  <c r="R5082" i="3" a="1"/>
  <c r="R5082" i="3" s="1"/>
  <c r="S5082" i="3" s="1"/>
  <c r="R5231" i="3" a="1"/>
  <c r="R5231" i="3" s="1"/>
  <c r="S5231" i="3" s="1"/>
  <c r="R5276" i="3" a="1"/>
  <c r="R5276" i="3" s="1"/>
  <c r="S5276" i="3" s="1"/>
  <c r="R4736" i="3" a="1"/>
  <c r="R4736" i="3" s="1"/>
  <c r="S4736" i="3" s="1"/>
  <c r="R5265" i="3" a="1"/>
  <c r="R5265" i="3" s="1"/>
  <c r="S5265" i="3" s="1"/>
  <c r="R4207" i="3" a="1"/>
  <c r="R4207" i="3" s="1"/>
  <c r="S4207" i="3" s="1"/>
  <c r="R4903" i="3" a="1"/>
  <c r="R4903" i="3" s="1"/>
  <c r="S4903" i="3" s="1"/>
  <c r="R5141" i="3" a="1"/>
  <c r="R5141" i="3" s="1"/>
  <c r="S5141" i="3" s="1"/>
  <c r="R5109" i="3" a="1"/>
  <c r="R5109" i="3" s="1"/>
  <c r="S5109" i="3" s="1"/>
  <c r="R4579" i="3" a="1"/>
  <c r="R4579" i="3" s="1"/>
  <c r="S4579" i="3" s="1"/>
  <c r="R5193" i="3" a="1"/>
  <c r="R5193" i="3" s="1"/>
  <c r="S5193" i="3" s="1"/>
  <c r="R4479" i="3" a="1"/>
  <c r="R4479" i="3" s="1"/>
  <c r="S4479" i="3" s="1"/>
  <c r="R5124" i="3" a="1"/>
  <c r="R5124" i="3" s="1"/>
  <c r="S5124" i="3" s="1"/>
  <c r="R4656" i="3" a="1"/>
  <c r="R4656" i="3" s="1"/>
  <c r="S4656" i="3" s="1"/>
  <c r="R5533" i="3" a="1"/>
  <c r="R5533" i="3" s="1"/>
  <c r="S5533" i="3" s="1"/>
  <c r="R3864" i="3" a="1"/>
  <c r="R3864" i="3" s="1"/>
  <c r="S3864" i="3" s="1"/>
  <c r="R3783" i="3" a="1"/>
  <c r="R3783" i="3" s="1"/>
  <c r="S3783" i="3" s="1"/>
  <c r="R3774" i="3" a="1"/>
  <c r="R3774" i="3" s="1"/>
  <c r="R3781" i="3" a="1"/>
  <c r="R3781" i="3" s="1"/>
  <c r="S3781" i="3" s="1"/>
  <c r="R4168" i="3" a="1"/>
  <c r="R4168" i="3" s="1"/>
  <c r="S4168" i="3" s="1"/>
  <c r="R4167" i="3" a="1"/>
  <c r="R4167" i="3" s="1"/>
  <c r="S4167" i="3" s="1"/>
  <c r="R4109" i="3" a="1"/>
  <c r="R4109" i="3" s="1"/>
  <c r="S4109" i="3" s="1"/>
  <c r="R4036" i="3" a="1"/>
  <c r="R4036" i="3" s="1"/>
  <c r="S4036" i="3" s="1"/>
  <c r="R4019" i="3" a="1"/>
  <c r="R4019" i="3" s="1"/>
  <c r="S4019" i="3" s="1"/>
  <c r="R3901" i="3" a="1"/>
  <c r="R3901" i="3" s="1"/>
  <c r="S3901" i="3" s="1"/>
  <c r="R4160" i="3" a="1"/>
  <c r="R4160" i="3" s="1"/>
  <c r="S4160" i="3" s="1"/>
  <c r="R4159" i="3" a="1"/>
  <c r="R4159" i="3" s="1"/>
  <c r="S4159" i="3" s="1"/>
  <c r="R4165" i="3" a="1"/>
  <c r="R4165" i="3" s="1"/>
  <c r="S4165" i="3" s="1"/>
  <c r="R4092" i="3" a="1"/>
  <c r="R4092" i="3" s="1"/>
  <c r="S4092" i="3" s="1"/>
  <c r="R4013" i="3" a="1"/>
  <c r="R4013" i="3" s="1"/>
  <c r="S4013" i="3" s="1"/>
  <c r="R3893" i="3" a="1"/>
  <c r="R3893" i="3" s="1"/>
  <c r="S3893" i="3" s="1"/>
  <c r="R4152" i="3" a="1"/>
  <c r="R4152" i="3" s="1"/>
  <c r="S4152" i="3" s="1"/>
  <c r="R4063" i="3" a="1"/>
  <c r="R4063" i="3" s="1"/>
  <c r="S4063" i="3" s="1"/>
  <c r="R4093" i="3" a="1"/>
  <c r="R4093" i="3" s="1"/>
  <c r="S4093" i="3" s="1"/>
  <c r="R4020" i="3" a="1"/>
  <c r="R4020" i="3" s="1"/>
  <c r="S4020" i="3" s="1"/>
  <c r="R3942" i="3" a="1"/>
  <c r="R3942" i="3" s="1"/>
  <c r="S3942" i="3" s="1"/>
  <c r="R3821" i="3" a="1"/>
  <c r="R3821" i="3" s="1"/>
  <c r="S3821" i="3" s="1"/>
  <c r="R1546" i="3" a="1"/>
  <c r="R1546" i="3" s="1"/>
  <c r="S1546" i="3" s="1"/>
  <c r="R4143" i="3" a="1"/>
  <c r="R4143" i="3" s="1"/>
  <c r="S4143" i="3" s="1"/>
  <c r="R4085" i="3" a="1"/>
  <c r="R4085" i="3" s="1"/>
  <c r="S4085" i="3" s="1"/>
  <c r="R3943" i="3" a="1"/>
  <c r="R3943" i="3" s="1"/>
  <c r="S3943" i="3" s="1"/>
  <c r="R3870" i="3" a="1"/>
  <c r="R3870" i="3" s="1"/>
  <c r="S3870" i="3" s="1"/>
  <c r="R1561" i="3" a="1"/>
  <c r="R1561" i="3" s="1"/>
  <c r="S1561" i="3" s="1"/>
  <c r="R1227" i="3" a="1"/>
  <c r="R1227" i="3" s="1"/>
  <c r="S1227" i="3" s="1"/>
  <c r="R4127" i="3" a="1"/>
  <c r="R4127" i="3" s="1"/>
  <c r="S4127" i="3" s="1"/>
  <c r="R4077" i="3" a="1"/>
  <c r="R4077" i="3" s="1"/>
  <c r="S4077" i="3" s="1"/>
  <c r="R3999" i="3" a="1"/>
  <c r="R3999" i="3" s="1"/>
  <c r="S3999" i="3" s="1"/>
  <c r="R4051" i="3" a="1"/>
  <c r="R4051" i="3" s="1"/>
  <c r="S4051" i="3" s="1"/>
  <c r="R3933" i="3" a="1"/>
  <c r="R3933" i="3" s="1"/>
  <c r="S3933" i="3" s="1"/>
  <c r="R3900" i="3" a="1"/>
  <c r="R3900" i="3" s="1"/>
  <c r="S3900" i="3" s="1"/>
  <c r="R3811" i="3" a="1"/>
  <c r="R3811" i="3" s="1"/>
  <c r="S3811" i="3" s="1"/>
  <c r="R5542" i="3" a="1"/>
  <c r="R5542" i="3" s="1"/>
  <c r="S5542" i="3" s="1"/>
  <c r="R4124" i="3" a="1"/>
  <c r="R4124" i="3" s="1"/>
  <c r="S4124" i="3" s="1"/>
  <c r="R5540" i="3" a="1"/>
  <c r="R5540" i="3" s="1"/>
  <c r="S5540" i="3" s="1"/>
  <c r="R1345" i="3" a="1"/>
  <c r="R1345" i="3" s="1"/>
  <c r="S1345" i="3" s="1"/>
  <c r="R802" i="3" a="1"/>
  <c r="R802" i="3" s="1"/>
  <c r="S802" i="3" s="1"/>
  <c r="R4120" i="3" a="1"/>
  <c r="R4120" i="3" s="1"/>
  <c r="S4120" i="3" s="1"/>
  <c r="R3930" i="3" a="1"/>
  <c r="R3930" i="3" s="1"/>
  <c r="S3930" i="3" s="1"/>
  <c r="R4000" i="3" a="1"/>
  <c r="R4000" i="3" s="1"/>
  <c r="S4000" i="3" s="1"/>
  <c r="R3855" i="3" a="1"/>
  <c r="R3855" i="3" s="1"/>
  <c r="S3855" i="3" s="1"/>
  <c r="R3846" i="3" a="1"/>
  <c r="R3846" i="3" s="1"/>
  <c r="S3846" i="3" s="1"/>
  <c r="R3853" i="3" a="1"/>
  <c r="R3853" i="3" s="1"/>
  <c r="S3853" i="3" s="1"/>
  <c r="R3820" i="3" a="1"/>
  <c r="R3820" i="3" s="1"/>
  <c r="S3820" i="3" s="1"/>
  <c r="R1534" i="3" a="1"/>
  <c r="R1534" i="3" s="1"/>
  <c r="S1534" i="3" s="1"/>
  <c r="R3938" i="3" a="1"/>
  <c r="R3938" i="3" s="1"/>
  <c r="S3938" i="3" s="1"/>
  <c r="R1019" i="3" a="1"/>
  <c r="R1019" i="3" s="1"/>
  <c r="S1019" i="3" s="1"/>
  <c r="R818" i="3" a="1"/>
  <c r="R818" i="3" s="1"/>
  <c r="S818" i="3" s="1"/>
  <c r="R1444" i="3" a="1"/>
  <c r="R1444" i="3" s="1"/>
  <c r="S1444" i="3" s="1"/>
  <c r="R938" i="3" a="1"/>
  <c r="R938" i="3" s="1"/>
  <c r="S938" i="3" s="1"/>
  <c r="R445" i="3" a="1"/>
  <c r="R445" i="3" s="1"/>
  <c r="S445" i="3" s="1"/>
  <c r="R1281" i="3" a="1"/>
  <c r="R1281" i="3" s="1"/>
  <c r="S1281" i="3" s="1"/>
  <c r="R744" i="3" a="1"/>
  <c r="R744" i="3" s="1"/>
  <c r="S744" i="3" s="1"/>
  <c r="R1503" i="3" a="1"/>
  <c r="R1503" i="3" s="1"/>
  <c r="S1503" i="3" s="1"/>
  <c r="R984" i="3" a="1"/>
  <c r="R984" i="3" s="1"/>
  <c r="S984" i="3" s="1"/>
  <c r="R1456" i="3" a="1"/>
  <c r="R1456" i="3" s="1"/>
  <c r="S1456" i="3" s="1"/>
  <c r="R1431" i="3" a="1"/>
  <c r="R1431" i="3" s="1"/>
  <c r="S1431" i="3" s="1"/>
  <c r="R485" i="3" a="1"/>
  <c r="R485" i="3" s="1"/>
  <c r="S485" i="3" s="1"/>
  <c r="R1297" i="3" a="1"/>
  <c r="R1297" i="3" s="1"/>
  <c r="S1297" i="3" s="1"/>
  <c r="R1186" i="3" a="1"/>
  <c r="R1186" i="3" s="1"/>
  <c r="S1186" i="3" s="1"/>
  <c r="R690" i="3" a="1"/>
  <c r="R690" i="3" s="1"/>
  <c r="S690" i="3" s="1"/>
  <c r="R1509" i="3" a="1"/>
  <c r="R1509" i="3" s="1"/>
  <c r="S1509" i="3" s="1"/>
  <c r="R1017" i="3" a="1"/>
  <c r="R1017" i="3" s="1"/>
  <c r="S1017" i="3" s="1"/>
  <c r="R475" i="3" a="1"/>
  <c r="R475" i="3" s="1"/>
  <c r="S475" i="3" s="1"/>
  <c r="R1232" i="3" a="1"/>
  <c r="R1232" i="3" s="1"/>
  <c r="S1232" i="3" s="1"/>
  <c r="R646" i="3" a="1"/>
  <c r="R646" i="3" s="1"/>
  <c r="S646" i="3" s="1"/>
  <c r="R625" i="3" a="1"/>
  <c r="R625" i="3" s="1"/>
  <c r="S625" i="3" s="1"/>
  <c r="R891" i="3" a="1"/>
  <c r="R891" i="3" s="1"/>
  <c r="S891" i="3" s="1"/>
  <c r="R679" i="3" a="1"/>
  <c r="R679" i="3" s="1"/>
  <c r="S679" i="3" s="1"/>
  <c r="R1484" i="3" a="1"/>
  <c r="R1484" i="3" s="1"/>
  <c r="S1484" i="3" s="1"/>
  <c r="R986" i="3" a="1"/>
  <c r="R986" i="3" s="1"/>
  <c r="S986" i="3" s="1"/>
  <c r="R492" i="3" a="1"/>
  <c r="R492" i="3" s="1"/>
  <c r="S492" i="3" s="1"/>
  <c r="R1338" i="3" a="1"/>
  <c r="R1338" i="3" s="1"/>
  <c r="S1338" i="3" s="1"/>
  <c r="R806" i="3" a="1"/>
  <c r="R806" i="3" s="1"/>
  <c r="S806" i="3" s="1"/>
  <c r="R1542" i="3" a="1"/>
  <c r="R1542" i="3" s="1"/>
  <c r="S1542" i="3" s="1"/>
  <c r="R1032" i="3" a="1"/>
  <c r="R1032" i="3" s="1"/>
  <c r="S1032" i="3" s="1"/>
  <c r="R1405" i="3" a="1"/>
  <c r="R1405" i="3" s="1"/>
  <c r="S1405" i="3" s="1"/>
  <c r="R1070" i="3" a="1"/>
  <c r="R1070" i="3" s="1"/>
  <c r="S1070" i="3" s="1"/>
  <c r="R1339" i="3" a="1"/>
  <c r="R1339" i="3" s="1"/>
  <c r="S1339" i="3" s="1"/>
  <c r="R1003" i="3" a="1"/>
  <c r="R1003" i="3" s="1"/>
  <c r="S1003" i="3" s="1"/>
  <c r="R1562" i="3" a="1"/>
  <c r="R1562" i="3" s="1"/>
  <c r="S1562" i="3" s="1"/>
  <c r="R1234" i="3" a="1"/>
  <c r="R1234" i="3" s="1"/>
  <c r="S1234" i="3" s="1"/>
  <c r="R751" i="3" a="1"/>
  <c r="R751" i="3" s="1"/>
  <c r="S751" i="3" s="1"/>
  <c r="R1552" i="3" a="1"/>
  <c r="R1552" i="3" s="1"/>
  <c r="S1552" i="3" s="1"/>
  <c r="R1065" i="3" a="1"/>
  <c r="R1065" i="3" s="1"/>
  <c r="S1065" i="3" s="1"/>
  <c r="R534" i="3" a="1"/>
  <c r="R534" i="3" s="1"/>
  <c r="S534" i="3" s="1"/>
  <c r="R1280" i="3" a="1"/>
  <c r="R1280" i="3" s="1"/>
  <c r="S1280" i="3" s="1"/>
  <c r="R719" i="3" a="1"/>
  <c r="R719" i="3" s="1"/>
  <c r="S719" i="3" s="1"/>
  <c r="R839" i="3" a="1"/>
  <c r="R839" i="3" s="1"/>
  <c r="S839" i="3" s="1"/>
  <c r="R1326" i="3" a="1"/>
  <c r="R1326" i="3" s="1"/>
  <c r="S1326" i="3" s="1"/>
  <c r="R579" i="3" a="1"/>
  <c r="R579" i="3" s="1"/>
  <c r="S579" i="3" s="1"/>
  <c r="R1468" i="3" a="1"/>
  <c r="R1468" i="3" s="1"/>
  <c r="S1468" i="3" s="1"/>
  <c r="R970" i="3" a="1"/>
  <c r="R970" i="3" s="1"/>
  <c r="S970" i="3" s="1"/>
  <c r="R476" i="3" a="1"/>
  <c r="R476" i="3" s="1"/>
  <c r="S476" i="3" s="1"/>
  <c r="R1310" i="3" a="1"/>
  <c r="R1310" i="3" s="1"/>
  <c r="S1310" i="3" s="1"/>
  <c r="R774" i="3" a="1"/>
  <c r="R774" i="3" s="1"/>
  <c r="S774" i="3" s="1"/>
  <c r="R1532" i="3" a="1"/>
  <c r="R1532" i="3" s="1"/>
  <c r="S1532" i="3" s="1"/>
  <c r="R1016" i="3" a="1"/>
  <c r="R1016" i="3" s="1"/>
  <c r="S1016" i="3" s="1"/>
  <c r="R1517" i="3" a="1"/>
  <c r="R1517" i="3" s="1"/>
  <c r="S1517" i="3" s="1"/>
  <c r="R942" i="3" a="1"/>
  <c r="R942" i="3" s="1"/>
  <c r="S942" i="3" s="1"/>
  <c r="R1454" i="3" a="1"/>
  <c r="R1454" i="3" s="1"/>
  <c r="S1454" i="3" s="1"/>
  <c r="R1535" i="3" a="1"/>
  <c r="R1535" i="3" s="1"/>
  <c r="S1535" i="3" s="1"/>
  <c r="R1218" i="3" a="1"/>
  <c r="R1218" i="3" s="1"/>
  <c r="S1218" i="3" s="1"/>
  <c r="R732" i="3" a="1"/>
  <c r="R732" i="3" s="1"/>
  <c r="S732" i="3" s="1"/>
  <c r="R1533" i="3" a="1"/>
  <c r="R1533" i="3" s="1"/>
  <c r="S1533" i="3" s="1"/>
  <c r="R1049" i="3" a="1"/>
  <c r="R1049" i="3" s="1"/>
  <c r="S1049" i="3" s="1"/>
  <c r="R507" i="3" a="1"/>
  <c r="R507" i="3" s="1"/>
  <c r="S507" i="3" s="1"/>
  <c r="R1323" i="3" a="1"/>
  <c r="R1323" i="3" s="1"/>
  <c r="S1323" i="3" s="1"/>
  <c r="R779" i="3" a="1"/>
  <c r="R779" i="3" s="1"/>
  <c r="S779" i="3" s="1"/>
  <c r="R1087" i="3" a="1"/>
  <c r="R1087" i="3" s="1"/>
  <c r="S1087" i="3" s="1"/>
  <c r="R654" i="3" a="1"/>
  <c r="R654" i="3" s="1"/>
  <c r="S654" i="3" s="1"/>
  <c r="R931" i="3" a="1"/>
  <c r="R931" i="3" s="1"/>
  <c r="S931" i="3" s="1"/>
  <c r="R1590" i="3" a="1"/>
  <c r="R1590" i="3" s="1"/>
  <c r="S1590" i="3" s="1"/>
  <c r="R1082" i="3" a="1"/>
  <c r="R1082" i="3" s="1"/>
  <c r="S1082" i="3" s="1"/>
  <c r="R591" i="3" a="1"/>
  <c r="R591" i="3" s="1"/>
  <c r="S591" i="3" s="1"/>
  <c r="R1361" i="3" a="1"/>
  <c r="R1361" i="3" s="1"/>
  <c r="S1361" i="3" s="1"/>
  <c r="R854" i="3" a="1"/>
  <c r="R854" i="3" s="1"/>
  <c r="S854" i="3" s="1"/>
  <c r="R290" i="3" a="1"/>
  <c r="R290" i="3" s="1"/>
  <c r="S290" i="3" s="1"/>
  <c r="R1128" i="3" a="1"/>
  <c r="R1128" i="3" s="1"/>
  <c r="S1128" i="3" s="1"/>
  <c r="R437" i="3" a="1"/>
  <c r="R437" i="3" s="1"/>
  <c r="S437" i="3" s="1"/>
  <c r="R457" i="3" a="1"/>
  <c r="R457" i="3" s="1"/>
  <c r="S457" i="3" s="1"/>
  <c r="R1573" i="3" a="1"/>
  <c r="R1573" i="3" s="1"/>
  <c r="S1573" i="3" s="1"/>
  <c r="R1409" i="3" a="1"/>
  <c r="R1409" i="3" s="1"/>
  <c r="S1409" i="3" s="1"/>
  <c r="R1514" i="3" a="1"/>
  <c r="R1514" i="3" s="1"/>
  <c r="S1514" i="3" s="1"/>
  <c r="R1010" i="3" a="1"/>
  <c r="R1010" i="3" s="1"/>
  <c r="S1010" i="3" s="1"/>
  <c r="R516" i="3" a="1"/>
  <c r="R516" i="3" s="1"/>
  <c r="S516" i="3" s="1"/>
  <c r="R1355" i="3" a="1"/>
  <c r="R1355" i="3" s="1"/>
  <c r="S1355" i="3" s="1"/>
  <c r="R847" i="3" a="1"/>
  <c r="R847" i="3" s="1"/>
  <c r="S847" i="3" s="1"/>
  <c r="R283" i="3" a="1"/>
  <c r="R283" i="3" s="1"/>
  <c r="S283" i="3" s="1"/>
  <c r="R1120" i="3" a="1"/>
  <c r="R1120" i="3" s="1"/>
  <c r="S1120" i="3" s="1"/>
  <c r="R429" i="3" a="1"/>
  <c r="R429" i="3" s="1"/>
  <c r="S429" i="3" s="1"/>
  <c r="R436" i="3" a="1"/>
  <c r="R436" i="3" s="1"/>
  <c r="S436" i="3" s="1"/>
  <c r="R345" i="3" a="1"/>
  <c r="R345" i="3" s="1"/>
  <c r="S345" i="3" s="1"/>
  <c r="R1095" i="3" a="1"/>
  <c r="R1095" i="3" s="1"/>
  <c r="S1095" i="3" s="1"/>
  <c r="R563" i="3" a="1"/>
  <c r="R563" i="3" s="1"/>
  <c r="S563" i="3" s="1"/>
  <c r="R1388" i="3" a="1"/>
  <c r="R1388" i="3" s="1"/>
  <c r="S1388" i="3" s="1"/>
  <c r="R858" i="3" a="1"/>
  <c r="R858" i="3" s="1"/>
  <c r="S858" i="3" s="1"/>
  <c r="R392" i="3" a="1"/>
  <c r="R392" i="3" s="1"/>
  <c r="S392" i="3" s="1"/>
  <c r="R1149" i="3" a="1"/>
  <c r="R1149" i="3" s="1"/>
  <c r="S1149" i="3" s="1"/>
  <c r="R586" i="3" a="1"/>
  <c r="R586" i="3" s="1"/>
  <c r="S586" i="3" s="1"/>
  <c r="R1374" i="3" a="1"/>
  <c r="R1374" i="3" s="1"/>
  <c r="S1374" i="3" s="1"/>
  <c r="R871" i="3" a="1"/>
  <c r="R871" i="3" s="1"/>
  <c r="S871" i="3" s="1"/>
  <c r="R405" i="3" a="1"/>
  <c r="R405" i="3" s="1"/>
  <c r="S405" i="3" s="1"/>
  <c r="R5562" i="3" a="1"/>
  <c r="R5562" i="3" s="1"/>
  <c r="S5562" i="3" s="1"/>
  <c r="R1567" i="3" a="1"/>
  <c r="R1567" i="3" s="1"/>
  <c r="S1567" i="3" s="1"/>
  <c r="R1046" i="3" a="1"/>
  <c r="R1046" i="3" s="1"/>
  <c r="S1046" i="3" s="1"/>
  <c r="R575" i="3" a="1"/>
  <c r="R575" i="3" s="1"/>
  <c r="S575" i="3" s="1"/>
  <c r="R1328" i="3" a="1"/>
  <c r="R1328" i="3" s="1"/>
  <c r="S1328" i="3" s="1"/>
  <c r="R814" i="3" a="1"/>
  <c r="R814" i="3" s="1"/>
  <c r="S814" i="3" s="1"/>
  <c r="R1560" i="3" a="1"/>
  <c r="R1560" i="3" s="1"/>
  <c r="S1560" i="3" s="1"/>
  <c r="R1052" i="3" a="1"/>
  <c r="R1052" i="3" s="1"/>
  <c r="S1052" i="3" s="1"/>
  <c r="R580" i="3" a="1"/>
  <c r="R580" i="3" s="1"/>
  <c r="S580" i="3" s="1"/>
  <c r="R5593" i="3" a="1"/>
  <c r="R5593" i="3" s="1"/>
  <c r="S5593" i="3" s="1"/>
  <c r="R936" i="3" a="1"/>
  <c r="R936" i="3" s="1"/>
  <c r="S936" i="3" s="1"/>
  <c r="R451" i="3" a="1"/>
  <c r="R451" i="3" s="1"/>
  <c r="S451" i="3" s="1"/>
  <c r="R1143" i="3" a="1"/>
  <c r="R1143" i="3" s="1"/>
  <c r="S1143" i="3" s="1"/>
  <c r="R619" i="3" a="1"/>
  <c r="R619" i="3" s="1"/>
  <c r="S619" i="3" s="1"/>
  <c r="R1433" i="3" a="1"/>
  <c r="R1433" i="3" s="1"/>
  <c r="S1433" i="3" s="1"/>
  <c r="R910" i="3" a="1"/>
  <c r="R910" i="3" s="1"/>
  <c r="S910" i="3" s="1"/>
  <c r="R435" i="3" a="1"/>
  <c r="R435" i="3" s="1"/>
  <c r="S435" i="3" s="1"/>
  <c r="R1197" i="3" a="1"/>
  <c r="R1197" i="3" s="1"/>
  <c r="S1197" i="3" s="1"/>
  <c r="R637" i="3" a="1"/>
  <c r="R637" i="3" s="1"/>
  <c r="S637" i="3" s="1"/>
  <c r="R1427" i="3" a="1"/>
  <c r="R1427" i="3" s="1"/>
  <c r="S1427" i="3" s="1"/>
  <c r="R916" i="3" a="1"/>
  <c r="R916" i="3" s="1"/>
  <c r="S916" i="3" s="1"/>
  <c r="R447" i="3" a="1"/>
  <c r="R447" i="3" s="1"/>
  <c r="S447" i="3" s="1"/>
  <c r="R4174" i="3" a="1"/>
  <c r="R4174" i="3" s="1"/>
  <c r="S4174" i="3" s="1"/>
  <c r="R387" i="3" a="1"/>
  <c r="R387" i="3" s="1"/>
  <c r="S387" i="3" s="1"/>
  <c r="R1071" i="3" a="1"/>
  <c r="R1071" i="3" s="1"/>
  <c r="S1071" i="3" s="1"/>
  <c r="R544" i="3" a="1"/>
  <c r="R544" i="3" s="1"/>
  <c r="S544" i="3" s="1"/>
  <c r="R1364" i="3" a="1"/>
  <c r="R1364" i="3" s="1"/>
  <c r="S1364" i="3" s="1"/>
  <c r="R832" i="3" a="1"/>
  <c r="R832" i="3" s="1"/>
  <c r="S832" i="3" s="1"/>
  <c r="R367" i="3" a="1"/>
  <c r="R367" i="3" s="1"/>
  <c r="S367" i="3" s="1"/>
  <c r="R1125" i="3" a="1"/>
  <c r="R1125" i="3" s="1"/>
  <c r="S1125" i="3" s="1"/>
  <c r="R561" i="3" a="1"/>
  <c r="R561" i="3" s="1"/>
  <c r="S561" i="3" s="1"/>
  <c r="R3800" i="3" a="1"/>
  <c r="R3800" i="3" s="1"/>
  <c r="S3800" i="3" s="1"/>
  <c r="R5588" i="3" a="1"/>
  <c r="R5588" i="3" s="1"/>
  <c r="S5588" i="3" s="1"/>
  <c r="R446" i="3" a="1"/>
  <c r="R446" i="3" s="1"/>
  <c r="S446" i="3" s="1"/>
  <c r="R5538" i="3" a="1"/>
  <c r="R5538" i="3" s="1"/>
  <c r="S5538" i="3" s="1"/>
  <c r="R4104" i="3" a="1"/>
  <c r="R4104" i="3" s="1"/>
  <c r="S4104" i="3" s="1"/>
  <c r="R4087" i="3" a="1"/>
  <c r="R4087" i="3" s="1"/>
  <c r="S4087" i="3" s="1"/>
  <c r="R4045" i="3" a="1"/>
  <c r="R4045" i="3" s="1"/>
  <c r="S4045" i="3" s="1"/>
  <c r="R3967" i="3" a="1"/>
  <c r="R3967" i="3" s="1"/>
  <c r="S3967" i="3" s="1"/>
  <c r="R3958" i="3" a="1"/>
  <c r="R3958" i="3" s="1"/>
  <c r="S3958" i="3" s="1"/>
  <c r="R3837" i="3" a="1"/>
  <c r="R3837" i="3" s="1"/>
  <c r="S3837" i="3" s="1"/>
  <c r="R4096" i="3" a="1"/>
  <c r="R4096" i="3" s="1"/>
  <c r="S4096" i="3" s="1"/>
  <c r="R4079" i="3" a="1"/>
  <c r="R4079" i="3" s="1"/>
  <c r="S4079" i="3" s="1"/>
  <c r="R4101" i="3" a="1"/>
  <c r="R4101" i="3" s="1"/>
  <c r="S4101" i="3" s="1"/>
  <c r="R4028" i="3" a="1"/>
  <c r="R4028" i="3" s="1"/>
  <c r="S4028" i="3" s="1"/>
  <c r="R3950" i="3" a="1"/>
  <c r="R3950" i="3" s="1"/>
  <c r="S3950" i="3" s="1"/>
  <c r="R3829" i="3" a="1"/>
  <c r="R3829" i="3" s="1"/>
  <c r="S3829" i="3" s="1"/>
  <c r="R4088" i="3" a="1"/>
  <c r="R4088" i="3" s="1"/>
  <c r="S4088" i="3" s="1"/>
  <c r="R3970" i="3" a="1"/>
  <c r="R3970" i="3" s="1"/>
  <c r="S3970" i="3" s="1"/>
  <c r="R4029" i="3" a="1"/>
  <c r="R4029" i="3" s="1"/>
  <c r="S4029" i="3" s="1"/>
  <c r="R3951" i="3" a="1"/>
  <c r="R3951" i="3" s="1"/>
  <c r="S3951" i="3" s="1"/>
  <c r="R3878" i="3" a="1"/>
  <c r="R3878" i="3" s="1"/>
  <c r="S3878" i="3" s="1"/>
  <c r="R4177" i="3" a="1"/>
  <c r="R4177" i="3" s="1"/>
  <c r="S4177" i="3" s="1"/>
  <c r="R4144" i="3" a="1"/>
  <c r="R4144" i="3" s="1"/>
  <c r="S4144" i="3" s="1"/>
  <c r="R4055" i="3" a="1"/>
  <c r="R4055" i="3" s="1"/>
  <c r="S4055" i="3" s="1"/>
  <c r="R4021" i="3" a="1"/>
  <c r="R4021" i="3" s="1"/>
  <c r="S4021" i="3" s="1"/>
  <c r="R3879" i="3" a="1"/>
  <c r="R3879" i="3" s="1"/>
  <c r="S3879" i="3" s="1"/>
  <c r="R3806" i="3" a="1"/>
  <c r="R3806" i="3" s="1"/>
  <c r="S3806" i="3" s="1"/>
  <c r="R4169" i="3" a="1"/>
  <c r="R4169" i="3" s="1"/>
  <c r="S4169" i="3" s="1"/>
  <c r="R4136" i="3" a="1"/>
  <c r="R4136" i="3" s="1"/>
  <c r="S4136" i="3" s="1"/>
  <c r="R4039" i="3" a="1"/>
  <c r="R4039" i="3" s="1"/>
  <c r="S4039" i="3" s="1"/>
  <c r="R4014" i="3" a="1"/>
  <c r="R4014" i="3" s="1"/>
  <c r="S4014" i="3" s="1"/>
  <c r="R3935" i="3" a="1"/>
  <c r="R3935" i="3" s="1"/>
  <c r="S3935" i="3" s="1"/>
  <c r="R3990" i="3" a="1"/>
  <c r="R3990" i="3" s="1"/>
  <c r="S3990" i="3" s="1"/>
  <c r="R3869" i="3" a="1"/>
  <c r="R3869" i="3" s="1"/>
  <c r="S3869" i="3" s="1"/>
  <c r="R3836" i="3" a="1"/>
  <c r="R3836" i="3" s="1"/>
  <c r="S3836" i="3" s="1"/>
  <c r="R4119" i="3" a="1"/>
  <c r="R4119" i="3" s="1"/>
  <c r="S4119" i="3" s="1"/>
  <c r="R4133" i="3" a="1"/>
  <c r="R4133" i="3" s="1"/>
  <c r="S4133" i="3" s="1"/>
  <c r="R4060" i="3" a="1"/>
  <c r="R4060" i="3" s="1"/>
  <c r="S4060" i="3" s="1"/>
  <c r="R4171" i="3" a="1"/>
  <c r="R4171" i="3" s="1"/>
  <c r="S4171" i="3" s="1"/>
  <c r="R4178" i="3" a="1"/>
  <c r="R4178" i="3" s="1"/>
  <c r="S4178" i="3" s="1"/>
  <c r="R4153" i="3" a="1"/>
  <c r="R4153" i="3" s="1"/>
  <c r="S4153" i="3" s="1"/>
  <c r="R4056" i="3" a="1"/>
  <c r="R4056" i="3" s="1"/>
  <c r="S4056" i="3" s="1"/>
  <c r="R3842" i="3" a="1"/>
  <c r="R3842" i="3" s="1"/>
  <c r="S3842" i="3" s="1"/>
  <c r="R3936" i="3" a="1"/>
  <c r="R3936" i="3" s="1"/>
  <c r="S3936" i="3" s="1"/>
  <c r="R3791" i="3" a="1"/>
  <c r="R3791" i="3" s="1"/>
  <c r="S3791" i="3" s="1"/>
  <c r="R3782" i="3" a="1"/>
  <c r="R3782" i="3" s="1"/>
  <c r="S3782" i="3" s="1"/>
  <c r="R3789" i="3" a="1"/>
  <c r="R3789" i="3" s="1"/>
  <c r="S3789" i="3" s="1"/>
  <c r="R4176" i="3" a="1"/>
  <c r="R4176" i="3" s="1"/>
  <c r="S4176" i="3" s="1"/>
  <c r="R4095" i="3" a="1"/>
  <c r="R4095" i="3" s="1"/>
  <c r="S4095" i="3" s="1"/>
  <c r="R3874" i="3" a="1"/>
  <c r="R3874" i="3" s="1"/>
  <c r="S3874" i="3" s="1"/>
  <c r="R376" i="3" a="1"/>
  <c r="R376" i="3" s="1"/>
  <c r="S376" i="3" s="1"/>
  <c r="R305" i="3" a="1"/>
  <c r="R305" i="3" s="1"/>
  <c r="S305" i="3" s="1"/>
  <c r="R1385" i="3" a="1"/>
  <c r="R1385" i="3" s="1"/>
  <c r="S1385" i="3" s="1"/>
  <c r="R869" i="3" a="1"/>
  <c r="R869" i="3" s="1"/>
  <c r="S869" i="3" s="1"/>
  <c r="R389" i="3" a="1"/>
  <c r="R389" i="3" s="1"/>
  <c r="S389" i="3" s="1"/>
  <c r="R1217" i="3" a="1"/>
  <c r="R1217" i="3" s="1"/>
  <c r="S1217" i="3" s="1"/>
  <c r="R678" i="3" a="1"/>
  <c r="R678" i="3" s="1"/>
  <c r="S678" i="3" s="1"/>
  <c r="R1434" i="3" a="1"/>
  <c r="R1434" i="3" s="1"/>
  <c r="S1434" i="3" s="1"/>
  <c r="R904" i="3" a="1"/>
  <c r="R904" i="3" s="1"/>
  <c r="S904" i="3" s="1"/>
  <c r="R1300" i="3" a="1"/>
  <c r="R1300" i="3" s="1"/>
  <c r="S1300" i="3" s="1"/>
  <c r="R963" i="3" a="1"/>
  <c r="R963" i="3" s="1"/>
  <c r="S963" i="3" s="1"/>
  <c r="R1131" i="3" a="1"/>
  <c r="R1131" i="3" s="1"/>
  <c r="S1131" i="3" s="1"/>
  <c r="R714" i="3" a="1"/>
  <c r="R714" i="3" s="1"/>
  <c r="S714" i="3" s="1"/>
  <c r="R1122" i="3" a="1"/>
  <c r="R1122" i="3" s="1"/>
  <c r="S1122" i="3" s="1"/>
  <c r="R628" i="3" a="1"/>
  <c r="R628" i="3" s="1"/>
  <c r="S628" i="3" s="1"/>
  <c r="R1448" i="3" a="1"/>
  <c r="R1448" i="3" s="1"/>
  <c r="S1448" i="3" s="1"/>
  <c r="R953" i="3" a="1"/>
  <c r="R953" i="3" s="1"/>
  <c r="S953" i="3" s="1"/>
  <c r="R402" i="3" a="1"/>
  <c r="R402" i="3" s="1"/>
  <c r="S402" i="3" s="1"/>
  <c r="R1168" i="3" a="1"/>
  <c r="R1168" i="3" s="1"/>
  <c r="S1168" i="3" s="1"/>
  <c r="R520" i="3" a="1"/>
  <c r="R520" i="3" s="1"/>
  <c r="S520" i="3" s="1"/>
  <c r="R362" i="3" a="1"/>
  <c r="R362" i="3" s="1"/>
  <c r="S362" i="3" s="1"/>
  <c r="R1500" i="3" a="1"/>
  <c r="R1500" i="3" s="1"/>
  <c r="S1500" i="3" s="1"/>
  <c r="R1565" i="3" a="1"/>
  <c r="R1565" i="3" s="1"/>
  <c r="S1565" i="3" s="1"/>
  <c r="R1426" i="3" a="1"/>
  <c r="R1426" i="3" s="1"/>
  <c r="S1426" i="3" s="1"/>
  <c r="R922" i="3" a="1"/>
  <c r="R922" i="3" s="1"/>
  <c r="S922" i="3" s="1"/>
  <c r="R431" i="3" a="1"/>
  <c r="R431" i="3" s="1"/>
  <c r="S431" i="3" s="1"/>
  <c r="R1265" i="3" a="1"/>
  <c r="R1265" i="3" s="1"/>
  <c r="S1265" i="3" s="1"/>
  <c r="R726" i="3" a="1"/>
  <c r="R726" i="3" s="1"/>
  <c r="S726" i="3" s="1"/>
  <c r="R1483" i="3" a="1"/>
  <c r="R1483" i="3" s="1"/>
  <c r="S1483" i="3" s="1"/>
  <c r="R968" i="3" a="1"/>
  <c r="R968" i="3" s="1"/>
  <c r="S968" i="3" s="1"/>
  <c r="R1255" i="3" a="1"/>
  <c r="R1255" i="3" s="1"/>
  <c r="S1255" i="3" s="1"/>
  <c r="R4175" i="3" a="1"/>
  <c r="R4175" i="3" s="1"/>
  <c r="S4175" i="3" s="1"/>
  <c r="R842" i="3" a="1"/>
  <c r="R842" i="3" s="1"/>
  <c r="S842" i="3" s="1"/>
  <c r="R418" i="3" a="1"/>
  <c r="R418" i="3" s="1"/>
  <c r="S418" i="3" s="1"/>
  <c r="R1171" i="3" a="1"/>
  <c r="R1171" i="3" s="1"/>
  <c r="S1171" i="3" s="1"/>
  <c r="R1170" i="3" a="1"/>
  <c r="R1170" i="3" s="1"/>
  <c r="S1170" i="3" s="1"/>
  <c r="R665" i="3" a="1"/>
  <c r="R665" i="3" s="1"/>
  <c r="S665" i="3" s="1"/>
  <c r="R1494" i="3" a="1"/>
  <c r="R1494" i="3" s="1"/>
  <c r="S1494" i="3" s="1"/>
  <c r="R1001" i="3" a="1"/>
  <c r="R1001" i="3" s="1"/>
  <c r="S1001" i="3" s="1"/>
  <c r="R459" i="3" a="1"/>
  <c r="R459" i="3" s="1"/>
  <c r="S459" i="3" s="1"/>
  <c r="R1216" i="3" a="1"/>
  <c r="R1216" i="3" s="1"/>
  <c r="S1216" i="3" s="1"/>
  <c r="R601" i="3" a="1"/>
  <c r="R601" i="3" s="1"/>
  <c r="S601" i="3" s="1"/>
  <c r="R557" i="3" a="1"/>
  <c r="R557" i="3" s="1"/>
  <c r="S557" i="3" s="1"/>
  <c r="R829" i="3" a="1"/>
  <c r="R829" i="3" s="1"/>
  <c r="S829" i="3" s="1"/>
  <c r="R1485" i="3" a="1"/>
  <c r="R1485" i="3" s="1"/>
  <c r="S1485" i="3" s="1"/>
  <c r="R1414" i="3" a="1"/>
  <c r="R1414" i="3" s="1"/>
  <c r="S1414" i="3" s="1"/>
  <c r="R906" i="3" a="1"/>
  <c r="R906" i="3" s="1"/>
  <c r="S906" i="3" s="1"/>
  <c r="R417" i="3" a="1"/>
  <c r="R417" i="3" s="1"/>
  <c r="S417" i="3" s="1"/>
  <c r="R1249" i="3" a="1"/>
  <c r="R1249" i="3" s="1"/>
  <c r="S1249" i="3" s="1"/>
  <c r="R702" i="3" a="1"/>
  <c r="R702" i="3" s="1"/>
  <c r="S702" i="3" s="1"/>
  <c r="R1467" i="3" a="1"/>
  <c r="R1467" i="3" s="1"/>
  <c r="S1467" i="3" s="1"/>
  <c r="R944" i="3" a="1"/>
  <c r="R944" i="3" s="1"/>
  <c r="S944" i="3" s="1"/>
  <c r="R1371" i="3" a="1"/>
  <c r="R1371" i="3" s="1"/>
  <c r="S1371" i="3" s="1"/>
  <c r="R1559" i="3" a="1"/>
  <c r="R1559" i="3" s="1"/>
  <c r="S1559" i="3" s="1"/>
  <c r="R877" i="3" a="1"/>
  <c r="R877" i="3" s="1"/>
  <c r="S877" i="3" s="1"/>
  <c r="R1043" i="3" a="1"/>
  <c r="R1043" i="3" s="1"/>
  <c r="S1043" i="3" s="1"/>
  <c r="R1154" i="3" a="1"/>
  <c r="R1154" i="3" s="1"/>
  <c r="S1154" i="3" s="1"/>
  <c r="R653" i="3" a="1"/>
  <c r="R653" i="3" s="1"/>
  <c r="S653" i="3" s="1"/>
  <c r="R1478" i="3" a="1"/>
  <c r="R1478" i="3" s="1"/>
  <c r="S1478" i="3" s="1"/>
  <c r="R985" i="3" a="1"/>
  <c r="R985" i="3" s="1"/>
  <c r="S985" i="3" s="1"/>
  <c r="R438" i="3" a="1"/>
  <c r="R438" i="3" s="1"/>
  <c r="S438" i="3" s="1"/>
  <c r="R1264" i="3" a="1"/>
  <c r="R1264" i="3" s="1"/>
  <c r="S1264" i="3" s="1"/>
  <c r="R701" i="3" a="1"/>
  <c r="R701" i="3" s="1"/>
  <c r="S701" i="3" s="1"/>
  <c r="R959" i="3" a="1"/>
  <c r="R959" i="3" s="1"/>
  <c r="S959" i="3" s="1"/>
  <c r="R1147" i="3" a="1"/>
  <c r="R1147" i="3" s="1"/>
  <c r="S1147" i="3" s="1"/>
  <c r="R411" i="3" a="1"/>
  <c r="R411" i="3" s="1"/>
  <c r="S411" i="3" s="1"/>
  <c r="R1529" i="3" a="1"/>
  <c r="R1529" i="3" s="1"/>
  <c r="S1529" i="3" s="1"/>
  <c r="R1018" i="3" a="1"/>
  <c r="R1018" i="3" s="1"/>
  <c r="S1018" i="3" s="1"/>
  <c r="R521" i="3" a="1"/>
  <c r="R521" i="3" s="1"/>
  <c r="S521" i="3" s="1"/>
  <c r="R1295" i="3" a="1"/>
  <c r="R1295" i="3" s="1"/>
  <c r="S1295" i="3" s="1"/>
  <c r="R762" i="3" a="1"/>
  <c r="R762" i="3" s="1"/>
  <c r="S762" i="3" s="1"/>
  <c r="R1582" i="3" a="1"/>
  <c r="R1582" i="3" s="1"/>
  <c r="S1582" i="3" s="1"/>
  <c r="R1064" i="3" a="1"/>
  <c r="R1064" i="3" s="1"/>
  <c r="S1064" i="3" s="1"/>
  <c r="R318" i="3" a="1"/>
  <c r="R318" i="3" s="1"/>
  <c r="S318" i="3" s="1"/>
  <c r="R1336" i="3" a="1"/>
  <c r="R1336" i="3" s="1"/>
  <c r="S1336" i="3" s="1"/>
  <c r="R1083" i="3" a="1"/>
  <c r="R1083" i="3" s="1"/>
  <c r="S1083" i="3" s="1"/>
  <c r="R870" i="3" a="1"/>
  <c r="R870" i="3" s="1"/>
  <c r="S870" i="3" s="1"/>
  <c r="R1449" i="3" a="1"/>
  <c r="R1449" i="3" s="1"/>
  <c r="S1449" i="3" s="1"/>
  <c r="R946" i="3" a="1"/>
  <c r="R946" i="3" s="1"/>
  <c r="S946" i="3" s="1"/>
  <c r="R453" i="3" a="1"/>
  <c r="R453" i="3" s="1"/>
  <c r="S453" i="3" s="1"/>
  <c r="R1287" i="3" a="1"/>
  <c r="R1287" i="3" s="1"/>
  <c r="S1287" i="3" s="1"/>
  <c r="R750" i="3" a="1"/>
  <c r="R750" i="3" s="1"/>
  <c r="S750" i="3" s="1"/>
  <c r="R1575" i="3" a="1"/>
  <c r="R1575" i="3" s="1"/>
  <c r="S1575" i="3" s="1"/>
  <c r="R1056" i="3" a="1"/>
  <c r="R1056" i="3" s="1"/>
  <c r="S1056" i="3" s="1"/>
  <c r="R310" i="3" a="1"/>
  <c r="R310" i="3" s="1"/>
  <c r="S310" i="3" s="1"/>
  <c r="R1262" i="3" a="1"/>
  <c r="R1262" i="3" s="1"/>
  <c r="S1262" i="3" s="1"/>
  <c r="R289" i="3" a="1"/>
  <c r="R289" i="3" s="1"/>
  <c r="S289" i="3" s="1"/>
  <c r="R1031" i="3" a="1"/>
  <c r="R1031" i="3" s="1"/>
  <c r="S1031" i="3" s="1"/>
  <c r="R505" i="3" a="1"/>
  <c r="R505" i="3" s="1"/>
  <c r="S505" i="3" s="1"/>
  <c r="R1321" i="3" a="1"/>
  <c r="R1321" i="3" s="1"/>
  <c r="S1321" i="3" s="1"/>
  <c r="R804" i="3" a="1"/>
  <c r="R804" i="3" s="1"/>
  <c r="S804" i="3" s="1"/>
  <c r="R316" i="3" a="1"/>
  <c r="R316" i="3" s="1"/>
  <c r="S316" i="3" s="1"/>
  <c r="R1085" i="3" a="1"/>
  <c r="R1085" i="3" s="1"/>
  <c r="S1085" i="3" s="1"/>
  <c r="R524" i="3" a="1"/>
  <c r="R524" i="3" s="1"/>
  <c r="S524" i="3" s="1"/>
  <c r="R1319" i="3" a="1"/>
  <c r="R1319" i="3" s="1"/>
  <c r="S1319" i="3" s="1"/>
  <c r="R813" i="3" a="1"/>
  <c r="R813" i="3" s="1"/>
  <c r="S813" i="3" s="1"/>
  <c r="R342" i="3" a="1"/>
  <c r="R342" i="3" s="1"/>
  <c r="S342" i="3" s="1"/>
  <c r="R3785" i="3" a="1"/>
  <c r="R3785" i="3" s="1"/>
  <c r="S3785" i="3" s="1"/>
  <c r="R1507" i="3" a="1"/>
  <c r="R1507" i="3" s="1"/>
  <c r="S1507" i="3" s="1"/>
  <c r="R982" i="3" a="1"/>
  <c r="R982" i="3" s="1"/>
  <c r="S982" i="3" s="1"/>
  <c r="R504" i="3" a="1"/>
  <c r="R504" i="3" s="1"/>
  <c r="S504" i="3" s="1"/>
  <c r="R1269" i="3" a="1"/>
  <c r="R1269" i="3" s="1"/>
  <c r="S1269" i="3" s="1"/>
  <c r="R704" i="3" a="1"/>
  <c r="R704" i="3" s="1"/>
  <c r="S704" i="3" s="1"/>
  <c r="R1496" i="3" a="1"/>
  <c r="R1496" i="3" s="1"/>
  <c r="S1496" i="3" s="1"/>
  <c r="R988" i="3" a="1"/>
  <c r="R988" i="3" s="1"/>
  <c r="S988" i="3" s="1"/>
  <c r="R518" i="3" a="1"/>
  <c r="R518" i="3" s="1"/>
  <c r="S518" i="3" s="1"/>
  <c r="R3969" i="3" a="1"/>
  <c r="R3969" i="3" s="1"/>
  <c r="S3969" i="3" s="1"/>
  <c r="R860" i="3" a="1"/>
  <c r="R860" i="3" s="1"/>
  <c r="S860" i="3" s="1"/>
  <c r="R394" i="3" a="1"/>
  <c r="R394" i="3" s="1"/>
  <c r="S394" i="3" s="1"/>
  <c r="R1079" i="3" a="1"/>
  <c r="R1079" i="3" s="1"/>
  <c r="S1079" i="3" s="1"/>
  <c r="R551" i="3" a="1"/>
  <c r="R551" i="3" s="1"/>
  <c r="S551" i="3" s="1"/>
  <c r="R1376" i="3" a="1"/>
  <c r="R1376" i="3" s="1"/>
  <c r="S1376" i="3" s="1"/>
  <c r="R838" i="3" a="1"/>
  <c r="R838" i="3" s="1"/>
  <c r="S838" i="3" s="1"/>
  <c r="R379" i="3" a="1"/>
  <c r="R379" i="3" s="1"/>
  <c r="S379" i="3" s="1"/>
  <c r="R1133" i="3" a="1"/>
  <c r="R1133" i="3" s="1"/>
  <c r="S1133" i="3" s="1"/>
  <c r="R568" i="3" a="1"/>
  <c r="R568" i="3" s="1"/>
  <c r="S568" i="3" s="1"/>
  <c r="R1363" i="3" a="1"/>
  <c r="R1363" i="3" s="1"/>
  <c r="S1363" i="3" s="1"/>
  <c r="R850" i="3" a="1"/>
  <c r="R850" i="3" s="1"/>
  <c r="S850" i="3" s="1"/>
  <c r="R391" i="3" a="1"/>
  <c r="R391" i="3" s="1"/>
  <c r="S391" i="3" s="1"/>
  <c r="R5608" i="3" a="1"/>
  <c r="R5608" i="3" s="1"/>
  <c r="S5608" i="3" s="1"/>
  <c r="R324" i="3" a="1"/>
  <c r="R324" i="3" s="1"/>
  <c r="S324" i="3" s="1"/>
  <c r="R1007" i="3" a="1"/>
  <c r="R1007" i="3" s="1"/>
  <c r="S1007" i="3" s="1"/>
  <c r="R481" i="3" a="1"/>
  <c r="R481" i="3" s="1"/>
  <c r="S481" i="3" s="1"/>
  <c r="R1292" i="3" a="1"/>
  <c r="R1292" i="3" s="1"/>
  <c r="S1292" i="3" s="1"/>
  <c r="R788" i="3" a="1"/>
  <c r="R788" i="3" s="1"/>
  <c r="S788" i="3" s="1"/>
  <c r="R294" i="3" a="1"/>
  <c r="R294" i="3" s="1"/>
  <c r="S294" i="3" s="1"/>
  <c r="R1061" i="3" a="1"/>
  <c r="R1061" i="3" s="1"/>
  <c r="S1061" i="3" s="1"/>
  <c r="R495" i="3" a="1"/>
  <c r="R495" i="3" s="1"/>
  <c r="S495" i="3" s="1"/>
  <c r="R1298" i="3" a="1"/>
  <c r="R1298" i="3" s="1"/>
  <c r="S1298" i="3" s="1"/>
  <c r="R797" i="3" a="1"/>
  <c r="R797" i="3" s="1"/>
  <c r="S797" i="3" s="1"/>
  <c r="R321" i="3" a="1"/>
  <c r="R321" i="3" s="1"/>
  <c r="S321" i="3" s="1"/>
  <c r="R873" i="3" a="1"/>
  <c r="R873" i="3" s="1"/>
  <c r="S873" i="3" s="1"/>
  <c r="R344" i="3" a="1"/>
  <c r="R344" i="3" s="1"/>
  <c r="S344" i="3" s="1"/>
  <c r="R1086" i="3" a="1"/>
  <c r="R1086" i="3" s="1"/>
  <c r="S1086" i="3" s="1"/>
  <c r="R613" i="3" a="1"/>
  <c r="R613" i="3" s="1"/>
  <c r="S613" i="3" s="1"/>
  <c r="R1358" i="3" a="1"/>
  <c r="R1358" i="3" s="1"/>
  <c r="S1358" i="3" s="1"/>
  <c r="R865" i="3" a="1"/>
  <c r="R865" i="3" s="1"/>
  <c r="S865" i="3" s="1"/>
  <c r="R293" i="3" a="1"/>
  <c r="R293" i="3" s="1"/>
  <c r="S293" i="3" s="1"/>
  <c r="R1092" i="3" a="1"/>
  <c r="R1092" i="3" s="1"/>
  <c r="S1092" i="3" s="1"/>
  <c r="R630" i="3" a="1"/>
  <c r="R630" i="3" s="1"/>
  <c r="S630" i="3" s="1"/>
  <c r="R3833" i="3" a="1"/>
  <c r="R3833" i="3" s="1"/>
  <c r="S3833" i="3" s="1"/>
  <c r="R5545" i="3" a="1"/>
  <c r="R5545" i="3" s="1"/>
  <c r="S5545" i="3" s="1"/>
  <c r="R393" i="3" a="1"/>
  <c r="R393" i="3" s="1"/>
  <c r="S393" i="3" s="1"/>
  <c r="R1142" i="3" a="1"/>
  <c r="R1142" i="3" s="1"/>
  <c r="S1142" i="3" s="1"/>
  <c r="R669" i="3" a="1"/>
  <c r="R669" i="3" s="1"/>
  <c r="S669" i="3" s="1"/>
  <c r="R1352" i="3" a="1"/>
  <c r="R1352" i="3" s="1"/>
  <c r="S1352" i="3" s="1"/>
  <c r="R3984" i="3" a="1"/>
  <c r="R3984" i="3" s="1"/>
  <c r="S3984" i="3" s="1"/>
  <c r="R4032" i="3" a="1"/>
  <c r="R4032" i="3" s="1"/>
  <c r="S4032" i="3" s="1"/>
  <c r="R4037" i="3" a="1"/>
  <c r="R4037" i="3" s="1"/>
  <c r="S4037" i="3" s="1"/>
  <c r="R4121" i="3" a="1"/>
  <c r="R4121" i="3" s="1"/>
  <c r="S4121" i="3" s="1"/>
  <c r="R4024" i="3" a="1"/>
  <c r="R4024" i="3" s="1"/>
  <c r="S4024" i="3" s="1"/>
  <c r="R3890" i="3" a="1"/>
  <c r="R3890" i="3" s="1"/>
  <c r="S3890" i="3" s="1"/>
  <c r="R3968" i="3" a="1"/>
  <c r="R3968" i="3" s="1"/>
  <c r="S3968" i="3" s="1"/>
  <c r="R3960" i="3" a="1"/>
  <c r="R3960" i="3" s="1"/>
  <c r="S3960" i="3" s="1"/>
  <c r="R4130" i="3" a="1"/>
  <c r="R4130" i="3" s="1"/>
  <c r="S4130" i="3" s="1"/>
  <c r="R4105" i="3" a="1"/>
  <c r="R4105" i="3" s="1"/>
  <c r="S4105" i="3" s="1"/>
  <c r="R4072" i="3" a="1"/>
  <c r="R4072" i="3" s="1"/>
  <c r="S4072" i="3" s="1"/>
  <c r="R3954" i="3" a="1"/>
  <c r="R3954" i="3" s="1"/>
  <c r="S3954" i="3" s="1"/>
  <c r="R3926" i="3" a="1"/>
  <c r="R3926" i="3" s="1"/>
  <c r="S3926" i="3" s="1"/>
  <c r="R757" i="3" a="1"/>
  <c r="R757" i="3" s="1"/>
  <c r="S757" i="3" s="1"/>
  <c r="R4031" i="3" a="1"/>
  <c r="R4031" i="3" s="1"/>
  <c r="S4031" i="3" s="1"/>
  <c r="R3991" i="3" a="1"/>
  <c r="R3991" i="3" s="1"/>
  <c r="S3991" i="3" s="1"/>
  <c r="R3995" i="3" a="1"/>
  <c r="R3995" i="3" s="1"/>
  <c r="S3995" i="3" s="1"/>
  <c r="R390" i="3" a="1"/>
  <c r="R390" i="3" s="1"/>
  <c r="S390" i="3" s="1"/>
  <c r="R4112" i="3" a="1"/>
  <c r="R4112" i="3" s="1"/>
  <c r="S4112" i="3" s="1"/>
  <c r="R3810" i="3" a="1"/>
  <c r="R3810" i="3" s="1"/>
  <c r="S3810" i="3" s="1"/>
  <c r="R1571" i="3" a="1"/>
  <c r="R1571" i="3" s="1"/>
  <c r="S1571" i="3" s="1"/>
  <c r="R1243" i="3" a="1"/>
  <c r="R1243" i="3" s="1"/>
  <c r="S1243" i="3" s="1"/>
  <c r="R817" i="3" a="1"/>
  <c r="R817" i="3" s="1"/>
  <c r="S817" i="3" s="1"/>
  <c r="R333" i="3" a="1"/>
  <c r="R333" i="3" s="1"/>
  <c r="S333" i="3" s="1"/>
  <c r="R1153" i="3" a="1"/>
  <c r="R1153" i="3" s="1"/>
  <c r="S1153" i="3" s="1"/>
  <c r="R608" i="3" a="1"/>
  <c r="R608" i="3" s="1"/>
  <c r="S608" i="3" s="1"/>
  <c r="R816" i="3" a="1"/>
  <c r="R816" i="3" s="1"/>
  <c r="S816" i="3" s="1"/>
  <c r="R1175" i="3" a="1"/>
  <c r="R1175" i="3" s="1"/>
  <c r="S1175" i="3" s="1"/>
  <c r="R501" i="3" a="1"/>
  <c r="R501" i="3" s="1"/>
  <c r="S501" i="3" s="1"/>
  <c r="R535" i="3" a="1"/>
  <c r="R535" i="3" s="1"/>
  <c r="S535" i="3" s="1"/>
  <c r="R1570" i="3" a="1"/>
  <c r="R1570" i="3" s="1"/>
  <c r="S1570" i="3" s="1"/>
  <c r="R1058" i="3" a="1"/>
  <c r="R1058" i="3" s="1"/>
  <c r="S1058" i="3" s="1"/>
  <c r="R332" i="3" a="1"/>
  <c r="R332" i="3" s="1"/>
  <c r="S332" i="3" s="1"/>
  <c r="R1104" i="3" a="1"/>
  <c r="R1104" i="3" s="1"/>
  <c r="S1104" i="3" s="1"/>
  <c r="R1134" i="3" a="1"/>
  <c r="R1134" i="3" s="1"/>
  <c r="S1134" i="3" s="1"/>
  <c r="R947" i="3" a="1"/>
  <c r="R947" i="3" s="1"/>
  <c r="S947" i="3" s="1"/>
  <c r="R1115" i="3" a="1"/>
  <c r="R1115" i="3" s="1"/>
  <c r="S1115" i="3" s="1"/>
  <c r="R1362" i="3" a="1"/>
  <c r="R1362" i="3" s="1"/>
  <c r="S1362" i="3" s="1"/>
  <c r="R855" i="3" a="1"/>
  <c r="R855" i="3" s="1"/>
  <c r="S855" i="3" s="1"/>
  <c r="R369" i="3" a="1"/>
  <c r="R369" i="3" s="1"/>
  <c r="S369" i="3" s="1"/>
  <c r="R1201" i="3" a="1"/>
  <c r="R1201" i="3" s="1"/>
  <c r="S1201" i="3" s="1"/>
  <c r="R658" i="3" a="1"/>
  <c r="R658" i="3" s="1"/>
  <c r="S658" i="3" s="1"/>
  <c r="R1406" i="3" a="1"/>
  <c r="R1406" i="3" s="1"/>
  <c r="S1406" i="3" s="1"/>
  <c r="R4111" i="3" a="1"/>
  <c r="R4111" i="3" s="1"/>
  <c r="S4111" i="3" s="1"/>
  <c r="R1333" i="3" a="1"/>
  <c r="R1333" i="3" s="1"/>
  <c r="S1333" i="3" s="1"/>
  <c r="R1584" i="3" a="1"/>
  <c r="R1584" i="3" s="1"/>
  <c r="S1584" i="3" s="1"/>
  <c r="R616" i="3" a="1"/>
  <c r="R616" i="3" s="1"/>
  <c r="S616" i="3" s="1"/>
  <c r="R1106" i="3" a="1"/>
  <c r="R1106" i="3" s="1"/>
  <c r="S1106" i="3" s="1"/>
  <c r="R1430" i="3" a="1"/>
  <c r="R1430" i="3" s="1"/>
  <c r="S1430" i="3" s="1"/>
  <c r="R937" i="3" a="1"/>
  <c r="R937" i="3" s="1"/>
  <c r="S937" i="3" s="1"/>
  <c r="R1152" i="3" a="1"/>
  <c r="R1152" i="3" s="1"/>
  <c r="S1152" i="3" s="1"/>
  <c r="R490" i="3" a="1"/>
  <c r="R490" i="3" s="1"/>
  <c r="S490" i="3" s="1"/>
  <c r="R320" i="3" a="1"/>
  <c r="R320" i="3" s="1"/>
  <c r="S320" i="3" s="1"/>
  <c r="R987" i="3" a="1"/>
  <c r="R987" i="3" s="1"/>
  <c r="S987" i="3" s="1"/>
  <c r="R1350" i="3" a="1"/>
  <c r="R1350" i="3" s="1"/>
  <c r="S1350" i="3" s="1"/>
  <c r="R633" i="3" a="1"/>
  <c r="R633" i="3" s="1"/>
  <c r="S633" i="3" s="1"/>
  <c r="R1395" i="3" a="1"/>
  <c r="R1395" i="3" s="1"/>
  <c r="S1395" i="3" s="1"/>
  <c r="R846" i="3" a="1"/>
  <c r="R846" i="3" s="1"/>
  <c r="S846" i="3" s="1"/>
  <c r="R1239" i="3" a="1"/>
  <c r="R1239" i="3" s="1"/>
  <c r="S1239" i="3" s="1"/>
  <c r="R1524" i="3" a="1"/>
  <c r="R1524" i="3" s="1"/>
  <c r="S1524" i="3" s="1"/>
  <c r="R454" i="3" a="1"/>
  <c r="R454" i="3" s="1"/>
  <c r="S454" i="3" s="1"/>
  <c r="R1090" i="3" a="1"/>
  <c r="R1090" i="3" s="1"/>
  <c r="S1090" i="3" s="1"/>
  <c r="R597" i="3" a="1"/>
  <c r="R597" i="3" s="1"/>
  <c r="S597" i="3" s="1"/>
  <c r="R1419" i="3" a="1"/>
  <c r="R1419" i="3" s="1"/>
  <c r="S1419" i="3" s="1"/>
  <c r="R921" i="3" a="1"/>
  <c r="R921" i="3" s="1"/>
  <c r="S921" i="3" s="1"/>
  <c r="R1200" i="3" a="1"/>
  <c r="R1200" i="3" s="1"/>
  <c r="S1200" i="3" s="1"/>
  <c r="R748" i="3" a="1"/>
  <c r="R748" i="3" s="1"/>
  <c r="S748" i="3" s="1"/>
  <c r="R493" i="3" a="1"/>
  <c r="R493" i="3" s="1"/>
  <c r="S493" i="3" s="1"/>
  <c r="R1458" i="3" a="1"/>
  <c r="R1458" i="3" s="1"/>
  <c r="S1458" i="3" s="1"/>
  <c r="R954" i="3" a="1"/>
  <c r="R954" i="3" s="1"/>
  <c r="S954" i="3" s="1"/>
  <c r="R460" i="3" a="1"/>
  <c r="R460" i="3" s="1"/>
  <c r="S460" i="3" s="1"/>
  <c r="R1233" i="3" a="1"/>
  <c r="R1233" i="3" s="1"/>
  <c r="S1233" i="3" s="1"/>
  <c r="R689" i="3" a="1"/>
  <c r="R689" i="3" s="1"/>
  <c r="S689" i="3" s="1"/>
  <c r="R1513" i="3" a="1"/>
  <c r="R1513" i="3" s="1"/>
  <c r="S1513" i="3" s="1"/>
  <c r="R1000" i="3" a="1"/>
  <c r="R1000" i="3" s="1"/>
  <c r="S1000" i="3" s="1"/>
  <c r="R1466" i="3" a="1"/>
  <c r="R1466" i="3" s="1"/>
  <c r="S1466" i="3" s="1"/>
  <c r="R432" i="3" a="1"/>
  <c r="R432" i="3" s="1"/>
  <c r="S432" i="3" s="1"/>
  <c r="R359" i="3" a="1"/>
  <c r="R359" i="3" s="1"/>
  <c r="S359" i="3" s="1"/>
  <c r="R1391" i="3" a="1"/>
  <c r="R1391" i="3" s="1"/>
  <c r="S1391" i="3" s="1"/>
  <c r="R876" i="3" a="1"/>
  <c r="R876" i="3" s="1"/>
  <c r="S876" i="3" s="1"/>
  <c r="R396" i="3" a="1"/>
  <c r="R396" i="3" s="1"/>
  <c r="S396" i="3" s="1"/>
  <c r="R683" i="3" a="1"/>
  <c r="R683" i="3" s="1"/>
  <c r="S683" i="3" s="1"/>
  <c r="R992" i="3" a="1"/>
  <c r="R992" i="3" s="1"/>
  <c r="S992" i="3" s="1"/>
  <c r="R1461" i="3" a="1"/>
  <c r="R1461" i="3" s="1"/>
  <c r="S1461" i="3" s="1"/>
  <c r="R771" i="3" a="1"/>
  <c r="R771" i="3" s="1"/>
  <c r="S771" i="3" s="1"/>
  <c r="R1498" i="3" a="1"/>
  <c r="R1498" i="3" s="1"/>
  <c r="S1498" i="3" s="1"/>
  <c r="R443" i="3" a="1"/>
  <c r="R443" i="3" s="1"/>
  <c r="S443" i="3" s="1"/>
  <c r="R1246" i="3" a="1"/>
  <c r="R1246" i="3" s="1"/>
  <c r="S1246" i="3" s="1"/>
  <c r="R759" i="3" a="1"/>
  <c r="R759" i="3" s="1"/>
  <c r="S759" i="3" s="1"/>
  <c r="R1506" i="3" a="1"/>
  <c r="R1506" i="3" s="1"/>
  <c r="S1506" i="3" s="1"/>
  <c r="R448" i="3" a="1"/>
  <c r="R448" i="3" s="1"/>
  <c r="S448" i="3" s="1"/>
  <c r="R769" i="3" a="1"/>
  <c r="R769" i="3" s="1"/>
  <c r="S769" i="3" s="1"/>
  <c r="R286" i="3" a="1"/>
  <c r="R286" i="3" s="1"/>
  <c r="S286" i="3" s="1"/>
  <c r="R1442" i="3" a="1"/>
  <c r="R1442" i="3" s="1"/>
  <c r="S1442" i="3" s="1"/>
  <c r="R918" i="3" a="1"/>
  <c r="R918" i="3" s="1"/>
  <c r="S918" i="3" s="1"/>
  <c r="R442" i="3" a="1"/>
  <c r="R442" i="3" s="1"/>
  <c r="S442" i="3" s="1"/>
  <c r="R1205" i="3" a="1"/>
  <c r="R1205" i="3" s="1"/>
  <c r="S1205" i="3" s="1"/>
  <c r="R643" i="3" a="1"/>
  <c r="R643" i="3" s="1"/>
  <c r="S643" i="3" s="1"/>
  <c r="R1436" i="3" a="1"/>
  <c r="R1436" i="3" s="1"/>
  <c r="S1436" i="3" s="1"/>
  <c r="R924" i="3" a="1"/>
  <c r="R924" i="3" s="1"/>
  <c r="S924" i="3" s="1"/>
  <c r="R455" i="3" a="1"/>
  <c r="R455" i="3" s="1"/>
  <c r="S455" i="3" s="1"/>
  <c r="R5573" i="3" a="1"/>
  <c r="R5573" i="3" s="1"/>
  <c r="S5573" i="3" s="1"/>
  <c r="R331" i="3" a="1"/>
  <c r="R331" i="3" s="1"/>
  <c r="S331" i="3" s="1"/>
  <c r="R1015" i="3" a="1"/>
  <c r="R1015" i="3" s="1"/>
  <c r="S1015" i="3" s="1"/>
  <c r="R489" i="3" a="1"/>
  <c r="R489" i="3" s="1"/>
  <c r="S489" i="3" s="1"/>
  <c r="R301" i="3" a="1"/>
  <c r="R301" i="3" s="1"/>
  <c r="S301" i="3" s="1"/>
  <c r="R1069" i="3" a="1"/>
  <c r="R1069" i="3" s="1"/>
  <c r="S1069" i="3" s="1"/>
  <c r="R803" i="3" a="1"/>
  <c r="R803" i="3" s="1"/>
  <c r="S803" i="3" s="1"/>
  <c r="R328" i="3" a="1"/>
  <c r="R328" i="3" s="1"/>
  <c r="S328" i="3" s="1"/>
  <c r="R4054" i="3" a="1"/>
  <c r="R4054" i="3" s="1"/>
  <c r="S4054" i="3" s="1"/>
  <c r="R1477" i="3" a="1"/>
  <c r="R1477" i="3" s="1"/>
  <c r="S1477" i="3" s="1"/>
  <c r="R943" i="3" a="1"/>
  <c r="R943" i="3" s="1"/>
  <c r="S943" i="3" s="1"/>
  <c r="R414" i="3" a="1"/>
  <c r="R414" i="3" s="1"/>
  <c r="S414" i="3" s="1"/>
  <c r="R742" i="3" a="1"/>
  <c r="R742" i="3" s="1"/>
  <c r="S742" i="3" s="1"/>
  <c r="R1481" i="3" a="1"/>
  <c r="R1481" i="3" s="1"/>
  <c r="S1481" i="3" s="1"/>
  <c r="R997" i="3" a="1"/>
  <c r="R997" i="3" s="1"/>
  <c r="S997" i="3" s="1"/>
  <c r="R427" i="3" a="1"/>
  <c r="R427" i="3" s="1"/>
  <c r="S427" i="3" s="1"/>
  <c r="R746" i="3" a="1"/>
  <c r="R746" i="3" s="1"/>
  <c r="S746" i="3" s="1"/>
  <c r="R5535" i="3" a="1"/>
  <c r="R5535" i="3" s="1"/>
  <c r="S5535" i="3" s="1"/>
  <c r="R794" i="3" a="1"/>
  <c r="R794" i="3" s="1"/>
  <c r="S794" i="3" s="1"/>
  <c r="R1541" i="3" a="1"/>
  <c r="R1541" i="3" s="1"/>
  <c r="S1541" i="3" s="1"/>
  <c r="R1022" i="3" a="1"/>
  <c r="R1022" i="3" s="1"/>
  <c r="S1022" i="3" s="1"/>
  <c r="R537" i="3" a="1"/>
  <c r="R537" i="3" s="1"/>
  <c r="S537" i="3" s="1"/>
  <c r="R1306" i="3" a="1"/>
  <c r="R1306" i="3" s="1"/>
  <c r="S1306" i="3" s="1"/>
  <c r="R770" i="3" a="1"/>
  <c r="R770" i="3" s="1"/>
  <c r="S770" i="3" s="1"/>
  <c r="R1544" i="3" a="1"/>
  <c r="R1544" i="3" s="1"/>
  <c r="S1544" i="3" s="1"/>
  <c r="R1028" i="3" a="1"/>
  <c r="R1028" i="3" s="1"/>
  <c r="S1028" i="3" s="1"/>
  <c r="R554" i="3" a="1"/>
  <c r="R554" i="3" s="1"/>
  <c r="S554" i="3" s="1"/>
  <c r="R867" i="3" a="1"/>
  <c r="R867" i="3" s="1"/>
  <c r="S867" i="3" s="1"/>
  <c r="R337" i="3" a="1"/>
  <c r="R337" i="3" s="1"/>
  <c r="S337" i="3" s="1"/>
  <c r="R1078" i="3" a="1"/>
  <c r="R1078" i="3" s="1"/>
  <c r="S1078" i="3" s="1"/>
  <c r="R600" i="3" a="1"/>
  <c r="R600" i="3" s="1"/>
  <c r="S600" i="3" s="1"/>
  <c r="R1299" i="3" a="1"/>
  <c r="R1299" i="3" s="1"/>
  <c r="S1299" i="3" s="1"/>
  <c r="R753" i="3" a="1"/>
  <c r="R753" i="3" s="1"/>
  <c r="S753" i="3" s="1"/>
  <c r="R1530" i="3" a="1"/>
  <c r="R1530" i="3" s="1"/>
  <c r="S1530" i="3" s="1"/>
  <c r="R549" i="3" a="1"/>
  <c r="R549" i="3" s="1"/>
  <c r="S549" i="3" s="1"/>
  <c r="R656" i="3" a="1"/>
  <c r="R656" i="3" s="1"/>
  <c r="S656" i="3" s="1"/>
  <c r="R1399" i="3" a="1"/>
  <c r="R1399" i="3" s="1"/>
  <c r="S1399" i="3" s="1"/>
  <c r="R909" i="3" a="1"/>
  <c r="R909" i="3" s="1"/>
  <c r="S909" i="3" s="1"/>
  <c r="R335" i="3" a="1"/>
  <c r="R335" i="3" s="1"/>
  <c r="S335" i="3" s="1"/>
  <c r="R1140" i="3" a="1"/>
  <c r="R1140" i="3" s="1"/>
  <c r="S1140" i="3" s="1"/>
  <c r="R667" i="3" a="1"/>
  <c r="R667" i="3" s="1"/>
  <c r="S667" i="3" s="1"/>
  <c r="R5570" i="3" a="1"/>
  <c r="R5570" i="3" s="1"/>
  <c r="S5570" i="3" s="1"/>
  <c r="R657" i="3" a="1"/>
  <c r="R657" i="3" s="1"/>
  <c r="S657" i="3" s="1"/>
  <c r="R1447" i="3" a="1"/>
  <c r="R1447" i="3" s="1"/>
  <c r="S1447" i="3" s="1"/>
  <c r="R911" i="3" a="1"/>
  <c r="R911" i="3" s="1"/>
  <c r="S911" i="3" s="1"/>
  <c r="R380" i="3" a="1"/>
  <c r="R380" i="3" s="1"/>
  <c r="S380" i="3" s="1"/>
  <c r="R1190" i="3" a="1"/>
  <c r="R1190" i="3" s="1"/>
  <c r="S1190" i="3" s="1"/>
  <c r="R717" i="3" a="1"/>
  <c r="R717" i="3" s="1"/>
  <c r="S717" i="3" s="1"/>
  <c r="R1446" i="3" a="1"/>
  <c r="R1446" i="3" s="1"/>
  <c r="S1446" i="3" s="1"/>
  <c r="R965" i="3" a="1"/>
  <c r="R965" i="3" s="1"/>
  <c r="S965" i="3" s="1"/>
  <c r="R384" i="3" a="1"/>
  <c r="R384" i="3" s="1"/>
  <c r="S384" i="3" s="1"/>
  <c r="R1196" i="3" a="1"/>
  <c r="R1196" i="3" s="1"/>
  <c r="S1196" i="3" s="1"/>
  <c r="R721" i="3" a="1"/>
  <c r="R721" i="3" s="1"/>
  <c r="S721" i="3" s="1"/>
  <c r="R4001" i="3" a="1"/>
  <c r="R4001" i="3" s="1"/>
  <c r="S4001" i="3" s="1"/>
  <c r="R5557" i="3" a="1"/>
  <c r="R5557" i="3" s="1"/>
  <c r="S5557" i="3" s="1"/>
  <c r="R4839" i="3" a="1"/>
  <c r="R4839" i="3" s="1"/>
  <c r="S4839" i="3" s="1"/>
  <c r="R4966" i="3" a="1"/>
  <c r="R4966" i="3" s="1"/>
  <c r="S4966" i="3" s="1"/>
  <c r="R4491" i="3" a="1"/>
  <c r="R4491" i="3" s="1"/>
  <c r="S4491" i="3" s="1"/>
  <c r="R5216" i="3" a="1"/>
  <c r="R5216" i="3" s="1"/>
  <c r="S5216" i="3" s="1"/>
  <c r="R4687" i="3" a="1"/>
  <c r="R4687" i="3" s="1"/>
  <c r="S4687" i="3" s="1"/>
  <c r="R5301" i="3" a="1"/>
  <c r="R5301" i="3" s="1"/>
  <c r="S5301" i="3" s="1"/>
  <c r="R4782" i="3" a="1"/>
  <c r="R4782" i="3" s="1"/>
  <c r="S4782" i="3" s="1"/>
  <c r="R4391" i="3" a="1"/>
  <c r="R4391" i="3" s="1"/>
  <c r="S4391" i="3" s="1"/>
  <c r="R5018" i="3" a="1"/>
  <c r="R5018" i="3" s="1"/>
  <c r="S5018" i="3" s="1"/>
  <c r="R4488" i="3" a="1"/>
  <c r="R4488" i="3" s="1"/>
  <c r="S4488" i="3" s="1"/>
  <c r="R5005" i="3" a="1"/>
  <c r="R5005" i="3" s="1"/>
  <c r="S5005" i="3" s="1"/>
  <c r="R4343" i="3" a="1"/>
  <c r="R4343" i="3" s="1"/>
  <c r="S4343" i="3" s="1"/>
  <c r="R5266" i="3" a="1"/>
  <c r="R5266" i="3" s="1"/>
  <c r="S5266" i="3" s="1"/>
  <c r="R4754" i="3" a="1"/>
  <c r="R4754" i="3" s="1"/>
  <c r="S4754" i="3" s="1"/>
  <c r="R4237" i="3" a="1"/>
  <c r="R4237" i="3" s="1"/>
  <c r="S4237" i="3" s="1"/>
  <c r="R4356" i="3" a="1"/>
  <c r="R4356" i="3" s="1"/>
  <c r="S4356" i="3" s="1"/>
  <c r="R5081" i="3" a="1"/>
  <c r="R5081" i="3" s="1"/>
  <c r="S5081" i="3" s="1"/>
  <c r="R4763" i="3" a="1"/>
  <c r="R4763" i="3" s="1"/>
  <c r="S4763" i="3" s="1"/>
  <c r="R4884" i="3" a="1"/>
  <c r="R4884" i="3" s="1"/>
  <c r="S4884" i="3" s="1"/>
  <c r="R4352" i="3" a="1"/>
  <c r="R4352" i="3" s="1"/>
  <c r="S4352" i="3" s="1"/>
  <c r="R4901" i="3" a="1"/>
  <c r="R4901" i="3" s="1"/>
  <c r="S4901" i="3" s="1"/>
  <c r="R4247" i="3" a="1"/>
  <c r="R4247" i="3" s="1"/>
  <c r="S4247" i="3" s="1"/>
  <c r="R4700" i="3" a="1"/>
  <c r="R4700" i="3" s="1"/>
  <c r="S4700" i="3" s="1"/>
  <c r="R5282" i="3" a="1"/>
  <c r="R5282" i="3" s="1"/>
  <c r="S5282" i="3" s="1"/>
  <c r="R4284" i="3" a="1"/>
  <c r="R4284" i="3" s="1"/>
  <c r="S4284" i="3" s="1"/>
  <c r="R4996" i="3" a="1"/>
  <c r="R4996" i="3" s="1"/>
  <c r="S4996" i="3" s="1"/>
  <c r="R4466" i="3" a="1"/>
  <c r="R4466" i="3" s="1"/>
  <c r="S4466" i="3" s="1"/>
  <c r="R5189" i="3" a="1"/>
  <c r="R5189" i="3" s="1"/>
  <c r="S5189" i="3" s="1"/>
  <c r="R4667" i="3" a="1"/>
  <c r="R4667" i="3" s="1"/>
  <c r="S4667" i="3" s="1"/>
  <c r="R4185" i="3" a="1"/>
  <c r="R4185" i="3" s="1"/>
  <c r="S4185" i="3" s="1"/>
  <c r="R4896" i="3" a="1"/>
  <c r="R4896" i="3" s="1"/>
  <c r="S4896" i="3" s="1"/>
  <c r="R4231" i="3" a="1"/>
  <c r="R4231" i="3" s="1"/>
  <c r="S4231" i="3" s="1"/>
  <c r="R5125" i="3" a="1"/>
  <c r="R5125" i="3" s="1"/>
  <c r="S5125" i="3" s="1"/>
  <c r="R4624" i="3" a="1"/>
  <c r="R4624" i="3" s="1"/>
  <c r="S4624" i="3" s="1"/>
  <c r="R5198" i="3" a="1"/>
  <c r="R5198" i="3" s="1"/>
  <c r="S5198" i="3" s="1"/>
  <c r="R4693" i="3" a="1"/>
  <c r="R4693" i="3" s="1"/>
  <c r="S4693" i="3" s="1"/>
  <c r="R4212" i="3" a="1"/>
  <c r="R4212" i="3" s="1"/>
  <c r="S4212" i="3" s="1"/>
  <c r="R4941" i="3" a="1"/>
  <c r="R4941" i="3" s="1"/>
  <c r="S4941" i="3" s="1"/>
  <c r="R4411" i="3" a="1"/>
  <c r="R4411" i="3" s="1"/>
  <c r="S4411" i="3" s="1"/>
  <c r="R5184" i="3" a="1"/>
  <c r="R5184" i="3" s="1"/>
  <c r="S5184" i="3" s="1"/>
  <c r="R4661" i="3" a="1"/>
  <c r="R4661" i="3" s="1"/>
  <c r="S4661" i="3" s="1"/>
  <c r="R5256" i="3" a="1"/>
  <c r="R5256" i="3" s="1"/>
  <c r="S5256" i="3" s="1"/>
  <c r="R4208" i="3" a="1"/>
  <c r="R4208" i="3" s="1"/>
  <c r="S4208" i="3" s="1"/>
  <c r="R4962" i="3" a="1"/>
  <c r="R4962" i="3" s="1"/>
  <c r="S4962" i="3" s="1"/>
  <c r="R4474" i="3" a="1"/>
  <c r="R4474" i="3" s="1"/>
  <c r="S4474" i="3" s="1"/>
  <c r="R5143" i="3" a="1"/>
  <c r="R5143" i="3" s="1"/>
  <c r="S5143" i="3" s="1"/>
  <c r="R4623" i="3" a="1"/>
  <c r="R4623" i="3" s="1"/>
  <c r="S4623" i="3" s="1"/>
  <c r="R5684" i="3" a="1"/>
  <c r="R5684" i="3" s="1"/>
  <c r="S5684" i="3" s="1"/>
  <c r="R4856" i="3" a="1"/>
  <c r="R4856" i="3" s="1"/>
  <c r="S4856" i="3" s="1"/>
  <c r="R4459" i="3" a="1"/>
  <c r="R4459" i="3" s="1"/>
  <c r="S4459" i="3" s="1"/>
  <c r="R5049" i="3" a="1"/>
  <c r="R5049" i="3" s="1"/>
  <c r="S5049" i="3" s="1"/>
  <c r="R4544" i="3" a="1"/>
  <c r="R4544" i="3" s="1"/>
  <c r="S4544" i="3" s="1"/>
  <c r="R5122" i="3" a="1"/>
  <c r="R5122" i="3" s="1"/>
  <c r="S5122" i="3" s="1"/>
  <c r="R4536" i="3" a="1"/>
  <c r="R4536" i="3" s="1"/>
  <c r="S4536" i="3" s="1"/>
  <c r="R5678" i="3" a="1"/>
  <c r="R5678" i="3" s="1"/>
  <c r="S5678" i="3" s="1"/>
  <c r="R4906" i="3" a="1"/>
  <c r="R4906" i="3" s="1"/>
  <c r="S4906" i="3" s="1"/>
  <c r="R5009" i="3" a="1"/>
  <c r="R5009" i="3" s="1"/>
  <c r="S5009" i="3" s="1"/>
  <c r="R4509" i="3" a="1"/>
  <c r="R4509" i="3" s="1"/>
  <c r="S4509" i="3" s="1"/>
  <c r="R5234" i="3" a="1"/>
  <c r="R5234" i="3" s="1"/>
  <c r="S5234" i="3" s="1"/>
  <c r="R4179" i="3" a="1"/>
  <c r="R4179" i="3" s="1"/>
  <c r="S4179" i="3" s="1"/>
  <c r="R4880" i="3" a="1"/>
  <c r="R4880" i="3" s="1"/>
  <c r="S4880" i="3" s="1"/>
  <c r="R5116" i="3" a="1"/>
  <c r="R5116" i="3" s="1"/>
  <c r="S5116" i="3" s="1"/>
  <c r="R5188" i="3" a="1"/>
  <c r="R5188" i="3" s="1"/>
  <c r="S5188" i="3" s="1"/>
  <c r="R4530" i="3" a="1"/>
  <c r="R4530" i="3" s="1"/>
  <c r="S4530" i="3" s="1"/>
  <c r="R5670" i="3" a="1"/>
  <c r="R5670" i="3" s="1"/>
  <c r="S5670" i="3" s="1"/>
  <c r="R4851" i="3" a="1"/>
  <c r="R4851" i="3" s="1"/>
  <c r="S4851" i="3" s="1"/>
  <c r="R4325" i="3" a="1"/>
  <c r="R4325" i="3" s="1"/>
  <c r="S4325" i="3" s="1"/>
  <c r="R4424" i="3" a="1"/>
  <c r="R4424" i="3" s="1"/>
  <c r="S4424" i="3" s="1"/>
  <c r="R5179" i="3" a="1"/>
  <c r="R5179" i="3" s="1"/>
  <c r="S5179" i="3" s="1"/>
  <c r="R5178" i="3" a="1"/>
  <c r="R5178" i="3" s="1"/>
  <c r="S5178" i="3" s="1"/>
  <c r="R4781" i="3" a="1"/>
  <c r="R4781" i="3" s="1"/>
  <c r="S4781" i="3" s="1"/>
  <c r="R4927" i="3" a="1"/>
  <c r="R4927" i="3" s="1"/>
  <c r="S4927" i="3" s="1"/>
  <c r="R4372" i="3" a="1"/>
  <c r="R4372" i="3" s="1"/>
  <c r="S4372" i="3" s="1"/>
  <c r="R5024" i="3" a="1"/>
  <c r="R5024" i="3" s="1"/>
  <c r="S5024" i="3" s="1"/>
  <c r="R4359" i="3" a="1"/>
  <c r="R4359" i="3" s="1"/>
  <c r="S4359" i="3" s="1"/>
  <c r="R5229" i="3" a="1"/>
  <c r="R5229" i="3" s="1"/>
  <c r="S5229" i="3" s="1"/>
  <c r="R4717" i="3" a="1"/>
  <c r="R4717" i="3" s="1"/>
  <c r="S4717" i="3" s="1"/>
  <c r="R4189" i="3" a="1"/>
  <c r="R4189" i="3" s="1"/>
  <c r="S4189" i="3" s="1"/>
  <c r="R4789" i="3" a="1"/>
  <c r="R4789" i="3" s="1"/>
  <c r="S4789" i="3" s="1"/>
  <c r="R4308" i="3" a="1"/>
  <c r="R4308" i="3" s="1"/>
  <c r="S4308" i="3" s="1"/>
  <c r="R5039" i="3" a="1"/>
  <c r="R5039" i="3" s="1"/>
  <c r="S5039" i="3" s="1"/>
  <c r="R4484" i="3" a="1"/>
  <c r="R4484" i="3" s="1"/>
  <c r="S4484" i="3" s="1"/>
  <c r="R5044" i="3" a="1"/>
  <c r="R5044" i="3" s="1"/>
  <c r="S5044" i="3" s="1"/>
  <c r="R4550" i="3" a="1"/>
  <c r="R4550" i="3" s="1"/>
  <c r="S4550" i="3" s="1"/>
  <c r="R5159" i="3" a="1"/>
  <c r="R5159" i="3" s="1"/>
  <c r="S5159" i="3" s="1"/>
  <c r="R4638" i="3" a="1"/>
  <c r="R4638" i="3" s="1"/>
  <c r="S4638" i="3" s="1"/>
  <c r="R5284" i="3" a="1"/>
  <c r="R5284" i="3" s="1"/>
  <c r="S5284" i="3" s="1"/>
  <c r="R4774" i="3" a="1"/>
  <c r="R4774" i="3" s="1"/>
  <c r="S4774" i="3" s="1"/>
  <c r="R4240" i="3" a="1"/>
  <c r="R4240" i="3" s="1"/>
  <c r="S4240" i="3" s="1"/>
  <c r="R4690" i="3" a="1"/>
  <c r="R4690" i="3" s="1"/>
  <c r="S4690" i="3" s="1"/>
  <c r="R4590" i="3" a="1"/>
  <c r="R4590" i="3" s="1"/>
  <c r="S4590" i="3" s="1"/>
  <c r="R1728" i="3" a="1"/>
  <c r="R1728" i="3" s="1"/>
  <c r="S1728" i="3" s="1"/>
  <c r="R1646" i="3" a="1"/>
  <c r="R1646" i="3" s="1"/>
  <c r="S1646" i="3" s="1"/>
  <c r="R1618" i="3" a="1"/>
  <c r="R1618" i="3" s="1"/>
  <c r="S1618" i="3" s="1"/>
  <c r="R1614" i="3" a="1"/>
  <c r="R1614" i="3" s="1"/>
  <c r="S1614" i="3" s="1"/>
  <c r="R1736" i="3" a="1"/>
  <c r="R1736" i="3" s="1"/>
  <c r="S1736" i="3" s="1"/>
  <c r="R5170" i="3" a="1"/>
  <c r="R5170" i="3" s="1"/>
  <c r="S5170" i="3" s="1"/>
  <c r="R4684" i="3" a="1"/>
  <c r="R4684" i="3" s="1"/>
  <c r="S4684" i="3" s="1"/>
  <c r="R1628" i="3" a="1"/>
  <c r="R1628" i="3" s="1"/>
  <c r="S1628" i="3" s="1"/>
  <c r="R1671" i="3" a="1"/>
  <c r="R1671" i="3" s="1"/>
  <c r="S1671" i="3" s="1"/>
  <c r="R1668" i="3" a="1"/>
  <c r="R1668" i="3" s="1"/>
  <c r="S1668" i="3" s="1"/>
  <c r="R1602" i="3" a="1"/>
  <c r="R1602" i="3" s="1"/>
  <c r="S1602" i="3" s="1"/>
  <c r="R1684" i="3" a="1"/>
  <c r="R1684" i="3" s="1"/>
  <c r="S1684" i="3" s="1"/>
  <c r="R1608" i="3" a="1"/>
  <c r="R1608" i="3" s="1"/>
  <c r="S1608" i="3" s="1"/>
  <c r="R1658" i="3" a="1"/>
  <c r="R1658" i="3" s="1"/>
  <c r="S1658" i="3" s="1"/>
  <c r="R1714" i="3" a="1"/>
  <c r="R1714" i="3" s="1"/>
  <c r="S1714" i="3" s="1"/>
  <c r="R1654" i="3" a="1"/>
  <c r="R1654" i="3" s="1"/>
  <c r="S1654" i="3" s="1"/>
  <c r="R5114" i="3" a="1"/>
  <c r="R5114" i="3" s="1"/>
  <c r="S5114" i="3" s="1"/>
  <c r="R4695" i="3" a="1"/>
  <c r="R4695" i="3" s="1"/>
  <c r="S4695" i="3" s="1"/>
  <c r="R1683" i="3" a="1"/>
  <c r="R1683" i="3" s="1"/>
  <c r="S1683" i="3" s="1"/>
  <c r="R5072" i="3" a="1"/>
  <c r="R5072" i="3" s="1"/>
  <c r="S5072" i="3" s="1"/>
  <c r="R5703" i="3" a="1"/>
  <c r="R5703" i="3" s="1"/>
  <c r="S5703" i="3" s="1"/>
  <c r="R1612" i="3" a="1"/>
  <c r="R1612" i="3" s="1"/>
  <c r="S1612" i="3" s="1"/>
  <c r="R5698" i="3" a="1"/>
  <c r="R5698" i="3" s="1"/>
  <c r="S5698" i="3" s="1"/>
  <c r="R4791" i="3" a="1"/>
  <c r="R4791" i="3" s="1"/>
  <c r="S4791" i="3" s="1"/>
  <c r="R1731" i="3" a="1"/>
  <c r="R1731" i="3" s="1"/>
  <c r="S1731" i="3" s="1"/>
  <c r="R5680" i="3" a="1"/>
  <c r="R5680" i="3" s="1"/>
  <c r="S5680" i="3" s="1"/>
  <c r="R1657" i="3" a="1"/>
  <c r="R1657" i="3" s="1"/>
  <c r="S1657" i="3" s="1"/>
  <c r="R4642" i="3" a="1"/>
  <c r="R4642" i="3" s="1"/>
  <c r="S4642" i="3" s="1"/>
  <c r="R5629" i="3" a="1"/>
  <c r="R5629" i="3" s="1"/>
  <c r="S5629" i="3" s="1"/>
  <c r="R1713" i="3" a="1"/>
  <c r="R1713" i="3" s="1"/>
  <c r="S1713" i="3" s="1"/>
  <c r="R4222" i="3" a="1"/>
  <c r="R4222" i="3" s="1"/>
  <c r="S4222" i="3" s="1"/>
  <c r="R4413" i="3" a="1"/>
  <c r="R4413" i="3" s="1"/>
  <c r="S4413" i="3" s="1"/>
  <c r="R4541" i="3" a="1"/>
  <c r="R4541" i="3" s="1"/>
  <c r="S4541" i="3" s="1"/>
  <c r="R5681" i="3" a="1"/>
  <c r="R5681" i="3" s="1"/>
  <c r="S5681" i="3" s="1"/>
  <c r="R5151" i="3" a="1"/>
  <c r="R5151" i="3" s="1"/>
  <c r="S5151" i="3" s="1"/>
  <c r="R5621" i="3" a="1"/>
  <c r="R5621" i="3" s="1"/>
  <c r="S5621" i="3" s="1"/>
  <c r="R5715" i="3" a="1"/>
  <c r="R5715" i="3" s="1"/>
  <c r="S5715" i="3" s="1"/>
  <c r="R5699" i="3" a="1"/>
  <c r="R5699" i="3" s="1"/>
  <c r="S5699" i="3" s="1"/>
  <c r="R3710" i="3" a="1"/>
  <c r="R3710" i="3" s="1"/>
  <c r="S3710" i="3" s="1"/>
  <c r="R3248" i="3" a="1"/>
  <c r="R3248" i="3" s="1"/>
  <c r="S3248" i="3" s="1"/>
  <c r="R3520" i="3" a="1"/>
  <c r="R3520" i="3" s="1"/>
  <c r="S3520" i="3" s="1"/>
  <c r="R5332" i="3" a="1"/>
  <c r="R5332" i="3" s="1"/>
  <c r="S5332" i="3" s="1"/>
  <c r="R3718" i="3" a="1"/>
  <c r="R3718" i="3" s="1"/>
  <c r="S3718" i="3" s="1"/>
  <c r="R5346" i="3" a="1"/>
  <c r="R5346" i="3" s="1"/>
  <c r="S5346" i="3" s="1"/>
  <c r="R1864" i="3" a="1"/>
  <c r="R1864" i="3" s="1"/>
  <c r="S1864" i="3" s="1"/>
  <c r="R2252" i="3" a="1"/>
  <c r="R2252" i="3" s="1"/>
  <c r="S2252" i="3" s="1"/>
  <c r="R3612" i="3" a="1"/>
  <c r="R3612" i="3" s="1"/>
  <c r="S3612" i="3" s="1"/>
  <c r="R2028" i="3" a="1"/>
  <c r="R2028" i="3" s="1"/>
  <c r="S2028" i="3" s="1"/>
  <c r="R2962" i="3" a="1"/>
  <c r="R2962" i="3" s="1"/>
  <c r="S2962" i="3" s="1"/>
  <c r="R3697" i="3" a="1"/>
  <c r="R3697" i="3" s="1"/>
  <c r="S3697" i="3" s="1"/>
  <c r="R3773" i="3" a="1"/>
  <c r="R3773" i="3" s="1"/>
  <c r="S3773" i="3" s="1"/>
  <c r="R5466" i="3" a="1"/>
  <c r="R5466" i="3" s="1"/>
  <c r="S5466" i="3" s="1"/>
  <c r="R2832" i="3" a="1"/>
  <c r="R2832" i="3" s="1"/>
  <c r="S2832" i="3" s="1"/>
  <c r="R3384" i="3" a="1"/>
  <c r="R3384" i="3" s="1"/>
  <c r="S3384" i="3" s="1"/>
  <c r="R2505" i="3" a="1"/>
  <c r="R2505" i="3" s="1"/>
  <c r="S2505" i="3" s="1"/>
  <c r="R5510" i="3" a="1"/>
  <c r="R5510" i="3" s="1"/>
  <c r="S5510" i="3" s="1"/>
  <c r="R2672" i="3" a="1"/>
  <c r="R2672" i="3" s="1"/>
  <c r="S2672" i="3" s="1"/>
  <c r="R3496" i="3" a="1"/>
  <c r="R3496" i="3" s="1"/>
  <c r="S3496" i="3" s="1"/>
  <c r="R5316" i="3" a="1"/>
  <c r="R5316" i="3" s="1"/>
  <c r="S5316" i="3" s="1"/>
  <c r="R5411" i="3" a="1"/>
  <c r="R5411" i="3" s="1"/>
  <c r="S5411" i="3" s="1"/>
  <c r="R1814" i="3" a="1"/>
  <c r="R1814" i="3" s="1"/>
  <c r="S1814" i="3" s="1"/>
  <c r="R3448" i="3" a="1"/>
  <c r="R3448" i="3" s="1"/>
  <c r="S3448" i="3" s="1"/>
  <c r="R3626" i="3" a="1"/>
  <c r="R3626" i="3" s="1"/>
  <c r="S3626" i="3" s="1"/>
  <c r="R3633" i="3" a="1"/>
  <c r="R3633" i="3" s="1"/>
  <c r="S3633" i="3" s="1"/>
  <c r="R2703" i="3" a="1"/>
  <c r="R2703" i="3" s="1"/>
  <c r="S2703" i="3" s="1"/>
  <c r="R3632" i="3" a="1"/>
  <c r="R3632" i="3" s="1"/>
  <c r="S3632" i="3" s="1"/>
  <c r="R3759" i="3" a="1"/>
  <c r="R3759" i="3" s="1"/>
  <c r="S3759" i="3" s="1"/>
  <c r="R3096" i="3" a="1"/>
  <c r="R3096" i="3" s="1"/>
  <c r="S3096" i="3" s="1"/>
  <c r="R3349" i="3" a="1"/>
  <c r="R3349" i="3" s="1"/>
  <c r="S3349" i="3" s="1"/>
  <c r="R3645" i="3" a="1"/>
  <c r="R3645" i="3" s="1"/>
  <c r="S3645" i="3" s="1"/>
  <c r="R3763" i="3" a="1"/>
  <c r="R3763" i="3" s="1"/>
  <c r="S3763" i="3" s="1"/>
  <c r="R5416" i="3" a="1"/>
  <c r="R5416" i="3" s="1"/>
  <c r="S5416" i="3" s="1"/>
  <c r="R5366" i="3" a="1"/>
  <c r="R5366" i="3" s="1"/>
  <c r="S5366" i="3" s="1"/>
  <c r="R5461" i="3" a="1"/>
  <c r="R5461" i="3" s="1"/>
  <c r="S5461" i="3" s="1"/>
  <c r="R2792" i="3" a="1"/>
  <c r="R2792" i="3" s="1"/>
  <c r="S2792" i="3" s="1"/>
  <c r="R3664" i="3" a="1"/>
  <c r="R3664" i="3" s="1"/>
  <c r="S3664" i="3" s="1"/>
  <c r="R3750" i="3" a="1"/>
  <c r="R3750" i="3" s="1"/>
  <c r="S3750" i="3" s="1"/>
  <c r="R5378" i="3" a="1"/>
  <c r="R5378" i="3" s="1"/>
  <c r="S5378" i="3" s="1"/>
  <c r="R2051" i="3" a="1"/>
  <c r="R2051" i="3" s="1"/>
  <c r="S2051" i="3" s="1"/>
  <c r="R2696" i="3" a="1"/>
  <c r="R2696" i="3" s="1"/>
  <c r="S2696" i="3" s="1"/>
  <c r="R2244" i="3" a="1"/>
  <c r="R2244" i="3" s="1"/>
  <c r="S2244" i="3" s="1"/>
  <c r="R3015" i="3" a="1"/>
  <c r="R3015" i="3" s="1"/>
  <c r="S3015" i="3" s="1"/>
  <c r="R3454" i="3" a="1"/>
  <c r="R3454" i="3" s="1"/>
  <c r="S3454" i="3" s="1"/>
  <c r="R3655" i="3" a="1"/>
  <c r="R3655" i="3" s="1"/>
  <c r="S3655" i="3" s="1"/>
  <c r="R3646" i="3" a="1"/>
  <c r="R3646" i="3" s="1"/>
  <c r="S3646" i="3" s="1"/>
  <c r="R5306" i="3" a="1"/>
  <c r="R5306" i="3" s="1"/>
  <c r="S5306" i="3" s="1"/>
  <c r="R2005" i="3" a="1"/>
  <c r="R2005" i="3" s="1"/>
  <c r="S2005" i="3" s="1"/>
  <c r="R1798" i="3" a="1"/>
  <c r="R1798" i="3" s="1"/>
  <c r="S1798" i="3" s="1"/>
  <c r="R2039" i="3" a="1"/>
  <c r="R2039" i="3" s="1"/>
  <c r="S2039" i="3" s="1"/>
  <c r="R5501" i="3" a="1"/>
  <c r="R5501" i="3" s="1"/>
  <c r="S5501" i="3" s="1"/>
  <c r="R2921" i="3" a="1"/>
  <c r="R2921" i="3" s="1"/>
  <c r="S2921" i="3" s="1"/>
  <c r="R3437" i="3" a="1"/>
  <c r="R3437" i="3" s="1"/>
  <c r="S3437" i="3" s="1"/>
  <c r="R3630" i="3" a="1"/>
  <c r="R3630" i="3" s="1"/>
  <c r="S3630" i="3" s="1"/>
  <c r="R3638" i="3" a="1"/>
  <c r="R3638" i="3" s="1"/>
  <c r="S3638" i="3" s="1"/>
  <c r="R5590" i="3" a="1"/>
  <c r="R5590" i="3" s="1"/>
  <c r="S5590" i="3" s="1"/>
  <c r="R4108" i="3" a="1"/>
  <c r="R4108" i="3" s="1"/>
  <c r="S4108" i="3" s="1"/>
  <c r="R4091" i="3" a="1"/>
  <c r="R4091" i="3" s="1"/>
  <c r="S4091" i="3" s="1"/>
  <c r="R4098" i="3" a="1"/>
  <c r="R4098" i="3" s="1"/>
  <c r="S4098" i="3" s="1"/>
  <c r="R4073" i="3" a="1"/>
  <c r="R4073" i="3" s="1"/>
  <c r="S4073" i="3" s="1"/>
  <c r="R3979" i="3" a="1"/>
  <c r="R3979" i="3" s="1"/>
  <c r="S3979" i="3" s="1"/>
  <c r="R3906" i="3" a="1"/>
  <c r="R3906" i="3" s="1"/>
  <c r="S3906" i="3" s="1"/>
  <c r="R3920" i="3" a="1"/>
  <c r="R3920" i="3" s="1"/>
  <c r="S3920" i="3" s="1"/>
  <c r="R3839" i="3" a="1"/>
  <c r="R3839" i="3" s="1"/>
  <c r="S3839" i="3" s="1"/>
  <c r="R3830" i="3" a="1"/>
  <c r="R3830" i="3" s="1"/>
  <c r="S3830" i="3" s="1"/>
  <c r="R4065" i="3" a="1"/>
  <c r="R4065" i="3" s="1"/>
  <c r="S4065" i="3" s="1"/>
  <c r="R3971" i="3" a="1"/>
  <c r="R3971" i="3" s="1"/>
  <c r="S3971" i="3" s="1"/>
  <c r="R3898" i="3" a="1"/>
  <c r="R3898" i="3" s="1"/>
  <c r="S3898" i="3" s="1"/>
  <c r="R3976" i="3" a="1"/>
  <c r="R3976" i="3" s="1"/>
  <c r="S3976" i="3" s="1"/>
  <c r="R3895" i="3" a="1"/>
  <c r="R3895" i="3" s="1"/>
  <c r="S3895" i="3" s="1"/>
  <c r="R3822" i="3" a="1"/>
  <c r="R3822" i="3" s="1"/>
  <c r="S3822" i="3" s="1"/>
  <c r="R4057" i="3" a="1"/>
  <c r="R4057" i="3" s="1"/>
  <c r="S4057" i="3" s="1"/>
  <c r="R3963" i="3" a="1"/>
  <c r="R3963" i="3" s="1"/>
  <c r="S3963" i="3" s="1"/>
  <c r="R3778" i="3" a="1"/>
  <c r="R3778" i="3" s="1"/>
  <c r="S3778" i="3" s="1"/>
  <c r="R3904" i="3" a="1"/>
  <c r="R3904" i="3" s="1"/>
  <c r="S3904" i="3" s="1"/>
  <c r="R3823" i="3" a="1"/>
  <c r="R3823" i="3" s="1"/>
  <c r="S3823" i="3" s="1"/>
  <c r="R4138" i="3" a="1"/>
  <c r="R4138" i="3" s="1"/>
  <c r="S4138" i="3" s="1"/>
  <c r="R4049" i="3" a="1"/>
  <c r="R4049" i="3" s="1"/>
  <c r="S4049" i="3" s="1"/>
  <c r="R4017" i="3" a="1"/>
  <c r="R4017" i="3" s="1"/>
  <c r="S4017" i="3" s="1"/>
  <c r="R3882" i="3" a="1"/>
  <c r="R3882" i="3" s="1"/>
  <c r="S3882" i="3" s="1"/>
  <c r="R3896" i="3" a="1"/>
  <c r="R3896" i="3" s="1"/>
  <c r="S3896" i="3" s="1"/>
  <c r="R5556" i="3" a="1"/>
  <c r="R5556" i="3" s="1"/>
  <c r="S5556" i="3" s="1"/>
  <c r="R4066" i="3" a="1"/>
  <c r="R4066" i="3" s="1"/>
  <c r="S4066" i="3" s="1"/>
  <c r="R4041" i="3" a="1"/>
  <c r="R4041" i="3" s="1"/>
  <c r="S4041" i="3" s="1"/>
  <c r="R4010" i="3" a="1"/>
  <c r="R4010" i="3" s="1"/>
  <c r="S4010" i="3" s="1"/>
  <c r="R3866" i="3" a="1"/>
  <c r="R3866" i="3" s="1"/>
  <c r="S3866" i="3" s="1"/>
  <c r="R3888" i="3" a="1"/>
  <c r="R3888" i="3" s="1"/>
  <c r="S3888" i="3" s="1"/>
  <c r="R3807" i="3" a="1"/>
  <c r="R3807" i="3" s="1"/>
  <c r="S3807" i="3" s="1"/>
  <c r="R3862" i="3" a="1"/>
  <c r="R3862" i="3" s="1"/>
  <c r="S3862" i="3" s="1"/>
  <c r="R1289" i="3" a="1"/>
  <c r="R1289" i="3" s="1"/>
  <c r="S1289" i="3" s="1"/>
  <c r="R4128" i="3" a="1"/>
  <c r="R4128" i="3" s="1"/>
  <c r="S4128" i="3" s="1"/>
  <c r="R3946" i="3" a="1"/>
  <c r="R3946" i="3" s="1"/>
  <c r="S3946" i="3" s="1"/>
  <c r="R4008" i="3" a="1"/>
  <c r="R4008" i="3" s="1"/>
  <c r="S4008" i="3" s="1"/>
  <c r="R3927" i="3" a="1"/>
  <c r="R3927" i="3" s="1"/>
  <c r="S3927" i="3" s="1"/>
  <c r="R4043" i="3" a="1"/>
  <c r="R4043" i="3" s="1"/>
  <c r="S4043" i="3" s="1"/>
  <c r="R4050" i="3" a="1"/>
  <c r="R4050" i="3" s="1"/>
  <c r="S4050" i="3" s="1"/>
  <c r="R4025" i="3" a="1"/>
  <c r="R4025" i="3" s="1"/>
  <c r="S4025" i="3" s="1"/>
  <c r="R3931" i="3" a="1"/>
  <c r="R3931" i="3" s="1"/>
  <c r="S3931" i="3" s="1"/>
  <c r="R5611" i="3" a="1"/>
  <c r="R5611" i="3" s="1"/>
  <c r="S5611" i="3" s="1"/>
  <c r="R3808" i="3" a="1"/>
  <c r="R3808" i="3" s="1"/>
  <c r="S3808" i="3" s="1"/>
  <c r="R4163" i="3" a="1"/>
  <c r="R4163" i="3" s="1"/>
  <c r="S4163" i="3" s="1"/>
  <c r="R4170" i="3" a="1"/>
  <c r="R4170" i="3" s="1"/>
  <c r="S4170" i="3" s="1"/>
  <c r="R4145" i="3" a="1"/>
  <c r="R4145" i="3" s="1"/>
  <c r="S4145" i="3" s="1"/>
  <c r="R4048" i="3" a="1"/>
  <c r="R4048" i="3" s="1"/>
  <c r="S4048" i="3" s="1"/>
  <c r="R3922" i="3" a="1"/>
  <c r="R3922" i="3" s="1"/>
  <c r="S3922" i="3" s="1"/>
  <c r="R660" i="3" a="1"/>
  <c r="R660" i="3" s="1"/>
  <c r="S660" i="3" s="1"/>
  <c r="R1075" i="3" a="1"/>
  <c r="R1075" i="3" s="1"/>
  <c r="S1075" i="3" s="1"/>
  <c r="R672" i="3" a="1"/>
  <c r="R672" i="3" s="1"/>
  <c r="S672" i="3" s="1"/>
  <c r="R1258" i="3" a="1"/>
  <c r="R1258" i="3" s="1"/>
  <c r="S1258" i="3" s="1"/>
  <c r="R775" i="3" a="1"/>
  <c r="R775" i="3" s="1"/>
  <c r="S775" i="3" s="1"/>
  <c r="R1576" i="3" a="1"/>
  <c r="R1576" i="3" s="1"/>
  <c r="S1576" i="3" s="1"/>
  <c r="R1089" i="3" a="1"/>
  <c r="R1089" i="3" s="1"/>
  <c r="S1089" i="3" s="1"/>
  <c r="R552" i="3" a="1"/>
  <c r="R552" i="3" s="1"/>
  <c r="S552" i="3" s="1"/>
  <c r="R1301" i="3" a="1"/>
  <c r="R1301" i="3" s="1"/>
  <c r="S1301" i="3" s="1"/>
  <c r="R749" i="3" a="1"/>
  <c r="R749" i="3" s="1"/>
  <c r="S749" i="3" s="1"/>
  <c r="R1047" i="3" a="1"/>
  <c r="R1047" i="3" s="1"/>
  <c r="S1047" i="3" s="1"/>
  <c r="R1505" i="3" a="1"/>
  <c r="R1505" i="3" s="1"/>
  <c r="S1505" i="3" s="1"/>
  <c r="R1251" i="3" a="1"/>
  <c r="R1251" i="3" s="1"/>
  <c r="S1251" i="3" s="1"/>
  <c r="R1495" i="3" a="1"/>
  <c r="R1495" i="3" s="1"/>
  <c r="S1495" i="3" s="1"/>
  <c r="R994" i="3" a="1"/>
  <c r="R994" i="3" s="1"/>
  <c r="S994" i="3" s="1"/>
  <c r="R500" i="3" a="1"/>
  <c r="R500" i="3" s="1"/>
  <c r="S500" i="3" s="1"/>
  <c r="R1343" i="3" a="1"/>
  <c r="R1343" i="3" s="1"/>
  <c r="S1343" i="3" s="1"/>
  <c r="R822" i="3" a="1"/>
  <c r="R822" i="3" s="1"/>
  <c r="S822" i="3" s="1"/>
  <c r="R1551" i="3" a="1"/>
  <c r="R1551" i="3" s="1"/>
  <c r="S1551" i="3" s="1"/>
  <c r="R1040" i="3" a="1"/>
  <c r="R1040" i="3" s="1"/>
  <c r="S1040" i="3" s="1"/>
  <c r="R1429" i="3" a="1"/>
  <c r="R1429" i="3" s="1"/>
  <c r="S1429" i="3" s="1"/>
  <c r="R3794" i="3" a="1"/>
  <c r="R3794" i="3" s="1"/>
  <c r="S3794" i="3" s="1"/>
  <c r="R425" i="3" a="1"/>
  <c r="R425" i="3" s="1"/>
  <c r="S425" i="3" s="1"/>
  <c r="R573" i="3" a="1"/>
  <c r="R573" i="3" s="1"/>
  <c r="S573" i="3" s="1"/>
  <c r="R1303" i="3" a="1"/>
  <c r="R1303" i="3" s="1"/>
  <c r="S1303" i="3" s="1"/>
  <c r="R807" i="3" a="1"/>
  <c r="R807" i="3" s="1"/>
  <c r="S807" i="3" s="1"/>
  <c r="R319" i="3" a="1"/>
  <c r="R319" i="3" s="1"/>
  <c r="S319" i="3" s="1"/>
  <c r="R1137" i="3" a="1"/>
  <c r="R1137" i="3" s="1"/>
  <c r="S1137" i="3" s="1"/>
  <c r="R596" i="3" a="1"/>
  <c r="R596" i="3" s="1"/>
  <c r="S596" i="3" s="1"/>
  <c r="R1342" i="3" a="1"/>
  <c r="R1342" i="3" s="1"/>
  <c r="S1342" i="3" s="1"/>
  <c r="R800" i="3" a="1"/>
  <c r="R800" i="3" s="1"/>
  <c r="S800" i="3" s="1"/>
  <c r="R999" i="3" a="1"/>
  <c r="R999" i="3" s="1"/>
  <c r="S999" i="3" s="1"/>
  <c r="R4047" i="3" a="1"/>
  <c r="R4047" i="3" s="1"/>
  <c r="S4047" i="3" s="1"/>
  <c r="R745" i="3" a="1"/>
  <c r="R745" i="3" s="1"/>
  <c r="S745" i="3" s="1"/>
  <c r="R1123" i="3" a="1"/>
  <c r="R1123" i="3" s="1"/>
  <c r="S1123" i="3" s="1"/>
  <c r="R1553" i="3" a="1"/>
  <c r="R1553" i="3" s="1"/>
  <c r="S1553" i="3" s="1"/>
  <c r="R1042" i="3" a="1"/>
  <c r="R1042" i="3" s="1"/>
  <c r="S1042" i="3" s="1"/>
  <c r="R547" i="3" a="1"/>
  <c r="R547" i="3" s="1"/>
  <c r="S547" i="3" s="1"/>
  <c r="R1379" i="3" a="1"/>
  <c r="R1379" i="3" s="1"/>
  <c r="S1379" i="3" s="1"/>
  <c r="R875" i="3" a="1"/>
  <c r="R875" i="3" s="1"/>
  <c r="S875" i="3" s="1"/>
  <c r="R311" i="3" a="1"/>
  <c r="R311" i="3" s="1"/>
  <c r="S311" i="3" s="1"/>
  <c r="R1088" i="3" a="1"/>
  <c r="R1088" i="3" s="1"/>
  <c r="S1088" i="3" s="1"/>
  <c r="R368" i="3" a="1"/>
  <c r="R368" i="3" s="1"/>
  <c r="S368" i="3" s="1"/>
  <c r="R1006" i="3" a="1"/>
  <c r="R1006" i="3" s="1"/>
  <c r="S1006" i="3" s="1"/>
  <c r="R1527" i="3" a="1"/>
  <c r="R1527" i="3" s="1"/>
  <c r="S1527" i="3" s="1"/>
  <c r="R461" i="3" a="1"/>
  <c r="R461" i="3" s="1"/>
  <c r="S461" i="3" s="1"/>
  <c r="R1288" i="3" a="1"/>
  <c r="R1288" i="3" s="1"/>
  <c r="S1288" i="3" s="1"/>
  <c r="R796" i="3" a="1"/>
  <c r="R796" i="3" s="1"/>
  <c r="S796" i="3" s="1"/>
  <c r="R304" i="3" a="1"/>
  <c r="R304" i="3" s="1"/>
  <c r="S304" i="3" s="1"/>
  <c r="R1121" i="3" a="1"/>
  <c r="R1121" i="3" s="1"/>
  <c r="S1121" i="3" s="1"/>
  <c r="R577" i="3" a="1"/>
  <c r="R577" i="3" s="1"/>
  <c r="S577" i="3" s="1"/>
  <c r="R1331" i="3" a="1"/>
  <c r="R1331" i="3" s="1"/>
  <c r="S1331" i="3" s="1"/>
  <c r="R789" i="3" a="1"/>
  <c r="R789" i="3" s="1"/>
  <c r="S789" i="3" s="1"/>
  <c r="R1111" i="3" a="1"/>
  <c r="R1111" i="3" s="1"/>
  <c r="S1111" i="3" s="1"/>
  <c r="R703" i="3" a="1"/>
  <c r="R703" i="3" s="1"/>
  <c r="S703" i="3" s="1"/>
  <c r="R995" i="3" a="1"/>
  <c r="R995" i="3" s="1"/>
  <c r="S995" i="3" s="1"/>
  <c r="R1538" i="3" a="1"/>
  <c r="R1538" i="3" s="1"/>
  <c r="S1538" i="3" s="1"/>
  <c r="R1026" i="3" a="1"/>
  <c r="R1026" i="3" s="1"/>
  <c r="S1026" i="3" s="1"/>
  <c r="R528" i="3" a="1"/>
  <c r="R528" i="3" s="1"/>
  <c r="S528" i="3" s="1"/>
  <c r="R1367" i="3" a="1"/>
  <c r="R1367" i="3" s="1"/>
  <c r="S1367" i="3" s="1"/>
  <c r="R861" i="3" a="1"/>
  <c r="R861" i="3" s="1"/>
  <c r="S861" i="3" s="1"/>
  <c r="R297" i="3" a="1"/>
  <c r="R297" i="3" s="1"/>
  <c r="S297" i="3" s="1"/>
  <c r="R1136" i="3" a="1"/>
  <c r="R1136" i="3" s="1"/>
  <c r="S1136" i="3" s="1"/>
  <c r="R458" i="3" a="1"/>
  <c r="R458" i="3" s="1"/>
  <c r="S458" i="3" s="1"/>
  <c r="R497" i="3" a="1"/>
  <c r="R497" i="3" s="1"/>
  <c r="S497" i="3" s="1"/>
  <c r="R1203" i="3" a="1"/>
  <c r="R1203" i="3" s="1"/>
  <c r="S1203" i="3" s="1"/>
  <c r="R863" i="3" a="1"/>
  <c r="R863" i="3" s="1"/>
  <c r="S863" i="3" s="1"/>
  <c r="R1396" i="3" a="1"/>
  <c r="R1396" i="3" s="1"/>
  <c r="S1396" i="3" s="1"/>
  <c r="R890" i="3" a="1"/>
  <c r="R890" i="3" s="1"/>
  <c r="S890" i="3" s="1"/>
  <c r="R403" i="3" a="1"/>
  <c r="R403" i="3" s="1"/>
  <c r="S403" i="3" s="1"/>
  <c r="R1169" i="3" a="1"/>
  <c r="R1169" i="3" s="1"/>
  <c r="S1169" i="3" s="1"/>
  <c r="R621" i="3" a="1"/>
  <c r="R621" i="3" s="1"/>
  <c r="S621" i="3" s="1"/>
  <c r="R1452" i="3" a="1"/>
  <c r="R1452" i="3" s="1"/>
  <c r="S1452" i="3" s="1"/>
  <c r="R920" i="3" a="1"/>
  <c r="R920" i="3" s="1"/>
  <c r="S920" i="3" s="1"/>
  <c r="R1322" i="3" a="1"/>
  <c r="R1322" i="3" s="1"/>
  <c r="S1322" i="3" s="1"/>
  <c r="R3818" i="3" a="1"/>
  <c r="R3818" i="3" s="1"/>
  <c r="S3818" i="3" s="1"/>
  <c r="R1587" i="3" a="1"/>
  <c r="R1587" i="3" s="1"/>
  <c r="S1587" i="3" s="1"/>
  <c r="R1304" i="3" a="1"/>
  <c r="R1304" i="3" s="1"/>
  <c r="S1304" i="3" s="1"/>
  <c r="R1325" i="3" a="1"/>
  <c r="R1325" i="3" s="1"/>
  <c r="S1325" i="3" s="1"/>
  <c r="R823" i="3" a="1"/>
  <c r="R823" i="3" s="1"/>
  <c r="S823" i="3" s="1"/>
  <c r="R340" i="3" a="1"/>
  <c r="R340" i="3" s="1"/>
  <c r="S340" i="3" s="1"/>
  <c r="R1161" i="3" a="1"/>
  <c r="R1161" i="3" s="1"/>
  <c r="S1161" i="3" s="1"/>
  <c r="R615" i="3" a="1"/>
  <c r="R615" i="3" s="1"/>
  <c r="S615" i="3" s="1"/>
  <c r="R1443" i="3" a="1"/>
  <c r="R1443" i="3" s="1"/>
  <c r="S1443" i="3" s="1"/>
  <c r="R912" i="3" a="1"/>
  <c r="R912" i="3" s="1"/>
  <c r="S912" i="3" s="1"/>
  <c r="R1308" i="3" a="1"/>
  <c r="R1308" i="3" s="1"/>
  <c r="S1308" i="3" s="1"/>
  <c r="R651" i="3" a="1"/>
  <c r="R651" i="3" s="1"/>
  <c r="S651" i="3" s="1"/>
  <c r="R1438" i="3" a="1"/>
  <c r="R1438" i="3" s="1"/>
  <c r="S1438" i="3" s="1"/>
  <c r="R903" i="3" a="1"/>
  <c r="R903" i="3" s="1"/>
  <c r="S903" i="3" s="1"/>
  <c r="R373" i="3" a="1"/>
  <c r="R373" i="3" s="1"/>
  <c r="S373" i="3" s="1"/>
  <c r="R1182" i="3" a="1"/>
  <c r="R1182" i="3" s="1"/>
  <c r="S1182" i="3" s="1"/>
  <c r="R711" i="3" a="1"/>
  <c r="R711" i="3" s="1"/>
  <c r="S711" i="3" s="1"/>
  <c r="R1437" i="3" a="1"/>
  <c r="R1437" i="3" s="1"/>
  <c r="S1437" i="3" s="1"/>
  <c r="R957" i="3" a="1"/>
  <c r="R957" i="3" s="1"/>
  <c r="S957" i="3" s="1"/>
  <c r="R378" i="3" a="1"/>
  <c r="R378" i="3" s="1"/>
  <c r="S378" i="3" s="1"/>
  <c r="R1188" i="3" a="1"/>
  <c r="R1188" i="3" s="1"/>
  <c r="S1188" i="3" s="1"/>
  <c r="R715" i="3" a="1"/>
  <c r="R715" i="3" s="1"/>
  <c r="S715" i="3" s="1"/>
  <c r="R4078" i="3" a="1"/>
  <c r="R4078" i="3" s="1"/>
  <c r="S4078" i="3" s="1"/>
  <c r="R4046" i="3" a="1"/>
  <c r="R4046" i="3" s="1"/>
  <c r="S4046" i="3" s="1"/>
  <c r="R1382" i="3" a="1"/>
  <c r="R1382" i="3" s="1"/>
  <c r="S1382" i="3" s="1"/>
  <c r="R844" i="3" a="1"/>
  <c r="R844" i="3" s="1"/>
  <c r="S844" i="3" s="1"/>
  <c r="R385" i="3" a="1"/>
  <c r="R385" i="3" s="1"/>
  <c r="S385" i="3" s="1"/>
  <c r="R1141" i="3" a="1"/>
  <c r="R1141" i="3" s="1"/>
  <c r="S1141" i="3" s="1"/>
  <c r="R581" i="3" a="1"/>
  <c r="R581" i="3" s="1"/>
  <c r="S581" i="3" s="1"/>
  <c r="R1369" i="3" a="1"/>
  <c r="R1369" i="3" s="1"/>
  <c r="S1369" i="3" s="1"/>
  <c r="R864" i="3" a="1"/>
  <c r="R864" i="3" s="1"/>
  <c r="S864" i="3" s="1"/>
  <c r="R397" i="3" a="1"/>
  <c r="R397" i="3" s="1"/>
  <c r="S397" i="3" s="1"/>
  <c r="R3849" i="3" a="1"/>
  <c r="R3849" i="3" s="1"/>
  <c r="S3849" i="3" s="1"/>
  <c r="R761" i="3" a="1"/>
  <c r="R761" i="3" s="1"/>
  <c r="S761" i="3" s="1"/>
  <c r="R1482" i="3" a="1"/>
  <c r="R1482" i="3" s="1"/>
  <c r="S1482" i="3" s="1"/>
  <c r="R951" i="3" a="1"/>
  <c r="R951" i="3" s="1"/>
  <c r="S951" i="3" s="1"/>
  <c r="R422" i="3" a="1"/>
  <c r="R422" i="3" s="1"/>
  <c r="S422" i="3" s="1"/>
  <c r="R1230" i="3" a="1"/>
  <c r="R1230" i="3" s="1"/>
  <c r="S1230" i="3" s="1"/>
  <c r="R747" i="3" a="1"/>
  <c r="R747" i="3" s="1"/>
  <c r="S747" i="3" s="1"/>
  <c r="R1486" i="3" a="1"/>
  <c r="R1486" i="3" s="1"/>
  <c r="S1486" i="3" s="1"/>
  <c r="R1005" i="3" a="1"/>
  <c r="R1005" i="3" s="1"/>
  <c r="S1005" i="3" s="1"/>
  <c r="R434" i="3" a="1"/>
  <c r="R434" i="3" s="1"/>
  <c r="S434" i="3" s="1"/>
  <c r="R1236" i="3" a="1"/>
  <c r="R1236" i="3" s="1"/>
  <c r="S1236" i="3" s="1"/>
  <c r="R758" i="3" a="1"/>
  <c r="R758" i="3" s="1"/>
  <c r="S758" i="3" s="1"/>
  <c r="R5603" i="3" a="1"/>
  <c r="R5603" i="3" s="1"/>
  <c r="S5603" i="3" s="1"/>
  <c r="R5609" i="3" a="1"/>
  <c r="R5609" i="3" s="1"/>
  <c r="S5609" i="3" s="1"/>
  <c r="R1412" i="3" a="1"/>
  <c r="R1412" i="3" s="1"/>
  <c r="S1412" i="3" s="1"/>
  <c r="R881" i="3" a="1"/>
  <c r="R881" i="3" s="1"/>
  <c r="S881" i="3" s="1"/>
  <c r="R350" i="3" a="1"/>
  <c r="R350" i="3" s="1"/>
  <c r="S350" i="3" s="1"/>
  <c r="R1158" i="3" a="1"/>
  <c r="R1158" i="3" s="1"/>
  <c r="S1158" i="3" s="1"/>
  <c r="R693" i="3" a="1"/>
  <c r="R693" i="3" s="1"/>
  <c r="S693" i="3" s="1"/>
  <c r="R1416" i="3" a="1"/>
  <c r="R1416" i="3" s="1"/>
  <c r="S1416" i="3" s="1"/>
  <c r="R933" i="3" a="1"/>
  <c r="R933" i="3" s="1"/>
  <c r="S933" i="3" s="1"/>
  <c r="R360" i="3" a="1"/>
  <c r="R360" i="3" s="1"/>
  <c r="S360" i="3" s="1"/>
  <c r="R1164" i="3" a="1"/>
  <c r="R1164" i="3" s="1"/>
  <c r="S1164" i="3" s="1"/>
  <c r="R691" i="3" a="1"/>
  <c r="R691" i="3" s="1"/>
  <c r="S691" i="3" s="1"/>
  <c r="R4094" i="3" a="1"/>
  <c r="R4094" i="3" s="1"/>
  <c r="S4094" i="3" s="1"/>
  <c r="R724" i="3" a="1"/>
  <c r="R724" i="3" s="1"/>
  <c r="S724" i="3" s="1"/>
  <c r="R1487" i="3" a="1"/>
  <c r="R1487" i="3" s="1"/>
  <c r="S1487" i="3" s="1"/>
  <c r="R958" i="3" a="1"/>
  <c r="R958" i="3" s="1"/>
  <c r="S958" i="3" s="1"/>
  <c r="R480" i="3" a="1"/>
  <c r="R480" i="3" s="1"/>
  <c r="S480" i="3" s="1"/>
  <c r="R1245" i="3" a="1"/>
  <c r="R1245" i="3" s="1"/>
  <c r="S1245" i="3" s="1"/>
  <c r="R687" i="3" a="1"/>
  <c r="R687" i="3" s="1"/>
  <c r="S687" i="3" s="1"/>
  <c r="R1475" i="3" a="1"/>
  <c r="R1475" i="3" s="1"/>
  <c r="S1475" i="3" s="1"/>
  <c r="R964" i="3" a="1"/>
  <c r="R964" i="3" s="1"/>
  <c r="S964" i="3" s="1"/>
  <c r="R494" i="3" a="1"/>
  <c r="R494" i="3" s="1"/>
  <c r="S494" i="3" s="1"/>
  <c r="R4158" i="3" a="1"/>
  <c r="R4158" i="3" s="1"/>
  <c r="S4158" i="3" s="1"/>
  <c r="R778" i="3" a="1"/>
  <c r="R778" i="3" s="1"/>
  <c r="S778" i="3" s="1"/>
  <c r="R1531" i="3" a="1"/>
  <c r="R1531" i="3" s="1"/>
  <c r="S1531" i="3" s="1"/>
  <c r="R1014" i="3" a="1"/>
  <c r="R1014" i="3" s="1"/>
  <c r="S1014" i="3" s="1"/>
  <c r="R531" i="3" a="1"/>
  <c r="R531" i="3" s="1"/>
  <c r="S531" i="3" s="1"/>
  <c r="R1237" i="3" a="1"/>
  <c r="R1237" i="3" s="1"/>
  <c r="S1237" i="3" s="1"/>
  <c r="R680" i="3" a="1"/>
  <c r="R680" i="3" s="1"/>
  <c r="S680" i="3" s="1"/>
  <c r="R1464" i="3" a="1"/>
  <c r="R1464" i="3" s="1"/>
  <c r="S1464" i="3" s="1"/>
  <c r="R956" i="3" a="1"/>
  <c r="R956" i="3" s="1"/>
  <c r="S956" i="3" s="1"/>
  <c r="R486" i="3" a="1"/>
  <c r="R486" i="3" s="1"/>
  <c r="S486" i="3" s="1"/>
  <c r="R4102" i="3" a="1"/>
  <c r="R4102" i="3" s="1"/>
  <c r="S4102" i="3" s="1"/>
  <c r="R593" i="3" a="1"/>
  <c r="R593" i="3" s="1"/>
  <c r="S593" i="3" s="1"/>
  <c r="R1347" i="3" a="1"/>
  <c r="R1347" i="3" s="1"/>
  <c r="S1347" i="3" s="1"/>
  <c r="R851" i="3" a="1"/>
  <c r="R851" i="3" s="1"/>
  <c r="S851" i="3" s="1"/>
  <c r="R1578" i="3" a="1"/>
  <c r="R1578" i="3" s="1"/>
  <c r="S1578" i="3" s="1"/>
  <c r="R1076" i="3" a="1"/>
  <c r="R1076" i="3" s="1"/>
  <c r="S1076" i="3" s="1"/>
  <c r="R605" i="3" a="1"/>
  <c r="R605" i="3" s="1"/>
  <c r="S605" i="3" s="1"/>
  <c r="R3961" i="3" a="1"/>
  <c r="R3961" i="3" s="1"/>
  <c r="S3961" i="3" s="1"/>
  <c r="R3801" i="3" a="1"/>
  <c r="R3801" i="3" s="1"/>
  <c r="S3801" i="3" s="1"/>
  <c r="R589" i="3" a="1"/>
  <c r="R589" i="3" s="1"/>
  <c r="S589" i="3" s="1"/>
  <c r="R1365" i="3" a="1"/>
  <c r="R1365" i="3" s="1"/>
  <c r="S1365" i="3" s="1"/>
  <c r="R852" i="3" a="1"/>
  <c r="R852" i="3" s="1"/>
  <c r="S852" i="3" s="1"/>
  <c r="R323" i="3" a="1"/>
  <c r="R323" i="3" s="1"/>
  <c r="S323" i="3" s="1"/>
  <c r="R1126" i="3" a="1"/>
  <c r="R1126" i="3" s="1"/>
  <c r="S1126" i="3" s="1"/>
  <c r="R649" i="3" a="1"/>
  <c r="R649" i="3" s="1"/>
  <c r="S649" i="3" s="1"/>
  <c r="R1393" i="3" a="1"/>
  <c r="R1393" i="3" s="1"/>
  <c r="S1393" i="3" s="1"/>
  <c r="R901" i="3" a="1"/>
  <c r="R901" i="3" s="1"/>
  <c r="S901" i="3" s="1"/>
  <c r="R329" i="3" a="1"/>
  <c r="R329" i="3" s="1"/>
  <c r="S329" i="3" s="1"/>
  <c r="R1132" i="3" a="1"/>
  <c r="R1132" i="3" s="1"/>
  <c r="S1132" i="3" s="1"/>
  <c r="R661" i="3" a="1"/>
  <c r="R661" i="3" s="1"/>
  <c r="S661" i="3" s="1"/>
  <c r="R5581" i="3" a="1"/>
  <c r="R5581" i="3" s="1"/>
  <c r="S5581" i="3" s="1"/>
  <c r="R3865" i="3" a="1"/>
  <c r="R3865" i="3" s="1"/>
  <c r="S3865" i="3" s="1"/>
  <c r="R5589" i="3" a="1"/>
  <c r="R5589" i="3" s="1"/>
  <c r="S5589" i="3" s="1"/>
  <c r="R4117" i="3" a="1"/>
  <c r="R4117" i="3" s="1"/>
  <c r="S4117" i="3" s="1"/>
  <c r="R4044" i="3" a="1"/>
  <c r="R4044" i="3" s="1"/>
  <c r="S4044" i="3" s="1"/>
  <c r="R4027" i="3" a="1"/>
  <c r="R4027" i="3" s="1"/>
  <c r="S4027" i="3" s="1"/>
  <c r="R4034" i="3" a="1"/>
  <c r="R4034" i="3" s="1"/>
  <c r="S4034" i="3" s="1"/>
  <c r="R4004" i="3" a="1"/>
  <c r="R4004" i="3" s="1"/>
  <c r="S4004" i="3" s="1"/>
  <c r="R3915" i="3" a="1"/>
  <c r="R3915" i="3" s="1"/>
  <c r="S3915" i="3" s="1"/>
  <c r="R3826" i="3" a="1"/>
  <c r="R3826" i="3" s="1"/>
  <c r="S3826" i="3" s="1"/>
  <c r="R3856" i="3" a="1"/>
  <c r="R3856" i="3" s="1"/>
  <c r="S3856" i="3" s="1"/>
  <c r="R3775" i="3" a="1"/>
  <c r="R3775" i="3" s="1"/>
  <c r="S3775" i="3" s="1"/>
  <c r="R4154" i="3" a="1"/>
  <c r="R4154" i="3" s="1"/>
  <c r="S4154" i="3" s="1"/>
  <c r="R3996" i="3" a="1"/>
  <c r="R3996" i="3" s="1"/>
  <c r="S3996" i="3" s="1"/>
  <c r="R3907" i="3" a="1"/>
  <c r="R3907" i="3" s="1"/>
  <c r="S3907" i="3" s="1"/>
  <c r="R3802" i="3" a="1"/>
  <c r="R3802" i="3" s="1"/>
  <c r="S3802" i="3" s="1"/>
  <c r="R3912" i="3" a="1"/>
  <c r="R3912" i="3" s="1"/>
  <c r="S3912" i="3" s="1"/>
  <c r="R3831" i="3" a="1"/>
  <c r="R3831" i="3" s="1"/>
  <c r="S3831" i="3" s="1"/>
  <c r="R4146" i="3" a="1"/>
  <c r="R4146" i="3" s="1"/>
  <c r="S4146" i="3" s="1"/>
  <c r="R3988" i="3" a="1"/>
  <c r="R3988" i="3" s="1"/>
  <c r="S3988" i="3" s="1"/>
  <c r="R3899" i="3" a="1"/>
  <c r="R3899" i="3" s="1"/>
  <c r="S3899" i="3" s="1"/>
  <c r="R3881" i="3" a="1"/>
  <c r="R3881" i="3" s="1"/>
  <c r="S3881" i="3" s="1"/>
  <c r="R3840" i="3" a="1"/>
  <c r="R3840" i="3" s="1"/>
  <c r="S3840" i="3" s="1"/>
  <c r="R5564" i="3" a="1"/>
  <c r="R5564" i="3" s="1"/>
  <c r="S5564" i="3" s="1"/>
  <c r="R4074" i="3" a="1"/>
  <c r="R4074" i="3" s="1"/>
  <c r="S4074" i="3" s="1"/>
  <c r="R3980" i="3" a="1"/>
  <c r="R3980" i="3" s="1"/>
  <c r="S3980" i="3" s="1"/>
  <c r="R3955" i="3" a="1"/>
  <c r="R3955" i="3" s="1"/>
  <c r="S3955" i="3" s="1"/>
  <c r="R3945" i="3" a="1"/>
  <c r="R3945" i="3" s="1"/>
  <c r="S3945" i="3" s="1"/>
  <c r="R3832" i="3" a="1"/>
  <c r="R3832" i="3" s="1"/>
  <c r="S3832" i="3" s="1"/>
  <c r="R4123" i="3" a="1"/>
  <c r="R4123" i="3" s="1"/>
  <c r="S4123" i="3" s="1"/>
  <c r="R4005" i="3" a="1"/>
  <c r="R4005" i="3" s="1"/>
  <c r="S4005" i="3" s="1"/>
  <c r="R3972" i="3" a="1"/>
  <c r="R3972" i="3" s="1"/>
  <c r="S3972" i="3" s="1"/>
  <c r="R3947" i="3" a="1"/>
  <c r="R3947" i="3" s="1"/>
  <c r="S3947" i="3" s="1"/>
  <c r="R4009" i="3" a="1"/>
  <c r="R4009" i="3" s="1"/>
  <c r="S4009" i="3" s="1"/>
  <c r="R3824" i="3" a="1"/>
  <c r="R3824" i="3" s="1"/>
  <c r="S3824" i="3" s="1"/>
  <c r="R3798" i="3" a="1"/>
  <c r="R3798" i="3" s="1"/>
  <c r="S3798" i="3" s="1"/>
  <c r="R4161" i="3" a="1"/>
  <c r="R4161" i="3" s="1"/>
  <c r="S4161" i="3" s="1"/>
  <c r="R4064" i="3" a="1"/>
  <c r="R4064" i="3" s="1"/>
  <c r="S4064" i="3" s="1"/>
  <c r="R3858" i="3" a="1"/>
  <c r="R3858" i="3" s="1"/>
  <c r="S3858" i="3" s="1"/>
  <c r="R3944" i="3" a="1"/>
  <c r="R3944" i="3" s="1"/>
  <c r="S3944" i="3" s="1"/>
  <c r="R3863" i="3" a="1"/>
  <c r="R3863" i="3" s="1"/>
  <c r="S3863" i="3" s="1"/>
  <c r="R3982" i="3" a="1"/>
  <c r="R3982" i="3" s="1"/>
  <c r="S3982" i="3" s="1"/>
  <c r="R3989" i="3" a="1"/>
  <c r="R3989" i="3" s="1"/>
  <c r="S3989" i="3" s="1"/>
  <c r="R3956" i="3" a="1"/>
  <c r="R3956" i="3" s="1"/>
  <c r="S3956" i="3" s="1"/>
  <c r="R3867" i="3" a="1"/>
  <c r="R3867" i="3" s="1"/>
  <c r="S3867" i="3" s="1"/>
  <c r="R5598" i="3" a="1"/>
  <c r="R5598" i="3" s="1"/>
  <c r="S5598" i="3" s="1"/>
  <c r="R4116" i="3" a="1"/>
  <c r="R4116" i="3" s="1"/>
  <c r="S4116" i="3" s="1"/>
  <c r="R4099" i="3" a="1"/>
  <c r="R4099" i="3" s="1"/>
  <c r="S4099" i="3" s="1"/>
  <c r="R4106" i="3" a="1"/>
  <c r="R4106" i="3" s="1"/>
  <c r="S4106" i="3" s="1"/>
  <c r="R4081" i="3" a="1"/>
  <c r="R4081" i="3" s="1"/>
  <c r="S4081" i="3" s="1"/>
  <c r="R3987" i="3" a="1"/>
  <c r="R3987" i="3" s="1"/>
  <c r="S3987" i="3" s="1"/>
  <c r="R3834" i="3" a="1"/>
  <c r="R3834" i="3" s="1"/>
  <c r="S3834" i="3" s="1"/>
  <c r="R1469" i="3" a="1"/>
  <c r="R1469" i="3" s="1"/>
  <c r="S1469" i="3" s="1"/>
  <c r="R542" i="3" a="1"/>
  <c r="R542" i="3" s="1"/>
  <c r="S542" i="3" s="1"/>
  <c r="R1397" i="3" a="1"/>
  <c r="R1397" i="3" s="1"/>
  <c r="S1397" i="3" s="1"/>
  <c r="R1194" i="3" a="1"/>
  <c r="R1194" i="3" s="1"/>
  <c r="S1194" i="3" s="1"/>
  <c r="R696" i="3" a="1"/>
  <c r="R696" i="3" s="1"/>
  <c r="S696" i="3" s="1"/>
  <c r="R1518" i="3" a="1"/>
  <c r="R1518" i="3" s="1"/>
  <c r="S1518" i="3" s="1"/>
  <c r="R1025" i="3" a="1"/>
  <c r="R1025" i="3" s="1"/>
  <c r="S1025" i="3" s="1"/>
  <c r="R483" i="3" a="1"/>
  <c r="R483" i="3" s="1"/>
  <c r="S483" i="3" s="1"/>
  <c r="R1240" i="3" a="1"/>
  <c r="R1240" i="3" s="1"/>
  <c r="S1240" i="3" s="1"/>
  <c r="R664" i="3" a="1"/>
  <c r="R664" i="3" s="1"/>
  <c r="S664" i="3" s="1"/>
  <c r="R919" i="3" a="1"/>
  <c r="R919" i="3" s="1"/>
  <c r="S919" i="3" s="1"/>
  <c r="R955" i="3" a="1"/>
  <c r="R955" i="3" s="1"/>
  <c r="S955" i="3" s="1"/>
  <c r="R727" i="3" a="1"/>
  <c r="R727" i="3" s="1"/>
  <c r="S727" i="3" s="1"/>
  <c r="R1435" i="3" a="1"/>
  <c r="R1435" i="3" s="1"/>
  <c r="S1435" i="3" s="1"/>
  <c r="R930" i="3" a="1"/>
  <c r="R930" i="3" s="1"/>
  <c r="S930" i="3" s="1"/>
  <c r="R439" i="3" a="1"/>
  <c r="R439" i="3" s="1"/>
  <c r="S439" i="3" s="1"/>
  <c r="R1273" i="3" a="1"/>
  <c r="R1273" i="3" s="1"/>
  <c r="S1273" i="3" s="1"/>
  <c r="R737" i="3" a="1"/>
  <c r="R737" i="3" s="1"/>
  <c r="S737" i="3" s="1"/>
  <c r="R1488" i="3" a="1"/>
  <c r="R1488" i="3" s="1"/>
  <c r="S1488" i="3" s="1"/>
  <c r="R976" i="3" a="1"/>
  <c r="R976" i="3" s="1"/>
  <c r="S976" i="3" s="1"/>
  <c r="R1279" i="3" a="1"/>
  <c r="R1279" i="3" s="1"/>
  <c r="S1279" i="3" s="1"/>
  <c r="R1386" i="3" a="1"/>
  <c r="R1386" i="3" s="1"/>
  <c r="S1386" i="3" s="1"/>
  <c r="R1568" i="3" a="1"/>
  <c r="R1568" i="3" s="1"/>
  <c r="S1568" i="3" s="1"/>
  <c r="R1579" i="3" a="1"/>
  <c r="R1579" i="3" s="1"/>
  <c r="S1579" i="3" s="1"/>
  <c r="R1242" i="3" a="1"/>
  <c r="R1242" i="3" s="1"/>
  <c r="S1242" i="3" s="1"/>
  <c r="R756" i="3" a="1"/>
  <c r="R756" i="3" s="1"/>
  <c r="S756" i="3" s="1"/>
  <c r="R1558" i="3" a="1"/>
  <c r="R1558" i="3" s="1"/>
  <c r="S1558" i="3" s="1"/>
  <c r="R1073" i="3" a="1"/>
  <c r="R1073" i="3" s="1"/>
  <c r="S1073" i="3" s="1"/>
  <c r="R540" i="3" a="1"/>
  <c r="R540" i="3" s="1"/>
  <c r="S540" i="3" s="1"/>
  <c r="R1286" i="3" a="1"/>
  <c r="R1286" i="3" s="1"/>
  <c r="S1286" i="3" s="1"/>
  <c r="R731" i="3" a="1"/>
  <c r="R731" i="3" s="1"/>
  <c r="S731" i="3" s="1"/>
  <c r="R859" i="3" a="1"/>
  <c r="R859" i="3" s="1"/>
  <c r="S859" i="3" s="1"/>
  <c r="R3978" i="3" a="1"/>
  <c r="R3978" i="3" s="1"/>
  <c r="S3978" i="3" s="1"/>
  <c r="R1373" i="3" a="1"/>
  <c r="R1373" i="3" s="1"/>
  <c r="S1373" i="3" s="1"/>
  <c r="R629" i="3" a="1"/>
  <c r="R629" i="3" s="1"/>
  <c r="S629" i="3" s="1"/>
  <c r="R1479" i="3" a="1"/>
  <c r="R1479" i="3" s="1"/>
  <c r="S1479" i="3" s="1"/>
  <c r="R978" i="3" a="1"/>
  <c r="R978" i="3" s="1"/>
  <c r="S978" i="3" s="1"/>
  <c r="R484" i="3" a="1"/>
  <c r="R484" i="3" s="1"/>
  <c r="S484" i="3" s="1"/>
  <c r="R1324" i="3" a="1"/>
  <c r="R1324" i="3" s="1"/>
  <c r="S1324" i="3" s="1"/>
  <c r="R790" i="3" a="1"/>
  <c r="R790" i="3" s="1"/>
  <c r="S790" i="3" s="1"/>
  <c r="R1537" i="3" a="1"/>
  <c r="R1537" i="3" s="1"/>
  <c r="S1537" i="3" s="1"/>
  <c r="R1024" i="3" a="1"/>
  <c r="R1024" i="3" s="1"/>
  <c r="S1024" i="3" s="1"/>
  <c r="R1377" i="3" a="1"/>
  <c r="R1377" i="3" s="1"/>
  <c r="S1377" i="3" s="1"/>
  <c r="R1283" i="3" a="1"/>
  <c r="R1283" i="3" s="1"/>
  <c r="S1283" i="3" s="1"/>
  <c r="R939" i="3" a="1"/>
  <c r="R939" i="3" s="1"/>
  <c r="S939" i="3" s="1"/>
  <c r="R1548" i="3" a="1"/>
  <c r="R1548" i="3" s="1"/>
  <c r="S1548" i="3" s="1"/>
  <c r="R1226" i="3" a="1"/>
  <c r="R1226" i="3" s="1"/>
  <c r="S1226" i="3" s="1"/>
  <c r="R738" i="3" a="1"/>
  <c r="R738" i="3" s="1"/>
  <c r="S738" i="3" s="1"/>
  <c r="R1547" i="3" a="1"/>
  <c r="R1547" i="3" s="1"/>
  <c r="S1547" i="3" s="1"/>
  <c r="R1057" i="3" a="1"/>
  <c r="R1057" i="3" s="1"/>
  <c r="S1057" i="3" s="1"/>
  <c r="R515" i="3" a="1"/>
  <c r="R515" i="3" s="1"/>
  <c r="S515" i="3" s="1"/>
  <c r="R1272" i="3" a="1"/>
  <c r="R1272" i="3" s="1"/>
  <c r="S1272" i="3" s="1"/>
  <c r="R712" i="3" a="1"/>
  <c r="R712" i="3" s="1"/>
  <c r="S712" i="3" s="1"/>
  <c r="R983" i="3" a="1"/>
  <c r="R983" i="3" s="1"/>
  <c r="S983" i="3" s="1"/>
  <c r="R1211" i="3" a="1"/>
  <c r="R1211" i="3" s="1"/>
  <c r="S1211" i="3" s="1"/>
  <c r="R469" i="3" a="1"/>
  <c r="R469" i="3" s="1"/>
  <c r="S469" i="3" s="1"/>
  <c r="R1463" i="3" a="1"/>
  <c r="R1463" i="3" s="1"/>
  <c r="S1463" i="3" s="1"/>
  <c r="R962" i="3" a="1"/>
  <c r="R962" i="3" s="1"/>
  <c r="S962" i="3" s="1"/>
  <c r="R468" i="3" a="1"/>
  <c r="R468" i="3" s="1"/>
  <c r="S468" i="3" s="1"/>
  <c r="R1302" i="3" a="1"/>
  <c r="R1302" i="3" s="1"/>
  <c r="S1302" i="3" s="1"/>
  <c r="R767" i="3" a="1"/>
  <c r="R767" i="3" s="1"/>
  <c r="S767" i="3" s="1"/>
  <c r="R1588" i="3" a="1"/>
  <c r="R1588" i="3" s="1"/>
  <c r="S1588" i="3" s="1"/>
  <c r="R1072" i="3" a="1"/>
  <c r="R1072" i="3" s="1"/>
  <c r="S1072" i="3" s="1"/>
  <c r="R338" i="3" a="1"/>
  <c r="R338" i="3" s="1"/>
  <c r="S338" i="3" s="1"/>
  <c r="R1400" i="3" a="1"/>
  <c r="R1400" i="3" s="1"/>
  <c r="S1400" i="3" s="1"/>
  <c r="R739" i="3" a="1"/>
  <c r="R739" i="3" s="1"/>
  <c r="S739" i="3" s="1"/>
  <c r="R298" i="3" a="1"/>
  <c r="R298" i="3" s="1"/>
  <c r="S298" i="3" s="1"/>
  <c r="R1332" i="3" a="1"/>
  <c r="R1332" i="3" s="1"/>
  <c r="S1332" i="3" s="1"/>
  <c r="R828" i="3" a="1"/>
  <c r="R828" i="3" s="1"/>
  <c r="S828" i="3" s="1"/>
  <c r="R347" i="3" a="1"/>
  <c r="R347" i="3" s="1"/>
  <c r="S347" i="3" s="1"/>
  <c r="R1105" i="3" a="1"/>
  <c r="R1105" i="3" s="1"/>
  <c r="S1105" i="3" s="1"/>
  <c r="R565" i="3" a="1"/>
  <c r="R565" i="3" s="1"/>
  <c r="S565" i="3" s="1"/>
  <c r="R1383" i="3" a="1"/>
  <c r="R1383" i="3" s="1"/>
  <c r="S1383" i="3" s="1"/>
  <c r="R833" i="3" a="1"/>
  <c r="R833" i="3" s="1"/>
  <c r="S833" i="3" s="1"/>
  <c r="R1191" i="3" a="1"/>
  <c r="R1191" i="3" s="1"/>
  <c r="S1191" i="3" s="1"/>
  <c r="R1099" i="3" a="1"/>
  <c r="R1099" i="3" s="1"/>
  <c r="S1099" i="3" s="1"/>
  <c r="R1139" i="3" a="1"/>
  <c r="R1139" i="3" s="1"/>
  <c r="S1139" i="3" s="1"/>
  <c r="R768" i="3" a="1"/>
  <c r="R768" i="3" s="1"/>
  <c r="S768" i="3" s="1"/>
  <c r="R1266" i="3" a="1"/>
  <c r="R1266" i="3" s="1"/>
  <c r="S1266" i="3" s="1"/>
  <c r="R780" i="3" a="1"/>
  <c r="R780" i="3" s="1"/>
  <c r="S780" i="3" s="1"/>
  <c r="R1589" i="3" a="1"/>
  <c r="R1589" i="3" s="1"/>
  <c r="S1589" i="3" s="1"/>
  <c r="R1097" i="3" a="1"/>
  <c r="R1097" i="3" s="1"/>
  <c r="S1097" i="3" s="1"/>
  <c r="R559" i="3" a="1"/>
  <c r="R559" i="3" s="1"/>
  <c r="S559" i="3" s="1"/>
  <c r="R1378" i="3" a="1"/>
  <c r="R1378" i="3" s="1"/>
  <c r="S1378" i="3" s="1"/>
  <c r="R821" i="3" a="1"/>
  <c r="R821" i="3" s="1"/>
  <c r="S821" i="3" s="1"/>
  <c r="R1183" i="3" a="1"/>
  <c r="R1183" i="3" s="1"/>
  <c r="S1183" i="3" s="1"/>
  <c r="R583" i="3" a="1"/>
  <c r="R583" i="3" s="1"/>
  <c r="S583" i="3" s="1"/>
  <c r="R1354" i="3" a="1"/>
  <c r="R1354" i="3" s="1"/>
  <c r="S1354" i="3" s="1"/>
  <c r="R845" i="3" a="1"/>
  <c r="R845" i="3" s="1"/>
  <c r="S845" i="3" s="1"/>
  <c r="R317" i="3" a="1"/>
  <c r="R317" i="3" s="1"/>
  <c r="S317" i="3" s="1"/>
  <c r="R1118" i="3" a="1"/>
  <c r="R1118" i="3" s="1"/>
  <c r="S1118" i="3" s="1"/>
  <c r="R644" i="3" a="1"/>
  <c r="R644" i="3" s="1"/>
  <c r="S644" i="3" s="1"/>
  <c r="R1387" i="3" a="1"/>
  <c r="R1387" i="3" s="1"/>
  <c r="S1387" i="3" s="1"/>
  <c r="R893" i="3" a="1"/>
  <c r="R893" i="3" s="1"/>
  <c r="S893" i="3" s="1"/>
  <c r="R322" i="3" a="1"/>
  <c r="R322" i="3" s="1"/>
  <c r="S322" i="3" s="1"/>
  <c r="R1124" i="3" a="1"/>
  <c r="R1124" i="3" s="1"/>
  <c r="S1124" i="3" s="1"/>
  <c r="R655" i="3" a="1"/>
  <c r="R655" i="3" s="1"/>
  <c r="S655" i="3" s="1"/>
  <c r="R5592" i="3" a="1"/>
  <c r="R5592" i="3" s="1"/>
  <c r="S5592" i="3" s="1"/>
  <c r="R5586" i="3" a="1"/>
  <c r="R5586" i="3" s="1"/>
  <c r="S5586" i="3" s="1"/>
  <c r="R1315" i="3" a="1"/>
  <c r="R1315" i="3" s="1"/>
  <c r="S1315" i="3" s="1"/>
  <c r="R799" i="3" a="1"/>
  <c r="R799" i="3" s="1"/>
  <c r="S799" i="3" s="1"/>
  <c r="R308" i="3" a="1"/>
  <c r="R308" i="3" s="1"/>
  <c r="S308" i="3" s="1"/>
  <c r="R1077" i="3" a="1"/>
  <c r="R1077" i="3" s="1"/>
  <c r="S1077" i="3" s="1"/>
  <c r="R511" i="3" a="1"/>
  <c r="R511" i="3" s="1"/>
  <c r="S511" i="3" s="1"/>
  <c r="R1313" i="3" a="1"/>
  <c r="R1313" i="3" s="1"/>
  <c r="S1313" i="3" s="1"/>
  <c r="R808" i="3" a="1"/>
  <c r="R808" i="3" s="1"/>
  <c r="S808" i="3" s="1"/>
  <c r="R334" i="3" a="1"/>
  <c r="R334" i="3" s="1"/>
  <c r="S334" i="3" s="1"/>
  <c r="R4110" i="3" a="1"/>
  <c r="R4110" i="3" s="1"/>
  <c r="S4110" i="3" s="1"/>
  <c r="R707" i="3" a="1"/>
  <c r="R707" i="3" s="1"/>
  <c r="S707" i="3" s="1"/>
  <c r="R1418" i="3" a="1"/>
  <c r="R1418" i="3" s="1"/>
  <c r="S1418" i="3" s="1"/>
  <c r="R888" i="3" a="1"/>
  <c r="R888" i="3" s="1"/>
  <c r="S888" i="3" s="1"/>
  <c r="R356" i="3" a="1"/>
  <c r="R356" i="3" s="1"/>
  <c r="S356" i="3" s="1"/>
  <c r="R1166" i="3" a="1"/>
  <c r="R1166" i="3" s="1"/>
  <c r="S1166" i="3" s="1"/>
  <c r="R699" i="3" a="1"/>
  <c r="R699" i="3" s="1"/>
  <c r="S699" i="3" s="1"/>
  <c r="R1422" i="3" a="1"/>
  <c r="R1422" i="3" s="1"/>
  <c r="S1422" i="3" s="1"/>
  <c r="R941" i="3" a="1"/>
  <c r="R941" i="3" s="1"/>
  <c r="S941" i="3" s="1"/>
  <c r="R366" i="3" a="1"/>
  <c r="R366" i="3" s="1"/>
  <c r="S366" i="3" s="1"/>
  <c r="R1172" i="3" a="1"/>
  <c r="R1172" i="3" s="1"/>
  <c r="S1172" i="3" s="1"/>
  <c r="R697" i="3" a="1"/>
  <c r="R697" i="3" s="1"/>
  <c r="S697" i="3" s="1"/>
  <c r="R4030" i="3" a="1"/>
  <c r="R4030" i="3" s="1"/>
  <c r="S4030" i="3" s="1"/>
  <c r="R626" i="3" a="1"/>
  <c r="R626" i="3" s="1"/>
  <c r="S626" i="3" s="1"/>
  <c r="R1330" i="3" a="1"/>
  <c r="R1330" i="3" s="1"/>
  <c r="S1330" i="3" s="1"/>
  <c r="R810" i="3" a="1"/>
  <c r="R810" i="3" s="1"/>
  <c r="S810" i="3" s="1"/>
  <c r="R288" i="3" a="1"/>
  <c r="R288" i="3" s="1"/>
  <c r="S288" i="3" s="1"/>
  <c r="R1094" i="3" a="1"/>
  <c r="R1094" i="3" s="1"/>
  <c r="S1094" i="3" s="1"/>
  <c r="R618" i="3" a="1"/>
  <c r="R618" i="3" s="1"/>
  <c r="S618" i="3" s="1"/>
  <c r="R1370" i="3" a="1"/>
  <c r="R1370" i="3" s="1"/>
  <c r="S1370" i="3" s="1"/>
  <c r="R872" i="3" a="1"/>
  <c r="R872" i="3" s="1"/>
  <c r="S872" i="3" s="1"/>
  <c r="R300" i="3" a="1"/>
  <c r="R300" i="3" s="1"/>
  <c r="S300" i="3" s="1"/>
  <c r="R1100" i="3" a="1"/>
  <c r="R1100" i="3" s="1"/>
  <c r="S1100" i="3" s="1"/>
  <c r="R636" i="3" a="1"/>
  <c r="R636" i="3" s="1"/>
  <c r="S636" i="3" s="1"/>
  <c r="R5594" i="3" a="1"/>
  <c r="R5594" i="3" s="1"/>
  <c r="S5594" i="3" s="1"/>
  <c r="R670" i="3" a="1"/>
  <c r="R670" i="3" s="1"/>
  <c r="S670" i="3" s="1"/>
  <c r="R1423" i="3" a="1"/>
  <c r="R1423" i="3" s="1"/>
  <c r="S1423" i="3" s="1"/>
  <c r="R894" i="3" a="1"/>
  <c r="R894" i="3" s="1"/>
  <c r="S894" i="3" s="1"/>
  <c r="R421" i="3" a="1"/>
  <c r="R421" i="3" s="1"/>
  <c r="S421" i="3" s="1"/>
  <c r="R1181" i="3" a="1"/>
  <c r="R1181" i="3" s="1"/>
  <c r="S1181" i="3" s="1"/>
  <c r="R617" i="3" a="1"/>
  <c r="R617" i="3" s="1"/>
  <c r="S617" i="3" s="1"/>
  <c r="R1415" i="3" a="1"/>
  <c r="R1415" i="3" s="1"/>
  <c r="S1415" i="3" s="1"/>
  <c r="R900" i="3" a="1"/>
  <c r="R900" i="3" s="1"/>
  <c r="S900" i="3" s="1"/>
  <c r="R433" i="3" a="1"/>
  <c r="R433" i="3" s="1"/>
  <c r="S433" i="3" s="1"/>
  <c r="R5605" i="3" a="1"/>
  <c r="R5605" i="3" s="1"/>
  <c r="S5605" i="3" s="1"/>
  <c r="R718" i="3" a="1"/>
  <c r="R718" i="3" s="1"/>
  <c r="S718" i="3" s="1"/>
  <c r="R1476" i="3" a="1"/>
  <c r="R1476" i="3" s="1"/>
  <c r="S1476" i="3" s="1"/>
  <c r="R950" i="3" a="1"/>
  <c r="R950" i="3" s="1"/>
  <c r="S950" i="3" s="1"/>
  <c r="R472" i="3" a="1"/>
  <c r="R472" i="3" s="1"/>
  <c r="S472" i="3" s="1"/>
  <c r="R1173" i="3" a="1"/>
  <c r="R1173" i="3" s="1"/>
  <c r="S1173" i="3" s="1"/>
  <c r="R612" i="3" a="1"/>
  <c r="R612" i="3" s="1"/>
  <c r="S612" i="3" s="1"/>
  <c r="R1410" i="3" a="1"/>
  <c r="R1410" i="3" s="1"/>
  <c r="S1410" i="3" s="1"/>
  <c r="R892" i="3" a="1"/>
  <c r="R892" i="3" s="1"/>
  <c r="S892" i="3" s="1"/>
  <c r="R426" i="3" a="1"/>
  <c r="R426" i="3" s="1"/>
  <c r="S426" i="3" s="1"/>
  <c r="R5575" i="3" a="1"/>
  <c r="R5575" i="3" s="1"/>
  <c r="S5575" i="3" s="1"/>
  <c r="R525" i="3" a="1"/>
  <c r="R525" i="3" s="1"/>
  <c r="S525" i="3" s="1"/>
  <c r="R1291" i="3" a="1"/>
  <c r="R1291" i="3" s="1"/>
  <c r="S1291" i="3" s="1"/>
  <c r="R741" i="3" a="1"/>
  <c r="R741" i="3" s="1"/>
  <c r="S741" i="3" s="1"/>
  <c r="R1525" i="3" a="1"/>
  <c r="R1525" i="3" s="1"/>
  <c r="S1525" i="3" s="1"/>
  <c r="R1012" i="3" a="1"/>
  <c r="R1012" i="3" s="1"/>
  <c r="S1012" i="3" s="1"/>
  <c r="R536" i="3" a="1"/>
  <c r="R536" i="3" s="1"/>
  <c r="S536" i="3" s="1"/>
  <c r="R5561" i="3" a="1"/>
  <c r="R5561" i="3" s="1"/>
  <c r="S5561" i="3" s="1"/>
  <c r="R5567" i="3" a="1"/>
  <c r="R5567" i="3" s="1"/>
  <c r="S5567" i="3" s="1"/>
  <c r="R533" i="3" a="1"/>
  <c r="R533" i="3" s="1"/>
  <c r="S533" i="3" s="1"/>
  <c r="R1293" i="3" a="1"/>
  <c r="R1293" i="3" s="1"/>
  <c r="S1293" i="3" s="1"/>
  <c r="R766" i="3" a="1"/>
  <c r="R766" i="3" s="1"/>
  <c r="S766" i="3" s="1"/>
  <c r="R1580" i="3" a="1"/>
  <c r="R1580" i="3" s="1"/>
  <c r="S1580" i="3" s="1"/>
  <c r="R1062" i="3" a="1"/>
  <c r="R1062" i="3" s="1"/>
  <c r="S1062" i="3" s="1"/>
  <c r="R587" i="3" a="1"/>
  <c r="R587" i="3" s="1"/>
  <c r="S587" i="3" s="1"/>
  <c r="R1340" i="3" a="1"/>
  <c r="R1340" i="3" s="1"/>
  <c r="S1340" i="3" s="1"/>
  <c r="R837" i="3" a="1"/>
  <c r="R837" i="3" s="1"/>
  <c r="S837" i="3" s="1"/>
  <c r="R1572" i="3" a="1"/>
  <c r="R1572" i="3" s="1"/>
  <c r="S1572" i="3" s="1"/>
  <c r="R1068" i="3" a="1"/>
  <c r="R1068" i="3" s="1"/>
  <c r="S1068" i="3" s="1"/>
  <c r="R592" i="3" a="1"/>
  <c r="R592" i="3" s="1"/>
  <c r="S592" i="3" s="1"/>
  <c r="R4022" i="3" a="1"/>
  <c r="R4022" i="3" s="1"/>
  <c r="S4022" i="3" s="1"/>
  <c r="R5577" i="3" a="1"/>
  <c r="R5577" i="3" s="1"/>
  <c r="S5577" i="3" s="1"/>
  <c r="R4062" i="3" a="1"/>
  <c r="R4062" i="3" s="1"/>
  <c r="S4062" i="3" s="1"/>
  <c r="R4053" i="3" a="1"/>
  <c r="R4053" i="3" s="1"/>
  <c r="S4053" i="3" s="1"/>
  <c r="R3975" i="3" a="1"/>
  <c r="R3975" i="3" s="1"/>
  <c r="S3975" i="3" s="1"/>
  <c r="R3966" i="3" a="1"/>
  <c r="R3966" i="3" s="1"/>
  <c r="S3966" i="3" s="1"/>
  <c r="R3973" i="3" a="1"/>
  <c r="R3973" i="3" s="1"/>
  <c r="S3973" i="3" s="1"/>
  <c r="R3940" i="3" a="1"/>
  <c r="R3940" i="3" s="1"/>
  <c r="S3940" i="3" s="1"/>
  <c r="R3851" i="3" a="1"/>
  <c r="R3851" i="3" s="1"/>
  <c r="S3851" i="3" s="1"/>
  <c r="R5547" i="3" a="1"/>
  <c r="R5547" i="3" s="1"/>
  <c r="S5547" i="3" s="1"/>
  <c r="R3792" i="3" a="1"/>
  <c r="R3792" i="3" s="1"/>
  <c r="S3792" i="3" s="1"/>
  <c r="R5580" i="3" a="1"/>
  <c r="R5580" i="3" s="1"/>
  <c r="S5580" i="3" s="1"/>
  <c r="R4090" i="3" a="1"/>
  <c r="R4090" i="3" s="1"/>
  <c r="S4090" i="3" s="1"/>
  <c r="R3932" i="3" a="1"/>
  <c r="R3932" i="3" s="1"/>
  <c r="S3932" i="3" s="1"/>
  <c r="R3843" i="3" a="1"/>
  <c r="R3843" i="3" s="1"/>
  <c r="S3843" i="3" s="1"/>
  <c r="R3817" i="3" a="1"/>
  <c r="R3817" i="3" s="1"/>
  <c r="S3817" i="3" s="1"/>
  <c r="R3848" i="3" a="1"/>
  <c r="R3848" i="3" s="1"/>
  <c r="S3848" i="3" s="1"/>
  <c r="R5572" i="3" a="1"/>
  <c r="R5572" i="3" s="1"/>
  <c r="S5572" i="3" s="1"/>
  <c r="R4082" i="3" a="1"/>
  <c r="R4082" i="3" s="1"/>
  <c r="S4082" i="3" s="1"/>
  <c r="R3924" i="3" a="1"/>
  <c r="R3924" i="3" s="1"/>
  <c r="S3924" i="3" s="1"/>
  <c r="R3835" i="3" a="1"/>
  <c r="R3835" i="3" s="1"/>
  <c r="S3835" i="3" s="1"/>
  <c r="R5569" i="3" a="1"/>
  <c r="R5569" i="3" s="1"/>
  <c r="S5569" i="3" s="1"/>
  <c r="R3776" i="3" a="1"/>
  <c r="R3776" i="3" s="1"/>
  <c r="S3776" i="3" s="1"/>
  <c r="R4131" i="3" a="1"/>
  <c r="R4131" i="3" s="1"/>
  <c r="S4131" i="3" s="1"/>
  <c r="R4012" i="3" a="1"/>
  <c r="R4012" i="3" s="1"/>
  <c r="S4012" i="3" s="1"/>
  <c r="R3916" i="3" a="1"/>
  <c r="R3916" i="3" s="1"/>
  <c r="S3916" i="3" s="1"/>
  <c r="R3891" i="3" a="1"/>
  <c r="R3891" i="3" s="1"/>
  <c r="S3891" i="3" s="1"/>
  <c r="R5579" i="3" a="1"/>
  <c r="R5579" i="3" s="1"/>
  <c r="S5579" i="3" s="1"/>
  <c r="R4140" i="3" a="1"/>
  <c r="R4140" i="3" s="1"/>
  <c r="S4140" i="3" s="1"/>
  <c r="R4059" i="3" a="1"/>
  <c r="R4059" i="3" s="1"/>
  <c r="S4059" i="3" s="1"/>
  <c r="R3941" i="3" a="1"/>
  <c r="R3941" i="3" s="1"/>
  <c r="S3941" i="3" s="1"/>
  <c r="R3908" i="3" a="1"/>
  <c r="R3908" i="3" s="1"/>
  <c r="S3908" i="3" s="1"/>
  <c r="R3883" i="3" a="1"/>
  <c r="R3883" i="3" s="1"/>
  <c r="S3883" i="3" s="1"/>
  <c r="R5591" i="3" a="1"/>
  <c r="R5591" i="3" s="1"/>
  <c r="S5591" i="3" s="1"/>
  <c r="R971" i="3" a="1"/>
  <c r="R971" i="3" s="1"/>
  <c r="S971" i="3" s="1"/>
  <c r="R5612" i="3" a="1"/>
  <c r="R5612" i="3" s="1"/>
  <c r="S5612" i="3" s="1"/>
  <c r="R4122" i="3" a="1"/>
  <c r="R4122" i="3" s="1"/>
  <c r="S4122" i="3" s="1"/>
  <c r="R4097" i="3" a="1"/>
  <c r="R4097" i="3" s="1"/>
  <c r="S4097" i="3" s="1"/>
  <c r="R4003" i="3" a="1"/>
  <c r="R4003" i="3" s="1"/>
  <c r="S4003" i="3" s="1"/>
  <c r="R4070" i="3" a="1"/>
  <c r="R4070" i="3" s="1"/>
  <c r="S4070" i="3" s="1"/>
  <c r="R3880" i="3" a="1"/>
  <c r="R3880" i="3" s="1"/>
  <c r="S3880" i="3" s="1"/>
  <c r="R3799" i="3" a="1"/>
  <c r="R3799" i="3" s="1"/>
  <c r="S3799" i="3" s="1"/>
  <c r="R3918" i="3" a="1"/>
  <c r="R3918" i="3" s="1"/>
  <c r="S3918" i="3" s="1"/>
  <c r="R3925" i="3" a="1"/>
  <c r="R3925" i="3" s="1"/>
  <c r="S3925" i="3" s="1"/>
  <c r="R3892" i="3" a="1"/>
  <c r="R3892" i="3" s="1"/>
  <c r="S3892" i="3" s="1"/>
  <c r="R3803" i="3" a="1"/>
  <c r="R3803" i="3" s="1"/>
  <c r="S3803" i="3" s="1"/>
  <c r="R5534" i="3" a="1"/>
  <c r="R5534" i="3" s="1"/>
  <c r="S5534" i="3" s="1"/>
  <c r="R4052" i="3" a="1"/>
  <c r="R4052" i="3" s="1"/>
  <c r="S4052" i="3" s="1"/>
  <c r="R4035" i="3" a="1"/>
  <c r="R4035" i="3" s="1"/>
  <c r="S4035" i="3" s="1"/>
  <c r="R4042" i="3" a="1"/>
  <c r="R4042" i="3" s="1"/>
  <c r="S4042" i="3" s="1"/>
  <c r="R4011" i="3" a="1"/>
  <c r="R4011" i="3" s="1"/>
  <c r="S4011" i="3" s="1"/>
  <c r="R3923" i="3" a="1"/>
  <c r="R3923" i="3" s="1"/>
  <c r="S3923" i="3" s="1"/>
  <c r="R4135" i="3" a="1"/>
  <c r="R4135" i="3" s="1"/>
  <c r="S4135" i="3" s="1"/>
  <c r="R1027" i="3" a="1"/>
  <c r="R1027" i="3" s="1"/>
  <c r="S1027" i="3" s="1"/>
  <c r="R1195" i="3" a="1"/>
  <c r="R1195" i="3" s="1"/>
  <c r="S1195" i="3" s="1"/>
  <c r="R856" i="3" a="1"/>
  <c r="R856" i="3" s="1"/>
  <c r="S856" i="3" s="1"/>
  <c r="R1130" i="3" a="1"/>
  <c r="R1130" i="3" s="1"/>
  <c r="S1130" i="3" s="1"/>
  <c r="R634" i="3" a="1"/>
  <c r="R634" i="3" s="1"/>
  <c r="S634" i="3" s="1"/>
  <c r="R1453" i="3" a="1"/>
  <c r="R1453" i="3" s="1"/>
  <c r="S1453" i="3" s="1"/>
  <c r="R961" i="3" a="1"/>
  <c r="R961" i="3" s="1"/>
  <c r="S961" i="3" s="1"/>
  <c r="R409" i="3" a="1"/>
  <c r="R409" i="3" s="1"/>
  <c r="S409" i="3" s="1"/>
  <c r="R1176" i="3" a="1"/>
  <c r="R1176" i="3" s="1"/>
  <c r="S1176" i="3" s="1"/>
  <c r="R539" i="3" a="1"/>
  <c r="R539" i="3" s="1"/>
  <c r="S539" i="3" s="1"/>
  <c r="R650" i="3" a="1"/>
  <c r="R650" i="3" s="1"/>
  <c r="S650" i="3" s="1"/>
  <c r="R327" i="3" a="1"/>
  <c r="R327" i="3" s="1"/>
  <c r="S327" i="3" s="1"/>
  <c r="R1581" i="3" a="1"/>
  <c r="R1581" i="3" s="1"/>
  <c r="S1581" i="3" s="1"/>
  <c r="R1368" i="3" a="1"/>
  <c r="R1368" i="3" s="1"/>
  <c r="S1368" i="3" s="1"/>
  <c r="R862" i="3" a="1"/>
  <c r="R862" i="3" s="1"/>
  <c r="S862" i="3" s="1"/>
  <c r="R382" i="3" a="1"/>
  <c r="R382" i="3" s="1"/>
  <c r="S382" i="3" s="1"/>
  <c r="R1209" i="3" a="1"/>
  <c r="R1209" i="3" s="1"/>
  <c r="S1209" i="3" s="1"/>
  <c r="R671" i="3" a="1"/>
  <c r="R671" i="3" s="1"/>
  <c r="S671" i="3" s="1"/>
  <c r="R1424" i="3" a="1"/>
  <c r="R1424" i="3" s="1"/>
  <c r="S1424" i="3" s="1"/>
  <c r="R882" i="3" a="1"/>
  <c r="R882" i="3" s="1"/>
  <c r="S882" i="3" s="1"/>
  <c r="R1151" i="3" a="1"/>
  <c r="R1151" i="3" s="1"/>
  <c r="S1151" i="3" s="1"/>
  <c r="R899" i="3" a="1"/>
  <c r="R899" i="3" s="1"/>
  <c r="S899" i="3" s="1"/>
  <c r="R1067" i="3" a="1"/>
  <c r="R1067" i="3" s="1"/>
  <c r="S1067" i="3" s="1"/>
  <c r="R1235" i="3" a="1"/>
  <c r="R1235" i="3" s="1"/>
  <c r="S1235" i="3" s="1"/>
  <c r="R1178" i="3" a="1"/>
  <c r="R1178" i="3" s="1"/>
  <c r="S1178" i="3" s="1"/>
  <c r="R684" i="3" a="1"/>
  <c r="R684" i="3" s="1"/>
  <c r="S684" i="3" s="1"/>
  <c r="R1499" i="3" a="1"/>
  <c r="R1499" i="3" s="1"/>
  <c r="S1499" i="3" s="1"/>
  <c r="R1009" i="3" a="1"/>
  <c r="R1009" i="3" s="1"/>
  <c r="S1009" i="3" s="1"/>
  <c r="R467" i="3" a="1"/>
  <c r="R467" i="3" s="1"/>
  <c r="S467" i="3" s="1"/>
  <c r="R1224" i="3" a="1"/>
  <c r="R1224" i="3" s="1"/>
  <c r="S1224" i="3" s="1"/>
  <c r="R620" i="3" a="1"/>
  <c r="R620" i="3" s="1"/>
  <c r="S620" i="3" s="1"/>
  <c r="R588" i="3" a="1"/>
  <c r="R588" i="3" s="1"/>
  <c r="S588" i="3" s="1"/>
  <c r="R3914" i="3" a="1"/>
  <c r="R3914" i="3" s="1"/>
  <c r="S3914" i="3" s="1"/>
  <c r="R884" i="3" a="1"/>
  <c r="R884" i="3" s="1"/>
  <c r="S884" i="3" s="1"/>
  <c r="R1536" i="3" a="1"/>
  <c r="R1536" i="3" s="1"/>
  <c r="S1536" i="3" s="1"/>
  <c r="R1420" i="3" a="1"/>
  <c r="R1420" i="3" s="1"/>
  <c r="S1420" i="3" s="1"/>
  <c r="R914" i="3" a="1"/>
  <c r="R914" i="3" s="1"/>
  <c r="S914" i="3" s="1"/>
  <c r="R424" i="3" a="1"/>
  <c r="R424" i="3" s="1"/>
  <c r="S424" i="3" s="1"/>
  <c r="R1257" i="3" a="1"/>
  <c r="R1257" i="3" s="1"/>
  <c r="S1257" i="3" s="1"/>
  <c r="R708" i="3" a="1"/>
  <c r="R708" i="3" s="1"/>
  <c r="S708" i="3" s="1"/>
  <c r="R1472" i="3" a="1"/>
  <c r="R1472" i="3" s="1"/>
  <c r="S1472" i="3" s="1"/>
  <c r="R952" i="3" a="1"/>
  <c r="R952" i="3" s="1"/>
  <c r="S952" i="3" s="1"/>
  <c r="R1247" i="3" a="1"/>
  <c r="R1247" i="3" s="1"/>
  <c r="S1247" i="3" s="1"/>
  <c r="R752" i="3" a="1"/>
  <c r="R752" i="3" s="1"/>
  <c r="S752" i="3" s="1"/>
  <c r="R313" i="3" a="1"/>
  <c r="R313" i="3" s="1"/>
  <c r="S313" i="3" s="1"/>
  <c r="R1107" i="3" a="1"/>
  <c r="R1107" i="3" s="1"/>
  <c r="S1107" i="3" s="1"/>
  <c r="R1162" i="3" a="1"/>
  <c r="R1162" i="3" s="1"/>
  <c r="S1162" i="3" s="1"/>
  <c r="R659" i="3" a="1"/>
  <c r="R659" i="3" s="1"/>
  <c r="S659" i="3" s="1"/>
  <c r="R1489" i="3" a="1"/>
  <c r="R1489" i="3" s="1"/>
  <c r="S1489" i="3" s="1"/>
  <c r="R993" i="3" a="1"/>
  <c r="R993" i="3" s="1"/>
  <c r="S993" i="3" s="1"/>
  <c r="R452" i="3" a="1"/>
  <c r="R452" i="3" s="1"/>
  <c r="S452" i="3" s="1"/>
  <c r="R1208" i="3" a="1"/>
  <c r="R1208" i="3" s="1"/>
  <c r="S1208" i="3" s="1"/>
  <c r="R595" i="3" a="1"/>
  <c r="R595" i="3" s="1"/>
  <c r="S595" i="3" s="1"/>
  <c r="R772" i="3" a="1"/>
  <c r="R772" i="3" s="1"/>
  <c r="S772" i="3" s="1"/>
  <c r="R548" i="3" a="1"/>
  <c r="R548" i="3" s="1"/>
  <c r="S548" i="3" s="1"/>
  <c r="R1445" i="3" a="1"/>
  <c r="R1445" i="3" s="1"/>
  <c r="S1445" i="3" s="1"/>
  <c r="R1408" i="3" a="1"/>
  <c r="R1408" i="3" s="1"/>
  <c r="S1408" i="3" s="1"/>
  <c r="R898" i="3" a="1"/>
  <c r="R898" i="3" s="1"/>
  <c r="S898" i="3" s="1"/>
  <c r="R410" i="3" a="1"/>
  <c r="R410" i="3" s="1"/>
  <c r="S410" i="3" s="1"/>
  <c r="R1241" i="3" a="1"/>
  <c r="R1241" i="3" s="1"/>
  <c r="S1241" i="3" s="1"/>
  <c r="R695" i="3" a="1"/>
  <c r="R695" i="3" s="1"/>
  <c r="S695" i="3" s="1"/>
  <c r="R1522" i="3" a="1"/>
  <c r="R1522" i="3" s="1"/>
  <c r="S1522" i="3" s="1"/>
  <c r="R1008" i="3" a="1"/>
  <c r="R1008" i="3" s="1"/>
  <c r="S1008" i="3" s="1"/>
  <c r="R1493" i="3" a="1"/>
  <c r="R1493" i="3" s="1"/>
  <c r="S1493" i="3" s="1"/>
  <c r="R880" i="3" a="1"/>
  <c r="R880" i="3" s="1"/>
  <c r="S880" i="3" s="1"/>
  <c r="R1318" i="3" a="1"/>
  <c r="R1318" i="3" s="1"/>
  <c r="S1318" i="3" s="1"/>
  <c r="R1519" i="3" a="1"/>
  <c r="R1519" i="3" s="1"/>
  <c r="S1519" i="3" s="1"/>
  <c r="R1274" i="3" a="1"/>
  <c r="R1274" i="3" s="1"/>
  <c r="S1274" i="3" s="1"/>
  <c r="R785" i="3" a="1"/>
  <c r="R785" i="3" s="1"/>
  <c r="S785" i="3" s="1"/>
  <c r="R1528" i="3" a="1"/>
  <c r="R1528" i="3" s="1"/>
  <c r="S1528" i="3" s="1"/>
  <c r="R1041" i="3" a="1"/>
  <c r="R1041" i="3" s="1"/>
  <c r="S1041" i="3" s="1"/>
  <c r="R499" i="3" a="1"/>
  <c r="R499" i="3" s="1"/>
  <c r="S499" i="3" s="1"/>
  <c r="R1316" i="3" a="1"/>
  <c r="R1316" i="3" s="1"/>
  <c r="S1316" i="3" s="1"/>
  <c r="R773" i="3" a="1"/>
  <c r="R773" i="3" s="1"/>
  <c r="S773" i="3" s="1"/>
  <c r="R1063" i="3" a="1"/>
  <c r="R1063" i="3" s="1"/>
  <c r="S1063" i="3" s="1"/>
  <c r="R1510" i="3" a="1"/>
  <c r="R1510" i="3" s="1"/>
  <c r="S1510" i="3" s="1"/>
  <c r="R641" i="3" a="1"/>
  <c r="R641" i="3" s="1"/>
  <c r="S641" i="3" s="1"/>
  <c r="R1440" i="3" a="1"/>
  <c r="R1440" i="3" s="1"/>
  <c r="S1440" i="3" s="1"/>
  <c r="R1202" i="3" a="1"/>
  <c r="R1202" i="3" s="1"/>
  <c r="S1202" i="3" s="1"/>
  <c r="R713" i="3" a="1"/>
  <c r="R713" i="3" s="1"/>
  <c r="S713" i="3" s="1"/>
  <c r="R1523" i="3" a="1"/>
  <c r="R1523" i="3" s="1"/>
  <c r="S1523" i="3" s="1"/>
  <c r="R1033" i="3" a="1"/>
  <c r="R1033" i="3" s="1"/>
  <c r="S1033" i="3" s="1"/>
  <c r="R491" i="3" a="1"/>
  <c r="R491" i="3" s="1"/>
  <c r="S491" i="3" s="1"/>
  <c r="R1309" i="3" a="1"/>
  <c r="R1309" i="3" s="1"/>
  <c r="S1309" i="3" s="1"/>
  <c r="R755" i="3" a="1"/>
  <c r="R755" i="3" s="1"/>
  <c r="S755" i="3" s="1"/>
  <c r="R1055" i="3" a="1"/>
  <c r="R1055" i="3" s="1"/>
  <c r="S1055" i="3" s="1"/>
  <c r="R527" i="3" a="1"/>
  <c r="R527" i="3" s="1"/>
  <c r="S527" i="3" s="1"/>
  <c r="R1285" i="3" a="1"/>
  <c r="R1285" i="3" s="1"/>
  <c r="S1285" i="3" s="1"/>
  <c r="R760" i="3" a="1"/>
  <c r="R760" i="3" s="1"/>
  <c r="S760" i="3" s="1"/>
  <c r="R1574" i="3" a="1"/>
  <c r="R1574" i="3" s="1"/>
  <c r="S1574" i="3" s="1"/>
  <c r="R1054" i="3" a="1"/>
  <c r="R1054" i="3" s="1"/>
  <c r="S1054" i="3" s="1"/>
  <c r="R582" i="3" a="1"/>
  <c r="R582" i="3" s="1"/>
  <c r="S582" i="3" s="1"/>
  <c r="R1335" i="3" a="1"/>
  <c r="R1335" i="3" s="1"/>
  <c r="S1335" i="3" s="1"/>
  <c r="R831" i="3" a="1"/>
  <c r="R831" i="3" s="1"/>
  <c r="S831" i="3" s="1"/>
  <c r="R1566" i="3" a="1"/>
  <c r="R1566" i="3" s="1"/>
  <c r="S1566" i="3" s="1"/>
  <c r="R1060" i="3" a="1"/>
  <c r="R1060" i="3" s="1"/>
  <c r="S1060" i="3" s="1"/>
  <c r="R585" i="3" a="1"/>
  <c r="R585" i="3" s="1"/>
  <c r="S585" i="3" s="1"/>
  <c r="R4086" i="3" a="1"/>
  <c r="R4086" i="3" s="1"/>
  <c r="S4086" i="3" s="1"/>
  <c r="R3929" i="3" a="1"/>
  <c r="R3929" i="3" s="1"/>
  <c r="S3929" i="3" s="1"/>
  <c r="R1238" i="3" a="1"/>
  <c r="R1238" i="3" s="1"/>
  <c r="S1238" i="3" s="1"/>
  <c r="R754" i="3" a="1"/>
  <c r="R754" i="3" s="1"/>
  <c r="S754" i="3" s="1"/>
  <c r="R1497" i="3" a="1"/>
  <c r="R1497" i="3" s="1"/>
  <c r="S1497" i="3" s="1"/>
  <c r="R1013" i="3" a="1"/>
  <c r="R1013" i="3" s="1"/>
  <c r="S1013" i="3" s="1"/>
  <c r="R441" i="3" a="1"/>
  <c r="R441" i="3" s="1"/>
  <c r="S441" i="3" s="1"/>
  <c r="R1244" i="3" a="1"/>
  <c r="R1244" i="3" s="1"/>
  <c r="S1244" i="3" s="1"/>
  <c r="R764" i="3" a="1"/>
  <c r="R764" i="3" s="1"/>
  <c r="S764" i="3" s="1"/>
  <c r="R4142" i="3" a="1"/>
  <c r="R4142" i="3" s="1"/>
  <c r="S4142" i="3" s="1"/>
  <c r="R5597" i="3" a="1"/>
  <c r="R5597" i="3" s="1"/>
  <c r="S5597" i="3" s="1"/>
  <c r="R639" i="3" a="1"/>
  <c r="R639" i="3" s="1"/>
  <c r="S639" i="3" s="1"/>
  <c r="R1341" i="3" a="1"/>
  <c r="R1341" i="3" s="1"/>
  <c r="S1341" i="3" s="1"/>
  <c r="R826" i="3" a="1"/>
  <c r="R826" i="3" s="1"/>
  <c r="S826" i="3" s="1"/>
  <c r="R295" i="3" a="1"/>
  <c r="R295" i="3" s="1"/>
  <c r="S295" i="3" s="1"/>
  <c r="R1102" i="3" a="1"/>
  <c r="R1102" i="3" s="1"/>
  <c r="S1102" i="3" s="1"/>
  <c r="R631" i="3" a="1"/>
  <c r="R631" i="3" s="1"/>
  <c r="S631" i="3" s="1"/>
  <c r="R1375" i="3" a="1"/>
  <c r="R1375" i="3" s="1"/>
  <c r="S1375" i="3" s="1"/>
  <c r="R879" i="3" a="1"/>
  <c r="R879" i="3" s="1"/>
  <c r="S879" i="3" s="1"/>
  <c r="R307" i="3" a="1"/>
  <c r="R307" i="3" s="1"/>
  <c r="S307" i="3" s="1"/>
  <c r="R1108" i="3" a="1"/>
  <c r="R1108" i="3" s="1"/>
  <c r="S1108" i="3" s="1"/>
  <c r="R642" i="3" a="1"/>
  <c r="R642" i="3" s="1"/>
  <c r="S642" i="3" s="1"/>
  <c r="R5584" i="3" a="1"/>
  <c r="R5584" i="3" s="1"/>
  <c r="S5584" i="3" s="1"/>
  <c r="R564" i="3" a="1"/>
  <c r="R564" i="3" s="1"/>
  <c r="S564" i="3" s="1"/>
  <c r="R1263" i="3" a="1"/>
  <c r="R1263" i="3" s="1"/>
  <c r="S1263" i="3" s="1"/>
  <c r="R730" i="3" a="1"/>
  <c r="R730" i="3" s="1"/>
  <c r="S730" i="3" s="1"/>
  <c r="R1550" i="3" a="1"/>
  <c r="R1550" i="3" s="1"/>
  <c r="S1550" i="3" s="1"/>
  <c r="R1030" i="3" a="1"/>
  <c r="R1030" i="3" s="1"/>
  <c r="S1030" i="3" s="1"/>
  <c r="R556" i="3" a="1"/>
  <c r="R556" i="3" s="1"/>
  <c r="S556" i="3" s="1"/>
  <c r="R1314" i="3" a="1"/>
  <c r="R1314" i="3" s="1"/>
  <c r="S1314" i="3" s="1"/>
  <c r="R782" i="3" a="1"/>
  <c r="R782" i="3" s="1"/>
  <c r="S782" i="3" s="1"/>
  <c r="R1549" i="3" a="1"/>
  <c r="R1549" i="3" s="1"/>
  <c r="S1549" i="3" s="1"/>
  <c r="R1036" i="3" a="1"/>
  <c r="R1036" i="3" s="1"/>
  <c r="S1036" i="3" s="1"/>
  <c r="R567" i="3" a="1"/>
  <c r="R567" i="3" s="1"/>
  <c r="S567" i="3" s="1"/>
  <c r="R3977" i="3" a="1"/>
  <c r="R3977" i="3" s="1"/>
  <c r="S3977" i="3" s="1"/>
  <c r="R607" i="3" a="1"/>
  <c r="R607" i="3" s="1"/>
  <c r="S607" i="3" s="1"/>
  <c r="R1359" i="3" a="1"/>
  <c r="R1359" i="3" s="1"/>
  <c r="S1359" i="3" s="1"/>
  <c r="R825" i="3" a="1"/>
  <c r="R825" i="3" s="1"/>
  <c r="S825" i="3" s="1"/>
  <c r="R361" i="3" a="1"/>
  <c r="R361" i="3" s="1"/>
  <c r="S361" i="3" s="1"/>
  <c r="R1117" i="3" a="1"/>
  <c r="R1117" i="3" s="1"/>
  <c r="S1117" i="3" s="1"/>
  <c r="R555" i="3" a="1"/>
  <c r="R555" i="3" s="1"/>
  <c r="S555" i="3" s="1"/>
  <c r="R1351" i="3" a="1"/>
  <c r="R1351" i="3" s="1"/>
  <c r="S1351" i="3" s="1"/>
  <c r="R836" i="3" a="1"/>
  <c r="R836" i="3" s="1"/>
  <c r="S836" i="3" s="1"/>
  <c r="R371" i="3" a="1"/>
  <c r="R371" i="3" s="1"/>
  <c r="S371" i="3" s="1"/>
  <c r="R4038" i="3" a="1"/>
  <c r="R4038" i="3" s="1"/>
  <c r="S4038" i="3" s="1"/>
  <c r="R663" i="3" a="1"/>
  <c r="R663" i="3" s="1"/>
  <c r="S663" i="3" s="1"/>
  <c r="R1417" i="3" a="1"/>
  <c r="R1417" i="3" s="1"/>
  <c r="S1417" i="3" s="1"/>
  <c r="R887" i="3" a="1"/>
  <c r="R887" i="3" s="1"/>
  <c r="S887" i="3" s="1"/>
  <c r="R413" i="3" a="1"/>
  <c r="R413" i="3" s="1"/>
  <c r="S413" i="3" s="1"/>
  <c r="R1109" i="3" a="1"/>
  <c r="R1109" i="3" s="1"/>
  <c r="S1109" i="3" s="1"/>
  <c r="R550" i="3" a="1"/>
  <c r="R550" i="3" s="1"/>
  <c r="S550" i="3" s="1"/>
  <c r="R1346" i="3" a="1"/>
  <c r="R1346" i="3" s="1"/>
  <c r="S1346" i="3" s="1"/>
  <c r="R830" i="3" a="1"/>
  <c r="R830" i="3" s="1"/>
  <c r="S830" i="3" s="1"/>
  <c r="R365" i="3" a="1"/>
  <c r="R365" i="3" s="1"/>
  <c r="S365" i="3" s="1"/>
  <c r="R3857" i="3" a="1"/>
  <c r="R3857" i="3" s="1"/>
  <c r="S3857" i="3" s="1"/>
  <c r="R464" i="3" a="1"/>
  <c r="R464" i="3" s="1"/>
  <c r="S464" i="3" s="1"/>
  <c r="R1229" i="3" a="1"/>
  <c r="R1229" i="3" s="1"/>
  <c r="S1229" i="3" s="1"/>
  <c r="R674" i="3" a="1"/>
  <c r="R674" i="3" s="1"/>
  <c r="S674" i="3" s="1"/>
  <c r="R1459" i="3" a="1"/>
  <c r="R1459" i="3" s="1"/>
  <c r="S1459" i="3" s="1"/>
  <c r="R948" i="3" a="1"/>
  <c r="R948" i="3" s="1"/>
  <c r="S948" i="3" s="1"/>
  <c r="R478" i="3" a="1"/>
  <c r="R478" i="3" s="1"/>
  <c r="S478" i="3" s="1"/>
  <c r="R3777" i="3" a="1"/>
  <c r="R3777" i="3" s="1"/>
  <c r="S3777" i="3" s="1"/>
  <c r="R960" i="3" a="1"/>
  <c r="R960" i="3" s="1"/>
  <c r="S960" i="3" s="1"/>
  <c r="R474" i="3" a="1"/>
  <c r="R474" i="3" s="1"/>
  <c r="S474" i="3" s="1"/>
  <c r="R1231" i="3" a="1"/>
  <c r="R1231" i="3" s="1"/>
  <c r="S1231" i="3" s="1"/>
  <c r="R700" i="3" a="1"/>
  <c r="R700" i="3" s="1"/>
  <c r="S700" i="3" s="1"/>
  <c r="R1521" i="3" a="1"/>
  <c r="R1521" i="3" s="1"/>
  <c r="S1521" i="3" s="1"/>
  <c r="R998" i="3" a="1"/>
  <c r="R998" i="3" s="1"/>
  <c r="S998" i="3" s="1"/>
  <c r="R519" i="3" a="1"/>
  <c r="R519" i="3" s="1"/>
  <c r="S519" i="3" s="1"/>
  <c r="R1284" i="3" a="1"/>
  <c r="R1284" i="3" s="1"/>
  <c r="S1284" i="3" s="1"/>
  <c r="R722" i="3" a="1"/>
  <c r="R722" i="3" s="1"/>
  <c r="S722" i="3" s="1"/>
  <c r="R1515" i="3" a="1"/>
  <c r="R1515" i="3" s="1"/>
  <c r="S1515" i="3" s="1"/>
  <c r="R1004" i="3" a="1"/>
  <c r="R1004" i="3" s="1"/>
  <c r="S1004" i="3" s="1"/>
  <c r="R529" i="3" a="1"/>
  <c r="R529" i="3" s="1"/>
  <c r="S529" i="3" s="1"/>
  <c r="R5571" i="3" a="1"/>
  <c r="R5571" i="3" s="1"/>
  <c r="S5571" i="3" s="1"/>
  <c r="R1474" i="3" a="1"/>
  <c r="R1474" i="3" s="1"/>
  <c r="S1474" i="3" s="1"/>
  <c r="R5600" i="3" a="1"/>
  <c r="R5600" i="3" s="1"/>
  <c r="S5600" i="3" s="1"/>
  <c r="R3992" i="3" a="1"/>
  <c r="R3992" i="3" s="1"/>
  <c r="S3992" i="3" s="1"/>
  <c r="R3911" i="3" a="1"/>
  <c r="R3911" i="3" s="1"/>
  <c r="S3911" i="3" s="1"/>
  <c r="R3902" i="3" a="1"/>
  <c r="R3902" i="3" s="1"/>
  <c r="S3902" i="3" s="1"/>
  <c r="R3909" i="3" a="1"/>
  <c r="R3909" i="3" s="1"/>
  <c r="S3909" i="3" s="1"/>
  <c r="R3876" i="3" a="1"/>
  <c r="R3876" i="3" s="1"/>
  <c r="S3876" i="3" s="1"/>
  <c r="R3787" i="3" a="1"/>
  <c r="R3787" i="3" s="1"/>
  <c r="S3787" i="3" s="1"/>
  <c r="R5582" i="3" a="1"/>
  <c r="R5582" i="3" s="1"/>
  <c r="S5582" i="3" s="1"/>
  <c r="R4164" i="3" a="1"/>
  <c r="R4164" i="3" s="1"/>
  <c r="S4164" i="3" s="1"/>
  <c r="R4147" i="3" a="1"/>
  <c r="R4147" i="3" s="1"/>
  <c r="S4147" i="3" s="1"/>
  <c r="R4026" i="3" a="1"/>
  <c r="R4026" i="3" s="1"/>
  <c r="S4026" i="3" s="1"/>
  <c r="R3868" i="3" a="1"/>
  <c r="R3868" i="3" s="1"/>
  <c r="S3868" i="3" s="1"/>
  <c r="R3779" i="3" a="1"/>
  <c r="R3779" i="3" s="1"/>
  <c r="S3779" i="3" s="1"/>
  <c r="R5559" i="3" a="1"/>
  <c r="R5559" i="3" s="1"/>
  <c r="S5559" i="3" s="1"/>
  <c r="R4139" i="3" a="1"/>
  <c r="R4139" i="3" s="1"/>
  <c r="S4139" i="3" s="1"/>
  <c r="R4018" i="3" a="1"/>
  <c r="R4018" i="3" s="1"/>
  <c r="S4018" i="3" s="1"/>
  <c r="R3860" i="3" a="1"/>
  <c r="R3860" i="3" s="1"/>
  <c r="S3860" i="3" s="1"/>
  <c r="R285" i="3" a="1"/>
  <c r="R285" i="3" s="1"/>
  <c r="S285" i="3" s="1"/>
  <c r="R5566" i="3" a="1"/>
  <c r="R5566" i="3" s="1"/>
  <c r="S5566" i="3" s="1"/>
  <c r="R4148" i="3" a="1"/>
  <c r="R4148" i="3" s="1"/>
  <c r="S4148" i="3" s="1"/>
  <c r="R3949" i="3" a="1"/>
  <c r="R3949" i="3" s="1"/>
  <c r="S3949" i="3" s="1"/>
  <c r="R3852" i="3" a="1"/>
  <c r="R3852" i="3" s="1"/>
  <c r="S3852" i="3" s="1"/>
  <c r="R3827" i="3" a="1"/>
  <c r="R3827" i="3" s="1"/>
  <c r="S3827" i="3" s="1"/>
  <c r="R5558" i="3" a="1"/>
  <c r="R5558" i="3" s="1"/>
  <c r="S5558" i="3" s="1"/>
  <c r="R4076" i="3" a="1"/>
  <c r="R4076" i="3" s="1"/>
  <c r="S4076" i="3" s="1"/>
  <c r="R3998" i="3" a="1"/>
  <c r="R3998" i="3" s="1"/>
  <c r="S3998" i="3" s="1"/>
  <c r="R3877" i="3" a="1"/>
  <c r="R3877" i="3" s="1"/>
  <c r="S3877" i="3" s="1"/>
  <c r="R5550" i="3" a="1"/>
  <c r="R5550" i="3" s="1"/>
  <c r="S5550" i="3" s="1"/>
  <c r="R4132" i="3" a="1"/>
  <c r="R4132" i="3" s="1"/>
  <c r="S4132" i="3" s="1"/>
  <c r="R5548" i="3" a="1"/>
  <c r="R5548" i="3" s="1"/>
  <c r="S5548" i="3" s="1"/>
  <c r="R4058" i="3" a="1"/>
  <c r="R4058" i="3" s="1"/>
  <c r="S4058" i="3" s="1"/>
  <c r="R4033" i="3" a="1"/>
  <c r="R4033" i="3" s="1"/>
  <c r="S4033" i="3" s="1"/>
  <c r="R3939" i="3" a="1"/>
  <c r="R3939" i="3" s="1"/>
  <c r="S3939" i="3" s="1"/>
  <c r="R3816" i="3" a="1"/>
  <c r="R3816" i="3" s="1"/>
  <c r="S3816" i="3" s="1"/>
  <c r="R509" i="3" a="1"/>
  <c r="R509" i="3" s="1"/>
  <c r="S509" i="3" s="1"/>
  <c r="R3854" i="3" a="1"/>
  <c r="R3854" i="3" s="1"/>
  <c r="S3854" i="3" s="1"/>
  <c r="R3861" i="3" a="1"/>
  <c r="R3861" i="3" s="1"/>
  <c r="S3861" i="3" s="1"/>
  <c r="R3828" i="3" a="1"/>
  <c r="R3828" i="3" s="1"/>
  <c r="S3828" i="3" s="1"/>
  <c r="R4103" i="3" a="1"/>
  <c r="R4103" i="3" s="1"/>
  <c r="S4103" i="3" s="1"/>
  <c r="R4125" i="3" a="1"/>
  <c r="R4125" i="3" s="1"/>
  <c r="S4125" i="3" s="1"/>
  <c r="R3983" i="3" a="1"/>
  <c r="R3983" i="3" s="1"/>
  <c r="S3983" i="3" s="1"/>
  <c r="R3974" i="3" a="1"/>
  <c r="R3974" i="3" s="1"/>
  <c r="S3974" i="3" s="1"/>
  <c r="R3981" i="3" a="1"/>
  <c r="R3981" i="3" s="1"/>
  <c r="S3981" i="3" s="1"/>
  <c r="R3948" i="3" a="1"/>
  <c r="R3948" i="3" s="1"/>
  <c r="S3948" i="3" s="1"/>
  <c r="R3859" i="3" a="1"/>
  <c r="R3859" i="3" s="1"/>
  <c r="S3859" i="3" s="1"/>
  <c r="R4071" i="3" a="1"/>
  <c r="R4071" i="3" s="1"/>
  <c r="S4071" i="3" s="1"/>
  <c r="R553" i="3" a="1"/>
  <c r="R553" i="3" s="1"/>
  <c r="S553" i="3" s="1"/>
  <c r="R635" i="3" a="1"/>
  <c r="R635" i="3" s="1"/>
  <c r="S635" i="3" s="1"/>
  <c r="R1577" i="3" a="1"/>
  <c r="R1577" i="3" s="1"/>
  <c r="S1577" i="3" s="1"/>
  <c r="R1066" i="3" a="1"/>
  <c r="R1066" i="3" s="1"/>
  <c r="S1066" i="3" s="1"/>
  <c r="R578" i="3" a="1"/>
  <c r="R578" i="3" s="1"/>
  <c r="S578" i="3" s="1"/>
  <c r="R1402" i="3" a="1"/>
  <c r="R1402" i="3" s="1"/>
  <c r="S1402" i="3" s="1"/>
  <c r="R897" i="3" a="1"/>
  <c r="R897" i="3" s="1"/>
  <c r="S897" i="3" s="1"/>
  <c r="R339" i="3" a="1"/>
  <c r="R339" i="3" s="1"/>
  <c r="S339" i="3" s="1"/>
  <c r="R1112" i="3" a="1"/>
  <c r="R1112" i="3" s="1"/>
  <c r="S1112" i="3" s="1"/>
  <c r="R423" i="3" a="1"/>
  <c r="R423" i="3" s="1"/>
  <c r="S423" i="3" s="1"/>
  <c r="R386" i="3" a="1"/>
  <c r="R386" i="3" s="1"/>
  <c r="S386" i="3" s="1"/>
  <c r="R1555" i="3" a="1"/>
  <c r="R1555" i="3" s="1"/>
  <c r="S1555" i="3" s="1"/>
  <c r="R1179" i="3" a="1"/>
  <c r="R1179" i="3" s="1"/>
  <c r="S1179" i="3" s="1"/>
  <c r="R1311" i="3" a="1"/>
  <c r="R1311" i="3" s="1"/>
  <c r="S1311" i="3" s="1"/>
  <c r="R812" i="3" a="1"/>
  <c r="R812" i="3" s="1"/>
  <c r="S812" i="3" s="1"/>
  <c r="R326" i="3" a="1"/>
  <c r="R326" i="3" s="1"/>
  <c r="S326" i="3" s="1"/>
  <c r="R1145" i="3" a="1"/>
  <c r="R1145" i="3" s="1"/>
  <c r="S1145" i="3" s="1"/>
  <c r="R602" i="3" a="1"/>
  <c r="R602" i="3" s="1"/>
  <c r="S602" i="3" s="1"/>
  <c r="R1360" i="3" a="1"/>
  <c r="R1360" i="3" s="1"/>
  <c r="S1360" i="3" s="1"/>
  <c r="R805" i="3" a="1"/>
  <c r="R805" i="3" s="1"/>
  <c r="S805" i="3" s="1"/>
  <c r="R1023" i="3" a="1"/>
  <c r="R1023" i="3" s="1"/>
  <c r="S1023" i="3" s="1"/>
  <c r="R383" i="3" a="1"/>
  <c r="R383" i="3" s="1"/>
  <c r="S383" i="3" s="1"/>
  <c r="R477" i="3" a="1"/>
  <c r="R477" i="3" s="1"/>
  <c r="S477" i="3" s="1"/>
  <c r="R666" i="3" a="1"/>
  <c r="R666" i="3" s="1"/>
  <c r="S666" i="3" s="1"/>
  <c r="R1114" i="3" a="1"/>
  <c r="R1114" i="3" s="1"/>
  <c r="S1114" i="3" s="1"/>
  <c r="R622" i="3" a="1"/>
  <c r="R622" i="3" s="1"/>
  <c r="S622" i="3" s="1"/>
  <c r="R1439" i="3" a="1"/>
  <c r="R1439" i="3" s="1"/>
  <c r="S1439" i="3" s="1"/>
  <c r="R945" i="3" a="1"/>
  <c r="R945" i="3" s="1"/>
  <c r="S945" i="3" s="1"/>
  <c r="R395" i="3" a="1"/>
  <c r="R395" i="3" s="1"/>
  <c r="S395" i="3" s="1"/>
  <c r="R1160" i="3" a="1"/>
  <c r="R1160" i="3" s="1"/>
  <c r="S1160" i="3" s="1"/>
  <c r="R498" i="3" a="1"/>
  <c r="R498" i="3" s="1"/>
  <c r="S498" i="3" s="1"/>
  <c r="R330" i="3" a="1"/>
  <c r="R330" i="3" s="1"/>
  <c r="S330" i="3" s="1"/>
  <c r="R3850" i="3" a="1"/>
  <c r="R3850" i="3" s="1"/>
  <c r="S3850" i="3" s="1"/>
  <c r="R370" i="3" a="1"/>
  <c r="R370" i="3" s="1"/>
  <c r="S370" i="3" s="1"/>
  <c r="R1051" i="3" a="1"/>
  <c r="R1051" i="3" s="1"/>
  <c r="S1051" i="3" s="1"/>
  <c r="R1356" i="3" a="1"/>
  <c r="R1356" i="3" s="1"/>
  <c r="S1356" i="3" s="1"/>
  <c r="R848" i="3" a="1"/>
  <c r="R848" i="3" s="1"/>
  <c r="S848" i="3" s="1"/>
  <c r="R364" i="3" a="1"/>
  <c r="R364" i="3" s="1"/>
  <c r="S364" i="3" s="1"/>
  <c r="R1193" i="3" a="1"/>
  <c r="R1193" i="3" s="1"/>
  <c r="S1193" i="3" s="1"/>
  <c r="R652" i="3" a="1"/>
  <c r="R652" i="3" s="1"/>
  <c r="S652" i="3" s="1"/>
  <c r="R1401" i="3" a="1"/>
  <c r="R1401" i="3" s="1"/>
  <c r="S1401" i="3" s="1"/>
  <c r="R853" i="3" a="1"/>
  <c r="R853" i="3" s="1"/>
  <c r="S853" i="3" s="1"/>
  <c r="R1119" i="3" a="1"/>
  <c r="R1119" i="3" s="1"/>
  <c r="S1119" i="3" s="1"/>
  <c r="R1275" i="3" a="1"/>
  <c r="R1275" i="3" s="1"/>
  <c r="S1275" i="3" s="1"/>
  <c r="R1539" i="3" a="1"/>
  <c r="R1539" i="3" s="1"/>
  <c r="S1539" i="3" s="1"/>
  <c r="R517" i="3" a="1"/>
  <c r="R517" i="3" s="1"/>
  <c r="S517" i="3" s="1"/>
  <c r="R1098" i="3" a="1"/>
  <c r="R1098" i="3" s="1"/>
  <c r="S1098" i="3" s="1"/>
  <c r="R603" i="3" a="1"/>
  <c r="R603" i="3" s="1"/>
  <c r="S603" i="3" s="1"/>
  <c r="R1425" i="3" a="1"/>
  <c r="R1425" i="3" s="1"/>
  <c r="S1425" i="3" s="1"/>
  <c r="R929" i="3" a="1"/>
  <c r="R929" i="3" s="1"/>
  <c r="S929" i="3" s="1"/>
  <c r="R381" i="3" a="1"/>
  <c r="R381" i="3" s="1"/>
  <c r="S381" i="3" s="1"/>
  <c r="R1144" i="3" a="1"/>
  <c r="R1144" i="3" s="1"/>
  <c r="S1144" i="3" s="1"/>
  <c r="R482" i="3" a="1"/>
  <c r="R482" i="3" s="1"/>
  <c r="S482" i="3" s="1"/>
  <c r="R526" i="3" a="1"/>
  <c r="R526" i="3" s="1"/>
  <c r="S526" i="3" s="1"/>
  <c r="R1267" i="3" a="1"/>
  <c r="R1267" i="3" s="1"/>
  <c r="S1267" i="3" s="1"/>
  <c r="R923" i="3" a="1"/>
  <c r="R923" i="3" s="1"/>
  <c r="S923" i="3" s="1"/>
  <c r="R1344" i="3" a="1"/>
  <c r="R1344" i="3" s="1"/>
  <c r="S1344" i="3" s="1"/>
  <c r="R835" i="3" a="1"/>
  <c r="R835" i="3" s="1"/>
  <c r="S835" i="3" s="1"/>
  <c r="R352" i="3" a="1"/>
  <c r="R352" i="3" s="1"/>
  <c r="S352" i="3" s="1"/>
  <c r="R1177" i="3" a="1"/>
  <c r="R1177" i="3" s="1"/>
  <c r="S1177" i="3" s="1"/>
  <c r="R627" i="3" a="1"/>
  <c r="R627" i="3" s="1"/>
  <c r="S627" i="3" s="1"/>
  <c r="R1457" i="3" a="1"/>
  <c r="R1457" i="3" s="1"/>
  <c r="S1457" i="3" s="1"/>
  <c r="R928" i="3" a="1"/>
  <c r="R928" i="3" s="1"/>
  <c r="S928" i="3" s="1"/>
  <c r="R1348" i="3" a="1"/>
  <c r="R1348" i="3" s="1"/>
  <c r="S1348" i="3" s="1"/>
  <c r="R1545" i="3" a="1"/>
  <c r="R1545" i="3" s="1"/>
  <c r="S1545" i="3" s="1"/>
  <c r="R733" i="3" a="1"/>
  <c r="R733" i="3" s="1"/>
  <c r="S733" i="3" s="1"/>
  <c r="R979" i="3" a="1"/>
  <c r="R979" i="3" s="1"/>
  <c r="S979" i="3" s="1"/>
  <c r="R1210" i="3" a="1"/>
  <c r="R1210" i="3" s="1"/>
  <c r="S1210" i="3" s="1"/>
  <c r="R720" i="3" a="1"/>
  <c r="R720" i="3" s="1"/>
  <c r="S720" i="3" s="1"/>
  <c r="R1473" i="3" a="1"/>
  <c r="R1473" i="3" s="1"/>
  <c r="S1473" i="3" s="1"/>
  <c r="R977" i="3" a="1"/>
  <c r="R977" i="3" s="1"/>
  <c r="S977" i="3" s="1"/>
  <c r="R430" i="3" a="1"/>
  <c r="R430" i="3" s="1"/>
  <c r="S430" i="3" s="1"/>
  <c r="R1256" i="3" a="1"/>
  <c r="R1256" i="3" s="1"/>
  <c r="S1256" i="3" s="1"/>
  <c r="R682" i="3" a="1"/>
  <c r="R682" i="3" s="1"/>
  <c r="S682" i="3" s="1"/>
  <c r="R935" i="3" a="1"/>
  <c r="R935" i="3" s="1"/>
  <c r="S935" i="3" s="1"/>
  <c r="R1091" i="3" a="1"/>
  <c r="R1091" i="3" s="1"/>
  <c r="S1091" i="3" s="1"/>
  <c r="R1259" i="3" a="1"/>
  <c r="R1259" i="3" s="1"/>
  <c r="S1259" i="3" s="1"/>
  <c r="R915" i="3" a="1"/>
  <c r="R915" i="3" s="1"/>
  <c r="S915" i="3" s="1"/>
  <c r="R1138" i="3" a="1"/>
  <c r="R1138" i="3" s="1"/>
  <c r="S1138" i="3" s="1"/>
  <c r="R640" i="3" a="1"/>
  <c r="R640" i="3" s="1"/>
  <c r="S640" i="3" s="1"/>
  <c r="R1462" i="3" a="1"/>
  <c r="R1462" i="3" s="1"/>
  <c r="S1462" i="3" s="1"/>
  <c r="R969" i="3" a="1"/>
  <c r="R969" i="3" s="1"/>
  <c r="S969" i="3" s="1"/>
  <c r="R416" i="3" a="1"/>
  <c r="R416" i="3" s="1"/>
  <c r="S416" i="3" s="1"/>
  <c r="R1248" i="3" a="1"/>
  <c r="R1248" i="3" s="1"/>
  <c r="S1248" i="3" s="1"/>
  <c r="R677" i="3" a="1"/>
  <c r="R677" i="3" s="1"/>
  <c r="S677" i="3" s="1"/>
  <c r="R927" i="3" a="1"/>
  <c r="R927" i="3" s="1"/>
  <c r="S927" i="3" s="1"/>
  <c r="R466" i="3" a="1"/>
  <c r="R466" i="3" s="1"/>
  <c r="S466" i="3" s="1"/>
  <c r="R1223" i="3" a="1"/>
  <c r="R1223" i="3" s="1"/>
  <c r="S1223" i="3" s="1"/>
  <c r="R694" i="3" a="1"/>
  <c r="R694" i="3" s="1"/>
  <c r="S694" i="3" s="1"/>
  <c r="R1516" i="3" a="1"/>
  <c r="R1516" i="3" s="1"/>
  <c r="S1516" i="3" s="1"/>
  <c r="R990" i="3" a="1"/>
  <c r="R990" i="3" s="1"/>
  <c r="S990" i="3" s="1"/>
  <c r="R512" i="3" a="1"/>
  <c r="R512" i="3" s="1"/>
  <c r="S512" i="3" s="1"/>
  <c r="R1277" i="3" a="1"/>
  <c r="R1277" i="3" s="1"/>
  <c r="S1277" i="3" s="1"/>
  <c r="R716" i="3" a="1"/>
  <c r="R716" i="3" s="1"/>
  <c r="S716" i="3" s="1"/>
  <c r="R1501" i="3" a="1"/>
  <c r="R1501" i="3" s="1"/>
  <c r="S1501" i="3" s="1"/>
  <c r="R996" i="3" a="1"/>
  <c r="R996" i="3" s="1"/>
  <c r="S996" i="3" s="1"/>
  <c r="R523" i="3" a="1"/>
  <c r="R523" i="3" s="1"/>
  <c r="S523" i="3" s="1"/>
  <c r="R5583" i="3" a="1"/>
  <c r="R5583" i="3" s="1"/>
  <c r="S5583" i="3" s="1"/>
  <c r="R5587" i="3" a="1"/>
  <c r="R5587" i="3" s="1"/>
  <c r="S5587" i="3" s="1"/>
  <c r="R1174" i="3" a="1"/>
  <c r="R1174" i="3" s="1"/>
  <c r="S1174" i="3" s="1"/>
  <c r="R705" i="3" a="1"/>
  <c r="R705" i="3" s="1"/>
  <c r="S705" i="3" s="1"/>
  <c r="R1432" i="3" a="1"/>
  <c r="R1432" i="3" s="1"/>
  <c r="S1432" i="3" s="1"/>
  <c r="R949" i="3" a="1"/>
  <c r="R949" i="3" s="1"/>
  <c r="S949" i="3" s="1"/>
  <c r="R372" i="3" a="1"/>
  <c r="R372" i="3" s="1"/>
  <c r="S372" i="3" s="1"/>
  <c r="R1180" i="3" a="1"/>
  <c r="R1180" i="3" s="1"/>
  <c r="S1180" i="3" s="1"/>
  <c r="R710" i="3" a="1"/>
  <c r="R710" i="3" s="1"/>
  <c r="S710" i="3" s="1"/>
  <c r="R5602" i="3" a="1"/>
  <c r="R5602" i="3" s="1"/>
  <c r="S5602" i="3" s="1"/>
  <c r="R3993" i="3" a="1"/>
  <c r="R3993" i="3" s="1"/>
  <c r="S3993" i="3" s="1"/>
  <c r="R570" i="3" a="1"/>
  <c r="R570" i="3" s="1"/>
  <c r="S570" i="3" s="1"/>
  <c r="R1271" i="3" a="1"/>
  <c r="R1271" i="3" s="1"/>
  <c r="S1271" i="3" s="1"/>
  <c r="R743" i="3" a="1"/>
  <c r="R743" i="3" s="1"/>
  <c r="S743" i="3" s="1"/>
  <c r="R1556" i="3" a="1"/>
  <c r="R1556" i="3" s="1"/>
  <c r="S1556" i="3" s="1"/>
  <c r="R1038" i="3" a="1"/>
  <c r="R1038" i="3" s="1"/>
  <c r="S1038" i="3" s="1"/>
  <c r="R562" i="3" a="1"/>
  <c r="R562" i="3" s="1"/>
  <c r="S562" i="3" s="1"/>
  <c r="R1320" i="3" a="1"/>
  <c r="R1320" i="3" s="1"/>
  <c r="S1320" i="3" s="1"/>
  <c r="R798" i="3" a="1"/>
  <c r="R798" i="3" s="1"/>
  <c r="S798" i="3" s="1"/>
  <c r="R1554" i="3" a="1"/>
  <c r="R1554" i="3" s="1"/>
  <c r="S1554" i="3" s="1"/>
  <c r="R1044" i="3" a="1"/>
  <c r="R1044" i="3" s="1"/>
  <c r="S1044" i="3" s="1"/>
  <c r="R574" i="3" a="1"/>
  <c r="R574" i="3" s="1"/>
  <c r="S574" i="3" s="1"/>
  <c r="R3913" i="3" a="1"/>
  <c r="R3913" i="3" s="1"/>
  <c r="S3913" i="3" s="1"/>
  <c r="R506" i="3" a="1"/>
  <c r="R506" i="3" s="1"/>
  <c r="S506" i="3" s="1"/>
  <c r="R1199" i="3" a="1"/>
  <c r="R1199" i="3" s="1"/>
  <c r="S1199" i="3" s="1"/>
  <c r="R676" i="3" a="1"/>
  <c r="R676" i="3" s="1"/>
  <c r="S676" i="3" s="1"/>
  <c r="R1492" i="3" a="1"/>
  <c r="R1492" i="3" s="1"/>
  <c r="S1492" i="3" s="1"/>
  <c r="R966" i="3" a="1"/>
  <c r="R966" i="3" s="1"/>
  <c r="S966" i="3" s="1"/>
  <c r="R488" i="3" a="1"/>
  <c r="R488" i="3" s="1"/>
  <c r="S488" i="3" s="1"/>
  <c r="R1253" i="3" a="1"/>
  <c r="R1253" i="3" s="1"/>
  <c r="S1253" i="3" s="1"/>
  <c r="R692" i="3" a="1"/>
  <c r="R692" i="3" s="1"/>
  <c r="S692" i="3" s="1"/>
  <c r="R1480" i="3" a="1"/>
  <c r="R1480" i="3" s="1"/>
  <c r="S1480" i="3" s="1"/>
  <c r="R972" i="3" a="1"/>
  <c r="R972" i="3" s="1"/>
  <c r="S972" i="3" s="1"/>
  <c r="R502" i="3" a="1"/>
  <c r="R502" i="3" s="1"/>
  <c r="S502" i="3" s="1"/>
  <c r="R5553" i="3" a="1"/>
  <c r="R5553" i="3" s="1"/>
  <c r="S5553" i="3" s="1"/>
  <c r="R538" i="3" a="1"/>
  <c r="R538" i="3" s="1"/>
  <c r="S538" i="3" s="1"/>
  <c r="R1278" i="3" a="1"/>
  <c r="R1278" i="3" s="1"/>
  <c r="S1278" i="3" s="1"/>
  <c r="R783" i="3" a="1"/>
  <c r="R783" i="3" s="1"/>
  <c r="S783" i="3" s="1"/>
  <c r="R287" i="3" a="1"/>
  <c r="R287" i="3" s="1"/>
  <c r="S287" i="3" s="1"/>
  <c r="R1053" i="3" a="1"/>
  <c r="R1053" i="3" s="1"/>
  <c r="S1053" i="3" s="1"/>
  <c r="R487" i="3" a="1"/>
  <c r="R487" i="3" s="1"/>
  <c r="S487" i="3" s="1"/>
  <c r="R1290" i="3" a="1"/>
  <c r="R1290" i="3" s="1"/>
  <c r="S1290" i="3" s="1"/>
  <c r="R792" i="3" a="1"/>
  <c r="R792" i="3" s="1"/>
  <c r="S792" i="3" s="1"/>
  <c r="R314" i="3" a="1"/>
  <c r="R314" i="3" s="1"/>
  <c r="S314" i="3" s="1"/>
  <c r="R5563" i="3" a="1"/>
  <c r="R5563" i="3" s="1"/>
  <c r="S5563" i="3" s="1"/>
  <c r="R594" i="3" a="1"/>
  <c r="R594" i="3" s="1"/>
  <c r="S594" i="3" s="1"/>
  <c r="R1353" i="3" a="1"/>
  <c r="R1353" i="3" s="1"/>
  <c r="S1353" i="3" s="1"/>
  <c r="R820" i="3" a="1"/>
  <c r="R820" i="3" s="1"/>
  <c r="S820" i="3" s="1"/>
  <c r="R355" i="3" a="1"/>
  <c r="R355" i="3" s="1"/>
  <c r="S355" i="3" s="1"/>
  <c r="R1045" i="3" a="1"/>
  <c r="R1045" i="3" s="1"/>
  <c r="S1045" i="3" s="1"/>
  <c r="R479" i="3" a="1"/>
  <c r="R479" i="3" s="1"/>
  <c r="S479" i="3" s="1"/>
  <c r="R1276" i="3" a="1"/>
  <c r="R1276" i="3" s="1"/>
  <c r="S1276" i="3" s="1"/>
  <c r="R787" i="3" a="1"/>
  <c r="R787" i="3" s="1"/>
  <c r="S787" i="3" s="1"/>
  <c r="R306" i="3" a="1"/>
  <c r="R306" i="3" s="1"/>
  <c r="S306" i="3" s="1"/>
  <c r="R5554" i="3" a="1"/>
  <c r="R5554" i="3" s="1"/>
  <c r="S5554" i="3" s="1"/>
  <c r="R407" i="3" a="1"/>
  <c r="R407" i="3" s="1"/>
  <c r="S407" i="3" s="1"/>
  <c r="R1165" i="3" a="1"/>
  <c r="R1165" i="3" s="1"/>
  <c r="S1165" i="3" s="1"/>
  <c r="R606" i="3" a="1"/>
  <c r="R606" i="3" s="1"/>
  <c r="S606" i="3" s="1"/>
  <c r="R1398" i="3" a="1"/>
  <c r="R1398" i="3" s="1"/>
  <c r="S1398" i="3" s="1"/>
  <c r="R885" i="3" a="1"/>
  <c r="R885" i="3" s="1"/>
  <c r="S885" i="3" s="1"/>
  <c r="R419" i="3" a="1"/>
  <c r="R419" i="3" s="1"/>
  <c r="S419" i="3" s="1"/>
  <c r="R5539" i="3" a="1"/>
  <c r="R5539" i="3" s="1"/>
  <c r="S5539" i="3" s="1"/>
  <c r="R896" i="3" a="1"/>
  <c r="R896" i="3" s="1"/>
  <c r="S896" i="3" s="1"/>
  <c r="R415" i="3" a="1"/>
  <c r="R415" i="3" s="1"/>
  <c r="S415" i="3" s="1"/>
  <c r="R1167" i="3" a="1"/>
  <c r="R1167" i="3" s="1"/>
  <c r="S1167" i="3" s="1"/>
  <c r="R645" i="3" a="1"/>
  <c r="R645" i="3" s="1"/>
  <c r="S645" i="3" s="1"/>
  <c r="R1460" i="3" a="1"/>
  <c r="R1460" i="3" s="1"/>
  <c r="S1460" i="3" s="1"/>
  <c r="R934" i="3" a="1"/>
  <c r="R934" i="3" s="1"/>
  <c r="S934" i="3" s="1"/>
  <c r="R456" i="3" a="1"/>
  <c r="R456" i="3" s="1"/>
  <c r="S456" i="3" s="1"/>
  <c r="R1221" i="3" a="1"/>
  <c r="R1221" i="3" s="1"/>
  <c r="S1221" i="3" s="1"/>
  <c r="R668" i="3" a="1"/>
  <c r="R668" i="3" s="1"/>
  <c r="S668" i="3" s="1"/>
  <c r="R1450" i="3" a="1"/>
  <c r="R1450" i="3" s="1"/>
  <c r="S1450" i="3" s="1"/>
  <c r="R940" i="3" a="1"/>
  <c r="R940" i="3" s="1"/>
  <c r="S940" i="3" s="1"/>
  <c r="R470" i="3" a="1"/>
  <c r="R470" i="3" s="1"/>
  <c r="S470" i="3" s="1"/>
  <c r="R3841" i="3" a="1"/>
  <c r="R3841" i="3" s="1"/>
  <c r="S3841" i="3" s="1"/>
  <c r="R3873" i="3" a="1"/>
  <c r="R3873" i="3" s="1"/>
  <c r="S3873" i="3" s="1"/>
  <c r="R4126" i="3" a="1"/>
  <c r="R4126" i="3" s="1"/>
  <c r="S4126" i="3" s="1"/>
  <c r="R3928" i="3" a="1"/>
  <c r="R3928" i="3" s="1"/>
  <c r="S3928" i="3" s="1"/>
  <c r="R3847" i="3" a="1"/>
  <c r="R3847" i="3" s="1"/>
  <c r="S3847" i="3" s="1"/>
  <c r="R3838" i="3" a="1"/>
  <c r="R3838" i="3" s="1"/>
  <c r="S3838" i="3" s="1"/>
  <c r="R3845" i="3" a="1"/>
  <c r="R3845" i="3" s="1"/>
  <c r="S3845" i="3" s="1"/>
  <c r="R3812" i="3" a="1"/>
  <c r="R3812" i="3" s="1"/>
  <c r="S3812" i="3" s="1"/>
  <c r="R1163" i="3" a="1"/>
  <c r="R1163" i="3" s="1"/>
  <c r="S1163" i="3" s="1"/>
  <c r="R4100" i="3" a="1"/>
  <c r="R4100" i="3" s="1"/>
  <c r="S4100" i="3" s="1"/>
  <c r="R3965" i="3" a="1"/>
  <c r="R3965" i="3" s="1"/>
  <c r="S3965" i="3" s="1"/>
  <c r="R3804" i="3" a="1"/>
  <c r="R3804" i="3" s="1"/>
  <c r="S3804" i="3" s="1"/>
  <c r="R709" i="3" a="1"/>
  <c r="R709" i="3" s="1"/>
  <c r="S709" i="3" s="1"/>
  <c r="R5574" i="3" a="1"/>
  <c r="R5574" i="3" s="1"/>
  <c r="S5574" i="3" s="1"/>
  <c r="R4156" i="3" a="1"/>
  <c r="R4156" i="3" s="1"/>
  <c r="S4156" i="3" s="1"/>
  <c r="R4075" i="3" a="1"/>
  <c r="R4075" i="3" s="1"/>
  <c r="S4075" i="3" s="1"/>
  <c r="R3957" i="3" a="1"/>
  <c r="R3957" i="3" s="1"/>
  <c r="S3957" i="3" s="1"/>
  <c r="R3796" i="3" a="1"/>
  <c r="R3796" i="3" s="1"/>
  <c r="S3796" i="3" s="1"/>
  <c r="R4084" i="3" a="1"/>
  <c r="R4084" i="3" s="1"/>
  <c r="S4084" i="3" s="1"/>
  <c r="R4006" i="3" a="1"/>
  <c r="R4006" i="3" s="1"/>
  <c r="S4006" i="3" s="1"/>
  <c r="R3788" i="3" a="1"/>
  <c r="R3788" i="3" s="1"/>
  <c r="S3788" i="3" s="1"/>
  <c r="R5544" i="3" a="1"/>
  <c r="R5544" i="3" s="1"/>
  <c r="S5544" i="3" s="1"/>
  <c r="R4149" i="3" a="1"/>
  <c r="R4149" i="3" s="1"/>
  <c r="S4149" i="3" s="1"/>
  <c r="R4007" i="3" a="1"/>
  <c r="R4007" i="3" s="1"/>
  <c r="S4007" i="3" s="1"/>
  <c r="R3934" i="3" a="1"/>
  <c r="R3934" i="3" s="1"/>
  <c r="S3934" i="3" s="1"/>
  <c r="R3813" i="3" a="1"/>
  <c r="R3813" i="3" s="1"/>
  <c r="S3813" i="3" s="1"/>
  <c r="R3780" i="3" a="1"/>
  <c r="R3780" i="3" s="1"/>
  <c r="S3780" i="3" s="1"/>
  <c r="R5536" i="3" a="1"/>
  <c r="R5536" i="3" s="1"/>
  <c r="S5536" i="3" s="1"/>
  <c r="R4141" i="3" a="1"/>
  <c r="R4141" i="3" s="1"/>
  <c r="S4141" i="3" s="1"/>
  <c r="R4068" i="3" a="1"/>
  <c r="R4068" i="3" s="1"/>
  <c r="S4068" i="3" s="1"/>
  <c r="R4115" i="3" a="1"/>
  <c r="R4115" i="3" s="1"/>
  <c r="S4115" i="3" s="1"/>
  <c r="R3997" i="3" a="1"/>
  <c r="R3997" i="3" s="1"/>
  <c r="S3997" i="3" s="1"/>
  <c r="R3964" i="3" a="1"/>
  <c r="R3964" i="3" s="1"/>
  <c r="S3964" i="3" s="1"/>
  <c r="R3875" i="3" a="1"/>
  <c r="R3875" i="3" s="1"/>
  <c r="S3875" i="3" s="1"/>
  <c r="R5606" i="3" a="1"/>
  <c r="R5606" i="3" s="1"/>
  <c r="S5606" i="3" s="1"/>
  <c r="R560" i="3" a="1"/>
  <c r="R560" i="3" s="1"/>
  <c r="S560" i="3" s="1"/>
  <c r="R5604" i="3" a="1"/>
  <c r="R5604" i="3" s="1"/>
  <c r="S5604" i="3" s="1"/>
  <c r="R3790" i="3" a="1"/>
  <c r="R3790" i="3" s="1"/>
  <c r="S3790" i="3" s="1"/>
  <c r="R3797" i="3" a="1"/>
  <c r="R3797" i="3" s="1"/>
  <c r="S3797" i="3" s="1"/>
  <c r="R341" i="3" a="1"/>
  <c r="R341" i="3" s="1"/>
  <c r="S341" i="3" s="1"/>
  <c r="R4023" i="3" a="1"/>
  <c r="R4023" i="3" s="1"/>
  <c r="S4023" i="3" s="1"/>
  <c r="R4061" i="3" a="1"/>
  <c r="R4061" i="3" s="1"/>
  <c r="S4061" i="3" s="1"/>
  <c r="R3910" i="3" a="1"/>
  <c r="R3910" i="3" s="1"/>
  <c r="S3910" i="3" s="1"/>
  <c r="R3917" i="3" a="1"/>
  <c r="R3917" i="3" s="1"/>
  <c r="S3917" i="3" s="1"/>
  <c r="R3884" i="3" a="1"/>
  <c r="R3884" i="3" s="1"/>
  <c r="S3884" i="3" s="1"/>
  <c r="R3795" i="3" a="1"/>
  <c r="R3795" i="3" s="1"/>
  <c r="S3795" i="3" s="1"/>
  <c r="R4002" i="3" a="1"/>
  <c r="R4002" i="3" s="1"/>
  <c r="S4002" i="3" s="1"/>
  <c r="R1557" i="3" a="1"/>
  <c r="R1557" i="3" s="1"/>
  <c r="S1557" i="3" s="1"/>
  <c r="R1312" i="3" a="1"/>
  <c r="R1312" i="3" s="1"/>
  <c r="S1312" i="3" s="1"/>
  <c r="R1504" i="3" a="1"/>
  <c r="R1504" i="3" s="1"/>
  <c r="S1504" i="3" s="1"/>
  <c r="R1002" i="3" a="1"/>
  <c r="R1002" i="3" s="1"/>
  <c r="S1002" i="3" s="1"/>
  <c r="R508" i="3" a="1"/>
  <c r="R508" i="3" s="1"/>
  <c r="S508" i="3" s="1"/>
  <c r="R1349" i="3" a="1"/>
  <c r="R1349" i="3" s="1"/>
  <c r="S1349" i="3" s="1"/>
  <c r="R834" i="3" a="1"/>
  <c r="R834" i="3" s="1"/>
  <c r="S834" i="3" s="1"/>
  <c r="R1569" i="3" a="1"/>
  <c r="R1569" i="3" s="1"/>
  <c r="S1569" i="3" s="1"/>
  <c r="R1048" i="3" a="1"/>
  <c r="R1048" i="3" s="1"/>
  <c r="S1048" i="3" s="1"/>
  <c r="R302" i="3" a="1"/>
  <c r="R302" i="3" s="1"/>
  <c r="S302" i="3" s="1"/>
  <c r="R1198" i="3" a="1"/>
  <c r="R1198" i="3" s="1"/>
  <c r="S1198" i="3" s="1"/>
  <c r="R1011" i="3" a="1"/>
  <c r="R1011" i="3" s="1"/>
  <c r="S1011" i="3" s="1"/>
  <c r="R623" i="3" a="1"/>
  <c r="R623" i="3" s="1"/>
  <c r="S623" i="3" s="1"/>
  <c r="R1250" i="3" a="1"/>
  <c r="R1250" i="3" s="1"/>
  <c r="S1250" i="3" s="1"/>
  <c r="R763" i="3" a="1"/>
  <c r="R763" i="3" s="1"/>
  <c r="S763" i="3" s="1"/>
  <c r="R1563" i="3" a="1"/>
  <c r="R1563" i="3" s="1"/>
  <c r="S1563" i="3" s="1"/>
  <c r="R1081" i="3" a="1"/>
  <c r="R1081" i="3" s="1"/>
  <c r="S1081" i="3" s="1"/>
  <c r="R546" i="3" a="1"/>
  <c r="R546" i="3" s="1"/>
  <c r="S546" i="3" s="1"/>
  <c r="R1294" i="3" a="1"/>
  <c r="R1294" i="3" s="1"/>
  <c r="S1294" i="3" s="1"/>
  <c r="R736" i="3" a="1"/>
  <c r="R736" i="3" s="1"/>
  <c r="S736" i="3" s="1"/>
  <c r="R895" i="3" a="1"/>
  <c r="R895" i="3" s="1"/>
  <c r="S895" i="3" s="1"/>
  <c r="R1380" i="3" a="1"/>
  <c r="R1380" i="3" s="1"/>
  <c r="S1380" i="3" s="1"/>
  <c r="R1187" i="3" a="1"/>
  <c r="R1187" i="3" s="1"/>
  <c r="S1187" i="3" s="1"/>
  <c r="R1564" i="3" a="1"/>
  <c r="R1564" i="3" s="1"/>
  <c r="S1564" i="3" s="1"/>
  <c r="R1050" i="3" a="1"/>
  <c r="R1050" i="3" s="1"/>
  <c r="S1050" i="3" s="1"/>
  <c r="R566" i="3" a="1"/>
  <c r="R566" i="3" s="1"/>
  <c r="S566" i="3" s="1"/>
  <c r="R1384" i="3" a="1"/>
  <c r="R1384" i="3" s="1"/>
  <c r="S1384" i="3" s="1"/>
  <c r="R883" i="3" a="1"/>
  <c r="R883" i="3" s="1"/>
  <c r="S883" i="3" s="1"/>
  <c r="R325" i="3" a="1"/>
  <c r="R325" i="3" s="1"/>
  <c r="S325" i="3" s="1"/>
  <c r="R1096" i="3" a="1"/>
  <c r="R1096" i="3" s="1"/>
  <c r="S1096" i="3" s="1"/>
  <c r="R374" i="3" a="1"/>
  <c r="R374" i="3" s="1"/>
  <c r="S374" i="3" s="1"/>
  <c r="R1586" i="3" a="1"/>
  <c r="R1586" i="3" s="1"/>
  <c r="S1586" i="3" s="1"/>
  <c r="R3786" i="3" a="1"/>
  <c r="R3786" i="3" s="1"/>
  <c r="S3786" i="3" s="1"/>
  <c r="R1540" i="3" a="1"/>
  <c r="R1540" i="3" s="1"/>
  <c r="S1540" i="3" s="1"/>
  <c r="R522" i="3" a="1"/>
  <c r="R522" i="3" s="1"/>
  <c r="S522" i="3" s="1"/>
  <c r="R1296" i="3" a="1"/>
  <c r="R1296" i="3" s="1"/>
  <c r="S1296" i="3" s="1"/>
  <c r="R801" i="3" a="1"/>
  <c r="R801" i="3" s="1"/>
  <c r="S801" i="3" s="1"/>
  <c r="R312" i="3" a="1"/>
  <c r="R312" i="3" s="1"/>
  <c r="S312" i="3" s="1"/>
  <c r="R1129" i="3" a="1"/>
  <c r="R1129" i="3" s="1"/>
  <c r="S1129" i="3" s="1"/>
  <c r="R590" i="3" a="1"/>
  <c r="R590" i="3" s="1"/>
  <c r="S590" i="3" s="1"/>
  <c r="R1337" i="3" a="1"/>
  <c r="R1337" i="3" s="1"/>
  <c r="S1337" i="3" s="1"/>
  <c r="R991" i="3" a="1"/>
  <c r="R991" i="3" s="1"/>
  <c r="S991" i="3" s="1"/>
  <c r="R598" i="3" a="1"/>
  <c r="R598" i="3" s="1"/>
  <c r="S598" i="3" s="1"/>
  <c r="R1059" i="3" a="1"/>
  <c r="R1059" i="3" s="1"/>
  <c r="S1059" i="3" s="1"/>
  <c r="R1543" i="3" a="1"/>
  <c r="R1543" i="3" s="1"/>
  <c r="S1543" i="3" s="1"/>
  <c r="R1034" i="3" a="1"/>
  <c r="R1034" i="3" s="1"/>
  <c r="S1034" i="3" s="1"/>
  <c r="R541" i="3" a="1"/>
  <c r="R541" i="3" s="1"/>
  <c r="S541" i="3" s="1"/>
  <c r="R1372" i="3" a="1"/>
  <c r="R1372" i="3" s="1"/>
  <c r="S1372" i="3" s="1"/>
  <c r="R868" i="3" a="1"/>
  <c r="R868" i="3" s="1"/>
  <c r="S868" i="3" s="1"/>
  <c r="R303" i="3" a="1"/>
  <c r="R303" i="3" s="1"/>
  <c r="S303" i="3" s="1"/>
  <c r="R1080" i="3" a="1"/>
  <c r="R1080" i="3" s="1"/>
  <c r="S1080" i="3" s="1"/>
  <c r="R363" i="3" a="1"/>
  <c r="R363" i="3" s="1"/>
  <c r="S363" i="3" s="1"/>
  <c r="R1471" i="3" a="1"/>
  <c r="R1471" i="3" s="1"/>
  <c r="S1471" i="3" s="1"/>
  <c r="R786" i="3" a="1"/>
  <c r="R786" i="3" s="1"/>
  <c r="S786" i="3" s="1"/>
  <c r="R404" i="3" a="1"/>
  <c r="R404" i="3" s="1"/>
  <c r="S404" i="3" s="1"/>
  <c r="R1282" i="3" a="1"/>
  <c r="R1282" i="3" s="1"/>
  <c r="S1282" i="3" s="1"/>
  <c r="R791" i="3" a="1"/>
  <c r="R791" i="3" s="1"/>
  <c r="S791" i="3" s="1"/>
  <c r="R284" i="3" a="1"/>
  <c r="R284" i="3" s="1"/>
  <c r="S284" i="3" s="1"/>
  <c r="R1113" i="3" a="1"/>
  <c r="R1113" i="3" s="1"/>
  <c r="S1113" i="3" s="1"/>
  <c r="R571" i="3" a="1"/>
  <c r="R571" i="3" s="1"/>
  <c r="S571" i="3" s="1"/>
  <c r="R1389" i="3" a="1"/>
  <c r="R1389" i="3" s="1"/>
  <c r="S1389" i="3" s="1"/>
  <c r="R840" i="3" a="1"/>
  <c r="R840" i="3" s="1"/>
  <c r="S840" i="3" s="1"/>
  <c r="R1215" i="3" a="1"/>
  <c r="R1215" i="3" s="1"/>
  <c r="S1215" i="3" s="1"/>
  <c r="R1155" i="3" a="1"/>
  <c r="R1155" i="3" s="1"/>
  <c r="S1155" i="3" s="1"/>
  <c r="R1490" i="3" a="1"/>
  <c r="R1490" i="3" s="1"/>
  <c r="S1490" i="3" s="1"/>
  <c r="R291" i="3" a="1"/>
  <c r="R291" i="3" s="1"/>
  <c r="S291" i="3" s="1"/>
  <c r="R1146" i="3" a="1"/>
  <c r="R1146" i="3" s="1"/>
  <c r="S1146" i="3" s="1"/>
  <c r="R647" i="3" a="1"/>
  <c r="R647" i="3" s="1"/>
  <c r="S647" i="3" s="1"/>
  <c r="R1413" i="3" a="1"/>
  <c r="R1413" i="3" s="1"/>
  <c r="S1413" i="3" s="1"/>
  <c r="R913" i="3" a="1"/>
  <c r="R913" i="3" s="1"/>
  <c r="S913" i="3" s="1"/>
  <c r="R357" i="3" a="1"/>
  <c r="R357" i="3" s="1"/>
  <c r="S357" i="3" s="1"/>
  <c r="R1192" i="3" a="1"/>
  <c r="R1192" i="3" s="1"/>
  <c r="S1192" i="3" s="1"/>
  <c r="R558" i="3" a="1"/>
  <c r="R558" i="3" s="1"/>
  <c r="S558" i="3" s="1"/>
  <c r="R706" i="3" a="1"/>
  <c r="R706" i="3" s="1"/>
  <c r="S706" i="3" s="1"/>
  <c r="R604" i="3" a="1"/>
  <c r="R604" i="3" s="1"/>
  <c r="S604" i="3" s="1"/>
  <c r="R685" i="3" a="1"/>
  <c r="R685" i="3" s="1"/>
  <c r="S685" i="3" s="1"/>
  <c r="R1583" i="3" a="1"/>
  <c r="R1583" i="3" s="1"/>
  <c r="S1583" i="3" s="1"/>
  <c r="R1074" i="3" a="1"/>
  <c r="R1074" i="3" s="1"/>
  <c r="S1074" i="3" s="1"/>
  <c r="R584" i="3" a="1"/>
  <c r="R584" i="3" s="1"/>
  <c r="S584" i="3" s="1"/>
  <c r="R1407" i="3" a="1"/>
  <c r="R1407" i="3" s="1"/>
  <c r="S1407" i="3" s="1"/>
  <c r="R905" i="3" a="1"/>
  <c r="R905" i="3" s="1"/>
  <c r="S905" i="3" s="1"/>
  <c r="R346" i="3" a="1"/>
  <c r="R346" i="3" s="1"/>
  <c r="S346" i="3" s="1"/>
  <c r="R1184" i="3" a="1"/>
  <c r="R1184" i="3" s="1"/>
  <c r="S1184" i="3" s="1"/>
  <c r="R545" i="3" a="1"/>
  <c r="R545" i="3" s="1"/>
  <c r="S545" i="3" s="1"/>
  <c r="R688" i="3" a="1"/>
  <c r="R688" i="3" s="1"/>
  <c r="S688" i="3" s="1"/>
  <c r="R408" i="3" a="1"/>
  <c r="R408" i="3" s="1"/>
  <c r="S408" i="3" s="1"/>
  <c r="R1159" i="3" a="1"/>
  <c r="R1159" i="3" s="1"/>
  <c r="S1159" i="3" s="1"/>
  <c r="R632" i="3" a="1"/>
  <c r="R632" i="3" s="1"/>
  <c r="S632" i="3" s="1"/>
  <c r="R1451" i="3" a="1"/>
  <c r="R1451" i="3" s="1"/>
  <c r="S1451" i="3" s="1"/>
  <c r="R926" i="3" a="1"/>
  <c r="R926" i="3" s="1"/>
  <c r="S926" i="3" s="1"/>
  <c r="R449" i="3" a="1"/>
  <c r="R449" i="3" s="1"/>
  <c r="S449" i="3" s="1"/>
  <c r="R1213" i="3" a="1"/>
  <c r="R1213" i="3" s="1"/>
  <c r="S1213" i="3" s="1"/>
  <c r="R662" i="3" a="1"/>
  <c r="R662" i="3" s="1"/>
  <c r="S662" i="3" s="1"/>
  <c r="R1441" i="3" a="1"/>
  <c r="R1441" i="3" s="1"/>
  <c r="S1441" i="3" s="1"/>
  <c r="R932" i="3" a="1"/>
  <c r="R932" i="3" s="1"/>
  <c r="S932" i="3" s="1"/>
  <c r="R462" i="3" a="1"/>
  <c r="R462" i="3" s="1"/>
  <c r="S462" i="3" s="1"/>
  <c r="R3905" i="3" a="1"/>
  <c r="R3905" i="3" s="1"/>
  <c r="S3905" i="3" s="1"/>
  <c r="R309" i="3" a="1"/>
  <c r="R309" i="3" s="1"/>
  <c r="S309" i="3" s="1"/>
  <c r="R1110" i="3" a="1"/>
  <c r="R1110" i="3" s="1"/>
  <c r="S1110" i="3" s="1"/>
  <c r="R638" i="3" a="1"/>
  <c r="R638" i="3" s="1"/>
  <c r="S638" i="3" s="1"/>
  <c r="R1381" i="3" a="1"/>
  <c r="R1381" i="3" s="1"/>
  <c r="S1381" i="3" s="1"/>
  <c r="R886" i="3" a="1"/>
  <c r="R886" i="3" s="1"/>
  <c r="S886" i="3" s="1"/>
  <c r="R315" i="3" a="1"/>
  <c r="R315" i="3" s="1"/>
  <c r="S315" i="3" s="1"/>
  <c r="R1116" i="3" a="1"/>
  <c r="R1116" i="3" s="1"/>
  <c r="S1116" i="3" s="1"/>
  <c r="R648" i="3" a="1"/>
  <c r="R648" i="3" s="1"/>
  <c r="S648" i="3" s="1"/>
  <c r="R4150" i="3" a="1"/>
  <c r="R4150" i="3" s="1"/>
  <c r="S4150" i="3" s="1"/>
  <c r="R5599" i="3" a="1"/>
  <c r="R5599" i="3" s="1"/>
  <c r="S5599" i="3" s="1"/>
  <c r="R514" i="3" a="1"/>
  <c r="R514" i="3" s="1"/>
  <c r="S514" i="3" s="1"/>
  <c r="R1207" i="3" a="1"/>
  <c r="R1207" i="3" s="1"/>
  <c r="S1207" i="3" s="1"/>
  <c r="R681" i="3" a="1"/>
  <c r="R681" i="3" s="1"/>
  <c r="S681" i="3" s="1"/>
  <c r="R1502" i="3" a="1"/>
  <c r="R1502" i="3" s="1"/>
  <c r="S1502" i="3" s="1"/>
  <c r="R974" i="3" a="1"/>
  <c r="R974" i="3" s="1"/>
  <c r="S974" i="3" s="1"/>
  <c r="R496" i="3" a="1"/>
  <c r="R496" i="3" s="1"/>
  <c r="S496" i="3" s="1"/>
  <c r="R1261" i="3" a="1"/>
  <c r="R1261" i="3" s="1"/>
  <c r="S1261" i="3" s="1"/>
  <c r="R698" i="3" a="1"/>
  <c r="R698" i="3" s="1"/>
  <c r="S698" i="3" s="1"/>
  <c r="R1491" i="3" a="1"/>
  <c r="R1491" i="3" s="1"/>
  <c r="S1491" i="3" s="1"/>
  <c r="R980" i="3" a="1"/>
  <c r="R980" i="3" s="1"/>
  <c r="S980" i="3" s="1"/>
  <c r="R510" i="3" a="1"/>
  <c r="R510" i="3" s="1"/>
  <c r="S510" i="3" s="1"/>
  <c r="R5541" i="3" a="1"/>
  <c r="R5541" i="3" s="1"/>
  <c r="S5541" i="3" s="1"/>
  <c r="R444" i="3" a="1"/>
  <c r="R444" i="3" s="1"/>
  <c r="S444" i="3" s="1"/>
  <c r="R1135" i="3" a="1"/>
  <c r="R1135" i="3" s="1"/>
  <c r="S1135" i="3" s="1"/>
  <c r="R614" i="3" a="1"/>
  <c r="R614" i="3" s="1"/>
  <c r="S614" i="3" s="1"/>
  <c r="R1428" i="3" a="1"/>
  <c r="R1428" i="3" s="1"/>
  <c r="S1428" i="3" s="1"/>
  <c r="R902" i="3" a="1"/>
  <c r="R902" i="3" s="1"/>
  <c r="S902" i="3" s="1"/>
  <c r="R428" i="3" a="1"/>
  <c r="R428" i="3" s="1"/>
  <c r="S428" i="3" s="1"/>
  <c r="R1189" i="3" a="1"/>
  <c r="R1189" i="3" s="1"/>
  <c r="S1189" i="3" s="1"/>
  <c r="R624" i="3" a="1"/>
  <c r="R624" i="3" s="1"/>
  <c r="S624" i="3" s="1"/>
  <c r="R1421" i="3" a="1"/>
  <c r="R1421" i="3" s="1"/>
  <c r="S1421" i="3" s="1"/>
  <c r="R908" i="3" a="1"/>
  <c r="R908" i="3" s="1"/>
  <c r="S908" i="3" s="1"/>
  <c r="R440" i="3" a="1"/>
  <c r="R440" i="3" s="1"/>
  <c r="S440" i="3" s="1"/>
  <c r="R610" i="3" a="1"/>
  <c r="R610" i="3" s="1"/>
  <c r="S610" i="3" s="1"/>
  <c r="R473" i="3" a="1"/>
  <c r="R473" i="3" s="1"/>
  <c r="S473" i="3" s="1"/>
  <c r="R1214" i="3" a="1"/>
  <c r="R1214" i="3" s="1"/>
  <c r="S1214" i="3" s="1"/>
  <c r="R735" i="3" a="1"/>
  <c r="R735" i="3" s="1"/>
  <c r="S735" i="3" s="1"/>
  <c r="R1470" i="3" a="1"/>
  <c r="R1470" i="3" s="1"/>
  <c r="S1470" i="3" s="1"/>
  <c r="R989" i="3" a="1"/>
  <c r="R989" i="3" s="1"/>
  <c r="S989" i="3" s="1"/>
  <c r="R420" i="3" a="1"/>
  <c r="R420" i="3" s="1"/>
  <c r="S420" i="3" s="1"/>
  <c r="R1220" i="3" a="1"/>
  <c r="R1220" i="3" s="1"/>
  <c r="S1220" i="3" s="1"/>
  <c r="R740" i="3" a="1"/>
  <c r="R740" i="3" s="1"/>
  <c r="S740" i="3" s="1"/>
  <c r="R3825" i="3" a="1"/>
  <c r="R3825" i="3" s="1"/>
  <c r="S3825" i="3" s="1"/>
  <c r="R3793" i="3" a="1"/>
  <c r="R3793" i="3" s="1"/>
  <c r="S3793" i="3" s="1"/>
  <c r="R532" i="3" a="1"/>
  <c r="R532" i="3" s="1"/>
  <c r="S532" i="3" s="1"/>
  <c r="R1270" i="3" a="1"/>
  <c r="R1270" i="3" s="1"/>
  <c r="S1270" i="3" s="1"/>
  <c r="R777" i="3" a="1"/>
  <c r="R777" i="3" s="1"/>
  <c r="S777" i="3" s="1"/>
  <c r="R1465" i="3" a="1"/>
  <c r="R1465" i="3" s="1"/>
  <c r="S1465" i="3" s="1"/>
  <c r="R981" i="3" a="1"/>
  <c r="R981" i="3" s="1"/>
  <c r="S981" i="3" s="1"/>
  <c r="R406" i="3" a="1"/>
  <c r="R406" i="3" s="1"/>
  <c r="S406" i="3" s="1"/>
  <c r="R1212" i="3" a="1"/>
  <c r="R1212" i="3" s="1"/>
  <c r="S1212" i="3" s="1"/>
  <c r="R734" i="3" a="1"/>
  <c r="R734" i="3" s="1"/>
  <c r="S734" i="3" s="1"/>
  <c r="R3889" i="3" a="1"/>
  <c r="R3889" i="3" s="1"/>
  <c r="S3889" i="3" s="1"/>
  <c r="R1035" i="3" a="1"/>
  <c r="R1035" i="3" s="1"/>
  <c r="S1035" i="3" s="1"/>
  <c r="R349" i="3" a="1"/>
  <c r="R349" i="3" s="1"/>
  <c r="S349" i="3" s="1"/>
  <c r="R1101" i="3" a="1"/>
  <c r="R1101" i="3" s="1"/>
  <c r="S1101" i="3" s="1"/>
  <c r="R543" i="3" a="1"/>
  <c r="R543" i="3" s="1"/>
  <c r="S543" i="3" s="1"/>
  <c r="R1334" i="3" a="1"/>
  <c r="R1334" i="3" s="1"/>
  <c r="S1334" i="3" s="1"/>
  <c r="R824" i="3" a="1"/>
  <c r="R824" i="3" s="1"/>
  <c r="S824" i="3" s="1"/>
  <c r="R353" i="3" a="1"/>
  <c r="R353" i="3" s="1"/>
  <c r="S353" i="3" s="1"/>
  <c r="R4166" i="3" a="1"/>
  <c r="R4166" i="3" s="1"/>
  <c r="S4166" i="3" s="1"/>
  <c r="R827" i="3" a="1"/>
  <c r="R827" i="3" s="1"/>
  <c r="S827" i="3" s="1"/>
  <c r="R351" i="3" a="1"/>
  <c r="R351" i="3" s="1"/>
  <c r="S351" i="3" s="1"/>
  <c r="R1103" i="3" a="1"/>
  <c r="R1103" i="3" s="1"/>
  <c r="S1103" i="3" s="1"/>
  <c r="R569" i="3" a="1"/>
  <c r="R569" i="3" s="1"/>
  <c r="S569" i="3" s="1"/>
  <c r="R1394" i="3" a="1"/>
  <c r="R1394" i="3" s="1"/>
  <c r="S1394" i="3" s="1"/>
  <c r="R866" i="3" a="1"/>
  <c r="R866" i="3" s="1"/>
  <c r="S866" i="3" s="1"/>
  <c r="R399" i="3" a="1"/>
  <c r="R399" i="3" s="1"/>
  <c r="S399" i="3" s="1"/>
  <c r="R1157" i="3" a="1"/>
  <c r="R1157" i="3" s="1"/>
  <c r="S1157" i="3" s="1"/>
  <c r="R599" i="3" a="1"/>
  <c r="R599" i="3" s="1"/>
  <c r="S599" i="3" s="1"/>
  <c r="R1392" i="3" a="1"/>
  <c r="R1392" i="3" s="1"/>
  <c r="S1392" i="3" s="1"/>
  <c r="R878" i="3" a="1"/>
  <c r="R878" i="3" s="1"/>
  <c r="S878" i="3" s="1"/>
  <c r="R412" i="3" a="1"/>
  <c r="R412" i="3" s="1"/>
  <c r="S412" i="3" s="1"/>
  <c r="R5552" i="3" a="1"/>
  <c r="R5552" i="3" s="1"/>
  <c r="S5552" i="3" s="1"/>
  <c r="R5568" i="3" a="1"/>
  <c r="R5568" i="3" s="1"/>
  <c r="S5568" i="3" s="1"/>
  <c r="R5610" i="3" a="1"/>
  <c r="R5610" i="3" s="1"/>
  <c r="S5610" i="3" s="1"/>
  <c r="R1357" i="3" a="1"/>
  <c r="R1357" i="3" s="1"/>
  <c r="S1357" i="3" s="1"/>
  <c r="R843" i="3" a="1"/>
  <c r="R843" i="3" s="1"/>
  <c r="S843" i="3" s="1"/>
  <c r="R377" i="3" a="1"/>
  <c r="R377" i="3" s="1"/>
  <c r="S377" i="3" s="1"/>
  <c r="R4118" i="3" a="1"/>
  <c r="R4118" i="3" s="1"/>
  <c r="S4118" i="3" s="1"/>
  <c r="R400" i="3" a="1"/>
  <c r="R400" i="3" s="1"/>
  <c r="S400" i="3" s="1"/>
  <c r="R1150" i="3" a="1"/>
  <c r="R1150" i="3" s="1"/>
  <c r="S1150" i="3" s="1"/>
  <c r="R675" i="3" a="1"/>
  <c r="R675" i="3" s="1"/>
  <c r="S675" i="3" s="1"/>
  <c r="R1411" i="3" a="1"/>
  <c r="R1411" i="3" s="1"/>
  <c r="S1411" i="3" s="1"/>
  <c r="R925" i="3" a="1"/>
  <c r="R925" i="3" s="1"/>
  <c r="S925" i="3" s="1"/>
  <c r="R354" i="3" a="1"/>
  <c r="R354" i="3" s="1"/>
  <c r="S354" i="3" s="1"/>
  <c r="R1156" i="3" a="1"/>
  <c r="R1156" i="3" s="1"/>
  <c r="S1156" i="3" s="1"/>
  <c r="R686" i="3" a="1"/>
  <c r="R686" i="3" s="1"/>
  <c r="S686" i="3" s="1"/>
  <c r="R5549" i="3" a="1"/>
  <c r="R5549" i="3" s="1"/>
  <c r="S5549" i="3" s="1"/>
  <c r="R5543" i="3" a="1"/>
  <c r="R5543" i="3" s="1"/>
  <c r="S5543" i="3" s="1"/>
  <c r="R465" i="3" a="1"/>
  <c r="R465" i="3" s="1"/>
  <c r="S465" i="3" s="1"/>
  <c r="R1206" i="3" a="1"/>
  <c r="R1206" i="3" s="1"/>
  <c r="S1206" i="3" s="1"/>
  <c r="R729" i="3" a="1"/>
  <c r="R729" i="3" s="1"/>
  <c r="S729" i="3" s="1"/>
  <c r="R1404" i="3" a="1"/>
  <c r="R1404" i="3" s="1"/>
  <c r="S1404" i="3" s="1"/>
  <c r="R917" i="3" a="1"/>
  <c r="R917" i="3" s="1"/>
  <c r="S917" i="3" s="1"/>
  <c r="R343" i="3" a="1"/>
  <c r="R343" i="3" s="1"/>
  <c r="S343" i="3" s="1"/>
  <c r="R1148" i="3" a="1"/>
  <c r="R1148" i="3" s="1"/>
  <c r="S1148" i="3" s="1"/>
  <c r="R673" i="3" a="1"/>
  <c r="R673" i="3" s="1"/>
  <c r="S673" i="3" s="1"/>
  <c r="R5560" i="3" a="1"/>
  <c r="R5560" i="3" s="1"/>
  <c r="S5560" i="3" s="1"/>
  <c r="R5555" i="3" a="1"/>
  <c r="R5555" i="3" s="1"/>
  <c r="S5555" i="3" s="1"/>
  <c r="R1520" i="3" a="1"/>
  <c r="R1520" i="3" s="1"/>
  <c r="S1520" i="3" s="1"/>
  <c r="R1037" i="3" a="1"/>
  <c r="R1037" i="3" s="1"/>
  <c r="S1037" i="3" s="1"/>
  <c r="R471" i="3" a="1"/>
  <c r="R471" i="3" s="1"/>
  <c r="S471" i="3" s="1"/>
  <c r="R1268" i="3" a="1"/>
  <c r="R1268" i="3" s="1"/>
  <c r="S1268" i="3" s="1"/>
  <c r="R781" i="3" a="1"/>
  <c r="R781" i="3" s="1"/>
  <c r="S781" i="3" s="1"/>
  <c r="R299" i="3" a="1"/>
  <c r="R299" i="3" s="1"/>
  <c r="S299" i="3" s="1"/>
  <c r="R5585" i="3" a="1"/>
  <c r="R5585" i="3" s="1"/>
  <c r="S5585" i="3" s="1"/>
  <c r="R784" i="3" a="1"/>
  <c r="R784" i="3" s="1"/>
  <c r="S784" i="3" s="1"/>
  <c r="R296" i="3" a="1"/>
  <c r="R296" i="3" s="1"/>
  <c r="S296" i="3" s="1"/>
  <c r="R1039" i="3" a="1"/>
  <c r="R1039" i="3" s="1"/>
  <c r="S1039" i="3" s="1"/>
  <c r="R513" i="3" a="1"/>
  <c r="R513" i="3" s="1"/>
  <c r="S513" i="3" s="1"/>
  <c r="R1329" i="3" a="1"/>
  <c r="R1329" i="3" s="1"/>
  <c r="S1329" i="3" s="1"/>
  <c r="R809" i="3" a="1"/>
  <c r="R809" i="3" s="1"/>
  <c r="S809" i="3" s="1"/>
  <c r="R336" i="3" a="1"/>
  <c r="R336" i="3" s="1"/>
  <c r="S336" i="3" s="1"/>
  <c r="R1093" i="3" a="1"/>
  <c r="R1093" i="3" s="1"/>
  <c r="S1093" i="3" s="1"/>
  <c r="R530" i="3" a="1"/>
  <c r="R530" i="3" s="1"/>
  <c r="S530" i="3" s="1"/>
  <c r="R1327" i="3" a="1"/>
  <c r="R1327" i="3" s="1"/>
  <c r="S1327" i="3" s="1"/>
  <c r="R819" i="3" a="1"/>
  <c r="R819" i="3" s="1"/>
  <c r="S819" i="3" s="1"/>
  <c r="R348" i="3" a="1"/>
  <c r="R348" i="3" s="1"/>
  <c r="S348" i="3" s="1"/>
  <c r="R5595" i="3" a="1"/>
  <c r="R5595" i="3" s="1"/>
  <c r="S5595" i="3" s="1"/>
  <c r="R3937" i="3" a="1"/>
  <c r="R3937" i="3" s="1"/>
  <c r="S3937" i="3" s="1"/>
  <c r="R5546" i="3" a="1"/>
  <c r="R5546" i="3" s="1"/>
  <c r="S5546" i="3" s="1"/>
  <c r="R857" i="3" a="1"/>
  <c r="R857" i="3" s="1"/>
  <c r="S857" i="3" s="1"/>
  <c r="R1585" i="3" a="1"/>
  <c r="R1585" i="3" s="1"/>
  <c r="S1585" i="3" s="1"/>
  <c r="R1084" i="3" a="1"/>
  <c r="R1084" i="3" s="1"/>
  <c r="S1084" i="3" s="1"/>
  <c r="R611" i="3" a="1"/>
  <c r="R611" i="3" s="1"/>
  <c r="S611" i="3" s="1"/>
  <c r="R3897" i="3" a="1"/>
  <c r="R3897" i="3" s="1"/>
  <c r="S3897" i="3" s="1"/>
  <c r="R723" i="3" a="1"/>
  <c r="R723" i="3" s="1"/>
  <c r="S723" i="3" s="1"/>
  <c r="R1455" i="3" a="1"/>
  <c r="R1455" i="3" s="1"/>
  <c r="S1455" i="3" s="1"/>
  <c r="R973" i="3" a="1"/>
  <c r="R973" i="3" s="1"/>
  <c r="S973" i="3" s="1"/>
  <c r="R398" i="3" a="1"/>
  <c r="R398" i="3" s="1"/>
  <c r="S398" i="3" s="1"/>
  <c r="R1204" i="3" a="1"/>
  <c r="R1204" i="3" s="1"/>
  <c r="S1204" i="3" s="1"/>
  <c r="R728" i="3" a="1"/>
  <c r="R728" i="3" s="1"/>
  <c r="S728" i="3" s="1"/>
  <c r="R3953" i="3" a="1"/>
  <c r="R3953" i="3" s="1"/>
  <c r="S3953" i="3" s="1"/>
  <c r="R3921" i="3" a="1"/>
  <c r="R3921" i="3" s="1"/>
  <c r="S3921" i="3" s="1"/>
  <c r="R725" i="3" a="1"/>
  <c r="R725" i="3" s="1"/>
  <c r="S725" i="3" s="1"/>
  <c r="R1512" i="3" a="1"/>
  <c r="R1512" i="3" s="1"/>
  <c r="S1512" i="3" s="1"/>
  <c r="R975" i="3" a="1"/>
  <c r="R975" i="3" s="1"/>
  <c r="S975" i="3" s="1"/>
  <c r="R450" i="3" a="1"/>
  <c r="R450" i="3" s="1"/>
  <c r="S450" i="3" s="1"/>
  <c r="R1254" i="3" a="1"/>
  <c r="R1254" i="3" s="1"/>
  <c r="S1254" i="3" s="1"/>
  <c r="R765" i="3" a="1"/>
  <c r="R765" i="3" s="1"/>
  <c r="S765" i="3" s="1"/>
  <c r="R1511" i="3" a="1"/>
  <c r="R1511" i="3" s="1"/>
  <c r="S1511" i="3" s="1"/>
  <c r="R1029" i="3" a="1"/>
  <c r="R1029" i="3" s="1"/>
  <c r="S1029" i="3" s="1"/>
  <c r="R463" i="3" a="1"/>
  <c r="R463" i="3" s="1"/>
  <c r="S463" i="3" s="1"/>
  <c r="R1260" i="3" a="1"/>
  <c r="R1260" i="3" s="1"/>
  <c r="S1260" i="3" s="1"/>
  <c r="R776" i="3" a="1"/>
  <c r="R776" i="3" s="1"/>
  <c r="S776" i="3" s="1"/>
  <c r="R292" i="3" a="1"/>
  <c r="R292" i="3" s="1"/>
  <c r="S292" i="3" s="1"/>
  <c r="R3985" i="3" a="1"/>
  <c r="R3985" i="3" s="1"/>
  <c r="S3985" i="3" s="1"/>
  <c r="R5578" i="3" a="1"/>
  <c r="R5578" i="3" s="1"/>
  <c r="S5578" i="3" s="1"/>
  <c r="R3809" i="3" a="1"/>
  <c r="R3809" i="3" s="1"/>
  <c r="S3809" i="3" s="1"/>
  <c r="R5353" i="3" a="1"/>
  <c r="R5353" i="3" s="1"/>
  <c r="S5353" i="3" s="1"/>
  <c r="R5456" i="3" a="1"/>
  <c r="R5456" i="3" s="1"/>
  <c r="S5456" i="3" s="1"/>
  <c r="R3512" i="3" a="1"/>
  <c r="R3512" i="3" s="1"/>
  <c r="S3512" i="3" s="1"/>
  <c r="R5406" i="3" a="1"/>
  <c r="R5406" i="3" s="1"/>
  <c r="S5406" i="3" s="1"/>
  <c r="R116" i="3" a="1"/>
  <c r="R116" i="3" s="1"/>
  <c r="S116" i="3" s="1"/>
  <c r="R3056" i="3" a="1"/>
  <c r="R3056" i="3" s="1"/>
  <c r="S3056" i="3" s="1"/>
  <c r="R3713" i="3" a="1"/>
  <c r="R3713" i="3" s="1"/>
  <c r="S3713" i="3" s="1"/>
  <c r="R3723" i="3" a="1"/>
  <c r="R3723" i="3" s="1"/>
  <c r="S3723" i="3" s="1"/>
  <c r="R5354" i="3" a="1"/>
  <c r="R5354" i="3" s="1"/>
  <c r="S5354" i="3" s="1"/>
  <c r="R1911" i="3" a="1"/>
  <c r="R1911" i="3" s="1"/>
  <c r="S1911" i="3" s="1"/>
  <c r="R2316" i="3" a="1"/>
  <c r="R2316" i="3" s="1"/>
  <c r="S2316" i="3" s="1"/>
  <c r="R1787" i="3" a="1"/>
  <c r="R1787" i="3" s="1"/>
  <c r="S1787" i="3" s="1"/>
  <c r="R3668" i="3" a="1"/>
  <c r="R3668" i="3" s="1"/>
  <c r="S3668" i="3" s="1"/>
  <c r="R3536" i="3" a="1"/>
  <c r="R3536" i="3" s="1"/>
  <c r="S3536" i="3" s="1"/>
  <c r="R3060" i="3" a="1"/>
  <c r="R3060" i="3" s="1"/>
  <c r="S3060" i="3" s="1"/>
  <c r="R2559" i="3" a="1"/>
  <c r="R2559" i="3" s="1"/>
  <c r="S2559" i="3" s="1"/>
  <c r="R2112" i="3" a="1"/>
  <c r="R2112" i="3" s="1"/>
  <c r="S2112" i="3" s="1"/>
  <c r="R3351" i="3" a="1"/>
  <c r="R3351" i="3" s="1"/>
  <c r="S3351" i="3" s="1"/>
  <c r="R2822" i="3" a="1"/>
  <c r="R2822" i="3" s="1"/>
  <c r="S2822" i="3" s="1"/>
  <c r="R2242" i="3" a="1"/>
  <c r="R2242" i="3" s="1"/>
  <c r="S2242" i="3" s="1"/>
  <c r="R1746" i="3" a="1"/>
  <c r="R1746" i="3" s="1"/>
  <c r="S1746" i="3" s="1"/>
  <c r="R3112" i="3" a="1"/>
  <c r="R3112" i="3" s="1"/>
  <c r="S3112" i="3" s="1"/>
  <c r="R2621" i="3" a="1"/>
  <c r="R2621" i="3" s="1"/>
  <c r="S2621" i="3" s="1"/>
  <c r="R2174" i="3" a="1"/>
  <c r="R2174" i="3" s="1"/>
  <c r="S2174" i="3" s="1"/>
  <c r="R3592" i="3" a="1"/>
  <c r="R3592" i="3" s="1"/>
  <c r="S3592" i="3" s="1"/>
  <c r="R3099" i="3" a="1"/>
  <c r="R3099" i="3" s="1"/>
  <c r="S3099" i="3" s="1"/>
  <c r="R2583" i="3" a="1"/>
  <c r="R2583" i="3" s="1"/>
  <c r="S2583" i="3" s="1"/>
  <c r="R1973" i="3" a="1"/>
  <c r="R1973" i="3" s="1"/>
  <c r="S1973" i="3" s="1"/>
  <c r="R3081" i="3" a="1"/>
  <c r="R3081" i="3" s="1"/>
  <c r="S3081" i="3" s="1"/>
  <c r="R2573" i="3" a="1"/>
  <c r="R2573" i="3" s="1"/>
  <c r="S2573" i="3" s="1"/>
  <c r="R2147" i="3" a="1"/>
  <c r="R2147" i="3" s="1"/>
  <c r="S2147" i="3" s="1"/>
  <c r="R3267" i="3" a="1"/>
  <c r="R3267" i="3" s="1"/>
  <c r="S3267" i="3" s="1"/>
  <c r="R2770" i="3" a="1"/>
  <c r="R2770" i="3" s="1"/>
  <c r="S2770" i="3" s="1"/>
  <c r="R2197" i="3" a="1"/>
  <c r="R2197" i="3" s="1"/>
  <c r="S2197" i="3" s="1"/>
  <c r="R185" i="3" a="1"/>
  <c r="R185" i="3" s="1"/>
  <c r="S185" i="3" s="1"/>
  <c r="R3097" i="3" a="1"/>
  <c r="R3097" i="3" s="1"/>
  <c r="S3097" i="3" s="1"/>
  <c r="R2572" i="3" a="1"/>
  <c r="R2572" i="3" s="1"/>
  <c r="S2572" i="3" s="1"/>
  <c r="R2094" i="3" a="1"/>
  <c r="R2094" i="3" s="1"/>
  <c r="S2094" i="3" s="1"/>
  <c r="R262" i="3" a="1"/>
  <c r="R262" i="3" s="1"/>
  <c r="S262" i="3" s="1"/>
  <c r="R9" i="3" a="1"/>
  <c r="R9" i="3" s="1"/>
  <c r="S9" i="3" s="1"/>
  <c r="R3177" i="3" a="1"/>
  <c r="R3177" i="3" s="1"/>
  <c r="S3177" i="3" s="1"/>
  <c r="R2663" i="3" a="1"/>
  <c r="R2663" i="3" s="1"/>
  <c r="S2663" i="3" s="1"/>
  <c r="R2208" i="3" a="1"/>
  <c r="R2208" i="3" s="1"/>
  <c r="S2208" i="3" s="1"/>
  <c r="R3474" i="3" a="1"/>
  <c r="R3474" i="3" s="1"/>
  <c r="S3474" i="3" s="1"/>
  <c r="R2949" i="3" a="1"/>
  <c r="R2949" i="3" s="1"/>
  <c r="S2949" i="3" s="1"/>
  <c r="R2364" i="3" a="1"/>
  <c r="R2364" i="3" s="1"/>
  <c r="S2364" i="3" s="1"/>
  <c r="R1880" i="3" a="1"/>
  <c r="R1880" i="3" s="1"/>
  <c r="S1880" i="3" s="1"/>
  <c r="R3170" i="3" a="1"/>
  <c r="R3170" i="3" s="1"/>
  <c r="S3170" i="3" s="1"/>
  <c r="R2677" i="3" a="1"/>
  <c r="R2677" i="3" s="1"/>
  <c r="S2677" i="3" s="1"/>
  <c r="R2241" i="3" a="1"/>
  <c r="R2241" i="3" s="1"/>
  <c r="S2241" i="3" s="1"/>
  <c r="R3634" i="3" a="1"/>
  <c r="R3634" i="3" s="1"/>
  <c r="S3634" i="3" s="1"/>
  <c r="R3164" i="3" a="1"/>
  <c r="R3164" i="3" s="1"/>
  <c r="S3164" i="3" s="1"/>
  <c r="R2644" i="3" a="1"/>
  <c r="R2644" i="3" s="1"/>
  <c r="S2644" i="3" s="1"/>
  <c r="R2024" i="3" a="1"/>
  <c r="R2024" i="3" s="1"/>
  <c r="S2024" i="3" s="1"/>
  <c r="R3134" i="3" a="1"/>
  <c r="R3134" i="3" s="1"/>
  <c r="S3134" i="3" s="1"/>
  <c r="R2619" i="3" a="1"/>
  <c r="R2619" i="3" s="1"/>
  <c r="S2619" i="3" s="1"/>
  <c r="R2192" i="3" a="1"/>
  <c r="R2192" i="3" s="1"/>
  <c r="S2192" i="3" s="1"/>
  <c r="R249" i="3" a="1"/>
  <c r="R249" i="3" s="1"/>
  <c r="S249" i="3" s="1"/>
  <c r="R2889" i="3" a="1"/>
  <c r="R2889" i="3" s="1"/>
  <c r="S2889" i="3" s="1"/>
  <c r="R2310" i="3" a="1"/>
  <c r="R2310" i="3" s="1"/>
  <c r="S2310" i="3" s="1"/>
  <c r="R1832" i="3" a="1"/>
  <c r="R1832" i="3" s="1"/>
  <c r="S1832" i="3" s="1"/>
  <c r="R3225" i="3" a="1"/>
  <c r="R3225" i="3" s="1"/>
  <c r="S3225" i="3" s="1"/>
  <c r="R2689" i="3" a="1"/>
  <c r="R2689" i="3" s="1"/>
  <c r="S2689" i="3" s="1"/>
  <c r="R2237" i="3" a="1"/>
  <c r="R2237" i="3" s="1"/>
  <c r="S2237" i="3" s="1"/>
  <c r="R123" i="3" a="1"/>
  <c r="R123" i="3" s="1"/>
  <c r="S123" i="3" s="1"/>
  <c r="R141" i="3" a="1"/>
  <c r="R141" i="3" s="1"/>
  <c r="S141" i="3" s="1"/>
  <c r="R3560" i="3" a="1"/>
  <c r="R3560" i="3" s="1"/>
  <c r="S3560" i="3" s="1"/>
  <c r="R3524" i="3" a="1"/>
  <c r="R3524" i="3" s="1"/>
  <c r="S3524" i="3" s="1"/>
  <c r="R3049" i="3" a="1"/>
  <c r="R3049" i="3" s="1"/>
  <c r="S3049" i="3" s="1"/>
  <c r="R2551" i="3" a="1"/>
  <c r="R2551" i="3" s="1"/>
  <c r="S2551" i="3" s="1"/>
  <c r="R2099" i="3" a="1"/>
  <c r="R2099" i="3" s="1"/>
  <c r="S2099" i="3" s="1"/>
  <c r="R3340" i="3" a="1"/>
  <c r="R3340" i="3" s="1"/>
  <c r="S3340" i="3" s="1"/>
  <c r="R2806" i="3" a="1"/>
  <c r="R2806" i="3" s="1"/>
  <c r="S2806" i="3" s="1"/>
  <c r="R2220" i="3" a="1"/>
  <c r="R2220" i="3" s="1"/>
  <c r="S2220" i="3" s="1"/>
  <c r="R213" i="3" a="1"/>
  <c r="R213" i="3" s="1"/>
  <c r="S213" i="3" s="1"/>
  <c r="R3100" i="3" a="1"/>
  <c r="R3100" i="3" s="1"/>
  <c r="S3100" i="3" s="1"/>
  <c r="R2605" i="3" a="1"/>
  <c r="R2605" i="3" s="1"/>
  <c r="S2605" i="3" s="1"/>
  <c r="R2148" i="3" a="1"/>
  <c r="R2148" i="3" s="1"/>
  <c r="S2148" i="3" s="1"/>
  <c r="R3563" i="3" a="1"/>
  <c r="R3563" i="3" s="1"/>
  <c r="S3563" i="3" s="1"/>
  <c r="R3075" i="3" a="1"/>
  <c r="R3075" i="3" s="1"/>
  <c r="S3075" i="3" s="1"/>
  <c r="R2503" i="3" a="1"/>
  <c r="R2503" i="3" s="1"/>
  <c r="S2503" i="3" s="1"/>
  <c r="R1955" i="3" a="1"/>
  <c r="R1955" i="3" s="1"/>
  <c r="S1955" i="3" s="1"/>
  <c r="R3000" i="3" a="1"/>
  <c r="R3000" i="3" s="1"/>
  <c r="S3000" i="3" s="1"/>
  <c r="R2533" i="3" a="1"/>
  <c r="R2533" i="3" s="1"/>
  <c r="S2533" i="3" s="1"/>
  <c r="R2083" i="3" a="1"/>
  <c r="R2083" i="3" s="1"/>
  <c r="S2083" i="3" s="1"/>
  <c r="R3255" i="3" a="1"/>
  <c r="R3255" i="3" s="1"/>
  <c r="S3255" i="3" s="1"/>
  <c r="R2754" i="3" a="1"/>
  <c r="R2754" i="3" s="1"/>
  <c r="S2754" i="3" s="1"/>
  <c r="R2184" i="3" a="1"/>
  <c r="R2184" i="3" s="1"/>
  <c r="S2184" i="3" s="1"/>
  <c r="R3526" i="3" a="1"/>
  <c r="R3526" i="3" s="1"/>
  <c r="S3526" i="3" s="1"/>
  <c r="R3016" i="3" a="1"/>
  <c r="R3016" i="3" s="1"/>
  <c r="S3016" i="3" s="1"/>
  <c r="R2532" i="3" a="1"/>
  <c r="R2532" i="3" s="1"/>
  <c r="S2532" i="3" s="1"/>
  <c r="R2011" i="3" a="1"/>
  <c r="R2011" i="3" s="1"/>
  <c r="S2011" i="3" s="1"/>
  <c r="R96" i="3" a="1"/>
  <c r="R96" i="3" s="1"/>
  <c r="S96" i="3" s="1"/>
  <c r="R140" i="3" a="1"/>
  <c r="R140" i="3" s="1"/>
  <c r="S140" i="3" s="1"/>
  <c r="R1946" i="3" a="1"/>
  <c r="R1946" i="3" s="1"/>
  <c r="S1946" i="3" s="1"/>
  <c r="R3294" i="3" a="1"/>
  <c r="R3294" i="3" s="1"/>
  <c r="S3294" i="3" s="1"/>
  <c r="R2775" i="3" a="1"/>
  <c r="R2775" i="3" s="1"/>
  <c r="S2775" i="3" s="1"/>
  <c r="R2323" i="3" a="1"/>
  <c r="R2323" i="3" s="1"/>
  <c r="S2323" i="3" s="1"/>
  <c r="R1845" i="3" a="1"/>
  <c r="R1845" i="3" s="1"/>
  <c r="S1845" i="3" s="1"/>
  <c r="R3142" i="3" a="1"/>
  <c r="R3142" i="3" s="1"/>
  <c r="S3142" i="3" s="1"/>
  <c r="R2606" i="3" a="1"/>
  <c r="R2606" i="3" s="1"/>
  <c r="S2606" i="3" s="1"/>
  <c r="R2055" i="3" a="1"/>
  <c r="R2055" i="3" s="1"/>
  <c r="S2055" i="3" s="1"/>
  <c r="R3415" i="3" a="1"/>
  <c r="R3415" i="3" s="1"/>
  <c r="S3415" i="3" s="1"/>
  <c r="R2913" i="3" a="1"/>
  <c r="R2913" i="3" s="1"/>
  <c r="S2913" i="3" s="1"/>
  <c r="R2480" i="3" a="1"/>
  <c r="R2480" i="3" s="1"/>
  <c r="S2480" i="3" s="1"/>
  <c r="R1920" i="3" a="1"/>
  <c r="R1920" i="3" s="1"/>
  <c r="S1920" i="3" s="1"/>
  <c r="R3391" i="3" a="1"/>
  <c r="R3391" i="3" s="1"/>
  <c r="S3391" i="3" s="1"/>
  <c r="R2884" i="3" a="1"/>
  <c r="R2884" i="3" s="1"/>
  <c r="S2884" i="3" s="1"/>
  <c r="R2296" i="3" a="1"/>
  <c r="R2296" i="3" s="1"/>
  <c r="S2296" i="3" s="1"/>
  <c r="R3314" i="3" a="1"/>
  <c r="R3314" i="3" s="1"/>
  <c r="S3314" i="3" s="1"/>
  <c r="R2795" i="3" a="1"/>
  <c r="R2795" i="3" s="1"/>
  <c r="S2795" i="3" s="1"/>
  <c r="R2356" i="3" a="1"/>
  <c r="R2356" i="3" s="1"/>
  <c r="S2356" i="3" s="1"/>
  <c r="R1890" i="3" a="1"/>
  <c r="R1890" i="3" s="1"/>
  <c r="S1890" i="3" s="1"/>
  <c r="R2993" i="3" a="1"/>
  <c r="R2993" i="3" s="1"/>
  <c r="S2993" i="3" s="1"/>
  <c r="R2419" i="3" a="1"/>
  <c r="R2419" i="3" s="1"/>
  <c r="S2419" i="3" s="1"/>
  <c r="R3278" i="3" a="1"/>
  <c r="R3278" i="3" s="1"/>
  <c r="S3278" i="3" s="1"/>
  <c r="R2737" i="3" a="1"/>
  <c r="R2737" i="3" s="1"/>
  <c r="S2737" i="3" s="1"/>
  <c r="R2285" i="3" a="1"/>
  <c r="R2285" i="3" s="1"/>
  <c r="S2285" i="3" s="1"/>
  <c r="R15" i="3" a="1"/>
  <c r="R15" i="3" s="1"/>
  <c r="S15" i="3" s="1"/>
  <c r="R40" i="3" a="1"/>
  <c r="R40" i="3" s="1"/>
  <c r="S40" i="3" s="1"/>
  <c r="R2447" i="3" a="1"/>
  <c r="R2447" i="3" s="1"/>
  <c r="S2447" i="3" s="1"/>
  <c r="R1963" i="3" a="1"/>
  <c r="R1963" i="3" s="1"/>
  <c r="S1963" i="3" s="1"/>
  <c r="R3264" i="3" a="1"/>
  <c r="R3264" i="3" s="1"/>
  <c r="S3264" i="3" s="1"/>
  <c r="R2726" i="3" a="1"/>
  <c r="R2726" i="3" s="1"/>
  <c r="S2726" i="3" s="1"/>
  <c r="R2155" i="3" a="1"/>
  <c r="R2155" i="3" s="1"/>
  <c r="S2155" i="3" s="1"/>
  <c r="R3552" i="3" a="1"/>
  <c r="R3552" i="3" s="1"/>
  <c r="S3552" i="3" s="1"/>
  <c r="R3030" i="3" a="1"/>
  <c r="R3030" i="3" s="1"/>
  <c r="S3030" i="3" s="1"/>
  <c r="R2554" i="3" a="1"/>
  <c r="R2554" i="3" s="1"/>
  <c r="S2554" i="3" s="1"/>
  <c r="R2043" i="3" a="1"/>
  <c r="R2043" i="3" s="1"/>
  <c r="S2043" i="3" s="1"/>
  <c r="R3503" i="3" a="1"/>
  <c r="R3503" i="3" s="1"/>
  <c r="S3503" i="3" s="1"/>
  <c r="R2994" i="3" a="1"/>
  <c r="R2994" i="3" s="1"/>
  <c r="S2994" i="3" s="1"/>
  <c r="R2421" i="3" a="1"/>
  <c r="R2421" i="3" s="1"/>
  <c r="S2421" i="3" s="1"/>
  <c r="R1873" i="3" a="1"/>
  <c r="R1873" i="3" s="1"/>
  <c r="S1873" i="3" s="1"/>
  <c r="R2911" i="3" a="1"/>
  <c r="R2911" i="3" s="1"/>
  <c r="S2911" i="3" s="1"/>
  <c r="R2479" i="3" a="1"/>
  <c r="R2479" i="3" s="1"/>
  <c r="S2479" i="3" s="1"/>
  <c r="R2013" i="3" a="1"/>
  <c r="R2013" i="3" s="1"/>
  <c r="S2013" i="3" s="1"/>
  <c r="R3116" i="3" a="1"/>
  <c r="R3116" i="3" s="1"/>
  <c r="S3116" i="3" s="1"/>
  <c r="R2610" i="3" a="1"/>
  <c r="R2610" i="3" s="1"/>
  <c r="S2610" i="3" s="1"/>
  <c r="R2069" i="3" a="1"/>
  <c r="R2069" i="3" s="1"/>
  <c r="S2069" i="3" s="1"/>
  <c r="R3383" i="3" a="1"/>
  <c r="R3383" i="3" s="1"/>
  <c r="S3383" i="3" s="1"/>
  <c r="R2857" i="3" a="1"/>
  <c r="R2857" i="3" s="1"/>
  <c r="S2857" i="3" s="1"/>
  <c r="R2401" i="3" a="1"/>
  <c r="R2401" i="3" s="1"/>
  <c r="S2401" i="3" s="1"/>
  <c r="R1865" i="3" a="1"/>
  <c r="R1865" i="3" s="1"/>
  <c r="S1865" i="3" s="1"/>
  <c r="R175" i="3" a="1"/>
  <c r="R175" i="3" s="1"/>
  <c r="S175" i="3" s="1"/>
  <c r="R2498" i="3" a="1"/>
  <c r="R2498" i="3" s="1"/>
  <c r="S2498" i="3" s="1"/>
  <c r="R2015" i="3" a="1"/>
  <c r="R2015" i="3" s="1"/>
  <c r="S2015" i="3" s="1"/>
  <c r="R3322" i="3" a="1"/>
  <c r="R3322" i="3" s="1"/>
  <c r="S3322" i="3" s="1"/>
  <c r="R2782" i="3" a="1"/>
  <c r="R2782" i="3" s="1"/>
  <c r="S2782" i="3" s="1"/>
  <c r="R2200" i="3" a="1"/>
  <c r="R2200" i="3" s="1"/>
  <c r="S2200" i="3" s="1"/>
  <c r="R49" i="3" a="1"/>
  <c r="R49" i="3" s="1"/>
  <c r="S49" i="3" s="1"/>
  <c r="R3082" i="3" a="1"/>
  <c r="R3082" i="3" s="1"/>
  <c r="S3082" i="3" s="1"/>
  <c r="R2584" i="3" a="1"/>
  <c r="R2584" i="3" s="1"/>
  <c r="S2584" i="3" s="1"/>
  <c r="R2116" i="3" a="1"/>
  <c r="R2116" i="3" s="1"/>
  <c r="S2116" i="3" s="1"/>
  <c r="R3609" i="3" a="1"/>
  <c r="R3609" i="3" s="1"/>
  <c r="S3609" i="3" s="1"/>
  <c r="R3123" i="3" a="1"/>
  <c r="R3123" i="3" s="1"/>
  <c r="S3123" i="3" s="1"/>
  <c r="R2612" i="3" a="1"/>
  <c r="R2612" i="3" s="1"/>
  <c r="S2612" i="3" s="1"/>
  <c r="R1996" i="3" a="1"/>
  <c r="R1996" i="3" s="1"/>
  <c r="S1996" i="3" s="1"/>
  <c r="R3098" i="3" a="1"/>
  <c r="R3098" i="3" s="1"/>
  <c r="S3098" i="3" s="1"/>
  <c r="R2589" i="3" a="1"/>
  <c r="R2589" i="3" s="1"/>
  <c r="S2589" i="3" s="1"/>
  <c r="R2166" i="3" a="1"/>
  <c r="R2166" i="3" s="1"/>
  <c r="S2166" i="3" s="1"/>
  <c r="R3302" i="3" a="1"/>
  <c r="R3302" i="3" s="1"/>
  <c r="S3302" i="3" s="1"/>
  <c r="R2794" i="3" a="1"/>
  <c r="R2794" i="3" s="1"/>
  <c r="S2794" i="3" s="1"/>
  <c r="R2217" i="3" a="1"/>
  <c r="R2217" i="3" s="1"/>
  <c r="S2217" i="3" s="1"/>
  <c r="R3555" i="3" a="1"/>
  <c r="R3555" i="3" s="1"/>
  <c r="S3555" i="3" s="1"/>
  <c r="R3050" i="3" a="1"/>
  <c r="R3050" i="3" s="1"/>
  <c r="S3050" i="3" s="1"/>
  <c r="R2552" i="3" a="1"/>
  <c r="R2552" i="3" s="1"/>
  <c r="S2552" i="3" s="1"/>
  <c r="R2052" i="3" a="1"/>
  <c r="R2052" i="3" s="1"/>
  <c r="S2052" i="3" s="1"/>
  <c r="R77" i="3" a="1"/>
  <c r="R77" i="3" s="1"/>
  <c r="S77" i="3" s="1"/>
  <c r="R101" i="3" a="1"/>
  <c r="R101" i="3" s="1"/>
  <c r="S101" i="3" s="1"/>
  <c r="R3078" i="3" a="1"/>
  <c r="R3078" i="3" s="1"/>
  <c r="S3078" i="3" s="1"/>
  <c r="R4718" i="3" a="1"/>
  <c r="R4718" i="3" s="1"/>
  <c r="S4718" i="3" s="1"/>
  <c r="R5095" i="3" a="1"/>
  <c r="R5095" i="3" s="1"/>
  <c r="S5095" i="3" s="1"/>
  <c r="R4577" i="3" a="1"/>
  <c r="R4577" i="3" s="1"/>
  <c r="S4577" i="3" s="1"/>
  <c r="R5222" i="3" a="1"/>
  <c r="R5222" i="3" s="1"/>
  <c r="S5222" i="3" s="1"/>
  <c r="R4711" i="3" a="1"/>
  <c r="R4711" i="3" s="1"/>
  <c r="S4711" i="3" s="1"/>
  <c r="R4236" i="3" a="1"/>
  <c r="R4236" i="3" s="1"/>
  <c r="S4236" i="3" s="1"/>
  <c r="R4967" i="3" a="1"/>
  <c r="R4967" i="3" s="1"/>
  <c r="S4967" i="3" s="1"/>
  <c r="R4449" i="3" a="1"/>
  <c r="R4449" i="3" s="1"/>
  <c r="S4449" i="3" s="1"/>
  <c r="R5094" i="3" a="1"/>
  <c r="R5094" i="3" s="1"/>
  <c r="S5094" i="3" s="1"/>
  <c r="R4600" i="3" a="1"/>
  <c r="R4600" i="3" s="1"/>
  <c r="S4600" i="3" s="1"/>
  <c r="R5652" i="3" a="1"/>
  <c r="R5652" i="3" s="1"/>
  <c r="S5652" i="3" s="1"/>
  <c r="R4283" i="3" a="1"/>
  <c r="R4283" i="3" s="1"/>
  <c r="S4283" i="3" s="1"/>
  <c r="R4910" i="3" a="1"/>
  <c r="R4910" i="3" s="1"/>
  <c r="S4910" i="3" s="1"/>
  <c r="R4404" i="3" a="1"/>
  <c r="R4404" i="3" s="1"/>
  <c r="S4404" i="3" s="1"/>
  <c r="R5025" i="3" a="1"/>
  <c r="R5025" i="3" s="1"/>
  <c r="S5025" i="3" s="1"/>
  <c r="R4519" i="3" a="1"/>
  <c r="R4519" i="3" s="1"/>
  <c r="S4519" i="3" s="1"/>
  <c r="R5146" i="3" a="1"/>
  <c r="R5146" i="3" s="1"/>
  <c r="S5146" i="3" s="1"/>
  <c r="R4632" i="3" a="1"/>
  <c r="R4632" i="3" s="1"/>
  <c r="S4632" i="3" s="1"/>
  <c r="R5164" i="3" a="1"/>
  <c r="R5164" i="3" s="1"/>
  <c r="S5164" i="3" s="1"/>
  <c r="R4506" i="3" a="1"/>
  <c r="R4506" i="3" s="1"/>
  <c r="S4506" i="3" s="1"/>
  <c r="R5710" i="3" a="1"/>
  <c r="R5710" i="3" s="1"/>
  <c r="S5710" i="3" s="1"/>
  <c r="R4882" i="3" a="1"/>
  <c r="R4882" i="3" s="1"/>
  <c r="S4882" i="3" s="1"/>
  <c r="R4364" i="3" a="1"/>
  <c r="R4364" i="3" s="1"/>
  <c r="S4364" i="3" s="1"/>
  <c r="R4954" i="3" a="1"/>
  <c r="R4954" i="3" s="1"/>
  <c r="S4954" i="3" s="1"/>
  <c r="R5209" i="3" a="1"/>
  <c r="R5209" i="3" s="1"/>
  <c r="S5209" i="3" s="1"/>
  <c r="R4663" i="3" a="1"/>
  <c r="R4663" i="3" s="1"/>
  <c r="S4663" i="3" s="1"/>
  <c r="R5296" i="3" a="1"/>
  <c r="R5296" i="3" s="1"/>
  <c r="S5296" i="3" s="1"/>
  <c r="R4776" i="3" a="1"/>
  <c r="R4776" i="3" s="1"/>
  <c r="S4776" i="3" s="1"/>
  <c r="R4282" i="3" a="1"/>
  <c r="R4282" i="3" s="1"/>
  <c r="S4282" i="3" s="1"/>
  <c r="R4891" i="3" a="1"/>
  <c r="R4891" i="3" s="1"/>
  <c r="S4891" i="3" s="1"/>
  <c r="R4385" i="3" a="1"/>
  <c r="R4385" i="3" s="1"/>
  <c r="S4385" i="3" s="1"/>
  <c r="R5012" i="3" a="1"/>
  <c r="R5012" i="3" s="1"/>
  <c r="S5012" i="3" s="1"/>
  <c r="R4482" i="3" a="1"/>
  <c r="R4482" i="3" s="1"/>
  <c r="S4482" i="3" s="1"/>
  <c r="R5066" i="3" a="1"/>
  <c r="R5066" i="3" s="1"/>
  <c r="S5066" i="3" s="1"/>
  <c r="R5638" i="3" a="1"/>
  <c r="R5638" i="3" s="1"/>
  <c r="S5638" i="3" s="1"/>
  <c r="R4827" i="3" a="1"/>
  <c r="R4827" i="3" s="1"/>
  <c r="S4827" i="3" s="1"/>
  <c r="R4293" i="3" a="1"/>
  <c r="R4293" i="3" s="1"/>
  <c r="S4293" i="3" s="1"/>
  <c r="R4899" i="3" a="1"/>
  <c r="R4899" i="3" s="1"/>
  <c r="S4899" i="3" s="1"/>
  <c r="R4400" i="3" a="1"/>
  <c r="R4400" i="3" s="1"/>
  <c r="S4400" i="3" s="1"/>
  <c r="R4593" i="3" a="1"/>
  <c r="R4593" i="3" s="1"/>
  <c r="S4593" i="3" s="1"/>
  <c r="R5233" i="3" a="1"/>
  <c r="R5233" i="3" s="1"/>
  <c r="S5233" i="3" s="1"/>
  <c r="R4721" i="3" a="1"/>
  <c r="R4721" i="3" s="1"/>
  <c r="S4721" i="3" s="1"/>
  <c r="R4210" i="3" a="1"/>
  <c r="R4210" i="3" s="1"/>
  <c r="S4210" i="3" s="1"/>
  <c r="R4805" i="3" a="1"/>
  <c r="R4805" i="3" s="1"/>
  <c r="S4805" i="3" s="1"/>
  <c r="R5006" i="3" a="1"/>
  <c r="R5006" i="3" s="1"/>
  <c r="S5006" i="3" s="1"/>
  <c r="R4476" i="3" a="1"/>
  <c r="R4476" i="3" s="1"/>
  <c r="S4476" i="3" s="1"/>
  <c r="R5054" i="3" a="1"/>
  <c r="R5054" i="3" s="1"/>
  <c r="S5054" i="3" s="1"/>
  <c r="R4396" i="3" a="1"/>
  <c r="R4396" i="3" s="1"/>
  <c r="S4396" i="3" s="1"/>
  <c r="R5253" i="3" a="1"/>
  <c r="R5253" i="3" s="1"/>
  <c r="S5253" i="3" s="1"/>
  <c r="R4741" i="3" a="1"/>
  <c r="R4741" i="3" s="1"/>
  <c r="S4741" i="3" s="1"/>
  <c r="R4221" i="3" a="1"/>
  <c r="R4221" i="3" s="1"/>
  <c r="S4221" i="3" s="1"/>
  <c r="R4814" i="3" a="1"/>
  <c r="R4814" i="3" s="1"/>
  <c r="S4814" i="3" s="1"/>
  <c r="R4340" i="3" a="1"/>
  <c r="R4340" i="3" s="1"/>
  <c r="S4340" i="3" s="1"/>
  <c r="R5069" i="3" a="1"/>
  <c r="R5069" i="3" s="1"/>
  <c r="S5069" i="3" s="1"/>
  <c r="R4539" i="3" a="1"/>
  <c r="R4539" i="3" s="1"/>
  <c r="S4539" i="3" s="1"/>
  <c r="R5148" i="3" a="1"/>
  <c r="R5148" i="3" s="1"/>
  <c r="S5148" i="3" s="1"/>
  <c r="R4668" i="3" a="1"/>
  <c r="R4668" i="3" s="1"/>
  <c r="S4668" i="3" s="1"/>
  <c r="R1716" i="3" a="1"/>
  <c r="R1716" i="3" s="1"/>
  <c r="S1716" i="3" s="1"/>
  <c r="R4800" i="3" a="1"/>
  <c r="R4800" i="3" s="1"/>
  <c r="S4800" i="3" s="1"/>
  <c r="R4305" i="3" a="1"/>
  <c r="R4305" i="3" s="1"/>
  <c r="S4305" i="3" s="1"/>
  <c r="R4872" i="3" a="1"/>
  <c r="R4872" i="3" s="1"/>
  <c r="S4872" i="3" s="1"/>
  <c r="R4336" i="3" a="1"/>
  <c r="R4336" i="3" s="1"/>
  <c r="S4336" i="3" s="1"/>
  <c r="R4889" i="3" a="1"/>
  <c r="R4889" i="3" s="1"/>
  <c r="S4889" i="3" s="1"/>
  <c r="R4223" i="3" a="1"/>
  <c r="R4223" i="3" s="1"/>
  <c r="S4223" i="3" s="1"/>
  <c r="R5120" i="3" a="1"/>
  <c r="R5120" i="3" s="1"/>
  <c r="S5120" i="3" s="1"/>
  <c r="R4618" i="3" a="1"/>
  <c r="R4618" i="3" s="1"/>
  <c r="S4618" i="3" s="1"/>
  <c r="R5271" i="3" a="1"/>
  <c r="R5271" i="3" s="1"/>
  <c r="S5271" i="3" s="1"/>
  <c r="R4759" i="3" a="1"/>
  <c r="R4759" i="3" s="1"/>
  <c r="S4759" i="3" s="1"/>
  <c r="R4268" i="3" a="1"/>
  <c r="R4268" i="3" s="1"/>
  <c r="S4268" i="3" s="1"/>
  <c r="R4984" i="3" a="1"/>
  <c r="R4984" i="3" s="1"/>
  <c r="S4984" i="3" s="1"/>
  <c r="R4453" i="3" a="1"/>
  <c r="R4453" i="3" s="1"/>
  <c r="S4453" i="3" s="1"/>
  <c r="R5087" i="3" a="1"/>
  <c r="R5087" i="3" s="1"/>
  <c r="S5087" i="3" s="1"/>
  <c r="R5177" i="3" a="1"/>
  <c r="R5177" i="3" s="1"/>
  <c r="S5177" i="3" s="1"/>
  <c r="R5250" i="3" a="1"/>
  <c r="R5250" i="3" s="1"/>
  <c r="S5250" i="3" s="1"/>
  <c r="R4738" i="3" a="1"/>
  <c r="R4738" i="3" s="1"/>
  <c r="S4738" i="3" s="1"/>
  <c r="R4200" i="3" a="1"/>
  <c r="R4200" i="3" s="1"/>
  <c r="S4200" i="3" s="1"/>
  <c r="R4713" i="3" a="1"/>
  <c r="R4713" i="3" s="1"/>
  <c r="S4713" i="3" s="1"/>
  <c r="R5059" i="3" a="1"/>
  <c r="R5059" i="3" s="1"/>
  <c r="S5059" i="3" s="1"/>
  <c r="R5034" i="3" a="1"/>
  <c r="R5034" i="3" s="1"/>
  <c r="S5034" i="3" s="1"/>
  <c r="R4516" i="3" a="1"/>
  <c r="R4516" i="3" s="1"/>
  <c r="S4516" i="3" s="1"/>
  <c r="R5137" i="3" a="1"/>
  <c r="R5137" i="3" s="1"/>
  <c r="S5137" i="3" s="1"/>
  <c r="R4617" i="3" a="1"/>
  <c r="R4617" i="3" s="1"/>
  <c r="S4617" i="3" s="1"/>
  <c r="R5676" i="3" a="1"/>
  <c r="R5676" i="3" s="1"/>
  <c r="S5676" i="3" s="1"/>
  <c r="R4850" i="3" a="1"/>
  <c r="R4850" i="3" s="1"/>
  <c r="S4850" i="3" s="1"/>
  <c r="R4307" i="3" a="1"/>
  <c r="R4307" i="3" s="1"/>
  <c r="S4307" i="3" s="1"/>
  <c r="R5008" i="3" a="1"/>
  <c r="R5008" i="3" s="1"/>
  <c r="S5008" i="3" s="1"/>
  <c r="R4501" i="3" a="1"/>
  <c r="R4501" i="3" s="1"/>
  <c r="S4501" i="3" s="1"/>
  <c r="R5092" i="3" a="1"/>
  <c r="R5092" i="3" s="1"/>
  <c r="S5092" i="3" s="1"/>
  <c r="R4586" i="3" a="1"/>
  <c r="R4586" i="3" s="1"/>
  <c r="S4586" i="3" s="1"/>
  <c r="R5244" i="3" a="1"/>
  <c r="R5244" i="3" s="1"/>
  <c r="S5244" i="3" s="1"/>
  <c r="R4732" i="3" a="1"/>
  <c r="R4732" i="3" s="1"/>
  <c r="S4732" i="3" s="1"/>
  <c r="R4192" i="3" a="1"/>
  <c r="R4192" i="3" s="1"/>
  <c r="S4192" i="3" s="1"/>
  <c r="R4707" i="3" a="1"/>
  <c r="R4707" i="3" s="1"/>
  <c r="S4707" i="3" s="1"/>
  <c r="R5108" i="3" a="1"/>
  <c r="R5108" i="3" s="1"/>
  <c r="S5108" i="3" s="1"/>
  <c r="R4979" i="3" a="1"/>
  <c r="R4979" i="3" s="1"/>
  <c r="S4979" i="3" s="1"/>
  <c r="R4461" i="3" a="1"/>
  <c r="R4461" i="3" s="1"/>
  <c r="S4461" i="3" s="1"/>
  <c r="R5052" i="3" a="1"/>
  <c r="R5052" i="3" s="1"/>
  <c r="S5052" i="3" s="1"/>
  <c r="R4552" i="3" a="1"/>
  <c r="R4552" i="3" s="1"/>
  <c r="S4552" i="3" s="1"/>
  <c r="R5286" i="3" a="1"/>
  <c r="R5286" i="3" s="1"/>
  <c r="S5286" i="3" s="1"/>
  <c r="R4795" i="3" a="1"/>
  <c r="R4795" i="3" s="1"/>
  <c r="S4795" i="3" s="1"/>
  <c r="R4235" i="3" a="1"/>
  <c r="R4235" i="3" s="1"/>
  <c r="S4235" i="3" s="1"/>
  <c r="R4794" i="3" a="1"/>
  <c r="R4794" i="3" s="1"/>
  <c r="S4794" i="3" s="1"/>
  <c r="R4306" i="3" a="1"/>
  <c r="R4306" i="3" s="1"/>
  <c r="S4306" i="3" s="1"/>
  <c r="R4909" i="3" a="1"/>
  <c r="R4909" i="3" s="1"/>
  <c r="S4909" i="3" s="1"/>
  <c r="R4403" i="3" a="1"/>
  <c r="R4403" i="3" s="1"/>
  <c r="S4403" i="3" s="1"/>
  <c r="R5055" i="3" a="1"/>
  <c r="R5055" i="3" s="1"/>
  <c r="S5055" i="3" s="1"/>
  <c r="R4500" i="3" a="1"/>
  <c r="R4500" i="3" s="1"/>
  <c r="S4500" i="3" s="1"/>
  <c r="R5182" i="3" a="1"/>
  <c r="R5182" i="3" s="1"/>
  <c r="S5182" i="3" s="1"/>
  <c r="R4524" i="3" a="1"/>
  <c r="R4524" i="3" s="1"/>
  <c r="S4524" i="3" s="1"/>
  <c r="R5662" i="3" a="1"/>
  <c r="R5662" i="3" s="1"/>
  <c r="S5662" i="3" s="1"/>
  <c r="R4317" i="3" a="1"/>
  <c r="R4317" i="3" s="1"/>
  <c r="S4317" i="3" s="1"/>
  <c r="R4917" i="3" a="1"/>
  <c r="R4917" i="3" s="1"/>
  <c r="S4917" i="3" s="1"/>
  <c r="R4418" i="3" a="1"/>
  <c r="R4418" i="3" s="1"/>
  <c r="S4418" i="3" s="1"/>
  <c r="R5167" i="3" a="1"/>
  <c r="R5167" i="3" s="1"/>
  <c r="S5167" i="3" s="1"/>
  <c r="R4628" i="3" a="1"/>
  <c r="R4628" i="3" s="1"/>
  <c r="S4628" i="3" s="1"/>
  <c r="R5172" i="3" a="1"/>
  <c r="R5172" i="3" s="1"/>
  <c r="S5172" i="3" s="1"/>
  <c r="R4692" i="3" a="1"/>
  <c r="R4692" i="3" s="1"/>
  <c r="S4692" i="3" s="1"/>
  <c r="R5290" i="3" a="1"/>
  <c r="R5290" i="3" s="1"/>
  <c r="S5290" i="3" s="1"/>
  <c r="R4775" i="3" a="1"/>
  <c r="R4775" i="3" s="1"/>
  <c r="S4775" i="3" s="1"/>
  <c r="R4273" i="3" a="1"/>
  <c r="R4273" i="3" s="1"/>
  <c r="S4273" i="3" s="1"/>
  <c r="R4902" i="3" a="1"/>
  <c r="R4902" i="3" s="1"/>
  <c r="S4902" i="3" s="1"/>
  <c r="R4366" i="3" a="1"/>
  <c r="R4366" i="3" s="1"/>
  <c r="S4366" i="3" s="1"/>
  <c r="R4847" i="3" a="1"/>
  <c r="R4847" i="3" s="1"/>
  <c r="S4847" i="3" s="1"/>
  <c r="R4183" i="3" a="1"/>
  <c r="R4183" i="3" s="1"/>
  <c r="S4183" i="3" s="1"/>
  <c r="R4701" i="3" a="1"/>
  <c r="R4701" i="3" s="1"/>
  <c r="S4701" i="3" s="1"/>
  <c r="R4199" i="3" a="1"/>
  <c r="R4199" i="3" s="1"/>
  <c r="S4199" i="3" s="1"/>
  <c r="R1631" i="3" a="1"/>
  <c r="R1631" i="3" s="1"/>
  <c r="S1631" i="3" s="1"/>
  <c r="R1708" i="3" a="1"/>
  <c r="R1708" i="3" s="1"/>
  <c r="S1708" i="3" s="1"/>
  <c r="R1741" i="3" a="1"/>
  <c r="R1741" i="3" s="1"/>
  <c r="S1741" i="3" s="1"/>
  <c r="R1600" i="3" a="1"/>
  <c r="R1600" i="3" s="1"/>
  <c r="S1600" i="3" s="1"/>
  <c r="R1669" i="3" a="1"/>
  <c r="R1669" i="3" s="1"/>
  <c r="S1669" i="3" s="1"/>
  <c r="R4786" i="3" a="1"/>
  <c r="R4786" i="3" s="1"/>
  <c r="S4786" i="3" s="1"/>
  <c r="R4303" i="3" a="1"/>
  <c r="R4303" i="3" s="1"/>
  <c r="S4303" i="3" s="1"/>
  <c r="R1720" i="3" a="1"/>
  <c r="R1720" i="3" s="1"/>
  <c r="S1720" i="3" s="1"/>
  <c r="R1601" i="3" a="1"/>
  <c r="R1601" i="3" s="1"/>
  <c r="S1601" i="3" s="1"/>
  <c r="R1727" i="3" a="1"/>
  <c r="R1727" i="3" s="1"/>
  <c r="S1727" i="3" s="1"/>
  <c r="R1648" i="3" a="1"/>
  <c r="R1648" i="3" s="1"/>
  <c r="S1648" i="3" s="1"/>
  <c r="R1596" i="3" a="1"/>
  <c r="R1596" i="3" s="1"/>
  <c r="S1596" i="3" s="1"/>
  <c r="R1664" i="3" a="1"/>
  <c r="R1664" i="3" s="1"/>
  <c r="S1664" i="3" s="1"/>
  <c r="R1701" i="3" a="1"/>
  <c r="R1701" i="3" s="1"/>
  <c r="S1701" i="3" s="1"/>
  <c r="R1639" i="3" a="1"/>
  <c r="R1639" i="3" s="1"/>
  <c r="S1639" i="3" s="1"/>
  <c r="R1625" i="3" a="1"/>
  <c r="R1625" i="3" s="1"/>
  <c r="S1625" i="3" s="1"/>
  <c r="R5648" i="3" a="1"/>
  <c r="R5648" i="3" s="1"/>
  <c r="S5648" i="3" s="1"/>
  <c r="R4468" i="3" a="1"/>
  <c r="R4468" i="3" s="1"/>
  <c r="S4468" i="3" s="1"/>
  <c r="R5688" i="3" a="1"/>
  <c r="R5688" i="3" s="1"/>
  <c r="S5688" i="3" s="1"/>
  <c r="R5230" i="3" a="1"/>
  <c r="R5230" i="3" s="1"/>
  <c r="S5230" i="3" s="1"/>
  <c r="R1739" i="3" a="1"/>
  <c r="R1739" i="3" s="1"/>
  <c r="S1739" i="3" s="1"/>
  <c r="R5212" i="3" a="1"/>
  <c r="R5212" i="3" s="1"/>
  <c r="S5212" i="3" s="1"/>
  <c r="R5669" i="3" a="1"/>
  <c r="R5669" i="3" s="1"/>
  <c r="S5669" i="3" s="1"/>
  <c r="R4659" i="3" a="1"/>
  <c r="R4659" i="3" s="1"/>
  <c r="S4659" i="3" s="1"/>
  <c r="R4270" i="3" a="1"/>
  <c r="R4270" i="3" s="1"/>
  <c r="S4270" i="3" s="1"/>
  <c r="R4595" i="3" a="1"/>
  <c r="R4595" i="3" s="1"/>
  <c r="S4595" i="3" s="1"/>
  <c r="R5283" i="3" a="1"/>
  <c r="R5283" i="3" s="1"/>
  <c r="S5283" i="3" s="1"/>
  <c r="R1599" i="3" a="1"/>
  <c r="R1599" i="3" s="1"/>
  <c r="S1599" i="3" s="1"/>
  <c r="R4779" i="3" a="1"/>
  <c r="R4779" i="3" s="1"/>
  <c r="S4779" i="3" s="1"/>
  <c r="R4302" i="3" a="1"/>
  <c r="R4302" i="3" s="1"/>
  <c r="S4302" i="3" s="1"/>
  <c r="R1651" i="3" a="1"/>
  <c r="R1651" i="3" s="1"/>
  <c r="S1651" i="3" s="1"/>
  <c r="R4828" i="3" a="1"/>
  <c r="R4828" i="3" s="1"/>
  <c r="S4828" i="3" s="1"/>
  <c r="R4986" i="3" a="1"/>
  <c r="R4986" i="3" s="1"/>
  <c r="S4986" i="3" s="1"/>
  <c r="R1705" i="3" a="1"/>
  <c r="R1705" i="3" s="1"/>
  <c r="S1705" i="3" s="1"/>
  <c r="R4785" i="3" a="1"/>
  <c r="R4785" i="3" s="1"/>
  <c r="S4785" i="3" s="1"/>
  <c r="R5650" i="3" a="1"/>
  <c r="R5650" i="3" s="1"/>
  <c r="S5650" i="3" s="1"/>
  <c r="R5065" i="3" a="1"/>
  <c r="R5065" i="3" s="1"/>
  <c r="S5065" i="3" s="1"/>
  <c r="R4648" i="3" a="1"/>
  <c r="R4648" i="3" s="1"/>
  <c r="S4648" i="3" s="1"/>
  <c r="R4377" i="3" a="1"/>
  <c r="R4377" i="3" s="1"/>
  <c r="S4377" i="3" s="1"/>
  <c r="R5674" i="3" a="1"/>
  <c r="R5674" i="3" s="1"/>
  <c r="S5674" i="3" s="1"/>
  <c r="R4809" i="3" a="1"/>
  <c r="R4809" i="3" s="1"/>
  <c r="S4809" i="3" s="1"/>
  <c r="R4907" i="3" a="1"/>
  <c r="R4907" i="3" s="1"/>
  <c r="S4907" i="3" s="1"/>
  <c r="R5651" i="3" a="1"/>
  <c r="R5651" i="3" s="1"/>
  <c r="S5651" i="3" s="1"/>
  <c r="R3665" i="3" a="1"/>
  <c r="R3665" i="3" s="1"/>
  <c r="S3665" i="3" s="1"/>
  <c r="R3719" i="3" a="1"/>
  <c r="R3719" i="3" s="1"/>
  <c r="S3719" i="3" s="1"/>
  <c r="R5460" i="3" a="1"/>
  <c r="R5460" i="3" s="1"/>
  <c r="S5460" i="3" s="1"/>
  <c r="R2113" i="3" a="1"/>
  <c r="R2113" i="3" s="1"/>
  <c r="S2113" i="3" s="1"/>
  <c r="R5474" i="3" a="1"/>
  <c r="R5474" i="3" s="1"/>
  <c r="S5474" i="3" s="1"/>
  <c r="R2894" i="3" a="1"/>
  <c r="R2894" i="3" s="1"/>
  <c r="S2894" i="3" s="1"/>
  <c r="R3400" i="3" a="1"/>
  <c r="R3400" i="3" s="1"/>
  <c r="S3400" i="3" s="1"/>
  <c r="R3460" i="3" a="1"/>
  <c r="R3460" i="3" s="1"/>
  <c r="S3460" i="3" s="1"/>
  <c r="R5359" i="3" a="1"/>
  <c r="R5359" i="3" s="1"/>
  <c r="S5359" i="3" s="1"/>
  <c r="R3201" i="3" a="1"/>
  <c r="R3201" i="3" s="1"/>
  <c r="S3201" i="3" s="1"/>
  <c r="R3508" i="3" a="1"/>
  <c r="R3508" i="3" s="1"/>
  <c r="S3508" i="3" s="1"/>
  <c r="R5324" i="3" a="1"/>
  <c r="R5324" i="3" s="1"/>
  <c r="S5324" i="3" s="1"/>
  <c r="R10" i="3" a="1"/>
  <c r="R10" i="3" s="1"/>
  <c r="S10" i="3" s="1"/>
  <c r="R1964" i="3" a="1"/>
  <c r="R1964" i="3" s="1"/>
  <c r="S1964" i="3" s="1"/>
  <c r="R3464" i="3" a="1"/>
  <c r="R3464" i="3" s="1"/>
  <c r="S3464" i="3" s="1"/>
  <c r="R3635" i="3" a="1"/>
  <c r="R3635" i="3" s="1"/>
  <c r="S3635" i="3" s="1"/>
  <c r="R3659" i="3" a="1"/>
  <c r="R3659" i="3" s="1"/>
  <c r="S3659" i="3" s="1"/>
  <c r="R2759" i="3" a="1"/>
  <c r="R2759" i="3" s="1"/>
  <c r="S2759" i="3" s="1"/>
  <c r="R3509" i="3" a="1"/>
  <c r="R3509" i="3" s="1"/>
  <c r="S3509" i="3" s="1"/>
  <c r="R3708" i="3" a="1"/>
  <c r="R3708" i="3" s="1"/>
  <c r="S3708" i="3" s="1"/>
  <c r="R5444" i="3" a="1"/>
  <c r="R5444" i="3" s="1"/>
  <c r="S5444" i="3" s="1"/>
  <c r="R2593" i="3" a="1"/>
  <c r="R2593" i="3" s="1"/>
  <c r="S2593" i="3" s="1"/>
  <c r="R2997" i="3" a="1"/>
  <c r="R2997" i="3" s="1"/>
  <c r="S2997" i="3" s="1"/>
  <c r="R3653" i="3" a="1"/>
  <c r="R3653" i="3" s="1"/>
  <c r="S3653" i="3" s="1"/>
  <c r="R3771" i="3" a="1"/>
  <c r="R3771" i="3" s="1"/>
  <c r="S3771" i="3" s="1"/>
  <c r="R5424" i="3" a="1"/>
  <c r="R5424" i="3" s="1"/>
  <c r="S5424" i="3" s="1"/>
  <c r="R3224" i="3" a="1"/>
  <c r="R3224" i="3" s="1"/>
  <c r="S3224" i="3" s="1"/>
  <c r="R5310" i="3" a="1"/>
  <c r="R5310" i="3" s="1"/>
  <c r="S5310" i="3" s="1"/>
  <c r="R5405" i="3" a="1"/>
  <c r="R5405" i="3" s="1"/>
  <c r="S5405" i="3" s="1"/>
  <c r="R2348" i="3" a="1"/>
  <c r="R2348" i="3" s="1"/>
  <c r="S2348" i="3" s="1"/>
  <c r="R3589" i="3" a="1"/>
  <c r="R3589" i="3" s="1"/>
  <c r="S3589" i="3" s="1"/>
  <c r="R3671" i="3" a="1"/>
  <c r="R3671" i="3" s="1"/>
  <c r="S3671" i="3" s="1"/>
  <c r="R5322" i="3" a="1"/>
  <c r="R5322" i="3" s="1"/>
  <c r="S5322" i="3" s="1"/>
  <c r="R5377" i="3" a="1"/>
  <c r="R5377" i="3" s="1"/>
  <c r="S5377" i="3" s="1"/>
  <c r="R1905" i="3" a="1"/>
  <c r="R1905" i="3" s="1"/>
  <c r="S1905" i="3" s="1"/>
  <c r="R3681" i="3" a="1"/>
  <c r="R3681" i="3" s="1"/>
  <c r="S3681" i="3" s="1"/>
  <c r="R5494" i="3" a="1"/>
  <c r="R5494" i="3" s="1"/>
  <c r="S5494" i="3" s="1"/>
  <c r="R3061" i="3" a="1"/>
  <c r="R3061" i="3" s="1"/>
  <c r="S3061" i="3" s="1"/>
  <c r="R3470" i="3" a="1"/>
  <c r="R3470" i="3" s="1"/>
  <c r="S3470" i="3" s="1"/>
  <c r="R5302" i="3" a="1"/>
  <c r="R5302" i="3" s="1"/>
  <c r="S5302" i="3" s="1"/>
  <c r="R5395" i="3" a="1"/>
  <c r="R5395" i="3" s="1"/>
  <c r="S5395" i="3" s="1"/>
  <c r="R5506" i="3" a="1"/>
  <c r="R5506" i="3" s="1"/>
  <c r="S5506" i="3" s="1"/>
  <c r="R3084" i="3" a="1"/>
  <c r="R3084" i="3" s="1"/>
  <c r="S3084" i="3" s="1"/>
  <c r="R3502" i="3" a="1"/>
  <c r="R3502" i="3" s="1"/>
  <c r="S3502" i="3" s="1"/>
  <c r="R3601" i="3" a="1"/>
  <c r="R3601" i="3" s="1"/>
  <c r="S3601" i="3" s="1"/>
  <c r="R2639" i="3" a="1"/>
  <c r="R2639" i="3" s="1"/>
  <c r="S2639" i="3" s="1"/>
  <c r="R3607" i="3" a="1"/>
  <c r="R3607" i="3" s="1"/>
  <c r="S3607" i="3" s="1"/>
  <c r="R3682" i="3" a="1"/>
  <c r="R3682" i="3" s="1"/>
  <c r="S3682" i="3" s="1"/>
  <c r="R5356" i="3" a="1"/>
  <c r="R5356" i="3" s="1"/>
  <c r="S5356" i="3" s="1"/>
  <c r="R5323" i="3" a="1"/>
  <c r="R5323" i="3" s="1"/>
  <c r="S5323" i="3" s="1"/>
  <c r="R5434" i="3" a="1"/>
  <c r="R5434" i="3" s="1"/>
  <c r="S5434" i="3" s="1"/>
  <c r="R3038" i="3" a="1"/>
  <c r="R3038" i="3" s="1"/>
  <c r="S3038" i="3" s="1"/>
  <c r="R3265" i="3" a="1"/>
  <c r="R3265" i="3" s="1"/>
  <c r="S3265" i="3" s="1"/>
  <c r="R3572" i="3" a="1"/>
  <c r="R3572" i="3" s="1"/>
  <c r="S3572" i="3" s="1"/>
  <c r="R2631" i="3" a="1"/>
  <c r="R2631" i="3" s="1"/>
  <c r="S2631" i="3" s="1"/>
  <c r="R3599" i="3" a="1"/>
  <c r="R3599" i="3" s="1"/>
  <c r="S3599" i="3" s="1"/>
  <c r="R3673" i="3" a="1"/>
  <c r="R3673" i="3" s="1"/>
  <c r="S3673" i="3" s="1"/>
  <c r="R5348" i="3" a="1"/>
  <c r="R5348" i="3" s="1"/>
  <c r="S5348" i="3" s="1"/>
  <c r="R5315" i="3" a="1"/>
  <c r="R5315" i="3" s="1"/>
  <c r="S5315" i="3" s="1"/>
  <c r="R5426" i="3" a="1"/>
  <c r="R5426" i="3" s="1"/>
  <c r="S5426" i="3" s="1"/>
  <c r="R2471" i="3" a="1"/>
  <c r="R2471" i="3" s="1"/>
  <c r="S2471" i="3" s="1"/>
  <c r="R2371" i="3" a="1"/>
  <c r="R2371" i="3" s="1"/>
  <c r="S2371" i="3" s="1"/>
  <c r="R1900" i="3" a="1"/>
  <c r="R1900" i="3" s="1"/>
  <c r="S1900" i="3" s="1"/>
  <c r="R5517" i="3" a="1"/>
  <c r="R5517" i="3" s="1"/>
  <c r="S5517" i="3" s="1"/>
  <c r="R2864" i="3" a="1"/>
  <c r="R2864" i="3" s="1"/>
  <c r="S2864" i="3" s="1"/>
  <c r="R3544" i="3" a="1"/>
  <c r="R3544" i="3" s="1"/>
  <c r="S3544" i="3" s="1"/>
  <c r="R5404" i="3" a="1"/>
  <c r="R5404" i="3" s="1"/>
  <c r="S5404" i="3" s="1"/>
  <c r="R5371" i="3" a="1"/>
  <c r="R5371" i="3" s="1"/>
  <c r="S5371" i="3" s="1"/>
  <c r="R5482" i="3" a="1"/>
  <c r="R5482" i="3" s="1"/>
  <c r="S5482" i="3" s="1"/>
  <c r="R2945" i="3" a="1"/>
  <c r="R2945" i="3" s="1"/>
  <c r="S2945" i="3" s="1"/>
  <c r="R3414" i="3" a="1"/>
  <c r="R3414" i="3" s="1"/>
  <c r="S3414" i="3" s="1"/>
  <c r="R3476" i="3" a="1"/>
  <c r="R3476" i="3" s="1"/>
  <c r="S3476" i="3" s="1"/>
  <c r="R2571" i="3" a="1"/>
  <c r="R2571" i="3" s="1"/>
  <c r="S2571" i="3" s="1"/>
  <c r="R3656" i="3" a="1"/>
  <c r="R3656" i="3" s="1"/>
  <c r="S3656" i="3" s="1"/>
  <c r="R3183" i="3" a="1"/>
  <c r="R3183" i="3" s="1"/>
  <c r="S3183" i="3" s="1"/>
  <c r="R2671" i="3" a="1"/>
  <c r="R2671" i="3" s="1"/>
  <c r="S2671" i="3" s="1"/>
  <c r="R2214" i="3" a="1"/>
  <c r="R2214" i="3" s="1"/>
  <c r="S2214" i="3" s="1"/>
  <c r="R5" i="3" a="1"/>
  <c r="R5" i="3" s="1"/>
  <c r="S5" i="3" s="1"/>
  <c r="R2961" i="3" a="1"/>
  <c r="R2961" i="3" s="1"/>
  <c r="S2961" i="3" s="1"/>
  <c r="R2376" i="3" a="1"/>
  <c r="R2376" i="3" s="1"/>
  <c r="S2376" i="3" s="1"/>
  <c r="R1893" i="3" a="1"/>
  <c r="R1893" i="3" s="1"/>
  <c r="S1893" i="3" s="1"/>
  <c r="R3240" i="3" a="1"/>
  <c r="R3240" i="3" s="1"/>
  <c r="S3240" i="3" s="1"/>
  <c r="R2749" i="3" a="1"/>
  <c r="R2749" i="3" s="1"/>
  <c r="S2749" i="3" s="1"/>
  <c r="R2313" i="3" a="1"/>
  <c r="R2313" i="3" s="1"/>
  <c r="S2313" i="3" s="1"/>
  <c r="R42" i="3" a="1"/>
  <c r="R42" i="3" s="1"/>
  <c r="S42" i="3" s="1"/>
  <c r="R3233" i="3" a="1"/>
  <c r="R3233" i="3" s="1"/>
  <c r="S3233" i="3" s="1"/>
  <c r="R2716" i="3" a="1"/>
  <c r="R2716" i="3" s="1"/>
  <c r="S2716" i="3" s="1"/>
  <c r="R2103" i="3" a="1"/>
  <c r="R2103" i="3" s="1"/>
  <c r="S2103" i="3" s="1"/>
  <c r="R3204" i="3" a="1"/>
  <c r="R3204" i="3" s="1"/>
  <c r="S3204" i="3" s="1"/>
  <c r="R2691" i="3" a="1"/>
  <c r="R2691" i="3" s="1"/>
  <c r="S2691" i="3" s="1"/>
  <c r="R2255" i="3" a="1"/>
  <c r="R2255" i="3" s="1"/>
  <c r="S2255" i="3" s="1"/>
  <c r="R1780" i="3" a="1"/>
  <c r="R1780" i="3" s="1"/>
  <c r="S1780" i="3" s="1"/>
  <c r="R2896" i="3" a="1"/>
  <c r="R2896" i="3" s="1"/>
  <c r="S2896" i="3" s="1"/>
  <c r="R2318" i="3" a="1"/>
  <c r="R2318" i="3" s="1"/>
  <c r="S2318" i="3" s="1"/>
  <c r="R1840" i="3" a="1"/>
  <c r="R1840" i="3" s="1"/>
  <c r="S1840" i="3" s="1"/>
  <c r="R3231" i="3" a="1"/>
  <c r="R3231" i="3" s="1"/>
  <c r="S3231" i="3" s="1"/>
  <c r="R2697" i="3" a="1"/>
  <c r="R2697" i="3" s="1"/>
  <c r="S2697" i="3" s="1"/>
  <c r="R2245" i="3" a="1"/>
  <c r="R2245" i="3" s="1"/>
  <c r="S2245" i="3" s="1"/>
  <c r="R177" i="3" a="1"/>
  <c r="R177" i="3" s="1"/>
  <c r="S177" i="3" s="1"/>
  <c r="R147" i="3" a="1"/>
  <c r="R147" i="3" s="1"/>
  <c r="S147" i="3" s="1"/>
  <c r="R3305" i="3" a="1"/>
  <c r="R3305" i="3" s="1"/>
  <c r="S3305" i="3" s="1"/>
  <c r="R2791" i="3" a="1"/>
  <c r="R2791" i="3" s="1"/>
  <c r="S2791" i="3" s="1"/>
  <c r="R2339" i="3" a="1"/>
  <c r="R2339" i="3" s="1"/>
  <c r="S2339" i="3" s="1"/>
  <c r="R1858" i="3" a="1"/>
  <c r="R1858" i="3" s="1"/>
  <c r="S1858" i="3" s="1"/>
  <c r="R3077" i="3" a="1"/>
  <c r="R3077" i="3" s="1"/>
  <c r="S3077" i="3" s="1"/>
  <c r="R2492" i="3" a="1"/>
  <c r="R2492" i="3" s="1"/>
  <c r="S2492" i="3" s="1"/>
  <c r="R2008" i="3" a="1"/>
  <c r="R2008" i="3" s="1"/>
  <c r="S2008" i="3" s="1"/>
  <c r="R3298" i="3" a="1"/>
  <c r="R3298" i="3" s="1"/>
  <c r="S3298" i="3" s="1"/>
  <c r="R2805" i="3" a="1"/>
  <c r="R2805" i="3" s="1"/>
  <c r="S2805" i="3" s="1"/>
  <c r="R2363" i="3" a="1"/>
  <c r="R2363" i="3" s="1"/>
  <c r="S2363" i="3" s="1"/>
  <c r="R1811" i="3" a="1"/>
  <c r="R1811" i="3" s="1"/>
  <c r="S1811" i="3" s="1"/>
  <c r="R3292" i="3" a="1"/>
  <c r="R3292" i="3" s="1"/>
  <c r="S3292" i="3" s="1"/>
  <c r="R2772" i="3" a="1"/>
  <c r="R2772" i="3" s="1"/>
  <c r="S2772" i="3" s="1"/>
  <c r="R2173" i="3" a="1"/>
  <c r="R2173" i="3" s="1"/>
  <c r="S2173" i="3" s="1"/>
  <c r="R3262" i="3" a="1"/>
  <c r="R3262" i="3" s="1"/>
  <c r="S3262" i="3" s="1"/>
  <c r="R2747" i="3" a="1"/>
  <c r="R2747" i="3" s="1"/>
  <c r="S2747" i="3" s="1"/>
  <c r="R2311" i="3" a="1"/>
  <c r="R2311" i="3" s="1"/>
  <c r="S2311" i="3" s="1"/>
  <c r="R1841" i="3" a="1"/>
  <c r="R1841" i="3" s="1"/>
  <c r="S1841" i="3" s="1"/>
  <c r="R3004" i="3" a="1"/>
  <c r="R3004" i="3" s="1"/>
  <c r="S3004" i="3" s="1"/>
  <c r="R2437" i="3" a="1"/>
  <c r="R2437" i="3" s="1"/>
  <c r="S2437" i="3" s="1"/>
  <c r="R1959" i="3" a="1"/>
  <c r="R1959" i="3" s="1"/>
  <c r="S1959" i="3" s="1"/>
  <c r="R3353" i="3" a="1"/>
  <c r="R3353" i="3" s="1"/>
  <c r="S3353" i="3" s="1"/>
  <c r="R2817" i="3" a="1"/>
  <c r="R2817" i="3" s="1"/>
  <c r="S2817" i="3" s="1"/>
  <c r="R2367" i="3" a="1"/>
  <c r="R2367" i="3" s="1"/>
  <c r="S2367" i="3" s="1"/>
  <c r="R1831" i="3" a="1"/>
  <c r="R1831" i="3" s="1"/>
  <c r="S1831" i="3" s="1"/>
  <c r="R268" i="3" a="1"/>
  <c r="R268" i="3" s="1"/>
  <c r="S268" i="3" s="1"/>
  <c r="R3732" i="3" a="1"/>
  <c r="R3732" i="3" s="1"/>
  <c r="S3732" i="3" s="1"/>
  <c r="R3643" i="3" a="1"/>
  <c r="R3643" i="3" s="1"/>
  <c r="S3643" i="3" s="1"/>
  <c r="R3172" i="3" a="1"/>
  <c r="R3172" i="3" s="1"/>
  <c r="S3172" i="3" s="1"/>
  <c r="R2655" i="3" a="1"/>
  <c r="R2655" i="3" s="1"/>
  <c r="S2655" i="3" s="1"/>
  <c r="R2201" i="3" a="1"/>
  <c r="R2201" i="3" s="1"/>
  <c r="S2201" i="3" s="1"/>
  <c r="R3451" i="3" a="1"/>
  <c r="R3451" i="3" s="1"/>
  <c r="S3451" i="3" s="1"/>
  <c r="R2944" i="3" a="1"/>
  <c r="R2944" i="3" s="1"/>
  <c r="S2944" i="3" s="1"/>
  <c r="R2359" i="3" a="1"/>
  <c r="R2359" i="3" s="1"/>
  <c r="S2359" i="3" s="1"/>
  <c r="R1875" i="3" a="1"/>
  <c r="R1875" i="3" s="1"/>
  <c r="S1875" i="3" s="1"/>
  <c r="R3211" i="3" a="1"/>
  <c r="R3211" i="3" s="1"/>
  <c r="S3211" i="3" s="1"/>
  <c r="R2733" i="3" a="1"/>
  <c r="R2733" i="3" s="1"/>
  <c r="S2733" i="3" s="1"/>
  <c r="R2297" i="3" a="1"/>
  <c r="R2297" i="3" s="1"/>
  <c r="S2297" i="3" s="1"/>
  <c r="R3692" i="3" a="1"/>
  <c r="R3692" i="3" s="1"/>
  <c r="S3692" i="3" s="1"/>
  <c r="R3222" i="3" a="1"/>
  <c r="R3222" i="3" s="1"/>
  <c r="S3222" i="3" s="1"/>
  <c r="R2700" i="3" a="1"/>
  <c r="R2700" i="3" s="1"/>
  <c r="S2700" i="3" s="1"/>
  <c r="R2077" i="3" a="1"/>
  <c r="R2077" i="3" s="1"/>
  <c r="S2077" i="3" s="1"/>
  <c r="R3128" i="3" a="1"/>
  <c r="R3128" i="3" s="1"/>
  <c r="S3128" i="3" s="1"/>
  <c r="R2611" i="3" a="1"/>
  <c r="R2611" i="3" s="1"/>
  <c r="S2611" i="3" s="1"/>
  <c r="R2185" i="3" a="1"/>
  <c r="R2185" i="3" s="1"/>
  <c r="S2185" i="3" s="1"/>
  <c r="R192" i="3" a="1"/>
  <c r="R192" i="3" s="1"/>
  <c r="S192" i="3" s="1"/>
  <c r="R2882" i="3" a="1"/>
  <c r="R2882" i="3" s="1"/>
  <c r="S2882" i="3" s="1"/>
  <c r="R2302" i="3" a="1"/>
  <c r="R2302" i="3" s="1"/>
  <c r="S2302" i="3" s="1"/>
  <c r="R5707" i="3" a="1"/>
  <c r="R5707" i="3" s="1"/>
  <c r="S5707" i="3" s="1"/>
  <c r="R4888" i="3" a="1"/>
  <c r="R4888" i="3" s="1"/>
  <c r="S4888" i="3" s="1"/>
  <c r="R4370" i="3" a="1"/>
  <c r="R4370" i="3" s="1"/>
  <c r="S4370" i="3" s="1"/>
  <c r="R5040" i="3" a="1"/>
  <c r="R5040" i="3" s="1"/>
  <c r="S5040" i="3" s="1"/>
  <c r="R4540" i="3" a="1"/>
  <c r="R4540" i="3" s="1"/>
  <c r="S4540" i="3" s="1"/>
  <c r="R5270" i="3" a="1"/>
  <c r="R5270" i="3" s="1"/>
  <c r="S5270" i="3" s="1"/>
  <c r="R4758" i="3" a="1"/>
  <c r="R4758" i="3" s="1"/>
  <c r="S4758" i="3" s="1"/>
  <c r="R4219" i="3" a="1"/>
  <c r="R4219" i="3" s="1"/>
  <c r="S4219" i="3" s="1"/>
  <c r="R4861" i="3" a="1"/>
  <c r="R4861" i="3" s="1"/>
  <c r="S4861" i="3" s="1"/>
  <c r="R4354" i="3" a="1"/>
  <c r="R4354" i="3" s="1"/>
  <c r="S4354" i="3" s="1"/>
  <c r="R4946" i="3" a="1"/>
  <c r="R4946" i="3" s="1"/>
  <c r="S4946" i="3" s="1"/>
  <c r="R4440" i="3" a="1"/>
  <c r="R4440" i="3" s="1"/>
  <c r="S4440" i="3" s="1"/>
  <c r="R5097" i="3" a="1"/>
  <c r="R5097" i="3" s="1"/>
  <c r="S5097" i="3" s="1"/>
  <c r="R4567" i="3" a="1"/>
  <c r="R4567" i="3" s="1"/>
  <c r="S4567" i="3" s="1"/>
  <c r="R5078" i="3" a="1"/>
  <c r="R5078" i="3" s="1"/>
  <c r="S5078" i="3" s="1"/>
  <c r="R4408" i="3" a="1"/>
  <c r="R4408" i="3" s="1"/>
  <c r="S4408" i="3" s="1"/>
  <c r="R5646" i="3" a="1"/>
  <c r="R5646" i="3" s="1"/>
  <c r="S5646" i="3" s="1"/>
  <c r="R4833" i="3" a="1"/>
  <c r="R4833" i="3" s="1"/>
  <c r="S4833" i="3" s="1"/>
  <c r="R4301" i="3" a="1"/>
  <c r="R4301" i="3" s="1"/>
  <c r="S4301" i="3" s="1"/>
  <c r="R4905" i="3" a="1"/>
  <c r="R4905" i="3" s="1"/>
  <c r="S4905" i="3" s="1"/>
  <c r="R4405" i="3" a="1"/>
  <c r="R4405" i="3" s="1"/>
  <c r="S4405" i="3" s="1"/>
  <c r="R5130" i="3" a="1"/>
  <c r="R5130" i="3" s="1"/>
  <c r="S5130" i="3" s="1"/>
  <c r="R4599" i="3" a="1"/>
  <c r="R4599" i="3" s="1"/>
  <c r="S4599" i="3" s="1"/>
  <c r="R5239" i="3" a="1"/>
  <c r="R5239" i="3" s="1"/>
  <c r="S5239" i="3" s="1"/>
  <c r="R4727" i="3" a="1"/>
  <c r="R4727" i="3" s="1"/>
  <c r="S4727" i="3" s="1"/>
  <c r="R4218" i="3" a="1"/>
  <c r="R4218" i="3" s="1"/>
  <c r="S4218" i="3" s="1"/>
  <c r="R4812" i="3" a="1"/>
  <c r="R4812" i="3" s="1"/>
  <c r="S4812" i="3" s="1"/>
  <c r="R4321" i="3" a="1"/>
  <c r="R4321" i="3" s="1"/>
  <c r="S4321" i="3" s="1"/>
  <c r="R4963" i="3" a="1"/>
  <c r="R4963" i="3" s="1"/>
  <c r="S4963" i="3" s="1"/>
  <c r="R4433" i="3" a="1"/>
  <c r="R4433" i="3" s="1"/>
  <c r="S4433" i="3" s="1"/>
  <c r="R4999" i="3" a="1"/>
  <c r="R4999" i="3" s="1"/>
  <c r="S4999" i="3" s="1"/>
  <c r="R4335" i="3" a="1"/>
  <c r="R4335" i="3" s="1"/>
  <c r="S4335" i="3" s="1"/>
  <c r="R5260" i="3" a="1"/>
  <c r="R5260" i="3" s="1"/>
  <c r="S5260" i="3" s="1"/>
  <c r="R4748" i="3" a="1"/>
  <c r="R4748" i="3" s="1"/>
  <c r="S4748" i="3" s="1"/>
  <c r="R4229" i="3" a="1"/>
  <c r="R4229" i="3" s="1"/>
  <c r="S4229" i="3" s="1"/>
  <c r="R4820" i="3" a="1"/>
  <c r="R4820" i="3" s="1"/>
  <c r="S4820" i="3" s="1"/>
  <c r="R4348" i="3" a="1"/>
  <c r="R4348" i="3" s="1"/>
  <c r="S4348" i="3" s="1"/>
  <c r="R5075" i="3" a="1"/>
  <c r="R5075" i="3" s="1"/>
  <c r="S5075" i="3" s="1"/>
  <c r="R4545" i="3" a="1"/>
  <c r="R4545" i="3" s="1"/>
  <c r="S4545" i="3" s="1"/>
  <c r="R5154" i="3" a="1"/>
  <c r="R5154" i="3" s="1"/>
  <c r="S5154" i="3" s="1"/>
  <c r="R4674" i="3" a="1"/>
  <c r="R4674" i="3" s="1"/>
  <c r="S4674" i="3" s="1"/>
  <c r="R5263" i="3" a="1"/>
  <c r="R5263" i="3" s="1"/>
  <c r="S5263" i="3" s="1"/>
  <c r="R4751" i="3" a="1"/>
  <c r="R4751" i="3" s="1"/>
  <c r="S4751" i="3" s="1"/>
  <c r="R4249" i="3" a="1"/>
  <c r="R4249" i="3" s="1"/>
  <c r="S4249" i="3" s="1"/>
  <c r="R4957" i="3" a="1"/>
  <c r="R4957" i="3" s="1"/>
  <c r="S4957" i="3" s="1"/>
  <c r="R4427" i="3" a="1"/>
  <c r="R4427" i="3" s="1"/>
  <c r="S4427" i="3" s="1"/>
  <c r="R4987" i="3" a="1"/>
  <c r="R4987" i="3" s="1"/>
  <c r="S4987" i="3" s="1"/>
  <c r="R4319" i="3" a="1"/>
  <c r="R4319" i="3" s="1"/>
  <c r="S4319" i="3" s="1"/>
  <c r="R5199" i="3" a="1"/>
  <c r="R5199" i="3" s="1"/>
  <c r="S5199" i="3" s="1"/>
  <c r="R4694" i="3" a="1"/>
  <c r="R4694" i="3" s="1"/>
  <c r="S4694" i="3" s="1"/>
  <c r="R5277" i="3" a="1"/>
  <c r="R5277" i="3" s="1"/>
  <c r="S5277" i="3" s="1"/>
  <c r="R4765" i="3" a="1"/>
  <c r="R4765" i="3" s="1"/>
  <c r="S4765" i="3" s="1"/>
  <c r="R4276" i="3" a="1"/>
  <c r="R4276" i="3" s="1"/>
  <c r="S4276" i="3" s="1"/>
  <c r="R4990" i="3" a="1"/>
  <c r="R4990" i="3" s="1"/>
  <c r="S4990" i="3" s="1"/>
  <c r="R4460" i="3" a="1"/>
  <c r="R4460" i="3" s="1"/>
  <c r="S4460" i="3" s="1"/>
  <c r="R5099" i="3" a="1"/>
  <c r="R5099" i="3" s="1"/>
  <c r="S5099" i="3" s="1"/>
  <c r="R4604" i="3" a="1"/>
  <c r="R4604" i="3" s="1"/>
  <c r="S4604" i="3" s="1"/>
  <c r="R5238" i="3" a="1"/>
  <c r="R5238" i="3" s="1"/>
  <c r="S5238" i="3" s="1"/>
  <c r="R4726" i="3" a="1"/>
  <c r="R4726" i="3" s="1"/>
  <c r="S4726" i="3" s="1"/>
  <c r="R4241" i="3" a="1"/>
  <c r="R4241" i="3" s="1"/>
  <c r="S4241" i="3" s="1"/>
  <c r="R4823" i="3" a="1"/>
  <c r="R4823" i="3" s="1"/>
  <c r="S4823" i="3" s="1"/>
  <c r="R4272" i="3" a="1"/>
  <c r="R4272" i="3" s="1"/>
  <c r="S4272" i="3" s="1"/>
  <c r="R4792" i="3" a="1"/>
  <c r="R4792" i="3" s="1"/>
  <c r="S4792" i="3" s="1"/>
  <c r="R4432" i="3" a="1"/>
  <c r="R4432" i="3" s="1"/>
  <c r="S4432" i="3" s="1"/>
  <c r="R5046" i="3" a="1"/>
  <c r="R5046" i="3" s="1"/>
  <c r="S5046" i="3" s="1"/>
  <c r="R4534" i="3" a="1"/>
  <c r="R4534" i="3" s="1"/>
  <c r="S4534" i="3" s="1"/>
  <c r="R5192" i="3" a="1"/>
  <c r="R5192" i="3" s="1"/>
  <c r="S5192" i="3" s="1"/>
  <c r="R4688" i="3" a="1"/>
  <c r="R4688" i="3" s="1"/>
  <c r="S4688" i="3" s="1"/>
  <c r="R4204" i="3" a="1"/>
  <c r="R4204" i="3" s="1"/>
  <c r="S4204" i="3" s="1"/>
  <c r="R4935" i="3" a="1"/>
  <c r="R4935" i="3" s="1"/>
  <c r="S4935" i="3" s="1"/>
  <c r="R4399" i="3" a="1"/>
  <c r="R4399" i="3" s="1"/>
  <c r="S4399" i="3" s="1"/>
  <c r="R5013" i="3" a="1"/>
  <c r="R5013" i="3" s="1"/>
  <c r="S5013" i="3" s="1"/>
  <c r="R4508" i="3" a="1"/>
  <c r="R4508" i="3" s="1"/>
  <c r="S4508" i="3" s="1"/>
  <c r="R5098" i="3" a="1"/>
  <c r="R5098" i="3" s="1"/>
  <c r="S5098" i="3" s="1"/>
  <c r="R5201" i="3" a="1"/>
  <c r="R5201" i="3" s="1"/>
  <c r="S5201" i="3" s="1"/>
  <c r="R4655" i="3" a="1"/>
  <c r="R4655" i="3" s="1"/>
  <c r="S4655" i="3" s="1"/>
  <c r="R5273" i="3" a="1"/>
  <c r="R5273" i="3" s="1"/>
  <c r="S5273" i="3" s="1"/>
  <c r="R4631" i="3" a="1"/>
  <c r="R4631" i="3" s="1"/>
  <c r="S4631" i="3" s="1"/>
  <c r="R4985" i="3" a="1"/>
  <c r="R4985" i="3" s="1"/>
  <c r="S4985" i="3" s="1"/>
  <c r="R4467" i="3" a="1"/>
  <c r="R4467" i="3" s="1"/>
  <c r="S4467" i="3" s="1"/>
  <c r="R5058" i="3" a="1"/>
  <c r="R5058" i="3" s="1"/>
  <c r="S5058" i="3" s="1"/>
  <c r="R4558" i="3" a="1"/>
  <c r="R4558" i="3" s="1"/>
  <c r="S4558" i="3" s="1"/>
  <c r="R5291" i="3" a="1"/>
  <c r="R5291" i="3" s="1"/>
  <c r="S5291" i="3" s="1"/>
  <c r="R4801" i="3" a="1"/>
  <c r="R4801" i="3" s="1"/>
  <c r="S4801" i="3" s="1"/>
  <c r="R4243" i="3" a="1"/>
  <c r="R4243" i="3" s="1"/>
  <c r="S4243" i="3" s="1"/>
  <c r="R4934" i="3" a="1"/>
  <c r="R4934" i="3" s="1"/>
  <c r="S4934" i="3" s="1"/>
  <c r="R4447" i="3" a="1"/>
  <c r="R4447" i="3" s="1"/>
  <c r="S4447" i="3" s="1"/>
  <c r="R5043" i="3" a="1"/>
  <c r="R5043" i="3" s="1"/>
  <c r="S5043" i="3" s="1"/>
  <c r="R4538" i="3" a="1"/>
  <c r="R4538" i="3" s="1"/>
  <c r="S4538" i="3" s="1"/>
  <c r="R5195" i="3" a="1"/>
  <c r="R5195" i="3" s="1"/>
  <c r="S5195" i="3" s="1"/>
  <c r="R4649" i="3" a="1"/>
  <c r="R4649" i="3" s="1"/>
  <c r="S4649" i="3" s="1"/>
  <c r="R5267" i="3" a="1"/>
  <c r="R5267" i="3" s="1"/>
  <c r="S5267" i="3" s="1"/>
  <c r="R4625" i="3" a="1"/>
  <c r="R4625" i="3" s="1"/>
  <c r="S4625" i="3" s="1"/>
  <c r="R5687" i="3" a="1"/>
  <c r="R5687" i="3" s="1"/>
  <c r="S5687" i="3" s="1"/>
  <c r="R4900" i="3" a="1"/>
  <c r="R4900" i="3" s="1"/>
  <c r="S4900" i="3" s="1"/>
  <c r="R4382" i="3" a="1"/>
  <c r="R4382" i="3" s="1"/>
  <c r="S4382" i="3" s="1"/>
  <c r="R5003" i="3" a="1"/>
  <c r="R5003" i="3" s="1"/>
  <c r="S5003" i="3" s="1"/>
  <c r="R4503" i="3" a="1"/>
  <c r="R4503" i="3" s="1"/>
  <c r="S4503" i="3" s="1"/>
  <c r="R5228" i="3" a="1"/>
  <c r="R5228" i="3" s="1"/>
  <c r="S5228" i="3" s="1"/>
  <c r="R4716" i="3" a="1"/>
  <c r="R4716" i="3" s="1"/>
  <c r="S4716" i="3" s="1"/>
  <c r="R5257" i="3" a="1"/>
  <c r="R5257" i="3" s="1"/>
  <c r="S5257" i="3" s="1"/>
  <c r="R4242" i="3" a="1"/>
  <c r="R4242" i="3" s="1"/>
  <c r="S4242" i="3" s="1"/>
  <c r="R4830" i="3" a="1"/>
  <c r="R4830" i="3" s="1"/>
  <c r="S4830" i="3" s="1"/>
  <c r="R4345" i="3" a="1"/>
  <c r="R4345" i="3" s="1"/>
  <c r="S4345" i="3" s="1"/>
  <c r="R4981" i="3" a="1"/>
  <c r="R4981" i="3" s="1"/>
  <c r="S4981" i="3" s="1"/>
  <c r="R4451" i="3" a="1"/>
  <c r="R4451" i="3" s="1"/>
  <c r="S4451" i="3" s="1"/>
  <c r="R5115" i="3" a="1"/>
  <c r="R5115" i="3" s="1"/>
  <c r="S5115" i="3" s="1"/>
  <c r="R4438" i="3" a="1"/>
  <c r="R4438" i="3" s="1"/>
  <c r="S4438" i="3" s="1"/>
  <c r="R5278" i="3" a="1"/>
  <c r="R5278" i="3" s="1"/>
  <c r="S5278" i="3" s="1"/>
  <c r="R4766" i="3" a="1"/>
  <c r="R4766" i="3" s="1"/>
  <c r="S4766" i="3" s="1"/>
  <c r="R4253" i="3" a="1"/>
  <c r="R4253" i="3" s="1"/>
  <c r="S4253" i="3" s="1"/>
  <c r="R4863" i="3" a="1"/>
  <c r="R4863" i="3" s="1"/>
  <c r="S4863" i="3" s="1"/>
  <c r="R5093" i="3" a="1"/>
  <c r="R5093" i="3" s="1"/>
  <c r="S5093" i="3" s="1"/>
  <c r="R4563" i="3" a="1"/>
  <c r="R4563" i="3" s="1"/>
  <c r="S4563" i="3" s="1"/>
  <c r="R5123" i="3" a="1"/>
  <c r="R5123" i="3" s="1"/>
  <c r="S5123" i="3" s="1"/>
  <c r="R4627" i="3" a="1"/>
  <c r="R4627" i="3" s="1"/>
  <c r="S4627" i="3" s="1"/>
  <c r="R5208" i="3" a="1"/>
  <c r="R5208" i="3" s="1"/>
  <c r="S5208" i="3" s="1"/>
  <c r="R4685" i="3" a="1"/>
  <c r="R4685" i="3" s="1"/>
  <c r="S4685" i="3" s="1"/>
  <c r="R4209" i="3" a="1"/>
  <c r="R4209" i="3" s="1"/>
  <c r="S4209" i="3" s="1"/>
  <c r="R4848" i="3" a="1"/>
  <c r="R4848" i="3" s="1"/>
  <c r="S4848" i="3" s="1"/>
  <c r="R4304" i="3" a="1"/>
  <c r="R4304" i="3" s="1"/>
  <c r="S4304" i="3" s="1"/>
  <c r="R4761" i="3" a="1"/>
  <c r="R4761" i="3" s="1"/>
  <c r="S4761" i="3" s="1"/>
  <c r="R5139" i="3" a="1"/>
  <c r="R5139" i="3" s="1"/>
  <c r="S5139" i="3" s="1"/>
  <c r="R4654" i="3" a="1"/>
  <c r="R4654" i="3" s="1"/>
  <c r="S4654" i="3" s="1"/>
  <c r="R1692" i="3" a="1"/>
  <c r="R1692" i="3" s="1"/>
  <c r="S1692" i="3" s="1"/>
  <c r="R1710" i="3" a="1"/>
  <c r="R1710" i="3" s="1"/>
  <c r="S1710" i="3" s="1"/>
  <c r="R1603" i="3" a="1"/>
  <c r="R1603" i="3" s="1"/>
  <c r="S1603" i="3" s="1"/>
  <c r="R1677" i="3" a="1"/>
  <c r="R1677" i="3" s="1"/>
  <c r="S1677" i="3" s="1"/>
  <c r="R1738" i="3" a="1"/>
  <c r="R1738" i="3" s="1"/>
  <c r="S1738" i="3" s="1"/>
  <c r="R1607" i="3" a="1"/>
  <c r="R1607" i="3" s="1"/>
  <c r="S1607" i="3" s="1"/>
  <c r="R4737" i="3" a="1"/>
  <c r="R4737" i="3" s="1"/>
  <c r="S4737" i="3" s="1"/>
  <c r="R4239" i="3" a="1"/>
  <c r="R4239" i="3" s="1"/>
  <c r="S4239" i="3" s="1"/>
  <c r="R1735" i="3" a="1"/>
  <c r="R1735" i="3" s="1"/>
  <c r="S1735" i="3" s="1"/>
  <c r="R1592" i="3" a="1"/>
  <c r="R1592" i="3" s="1"/>
  <c r="S1592" i="3" s="1"/>
  <c r="R1663" i="3" a="1"/>
  <c r="R1663" i="3" s="1"/>
  <c r="S1663" i="3" s="1"/>
  <c r="R1624" i="3" a="1"/>
  <c r="R1624" i="3" s="1"/>
  <c r="S1624" i="3" s="1"/>
  <c r="R1670" i="3" a="1"/>
  <c r="R1670" i="3" s="1"/>
  <c r="S1670" i="3" s="1"/>
  <c r="R1682" i="3" a="1"/>
  <c r="R1682" i="3" s="1"/>
  <c r="S1682" i="3" s="1"/>
  <c r="R1637" i="3" a="1"/>
  <c r="R1637" i="3" s="1"/>
  <c r="S1637" i="3" s="1"/>
  <c r="R1718" i="3" a="1"/>
  <c r="R1718" i="3" s="1"/>
  <c r="S1718" i="3" s="1"/>
  <c r="R4584" i="3" a="1"/>
  <c r="R4584" i="3" s="1"/>
  <c r="S4584" i="3" s="1"/>
  <c r="R4294" i="3" a="1"/>
  <c r="R4294" i="3" s="1"/>
  <c r="S4294" i="3" s="1"/>
  <c r="R5096" i="3" a="1"/>
  <c r="R5096" i="3" s="1"/>
  <c r="S5096" i="3" s="1"/>
  <c r="R4636" i="3" a="1"/>
  <c r="R4636" i="3" s="1"/>
  <c r="S4636" i="3" s="1"/>
  <c r="R5617" i="3" a="1"/>
  <c r="R5617" i="3" s="1"/>
  <c r="S5617" i="3" s="1"/>
  <c r="R1675" i="3" a="1"/>
  <c r="R1675" i="3" s="1"/>
  <c r="S1675" i="3" s="1"/>
  <c r="R5613" i="3" a="1"/>
  <c r="R5613" i="3" s="1"/>
  <c r="S5613" i="3" s="1"/>
  <c r="R4407" i="3" a="1"/>
  <c r="R4407" i="3" s="1"/>
  <c r="S4407" i="3" s="1"/>
  <c r="R5242" i="3" a="1"/>
  <c r="R5242" i="3" s="1"/>
  <c r="S5242" i="3" s="1"/>
  <c r="R4821" i="3" a="1"/>
  <c r="R4821" i="3" s="1"/>
  <c r="S4821" i="3" s="1"/>
  <c r="R5126" i="3" a="1"/>
  <c r="R5126" i="3" s="1"/>
  <c r="S5126" i="3" s="1"/>
  <c r="R5618" i="3" a="1"/>
  <c r="R5618" i="3" s="1"/>
  <c r="S5618" i="3" s="1"/>
  <c r="R1721" i="3" a="1"/>
  <c r="R1721" i="3" s="1"/>
  <c r="S1721" i="3" s="1"/>
  <c r="R5625" i="3" a="1"/>
  <c r="R5625" i="3" s="1"/>
  <c r="S5625" i="3" s="1"/>
  <c r="R4846" i="3" a="1"/>
  <c r="R4846" i="3" s="1"/>
  <c r="S4846" i="3" s="1"/>
  <c r="R1593" i="3" a="1"/>
  <c r="R1593" i="3" s="1"/>
  <c r="S1593" i="3" s="1"/>
  <c r="R5635" i="3" a="1"/>
  <c r="R5635" i="3" s="1"/>
  <c r="S5635" i="3" s="1"/>
  <c r="R5659" i="3" a="1"/>
  <c r="R5659" i="3" s="1"/>
  <c r="S5659" i="3" s="1"/>
  <c r="R1641" i="3" a="1"/>
  <c r="R1641" i="3" s="1"/>
  <c r="S1641" i="3" s="1"/>
  <c r="R5626" i="3" a="1"/>
  <c r="R5626" i="3" s="1"/>
  <c r="S5626" i="3" s="1"/>
  <c r="R4310" i="3" a="1"/>
  <c r="R4310" i="3" s="1"/>
  <c r="S4310" i="3" s="1"/>
  <c r="R5666" i="3" a="1"/>
  <c r="R5666" i="3" s="1"/>
  <c r="S5666" i="3" s="1"/>
  <c r="R5084" i="3" a="1"/>
  <c r="R5084" i="3" s="1"/>
  <c r="S5084" i="3" s="1"/>
  <c r="R4956" i="3" a="1"/>
  <c r="R4956" i="3" s="1"/>
  <c r="S4956" i="3" s="1"/>
  <c r="R4572" i="3" a="1"/>
  <c r="R4572" i="3" s="1"/>
  <c r="S4572" i="3" s="1"/>
  <c r="R5293" i="3" a="1"/>
  <c r="R5293" i="3" s="1"/>
  <c r="S5293" i="3" s="1"/>
  <c r="R5642" i="3" a="1"/>
  <c r="R5642" i="3" s="1"/>
  <c r="S5642" i="3" s="1"/>
  <c r="R5711" i="3" a="1"/>
  <c r="R5711" i="3" s="1"/>
  <c r="S5711" i="3" s="1"/>
  <c r="R3568" i="3" a="1"/>
  <c r="R3568" i="3" s="1"/>
  <c r="S3568" i="3" s="1"/>
  <c r="R3639" i="3" a="1"/>
  <c r="R3639" i="3" s="1"/>
  <c r="S3639" i="3" s="1"/>
  <c r="R5396" i="3" a="1"/>
  <c r="R5396" i="3" s="1"/>
  <c r="S5396" i="3" s="1"/>
  <c r="R5363" i="3" a="1"/>
  <c r="R5363" i="3" s="1"/>
  <c r="S5363" i="3" s="1"/>
  <c r="R5410" i="3" a="1"/>
  <c r="R5410" i="3" s="1"/>
  <c r="S5410" i="3" s="1"/>
  <c r="R2377" i="3" a="1"/>
  <c r="R2377" i="3" s="1"/>
  <c r="S2377" i="3" s="1"/>
  <c r="R3079" i="3" a="1"/>
  <c r="R3079" i="3" s="1"/>
  <c r="S3079" i="3" s="1"/>
  <c r="R2752" i="3" a="1"/>
  <c r="R2752" i="3" s="1"/>
  <c r="S2752" i="3" s="1"/>
  <c r="R5518" i="3" a="1"/>
  <c r="R5518" i="3" s="1"/>
  <c r="S5518" i="3" s="1"/>
  <c r="R2736" i="3" a="1"/>
  <c r="R2736" i="3" s="1"/>
  <c r="S2736" i="3" s="1"/>
  <c r="R3355" i="3" a="1"/>
  <c r="R3355" i="3" s="1"/>
  <c r="S3355" i="3" s="1"/>
  <c r="R3766" i="3" a="1"/>
  <c r="R3766" i="3" s="1"/>
  <c r="S3766" i="3" s="1"/>
  <c r="R5355" i="3" a="1"/>
  <c r="R5355" i="3" s="1"/>
  <c r="S5355" i="3" s="1"/>
  <c r="R5530" i="3" a="1"/>
  <c r="R5530" i="3" s="1"/>
  <c r="S5530" i="3" s="1"/>
  <c r="R3271" i="3" a="1"/>
  <c r="R3271" i="3" s="1"/>
  <c r="S3271" i="3" s="1"/>
  <c r="R3550" i="3" a="1"/>
  <c r="R3550" i="3" s="1"/>
  <c r="S3550" i="3" s="1"/>
  <c r="R3413" i="3" a="1"/>
  <c r="R3413" i="3" s="1"/>
  <c r="S3413" i="3" s="1"/>
  <c r="R5417" i="3" a="1"/>
  <c r="R5417" i="3" s="1"/>
  <c r="S5417" i="3" s="1"/>
  <c r="R3155" i="3" a="1"/>
  <c r="R3155" i="3" s="1"/>
  <c r="S3155" i="3" s="1"/>
  <c r="R3614" i="3" a="1"/>
  <c r="R3614" i="3" s="1"/>
  <c r="S3614" i="3" s="1"/>
  <c r="R5380" i="3" a="1"/>
  <c r="R5380" i="3" s="1"/>
  <c r="S5380" i="3" s="1"/>
  <c r="R1923" i="3" a="1"/>
  <c r="R1923" i="3" s="1"/>
  <c r="S1923" i="3" s="1"/>
  <c r="R2430" i="3" a="1"/>
  <c r="R2430" i="3" s="1"/>
  <c r="S2430" i="3" s="1"/>
  <c r="R3585" i="3" a="1"/>
  <c r="R3585" i="3" s="1"/>
  <c r="S3585" i="3" s="1"/>
  <c r="R3703" i="3" a="1"/>
  <c r="R3703" i="3" s="1"/>
  <c r="S3703" i="3" s="1"/>
  <c r="R5360" i="3" a="1"/>
  <c r="R5360" i="3" s="1"/>
  <c r="S5360" i="3" s="1"/>
  <c r="R2968" i="3" a="1"/>
  <c r="R2968" i="3" s="1"/>
  <c r="S2968" i="3" s="1"/>
  <c r="R3709" i="3" a="1"/>
  <c r="R3709" i="3" s="1"/>
  <c r="S3709" i="3" s="1"/>
  <c r="R5341" i="3" a="1"/>
  <c r="R5341" i="3" s="1"/>
  <c r="S5341" i="3" s="1"/>
  <c r="R1830" i="3" a="1"/>
  <c r="R1830" i="3" s="1"/>
  <c r="S1830" i="3" s="1"/>
  <c r="R3420" i="3" a="1"/>
  <c r="R3420" i="3" s="1"/>
  <c r="S3420" i="3" s="1"/>
  <c r="R3541" i="3" a="1"/>
  <c r="R3541" i="3" s="1"/>
  <c r="S3541" i="3" s="1"/>
  <c r="R3728" i="3" a="1"/>
  <c r="R3728" i="3" s="1"/>
  <c r="S3728" i="3" s="1"/>
  <c r="R5313" i="3" a="1"/>
  <c r="R5313" i="3" s="1"/>
  <c r="S5313" i="3" s="1"/>
  <c r="R5480" i="3" a="1"/>
  <c r="R5480" i="3" s="1"/>
  <c r="S5480" i="3" s="1"/>
  <c r="R3553" i="3" a="1"/>
  <c r="R3553" i="3" s="1"/>
  <c r="S3553" i="3" s="1"/>
  <c r="R5430" i="3" a="1"/>
  <c r="R5430" i="3" s="1"/>
  <c r="S5430" i="3" s="1"/>
  <c r="R2494" i="3" a="1"/>
  <c r="R2494" i="3" s="1"/>
  <c r="S2494" i="3" s="1"/>
  <c r="R3196" i="3" a="1"/>
  <c r="R3196" i="3" s="1"/>
  <c r="S3196" i="3" s="1"/>
  <c r="R3740" i="3" a="1"/>
  <c r="R3740" i="3" s="1"/>
  <c r="S3740" i="3" s="1"/>
  <c r="R5331" i="3" a="1"/>
  <c r="R5331" i="3" s="1"/>
  <c r="S5331" i="3" s="1"/>
  <c r="R5442" i="3" a="1"/>
  <c r="R5442" i="3" s="1"/>
  <c r="S5442" i="3" s="1"/>
  <c r="R2640" i="3" a="1"/>
  <c r="R2640" i="3" s="1"/>
  <c r="S2640" i="3" s="1"/>
  <c r="R3312" i="3" a="1"/>
  <c r="R3312" i="3" s="1"/>
  <c r="S3312" i="3" s="1"/>
  <c r="R3213" i="3" a="1"/>
  <c r="R3213" i="3" s="1"/>
  <c r="S3213" i="3" s="1"/>
  <c r="R3472" i="3" a="1"/>
  <c r="R3472" i="3" s="1"/>
  <c r="S3472" i="3" s="1"/>
  <c r="R3394" i="3" a="1"/>
  <c r="R3394" i="3" s="1"/>
  <c r="S3394" i="3" s="1"/>
  <c r="R3567" i="3" a="1"/>
  <c r="R3567" i="3" s="1"/>
  <c r="S3567" i="3" s="1"/>
  <c r="R3729" i="3" a="1"/>
  <c r="R3729" i="3" s="1"/>
  <c r="S3729" i="3" s="1"/>
  <c r="R3739" i="3" a="1"/>
  <c r="R3739" i="3" s="1"/>
  <c r="S3739" i="3" s="1"/>
  <c r="R5370" i="3" a="1"/>
  <c r="R5370" i="3" s="1"/>
  <c r="S5370" i="3" s="1"/>
  <c r="R2580" i="3" a="1"/>
  <c r="R2580" i="3" s="1"/>
  <c r="S2580" i="3" s="1"/>
  <c r="R2632" i="3" a="1"/>
  <c r="R2632" i="3" s="1"/>
  <c r="S2632" i="3" s="1"/>
  <c r="R3026" i="3" a="1"/>
  <c r="R3026" i="3" s="1"/>
  <c r="S3026" i="3" s="1"/>
  <c r="R3570" i="3" a="1"/>
  <c r="R3570" i="3" s="1"/>
  <c r="S3570" i="3" s="1"/>
  <c r="R3378" i="3" a="1"/>
  <c r="R3378" i="3" s="1"/>
  <c r="S3378" i="3" s="1"/>
  <c r="R3556" i="3" a="1"/>
  <c r="R3556" i="3" s="1"/>
  <c r="S3556" i="3" s="1"/>
  <c r="R3724" i="3" a="1"/>
  <c r="R3724" i="3" s="1"/>
  <c r="S3724" i="3" s="1"/>
  <c r="R3734" i="3" a="1"/>
  <c r="R3734" i="3" s="1"/>
  <c r="S3734" i="3" s="1"/>
  <c r="R5362" i="3" a="1"/>
  <c r="R5362" i="3" s="1"/>
  <c r="S5362" i="3" s="1"/>
  <c r="R1958" i="3" a="1"/>
  <c r="R1958" i="3" s="1"/>
  <c r="S1958" i="3" s="1"/>
  <c r="R5520" i="3" a="1"/>
  <c r="R5520" i="3" s="1"/>
  <c r="S5520" i="3" s="1"/>
  <c r="R3624" i="3" a="1"/>
  <c r="R3624" i="3" s="1"/>
  <c r="S3624" i="3" s="1"/>
  <c r="R5470" i="3" a="1"/>
  <c r="R5470" i="3" s="1"/>
  <c r="S5470" i="3" s="1"/>
  <c r="R2177" i="3" a="1"/>
  <c r="R2177" i="3" s="1"/>
  <c r="S2177" i="3" s="1"/>
  <c r="R3423" i="3" a="1"/>
  <c r="R3423" i="3" s="1"/>
  <c r="S3423" i="3" s="1"/>
  <c r="R5340" i="3" a="1"/>
  <c r="R5340" i="3" s="1"/>
  <c r="S5340" i="3" s="1"/>
  <c r="R5307" i="3" a="1"/>
  <c r="R5307" i="3" s="1"/>
  <c r="S5307" i="3" s="1"/>
  <c r="R5418" i="3" a="1"/>
  <c r="R5418" i="3" s="1"/>
  <c r="S5418" i="3" s="1"/>
  <c r="R2424" i="3" a="1"/>
  <c r="R2424" i="3" s="1"/>
  <c r="S2424" i="3" s="1"/>
  <c r="R3126" i="3" a="1"/>
  <c r="R3126" i="3" s="1"/>
  <c r="S3126" i="3" s="1"/>
  <c r="R2816" i="3" a="1"/>
  <c r="R2816" i="3" s="1"/>
  <c r="S2816" i="3" s="1"/>
  <c r="R3748" i="3" a="1"/>
  <c r="R3748" i="3" s="1"/>
  <c r="S3748" i="3" s="1"/>
  <c r="R3600" i="3" a="1"/>
  <c r="R3600" i="3" s="1"/>
  <c r="S3600" i="3" s="1"/>
  <c r="R3119" i="3" a="1"/>
  <c r="R3119" i="3" s="1"/>
  <c r="S3119" i="3" s="1"/>
  <c r="R2607" i="3" a="1"/>
  <c r="R2607" i="3" s="1"/>
  <c r="S2607" i="3" s="1"/>
  <c r="R2163" i="3" a="1"/>
  <c r="R2163" i="3" s="1"/>
  <c r="S2163" i="3" s="1"/>
  <c r="R3416" i="3" a="1"/>
  <c r="R3416" i="3" s="1"/>
  <c r="S3416" i="3" s="1"/>
  <c r="R2893" i="3" a="1"/>
  <c r="R2893" i="3" s="1"/>
  <c r="S2893" i="3" s="1"/>
  <c r="R2306" i="3" a="1"/>
  <c r="R2306" i="3" s="1"/>
  <c r="S2306" i="3" s="1"/>
  <c r="R1828" i="3" a="1"/>
  <c r="R1828" i="3" s="1"/>
  <c r="S1828" i="3" s="1"/>
  <c r="R3176" i="3" a="1"/>
  <c r="R3176" i="3" s="1"/>
  <c r="S3176" i="3" s="1"/>
  <c r="R2685" i="3" a="1"/>
  <c r="R2685" i="3" s="1"/>
  <c r="S2685" i="3" s="1"/>
  <c r="R2249" i="3" a="1"/>
  <c r="R2249" i="3" s="1"/>
  <c r="S2249" i="3" s="1"/>
  <c r="R3647" i="3" a="1"/>
  <c r="R3647" i="3" s="1"/>
  <c r="S3647" i="3" s="1"/>
  <c r="R3169" i="3" a="1"/>
  <c r="R3169" i="3" s="1"/>
  <c r="S3169" i="3" s="1"/>
  <c r="R2652" i="3" a="1"/>
  <c r="R2652" i="3" s="1"/>
  <c r="S2652" i="3" s="1"/>
  <c r="R2037" i="3" a="1"/>
  <c r="R2037" i="3" s="1"/>
  <c r="S2037" i="3" s="1"/>
  <c r="R3140" i="3" a="1"/>
  <c r="R3140" i="3" s="1"/>
  <c r="S3140" i="3" s="1"/>
  <c r="R2627" i="3" a="1"/>
  <c r="R2627" i="3" s="1"/>
  <c r="S2627" i="3" s="1"/>
  <c r="R2198" i="3" a="1"/>
  <c r="R2198" i="3" s="1"/>
  <c r="S2198" i="3" s="1"/>
  <c r="R3331" i="3" a="1"/>
  <c r="R3331" i="3" s="1"/>
  <c r="S3331" i="3" s="1"/>
  <c r="R2834" i="3" a="1"/>
  <c r="R2834" i="3" s="1"/>
  <c r="S2834" i="3" s="1"/>
  <c r="R2254" i="3" a="1"/>
  <c r="R2254" i="3" s="1"/>
  <c r="S2254" i="3" s="1"/>
  <c r="R1769" i="3" a="1"/>
  <c r="R1769" i="3" s="1"/>
  <c r="S1769" i="3" s="1"/>
  <c r="R3167" i="3" a="1"/>
  <c r="R3167" i="3" s="1"/>
  <c r="S3167" i="3" s="1"/>
  <c r="R2633" i="3" a="1"/>
  <c r="R2633" i="3" s="1"/>
  <c r="S2633" i="3" s="1"/>
  <c r="R2170" i="3" a="1"/>
  <c r="R2170" i="3" s="1"/>
  <c r="S2170" i="3" s="1"/>
  <c r="R1759" i="3" a="1"/>
  <c r="R1759" i="3" s="1"/>
  <c r="S1759" i="3" s="1"/>
  <c r="R68" i="3" a="1"/>
  <c r="R68" i="3" s="1"/>
  <c r="S68" i="3" s="1"/>
  <c r="R3241" i="3" a="1"/>
  <c r="R3241" i="3" s="1"/>
  <c r="S3241" i="3" s="1"/>
  <c r="R2727" i="3" a="1"/>
  <c r="R2727" i="3" s="1"/>
  <c r="S2727" i="3" s="1"/>
  <c r="R2275" i="3" a="1"/>
  <c r="R2275" i="3" s="1"/>
  <c r="S2275" i="3" s="1"/>
  <c r="R1796" i="3" a="1"/>
  <c r="R1796" i="3" s="1"/>
  <c r="S1796" i="3" s="1"/>
  <c r="R3013" i="3" a="1"/>
  <c r="R3013" i="3" s="1"/>
  <c r="S3013" i="3" s="1"/>
  <c r="R2428" i="3" a="1"/>
  <c r="R2428" i="3" s="1"/>
  <c r="S2428" i="3" s="1"/>
  <c r="R1944" i="3" a="1"/>
  <c r="R1944" i="3" s="1"/>
  <c r="S1944" i="3" s="1"/>
  <c r="R3234" i="3" a="1"/>
  <c r="R3234" i="3" s="1"/>
  <c r="S3234" i="3" s="1"/>
  <c r="R2741" i="3" a="1"/>
  <c r="R2741" i="3" s="1"/>
  <c r="S2741" i="3" s="1"/>
  <c r="R2305" i="3" a="1"/>
  <c r="R2305" i="3" s="1"/>
  <c r="S2305" i="3" s="1"/>
  <c r="R3698" i="3" a="1"/>
  <c r="R3698" i="3" s="1"/>
  <c r="S3698" i="3" s="1"/>
  <c r="R3228" i="3" a="1"/>
  <c r="R3228" i="3" s="1"/>
  <c r="S3228" i="3" s="1"/>
  <c r="R2708" i="3" a="1"/>
  <c r="R2708" i="3" s="1"/>
  <c r="S2708" i="3" s="1"/>
  <c r="R2097" i="3" a="1"/>
  <c r="R2097" i="3" s="1"/>
  <c r="S2097" i="3" s="1"/>
  <c r="R3198" i="3" a="1"/>
  <c r="R3198" i="3" s="1"/>
  <c r="S3198" i="3" s="1"/>
  <c r="R2683" i="3" a="1"/>
  <c r="R2683" i="3" s="1"/>
  <c r="S2683" i="3" s="1"/>
  <c r="R2247" i="3" a="1"/>
  <c r="R2247" i="3" s="1"/>
  <c r="S2247" i="3" s="1"/>
  <c r="R2567" i="3" a="1"/>
  <c r="R2567" i="3" s="1"/>
  <c r="S2567" i="3" s="1"/>
  <c r="R2124" i="3" a="1"/>
  <c r="R2124" i="3" s="1"/>
  <c r="S2124" i="3" s="1"/>
  <c r="R3363" i="3" a="1"/>
  <c r="R3363" i="3" s="1"/>
  <c r="S3363" i="3" s="1"/>
  <c r="R2838" i="3" a="1"/>
  <c r="R2838" i="3" s="1"/>
  <c r="S2838" i="3" s="1"/>
  <c r="R2258" i="3" a="1"/>
  <c r="R2258" i="3" s="1"/>
  <c r="S2258" i="3" s="1"/>
  <c r="R1774" i="3" a="1"/>
  <c r="R1774" i="3" s="1"/>
  <c r="S1774" i="3" s="1"/>
  <c r="R3124" i="3" a="1"/>
  <c r="R3124" i="3" s="1"/>
  <c r="S3124" i="3" s="1"/>
  <c r="R2637" i="3" a="1"/>
  <c r="R2637" i="3" s="1"/>
  <c r="S2637" i="3" s="1"/>
  <c r="R2186" i="3" a="1"/>
  <c r="R2186" i="3" s="1"/>
  <c r="S2186" i="3" s="1"/>
  <c r="R3660" i="3" a="1"/>
  <c r="R3660" i="3" s="1"/>
  <c r="S3660" i="3" s="1"/>
  <c r="R3181" i="3" a="1"/>
  <c r="R3181" i="3" s="1"/>
  <c r="S3181" i="3" s="1"/>
  <c r="R2668" i="3" a="1"/>
  <c r="R2668" i="3" s="1"/>
  <c r="S2668" i="3" s="1"/>
  <c r="R2054" i="3" a="1"/>
  <c r="R2054" i="3" s="1"/>
  <c r="S2054" i="3" s="1"/>
  <c r="R3151" i="3" a="1"/>
  <c r="R3151" i="3" s="1"/>
  <c r="S3151" i="3" s="1"/>
  <c r="R2643" i="3" a="1"/>
  <c r="R2643" i="3" s="1"/>
  <c r="S2643" i="3" s="1"/>
  <c r="R2211" i="3" a="1"/>
  <c r="R2211" i="3" s="1"/>
  <c r="S2211" i="3" s="1"/>
  <c r="R3360" i="3" a="1"/>
  <c r="R3360" i="3" s="1"/>
  <c r="S3360" i="3" s="1"/>
  <c r="R2850" i="3" a="1"/>
  <c r="R2850" i="3" s="1"/>
  <c r="S2850" i="3" s="1"/>
  <c r="R2270" i="3" a="1"/>
  <c r="R2270" i="3" s="1"/>
  <c r="S2270" i="3" s="1"/>
  <c r="R1790" i="3" a="1"/>
  <c r="R1790" i="3" s="1"/>
  <c r="S1790" i="3" s="1"/>
  <c r="R3115" i="3" a="1"/>
  <c r="R3115" i="3" s="1"/>
  <c r="S3115" i="3" s="1"/>
  <c r="R2581" i="3" a="1"/>
  <c r="R2581" i="3" s="1"/>
  <c r="S2581" i="3" s="1"/>
  <c r="R2106" i="3" a="1"/>
  <c r="R2106" i="3" s="1"/>
  <c r="S2106" i="3" s="1"/>
  <c r="R205" i="3" a="1"/>
  <c r="R205" i="3" s="1"/>
  <c r="S205" i="3" s="1"/>
  <c r="R1765" i="3" a="1"/>
  <c r="R1765" i="3" s="1"/>
  <c r="S1765" i="3" s="1"/>
  <c r="R3120" i="3" a="1"/>
  <c r="R3120" i="3" s="1"/>
  <c r="S3120" i="3" s="1"/>
  <c r="R3382" i="3" a="1"/>
  <c r="R3382" i="3" s="1"/>
  <c r="S3382" i="3" s="1"/>
  <c r="R2871" i="3" a="1"/>
  <c r="R2871" i="3" s="1"/>
  <c r="S2871" i="3" s="1"/>
  <c r="R2417" i="3" a="1"/>
  <c r="R2417" i="3" s="1"/>
  <c r="S2417" i="3" s="1"/>
  <c r="R1940" i="3" a="1"/>
  <c r="R1940" i="3" s="1"/>
  <c r="S1940" i="3" s="1"/>
  <c r="R3165" i="3" a="1"/>
  <c r="R3165" i="3" s="1"/>
  <c r="S3165" i="3" s="1"/>
  <c r="R2638" i="3" a="1"/>
  <c r="R2638" i="3" s="1"/>
  <c r="S2638" i="3" s="1"/>
  <c r="R2085" i="3" a="1"/>
  <c r="R2085" i="3" s="1"/>
  <c r="S2085" i="3" s="1"/>
  <c r="R3456" i="3" a="1"/>
  <c r="R3456" i="3" s="1"/>
  <c r="S3456" i="3" s="1"/>
  <c r="R2943" i="3" a="1"/>
  <c r="R2943" i="3" s="1"/>
  <c r="S2943" i="3" s="1"/>
  <c r="R2509" i="3" a="1"/>
  <c r="R2509" i="3" s="1"/>
  <c r="S2509" i="3" s="1"/>
  <c r="R1956" i="3" a="1"/>
  <c r="R1956" i="3" s="1"/>
  <c r="S1956" i="3" s="1"/>
  <c r="R3485" i="3" a="1"/>
  <c r="R3485" i="3" s="1"/>
  <c r="S3485" i="3" s="1"/>
  <c r="R2977" i="3" a="1"/>
  <c r="R2977" i="3" s="1"/>
  <c r="S2977" i="3" s="1"/>
  <c r="R2398" i="3" a="1"/>
  <c r="R2398" i="3" s="1"/>
  <c r="S2398" i="3" s="1"/>
  <c r="R1850" i="3" a="1"/>
  <c r="R1850" i="3" s="1"/>
  <c r="S1850" i="3" s="1"/>
  <c r="R2959" i="3" a="1"/>
  <c r="R2959" i="3" s="1"/>
  <c r="S2959" i="3" s="1"/>
  <c r="R2513" i="3" a="1"/>
  <c r="R2513" i="3" s="1"/>
  <c r="S2513" i="3" s="1"/>
  <c r="R2047" i="3" a="1"/>
  <c r="R2047" i="3" s="1"/>
  <c r="S2047" i="3" s="1"/>
  <c r="R3162" i="3" a="1"/>
  <c r="R3162" i="3" s="1"/>
  <c r="S3162" i="3" s="1"/>
  <c r="R2650" i="3" a="1"/>
  <c r="R2650" i="3" s="1"/>
  <c r="S2650" i="3" s="1"/>
  <c r="R2101" i="3" a="1"/>
  <c r="R2101" i="3" s="1"/>
  <c r="S2101" i="3" s="1"/>
  <c r="R3495" i="3" a="1"/>
  <c r="R3495" i="3" s="1"/>
  <c r="S3495" i="3" s="1"/>
  <c r="R2512" i="3" a="1"/>
  <c r="R2512" i="3" s="1"/>
  <c r="S2512" i="3" s="1"/>
  <c r="R1970" i="3" a="1"/>
  <c r="R1970" i="3" s="1"/>
  <c r="S1970" i="3" s="1"/>
  <c r="R122" i="3" a="1"/>
  <c r="R122" i="3" s="1"/>
  <c r="S122" i="3" s="1"/>
  <c r="R67" i="3" a="1"/>
  <c r="R67" i="3" s="1"/>
  <c r="S67" i="3" s="1"/>
  <c r="R126" i="3" a="1"/>
  <c r="R126" i="3" s="1"/>
  <c r="S126" i="3" s="1"/>
  <c r="R194" i="3" a="1"/>
  <c r="R194" i="3" s="1"/>
  <c r="S194" i="3" s="1"/>
  <c r="R3582" i="3" a="1"/>
  <c r="R3582" i="3" s="1"/>
  <c r="S3582" i="3" s="1"/>
  <c r="R3425" i="3" a="1"/>
  <c r="R3425" i="3" s="1"/>
  <c r="S3425" i="3" s="1"/>
  <c r="R1747" i="3" a="1"/>
  <c r="R1747" i="3" s="1"/>
  <c r="S1747" i="3" s="1"/>
  <c r="R36" i="3" a="1"/>
  <c r="R36" i="3" s="1"/>
  <c r="S36" i="3" s="1"/>
  <c r="R5503" i="3" a="1"/>
  <c r="R5503" i="3" s="1"/>
  <c r="S5503" i="3" s="1"/>
  <c r="R5495" i="3" a="1"/>
  <c r="R5495" i="3" s="1"/>
  <c r="S5495" i="3" s="1"/>
  <c r="R231" i="3" a="1"/>
  <c r="R231" i="3" s="1"/>
  <c r="S231" i="3" s="1"/>
  <c r="R243" i="3" a="1"/>
  <c r="R243" i="3" s="1"/>
  <c r="S243" i="3" s="1"/>
  <c r="R43" i="3" a="1"/>
  <c r="R43" i="3" s="1"/>
  <c r="S43" i="3" s="1"/>
  <c r="R5327" i="3" a="1"/>
  <c r="R5327" i="3" s="1"/>
  <c r="S5327" i="3" s="1"/>
  <c r="R82" i="3" a="1"/>
  <c r="R82" i="3" s="1"/>
  <c r="S82" i="3" s="1"/>
  <c r="R87" i="3" a="1"/>
  <c r="R87" i="3" s="1"/>
  <c r="S87" i="3" s="1"/>
  <c r="R150" i="3" a="1"/>
  <c r="R150" i="3" s="1"/>
  <c r="S150" i="3" s="1"/>
  <c r="R5489" i="3" a="1"/>
  <c r="R5489" i="3" s="1"/>
  <c r="S5489" i="3" s="1"/>
  <c r="R217" i="3" a="1"/>
  <c r="R217" i="3" s="1"/>
  <c r="S217" i="3" s="1"/>
  <c r="R229" i="3" a="1"/>
  <c r="R229" i="3" s="1"/>
  <c r="S229" i="3" s="1"/>
  <c r="R23" i="3" a="1"/>
  <c r="R23" i="3" s="1"/>
  <c r="S23" i="3" s="1"/>
  <c r="R1987" i="3" a="1"/>
  <c r="R1987" i="3" s="1"/>
  <c r="S1987" i="3" s="1"/>
  <c r="R13" i="3" a="1"/>
  <c r="R13" i="3" s="1"/>
  <c r="S13" i="3" s="1"/>
  <c r="R151" i="3" a="1"/>
  <c r="R151" i="3" s="1"/>
  <c r="S151" i="3" s="1"/>
  <c r="R5419" i="3" a="1"/>
  <c r="R5419" i="3" s="1"/>
  <c r="S5419" i="3" s="1"/>
  <c r="R5399" i="3" a="1"/>
  <c r="R5399" i="3" s="1"/>
  <c r="S5399" i="3" s="1"/>
  <c r="R207" i="3" a="1"/>
  <c r="R207" i="3" s="1"/>
  <c r="S207" i="3" s="1"/>
  <c r="R2183" i="3" a="1"/>
  <c r="R2183" i="3" s="1"/>
  <c r="S2183" i="3" s="1"/>
  <c r="R2808" i="3" a="1"/>
  <c r="R2808" i="3" s="1"/>
  <c r="S2808" i="3" s="1"/>
  <c r="R259" i="3" a="1"/>
  <c r="R259" i="3" s="1"/>
  <c r="S259" i="3" s="1"/>
  <c r="R59" i="3" a="1"/>
  <c r="R59" i="3" s="1"/>
  <c r="S59" i="3" s="1"/>
  <c r="R124" i="3" a="1"/>
  <c r="R124" i="3" s="1"/>
  <c r="S124" i="3" s="1"/>
  <c r="R170" i="3" a="1"/>
  <c r="R170" i="3" s="1"/>
  <c r="S170" i="3" s="1"/>
  <c r="R2081" i="3" a="1"/>
  <c r="R2081" i="3" s="1"/>
  <c r="S2081" i="3" s="1"/>
  <c r="R3702" i="3" a="1"/>
  <c r="R3702" i="3" s="1"/>
  <c r="S3702" i="3" s="1"/>
  <c r="R5272" i="3" a="1"/>
  <c r="R5272" i="3" s="1"/>
  <c r="S5272" i="3" s="1"/>
  <c r="R4912" i="3" a="1"/>
  <c r="R4912" i="3" s="1"/>
  <c r="S4912" i="3" s="1"/>
  <c r="R4412" i="3" a="1"/>
  <c r="R4412" i="3" s="1"/>
  <c r="S4412" i="3" s="1"/>
  <c r="R5142" i="3" a="1"/>
  <c r="R5142" i="3" s="1"/>
  <c r="S5142" i="3" s="1"/>
  <c r="R4622" i="3" a="1"/>
  <c r="R4622" i="3" s="1"/>
  <c r="S4622" i="3" s="1"/>
  <c r="R5245" i="3" a="1"/>
  <c r="R5245" i="3" s="1"/>
  <c r="S5245" i="3" s="1"/>
  <c r="R4733" i="3" a="1"/>
  <c r="R4733" i="3" s="1"/>
  <c r="S4733" i="3" s="1"/>
  <c r="R4226" i="3" a="1"/>
  <c r="R4226" i="3" s="1"/>
  <c r="S4226" i="3" s="1"/>
  <c r="R4818" i="3" a="1"/>
  <c r="R4818" i="3" s="1"/>
  <c r="S4818" i="3" s="1"/>
  <c r="R4329" i="3" a="1"/>
  <c r="R4329" i="3" s="1"/>
  <c r="S4329" i="3" s="1"/>
  <c r="R4439" i="3" a="1"/>
  <c r="R4439" i="3" s="1"/>
  <c r="S4439" i="3" s="1"/>
  <c r="R4908" i="3" a="1"/>
  <c r="R4908" i="3" s="1"/>
  <c r="S4908" i="3" s="1"/>
  <c r="R4255" i="3" a="1"/>
  <c r="R4255" i="3" s="1"/>
  <c r="S4255" i="3" s="1"/>
  <c r="R4706" i="3" a="1"/>
  <c r="R4706" i="3" s="1"/>
  <c r="S4706" i="3" s="1"/>
  <c r="R4292" i="3" a="1"/>
  <c r="R4292" i="3" s="1"/>
  <c r="S4292" i="3" s="1"/>
  <c r="R5002" i="3" a="1"/>
  <c r="R5002" i="3" s="1"/>
  <c r="S5002" i="3" s="1"/>
  <c r="R5111" i="3" a="1"/>
  <c r="R5111" i="3" s="1"/>
  <c r="S5111" i="3" s="1"/>
  <c r="R4616" i="3" a="1"/>
  <c r="R4616" i="3" s="1"/>
  <c r="S4616" i="3" s="1"/>
  <c r="R5196" i="3" a="1"/>
  <c r="R5196" i="3" s="1"/>
  <c r="S5196" i="3" s="1"/>
  <c r="R4673" i="3" a="1"/>
  <c r="R4673" i="3" s="1"/>
  <c r="S4673" i="3" s="1"/>
  <c r="R4193" i="3" a="1"/>
  <c r="R4193" i="3" s="1"/>
  <c r="S4193" i="3" s="1"/>
  <c r="R4835" i="3" a="1"/>
  <c r="R4835" i="3" s="1"/>
  <c r="S4835" i="3" s="1"/>
  <c r="R4288" i="3" a="1"/>
  <c r="R4288" i="3" s="1"/>
  <c r="S4288" i="3" s="1"/>
  <c r="R4810" i="3" a="1"/>
  <c r="R4810" i="3" s="1"/>
  <c r="S4810" i="3" s="1"/>
  <c r="R1632" i="3" a="1"/>
  <c r="R1632" i="3" s="1"/>
  <c r="S1632" i="3" s="1"/>
  <c r="R5132" i="3" a="1"/>
  <c r="R5132" i="3" s="1"/>
  <c r="S5132" i="3" s="1"/>
  <c r="R4629" i="3" a="1"/>
  <c r="R4629" i="3" s="1"/>
  <c r="S4629" i="3" s="1"/>
  <c r="R5204" i="3" a="1"/>
  <c r="R5204" i="3" s="1"/>
  <c r="S5204" i="3" s="1"/>
  <c r="R4699" i="3" a="1"/>
  <c r="R4699" i="3" s="1"/>
  <c r="S4699" i="3" s="1"/>
  <c r="R4220" i="3" a="1"/>
  <c r="R4220" i="3" s="1"/>
  <c r="S4220" i="3" s="1"/>
  <c r="R4947" i="3" a="1"/>
  <c r="R4947" i="3" s="1"/>
  <c r="S4947" i="3" s="1"/>
  <c r="R4417" i="3" a="1"/>
  <c r="R4417" i="3" s="1"/>
  <c r="S4417" i="3" s="1"/>
  <c r="R5026" i="3" a="1"/>
  <c r="R5026" i="3" s="1"/>
  <c r="S5026" i="3" s="1"/>
  <c r="R4520" i="3" a="1"/>
  <c r="R4520" i="3" s="1"/>
  <c r="S4520" i="3" s="1"/>
  <c r="R5135" i="3" a="1"/>
  <c r="R5135" i="3" s="1"/>
  <c r="S5135" i="3" s="1"/>
  <c r="R4603" i="3" a="1"/>
  <c r="R4603" i="3" s="1"/>
  <c r="S4603" i="3" s="1"/>
  <c r="R1696" i="3" a="1"/>
  <c r="R1696" i="3" s="1"/>
  <c r="S1696" i="3" s="1"/>
  <c r="R4829" i="3" a="1"/>
  <c r="R4829" i="3" s="1"/>
  <c r="S4829" i="3" s="1"/>
  <c r="R4280" i="3" a="1"/>
  <c r="R4280" i="3" s="1"/>
  <c r="S4280" i="3" s="1"/>
  <c r="R4798" i="3" a="1"/>
  <c r="R4798" i="3" s="1"/>
  <c r="S4798" i="3" s="1"/>
  <c r="R5071" i="3" a="1"/>
  <c r="R5071" i="3" s="1"/>
  <c r="S5071" i="3" s="1"/>
  <c r="R4553" i="3" a="1"/>
  <c r="R4553" i="3" s="1"/>
  <c r="S4553" i="3" s="1"/>
  <c r="R5149" i="3" a="1"/>
  <c r="R5149" i="3" s="1"/>
  <c r="S5149" i="3" s="1"/>
  <c r="R4646" i="3" a="1"/>
  <c r="R4646" i="3" s="1"/>
  <c r="S4646" i="3" s="1"/>
  <c r="R5692" i="3" a="1"/>
  <c r="R5692" i="3" s="1"/>
  <c r="S5692" i="3" s="1"/>
  <c r="R4862" i="3" a="1"/>
  <c r="R4862" i="3" s="1"/>
  <c r="S4862" i="3" s="1"/>
  <c r="R4323" i="3" a="1"/>
  <c r="R4323" i="3" s="1"/>
  <c r="S4323" i="3" s="1"/>
  <c r="R4971" i="3" a="1"/>
  <c r="R4971" i="3" s="1"/>
  <c r="S4971" i="3" s="1"/>
  <c r="R4465" i="3" a="1"/>
  <c r="R4465" i="3" s="1"/>
  <c r="S4465" i="3" s="1"/>
  <c r="R5110" i="3" a="1"/>
  <c r="R5110" i="3" s="1"/>
  <c r="S5110" i="3" s="1"/>
  <c r="R4597" i="3" a="1"/>
  <c r="R4597" i="3" s="1"/>
  <c r="S4597" i="3" s="1"/>
  <c r="R5207" i="3" a="1"/>
  <c r="R5207" i="3" s="1"/>
  <c r="S5207" i="3" s="1"/>
  <c r="R4678" i="3" a="1"/>
  <c r="R4678" i="3" s="1"/>
  <c r="S4678" i="3" s="1"/>
  <c r="R5279" i="3" a="1"/>
  <c r="R5279" i="3" s="1"/>
  <c r="S5279" i="3" s="1"/>
  <c r="R4660" i="3" a="1"/>
  <c r="R4660" i="3" s="1"/>
  <c r="S4660" i="3" s="1"/>
  <c r="R5665" i="3" a="1"/>
  <c r="R5665" i="3" s="1"/>
  <c r="S5665" i="3" s="1"/>
  <c r="R4918" i="3" a="1"/>
  <c r="R4918" i="3" s="1"/>
  <c r="S4918" i="3" s="1"/>
  <c r="R4406" i="3" a="1"/>
  <c r="R4406" i="3" s="1"/>
  <c r="S4406" i="3" s="1"/>
  <c r="R5064" i="3" a="1"/>
  <c r="R5064" i="3" s="1"/>
  <c r="S5064" i="3" s="1"/>
  <c r="R4564" i="3" a="1"/>
  <c r="R4564" i="3" s="1"/>
  <c r="S4564" i="3" s="1"/>
  <c r="R5620" i="3" a="1"/>
  <c r="R5620" i="3" s="1"/>
  <c r="S5620" i="3" s="1"/>
  <c r="R4807" i="3" a="1"/>
  <c r="R4807" i="3" s="1"/>
  <c r="S4807" i="3" s="1"/>
  <c r="R4251" i="3" a="1"/>
  <c r="R4251" i="3" s="1"/>
  <c r="S4251" i="3" s="1"/>
  <c r="R4380" i="3" a="1"/>
  <c r="R4380" i="3" s="1"/>
  <c r="S4380" i="3" s="1"/>
  <c r="R4489" i="3" a="1"/>
  <c r="R4489" i="3" s="1"/>
  <c r="S4489" i="3" s="1"/>
  <c r="R4537" i="3" a="1"/>
  <c r="R4537" i="3" s="1"/>
  <c r="S4537" i="3" s="1"/>
  <c r="R5133" i="3" a="1"/>
  <c r="R5133" i="3" s="1"/>
  <c r="S5133" i="3" s="1"/>
  <c r="R4475" i="3" a="1"/>
  <c r="R4475" i="3" s="1"/>
  <c r="S4475" i="3" s="1"/>
  <c r="R5614" i="3" a="1"/>
  <c r="R5614" i="3" s="1"/>
  <c r="S5614" i="3" s="1"/>
  <c r="R4857" i="3" a="1"/>
  <c r="R4857" i="3" s="1"/>
  <c r="S4857" i="3" s="1"/>
  <c r="R4333" i="3" a="1"/>
  <c r="R4333" i="3" s="1"/>
  <c r="S4333" i="3" s="1"/>
  <c r="R4430" i="3" a="1"/>
  <c r="R4430" i="3" s="1"/>
  <c r="S4430" i="3" s="1"/>
  <c r="R5185" i="3" a="1"/>
  <c r="R5185" i="3" s="1"/>
  <c r="S5185" i="3" s="1"/>
  <c r="R4640" i="3" a="1"/>
  <c r="R4640" i="3" s="1"/>
  <c r="S4640" i="3" s="1"/>
  <c r="R1734" i="3" a="1"/>
  <c r="R1734" i="3" s="1"/>
  <c r="S1734" i="3" s="1"/>
  <c r="R4806" i="3" a="1"/>
  <c r="R4806" i="3" s="1"/>
  <c r="S4806" i="3" s="1"/>
  <c r="R4314" i="3" a="1"/>
  <c r="R4314" i="3" s="1"/>
  <c r="S4314" i="3" s="1"/>
  <c r="R4410" i="3" a="1"/>
  <c r="R4410" i="3" s="1"/>
  <c r="S4410" i="3" s="1"/>
  <c r="R5067" i="3" a="1"/>
  <c r="R5067" i="3" s="1"/>
  <c r="S5067" i="3" s="1"/>
  <c r="R4518" i="3" a="1"/>
  <c r="R4518" i="3" s="1"/>
  <c r="S4518" i="3" s="1"/>
  <c r="R5127" i="3" a="1"/>
  <c r="R5127" i="3" s="1"/>
  <c r="S5127" i="3" s="1"/>
  <c r="R4463" i="3" a="1"/>
  <c r="R4463" i="3" s="1"/>
  <c r="S4463" i="3" s="1"/>
  <c r="R5287" i="3" a="1"/>
  <c r="R5287" i="3" s="1"/>
  <c r="S5287" i="3" s="1"/>
  <c r="R4772" i="3" a="1"/>
  <c r="R4772" i="3" s="1"/>
  <c r="S4772" i="3" s="1"/>
  <c r="R4261" i="3" a="1"/>
  <c r="R4261" i="3" s="1"/>
  <c r="S4261" i="3" s="1"/>
  <c r="R4875" i="3" a="1"/>
  <c r="R4875" i="3" s="1"/>
  <c r="S4875" i="3" s="1"/>
  <c r="R4375" i="3" a="1"/>
  <c r="R4375" i="3" s="1"/>
  <c r="S4375" i="3" s="1"/>
  <c r="R5100" i="3" a="1"/>
  <c r="R5100" i="3" s="1"/>
  <c r="S5100" i="3" s="1"/>
  <c r="R4570" i="3" a="1"/>
  <c r="R4570" i="3" s="1"/>
  <c r="S4570" i="3" s="1"/>
  <c r="R5129" i="3" a="1"/>
  <c r="R5129" i="3" s="1"/>
  <c r="S5129" i="3" s="1"/>
  <c r="R4633" i="3" a="1"/>
  <c r="R4633" i="3" s="1"/>
  <c r="S4633" i="3" s="1"/>
  <c r="R5214" i="3" a="1"/>
  <c r="R5214" i="3" s="1"/>
  <c r="S5214" i="3" s="1"/>
  <c r="R4691" i="3" a="1"/>
  <c r="R4691" i="3" s="1"/>
  <c r="S4691" i="3" s="1"/>
  <c r="R4853" i="3" a="1"/>
  <c r="R4853" i="3" s="1"/>
  <c r="S4853" i="3" s="1"/>
  <c r="R4312" i="3" a="1"/>
  <c r="R4312" i="3" s="1"/>
  <c r="S4312" i="3" s="1"/>
  <c r="R4926" i="3" a="1"/>
  <c r="R4926" i="3" s="1"/>
  <c r="S4926" i="3" s="1"/>
  <c r="R4279" i="3" a="1"/>
  <c r="R4279" i="3" s="1"/>
  <c r="S4279" i="3" s="1"/>
  <c r="R5150" i="3" a="1"/>
  <c r="R5150" i="3" s="1"/>
  <c r="S5150" i="3" s="1"/>
  <c r="R4647" i="3" a="1"/>
  <c r="R4647" i="3" s="1"/>
  <c r="S4647" i="3" s="1"/>
  <c r="R5247" i="3" a="1"/>
  <c r="R5247" i="3" s="1"/>
  <c r="S5247" i="3" s="1"/>
  <c r="R4735" i="3" a="1"/>
  <c r="R4735" i="3" s="1"/>
  <c r="S4735" i="3" s="1"/>
  <c r="R4244" i="3" a="1"/>
  <c r="R4244" i="3" s="1"/>
  <c r="S4244" i="3" s="1"/>
  <c r="R4965" i="3" a="1"/>
  <c r="R4965" i="3" s="1"/>
  <c r="S4965" i="3" s="1"/>
  <c r="R4435" i="3" a="1"/>
  <c r="R4435" i="3" s="1"/>
  <c r="S4435" i="3" s="1"/>
  <c r="R4995" i="3" a="1"/>
  <c r="R4995" i="3" s="1"/>
  <c r="S4995" i="3" s="1"/>
  <c r="R4490" i="3" a="1"/>
  <c r="R4490" i="3" s="1"/>
  <c r="S4490" i="3" s="1"/>
  <c r="R5080" i="3" a="1"/>
  <c r="R5080" i="3" s="1"/>
  <c r="S5080" i="3" s="1"/>
  <c r="R4574" i="3" a="1"/>
  <c r="R4574" i="3" s="1"/>
  <c r="S4574" i="3" s="1"/>
  <c r="R4720" i="3" a="1"/>
  <c r="R4720" i="3" s="1"/>
  <c r="S4720" i="3" s="1"/>
  <c r="R5255" i="3" a="1"/>
  <c r="R5255" i="3" s="1"/>
  <c r="S5255" i="3" s="1"/>
  <c r="R4608" i="3" a="1"/>
  <c r="R4608" i="3" s="1"/>
  <c r="S4608" i="3" s="1"/>
  <c r="R5011" i="3" a="1"/>
  <c r="R5011" i="3" s="1"/>
  <c r="S5011" i="3" s="1"/>
  <c r="R4512" i="3" a="1"/>
  <c r="R4512" i="3" s="1"/>
  <c r="S4512" i="3" s="1"/>
  <c r="R1620" i="3" a="1"/>
  <c r="R1620" i="3" s="1"/>
  <c r="S1620" i="3" s="1"/>
  <c r="R1685" i="3" a="1"/>
  <c r="R1685" i="3" s="1"/>
  <c r="S1685" i="3" s="1"/>
  <c r="R1597" i="3" a="1"/>
  <c r="R1597" i="3" s="1"/>
  <c r="S1597" i="3" s="1"/>
  <c r="R1643" i="3" a="1"/>
  <c r="R1643" i="3" s="1"/>
  <c r="S1643" i="3" s="1"/>
  <c r="R1679" i="3" a="1"/>
  <c r="R1679" i="3" s="1"/>
  <c r="S1679" i="3" s="1"/>
  <c r="R5121" i="3" a="1"/>
  <c r="R5121" i="3" s="1"/>
  <c r="S5121" i="3" s="1"/>
  <c r="R4619" i="3" a="1"/>
  <c r="R4619" i="3" s="1"/>
  <c r="S4619" i="3" s="1"/>
  <c r="R1690" i="3" a="1"/>
  <c r="R1690" i="3" s="1"/>
  <c r="S1690" i="3" s="1"/>
  <c r="R1609" i="3" a="1"/>
  <c r="R1609" i="3" s="1"/>
  <c r="S1609" i="3" s="1"/>
  <c r="R1644" i="3" a="1"/>
  <c r="R1644" i="3" s="1"/>
  <c r="S1644" i="3" s="1"/>
  <c r="R1678" i="3" a="1"/>
  <c r="R1678" i="3" s="1"/>
  <c r="S1678" i="3" s="1"/>
  <c r="R1704" i="3" a="1"/>
  <c r="R1704" i="3" s="1"/>
  <c r="S1704" i="3" s="1"/>
  <c r="R1656" i="3" a="1"/>
  <c r="R1656" i="3" s="1"/>
  <c r="S1656" i="3" s="1"/>
  <c r="R1642" i="3" a="1"/>
  <c r="R1642" i="3" s="1"/>
  <c r="S1642" i="3" s="1"/>
  <c r="R1693" i="3" a="1"/>
  <c r="R1693" i="3" s="1"/>
  <c r="S1693" i="3" s="1"/>
  <c r="R5677" i="3" a="1"/>
  <c r="R5677" i="3" s="1"/>
  <c r="S5677" i="3" s="1"/>
  <c r="R5181" i="3" a="1"/>
  <c r="R5181" i="3" s="1"/>
  <c r="S5181" i="3" s="1"/>
  <c r="R1619" i="3" a="1"/>
  <c r="R1619" i="3" s="1"/>
  <c r="S1619" i="3" s="1"/>
  <c r="R4450" i="3" a="1"/>
  <c r="R4450" i="3" s="1"/>
  <c r="S4450" i="3" s="1"/>
  <c r="R4607" i="3" a="1"/>
  <c r="R4607" i="3" s="1"/>
  <c r="S4607" i="3" s="1"/>
  <c r="R1737" i="3" a="1"/>
  <c r="R1737" i="3" s="1"/>
  <c r="S1737" i="3" s="1"/>
  <c r="R5627" i="3" a="1"/>
  <c r="R5627" i="3" s="1"/>
  <c r="S5627" i="3" s="1"/>
  <c r="R1667" i="3" a="1"/>
  <c r="R1667" i="3" s="1"/>
  <c r="S1667" i="3" s="1"/>
  <c r="R5709" i="3" a="1"/>
  <c r="R5709" i="3" s="1"/>
  <c r="S5709" i="3" s="1"/>
  <c r="R4456" i="3" a="1"/>
  <c r="R4456" i="3" s="1"/>
  <c r="S4456" i="3" s="1"/>
  <c r="R4803" i="3" a="1"/>
  <c r="R4803" i="3" s="1"/>
  <c r="S4803" i="3" s="1"/>
  <c r="R1591" i="3" a="1"/>
  <c r="R1591" i="3" s="1"/>
  <c r="S1591" i="3" s="1"/>
  <c r="R5175" i="3" a="1"/>
  <c r="R5175" i="3" s="1"/>
  <c r="S5175" i="3" s="1"/>
  <c r="R5714" i="3" a="1"/>
  <c r="R5714" i="3" s="1"/>
  <c r="S5714" i="3" s="1"/>
  <c r="R1649" i="3" a="1"/>
  <c r="R1649" i="3" s="1"/>
  <c r="S1649" i="3" s="1"/>
  <c r="R4689" i="3" a="1"/>
  <c r="R4689" i="3" s="1"/>
  <c r="S4689" i="3" s="1"/>
  <c r="R4968" i="3" a="1"/>
  <c r="R4968" i="3" s="1"/>
  <c r="S4968" i="3" s="1"/>
  <c r="R4601" i="3" a="1"/>
  <c r="R4601" i="3" s="1"/>
  <c r="S4601" i="3" s="1"/>
  <c r="R1699" i="3" a="1"/>
  <c r="R1699" i="3" s="1"/>
  <c r="S1699" i="3" s="1"/>
  <c r="R4974" i="3" a="1"/>
  <c r="R4974" i="3" s="1"/>
  <c r="S4974" i="3" s="1"/>
  <c r="R4511" i="3" a="1"/>
  <c r="R4511" i="3" s="1"/>
  <c r="S4511" i="3" s="1"/>
  <c r="R5685" i="3" a="1"/>
  <c r="R5685" i="3" s="1"/>
  <c r="S5685" i="3" s="1"/>
  <c r="R5706" i="3" a="1"/>
  <c r="R5706" i="3" s="1"/>
  <c r="S5706" i="3" s="1"/>
  <c r="R5705" i="3" a="1"/>
  <c r="R5705" i="3" s="1"/>
  <c r="S5705" i="3" s="1"/>
  <c r="R5689" i="3" a="1"/>
  <c r="R5689" i="3" s="1"/>
  <c r="S5689" i="3" s="1"/>
  <c r="R5526" i="3" a="1"/>
  <c r="R5526" i="3" s="1"/>
  <c r="S5526" i="3" s="1"/>
  <c r="R2800" i="3" a="1"/>
  <c r="R2800" i="3" s="1"/>
  <c r="S2800" i="3" s="1"/>
  <c r="R3407" i="3" a="1"/>
  <c r="R3407" i="3" s="1"/>
  <c r="S3407" i="3" s="1"/>
  <c r="R3706" i="3" a="1"/>
  <c r="R3706" i="3" s="1"/>
  <c r="S3706" i="3" s="1"/>
  <c r="R3620" i="3" a="1"/>
  <c r="R3620" i="3" s="1"/>
  <c r="S3620" i="3" s="1"/>
  <c r="R3749" i="3" a="1"/>
  <c r="R3749" i="3" s="1"/>
  <c r="S3749" i="3" s="1"/>
  <c r="R5401" i="3" a="1"/>
  <c r="R5401" i="3" s="1"/>
  <c r="S5401" i="3" s="1"/>
  <c r="R5504" i="3" a="1"/>
  <c r="R5504" i="3" s="1"/>
  <c r="S5504" i="3" s="1"/>
  <c r="R3500" i="3" a="1"/>
  <c r="R3500" i="3" s="1"/>
  <c r="S3500" i="3" s="1"/>
  <c r="R5390" i="3" a="1"/>
  <c r="R5390" i="3" s="1"/>
  <c r="S5390" i="3" s="1"/>
  <c r="R5485" i="3" a="1"/>
  <c r="R5485" i="3" s="1"/>
  <c r="S5485" i="3" s="1"/>
  <c r="R2441" i="3" a="1"/>
  <c r="R2441" i="3" s="1"/>
  <c r="S2441" i="3" s="1"/>
  <c r="R3605" i="3" a="1"/>
  <c r="R3605" i="3" s="1"/>
  <c r="S3605" i="3" s="1"/>
  <c r="R3705" i="3" a="1"/>
  <c r="R3705" i="3" s="1"/>
  <c r="S3705" i="3" s="1"/>
  <c r="R5402" i="3" a="1"/>
  <c r="R5402" i="3" s="1"/>
  <c r="S5402" i="3" s="1"/>
  <c r="R2324" i="3" a="1"/>
  <c r="R2324" i="3" s="1"/>
  <c r="S2324" i="3" s="1"/>
  <c r="R2887" i="3" a="1"/>
  <c r="R2887" i="3" s="1"/>
  <c r="S2887" i="3" s="1"/>
  <c r="R227" i="3" a="1"/>
  <c r="R227" i="3" s="1"/>
  <c r="S227" i="3" s="1"/>
  <c r="R5446" i="3" a="1"/>
  <c r="R5446" i="3" s="1"/>
  <c r="S5446" i="3" s="1"/>
  <c r="R1838" i="3" a="1"/>
  <c r="R1838" i="3" s="1"/>
  <c r="S1838" i="3" s="1"/>
  <c r="R3332" i="3" a="1"/>
  <c r="R3332" i="3" s="1"/>
  <c r="S3332" i="3" s="1"/>
  <c r="R3758" i="3" a="1"/>
  <c r="R3758" i="3" s="1"/>
  <c r="S3758" i="3" s="1"/>
  <c r="R5347" i="3" a="1"/>
  <c r="R5347" i="3" s="1"/>
  <c r="S5347" i="3" s="1"/>
  <c r="R5522" i="3" a="1"/>
  <c r="R5522" i="3" s="1"/>
  <c r="S5522" i="3" s="1"/>
  <c r="R3178" i="3" a="1"/>
  <c r="R3178" i="3" s="1"/>
  <c r="S3178" i="3" s="1"/>
  <c r="R3538" i="3" a="1"/>
  <c r="R3538" i="3" s="1"/>
  <c r="S3538" i="3" s="1"/>
  <c r="R3306" i="3" a="1"/>
  <c r="R3306" i="3" s="1"/>
  <c r="S3306" i="3" s="1"/>
  <c r="R2974" i="3" a="1"/>
  <c r="R2974" i="3" s="1"/>
  <c r="S2974" i="3" s="1"/>
  <c r="R3471" i="3" a="1"/>
  <c r="R3471" i="3" s="1"/>
  <c r="S3471" i="3" s="1"/>
  <c r="R3699" i="3" a="1"/>
  <c r="R3699" i="3" s="1"/>
  <c r="S3699" i="3" s="1"/>
  <c r="R5436" i="3" a="1"/>
  <c r="R5436" i="3" s="1"/>
  <c r="S5436" i="3" s="1"/>
  <c r="R2435" i="3" a="1"/>
  <c r="R2435" i="3" s="1"/>
  <c r="S2435" i="3" s="1"/>
  <c r="R2951" i="3" a="1"/>
  <c r="R2951" i="3" s="1"/>
  <c r="S2951" i="3" s="1"/>
  <c r="R3574" i="3" a="1"/>
  <c r="R3574" i="3" s="1"/>
  <c r="S3574" i="3" s="1"/>
  <c r="R3695" i="3" a="1"/>
  <c r="R3695" i="3" s="1"/>
  <c r="S3695" i="3" s="1"/>
  <c r="R5352" i="3" a="1"/>
  <c r="R5352" i="3" s="1"/>
  <c r="S5352" i="3" s="1"/>
  <c r="R3218" i="3" a="1"/>
  <c r="R3218" i="3" s="1"/>
  <c r="S3218" i="3" s="1"/>
  <c r="R5303" i="3" a="1"/>
  <c r="R5303" i="3" s="1"/>
  <c r="S5303" i="3" s="1"/>
  <c r="R5397" i="3" a="1"/>
  <c r="R5397" i="3" s="1"/>
  <c r="S5397" i="3" s="1"/>
  <c r="R2284" i="3" a="1"/>
  <c r="R2284" i="3" s="1"/>
  <c r="S2284" i="3" s="1"/>
  <c r="R3577" i="3" a="1"/>
  <c r="R3577" i="3" s="1"/>
  <c r="S3577" i="3" s="1"/>
  <c r="R3663" i="3" a="1"/>
  <c r="R3663" i="3" s="1"/>
  <c r="S3663" i="3" s="1"/>
  <c r="R5314" i="3" a="1"/>
  <c r="R5314" i="3" s="1"/>
  <c r="S5314" i="3" s="1"/>
  <c r="R5369" i="3" a="1"/>
  <c r="R5369" i="3" s="1"/>
  <c r="S5369" i="3" s="1"/>
  <c r="R1859" i="3" a="1"/>
  <c r="R1859" i="3" s="1"/>
  <c r="S1859" i="3" s="1"/>
  <c r="R3675" i="3" a="1"/>
  <c r="R3675" i="3" s="1"/>
  <c r="S3675" i="3" s="1"/>
  <c r="R5486" i="3" a="1"/>
  <c r="R5486" i="3" s="1"/>
  <c r="S5486" i="3" s="1"/>
  <c r="R2292" i="3" a="1"/>
  <c r="R2292" i="3" s="1"/>
  <c r="S2292" i="3" s="1"/>
  <c r="R3149" i="3" a="1"/>
  <c r="R3149" i="3" s="1"/>
  <c r="S3149" i="3" s="1"/>
  <c r="R3566" i="3" a="1"/>
  <c r="R3566" i="3" s="1"/>
  <c r="S3566" i="3" s="1"/>
  <c r="R3517" i="3" a="1"/>
  <c r="R3517" i="3" s="1"/>
  <c r="S3517" i="3" s="1"/>
  <c r="R3772" i="3" a="1"/>
  <c r="R3772" i="3" s="1"/>
  <c r="S3772" i="3" s="1"/>
  <c r="R5361" i="3" a="1"/>
  <c r="R5361" i="3" s="1"/>
  <c r="S5361" i="3" s="1"/>
  <c r="R5528" i="3" a="1"/>
  <c r="R5528" i="3" s="1"/>
  <c r="S5528" i="3" s="1"/>
  <c r="R3649" i="3" a="1"/>
  <c r="R3649" i="3" s="1"/>
  <c r="S3649" i="3" s="1"/>
  <c r="R5478" i="3" a="1"/>
  <c r="R5478" i="3" s="1"/>
  <c r="S5478" i="3" s="1"/>
  <c r="R2229" i="3" a="1"/>
  <c r="R2229" i="3" s="1"/>
  <c r="S2229" i="3" s="1"/>
  <c r="R3102" i="3" a="1"/>
  <c r="R3102" i="3" s="1"/>
  <c r="S3102" i="3" s="1"/>
  <c r="R3554" i="3" a="1"/>
  <c r="R3554" i="3" s="1"/>
  <c r="S3554" i="3" s="1"/>
  <c r="R3493" i="3" a="1"/>
  <c r="R3493" i="3" s="1"/>
  <c r="S3493" i="3" s="1"/>
  <c r="R3704" i="3" a="1"/>
  <c r="R3704" i="3" s="1"/>
  <c r="S3704" i="3" s="1"/>
  <c r="R3738" i="3" a="1"/>
  <c r="R3738" i="3" s="1"/>
  <c r="S3738" i="3" s="1"/>
  <c r="R5392" i="3" a="1"/>
  <c r="R5392" i="3" s="1"/>
  <c r="S5392" i="3" s="1"/>
  <c r="R3352" i="3" a="1"/>
  <c r="R3352" i="3" s="1"/>
  <c r="S3352" i="3" s="1"/>
  <c r="R5342" i="3" a="1"/>
  <c r="R5342" i="3" s="1"/>
  <c r="S5342" i="3" s="1"/>
  <c r="R5437" i="3" a="1"/>
  <c r="R5437" i="3" s="1"/>
  <c r="S5437" i="3" s="1"/>
  <c r="R2600" i="3" a="1"/>
  <c r="R2600" i="3" s="1"/>
  <c r="S2600" i="3" s="1"/>
  <c r="R3621" i="3" a="1"/>
  <c r="R3621" i="3" s="1"/>
  <c r="S3621" i="3" s="1"/>
  <c r="R3629" i="3" a="1"/>
  <c r="R3629" i="3" s="1"/>
  <c r="S3629" i="3" s="1"/>
  <c r="R3756" i="3" a="1"/>
  <c r="R3756" i="3" s="1"/>
  <c r="S3756" i="3" s="1"/>
  <c r="R5409" i="3" a="1"/>
  <c r="R5409" i="3" s="1"/>
  <c r="S5409" i="3" s="1"/>
  <c r="R5512" i="3" a="1"/>
  <c r="R5512" i="3" s="1"/>
  <c r="S5512" i="3" s="1"/>
  <c r="R3617" i="3" a="1"/>
  <c r="R3617" i="3" s="1"/>
  <c r="S3617" i="3" s="1"/>
  <c r="R3583" i="3" a="1"/>
  <c r="R3583" i="3" s="1"/>
  <c r="S3583" i="3" s="1"/>
  <c r="R3487" i="3" a="1"/>
  <c r="R3487" i="3" s="1"/>
  <c r="S3487" i="3" s="1"/>
  <c r="R2996" i="3" a="1"/>
  <c r="R2996" i="3" s="1"/>
  <c r="S2996" i="3" s="1"/>
  <c r="R2527" i="3" a="1"/>
  <c r="R2527" i="3" s="1"/>
  <c r="S2527" i="3" s="1"/>
  <c r="R2062" i="3" a="1"/>
  <c r="R2062" i="3" s="1"/>
  <c r="S2062" i="3" s="1"/>
  <c r="R3287" i="3" a="1"/>
  <c r="R3287" i="3" s="1"/>
  <c r="S3287" i="3" s="1"/>
  <c r="R2758" i="3" a="1"/>
  <c r="R2758" i="3" s="1"/>
  <c r="S2758" i="3" s="1"/>
  <c r="R2181" i="3" a="1"/>
  <c r="R2181" i="3" s="1"/>
  <c r="S2181" i="3" s="1"/>
  <c r="R3575" i="3" a="1"/>
  <c r="R3575" i="3" s="1"/>
  <c r="S3575" i="3" s="1"/>
  <c r="R3065" i="3" a="1"/>
  <c r="R3065" i="3" s="1"/>
  <c r="S3065" i="3" s="1"/>
  <c r="R2570" i="3" a="1"/>
  <c r="R2570" i="3" s="1"/>
  <c r="S2570" i="3" s="1"/>
  <c r="R2084" i="3" a="1"/>
  <c r="R2084" i="3" s="1"/>
  <c r="S2084" i="3" s="1"/>
  <c r="R3528" i="3" a="1"/>
  <c r="R3528" i="3" s="1"/>
  <c r="S3528" i="3" s="1"/>
  <c r="R3029" i="3" a="1"/>
  <c r="R3029" i="3" s="1"/>
  <c r="S3029" i="3" s="1"/>
  <c r="R2456" i="3" a="1"/>
  <c r="R2456" i="3" s="1"/>
  <c r="S2456" i="3" s="1"/>
  <c r="R1909" i="3" a="1"/>
  <c r="R1909" i="3" s="1"/>
  <c r="S1909" i="3" s="1"/>
  <c r="R3017" i="3" a="1"/>
  <c r="R3017" i="3" s="1"/>
  <c r="S3017" i="3" s="1"/>
  <c r="R2541" i="3" a="1"/>
  <c r="R2541" i="3" s="1"/>
  <c r="S2541" i="3" s="1"/>
  <c r="R2096" i="3" a="1"/>
  <c r="R2096" i="3" s="1"/>
  <c r="S2096" i="3" s="1"/>
  <c r="R3203" i="3" a="1"/>
  <c r="R3203" i="3" s="1"/>
  <c r="S3203" i="3" s="1"/>
  <c r="R2706" i="3" a="1"/>
  <c r="R2706" i="3" s="1"/>
  <c r="S2706" i="3" s="1"/>
  <c r="R2146" i="3" a="1"/>
  <c r="R2146" i="3" s="1"/>
  <c r="S2146" i="3" s="1"/>
  <c r="R3537" i="3" a="1"/>
  <c r="R3537" i="3" s="1"/>
  <c r="S3537" i="3" s="1"/>
  <c r="R3033" i="3" a="1"/>
  <c r="R3033" i="3" s="1"/>
  <c r="S3033" i="3" s="1"/>
  <c r="R2540" i="3" a="1"/>
  <c r="R2540" i="3" s="1"/>
  <c r="S2540" i="3" s="1"/>
  <c r="R2029" i="3" a="1"/>
  <c r="R2029" i="3" s="1"/>
  <c r="S2029" i="3" s="1"/>
  <c r="R191" i="3" a="1"/>
  <c r="R191" i="3" s="1"/>
  <c r="S191" i="3" s="1"/>
  <c r="R1749" i="3" a="1"/>
  <c r="R1749" i="3" s="1"/>
  <c r="S1749" i="3" s="1"/>
  <c r="R3113" i="3" a="1"/>
  <c r="R3113" i="3" s="1"/>
  <c r="S3113" i="3" s="1"/>
  <c r="R2599" i="3" a="1"/>
  <c r="R2599" i="3" s="1"/>
  <c r="S2599" i="3" s="1"/>
  <c r="R2156" i="3" a="1"/>
  <c r="R2156" i="3" s="1"/>
  <c r="S2156" i="3" s="1"/>
  <c r="R3410" i="3" a="1"/>
  <c r="R3410" i="3" s="1"/>
  <c r="S3410" i="3" s="1"/>
  <c r="R2878" i="3" a="1"/>
  <c r="R2878" i="3" s="1"/>
  <c r="S2878" i="3" s="1"/>
  <c r="R2298" i="3" a="1"/>
  <c r="R2298" i="3" s="1"/>
  <c r="S2298" i="3" s="1"/>
  <c r="R1820" i="3" a="1"/>
  <c r="R1820" i="3" s="1"/>
  <c r="S1820" i="3" s="1"/>
  <c r="R3105" i="3" a="1"/>
  <c r="R3105" i="3" s="1"/>
  <c r="S3105" i="3" s="1"/>
  <c r="R2613" i="3" a="1"/>
  <c r="R2613" i="3" s="1"/>
  <c r="S2613" i="3" s="1"/>
  <c r="R2154" i="3" a="1"/>
  <c r="R2154" i="3" s="1"/>
  <c r="S2154" i="3" s="1"/>
  <c r="R3586" i="3" a="1"/>
  <c r="R3586" i="3" s="1"/>
  <c r="S3586" i="3" s="1"/>
  <c r="R3092" i="3" a="1"/>
  <c r="R3092" i="3" s="1"/>
  <c r="S3092" i="3" s="1"/>
  <c r="R2508" i="3" a="1"/>
  <c r="R2508" i="3" s="1"/>
  <c r="S2508" i="3" s="1"/>
  <c r="R1960" i="3" a="1"/>
  <c r="R1960" i="3" s="1"/>
  <c r="S1960" i="3" s="1"/>
  <c r="R3069" i="3" a="1"/>
  <c r="R3069" i="3" s="1"/>
  <c r="S3069" i="3" s="1"/>
  <c r="R2569" i="3" a="1"/>
  <c r="R2569" i="3" s="1"/>
  <c r="S2569" i="3" s="1"/>
  <c r="R2140" i="3" a="1"/>
  <c r="R2140" i="3" s="1"/>
  <c r="S2140" i="3" s="1"/>
  <c r="R3325" i="3" a="1"/>
  <c r="R3325" i="3" s="1"/>
  <c r="S3325" i="3" s="1"/>
  <c r="R2826" i="3" a="1"/>
  <c r="R2826" i="3" s="1"/>
  <c r="S2826" i="3" s="1"/>
  <c r="R2246" i="3" a="1"/>
  <c r="R2246" i="3" s="1"/>
  <c r="S2246" i="3" s="1"/>
  <c r="R1754" i="3" a="1"/>
  <c r="R1754" i="3" s="1"/>
  <c r="S1754" i="3" s="1"/>
  <c r="R3161" i="3" a="1"/>
  <c r="R3161" i="3" s="1"/>
  <c r="S3161" i="3" s="1"/>
  <c r="R2625" i="3" a="1"/>
  <c r="R2625" i="3" s="1"/>
  <c r="S2625" i="3" s="1"/>
  <c r="R2164" i="3" a="1"/>
  <c r="R2164" i="3" s="1"/>
  <c r="S2164" i="3" s="1"/>
  <c r="R1751" i="3" a="1"/>
  <c r="R1751" i="3" s="1"/>
  <c r="S1751" i="3" s="1"/>
  <c r="R54" i="3" a="1"/>
  <c r="R54" i="3" s="1"/>
  <c r="S54" i="3" s="1"/>
  <c r="R3365" i="3" a="1"/>
  <c r="R3365" i="3" s="1"/>
  <c r="S3365" i="3" s="1"/>
  <c r="R3475" i="3" a="1"/>
  <c r="R3475" i="3" s="1"/>
  <c r="S3475" i="3" s="1"/>
  <c r="R2985" i="3" a="1"/>
  <c r="R2985" i="3" s="1"/>
  <c r="S2985" i="3" s="1"/>
  <c r="R2519" i="3" a="1"/>
  <c r="R2519" i="3" s="1"/>
  <c r="S2519" i="3" s="1"/>
  <c r="R2045" i="3" a="1"/>
  <c r="R2045" i="3" s="1"/>
  <c r="S2045" i="3" s="1"/>
  <c r="R3276" i="3" a="1"/>
  <c r="R3276" i="3" s="1"/>
  <c r="S3276" i="3" s="1"/>
  <c r="R2742" i="3" a="1"/>
  <c r="R2742" i="3" s="1"/>
  <c r="S2742" i="3" s="1"/>
  <c r="R2168" i="3" a="1"/>
  <c r="R2168" i="3" s="1"/>
  <c r="S2168" i="3" s="1"/>
  <c r="R3564" i="3" a="1"/>
  <c r="R3564" i="3" s="1"/>
  <c r="S3564" i="3" s="1"/>
  <c r="R3048" i="3" a="1"/>
  <c r="R3048" i="3" s="1"/>
  <c r="S3048" i="3" s="1"/>
  <c r="R2562" i="3" a="1"/>
  <c r="R2562" i="3" s="1"/>
  <c r="S2562" i="3" s="1"/>
  <c r="R2061" i="3" a="1"/>
  <c r="R2061" i="3" s="1"/>
  <c r="S2061" i="3" s="1"/>
  <c r="R3516" i="3" a="1"/>
  <c r="R3516" i="3" s="1"/>
  <c r="S3516" i="3" s="1"/>
  <c r="R3011" i="3" a="1"/>
  <c r="R3011" i="3" s="1"/>
  <c r="S3011" i="3" s="1"/>
  <c r="R2439" i="3" a="1"/>
  <c r="R2439" i="3" s="1"/>
  <c r="S2439" i="3" s="1"/>
  <c r="R1891" i="3" a="1"/>
  <c r="R1891" i="3" s="1"/>
  <c r="S1891" i="3" s="1"/>
  <c r="R2936" i="3" a="1"/>
  <c r="R2936" i="3" s="1"/>
  <c r="S2936" i="3" s="1"/>
  <c r="R2496" i="3" a="1"/>
  <c r="R2496" i="3" s="1"/>
  <c r="S2496" i="3" s="1"/>
  <c r="R2030" i="3" a="1"/>
  <c r="R2030" i="3" s="1"/>
  <c r="S2030" i="3" s="1"/>
  <c r="R3191" i="3" a="1"/>
  <c r="R3191" i="3" s="1"/>
  <c r="S3191" i="3" s="1"/>
  <c r="R2690" i="3" a="1"/>
  <c r="R2690" i="3" s="1"/>
  <c r="S2690" i="3" s="1"/>
  <c r="R2133" i="3" a="1"/>
  <c r="R2133" i="3" s="1"/>
  <c r="S2133" i="3" s="1"/>
  <c r="R3459" i="3" a="1"/>
  <c r="R3459" i="3" s="1"/>
  <c r="S3459" i="3" s="1"/>
  <c r="R2952" i="3" a="1"/>
  <c r="R2952" i="3" s="1"/>
  <c r="S2952" i="3" s="1"/>
  <c r="R2482" i="3" a="1"/>
  <c r="R2482" i="3" s="1"/>
  <c r="S2482" i="3" s="1"/>
  <c r="R1947" i="3" a="1"/>
  <c r="R1947" i="3" s="1"/>
  <c r="S1947" i="3" s="1"/>
  <c r="R41" i="3" a="1"/>
  <c r="R41" i="3" s="1"/>
  <c r="S41" i="3" s="1"/>
  <c r="R19" i="3" a="1"/>
  <c r="R19" i="3" s="1"/>
  <c r="S19" i="3" s="1"/>
  <c r="R3701" i="3" a="1"/>
  <c r="R3701" i="3" s="1"/>
  <c r="S3701" i="3" s="1"/>
  <c r="R3230" i="3" a="1"/>
  <c r="R3230" i="3" s="1"/>
  <c r="S3230" i="3" s="1"/>
  <c r="R2711" i="3" a="1"/>
  <c r="R2711" i="3" s="1"/>
  <c r="S2711" i="3" s="1"/>
  <c r="R2259" i="3" a="1"/>
  <c r="R2259" i="3" s="1"/>
  <c r="S2259" i="3" s="1"/>
  <c r="R1776" i="3" a="1"/>
  <c r="R1776" i="3" s="1"/>
  <c r="S1776" i="3" s="1"/>
  <c r="R3059" i="3" a="1"/>
  <c r="R3059" i="3" s="1"/>
  <c r="S3059" i="3" s="1"/>
  <c r="R2474" i="3" a="1"/>
  <c r="R2474" i="3" s="1"/>
  <c r="S2474" i="3" s="1"/>
  <c r="R1991" i="3" a="1"/>
  <c r="R1991" i="3" s="1"/>
  <c r="S1991" i="3" s="1"/>
  <c r="R3333" i="3" a="1"/>
  <c r="R3333" i="3" s="1"/>
  <c r="S3333" i="3" s="1"/>
  <c r="R2853" i="3" a="1"/>
  <c r="R2853" i="3" s="1"/>
  <c r="S2853" i="3" s="1"/>
  <c r="R2416" i="3" a="1"/>
  <c r="R2416" i="3" s="1"/>
  <c r="S2416" i="3" s="1"/>
  <c r="R1856" i="3" a="1"/>
  <c r="R1856" i="3" s="1"/>
  <c r="S1856" i="3" s="1"/>
  <c r="R3344" i="3" a="1"/>
  <c r="R3344" i="3" s="1"/>
  <c r="S3344" i="3" s="1"/>
  <c r="R2820" i="3" a="1"/>
  <c r="R2820" i="3" s="1"/>
  <c r="S2820" i="3" s="1"/>
  <c r="R2233" i="3" a="1"/>
  <c r="R2233" i="3" s="1"/>
  <c r="S2233" i="3" s="1"/>
  <c r="R3250" i="3" a="1"/>
  <c r="R3250" i="3" s="1"/>
  <c r="S3250" i="3" s="1"/>
  <c r="R2731" i="3" a="1"/>
  <c r="R2731" i="3" s="1"/>
  <c r="S2731" i="3" s="1"/>
  <c r="R2295" i="3" a="1"/>
  <c r="R2295" i="3" s="1"/>
  <c r="S2295" i="3" s="1"/>
  <c r="R1825" i="3" a="1"/>
  <c r="R1825" i="3" s="1"/>
  <c r="S1825" i="3" s="1"/>
  <c r="R2929" i="3" a="1"/>
  <c r="R2929" i="3" s="1"/>
  <c r="S2929" i="3" s="1"/>
  <c r="R2355" i="3" a="1"/>
  <c r="R2355" i="3" s="1"/>
  <c r="S2355" i="3" s="1"/>
  <c r="R1884" i="3" a="1"/>
  <c r="R1884" i="3" s="1"/>
  <c r="S1884" i="3" s="1"/>
  <c r="R3214" i="3" a="1"/>
  <c r="R3214" i="3" s="1"/>
  <c r="S3214" i="3" s="1"/>
  <c r="R2673" i="3" a="1"/>
  <c r="R2673" i="3" s="1"/>
  <c r="S2673" i="3" s="1"/>
  <c r="R2223" i="3" a="1"/>
  <c r="R2223" i="3" s="1"/>
  <c r="S2223" i="3" s="1"/>
  <c r="R240" i="3" a="1"/>
  <c r="R240" i="3" s="1"/>
  <c r="S240" i="3" s="1"/>
  <c r="R1789" i="3" a="1"/>
  <c r="R1789" i="3" s="1"/>
  <c r="S1789" i="3" s="1"/>
  <c r="R2383" i="3" a="1"/>
  <c r="R2383" i="3" s="1"/>
  <c r="S2383" i="3" s="1"/>
  <c r="R1899" i="3" a="1"/>
  <c r="R1899" i="3" s="1"/>
  <c r="S1899" i="3" s="1"/>
  <c r="R5223" i="3" a="1"/>
  <c r="R5223" i="3" s="1"/>
  <c r="S5223" i="3" s="1"/>
  <c r="R4712" i="3" a="1"/>
  <c r="R4712" i="3" s="1"/>
  <c r="S4712" i="3" s="1"/>
  <c r="R4181" i="3" a="1"/>
  <c r="R4181" i="3" s="1"/>
  <c r="S4181" i="3" s="1"/>
  <c r="R4838" i="3" a="1"/>
  <c r="R4838" i="3" s="1"/>
  <c r="S4838" i="3" s="1"/>
  <c r="R4363" i="3" a="1"/>
  <c r="R4363" i="3" s="1"/>
  <c r="S4363" i="3" s="1"/>
  <c r="R4557" i="3" a="1"/>
  <c r="R4557" i="3" s="1"/>
  <c r="S4557" i="3" s="1"/>
  <c r="R5166" i="3" a="1"/>
  <c r="R5166" i="3" s="1"/>
  <c r="S5166" i="3" s="1"/>
  <c r="R4686" i="3" a="1"/>
  <c r="R4686" i="3" s="1"/>
  <c r="S4686" i="3" s="1"/>
  <c r="R5280" i="3" a="1"/>
  <c r="R5280" i="3" s="1"/>
  <c r="S5280" i="3" s="1"/>
  <c r="R4265" i="3" a="1"/>
  <c r="R4265" i="3" s="1"/>
  <c r="S4265" i="3" s="1"/>
  <c r="R4890" i="3" a="1"/>
  <c r="R4890" i="3" s="1"/>
  <c r="S4890" i="3" s="1"/>
  <c r="R4360" i="3" a="1"/>
  <c r="R4360" i="3" s="1"/>
  <c r="S4360" i="3" s="1"/>
  <c r="R1652" i="3" a="1"/>
  <c r="R1652" i="3" s="1"/>
  <c r="S1652" i="3" s="1"/>
  <c r="R5138" i="3" a="1"/>
  <c r="R5138" i="3" s="1"/>
  <c r="S5138" i="3" s="1"/>
  <c r="R4635" i="3" a="1"/>
  <c r="R4635" i="3" s="1"/>
  <c r="S4635" i="3" s="1"/>
  <c r="R5210" i="3" a="1"/>
  <c r="R5210" i="3" s="1"/>
  <c r="S5210" i="3" s="1"/>
  <c r="R4705" i="3" a="1"/>
  <c r="R4705" i="3" s="1"/>
  <c r="S4705" i="3" s="1"/>
  <c r="R4228" i="3" a="1"/>
  <c r="R4228" i="3" s="1"/>
  <c r="S4228" i="3" s="1"/>
  <c r="R4953" i="3" a="1"/>
  <c r="R4953" i="3" s="1"/>
  <c r="S4953" i="3" s="1"/>
  <c r="R4423" i="3" a="1"/>
  <c r="R4423" i="3" s="1"/>
  <c r="S4423" i="3" s="1"/>
  <c r="R4526" i="3" a="1"/>
  <c r="R4526" i="3" s="1"/>
  <c r="S4526" i="3" s="1"/>
  <c r="R5147" i="3" a="1"/>
  <c r="R5147" i="3" s="1"/>
  <c r="S5147" i="3" s="1"/>
  <c r="R4609" i="3" a="1"/>
  <c r="R4609" i="3" s="1"/>
  <c r="S4609" i="3" s="1"/>
  <c r="R5268" i="3" a="1"/>
  <c r="R5268" i="3" s="1"/>
  <c r="S5268" i="3" s="1"/>
  <c r="R4756" i="3" a="1"/>
  <c r="R4756" i="3" s="1"/>
  <c r="S4756" i="3" s="1"/>
  <c r="R4224" i="3" a="1"/>
  <c r="R4224" i="3" s="1"/>
  <c r="S4224" i="3" s="1"/>
  <c r="R4743" i="3" a="1"/>
  <c r="R4743" i="3" s="1"/>
  <c r="S4743" i="3" s="1"/>
  <c r="R4326" i="3" a="1"/>
  <c r="R4326" i="3" s="1"/>
  <c r="S4326" i="3" s="1"/>
  <c r="R5083" i="3" a="1"/>
  <c r="R5083" i="3" s="1"/>
  <c r="S5083" i="3" s="1"/>
  <c r="R4559" i="3" a="1"/>
  <c r="R4559" i="3" s="1"/>
  <c r="S4559" i="3" s="1"/>
  <c r="R5155" i="3" a="1"/>
  <c r="R5155" i="3" s="1"/>
  <c r="S5155" i="3" s="1"/>
  <c r="R4652" i="3" a="1"/>
  <c r="R4652" i="3" s="1"/>
  <c r="S4652" i="3" s="1"/>
  <c r="R5700" i="3" a="1"/>
  <c r="R5700" i="3" s="1"/>
  <c r="S5700" i="3" s="1"/>
  <c r="R4868" i="3" a="1"/>
  <c r="R4868" i="3" s="1"/>
  <c r="S4868" i="3" s="1"/>
  <c r="R4331" i="3" a="1"/>
  <c r="R4331" i="3" s="1"/>
  <c r="S4331" i="3" s="1"/>
  <c r="R4977" i="3" a="1"/>
  <c r="R4977" i="3" s="1"/>
  <c r="S4977" i="3" s="1"/>
  <c r="R4471" i="3" a="1"/>
  <c r="R4471" i="3" s="1"/>
  <c r="S4471" i="3" s="1"/>
  <c r="R5061" i="3" a="1"/>
  <c r="R5061" i="3" s="1"/>
  <c r="S5061" i="3" s="1"/>
  <c r="R4556" i="3" a="1"/>
  <c r="R4556" i="3" s="1"/>
  <c r="S4556" i="3" s="1"/>
  <c r="R5262" i="3" a="1"/>
  <c r="R5262" i="3" s="1"/>
  <c r="S5262" i="3" s="1"/>
  <c r="R4750" i="3" a="1"/>
  <c r="R4750" i="3" s="1"/>
  <c r="S4750" i="3" s="1"/>
  <c r="R4216" i="3" a="1"/>
  <c r="R4216" i="3" s="1"/>
  <c r="S4216" i="3" s="1"/>
  <c r="R4731" i="3" a="1"/>
  <c r="R4731" i="3" s="1"/>
  <c r="S4731" i="3" s="1"/>
  <c r="R4913" i="3" a="1"/>
  <c r="R4913" i="3" s="1"/>
  <c r="S4913" i="3" s="1"/>
  <c r="R4997" i="3" a="1"/>
  <c r="R4997" i="3" s="1"/>
  <c r="S4997" i="3" s="1"/>
  <c r="R4480" i="3" a="1"/>
  <c r="R4480" i="3" s="1"/>
  <c r="S4480" i="3" s="1"/>
  <c r="R5070" i="3" a="1"/>
  <c r="R5070" i="3" s="1"/>
  <c r="S5070" i="3" s="1"/>
  <c r="R4582" i="3" a="1"/>
  <c r="R4582" i="3" s="1"/>
  <c r="S4582" i="3" s="1"/>
  <c r="R4813" i="3" a="1"/>
  <c r="R4813" i="3" s="1"/>
  <c r="S4813" i="3" s="1"/>
  <c r="R4259" i="3" a="1"/>
  <c r="R4259" i="3" s="1"/>
  <c r="S4259" i="3" s="1"/>
  <c r="R4892" i="3" a="1"/>
  <c r="R4892" i="3" s="1"/>
  <c r="S4892" i="3" s="1"/>
  <c r="R4386" i="3" a="1"/>
  <c r="R4386" i="3" s="1"/>
  <c r="S4386" i="3" s="1"/>
  <c r="R5056" i="3" a="1"/>
  <c r="R5056" i="3" s="1"/>
  <c r="S5056" i="3" s="1"/>
  <c r="R4549" i="3" a="1"/>
  <c r="R4549" i="3" s="1"/>
  <c r="S4549" i="3" s="1"/>
  <c r="R5128" i="3" a="1"/>
  <c r="R5128" i="3" s="1"/>
  <c r="S5128" i="3" s="1"/>
  <c r="R4614" i="3" a="1"/>
  <c r="R4614" i="3" s="1"/>
  <c r="S4614" i="3" s="1"/>
  <c r="R5206" i="3" a="1"/>
  <c r="R5206" i="3" s="1"/>
  <c r="S5206" i="3" s="1"/>
  <c r="R4548" i="3" a="1"/>
  <c r="R4548" i="3" s="1"/>
  <c r="S4548" i="3" s="1"/>
  <c r="R5686" i="3" a="1"/>
  <c r="R5686" i="3" s="1"/>
  <c r="S5686" i="3" s="1"/>
  <c r="R4864" i="3" a="1"/>
  <c r="R4864" i="3" s="1"/>
  <c r="S4864" i="3" s="1"/>
  <c r="R5015" i="3" a="1"/>
  <c r="R5015" i="3" s="1"/>
  <c r="S5015" i="3" s="1"/>
  <c r="R4515" i="3" a="1"/>
  <c r="R4515" i="3" s="1"/>
  <c r="S4515" i="3" s="1"/>
  <c r="R5240" i="3" a="1"/>
  <c r="R5240" i="3" s="1"/>
  <c r="S5240" i="3" s="1"/>
  <c r="R4728" i="3" a="1"/>
  <c r="R4728" i="3" s="1"/>
  <c r="S4728" i="3" s="1"/>
  <c r="R4187" i="3" a="1"/>
  <c r="R4187" i="3" s="1"/>
  <c r="S4187" i="3" s="1"/>
  <c r="R4831" i="3" a="1"/>
  <c r="R4831" i="3" s="1"/>
  <c r="S4831" i="3" s="1"/>
  <c r="R4322" i="3" a="1"/>
  <c r="R4322" i="3" s="1"/>
  <c r="S4322" i="3" s="1"/>
  <c r="R4921" i="3" a="1"/>
  <c r="R4921" i="3" s="1"/>
  <c r="S4921" i="3" s="1"/>
  <c r="R4416" i="3" a="1"/>
  <c r="R4416" i="3" s="1"/>
  <c r="S4416" i="3" s="1"/>
  <c r="R4994" i="3" a="1"/>
  <c r="R4994" i="3" s="1"/>
  <c r="S4994" i="3" s="1"/>
  <c r="R4464" i="3" a="1"/>
  <c r="R4464" i="3" s="1"/>
  <c r="S4464" i="3" s="1"/>
  <c r="R5036" i="3" a="1"/>
  <c r="R5036" i="3" s="1"/>
  <c r="S5036" i="3" s="1"/>
  <c r="R4378" i="3" a="1"/>
  <c r="R4378" i="3" s="1"/>
  <c r="S4378" i="3" s="1"/>
  <c r="R5298" i="3" a="1"/>
  <c r="R5298" i="3" s="1"/>
  <c r="S5298" i="3" s="1"/>
  <c r="R4778" i="3" a="1"/>
  <c r="R4778" i="3" s="1"/>
  <c r="S4778" i="3" s="1"/>
  <c r="R4269" i="3" a="1"/>
  <c r="R4269" i="3" s="1"/>
  <c r="S4269" i="3" s="1"/>
  <c r="R4881" i="3" a="1"/>
  <c r="R4881" i="3" s="1"/>
  <c r="S4881" i="3" s="1"/>
  <c r="R4381" i="3" a="1"/>
  <c r="R4381" i="3" s="1"/>
  <c r="S4381" i="3" s="1"/>
  <c r="R5106" i="3" a="1"/>
  <c r="R5106" i="3" s="1"/>
  <c r="S5106" i="3" s="1"/>
  <c r="R4576" i="3" a="1"/>
  <c r="R4576" i="3" s="1"/>
  <c r="S4576" i="3" s="1"/>
  <c r="R5264" i="3" a="1"/>
  <c r="R5264" i="3" s="1"/>
  <c r="S5264" i="3" s="1"/>
  <c r="R4752" i="3" a="1"/>
  <c r="R4752" i="3" s="1"/>
  <c r="S4752" i="3" s="1"/>
  <c r="R4250" i="3" a="1"/>
  <c r="R4250" i="3" s="1"/>
  <c r="S4250" i="3" s="1"/>
  <c r="R4836" i="3" a="1"/>
  <c r="R4836" i="3" s="1"/>
  <c r="S4836" i="3" s="1"/>
  <c r="R4353" i="3" a="1"/>
  <c r="R4353" i="3" s="1"/>
  <c r="S4353" i="3" s="1"/>
  <c r="R4988" i="3" a="1"/>
  <c r="R4988" i="3" s="1"/>
  <c r="S4988" i="3" s="1"/>
  <c r="R4458" i="3" a="1"/>
  <c r="R4458" i="3" s="1"/>
  <c r="S4458" i="3" s="1"/>
  <c r="R5029" i="3" a="1"/>
  <c r="R5029" i="3" s="1"/>
  <c r="S5029" i="3" s="1"/>
  <c r="R4371" i="3" a="1"/>
  <c r="R4371" i="3" s="1"/>
  <c r="S4371" i="3" s="1"/>
  <c r="R5235" i="3" a="1"/>
  <c r="R5235" i="3" s="1"/>
  <c r="S5235" i="3" s="1"/>
  <c r="R4723" i="3" a="1"/>
  <c r="R4723" i="3" s="1"/>
  <c r="S4723" i="3" s="1"/>
  <c r="R4197" i="3" a="1"/>
  <c r="R4197" i="3" s="1"/>
  <c r="S4197" i="3" s="1"/>
  <c r="R4796" i="3" a="1"/>
  <c r="R4796" i="3" s="1"/>
  <c r="S4796" i="3" s="1"/>
  <c r="R4316" i="3" a="1"/>
  <c r="R4316" i="3" s="1"/>
  <c r="S4316" i="3" s="1"/>
  <c r="R5051" i="3" a="1"/>
  <c r="R5051" i="3" s="1"/>
  <c r="S5051" i="3" s="1"/>
  <c r="R4502" i="3" a="1"/>
  <c r="R4502" i="3" s="1"/>
  <c r="S4502" i="3" s="1"/>
  <c r="R5050" i="3" a="1"/>
  <c r="R5050" i="3" s="1"/>
  <c r="S5050" i="3" s="1"/>
  <c r="R4569" i="3" a="1"/>
  <c r="R4569" i="3" s="1"/>
  <c r="S4569" i="3" s="1"/>
  <c r="R5165" i="3" a="1"/>
  <c r="R5165" i="3" s="1"/>
  <c r="S5165" i="3" s="1"/>
  <c r="R4644" i="3" a="1"/>
  <c r="R4644" i="3" s="1"/>
  <c r="S4644" i="3" s="1"/>
  <c r="R5289" i="3" a="1"/>
  <c r="R5289" i="3" s="1"/>
  <c r="S5289" i="3" s="1"/>
  <c r="R4799" i="3" a="1"/>
  <c r="R4799" i="3" s="1"/>
  <c r="S4799" i="3" s="1"/>
  <c r="R4248" i="3" a="1"/>
  <c r="R4248" i="3" s="1"/>
  <c r="S4248" i="3" s="1"/>
  <c r="R4859" i="3" a="1"/>
  <c r="R4859" i="3" s="1"/>
  <c r="S4859" i="3" s="1"/>
  <c r="R4191" i="3" a="1"/>
  <c r="R4191" i="3" s="1"/>
  <c r="S4191" i="3" s="1"/>
  <c r="R5101" i="3" a="1"/>
  <c r="R5101" i="3" s="1"/>
  <c r="S5101" i="3" s="1"/>
  <c r="R5173" i="3" a="1"/>
  <c r="R5173" i="3" s="1"/>
  <c r="S5173" i="3" s="1"/>
  <c r="R4669" i="3" a="1"/>
  <c r="R4669" i="3" s="1"/>
  <c r="S4669" i="3" s="1"/>
  <c r="R4180" i="3" a="1"/>
  <c r="R4180" i="3" s="1"/>
  <c r="S4180" i="3" s="1"/>
  <c r="R4911" i="3" a="1"/>
  <c r="R4911" i="3" s="1"/>
  <c r="S4911" i="3" s="1"/>
  <c r="R4355" i="3" a="1"/>
  <c r="R4355" i="3" s="1"/>
  <c r="S4355" i="3" s="1"/>
  <c r="R4916" i="3" a="1"/>
  <c r="R4916" i="3" s="1"/>
  <c r="S4916" i="3" s="1"/>
  <c r="R4422" i="3" a="1"/>
  <c r="R4422" i="3" s="1"/>
  <c r="S4422" i="3" s="1"/>
  <c r="R5031" i="3" a="1"/>
  <c r="R5031" i="3" s="1"/>
  <c r="S5031" i="3" s="1"/>
  <c r="R4525" i="3" a="1"/>
  <c r="R4525" i="3" s="1"/>
  <c r="S4525" i="3" s="1"/>
  <c r="R5158" i="3" a="1"/>
  <c r="R5158" i="3" s="1"/>
  <c r="S5158" i="3" s="1"/>
  <c r="R4637" i="3" a="1"/>
  <c r="R4637" i="3" s="1"/>
  <c r="S4637" i="3" s="1"/>
  <c r="R5176" i="3" a="1"/>
  <c r="R5176" i="3" s="1"/>
  <c r="S5176" i="3" s="1"/>
  <c r="R4517" i="3" a="1"/>
  <c r="R4517" i="3" s="1"/>
  <c r="S4517" i="3" s="1"/>
  <c r="R4932" i="3" a="1"/>
  <c r="R4932" i="3" s="1"/>
  <c r="S4932" i="3" s="1"/>
  <c r="R4457" i="3" a="1"/>
  <c r="R4457" i="3" s="1"/>
  <c r="S4457" i="3" s="1"/>
  <c r="R1640" i="3" a="1"/>
  <c r="R1640" i="3" s="1"/>
  <c r="S1640" i="3" s="1"/>
  <c r="R1621" i="3" a="1"/>
  <c r="R1621" i="3" s="1"/>
  <c r="S1621" i="3" s="1"/>
  <c r="R1687" i="3" a="1"/>
  <c r="R1687" i="3" s="1"/>
  <c r="S1687" i="3" s="1"/>
  <c r="R1650" i="3" a="1"/>
  <c r="R1650" i="3" s="1"/>
  <c r="S1650" i="3" s="1"/>
  <c r="R1616" i="3" a="1"/>
  <c r="R1616" i="3" s="1"/>
  <c r="S1616" i="3" s="1"/>
  <c r="R5042" i="3" a="1"/>
  <c r="R5042" i="3" s="1"/>
  <c r="S5042" i="3" s="1"/>
  <c r="R4542" i="3" a="1"/>
  <c r="R4542" i="3" s="1"/>
  <c r="S4542" i="3" s="1"/>
  <c r="R1666" i="3" a="1"/>
  <c r="R1666" i="3" s="1"/>
  <c r="S1666" i="3" s="1"/>
  <c r="R1686" i="3" a="1"/>
  <c r="R1686" i="3" s="1"/>
  <c r="S1686" i="3" s="1"/>
  <c r="R1706" i="3" a="1"/>
  <c r="R1706" i="3" s="1"/>
  <c r="S1706" i="3" s="1"/>
  <c r="R1615" i="3" a="1"/>
  <c r="R1615" i="3" s="1"/>
  <c r="S1615" i="3" s="1"/>
  <c r="R1680" i="3" a="1"/>
  <c r="R1680" i="3" s="1"/>
  <c r="S1680" i="3" s="1"/>
  <c r="R1645" i="3" a="1"/>
  <c r="R1645" i="3" s="1"/>
  <c r="S1645" i="3" s="1"/>
  <c r="R1711" i="3" a="1"/>
  <c r="R1711" i="3" s="1"/>
  <c r="S1711" i="3" s="1"/>
  <c r="R1660" i="3" a="1"/>
  <c r="R1660" i="3" s="1"/>
  <c r="S1660" i="3" s="1"/>
  <c r="R1629" i="3" a="1"/>
  <c r="R1629" i="3" s="1"/>
  <c r="S1629" i="3" s="1"/>
  <c r="R4589" i="3" a="1"/>
  <c r="R4589" i="3" s="1"/>
  <c r="S4589" i="3" s="1"/>
  <c r="R5691" i="3" a="1"/>
  <c r="R5691" i="3" s="1"/>
  <c r="S5691" i="3" s="1"/>
  <c r="R1681" i="3" a="1"/>
  <c r="R1681" i="3" s="1"/>
  <c r="S1681" i="3" s="1"/>
  <c r="R4980" i="3" a="1"/>
  <c r="R4980" i="3" s="1"/>
  <c r="S4980" i="3" s="1"/>
  <c r="R5187" i="3" a="1"/>
  <c r="R5187" i="3" s="1"/>
  <c r="S5187" i="3" s="1"/>
  <c r="R1673" i="3" a="1"/>
  <c r="R1673" i="3" s="1"/>
  <c r="S1673" i="3" s="1"/>
  <c r="R4683" i="3" a="1"/>
  <c r="R4683" i="3" s="1"/>
  <c r="S4683" i="3" s="1"/>
  <c r="R5713" i="3" a="1"/>
  <c r="R5713" i="3" s="1"/>
  <c r="S5713" i="3" s="1"/>
  <c r="R1606" i="3" a="1"/>
  <c r="R1606" i="3" s="1"/>
  <c r="S1606" i="3" s="1"/>
  <c r="R4278" i="3" a="1"/>
  <c r="R4278" i="3" s="1"/>
  <c r="S4278" i="3" s="1"/>
  <c r="R4840" i="3" a="1"/>
  <c r="R4840" i="3" s="1"/>
  <c r="S4840" i="3" s="1"/>
  <c r="R5288" i="3" a="1"/>
  <c r="R5288" i="3" s="1"/>
  <c r="S5288" i="3" s="1"/>
  <c r="R4334" i="3" a="1"/>
  <c r="R4334" i="3" s="1"/>
  <c r="S4334" i="3" s="1"/>
  <c r="R5690" i="3" a="1"/>
  <c r="R5690" i="3" s="1"/>
  <c r="S5690" i="3" s="1"/>
  <c r="R4182" i="3" a="1"/>
  <c r="R4182" i="3" s="1"/>
  <c r="S4182" i="3" s="1"/>
  <c r="R4437" i="3" a="1"/>
  <c r="R4437" i="3" s="1"/>
  <c r="S4437" i="3" s="1"/>
  <c r="R5224" i="3" a="1"/>
  <c r="R5224" i="3" s="1"/>
  <c r="S5224" i="3" s="1"/>
  <c r="R5640" i="3" a="1"/>
  <c r="R5640" i="3" s="1"/>
  <c r="S5640" i="3" s="1"/>
  <c r="R5656" i="3" a="1"/>
  <c r="R5656" i="3" s="1"/>
  <c r="S5656" i="3" s="1"/>
  <c r="R1635" i="3" a="1"/>
  <c r="R1635" i="3" s="1"/>
  <c r="S1635" i="3" s="1"/>
  <c r="R4350" i="3" a="1"/>
  <c r="R4350" i="3" s="1"/>
  <c r="S4350" i="3" s="1"/>
  <c r="R5041" i="3" a="1"/>
  <c r="R5041" i="3" s="1"/>
  <c r="S5041" i="3" s="1"/>
  <c r="R5053" i="3" a="1"/>
  <c r="R5053" i="3" s="1"/>
  <c r="S5053" i="3" s="1"/>
  <c r="R4665" i="3" a="1"/>
  <c r="R4665" i="3" s="1"/>
  <c r="S4665" i="3" s="1"/>
  <c r="R4254" i="3" a="1"/>
  <c r="R4254" i="3" s="1"/>
  <c r="S4254" i="3" s="1"/>
  <c r="R5695" i="3" a="1"/>
  <c r="R5695" i="3" s="1"/>
  <c r="S5695" i="3" s="1"/>
  <c r="R5679" i="3" a="1"/>
  <c r="R5679" i="3" s="1"/>
  <c r="S5679" i="3" s="1"/>
  <c r="R5462" i="3" a="1"/>
  <c r="R5462" i="3" s="1"/>
  <c r="S5462" i="3" s="1"/>
  <c r="R2125" i="3" a="1"/>
  <c r="R2125" i="3" s="1"/>
  <c r="S2125" i="3" s="1"/>
  <c r="R3009" i="3" a="1"/>
  <c r="R3009" i="3" s="1"/>
  <c r="S3009" i="3" s="1"/>
  <c r="R3613" i="3" a="1"/>
  <c r="R3613" i="3" s="1"/>
  <c r="S3613" i="3" s="1"/>
  <c r="R3435" i="3" a="1"/>
  <c r="R3435" i="3" s="1"/>
  <c r="S3435" i="3" s="1"/>
  <c r="R3687" i="3" a="1"/>
  <c r="R3687" i="3" s="1"/>
  <c r="S3687" i="3" s="1"/>
  <c r="R5337" i="3" a="1"/>
  <c r="R5337" i="3" s="1"/>
  <c r="S5337" i="3" s="1"/>
  <c r="R5440" i="3" a="1"/>
  <c r="R5440" i="3" s="1"/>
  <c r="S5440" i="3" s="1"/>
  <c r="R3288" i="3" a="1"/>
  <c r="R3288" i="3" s="1"/>
  <c r="S3288" i="3" s="1"/>
  <c r="R5326" i="3" a="1"/>
  <c r="R5326" i="3" s="1"/>
  <c r="S5326" i="3" s="1"/>
  <c r="R5421" i="3" a="1"/>
  <c r="R5421" i="3" s="1"/>
  <c r="S5421" i="3" s="1"/>
  <c r="R1928" i="3" a="1"/>
  <c r="R1928" i="3" s="1"/>
  <c r="S1928" i="3" s="1"/>
  <c r="R3482" i="3" a="1"/>
  <c r="R3482" i="3" s="1"/>
  <c r="S3482" i="3" s="1"/>
  <c r="R3588" i="3" a="1"/>
  <c r="R3588" i="3" s="1"/>
  <c r="S3588" i="3" s="1"/>
  <c r="R5338" i="3" a="1"/>
  <c r="R5338" i="3" s="1"/>
  <c r="S5338" i="3" s="1"/>
  <c r="R1806" i="3" a="1"/>
  <c r="R1806" i="3" s="1"/>
  <c r="S1806" i="3" s="1"/>
  <c r="R2145" i="3" a="1"/>
  <c r="R2145" i="3" s="1"/>
  <c r="S2145" i="3" s="1"/>
  <c r="R3594" i="3" a="1"/>
  <c r="R3594" i="3" s="1"/>
  <c r="S3594" i="3" s="1"/>
  <c r="R5382" i="3" a="1"/>
  <c r="R5382" i="3" s="1"/>
  <c r="S5382" i="3" s="1"/>
  <c r="R5477" i="3" a="1"/>
  <c r="R5477" i="3" s="1"/>
  <c r="S5477" i="3" s="1"/>
  <c r="R2915" i="3" a="1"/>
  <c r="R2915" i="3" s="1"/>
  <c r="S2915" i="3" s="1"/>
  <c r="R3689" i="3" a="1"/>
  <c r="R3689" i="3" s="1"/>
  <c r="S3689" i="3" s="1"/>
  <c r="R3765" i="3" a="1"/>
  <c r="R3765" i="3" s="1"/>
  <c r="S3765" i="3" s="1"/>
  <c r="R5458" i="3" a="1"/>
  <c r="R5458" i="3" s="1"/>
  <c r="S5458" i="3" s="1"/>
  <c r="R2768" i="3" a="1"/>
  <c r="R2768" i="3" s="1"/>
  <c r="S2768" i="3" s="1"/>
  <c r="R3367" i="3" a="1"/>
  <c r="R3367" i="3" s="1"/>
  <c r="S3367" i="3" s="1"/>
  <c r="R2366" i="3" a="1"/>
  <c r="R2366" i="3" s="1"/>
  <c r="S2366" i="3" s="1"/>
  <c r="R5439" i="3" a="1"/>
  <c r="R5439" i="3" s="1"/>
  <c r="S5439" i="3" s="1"/>
  <c r="R3108" i="3" a="1"/>
  <c r="R3108" i="3" s="1"/>
  <c r="S3108" i="3" s="1"/>
  <c r="R3590" i="3" a="1"/>
  <c r="R3590" i="3" s="1"/>
  <c r="S3590" i="3" s="1"/>
  <c r="R5372" i="3" a="1"/>
  <c r="R5372" i="3" s="1"/>
  <c r="S5372" i="3" s="1"/>
  <c r="R1877" i="3" a="1"/>
  <c r="R1877" i="3" s="1"/>
  <c r="S1877" i="3" s="1"/>
  <c r="R2332" i="3" a="1"/>
  <c r="R2332" i="3" s="1"/>
  <c r="S2332" i="3" s="1"/>
  <c r="R3431" i="3" a="1"/>
  <c r="R3431" i="3" s="1"/>
  <c r="S3431" i="3" s="1"/>
  <c r="R3618" i="3" a="1"/>
  <c r="R3618" i="3" s="1"/>
  <c r="S3618" i="3" s="1"/>
  <c r="R3770" i="3" a="1"/>
  <c r="R3770" i="3" s="1"/>
  <c r="S3770" i="3" s="1"/>
  <c r="R2955" i="3" a="1"/>
  <c r="R2955" i="3" s="1"/>
  <c r="S2955" i="3" s="1"/>
  <c r="R3768" i="3" a="1"/>
  <c r="R3768" i="3" s="1"/>
  <c r="S3768" i="3" s="1"/>
  <c r="R5333" i="3" a="1"/>
  <c r="R5333" i="3" s="1"/>
  <c r="S5333" i="3" s="1"/>
  <c r="R1750" i="3" a="1"/>
  <c r="R1750" i="3" s="1"/>
  <c r="S1750" i="3" s="1"/>
  <c r="R3406" i="3" a="1"/>
  <c r="R3406" i="3" s="1"/>
  <c r="S3406" i="3" s="1"/>
  <c r="R3529" i="3" a="1"/>
  <c r="R3529" i="3" s="1"/>
  <c r="S3529" i="3" s="1"/>
  <c r="R3717" i="3" a="1"/>
  <c r="R3717" i="3" s="1"/>
  <c r="S3717" i="3" s="1"/>
  <c r="R5305" i="3" a="1"/>
  <c r="R5305" i="3" s="1"/>
  <c r="S5305" i="3" s="1"/>
  <c r="R5472" i="3" a="1"/>
  <c r="R5472" i="3" s="1"/>
  <c r="S5472" i="3" s="1"/>
  <c r="R3548" i="3" a="1"/>
  <c r="R3548" i="3" s="1"/>
  <c r="S3548" i="3" s="1"/>
  <c r="R5422" i="3" a="1"/>
  <c r="R5422" i="3" s="1"/>
  <c r="S5422" i="3" s="1"/>
  <c r="R5453" i="3" a="1"/>
  <c r="R5453" i="3" s="1"/>
  <c r="S5453" i="3" s="1"/>
  <c r="R2728" i="3" a="1"/>
  <c r="R2728" i="3" s="1"/>
  <c r="S2728" i="3" s="1"/>
  <c r="R3390" i="3" a="1"/>
  <c r="R3390" i="3" s="1"/>
  <c r="S3390" i="3" s="1"/>
  <c r="R3277" i="3" a="1"/>
  <c r="R3277" i="3" s="1"/>
  <c r="S3277" i="3" s="1"/>
  <c r="R3712" i="3" a="1"/>
  <c r="R3712" i="3" s="1"/>
  <c r="S3712" i="3" s="1"/>
  <c r="R3743" i="3" a="1"/>
  <c r="R3743" i="3" s="1"/>
  <c r="S3743" i="3" s="1"/>
  <c r="R5464" i="3" a="1"/>
  <c r="R5464" i="3" s="1"/>
  <c r="S5464" i="3" s="1"/>
  <c r="R3530" i="3" a="1"/>
  <c r="R3530" i="3" s="1"/>
  <c r="S3530" i="3" s="1"/>
  <c r="R5414" i="3" a="1"/>
  <c r="R5414" i="3" s="1"/>
  <c r="S5414" i="3" s="1"/>
  <c r="R5445" i="3" a="1"/>
  <c r="R5445" i="3" s="1"/>
  <c r="S5445" i="3" s="1"/>
  <c r="R2664" i="3" a="1"/>
  <c r="R2664" i="3" s="1"/>
  <c r="S2664" i="3" s="1"/>
  <c r="R3373" i="3" a="1"/>
  <c r="R3373" i="3" s="1"/>
  <c r="S3373" i="3" s="1"/>
  <c r="R3184" i="3" a="1"/>
  <c r="R3184" i="3" s="1"/>
  <c r="S3184" i="3" s="1"/>
  <c r="R3619" i="3" a="1"/>
  <c r="R3619" i="3" s="1"/>
  <c r="S3619" i="3" s="1"/>
  <c r="R3661" i="3" a="1"/>
  <c r="R3661" i="3" s="1"/>
  <c r="S3661" i="3" s="1"/>
  <c r="R5328" i="3" a="1"/>
  <c r="R5328" i="3" s="1"/>
  <c r="S5328" i="3" s="1"/>
  <c r="R3095" i="3" a="1"/>
  <c r="R3095" i="3" s="1"/>
  <c r="S3095" i="3" s="1"/>
  <c r="R3741" i="3" a="1"/>
  <c r="R3741" i="3" s="1"/>
  <c r="S3741" i="3" s="1"/>
  <c r="R5373" i="3" a="1"/>
  <c r="R5373" i="3" s="1"/>
  <c r="S5373" i="3" s="1"/>
  <c r="R2022" i="3" a="1"/>
  <c r="R2022" i="3" s="1"/>
  <c r="S2022" i="3" s="1"/>
  <c r="R3531" i="3" a="1"/>
  <c r="R3531" i="3" s="1"/>
  <c r="S3531" i="3" s="1"/>
  <c r="R3465" i="3" a="1"/>
  <c r="R3465" i="3" s="1"/>
  <c r="S3465" i="3" s="1"/>
  <c r="R3696" i="3" a="1"/>
  <c r="R3696" i="3" s="1"/>
  <c r="S3696" i="3" s="1"/>
  <c r="R5345" i="3" a="1"/>
  <c r="R5345" i="3" s="1"/>
  <c r="S5345" i="3" s="1"/>
  <c r="R5448" i="3" a="1"/>
  <c r="R5448" i="3" s="1"/>
  <c r="S5448" i="3" s="1"/>
  <c r="R3505" i="3" a="1"/>
  <c r="R3505" i="3" s="1"/>
  <c r="S3505" i="3" s="1"/>
  <c r="R3429" i="3" a="1"/>
  <c r="R3429" i="3" s="1"/>
  <c r="S3429" i="3" s="1"/>
  <c r="R3440" i="3" a="1"/>
  <c r="R3440" i="3" s="1"/>
  <c r="S3440" i="3" s="1"/>
  <c r="R2932" i="3" a="1"/>
  <c r="R2932" i="3" s="1"/>
  <c r="S2932" i="3" s="1"/>
  <c r="R2475" i="3" a="1"/>
  <c r="R2475" i="3" s="1"/>
  <c r="S2475" i="3" s="1"/>
  <c r="R1998" i="3" a="1"/>
  <c r="R1998" i="3" s="1"/>
  <c r="S1998" i="3" s="1"/>
  <c r="R3223" i="3" a="1"/>
  <c r="R3223" i="3" s="1"/>
  <c r="S3223" i="3" s="1"/>
  <c r="R2694" i="3" a="1"/>
  <c r="R2694" i="3" s="1"/>
  <c r="S2694" i="3" s="1"/>
  <c r="R2130" i="3" a="1"/>
  <c r="R2130" i="3" s="1"/>
  <c r="S2130" i="3" s="1"/>
  <c r="R3498" i="3" a="1"/>
  <c r="R3498" i="3" s="1"/>
  <c r="S3498" i="3" s="1"/>
  <c r="R3001" i="3" a="1"/>
  <c r="R3001" i="3" s="1"/>
  <c r="S3001" i="3" s="1"/>
  <c r="R2538" i="3" a="1"/>
  <c r="R2538" i="3" s="1"/>
  <c r="S2538" i="3" s="1"/>
  <c r="R2014" i="3" a="1"/>
  <c r="R2014" i="3" s="1"/>
  <c r="S2014" i="3" s="1"/>
  <c r="R3479" i="3" a="1"/>
  <c r="R3479" i="3" s="1"/>
  <c r="S3479" i="3" s="1"/>
  <c r="R2965" i="3" a="1"/>
  <c r="R2965" i="3" s="1"/>
  <c r="S2965" i="3" s="1"/>
  <c r="R2392" i="3" a="1"/>
  <c r="R2392" i="3" s="1"/>
  <c r="S2392" i="3" s="1"/>
  <c r="R1842" i="3" a="1"/>
  <c r="R1842" i="3" s="1"/>
  <c r="S1842" i="3" s="1"/>
  <c r="R2953" i="3" a="1"/>
  <c r="R2953" i="3" s="1"/>
  <c r="S2953" i="3" s="1"/>
  <c r="R2507" i="3" a="1"/>
  <c r="R2507" i="3" s="1"/>
  <c r="S2507" i="3" s="1"/>
  <c r="R2041" i="3" a="1"/>
  <c r="R2041" i="3" s="1"/>
  <c r="S2041" i="3" s="1"/>
  <c r="R3139" i="3" a="1"/>
  <c r="R3139" i="3" s="1"/>
  <c r="S3139" i="3" s="1"/>
  <c r="R2642" i="3" a="1"/>
  <c r="R2642" i="3" s="1"/>
  <c r="S2642" i="3" s="1"/>
  <c r="R2095" i="3" a="1"/>
  <c r="R2095" i="3" s="1"/>
  <c r="S2095" i="3" s="1"/>
  <c r="R3483" i="3" a="1"/>
  <c r="R3483" i="3" s="1"/>
  <c r="S3483" i="3" s="1"/>
  <c r="R2969" i="3" a="1"/>
  <c r="R2969" i="3" s="1"/>
  <c r="S2969" i="3" s="1"/>
  <c r="R2500" i="3" a="1"/>
  <c r="R2500" i="3" s="1"/>
  <c r="S2500" i="3" s="1"/>
  <c r="R1965" i="3" a="1"/>
  <c r="R1965" i="3" s="1"/>
  <c r="S1965" i="3" s="1"/>
  <c r="R115" i="3" a="1"/>
  <c r="R115" i="3" s="1"/>
  <c r="S115" i="3" s="1"/>
  <c r="R190" i="3" a="1"/>
  <c r="R190" i="3" s="1"/>
  <c r="S190" i="3" s="1"/>
  <c r="R3055" i="3" a="1"/>
  <c r="R3055" i="3" s="1"/>
  <c r="S3055" i="3" s="1"/>
  <c r="R2555" i="3" a="1"/>
  <c r="R2555" i="3" s="1"/>
  <c r="S2555" i="3" s="1"/>
  <c r="R2105" i="3" a="1"/>
  <c r="R2105" i="3" s="1"/>
  <c r="S2105" i="3" s="1"/>
  <c r="R3345" i="3" a="1"/>
  <c r="R3345" i="3" s="1"/>
  <c r="S3345" i="3" s="1"/>
  <c r="R2814" i="3" a="1"/>
  <c r="R2814" i="3" s="1"/>
  <c r="S2814" i="3" s="1"/>
  <c r="R2235" i="3" a="1"/>
  <c r="R2235" i="3" s="1"/>
  <c r="S2235" i="3" s="1"/>
  <c r="R3569" i="3" a="1"/>
  <c r="R3569" i="3" s="1"/>
  <c r="S3569" i="3" s="1"/>
  <c r="R3053" i="3" a="1"/>
  <c r="R3053" i="3" s="1"/>
  <c r="S3053" i="3" s="1"/>
  <c r="R2566" i="3" a="1"/>
  <c r="R2566" i="3" s="1"/>
  <c r="S2566" i="3" s="1"/>
  <c r="R2078" i="3" a="1"/>
  <c r="R2078" i="3" s="1"/>
  <c r="S2078" i="3" s="1"/>
  <c r="R3521" i="3" a="1"/>
  <c r="R3521" i="3" s="1"/>
  <c r="S3521" i="3" s="1"/>
  <c r="R3024" i="3" a="1"/>
  <c r="R3024" i="3" s="1"/>
  <c r="S3024" i="3" s="1"/>
  <c r="R2444" i="3" a="1"/>
  <c r="R2444" i="3" s="1"/>
  <c r="S2444" i="3" s="1"/>
  <c r="R1896" i="3" a="1"/>
  <c r="R1896" i="3" s="1"/>
  <c r="S1896" i="3" s="1"/>
  <c r="R3005" i="3" a="1"/>
  <c r="R3005" i="3" s="1"/>
  <c r="S3005" i="3" s="1"/>
  <c r="R2537" i="3" a="1"/>
  <c r="R2537" i="3" s="1"/>
  <c r="S2537" i="3" s="1"/>
  <c r="R4198" i="3" a="1"/>
  <c r="R4198" i="3" s="1"/>
  <c r="S4198" i="3" s="1"/>
  <c r="R5144" i="3" a="1"/>
  <c r="R5144" i="3" s="1"/>
  <c r="S5144" i="3" s="1"/>
  <c r="R4641" i="3" a="1"/>
  <c r="R4641" i="3" s="1"/>
  <c r="S4641" i="3" s="1"/>
  <c r="R5297" i="3" a="1"/>
  <c r="R5297" i="3" s="1"/>
  <c r="S5297" i="3" s="1"/>
  <c r="R4300" i="3" a="1"/>
  <c r="R4300" i="3" s="1"/>
  <c r="S4300" i="3" s="1"/>
  <c r="R5014" i="3" a="1"/>
  <c r="R5014" i="3" s="1"/>
  <c r="S5014" i="3" s="1"/>
  <c r="R4478" i="3" a="1"/>
  <c r="R4478" i="3" s="1"/>
  <c r="S4478" i="3" s="1"/>
  <c r="R5117" i="3" a="1"/>
  <c r="R5117" i="3" s="1"/>
  <c r="S5117" i="3" s="1"/>
  <c r="R4621" i="3" a="1"/>
  <c r="R4621" i="3" s="1"/>
  <c r="S4621" i="3" s="1"/>
  <c r="R5202" i="3" a="1"/>
  <c r="R5202" i="3" s="1"/>
  <c r="S5202" i="3" s="1"/>
  <c r="R4201" i="3" a="1"/>
  <c r="R4201" i="3" s="1"/>
  <c r="S4201" i="3" s="1"/>
  <c r="R4841" i="3" a="1"/>
  <c r="R4841" i="3" s="1"/>
  <c r="S4841" i="3" s="1"/>
  <c r="R4296" i="3" a="1"/>
  <c r="R4296" i="3" s="1"/>
  <c r="S4296" i="3" s="1"/>
  <c r="R4749" i="3" a="1"/>
  <c r="R4749" i="3" s="1"/>
  <c r="S4749" i="3" s="1"/>
  <c r="R4262" i="3" a="1"/>
  <c r="R4262" i="3" s="1"/>
  <c r="S4262" i="3" s="1"/>
  <c r="R5089" i="3" a="1"/>
  <c r="R5089" i="3" s="1"/>
  <c r="S5089" i="3" s="1"/>
  <c r="R4571" i="3" a="1"/>
  <c r="R4571" i="3" s="1"/>
  <c r="S4571" i="3" s="1"/>
  <c r="R5161" i="3" a="1"/>
  <c r="R5161" i="3" s="1"/>
  <c r="S5161" i="3" s="1"/>
  <c r="R4658" i="3" a="1"/>
  <c r="R4658" i="3" s="1"/>
  <c r="S4658" i="3" s="1"/>
  <c r="R5708" i="3" a="1"/>
  <c r="R5708" i="3" s="1"/>
  <c r="S5708" i="3" s="1"/>
  <c r="R4339" i="3" a="1"/>
  <c r="R4339" i="3" s="1"/>
  <c r="S4339" i="3" s="1"/>
  <c r="R4983" i="3" a="1"/>
  <c r="R4983" i="3" s="1"/>
  <c r="S4983" i="3" s="1"/>
  <c r="R5068" i="3" a="1"/>
  <c r="R5068" i="3" s="1"/>
  <c r="S5068" i="3" s="1"/>
  <c r="R4562" i="3" a="1"/>
  <c r="R4562" i="3" s="1"/>
  <c r="S4562" i="3" s="1"/>
  <c r="R5219" i="3" a="1"/>
  <c r="R5219" i="3" s="1"/>
  <c r="S5219" i="3" s="1"/>
  <c r="R4708" i="3" a="1"/>
  <c r="R4708" i="3" s="1"/>
  <c r="S4708" i="3" s="1"/>
  <c r="R5299" i="3" a="1"/>
  <c r="R5299" i="3" s="1"/>
  <c r="S5299" i="3" s="1"/>
  <c r="R4672" i="3" a="1"/>
  <c r="R4672" i="3" s="1"/>
  <c r="S4672" i="3" s="1"/>
  <c r="R4816" i="3" a="1"/>
  <c r="R4816" i="3" s="1"/>
  <c r="S4816" i="3" s="1"/>
  <c r="R4485" i="3" a="1"/>
  <c r="R4485" i="3" s="1"/>
  <c r="S4485" i="3" s="1"/>
  <c r="R5076" i="3" a="1"/>
  <c r="R5076" i="3" s="1"/>
  <c r="S5076" i="3" s="1"/>
  <c r="R4588" i="3" a="1"/>
  <c r="R4588" i="3" s="1"/>
  <c r="S4588" i="3" s="1"/>
  <c r="R5636" i="3" a="1"/>
  <c r="R5636" i="3" s="1"/>
  <c r="S5636" i="3" s="1"/>
  <c r="R4819" i="3" a="1"/>
  <c r="R4819" i="3" s="1"/>
  <c r="S4819" i="3" s="1"/>
  <c r="R4267" i="3" a="1"/>
  <c r="R4267" i="3" s="1"/>
  <c r="S4267" i="3" s="1"/>
  <c r="R4898" i="3" a="1"/>
  <c r="R4898" i="3" s="1"/>
  <c r="S4898" i="3" s="1"/>
  <c r="R4392" i="3" a="1"/>
  <c r="R4392" i="3" s="1"/>
  <c r="S4392" i="3" s="1"/>
  <c r="R5007" i="3" a="1"/>
  <c r="R5007" i="3" s="1"/>
  <c r="S5007" i="3" s="1"/>
  <c r="R4507" i="3" a="1"/>
  <c r="R4507" i="3" s="1"/>
  <c r="S4507" i="3" s="1"/>
  <c r="R5213" i="3" a="1"/>
  <c r="R5213" i="3" s="1"/>
  <c r="S5213" i="3" s="1"/>
  <c r="R4702" i="3" a="1"/>
  <c r="R4702" i="3" s="1"/>
  <c r="S4702" i="3" s="1"/>
  <c r="R5294" i="3" a="1"/>
  <c r="R5294" i="3" s="1"/>
  <c r="S5294" i="3" s="1"/>
  <c r="R4666" i="3" a="1"/>
  <c r="R4666" i="3" s="1"/>
  <c r="S4666" i="3" s="1"/>
  <c r="R5655" i="3" a="1"/>
  <c r="R5655" i="3" s="1"/>
  <c r="S5655" i="3" s="1"/>
  <c r="R4943" i="3" a="1"/>
  <c r="R4943" i="3" s="1"/>
  <c r="S4943" i="3" s="1"/>
  <c r="R4425" i="3" a="1"/>
  <c r="R4425" i="3" s="1"/>
  <c r="S4425" i="3" s="1"/>
  <c r="R5021" i="3" a="1"/>
  <c r="R5021" i="3" s="1"/>
  <c r="S5021" i="3" s="1"/>
  <c r="R4522" i="3" a="1"/>
  <c r="R4522" i="3" s="1"/>
  <c r="S4522" i="3" s="1"/>
  <c r="R5246" i="3" a="1"/>
  <c r="R5246" i="3" s="1"/>
  <c r="S5246" i="3" s="1"/>
  <c r="R4734" i="3" a="1"/>
  <c r="R4734" i="3" s="1"/>
  <c r="S4734" i="3" s="1"/>
  <c r="R4843" i="3" a="1"/>
  <c r="R4843" i="3" s="1"/>
  <c r="S4843" i="3" s="1"/>
  <c r="R4330" i="3" a="1"/>
  <c r="R4330" i="3" s="1"/>
  <c r="S4330" i="3" s="1"/>
  <c r="R4982" i="3" a="1"/>
  <c r="R4982" i="3" s="1"/>
  <c r="S4982" i="3" s="1"/>
  <c r="R4495" i="3" a="1"/>
  <c r="R4495" i="3" s="1"/>
  <c r="S4495" i="3" s="1"/>
  <c r="R5079" i="3" a="1"/>
  <c r="R5079" i="3" s="1"/>
  <c r="S5079" i="3" s="1"/>
  <c r="R4543" i="3" a="1"/>
  <c r="R4543" i="3" s="1"/>
  <c r="S4543" i="3" s="1"/>
  <c r="R5145" i="3" a="1"/>
  <c r="R5145" i="3" s="1"/>
  <c r="S5145" i="3" s="1"/>
  <c r="R4481" i="3" a="1"/>
  <c r="R4481" i="3" s="1"/>
  <c r="S4481" i="3" s="1"/>
  <c r="R5622" i="3" a="1"/>
  <c r="R5622" i="3" s="1"/>
  <c r="S5622" i="3" s="1"/>
  <c r="R4790" i="3" a="1"/>
  <c r="R4790" i="3" s="1"/>
  <c r="S4790" i="3" s="1"/>
  <c r="R4277" i="3" a="1"/>
  <c r="R4277" i="3" s="1"/>
  <c r="S4277" i="3" s="1"/>
  <c r="R4936" i="3" a="1"/>
  <c r="R4936" i="3" s="1"/>
  <c r="S4936" i="3" s="1"/>
  <c r="R4436" i="3" a="1"/>
  <c r="R4436" i="3" s="1"/>
  <c r="S4436" i="3" s="1"/>
  <c r="R5191" i="3" a="1"/>
  <c r="R5191" i="3" s="1"/>
  <c r="S5191" i="3" s="1"/>
  <c r="R4645" i="3" a="1"/>
  <c r="R4645" i="3" s="1"/>
  <c r="S4645" i="3" s="1"/>
  <c r="R5269" i="3" a="1"/>
  <c r="R5269" i="3" s="1"/>
  <c r="S5269" i="3" s="1"/>
  <c r="R4757" i="3" a="1"/>
  <c r="R4757" i="3" s="1"/>
  <c r="S4757" i="3" s="1"/>
  <c r="R4258" i="3" a="1"/>
  <c r="R4258" i="3" s="1"/>
  <c r="S4258" i="3" s="1"/>
  <c r="R4842" i="3" a="1"/>
  <c r="R4842" i="3" s="1"/>
  <c r="S4842" i="3" s="1"/>
  <c r="R4361" i="3" a="1"/>
  <c r="R4361" i="3" s="1"/>
  <c r="S4361" i="3" s="1"/>
  <c r="R4945" i="3" a="1"/>
  <c r="R4945" i="3" s="1"/>
  <c r="S4945" i="3" s="1"/>
  <c r="R4409" i="3" a="1"/>
  <c r="R4409" i="3" s="1"/>
  <c r="S4409" i="3" s="1"/>
  <c r="R4950" i="3" a="1"/>
  <c r="R4950" i="3" s="1"/>
  <c r="S4950" i="3" s="1"/>
  <c r="R4295" i="3" a="1"/>
  <c r="R4295" i="3" s="1"/>
  <c r="S4295" i="3" s="1"/>
  <c r="R5241" i="3" a="1"/>
  <c r="R5241" i="3" s="1"/>
  <c r="S5241" i="3" s="1"/>
  <c r="R4729" i="3" a="1"/>
  <c r="R4729" i="3" s="1"/>
  <c r="S4729" i="3" s="1"/>
  <c r="R4205" i="3" a="1"/>
  <c r="R4205" i="3" s="1"/>
  <c r="S4205" i="3" s="1"/>
  <c r="R4802" i="3" a="1"/>
  <c r="R4802" i="3" s="1"/>
  <c r="S4802" i="3" s="1"/>
  <c r="R4324" i="3" a="1"/>
  <c r="R4324" i="3" s="1"/>
  <c r="S4324" i="3" s="1"/>
  <c r="R5057" i="3" a="1"/>
  <c r="R5057" i="3" s="1"/>
  <c r="S5057" i="3" s="1"/>
  <c r="R4521" i="3" a="1"/>
  <c r="R4521" i="3" s="1"/>
  <c r="S4521" i="3" s="1"/>
  <c r="R5190" i="3" a="1"/>
  <c r="R5190" i="3" s="1"/>
  <c r="S5190" i="3" s="1"/>
  <c r="R4704" i="3" a="1"/>
  <c r="R4704" i="3" s="1"/>
  <c r="S4704" i="3" s="1"/>
  <c r="R4186" i="3" a="1"/>
  <c r="R4186" i="3" s="1"/>
  <c r="S4186" i="3" s="1"/>
  <c r="R4787" i="3" a="1"/>
  <c r="R4787" i="3" s="1"/>
  <c r="S4787" i="3" s="1"/>
  <c r="R4289" i="3" a="1"/>
  <c r="R4289" i="3" s="1"/>
  <c r="S4289" i="3" s="1"/>
  <c r="R4939" i="3" a="1"/>
  <c r="R4939" i="3" s="1"/>
  <c r="S4939" i="3" s="1"/>
  <c r="R4390" i="3" a="1"/>
  <c r="R4390" i="3" s="1"/>
  <c r="S4390" i="3" s="1"/>
  <c r="R4938" i="3" a="1"/>
  <c r="R4938" i="3" s="1"/>
  <c r="S4938" i="3" s="1"/>
  <c r="R4287" i="3" a="1"/>
  <c r="R4287" i="3" s="1"/>
  <c r="S4287" i="3" s="1"/>
  <c r="R4670" i="3" a="1"/>
  <c r="R4670" i="3" s="1"/>
  <c r="S4670" i="3" s="1"/>
  <c r="R5259" i="3" a="1"/>
  <c r="R5259" i="3" s="1"/>
  <c r="S5259" i="3" s="1"/>
  <c r="R4747" i="3" a="1"/>
  <c r="R4747" i="3" s="1"/>
  <c r="S4747" i="3" s="1"/>
  <c r="R4252" i="3" a="1"/>
  <c r="R4252" i="3" s="1"/>
  <c r="S4252" i="3" s="1"/>
  <c r="R4972" i="3" a="1"/>
  <c r="R4972" i="3" s="1"/>
  <c r="S4972" i="3" s="1"/>
  <c r="R4442" i="3" a="1"/>
  <c r="R4442" i="3" s="1"/>
  <c r="S4442" i="3" s="1"/>
  <c r="R5001" i="3" a="1"/>
  <c r="R5001" i="3" s="1"/>
  <c r="S5001" i="3" s="1"/>
  <c r="R4496" i="3" a="1"/>
  <c r="R4496" i="3" s="1"/>
  <c r="S4496" i="3" s="1"/>
  <c r="R5086" i="3" a="1"/>
  <c r="R5086" i="3" s="1"/>
  <c r="S5086" i="3" s="1"/>
  <c r="R4580" i="3" a="1"/>
  <c r="R4580" i="3" s="1"/>
  <c r="S4580" i="3" s="1"/>
  <c r="R5237" i="3" a="1"/>
  <c r="R5237" i="3" s="1"/>
  <c r="S5237" i="3" s="1"/>
  <c r="R4725" i="3" a="1"/>
  <c r="R4725" i="3" s="1"/>
  <c r="S4725" i="3" s="1"/>
  <c r="R4184" i="3" a="1"/>
  <c r="R4184" i="3" s="1"/>
  <c r="S4184" i="3" s="1"/>
  <c r="R4768" i="3" a="1"/>
  <c r="R4768" i="3" s="1"/>
  <c r="S4768" i="3" s="1"/>
  <c r="R4671" i="3" a="1"/>
  <c r="R4671" i="3" s="1"/>
  <c r="S4671" i="3" s="1"/>
  <c r="R5022" i="3" a="1"/>
  <c r="R5022" i="3" s="1"/>
  <c r="S5022" i="3" s="1"/>
  <c r="R4504" i="3" a="1"/>
  <c r="R4504" i="3" s="1"/>
  <c r="S4504" i="3" s="1"/>
  <c r="R5119" i="3" a="1"/>
  <c r="R5119" i="3" s="1"/>
  <c r="S5119" i="3" s="1"/>
  <c r="R4605" i="3" a="1"/>
  <c r="R4605" i="3" s="1"/>
  <c r="S4605" i="3" s="1"/>
  <c r="R5660" i="3" a="1"/>
  <c r="R5660" i="3" s="1"/>
  <c r="S5660" i="3" s="1"/>
  <c r="R4837" i="3" a="1"/>
  <c r="R4837" i="3" s="1"/>
  <c r="S4837" i="3" s="1"/>
  <c r="R4291" i="3" a="1"/>
  <c r="R4291" i="3" s="1"/>
  <c r="S4291" i="3" s="1"/>
  <c r="R4867" i="3" a="1"/>
  <c r="R4867" i="3" s="1"/>
  <c r="S4867" i="3" s="1"/>
  <c r="R4362" i="3" a="1"/>
  <c r="R4362" i="3" s="1"/>
  <c r="S4362" i="3" s="1"/>
  <c r="R4952" i="3" a="1"/>
  <c r="R4952" i="3" s="1"/>
  <c r="S4952" i="3" s="1"/>
  <c r="R4446" i="3" a="1"/>
  <c r="R4446" i="3" s="1"/>
  <c r="S4446" i="3" s="1"/>
  <c r="R5104" i="3" a="1"/>
  <c r="R5104" i="3" s="1"/>
  <c r="S5104" i="3" s="1"/>
  <c r="R4573" i="3" a="1"/>
  <c r="R4573" i="3" s="1"/>
  <c r="S4573" i="3" s="1"/>
  <c r="R5103" i="3" a="1"/>
  <c r="R5103" i="3" s="1"/>
  <c r="S5103" i="3" s="1"/>
  <c r="R4420" i="3" a="1"/>
  <c r="R4420" i="3" s="1"/>
  <c r="S4420" i="3" s="1"/>
  <c r="R4883" i="3" a="1"/>
  <c r="R4883" i="3" s="1"/>
  <c r="S4883" i="3" s="1"/>
  <c r="R4384" i="3" a="1"/>
  <c r="R4384" i="3" s="1"/>
  <c r="S4384" i="3" s="1"/>
  <c r="R1617" i="3" a="1"/>
  <c r="R1617" i="3" s="1"/>
  <c r="S1617" i="3" s="1"/>
  <c r="R1707" i="3" a="1"/>
  <c r="R1707" i="3" s="1"/>
  <c r="S1707" i="3" s="1"/>
  <c r="R1623" i="3" a="1"/>
  <c r="R1623" i="3" s="1"/>
  <c r="S1623" i="3" s="1"/>
  <c r="R1712" i="3" a="1"/>
  <c r="R1712" i="3" s="1"/>
  <c r="S1712" i="3" s="1"/>
  <c r="R1694" i="3" a="1"/>
  <c r="R1694" i="3" s="1"/>
  <c r="S1694" i="3" s="1"/>
  <c r="R4993" i="3" a="1"/>
  <c r="R4993" i="3" s="1"/>
  <c r="S4993" i="3" s="1"/>
  <c r="R4493" i="3" a="1"/>
  <c r="R4493" i="3" s="1"/>
  <c r="S4493" i="3" s="1"/>
  <c r="R1726" i="3" a="1"/>
  <c r="R1726" i="3" s="1"/>
  <c r="S1726" i="3" s="1"/>
  <c r="R1622" i="3" a="1"/>
  <c r="R1622" i="3" s="1"/>
  <c r="S1622" i="3" s="1"/>
  <c r="R1724" i="3" a="1"/>
  <c r="R1724" i="3" s="1"/>
  <c r="S1724" i="3" s="1"/>
  <c r="R1717" i="3" a="1"/>
  <c r="R1717" i="3" s="1"/>
  <c r="S1717" i="3" s="1"/>
  <c r="R1676" i="3" a="1"/>
  <c r="R1676" i="3" s="1"/>
  <c r="S1676" i="3" s="1"/>
  <c r="R1732" i="3" a="1"/>
  <c r="R1732" i="3" s="1"/>
  <c r="S1732" i="3" s="1"/>
  <c r="R1647" i="3" a="1"/>
  <c r="R1647" i="3" s="1"/>
  <c r="S1647" i="3" s="1"/>
  <c r="R1636" i="3" a="1"/>
  <c r="R1636" i="3" s="1"/>
  <c r="S1636" i="3" s="1"/>
  <c r="R1691" i="3" a="1"/>
  <c r="R1691" i="3" s="1"/>
  <c r="S1691" i="3" s="1"/>
  <c r="R5023" i="3" a="1"/>
  <c r="R5023" i="3" s="1"/>
  <c r="S5023" i="3" s="1"/>
  <c r="R4560" i="3" a="1"/>
  <c r="R4560" i="3" s="1"/>
  <c r="S4560" i="3" s="1"/>
  <c r="R1610" i="3" a="1"/>
  <c r="R1610" i="3" s="1"/>
  <c r="S1610" i="3" s="1"/>
  <c r="R5658" i="3" a="1"/>
  <c r="R5658" i="3" s="1"/>
  <c r="S5658" i="3" s="1"/>
  <c r="R5682" i="3" a="1"/>
  <c r="R5682" i="3" s="1"/>
  <c r="S5682" i="3" s="1"/>
  <c r="R1604" i="3" a="1"/>
  <c r="R1604" i="3" s="1"/>
  <c r="S1604" i="3" s="1"/>
  <c r="R5169" i="3" a="1"/>
  <c r="R5169" i="3" s="1"/>
  <c r="S5169" i="3" s="1"/>
  <c r="R4653" i="3" a="1"/>
  <c r="R4653" i="3" s="1"/>
  <c r="S4653" i="3" s="1"/>
  <c r="R1729" i="3" a="1"/>
  <c r="R1729" i="3" s="1"/>
  <c r="S1729" i="3" s="1"/>
  <c r="R4730" i="3" a="1"/>
  <c r="R4730" i="3" s="1"/>
  <c r="S4730" i="3" s="1"/>
  <c r="R5639" i="3" a="1"/>
  <c r="R5639" i="3" s="1"/>
  <c r="S5639" i="3" s="1"/>
  <c r="R5619" i="3" a="1"/>
  <c r="R5619" i="3" s="1"/>
  <c r="S5619" i="3" s="1"/>
  <c r="R4870" i="3" a="1"/>
  <c r="R4870" i="3" s="1"/>
  <c r="S4870" i="3" s="1"/>
  <c r="R4505" i="3" a="1"/>
  <c r="R4505" i="3" s="1"/>
  <c r="S4505" i="3" s="1"/>
  <c r="R4852" i="3" a="1"/>
  <c r="R4852" i="3" s="1"/>
  <c r="S4852" i="3" s="1"/>
  <c r="R4919" i="3" a="1"/>
  <c r="R4919" i="3" s="1"/>
  <c r="S4919" i="3" s="1"/>
  <c r="R5616" i="3" a="1"/>
  <c r="R5616" i="3" s="1"/>
  <c r="S5616" i="3" s="1"/>
  <c r="R4246" i="3" a="1"/>
  <c r="R4246" i="3" s="1"/>
  <c r="S4246" i="3" s="1"/>
  <c r="R4444" i="3" a="1"/>
  <c r="R4444" i="3" s="1"/>
  <c r="S4444" i="3" s="1"/>
  <c r="R5671" i="3" a="1"/>
  <c r="R5671" i="3" s="1"/>
  <c r="S5671" i="3" s="1"/>
  <c r="R1697" i="3" a="1"/>
  <c r="R1697" i="3" s="1"/>
  <c r="S1697" i="3" s="1"/>
  <c r="R4834" i="3" a="1"/>
  <c r="R4834" i="3" s="1"/>
  <c r="S4834" i="3" s="1"/>
  <c r="R5661" i="3" a="1"/>
  <c r="R5661" i="3" s="1"/>
  <c r="S5661" i="3" s="1"/>
  <c r="R5664" i="3" a="1"/>
  <c r="R5664" i="3" s="1"/>
  <c r="S5664" i="3" s="1"/>
  <c r="R5200" i="3" a="1"/>
  <c r="R5200" i="3" s="1"/>
  <c r="S5200" i="3" s="1"/>
  <c r="R4858" i="3" a="1"/>
  <c r="R4858" i="3" s="1"/>
  <c r="S4858" i="3" s="1"/>
  <c r="R5683" i="3" a="1"/>
  <c r="R5683" i="3" s="1"/>
  <c r="S5683" i="3" s="1"/>
  <c r="R5667" i="3" a="1"/>
  <c r="R5667" i="3" s="1"/>
  <c r="S5667" i="3" s="1"/>
  <c r="R5398" i="3" a="1"/>
  <c r="R5398" i="3" s="1"/>
  <c r="S5398" i="3" s="1"/>
  <c r="R5493" i="3" a="1"/>
  <c r="R5493" i="3" s="1"/>
  <c r="S5493" i="3" s="1"/>
  <c r="R2488" i="3" a="1"/>
  <c r="R2488" i="3" s="1"/>
  <c r="S2488" i="3" s="1"/>
  <c r="R3506" i="3" a="1"/>
  <c r="R3506" i="3" s="1"/>
  <c r="S3506" i="3" s="1"/>
  <c r="R3089" i="3" a="1"/>
  <c r="R3089" i="3" s="1"/>
  <c r="S3089" i="3" s="1"/>
  <c r="R3603" i="3" a="1"/>
  <c r="R3603" i="3" s="1"/>
  <c r="S3603" i="3" s="1"/>
  <c r="R3722" i="3" a="1"/>
  <c r="R3722" i="3" s="1"/>
  <c r="S3722" i="3" s="1"/>
  <c r="R5376" i="3" a="1"/>
  <c r="R5376" i="3" s="1"/>
  <c r="S5376" i="3" s="1"/>
  <c r="R3032" i="3" a="1"/>
  <c r="R3032" i="3" s="1"/>
  <c r="S3032" i="3" s="1"/>
  <c r="R3725" i="3" a="1"/>
  <c r="R3725" i="3" s="1"/>
  <c r="S3725" i="3" s="1"/>
  <c r="R5357" i="3" a="1"/>
  <c r="R5357" i="3" s="1"/>
  <c r="S5357" i="3" s="1"/>
  <c r="R5516" i="3" a="1"/>
  <c r="R5516" i="3" s="1"/>
  <c r="S5516" i="3" s="1"/>
  <c r="R3190" i="3" a="1"/>
  <c r="R3190" i="3" s="1"/>
  <c r="S3190" i="3" s="1"/>
  <c r="R3419" i="3" a="1"/>
  <c r="R3419" i="3" s="1"/>
  <c r="S3419" i="3" s="1"/>
  <c r="R3744" i="3" a="1"/>
  <c r="R3744" i="3" s="1"/>
  <c r="S3744" i="3" s="1"/>
  <c r="R5393" i="3" a="1"/>
  <c r="R5393" i="3" s="1"/>
  <c r="S5393" i="3" s="1"/>
  <c r="R5496" i="3" a="1"/>
  <c r="R5496" i="3" s="1"/>
  <c r="S5496" i="3" s="1"/>
  <c r="R3481" i="3" a="1"/>
  <c r="R3481" i="3" s="1"/>
  <c r="S3481" i="3" s="1"/>
  <c r="R5318" i="3" a="1"/>
  <c r="R5318" i="3" s="1"/>
  <c r="S5318" i="3" s="1"/>
  <c r="R5413" i="3" a="1"/>
  <c r="R5413" i="3" s="1"/>
  <c r="S5413" i="3" s="1"/>
  <c r="R2394" i="3" a="1"/>
  <c r="R2394" i="3" s="1"/>
  <c r="S2394" i="3" s="1"/>
  <c r="R3597" i="3" a="1"/>
  <c r="R3597" i="3" s="1"/>
  <c r="S3597" i="3" s="1"/>
  <c r="R3680" i="3" a="1"/>
  <c r="R3680" i="3" s="1"/>
  <c r="S3680" i="3" s="1"/>
  <c r="R5394" i="3" a="1"/>
  <c r="R5394" i="3" s="1"/>
  <c r="S5394" i="3" s="1"/>
  <c r="R2260" i="3" a="1"/>
  <c r="R2260" i="3" s="1"/>
  <c r="S2260" i="3" s="1"/>
  <c r="R2824" i="3" a="1"/>
  <c r="R2824" i="3" s="1"/>
  <c r="S2824" i="3" s="1"/>
  <c r="R3688" i="3" a="1"/>
  <c r="R3688" i="3" s="1"/>
  <c r="S3688" i="3" s="1"/>
  <c r="R5502" i="3" a="1"/>
  <c r="R5502" i="3" s="1"/>
  <c r="S5502" i="3" s="1"/>
  <c r="R2608" i="3" a="1"/>
  <c r="R2608" i="3" s="1"/>
  <c r="S2608" i="3" s="1"/>
  <c r="R3484" i="3" a="1"/>
  <c r="R3484" i="3" s="1"/>
  <c r="S3484" i="3" s="1"/>
  <c r="R5308" i="3" a="1"/>
  <c r="R5308" i="3" s="1"/>
  <c r="S5308" i="3" s="1"/>
  <c r="R5403" i="3" a="1"/>
  <c r="R5403" i="3" s="1"/>
  <c r="S5403" i="3" s="1"/>
  <c r="R5514" i="3" a="1"/>
  <c r="R5514" i="3" s="1"/>
  <c r="S5514" i="3" s="1"/>
  <c r="R3132" i="3" a="1"/>
  <c r="R3132" i="3" s="1"/>
  <c r="S3132" i="3" s="1"/>
  <c r="R3514" i="3" a="1"/>
  <c r="R3514" i="3" s="1"/>
  <c r="S3514" i="3" s="1"/>
  <c r="R3625" i="3" a="1"/>
  <c r="R3625" i="3" s="1"/>
  <c r="S3625" i="3" s="1"/>
  <c r="R2695" i="3" a="1"/>
  <c r="R2695" i="3" s="1"/>
  <c r="S2695" i="3" s="1"/>
  <c r="R3700" i="3" a="1"/>
  <c r="R3700" i="3" s="1"/>
  <c r="S3700" i="3" s="1"/>
  <c r="R3751" i="3" a="1"/>
  <c r="R3751" i="3" s="1"/>
  <c r="S3751" i="3" s="1"/>
  <c r="R5492" i="3" a="1"/>
  <c r="R5492" i="3" s="1"/>
  <c r="S5492" i="3" s="1"/>
  <c r="R2956" i="3" a="1"/>
  <c r="R2956" i="3" s="1"/>
  <c r="S2956" i="3" s="1"/>
  <c r="R3324" i="3" a="1"/>
  <c r="R3324" i="3" s="1"/>
  <c r="S3324" i="3" s="1"/>
  <c r="R3636" i="3" a="1"/>
  <c r="R3636" i="3" s="1"/>
  <c r="S3636" i="3" s="1"/>
  <c r="R3755" i="3" a="1"/>
  <c r="R3755" i="3" s="1"/>
  <c r="S3755" i="3" s="1"/>
  <c r="R5408" i="3" a="1"/>
  <c r="R5408" i="3" s="1"/>
  <c r="S5408" i="3" s="1"/>
  <c r="R3399" i="3" a="1"/>
  <c r="R3399" i="3" s="1"/>
  <c r="S3399" i="3" s="1"/>
  <c r="R5358" i="3" a="1"/>
  <c r="R5358" i="3" s="1"/>
  <c r="S5358" i="3" s="1"/>
  <c r="R5389" i="3" a="1"/>
  <c r="R5389" i="3" s="1"/>
  <c r="S5389" i="3" s="1"/>
  <c r="R2222" i="3" a="1"/>
  <c r="R2222" i="3" s="1"/>
  <c r="S2222" i="3" s="1"/>
  <c r="R2909" i="3" a="1"/>
  <c r="R2909" i="3" s="1"/>
  <c r="S2909" i="3" s="1"/>
  <c r="R2776" i="3" a="1"/>
  <c r="R2776" i="3" s="1"/>
  <c r="S2776" i="3" s="1"/>
  <c r="R3627" i="3" a="1"/>
  <c r="R3627" i="3" s="1"/>
  <c r="S3627" i="3" s="1"/>
  <c r="R3670" i="3" a="1"/>
  <c r="R3670" i="3" s="1"/>
  <c r="S3670" i="3" s="1"/>
  <c r="R5400" i="3" a="1"/>
  <c r="R5400" i="3" s="1"/>
  <c r="S5400" i="3" s="1"/>
  <c r="R3393" i="3" a="1"/>
  <c r="R3393" i="3" s="1"/>
  <c r="S3393" i="3" s="1"/>
  <c r="R5350" i="3" a="1"/>
  <c r="R5350" i="3" s="1"/>
  <c r="S5350" i="3" s="1"/>
  <c r="R5381" i="3" a="1"/>
  <c r="R5381" i="3" s="1"/>
  <c r="S5381" i="3" s="1"/>
  <c r="R2119" i="3" a="1"/>
  <c r="R2119" i="3" s="1"/>
  <c r="S2119" i="3" s="1"/>
  <c r="R2848" i="3" a="1"/>
  <c r="R2848" i="3" s="1"/>
  <c r="S2848" i="3" s="1"/>
  <c r="R2712" i="3" a="1"/>
  <c r="R2712" i="3" s="1"/>
  <c r="S2712" i="3" s="1"/>
  <c r="R3527" i="3" a="1"/>
  <c r="R3527" i="3" s="1"/>
  <c r="S3527" i="3" s="1"/>
  <c r="R3595" i="3" a="1"/>
  <c r="R3595" i="3" s="1"/>
  <c r="S3595" i="3" s="1"/>
  <c r="R3716" i="3" a="1"/>
  <c r="R3716" i="3" s="1"/>
  <c r="S3716" i="3" s="1"/>
  <c r="R2831" i="3" a="1"/>
  <c r="R2831" i="3" s="1"/>
  <c r="S2831" i="3" s="1"/>
  <c r="R3674" i="3" a="1"/>
  <c r="R3674" i="3" s="1"/>
  <c r="S3674" i="3" s="1"/>
  <c r="R5309" i="3" a="1"/>
  <c r="R5309" i="3" s="1"/>
  <c r="S5309" i="3" s="1"/>
  <c r="R63" i="3" a="1"/>
  <c r="R63" i="3" s="1"/>
  <c r="S63" i="3" s="1"/>
  <c r="R3329" i="3" a="1"/>
  <c r="R3329" i="3" s="1"/>
  <c r="S3329" i="3" s="1"/>
  <c r="R3137" i="3" a="1"/>
  <c r="R3137" i="3" s="1"/>
  <c r="S3137" i="3" s="1"/>
  <c r="R3611" i="3" a="1"/>
  <c r="R3611" i="3" s="1"/>
  <c r="S3611" i="3" s="1"/>
  <c r="R3727" i="3" a="1"/>
  <c r="R3727" i="3" s="1"/>
  <c r="S3727" i="3" s="1"/>
  <c r="R5384" i="3" a="1"/>
  <c r="R5384" i="3" s="1"/>
  <c r="S5384" i="3" s="1"/>
  <c r="R3346" i="3" a="1"/>
  <c r="R3346" i="3" s="1"/>
  <c r="S3346" i="3" s="1"/>
  <c r="R3073" i="3" a="1"/>
  <c r="R3073" i="3" s="1"/>
  <c r="S3073" i="3" s="1"/>
  <c r="R3376" i="3" a="1"/>
  <c r="R3376" i="3" s="1"/>
  <c r="S3376" i="3" s="1"/>
  <c r="R2863" i="3" a="1"/>
  <c r="R2863" i="3" s="1"/>
  <c r="S2863" i="3" s="1"/>
  <c r="R2411" i="3" a="1"/>
  <c r="R2411" i="3" s="1"/>
  <c r="S2411" i="3" s="1"/>
  <c r="R1934" i="3" a="1"/>
  <c r="R1934" i="3" s="1"/>
  <c r="S1934" i="3" s="1"/>
  <c r="R3159" i="3" a="1"/>
  <c r="R3159" i="3" s="1"/>
  <c r="S3159" i="3" s="1"/>
  <c r="R2630" i="3" a="1"/>
  <c r="R2630" i="3" s="1"/>
  <c r="S2630" i="3" s="1"/>
  <c r="R2079" i="3" a="1"/>
  <c r="R2079" i="3" s="1"/>
  <c r="S2079" i="3" s="1"/>
  <c r="R3450" i="3" a="1"/>
  <c r="R3450" i="3" s="1"/>
  <c r="S3450" i="3" s="1"/>
  <c r="R2937" i="3" a="1"/>
  <c r="R2937" i="3" s="1"/>
  <c r="S2937" i="3" s="1"/>
  <c r="R2497" i="3" a="1"/>
  <c r="R2497" i="3" s="1"/>
  <c r="S2497" i="3" s="1"/>
  <c r="R1950" i="3" a="1"/>
  <c r="R1950" i="3" s="1"/>
  <c r="S1950" i="3" s="1"/>
  <c r="R3426" i="3" a="1"/>
  <c r="R3426" i="3" s="1"/>
  <c r="S3426" i="3" s="1"/>
  <c r="R2905" i="3" a="1"/>
  <c r="R2905" i="3" s="1"/>
  <c r="S2905" i="3" s="1"/>
  <c r="R2320" i="3" a="1"/>
  <c r="R2320" i="3" s="1"/>
  <c r="S2320" i="3" s="1"/>
  <c r="R1771" i="3" a="1"/>
  <c r="R1771" i="3" s="1"/>
  <c r="S1771" i="3" s="1"/>
  <c r="R2883" i="3" a="1"/>
  <c r="R2883" i="3" s="1"/>
  <c r="S2883" i="3" s="1"/>
  <c r="R2443" i="3" a="1"/>
  <c r="R2443" i="3" s="1"/>
  <c r="S2443" i="3" s="1"/>
  <c r="R1977" i="3" a="1"/>
  <c r="R1977" i="3" s="1"/>
  <c r="S1977" i="3" s="1"/>
  <c r="R3074" i="3" a="1"/>
  <c r="R3074" i="3" s="1"/>
  <c r="S3074" i="3" s="1"/>
  <c r="R2506" i="3" a="1"/>
  <c r="R2506" i="3" s="1"/>
  <c r="S2506" i="3" s="1"/>
  <c r="R2035" i="3" a="1"/>
  <c r="R2035" i="3" s="1"/>
  <c r="S2035" i="3" s="1"/>
  <c r="R3424" i="3" a="1"/>
  <c r="R3424" i="3" s="1"/>
  <c r="S3424" i="3" s="1"/>
  <c r="R2888" i="3" a="1"/>
  <c r="R2888" i="3" s="1"/>
  <c r="S2888" i="3" s="1"/>
  <c r="R2436" i="3" a="1"/>
  <c r="R2436" i="3" s="1"/>
  <c r="S2436" i="3" s="1"/>
  <c r="R1901" i="3" a="1"/>
  <c r="R1901" i="3" s="1"/>
  <c r="S1901" i="3" s="1"/>
  <c r="R55" i="3" a="1"/>
  <c r="R55" i="3" s="1"/>
  <c r="S55" i="3" s="1"/>
  <c r="R61" i="3" a="1"/>
  <c r="R61" i="3" s="1"/>
  <c r="S61" i="3" s="1"/>
  <c r="R2991" i="3" a="1"/>
  <c r="R2991" i="3" s="1"/>
  <c r="S2991" i="3" s="1"/>
  <c r="R2523" i="3" a="1"/>
  <c r="R2523" i="3" s="1"/>
  <c r="S2523" i="3" s="1"/>
  <c r="R2050" i="3" a="1"/>
  <c r="R2050" i="3" s="1"/>
  <c r="S2050" i="3" s="1"/>
  <c r="R3281" i="3" a="1"/>
  <c r="R3281" i="3" s="1"/>
  <c r="S3281" i="3" s="1"/>
  <c r="R2750" i="3" a="1"/>
  <c r="R2750" i="3" s="1"/>
  <c r="S2750" i="3" s="1"/>
  <c r="R2175" i="3" a="1"/>
  <c r="R2175" i="3" s="1"/>
  <c r="S2175" i="3" s="1"/>
  <c r="R3492" i="3" a="1"/>
  <c r="R3492" i="3" s="1"/>
  <c r="S3492" i="3" s="1"/>
  <c r="R2989" i="3" a="1"/>
  <c r="R2989" i="3" s="1"/>
  <c r="S2989" i="3" s="1"/>
  <c r="R2534" i="3" a="1"/>
  <c r="R2534" i="3" s="1"/>
  <c r="S2534" i="3" s="1"/>
  <c r="R2002" i="3" a="1"/>
  <c r="R2002" i="3" s="1"/>
  <c r="S2002" i="3" s="1"/>
  <c r="R3467" i="3" a="1"/>
  <c r="R3467" i="3" s="1"/>
  <c r="S3467" i="3" s="1"/>
  <c r="R2960" i="3" a="1"/>
  <c r="R2960" i="3" s="1"/>
  <c r="S2960" i="3" s="1"/>
  <c r="R2380" i="3" a="1"/>
  <c r="R2380" i="3" s="1"/>
  <c r="S2380" i="3" s="1"/>
  <c r="R1834" i="3" a="1"/>
  <c r="R1834" i="3" s="1"/>
  <c r="S1834" i="3" s="1"/>
  <c r="R2941" i="3" a="1"/>
  <c r="R2941" i="3" s="1"/>
  <c r="S2941" i="3" s="1"/>
  <c r="R2502" i="3" a="1"/>
  <c r="R2502" i="3" s="1"/>
  <c r="S2502" i="3" s="1"/>
  <c r="R2036" i="3" a="1"/>
  <c r="R2036" i="3" s="1"/>
  <c r="S2036" i="3" s="1"/>
  <c r="R3197" i="3" a="1"/>
  <c r="R3197" i="3" s="1"/>
  <c r="S3197" i="3" s="1"/>
  <c r="R2698" i="3" a="1"/>
  <c r="R2698" i="3" s="1"/>
  <c r="S2698" i="3" s="1"/>
  <c r="R2139" i="3" a="1"/>
  <c r="R2139" i="3" s="1"/>
  <c r="S2139" i="3" s="1"/>
  <c r="R3532" i="3" a="1"/>
  <c r="R3532" i="3" s="1"/>
  <c r="S3532" i="3" s="1"/>
  <c r="R3021" i="3" a="1"/>
  <c r="R3021" i="3" s="1"/>
  <c r="S3021" i="3" s="1"/>
  <c r="R2536" i="3" a="1"/>
  <c r="R2536" i="3" s="1"/>
  <c r="S2536" i="3" s="1"/>
  <c r="R2016" i="3" a="1"/>
  <c r="R2016" i="3" s="1"/>
  <c r="S2016" i="3" s="1"/>
  <c r="R184" i="3" a="1"/>
  <c r="R184" i="3" s="1"/>
  <c r="S184" i="3" s="1"/>
  <c r="R282" i="3" a="1"/>
  <c r="R282" i="3" s="1"/>
  <c r="S282" i="3" s="1"/>
  <c r="R4960" i="3" a="1"/>
  <c r="R4960" i="3" s="1"/>
  <c r="S4960" i="3" s="1"/>
  <c r="R4429" i="3" a="1"/>
  <c r="R4429" i="3" s="1"/>
  <c r="S4429" i="3" s="1"/>
  <c r="R5038" i="3" a="1"/>
  <c r="R5038" i="3" s="1"/>
  <c r="S5038" i="3" s="1"/>
  <c r="R4532" i="3" a="1"/>
  <c r="R4532" i="3" s="1"/>
  <c r="S4532" i="3" s="1"/>
  <c r="R5153" i="3" a="1"/>
  <c r="R5153" i="3" s="1"/>
  <c r="S5153" i="3" s="1"/>
  <c r="R5274" i="3" a="1"/>
  <c r="R5274" i="3" s="1"/>
  <c r="S5274" i="3" s="1"/>
  <c r="R4762" i="3" a="1"/>
  <c r="R4762" i="3" s="1"/>
  <c r="S4762" i="3" s="1"/>
  <c r="R4232" i="3" a="1"/>
  <c r="R4232" i="3" s="1"/>
  <c r="S4232" i="3" s="1"/>
  <c r="R4677" i="3" a="1"/>
  <c r="R4677" i="3" s="1"/>
  <c r="S4677" i="3" s="1"/>
  <c r="R4767" i="3" a="1"/>
  <c r="R4767" i="3" s="1"/>
  <c r="S4767" i="3" s="1"/>
  <c r="R4492" i="3" a="1"/>
  <c r="R4492" i="3" s="1"/>
  <c r="S4492" i="3" s="1"/>
  <c r="R4594" i="3" a="1"/>
  <c r="R4594" i="3" s="1"/>
  <c r="S4594" i="3" s="1"/>
  <c r="R5644" i="3" a="1"/>
  <c r="R5644" i="3" s="1"/>
  <c r="S5644" i="3" s="1"/>
  <c r="R4825" i="3" a="1"/>
  <c r="R4825" i="3" s="1"/>
  <c r="S4825" i="3" s="1"/>
  <c r="R4275" i="3" a="1"/>
  <c r="R4275" i="3" s="1"/>
  <c r="S4275" i="3" s="1"/>
  <c r="R4904" i="3" a="1"/>
  <c r="R4904" i="3" s="1"/>
  <c r="S4904" i="3" s="1"/>
  <c r="R4398" i="3" a="1"/>
  <c r="R4398" i="3" s="1"/>
  <c r="S4398" i="3" s="1"/>
  <c r="R5019" i="3" a="1"/>
  <c r="R5019" i="3" s="1"/>
  <c r="S5019" i="3" s="1"/>
  <c r="R4513" i="3" a="1"/>
  <c r="R4513" i="3" s="1"/>
  <c r="S4513" i="3" s="1"/>
  <c r="R5140" i="3" a="1"/>
  <c r="R5140" i="3" s="1"/>
  <c r="S5140" i="3" s="1"/>
  <c r="R4626" i="3" a="1"/>
  <c r="R4626" i="3" s="1"/>
  <c r="S4626" i="3" s="1"/>
  <c r="R5243" i="3" a="1"/>
  <c r="R5243" i="3" s="1"/>
  <c r="S5243" i="3" s="1"/>
  <c r="R4596" i="3" a="1"/>
  <c r="R4596" i="3" s="1"/>
  <c r="S4596" i="3" s="1"/>
  <c r="R5643" i="3" a="1"/>
  <c r="R5643" i="3" s="1"/>
  <c r="S5643" i="3" s="1"/>
  <c r="R4955" i="3" a="1"/>
  <c r="R4955" i="3" s="1"/>
  <c r="S4955" i="3" s="1"/>
  <c r="R5027" i="3" a="1"/>
  <c r="R5027" i="3" s="1"/>
  <c r="S5027" i="3" s="1"/>
  <c r="R5252" i="3" a="1"/>
  <c r="R5252" i="3" s="1"/>
  <c r="S5252" i="3" s="1"/>
  <c r="R4740" i="3" a="1"/>
  <c r="R4740" i="3" s="1"/>
  <c r="S4740" i="3" s="1"/>
  <c r="R4203" i="3" a="1"/>
  <c r="R4203" i="3" s="1"/>
  <c r="S4203" i="3" s="1"/>
  <c r="R4849" i="3" a="1"/>
  <c r="R4849" i="3" s="1"/>
  <c r="S4849" i="3" s="1"/>
  <c r="R4338" i="3" a="1"/>
  <c r="R4338" i="3" s="1"/>
  <c r="S4338" i="3" s="1"/>
  <c r="R4933" i="3" a="1"/>
  <c r="R4933" i="3" s="1"/>
  <c r="S4933" i="3" s="1"/>
  <c r="R4428" i="3" a="1"/>
  <c r="R4428" i="3" s="1"/>
  <c r="S4428" i="3" s="1"/>
  <c r="R5134" i="3" a="1"/>
  <c r="R5134" i="3" s="1"/>
  <c r="S5134" i="3" s="1"/>
  <c r="R4620" i="3" a="1"/>
  <c r="R4620" i="3" s="1"/>
  <c r="S4620" i="3" s="1"/>
  <c r="R4566" i="3" a="1"/>
  <c r="R4566" i="3" s="1"/>
  <c r="S4566" i="3" s="1"/>
  <c r="R5694" i="3" a="1"/>
  <c r="R5694" i="3" s="1"/>
  <c r="S5694" i="3" s="1"/>
  <c r="R4869" i="3" a="1"/>
  <c r="R4869" i="3" s="1"/>
  <c r="S4869" i="3" s="1"/>
  <c r="R4349" i="3" a="1"/>
  <c r="R4349" i="3" s="1"/>
  <c r="S4349" i="3" s="1"/>
  <c r="R4942" i="3" a="1"/>
  <c r="R4942" i="3" s="1"/>
  <c r="S4942" i="3" s="1"/>
  <c r="R4454" i="3" a="1"/>
  <c r="R4454" i="3" s="1"/>
  <c r="S4454" i="3" s="1"/>
  <c r="R5197" i="3" a="1"/>
  <c r="R5197" i="3" s="1"/>
  <c r="S5197" i="3" s="1"/>
  <c r="R4651" i="3" a="1"/>
  <c r="R4651" i="3" s="1"/>
  <c r="S4651" i="3" s="1"/>
  <c r="R4764" i="3" a="1"/>
  <c r="R4764" i="3" s="1"/>
  <c r="S4764" i="3" s="1"/>
  <c r="R4266" i="3" a="1"/>
  <c r="R4266" i="3" s="1"/>
  <c r="S4266" i="3" s="1"/>
  <c r="R4928" i="3" a="1"/>
  <c r="R4928" i="3" s="1"/>
  <c r="S4928" i="3" s="1"/>
  <c r="R4421" i="3" a="1"/>
  <c r="R4421" i="3" s="1"/>
  <c r="S4421" i="3" s="1"/>
  <c r="R4469" i="3" a="1"/>
  <c r="R4469" i="3" s="1"/>
  <c r="S4469" i="3" s="1"/>
  <c r="R5048" i="3" a="1"/>
  <c r="R5048" i="3" s="1"/>
  <c r="S5048" i="3" s="1"/>
  <c r="R4389" i="3" a="1"/>
  <c r="R4389" i="3" s="1"/>
  <c r="S4389" i="3" s="1"/>
  <c r="R5248" i="3" a="1"/>
  <c r="R5248" i="3" s="1"/>
  <c r="S5248" i="3" s="1"/>
  <c r="R4213" i="3" a="1"/>
  <c r="R4213" i="3" s="1"/>
  <c r="S4213" i="3" s="1"/>
  <c r="R4887" i="3" a="1"/>
  <c r="R4887" i="3" s="1"/>
  <c r="S4887" i="3" s="1"/>
  <c r="R4387" i="3" a="1"/>
  <c r="R4387" i="3" s="1"/>
  <c r="S4387" i="3" s="1"/>
  <c r="R5112" i="3" a="1"/>
  <c r="R5112" i="3" s="1"/>
  <c r="S5112" i="3" s="1"/>
  <c r="R4581" i="3" a="1"/>
  <c r="R4581" i="3" s="1"/>
  <c r="S4581" i="3" s="1"/>
  <c r="R5215" i="3" a="1"/>
  <c r="R5215" i="3" s="1"/>
  <c r="S5215" i="3" s="1"/>
  <c r="R4709" i="3" a="1"/>
  <c r="R4709" i="3" s="1"/>
  <c r="S4709" i="3" s="1"/>
  <c r="R4194" i="3" a="1"/>
  <c r="R4194" i="3" s="1"/>
  <c r="S4194" i="3" s="1"/>
  <c r="R4793" i="3" a="1"/>
  <c r="R4793" i="3" s="1"/>
  <c r="S4793" i="3" s="1"/>
  <c r="R4297" i="3" a="1"/>
  <c r="R4297" i="3" s="1"/>
  <c r="S4297" i="3" s="1"/>
  <c r="R4866" i="3" a="1"/>
  <c r="R4866" i="3" s="1"/>
  <c r="S4866" i="3" s="1"/>
  <c r="R4328" i="3" a="1"/>
  <c r="R4328" i="3" s="1"/>
  <c r="S4328" i="3" s="1"/>
  <c r="R4877" i="3" a="1"/>
  <c r="R4877" i="3" s="1"/>
  <c r="S4877" i="3" s="1"/>
  <c r="R4215" i="3" a="1"/>
  <c r="R4215" i="3" s="1"/>
  <c r="S4215" i="3" s="1"/>
  <c r="R5162" i="3" a="1"/>
  <c r="R5162" i="3" s="1"/>
  <c r="S5162" i="3" s="1"/>
  <c r="R4676" i="3" a="1"/>
  <c r="R4676" i="3" s="1"/>
  <c r="S4676" i="3" s="1"/>
  <c r="R4753" i="3" a="1"/>
  <c r="R4753" i="3" s="1"/>
  <c r="S4753" i="3" s="1"/>
  <c r="R4260" i="3" a="1"/>
  <c r="R4260" i="3" s="1"/>
  <c r="S4260" i="3" s="1"/>
  <c r="R4978" i="3" a="1"/>
  <c r="R4978" i="3" s="1"/>
  <c r="S4978" i="3" s="1"/>
  <c r="R5136" i="3" a="1"/>
  <c r="R5136" i="3" s="1"/>
  <c r="S5136" i="3" s="1"/>
  <c r="R4697" i="3" a="1"/>
  <c r="R4697" i="3" s="1"/>
  <c r="S4697" i="3" s="1"/>
  <c r="R4225" i="3" a="1"/>
  <c r="R4225" i="3" s="1"/>
  <c r="S4225" i="3" s="1"/>
  <c r="R4860" i="3" a="1"/>
  <c r="R4860" i="3" s="1"/>
  <c r="S4860" i="3" s="1"/>
  <c r="R4320" i="3" a="1"/>
  <c r="R4320" i="3" s="1"/>
  <c r="S4320" i="3" s="1"/>
  <c r="R4871" i="3" a="1"/>
  <c r="R4871" i="3" s="1"/>
  <c r="S4871" i="3" s="1"/>
  <c r="R5107" i="3" a="1"/>
  <c r="R5107" i="3" s="1"/>
  <c r="S5107" i="3" s="1"/>
  <c r="R4606" i="3" a="1"/>
  <c r="R4606" i="3" s="1"/>
  <c r="S4606" i="3" s="1"/>
  <c r="R5180" i="3" a="1"/>
  <c r="R5180" i="3" s="1"/>
  <c r="S5180" i="3" s="1"/>
  <c r="R4675" i="3" a="1"/>
  <c r="R4675" i="3" s="1"/>
  <c r="S4675" i="3" s="1"/>
  <c r="R4188" i="3" a="1"/>
  <c r="R4188" i="3" s="1"/>
  <c r="S4188" i="3" s="1"/>
  <c r="R4923" i="3" a="1"/>
  <c r="R4923" i="3" s="1"/>
  <c r="S4923" i="3" s="1"/>
  <c r="R4374" i="3" a="1"/>
  <c r="R4374" i="3" s="1"/>
  <c r="S4374" i="3" s="1"/>
  <c r="R4922" i="3" a="1"/>
  <c r="R4922" i="3" s="1"/>
  <c r="S4922" i="3" s="1"/>
  <c r="R4441" i="3" a="1"/>
  <c r="R4441" i="3" s="1"/>
  <c r="S4441" i="3" s="1"/>
  <c r="R5037" i="3" a="1"/>
  <c r="R5037" i="3" s="1"/>
  <c r="S5037" i="3" s="1"/>
  <c r="R4531" i="3" a="1"/>
  <c r="R4531" i="3" s="1"/>
  <c r="S4531" i="3" s="1"/>
  <c r="R5183" i="3" a="1"/>
  <c r="R5183" i="3" s="1"/>
  <c r="S5183" i="3" s="1"/>
  <c r="R4643" i="3" a="1"/>
  <c r="R4643" i="3" s="1"/>
  <c r="S4643" i="3" s="1"/>
  <c r="R1674" i="3" a="1"/>
  <c r="R1674" i="3" s="1"/>
  <c r="S1674" i="3" s="1"/>
  <c r="R4696" i="3" a="1"/>
  <c r="R4696" i="3" s="1"/>
  <c r="S4696" i="3" s="1"/>
  <c r="R5205" i="3" a="1"/>
  <c r="R5205" i="3" s="1"/>
  <c r="S5205" i="3" s="1"/>
  <c r="R4973" i="3" a="1"/>
  <c r="R4973" i="3" s="1"/>
  <c r="S4973" i="3" s="1"/>
  <c r="R4455" i="3" a="1"/>
  <c r="R4455" i="3" s="1"/>
  <c r="S4455" i="3" s="1"/>
  <c r="R5045" i="3" a="1"/>
  <c r="R5045" i="3" s="1"/>
  <c r="S5045" i="3" s="1"/>
  <c r="R4546" i="3" a="1"/>
  <c r="R4546" i="3" s="1"/>
  <c r="S4546" i="3" s="1"/>
  <c r="R5281" i="3" a="1"/>
  <c r="R5281" i="3" s="1"/>
  <c r="S5281" i="3" s="1"/>
  <c r="R4783" i="3" a="1"/>
  <c r="R4783" i="3" s="1"/>
  <c r="S4783" i="3" s="1"/>
  <c r="R4227" i="3" a="1"/>
  <c r="R4227" i="3" s="1"/>
  <c r="S4227" i="3" s="1"/>
  <c r="R4788" i="3" a="1"/>
  <c r="R4788" i="3" s="1"/>
  <c r="S4788" i="3" s="1"/>
  <c r="R4298" i="3" a="1"/>
  <c r="R4298" i="3" s="1"/>
  <c r="S4298" i="3" s="1"/>
  <c r="R4397" i="3" a="1"/>
  <c r="R4397" i="3" s="1"/>
  <c r="S4397" i="3" s="1"/>
  <c r="R5030" i="3" a="1"/>
  <c r="R5030" i="3" s="1"/>
  <c r="S5030" i="3" s="1"/>
  <c r="R4494" i="3" a="1"/>
  <c r="R4494" i="3" s="1"/>
  <c r="S4494" i="3" s="1"/>
  <c r="R5017" i="3" a="1"/>
  <c r="R5017" i="3" s="1"/>
  <c r="S5017" i="3" s="1"/>
  <c r="R4351" i="3" a="1"/>
  <c r="R4351" i="3" s="1"/>
  <c r="S4351" i="3" s="1"/>
  <c r="R4327" i="3" a="1"/>
  <c r="R4327" i="3" s="1"/>
  <c r="S4327" i="3" s="1"/>
  <c r="R1613" i="3" a="1"/>
  <c r="R1613" i="3" s="1"/>
  <c r="S1613" i="3" s="1"/>
  <c r="R1672" i="3" a="1"/>
  <c r="R1672" i="3" s="1"/>
  <c r="S1672" i="3" s="1"/>
  <c r="R1702" i="3" a="1"/>
  <c r="R1702" i="3" s="1"/>
  <c r="S1702" i="3" s="1"/>
  <c r="R1688" i="3" a="1"/>
  <c r="R1688" i="3" s="1"/>
  <c r="S1688" i="3" s="1"/>
  <c r="R1630" i="3" a="1"/>
  <c r="R1630" i="3" s="1"/>
  <c r="S1630" i="3" s="1"/>
  <c r="R4914" i="3" a="1"/>
  <c r="R4914" i="3" s="1"/>
  <c r="S4914" i="3" s="1"/>
  <c r="R4414" i="3" a="1"/>
  <c r="R4414" i="3" s="1"/>
  <c r="S4414" i="3" s="1"/>
  <c r="R1740" i="3" a="1"/>
  <c r="R1740" i="3" s="1"/>
  <c r="S1740" i="3" s="1"/>
  <c r="R1725" i="3" a="1"/>
  <c r="R1725" i="3" s="1"/>
  <c r="S1725" i="3" s="1"/>
  <c r="R1700" i="3" a="1"/>
  <c r="R1700" i="3" s="1"/>
  <c r="S1700" i="3" s="1"/>
  <c r="R1653" i="3" a="1"/>
  <c r="R1653" i="3" s="1"/>
  <c r="S1653" i="3" s="1"/>
  <c r="R1719" i="3" a="1"/>
  <c r="R1719" i="3" s="1"/>
  <c r="S1719" i="3" s="1"/>
  <c r="R1626" i="3" a="1"/>
  <c r="R1626" i="3" s="1"/>
  <c r="S1626" i="3" s="1"/>
  <c r="R1662" i="3" a="1"/>
  <c r="R1662" i="3" s="1"/>
  <c r="S1662" i="3" s="1"/>
  <c r="R1634" i="3" a="1"/>
  <c r="R1634" i="3" s="1"/>
  <c r="S1634" i="3" s="1"/>
  <c r="R1627" i="3" a="1"/>
  <c r="R1627" i="3" s="1"/>
  <c r="S1627" i="3" s="1"/>
  <c r="R4401" i="3" a="1"/>
  <c r="R4401" i="3" s="1"/>
  <c r="S4401" i="3" s="1"/>
  <c r="R5090" i="3" a="1"/>
  <c r="R5090" i="3" s="1"/>
  <c r="S5090" i="3" s="1"/>
  <c r="R4630" i="3" a="1"/>
  <c r="R4630" i="3" s="1"/>
  <c r="S4630" i="3" s="1"/>
  <c r="R4358" i="3" a="1"/>
  <c r="R4358" i="3" s="1"/>
  <c r="S4358" i="3" s="1"/>
  <c r="R4565" i="3" a="1"/>
  <c r="R4565" i="3" s="1"/>
  <c r="S4565" i="3" s="1"/>
  <c r="R4206" i="3" a="1"/>
  <c r="R4206" i="3" s="1"/>
  <c r="S4206" i="3" s="1"/>
  <c r="R4547" i="3" a="1"/>
  <c r="R4547" i="3" s="1"/>
  <c r="S4547" i="3" s="1"/>
  <c r="R5236" i="3" a="1"/>
  <c r="R5236" i="3" s="1"/>
  <c r="S5236" i="3" s="1"/>
  <c r="R1665" i="3" a="1"/>
  <c r="R1665" i="3" s="1"/>
  <c r="S1665" i="3" s="1"/>
  <c r="R5218" i="3" a="1"/>
  <c r="R5218" i="3" s="1"/>
  <c r="S5218" i="3" s="1"/>
  <c r="R4238" i="3" a="1"/>
  <c r="R4238" i="3" s="1"/>
  <c r="S4238" i="3" s="1"/>
  <c r="R1723" i="3" a="1"/>
  <c r="R1723" i="3" s="1"/>
  <c r="S1723" i="3" s="1"/>
  <c r="R5634" i="3" a="1"/>
  <c r="R5634" i="3" s="1"/>
  <c r="S5634" i="3" s="1"/>
  <c r="R4937" i="3" a="1"/>
  <c r="R4937" i="3" s="1"/>
  <c r="S4937" i="3" s="1"/>
  <c r="R5631" i="3" a="1"/>
  <c r="R5631" i="3" s="1"/>
  <c r="S5631" i="3" s="1"/>
  <c r="R5645" i="3" a="1"/>
  <c r="R5645" i="3" s="1"/>
  <c r="S5645" i="3" s="1"/>
  <c r="R5701" i="3" a="1"/>
  <c r="R5701" i="3" s="1"/>
  <c r="S5701" i="3" s="1"/>
  <c r="R4949" i="3" a="1"/>
  <c r="R4949" i="3" s="1"/>
  <c r="S4949" i="3" s="1"/>
  <c r="R4925" i="3" a="1"/>
  <c r="R4925" i="3" s="1"/>
  <c r="S4925" i="3" s="1"/>
  <c r="R4462" i="3" a="1"/>
  <c r="R4462" i="3" s="1"/>
  <c r="S4462" i="3" s="1"/>
  <c r="R1633" i="3" a="1"/>
  <c r="R1633" i="3" s="1"/>
  <c r="S1633" i="3" s="1"/>
  <c r="R5637" i="3" a="1"/>
  <c r="R5637" i="3" s="1"/>
  <c r="S5637" i="3" s="1"/>
  <c r="R4419" i="3" a="1"/>
  <c r="R4419" i="3" s="1"/>
  <c r="S4419" i="3" s="1"/>
  <c r="R4523" i="3" a="1"/>
  <c r="R4523" i="3" s="1"/>
  <c r="S4523" i="3" s="1"/>
  <c r="R5696" i="3" a="1"/>
  <c r="R5696" i="3" s="1"/>
  <c r="S5696" i="3" s="1"/>
  <c r="R5632" i="3" a="1"/>
  <c r="R5632" i="3" s="1"/>
  <c r="S5632" i="3" s="1"/>
  <c r="R5673" i="3" a="1"/>
  <c r="R5673" i="3" s="1"/>
  <c r="S5673" i="3" s="1"/>
  <c r="R5657" i="3" a="1"/>
  <c r="R5657" i="3" s="1"/>
  <c r="S5657" i="3" s="1"/>
  <c r="R5334" i="3" a="1"/>
  <c r="R5334" i="3" s="1"/>
  <c r="S5334" i="3" s="1"/>
  <c r="R5429" i="3" a="1"/>
  <c r="R5429" i="3" s="1"/>
  <c r="S5429" i="3" s="1"/>
  <c r="R1975" i="3" a="1"/>
  <c r="R1975" i="3" s="1"/>
  <c r="S1975" i="3" s="1"/>
  <c r="R3283" i="3" a="1"/>
  <c r="R3283" i="3" s="1"/>
  <c r="S3283" i="3" s="1"/>
  <c r="R2586" i="3" a="1"/>
  <c r="R2586" i="3" s="1"/>
  <c r="S2586" i="3" s="1"/>
  <c r="R3490" i="3" a="1"/>
  <c r="R3490" i="3" s="1"/>
  <c r="S3490" i="3" s="1"/>
  <c r="R3644" i="3" a="1"/>
  <c r="R3644" i="3" s="1"/>
  <c r="S3644" i="3" s="1"/>
  <c r="R5312" i="3" a="1"/>
  <c r="R5312" i="3" s="1"/>
  <c r="S5312" i="3" s="1"/>
  <c r="R2767" i="3" a="1"/>
  <c r="R2767" i="3" s="1"/>
  <c r="S2767" i="3" s="1"/>
  <c r="R3657" i="3" a="1"/>
  <c r="R3657" i="3" s="1"/>
  <c r="S3657" i="3" s="1"/>
  <c r="R3714" i="3" a="1"/>
  <c r="R3714" i="3" s="1"/>
  <c r="S3714" i="3" s="1"/>
  <c r="R5452" i="3" a="1"/>
  <c r="R5452" i="3" s="1"/>
  <c r="S5452" i="3" s="1"/>
  <c r="R2656" i="3" a="1"/>
  <c r="R2656" i="3" s="1"/>
  <c r="S2656" i="3" s="1"/>
  <c r="R3043" i="3" a="1"/>
  <c r="R3043" i="3" s="1"/>
  <c r="S3043" i="3" s="1"/>
  <c r="R3662" i="3" a="1"/>
  <c r="R3662" i="3" s="1"/>
  <c r="S3662" i="3" s="1"/>
  <c r="R5329" i="3" a="1"/>
  <c r="R5329" i="3" s="1"/>
  <c r="S5329" i="3" s="1"/>
  <c r="R5432" i="3" a="1"/>
  <c r="R5432" i="3" s="1"/>
  <c r="S5432" i="3" s="1"/>
  <c r="R3282" i="3" a="1"/>
  <c r="R3282" i="3" s="1"/>
  <c r="S3282" i="3" s="1"/>
  <c r="R3720" i="3" a="1"/>
  <c r="R3720" i="3" s="1"/>
  <c r="S3720" i="3" s="1"/>
  <c r="R5349" i="3" a="1"/>
  <c r="R5349" i="3" s="1"/>
  <c r="S5349" i="3" s="1"/>
  <c r="R1882" i="3" a="1"/>
  <c r="R1882" i="3" s="1"/>
  <c r="S1882" i="3" s="1"/>
  <c r="R3466" i="3" a="1"/>
  <c r="R3466" i="3" s="1"/>
  <c r="S3466" i="3" s="1"/>
  <c r="R3576" i="3" a="1"/>
  <c r="R3576" i="3" s="1"/>
  <c r="S3576" i="3" s="1"/>
  <c r="R5330" i="3" a="1"/>
  <c r="R5330" i="3" s="1"/>
  <c r="S5330" i="3" s="1"/>
  <c r="R5385" i="3" a="1"/>
  <c r="R5385" i="3" s="1"/>
  <c r="S5385" i="3" s="1"/>
  <c r="R2093" i="3" a="1"/>
  <c r="R2093" i="3" s="1"/>
  <c r="S2093" i="3" s="1"/>
  <c r="R3559" i="3" a="1"/>
  <c r="R3559" i="3" s="1"/>
  <c r="S3559" i="3" s="1"/>
  <c r="R5438" i="3" a="1"/>
  <c r="R5438" i="3" s="1"/>
  <c r="S5438" i="3" s="1"/>
  <c r="R1766" i="3" a="1"/>
  <c r="R1766" i="3" s="1"/>
  <c r="S1766" i="3" s="1"/>
  <c r="R3242" i="3" a="1"/>
  <c r="R3242" i="3" s="1"/>
  <c r="S3242" i="3" s="1"/>
  <c r="R3745" i="3" a="1"/>
  <c r="R3745" i="3" s="1"/>
  <c r="S3745" i="3" s="1"/>
  <c r="R5339" i="3" a="1"/>
  <c r="R5339" i="3" s="1"/>
  <c r="S5339" i="3" s="1"/>
  <c r="R5450" i="3" a="1"/>
  <c r="R5450" i="3" s="1"/>
  <c r="S5450" i="3" s="1"/>
  <c r="R2704" i="3" a="1"/>
  <c r="R2704" i="3" s="1"/>
  <c r="S2704" i="3" s="1"/>
  <c r="R3343" i="3" a="1"/>
  <c r="R3343" i="3" s="1"/>
  <c r="S3343" i="3" s="1"/>
  <c r="R3260" i="3" a="1"/>
  <c r="R3260" i="3" s="1"/>
  <c r="S3260" i="3" s="1"/>
  <c r="R3337" i="3" a="1"/>
  <c r="R3337" i="3" s="1"/>
  <c r="S3337" i="3" s="1"/>
  <c r="R3623" i="3" a="1"/>
  <c r="R3623" i="3" s="1"/>
  <c r="S3623" i="3" s="1"/>
  <c r="R3690" i="3" a="1"/>
  <c r="R3690" i="3" s="1"/>
  <c r="S3690" i="3" s="1"/>
  <c r="R5428" i="3" a="1"/>
  <c r="R5428" i="3" s="1"/>
  <c r="S5428" i="3" s="1"/>
  <c r="R2389" i="3" a="1"/>
  <c r="R2389" i="3" s="1"/>
  <c r="S2389" i="3" s="1"/>
  <c r="R2840" i="3" a="1"/>
  <c r="R2840" i="3" s="1"/>
  <c r="S2840" i="3" s="1"/>
  <c r="R3562" i="3" a="1"/>
  <c r="R3562" i="3" s="1"/>
  <c r="S3562" i="3" s="1"/>
  <c r="R3678" i="3" a="1"/>
  <c r="R3678" i="3" s="1"/>
  <c r="S3678" i="3" s="1"/>
  <c r="R5344" i="3" a="1"/>
  <c r="R5344" i="3" s="1"/>
  <c r="S5344" i="3" s="1"/>
  <c r="R3160" i="3" a="1"/>
  <c r="R3160" i="3" s="1"/>
  <c r="S3160" i="3" s="1"/>
  <c r="R3760" i="3" a="1"/>
  <c r="R3760" i="3" s="1"/>
  <c r="S3760" i="3" s="1"/>
  <c r="R5325" i="3" a="1"/>
  <c r="R5325" i="3" s="1"/>
  <c r="S5325" i="3" s="1"/>
  <c r="R5484" i="3" a="1"/>
  <c r="R5484" i="3" s="1"/>
  <c r="S5484" i="3" s="1"/>
  <c r="R2340" i="3" a="1"/>
  <c r="R2340" i="3" s="1"/>
  <c r="S2340" i="3" s="1"/>
  <c r="R2209" i="3" a="1"/>
  <c r="R2209" i="3" s="1"/>
  <c r="S2209" i="3" s="1"/>
  <c r="R3539" i="3" a="1"/>
  <c r="R3539" i="3" s="1"/>
  <c r="S3539" i="3" s="1"/>
  <c r="R3602" i="3" a="1"/>
  <c r="R3602" i="3" s="1"/>
  <c r="S3602" i="3" s="1"/>
  <c r="R5336" i="3" a="1"/>
  <c r="R5336" i="3" s="1"/>
  <c r="S5336" i="3" s="1"/>
  <c r="R3154" i="3" a="1"/>
  <c r="R3154" i="3" s="1"/>
  <c r="S3154" i="3" s="1"/>
  <c r="R3752" i="3" a="1"/>
  <c r="R3752" i="3" s="1"/>
  <c r="S3752" i="3" s="1"/>
  <c r="R5317" i="3" a="1"/>
  <c r="R5317" i="3" s="1"/>
  <c r="S5317" i="3" s="1"/>
  <c r="R5476" i="3" a="1"/>
  <c r="R5476" i="3" s="1"/>
  <c r="S5476" i="3" s="1"/>
  <c r="R2276" i="3" a="1"/>
  <c r="R2276" i="3" s="1"/>
  <c r="S2276" i="3" s="1"/>
  <c r="R2157" i="3" a="1"/>
  <c r="R2157" i="3" s="1"/>
  <c r="S2157" i="3" s="1"/>
  <c r="R3371" i="3" a="1"/>
  <c r="R3371" i="3" s="1"/>
  <c r="S3371" i="3" s="1"/>
  <c r="R3478" i="3" a="1"/>
  <c r="R3478" i="3" s="1"/>
  <c r="S3478" i="3" s="1"/>
  <c r="R3488" i="3" a="1"/>
  <c r="R3488" i="3" s="1"/>
  <c r="S3488" i="3" s="1"/>
  <c r="R2575" i="3" a="1"/>
  <c r="R2575" i="3" s="1"/>
  <c r="S2575" i="3" s="1"/>
  <c r="R3580" i="3" a="1"/>
  <c r="R3580" i="3" s="1"/>
  <c r="S3580" i="3" s="1"/>
  <c r="R3730" i="3" a="1"/>
  <c r="R3730" i="3" s="1"/>
  <c r="S3730" i="3" s="1"/>
  <c r="R5532" i="3" a="1"/>
  <c r="R5532" i="3" s="1"/>
  <c r="S5532" i="3" s="1"/>
  <c r="R2784" i="3" a="1"/>
  <c r="R2784" i="3" s="1"/>
  <c r="S2784" i="3" s="1"/>
  <c r="R2648" i="3" a="1"/>
  <c r="R2648" i="3" s="1"/>
  <c r="S2648" i="3" s="1"/>
  <c r="R3515" i="3" a="1"/>
  <c r="R3515" i="3" s="1"/>
  <c r="S3515" i="3" s="1"/>
  <c r="R3652" i="3" a="1"/>
  <c r="R3652" i="3" s="1"/>
  <c r="S3652" i="3" s="1"/>
  <c r="R5320" i="3" a="1"/>
  <c r="R5320" i="3" s="1"/>
  <c r="S5320" i="3" s="1"/>
  <c r="R3083" i="3" a="1"/>
  <c r="R3083" i="3" s="1"/>
  <c r="S3083" i="3" s="1"/>
  <c r="R2624" i="3" a="1"/>
  <c r="R2624" i="3" s="1"/>
  <c r="S2624" i="3" s="1"/>
  <c r="R3311" i="3" a="1"/>
  <c r="R3311" i="3" s="1"/>
  <c r="S3311" i="3" s="1"/>
  <c r="R2799" i="3" a="1"/>
  <c r="R2799" i="3" s="1"/>
  <c r="S2799" i="3" s="1"/>
  <c r="R2347" i="3" a="1"/>
  <c r="R2347" i="3" s="1"/>
  <c r="S2347" i="3" s="1"/>
  <c r="R1870" i="3" a="1"/>
  <c r="R1870" i="3" s="1"/>
  <c r="S1870" i="3" s="1"/>
  <c r="R3088" i="3" a="1"/>
  <c r="R3088" i="3" s="1"/>
  <c r="S3088" i="3" s="1"/>
  <c r="R2504" i="3" a="1"/>
  <c r="R2504" i="3" s="1"/>
  <c r="S2504" i="3" s="1"/>
  <c r="R2021" i="3" a="1"/>
  <c r="R2021" i="3" s="1"/>
  <c r="S2021" i="3" s="1"/>
  <c r="R3386" i="3" a="1"/>
  <c r="R3386" i="3" s="1"/>
  <c r="S3386" i="3" s="1"/>
  <c r="R2877" i="3" a="1"/>
  <c r="R2877" i="3" s="1"/>
  <c r="S2877" i="3" s="1"/>
  <c r="R2433" i="3" a="1"/>
  <c r="R2433" i="3" s="1"/>
  <c r="S2433" i="3" s="1"/>
  <c r="R1886" i="3" a="1"/>
  <c r="R1886" i="3" s="1"/>
  <c r="S1886" i="3" s="1"/>
  <c r="R3361" i="3" a="1"/>
  <c r="R3361" i="3" s="1"/>
  <c r="S3361" i="3" s="1"/>
  <c r="R2844" i="3" a="1"/>
  <c r="R2844" i="3" s="1"/>
  <c r="S2844" i="3" s="1"/>
  <c r="R2256" i="3" a="1"/>
  <c r="R2256" i="3" s="1"/>
  <c r="S2256" i="3" s="1"/>
  <c r="R91" i="3" a="1"/>
  <c r="R91" i="3" s="1"/>
  <c r="S91" i="3" s="1"/>
  <c r="R2819" i="3" a="1"/>
  <c r="R2819" i="3" s="1"/>
  <c r="S2819" i="3" s="1"/>
  <c r="R2379" i="3" a="1"/>
  <c r="R2379" i="3" s="1"/>
  <c r="S2379" i="3" s="1"/>
  <c r="R1913" i="3" a="1"/>
  <c r="R1913" i="3" s="1"/>
  <c r="S1913" i="3" s="1"/>
  <c r="R3010" i="3" a="1"/>
  <c r="R3010" i="3" s="1"/>
  <c r="S3010" i="3" s="1"/>
  <c r="R2442" i="3" a="1"/>
  <c r="R2442" i="3" s="1"/>
  <c r="S2442" i="3" s="1"/>
  <c r="R1971" i="3" a="1"/>
  <c r="R1971" i="3" s="1"/>
  <c r="S1971" i="3" s="1"/>
  <c r="R3359" i="3" a="1"/>
  <c r="R3359" i="3" s="1"/>
  <c r="S3359" i="3" s="1"/>
  <c r="R2825" i="3" a="1"/>
  <c r="R2825" i="3" s="1"/>
  <c r="S2825" i="3" s="1"/>
  <c r="R2372" i="3" a="1"/>
  <c r="R2372" i="3" s="1"/>
  <c r="S2372" i="3" s="1"/>
  <c r="R1839" i="3" a="1"/>
  <c r="R1839" i="3" s="1"/>
  <c r="S1839" i="3" s="1"/>
  <c r="R275" i="3" a="1"/>
  <c r="R275" i="3" s="1"/>
  <c r="S275" i="3" s="1"/>
  <c r="R3434" i="3" a="1"/>
  <c r="R3434" i="3" s="1"/>
  <c r="S3434" i="3" s="1"/>
  <c r="R2927" i="3" a="1"/>
  <c r="R2927" i="3" s="1"/>
  <c r="S2927" i="3" s="1"/>
  <c r="R2470" i="3" a="1"/>
  <c r="R2470" i="3" s="1"/>
  <c r="S2470" i="3" s="1"/>
  <c r="R1986" i="3" a="1"/>
  <c r="R1986" i="3" s="1"/>
  <c r="S1986" i="3" s="1"/>
  <c r="R3217" i="3" a="1"/>
  <c r="R3217" i="3" s="1"/>
  <c r="S3217" i="3" s="1"/>
  <c r="R2686" i="3" a="1"/>
  <c r="R2686" i="3" s="1"/>
  <c r="S2686" i="3" s="1"/>
  <c r="R2123" i="3" a="1"/>
  <c r="R2123" i="3" s="1"/>
  <c r="S2123" i="3" s="1"/>
  <c r="R3427" i="3" a="1"/>
  <c r="R3427" i="3" s="1"/>
  <c r="S3427" i="3" s="1"/>
  <c r="R2925" i="3" a="1"/>
  <c r="R2925" i="3" s="1"/>
  <c r="S2925" i="3" s="1"/>
  <c r="R2491" i="3" a="1"/>
  <c r="R2491" i="3" s="1"/>
  <c r="S2491" i="3" s="1"/>
  <c r="R1938" i="3" a="1"/>
  <c r="R1938" i="3" s="1"/>
  <c r="S1938" i="3" s="1"/>
  <c r="R3403" i="3" a="1"/>
  <c r="R3403" i="3" s="1"/>
  <c r="S3403" i="3" s="1"/>
  <c r="R2898" i="3" a="1"/>
  <c r="R2898" i="3" s="1"/>
  <c r="S2898" i="3" s="1"/>
  <c r="R2312" i="3" a="1"/>
  <c r="R2312" i="3" s="1"/>
  <c r="S2312" i="3" s="1"/>
  <c r="R1758" i="3" a="1"/>
  <c r="R1758" i="3" s="1"/>
  <c r="S1758" i="3" s="1"/>
  <c r="R2875" i="3" a="1"/>
  <c r="R2875" i="3" s="1"/>
  <c r="S2875" i="3" s="1"/>
  <c r="R2438" i="3" a="1"/>
  <c r="R2438" i="3" s="1"/>
  <c r="S2438" i="3" s="1"/>
  <c r="R1972" i="3" a="1"/>
  <c r="R1972" i="3" s="1"/>
  <c r="S1972" i="3" s="1"/>
  <c r="R3133" i="3" a="1"/>
  <c r="R3133" i="3" s="1"/>
  <c r="S3133" i="3" s="1"/>
  <c r="R2634" i="3" a="1"/>
  <c r="R2634" i="3" s="1"/>
  <c r="S2634" i="3" s="1"/>
  <c r="R2088" i="3" a="1"/>
  <c r="R2088" i="3" s="1"/>
  <c r="S2088" i="3" s="1"/>
  <c r="R3477" i="3" a="1"/>
  <c r="R3477" i="3" s="1"/>
  <c r="S3477" i="3" s="1"/>
  <c r="R2957" i="3" a="1"/>
  <c r="R2957" i="3" s="1"/>
  <c r="S2957" i="3" s="1"/>
  <c r="R2495" i="3" a="1"/>
  <c r="R2495" i="3" s="1"/>
  <c r="S2495" i="3" s="1"/>
  <c r="R1952" i="3" a="1"/>
  <c r="R1952" i="3" s="1"/>
  <c r="S1952" i="3" s="1"/>
  <c r="R103" i="3" a="1"/>
  <c r="R103" i="3" s="1"/>
  <c r="S103" i="3" s="1"/>
  <c r="R168" i="3" a="1"/>
  <c r="R168" i="3" s="1"/>
  <c r="S168" i="3" s="1"/>
  <c r="R1992" i="3" a="1"/>
  <c r="R1992" i="3" s="1"/>
  <c r="S1992" i="3" s="1"/>
  <c r="R3300" i="3" a="1"/>
  <c r="R3300" i="3" s="1"/>
  <c r="S3300" i="3" s="1"/>
  <c r="R2783" i="3" a="1"/>
  <c r="R2783" i="3" s="1"/>
  <c r="S2783" i="3" s="1"/>
  <c r="R2331" i="3" a="1"/>
  <c r="R2331" i="3" s="1"/>
  <c r="S2331" i="3" s="1"/>
  <c r="R1853" i="3" a="1"/>
  <c r="R1853" i="3" s="1"/>
  <c r="S1853" i="3" s="1"/>
  <c r="R3072" i="3" a="1"/>
  <c r="R3072" i="3" s="1"/>
  <c r="S3072" i="3" s="1"/>
  <c r="R2487" i="3" a="1"/>
  <c r="R2487" i="3" s="1"/>
  <c r="S2487" i="3" s="1"/>
  <c r="R2003" i="3" a="1"/>
  <c r="R2003" i="3" s="1"/>
  <c r="S2003" i="3" s="1"/>
  <c r="R3339" i="3" a="1"/>
  <c r="R3339" i="3" s="1"/>
  <c r="S3339" i="3" s="1"/>
  <c r="R2861" i="3" a="1"/>
  <c r="R2861" i="3" s="1"/>
  <c r="S2861" i="3" s="1"/>
  <c r="R2422" i="3" a="1"/>
  <c r="R2422" i="3" s="1"/>
  <c r="S2422" i="3" s="1"/>
  <c r="R1869" i="3" a="1"/>
  <c r="R1869" i="3" s="1"/>
  <c r="S1869" i="3" s="1"/>
  <c r="R3350" i="3" a="1"/>
  <c r="R3350" i="3" s="1"/>
  <c r="S3350" i="3" s="1"/>
  <c r="R2828" i="3" a="1"/>
  <c r="R2828" i="3" s="1"/>
  <c r="S2828" i="3" s="1"/>
  <c r="R2240" i="3" a="1"/>
  <c r="R2240" i="3" s="1"/>
  <c r="S2240" i="3" s="1"/>
  <c r="R3256" i="3" a="1"/>
  <c r="R3256" i="3" s="1"/>
  <c r="S3256" i="3" s="1"/>
  <c r="R2739" i="3" a="1"/>
  <c r="R2739" i="3" s="1"/>
  <c r="S2739" i="3" s="1"/>
  <c r="R2303" i="3" a="1"/>
  <c r="R2303" i="3" s="1"/>
  <c r="S2303" i="3" s="1"/>
  <c r="R1833" i="3" a="1"/>
  <c r="R1833" i="3" s="1"/>
  <c r="S1833" i="3" s="1"/>
  <c r="R2999" i="3" a="1"/>
  <c r="R2999" i="3" s="1"/>
  <c r="S2999" i="3" s="1"/>
  <c r="R2425" i="3" a="1"/>
  <c r="R2425" i="3" s="1"/>
  <c r="S2425" i="3" s="1"/>
  <c r="R1953" i="3" a="1"/>
  <c r="R1953" i="3" s="1"/>
  <c r="S1953" i="3" s="1"/>
  <c r="R3284" i="3" a="1"/>
  <c r="R3284" i="3" s="1"/>
  <c r="S3284" i="3" s="1"/>
  <c r="R2745" i="3" a="1"/>
  <c r="R2745" i="3" s="1"/>
  <c r="S2745" i="3" s="1"/>
  <c r="R2293" i="3" a="1"/>
  <c r="R2293" i="3" s="1"/>
  <c r="S2293" i="3" s="1"/>
  <c r="R70" i="3" a="1"/>
  <c r="R70" i="3" s="1"/>
  <c r="S70" i="3" s="1"/>
  <c r="R134" i="3" a="1"/>
  <c r="R134" i="3" s="1"/>
  <c r="S134" i="3" s="1"/>
  <c r="R3525" i="3" a="1"/>
  <c r="R3525" i="3" s="1"/>
  <c r="S3525" i="3" s="1"/>
  <c r="R3518" i="3" a="1"/>
  <c r="R3518" i="3" s="1"/>
  <c r="S3518" i="3" s="1"/>
  <c r="R3037" i="3" a="1"/>
  <c r="R3037" i="3" s="1"/>
  <c r="S3037" i="3" s="1"/>
  <c r="R2547" i="3" a="1"/>
  <c r="R2547" i="3" s="1"/>
  <c r="S2547" i="3" s="1"/>
  <c r="R2092" i="3" a="1"/>
  <c r="R2092" i="3" s="1"/>
  <c r="S2092" i="3" s="1"/>
  <c r="R3381" i="3" a="1"/>
  <c r="R3381" i="3" s="1"/>
  <c r="S3381" i="3" s="1"/>
  <c r="R2862" i="3" a="1"/>
  <c r="R2862" i="3" s="1"/>
  <c r="S2862" i="3" s="1"/>
  <c r="R2282" i="3" a="1"/>
  <c r="R2282" i="3" s="1"/>
  <c r="S2282" i="3" s="1"/>
  <c r="R1804" i="3" a="1"/>
  <c r="R1804" i="3" s="1"/>
  <c r="S1804" i="3" s="1"/>
  <c r="R3141" i="3" a="1"/>
  <c r="R3141" i="3" s="1"/>
  <c r="S3141" i="3" s="1"/>
  <c r="R2661" i="3" a="1"/>
  <c r="R2661" i="3" s="1"/>
  <c r="S2661" i="3" s="1"/>
  <c r="R2227" i="3" a="1"/>
  <c r="R2227" i="3" s="1"/>
  <c r="S2227" i="3" s="1"/>
  <c r="R3622" i="3" a="1"/>
  <c r="R3622" i="3" s="1"/>
  <c r="S3622" i="3" s="1"/>
  <c r="R3152" i="3" a="1"/>
  <c r="R3152" i="3" s="1"/>
  <c r="S3152" i="3" s="1"/>
  <c r="R2628" i="3" a="1"/>
  <c r="R2628" i="3" s="1"/>
  <c r="S2628" i="3" s="1"/>
  <c r="R2007" i="3" a="1"/>
  <c r="R2007" i="3" s="1"/>
  <c r="S2007" i="3" s="1"/>
  <c r="R3051" i="3" a="1"/>
  <c r="R3051" i="3" s="1"/>
  <c r="S3051" i="3" s="1"/>
  <c r="R2561" i="3" a="1"/>
  <c r="R2561" i="3" s="1"/>
  <c r="S2561" i="3" s="1"/>
  <c r="R2128" i="3" a="1"/>
  <c r="R2128" i="3" s="1"/>
  <c r="S2128" i="3" s="1"/>
  <c r="R3249" i="3" a="1"/>
  <c r="R3249" i="3" s="1"/>
  <c r="S3249" i="3" s="1"/>
  <c r="R2746" i="3" a="1"/>
  <c r="R2746" i="3" s="1"/>
  <c r="S2746" i="3" s="1"/>
  <c r="R2178" i="3" a="1"/>
  <c r="R2178" i="3" s="1"/>
  <c r="S2178" i="3" s="1"/>
  <c r="R3519" i="3" a="1"/>
  <c r="R3519" i="3" s="1"/>
  <c r="S3519" i="3" s="1"/>
  <c r="R3003" i="3" a="1"/>
  <c r="R3003" i="3" s="1"/>
  <c r="S3003" i="3" s="1"/>
  <c r="R2528" i="3" a="1"/>
  <c r="R2528" i="3" s="1"/>
  <c r="S2528" i="3" s="1"/>
  <c r="R1999" i="3" a="1"/>
  <c r="R1999" i="3" s="1"/>
  <c r="S1999" i="3" s="1"/>
  <c r="R34" i="3" a="1"/>
  <c r="R34" i="3" s="1"/>
  <c r="S34" i="3" s="1"/>
  <c r="R5254" i="3" a="1"/>
  <c r="R5254" i="3" s="1"/>
  <c r="S5254" i="3" s="1"/>
  <c r="R5016" i="3" a="1"/>
  <c r="R5016" i="3" s="1"/>
  <c r="S5016" i="3" s="1"/>
  <c r="R4498" i="3" a="1"/>
  <c r="R4498" i="3" s="1"/>
  <c r="S4498" i="3" s="1"/>
  <c r="R5168" i="3" a="1"/>
  <c r="R5168" i="3" s="1"/>
  <c r="S5168" i="3" s="1"/>
  <c r="R4664" i="3" a="1"/>
  <c r="R4664" i="3" s="1"/>
  <c r="S4664" i="3" s="1"/>
  <c r="R5716" i="3" a="1"/>
  <c r="R5716" i="3" s="1"/>
  <c r="S5716" i="3" s="1"/>
  <c r="R4886" i="3" a="1"/>
  <c r="R4886" i="3" s="1"/>
  <c r="S4886" i="3" s="1"/>
  <c r="R4989" i="3" a="1"/>
  <c r="R4989" i="3" s="1"/>
  <c r="S4989" i="3" s="1"/>
  <c r="R4483" i="3" a="1"/>
  <c r="R4483" i="3" s="1"/>
  <c r="S4483" i="3" s="1"/>
  <c r="R5074" i="3" a="1"/>
  <c r="R5074" i="3" s="1"/>
  <c r="S5074" i="3" s="1"/>
  <c r="R4568" i="3" a="1"/>
  <c r="R4568" i="3" s="1"/>
  <c r="S4568" i="3" s="1"/>
  <c r="R4714" i="3" a="1"/>
  <c r="R4714" i="3" s="1"/>
  <c r="S4714" i="3" s="1"/>
  <c r="R5249" i="3" a="1"/>
  <c r="R5249" i="3" s="1"/>
  <c r="S5249" i="3" s="1"/>
  <c r="R4602" i="3" a="1"/>
  <c r="R4602" i="3" s="1"/>
  <c r="S4602" i="3" s="1"/>
  <c r="R5633" i="3" a="1"/>
  <c r="R5633" i="3" s="1"/>
  <c r="S5633" i="3" s="1"/>
  <c r="R4961" i="3" a="1"/>
  <c r="R4961" i="3" s="1"/>
  <c r="S4961" i="3" s="1"/>
  <c r="R4443" i="3" a="1"/>
  <c r="R4443" i="3" s="1"/>
  <c r="S4443" i="3" s="1"/>
  <c r="R4533" i="3" a="1"/>
  <c r="R4533" i="3" s="1"/>
  <c r="S4533" i="3" s="1"/>
  <c r="R5258" i="3" a="1"/>
  <c r="R5258" i="3" s="1"/>
  <c r="S5258" i="3" s="1"/>
  <c r="R4746" i="3" a="1"/>
  <c r="R4746" i="3" s="1"/>
  <c r="S4746" i="3" s="1"/>
  <c r="R4211" i="3" a="1"/>
  <c r="R4211" i="3" s="1"/>
  <c r="S4211" i="3" s="1"/>
  <c r="R4855" i="3" a="1"/>
  <c r="R4855" i="3" s="1"/>
  <c r="S4855" i="3" s="1"/>
  <c r="R4346" i="3" a="1"/>
  <c r="R4346" i="3" s="1"/>
  <c r="S4346" i="3" s="1"/>
  <c r="R4940" i="3" a="1"/>
  <c r="R4940" i="3" s="1"/>
  <c r="S4940" i="3" s="1"/>
  <c r="R4434" i="3" a="1"/>
  <c r="R4434" i="3" s="1"/>
  <c r="S4434" i="3" s="1"/>
  <c r="R5091" i="3" a="1"/>
  <c r="R5091" i="3" s="1"/>
  <c r="S5091" i="3" s="1"/>
  <c r="R4561" i="3" a="1"/>
  <c r="R4561" i="3" s="1"/>
  <c r="S4561" i="3" s="1"/>
  <c r="R5157" i="3" a="1"/>
  <c r="R5157" i="3" s="1"/>
  <c r="S5157" i="3" s="1"/>
  <c r="R4499" i="3" a="1"/>
  <c r="R4499" i="3" s="1"/>
  <c r="S4499" i="3" s="1"/>
  <c r="R4876" i="3" a="1"/>
  <c r="R4876" i="3" s="1"/>
  <c r="S4876" i="3" s="1"/>
  <c r="R4357" i="3" a="1"/>
  <c r="R4357" i="3" s="1"/>
  <c r="S4357" i="3" s="1"/>
  <c r="R4948" i="3" a="1"/>
  <c r="R4948" i="3" s="1"/>
  <c r="S4948" i="3" s="1"/>
  <c r="R4473" i="3" a="1"/>
  <c r="R4473" i="3" s="1"/>
  <c r="S4473" i="3" s="1"/>
  <c r="R5203" i="3" a="1"/>
  <c r="R5203" i="3" s="1"/>
  <c r="S5203" i="3" s="1"/>
  <c r="R4657" i="3" a="1"/>
  <c r="R4657" i="3" s="1"/>
  <c r="S4657" i="3" s="1"/>
  <c r="R5285" i="3" a="1"/>
  <c r="R5285" i="3" s="1"/>
  <c r="S5285" i="3" s="1"/>
  <c r="R4770" i="3" a="1"/>
  <c r="R4770" i="3" s="1"/>
  <c r="S4770" i="3" s="1"/>
  <c r="R4274" i="3" a="1"/>
  <c r="R4274" i="3" s="1"/>
  <c r="S4274" i="3" s="1"/>
  <c r="R4879" i="3" a="1"/>
  <c r="R4879" i="3" s="1"/>
  <c r="S4879" i="3" s="1"/>
  <c r="R4379" i="3" a="1"/>
  <c r="R4379" i="3" s="1"/>
  <c r="S4379" i="3" s="1"/>
  <c r="R5085" i="3" a="1"/>
  <c r="R5085" i="3" s="1"/>
  <c r="S5085" i="3" s="1"/>
  <c r="R4555" i="3" a="1"/>
  <c r="R4555" i="3" s="1"/>
  <c r="S4555" i="3" s="1"/>
  <c r="R5152" i="3" a="1"/>
  <c r="R5152" i="3" s="1"/>
  <c r="S5152" i="3" s="1"/>
  <c r="R4487" i="3" a="1"/>
  <c r="R4487" i="3" s="1"/>
  <c r="S4487" i="3" s="1"/>
  <c r="R5630" i="3" a="1"/>
  <c r="R5630" i="3" s="1"/>
  <c r="S5630" i="3" s="1"/>
  <c r="R4815" i="3" a="1"/>
  <c r="R4815" i="3" s="1"/>
  <c r="S4815" i="3" s="1"/>
  <c r="R4285" i="3" a="1"/>
  <c r="R4285" i="3" s="1"/>
  <c r="S4285" i="3" s="1"/>
  <c r="R4893" i="3" a="1"/>
  <c r="R4893" i="3" s="1"/>
  <c r="S4893" i="3" s="1"/>
  <c r="R4394" i="3" a="1"/>
  <c r="R4394" i="3" s="1"/>
  <c r="S4394" i="3" s="1"/>
  <c r="R5118" i="3" a="1"/>
  <c r="R5118" i="3" s="1"/>
  <c r="S5118" i="3" s="1"/>
  <c r="R4587" i="3" a="1"/>
  <c r="R4587" i="3" s="1"/>
  <c r="S4587" i="3" s="1"/>
  <c r="R5227" i="3" a="1"/>
  <c r="R5227" i="3" s="1"/>
  <c r="S5227" i="3" s="1"/>
  <c r="R4715" i="3" a="1"/>
  <c r="R4715" i="3" s="1"/>
  <c r="S4715" i="3" s="1"/>
  <c r="R4202" i="3" a="1"/>
  <c r="R4202" i="3" s="1"/>
  <c r="S4202" i="3" s="1"/>
  <c r="R4854" i="3" a="1"/>
  <c r="R4854" i="3" s="1"/>
  <c r="S4854" i="3" s="1"/>
  <c r="R4367" i="3" a="1"/>
  <c r="R4367" i="3" s="1"/>
  <c r="S4367" i="3" s="1"/>
  <c r="R4951" i="3" a="1"/>
  <c r="R4951" i="3" s="1"/>
  <c r="S4951" i="3" s="1"/>
  <c r="R4415" i="3" a="1"/>
  <c r="R4415" i="3" s="1"/>
  <c r="S4415" i="3" s="1"/>
  <c r="R4975" i="3" a="1"/>
  <c r="R4975" i="3" s="1"/>
  <c r="S4975" i="3" s="1"/>
  <c r="R4311" i="3" a="1"/>
  <c r="R4311" i="3" s="1"/>
  <c r="S4311" i="3" s="1"/>
  <c r="R5174" i="3" a="1"/>
  <c r="R5174" i="3" s="1"/>
  <c r="S5174" i="3" s="1"/>
  <c r="R4682" i="3" a="1"/>
  <c r="R4682" i="3" s="1"/>
  <c r="S4682" i="3" s="1"/>
  <c r="R1611" i="3" a="1"/>
  <c r="R1611" i="3" s="1"/>
  <c r="S1611" i="3" s="1"/>
  <c r="R4808" i="3" a="1"/>
  <c r="R4808" i="3" s="1"/>
  <c r="S4808" i="3" s="1"/>
  <c r="R4332" i="3" a="1"/>
  <c r="R4332" i="3" s="1"/>
  <c r="S4332" i="3" s="1"/>
  <c r="R5063" i="3" a="1"/>
  <c r="R5063" i="3" s="1"/>
  <c r="S5063" i="3" s="1"/>
  <c r="R4527" i="3" a="1"/>
  <c r="R4527" i="3" s="1"/>
  <c r="S4527" i="3" s="1"/>
  <c r="R4662" i="3" a="1"/>
  <c r="R4662" i="3" s="1"/>
  <c r="S4662" i="3" s="1"/>
  <c r="R5226" i="3" a="1"/>
  <c r="R5226" i="3" s="1"/>
  <c r="S5226" i="3" s="1"/>
  <c r="R4233" i="3" a="1"/>
  <c r="R4233" i="3" s="1"/>
  <c r="S4233" i="3" s="1"/>
  <c r="R4817" i="3" a="1"/>
  <c r="R4817" i="3" s="1"/>
  <c r="S4817" i="3" s="1"/>
  <c r="R4264" i="3" a="1"/>
  <c r="R4264" i="3" s="1"/>
  <c r="S4264" i="3" s="1"/>
  <c r="R4780" i="3" a="1"/>
  <c r="R4780" i="3" s="1"/>
  <c r="S4780" i="3" s="1"/>
  <c r="R4529" i="3" a="1"/>
  <c r="R4529" i="3" s="1"/>
  <c r="S4529" i="3" s="1"/>
  <c r="R5113" i="3" a="1"/>
  <c r="R5113" i="3" s="1"/>
  <c r="S5113" i="3" s="1"/>
  <c r="R4612" i="3" a="1"/>
  <c r="R4612" i="3" s="1"/>
  <c r="S4612" i="3" s="1"/>
  <c r="R5186" i="3" a="1"/>
  <c r="R5186" i="3" s="1"/>
  <c r="S5186" i="3" s="1"/>
  <c r="R4196" i="3" a="1"/>
  <c r="R4196" i="3" s="1"/>
  <c r="S4196" i="3" s="1"/>
  <c r="R4929" i="3" a="1"/>
  <c r="R4929" i="3" s="1"/>
  <c r="S4929" i="3" s="1"/>
  <c r="R4393" i="3" a="1"/>
  <c r="R4393" i="3" s="1"/>
  <c r="S4393" i="3" s="1"/>
  <c r="R5062" i="3" a="1"/>
  <c r="R5062" i="3" s="1"/>
  <c r="S5062" i="3" s="1"/>
  <c r="R4650" i="3" a="1"/>
  <c r="R4650" i="3" s="1"/>
  <c r="S4650" i="3" s="1"/>
  <c r="R5300" i="3" a="1"/>
  <c r="R5300" i="3" s="1"/>
  <c r="S5300" i="3" s="1"/>
  <c r="R4811" i="3" a="1"/>
  <c r="R4811" i="3" s="1"/>
  <c r="S4811" i="3" s="1"/>
  <c r="R4256" i="3" a="1"/>
  <c r="R4256" i="3" s="1"/>
  <c r="S4256" i="3" s="1"/>
  <c r="R4773" i="3" a="1"/>
  <c r="R4773" i="3" s="1"/>
  <c r="S4773" i="3" s="1"/>
  <c r="R4578" i="3" a="1"/>
  <c r="R4578" i="3" s="1"/>
  <c r="S4578" i="3" s="1"/>
  <c r="R5028" i="3" a="1"/>
  <c r="R5028" i="3" s="1"/>
  <c r="S5028" i="3" s="1"/>
  <c r="R4510" i="3" a="1"/>
  <c r="R4510" i="3" s="1"/>
  <c r="S4510" i="3" s="1"/>
  <c r="R5131" i="3" a="1"/>
  <c r="R5131" i="3" s="1"/>
  <c r="S5131" i="3" s="1"/>
  <c r="R4611" i="3" a="1"/>
  <c r="R4611" i="3" s="1"/>
  <c r="S4611" i="3" s="1"/>
  <c r="R5668" i="3" a="1"/>
  <c r="R5668" i="3" s="1"/>
  <c r="S5668" i="3" s="1"/>
  <c r="R4844" i="3" a="1"/>
  <c r="R4844" i="3" s="1"/>
  <c r="S4844" i="3" s="1"/>
  <c r="R4299" i="3" a="1"/>
  <c r="R4299" i="3" s="1"/>
  <c r="S4299" i="3" s="1"/>
  <c r="R4873" i="3" a="1"/>
  <c r="R4873" i="3" s="1"/>
  <c r="S4873" i="3" s="1"/>
  <c r="R4368" i="3" a="1"/>
  <c r="R4368" i="3" s="1"/>
  <c r="S4368" i="3" s="1"/>
  <c r="R4958" i="3" a="1"/>
  <c r="R4958" i="3" s="1"/>
  <c r="S4958" i="3" s="1"/>
  <c r="R4452" i="3" a="1"/>
  <c r="R4452" i="3" s="1"/>
  <c r="S4452" i="3" s="1"/>
  <c r="R5261" i="3" a="1"/>
  <c r="R5261" i="3" s="1"/>
  <c r="S5261" i="3" s="1"/>
  <c r="R4613" i="3" a="1"/>
  <c r="R4613" i="3" s="1"/>
  <c r="S4613" i="3" s="1"/>
  <c r="R5697" i="3" a="1"/>
  <c r="R5697" i="3" s="1"/>
  <c r="S5697" i="3" s="1"/>
  <c r="R4894" i="3" a="1"/>
  <c r="R4894" i="3" s="1"/>
  <c r="S4894" i="3" s="1"/>
  <c r="R4376" i="3" a="1"/>
  <c r="R4376" i="3" s="1"/>
  <c r="S4376" i="3" s="1"/>
  <c r="R4991" i="3" a="1"/>
  <c r="R4991" i="3" s="1"/>
  <c r="S4991" i="3" s="1"/>
  <c r="R4497" i="3" a="1"/>
  <c r="R4497" i="3" s="1"/>
  <c r="S4497" i="3" s="1"/>
  <c r="R5221" i="3" a="1"/>
  <c r="R5221" i="3" s="1"/>
  <c r="S5221" i="3" s="1"/>
  <c r="R4710" i="3" a="1"/>
  <c r="R4710" i="3" s="1"/>
  <c r="S4710" i="3" s="1"/>
  <c r="R5251" i="3" a="1"/>
  <c r="R5251" i="3" s="1"/>
  <c r="S5251" i="3" s="1"/>
  <c r="R4739" i="3" a="1"/>
  <c r="R4739" i="3" s="1"/>
  <c r="S4739" i="3" s="1"/>
  <c r="R4234" i="3" a="1"/>
  <c r="R4234" i="3" s="1"/>
  <c r="S4234" i="3" s="1"/>
  <c r="R4824" i="3" a="1"/>
  <c r="R4824" i="3" s="1"/>
  <c r="S4824" i="3" s="1"/>
  <c r="R4337" i="3" a="1"/>
  <c r="R4337" i="3" s="1"/>
  <c r="S4337" i="3" s="1"/>
  <c r="R4976" i="3" a="1"/>
  <c r="R4976" i="3" s="1"/>
  <c r="S4976" i="3" s="1"/>
  <c r="R4445" i="3" a="1"/>
  <c r="R4445" i="3" s="1"/>
  <c r="S4445" i="3" s="1"/>
  <c r="R4920" i="3" a="1"/>
  <c r="R4920" i="3" s="1"/>
  <c r="S4920" i="3" s="1"/>
  <c r="R4271" i="3" a="1"/>
  <c r="R4271" i="3" s="1"/>
  <c r="S4271" i="3" s="1"/>
  <c r="R4755" i="3" a="1"/>
  <c r="R4755" i="3" s="1"/>
  <c r="S4755" i="3" s="1"/>
  <c r="R4263" i="3" a="1"/>
  <c r="R4263" i="3" s="1"/>
  <c r="S4263" i="3" s="1"/>
  <c r="R1695" i="3" a="1"/>
  <c r="R1695" i="3" s="1"/>
  <c r="S1695" i="3" s="1"/>
  <c r="R1730" i="3" a="1"/>
  <c r="R1730" i="3" s="1"/>
  <c r="S1730" i="3" s="1"/>
  <c r="R1638" i="3" a="1"/>
  <c r="R1638" i="3" s="1"/>
  <c r="S1638" i="3" s="1"/>
  <c r="R1742" i="3" a="1"/>
  <c r="R1742" i="3" s="1"/>
  <c r="S1742" i="3" s="1"/>
  <c r="R1733" i="3" a="1"/>
  <c r="R1733" i="3" s="1"/>
  <c r="S1733" i="3" s="1"/>
  <c r="R4865" i="3" a="1"/>
  <c r="R4865" i="3" s="1"/>
  <c r="S4865" i="3" s="1"/>
  <c r="R4365" i="3" a="1"/>
  <c r="R4365" i="3" s="1"/>
  <c r="S4365" i="3" s="1"/>
  <c r="R1722" i="3" a="1"/>
  <c r="R1722" i="3" s="1"/>
  <c r="S1722" i="3" s="1"/>
  <c r="R1661" i="3" a="1"/>
  <c r="R1661" i="3" s="1"/>
  <c r="S1661" i="3" s="1"/>
  <c r="R1698" i="3" a="1"/>
  <c r="R1698" i="3" s="1"/>
  <c r="S1698" i="3" s="1"/>
  <c r="R1594" i="3" a="1"/>
  <c r="R1594" i="3" s="1"/>
  <c r="S1594" i="3" s="1"/>
  <c r="R1655" i="3" a="1"/>
  <c r="R1655" i="3" s="1"/>
  <c r="S1655" i="3" s="1"/>
  <c r="R1605" i="3" a="1"/>
  <c r="R1605" i="3" s="1"/>
  <c r="S1605" i="3" s="1"/>
  <c r="R1595" i="3" a="1"/>
  <c r="R1595" i="3" s="1"/>
  <c r="S1595" i="3" s="1"/>
  <c r="R1703" i="3" a="1"/>
  <c r="R1703" i="3" s="1"/>
  <c r="S1703" i="3" s="1"/>
  <c r="R1689" i="3" a="1"/>
  <c r="R1689" i="3" s="1"/>
  <c r="S1689" i="3" s="1"/>
  <c r="R4931" i="3" a="1"/>
  <c r="R4931" i="3" s="1"/>
  <c r="S4931" i="3" s="1"/>
  <c r="R5163" i="3" a="1"/>
  <c r="R5163" i="3" s="1"/>
  <c r="S5163" i="3" s="1"/>
  <c r="R4742" i="3" a="1"/>
  <c r="R4742" i="3" s="1"/>
  <c r="S4742" i="3" s="1"/>
  <c r="R4724" i="3" a="1"/>
  <c r="R4724" i="3" s="1"/>
  <c r="S4724" i="3" s="1"/>
  <c r="R5077" i="3" a="1"/>
  <c r="R5077" i="3" s="1"/>
  <c r="S5077" i="3" s="1"/>
  <c r="R5693" i="3" a="1"/>
  <c r="R5693" i="3" s="1"/>
  <c r="S5693" i="3" s="1"/>
  <c r="R1598" i="3" a="1"/>
  <c r="R1598" i="3" s="1"/>
  <c r="S1598" i="3" s="1"/>
  <c r="R5615" i="3" a="1"/>
  <c r="R5615" i="3" s="1"/>
  <c r="S5615" i="3" s="1"/>
  <c r="R4797" i="3" a="1"/>
  <c r="R4797" i="3" s="1"/>
  <c r="S4797" i="3" s="1"/>
  <c r="R1659" i="3" a="1"/>
  <c r="R1659" i="3" s="1"/>
  <c r="S1659" i="3" s="1"/>
  <c r="R4342" i="3" a="1"/>
  <c r="R4342" i="3" s="1"/>
  <c r="S4342" i="3" s="1"/>
  <c r="R5649" i="3" a="1"/>
  <c r="R5649" i="3" s="1"/>
  <c r="S5649" i="3" s="1"/>
  <c r="R1715" i="3" a="1"/>
  <c r="R1715" i="3" s="1"/>
  <c r="S1715" i="3" s="1"/>
  <c r="R4395" i="3" a="1"/>
  <c r="R4395" i="3" s="1"/>
  <c r="S4395" i="3" s="1"/>
  <c r="R4554" i="3" a="1"/>
  <c r="R4554" i="3" s="1"/>
  <c r="S4554" i="3" s="1"/>
  <c r="R5641" i="3" a="1"/>
  <c r="R5641" i="3" s="1"/>
  <c r="S5641" i="3" s="1"/>
  <c r="R4286" i="3" a="1"/>
  <c r="R4286" i="3" s="1"/>
  <c r="S4286" i="3" s="1"/>
  <c r="R4944" i="3" a="1"/>
  <c r="R4944" i="3" s="1"/>
  <c r="S4944" i="3" s="1"/>
  <c r="R4535" i="3" a="1"/>
  <c r="R4535" i="3" s="1"/>
  <c r="S4535" i="3" s="1"/>
  <c r="R4230" i="3" a="1"/>
  <c r="R4230" i="3" s="1"/>
  <c r="S4230" i="3" s="1"/>
  <c r="R5047" i="3" a="1"/>
  <c r="R5047" i="3" s="1"/>
  <c r="S5047" i="3" s="1"/>
  <c r="R5102" i="3" a="1"/>
  <c r="R5102" i="3" s="1"/>
  <c r="S5102" i="3" s="1"/>
  <c r="R4190" i="3" a="1"/>
  <c r="R4190" i="3" s="1"/>
  <c r="S4190" i="3" s="1"/>
  <c r="R4318" i="3" a="1"/>
  <c r="R4318" i="3" s="1"/>
  <c r="S4318" i="3" s="1"/>
  <c r="R5663" i="3" a="1"/>
  <c r="R5663" i="3" s="1"/>
  <c r="S5663" i="3" s="1"/>
  <c r="R5647" i="3" a="1"/>
  <c r="R5647" i="3" s="1"/>
  <c r="S5647" i="3" s="1"/>
  <c r="R3736" i="3" a="1"/>
  <c r="R3736" i="3" s="1"/>
  <c r="S3736" i="3" s="1"/>
  <c r="R5365" i="3" a="1"/>
  <c r="R5365" i="3" s="1"/>
  <c r="S5365" i="3" s="1"/>
  <c r="R5524" i="3" a="1"/>
  <c r="R5524" i="3" s="1"/>
  <c r="S5524" i="3" s="1"/>
  <c r="R2720" i="3" a="1"/>
  <c r="R2720" i="3" s="1"/>
  <c r="S2720" i="3" s="1"/>
  <c r="R2010" i="3" a="1"/>
  <c r="R2010" i="3" s="1"/>
  <c r="S2010" i="3" s="1"/>
  <c r="R3318" i="3" a="1"/>
  <c r="R3318" i="3" s="1"/>
  <c r="S3318" i="3" s="1"/>
  <c r="R3561" i="3" a="1"/>
  <c r="R3561" i="3" s="1"/>
  <c r="S3561" i="3" s="1"/>
  <c r="R3685" i="3" a="1"/>
  <c r="R3685" i="3" s="1"/>
  <c r="S3685" i="3" s="1"/>
  <c r="R3753" i="3" a="1"/>
  <c r="R3753" i="3" s="1"/>
  <c r="S3753" i="3" s="1"/>
  <c r="R3533" i="3" a="1"/>
  <c r="R3533" i="3" s="1"/>
  <c r="S3533" i="3" s="1"/>
  <c r="R3631" i="3" a="1"/>
  <c r="R3631" i="3" s="1"/>
  <c r="S3631" i="3" s="1"/>
  <c r="R5388" i="3" a="1"/>
  <c r="R5388" i="3" s="1"/>
  <c r="S5388" i="3" s="1"/>
  <c r="R1969" i="3" a="1"/>
  <c r="R1969" i="3" s="1"/>
  <c r="S1969" i="3" s="1"/>
  <c r="R2476" i="3" a="1"/>
  <c r="R2476" i="3" s="1"/>
  <c r="S2476" i="3" s="1"/>
  <c r="R3596" i="3" a="1"/>
  <c r="R3596" i="3" s="1"/>
  <c r="S3596" i="3" s="1"/>
  <c r="R3711" i="3" a="1"/>
  <c r="R3711" i="3" s="1"/>
  <c r="S3711" i="3" s="1"/>
  <c r="R5368" i="3" a="1"/>
  <c r="R5368" i="3" s="1"/>
  <c r="S5368" i="3" s="1"/>
  <c r="R3019" i="3" a="1"/>
  <c r="R3019" i="3" s="1"/>
  <c r="S3019" i="3" s="1"/>
  <c r="R3640" i="3" a="1"/>
  <c r="R3640" i="3" s="1"/>
  <c r="S3640" i="3" s="1"/>
  <c r="R3767" i="3" a="1"/>
  <c r="R3767" i="3" s="1"/>
  <c r="S3767" i="3" s="1"/>
  <c r="R5508" i="3" a="1"/>
  <c r="R5508" i="3" s="1"/>
  <c r="S5508" i="3" s="1"/>
  <c r="R3143" i="3" a="1"/>
  <c r="R3143" i="3" s="1"/>
  <c r="S3143" i="3" s="1"/>
  <c r="R3402" i="3" a="1"/>
  <c r="R3402" i="3" s="1"/>
  <c r="S3402" i="3" s="1"/>
  <c r="R3733" i="3" a="1"/>
  <c r="R3733" i="3" s="1"/>
  <c r="S3733" i="3" s="1"/>
  <c r="R5321" i="3" a="1"/>
  <c r="R5321" i="3" s="1"/>
  <c r="S5321" i="3" s="1"/>
  <c r="R5488" i="3" a="1"/>
  <c r="R5488" i="3" s="1"/>
  <c r="S5488" i="3" s="1"/>
  <c r="R3463" i="3" a="1"/>
  <c r="R3463" i="3" s="1"/>
  <c r="S3463" i="3" s="1"/>
  <c r="R5374" i="3" a="1"/>
  <c r="R5374" i="3" s="1"/>
  <c r="S5374" i="3" s="1"/>
  <c r="R5469" i="3" a="1"/>
  <c r="R5469" i="3" s="1"/>
  <c r="S5469" i="3" s="1"/>
  <c r="R2856" i="3" a="1"/>
  <c r="R2856" i="3" s="1"/>
  <c r="S2856" i="3" s="1"/>
  <c r="R3672" i="3" a="1"/>
  <c r="R3672" i="3" s="1"/>
  <c r="S3672" i="3" s="1"/>
  <c r="R3757" i="3" a="1"/>
  <c r="R3757" i="3" s="1"/>
  <c r="S3757" i="3" s="1"/>
  <c r="R5386" i="3" a="1"/>
  <c r="R5386" i="3" s="1"/>
  <c r="S5386" i="3" s="1"/>
  <c r="R2151" i="3" a="1"/>
  <c r="R2151" i="3" s="1"/>
  <c r="S2151" i="3" s="1"/>
  <c r="R2760" i="3" a="1"/>
  <c r="R2760" i="3" s="1"/>
  <c r="S2760" i="3" s="1"/>
  <c r="R2308" i="3" a="1"/>
  <c r="R2308" i="3" s="1"/>
  <c r="S2308" i="3" s="1"/>
  <c r="R5459" i="3" a="1"/>
  <c r="R5459" i="3" s="1"/>
  <c r="S5459" i="3" s="1"/>
  <c r="R3408" i="3" a="1"/>
  <c r="R3408" i="3" s="1"/>
  <c r="S3408" i="3" s="1"/>
  <c r="R3579" i="3" a="1"/>
  <c r="R3579" i="3" s="1"/>
  <c r="S3579" i="3" s="1"/>
  <c r="R5364" i="3" a="1"/>
  <c r="R5364" i="3" s="1"/>
  <c r="S5364" i="3" s="1"/>
  <c r="R1822" i="3" a="1"/>
  <c r="R1822" i="3" s="1"/>
  <c r="S1822" i="3" s="1"/>
  <c r="R2268" i="3" a="1"/>
  <c r="R2268" i="3" s="1"/>
  <c r="S2268" i="3" s="1"/>
  <c r="R3417" i="3" a="1"/>
  <c r="R3417" i="3" s="1"/>
  <c r="S3417" i="3" s="1"/>
  <c r="R3610" i="3" a="1"/>
  <c r="R3610" i="3" s="1"/>
  <c r="S3610" i="3" s="1"/>
  <c r="R3762" i="3" a="1"/>
  <c r="R3762" i="3" s="1"/>
  <c r="S3762" i="3" s="1"/>
  <c r="R2901" i="3" a="1"/>
  <c r="R2901" i="3" s="1"/>
  <c r="S2901" i="3" s="1"/>
  <c r="R3691" i="3" a="1"/>
  <c r="R3691" i="3" s="1"/>
  <c r="S3691" i="3" s="1"/>
  <c r="R3746" i="3" a="1"/>
  <c r="R3746" i="3" s="1"/>
  <c r="S3746" i="3" s="1"/>
  <c r="R5420" i="3" a="1"/>
  <c r="R5420" i="3" s="1"/>
  <c r="S5420" i="3" s="1"/>
  <c r="R5387" i="3" a="1"/>
  <c r="R5387" i="3" s="1"/>
  <c r="S5387" i="3" s="1"/>
  <c r="R5498" i="3" a="1"/>
  <c r="R5498" i="3" s="1"/>
  <c r="S5498" i="3" s="1"/>
  <c r="R3401" i="3" a="1"/>
  <c r="R3401" i="3" s="1"/>
  <c r="S3401" i="3" s="1"/>
  <c r="R3489" i="3" a="1"/>
  <c r="R3489" i="3" s="1"/>
  <c r="S3489" i="3" s="1"/>
  <c r="R3737" i="3" a="1"/>
  <c r="R3737" i="3" s="1"/>
  <c r="S3737" i="3" s="1"/>
  <c r="R2886" i="3" a="1"/>
  <c r="R2886" i="3" s="1"/>
  <c r="S2886" i="3" s="1"/>
  <c r="R3683" i="3" a="1"/>
  <c r="R3683" i="3" s="1"/>
  <c r="S3683" i="3" s="1"/>
  <c r="R3735" i="3" a="1"/>
  <c r="R3735" i="3" s="1"/>
  <c r="S3735" i="3" s="1"/>
  <c r="R5412" i="3" a="1"/>
  <c r="R5412" i="3" s="1"/>
  <c r="S5412" i="3" s="1"/>
  <c r="R5379" i="3" a="1"/>
  <c r="R5379" i="3" s="1"/>
  <c r="S5379" i="3" s="1"/>
  <c r="R5490" i="3" a="1"/>
  <c r="R5490" i="3" s="1"/>
  <c r="S5490" i="3" s="1"/>
  <c r="R2992" i="3" a="1"/>
  <c r="R2992" i="3" s="1"/>
  <c r="S2992" i="3" s="1"/>
  <c r="R3219" i="3" a="1"/>
  <c r="R3219" i="3" s="1"/>
  <c r="S3219" i="3" s="1"/>
  <c r="R2880" i="3" a="1"/>
  <c r="R2880" i="3" s="1"/>
  <c r="S2880" i="3" s="1"/>
  <c r="R3641" i="3" a="1"/>
  <c r="R3641" i="3" s="1"/>
  <c r="S3641" i="3" s="1"/>
  <c r="R3335" i="3" a="1"/>
  <c r="R3335" i="3" s="1"/>
  <c r="S3335" i="3" s="1"/>
  <c r="R3648" i="3" a="1"/>
  <c r="R3648" i="3" s="1"/>
  <c r="S3648" i="3" s="1"/>
  <c r="R5468" i="3" a="1"/>
  <c r="R5468" i="3" s="1"/>
  <c r="S5468" i="3" s="1"/>
  <c r="R2215" i="3" a="1"/>
  <c r="R2215" i="3" s="1"/>
  <c r="S2215" i="3" s="1"/>
  <c r="R2056" i="3" a="1"/>
  <c r="R2056" i="3" s="1"/>
  <c r="S2056" i="3" s="1"/>
  <c r="R3347" i="3" a="1"/>
  <c r="R3347" i="3" s="1"/>
  <c r="S3347" i="3" s="1"/>
  <c r="R3573" i="3" a="1"/>
  <c r="R3573" i="3" s="1"/>
  <c r="S3573" i="3" s="1"/>
  <c r="R3694" i="3" a="1"/>
  <c r="R3694" i="3" s="1"/>
  <c r="S3694" i="3" s="1"/>
  <c r="R2823" i="3" a="1"/>
  <c r="R2823" i="3" s="1"/>
  <c r="S2823" i="3" s="1"/>
  <c r="R2087" i="3" a="1"/>
  <c r="R2087" i="3" s="1"/>
  <c r="S2087" i="3" s="1"/>
  <c r="R3247" i="3" a="1"/>
  <c r="R3247" i="3" s="1"/>
  <c r="S3247" i="3" s="1"/>
  <c r="R2735" i="3" a="1"/>
  <c r="R2735" i="3" s="1"/>
  <c r="S2735" i="3" s="1"/>
  <c r="R2283" i="3" a="1"/>
  <c r="R2283" i="3" s="1"/>
  <c r="S2283" i="3" s="1"/>
  <c r="R1805" i="3" a="1"/>
  <c r="R1805" i="3" s="1"/>
  <c r="S1805" i="3" s="1"/>
  <c r="R3025" i="3" a="1"/>
  <c r="R3025" i="3" s="1"/>
  <c r="S3025" i="3" s="1"/>
  <c r="R2440" i="3" a="1"/>
  <c r="R2440" i="3" s="1"/>
  <c r="S2440" i="3" s="1"/>
  <c r="R1957" i="3" a="1"/>
  <c r="R1957" i="3" s="1"/>
  <c r="S1957" i="3" s="1"/>
  <c r="R3304" i="3" a="1"/>
  <c r="R3304" i="3" s="1"/>
  <c r="S3304" i="3" s="1"/>
  <c r="R2813" i="3" a="1"/>
  <c r="R2813" i="3" s="1"/>
  <c r="S2813" i="3" s="1"/>
  <c r="R2369" i="3" a="1"/>
  <c r="R2369" i="3" s="1"/>
  <c r="S2369" i="3" s="1"/>
  <c r="R1819" i="3" a="1"/>
  <c r="R1819" i="3" s="1"/>
  <c r="S1819" i="3" s="1"/>
  <c r="R3297" i="3" a="1"/>
  <c r="R3297" i="3" s="1"/>
  <c r="S3297" i="3" s="1"/>
  <c r="R2780" i="3" a="1"/>
  <c r="R2780" i="3" s="1"/>
  <c r="S2780" i="3" s="1"/>
  <c r="R2193" i="3" a="1"/>
  <c r="R2193" i="3" s="1"/>
  <c r="S2193" i="3" s="1"/>
  <c r="R3268" i="3" a="1"/>
  <c r="R3268" i="3" s="1"/>
  <c r="S3268" i="3" s="1"/>
  <c r="R2755" i="3" a="1"/>
  <c r="R2755" i="3" s="1"/>
  <c r="S2755" i="3" s="1"/>
  <c r="R2319" i="3" a="1"/>
  <c r="R2319" i="3" s="1"/>
  <c r="S2319" i="3" s="1"/>
  <c r="R1849" i="3" a="1"/>
  <c r="R1849" i="3" s="1"/>
  <c r="S1849" i="3" s="1"/>
  <c r="R2946" i="3" a="1"/>
  <c r="R2946" i="3" s="1"/>
  <c r="S2946" i="3" s="1"/>
  <c r="R2378" i="3" a="1"/>
  <c r="R2378" i="3" s="1"/>
  <c r="S2378" i="3" s="1"/>
  <c r="R1907" i="3" a="1"/>
  <c r="R1907" i="3" s="1"/>
  <c r="S1907" i="3" s="1"/>
  <c r="R3295" i="3" a="1"/>
  <c r="R3295" i="3" s="1"/>
  <c r="S3295" i="3" s="1"/>
  <c r="R2761" i="3" a="1"/>
  <c r="R2761" i="3" s="1"/>
  <c r="S2761" i="3" s="1"/>
  <c r="R2309" i="3" a="1"/>
  <c r="R2309" i="3" s="1"/>
  <c r="S2309" i="3" s="1"/>
  <c r="R1768" i="3" a="1"/>
  <c r="R1768" i="3" s="1"/>
  <c r="S1768" i="3" s="1"/>
  <c r="R211" i="3" a="1"/>
  <c r="R211" i="3" s="1"/>
  <c r="S211" i="3" s="1"/>
  <c r="R3370" i="3" a="1"/>
  <c r="R3370" i="3" s="1"/>
  <c r="S3370" i="3" s="1"/>
  <c r="R2855" i="3" a="1"/>
  <c r="R2855" i="3" s="1"/>
  <c r="S2855" i="3" s="1"/>
  <c r="R2406" i="3" a="1"/>
  <c r="R2406" i="3" s="1"/>
  <c r="S2406" i="3" s="1"/>
  <c r="R1922" i="3" a="1"/>
  <c r="R1922" i="3" s="1"/>
  <c r="S1922" i="3" s="1"/>
  <c r="R3153" i="3" a="1"/>
  <c r="R3153" i="3" s="1"/>
  <c r="S3153" i="3" s="1"/>
  <c r="R2622" i="3" a="1"/>
  <c r="R2622" i="3" s="1"/>
  <c r="S2622" i="3" s="1"/>
  <c r="R2072" i="3" a="1"/>
  <c r="R2072" i="3" s="1"/>
  <c r="S2072" i="3" s="1"/>
  <c r="R3362" i="3" a="1"/>
  <c r="R3362" i="3" s="1"/>
  <c r="S3362" i="3" s="1"/>
  <c r="R2869" i="3" a="1"/>
  <c r="R2869" i="3" s="1"/>
  <c r="S2869" i="3" s="1"/>
  <c r="R2427" i="3" a="1"/>
  <c r="R2427" i="3" s="1"/>
  <c r="S2427" i="3" s="1"/>
  <c r="R1874" i="3" a="1"/>
  <c r="R1874" i="3" s="1"/>
  <c r="S1874" i="3" s="1"/>
  <c r="R3356" i="3" a="1"/>
  <c r="R3356" i="3" s="1"/>
  <c r="S3356" i="3" s="1"/>
  <c r="R2836" i="3" a="1"/>
  <c r="R2836" i="3" s="1"/>
  <c r="S2836" i="3" s="1"/>
  <c r="R2248" i="3" a="1"/>
  <c r="R2248" i="3" s="1"/>
  <c r="S2248" i="3" s="1"/>
  <c r="R3326" i="3" a="1"/>
  <c r="R3326" i="3" s="1"/>
  <c r="S3326" i="3" s="1"/>
  <c r="R2811" i="3" a="1"/>
  <c r="R2811" i="3" s="1"/>
  <c r="S2811" i="3" s="1"/>
  <c r="R2374" i="3" a="1"/>
  <c r="R2374" i="3" s="1"/>
  <c r="S2374" i="3" s="1"/>
  <c r="R1908" i="3" a="1"/>
  <c r="R1908" i="3" s="1"/>
  <c r="S1908" i="3" s="1"/>
  <c r="R3068" i="3" a="1"/>
  <c r="R3068" i="3" s="1"/>
  <c r="S3068" i="3" s="1"/>
  <c r="R2501" i="3" a="1"/>
  <c r="R2501" i="3" s="1"/>
  <c r="S2501" i="3" s="1"/>
  <c r="R2023" i="3" a="1"/>
  <c r="R2023" i="3" s="1"/>
  <c r="S2023" i="3" s="1"/>
  <c r="R3418" i="3" a="1"/>
  <c r="R3418" i="3" s="1"/>
  <c r="S3418" i="3" s="1"/>
  <c r="R2881" i="3" a="1"/>
  <c r="R2881" i="3" s="1"/>
  <c r="S2881" i="3" s="1"/>
  <c r="R2431" i="3" a="1"/>
  <c r="R2431" i="3" s="1"/>
  <c r="S2431" i="3" s="1"/>
  <c r="R1888" i="3" a="1"/>
  <c r="R1888" i="3" s="1"/>
  <c r="S1888" i="3" s="1"/>
  <c r="R48" i="3" a="1"/>
  <c r="R48" i="3" s="1"/>
  <c r="S48" i="3" s="1"/>
  <c r="R39" i="3" a="1"/>
  <c r="R39" i="3" s="1"/>
  <c r="S39" i="3" s="1"/>
  <c r="R3707" i="3" a="1"/>
  <c r="R3707" i="3" s="1"/>
  <c r="S3707" i="3" s="1"/>
  <c r="R3236" i="3" a="1"/>
  <c r="R3236" i="3" s="1"/>
  <c r="S3236" i="3" s="1"/>
  <c r="R2719" i="3" a="1"/>
  <c r="R2719" i="3" s="1"/>
  <c r="S2719" i="3" s="1"/>
  <c r="R2267" i="3" a="1"/>
  <c r="R2267" i="3" s="1"/>
  <c r="S2267" i="3" s="1"/>
  <c r="R1786" i="3" a="1"/>
  <c r="R1786" i="3" s="1"/>
  <c r="S1786" i="3" s="1"/>
  <c r="R3008" i="3" a="1"/>
  <c r="R3008" i="3" s="1"/>
  <c r="S3008" i="3" s="1"/>
  <c r="R2423" i="3" a="1"/>
  <c r="R2423" i="3" s="1"/>
  <c r="S2423" i="3" s="1"/>
  <c r="R1939" i="3" a="1"/>
  <c r="R1939" i="3" s="1"/>
  <c r="S1939" i="3" s="1"/>
  <c r="R3275" i="3" a="1"/>
  <c r="R3275" i="3" s="1"/>
  <c r="S3275" i="3" s="1"/>
  <c r="R2797" i="3" a="1"/>
  <c r="R2797" i="3" s="1"/>
  <c r="S2797" i="3" s="1"/>
  <c r="R2358" i="3" a="1"/>
  <c r="R2358" i="3" s="1"/>
  <c r="S2358" i="3" s="1"/>
  <c r="R1803" i="3" a="1"/>
  <c r="R1803" i="3" s="1"/>
  <c r="S1803" i="3" s="1"/>
  <c r="R3286" i="3" a="1"/>
  <c r="R3286" i="3" s="1"/>
  <c r="S3286" i="3" s="1"/>
  <c r="R2764" i="3" a="1"/>
  <c r="R2764" i="3" s="1"/>
  <c r="S2764" i="3" s="1"/>
  <c r="R2167" i="3" a="1"/>
  <c r="R2167" i="3" s="1"/>
  <c r="S2167" i="3" s="1"/>
  <c r="R3192" i="3" a="1"/>
  <c r="R3192" i="3" s="1"/>
  <c r="S3192" i="3" s="1"/>
  <c r="R2675" i="3" a="1"/>
  <c r="R2675" i="3" s="1"/>
  <c r="S2675" i="3" s="1"/>
  <c r="R2239" i="3" a="1"/>
  <c r="R2239" i="3" s="1"/>
  <c r="S2239" i="3" s="1"/>
  <c r="R1756" i="3" a="1"/>
  <c r="R1756" i="3" s="1"/>
  <c r="S1756" i="3" s="1"/>
  <c r="R2935" i="3" a="1"/>
  <c r="R2935" i="3" s="1"/>
  <c r="S2935" i="3" s="1"/>
  <c r="R2361" i="3" a="1"/>
  <c r="R2361" i="3" s="1"/>
  <c r="S2361" i="3" s="1"/>
  <c r="R1889" i="3" a="1"/>
  <c r="R1889" i="3" s="1"/>
  <c r="S1889" i="3" s="1"/>
  <c r="R3220" i="3" a="1"/>
  <c r="R3220" i="3" s="1"/>
  <c r="S3220" i="3" s="1"/>
  <c r="R2681" i="3" a="1"/>
  <c r="R2681" i="3" s="1"/>
  <c r="S2681" i="3" s="1"/>
  <c r="R2230" i="3" a="1"/>
  <c r="R2230" i="3" s="1"/>
  <c r="S2230" i="3" s="1"/>
  <c r="R1743" i="3" a="1"/>
  <c r="R1743" i="3" s="1"/>
  <c r="R47" i="3" a="1"/>
  <c r="R47" i="3" s="1"/>
  <c r="S47" i="3" s="1"/>
  <c r="R3341" i="3" a="1"/>
  <c r="R3341" i="3" s="1"/>
  <c r="S3341" i="3" s="1"/>
  <c r="R3469" i="3" a="1"/>
  <c r="R3469" i="3" s="1"/>
  <c r="S3469" i="3" s="1"/>
  <c r="R2973" i="3" a="1"/>
  <c r="R2973" i="3" s="1"/>
  <c r="S2973" i="3" s="1"/>
  <c r="R2515" i="3" a="1"/>
  <c r="R2515" i="3" s="1"/>
  <c r="S2515" i="3" s="1"/>
  <c r="R2032" i="3" a="1"/>
  <c r="R2032" i="3" s="1"/>
  <c r="S2032" i="3" s="1"/>
  <c r="R3334" i="3" a="1"/>
  <c r="R3334" i="3" s="1"/>
  <c r="S3334" i="3" s="1"/>
  <c r="R1824" i="3" a="1"/>
  <c r="R1824" i="3" s="1"/>
  <c r="S1824" i="3" s="1"/>
  <c r="R3156" i="3" a="1"/>
  <c r="R3156" i="3" s="1"/>
  <c r="S3156" i="3" s="1"/>
  <c r="R2617" i="3" a="1"/>
  <c r="R2617" i="3" s="1"/>
  <c r="S2617" i="3" s="1"/>
  <c r="R2158" i="3" a="1"/>
  <c r="R2158" i="3" s="1"/>
  <c r="S2158" i="3" s="1"/>
  <c r="R248" i="3" a="1"/>
  <c r="R248" i="3" s="1"/>
  <c r="S248" i="3" s="1"/>
  <c r="R1797" i="3" a="1"/>
  <c r="R1797" i="3" s="1"/>
  <c r="S1797" i="3" s="1"/>
  <c r="R2933" i="3" a="1"/>
  <c r="R2933" i="3" s="1"/>
  <c r="S2933" i="3" s="1"/>
  <c r="R3405" i="3" a="1"/>
  <c r="R3405" i="3" s="1"/>
  <c r="S3405" i="3" s="1"/>
  <c r="R2908" i="3" a="1"/>
  <c r="R2908" i="3" s="1"/>
  <c r="S2908" i="3" s="1"/>
  <c r="R2452" i="3" a="1"/>
  <c r="R2452" i="3" s="1"/>
  <c r="S2452" i="3" s="1"/>
  <c r="R1968" i="3" a="1"/>
  <c r="R1968" i="3" s="1"/>
  <c r="S1968" i="3" s="1"/>
  <c r="R3270" i="3" a="1"/>
  <c r="R3270" i="3" s="1"/>
  <c r="S3270" i="3" s="1"/>
  <c r="R2734" i="3" a="1"/>
  <c r="R2734" i="3" s="1"/>
  <c r="S2734" i="3" s="1"/>
  <c r="R2162" i="3" a="1"/>
  <c r="R2162" i="3" s="1"/>
  <c r="S2162" i="3" s="1"/>
  <c r="R3558" i="3" a="1"/>
  <c r="R3558" i="3" s="1"/>
  <c r="S3558" i="3" s="1"/>
  <c r="R3035" i="3" a="1"/>
  <c r="R3035" i="3" s="1"/>
  <c r="S3035" i="3" s="1"/>
  <c r="R2558" i="3" a="1"/>
  <c r="R2558" i="3" s="1"/>
  <c r="S2558" i="3" s="1"/>
  <c r="R2048" i="3" a="1"/>
  <c r="R2048" i="3" s="1"/>
  <c r="S2048" i="3" s="1"/>
  <c r="R3510" i="3" a="1"/>
  <c r="R3510" i="3" s="1"/>
  <c r="S3510" i="3" s="1"/>
  <c r="R3006" i="3" a="1"/>
  <c r="R3006" i="3" s="1"/>
  <c r="S3006" i="3" s="1"/>
  <c r="R2426" i="3" a="1"/>
  <c r="R2426" i="3" s="1"/>
  <c r="S2426" i="3" s="1"/>
  <c r="R1879" i="3" a="1"/>
  <c r="R1879" i="3" s="1"/>
  <c r="S1879" i="3" s="1"/>
  <c r="R2923" i="3" a="1"/>
  <c r="R2923" i="3" s="1"/>
  <c r="S2923" i="3" s="1"/>
  <c r="R2484" i="3" a="1"/>
  <c r="R2484" i="3" s="1"/>
  <c r="S2484" i="3" s="1"/>
  <c r="R2018" i="3" a="1"/>
  <c r="R2018" i="3" s="1"/>
  <c r="S2018" i="3" s="1"/>
  <c r="R3121" i="3" a="1"/>
  <c r="R3121" i="3" s="1"/>
  <c r="S3121" i="3" s="1"/>
  <c r="R2618" i="3" a="1"/>
  <c r="R2618" i="3" s="1"/>
  <c r="S2618" i="3" s="1"/>
  <c r="R2075" i="3" a="1"/>
  <c r="R2075" i="3" s="1"/>
  <c r="S2075" i="3" s="1"/>
  <c r="R3389" i="3" a="1"/>
  <c r="R3389" i="3" s="1"/>
  <c r="S3389" i="3" s="1"/>
  <c r="R2865" i="3" a="1"/>
  <c r="R2865" i="3" s="1"/>
  <c r="S2865" i="3" s="1"/>
  <c r="R2413" i="3" a="1"/>
  <c r="R2413" i="3" s="1"/>
  <c r="S2413" i="3" s="1"/>
  <c r="R1871" i="3" a="1"/>
  <c r="R1871" i="3" s="1"/>
  <c r="S1871" i="3" s="1"/>
  <c r="R183" i="3" a="1"/>
  <c r="R183" i="3" s="1"/>
  <c r="S183" i="3" s="1"/>
  <c r="R2543" i="3" a="1"/>
  <c r="R2543" i="3" s="1"/>
  <c r="S2543" i="3" s="1"/>
  <c r="R2086" i="3" a="1"/>
  <c r="R2086" i="3" s="1"/>
  <c r="S2086" i="3" s="1"/>
  <c r="R3375" i="3" a="1"/>
  <c r="R3375" i="3" s="1"/>
  <c r="S3375" i="3" s="1"/>
  <c r="R2854" i="3" a="1"/>
  <c r="R2854" i="3" s="1"/>
  <c r="S2854" i="3" s="1"/>
  <c r="R2274" i="3" a="1"/>
  <c r="R2274" i="3" s="1"/>
  <c r="S2274" i="3" s="1"/>
  <c r="R1795" i="3" a="1"/>
  <c r="R1795" i="3" s="1"/>
  <c r="S1795" i="3" s="1"/>
  <c r="R3135" i="3" a="1"/>
  <c r="R3135" i="3" s="1"/>
  <c r="S3135" i="3" s="1"/>
  <c r="R2653" i="3" a="1"/>
  <c r="R2653" i="3" s="1"/>
  <c r="S2653" i="3" s="1"/>
  <c r="R2212" i="3" a="1"/>
  <c r="R2212" i="3" s="1"/>
  <c r="S2212" i="3" s="1"/>
  <c r="R3615" i="3" a="1"/>
  <c r="R3615" i="3" s="1"/>
  <c r="S3615" i="3" s="1"/>
  <c r="R3146" i="3" a="1"/>
  <c r="R3146" i="3" s="1"/>
  <c r="S3146" i="3" s="1"/>
  <c r="R2620" i="3" a="1"/>
  <c r="R2620" i="3" s="1"/>
  <c r="S2620" i="3" s="1"/>
  <c r="R2001" i="3" a="1"/>
  <c r="R2001" i="3" s="1"/>
  <c r="S2001" i="3" s="1"/>
  <c r="R3046" i="3" a="1"/>
  <c r="R3046" i="3" s="1"/>
  <c r="S3046" i="3" s="1"/>
  <c r="R2557" i="3" a="1"/>
  <c r="R2557" i="3" s="1"/>
  <c r="S2557" i="3" s="1"/>
  <c r="R2121" i="3" a="1"/>
  <c r="R2121" i="3" s="1"/>
  <c r="S2121" i="3" s="1"/>
  <c r="R3244" i="3" a="1"/>
  <c r="R3244" i="3" s="1"/>
  <c r="S3244" i="3" s="1"/>
  <c r="R2738" i="3" a="1"/>
  <c r="R2738" i="3" s="1"/>
  <c r="S2738" i="3" s="1"/>
  <c r="R2171" i="3" a="1"/>
  <c r="R2171" i="3" s="1"/>
  <c r="S2171" i="3" s="1"/>
  <c r="R3513" i="3" a="1"/>
  <c r="R3513" i="3" s="1"/>
  <c r="S3513" i="3" s="1"/>
  <c r="R2998" i="3" a="1"/>
  <c r="R2998" i="3" s="1"/>
  <c r="S2998" i="3" s="1"/>
  <c r="R2524" i="3" a="1"/>
  <c r="R2524" i="3" s="1"/>
  <c r="S2524" i="3" s="1"/>
  <c r="R1993" i="3" a="1"/>
  <c r="R1993" i="3" s="1"/>
  <c r="S1993" i="3" s="1"/>
  <c r="R28" i="3" a="1"/>
  <c r="R28" i="3" s="1"/>
  <c r="S28" i="3" s="1"/>
  <c r="R202" i="3" a="1"/>
  <c r="R202" i="3" s="1"/>
  <c r="S202" i="3" s="1"/>
  <c r="R2131" i="3" a="1"/>
  <c r="R2131" i="3" s="1"/>
  <c r="S2131" i="3" s="1"/>
  <c r="R3433" i="3" a="1"/>
  <c r="R3433" i="3" s="1"/>
  <c r="S3433" i="3" s="1"/>
  <c r="R2920" i="3" a="1"/>
  <c r="R2920" i="3" s="1"/>
  <c r="S2920" i="3" s="1"/>
  <c r="R2330" i="3" a="1"/>
  <c r="R2330" i="3" s="1"/>
  <c r="S2330" i="3" s="1"/>
  <c r="R1852" i="3" a="1"/>
  <c r="R1852" i="3" s="1"/>
  <c r="S1852" i="3" s="1"/>
  <c r="R3193" i="3" a="1"/>
  <c r="R3193" i="3" s="1"/>
  <c r="S3193" i="3" s="1"/>
  <c r="R2709" i="3" a="1"/>
  <c r="R2709" i="3" s="1"/>
  <c r="S2709" i="3" s="1"/>
  <c r="R2273" i="3" a="1"/>
  <c r="R2273" i="3" s="1"/>
  <c r="S2273" i="3" s="1"/>
  <c r="R263" i="3" a="1"/>
  <c r="R263" i="3" s="1"/>
  <c r="S263" i="3" s="1"/>
  <c r="R3251" i="3" a="1"/>
  <c r="R3251" i="3" s="1"/>
  <c r="S3251" i="3" s="1"/>
  <c r="R2740" i="3" a="1"/>
  <c r="R2740" i="3" s="1"/>
  <c r="S2740" i="3" s="1"/>
  <c r="R2135" i="3" a="1"/>
  <c r="R2135" i="3" s="1"/>
  <c r="S2135" i="3" s="1"/>
  <c r="R3221" i="3" a="1"/>
  <c r="R3221" i="3" s="1"/>
  <c r="S3221" i="3" s="1"/>
  <c r="R2715" i="3" a="1"/>
  <c r="R2715" i="3" s="1"/>
  <c r="S2715" i="3" s="1"/>
  <c r="R2279" i="3" a="1"/>
  <c r="R2279" i="3" s="1"/>
  <c r="S2279" i="3" s="1"/>
  <c r="R1809" i="3" a="1"/>
  <c r="R1809" i="3" s="1"/>
  <c r="S1809" i="3" s="1"/>
  <c r="R2917" i="3" a="1"/>
  <c r="R2917" i="3" s="1"/>
  <c r="S2917" i="3" s="1"/>
  <c r="R2342" i="3" a="1"/>
  <c r="R2342" i="3" s="1"/>
  <c r="S2342" i="3" s="1"/>
  <c r="R1866" i="3" a="1"/>
  <c r="R1866" i="3" s="1"/>
  <c r="S1866" i="3" s="1"/>
  <c r="R3202" i="3" a="1"/>
  <c r="R3202" i="3" s="1"/>
  <c r="S3202" i="3" s="1"/>
  <c r="R2657" i="3" a="1"/>
  <c r="R2657" i="3" s="1"/>
  <c r="S2657" i="3" s="1"/>
  <c r="R2202" i="3" a="1"/>
  <c r="R2202" i="3" s="1"/>
  <c r="S2202" i="3" s="1"/>
  <c r="R212" i="3" a="1"/>
  <c r="R212" i="3" s="1"/>
  <c r="S212" i="3" s="1"/>
  <c r="R1773" i="3" a="1"/>
  <c r="R1773" i="3" s="1"/>
  <c r="S1773" i="3" s="1"/>
  <c r="R3195" i="3" a="1"/>
  <c r="R3195" i="3" s="1"/>
  <c r="S3195" i="3" s="1"/>
  <c r="R2687" i="3" a="1"/>
  <c r="R2687" i="3" s="1"/>
  <c r="S2687" i="3" s="1"/>
  <c r="R2228" i="3" a="1"/>
  <c r="R2228" i="3" s="1"/>
  <c r="S2228" i="3" s="1"/>
  <c r="R110" i="3" a="1"/>
  <c r="R110" i="3" s="1"/>
  <c r="S110" i="3" s="1"/>
  <c r="R2972" i="3" a="1"/>
  <c r="R2972" i="3" s="1"/>
  <c r="S2972" i="3" s="1"/>
  <c r="R2387" i="3" a="1"/>
  <c r="R2387" i="3" s="1"/>
  <c r="S2387" i="3" s="1"/>
  <c r="R1910" i="3" a="1"/>
  <c r="R1910" i="3" s="1"/>
  <c r="S1910" i="3" s="1"/>
  <c r="R3252" i="3" a="1"/>
  <c r="R3252" i="3" s="1"/>
  <c r="S3252" i="3" s="1"/>
  <c r="R2765" i="3" a="1"/>
  <c r="R2765" i="3" s="1"/>
  <c r="S2765" i="3" s="1"/>
  <c r="R2329" i="3" a="1"/>
  <c r="R2329" i="3" s="1"/>
  <c r="S2329" i="3" s="1"/>
  <c r="R1760" i="3" a="1"/>
  <c r="R1760" i="3" s="1"/>
  <c r="S1760" i="3" s="1"/>
  <c r="R3309" i="3" a="1"/>
  <c r="R3309" i="3" s="1"/>
  <c r="S3309" i="3" s="1"/>
  <c r="R2796" i="3" a="1"/>
  <c r="R2796" i="3" s="1"/>
  <c r="S2796" i="3" s="1"/>
  <c r="R2205" i="3" a="1"/>
  <c r="R2205" i="3" s="1"/>
  <c r="S2205" i="3" s="1"/>
  <c r="R3279" i="3" a="1"/>
  <c r="R3279" i="3" s="1"/>
  <c r="S3279" i="3" s="1"/>
  <c r="R2771" i="3" a="1"/>
  <c r="R2771" i="3" s="1"/>
  <c r="S2771" i="3" s="1"/>
  <c r="R2335" i="3" a="1"/>
  <c r="R2335" i="3" s="1"/>
  <c r="S2335" i="3" s="1"/>
  <c r="R1867" i="3" a="1"/>
  <c r="R1867" i="3" s="1"/>
  <c r="S1867" i="3" s="1"/>
  <c r="R2963" i="3" a="1"/>
  <c r="R2963" i="3" s="1"/>
  <c r="S2963" i="3" s="1"/>
  <c r="R2396" i="3" a="1"/>
  <c r="R2396" i="3" s="1"/>
  <c r="S2396" i="3" s="1"/>
  <c r="R1925" i="3" a="1"/>
  <c r="R1925" i="3" s="1"/>
  <c r="S1925" i="3" s="1"/>
  <c r="R3243" i="3" a="1"/>
  <c r="R3243" i="3" s="1"/>
  <c r="S3243" i="3" s="1"/>
  <c r="R2713" i="3" a="1"/>
  <c r="R2713" i="3" s="1"/>
  <c r="S2713" i="3" s="1"/>
  <c r="R2261" i="3" a="1"/>
  <c r="R2261" i="3" s="1"/>
  <c r="S2261" i="3" s="1"/>
  <c r="R1775" i="3" a="1"/>
  <c r="R1775" i="3" s="1"/>
  <c r="S1775" i="3" s="1"/>
  <c r="R95" i="3" a="1"/>
  <c r="R95" i="3" s="1"/>
  <c r="S95" i="3" s="1"/>
  <c r="R3593" i="3" a="1"/>
  <c r="R3593" i="3" s="1"/>
  <c r="S3593" i="3" s="1"/>
  <c r="R3494" i="3" a="1"/>
  <c r="R3494" i="3" s="1"/>
  <c r="S3494" i="3" s="1"/>
  <c r="R3002" i="3" a="1"/>
  <c r="R3002" i="3" s="1"/>
  <c r="S3002" i="3" s="1"/>
  <c r="R2531" i="3" a="1"/>
  <c r="R2531" i="3" s="1"/>
  <c r="S2531" i="3" s="1"/>
  <c r="R2067" i="3" a="1"/>
  <c r="R2067" i="3" s="1"/>
  <c r="S2067" i="3" s="1"/>
  <c r="R3293" i="3" a="1"/>
  <c r="R3293" i="3" s="1"/>
  <c r="S3293" i="3" s="1"/>
  <c r="R2766" i="3" a="1"/>
  <c r="R2766" i="3" s="1"/>
  <c r="S2766" i="3" s="1"/>
  <c r="R2187" i="3" a="1"/>
  <c r="R2187" i="3" s="1"/>
  <c r="S2187" i="3" s="1"/>
  <c r="R3581" i="3" a="1"/>
  <c r="R3581" i="3" s="1"/>
  <c r="S3581" i="3" s="1"/>
  <c r="R3071" i="3" a="1"/>
  <c r="R3071" i="3" s="1"/>
  <c r="S3071" i="3" s="1"/>
  <c r="R2574" i="3" a="1"/>
  <c r="R2574" i="3" s="1"/>
  <c r="S2574" i="3" s="1"/>
  <c r="R2090" i="3" a="1"/>
  <c r="R2090" i="3" s="1"/>
  <c r="S2090" i="3" s="1"/>
  <c r="R3598" i="3" a="1"/>
  <c r="R3598" i="3" s="1"/>
  <c r="S3598" i="3" s="1"/>
  <c r="R3111" i="3" a="1"/>
  <c r="R3111" i="3" s="1"/>
  <c r="S3111" i="3" s="1"/>
  <c r="R2596" i="3" a="1"/>
  <c r="R2596" i="3" s="1"/>
  <c r="S2596" i="3" s="1"/>
  <c r="R1978" i="3" a="1"/>
  <c r="R1978" i="3" s="1"/>
  <c r="S1978" i="3" s="1"/>
  <c r="R3086" i="3" a="1"/>
  <c r="R3086" i="3" s="1"/>
  <c r="S3086" i="3" s="1"/>
  <c r="R2577" i="3" a="1"/>
  <c r="R2577" i="3" s="1"/>
  <c r="S2577" i="3" s="1"/>
  <c r="R2153" i="3" a="1"/>
  <c r="R2153" i="3" s="1"/>
  <c r="S2153" i="3" s="1"/>
  <c r="R3290" i="3" a="1"/>
  <c r="R3290" i="3" s="1"/>
  <c r="S3290" i="3" s="1"/>
  <c r="R2778" i="3" a="1"/>
  <c r="R2778" i="3" s="1"/>
  <c r="S2778" i="3" s="1"/>
  <c r="R2203" i="3" a="1"/>
  <c r="R2203" i="3" s="1"/>
  <c r="S2203" i="3" s="1"/>
  <c r="R241" i="3" a="1"/>
  <c r="R241" i="3" s="1"/>
  <c r="S241" i="3" s="1"/>
  <c r="R3109" i="3" a="1"/>
  <c r="R3109" i="3" s="1"/>
  <c r="S3109" i="3" s="1"/>
  <c r="R2576" i="3" a="1"/>
  <c r="R2576" i="3" s="1"/>
  <c r="S2576" i="3" s="1"/>
  <c r="R2100" i="3" a="1"/>
  <c r="R2100" i="3" s="1"/>
  <c r="S2100" i="3" s="1"/>
  <c r="R269" i="3" a="1"/>
  <c r="R269" i="3" s="1"/>
  <c r="S269" i="3" s="1"/>
  <c r="R1757" i="3" a="1"/>
  <c r="R1757" i="3" s="1"/>
  <c r="S1757" i="3" s="1"/>
  <c r="R253" i="3" a="1"/>
  <c r="R253" i="3" s="1"/>
  <c r="S253" i="3" s="1"/>
  <c r="R51" i="3" a="1"/>
  <c r="R51" i="3" s="1"/>
  <c r="S51" i="3" s="1"/>
  <c r="R117" i="3" a="1"/>
  <c r="R117" i="3" s="1"/>
  <c r="S117" i="3" s="1"/>
  <c r="R1941" i="3" a="1"/>
  <c r="R1941" i="3" s="1"/>
  <c r="S1941" i="3" s="1"/>
  <c r="R120" i="3" a="1"/>
  <c r="R120" i="3" s="1"/>
  <c r="S120" i="3" s="1"/>
  <c r="R187" i="3" a="1"/>
  <c r="R187" i="3" s="1"/>
  <c r="S187" i="3" s="1"/>
  <c r="R50" i="3" a="1"/>
  <c r="R50" i="3" s="1"/>
  <c r="S50" i="3" s="1"/>
  <c r="R5525" i="3" a="1"/>
  <c r="R5525" i="3" s="1"/>
  <c r="S5525" i="3" s="1"/>
  <c r="R89" i="3" a="1"/>
  <c r="R89" i="3" s="1"/>
  <c r="S89" i="3" s="1"/>
  <c r="R99" i="3" a="1"/>
  <c r="R99" i="3" s="1"/>
  <c r="S99" i="3" s="1"/>
  <c r="R158" i="3" a="1"/>
  <c r="R158" i="3" s="1"/>
  <c r="S158" i="3" s="1"/>
  <c r="R5467" i="3" a="1"/>
  <c r="R5467" i="3" s="1"/>
  <c r="S5467" i="3" s="1"/>
  <c r="R210" i="3" a="1"/>
  <c r="R210" i="3" s="1"/>
  <c r="S210" i="3" s="1"/>
  <c r="R223" i="3" a="1"/>
  <c r="R223" i="3" s="1"/>
  <c r="S223" i="3" s="1"/>
  <c r="R264" i="3" a="1"/>
  <c r="R264" i="3" s="1"/>
  <c r="S264" i="3" s="1"/>
  <c r="R5521" i="3" a="1"/>
  <c r="R5521" i="3" s="1"/>
  <c r="S5521" i="3" s="1"/>
  <c r="R5529" i="3" a="1"/>
  <c r="R5529" i="3" s="1"/>
  <c r="S5529" i="3" s="1"/>
  <c r="R80" i="3" a="1"/>
  <c r="R80" i="3" s="1"/>
  <c r="S80" i="3" s="1"/>
  <c r="R143" i="3" a="1"/>
  <c r="R143" i="3" s="1"/>
  <c r="S143" i="3" s="1"/>
  <c r="R3523" i="3" a="1"/>
  <c r="R3523" i="3" s="1"/>
  <c r="S3523" i="3" s="1"/>
  <c r="R146" i="3" a="1"/>
  <c r="R146" i="3" s="1"/>
  <c r="S146" i="3" s="1"/>
  <c r="R279" i="3" a="1"/>
  <c r="R279" i="3" s="1"/>
  <c r="S279" i="3" s="1"/>
  <c r="R78" i="3" a="1"/>
  <c r="R78" i="3" s="1"/>
  <c r="S78" i="3" s="1"/>
  <c r="R5449" i="3" a="1"/>
  <c r="R5449" i="3" s="1"/>
  <c r="S5449" i="3" s="1"/>
  <c r="R66" i="3" a="1"/>
  <c r="R66" i="3" s="1"/>
  <c r="S66" i="3" s="1"/>
  <c r="R130" i="3" a="1"/>
  <c r="R130" i="3" s="1"/>
  <c r="S130" i="3" s="1"/>
  <c r="R3676" i="3" a="1"/>
  <c r="R3676" i="3" s="1"/>
  <c r="S3676" i="3" s="1"/>
  <c r="R114" i="3" a="1"/>
  <c r="R114" i="3" s="1"/>
  <c r="S114" i="3" s="1"/>
  <c r="R180" i="3" a="1"/>
  <c r="R180" i="3" s="1"/>
  <c r="S180" i="3" s="1"/>
  <c r="R235" i="3" a="1"/>
  <c r="R235" i="3" s="1"/>
  <c r="S235" i="3" s="1"/>
  <c r="R2300" i="3" a="1"/>
  <c r="R2300" i="3" s="1"/>
  <c r="S2300" i="3" s="1"/>
  <c r="R5455" i="3" a="1"/>
  <c r="R5455" i="3" s="1"/>
  <c r="S5455" i="3" s="1"/>
  <c r="R3458" i="3" a="1"/>
  <c r="R3458" i="3" s="1"/>
  <c r="S3458" i="3" s="1"/>
  <c r="R1777" i="3" a="1"/>
  <c r="R1777" i="3" s="1"/>
  <c r="S1777" i="3" s="1"/>
  <c r="R1770" i="3" a="1"/>
  <c r="R1770" i="3" s="1"/>
  <c r="S1770" i="3" s="1"/>
  <c r="R2940" i="3" a="1"/>
  <c r="R2940" i="3" s="1"/>
  <c r="S2940" i="3" s="1"/>
  <c r="R2373" i="3" a="1"/>
  <c r="R2373" i="3" s="1"/>
  <c r="S2373" i="3" s="1"/>
  <c r="R1895" i="3" a="1"/>
  <c r="R1895" i="3" s="1"/>
  <c r="S1895" i="3" s="1"/>
  <c r="R3289" i="3" a="1"/>
  <c r="R3289" i="3" s="1"/>
  <c r="S3289" i="3" s="1"/>
  <c r="R2753" i="3" a="1"/>
  <c r="R2753" i="3" s="1"/>
  <c r="S2753" i="3" s="1"/>
  <c r="R2301" i="3" a="1"/>
  <c r="R2301" i="3" s="1"/>
  <c r="S2301" i="3" s="1"/>
  <c r="R1752" i="3" a="1"/>
  <c r="R1752" i="3" s="1"/>
  <c r="S1752" i="3" s="1"/>
  <c r="R204" i="3" a="1"/>
  <c r="R204" i="3" s="1"/>
  <c r="S204" i="3" s="1"/>
  <c r="R3651" i="3" a="1"/>
  <c r="R3651" i="3" s="1"/>
  <c r="S3651" i="3" s="1"/>
  <c r="R3571" i="3" a="1"/>
  <c r="R3571" i="3" s="1"/>
  <c r="S3571" i="3" s="1"/>
  <c r="R3107" i="3" a="1"/>
  <c r="R3107" i="3" s="1"/>
  <c r="S3107" i="3" s="1"/>
  <c r="R2592" i="3" a="1"/>
  <c r="R2592" i="3" s="1"/>
  <c r="S2592" i="3" s="1"/>
  <c r="R2150" i="3" a="1"/>
  <c r="R2150" i="3" s="1"/>
  <c r="S2150" i="3" s="1"/>
  <c r="R3387" i="3" a="1"/>
  <c r="R3387" i="3" s="1"/>
  <c r="S3387" i="3" s="1"/>
  <c r="R2870" i="3" a="1"/>
  <c r="R2870" i="3" s="1"/>
  <c r="S2870" i="3" s="1"/>
  <c r="R2290" i="3" a="1"/>
  <c r="R2290" i="3" s="1"/>
  <c r="S2290" i="3" s="1"/>
  <c r="R1812" i="3" a="1"/>
  <c r="R1812" i="3" s="1"/>
  <c r="S1812" i="3" s="1"/>
  <c r="R3147" i="3" a="1"/>
  <c r="R3147" i="3" s="1"/>
  <c r="S3147" i="3" s="1"/>
  <c r="R2669" i="3" a="1"/>
  <c r="R2669" i="3" s="1"/>
  <c r="S2669" i="3" s="1"/>
  <c r="R2234" i="3" a="1"/>
  <c r="R2234" i="3" s="1"/>
  <c r="S2234" i="3" s="1"/>
  <c r="R3628" i="3" a="1"/>
  <c r="R3628" i="3" s="1"/>
  <c r="S3628" i="3" s="1"/>
  <c r="R3158" i="3" a="1"/>
  <c r="R3158" i="3" s="1"/>
  <c r="S3158" i="3" s="1"/>
  <c r="R2636" i="3" a="1"/>
  <c r="R2636" i="3" s="1"/>
  <c r="S2636" i="3" s="1"/>
  <c r="R2019" i="3" a="1"/>
  <c r="R2019" i="3" s="1"/>
  <c r="S2019" i="3" s="1"/>
  <c r="R3064" i="3" a="1"/>
  <c r="R3064" i="3" s="1"/>
  <c r="S3064" i="3" s="1"/>
  <c r="R2565" i="3" a="1"/>
  <c r="R2565" i="3" s="1"/>
  <c r="S2565" i="3" s="1"/>
  <c r="R2134" i="3" a="1"/>
  <c r="R2134" i="3" s="1"/>
  <c r="S2134" i="3" s="1"/>
  <c r="R3319" i="3" a="1"/>
  <c r="R3319" i="3" s="1"/>
  <c r="S3319" i="3" s="1"/>
  <c r="R2818" i="3" a="1"/>
  <c r="R2818" i="3" s="1"/>
  <c r="S2818" i="3" s="1"/>
  <c r="R2238" i="3" a="1"/>
  <c r="R2238" i="3" s="1"/>
  <c r="S2238" i="3" s="1"/>
  <c r="R22" i="3" a="1"/>
  <c r="R22" i="3" s="1"/>
  <c r="S22" i="3" s="1"/>
  <c r="R3080" i="3" a="1"/>
  <c r="R3080" i="3" s="1"/>
  <c r="S3080" i="3" s="1"/>
  <c r="R2564" i="3" a="1"/>
  <c r="R2564" i="3" s="1"/>
  <c r="S2564" i="3" s="1"/>
  <c r="R2068" i="3" a="1"/>
  <c r="R2068" i="3" s="1"/>
  <c r="S2068" i="3" s="1"/>
  <c r="R176" i="3" a="1"/>
  <c r="R176" i="3" s="1"/>
  <c r="S176" i="3" s="1"/>
  <c r="R260" i="3" a="1"/>
  <c r="R260" i="3" s="1"/>
  <c r="S260" i="3" s="1"/>
  <c r="R2412" i="3" a="1"/>
  <c r="R2412" i="3" s="1"/>
  <c r="S2412" i="3" s="1"/>
  <c r="R3358" i="3" a="1"/>
  <c r="R3358" i="3" s="1"/>
  <c r="S3358" i="3" s="1"/>
  <c r="R2839" i="3" a="1"/>
  <c r="R2839" i="3" s="1"/>
  <c r="S2839" i="3" s="1"/>
  <c r="R2388" i="3" a="1"/>
  <c r="R2388" i="3" s="1"/>
  <c r="S2388" i="3" s="1"/>
  <c r="R1904" i="3" a="1"/>
  <c r="R1904" i="3" s="1"/>
  <c r="S1904" i="3" s="1"/>
  <c r="R3206" i="3" a="1"/>
  <c r="R3206" i="3" s="1"/>
  <c r="S3206" i="3" s="1"/>
  <c r="R2670" i="3" a="1"/>
  <c r="R2670" i="3" s="1"/>
  <c r="S2670" i="3" s="1"/>
  <c r="R2111" i="3" a="1"/>
  <c r="R2111" i="3" s="1"/>
  <c r="S2111" i="3" s="1"/>
  <c r="R3480" i="3" a="1"/>
  <c r="R3480" i="3" s="1"/>
  <c r="S3480" i="3" s="1"/>
  <c r="R2971" i="3" a="1"/>
  <c r="R2971" i="3" s="1"/>
  <c r="S2971" i="3" s="1"/>
  <c r="R2526" i="3" a="1"/>
  <c r="R2526" i="3" s="1"/>
  <c r="S2526" i="3" s="1"/>
  <c r="R1984" i="3" a="1"/>
  <c r="R1984" i="3" s="1"/>
  <c r="S1984" i="3" s="1"/>
  <c r="R3455" i="3" a="1"/>
  <c r="R3455" i="3" s="1"/>
  <c r="S3455" i="3" s="1"/>
  <c r="R2942" i="3" a="1"/>
  <c r="R2942" i="3" s="1"/>
  <c r="S2942" i="3" s="1"/>
  <c r="R2362" i="3" a="1"/>
  <c r="R2362" i="3" s="1"/>
  <c r="S2362" i="3" s="1"/>
  <c r="R1818" i="3" a="1"/>
  <c r="R1818" i="3" s="1"/>
  <c r="S1818" i="3" s="1"/>
  <c r="R2859" i="3" a="1"/>
  <c r="R2859" i="3" s="1"/>
  <c r="S2859" i="3" s="1"/>
  <c r="R2420" i="3" a="1"/>
  <c r="R2420" i="3" s="1"/>
  <c r="S2420" i="3" s="1"/>
  <c r="R1954" i="3" a="1"/>
  <c r="R1954" i="3" s="1"/>
  <c r="S1954" i="3" s="1"/>
  <c r="R3057" i="3" a="1"/>
  <c r="R3057" i="3" s="1"/>
  <c r="S3057" i="3" s="1"/>
  <c r="R2483" i="3" a="1"/>
  <c r="R2483" i="3" s="1"/>
  <c r="S2483" i="3" s="1"/>
  <c r="R2012" i="3" a="1"/>
  <c r="R2012" i="3" s="1"/>
  <c r="S2012" i="3" s="1"/>
  <c r="R3342" i="3" a="1"/>
  <c r="R3342" i="3" s="1"/>
  <c r="S3342" i="3" s="1"/>
  <c r="R2801" i="3" a="1"/>
  <c r="R2801" i="3" s="1"/>
  <c r="S2801" i="3" s="1"/>
  <c r="R2349" i="3" a="1"/>
  <c r="R2349" i="3" s="1"/>
  <c r="S2349" i="3" s="1"/>
  <c r="R1815" i="3" a="1"/>
  <c r="R1815" i="3" s="1"/>
  <c r="S1815" i="3" s="1"/>
  <c r="R127" i="3" a="1"/>
  <c r="R127" i="3" s="1"/>
  <c r="S127" i="3" s="1"/>
  <c r="R2511" i="3" a="1"/>
  <c r="R2511" i="3" s="1"/>
  <c r="S2511" i="3" s="1"/>
  <c r="R2027" i="3" a="1"/>
  <c r="R2027" i="3" s="1"/>
  <c r="S2027" i="3" s="1"/>
  <c r="R3328" i="3" a="1"/>
  <c r="R3328" i="3" s="1"/>
  <c r="S3328" i="3" s="1"/>
  <c r="R2790" i="3" a="1"/>
  <c r="R2790" i="3" s="1"/>
  <c r="S2790" i="3" s="1"/>
  <c r="R2207" i="3" a="1"/>
  <c r="R2207" i="3" s="1"/>
  <c r="S2207" i="3" s="1"/>
  <c r="R104" i="3" a="1"/>
  <c r="R104" i="3" s="1"/>
  <c r="S104" i="3" s="1"/>
  <c r="R3087" i="3" a="1"/>
  <c r="R3087" i="3" s="1"/>
  <c r="S3087" i="3" s="1"/>
  <c r="R2590" i="3" a="1"/>
  <c r="R2590" i="3" s="1"/>
  <c r="S2590" i="3" s="1"/>
  <c r="R2122" i="3" a="1"/>
  <c r="R2122" i="3" s="1"/>
  <c r="S2122" i="3" s="1"/>
  <c r="R3551" i="3" a="1"/>
  <c r="R3551" i="3" s="1"/>
  <c r="S3551" i="3" s="1"/>
  <c r="R3058" i="3" a="1"/>
  <c r="R3058" i="3" s="1"/>
  <c r="S3058" i="3" s="1"/>
  <c r="R2485" i="3" a="1"/>
  <c r="R2485" i="3" s="1"/>
  <c r="S2485" i="3" s="1"/>
  <c r="R1937" i="3" a="1"/>
  <c r="R1937" i="3" s="1"/>
  <c r="S1937" i="3" s="1"/>
  <c r="R2982" i="3" a="1"/>
  <c r="R2982" i="3" s="1"/>
  <c r="S2982" i="3" s="1"/>
  <c r="R2525" i="3" a="1"/>
  <c r="R2525" i="3" s="1"/>
  <c r="S2525" i="3" s="1"/>
  <c r="R2070" i="3" a="1"/>
  <c r="R2070" i="3" s="1"/>
  <c r="S2070" i="3" s="1"/>
  <c r="R3180" i="3" a="1"/>
  <c r="R3180" i="3" s="1"/>
  <c r="S3180" i="3" s="1"/>
  <c r="R2674" i="3" a="1"/>
  <c r="R2674" i="3" s="1"/>
  <c r="S2674" i="3" s="1"/>
  <c r="R2120" i="3" a="1"/>
  <c r="R2120" i="3" s="1"/>
  <c r="S2120" i="3" s="1"/>
  <c r="R3447" i="3" a="1"/>
  <c r="R3447" i="3" s="1"/>
  <c r="S3447" i="3" s="1"/>
  <c r="R2934" i="3" a="1"/>
  <c r="R2934" i="3" s="1"/>
  <c r="S2934" i="3" s="1"/>
  <c r="R2465" i="3" a="1"/>
  <c r="R2465" i="3" s="1"/>
  <c r="S2465" i="3" s="1"/>
  <c r="R1929" i="3" a="1"/>
  <c r="R1929" i="3" s="1"/>
  <c r="S1929" i="3" s="1"/>
  <c r="R239" i="3" a="1"/>
  <c r="R239" i="3" s="1"/>
  <c r="S239" i="3" s="1"/>
  <c r="R2539" i="3" a="1"/>
  <c r="R2539" i="3" s="1"/>
  <c r="S2539" i="3" s="1"/>
  <c r="R2080" i="3" a="1"/>
  <c r="R2080" i="3" s="1"/>
  <c r="S2080" i="3" s="1"/>
  <c r="R3369" i="3" a="1"/>
  <c r="R3369" i="3" s="1"/>
  <c r="S3369" i="3" s="1"/>
  <c r="R2846" i="3" a="1"/>
  <c r="R2846" i="3" s="1"/>
  <c r="S2846" i="3" s="1"/>
  <c r="R2266" i="3" a="1"/>
  <c r="R2266" i="3" s="1"/>
  <c r="S2266" i="3" s="1"/>
  <c r="R1785" i="3" a="1"/>
  <c r="R1785" i="3" s="1"/>
  <c r="S1785" i="3" s="1"/>
  <c r="R3129" i="3" a="1"/>
  <c r="R3129" i="3" s="1"/>
  <c r="S3129" i="3" s="1"/>
  <c r="R2645" i="3" a="1"/>
  <c r="R2645" i="3" s="1"/>
  <c r="S2645" i="3" s="1"/>
  <c r="R2206" i="3" a="1"/>
  <c r="R2206" i="3" s="1"/>
  <c r="S2206" i="3" s="1"/>
  <c r="R3666" i="3" a="1"/>
  <c r="R3666" i="3" s="1"/>
  <c r="S3666" i="3" s="1"/>
  <c r="R3187" i="3" a="1"/>
  <c r="R3187" i="3" s="1"/>
  <c r="S3187" i="3" s="1"/>
  <c r="R2676" i="3" a="1"/>
  <c r="R2676" i="3" s="1"/>
  <c r="S2676" i="3" s="1"/>
  <c r="R2060" i="3" a="1"/>
  <c r="R2060" i="3" s="1"/>
  <c r="S2060" i="3" s="1"/>
  <c r="R3157" i="3" a="1"/>
  <c r="R3157" i="3" s="1"/>
  <c r="S3157" i="3" s="1"/>
  <c r="R2651" i="3" a="1"/>
  <c r="R2651" i="3" s="1"/>
  <c r="S2651" i="3" s="1"/>
  <c r="R2218" i="3" a="1"/>
  <c r="R2218" i="3" s="1"/>
  <c r="S2218" i="3" s="1"/>
  <c r="R29" i="3" a="1"/>
  <c r="R29" i="3" s="1"/>
  <c r="S29" i="3" s="1"/>
  <c r="R2858" i="3" a="1"/>
  <c r="R2858" i="3" s="1"/>
  <c r="S2858" i="3" s="1"/>
  <c r="R2278" i="3" a="1"/>
  <c r="R2278" i="3" s="1"/>
  <c r="S2278" i="3" s="1"/>
  <c r="R1800" i="3" a="1"/>
  <c r="R1800" i="3" s="1"/>
  <c r="S1800" i="3" s="1"/>
  <c r="R3138" i="3" a="1"/>
  <c r="R3138" i="3" s="1"/>
  <c r="S3138" i="3" s="1"/>
  <c r="R2587" i="3" a="1"/>
  <c r="R2587" i="3" s="1"/>
  <c r="S2587" i="3" s="1"/>
  <c r="R2126" i="3" a="1"/>
  <c r="R2126" i="3" s="1"/>
  <c r="S2126" i="3" s="1"/>
  <c r="R135" i="3" a="1"/>
  <c r="R135" i="3" s="1"/>
  <c r="S135" i="3" s="1"/>
  <c r="R225" i="3" a="1"/>
  <c r="R225" i="3" s="1"/>
  <c r="S225" i="3" s="1"/>
  <c r="R3131" i="3" a="1"/>
  <c r="R3131" i="3" s="1"/>
  <c r="S3131" i="3" s="1"/>
  <c r="R2623" i="3" a="1"/>
  <c r="R2623" i="3" s="1"/>
  <c r="S2623" i="3" s="1"/>
  <c r="R2176" i="3" a="1"/>
  <c r="R2176" i="3" s="1"/>
  <c r="S2176" i="3" s="1"/>
  <c r="R3428" i="3" a="1"/>
  <c r="R3428" i="3" s="1"/>
  <c r="S3428" i="3" s="1"/>
  <c r="R2907" i="3" a="1"/>
  <c r="R2907" i="3" s="1"/>
  <c r="S2907" i="3" s="1"/>
  <c r="R2322" i="3" a="1"/>
  <c r="R2322" i="3" s="1"/>
  <c r="S2322" i="3" s="1"/>
  <c r="R1844" i="3" a="1"/>
  <c r="R1844" i="3" s="1"/>
  <c r="S1844" i="3" s="1"/>
  <c r="R3188" i="3" a="1"/>
  <c r="R3188" i="3" s="1"/>
  <c r="S3188" i="3" s="1"/>
  <c r="R2701" i="3" a="1"/>
  <c r="R2701" i="3" s="1"/>
  <c r="S2701" i="3" s="1"/>
  <c r="R2265" i="3" a="1"/>
  <c r="R2265" i="3" s="1"/>
  <c r="S2265" i="3" s="1"/>
  <c r="R149" i="3" a="1"/>
  <c r="R149" i="3" s="1"/>
  <c r="S149" i="3" s="1"/>
  <c r="R3245" i="3" a="1"/>
  <c r="R3245" i="3" s="1"/>
  <c r="S3245" i="3" s="1"/>
  <c r="R2732" i="3" a="1"/>
  <c r="R2732" i="3" s="1"/>
  <c r="S2732" i="3" s="1"/>
  <c r="R2129" i="3" a="1"/>
  <c r="R2129" i="3" s="1"/>
  <c r="S2129" i="3" s="1"/>
  <c r="R3215" i="3" a="1"/>
  <c r="R3215" i="3" s="1"/>
  <c r="S3215" i="3" s="1"/>
  <c r="R2707" i="3" a="1"/>
  <c r="R2707" i="3" s="1"/>
  <c r="S2707" i="3" s="1"/>
  <c r="R2271" i="3" a="1"/>
  <c r="R2271" i="3" s="1"/>
  <c r="S2271" i="3" s="1"/>
  <c r="R1801" i="3" a="1"/>
  <c r="R1801" i="3" s="1"/>
  <c r="S1801" i="3" s="1"/>
  <c r="R2910" i="3" a="1"/>
  <c r="R2910" i="3" s="1"/>
  <c r="S2910" i="3" s="1"/>
  <c r="R2334" i="3" a="1"/>
  <c r="R2334" i="3" s="1"/>
  <c r="S2334" i="3" s="1"/>
  <c r="R1861" i="3" a="1"/>
  <c r="R1861" i="3" s="1"/>
  <c r="S1861" i="3" s="1"/>
  <c r="R3179" i="3" a="1"/>
  <c r="R3179" i="3" s="1"/>
  <c r="S3179" i="3" s="1"/>
  <c r="R2649" i="3" a="1"/>
  <c r="R2649" i="3" s="1"/>
  <c r="S2649" i="3" s="1"/>
  <c r="R2196" i="3" a="1"/>
  <c r="R2196" i="3" s="1"/>
  <c r="S2196" i="3" s="1"/>
  <c r="R276" i="3" a="1"/>
  <c r="R276" i="3" s="1"/>
  <c r="S276" i="3" s="1"/>
  <c r="R20" i="3" a="1"/>
  <c r="R20" i="3" s="1"/>
  <c r="S20" i="3" s="1"/>
  <c r="R3443" i="3" a="1"/>
  <c r="R3443" i="3" s="1"/>
  <c r="S3443" i="3" s="1"/>
  <c r="R3446" i="3" a="1"/>
  <c r="R3446" i="3" s="1"/>
  <c r="S3446" i="3" s="1"/>
  <c r="R2938" i="3" a="1"/>
  <c r="R2938" i="3" s="1"/>
  <c r="S2938" i="3" s="1"/>
  <c r="R2481" i="3" a="1"/>
  <c r="R2481" i="3" s="1"/>
  <c r="S2481" i="3" s="1"/>
  <c r="R2004" i="3" a="1"/>
  <c r="R2004" i="3" s="1"/>
  <c r="S2004" i="3" s="1"/>
  <c r="R3229" i="3" a="1"/>
  <c r="R3229" i="3" s="1"/>
  <c r="S3229" i="3" s="1"/>
  <c r="R2702" i="3" a="1"/>
  <c r="R2702" i="3" s="1"/>
  <c r="S2702" i="3" s="1"/>
  <c r="R2136" i="3" a="1"/>
  <c r="R2136" i="3" s="1"/>
  <c r="S2136" i="3" s="1"/>
  <c r="R3504" i="3" a="1"/>
  <c r="R3504" i="3" s="1"/>
  <c r="S3504" i="3" s="1"/>
  <c r="R3007" i="3" a="1"/>
  <c r="R3007" i="3" s="1"/>
  <c r="S3007" i="3" s="1"/>
  <c r="R2542" i="3" a="1"/>
  <c r="R2542" i="3" s="1"/>
  <c r="S2542" i="3" s="1"/>
  <c r="R2020" i="3" a="1"/>
  <c r="R2020" i="3" s="1"/>
  <c r="S2020" i="3" s="1"/>
  <c r="R3534" i="3" a="1"/>
  <c r="R3534" i="3" s="1"/>
  <c r="S3534" i="3" s="1"/>
  <c r="R3041" i="3" a="1"/>
  <c r="R3041" i="3" s="1"/>
  <c r="S3041" i="3" s="1"/>
  <c r="R2462" i="3" a="1"/>
  <c r="R2462" i="3" s="1"/>
  <c r="S2462" i="3" s="1"/>
  <c r="R1914" i="3" a="1"/>
  <c r="R1914" i="3" s="1"/>
  <c r="S1914" i="3" s="1"/>
  <c r="R3023" i="3" a="1"/>
  <c r="R3023" i="3" s="1"/>
  <c r="S3023" i="3" s="1"/>
  <c r="R2545" i="3" a="1"/>
  <c r="R2545" i="3" s="1"/>
  <c r="S2545" i="3" s="1"/>
  <c r="R2102" i="3" a="1"/>
  <c r="R2102" i="3" s="1"/>
  <c r="S2102" i="3" s="1"/>
  <c r="R3226" i="3" a="1"/>
  <c r="R3226" i="3" s="1"/>
  <c r="S3226" i="3" s="1"/>
  <c r="R2714" i="3" a="1"/>
  <c r="R2714" i="3" s="1"/>
  <c r="S2714" i="3" s="1"/>
  <c r="R2152" i="3" a="1"/>
  <c r="R2152" i="3" s="1"/>
  <c r="S2152" i="3" s="1"/>
  <c r="R3543" i="3" a="1"/>
  <c r="R3543" i="3" s="1"/>
  <c r="S3543" i="3" s="1"/>
  <c r="R3039" i="3" a="1"/>
  <c r="R3039" i="3" s="1"/>
  <c r="S3039" i="3" s="1"/>
  <c r="R2544" i="3" a="1"/>
  <c r="R2544" i="3" s="1"/>
  <c r="S2544" i="3" s="1"/>
  <c r="R2034" i="3" a="1"/>
  <c r="R2034" i="3" s="1"/>
  <c r="S2034" i="3" s="1"/>
  <c r="R198" i="3" a="1"/>
  <c r="R198" i="3" s="1"/>
  <c r="S198" i="3" s="1"/>
  <c r="R196" i="3" a="1"/>
  <c r="R196" i="3" s="1"/>
  <c r="S196" i="3" s="1"/>
  <c r="R189" i="3" a="1"/>
  <c r="R189" i="3" s="1"/>
  <c r="S189" i="3" s="1"/>
  <c r="R258" i="3" a="1"/>
  <c r="R258" i="3" s="1"/>
  <c r="S258" i="3" s="1"/>
  <c r="R57" i="3" a="1"/>
  <c r="R57" i="3" s="1"/>
  <c r="S57" i="3" s="1"/>
  <c r="R5509" i="3" a="1"/>
  <c r="R5509" i="3" s="1"/>
  <c r="S5509" i="3" s="1"/>
  <c r="R60" i="3" a="1"/>
  <c r="R60" i="3" s="1"/>
  <c r="S60" i="3" s="1"/>
  <c r="R111" i="3" a="1"/>
  <c r="R111" i="3" s="1"/>
  <c r="S111" i="3" s="1"/>
  <c r="R3650" i="3" a="1"/>
  <c r="R3650" i="3" s="1"/>
  <c r="S3650" i="3" s="1"/>
  <c r="R3535" i="3" a="1"/>
  <c r="R3535" i="3" s="1"/>
  <c r="S3535" i="3" s="1"/>
  <c r="R32" i="3" a="1"/>
  <c r="R32" i="3" s="1"/>
  <c r="S32" i="3" s="1"/>
  <c r="R37" i="3" a="1"/>
  <c r="R37" i="3" s="1"/>
  <c r="S37" i="3" s="1"/>
  <c r="R98" i="3" a="1"/>
  <c r="R98" i="3" s="1"/>
  <c r="S98" i="3" s="1"/>
  <c r="R2744" i="3" a="1"/>
  <c r="R2744" i="3" s="1"/>
  <c r="S2744" i="3" s="1"/>
  <c r="R154" i="3" a="1"/>
  <c r="R154" i="3" s="1"/>
  <c r="S154" i="3" s="1"/>
  <c r="R152" i="3" a="1"/>
  <c r="R152" i="3" s="1"/>
  <c r="S152" i="3" s="1"/>
  <c r="R206" i="3" a="1"/>
  <c r="R206" i="3" s="1"/>
  <c r="S206" i="3" s="1"/>
  <c r="R3511" i="3" a="1"/>
  <c r="R3511" i="3" s="1"/>
  <c r="S3511" i="3" s="1"/>
  <c r="R281" i="3" a="1"/>
  <c r="R281" i="3" s="1"/>
  <c r="S281" i="3" s="1"/>
  <c r="R18" i="3" a="1"/>
  <c r="R18" i="3" s="1"/>
  <c r="S18" i="3" s="1"/>
  <c r="R85" i="3" a="1"/>
  <c r="R85" i="3" s="1"/>
  <c r="S85" i="3" s="1"/>
  <c r="R5427" i="3" a="1"/>
  <c r="R5427" i="3" s="1"/>
  <c r="S5427" i="3" s="1"/>
  <c r="R94" i="3" a="1"/>
  <c r="R94" i="3" s="1"/>
  <c r="S94" i="3" s="1"/>
  <c r="R215" i="3" a="1"/>
  <c r="R215" i="3" s="1"/>
  <c r="S215" i="3" s="1"/>
  <c r="R16" i="3" a="1"/>
  <c r="R16" i="3" s="1"/>
  <c r="S16" i="3" s="1"/>
  <c r="R2407" i="3" a="1"/>
  <c r="R2407" i="3" s="1"/>
  <c r="S2407" i="3" s="1"/>
  <c r="R271" i="3" a="1"/>
  <c r="R271" i="3" s="1"/>
  <c r="S271" i="3" s="1"/>
  <c r="R71" i="3" a="1"/>
  <c r="R71" i="3" s="1"/>
  <c r="S71" i="3" s="1"/>
  <c r="R5471" i="3" a="1"/>
  <c r="R5471" i="3" s="1"/>
  <c r="S5471" i="3" s="1"/>
  <c r="R53" i="3" a="1"/>
  <c r="R53" i="3" s="1"/>
  <c r="S53" i="3" s="1"/>
  <c r="R119" i="3" a="1"/>
  <c r="R119" i="3" s="1"/>
  <c r="S119" i="3" s="1"/>
  <c r="R178" i="3" a="1"/>
  <c r="R178" i="3" s="1"/>
  <c r="S178" i="3" s="1"/>
  <c r="R5383" i="3" a="1"/>
  <c r="R5383" i="3" s="1"/>
  <c r="S5383" i="3" s="1"/>
  <c r="R5435" i="3" a="1"/>
  <c r="R5435" i="3" s="1"/>
  <c r="S5435" i="3" s="1"/>
  <c r="R5515" i="3" a="1"/>
  <c r="R5515" i="3" s="1"/>
  <c r="S5515" i="3" s="1"/>
  <c r="R3200" i="3" a="1"/>
  <c r="R3200" i="3" s="1"/>
  <c r="S3200" i="3" s="1"/>
  <c r="R2662" i="3" a="1"/>
  <c r="R2662" i="3" s="1"/>
  <c r="S2662" i="3" s="1"/>
  <c r="R2104" i="3" a="1"/>
  <c r="R2104" i="3" s="1"/>
  <c r="S2104" i="3" s="1"/>
  <c r="R3473" i="3" a="1"/>
  <c r="R3473" i="3" s="1"/>
  <c r="S3473" i="3" s="1"/>
  <c r="R2966" i="3" a="1"/>
  <c r="R2966" i="3" s="1"/>
  <c r="S2966" i="3" s="1"/>
  <c r="R2522" i="3" a="1"/>
  <c r="R2522" i="3" s="1"/>
  <c r="S2522" i="3" s="1"/>
  <c r="R1979" i="3" a="1"/>
  <c r="R1979" i="3" s="1"/>
  <c r="S1979" i="3" s="1"/>
  <c r="R3449" i="3" a="1"/>
  <c r="R3449" i="3" s="1"/>
  <c r="S3449" i="3" s="1"/>
  <c r="R2930" i="3" a="1"/>
  <c r="R2930" i="3" s="1"/>
  <c r="S2930" i="3" s="1"/>
  <c r="R2357" i="3" a="1"/>
  <c r="R2357" i="3" s="1"/>
  <c r="S2357" i="3" s="1"/>
  <c r="R1810" i="3" a="1"/>
  <c r="R1810" i="3" s="1"/>
  <c r="S1810" i="3" s="1"/>
  <c r="R2851" i="3" a="1"/>
  <c r="R2851" i="3" s="1"/>
  <c r="S2851" i="3" s="1"/>
  <c r="R2415" i="3" a="1"/>
  <c r="R2415" i="3" s="1"/>
  <c r="S2415" i="3" s="1"/>
  <c r="R1949" i="3" a="1"/>
  <c r="R1949" i="3" s="1"/>
  <c r="S1949" i="3" s="1"/>
  <c r="R3045" i="3" a="1"/>
  <c r="R3045" i="3" s="1"/>
  <c r="S3045" i="3" s="1"/>
  <c r="R2478" i="3" a="1"/>
  <c r="R2478" i="3" s="1"/>
  <c r="S2478" i="3" s="1"/>
  <c r="R2006" i="3" a="1"/>
  <c r="R2006" i="3" s="1"/>
  <c r="S2006" i="3" s="1"/>
  <c r="R3336" i="3" a="1"/>
  <c r="R3336" i="3" s="1"/>
  <c r="S3336" i="3" s="1"/>
  <c r="R2793" i="3" a="1"/>
  <c r="R2793" i="3" s="1"/>
  <c r="S2793" i="3" s="1"/>
  <c r="R2341" i="3" a="1"/>
  <c r="R2341" i="3" s="1"/>
  <c r="S2341" i="3" s="1"/>
  <c r="R1807" i="3" a="1"/>
  <c r="R1807" i="3" s="1"/>
  <c r="S1807" i="3" s="1"/>
  <c r="R109" i="3" a="1"/>
  <c r="R109" i="3" s="1"/>
  <c r="S109" i="3" s="1"/>
  <c r="R2434" i="3" a="1"/>
  <c r="R2434" i="3" s="1"/>
  <c r="S2434" i="3" s="1"/>
  <c r="R1951" i="3" a="1"/>
  <c r="R1951" i="3" s="1"/>
  <c r="S1951" i="3" s="1"/>
  <c r="R3258" i="3" a="1"/>
  <c r="R3258" i="3" s="1"/>
  <c r="S3258" i="3" s="1"/>
  <c r="R2718" i="3" a="1"/>
  <c r="R2718" i="3" s="1"/>
  <c r="S2718" i="3" s="1"/>
  <c r="R2149" i="3" a="1"/>
  <c r="R2149" i="3" s="1"/>
  <c r="S2149" i="3" s="1"/>
  <c r="R3546" i="3" a="1"/>
  <c r="R3546" i="3" s="1"/>
  <c r="S3546" i="3" s="1"/>
  <c r="R3018" i="3" a="1"/>
  <c r="R3018" i="3" s="1"/>
  <c r="S3018" i="3" s="1"/>
  <c r="R2550" i="3" a="1"/>
  <c r="R2550" i="3" s="1"/>
  <c r="S2550" i="3" s="1"/>
  <c r="R2031" i="3" a="1"/>
  <c r="R2031" i="3" s="1"/>
  <c r="S2031" i="3" s="1"/>
  <c r="R3545" i="3" a="1"/>
  <c r="R3545" i="3" s="1"/>
  <c r="S3545" i="3" s="1"/>
  <c r="R3052" i="3" a="1"/>
  <c r="R3052" i="3" s="1"/>
  <c r="S3052" i="3" s="1"/>
  <c r="R2473" i="3" a="1"/>
  <c r="R2473" i="3" s="1"/>
  <c r="S2473" i="3" s="1"/>
  <c r="R1932" i="3" a="1"/>
  <c r="R1932" i="3" s="1"/>
  <c r="S1932" i="3" s="1"/>
  <c r="R3034" i="3" a="1"/>
  <c r="R3034" i="3" s="1"/>
  <c r="S3034" i="3" s="1"/>
  <c r="R2553" i="3" a="1"/>
  <c r="R2553" i="3" s="1"/>
  <c r="S2553" i="3" s="1"/>
  <c r="R2115" i="3" a="1"/>
  <c r="R2115" i="3" s="1"/>
  <c r="S2115" i="3" s="1"/>
  <c r="R3238" i="3" a="1"/>
  <c r="R3238" i="3" s="1"/>
  <c r="S3238" i="3" s="1"/>
  <c r="R2730" i="3" a="1"/>
  <c r="R2730" i="3" s="1"/>
  <c r="S2730" i="3" s="1"/>
  <c r="R2165" i="3" a="1"/>
  <c r="R2165" i="3" s="1"/>
  <c r="S2165" i="3" s="1"/>
  <c r="R3507" i="3" a="1"/>
  <c r="R3507" i="3" s="1"/>
  <c r="S3507" i="3" s="1"/>
  <c r="R2986" i="3" a="1"/>
  <c r="R2986" i="3" s="1"/>
  <c r="S2986" i="3" s="1"/>
  <c r="R2520" i="3" a="1"/>
  <c r="R2520" i="3" s="1"/>
  <c r="S2520" i="3" s="1"/>
  <c r="R1988" i="3" a="1"/>
  <c r="R1988" i="3" s="1"/>
  <c r="S1988" i="3" s="1"/>
  <c r="R21" i="3" a="1"/>
  <c r="R21" i="3" s="1"/>
  <c r="S21" i="3" s="1"/>
  <c r="R139" i="3" a="1"/>
  <c r="R139" i="3" s="1"/>
  <c r="S139" i="3" s="1"/>
  <c r="R3014" i="3" a="1"/>
  <c r="R3014" i="3" s="1"/>
  <c r="S3014" i="3" s="1"/>
  <c r="R2535" i="3" a="1"/>
  <c r="R2535" i="3" s="1"/>
  <c r="S2535" i="3" s="1"/>
  <c r="R2073" i="3" a="1"/>
  <c r="R2073" i="3" s="1"/>
  <c r="S2073" i="3" s="1"/>
  <c r="R3299" i="3" a="1"/>
  <c r="R3299" i="3" s="1"/>
  <c r="S3299" i="3" s="1"/>
  <c r="R2774" i="3" a="1"/>
  <c r="R2774" i="3" s="1"/>
  <c r="S2774" i="3" s="1"/>
  <c r="R2194" i="3" a="1"/>
  <c r="R2194" i="3" s="1"/>
  <c r="S2194" i="3" s="1"/>
  <c r="R3587" i="3" a="1"/>
  <c r="R3587" i="3" s="1"/>
  <c r="S3587" i="3" s="1"/>
  <c r="R3076" i="3" a="1"/>
  <c r="R3076" i="3" s="1"/>
  <c r="S3076" i="3" s="1"/>
  <c r="R2578" i="3" a="1"/>
  <c r="R2578" i="3" s="1"/>
  <c r="S2578" i="3" s="1"/>
  <c r="R2110" i="3" a="1"/>
  <c r="R2110" i="3" s="1"/>
  <c r="S2110" i="3" s="1"/>
  <c r="R3604" i="3" a="1"/>
  <c r="R3604" i="3" s="1"/>
  <c r="S3604" i="3" s="1"/>
  <c r="R3117" i="3" a="1"/>
  <c r="R3117" i="3" s="1"/>
  <c r="S3117" i="3" s="1"/>
  <c r="R2604" i="3" a="1"/>
  <c r="R2604" i="3" s="1"/>
  <c r="S2604" i="3" s="1"/>
  <c r="R1990" i="3" a="1"/>
  <c r="R1990" i="3" s="1"/>
  <c r="S1990" i="3" s="1"/>
  <c r="R3091" i="3" a="1"/>
  <c r="R3091" i="3" s="1"/>
  <c r="S3091" i="3" s="1"/>
  <c r="R2582" i="3" a="1"/>
  <c r="R2582" i="3" s="1"/>
  <c r="S2582" i="3" s="1"/>
  <c r="R2160" i="3" a="1"/>
  <c r="R2160" i="3" s="1"/>
  <c r="S2160" i="3" s="1"/>
  <c r="R3296" i="3" a="1"/>
  <c r="R3296" i="3" s="1"/>
  <c r="S3296" i="3" s="1"/>
  <c r="R2786" i="3" a="1"/>
  <c r="R2786" i="3" s="1"/>
  <c r="S2786" i="3" s="1"/>
  <c r="R2210" i="3" a="1"/>
  <c r="R2210" i="3" s="1"/>
  <c r="S2210" i="3" s="1"/>
  <c r="R3549" i="3" a="1"/>
  <c r="R3549" i="3" s="1"/>
  <c r="S3549" i="3" s="1"/>
  <c r="R3044" i="3" a="1"/>
  <c r="R3044" i="3" s="1"/>
  <c r="S3044" i="3" s="1"/>
  <c r="R2548" i="3" a="1"/>
  <c r="R2548" i="3" s="1"/>
  <c r="S2548" i="3" s="1"/>
  <c r="R2046" i="3" a="1"/>
  <c r="R2046" i="3" s="1"/>
  <c r="S2046" i="3" s="1"/>
  <c r="R128" i="3" a="1"/>
  <c r="R128" i="3" s="1"/>
  <c r="S128" i="3" s="1"/>
  <c r="R203" i="3" a="1"/>
  <c r="R203" i="3" s="1"/>
  <c r="S203" i="3" s="1"/>
  <c r="R2688" i="3" a="1"/>
  <c r="R2688" i="3" s="1"/>
  <c r="S2688" i="3" s="1"/>
  <c r="R3317" i="3" a="1"/>
  <c r="R3317" i="3" s="1"/>
  <c r="S3317" i="3" s="1"/>
  <c r="R2807" i="3" a="1"/>
  <c r="R2807" i="3" s="1"/>
  <c r="S2807" i="3" s="1"/>
  <c r="R2353" i="3" a="1"/>
  <c r="R2353" i="3" s="1"/>
  <c r="S2353" i="3" s="1"/>
  <c r="R1876" i="3" a="1"/>
  <c r="R1876" i="3" s="1"/>
  <c r="S1876" i="3" s="1"/>
  <c r="R3094" i="3" a="1"/>
  <c r="R3094" i="3" s="1"/>
  <c r="S3094" i="3" s="1"/>
  <c r="R2510" i="3" a="1"/>
  <c r="R2510" i="3" s="1"/>
  <c r="S2510" i="3" s="1"/>
  <c r="R2026" i="3" a="1"/>
  <c r="R2026" i="3" s="1"/>
  <c r="S2026" i="3" s="1"/>
  <c r="R3392" i="3" a="1"/>
  <c r="R3392" i="3" s="1"/>
  <c r="S3392" i="3" s="1"/>
  <c r="R2885" i="3" a="1"/>
  <c r="R2885" i="3" s="1"/>
  <c r="S2885" i="3" s="1"/>
  <c r="R2445" i="3" a="1"/>
  <c r="R2445" i="3" s="1"/>
  <c r="S2445" i="3" s="1"/>
  <c r="R1892" i="3" a="1"/>
  <c r="R1892" i="3" s="1"/>
  <c r="S1892" i="3" s="1"/>
  <c r="R3432" i="3" a="1"/>
  <c r="R3432" i="3" s="1"/>
  <c r="S3432" i="3" s="1"/>
  <c r="R2912" i="3" a="1"/>
  <c r="R2912" i="3" s="1"/>
  <c r="S2912" i="3" s="1"/>
  <c r="R2328" i="3" a="1"/>
  <c r="R2328" i="3" s="1"/>
  <c r="S2328" i="3" s="1"/>
  <c r="R1782" i="3" a="1"/>
  <c r="R1782" i="3" s="1"/>
  <c r="S1782" i="3" s="1"/>
  <c r="R2890" i="3" a="1"/>
  <c r="R2890" i="3" s="1"/>
  <c r="S2890" i="3" s="1"/>
  <c r="R2449" i="3" a="1"/>
  <c r="R2449" i="3" s="1"/>
  <c r="S2449" i="3" s="1"/>
  <c r="R1983" i="3" a="1"/>
  <c r="R1983" i="3" s="1"/>
  <c r="S1983" i="3" s="1"/>
  <c r="R3085" i="3" a="1"/>
  <c r="R3085" i="3" s="1"/>
  <c r="S3085" i="3" s="1"/>
  <c r="R2588" i="3" a="1"/>
  <c r="R2588" i="3" s="1"/>
  <c r="S2588" i="3" s="1"/>
  <c r="R2040" i="3" a="1"/>
  <c r="R2040" i="3" s="1"/>
  <c r="S2040" i="3" s="1"/>
  <c r="R3430" i="3" a="1"/>
  <c r="R3430" i="3" s="1"/>
  <c r="S3430" i="3" s="1"/>
  <c r="R2895" i="3" a="1"/>
  <c r="R2895" i="3" s="1"/>
  <c r="S2895" i="3" s="1"/>
  <c r="R2448" i="3" a="1"/>
  <c r="R2448" i="3" s="1"/>
  <c r="S2448" i="3" s="1"/>
  <c r="R1906" i="3" a="1"/>
  <c r="R1906" i="3" s="1"/>
  <c r="S1906" i="3" s="1"/>
  <c r="R62" i="3" a="1"/>
  <c r="R62" i="3" s="1"/>
  <c r="S62" i="3" s="1"/>
  <c r="R7" i="3" a="1"/>
  <c r="R7" i="3" s="1"/>
  <c r="S7" i="3" s="1"/>
  <c r="R74" i="3" a="1"/>
  <c r="R74" i="3" s="1"/>
  <c r="S74" i="3" s="1"/>
  <c r="R118" i="3" a="1"/>
  <c r="R118" i="3" s="1"/>
  <c r="S118" i="3" s="1"/>
  <c r="R5483" i="3" a="1"/>
  <c r="R5483" i="3" s="1"/>
  <c r="S5483" i="3" s="1"/>
  <c r="R5473" i="3" a="1"/>
  <c r="R5473" i="3" s="1"/>
  <c r="S5473" i="3" s="1"/>
  <c r="R237" i="3" a="1"/>
  <c r="R237" i="3" s="1"/>
  <c r="S237" i="3" s="1"/>
  <c r="R1745" i="3" a="1"/>
  <c r="R1745" i="3" s="1"/>
  <c r="S1745" i="3" s="1"/>
  <c r="R3591" i="3" a="1"/>
  <c r="R3591" i="3" s="1"/>
  <c r="S3591" i="3" s="1"/>
  <c r="R3254" i="3" a="1"/>
  <c r="R3254" i="3" s="1"/>
  <c r="S3254" i="3" s="1"/>
  <c r="R167" i="3" a="1"/>
  <c r="R167" i="3" s="1"/>
  <c r="S167" i="3" s="1"/>
  <c r="R179" i="3" a="1"/>
  <c r="R179" i="3" s="1"/>
  <c r="S179" i="3" s="1"/>
  <c r="R3715" i="3" a="1"/>
  <c r="R3715" i="3" s="1"/>
  <c r="S3715" i="3" s="1"/>
  <c r="R3616" i="3" a="1"/>
  <c r="R3616" i="3" s="1"/>
  <c r="S3616" i="3" s="1"/>
  <c r="R26" i="3" a="1"/>
  <c r="R26" i="3" s="1"/>
  <c r="S26" i="3" s="1"/>
  <c r="R25" i="3" a="1"/>
  <c r="R25" i="3" s="1"/>
  <c r="S25" i="3" s="1"/>
  <c r="R92" i="3" a="1"/>
  <c r="R92" i="3" s="1"/>
  <c r="S92" i="3" s="1"/>
  <c r="R3412" i="3" a="1"/>
  <c r="R3412" i="3" s="1"/>
  <c r="S3412" i="3" s="1"/>
  <c r="R153" i="3" a="1"/>
  <c r="R153" i="3" s="1"/>
  <c r="S153" i="3" s="1"/>
  <c r="R165" i="3" a="1"/>
  <c r="R165" i="3" s="1"/>
  <c r="S165" i="3" s="1"/>
  <c r="R5367" i="3" a="1"/>
  <c r="R5367" i="3" s="1"/>
  <c r="S5367" i="3" s="1"/>
  <c r="R5335" i="3" a="1"/>
  <c r="R5335" i="3" s="1"/>
  <c r="S5335" i="3" s="1"/>
  <c r="R280" i="3" a="1"/>
  <c r="R280" i="3" s="1"/>
  <c r="S280" i="3" s="1"/>
  <c r="R72" i="3" a="1"/>
  <c r="R72" i="3" s="1"/>
  <c r="S72" i="3" s="1"/>
  <c r="R2236" i="3" a="1"/>
  <c r="R2236" i="3" s="1"/>
  <c r="S2236" i="3" s="1"/>
  <c r="R3742" i="3" a="1"/>
  <c r="R3742" i="3" s="1"/>
  <c r="S3742" i="3" s="1"/>
  <c r="R144" i="3" a="1"/>
  <c r="R144" i="3" s="1"/>
  <c r="S144" i="3" s="1"/>
  <c r="R5441" i="3" a="1"/>
  <c r="R5441" i="3" s="1"/>
  <c r="S5441" i="3" s="1"/>
  <c r="R5431" i="3" a="1"/>
  <c r="R5431" i="3" s="1"/>
  <c r="S5431" i="3" s="1"/>
  <c r="R195" i="3" a="1"/>
  <c r="R195" i="3" s="1"/>
  <c r="S195" i="3" s="1"/>
  <c r="R265" i="3" a="1"/>
  <c r="R265" i="3" s="1"/>
  <c r="S265" i="3" s="1"/>
  <c r="R64" i="3" a="1"/>
  <c r="R64" i="3" s="1"/>
  <c r="S64" i="3" s="1"/>
  <c r="R3731" i="3" a="1"/>
  <c r="R3731" i="3" s="1"/>
  <c r="S3731" i="3" s="1"/>
  <c r="R5457" i="3" a="1"/>
  <c r="R5457" i="3" s="1"/>
  <c r="S5457" i="3" s="1"/>
  <c r="R5531" i="3" a="1"/>
  <c r="R5531" i="3" s="1"/>
  <c r="S5531" i="3" s="1"/>
  <c r="R2089" i="3" a="1"/>
  <c r="R2089" i="3" s="1"/>
  <c r="S2089" i="3" s="1"/>
  <c r="R3261" i="3" a="1"/>
  <c r="R3261" i="3" s="1"/>
  <c r="S3261" i="3" s="1"/>
  <c r="R2762" i="3" a="1"/>
  <c r="R2762" i="3" s="1"/>
  <c r="S2762" i="3" s="1"/>
  <c r="R2191" i="3" a="1"/>
  <c r="R2191" i="3" s="1"/>
  <c r="S2191" i="3" s="1"/>
  <c r="R129" i="3" a="1"/>
  <c r="R129" i="3" s="1"/>
  <c r="S129" i="3" s="1"/>
  <c r="R3090" i="3" a="1"/>
  <c r="R3090" i="3" s="1"/>
  <c r="S3090" i="3" s="1"/>
  <c r="R2568" i="3" a="1"/>
  <c r="R2568" i="3" s="1"/>
  <c r="S2568" i="3" s="1"/>
  <c r="R2074" i="3" a="1"/>
  <c r="R2074" i="3" s="1"/>
  <c r="S2074" i="3" s="1"/>
  <c r="R255" i="3" a="1"/>
  <c r="R255" i="3" s="1"/>
  <c r="S255" i="3" s="1"/>
  <c r="R3" i="3" a="1"/>
  <c r="R3" i="3" s="1"/>
  <c r="S3" i="3" s="1"/>
  <c r="R2979" i="3" a="1"/>
  <c r="R2979" i="3" s="1"/>
  <c r="S2979" i="3" s="1"/>
  <c r="R3411" i="3" a="1"/>
  <c r="R3411" i="3" s="1"/>
  <c r="S3411" i="3" s="1"/>
  <c r="R2914" i="3" a="1"/>
  <c r="R2914" i="3" s="1"/>
  <c r="S2914" i="3" s="1"/>
  <c r="R2464" i="3" a="1"/>
  <c r="R2464" i="3" s="1"/>
  <c r="S2464" i="3" s="1"/>
  <c r="R1981" i="3" a="1"/>
  <c r="R1981" i="3" s="1"/>
  <c r="S1981" i="3" s="1"/>
  <c r="R3212" i="3" a="1"/>
  <c r="R3212" i="3" s="1"/>
  <c r="S3212" i="3" s="1"/>
  <c r="R2678" i="3" a="1"/>
  <c r="R2678" i="3" s="1"/>
  <c r="S2678" i="3" s="1"/>
  <c r="R2117" i="3" a="1"/>
  <c r="R2117" i="3" s="1"/>
  <c r="S2117" i="3" s="1"/>
  <c r="R3486" i="3" a="1"/>
  <c r="R3486" i="3" s="1"/>
  <c r="S3486" i="3" s="1"/>
  <c r="R2984" i="3" a="1"/>
  <c r="R2984" i="3" s="1"/>
  <c r="S2984" i="3" s="1"/>
  <c r="R2530" i="3" a="1"/>
  <c r="R2530" i="3" s="1"/>
  <c r="S2530" i="3" s="1"/>
  <c r="R1997" i="3" a="1"/>
  <c r="R1997" i="3" s="1"/>
  <c r="S1997" i="3" s="1"/>
  <c r="R3461" i="3" a="1"/>
  <c r="R3461" i="3" s="1"/>
  <c r="S3461" i="3" s="1"/>
  <c r="R2947" i="3" a="1"/>
  <c r="R2947" i="3" s="1"/>
  <c r="S2947" i="3" s="1"/>
  <c r="R2375" i="3" a="1"/>
  <c r="R2375" i="3" s="1"/>
  <c r="S2375" i="3" s="1"/>
  <c r="R1826" i="3" a="1"/>
  <c r="R1826" i="3" s="1"/>
  <c r="S1826" i="3" s="1"/>
  <c r="R2867" i="3" a="1"/>
  <c r="R2867" i="3" s="1"/>
  <c r="S2867" i="3" s="1"/>
  <c r="R2432" i="3" a="1"/>
  <c r="R2432" i="3" s="1"/>
  <c r="S2432" i="3" s="1"/>
  <c r="R1966" i="3" a="1"/>
  <c r="R1966" i="3" s="1"/>
  <c r="S1966" i="3" s="1"/>
  <c r="R3127" i="3" a="1"/>
  <c r="R3127" i="3" s="1"/>
  <c r="S3127" i="3" s="1"/>
  <c r="R2626" i="3" a="1"/>
  <c r="R2626" i="3" s="1"/>
  <c r="S2626" i="3" s="1"/>
  <c r="R2082" i="3" a="1"/>
  <c r="R2082" i="3" s="1"/>
  <c r="S2082" i="3" s="1"/>
  <c r="R3395" i="3" a="1"/>
  <c r="R3395" i="3" s="1"/>
  <c r="S3395" i="3" s="1"/>
  <c r="R2873" i="3" a="1"/>
  <c r="R2873" i="3" s="1"/>
  <c r="S2873" i="3" s="1"/>
  <c r="R2418" i="3" a="1"/>
  <c r="R2418" i="3" s="1"/>
  <c r="S2418" i="3" s="1"/>
  <c r="R1883" i="3" a="1"/>
  <c r="R1883" i="3" s="1"/>
  <c r="S1883" i="3" s="1"/>
  <c r="R261" i="3" a="1"/>
  <c r="R261" i="3" s="1"/>
  <c r="S261" i="3" s="1"/>
  <c r="R3721" i="3" a="1"/>
  <c r="R3721" i="3" s="1"/>
  <c r="S3721" i="3" s="1"/>
  <c r="R3637" i="3" a="1"/>
  <c r="R3637" i="3" s="1"/>
  <c r="S3637" i="3" s="1"/>
  <c r="R3166" i="3" a="1"/>
  <c r="R3166" i="3" s="1"/>
  <c r="S3166" i="3" s="1"/>
  <c r="R2647" i="3" a="1"/>
  <c r="R2647" i="3" s="1"/>
  <c r="S2647" i="3" s="1"/>
  <c r="R2195" i="3" a="1"/>
  <c r="R2195" i="3" s="1"/>
  <c r="S2195" i="3" s="1"/>
  <c r="R277" i="3" a="1"/>
  <c r="R277" i="3" s="1"/>
  <c r="S277" i="3" s="1"/>
  <c r="R2995" i="3" a="1"/>
  <c r="R2995" i="3" s="1"/>
  <c r="S2995" i="3" s="1"/>
  <c r="R2410" i="3" a="1"/>
  <c r="R2410" i="3" s="1"/>
  <c r="S2410" i="3" s="1"/>
  <c r="R1927" i="3" a="1"/>
  <c r="R1927" i="3" s="1"/>
  <c r="S1927" i="3" s="1"/>
  <c r="R3269" i="3" a="1"/>
  <c r="R3269" i="3" s="1"/>
  <c r="S3269" i="3" s="1"/>
  <c r="R2789" i="3" a="1"/>
  <c r="R2789" i="3" s="1"/>
  <c r="S2789" i="3" s="1"/>
  <c r="R2352" i="3" a="1"/>
  <c r="R2352" i="3" s="1"/>
  <c r="S2352" i="3" s="1"/>
  <c r="R1794" i="3" a="1"/>
  <c r="R1794" i="3" s="1"/>
  <c r="S1794" i="3" s="1"/>
  <c r="R3280" i="3" a="1"/>
  <c r="R3280" i="3" s="1"/>
  <c r="S3280" i="3" s="1"/>
  <c r="R2756" i="3" a="1"/>
  <c r="R2756" i="3" s="1"/>
  <c r="S2756" i="3" s="1"/>
  <c r="R2161" i="3" a="1"/>
  <c r="R2161" i="3" s="1"/>
  <c r="S2161" i="3" s="1"/>
  <c r="R3186" i="3" a="1"/>
  <c r="R3186" i="3" s="1"/>
  <c r="S3186" i="3" s="1"/>
  <c r="R2667" i="3" a="1"/>
  <c r="R2667" i="3" s="1"/>
  <c r="S2667" i="3" s="1"/>
  <c r="R2232" i="3" a="1"/>
  <c r="R2232" i="3" s="1"/>
  <c r="S2232" i="3" s="1"/>
  <c r="R136" i="3" a="1"/>
  <c r="R136" i="3" s="1"/>
  <c r="S136" i="3" s="1"/>
  <c r="R2874" i="3" a="1"/>
  <c r="R2874" i="3" s="1"/>
  <c r="S2874" i="3" s="1"/>
  <c r="R2294" i="3" a="1"/>
  <c r="R2294" i="3" s="1"/>
  <c r="S2294" i="3" s="1"/>
  <c r="R1816" i="3" a="1"/>
  <c r="R1816" i="3" s="1"/>
  <c r="S1816" i="3" s="1"/>
  <c r="R3150" i="3" a="1"/>
  <c r="R3150" i="3" s="1"/>
  <c r="S3150" i="3" s="1"/>
  <c r="R2609" i="3" a="1"/>
  <c r="R2609" i="3" s="1"/>
  <c r="S2609" i="3" s="1"/>
  <c r="R2138" i="3" a="1"/>
  <c r="R2138" i="3" s="1"/>
  <c r="S2138" i="3" s="1"/>
  <c r="R156" i="3" a="1"/>
  <c r="R156" i="3" s="1"/>
  <c r="S156" i="3" s="1"/>
  <c r="R254" i="3" a="1"/>
  <c r="R254" i="3" s="1"/>
  <c r="S254" i="3" s="1"/>
  <c r="R2315" i="3" a="1"/>
  <c r="R2315" i="3" s="1"/>
  <c r="S2315" i="3" s="1"/>
  <c r="R1837" i="3" a="1"/>
  <c r="R1837" i="3" s="1"/>
  <c r="S1837" i="3" s="1"/>
  <c r="R3136" i="3" a="1"/>
  <c r="R3136" i="3" s="1"/>
  <c r="S3136" i="3" s="1"/>
  <c r="R2598" i="3" a="1"/>
  <c r="R2598" i="3" s="1"/>
  <c r="S2598" i="3" s="1"/>
  <c r="R2049" i="3" a="1"/>
  <c r="R2049" i="3" s="1"/>
  <c r="S2049" i="3" s="1"/>
  <c r="R3409" i="3" a="1"/>
  <c r="R3409" i="3" s="1"/>
  <c r="S3409" i="3" s="1"/>
  <c r="R2906" i="3" a="1"/>
  <c r="R2906" i="3" s="1"/>
  <c r="S2906" i="3" s="1"/>
  <c r="R2468" i="3" a="1"/>
  <c r="R2468" i="3" s="1"/>
  <c r="S2468" i="3" s="1"/>
  <c r="R1915" i="3" a="1"/>
  <c r="R1915" i="3" s="1"/>
  <c r="S1915" i="3" s="1"/>
  <c r="R3385" i="3" a="1"/>
  <c r="R3385" i="3" s="1"/>
  <c r="S3385" i="3" s="1"/>
  <c r="R2876" i="3" a="1"/>
  <c r="R2876" i="3" s="1"/>
  <c r="S2876" i="3" s="1"/>
  <c r="R2288" i="3" a="1"/>
  <c r="R2288" i="3" s="1"/>
  <c r="S2288" i="3" s="1"/>
  <c r="R3291" i="3" a="1"/>
  <c r="R3291" i="3" s="1"/>
  <c r="S3291" i="3" s="1"/>
  <c r="R2787" i="3" a="1"/>
  <c r="R2787" i="3" s="1"/>
  <c r="S2787" i="3" s="1"/>
  <c r="R2351" i="3" a="1"/>
  <c r="R2351" i="3" s="1"/>
  <c r="S2351" i="3" s="1"/>
  <c r="R1885" i="3" a="1"/>
  <c r="R1885" i="3" s="1"/>
  <c r="S1885" i="3" s="1"/>
  <c r="R2981" i="3" a="1"/>
  <c r="R2981" i="3" s="1"/>
  <c r="S2981" i="3" s="1"/>
  <c r="R2414" i="3" a="1"/>
  <c r="R2414" i="3" s="1"/>
  <c r="S2414" i="3" s="1"/>
  <c r="R1942" i="3" a="1"/>
  <c r="R1942" i="3" s="1"/>
  <c r="S1942" i="3" s="1"/>
  <c r="R3272" i="3" a="1"/>
  <c r="R3272" i="3" s="1"/>
  <c r="S3272" i="3" s="1"/>
  <c r="R2729" i="3" a="1"/>
  <c r="R2729" i="3" s="1"/>
  <c r="S2729" i="3" s="1"/>
  <c r="R2277" i="3" a="1"/>
  <c r="R2277" i="3" s="1"/>
  <c r="S2277" i="3" s="1"/>
  <c r="R1791" i="3" a="1"/>
  <c r="R1791" i="3" s="1"/>
  <c r="S1791" i="3" s="1"/>
  <c r="R33" i="3" a="1"/>
  <c r="R33" i="3" s="1"/>
  <c r="S33" i="3" s="1"/>
  <c r="R2370" i="3" a="1"/>
  <c r="R2370" i="3" s="1"/>
  <c r="S2370" i="3" s="1"/>
  <c r="R1887" i="3" a="1"/>
  <c r="R1887" i="3" s="1"/>
  <c r="S1887" i="3" s="1"/>
  <c r="R3194" i="3" a="1"/>
  <c r="R3194" i="3" s="1"/>
  <c r="S3194" i="3" s="1"/>
  <c r="R2654" i="3" a="1"/>
  <c r="R2654" i="3" s="1"/>
  <c r="S2654" i="3" s="1"/>
  <c r="R2098" i="3" a="1"/>
  <c r="R2098" i="3" s="1"/>
  <c r="S2098" i="3" s="1"/>
  <c r="R3468" i="3" a="1"/>
  <c r="R3468" i="3" s="1"/>
  <c r="S3468" i="3" s="1"/>
  <c r="R2954" i="3" a="1"/>
  <c r="R2954" i="3" s="1"/>
  <c r="S2954" i="3" s="1"/>
  <c r="R2518" i="3" a="1"/>
  <c r="R2518" i="3" s="1"/>
  <c r="S2518" i="3" s="1"/>
  <c r="R1967" i="3" a="1"/>
  <c r="R1967" i="3" s="1"/>
  <c r="S1967" i="3" s="1"/>
  <c r="R3497" i="3" a="1"/>
  <c r="R3497" i="3" s="1"/>
  <c r="S3497" i="3" s="1"/>
  <c r="R2988" i="3" a="1"/>
  <c r="R2988" i="3" s="1"/>
  <c r="S2988" i="3" s="1"/>
  <c r="R2409" i="3" a="1"/>
  <c r="R2409" i="3" s="1"/>
  <c r="S2409" i="3" s="1"/>
  <c r="R1868" i="3" a="1"/>
  <c r="R1868" i="3" s="1"/>
  <c r="S1868" i="3" s="1"/>
  <c r="R2970" i="3" a="1"/>
  <c r="R2970" i="3" s="1"/>
  <c r="S2970" i="3" s="1"/>
  <c r="R2521" i="3" a="1"/>
  <c r="R2521" i="3" s="1"/>
  <c r="S2521" i="3" s="1"/>
  <c r="R2064" i="3" a="1"/>
  <c r="R2064" i="3" s="1"/>
  <c r="S2064" i="3" s="1"/>
  <c r="R3174" i="3" a="1"/>
  <c r="R3174" i="3" s="1"/>
  <c r="S3174" i="3" s="1"/>
  <c r="R2666" i="3" a="1"/>
  <c r="R2666" i="3" s="1"/>
  <c r="S2666" i="3" s="1"/>
  <c r="R2114" i="3" a="1"/>
  <c r="R2114" i="3" s="1"/>
  <c r="S2114" i="3" s="1"/>
  <c r="R3441" i="3" a="1"/>
  <c r="R3441" i="3" s="1"/>
  <c r="S3441" i="3" s="1"/>
  <c r="R2916" i="3" a="1"/>
  <c r="R2916" i="3" s="1"/>
  <c r="S2916" i="3" s="1"/>
  <c r="R2459" i="3" a="1"/>
  <c r="R2459" i="3" s="1"/>
  <c r="S2459" i="3" s="1"/>
  <c r="R1924" i="3" a="1"/>
  <c r="R1924" i="3" s="1"/>
  <c r="S1924" i="3" s="1"/>
  <c r="R233" i="3" a="1"/>
  <c r="R233" i="3" s="1"/>
  <c r="S233" i="3" s="1"/>
  <c r="R3452" i="3" a="1"/>
  <c r="R3452" i="3" s="1"/>
  <c r="S3452" i="3" s="1"/>
  <c r="R2950" i="3" a="1"/>
  <c r="R2950" i="3" s="1"/>
  <c r="S2950" i="3" s="1"/>
  <c r="R2493" i="3" a="1"/>
  <c r="R2493" i="3" s="1"/>
  <c r="S2493" i="3" s="1"/>
  <c r="R2009" i="3" a="1"/>
  <c r="R2009" i="3" s="1"/>
  <c r="S2009" i="3" s="1"/>
  <c r="R3235" i="3" a="1"/>
  <c r="R3235" i="3" s="1"/>
  <c r="S3235" i="3" s="1"/>
  <c r="R2710" i="3" a="1"/>
  <c r="R2710" i="3" s="1"/>
  <c r="S2710" i="3" s="1"/>
  <c r="R2143" i="3" a="1"/>
  <c r="R2143" i="3" s="1"/>
  <c r="S2143" i="3" s="1"/>
  <c r="R3522" i="3" a="1"/>
  <c r="R3522" i="3" s="1"/>
  <c r="S3522" i="3" s="1"/>
  <c r="R3012" i="3" a="1"/>
  <c r="R3012" i="3" s="1"/>
  <c r="S3012" i="3" s="1"/>
  <c r="R2546" i="3" a="1"/>
  <c r="R2546" i="3" s="1"/>
  <c r="S2546" i="3" s="1"/>
  <c r="R2025" i="3" a="1"/>
  <c r="R2025" i="3" s="1"/>
  <c r="S2025" i="3" s="1"/>
  <c r="R3540" i="3" a="1"/>
  <c r="R3540" i="3" s="1"/>
  <c r="S3540" i="3" s="1"/>
  <c r="R3047" i="3" a="1"/>
  <c r="R3047" i="3" s="1"/>
  <c r="S3047" i="3" s="1"/>
  <c r="R2467" i="3" a="1"/>
  <c r="R2467" i="3" s="1"/>
  <c r="S2467" i="3" s="1"/>
  <c r="R1926" i="3" a="1"/>
  <c r="R1926" i="3" s="1"/>
  <c r="S1926" i="3" s="1"/>
  <c r="R3028" i="3" a="1"/>
  <c r="R3028" i="3" s="1"/>
  <c r="S3028" i="3" s="1"/>
  <c r="R2549" i="3" a="1"/>
  <c r="R2549" i="3" s="1"/>
  <c r="S2549" i="3" s="1"/>
  <c r="R2108" i="3" a="1"/>
  <c r="R2108" i="3" s="1"/>
  <c r="S2108" i="3" s="1"/>
  <c r="R3232" i="3" a="1"/>
  <c r="R3232" i="3" s="1"/>
  <c r="S3232" i="3" s="1"/>
  <c r="R2722" i="3" a="1"/>
  <c r="R2722" i="3" s="1"/>
  <c r="S2722" i="3" s="1"/>
  <c r="R2159" i="3" a="1"/>
  <c r="R2159" i="3" s="1"/>
  <c r="S2159" i="3" s="1"/>
  <c r="R3501" i="3" a="1"/>
  <c r="R3501" i="3" s="1"/>
  <c r="S3501" i="3" s="1"/>
  <c r="R2980" i="3" a="1"/>
  <c r="R2980" i="3" s="1"/>
  <c r="S2980" i="3" s="1"/>
  <c r="R2516" i="3" a="1"/>
  <c r="R2516" i="3" s="1"/>
  <c r="S2516" i="3" s="1"/>
  <c r="R1982" i="3" a="1"/>
  <c r="R1982" i="3" s="1"/>
  <c r="S1982" i="3" s="1"/>
  <c r="R69" i="3" a="1"/>
  <c r="R69" i="3" s="1"/>
  <c r="S69" i="3" s="1"/>
  <c r="R75" i="3" a="1"/>
  <c r="R75" i="3" s="1"/>
  <c r="S75" i="3" s="1"/>
  <c r="R2189" i="3" a="1"/>
  <c r="R2189" i="3" s="1"/>
  <c r="S2189" i="3" s="1"/>
  <c r="R3253" i="3" a="1"/>
  <c r="R3253" i="3" s="1"/>
  <c r="S3253" i="3" s="1"/>
  <c r="R2743" i="3" a="1"/>
  <c r="R2743" i="3" s="1"/>
  <c r="S2743" i="3" s="1"/>
  <c r="R2291" i="3" a="1"/>
  <c r="R2291" i="3" s="1"/>
  <c r="S2291" i="3" s="1"/>
  <c r="R1813" i="3" a="1"/>
  <c r="R1813" i="3" s="1"/>
  <c r="S1813" i="3" s="1"/>
  <c r="R3031" i="3" a="1"/>
  <c r="R3031" i="3" s="1"/>
  <c r="S3031" i="3" s="1"/>
  <c r="R2446" i="3" a="1"/>
  <c r="R2446" i="3" s="1"/>
  <c r="S2446" i="3" s="1"/>
  <c r="R1962" i="3" a="1"/>
  <c r="R1962" i="3" s="1"/>
  <c r="S1962" i="3" s="1"/>
  <c r="R3310" i="3" a="1"/>
  <c r="R3310" i="3" s="1"/>
  <c r="S3310" i="3" s="1"/>
  <c r="R2821" i="3" a="1"/>
  <c r="R2821" i="3" s="1"/>
  <c r="S2821" i="3" s="1"/>
  <c r="R2381" i="3" a="1"/>
  <c r="R2381" i="3" s="1"/>
  <c r="S2381" i="3" s="1"/>
  <c r="R1827" i="3" a="1"/>
  <c r="R1827" i="3" s="1"/>
  <c r="S1827" i="3" s="1"/>
  <c r="R3368" i="3" a="1"/>
  <c r="R3368" i="3" s="1"/>
  <c r="S3368" i="3" s="1"/>
  <c r="R2852" i="3" a="1"/>
  <c r="R2852" i="3" s="1"/>
  <c r="S2852" i="3" s="1"/>
  <c r="R2264" i="3" a="1"/>
  <c r="R2264" i="3" s="1"/>
  <c r="S2264" i="3" s="1"/>
  <c r="R142" i="3" a="1"/>
  <c r="R142" i="3" s="1"/>
  <c r="S142" i="3" s="1"/>
  <c r="R2827" i="3" a="1"/>
  <c r="R2827" i="3" s="1"/>
  <c r="S2827" i="3" s="1"/>
  <c r="R2385" i="3" a="1"/>
  <c r="R2385" i="3" s="1"/>
  <c r="S2385" i="3" s="1"/>
  <c r="R1919" i="3" a="1"/>
  <c r="R1919" i="3" s="1"/>
  <c r="S1919" i="3" s="1"/>
  <c r="R3022" i="3" a="1"/>
  <c r="R3022" i="3" s="1"/>
  <c r="S3022" i="3" s="1"/>
  <c r="R2455" i="3" a="1"/>
  <c r="R2455" i="3" s="1"/>
  <c r="S2455" i="3" s="1"/>
  <c r="R1976" i="3" a="1"/>
  <c r="R1976" i="3" s="1"/>
  <c r="S1976" i="3" s="1"/>
  <c r="R3366" i="3" a="1"/>
  <c r="R3366" i="3" s="1"/>
  <c r="S3366" i="3" s="1"/>
  <c r="R2833" i="3" a="1"/>
  <c r="R2833" i="3" s="1"/>
  <c r="S2833" i="3" s="1"/>
  <c r="R2384" i="3" a="1"/>
  <c r="R2384" i="3" s="1"/>
  <c r="S2384" i="3" s="1"/>
  <c r="R1847" i="3" a="1"/>
  <c r="R1847" i="3" s="1"/>
  <c r="S1847" i="3" s="1"/>
  <c r="R219" i="3" a="1"/>
  <c r="R219" i="3" s="1"/>
  <c r="S219" i="3" s="1"/>
  <c r="R232" i="3" a="1"/>
  <c r="R232" i="3" s="1"/>
  <c r="S232" i="3" s="1"/>
  <c r="R1755" i="3" a="1"/>
  <c r="R1755" i="3" s="1"/>
  <c r="S1755" i="3" s="1"/>
  <c r="R44" i="3" a="1"/>
  <c r="R44" i="3" s="1"/>
  <c r="S44" i="3" s="1"/>
  <c r="R3499" i="3" a="1"/>
  <c r="R3499" i="3" s="1"/>
  <c r="S3499" i="3" s="1"/>
  <c r="R2872" i="3" a="1"/>
  <c r="R2872" i="3" s="1"/>
  <c r="S2872" i="3" s="1"/>
  <c r="R166" i="3" a="1"/>
  <c r="R166" i="3" s="1"/>
  <c r="S166" i="3" s="1"/>
  <c r="R278" i="3" a="1"/>
  <c r="R278" i="3" s="1"/>
  <c r="S278" i="3" s="1"/>
  <c r="R5487" i="3" a="1"/>
  <c r="R5487" i="3" s="1"/>
  <c r="S5487" i="3" s="1"/>
  <c r="R5497" i="3" a="1"/>
  <c r="R5497" i="3" s="1"/>
  <c r="S5497" i="3" s="1"/>
  <c r="R113" i="3" a="1"/>
  <c r="R113" i="3" s="1"/>
  <c r="S113" i="3" s="1"/>
  <c r="R93" i="3" a="1"/>
  <c r="R93" i="3" s="1"/>
  <c r="S93" i="3" s="1"/>
  <c r="R5519" i="3" a="1"/>
  <c r="R5519" i="3" s="1"/>
  <c r="S5519" i="3" s="1"/>
  <c r="R5511" i="3" a="1"/>
  <c r="R5511" i="3" s="1"/>
  <c r="S5511" i="3" s="1"/>
  <c r="R224" i="3" a="1"/>
  <c r="R224" i="3" s="1"/>
  <c r="S224" i="3" s="1"/>
  <c r="R236" i="3" a="1"/>
  <c r="R236" i="3" s="1"/>
  <c r="S236" i="3" s="1"/>
  <c r="R35" i="3" a="1"/>
  <c r="R35" i="3" s="1"/>
  <c r="S35" i="3" s="1"/>
  <c r="R5391" i="3" a="1"/>
  <c r="R5391" i="3" s="1"/>
  <c r="S5391" i="3" s="1"/>
  <c r="R100" i="3" a="1"/>
  <c r="R100" i="3" s="1"/>
  <c r="S100" i="3" s="1"/>
  <c r="R79" i="3" a="1"/>
  <c r="R79" i="3" s="1"/>
  <c r="S79" i="3" s="1"/>
  <c r="R1846" i="3" a="1"/>
  <c r="R1846" i="3" s="1"/>
  <c r="S1846" i="3" s="1"/>
  <c r="R3693" i="3" a="1"/>
  <c r="R3693" i="3" s="1"/>
  <c r="S3693" i="3" s="1"/>
  <c r="R208" i="3" a="1"/>
  <c r="R208" i="3" s="1"/>
  <c r="S208" i="3" s="1"/>
  <c r="R11" i="3" a="1"/>
  <c r="R11" i="3" s="1"/>
  <c r="S11" i="3" s="1"/>
  <c r="R5375" i="3" a="1"/>
  <c r="R5375" i="3" s="1"/>
  <c r="S5375" i="3" s="1"/>
  <c r="R5407" i="3" a="1"/>
  <c r="R5407" i="3" s="1"/>
  <c r="S5407" i="3" s="1"/>
  <c r="R65" i="3" a="1"/>
  <c r="R65" i="3" s="1"/>
  <c r="S65" i="3" s="1"/>
  <c r="R2616" i="3" a="1"/>
  <c r="R2616" i="3" s="1"/>
  <c r="S2616" i="3" s="1"/>
  <c r="R2033" i="3" a="1"/>
  <c r="R2033" i="3" s="1"/>
  <c r="S2033" i="3" s="1"/>
  <c r="R132" i="3" a="1"/>
  <c r="R132" i="3" s="1"/>
  <c r="S132" i="3" s="1"/>
  <c r="R201" i="3" a="1"/>
  <c r="R201" i="3" s="1"/>
  <c r="S201" i="3" s="1"/>
  <c r="R3020" i="3" a="1"/>
  <c r="R3020" i="3" s="1"/>
  <c r="S3020" i="3" s="1"/>
  <c r="R5491" i="3" a="1"/>
  <c r="R5491" i="3" s="1"/>
  <c r="S5491" i="3" s="1"/>
  <c r="R2499" i="3" a="1"/>
  <c r="R2499" i="3" s="1"/>
  <c r="S2499" i="3" s="1"/>
  <c r="R3747" i="3" a="1"/>
  <c r="R3747" i="3" s="1"/>
  <c r="S3747" i="3" s="1"/>
  <c r="R2458" i="3" a="1"/>
  <c r="R2458" i="3" s="1"/>
  <c r="S2458" i="3" s="1"/>
  <c r="R3364" i="3" a="1"/>
  <c r="R3364" i="3" s="1"/>
  <c r="S3364" i="3" s="1"/>
  <c r="R2847" i="3" a="1"/>
  <c r="R2847" i="3" s="1"/>
  <c r="S2847" i="3" s="1"/>
  <c r="R2400" i="3" a="1"/>
  <c r="R2400" i="3" s="1"/>
  <c r="S2400" i="3" s="1"/>
  <c r="R1917" i="3" a="1"/>
  <c r="R1917" i="3" s="1"/>
  <c r="S1917" i="3" s="1"/>
  <c r="R3148" i="3" a="1"/>
  <c r="R3148" i="3" s="1"/>
  <c r="S3148" i="3" s="1"/>
  <c r="R2614" i="3" a="1"/>
  <c r="R2614" i="3" s="1"/>
  <c r="S2614" i="3" s="1"/>
  <c r="R2066" i="3" a="1"/>
  <c r="R2066" i="3" s="1"/>
  <c r="S2066" i="3" s="1"/>
  <c r="R3421" i="3" a="1"/>
  <c r="R3421" i="3" s="1"/>
  <c r="S3421" i="3" s="1"/>
  <c r="R2919" i="3" a="1"/>
  <c r="R2919" i="3" s="1"/>
  <c r="S2919" i="3" s="1"/>
  <c r="R2486" i="3" a="1"/>
  <c r="R2486" i="3" s="1"/>
  <c r="S2486" i="3" s="1"/>
  <c r="R1933" i="3" a="1"/>
  <c r="R1933" i="3" s="1"/>
  <c r="S1933" i="3" s="1"/>
  <c r="R3397" i="3" a="1"/>
  <c r="R3397" i="3" s="1"/>
  <c r="S3397" i="3" s="1"/>
  <c r="R2891" i="3" a="1"/>
  <c r="R2891" i="3" s="1"/>
  <c r="S2891" i="3" s="1"/>
  <c r="R2304" i="3" a="1"/>
  <c r="R2304" i="3" s="1"/>
  <c r="S2304" i="3" s="1"/>
  <c r="R3320" i="3" a="1"/>
  <c r="R3320" i="3" s="1"/>
  <c r="S3320" i="3" s="1"/>
  <c r="R2803" i="3" a="1"/>
  <c r="R2803" i="3" s="1"/>
  <c r="S2803" i="3" s="1"/>
  <c r="R2368" i="3" a="1"/>
  <c r="R2368" i="3" s="1"/>
  <c r="S2368" i="3" s="1"/>
  <c r="R1902" i="3" a="1"/>
  <c r="R1902" i="3" s="1"/>
  <c r="S1902" i="3" s="1"/>
  <c r="R3063" i="3" a="1"/>
  <c r="R3063" i="3" s="1"/>
  <c r="S3063" i="3" s="1"/>
  <c r="R2489" i="3" a="1"/>
  <c r="R2489" i="3" s="1"/>
  <c r="S2489" i="3" s="1"/>
  <c r="R2017" i="3" a="1"/>
  <c r="R2017" i="3" s="1"/>
  <c r="S2017" i="3" s="1"/>
  <c r="R3348" i="3" a="1"/>
  <c r="R3348" i="3" s="1"/>
  <c r="S3348" i="3" s="1"/>
  <c r="R2809" i="3" a="1"/>
  <c r="R2809" i="3" s="1"/>
  <c r="S2809" i="3" s="1"/>
  <c r="R2354" i="3" a="1"/>
  <c r="R2354" i="3" s="1"/>
  <c r="S2354" i="3" s="1"/>
  <c r="R1823" i="3" a="1"/>
  <c r="R1823" i="3" s="1"/>
  <c r="S1823" i="3" s="1"/>
  <c r="R197" i="3" a="1"/>
  <c r="R197" i="3" s="1"/>
  <c r="S197" i="3" s="1"/>
  <c r="R3642" i="3" a="1"/>
  <c r="R3642" i="3" s="1"/>
  <c r="S3642" i="3" s="1"/>
  <c r="R3565" i="3" a="1"/>
  <c r="R3565" i="3" s="1"/>
  <c r="S3565" i="3" s="1"/>
  <c r="R3101" i="3" a="1"/>
  <c r="R3101" i="3" s="1"/>
  <c r="S3101" i="3" s="1"/>
  <c r="R2579" i="3" a="1"/>
  <c r="R2579" i="3" s="1"/>
  <c r="S2579" i="3" s="1"/>
  <c r="R2144" i="3" a="1"/>
  <c r="R2144" i="3" s="1"/>
  <c r="S2144" i="3" s="1"/>
  <c r="R3445" i="3" a="1"/>
  <c r="R3445" i="3" s="1"/>
  <c r="S3445" i="3" s="1"/>
  <c r="R2931" i="3" a="1"/>
  <c r="R2931" i="3" s="1"/>
  <c r="S2931" i="3" s="1"/>
  <c r="R2346" i="3" a="1"/>
  <c r="R2346" i="3" s="1"/>
  <c r="S2346" i="3" s="1"/>
  <c r="R1863" i="3" a="1"/>
  <c r="R1863" i="3" s="1"/>
  <c r="S1863" i="3" s="1"/>
  <c r="R3205" i="3" a="1"/>
  <c r="R3205" i="3" s="1"/>
  <c r="S3205" i="3" s="1"/>
  <c r="R2725" i="3" a="1"/>
  <c r="R2725" i="3" s="1"/>
  <c r="S2725" i="3" s="1"/>
  <c r="R2289" i="3" a="1"/>
  <c r="R2289" i="3" s="1"/>
  <c r="S2289" i="3" s="1"/>
  <c r="R3686" i="3" a="1"/>
  <c r="R3686" i="3" s="1"/>
  <c r="S3686" i="3" s="1"/>
  <c r="R3216" i="3" a="1"/>
  <c r="R3216" i="3" s="1"/>
  <c r="S3216" i="3" s="1"/>
  <c r="R2692" i="3" a="1"/>
  <c r="R2692" i="3" s="1"/>
  <c r="S2692" i="3" s="1"/>
  <c r="R2071" i="3" a="1"/>
  <c r="R2071" i="3" s="1"/>
  <c r="S2071" i="3" s="1"/>
  <c r="R3122" i="3" a="1"/>
  <c r="R3122" i="3" s="1"/>
  <c r="S3122" i="3" s="1"/>
  <c r="R2603" i="3" a="1"/>
  <c r="R2603" i="3" s="1"/>
  <c r="S2603" i="3" s="1"/>
  <c r="R2179" i="3" a="1"/>
  <c r="R2179" i="3" s="1"/>
  <c r="S2179" i="3" s="1"/>
  <c r="R3313" i="3" a="1"/>
  <c r="R3313" i="3" s="1"/>
  <c r="S3313" i="3" s="1"/>
  <c r="R2810" i="3" a="1"/>
  <c r="R2810" i="3" s="1"/>
  <c r="S2810" i="3" s="1"/>
  <c r="R2231" i="3" a="1"/>
  <c r="R2231" i="3" s="1"/>
  <c r="S2231" i="3" s="1"/>
  <c r="R3584" i="3" a="1"/>
  <c r="R3584" i="3" s="1"/>
  <c r="S3584" i="3" s="1"/>
  <c r="R3067" i="3" a="1"/>
  <c r="R3067" i="3" s="1"/>
  <c r="S3067" i="3" s="1"/>
  <c r="R2560" i="3" a="1"/>
  <c r="R2560" i="3" s="1"/>
  <c r="S2560" i="3" s="1"/>
  <c r="R2063" i="3" a="1"/>
  <c r="R2063" i="3" s="1"/>
  <c r="S2063" i="3" s="1"/>
  <c r="R90" i="3" a="1"/>
  <c r="R90" i="3" s="1"/>
  <c r="S90" i="3" s="1"/>
  <c r="R133" i="3" a="1"/>
  <c r="R133" i="3" s="1"/>
  <c r="S133" i="3" s="1"/>
  <c r="R2251" i="3" a="1"/>
  <c r="R2251" i="3" s="1"/>
  <c r="S2251" i="3" s="1"/>
  <c r="R1764" i="3" a="1"/>
  <c r="R1764" i="3" s="1"/>
  <c r="S1764" i="3" s="1"/>
  <c r="R3054" i="3" a="1"/>
  <c r="R3054" i="3" s="1"/>
  <c r="S3054" i="3" s="1"/>
  <c r="R2469" i="3" a="1"/>
  <c r="R2469" i="3" s="1"/>
  <c r="S2469" i="3" s="1"/>
  <c r="R1985" i="3" a="1"/>
  <c r="R1985" i="3" s="1"/>
  <c r="S1985" i="3" s="1"/>
  <c r="R3327" i="3" a="1"/>
  <c r="R3327" i="3" s="1"/>
  <c r="S3327" i="3" s="1"/>
  <c r="R2845" i="3" a="1"/>
  <c r="R2845" i="3" s="1"/>
  <c r="S2845" i="3" s="1"/>
  <c r="R2404" i="3" a="1"/>
  <c r="R2404" i="3" s="1"/>
  <c r="S2404" i="3" s="1"/>
  <c r="R1851" i="3" a="1"/>
  <c r="R1851" i="3" s="1"/>
  <c r="S1851" i="3" s="1"/>
  <c r="R3338" i="3" a="1"/>
  <c r="R3338" i="3" s="1"/>
  <c r="S3338" i="3" s="1"/>
  <c r="R2812" i="3" a="1"/>
  <c r="R2812" i="3" s="1"/>
  <c r="S2812" i="3" s="1"/>
  <c r="R2226" i="3" a="1"/>
  <c r="R2226" i="3" s="1"/>
  <c r="S2226" i="3" s="1"/>
  <c r="R3227" i="3" a="1"/>
  <c r="R3227" i="3" s="1"/>
  <c r="S3227" i="3" s="1"/>
  <c r="R2723" i="3" a="1"/>
  <c r="R2723" i="3" s="1"/>
  <c r="S2723" i="3" s="1"/>
  <c r="R2287" i="3" a="1"/>
  <c r="R2287" i="3" s="1"/>
  <c r="S2287" i="3" s="1"/>
  <c r="R1817" i="3" a="1"/>
  <c r="R1817" i="3" s="1"/>
  <c r="S1817" i="3" s="1"/>
  <c r="R2922" i="3" a="1"/>
  <c r="R2922" i="3" s="1"/>
  <c r="S2922" i="3" s="1"/>
  <c r="R2350" i="3" a="1"/>
  <c r="R2350" i="3" s="1"/>
  <c r="S2350" i="3" s="1"/>
  <c r="R1878" i="3" a="1"/>
  <c r="R1878" i="3" s="1"/>
  <c r="S1878" i="3" s="1"/>
  <c r="R3208" i="3" a="1"/>
  <c r="R3208" i="3" s="1"/>
  <c r="S3208" i="3" s="1"/>
  <c r="R2665" i="3" a="1"/>
  <c r="R2665" i="3" s="1"/>
  <c r="S2665" i="3" s="1"/>
  <c r="R2216" i="3" a="1"/>
  <c r="R2216" i="3" s="1"/>
  <c r="S2216" i="3" s="1"/>
  <c r="R220" i="3" a="1"/>
  <c r="R220" i="3" s="1"/>
  <c r="S220" i="3" s="1"/>
  <c r="R1781" i="3" a="1"/>
  <c r="R1781" i="3" s="1"/>
  <c r="S1781" i="3" s="1"/>
  <c r="R2307" i="3" a="1"/>
  <c r="R2307" i="3" s="1"/>
  <c r="S2307" i="3" s="1"/>
  <c r="R1829" i="3" a="1"/>
  <c r="R1829" i="3" s="1"/>
  <c r="S1829" i="3" s="1"/>
  <c r="R3130" i="3" a="1"/>
  <c r="R3130" i="3" s="1"/>
  <c r="S3130" i="3" s="1"/>
  <c r="R2591" i="3" a="1"/>
  <c r="R2591" i="3" s="1"/>
  <c r="S2591" i="3" s="1"/>
  <c r="R2044" i="3" a="1"/>
  <c r="R2044" i="3" s="1"/>
  <c r="S2044" i="3" s="1"/>
  <c r="R3404" i="3" a="1"/>
  <c r="R3404" i="3" s="1"/>
  <c r="S3404" i="3" s="1"/>
  <c r="R2899" i="3" a="1"/>
  <c r="R2899" i="3" s="1"/>
  <c r="S2899" i="3" s="1"/>
  <c r="R2463" i="3" a="1"/>
  <c r="R2463" i="3" s="1"/>
  <c r="S2463" i="3" s="1"/>
  <c r="R1903" i="3" a="1"/>
  <c r="R1903" i="3" s="1"/>
  <c r="S1903" i="3" s="1"/>
  <c r="R3444" i="3" a="1"/>
  <c r="R3444" i="3" s="1"/>
  <c r="S3444" i="3" s="1"/>
  <c r="R2924" i="3" a="1"/>
  <c r="R2924" i="3" s="1"/>
  <c r="S2924" i="3" s="1"/>
  <c r="R2344" i="3" a="1"/>
  <c r="R2344" i="3" s="1"/>
  <c r="S2344" i="3" s="1"/>
  <c r="R1802" i="3" a="1"/>
  <c r="R1802" i="3" s="1"/>
  <c r="S1802" i="3" s="1"/>
  <c r="R2904" i="3" a="1"/>
  <c r="R2904" i="3" s="1"/>
  <c r="S2904" i="3" s="1"/>
  <c r="R2466" i="3" a="1"/>
  <c r="R2466" i="3" s="1"/>
  <c r="S2466" i="3" s="1"/>
  <c r="R2000" i="3" a="1"/>
  <c r="R2000" i="3" s="1"/>
  <c r="S2000" i="3" s="1"/>
  <c r="R3110" i="3" a="1"/>
  <c r="R3110" i="3" s="1"/>
  <c r="S3110" i="3" s="1"/>
  <c r="R2602" i="3" a="1"/>
  <c r="R2602" i="3" s="1"/>
  <c r="S2602" i="3" s="1"/>
  <c r="R2058" i="3" a="1"/>
  <c r="R2058" i="3" s="1"/>
  <c r="S2058" i="3" s="1"/>
  <c r="R3377" i="3" a="1"/>
  <c r="R3377" i="3" s="1"/>
  <c r="S3377" i="3" s="1"/>
  <c r="R2849" i="3" a="1"/>
  <c r="R2849" i="3" s="1"/>
  <c r="S2849" i="3" s="1"/>
  <c r="R2395" i="3" a="1"/>
  <c r="R2395" i="3" s="1"/>
  <c r="S2395" i="3" s="1"/>
  <c r="R1860" i="3" a="1"/>
  <c r="R1860" i="3" s="1"/>
  <c r="S1860" i="3" s="1"/>
  <c r="R169" i="3" a="1"/>
  <c r="R169" i="3" s="1"/>
  <c r="S169" i="3" s="1"/>
  <c r="R3388" i="3" a="1"/>
  <c r="R3388" i="3" s="1"/>
  <c r="S3388" i="3" s="1"/>
  <c r="R2879" i="3" a="1"/>
  <c r="R2879" i="3" s="1"/>
  <c r="S2879" i="3" s="1"/>
  <c r="R2429" i="3" a="1"/>
  <c r="R2429" i="3" s="1"/>
  <c r="S2429" i="3" s="1"/>
  <c r="R1945" i="3" a="1"/>
  <c r="R1945" i="3" s="1"/>
  <c r="S1945" i="3" s="1"/>
  <c r="R3171" i="3" a="1"/>
  <c r="R3171" i="3" s="1"/>
  <c r="S3171" i="3" s="1"/>
  <c r="R2646" i="3" a="1"/>
  <c r="R2646" i="3" s="1"/>
  <c r="S2646" i="3" s="1"/>
  <c r="R2091" i="3" a="1"/>
  <c r="R2091" i="3" s="1"/>
  <c r="S2091" i="3" s="1"/>
  <c r="R3462" i="3" a="1"/>
  <c r="R3462" i="3" s="1"/>
  <c r="S3462" i="3" s="1"/>
  <c r="R2948" i="3" a="1"/>
  <c r="R2948" i="3" s="1"/>
  <c r="S2948" i="3" s="1"/>
  <c r="R2514" i="3" a="1"/>
  <c r="R2514" i="3" s="1"/>
  <c r="S2514" i="3" s="1"/>
  <c r="R1961" i="3" a="1"/>
  <c r="R1961" i="3" s="1"/>
  <c r="S1961" i="3" s="1"/>
  <c r="R3491" i="3" a="1"/>
  <c r="R3491" i="3" s="1"/>
  <c r="S3491" i="3" s="1"/>
  <c r="R2983" i="3" a="1"/>
  <c r="R2983" i="3" s="1"/>
  <c r="S2983" i="3" s="1"/>
  <c r="R2403" i="3" a="1"/>
  <c r="R2403" i="3" s="1"/>
  <c r="S2403" i="3" s="1"/>
  <c r="R1862" i="3" a="1"/>
  <c r="R1862" i="3" s="1"/>
  <c r="S1862" i="3" s="1"/>
  <c r="R2964" i="3" a="1"/>
  <c r="R2964" i="3" s="1"/>
  <c r="S2964" i="3" s="1"/>
  <c r="R2517" i="3" a="1"/>
  <c r="R2517" i="3" s="1"/>
  <c r="S2517" i="3" s="1"/>
  <c r="R2059" i="3" a="1"/>
  <c r="R2059" i="3" s="1"/>
  <c r="S2059" i="3" s="1"/>
  <c r="R3168" i="3" a="1"/>
  <c r="R3168" i="3" s="1"/>
  <c r="S3168" i="3" s="1"/>
  <c r="R2658" i="3" a="1"/>
  <c r="R2658" i="3" s="1"/>
  <c r="S2658" i="3" s="1"/>
  <c r="R2107" i="3" a="1"/>
  <c r="R2107" i="3" s="1"/>
  <c r="S2107" i="3" s="1"/>
  <c r="R3436" i="3" a="1"/>
  <c r="R3436" i="3" s="1"/>
  <c r="S3436" i="3" s="1"/>
  <c r="R2902" i="3" a="1"/>
  <c r="R2902" i="3" s="1"/>
  <c r="S2902" i="3" s="1"/>
  <c r="R2454" i="3" a="1"/>
  <c r="R2454" i="3" s="1"/>
  <c r="S2454" i="3" s="1"/>
  <c r="R1918" i="3" a="1"/>
  <c r="R1918" i="3" s="1"/>
  <c r="S1918" i="3" s="1"/>
  <c r="R4" i="3" a="1"/>
  <c r="R4" i="3" s="1"/>
  <c r="S4" i="3" s="1"/>
  <c r="R88" i="3" a="1"/>
  <c r="R88" i="3" s="1"/>
  <c r="S88" i="3" s="1"/>
  <c r="R3669" i="3" a="1"/>
  <c r="R3669" i="3" s="1"/>
  <c r="S3669" i="3" s="1"/>
  <c r="R3189" i="3" a="1"/>
  <c r="R3189" i="3" s="1"/>
  <c r="S3189" i="3" s="1"/>
  <c r="R2679" i="3" a="1"/>
  <c r="R2679" i="3" s="1"/>
  <c r="S2679" i="3" s="1"/>
  <c r="R2221" i="3" a="1"/>
  <c r="R2221" i="3" s="1"/>
  <c r="S2221" i="3" s="1"/>
  <c r="R56" i="3" a="1"/>
  <c r="R56" i="3" s="1"/>
  <c r="S56" i="3" s="1"/>
  <c r="R2967" i="3" a="1"/>
  <c r="R2967" i="3" s="1"/>
  <c r="S2967" i="3" s="1"/>
  <c r="R2382" i="3" a="1"/>
  <c r="R2382" i="3" s="1"/>
  <c r="S2382" i="3" s="1"/>
  <c r="R1898" i="3" a="1"/>
  <c r="R1898" i="3" s="1"/>
  <c r="S1898" i="3" s="1"/>
  <c r="R3246" i="3" a="1"/>
  <c r="R3246" i="3" s="1"/>
  <c r="S3246" i="3" s="1"/>
  <c r="R2757" i="3" a="1"/>
  <c r="R2757" i="3" s="1"/>
  <c r="S2757" i="3" s="1"/>
  <c r="R2321" i="3" a="1"/>
  <c r="R2321" i="3" s="1"/>
  <c r="S2321" i="3" s="1"/>
  <c r="R1744" i="3" a="1"/>
  <c r="R1744" i="3" s="1"/>
  <c r="S1744" i="3" s="1"/>
  <c r="R3303" i="3" a="1"/>
  <c r="R3303" i="3" s="1"/>
  <c r="S3303" i="3" s="1"/>
  <c r="R2788" i="3" a="1"/>
  <c r="R2788" i="3" s="1"/>
  <c r="S2788" i="3" s="1"/>
  <c r="R2199" i="3" a="1"/>
  <c r="R2199" i="3" s="1"/>
  <c r="S2199" i="3" s="1"/>
  <c r="R3273" i="3" a="1"/>
  <c r="R3273" i="3" s="1"/>
  <c r="S3273" i="3" s="1"/>
  <c r="R2763" i="3" a="1"/>
  <c r="R2763" i="3" s="1"/>
  <c r="S2763" i="3" s="1"/>
  <c r="R2327" i="3" a="1"/>
  <c r="R2327" i="3" s="1"/>
  <c r="S2327" i="3" s="1"/>
  <c r="R1855" i="3" a="1"/>
  <c r="R1855" i="3" s="1"/>
  <c r="S1855" i="3" s="1"/>
  <c r="R2958" i="3" a="1"/>
  <c r="R2958" i="3" s="1"/>
  <c r="S2958" i="3" s="1"/>
  <c r="R2391" i="3" a="1"/>
  <c r="R2391" i="3" s="1"/>
  <c r="S2391" i="3" s="1"/>
  <c r="R1912" i="3" a="1"/>
  <c r="R1912" i="3" s="1"/>
  <c r="S1912" i="3" s="1"/>
  <c r="R3301" i="3" a="1"/>
  <c r="R3301" i="3" s="1"/>
  <c r="S3301" i="3" s="1"/>
  <c r="R2769" i="3" a="1"/>
  <c r="R2769" i="3" s="1"/>
  <c r="S2769" i="3" s="1"/>
  <c r="R2317" i="3" a="1"/>
  <c r="R2317" i="3" s="1"/>
  <c r="S2317" i="3" s="1"/>
  <c r="R1778" i="3" a="1"/>
  <c r="R1778" i="3" s="1"/>
  <c r="S1778" i="3" s="1"/>
  <c r="R155" i="3" a="1"/>
  <c r="R155" i="3" s="1"/>
  <c r="S155" i="3" s="1"/>
  <c r="R174" i="3" a="1"/>
  <c r="R174" i="3" s="1"/>
  <c r="S174" i="3" s="1"/>
  <c r="R244" i="3" a="1"/>
  <c r="R244" i="3" s="1"/>
  <c r="S244" i="3" s="1"/>
  <c r="R1753" i="3" a="1"/>
  <c r="R1753" i="3" s="1"/>
  <c r="S1753" i="3" s="1"/>
  <c r="R5465" i="3" a="1"/>
  <c r="R5465" i="3" s="1"/>
  <c r="S5465" i="3" s="1"/>
  <c r="R5475" i="3" a="1"/>
  <c r="R5475" i="3" s="1"/>
  <c r="S5475" i="3" s="1"/>
  <c r="R106" i="3" a="1"/>
  <c r="R106" i="3" s="1"/>
  <c r="S106" i="3" s="1"/>
  <c r="R222" i="3" a="1"/>
  <c r="R222" i="3" s="1"/>
  <c r="S222" i="3" s="1"/>
  <c r="R3114" i="3" a="1"/>
  <c r="R3114" i="3" s="1"/>
  <c r="S3114" i="3" s="1"/>
  <c r="R274" i="3" a="1"/>
  <c r="R274" i="3" s="1"/>
  <c r="S274" i="3" s="1"/>
  <c r="R52" i="3" a="1"/>
  <c r="R52" i="3" s="1"/>
  <c r="S52" i="3" s="1"/>
  <c r="R30" i="3" a="1"/>
  <c r="R30" i="3" s="1"/>
  <c r="S30" i="3" s="1"/>
  <c r="R3658" i="3" a="1"/>
  <c r="R3658" i="3" s="1"/>
  <c r="S3658" i="3" s="1"/>
  <c r="R3442" i="3" a="1"/>
  <c r="R3442" i="3" s="1"/>
  <c r="S3442" i="3" s="1"/>
  <c r="R160" i="3" a="1"/>
  <c r="R160" i="3" s="1"/>
  <c r="S160" i="3" s="1"/>
  <c r="R172" i="3" a="1"/>
  <c r="R172" i="3" s="1"/>
  <c r="S172" i="3" s="1"/>
  <c r="R3761" i="3" a="1"/>
  <c r="R3761" i="3" s="1"/>
  <c r="S3761" i="3" s="1"/>
  <c r="R3684" i="3" a="1"/>
  <c r="R3684" i="3" s="1"/>
  <c r="S3684" i="3" s="1"/>
  <c r="R31" i="3" a="1"/>
  <c r="R31" i="3" s="1"/>
  <c r="S31" i="3" s="1"/>
  <c r="R17" i="3" a="1"/>
  <c r="R17" i="3" s="1"/>
  <c r="S17" i="3" s="1"/>
  <c r="R5311" i="3" a="1"/>
  <c r="R5311" i="3" s="1"/>
  <c r="S5311" i="3" s="1"/>
  <c r="R5343" i="3" a="1"/>
  <c r="R5343" i="3" s="1"/>
  <c r="S5343" i="3" s="1"/>
  <c r="R138" i="3" a="1"/>
  <c r="R138" i="3" s="1"/>
  <c r="S138" i="3" s="1"/>
  <c r="R250" i="3" a="1"/>
  <c r="R250" i="3" s="1"/>
  <c r="S250" i="3" s="1"/>
  <c r="R3726" i="3" a="1"/>
  <c r="R3726" i="3" s="1"/>
  <c r="S3726" i="3" s="1"/>
  <c r="R272" i="3" a="1"/>
  <c r="R272" i="3" s="1"/>
  <c r="S272" i="3" s="1"/>
  <c r="R6" i="3" a="1"/>
  <c r="R6" i="3" s="1"/>
  <c r="S6" i="3" s="1"/>
  <c r="R5423" i="3" a="1"/>
  <c r="R5423" i="3" s="1"/>
  <c r="S5423" i="3" s="1"/>
  <c r="R5433" i="3" a="1"/>
  <c r="R5433" i="3" s="1"/>
  <c r="S5433" i="3" s="1"/>
  <c r="R81" i="3" a="1"/>
  <c r="R81" i="3" s="1"/>
  <c r="S81" i="3" s="1"/>
  <c r="R125" i="3" a="1"/>
  <c r="R125" i="3" s="1"/>
  <c r="S125" i="3" s="1"/>
  <c r="R5463" i="3" a="1"/>
  <c r="R5463" i="3" s="1"/>
  <c r="S5463" i="3" s="1"/>
  <c r="R3207" i="3" a="1"/>
  <c r="R3207" i="3" s="1"/>
  <c r="S3207" i="3" s="1"/>
  <c r="R5479" i="3" a="1"/>
  <c r="R5479" i="3" s="1"/>
  <c r="S5479" i="3" s="1"/>
  <c r="R5351" i="3" a="1"/>
  <c r="R5351" i="3" s="1"/>
  <c r="S5351" i="3" s="1"/>
  <c r="R8" i="3" a="1"/>
  <c r="R8" i="3" s="1"/>
  <c r="S8" i="3" s="1"/>
  <c r="R2188" i="3" a="1"/>
  <c r="R2188" i="3" s="1"/>
  <c r="S2188" i="3" s="1"/>
  <c r="R221" i="3" a="1"/>
  <c r="R221" i="3" s="1"/>
  <c r="S221" i="3" s="1"/>
  <c r="R2990" i="3" a="1"/>
  <c r="R2990" i="3" s="1"/>
  <c r="S2990" i="3" s="1"/>
  <c r="R2405" i="3" a="1"/>
  <c r="R2405" i="3" s="1"/>
  <c r="S2405" i="3" s="1"/>
  <c r="R1921" i="3" a="1"/>
  <c r="R1921" i="3" s="1"/>
  <c r="S1921" i="3" s="1"/>
  <c r="R3263" i="3" a="1"/>
  <c r="R3263" i="3" s="1"/>
  <c r="S3263" i="3" s="1"/>
  <c r="R2781" i="3" a="1"/>
  <c r="R2781" i="3" s="1"/>
  <c r="S2781" i="3" s="1"/>
  <c r="R2345" i="3" a="1"/>
  <c r="R2345" i="3" s="1"/>
  <c r="S2345" i="3" s="1"/>
  <c r="R1784" i="3" a="1"/>
  <c r="R1784" i="3" s="1"/>
  <c r="S1784" i="3" s="1"/>
  <c r="R3274" i="3" a="1"/>
  <c r="R3274" i="3" s="1"/>
  <c r="S3274" i="3" s="1"/>
  <c r="R2748" i="3" a="1"/>
  <c r="R2748" i="3" s="1"/>
  <c r="S2748" i="3" s="1"/>
  <c r="R2141" i="3" a="1"/>
  <c r="R2141" i="3" s="1"/>
  <c r="S2141" i="3" s="1"/>
  <c r="R3163" i="3" a="1"/>
  <c r="R3163" i="3" s="1"/>
  <c r="S3163" i="3" s="1"/>
  <c r="R2659" i="3" a="1"/>
  <c r="R2659" i="3" s="1"/>
  <c r="S2659" i="3" s="1"/>
  <c r="R2225" i="3" a="1"/>
  <c r="R2225" i="3" s="1"/>
  <c r="S2225" i="3" s="1"/>
  <c r="R84" i="3" a="1"/>
  <c r="R84" i="3" s="1"/>
  <c r="S84" i="3" s="1"/>
  <c r="R2866" i="3" a="1"/>
  <c r="R2866" i="3" s="1"/>
  <c r="S2866" i="3" s="1"/>
  <c r="R2286" i="3" a="1"/>
  <c r="R2286" i="3" s="1"/>
  <c r="S2286" i="3" s="1"/>
  <c r="R1808" i="3" a="1"/>
  <c r="R1808" i="3" s="1"/>
  <c r="S1808" i="3" s="1"/>
  <c r="R3144" i="3" a="1"/>
  <c r="R3144" i="3" s="1"/>
  <c r="S3144" i="3" s="1"/>
  <c r="R2601" i="3" a="1"/>
  <c r="R2601" i="3" s="1"/>
  <c r="S2601" i="3" s="1"/>
  <c r="R2132" i="3" a="1"/>
  <c r="R2132" i="3" s="1"/>
  <c r="S2132" i="3" s="1"/>
  <c r="R148" i="3" a="1"/>
  <c r="R148" i="3" s="1"/>
  <c r="S148" i="3" s="1"/>
  <c r="R246" i="3" a="1"/>
  <c r="R246" i="3" s="1"/>
  <c r="S246" i="3" s="1"/>
  <c r="R2243" i="3" a="1"/>
  <c r="R2243" i="3" s="1"/>
  <c r="S2243" i="3" s="1"/>
  <c r="R1748" i="3" a="1"/>
  <c r="R1748" i="3" s="1"/>
  <c r="S1748" i="3" s="1"/>
  <c r="R3042" i="3" a="1"/>
  <c r="R3042" i="3" s="1"/>
  <c r="S3042" i="3" s="1"/>
  <c r="R2457" i="3" a="1"/>
  <c r="R2457" i="3" s="1"/>
  <c r="S2457" i="3" s="1"/>
  <c r="R1980" i="3" a="1"/>
  <c r="R1980" i="3" s="1"/>
  <c r="S1980" i="3" s="1"/>
  <c r="R3321" i="3" a="1"/>
  <c r="R3321" i="3" s="1"/>
  <c r="S3321" i="3" s="1"/>
  <c r="R2837" i="3" a="1"/>
  <c r="R2837" i="3" s="1"/>
  <c r="S2837" i="3" s="1"/>
  <c r="R2399" i="3" a="1"/>
  <c r="R2399" i="3" s="1"/>
  <c r="S2399" i="3" s="1"/>
  <c r="R1843" i="3" a="1"/>
  <c r="R1843" i="3" s="1"/>
  <c r="S1843" i="3" s="1"/>
  <c r="R3380" i="3" a="1"/>
  <c r="R3380" i="3" s="1"/>
  <c r="S3380" i="3" s="1"/>
  <c r="R2868" i="3" a="1"/>
  <c r="R2868" i="3" s="1"/>
  <c r="S2868" i="3" s="1"/>
  <c r="R2280" i="3" a="1"/>
  <c r="R2280" i="3" s="1"/>
  <c r="S2280" i="3" s="1"/>
  <c r="R256" i="3" a="1"/>
  <c r="R256" i="3" s="1"/>
  <c r="S256" i="3" s="1"/>
  <c r="R2843" i="3" a="1"/>
  <c r="R2843" i="3" s="1"/>
  <c r="S2843" i="3" s="1"/>
  <c r="R2402" i="3" a="1"/>
  <c r="R2402" i="3" s="1"/>
  <c r="S2402" i="3" s="1"/>
  <c r="R1936" i="3" a="1"/>
  <c r="R1936" i="3" s="1"/>
  <c r="S1936" i="3" s="1"/>
  <c r="R3040" i="3" a="1"/>
  <c r="R3040" i="3" s="1"/>
  <c r="S3040" i="3" s="1"/>
  <c r="R2472" i="3" a="1"/>
  <c r="R2472" i="3" s="1"/>
  <c r="S2472" i="3" s="1"/>
  <c r="R1994" i="3" a="1"/>
  <c r="R1994" i="3" s="1"/>
  <c r="S1994" i="3" s="1"/>
  <c r="R3330" i="3" a="1"/>
  <c r="R3330" i="3" s="1"/>
  <c r="S3330" i="3" s="1"/>
  <c r="R2785" i="3" a="1"/>
  <c r="R2785" i="3" s="1"/>
  <c r="S2785" i="3" s="1"/>
  <c r="R2333" i="3" a="1"/>
  <c r="R2333" i="3" s="1"/>
  <c r="S2333" i="3" s="1"/>
  <c r="R1799" i="3" a="1"/>
  <c r="R1799" i="3" s="1"/>
  <c r="S1799" i="3" s="1"/>
  <c r="R102" i="3" a="1"/>
  <c r="R102" i="3" s="1"/>
  <c r="S102" i="3" s="1"/>
  <c r="R3323" i="3" a="1"/>
  <c r="R3323" i="3" s="1"/>
  <c r="S3323" i="3" s="1"/>
  <c r="R2815" i="3" a="1"/>
  <c r="R2815" i="3" s="1"/>
  <c r="S2815" i="3" s="1"/>
  <c r="R2365" i="3" a="1"/>
  <c r="R2365" i="3" s="1"/>
  <c r="S2365" i="3" s="1"/>
  <c r="R1881" i="3" a="1"/>
  <c r="R1881" i="3" s="1"/>
  <c r="S1881" i="3" s="1"/>
  <c r="R3106" i="3" a="1"/>
  <c r="R3106" i="3" s="1"/>
  <c r="S3106" i="3" s="1"/>
  <c r="R2585" i="3" a="1"/>
  <c r="R2585" i="3" s="1"/>
  <c r="S2585" i="3" s="1"/>
  <c r="R2038" i="3" a="1"/>
  <c r="R2038" i="3" s="1"/>
  <c r="S2038" i="3" s="1"/>
  <c r="R3398" i="3" a="1"/>
  <c r="R3398" i="3" s="1"/>
  <c r="S3398" i="3" s="1"/>
  <c r="R2892" i="3" a="1"/>
  <c r="R2892" i="3" s="1"/>
  <c r="S2892" i="3" s="1"/>
  <c r="R2450" i="3" a="1"/>
  <c r="R2450" i="3" s="1"/>
  <c r="S2450" i="3" s="1"/>
  <c r="R1897" i="3" a="1"/>
  <c r="R1897" i="3" s="1"/>
  <c r="S1897" i="3" s="1"/>
  <c r="R3438" i="3" a="1"/>
  <c r="R3438" i="3" s="1"/>
  <c r="S3438" i="3" s="1"/>
  <c r="R2918" i="3" a="1"/>
  <c r="R2918" i="3" s="1"/>
  <c r="S2918" i="3" s="1"/>
  <c r="R2336" i="3" a="1"/>
  <c r="R2336" i="3" s="1"/>
  <c r="S2336" i="3" s="1"/>
  <c r="R1793" i="3" a="1"/>
  <c r="R1793" i="3" s="1"/>
  <c r="S1793" i="3" s="1"/>
  <c r="R2897" i="3" a="1"/>
  <c r="R2897" i="3" s="1"/>
  <c r="S2897" i="3" s="1"/>
  <c r="R2461" i="3" a="1"/>
  <c r="R2461" i="3" s="1"/>
  <c r="S2461" i="3" s="1"/>
  <c r="R1995" i="3" a="1"/>
  <c r="R1995" i="3" s="1"/>
  <c r="S1995" i="3" s="1"/>
  <c r="R3103" i="3" a="1"/>
  <c r="R3103" i="3" s="1"/>
  <c r="S3103" i="3" s="1"/>
  <c r="R2594" i="3" a="1"/>
  <c r="R2594" i="3" s="1"/>
  <c r="S2594" i="3" s="1"/>
  <c r="R2053" i="3" a="1"/>
  <c r="R2053" i="3" s="1"/>
  <c r="S2053" i="3" s="1"/>
  <c r="R3372" i="3" a="1"/>
  <c r="R3372" i="3" s="1"/>
  <c r="S3372" i="3" s="1"/>
  <c r="R2841" i="3" a="1"/>
  <c r="R2841" i="3" s="1"/>
  <c r="S2841" i="3" s="1"/>
  <c r="R2390" i="3" a="1"/>
  <c r="R2390" i="3" s="1"/>
  <c r="S2390" i="3" s="1"/>
  <c r="R1854" i="3" a="1"/>
  <c r="R1854" i="3" s="1"/>
  <c r="S1854" i="3" s="1"/>
  <c r="R226" i="3" a="1"/>
  <c r="R226" i="3" s="1"/>
  <c r="S226" i="3" s="1"/>
  <c r="R3754" i="3" a="1"/>
  <c r="R3754" i="3" s="1"/>
  <c r="S3754" i="3" s="1"/>
  <c r="R3606" i="3" a="1"/>
  <c r="R3606" i="3" s="1"/>
  <c r="S3606" i="3" s="1"/>
  <c r="R3125" i="3" a="1"/>
  <c r="R3125" i="3" s="1"/>
  <c r="S3125" i="3" s="1"/>
  <c r="R2615" i="3" a="1"/>
  <c r="R2615" i="3" s="1"/>
  <c r="S2615" i="3" s="1"/>
  <c r="R2169" i="3" a="1"/>
  <c r="R2169" i="3" s="1"/>
  <c r="S2169" i="3" s="1"/>
  <c r="R3422" i="3" a="1"/>
  <c r="R3422" i="3" s="1"/>
  <c r="S3422" i="3" s="1"/>
  <c r="R2900" i="3" a="1"/>
  <c r="R2900" i="3" s="1"/>
  <c r="S2900" i="3" s="1"/>
  <c r="R2314" i="3" a="1"/>
  <c r="R2314" i="3" s="1"/>
  <c r="S2314" i="3" s="1"/>
  <c r="R1836" i="3" a="1"/>
  <c r="R1836" i="3" s="1"/>
  <c r="S1836" i="3" s="1"/>
  <c r="R3182" i="3" a="1"/>
  <c r="R3182" i="3" s="1"/>
  <c r="S3182" i="3" s="1"/>
  <c r="R2693" i="3" a="1"/>
  <c r="R2693" i="3" s="1"/>
  <c r="S2693" i="3" s="1"/>
  <c r="R2257" i="3" a="1"/>
  <c r="R2257" i="3" s="1"/>
  <c r="S2257" i="3" s="1"/>
  <c r="R97" i="3" a="1"/>
  <c r="R97" i="3" s="1"/>
  <c r="S97" i="3" s="1"/>
  <c r="R3239" i="3" a="1"/>
  <c r="R3239" i="3" s="1"/>
  <c r="S3239" i="3" s="1"/>
  <c r="R2724" i="3" a="1"/>
  <c r="R2724" i="3" s="1"/>
  <c r="S2724" i="3" s="1"/>
  <c r="R2109" i="3" a="1"/>
  <c r="R2109" i="3" s="1"/>
  <c r="S2109" i="3" s="1"/>
  <c r="R3209" i="3" a="1"/>
  <c r="R3209" i="3" s="1"/>
  <c r="S3209" i="3" s="1"/>
  <c r="R2699" i="3" a="1"/>
  <c r="R2699" i="3" s="1"/>
  <c r="S2699" i="3" s="1"/>
  <c r="R2263" i="3" a="1"/>
  <c r="R2263" i="3" s="1"/>
  <c r="S2263" i="3" s="1"/>
  <c r="R1792" i="3" a="1"/>
  <c r="R1792" i="3" s="1"/>
  <c r="S1792" i="3" s="1"/>
  <c r="R2903" i="3" a="1"/>
  <c r="R2903" i="3" s="1"/>
  <c r="S2903" i="3" s="1"/>
  <c r="R2326" i="3" a="1"/>
  <c r="R2326" i="3" s="1"/>
  <c r="S2326" i="3" s="1"/>
  <c r="R1848" i="3" a="1"/>
  <c r="R1848" i="3" s="1"/>
  <c r="S1848" i="3" s="1"/>
  <c r="R3237" i="3" a="1"/>
  <c r="R3237" i="3" s="1"/>
  <c r="S3237" i="3" s="1"/>
  <c r="R2705" i="3" a="1"/>
  <c r="R2705" i="3" s="1"/>
  <c r="S2705" i="3" s="1"/>
  <c r="R2253" i="3" a="1"/>
  <c r="R2253" i="3" s="1"/>
  <c r="S2253" i="3" s="1"/>
  <c r="R234" i="3" a="1"/>
  <c r="R234" i="3" s="1"/>
  <c r="S234" i="3" s="1"/>
  <c r="R76" i="3" a="1"/>
  <c r="R76" i="3" s="1"/>
  <c r="S76" i="3" s="1"/>
  <c r="R108" i="3" a="1"/>
  <c r="R108" i="3" s="1"/>
  <c r="S108" i="3" s="1"/>
  <c r="R173" i="3" a="1"/>
  <c r="R173" i="3" s="1"/>
  <c r="S173" i="3" s="1"/>
  <c r="R228" i="3" a="1"/>
  <c r="R228" i="3" s="1"/>
  <c r="S228" i="3" s="1"/>
  <c r="R2680" i="3" a="1"/>
  <c r="R2680" i="3" s="1"/>
  <c r="S2680" i="3" s="1"/>
  <c r="R245" i="3" a="1"/>
  <c r="R245" i="3" s="1"/>
  <c r="S245" i="3" s="1"/>
  <c r="R45" i="3" a="1"/>
  <c r="R45" i="3" s="1"/>
  <c r="S45" i="3" s="1"/>
  <c r="R164" i="3" a="1"/>
  <c r="R164" i="3" s="1"/>
  <c r="S164" i="3" s="1"/>
  <c r="R5447" i="3" a="1"/>
  <c r="R5447" i="3" s="1"/>
  <c r="S5447" i="3" s="1"/>
  <c r="R218" i="3" a="1"/>
  <c r="R218" i="3" s="1"/>
  <c r="S218" i="3" s="1"/>
  <c r="R230" i="3" a="1"/>
  <c r="R230" i="3" s="1"/>
  <c r="S230" i="3" s="1"/>
  <c r="R270" i="3" a="1"/>
  <c r="R270" i="3" s="1"/>
  <c r="S270" i="3" s="1"/>
  <c r="R5505" i="3" a="1"/>
  <c r="R5505" i="3" s="1"/>
  <c r="S5505" i="3" s="1"/>
  <c r="R5513" i="3" a="1"/>
  <c r="R5513" i="3" s="1"/>
  <c r="S5513" i="3" s="1"/>
  <c r="R107" i="3" a="1"/>
  <c r="R107" i="3" s="1"/>
  <c r="S107" i="3" s="1"/>
  <c r="R86" i="3" a="1"/>
  <c r="R86" i="3" s="1"/>
  <c r="S86" i="3" s="1"/>
  <c r="R5304" i="3" a="1"/>
  <c r="R5304" i="3" s="1"/>
  <c r="S5304" i="3" s="1"/>
  <c r="R5527" i="3" a="1"/>
  <c r="R5527" i="3" s="1"/>
  <c r="S5527" i="3" s="1"/>
  <c r="R216" i="3" a="1"/>
  <c r="R216" i="3" s="1"/>
  <c r="S216" i="3" s="1"/>
  <c r="R257" i="3" a="1"/>
  <c r="R257" i="3" s="1"/>
  <c r="S257" i="3" s="1"/>
  <c r="R3667" i="3" a="1"/>
  <c r="R3667" i="3" s="1"/>
  <c r="S3667" i="3" s="1"/>
  <c r="R273" i="3" a="1"/>
  <c r="R273" i="3" s="1"/>
  <c r="S273" i="3" s="1"/>
  <c r="R73" i="3" a="1"/>
  <c r="R73" i="3" s="1"/>
  <c r="S73" i="3" s="1"/>
  <c r="R193" i="3" a="1"/>
  <c r="R193" i="3" s="1"/>
  <c r="S193" i="3" s="1"/>
  <c r="R5523" i="3" a="1"/>
  <c r="R5523" i="3" s="1"/>
  <c r="S5523" i="3" s="1"/>
  <c r="R188" i="3" a="1"/>
  <c r="R188" i="3" s="1"/>
  <c r="S188" i="3" s="1"/>
  <c r="R242" i="3" a="1"/>
  <c r="R242" i="3" s="1"/>
  <c r="S242" i="3" s="1"/>
  <c r="R1894" i="3" a="1"/>
  <c r="R1894" i="3" s="1"/>
  <c r="S1894" i="3" s="1"/>
  <c r="R238" i="3" a="1"/>
  <c r="R238" i="3" s="1"/>
  <c r="S238" i="3" s="1"/>
  <c r="R1763" i="3" a="1"/>
  <c r="R1763" i="3" s="1"/>
  <c r="S1763" i="3" s="1"/>
  <c r="R58" i="3" a="1"/>
  <c r="R58" i="3" s="1"/>
  <c r="S58" i="3" s="1"/>
  <c r="R3379" i="3" a="1"/>
  <c r="R3379" i="3" s="1"/>
  <c r="S3379" i="3" s="1"/>
  <c r="R5451" i="3" a="1"/>
  <c r="R5451" i="3" s="1"/>
  <c r="S5451" i="3" s="1"/>
  <c r="R2928" i="3" a="1"/>
  <c r="R2928" i="3" s="1"/>
  <c r="S2928" i="3" s="1"/>
  <c r="S2" i="3"/>
  <c r="R2798" i="3" a="1"/>
  <c r="R2798" i="3" s="1"/>
  <c r="S2798" i="3" s="1"/>
  <c r="R2213" i="3" a="1"/>
  <c r="R2213" i="3" s="1"/>
  <c r="S2213" i="3" s="1"/>
  <c r="R157" i="3" a="1"/>
  <c r="R157" i="3" s="1"/>
  <c r="S157" i="3" s="1"/>
  <c r="R3093" i="3" a="1"/>
  <c r="R3093" i="3" s="1"/>
  <c r="S3093" i="3" s="1"/>
  <c r="R2597" i="3" a="1"/>
  <c r="R2597" i="3" s="1"/>
  <c r="S2597" i="3" s="1"/>
  <c r="R2142" i="3" a="1"/>
  <c r="R2142" i="3" s="1"/>
  <c r="S2142" i="3" s="1"/>
  <c r="R3557" i="3" a="1"/>
  <c r="R3557" i="3" s="1"/>
  <c r="S3557" i="3" s="1"/>
  <c r="R3070" i="3" a="1"/>
  <c r="R3070" i="3" s="1"/>
  <c r="S3070" i="3" s="1"/>
  <c r="R2490" i="3" a="1"/>
  <c r="R2490" i="3" s="1"/>
  <c r="S2490" i="3" s="1"/>
  <c r="R1943" i="3" a="1"/>
  <c r="R1943" i="3" s="1"/>
  <c r="S1943" i="3" s="1"/>
  <c r="R2987" i="3" a="1"/>
  <c r="R2987" i="3" s="1"/>
  <c r="S2987" i="3" s="1"/>
  <c r="R2529" i="3" a="1"/>
  <c r="R2529" i="3" s="1"/>
  <c r="S2529" i="3" s="1"/>
  <c r="R2076" i="3" a="1"/>
  <c r="R2076" i="3" s="1"/>
  <c r="S2076" i="3" s="1"/>
  <c r="R3185" i="3" a="1"/>
  <c r="R3185" i="3" s="1"/>
  <c r="S3185" i="3" s="1"/>
  <c r="R2682" i="3" a="1"/>
  <c r="R2682" i="3" s="1"/>
  <c r="S2682" i="3" s="1"/>
  <c r="R2127" i="3" a="1"/>
  <c r="R2127" i="3" s="1"/>
  <c r="S2127" i="3" s="1"/>
  <c r="R3453" i="3" a="1"/>
  <c r="R3453" i="3" s="1"/>
  <c r="S3453" i="3" s="1"/>
  <c r="R2939" i="3" a="1"/>
  <c r="R2939" i="3" s="1"/>
  <c r="S2939" i="3" s="1"/>
  <c r="R2477" i="3" a="1"/>
  <c r="R2477" i="3" s="1"/>
  <c r="S2477" i="3" s="1"/>
  <c r="R1935" i="3" a="1"/>
  <c r="R1935" i="3" s="1"/>
  <c r="S1935" i="3" s="1"/>
  <c r="R247" i="3" a="1"/>
  <c r="R247" i="3" s="1"/>
  <c r="S247" i="3" s="1"/>
  <c r="R266" i="3" a="1"/>
  <c r="R266" i="3" s="1"/>
  <c r="S266" i="3" s="1"/>
  <c r="R2137" i="3" a="1"/>
  <c r="R2137" i="3" s="1"/>
  <c r="S2137" i="3" s="1"/>
  <c r="R3439" i="3" a="1"/>
  <c r="R3439" i="3" s="1"/>
  <c r="S3439" i="3" s="1"/>
  <c r="R2926" i="3" a="1"/>
  <c r="R2926" i="3" s="1"/>
  <c r="S2926" i="3" s="1"/>
  <c r="R2338" i="3" a="1"/>
  <c r="R2338" i="3" s="1"/>
  <c r="S2338" i="3" s="1"/>
  <c r="R1857" i="3" a="1"/>
  <c r="R1857" i="3" s="1"/>
  <c r="S1857" i="3" s="1"/>
  <c r="R3199" i="3" a="1"/>
  <c r="R3199" i="3" s="1"/>
  <c r="S3199" i="3" s="1"/>
  <c r="R2717" i="3" a="1"/>
  <c r="R2717" i="3" s="1"/>
  <c r="S2717" i="3" s="1"/>
  <c r="R2281" i="3" a="1"/>
  <c r="R2281" i="3" s="1"/>
  <c r="S2281" i="3" s="1"/>
  <c r="R3679" i="3" a="1"/>
  <c r="R3679" i="3" s="1"/>
  <c r="S3679" i="3" s="1"/>
  <c r="R3210" i="3" a="1"/>
  <c r="R3210" i="3" s="1"/>
  <c r="S3210" i="3" s="1"/>
  <c r="R2684" i="3" a="1"/>
  <c r="R2684" i="3" s="1"/>
  <c r="S2684" i="3" s="1"/>
  <c r="R2065" i="3" a="1"/>
  <c r="R2065" i="3" s="1"/>
  <c r="S2065" i="3" s="1"/>
  <c r="R3104" i="3" a="1"/>
  <c r="R3104" i="3" s="1"/>
  <c r="S3104" i="3" s="1"/>
  <c r="R2595" i="3" a="1"/>
  <c r="R2595" i="3" s="1"/>
  <c r="S2595" i="3" s="1"/>
  <c r="R2172" i="3" a="1"/>
  <c r="R2172" i="3" s="1"/>
  <c r="S2172" i="3" s="1"/>
  <c r="R3308" i="3" a="1"/>
  <c r="R3308" i="3" s="1"/>
  <c r="S3308" i="3" s="1"/>
  <c r="R2802" i="3" a="1"/>
  <c r="R2802" i="3" s="1"/>
  <c r="S2802" i="3" s="1"/>
  <c r="R2224" i="3" a="1"/>
  <c r="R2224" i="3" s="1"/>
  <c r="S2224" i="3" s="1"/>
  <c r="R3578" i="3" a="1"/>
  <c r="R3578" i="3" s="1"/>
  <c r="S3578" i="3" s="1"/>
  <c r="R3062" i="3" a="1"/>
  <c r="R3062" i="3" s="1"/>
  <c r="S3062" i="3" s="1"/>
  <c r="R2556" i="3" a="1"/>
  <c r="R2556" i="3" s="1"/>
  <c r="S2556" i="3" s="1"/>
  <c r="R2057" i="3" a="1"/>
  <c r="R2057" i="3" s="1"/>
  <c r="S2057" i="3" s="1"/>
  <c r="R83" i="3" a="1"/>
  <c r="R83" i="3" s="1"/>
  <c r="S83" i="3" s="1"/>
  <c r="R121" i="3" a="1"/>
  <c r="R121" i="3" s="1"/>
  <c r="S121" i="3" s="1"/>
  <c r="R2182" i="3" a="1"/>
  <c r="R2182" i="3" s="1"/>
  <c r="S2182" i="3" s="1"/>
  <c r="R163" i="3" a="1"/>
  <c r="R163" i="3" s="1"/>
  <c r="S163" i="3" s="1"/>
  <c r="R2978" i="3" a="1"/>
  <c r="R2978" i="3" s="1"/>
  <c r="S2978" i="3" s="1"/>
  <c r="R2393" i="3" a="1"/>
  <c r="R2393" i="3" s="1"/>
  <c r="S2393" i="3" s="1"/>
  <c r="R1916" i="3" a="1"/>
  <c r="R1916" i="3" s="1"/>
  <c r="S1916" i="3" s="1"/>
  <c r="R3257" i="3" a="1"/>
  <c r="R3257" i="3" s="1"/>
  <c r="S3257" i="3" s="1"/>
  <c r="R2773" i="3" a="1"/>
  <c r="R2773" i="3" s="1"/>
  <c r="S2773" i="3" s="1"/>
  <c r="R2337" i="3" a="1"/>
  <c r="R2337" i="3" s="1"/>
  <c r="S2337" i="3" s="1"/>
  <c r="R1772" i="3" a="1"/>
  <c r="R1772" i="3" s="1"/>
  <c r="S1772" i="3" s="1"/>
  <c r="R3315" i="3" a="1"/>
  <c r="R3315" i="3" s="1"/>
  <c r="S3315" i="3" s="1"/>
  <c r="R2804" i="3" a="1"/>
  <c r="R2804" i="3" s="1"/>
  <c r="S2804" i="3" s="1"/>
  <c r="R2219" i="3" a="1"/>
  <c r="R2219" i="3" s="1"/>
  <c r="S2219" i="3" s="1"/>
  <c r="R3285" i="3" a="1"/>
  <c r="R3285" i="3" s="1"/>
  <c r="S3285" i="3" s="1"/>
  <c r="R2779" i="3" a="1"/>
  <c r="R2779" i="3" s="1"/>
  <c r="S2779" i="3" s="1"/>
  <c r="R2343" i="3" a="1"/>
  <c r="R2343" i="3" s="1"/>
  <c r="S2343" i="3" s="1"/>
  <c r="R1872" i="3" a="1"/>
  <c r="R1872" i="3" s="1"/>
  <c r="S1872" i="3" s="1"/>
  <c r="R2976" i="3" a="1"/>
  <c r="R2976" i="3" s="1"/>
  <c r="S2976" i="3" s="1"/>
  <c r="R2408" i="3" a="1"/>
  <c r="R2408" i="3" s="1"/>
  <c r="S2408" i="3" s="1"/>
  <c r="R1930" i="3" a="1"/>
  <c r="R1930" i="3" s="1"/>
  <c r="S1930" i="3" s="1"/>
  <c r="R3266" i="3" a="1"/>
  <c r="R3266" i="3" s="1"/>
  <c r="S3266" i="3" s="1"/>
  <c r="R2721" i="3" a="1"/>
  <c r="R2721" i="3" s="1"/>
  <c r="S2721" i="3" s="1"/>
  <c r="R2269" i="3" a="1"/>
  <c r="R2269" i="3" s="1"/>
  <c r="S2269" i="3" s="1"/>
  <c r="R1783" i="3" a="1"/>
  <c r="R1783" i="3" s="1"/>
  <c r="S1783" i="3" s="1"/>
  <c r="R27" i="3" a="1"/>
  <c r="R27" i="3" s="1"/>
  <c r="S27" i="3" s="1"/>
  <c r="R3259" i="3" a="1"/>
  <c r="R3259" i="3" s="1"/>
  <c r="S3259" i="3" s="1"/>
  <c r="R2751" i="3" a="1"/>
  <c r="R2751" i="3" s="1"/>
  <c r="S2751" i="3" s="1"/>
  <c r="R2299" i="3" a="1"/>
  <c r="R2299" i="3" s="1"/>
  <c r="S2299" i="3" s="1"/>
  <c r="R1821" i="3" a="1"/>
  <c r="R1821" i="3" s="1"/>
  <c r="S1821" i="3" s="1"/>
  <c r="R3036" i="3" a="1"/>
  <c r="R3036" i="3" s="1"/>
  <c r="S3036" i="3" s="1"/>
  <c r="R2451" i="3" a="1"/>
  <c r="R2451" i="3" s="1"/>
  <c r="S2451" i="3" s="1"/>
  <c r="R1974" i="3" a="1"/>
  <c r="R1974" i="3" s="1"/>
  <c r="S1974" i="3" s="1"/>
  <c r="R3316" i="3" a="1"/>
  <c r="R3316" i="3" s="1"/>
  <c r="S3316" i="3" s="1"/>
  <c r="R2829" i="3" a="1"/>
  <c r="R2829" i="3" s="1"/>
  <c r="S2829" i="3" s="1"/>
  <c r="R2386" i="3" a="1"/>
  <c r="R2386" i="3" s="1"/>
  <c r="S2386" i="3" s="1"/>
  <c r="R1835" i="3" a="1"/>
  <c r="R1835" i="3" s="1"/>
  <c r="S1835" i="3" s="1"/>
  <c r="R3374" i="3" a="1"/>
  <c r="R3374" i="3" s="1"/>
  <c r="S3374" i="3" s="1"/>
  <c r="R2860" i="3" a="1"/>
  <c r="R2860" i="3" s="1"/>
  <c r="S2860" i="3" s="1"/>
  <c r="R2272" i="3" a="1"/>
  <c r="R2272" i="3" s="1"/>
  <c r="S2272" i="3" s="1"/>
  <c r="R199" i="3" a="1"/>
  <c r="R199" i="3" s="1"/>
  <c r="S199" i="3" s="1"/>
  <c r="R2835" i="3" a="1"/>
  <c r="R2835" i="3" s="1"/>
  <c r="S2835" i="3" s="1"/>
  <c r="R2397" i="3" a="1"/>
  <c r="R2397" i="3" s="1"/>
  <c r="S2397" i="3" s="1"/>
  <c r="R1931" i="3" a="1"/>
  <c r="R1931" i="3" s="1"/>
  <c r="S1931" i="3" s="1"/>
  <c r="R3027" i="3" a="1"/>
  <c r="R3027" i="3" s="1"/>
  <c r="S3027" i="3" s="1"/>
  <c r="R2460" i="3" a="1"/>
  <c r="R2460" i="3" s="1"/>
  <c r="S2460" i="3" s="1"/>
  <c r="R1989" i="3" a="1"/>
  <c r="R1989" i="3" s="1"/>
  <c r="S1989" i="3" s="1"/>
  <c r="R3307" i="3" a="1"/>
  <c r="R3307" i="3" s="1"/>
  <c r="S3307" i="3" s="1"/>
  <c r="R2777" i="3" a="1"/>
  <c r="R2777" i="3" s="1"/>
  <c r="S2777" i="3" s="1"/>
  <c r="R2325" i="3" a="1"/>
  <c r="R2325" i="3" s="1"/>
  <c r="S2325" i="3" s="1"/>
  <c r="R1788" i="3" a="1"/>
  <c r="R1788" i="3" s="1"/>
  <c r="S1788" i="3" s="1"/>
  <c r="R162" i="3" a="1"/>
  <c r="R162" i="3" s="1"/>
  <c r="S162" i="3" s="1"/>
  <c r="R3677" i="3" a="1"/>
  <c r="R3677" i="3" s="1"/>
  <c r="S3677" i="3" s="1"/>
  <c r="R3542" i="3" a="1"/>
  <c r="R3542" i="3" s="1"/>
  <c r="S3542" i="3" s="1"/>
  <c r="R3066" i="3" a="1"/>
  <c r="R3066" i="3" s="1"/>
  <c r="S3066" i="3" s="1"/>
  <c r="R2563" i="3" a="1"/>
  <c r="R2563" i="3" s="1"/>
  <c r="S2563" i="3" s="1"/>
  <c r="R2118" i="3" a="1"/>
  <c r="R2118" i="3" s="1"/>
  <c r="S2118" i="3" s="1"/>
  <c r="R3357" i="3" a="1"/>
  <c r="R3357" i="3" s="1"/>
  <c r="S3357" i="3" s="1"/>
  <c r="R2830" i="3" a="1"/>
  <c r="R2830" i="3" s="1"/>
  <c r="S2830" i="3" s="1"/>
  <c r="R2250" i="3" a="1"/>
  <c r="R2250" i="3" s="1"/>
  <c r="S2250" i="3" s="1"/>
  <c r="R1762" i="3" a="1"/>
  <c r="R1762" i="3" s="1"/>
  <c r="S1762" i="3" s="1"/>
  <c r="R3118" i="3" a="1"/>
  <c r="R3118" i="3" s="1"/>
  <c r="S3118" i="3" s="1"/>
  <c r="R2629" i="3" a="1"/>
  <c r="R2629" i="3" s="1"/>
  <c r="S2629" i="3" s="1"/>
  <c r="R2180" i="3" a="1"/>
  <c r="R2180" i="3" s="1"/>
  <c r="S2180" i="3" s="1"/>
  <c r="R3654" i="3" a="1"/>
  <c r="R3654" i="3" s="1"/>
  <c r="S3654" i="3" s="1"/>
  <c r="R3175" i="3" a="1"/>
  <c r="R3175" i="3" s="1"/>
  <c r="S3175" i="3" s="1"/>
  <c r="R2660" i="3" a="1"/>
  <c r="R2660" i="3" s="1"/>
  <c r="S2660" i="3" s="1"/>
  <c r="R2042" i="3" a="1"/>
  <c r="R2042" i="3" s="1"/>
  <c r="S2042" i="3" s="1"/>
  <c r="R3145" i="3" a="1"/>
  <c r="R3145" i="3" s="1"/>
  <c r="S3145" i="3" s="1"/>
  <c r="R2635" i="3" a="1"/>
  <c r="R2635" i="3" s="1"/>
  <c r="S2635" i="3" s="1"/>
  <c r="R2204" i="3" a="1"/>
  <c r="R2204" i="3" s="1"/>
  <c r="S2204" i="3" s="1"/>
  <c r="R3354" i="3" a="1"/>
  <c r="R3354" i="3" s="1"/>
  <c r="S3354" i="3" s="1"/>
  <c r="R2842" i="3" a="1"/>
  <c r="R2842" i="3" s="1"/>
  <c r="S2842" i="3" s="1"/>
  <c r="R2262" i="3" a="1"/>
  <c r="R2262" i="3" s="1"/>
  <c r="S2262" i="3" s="1"/>
  <c r="R1779" i="3" a="1"/>
  <c r="R1779" i="3" s="1"/>
  <c r="S1779" i="3" s="1"/>
  <c r="R3173" i="3" a="1"/>
  <c r="R3173" i="3" s="1"/>
  <c r="S3173" i="3" s="1"/>
  <c r="R2641" i="3" a="1"/>
  <c r="R2641" i="3" s="1"/>
  <c r="S2641" i="3" s="1"/>
  <c r="R2190" i="3" a="1"/>
  <c r="R2190" i="3" s="1"/>
  <c r="S2190" i="3" s="1"/>
  <c r="R1767" i="3" a="1"/>
  <c r="R1767" i="3" s="1"/>
  <c r="S1767" i="3" s="1"/>
  <c r="R14" i="3" a="1"/>
  <c r="R14" i="3" s="1"/>
  <c r="S14" i="3" s="1"/>
  <c r="R46" i="3" a="1"/>
  <c r="R46" i="3" s="1"/>
  <c r="S46" i="3" s="1"/>
  <c r="R112" i="3" a="1"/>
  <c r="R112" i="3" s="1"/>
  <c r="S112" i="3" s="1"/>
  <c r="R171" i="3" a="1"/>
  <c r="R171" i="3" s="1"/>
  <c r="S171" i="3" s="1"/>
  <c r="R5425" i="3" a="1"/>
  <c r="R5425" i="3" s="1"/>
  <c r="S5425" i="3" s="1"/>
  <c r="R181" i="3" a="1"/>
  <c r="R181" i="3" s="1"/>
  <c r="S181" i="3" s="1"/>
  <c r="R251" i="3" a="1"/>
  <c r="R251" i="3" s="1"/>
  <c r="S251" i="3" s="1"/>
  <c r="R105" i="3" a="1"/>
  <c r="R105" i="3" s="1"/>
  <c r="S105" i="3" s="1"/>
  <c r="R2360" i="3" a="1"/>
  <c r="R2360" i="3" s="1"/>
  <c r="S2360" i="3" s="1"/>
  <c r="R161" i="3" a="1"/>
  <c r="R161" i="3" s="1"/>
  <c r="S161" i="3" s="1"/>
  <c r="R159" i="3" a="1"/>
  <c r="R159" i="3" s="1"/>
  <c r="S159" i="3" s="1"/>
  <c r="R214" i="3" a="1"/>
  <c r="R214" i="3" s="1"/>
  <c r="S214" i="3" s="1"/>
  <c r="R3396" i="3" a="1"/>
  <c r="R3396" i="3" s="1"/>
  <c r="S3396" i="3" s="1"/>
  <c r="R267" i="3" a="1"/>
  <c r="R267" i="3" s="1"/>
  <c r="S267" i="3" s="1"/>
  <c r="R38" i="3" a="1"/>
  <c r="R38" i="3" s="1"/>
  <c r="S38" i="3" s="1"/>
  <c r="R24" i="3" a="1"/>
  <c r="R24" i="3" s="1"/>
  <c r="S24" i="3" s="1"/>
  <c r="R3769" i="3" a="1"/>
  <c r="R3769" i="3" s="1"/>
  <c r="S3769" i="3" s="1"/>
  <c r="R3547" i="3" a="1"/>
  <c r="R3547" i="3" s="1"/>
  <c r="S3547" i="3" s="1"/>
  <c r="R145" i="3" a="1"/>
  <c r="R145" i="3" s="1"/>
  <c r="S145" i="3" s="1"/>
  <c r="R200" i="3" a="1"/>
  <c r="R200" i="3" s="1"/>
  <c r="S200" i="3" s="1"/>
  <c r="R5507" i="3" a="1"/>
  <c r="R5507" i="3" s="1"/>
  <c r="S5507" i="3" s="1"/>
  <c r="R209" i="3" a="1"/>
  <c r="R209" i="3" s="1"/>
  <c r="S209" i="3" s="1"/>
  <c r="R12" i="3" a="1"/>
  <c r="R12" i="3" s="1"/>
  <c r="S12" i="3" s="1"/>
  <c r="R137" i="3" a="1"/>
  <c r="R137" i="3" s="1"/>
  <c r="S137" i="3" s="1"/>
  <c r="R3608" i="3" a="1"/>
  <c r="R3608" i="3" s="1"/>
  <c r="S3608" i="3" s="1"/>
  <c r="R131" i="3" a="1"/>
  <c r="R131" i="3" s="1"/>
  <c r="S131" i="3" s="1"/>
  <c r="R186" i="3" a="1"/>
  <c r="R186" i="3" s="1"/>
  <c r="S186" i="3" s="1"/>
  <c r="R5319" i="3" a="1"/>
  <c r="R5319" i="3" s="1"/>
  <c r="S5319" i="3" s="1"/>
  <c r="R182" i="3" a="1"/>
  <c r="R182" i="3" s="1"/>
  <c r="S182" i="3" s="1"/>
  <c r="R252" i="3" a="1"/>
  <c r="R252" i="3" s="1"/>
  <c r="S252" i="3" s="1"/>
  <c r="R1761" i="3" a="1"/>
  <c r="R1761" i="3" s="1"/>
  <c r="S1761" i="3" s="1"/>
  <c r="R5443" i="3" a="1"/>
  <c r="R5443" i="3" s="1"/>
  <c r="S5443" i="3" s="1"/>
  <c r="R2453" i="3" a="1"/>
  <c r="R2453" i="3" s="1"/>
  <c r="S2453" i="3" s="1"/>
  <c r="R5499" i="3" a="1"/>
  <c r="R5499" i="3" s="1"/>
  <c r="S5499" i="3" s="1"/>
  <c r="R5415" i="3" a="1"/>
  <c r="R5415" i="3" s="1"/>
  <c r="S5415" i="3" s="1"/>
  <c r="D4" i="4" l="1"/>
  <c r="D3" i="4"/>
  <c r="D2" i="4"/>
  <c r="B2" i="4"/>
  <c r="B4" i="4"/>
  <c r="B3" i="4"/>
  <c r="C3" i="4"/>
  <c r="C4" i="4"/>
  <c r="C2" i="4"/>
  <c r="S3774" i="3"/>
  <c r="S1743" i="3"/>
  <c r="G2" i="4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<sst xmlns="http://schemas.openxmlformats.org/spreadsheetml/2006/main" count="11543" uniqueCount="57">
  <si>
    <t>Job_Type</t>
  </si>
  <si>
    <t>Salary</t>
  </si>
  <si>
    <t>python</t>
  </si>
  <si>
    <t>sql</t>
  </si>
  <si>
    <t>machine learning</t>
  </si>
  <si>
    <t>r</t>
  </si>
  <si>
    <t>hadoop</t>
  </si>
  <si>
    <t>tableau</t>
  </si>
  <si>
    <t>sas</t>
  </si>
  <si>
    <t>spark</t>
  </si>
  <si>
    <t>java</t>
  </si>
  <si>
    <t>Others</t>
  </si>
  <si>
    <t>No of Skills</t>
  </si>
  <si>
    <t>data_scientist</t>
  </si>
  <si>
    <t>High</t>
  </si>
  <si>
    <t>data_analyst</t>
  </si>
  <si>
    <t>data_engineer</t>
  </si>
  <si>
    <t>Low</t>
  </si>
  <si>
    <t>Medium</t>
  </si>
  <si>
    <t>OldSalary</t>
  </si>
  <si>
    <t>P(low)</t>
  </si>
  <si>
    <t>P(medium)</t>
  </si>
  <si>
    <t>P(high)</t>
  </si>
  <si>
    <t>N(Low)</t>
  </si>
  <si>
    <t>N(Med)</t>
  </si>
  <si>
    <t>N(High)</t>
  </si>
  <si>
    <t>P(DA/low)</t>
  </si>
  <si>
    <t>P(DA/medium)</t>
  </si>
  <si>
    <t>P(DA/high)</t>
  </si>
  <si>
    <t>P(DE/low)</t>
  </si>
  <si>
    <t>P(DE/medium)</t>
  </si>
  <si>
    <t>P(DE/high)</t>
  </si>
  <si>
    <t>P(DS/low)</t>
  </si>
  <si>
    <t>P(DS/medium)</t>
  </si>
  <si>
    <t>P(DS/high)</t>
  </si>
  <si>
    <t>Python</t>
  </si>
  <si>
    <t>P(1/low)</t>
  </si>
  <si>
    <t>P(1/medium)</t>
  </si>
  <si>
    <t>P(1/high)</t>
  </si>
  <si>
    <t>P(0/low)</t>
  </si>
  <si>
    <t>P(0/medium)</t>
  </si>
  <si>
    <t>P(0/high)</t>
  </si>
  <si>
    <t>SQL</t>
  </si>
  <si>
    <t>ML</t>
  </si>
  <si>
    <t>R</t>
  </si>
  <si>
    <t>Hadoop</t>
  </si>
  <si>
    <t>Tableau</t>
  </si>
  <si>
    <t>SAS</t>
  </si>
  <si>
    <t>Spark</t>
  </si>
  <si>
    <t>Java</t>
  </si>
  <si>
    <t>P(Low)</t>
  </si>
  <si>
    <t>P(Medium)</t>
  </si>
  <si>
    <t>P(High)</t>
  </si>
  <si>
    <t>PredSal</t>
  </si>
  <si>
    <t>T/F</t>
  </si>
  <si>
    <t>Accuracy</t>
  </si>
  <si>
    <t>Confusion Matrix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</si>
</sst>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6FC80-00CD-4E6C-ACC1-19D746AD953A}">
  <dimension ref="A1:AB5716"/>
  <sheetViews>
    <sheetView tabSelected="1" workbookViewId="0"/>
  </sheetViews>
  <sheetFormatPr defaultRowHeight="14.4" x14ac:dyDescent="0.3"/>
  <cols>
    <col min="1" max="1" width="8.6640625" bestFit="1" customWidth="1"/>
    <col min="2" max="2" width="10" bestFit="1" customWidth="1"/>
    <col min="3" max="5" width="12.44140625" customWidth="1"/>
    <col min="6" max="6" width="3.21875" bestFit="1" customWidth="1"/>
    <col min="7" max="7" width="14.88671875" bestFit="1" customWidth="1"/>
    <col min="8" max="8" width="2" bestFit="1" customWidth="1"/>
    <col min="9" max="9" width="7.21875" bestFit="1" customWidth="1"/>
    <col min="10" max="10" width="7.109375" bestFit="1" customWidth="1"/>
    <col min="11" max="11" width="3.5546875" bestFit="1" customWidth="1"/>
    <col min="12" max="12" width="5.33203125" bestFit="1" customWidth="1"/>
    <col min="13" max="13" width="4.33203125" bestFit="1" customWidth="1"/>
    <col min="14" max="14" width="6.44140625" bestFit="1" customWidth="1"/>
    <col min="15" max="17" width="12" bestFit="1" customWidth="1"/>
    <col min="21" max="21" width="11" bestFit="1" customWidth="1"/>
    <col min="22" max="22" width="12" bestFit="1" customWidth="1"/>
    <col min="23" max="23" width="12.77734375" bestFit="1" customWidth="1"/>
    <col min="24" max="24" width="12" bestFit="1" customWidth="1"/>
    <col min="25" max="25" width="9.5546875" bestFit="1" customWidth="1"/>
    <col min="26" max="26" width="12" bestFit="1" customWidth="1"/>
    <col min="27" max="27" width="7" bestFit="1" customWidth="1"/>
    <col min="28" max="28" width="5" bestFit="1" customWidth="1"/>
  </cols>
  <sheetData>
    <row r="1" spans="1:28" x14ac:dyDescent="0.3">
      <c r="A1" t="s">
        <v>19</v>
      </c>
      <c r="B1" t="s">
        <v>12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50</v>
      </c>
      <c r="P1" t="s">
        <v>51</v>
      </c>
      <c r="Q1" t="s">
        <v>52</v>
      </c>
      <c r="R1" t="s">
        <v>53</v>
      </c>
      <c r="S1" t="s">
        <v>54</v>
      </c>
      <c r="U1" t="s">
        <v>20</v>
      </c>
      <c r="V1" t="s">
        <v>21</v>
      </c>
      <c r="W1" t="s">
        <v>22</v>
      </c>
      <c r="Y1" t="s">
        <v>23</v>
      </c>
      <c r="Z1" t="s">
        <v>24</v>
      </c>
      <c r="AA1" t="s">
        <v>25</v>
      </c>
    </row>
    <row r="2" spans="1:28" x14ac:dyDescent="0.3">
      <c r="A2" t="s">
        <v>17</v>
      </c>
      <c r="B2">
        <v>5</v>
      </c>
      <c r="C2" t="s">
        <v>13</v>
      </c>
      <c r="D2" t="str">
        <f t="shared" ref="D2:D65" si="0">IF(AND(C2="data_analyst",A2="Medium",B2&gt;4),"High",A2)</f>
        <v>Low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 cm="1">
        <f t="array" ref="O2">$U$2*_xlfn.IFS(C2="data_analyst",$V$5,C2="data_engineer",$V$6,C2="data_scientist",$V$7)*_xlfn.IFS(E2=0,$V$12,E2=1,$V$11)*_xlfn.IFS(F2=0,$V$17,F2=1,$V$16)*_xlfn.IFS(G2=0,$V$22,G2=1,$V$21)*_xlfn.IFS(H2=0,$V$27,H2=1,$V$26)*_xlfn.IFS(I2=0,$V$32,I2=1,$V$31)*_xlfn.IFS(J2=0,$V$37,J2=1,$V$36)*_xlfn.IFS(K2=0,$V$42,K2=1,$V$41)*_xlfn.IFS(L2=0,$V$47,L2=1,$V$46)*_xlfn.IFS(M2=0,$V$52,M2=1,$V$51)*_xlfn.IFS(N2=0,$V$57,N2=1,$V$56)</f>
        <v>5.0390581603855719E-3</v>
      </c>
      <c r="P2" cm="1">
        <f t="array" ref="P2">$V$2*_xlfn.IFS(C2="data_analyst",$X$5,C2="data_engineer",$X$6,C2="data_scientist",$X$7)*_xlfn.IFS(E2=0,$X$12,E2=1,$X$11)*_xlfn.IFS(F2=0,$X$17,F2=1,$X$16)*_xlfn.IFS(G2=0,$X$22,G2=1,$X$21)*_xlfn.IFS(H2=0,$X$27,H2=1,$X$26)*_xlfn.IFS(I2=0,$X$32,I2=1,$X$31)*_xlfn.IFS(J2=0,$X$37,J2=1,$X$36)*_xlfn.IFS(K2=0,$X$42,K2=1,$X$41)*_xlfn.IFS(L2=0,$X$47,L2=1,$X$46)*_xlfn.IFS(M2=0,$X$52,M2=1,$X$51)*_xlfn.IFS(N2=0,$X$57,N2=1,$X$56)</f>
        <v>1.9192187602876378E-3</v>
      </c>
      <c r="Q2" cm="1">
        <f t="array" ref="Q2">$W$2*_xlfn.IFS(C2="data_analyst",$Z$5,C2="data_engineer",$Z$6,C2="data_scientist",$Z$7)*_xlfn.IFS(E2=0,$Z$12,E2=1,$Z$11)*_xlfn.IFS(F2=0,$Z$17,F2=1,$Z$16)*_xlfn.IFS(G2=0,$Z$22,G2=1,$Z$21)*_xlfn.IFS(H2=0,$Z$27,H2=1,$Z$26)*_xlfn.IFS(I2=0,$Z$32,I2=1,$Z$31)*_xlfn.IFS(J2=0,$Z$37,J2=1,$Z$36)*_xlfn.IFS(K2=0,$Z$42,K2=1,$Z$41)*_xlfn.IFS(L2=0,$Z$47,L2=1,$Z$46)*_xlfn.IFS(M2=0,$Z$52,M2=1,$Z$51)*_xlfn.IFS(N2=0,$Z$57,N2=1,$Z$56)</f>
        <v>7.3210906161927576E-4</v>
      </c>
      <c r="R2" t="str" cm="1">
        <f t="array" ref="R2">_xlfn.IFS(AND(O2&gt;P2,O2&gt;Q2),"Low",AND(P2&gt;O2,P2&gt;Q2),"Medium",AND(Q2&gt;O2,Q2&gt;P2),"High")</f>
        <v>Low</v>
      </c>
      <c r="S2" t="str">
        <f>IF(D2=R2,"T","F")</f>
        <v>T</v>
      </c>
      <c r="U2">
        <f>1741/5715</f>
        <v>0.30463692038495188</v>
      </c>
      <c r="V2">
        <f>3294/5715</f>
        <v>0.57637795275590553</v>
      </c>
      <c r="W2">
        <f>680/5715</f>
        <v>0.1189851268591426</v>
      </c>
      <c r="X2">
        <f>SUM(U2:W2)</f>
        <v>1</v>
      </c>
      <c r="Y2">
        <v>1741</v>
      </c>
      <c r="Z2">
        <v>3294</v>
      </c>
      <c r="AA2">
        <v>680</v>
      </c>
      <c r="AB2">
        <f>SUM(Y2:AA2)</f>
        <v>5715</v>
      </c>
    </row>
    <row r="3" spans="1:28" x14ac:dyDescent="0.3">
      <c r="A3" t="s">
        <v>17</v>
      </c>
      <c r="B3">
        <v>6</v>
      </c>
      <c r="C3" t="s">
        <v>13</v>
      </c>
      <c r="D3" t="str">
        <f t="shared" si="0"/>
        <v>Low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 cm="1">
        <f t="array" ref="O3">$U$2*_xlfn.IFS(C3="data_analyst",$V$5,C3="data_engineer",$V$6,C3="data_scientist",$V$7)*_xlfn.IFS(E3=0,$V$12,E3=1,$V$11)*_xlfn.IFS(F3=0,$V$17,F3=1,$V$16)*_xlfn.IFS(G3=0,$V$22,G3=1,$V$21)*_xlfn.IFS(H3=0,$V$27,H3=1,$V$26)*_xlfn.IFS(I3=0,$V$32,I3=1,$V$31)*_xlfn.IFS(J3=0,$V$37,J3=1,$V$36)*_xlfn.IFS(K3=0,$V$42,K3=1,$V$41)*_xlfn.IFS(L3=0,$V$47,L3=1,$V$46)*_xlfn.IFS(M3=0,$V$52,M3=1,$V$51)*_xlfn.IFS(N3=0,$V$57,N3=1,$V$56)</f>
        <v>6.0758996921536499E-6</v>
      </c>
      <c r="P3" cm="1">
        <f t="array" ref="P3">$V$2*_xlfn.IFS(C3="data_analyst",$X$5,C3="data_engineer",$X$6,C3="data_scientist",$X$7)*_xlfn.IFS(E3=0,$X$12,E3=1,$X$11)*_xlfn.IFS(F3=0,$X$17,F3=1,$X$16)*_xlfn.IFS(G3=0,$X$22,G3=1,$X$21)*_xlfn.IFS(H3=0,$X$27,H3=1,$X$26)*_xlfn.IFS(I3=0,$X$32,I3=1,$X$31)*_xlfn.IFS(J3=0,$X$37,J3=1,$X$36)*_xlfn.IFS(K3=0,$X$42,K3=1,$X$41)*_xlfn.IFS(L3=0,$X$47,L3=1,$X$46)*_xlfn.IFS(M3=0,$X$52,M3=1,$X$51)*_xlfn.IFS(N3=0,$X$57,N3=1,$X$56)</f>
        <v>5.838548115334452E-5</v>
      </c>
      <c r="Q3" cm="1">
        <f t="array" ref="Q3">$W$2*_xlfn.IFS(C3="data_analyst",$Z$5,C3="data_engineer",$Z$6,C3="data_scientist",$Z$7)*_xlfn.IFS(E3=0,$Z$12,E3=1,$Z$11)*_xlfn.IFS(F3=0,$Z$17,F3=1,$Z$16)*_xlfn.IFS(G3=0,$Z$22,G3=1,$Z$21)*_xlfn.IFS(H3=0,$Z$27,H3=1,$Z$26)*_xlfn.IFS(I3=0,$Z$32,I3=1,$Z$31)*_xlfn.IFS(J3=0,$Z$37,J3=1,$Z$36)*_xlfn.IFS(K3=0,$Z$42,K3=1,$Z$41)*_xlfn.IFS(L3=0,$Z$47,L3=1,$Z$46)*_xlfn.IFS(M3=0,$Z$52,M3=1,$Z$51)*_xlfn.IFS(N3=0,$Z$57,N3=1,$Z$56)</f>
        <v>9.9826079334363785E-6</v>
      </c>
      <c r="R3" t="str" cm="1">
        <f t="array" ref="R3">_xlfn.IFS(AND(O3&gt;P3,O3&gt;Q3),"Low",AND(P3&gt;O3,P3&gt;Q3),"Medium",AND(Q3&gt;O3,Q3&gt;P3),"High")</f>
        <v>Medium</v>
      </c>
      <c r="S3" t="str">
        <f t="shared" ref="S3:S66" si="1">IF(D3=R3,"T","F")</f>
        <v>F</v>
      </c>
    </row>
    <row r="4" spans="1:28" x14ac:dyDescent="0.3">
      <c r="A4" t="s">
        <v>17</v>
      </c>
      <c r="B4">
        <v>7</v>
      </c>
      <c r="C4" t="s">
        <v>13</v>
      </c>
      <c r="D4" t="str">
        <f t="shared" si="0"/>
        <v>Low</v>
      </c>
      <c r="E4">
        <v>1</v>
      </c>
      <c r="F4">
        <v>1</v>
      </c>
      <c r="G4">
        <v>0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1</v>
      </c>
      <c r="O4" cm="1">
        <f t="array" ref="O4">$U$2*_xlfn.IFS(C4="data_analyst",$V$5,C4="data_engineer",$V$6,C4="data_scientist",$V$7)*_xlfn.IFS(E4=0,$V$12,E4=1,$V$11)*_xlfn.IFS(F4=0,$V$17,F4=1,$V$16)*_xlfn.IFS(G4=0,$V$22,G4=1,$V$21)*_xlfn.IFS(H4=0,$V$27,H4=1,$V$26)*_xlfn.IFS(I4=0,$V$32,I4=1,$V$31)*_xlfn.IFS(J4=0,$V$37,J4=1,$V$36)*_xlfn.IFS(K4=0,$V$42,K4=1,$V$41)*_xlfn.IFS(L4=0,$V$47,L4=1,$V$46)*_xlfn.IFS(M4=0,$V$52,M4=1,$V$51)*_xlfn.IFS(N4=0,$V$57,N4=1,$V$56)</f>
        <v>1.6708903960026915E-4</v>
      </c>
      <c r="P4" cm="1">
        <f t="array" ref="P4">$V$2*_xlfn.IFS(C4="data_analyst",$X$5,C4="data_engineer",$X$6,C4="data_scientist",$X$7)*_xlfn.IFS(E4=0,$X$12,E4=1,$X$11)*_xlfn.IFS(F4=0,$X$17,F4=1,$X$16)*_xlfn.IFS(G4=0,$X$22,G4=1,$X$21)*_xlfn.IFS(H4=0,$X$27,H4=1,$X$26)*_xlfn.IFS(I4=0,$X$32,I4=1,$X$31)*_xlfn.IFS(J4=0,$X$37,J4=1,$X$36)*_xlfn.IFS(K4=0,$X$42,K4=1,$X$41)*_xlfn.IFS(L4=0,$X$47,L4=1,$X$46)*_xlfn.IFS(M4=0,$X$52,M4=1,$X$51)*_xlfn.IFS(N4=0,$X$57,N4=1,$X$56)</f>
        <v>8.7759428526021247E-4</v>
      </c>
      <c r="Q4" cm="1">
        <f t="array" ref="Q4">$W$2*_xlfn.IFS(C4="data_analyst",$Z$5,C4="data_engineer",$Z$6,C4="data_scientist",$Z$7)*_xlfn.IFS(E4=0,$Z$12,E4=1,$Z$11)*_xlfn.IFS(F4=0,$Z$17,F4=1,$Z$16)*_xlfn.IFS(G4=0,$Z$22,G4=1,$Z$21)*_xlfn.IFS(H4=0,$Z$27,H4=1,$Z$26)*_xlfn.IFS(I4=0,$Z$32,I4=1,$Z$31)*_xlfn.IFS(J4=0,$Z$37,J4=1,$Z$36)*_xlfn.IFS(K4=0,$Z$42,K4=1,$Z$41)*_xlfn.IFS(L4=0,$Z$47,L4=1,$Z$46)*_xlfn.IFS(M4=0,$Z$52,M4=1,$Z$51)*_xlfn.IFS(N4=0,$Z$57,N4=1,$Z$56)</f>
        <v>9.4578016141455172E-5</v>
      </c>
      <c r="R4" t="str" cm="1">
        <f t="array" ref="R4">_xlfn.IFS(AND(O4&gt;P4,O4&gt;Q4),"Low",AND(P4&gt;O4,P4&gt;Q4),"Medium",AND(Q4&gt;O4,Q4&gt;P4),"High")</f>
        <v>Medium</v>
      </c>
      <c r="S4" t="str">
        <f t="shared" si="1"/>
        <v>F</v>
      </c>
      <c r="U4" t="s">
        <v>0</v>
      </c>
    </row>
    <row r="5" spans="1:28" x14ac:dyDescent="0.3">
      <c r="A5" t="s">
        <v>17</v>
      </c>
      <c r="B5">
        <v>10</v>
      </c>
      <c r="C5" t="s">
        <v>13</v>
      </c>
      <c r="D5" t="str">
        <f t="shared" si="0"/>
        <v>Low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 cm="1">
        <f t="array" ref="O5">$U$2*_xlfn.IFS(C5="data_analyst",$V$5,C5="data_engineer",$V$6,C5="data_scientist",$V$7)*_xlfn.IFS(E5=0,$V$12,E5=1,$V$11)*_xlfn.IFS(F5=0,$V$17,F5=1,$V$16)*_xlfn.IFS(G5=0,$V$22,G5=1,$V$21)*_xlfn.IFS(H5=0,$V$27,H5=1,$V$26)*_xlfn.IFS(I5=0,$V$32,I5=1,$V$31)*_xlfn.IFS(J5=0,$V$37,J5=1,$V$36)*_xlfn.IFS(K5=0,$V$42,K5=1,$V$41)*_xlfn.IFS(L5=0,$V$47,L5=1,$V$46)*_xlfn.IFS(M5=0,$V$52,M5=1,$V$51)*_xlfn.IFS(N5=0,$V$57,N5=1,$V$56)</f>
        <v>3.8675410855345095E-3</v>
      </c>
      <c r="P5" cm="1">
        <f t="array" ref="P5">$V$2*_xlfn.IFS(C5="data_analyst",$X$5,C5="data_engineer",$X$6,C5="data_scientist",$X$7)*_xlfn.IFS(E5=0,$X$12,E5=1,$X$11)*_xlfn.IFS(F5=0,$X$17,F5=1,$X$16)*_xlfn.IFS(G5=0,$X$22,G5=1,$X$21)*_xlfn.IFS(H5=0,$X$27,H5=1,$X$26)*_xlfn.IFS(I5=0,$X$32,I5=1,$X$31)*_xlfn.IFS(J5=0,$X$37,J5=1,$X$36)*_xlfn.IFS(K5=0,$X$42,K5=1,$X$41)*_xlfn.IFS(L5=0,$X$47,L5=1,$X$46)*_xlfn.IFS(M5=0,$X$52,M5=1,$X$51)*_xlfn.IFS(N5=0,$X$57,N5=1,$X$56)</f>
        <v>1.6544989312824467E-3</v>
      </c>
      <c r="Q5" cm="1">
        <f t="array" ref="Q5">$W$2*_xlfn.IFS(C5="data_analyst",$Z$5,C5="data_engineer",$Z$6,C5="data_scientist",$Z$7)*_xlfn.IFS(E5=0,$Z$12,E5=1,$Z$11)*_xlfn.IFS(F5=0,$Z$17,F5=1,$Z$16)*_xlfn.IFS(G5=0,$Z$22,G5=1,$Z$21)*_xlfn.IFS(H5=0,$Z$27,H5=1,$Z$26)*_xlfn.IFS(I5=0,$Z$32,I5=1,$Z$31)*_xlfn.IFS(J5=0,$Z$37,J5=1,$Z$36)*_xlfn.IFS(K5=0,$Z$42,K5=1,$Z$41)*_xlfn.IFS(L5=0,$Z$47,L5=1,$Z$46)*_xlfn.IFS(M5=0,$Z$52,M5=1,$Z$51)*_xlfn.IFS(N5=0,$Z$57,N5=1,$Z$56)</f>
        <v>6.902742580981744E-4</v>
      </c>
      <c r="R5" t="str" cm="1">
        <f t="array" ref="R5">_xlfn.IFS(AND(O5&gt;P5,O5&gt;Q5),"Low",AND(P5&gt;O5,P5&gt;Q5),"Medium",AND(Q5&gt;O5,Q5&gt;P5),"High")</f>
        <v>Low</v>
      </c>
      <c r="S5" t="str">
        <f t="shared" si="1"/>
        <v>T</v>
      </c>
      <c r="U5" t="s">
        <v>26</v>
      </c>
      <c r="V5">
        <f>COUNTIFS(C2:C5716,"data_analyst",D2:D5716,"Low")/Y2</f>
        <v>0.75129236071223437</v>
      </c>
      <c r="W5" t="s">
        <v>27</v>
      </c>
      <c r="X5">
        <f>COUNTIFS(C2:C5716,"data_analyst",D2:D5716,"Medium")/Z2</f>
        <v>4.2501517911353974E-2</v>
      </c>
      <c r="Y5" t="s">
        <v>28</v>
      </c>
      <c r="Z5">
        <f>COUNTIFS(C2:C5716,"data_analyst",D2:D5716,"High")/AA2</f>
        <v>0.50735294117647056</v>
      </c>
    </row>
    <row r="6" spans="1:28" x14ac:dyDescent="0.3">
      <c r="A6" t="s">
        <v>17</v>
      </c>
      <c r="B6">
        <v>2</v>
      </c>
      <c r="C6" t="s">
        <v>13</v>
      </c>
      <c r="D6" t="str">
        <f t="shared" si="0"/>
        <v>Low</v>
      </c>
      <c r="E6">
        <v>0</v>
      </c>
      <c r="F6">
        <v>0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 cm="1">
        <f t="array" ref="O6">$U$2*_xlfn.IFS(C6="data_analyst",$V$5,C6="data_engineer",$V$6,C6="data_scientist",$V$7)*_xlfn.IFS(E6=0,$V$12,E6=1,$V$11)*_xlfn.IFS(F6=0,$V$17,F6=1,$V$16)*_xlfn.IFS(G6=0,$V$22,G6=1,$V$21)*_xlfn.IFS(H6=0,$V$27,H6=1,$V$26)*_xlfn.IFS(I6=0,$V$32,I6=1,$V$31)*_xlfn.IFS(J6=0,$V$37,J6=1,$V$36)*_xlfn.IFS(K6=0,$V$42,K6=1,$V$41)*_xlfn.IFS(L6=0,$V$47,L6=1,$V$46)*_xlfn.IFS(M6=0,$V$52,M6=1,$V$51)*_xlfn.IFS(N6=0,$V$57,N6=1,$V$56)</f>
        <v>4.7546067849825425E-4</v>
      </c>
      <c r="P6" cm="1">
        <f t="array" ref="P6">$V$2*_xlfn.IFS(C6="data_analyst",$X$5,C6="data_engineer",$X$6,C6="data_scientist",$X$7)*_xlfn.IFS(E6=0,$X$12,E6=1,$X$11)*_xlfn.IFS(F6=0,$X$17,F6=1,$X$16)*_xlfn.IFS(G6=0,$X$22,G6=1,$X$21)*_xlfn.IFS(H6=0,$X$27,H6=1,$X$26)*_xlfn.IFS(I6=0,$X$32,I6=1,$X$31)*_xlfn.IFS(J6=0,$X$37,J6=1,$X$36)*_xlfn.IFS(K6=0,$X$42,K6=1,$X$41)*_xlfn.IFS(L6=0,$X$47,L6=1,$X$46)*_xlfn.IFS(M6=0,$X$52,M6=1,$X$51)*_xlfn.IFS(N6=0,$X$57,N6=1,$X$56)</f>
        <v>3.5037257529646113E-4</v>
      </c>
      <c r="Q6" cm="1">
        <f t="array" ref="Q6">$W$2*_xlfn.IFS(C6="data_analyst",$Z$5,C6="data_engineer",$Z$6,C6="data_scientist",$Z$7)*_xlfn.IFS(E6=0,$Z$12,E6=1,$Z$11)*_xlfn.IFS(F6=0,$Z$17,F6=1,$Z$16)*_xlfn.IFS(G6=0,$Z$22,G6=1,$Z$21)*_xlfn.IFS(H6=0,$Z$27,H6=1,$Z$26)*_xlfn.IFS(I6=0,$Z$32,I6=1,$Z$31)*_xlfn.IFS(J6=0,$Z$37,J6=1,$Z$36)*_xlfn.IFS(K6=0,$Z$42,K6=1,$Z$41)*_xlfn.IFS(L6=0,$Z$47,L6=1,$Z$46)*_xlfn.IFS(M6=0,$Z$52,M6=1,$Z$51)*_xlfn.IFS(N6=0,$Z$57,N6=1,$Z$56)</f>
        <v>1.0429611056010371E-4</v>
      </c>
      <c r="R6" t="str" cm="1">
        <f t="array" ref="R6">_xlfn.IFS(AND(O6&gt;P6,O6&gt;Q6),"Low",AND(P6&gt;O6,P6&gt;Q6),"Medium",AND(Q6&gt;O6,Q6&gt;P6),"High")</f>
        <v>Low</v>
      </c>
      <c r="S6" t="str">
        <f t="shared" si="1"/>
        <v>T</v>
      </c>
      <c r="U6" t="s">
        <v>29</v>
      </c>
      <c r="V6">
        <f>COUNTIFS(C2:C5716,"data_engineer",D2:D5716,"Low")/Y2</f>
        <v>8.7306145893164849E-2</v>
      </c>
      <c r="W6" t="s">
        <v>30</v>
      </c>
      <c r="X6">
        <f>COUNTIFS(C2:C5716,"data_engineer",D2:D5716,"Medium")/Z2</f>
        <v>0.34092289010321797</v>
      </c>
      <c r="Y6" t="s">
        <v>31</v>
      </c>
      <c r="Z6">
        <f>COUNTIFS(C2:C5716,"data_engineer",D2:D5716,"High")/AA2</f>
        <v>0.15294117647058825</v>
      </c>
    </row>
    <row r="7" spans="1:28" x14ac:dyDescent="0.3">
      <c r="A7" t="s">
        <v>17</v>
      </c>
      <c r="B7">
        <v>6</v>
      </c>
      <c r="C7" t="s">
        <v>13</v>
      </c>
      <c r="D7" t="str">
        <f t="shared" si="0"/>
        <v>Low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 cm="1">
        <f t="array" ref="O7">$U$2*_xlfn.IFS(C7="data_analyst",$V$5,C7="data_engineer",$V$6,C7="data_scientist",$V$7)*_xlfn.IFS(E7=0,$V$12,E7=1,$V$11)*_xlfn.IFS(F7=0,$V$17,F7=1,$V$16)*_xlfn.IFS(G7=0,$V$22,G7=1,$V$21)*_xlfn.IFS(H7=0,$V$27,H7=1,$V$26)*_xlfn.IFS(I7=0,$V$32,I7=1,$V$31)*_xlfn.IFS(J7=0,$V$37,J7=1,$V$36)*_xlfn.IFS(K7=0,$V$42,K7=1,$V$41)*_xlfn.IFS(L7=0,$V$47,L7=1,$V$46)*_xlfn.IFS(M7=0,$V$52,M7=1,$V$51)*_xlfn.IFS(N7=0,$V$57,N7=1,$V$56)</f>
        <v>7.0366667408231409E-4</v>
      </c>
      <c r="P7" cm="1">
        <f t="array" ref="P7">$V$2*_xlfn.IFS(C7="data_analyst",$X$5,C7="data_engineer",$X$6,C7="data_scientist",$X$7)*_xlfn.IFS(E7=0,$X$12,E7=1,$X$11)*_xlfn.IFS(F7=0,$X$17,F7=1,$X$16)*_xlfn.IFS(G7=0,$X$22,G7=1,$X$21)*_xlfn.IFS(H7=0,$X$27,H7=1,$X$26)*_xlfn.IFS(I7=0,$X$32,I7=1,$X$31)*_xlfn.IFS(J7=0,$X$37,J7=1,$X$36)*_xlfn.IFS(K7=0,$X$42,K7=1,$X$41)*_xlfn.IFS(L7=0,$X$47,L7=1,$X$46)*_xlfn.IFS(M7=0,$X$52,M7=1,$X$51)*_xlfn.IFS(N7=0,$X$57,N7=1,$X$56)</f>
        <v>1.8821133202713359E-3</v>
      </c>
      <c r="Q7" cm="1">
        <f t="array" ref="Q7">$W$2*_xlfn.IFS(C7="data_analyst",$Z$5,C7="data_engineer",$Z$6,C7="data_scientist",$Z$7)*_xlfn.IFS(E7=0,$Z$12,E7=1,$Z$11)*_xlfn.IFS(F7=0,$Z$17,F7=1,$Z$16)*_xlfn.IFS(G7=0,$Z$22,G7=1,$Z$21)*_xlfn.IFS(H7=0,$Z$27,H7=1,$Z$26)*_xlfn.IFS(I7=0,$Z$32,I7=1,$Z$31)*_xlfn.IFS(J7=0,$Z$37,J7=1,$Z$36)*_xlfn.IFS(K7=0,$Z$42,K7=1,$Z$41)*_xlfn.IFS(L7=0,$Z$47,L7=1,$Z$46)*_xlfn.IFS(M7=0,$Z$52,M7=1,$Z$51)*_xlfn.IFS(N7=0,$Z$57,N7=1,$Z$56)</f>
        <v>4.715735030571686E-4</v>
      </c>
      <c r="R7" t="str" cm="1">
        <f t="array" ref="R7">_xlfn.IFS(AND(O7&gt;P7,O7&gt;Q7),"Low",AND(P7&gt;O7,P7&gt;Q7),"Medium",AND(Q7&gt;O7,Q7&gt;P7),"High")</f>
        <v>Medium</v>
      </c>
      <c r="S7" t="str">
        <f t="shared" si="1"/>
        <v>F</v>
      </c>
      <c r="U7" t="s">
        <v>32</v>
      </c>
      <c r="V7">
        <f>COUNTIFS(C2:C5716,"data_scientist",D2:D5716,"Low")/Y2</f>
        <v>0.1614014933946008</v>
      </c>
      <c r="W7" t="s">
        <v>33</v>
      </c>
      <c r="X7">
        <f>COUNTIFS(C2:C5716,"data_scientist",D2:D5716,"Medium")/Z2</f>
        <v>0.61657559198542811</v>
      </c>
      <c r="Y7" t="s">
        <v>34</v>
      </c>
      <c r="Z7">
        <f>COUNTIFS(C2:C5716,"data_scientist",D2:D5716,"High")/AA2</f>
        <v>0.33970588235294119</v>
      </c>
    </row>
    <row r="8" spans="1:28" x14ac:dyDescent="0.3">
      <c r="A8" t="s">
        <v>17</v>
      </c>
      <c r="B8">
        <v>6</v>
      </c>
      <c r="C8" t="s">
        <v>13</v>
      </c>
      <c r="D8" t="str">
        <f t="shared" si="0"/>
        <v>Low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 cm="1">
        <f t="array" ref="O8">$U$2*_xlfn.IFS(C8="data_analyst",$V$5,C8="data_engineer",$V$6,C8="data_scientist",$V$7)*_xlfn.IFS(E8=0,$V$12,E8=1,$V$11)*_xlfn.IFS(F8=0,$V$17,F8=1,$V$16)*_xlfn.IFS(G8=0,$V$22,G8=1,$V$21)*_xlfn.IFS(H8=0,$V$27,H8=1,$V$26)*_xlfn.IFS(I8=0,$V$32,I8=1,$V$31)*_xlfn.IFS(J8=0,$V$37,J8=1,$V$36)*_xlfn.IFS(K8=0,$V$42,K8=1,$V$41)*_xlfn.IFS(L8=0,$V$47,L8=1,$V$46)*_xlfn.IFS(M8=0,$V$52,M8=1,$V$51)*_xlfn.IFS(N8=0,$V$57,N8=1,$V$56)</f>
        <v>1.5401482252937562E-4</v>
      </c>
      <c r="P8" cm="1">
        <f t="array" ref="P8">$V$2*_xlfn.IFS(C8="data_analyst",$X$5,C8="data_engineer",$X$6,C8="data_scientist",$X$7)*_xlfn.IFS(E8=0,$X$12,E8=1,$X$11)*_xlfn.IFS(F8=0,$X$17,F8=1,$X$16)*_xlfn.IFS(G8=0,$X$22,G8=1,$X$21)*_xlfn.IFS(H8=0,$X$27,H8=1,$X$26)*_xlfn.IFS(I8=0,$X$32,I8=1,$X$31)*_xlfn.IFS(J8=0,$X$37,J8=1,$X$36)*_xlfn.IFS(K8=0,$X$42,K8=1,$X$41)*_xlfn.IFS(L8=0,$X$47,L8=1,$X$46)*_xlfn.IFS(M8=0,$X$52,M8=1,$X$51)*_xlfn.IFS(N8=0,$X$57,N8=1,$X$56)</f>
        <v>4.9807469930692036E-3</v>
      </c>
      <c r="Q8" cm="1">
        <f t="array" ref="Q8">$W$2*_xlfn.IFS(C8="data_analyst",$Z$5,C8="data_engineer",$Z$6,C8="data_scientist",$Z$7)*_xlfn.IFS(E8=0,$Z$12,E8=1,$Z$11)*_xlfn.IFS(F8=0,$Z$17,F8=1,$Z$16)*_xlfn.IFS(G8=0,$Z$22,G8=1,$Z$21)*_xlfn.IFS(H8=0,$Z$27,H8=1,$Z$26)*_xlfn.IFS(I8=0,$Z$32,I8=1,$Z$31)*_xlfn.IFS(J8=0,$Z$37,J8=1,$Z$36)*_xlfn.IFS(K8=0,$Z$42,K8=1,$Z$41)*_xlfn.IFS(L8=0,$Z$47,L8=1,$Z$46)*_xlfn.IFS(M8=0,$Z$52,M8=1,$Z$51)*_xlfn.IFS(N8=0,$Z$57,N8=1,$Z$56)</f>
        <v>3.5785497653522395E-4</v>
      </c>
      <c r="R8" t="str" cm="1">
        <f t="array" ref="R8">_xlfn.IFS(AND(O8&gt;P8,O8&gt;Q8),"Low",AND(P8&gt;O8,P8&gt;Q8),"Medium",AND(Q8&gt;O8,Q8&gt;P8),"High")</f>
        <v>Medium</v>
      </c>
      <c r="S8" t="str">
        <f t="shared" si="1"/>
        <v>F</v>
      </c>
      <c r="V8">
        <f>SUM(V5:V7)</f>
        <v>1</v>
      </c>
      <c r="X8">
        <f>SUM(X5:X7)</f>
        <v>1</v>
      </c>
      <c r="Z8">
        <f>SUM(Z5:Z7)</f>
        <v>1</v>
      </c>
    </row>
    <row r="9" spans="1:28" x14ac:dyDescent="0.3">
      <c r="A9" t="s">
        <v>17</v>
      </c>
      <c r="B9">
        <v>6</v>
      </c>
      <c r="C9" t="s">
        <v>13</v>
      </c>
      <c r="D9" t="str">
        <f t="shared" si="0"/>
        <v>Low</v>
      </c>
      <c r="E9">
        <v>0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 cm="1">
        <f t="array" ref="O9">$U$2*_xlfn.IFS(C9="data_analyst",$V$5,C9="data_engineer",$V$6,C9="data_scientist",$V$7)*_xlfn.IFS(E9=0,$V$12,E9=1,$V$11)*_xlfn.IFS(F9=0,$V$17,F9=1,$V$16)*_xlfn.IFS(G9=0,$V$22,G9=1,$V$21)*_xlfn.IFS(H9=0,$V$27,H9=1,$V$26)*_xlfn.IFS(I9=0,$V$32,I9=1,$V$31)*_xlfn.IFS(J9=0,$V$37,J9=1,$V$36)*_xlfn.IFS(K9=0,$V$42,K9=1,$V$41)*_xlfn.IFS(L9=0,$V$47,L9=1,$V$46)*_xlfn.IFS(M9=0,$V$52,M9=1,$V$51)*_xlfn.IFS(N9=0,$V$57,N9=1,$V$56)</f>
        <v>6.5604958329680739E-5</v>
      </c>
      <c r="P9" cm="1">
        <f t="array" ref="P9">$V$2*_xlfn.IFS(C9="data_analyst",$X$5,C9="data_engineer",$X$6,C9="data_scientist",$X$7)*_xlfn.IFS(E9=0,$X$12,E9=1,$X$11)*_xlfn.IFS(F9=0,$X$17,F9=1,$X$16)*_xlfn.IFS(G9=0,$X$22,G9=1,$X$21)*_xlfn.IFS(H9=0,$X$27,H9=1,$X$26)*_xlfn.IFS(I9=0,$X$32,I9=1,$X$31)*_xlfn.IFS(J9=0,$X$37,J9=1,$X$36)*_xlfn.IFS(K9=0,$X$42,K9=1,$X$41)*_xlfn.IFS(L9=0,$X$47,L9=1,$X$46)*_xlfn.IFS(M9=0,$X$52,M9=1,$X$51)*_xlfn.IFS(N9=0,$X$57,N9=1,$X$56)</f>
        <v>1.1169601095032777E-4</v>
      </c>
      <c r="Q9" cm="1">
        <f t="array" ref="Q9">$W$2*_xlfn.IFS(C9="data_analyst",$Z$5,C9="data_engineer",$Z$6,C9="data_scientist",$Z$7)*_xlfn.IFS(E9=0,$Z$12,E9=1,$Z$11)*_xlfn.IFS(F9=0,$Z$17,F9=1,$Z$16)*_xlfn.IFS(G9=0,$Z$22,G9=1,$Z$21)*_xlfn.IFS(H9=0,$Z$27,H9=1,$Z$26)*_xlfn.IFS(I9=0,$Z$32,I9=1,$Z$31)*_xlfn.IFS(J9=0,$Z$37,J9=1,$Z$36)*_xlfn.IFS(K9=0,$Z$42,K9=1,$Z$41)*_xlfn.IFS(L9=0,$Z$47,L9=1,$Z$46)*_xlfn.IFS(M9=0,$Z$52,M9=1,$Z$51)*_xlfn.IFS(N9=0,$Z$57,N9=1,$Z$56)</f>
        <v>4.1608713162681692E-5</v>
      </c>
      <c r="R9" t="str" cm="1">
        <f t="array" ref="R9">_xlfn.IFS(AND(O9&gt;P9,O9&gt;Q9),"Low",AND(P9&gt;O9,P9&gt;Q9),"Medium",AND(Q9&gt;O9,Q9&gt;P9),"High")</f>
        <v>Medium</v>
      </c>
      <c r="S9" t="str">
        <f t="shared" si="1"/>
        <v>F</v>
      </c>
    </row>
    <row r="10" spans="1:28" x14ac:dyDescent="0.3">
      <c r="A10" t="s">
        <v>17</v>
      </c>
      <c r="B10">
        <v>5</v>
      </c>
      <c r="C10" t="s">
        <v>13</v>
      </c>
      <c r="D10" t="str">
        <f t="shared" si="0"/>
        <v>Low</v>
      </c>
      <c r="E10">
        <v>1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 cm="1">
        <f t="array" ref="O10">$U$2*_xlfn.IFS(C10="data_analyst",$V$5,C10="data_engineer",$V$6,C10="data_scientist",$V$7)*_xlfn.IFS(E10=0,$V$12,E10=1,$V$11)*_xlfn.IFS(F10=0,$V$17,F10=1,$V$16)*_xlfn.IFS(G10=0,$V$22,G10=1,$V$21)*_xlfn.IFS(H10=0,$V$27,H10=1,$V$26)*_xlfn.IFS(I10=0,$V$32,I10=1,$V$31)*_xlfn.IFS(J10=0,$V$37,J10=1,$V$36)*_xlfn.IFS(K10=0,$V$42,K10=1,$V$41)*_xlfn.IFS(L10=0,$V$47,L10=1,$V$46)*_xlfn.IFS(M10=0,$V$52,M10=1,$V$51)*_xlfn.IFS(N10=0,$V$57,N10=1,$V$56)</f>
        <v>6.497047435064866E-4</v>
      </c>
      <c r="P10" cm="1">
        <f t="array" ref="P10">$V$2*_xlfn.IFS(C10="data_analyst",$X$5,C10="data_engineer",$X$6,C10="data_scientist",$X$7)*_xlfn.IFS(E10=0,$X$12,E10=1,$X$11)*_xlfn.IFS(F10=0,$X$17,F10=1,$X$16)*_xlfn.IFS(G10=0,$X$22,G10=1,$X$21)*_xlfn.IFS(H10=0,$X$27,H10=1,$X$26)*_xlfn.IFS(I10=0,$X$32,I10=1,$X$31)*_xlfn.IFS(J10=0,$X$37,J10=1,$X$36)*_xlfn.IFS(K10=0,$X$42,K10=1,$X$41)*_xlfn.IFS(L10=0,$X$47,L10=1,$X$46)*_xlfn.IFS(M10=0,$X$52,M10=1,$X$51)*_xlfn.IFS(N10=0,$X$57,N10=1,$X$56)</f>
        <v>3.7744807503981548E-3</v>
      </c>
      <c r="Q10" cm="1">
        <f t="array" ref="Q10">$W$2*_xlfn.IFS(C10="data_analyst",$Z$5,C10="data_engineer",$Z$6,C10="data_scientist",$Z$7)*_xlfn.IFS(E10=0,$Z$12,E10=1,$Z$11)*_xlfn.IFS(F10=0,$Z$17,F10=1,$Z$16)*_xlfn.IFS(G10=0,$Z$22,G10=1,$Z$21)*_xlfn.IFS(H10=0,$Z$27,H10=1,$Z$26)*_xlfn.IFS(I10=0,$Z$32,I10=1,$Z$31)*_xlfn.IFS(J10=0,$Z$37,J10=1,$Z$36)*_xlfn.IFS(K10=0,$Z$42,K10=1,$Z$41)*_xlfn.IFS(L10=0,$Z$47,L10=1,$Z$46)*_xlfn.IFS(M10=0,$Z$52,M10=1,$Z$51)*_xlfn.IFS(N10=0,$Z$57,N10=1,$Z$56)</f>
        <v>4.9388432165296142E-4</v>
      </c>
      <c r="R10" t="str" cm="1">
        <f t="array" ref="R10">_xlfn.IFS(AND(O10&gt;P10,O10&gt;Q10),"Low",AND(P10&gt;O10,P10&gt;Q10),"Medium",AND(Q10&gt;O10,Q10&gt;P10),"High")</f>
        <v>Medium</v>
      </c>
      <c r="S10" t="str">
        <f t="shared" si="1"/>
        <v>F</v>
      </c>
      <c r="U10" t="s">
        <v>35</v>
      </c>
    </row>
    <row r="11" spans="1:28" x14ac:dyDescent="0.3">
      <c r="A11" t="s">
        <v>17</v>
      </c>
      <c r="B11">
        <v>3</v>
      </c>
      <c r="C11" t="s">
        <v>13</v>
      </c>
      <c r="D11" t="str">
        <f t="shared" si="0"/>
        <v>Low</v>
      </c>
      <c r="E11">
        <v>1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 cm="1">
        <f t="array" ref="O11">$U$2*_xlfn.IFS(C11="data_analyst",$V$5,C11="data_engineer",$V$6,C11="data_scientist",$V$7)*_xlfn.IFS(E11=0,$V$12,E11=1,$V$11)*_xlfn.IFS(F11=0,$V$17,F11=1,$V$16)*_xlfn.IFS(G11=0,$V$22,G11=1,$V$21)*_xlfn.IFS(H11=0,$V$27,H11=1,$V$26)*_xlfn.IFS(I11=0,$V$32,I11=1,$V$31)*_xlfn.IFS(J11=0,$V$37,J11=1,$V$36)*_xlfn.IFS(K11=0,$V$42,K11=1,$V$41)*_xlfn.IFS(L11=0,$V$47,L11=1,$V$46)*_xlfn.IFS(M11=0,$V$52,M11=1,$V$51)*_xlfn.IFS(N11=0,$V$57,N11=1,$V$56)</f>
        <v>6.497047435064866E-4</v>
      </c>
      <c r="P11" cm="1">
        <f t="array" ref="P11">$V$2*_xlfn.IFS(C11="data_analyst",$X$5,C11="data_engineer",$X$6,C11="data_scientist",$X$7)*_xlfn.IFS(E11=0,$X$12,E11=1,$X$11)*_xlfn.IFS(F11=0,$X$17,F11=1,$X$16)*_xlfn.IFS(G11=0,$X$22,G11=1,$X$21)*_xlfn.IFS(H11=0,$X$27,H11=1,$X$26)*_xlfn.IFS(I11=0,$X$32,I11=1,$X$31)*_xlfn.IFS(J11=0,$X$37,J11=1,$X$36)*_xlfn.IFS(K11=0,$X$42,K11=1,$X$41)*_xlfn.IFS(L11=0,$X$47,L11=1,$X$46)*_xlfn.IFS(M11=0,$X$52,M11=1,$X$51)*_xlfn.IFS(N11=0,$X$57,N11=1,$X$56)</f>
        <v>3.7744807503981548E-3</v>
      </c>
      <c r="Q11" cm="1">
        <f t="array" ref="Q11">$W$2*_xlfn.IFS(C11="data_analyst",$Z$5,C11="data_engineer",$Z$6,C11="data_scientist",$Z$7)*_xlfn.IFS(E11=0,$Z$12,E11=1,$Z$11)*_xlfn.IFS(F11=0,$Z$17,F11=1,$Z$16)*_xlfn.IFS(G11=0,$Z$22,G11=1,$Z$21)*_xlfn.IFS(H11=0,$Z$27,H11=1,$Z$26)*_xlfn.IFS(I11=0,$Z$32,I11=1,$Z$31)*_xlfn.IFS(J11=0,$Z$37,J11=1,$Z$36)*_xlfn.IFS(K11=0,$Z$42,K11=1,$Z$41)*_xlfn.IFS(L11=0,$Z$47,L11=1,$Z$46)*_xlfn.IFS(M11=0,$Z$52,M11=1,$Z$51)*_xlfn.IFS(N11=0,$Z$57,N11=1,$Z$56)</f>
        <v>4.9388432165296142E-4</v>
      </c>
      <c r="R11" t="str" cm="1">
        <f t="array" ref="R11">_xlfn.IFS(AND(O11&gt;P11,O11&gt;Q11),"Low",AND(P11&gt;O11,P11&gt;Q11),"Medium",AND(Q11&gt;O11,Q11&gt;P11),"High")</f>
        <v>Medium</v>
      </c>
      <c r="S11" t="str">
        <f t="shared" si="1"/>
        <v>F</v>
      </c>
      <c r="U11" t="s">
        <v>36</v>
      </c>
      <c r="V11">
        <f>COUNTIFS(E2:E5716,1,D2:D5716,"Low")/Y2</f>
        <v>0.3193566915565767</v>
      </c>
      <c r="W11" t="s">
        <v>37</v>
      </c>
      <c r="X11">
        <f>COUNTIFS(E2:E5716,1,D2:D5716,"Medium")/Z2</f>
        <v>0.72282938676381303</v>
      </c>
      <c r="Y11" t="s">
        <v>38</v>
      </c>
      <c r="Z11">
        <f>COUNTIFS(E2:E5716,1,D2:D5716,"High")/AA2</f>
        <v>0.57058823529411762</v>
      </c>
    </row>
    <row r="12" spans="1:28" x14ac:dyDescent="0.3">
      <c r="A12" t="s">
        <v>17</v>
      </c>
      <c r="B12">
        <v>5</v>
      </c>
      <c r="C12" t="s">
        <v>13</v>
      </c>
      <c r="D12" t="str">
        <f t="shared" si="0"/>
        <v>Low</v>
      </c>
      <c r="E12">
        <v>1</v>
      </c>
      <c r="F12">
        <v>0</v>
      </c>
      <c r="G12">
        <v>1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1</v>
      </c>
      <c r="O12" cm="1">
        <f t="array" ref="O12">$U$2*_xlfn.IFS(C12="data_analyst",$V$5,C12="data_engineer",$V$6,C12="data_scientist",$V$7)*_xlfn.IFS(E12=0,$V$12,E12=1,$V$11)*_xlfn.IFS(F12=0,$V$17,F12=1,$V$16)*_xlfn.IFS(G12=0,$V$22,G12=1,$V$21)*_xlfn.IFS(H12=0,$V$27,H12=1,$V$26)*_xlfn.IFS(I12=0,$V$32,I12=1,$V$31)*_xlfn.IFS(J12=0,$V$37,J12=1,$V$36)*_xlfn.IFS(K12=0,$V$42,K12=1,$V$41)*_xlfn.IFS(L12=0,$V$47,L12=1,$V$46)*_xlfn.IFS(M12=0,$V$52,M12=1,$V$51)*_xlfn.IFS(N12=0,$V$57,N12=1,$V$56)</f>
        <v>2.3332731043956235E-5</v>
      </c>
      <c r="P12" cm="1">
        <f t="array" ref="P12">$V$2*_xlfn.IFS(C12="data_analyst",$X$5,C12="data_engineer",$X$6,C12="data_scientist",$X$7)*_xlfn.IFS(E12=0,$X$12,E12=1,$X$11)*_xlfn.IFS(F12=0,$X$17,F12=1,$X$16)*_xlfn.IFS(G12=0,$X$22,G12=1,$X$21)*_xlfn.IFS(H12=0,$X$27,H12=1,$X$26)*_xlfn.IFS(I12=0,$X$32,I12=1,$X$31)*_xlfn.IFS(J12=0,$X$37,J12=1,$X$36)*_xlfn.IFS(K12=0,$X$42,K12=1,$X$41)*_xlfn.IFS(L12=0,$X$47,L12=1,$X$46)*_xlfn.IFS(M12=0,$X$52,M12=1,$X$51)*_xlfn.IFS(N12=0,$X$57,N12=1,$X$56)</f>
        <v>8.6062721366619974E-4</v>
      </c>
      <c r="Q12" cm="1">
        <f t="array" ref="Q12">$W$2*_xlfn.IFS(C12="data_analyst",$Z$5,C12="data_engineer",$Z$6,C12="data_scientist",$Z$7)*_xlfn.IFS(E12=0,$Z$12,E12=1,$Z$11)*_xlfn.IFS(F12=0,$Z$17,F12=1,$Z$16)*_xlfn.IFS(G12=0,$Z$22,G12=1,$Z$21)*_xlfn.IFS(H12=0,$Z$27,H12=1,$Z$26)*_xlfn.IFS(I12=0,$Z$32,I12=1,$Z$31)*_xlfn.IFS(J12=0,$Z$37,J12=1,$Z$36)*_xlfn.IFS(K12=0,$Z$42,K12=1,$Z$41)*_xlfn.IFS(L12=0,$Z$47,L12=1,$Z$46)*_xlfn.IFS(M12=0,$Z$52,M12=1,$Z$51)*_xlfn.IFS(N12=0,$Z$57,N12=1,$Z$56)</f>
        <v>6.0920549576829791E-5</v>
      </c>
      <c r="R12" t="str" cm="1">
        <f t="array" ref="R12">_xlfn.IFS(AND(O12&gt;P12,O12&gt;Q12),"Low",AND(P12&gt;O12,P12&gt;Q12),"Medium",AND(Q12&gt;O12,Q12&gt;P12),"High")</f>
        <v>Medium</v>
      </c>
      <c r="S12" t="str">
        <f t="shared" si="1"/>
        <v>F</v>
      </c>
      <c r="U12" t="s">
        <v>39</v>
      </c>
      <c r="V12">
        <f>COUNTIFS(E2:E5716,0,D2:D5716,"Low")/Y2</f>
        <v>0.68064330844342336</v>
      </c>
      <c r="W12" t="s">
        <v>40</v>
      </c>
      <c r="X12">
        <f>COUNTIFS(E2:E5716,0,D2:D5716,"Medium")/Z2</f>
        <v>0.27717061323618702</v>
      </c>
      <c r="Y12" t="s">
        <v>41</v>
      </c>
      <c r="Z12">
        <f>COUNTIFS(E2:E5716,0,D2:D5716,"High")/AA2</f>
        <v>0.42941176470588233</v>
      </c>
    </row>
    <row r="13" spans="1:28" x14ac:dyDescent="0.3">
      <c r="A13" t="s">
        <v>17</v>
      </c>
      <c r="B13">
        <v>5</v>
      </c>
      <c r="C13" t="s">
        <v>13</v>
      </c>
      <c r="D13" t="str">
        <f t="shared" si="0"/>
        <v>Low</v>
      </c>
      <c r="E13">
        <v>1</v>
      </c>
      <c r="F13">
        <v>0</v>
      </c>
      <c r="G13">
        <v>1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1</v>
      </c>
      <c r="O13" cm="1">
        <f t="array" ref="O13">$U$2*_xlfn.IFS(C13="data_analyst",$V$5,C13="data_engineer",$V$6,C13="data_scientist",$V$7)*_xlfn.IFS(E13=0,$V$12,E13=1,$V$11)*_xlfn.IFS(F13=0,$V$17,F13=1,$V$16)*_xlfn.IFS(G13=0,$V$22,G13=1,$V$21)*_xlfn.IFS(H13=0,$V$27,H13=1,$V$26)*_xlfn.IFS(I13=0,$V$32,I13=1,$V$31)*_xlfn.IFS(J13=0,$V$37,J13=1,$V$36)*_xlfn.IFS(K13=0,$V$42,K13=1,$V$41)*_xlfn.IFS(L13=0,$V$47,L13=1,$V$46)*_xlfn.IFS(M13=0,$V$52,M13=1,$V$51)*_xlfn.IFS(N13=0,$V$57,N13=1,$V$56)</f>
        <v>2.3332731043956235E-5</v>
      </c>
      <c r="P13" cm="1">
        <f t="array" ref="P13">$V$2*_xlfn.IFS(C13="data_analyst",$X$5,C13="data_engineer",$X$6,C13="data_scientist",$X$7)*_xlfn.IFS(E13=0,$X$12,E13=1,$X$11)*_xlfn.IFS(F13=0,$X$17,F13=1,$X$16)*_xlfn.IFS(G13=0,$X$22,G13=1,$X$21)*_xlfn.IFS(H13=0,$X$27,H13=1,$X$26)*_xlfn.IFS(I13=0,$X$32,I13=1,$X$31)*_xlfn.IFS(J13=0,$X$37,J13=1,$X$36)*_xlfn.IFS(K13=0,$X$42,K13=1,$X$41)*_xlfn.IFS(L13=0,$X$47,L13=1,$X$46)*_xlfn.IFS(M13=0,$X$52,M13=1,$X$51)*_xlfn.IFS(N13=0,$X$57,N13=1,$X$56)</f>
        <v>8.6062721366619974E-4</v>
      </c>
      <c r="Q13" cm="1">
        <f t="array" ref="Q13">$W$2*_xlfn.IFS(C13="data_analyst",$Z$5,C13="data_engineer",$Z$6,C13="data_scientist",$Z$7)*_xlfn.IFS(E13=0,$Z$12,E13=1,$Z$11)*_xlfn.IFS(F13=0,$Z$17,F13=1,$Z$16)*_xlfn.IFS(G13=0,$Z$22,G13=1,$Z$21)*_xlfn.IFS(H13=0,$Z$27,H13=1,$Z$26)*_xlfn.IFS(I13=0,$Z$32,I13=1,$Z$31)*_xlfn.IFS(J13=0,$Z$37,J13=1,$Z$36)*_xlfn.IFS(K13=0,$Z$42,K13=1,$Z$41)*_xlfn.IFS(L13=0,$Z$47,L13=1,$Z$46)*_xlfn.IFS(M13=0,$Z$52,M13=1,$Z$51)*_xlfn.IFS(N13=0,$Z$57,N13=1,$Z$56)</f>
        <v>6.0920549576829791E-5</v>
      </c>
      <c r="R13" t="str" cm="1">
        <f t="array" ref="R13">_xlfn.IFS(AND(O13&gt;P13,O13&gt;Q13),"Low",AND(P13&gt;O13,P13&gt;Q13),"Medium",AND(Q13&gt;O13,Q13&gt;P13),"High")</f>
        <v>Medium</v>
      </c>
      <c r="S13" t="str">
        <f t="shared" si="1"/>
        <v>F</v>
      </c>
      <c r="V13">
        <f>SUM(V11:V12)</f>
        <v>1</v>
      </c>
      <c r="X13">
        <f>SUM(X11:X12)</f>
        <v>1</v>
      </c>
      <c r="Z13">
        <f>SUM(Z11:Z12)</f>
        <v>1</v>
      </c>
    </row>
    <row r="14" spans="1:28" x14ac:dyDescent="0.3">
      <c r="A14" t="s">
        <v>17</v>
      </c>
      <c r="B14">
        <v>5</v>
      </c>
      <c r="C14" t="s">
        <v>13</v>
      </c>
      <c r="D14" t="str">
        <f t="shared" si="0"/>
        <v>Low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 cm="1">
        <f t="array" ref="O14">$U$2*_xlfn.IFS(C14="data_analyst",$V$5,C14="data_engineer",$V$6,C14="data_scientist",$V$7)*_xlfn.IFS(E14=0,$V$12,E14=1,$V$11)*_xlfn.IFS(F14=0,$V$17,F14=1,$V$16)*_xlfn.IFS(G14=0,$V$22,G14=1,$V$21)*_xlfn.IFS(H14=0,$V$27,H14=1,$V$26)*_xlfn.IFS(I14=0,$V$32,I14=1,$V$31)*_xlfn.IFS(J14=0,$V$37,J14=1,$V$36)*_xlfn.IFS(K14=0,$V$42,K14=1,$V$41)*_xlfn.IFS(L14=0,$V$47,L14=1,$V$46)*_xlfn.IFS(M14=0,$V$52,M14=1,$V$51)*_xlfn.IFS(N14=0,$V$57,N14=1,$V$56)</f>
        <v>7.0366667408231409E-4</v>
      </c>
      <c r="P14" cm="1">
        <f t="array" ref="P14">$V$2*_xlfn.IFS(C14="data_analyst",$X$5,C14="data_engineer",$X$6,C14="data_scientist",$X$7)*_xlfn.IFS(E14=0,$X$12,E14=1,$X$11)*_xlfn.IFS(F14=0,$X$17,F14=1,$X$16)*_xlfn.IFS(G14=0,$X$22,G14=1,$X$21)*_xlfn.IFS(H14=0,$X$27,H14=1,$X$26)*_xlfn.IFS(I14=0,$X$32,I14=1,$X$31)*_xlfn.IFS(J14=0,$X$37,J14=1,$X$36)*_xlfn.IFS(K14=0,$X$42,K14=1,$X$41)*_xlfn.IFS(L14=0,$X$47,L14=1,$X$46)*_xlfn.IFS(M14=0,$X$52,M14=1,$X$51)*_xlfn.IFS(N14=0,$X$57,N14=1,$X$56)</f>
        <v>1.8821133202713359E-3</v>
      </c>
      <c r="Q14" cm="1">
        <f t="array" ref="Q14">$W$2*_xlfn.IFS(C14="data_analyst",$Z$5,C14="data_engineer",$Z$6,C14="data_scientist",$Z$7)*_xlfn.IFS(E14=0,$Z$12,E14=1,$Z$11)*_xlfn.IFS(F14=0,$Z$17,F14=1,$Z$16)*_xlfn.IFS(G14=0,$Z$22,G14=1,$Z$21)*_xlfn.IFS(H14=0,$Z$27,H14=1,$Z$26)*_xlfn.IFS(I14=0,$Z$32,I14=1,$Z$31)*_xlfn.IFS(J14=0,$Z$37,J14=1,$Z$36)*_xlfn.IFS(K14=0,$Z$42,K14=1,$Z$41)*_xlfn.IFS(L14=0,$Z$47,L14=1,$Z$46)*_xlfn.IFS(M14=0,$Z$52,M14=1,$Z$51)*_xlfn.IFS(N14=0,$Z$57,N14=1,$Z$56)</f>
        <v>4.715735030571686E-4</v>
      </c>
      <c r="R14" t="str" cm="1">
        <f t="array" ref="R14">_xlfn.IFS(AND(O14&gt;P14,O14&gt;Q14),"Low",AND(P14&gt;O14,P14&gt;Q14),"Medium",AND(Q14&gt;O14,Q14&gt;P14),"High")</f>
        <v>Medium</v>
      </c>
      <c r="S14" t="str">
        <f t="shared" si="1"/>
        <v>F</v>
      </c>
    </row>
    <row r="15" spans="1:28" x14ac:dyDescent="0.3">
      <c r="A15" t="s">
        <v>17</v>
      </c>
      <c r="B15">
        <v>8</v>
      </c>
      <c r="C15" t="s">
        <v>13</v>
      </c>
      <c r="D15" t="str">
        <f t="shared" si="0"/>
        <v>Low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cm="1">
        <f t="array" ref="O15">$U$2*_xlfn.IFS(C15="data_analyst",$V$5,C15="data_engineer",$V$6,C15="data_scientist",$V$7)*_xlfn.IFS(E15=0,$V$12,E15=1,$V$11)*_xlfn.IFS(F15=0,$V$17,F15=1,$V$16)*_xlfn.IFS(G15=0,$V$22,G15=1,$V$21)*_xlfn.IFS(H15=0,$V$27,H15=1,$V$26)*_xlfn.IFS(I15=0,$V$32,I15=1,$V$31)*_xlfn.IFS(J15=0,$V$37,J15=1,$V$36)*_xlfn.IFS(K15=0,$V$42,K15=1,$V$41)*_xlfn.IFS(L15=0,$V$47,L15=1,$V$46)*_xlfn.IFS(M15=0,$V$52,M15=1,$V$51)*_xlfn.IFS(N15=0,$V$57,N15=1,$V$56)</f>
        <v>6.5986335353783264E-5</v>
      </c>
      <c r="P15" cm="1">
        <f t="array" ref="P15">$V$2*_xlfn.IFS(C15="data_analyst",$X$5,C15="data_engineer",$X$6,C15="data_scientist",$X$7)*_xlfn.IFS(E15=0,$X$12,E15=1,$X$11)*_xlfn.IFS(F15=0,$X$17,F15=1,$X$16)*_xlfn.IFS(G15=0,$X$22,G15=1,$X$21)*_xlfn.IFS(H15=0,$X$27,H15=1,$X$26)*_xlfn.IFS(I15=0,$X$32,I15=1,$X$31)*_xlfn.IFS(J15=0,$X$37,J15=1,$X$36)*_xlfn.IFS(K15=0,$X$42,K15=1,$X$41)*_xlfn.IFS(L15=0,$X$47,L15=1,$X$46)*_xlfn.IFS(M15=0,$X$52,M15=1,$X$51)*_xlfn.IFS(N15=0,$X$57,N15=1,$X$56)</f>
        <v>2.8705570720590509E-4</v>
      </c>
      <c r="Q15" cm="1">
        <f t="array" ref="Q15">$W$2*_xlfn.IFS(C15="data_analyst",$Z$5,C15="data_engineer",$Z$6,C15="data_scientist",$Z$7)*_xlfn.IFS(E15=0,$Z$12,E15=1,$Z$11)*_xlfn.IFS(F15=0,$Z$17,F15=1,$Z$16)*_xlfn.IFS(G15=0,$Z$22,G15=1,$Z$21)*_xlfn.IFS(H15=0,$Z$27,H15=1,$Z$26)*_xlfn.IFS(I15=0,$Z$32,I15=1,$Z$31)*_xlfn.IFS(J15=0,$Z$37,J15=1,$Z$36)*_xlfn.IFS(K15=0,$Z$42,K15=1,$Z$41)*_xlfn.IFS(L15=0,$Z$47,L15=1,$Z$46)*_xlfn.IFS(M15=0,$Z$52,M15=1,$Z$51)*_xlfn.IFS(N15=0,$Z$57,N15=1,$Z$56)</f>
        <v>9.6810924285080984E-5</v>
      </c>
      <c r="R15" t="str" cm="1">
        <f t="array" ref="R15">_xlfn.IFS(AND(O15&gt;P15,O15&gt;Q15),"Low",AND(P15&gt;O15,P15&gt;Q15),"Medium",AND(Q15&gt;O15,Q15&gt;P15),"High")</f>
        <v>Medium</v>
      </c>
      <c r="S15" t="str">
        <f t="shared" si="1"/>
        <v>F</v>
      </c>
      <c r="U15" t="s">
        <v>42</v>
      </c>
    </row>
    <row r="16" spans="1:28" x14ac:dyDescent="0.3">
      <c r="A16" t="s">
        <v>17</v>
      </c>
      <c r="B16">
        <v>4</v>
      </c>
      <c r="C16" t="s">
        <v>13</v>
      </c>
      <c r="D16" t="str">
        <f t="shared" si="0"/>
        <v>Low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 cm="1">
        <f t="array" ref="O16">$U$2*_xlfn.IFS(C16="data_analyst",$V$5,C16="data_engineer",$V$6,C16="data_scientist",$V$7)*_xlfn.IFS(E16=0,$V$12,E16=1,$V$11)*_xlfn.IFS(F16=0,$V$17,F16=1,$V$16)*_xlfn.IFS(G16=0,$V$22,G16=1,$V$21)*_xlfn.IFS(H16=0,$V$27,H16=1,$V$26)*_xlfn.IFS(I16=0,$V$32,I16=1,$V$31)*_xlfn.IFS(J16=0,$V$37,J16=1,$V$36)*_xlfn.IFS(K16=0,$V$42,K16=1,$V$41)*_xlfn.IFS(L16=0,$V$47,L16=1,$V$46)*_xlfn.IFS(M16=0,$V$52,M16=1,$V$51)*_xlfn.IFS(N16=0,$V$57,N16=1,$V$56)</f>
        <v>3.3015921585634317E-4</v>
      </c>
      <c r="P16" cm="1">
        <f t="array" ref="P16">$V$2*_xlfn.IFS(C16="data_analyst",$X$5,C16="data_engineer",$X$6,C16="data_scientist",$X$7)*_xlfn.IFS(E16=0,$X$12,E16=1,$X$11)*_xlfn.IFS(F16=0,$X$17,F16=1,$X$16)*_xlfn.IFS(G16=0,$X$22,G16=1,$X$21)*_xlfn.IFS(H16=0,$X$27,H16=1,$X$26)*_xlfn.IFS(I16=0,$X$32,I16=1,$X$31)*_xlfn.IFS(J16=0,$X$37,J16=1,$X$36)*_xlfn.IFS(K16=0,$X$42,K16=1,$X$41)*_xlfn.IFS(L16=0,$X$47,L16=1,$X$46)*_xlfn.IFS(M16=0,$X$52,M16=1,$X$51)*_xlfn.IFS(N16=0,$X$57,N16=1,$X$56)</f>
        <v>4.9083371473888819E-3</v>
      </c>
      <c r="Q16" cm="1">
        <f t="array" ref="Q16">$W$2*_xlfn.IFS(C16="data_analyst",$Z$5,C16="data_engineer",$Z$6,C16="data_scientist",$Z$7)*_xlfn.IFS(E16=0,$Z$12,E16=1,$Z$11)*_xlfn.IFS(F16=0,$Z$17,F16=1,$Z$16)*_xlfn.IFS(G16=0,$Z$22,G16=1,$Z$21)*_xlfn.IFS(H16=0,$Z$27,H16=1,$Z$26)*_xlfn.IFS(I16=0,$Z$32,I16=1,$Z$31)*_xlfn.IFS(J16=0,$Z$37,J16=1,$Z$36)*_xlfn.IFS(K16=0,$Z$42,K16=1,$Z$41)*_xlfn.IFS(L16=0,$Z$47,L16=1,$Z$46)*_xlfn.IFS(M16=0,$Z$52,M16=1,$Z$51)*_xlfn.IFS(N16=0,$Z$57,N16=1,$Z$56)</f>
        <v>6.2661136707596371E-4</v>
      </c>
      <c r="R16" t="str" cm="1">
        <f t="array" ref="R16">_xlfn.IFS(AND(O16&gt;P16,O16&gt;Q16),"Low",AND(P16&gt;O16,P16&gt;Q16),"Medium",AND(Q16&gt;O16,Q16&gt;P16),"High")</f>
        <v>Medium</v>
      </c>
      <c r="S16" t="str">
        <f t="shared" si="1"/>
        <v>F</v>
      </c>
      <c r="U16" t="s">
        <v>36</v>
      </c>
      <c r="V16">
        <f>COUNTIFS(F2:F5716,1,D2:D5716,"Low")/Y2</f>
        <v>0.565766800689259</v>
      </c>
      <c r="W16" t="s">
        <v>37</v>
      </c>
      <c r="X16">
        <f>COUNTIFS(F2:F5716,1,D2:D5716,"Medium")/Z2</f>
        <v>0.53703703703703709</v>
      </c>
      <c r="Y16" t="s">
        <v>38</v>
      </c>
      <c r="Z16">
        <f>COUNTIFS(F2:F5716,1,D2:D5716,"High")/AA2</f>
        <v>0.51470588235294112</v>
      </c>
    </row>
    <row r="17" spans="1:26" x14ac:dyDescent="0.3">
      <c r="A17" t="s">
        <v>17</v>
      </c>
      <c r="B17">
        <v>3</v>
      </c>
      <c r="C17" t="s">
        <v>13</v>
      </c>
      <c r="D17" t="str">
        <f t="shared" si="0"/>
        <v>Low</v>
      </c>
      <c r="E17">
        <v>1</v>
      </c>
      <c r="F17">
        <v>0</v>
      </c>
      <c r="G17">
        <v>1</v>
      </c>
      <c r="H17">
        <v>1</v>
      </c>
      <c r="I17">
        <v>0</v>
      </c>
      <c r="J17">
        <v>1</v>
      </c>
      <c r="K17">
        <v>0</v>
      </c>
      <c r="L17">
        <v>0</v>
      </c>
      <c r="M17">
        <v>1</v>
      </c>
      <c r="N17">
        <v>1</v>
      </c>
      <c r="O17" cm="1">
        <f t="array" ref="O17">$U$2*_xlfn.IFS(C17="data_analyst",$V$5,C17="data_engineer",$V$6,C17="data_scientist",$V$7)*_xlfn.IFS(E17=0,$V$12,E17=1,$V$11)*_xlfn.IFS(F17=0,$V$17,F17=1,$V$16)*_xlfn.IFS(G17=0,$V$22,G17=1,$V$21)*_xlfn.IFS(H17=0,$V$27,H17=1,$V$26)*_xlfn.IFS(I17=0,$V$32,I17=1,$V$31)*_xlfn.IFS(J17=0,$V$37,J17=1,$V$36)*_xlfn.IFS(K17=0,$V$42,K17=1,$V$41)*_xlfn.IFS(L17=0,$V$47,L17=1,$V$46)*_xlfn.IFS(M17=0,$V$52,M17=1,$V$51)*_xlfn.IFS(N17=0,$V$57,N17=1,$V$56)</f>
        <v>3.439275498855874E-6</v>
      </c>
      <c r="P17" cm="1">
        <f t="array" ref="P17">$V$2*_xlfn.IFS(C17="data_analyst",$X$5,C17="data_engineer",$X$6,C17="data_scientist",$X$7)*_xlfn.IFS(E17=0,$X$12,E17=1,$X$11)*_xlfn.IFS(F17=0,$X$17,F17=1,$X$16)*_xlfn.IFS(G17=0,$X$22,G17=1,$X$21)*_xlfn.IFS(H17=0,$X$27,H17=1,$X$26)*_xlfn.IFS(I17=0,$X$32,I17=1,$X$31)*_xlfn.IFS(J17=0,$X$37,J17=1,$X$36)*_xlfn.IFS(K17=0,$X$42,K17=1,$X$41)*_xlfn.IFS(L17=0,$X$47,L17=1,$X$46)*_xlfn.IFS(M17=0,$X$52,M17=1,$X$51)*_xlfn.IFS(N17=0,$X$57,N17=1,$X$56)</f>
        <v>5.8096290222750806E-4</v>
      </c>
      <c r="Q17" cm="1">
        <f t="array" ref="Q17">$W$2*_xlfn.IFS(C17="data_analyst",$Z$5,C17="data_engineer",$Z$6,C17="data_scientist",$Z$7)*_xlfn.IFS(E17=0,$Z$12,E17=1,$Z$11)*_xlfn.IFS(F17=0,$Z$17,F17=1,$Z$16)*_xlfn.IFS(G17=0,$Z$22,G17=1,$Z$21)*_xlfn.IFS(H17=0,$Z$27,H17=1,$Z$26)*_xlfn.IFS(I17=0,$Z$32,I17=1,$Z$31)*_xlfn.IFS(J17=0,$Z$37,J17=1,$Z$36)*_xlfn.IFS(K17=0,$Z$42,K17=1,$Z$41)*_xlfn.IFS(L17=0,$Z$47,L17=1,$Z$46)*_xlfn.IFS(M17=0,$Z$52,M17=1,$Z$51)*_xlfn.IFS(N17=0,$Z$57,N17=1,$Z$56)</f>
        <v>2.9849823347967592E-5</v>
      </c>
      <c r="R17" t="str" cm="1">
        <f t="array" ref="R17">_xlfn.IFS(AND(O17&gt;P17,O17&gt;Q17),"Low",AND(P17&gt;O17,P17&gt;Q17),"Medium",AND(Q17&gt;O17,Q17&gt;P17),"High")</f>
        <v>Medium</v>
      </c>
      <c r="S17" t="str">
        <f t="shared" si="1"/>
        <v>F</v>
      </c>
      <c r="U17" t="s">
        <v>39</v>
      </c>
      <c r="V17">
        <f>COUNTIFS(F2:F5716,0,D2:D5716,"Low")/Y2</f>
        <v>0.43423319931074095</v>
      </c>
      <c r="W17" t="s">
        <v>40</v>
      </c>
      <c r="X17">
        <f>COUNTIFS(F2:F5716,0,D2:D5716,"Medium")/Z2</f>
        <v>0.46296296296296297</v>
      </c>
      <c r="Y17" t="s">
        <v>41</v>
      </c>
      <c r="Z17">
        <f>COUNTIFS(F2:F5716,0,D2:D5716,"High")/AA2</f>
        <v>0.48529411764705882</v>
      </c>
    </row>
    <row r="18" spans="1:26" x14ac:dyDescent="0.3">
      <c r="A18" t="s">
        <v>17</v>
      </c>
      <c r="B18">
        <v>6</v>
      </c>
      <c r="C18" t="s">
        <v>13</v>
      </c>
      <c r="D18" t="str">
        <f t="shared" si="0"/>
        <v>Low</v>
      </c>
      <c r="E18">
        <v>1</v>
      </c>
      <c r="F18">
        <v>1</v>
      </c>
      <c r="G18">
        <v>1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 cm="1">
        <f t="array" ref="O18">$U$2*_xlfn.IFS(C18="data_analyst",$V$5,C18="data_engineer",$V$6,C18="data_scientist",$V$7)*_xlfn.IFS(E18=0,$V$12,E18=1,$V$11)*_xlfn.IFS(F18=0,$V$17,F18=1,$V$16)*_xlfn.IFS(G18=0,$V$22,G18=1,$V$21)*_xlfn.IFS(H18=0,$V$27,H18=1,$V$26)*_xlfn.IFS(I18=0,$V$32,I18=1,$V$31)*_xlfn.IFS(J18=0,$V$37,J18=1,$V$36)*_xlfn.IFS(K18=0,$V$42,K18=1,$V$41)*_xlfn.IFS(L18=0,$V$47,L18=1,$V$46)*_xlfn.IFS(M18=0,$V$52,M18=1,$V$51)*_xlfn.IFS(N18=0,$V$57,N18=1,$V$56)</f>
        <v>1.5401482252937562E-4</v>
      </c>
      <c r="P18" cm="1">
        <f t="array" ref="P18">$V$2*_xlfn.IFS(C18="data_analyst",$X$5,C18="data_engineer",$X$6,C18="data_scientist",$X$7)*_xlfn.IFS(E18=0,$X$12,E18=1,$X$11)*_xlfn.IFS(F18=0,$X$17,F18=1,$X$16)*_xlfn.IFS(G18=0,$X$22,G18=1,$X$21)*_xlfn.IFS(H18=0,$X$27,H18=1,$X$26)*_xlfn.IFS(I18=0,$X$32,I18=1,$X$31)*_xlfn.IFS(J18=0,$X$37,J18=1,$X$36)*_xlfn.IFS(K18=0,$X$42,K18=1,$X$41)*_xlfn.IFS(L18=0,$X$47,L18=1,$X$46)*_xlfn.IFS(M18=0,$X$52,M18=1,$X$51)*_xlfn.IFS(N18=0,$X$57,N18=1,$X$56)</f>
        <v>4.9807469930692036E-3</v>
      </c>
      <c r="Q18" cm="1">
        <f t="array" ref="Q18">$W$2*_xlfn.IFS(C18="data_analyst",$Z$5,C18="data_engineer",$Z$6,C18="data_scientist",$Z$7)*_xlfn.IFS(E18=0,$Z$12,E18=1,$Z$11)*_xlfn.IFS(F18=0,$Z$17,F18=1,$Z$16)*_xlfn.IFS(G18=0,$Z$22,G18=1,$Z$21)*_xlfn.IFS(H18=0,$Z$27,H18=1,$Z$26)*_xlfn.IFS(I18=0,$Z$32,I18=1,$Z$31)*_xlfn.IFS(J18=0,$Z$37,J18=1,$Z$36)*_xlfn.IFS(K18=0,$Z$42,K18=1,$Z$41)*_xlfn.IFS(L18=0,$Z$47,L18=1,$Z$46)*_xlfn.IFS(M18=0,$Z$52,M18=1,$Z$51)*_xlfn.IFS(N18=0,$Z$57,N18=1,$Z$56)</f>
        <v>3.5785497653522395E-4</v>
      </c>
      <c r="R18" t="str" cm="1">
        <f t="array" ref="R18">_xlfn.IFS(AND(O18&gt;P18,O18&gt;Q18),"Low",AND(P18&gt;O18,P18&gt;Q18),"Medium",AND(Q18&gt;O18,Q18&gt;P18),"High")</f>
        <v>Medium</v>
      </c>
      <c r="S18" t="str">
        <f t="shared" si="1"/>
        <v>F</v>
      </c>
      <c r="V18">
        <f>SUM(V16:V17)</f>
        <v>1</v>
      </c>
      <c r="X18">
        <f t="shared" ref="X18" si="2">SUM(X16:X17)</f>
        <v>1</v>
      </c>
      <c r="Z18">
        <f>SUM(Z16:Z17)</f>
        <v>1</v>
      </c>
    </row>
    <row r="19" spans="1:26" x14ac:dyDescent="0.3">
      <c r="A19" t="s">
        <v>17</v>
      </c>
      <c r="B19">
        <v>4</v>
      </c>
      <c r="C19" t="s">
        <v>13</v>
      </c>
      <c r="D19" t="str">
        <f t="shared" si="0"/>
        <v>Low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1</v>
      </c>
      <c r="L19">
        <v>0</v>
      </c>
      <c r="M19">
        <v>0</v>
      </c>
      <c r="N19">
        <v>1</v>
      </c>
      <c r="O19" cm="1">
        <f t="array" ref="O19">$U$2*_xlfn.IFS(C19="data_analyst",$V$5,C19="data_engineer",$V$6,C19="data_scientist",$V$7)*_xlfn.IFS(E19=0,$V$12,E19=1,$V$11)*_xlfn.IFS(F19=0,$V$17,F19=1,$V$16)*_xlfn.IFS(G19=0,$V$22,G19=1,$V$21)*_xlfn.IFS(H19=0,$V$27,H19=1,$V$26)*_xlfn.IFS(I19=0,$V$32,I19=1,$V$31)*_xlfn.IFS(J19=0,$V$37,J19=1,$V$36)*_xlfn.IFS(K19=0,$V$42,K19=1,$V$41)*_xlfn.IFS(L19=0,$V$47,L19=1,$V$46)*_xlfn.IFS(M19=0,$V$52,M19=1,$V$51)*_xlfn.IFS(N19=0,$V$57,N19=1,$V$56)</f>
        <v>1.0438426063551384E-5</v>
      </c>
      <c r="P19" cm="1">
        <f t="array" ref="P19">$V$2*_xlfn.IFS(C19="data_analyst",$X$5,C19="data_engineer",$X$6,C19="data_scientist",$X$7)*_xlfn.IFS(E19=0,$X$12,E19=1,$X$11)*_xlfn.IFS(F19=0,$X$17,F19=1,$X$16)*_xlfn.IFS(G19=0,$X$22,G19=1,$X$21)*_xlfn.IFS(H19=0,$X$27,H19=1,$X$26)*_xlfn.IFS(I19=0,$X$32,I19=1,$X$31)*_xlfn.IFS(J19=0,$X$37,J19=1,$X$36)*_xlfn.IFS(K19=0,$X$42,K19=1,$X$41)*_xlfn.IFS(L19=0,$X$47,L19=1,$X$46)*_xlfn.IFS(M19=0,$X$52,M19=1,$X$51)*_xlfn.IFS(N19=0,$X$57,N19=1,$X$56)</f>
        <v>2.416765831679836E-4</v>
      </c>
      <c r="Q19" cm="1">
        <f t="array" ref="Q19">$W$2*_xlfn.IFS(C19="data_analyst",$Z$5,C19="data_engineer",$Z$6,C19="data_scientist",$Z$7)*_xlfn.IFS(E19=0,$Z$12,E19=1,$Z$11)*_xlfn.IFS(F19=0,$Z$17,F19=1,$Z$16)*_xlfn.IFS(G19=0,$Z$22,G19=1,$Z$21)*_xlfn.IFS(H19=0,$Z$27,H19=1,$Z$26)*_xlfn.IFS(I19=0,$Z$32,I19=1,$Z$31)*_xlfn.IFS(J19=0,$Z$37,J19=1,$Z$36)*_xlfn.IFS(K19=0,$Z$42,K19=1,$Z$41)*_xlfn.IFS(L19=0,$Z$47,L19=1,$Z$46)*_xlfn.IFS(M19=0,$Z$52,M19=1,$Z$51)*_xlfn.IFS(N19=0,$Z$57,N19=1,$Z$56)</f>
        <v>1.8130495123161984E-5</v>
      </c>
      <c r="R19" t="str" cm="1">
        <f t="array" ref="R19">_xlfn.IFS(AND(O19&gt;P19,O19&gt;Q19),"Low",AND(P19&gt;O19,P19&gt;Q19),"Medium",AND(Q19&gt;O19,Q19&gt;P19),"High")</f>
        <v>Medium</v>
      </c>
      <c r="S19" t="str">
        <f t="shared" si="1"/>
        <v>F</v>
      </c>
    </row>
    <row r="20" spans="1:26" x14ac:dyDescent="0.3">
      <c r="A20" t="s">
        <v>17</v>
      </c>
      <c r="B20">
        <v>4</v>
      </c>
      <c r="C20" t="s">
        <v>13</v>
      </c>
      <c r="D20" t="str">
        <f t="shared" si="0"/>
        <v>Low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 cm="1">
        <f t="array" ref="O20">$U$2*_xlfn.IFS(C20="data_analyst",$V$5,C20="data_engineer",$V$6,C20="data_scientist",$V$7)*_xlfn.IFS(E20=0,$V$12,E20=1,$V$11)*_xlfn.IFS(F20=0,$V$17,F20=1,$V$16)*_xlfn.IFS(G20=0,$V$22,G20=1,$V$21)*_xlfn.IFS(H20=0,$V$27,H20=1,$V$26)*_xlfn.IFS(I20=0,$V$32,I20=1,$V$31)*_xlfn.IFS(J20=0,$V$37,J20=1,$V$36)*_xlfn.IFS(K20=0,$V$42,K20=1,$V$41)*_xlfn.IFS(L20=0,$V$47,L20=1,$V$46)*_xlfn.IFS(M20=0,$V$52,M20=1,$V$51)*_xlfn.IFS(N20=0,$V$57,N20=1,$V$56)</f>
        <v>1.4063634423423232E-4</v>
      </c>
      <c r="P20" cm="1">
        <f t="array" ref="P20">$V$2*_xlfn.IFS(C20="data_analyst",$X$5,C20="data_engineer",$X$6,C20="data_scientist",$X$7)*_xlfn.IFS(E20=0,$X$12,E20=1,$X$11)*_xlfn.IFS(F20=0,$X$17,F20=1,$X$16)*_xlfn.IFS(G20=0,$X$22,G20=1,$X$21)*_xlfn.IFS(H20=0,$X$27,H20=1,$X$26)*_xlfn.IFS(I20=0,$X$32,I20=1,$X$31)*_xlfn.IFS(J20=0,$X$37,J20=1,$X$36)*_xlfn.IFS(K20=0,$X$42,K20=1,$X$41)*_xlfn.IFS(L20=0,$X$47,L20=1,$X$46)*_xlfn.IFS(M20=0,$X$52,M20=1,$X$51)*_xlfn.IFS(N20=0,$X$57,N20=1,$X$56)</f>
        <v>1.1007218004157555E-4</v>
      </c>
      <c r="Q20" cm="1">
        <f t="array" ref="Q20">$W$2*_xlfn.IFS(C20="data_analyst",$Z$5,C20="data_engineer",$Z$6,C20="data_scientist",$Z$7)*_xlfn.IFS(E20=0,$Z$12,E20=1,$Z$11)*_xlfn.IFS(F20=0,$Z$17,F20=1,$Z$16)*_xlfn.IFS(G20=0,$Z$22,G20=1,$Z$21)*_xlfn.IFS(H20=0,$Z$27,H20=1,$Z$26)*_xlfn.IFS(I20=0,$Z$32,I20=1,$Z$31)*_xlfn.IFS(J20=0,$Z$37,J20=1,$Z$36)*_xlfn.IFS(K20=0,$Z$42,K20=1,$Z$41)*_xlfn.IFS(L20=0,$Z$47,L20=1,$Z$46)*_xlfn.IFS(M20=0,$Z$52,M20=1,$Z$51)*_xlfn.IFS(N20=0,$Z$57,N20=1,$Z$56)</f>
        <v>7.2857705905267139E-5</v>
      </c>
      <c r="R20" t="str" cm="1">
        <f t="array" ref="R20">_xlfn.IFS(AND(O20&gt;P20,O20&gt;Q20),"Low",AND(P20&gt;O20,P20&gt;Q20),"Medium",AND(Q20&gt;O20,Q20&gt;P20),"High")</f>
        <v>Low</v>
      </c>
      <c r="S20" t="str">
        <f t="shared" si="1"/>
        <v>T</v>
      </c>
      <c r="U20" t="s">
        <v>43</v>
      </c>
    </row>
    <row r="21" spans="1:26" x14ac:dyDescent="0.3">
      <c r="A21" t="s">
        <v>17</v>
      </c>
      <c r="B21">
        <v>5</v>
      </c>
      <c r="C21" t="s">
        <v>13</v>
      </c>
      <c r="D21" t="str">
        <f t="shared" si="0"/>
        <v>Low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 cm="1">
        <f t="array" ref="O21">$U$2*_xlfn.IFS(C21="data_analyst",$V$5,C21="data_engineer",$V$6,C21="data_scientist",$V$7)*_xlfn.IFS(E21=0,$V$12,E21=1,$V$11)*_xlfn.IFS(F21=0,$V$17,F21=1,$V$16)*_xlfn.IFS(G21=0,$V$22,G21=1,$V$21)*_xlfn.IFS(H21=0,$V$27,H21=1,$V$26)*_xlfn.IFS(I21=0,$V$32,I21=1,$V$31)*_xlfn.IFS(J21=0,$V$37,J21=1,$V$36)*_xlfn.IFS(K21=0,$V$42,K21=1,$V$41)*_xlfn.IFS(L21=0,$V$47,L21=1,$V$46)*_xlfn.IFS(M21=0,$V$52,M21=1,$V$51)*_xlfn.IFS(N21=0,$V$57,N21=1,$V$56)</f>
        <v>7.0366667408231409E-4</v>
      </c>
      <c r="P21" cm="1">
        <f t="array" ref="P21">$V$2*_xlfn.IFS(C21="data_analyst",$X$5,C21="data_engineer",$X$6,C21="data_scientist",$X$7)*_xlfn.IFS(E21=0,$X$12,E21=1,$X$11)*_xlfn.IFS(F21=0,$X$17,F21=1,$X$16)*_xlfn.IFS(G21=0,$X$22,G21=1,$X$21)*_xlfn.IFS(H21=0,$X$27,H21=1,$X$26)*_xlfn.IFS(I21=0,$X$32,I21=1,$X$31)*_xlfn.IFS(J21=0,$X$37,J21=1,$X$36)*_xlfn.IFS(K21=0,$X$42,K21=1,$X$41)*_xlfn.IFS(L21=0,$X$47,L21=1,$X$46)*_xlfn.IFS(M21=0,$X$52,M21=1,$X$51)*_xlfn.IFS(N21=0,$X$57,N21=1,$X$56)</f>
        <v>1.8821133202713359E-3</v>
      </c>
      <c r="Q21" cm="1">
        <f t="array" ref="Q21">$W$2*_xlfn.IFS(C21="data_analyst",$Z$5,C21="data_engineer",$Z$6,C21="data_scientist",$Z$7)*_xlfn.IFS(E21=0,$Z$12,E21=1,$Z$11)*_xlfn.IFS(F21=0,$Z$17,F21=1,$Z$16)*_xlfn.IFS(G21=0,$Z$22,G21=1,$Z$21)*_xlfn.IFS(H21=0,$Z$27,H21=1,$Z$26)*_xlfn.IFS(I21=0,$Z$32,I21=1,$Z$31)*_xlfn.IFS(J21=0,$Z$37,J21=1,$Z$36)*_xlfn.IFS(K21=0,$Z$42,K21=1,$Z$41)*_xlfn.IFS(L21=0,$Z$47,L21=1,$Z$46)*_xlfn.IFS(M21=0,$Z$52,M21=1,$Z$51)*_xlfn.IFS(N21=0,$Z$57,N21=1,$Z$56)</f>
        <v>4.715735030571686E-4</v>
      </c>
      <c r="R21" t="str" cm="1">
        <f t="array" ref="R21">_xlfn.IFS(AND(O21&gt;P21,O21&gt;Q21),"Low",AND(P21&gt;O21,P21&gt;Q21),"Medium",AND(Q21&gt;O21,Q21&gt;P21),"High")</f>
        <v>Medium</v>
      </c>
      <c r="S21" t="str">
        <f t="shared" si="1"/>
        <v>F</v>
      </c>
      <c r="U21" t="s">
        <v>36</v>
      </c>
      <c r="V21">
        <f>COUNTIFS(G2:G5716,1,D2:D5716,"Low")/Y2</f>
        <v>0.15393452039058012</v>
      </c>
      <c r="W21" t="s">
        <v>37</v>
      </c>
      <c r="X21">
        <f>COUNTIFS(G2:G5716,1,D2:D5716,"Medium")/Z2</f>
        <v>0.53217972070431085</v>
      </c>
      <c r="Y21" t="s">
        <v>38</v>
      </c>
      <c r="Z21">
        <f>COUNTIFS(G2:G5716,1,D2:D5716,"High")/AA2</f>
        <v>0.40588235294117647</v>
      </c>
    </row>
    <row r="22" spans="1:26" x14ac:dyDescent="0.3">
      <c r="A22" t="s">
        <v>17</v>
      </c>
      <c r="B22">
        <v>5</v>
      </c>
      <c r="C22" t="s">
        <v>13</v>
      </c>
      <c r="D22" t="str">
        <f t="shared" si="0"/>
        <v>Low</v>
      </c>
      <c r="E22">
        <v>1</v>
      </c>
      <c r="F22">
        <v>0</v>
      </c>
      <c r="G22">
        <v>1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 cm="1">
        <f t="array" ref="O22">$U$2*_xlfn.IFS(C22="data_analyst",$V$5,C22="data_engineer",$V$6,C22="data_scientist",$V$7)*_xlfn.IFS(E22=0,$V$12,E22=1,$V$11)*_xlfn.IFS(F22=0,$V$17,F22=1,$V$16)*_xlfn.IFS(G22=0,$V$22,G22=1,$V$21)*_xlfn.IFS(H22=0,$V$27,H22=1,$V$26)*_xlfn.IFS(I22=0,$V$32,I22=1,$V$31)*_xlfn.IFS(J22=0,$V$37,J22=1,$V$36)*_xlfn.IFS(K22=0,$V$42,K22=1,$V$41)*_xlfn.IFS(L22=0,$V$47,L22=1,$V$46)*_xlfn.IFS(M22=0,$V$52,M22=1,$V$51)*_xlfn.IFS(N22=0,$V$57,N22=1,$V$56)</f>
        <v>1.1820833079411975E-4</v>
      </c>
      <c r="P22" cm="1">
        <f t="array" ref="P22">$V$2*_xlfn.IFS(C22="data_analyst",$X$5,C22="data_engineer",$X$6,C22="data_scientist",$X$7)*_xlfn.IFS(E22=0,$X$12,E22=1,$X$11)*_xlfn.IFS(F22=0,$X$17,F22=1,$X$16)*_xlfn.IFS(G22=0,$X$22,G22=1,$X$21)*_xlfn.IFS(H22=0,$X$27,H22=1,$X$26)*_xlfn.IFS(I22=0,$X$32,I22=1,$X$31)*_xlfn.IFS(J22=0,$X$37,J22=1,$X$36)*_xlfn.IFS(K22=0,$X$42,K22=1,$X$41)*_xlfn.IFS(L22=0,$X$47,L22=1,$X$46)*_xlfn.IFS(M22=0,$X$52,M22=1,$X$51)*_xlfn.IFS(N22=0,$X$57,N22=1,$X$56)</f>
        <v>4.2937474078182779E-3</v>
      </c>
      <c r="Q22" cm="1">
        <f t="array" ref="Q22">$W$2*_xlfn.IFS(C22="data_analyst",$Z$5,C22="data_engineer",$Z$6,C22="data_scientist",$Z$7)*_xlfn.IFS(E22=0,$Z$12,E22=1,$Z$11)*_xlfn.IFS(F22=0,$Z$17,F22=1,$Z$16)*_xlfn.IFS(G22=0,$Z$22,G22=1,$Z$21)*_xlfn.IFS(H22=0,$Z$27,H22=1,$Z$26)*_xlfn.IFS(I22=0,$Z$32,I22=1,$Z$31)*_xlfn.IFS(J22=0,$Z$37,J22=1,$Z$36)*_xlfn.IFS(K22=0,$Z$42,K22=1,$Z$41)*_xlfn.IFS(L22=0,$Z$47,L22=1,$Z$46)*_xlfn.IFS(M22=0,$Z$52,M22=1,$Z$51)*_xlfn.IFS(N22=0,$Z$57,N22=1,$Z$56)</f>
        <v>3.3740612073321124E-4</v>
      </c>
      <c r="R22" t="str" cm="1">
        <f t="array" ref="R22">_xlfn.IFS(AND(O22&gt;P22,O22&gt;Q22),"Low",AND(P22&gt;O22,P22&gt;Q22),"Medium",AND(Q22&gt;O22,Q22&gt;P22),"High")</f>
        <v>Medium</v>
      </c>
      <c r="S22" t="str">
        <f t="shared" si="1"/>
        <v>F</v>
      </c>
      <c r="U22" t="s">
        <v>39</v>
      </c>
      <c r="V22">
        <f>COUNTIFS(G2:G5716,0,D2:D5716,"Low")/Y2</f>
        <v>0.84606547960941991</v>
      </c>
      <c r="W22" t="s">
        <v>40</v>
      </c>
      <c r="X22">
        <f>COUNTIFS(G2:G5716,0,D2:D5716,"Medium")/Z2</f>
        <v>0.46782027929568915</v>
      </c>
      <c r="Y22" t="s">
        <v>41</v>
      </c>
      <c r="Z22">
        <f>COUNTIFS(G2:G5716,0,D2:D5716,"High")/AA2</f>
        <v>0.59411764705882353</v>
      </c>
    </row>
    <row r="23" spans="1:26" x14ac:dyDescent="0.3">
      <c r="A23" t="s">
        <v>17</v>
      </c>
      <c r="B23">
        <v>7</v>
      </c>
      <c r="C23" t="s">
        <v>13</v>
      </c>
      <c r="D23" t="str">
        <f t="shared" si="0"/>
        <v>Low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 cm="1">
        <f t="array" ref="O23">$U$2*_xlfn.IFS(C23="data_analyst",$V$5,C23="data_engineer",$V$6,C23="data_scientist",$V$7)*_xlfn.IFS(E23=0,$V$12,E23=1,$V$11)*_xlfn.IFS(F23=0,$V$17,F23=1,$V$16)*_xlfn.IFS(G23=0,$V$22,G23=1,$V$21)*_xlfn.IFS(H23=0,$V$27,H23=1,$V$26)*_xlfn.IFS(I23=0,$V$32,I23=1,$V$31)*_xlfn.IFS(J23=0,$V$37,J23=1,$V$36)*_xlfn.IFS(K23=0,$V$42,K23=1,$V$41)*_xlfn.IFS(L23=0,$V$47,L23=1,$V$46)*_xlfn.IFS(M23=0,$V$52,M23=1,$V$51)*_xlfn.IFS(N23=0,$V$57,N23=1,$V$56)</f>
        <v>3.8675410855345095E-3</v>
      </c>
      <c r="P23" cm="1">
        <f t="array" ref="P23">$V$2*_xlfn.IFS(C23="data_analyst",$X$5,C23="data_engineer",$X$6,C23="data_scientist",$X$7)*_xlfn.IFS(E23=0,$X$12,E23=1,$X$11)*_xlfn.IFS(F23=0,$X$17,F23=1,$X$16)*_xlfn.IFS(G23=0,$X$22,G23=1,$X$21)*_xlfn.IFS(H23=0,$X$27,H23=1,$X$26)*_xlfn.IFS(I23=0,$X$32,I23=1,$X$31)*_xlfn.IFS(J23=0,$X$37,J23=1,$X$36)*_xlfn.IFS(K23=0,$X$42,K23=1,$X$41)*_xlfn.IFS(L23=0,$X$47,L23=1,$X$46)*_xlfn.IFS(M23=0,$X$52,M23=1,$X$51)*_xlfn.IFS(N23=0,$X$57,N23=1,$X$56)</f>
        <v>1.6544989312824467E-3</v>
      </c>
      <c r="Q23" cm="1">
        <f t="array" ref="Q23">$W$2*_xlfn.IFS(C23="data_analyst",$Z$5,C23="data_engineer",$Z$6,C23="data_scientist",$Z$7)*_xlfn.IFS(E23=0,$Z$12,E23=1,$Z$11)*_xlfn.IFS(F23=0,$Z$17,F23=1,$Z$16)*_xlfn.IFS(G23=0,$Z$22,G23=1,$Z$21)*_xlfn.IFS(H23=0,$Z$27,H23=1,$Z$26)*_xlfn.IFS(I23=0,$Z$32,I23=1,$Z$31)*_xlfn.IFS(J23=0,$Z$37,J23=1,$Z$36)*_xlfn.IFS(K23=0,$Z$42,K23=1,$Z$41)*_xlfn.IFS(L23=0,$Z$47,L23=1,$Z$46)*_xlfn.IFS(M23=0,$Z$52,M23=1,$Z$51)*_xlfn.IFS(N23=0,$Z$57,N23=1,$Z$56)</f>
        <v>6.902742580981744E-4</v>
      </c>
      <c r="R23" t="str" cm="1">
        <f t="array" ref="R23">_xlfn.IFS(AND(O23&gt;P23,O23&gt;Q23),"Low",AND(P23&gt;O23,P23&gt;Q23),"Medium",AND(Q23&gt;O23,Q23&gt;P23),"High")</f>
        <v>Low</v>
      </c>
      <c r="S23" t="str">
        <f t="shared" si="1"/>
        <v>T</v>
      </c>
      <c r="V23">
        <f>SUM(V21:V22)</f>
        <v>1</v>
      </c>
      <c r="X23">
        <f>SUM(X21:X22)</f>
        <v>1</v>
      </c>
      <c r="Z23">
        <f>SUM(Z21:Z22)</f>
        <v>1</v>
      </c>
    </row>
    <row r="24" spans="1:26" x14ac:dyDescent="0.3">
      <c r="A24" t="s">
        <v>17</v>
      </c>
      <c r="B24">
        <v>6</v>
      </c>
      <c r="C24" t="s">
        <v>13</v>
      </c>
      <c r="D24" t="str">
        <f t="shared" si="0"/>
        <v>Low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 cm="1">
        <f t="array" ref="O24">$U$2*_xlfn.IFS(C24="data_analyst",$V$5,C24="data_engineer",$V$6,C24="data_scientist",$V$7)*_xlfn.IFS(E24=0,$V$12,E24=1,$V$11)*_xlfn.IFS(F24=0,$V$17,F24=1,$V$16)*_xlfn.IFS(G24=0,$V$22,G24=1,$V$21)*_xlfn.IFS(H24=0,$V$27,H24=1,$V$26)*_xlfn.IFS(I24=0,$V$32,I24=1,$V$31)*_xlfn.IFS(J24=0,$V$37,J24=1,$V$36)*_xlfn.IFS(K24=0,$V$42,K24=1,$V$41)*_xlfn.IFS(L24=0,$V$47,L24=1,$V$46)*_xlfn.IFS(M24=0,$V$52,M24=1,$V$51)*_xlfn.IFS(N24=0,$V$57,N24=1,$V$56)</f>
        <v>3.8675410855345095E-3</v>
      </c>
      <c r="P24" cm="1">
        <f t="array" ref="P24">$V$2*_xlfn.IFS(C24="data_analyst",$X$5,C24="data_engineer",$X$6,C24="data_scientist",$X$7)*_xlfn.IFS(E24=0,$X$12,E24=1,$X$11)*_xlfn.IFS(F24=0,$X$17,F24=1,$X$16)*_xlfn.IFS(G24=0,$X$22,G24=1,$X$21)*_xlfn.IFS(H24=0,$X$27,H24=1,$X$26)*_xlfn.IFS(I24=0,$X$32,I24=1,$X$31)*_xlfn.IFS(J24=0,$X$37,J24=1,$X$36)*_xlfn.IFS(K24=0,$X$42,K24=1,$X$41)*_xlfn.IFS(L24=0,$X$47,L24=1,$X$46)*_xlfn.IFS(M24=0,$X$52,M24=1,$X$51)*_xlfn.IFS(N24=0,$X$57,N24=1,$X$56)</f>
        <v>1.6544989312824467E-3</v>
      </c>
      <c r="Q24" cm="1">
        <f t="array" ref="Q24">$W$2*_xlfn.IFS(C24="data_analyst",$Z$5,C24="data_engineer",$Z$6,C24="data_scientist",$Z$7)*_xlfn.IFS(E24=0,$Z$12,E24=1,$Z$11)*_xlfn.IFS(F24=0,$Z$17,F24=1,$Z$16)*_xlfn.IFS(G24=0,$Z$22,G24=1,$Z$21)*_xlfn.IFS(H24=0,$Z$27,H24=1,$Z$26)*_xlfn.IFS(I24=0,$Z$32,I24=1,$Z$31)*_xlfn.IFS(J24=0,$Z$37,J24=1,$Z$36)*_xlfn.IFS(K24=0,$Z$42,K24=1,$Z$41)*_xlfn.IFS(L24=0,$Z$47,L24=1,$Z$46)*_xlfn.IFS(M24=0,$Z$52,M24=1,$Z$51)*_xlfn.IFS(N24=0,$Z$57,N24=1,$Z$56)</f>
        <v>6.902742580981744E-4</v>
      </c>
      <c r="R24" t="str" cm="1">
        <f t="array" ref="R24">_xlfn.IFS(AND(O24&gt;P24,O24&gt;Q24),"Low",AND(P24&gt;O24,P24&gt;Q24),"Medium",AND(Q24&gt;O24,Q24&gt;P24),"High")</f>
        <v>Low</v>
      </c>
      <c r="S24" t="str">
        <f t="shared" si="1"/>
        <v>T</v>
      </c>
    </row>
    <row r="25" spans="1:26" x14ac:dyDescent="0.3">
      <c r="A25" t="s">
        <v>17</v>
      </c>
      <c r="B25">
        <v>6</v>
      </c>
      <c r="C25" t="s">
        <v>13</v>
      </c>
      <c r="D25" t="str">
        <f t="shared" si="0"/>
        <v>Low</v>
      </c>
      <c r="E25">
        <v>0</v>
      </c>
      <c r="F25">
        <v>1</v>
      </c>
      <c r="G25">
        <v>0</v>
      </c>
      <c r="H25">
        <v>0</v>
      </c>
      <c r="I25">
        <v>0</v>
      </c>
      <c r="J25">
        <v>1</v>
      </c>
      <c r="K25">
        <v>1</v>
      </c>
      <c r="L25">
        <v>0</v>
      </c>
      <c r="M25">
        <v>0</v>
      </c>
      <c r="N25">
        <v>1</v>
      </c>
      <c r="O25" cm="1">
        <f t="array" ref="O25">$U$2*_xlfn.IFS(C25="data_analyst",$V$5,C25="data_engineer",$V$6,C25="data_scientist",$V$7)*_xlfn.IFS(E25=0,$V$12,E25=1,$V$11)*_xlfn.IFS(F25=0,$V$17,F25=1,$V$16)*_xlfn.IFS(G25=0,$V$22,G25=1,$V$21)*_xlfn.IFS(H25=0,$V$27,H25=1,$V$26)*_xlfn.IFS(I25=0,$V$32,I25=1,$V$31)*_xlfn.IFS(J25=0,$V$37,J25=1,$V$36)*_xlfn.IFS(K25=0,$V$42,K25=1,$V$41)*_xlfn.IFS(L25=0,$V$47,L25=1,$V$46)*_xlfn.IFS(M25=0,$V$52,M25=1,$V$51)*_xlfn.IFS(N25=0,$V$57,N25=1,$V$56)</f>
        <v>3.4152450506565727E-4</v>
      </c>
      <c r="P25" cm="1">
        <f t="array" ref="P25">$V$2*_xlfn.IFS(C25="data_analyst",$X$5,C25="data_engineer",$X$6,C25="data_scientist",$X$7)*_xlfn.IFS(E25=0,$X$12,E25=1,$X$11)*_xlfn.IFS(F25=0,$X$17,F25=1,$X$16)*_xlfn.IFS(G25=0,$X$22,G25=1,$X$21)*_xlfn.IFS(H25=0,$X$27,H25=1,$X$26)*_xlfn.IFS(I25=0,$X$32,I25=1,$X$31)*_xlfn.IFS(J25=0,$X$37,J25=1,$X$36)*_xlfn.IFS(K25=0,$X$42,K25=1,$X$41)*_xlfn.IFS(L25=0,$X$47,L25=1,$X$46)*_xlfn.IFS(M25=0,$X$52,M25=1,$X$51)*_xlfn.IFS(N25=0,$X$57,N25=1,$X$56)</f>
        <v>9.312463230588457E-5</v>
      </c>
      <c r="Q25" cm="1">
        <f t="array" ref="Q25">$W$2*_xlfn.IFS(C25="data_analyst",$Z$5,C25="data_engineer",$Z$6,C25="data_scientist",$Z$7)*_xlfn.IFS(E25=0,$Z$12,E25=1,$Z$11)*_xlfn.IFS(F25=0,$Z$17,F25=1,$Z$16)*_xlfn.IFS(G25=0,$Z$22,G25=1,$Z$21)*_xlfn.IFS(H25=0,$Z$27,H25=1,$Z$26)*_xlfn.IFS(I25=0,$Z$32,I25=1,$Z$31)*_xlfn.IFS(J25=0,$Z$37,J25=1,$Z$36)*_xlfn.IFS(K25=0,$Z$42,K25=1,$Z$41)*_xlfn.IFS(L25=0,$Z$47,L25=1,$Z$46)*_xlfn.IFS(M25=0,$Z$52,M25=1,$Z$51)*_xlfn.IFS(N25=0,$Z$57,N25=1,$Z$56)</f>
        <v>3.7091840666366843E-5</v>
      </c>
      <c r="R25" t="str" cm="1">
        <f t="array" ref="R25">_xlfn.IFS(AND(O25&gt;P25,O25&gt;Q25),"Low",AND(P25&gt;O25,P25&gt;Q25),"Medium",AND(Q25&gt;O25,Q25&gt;P25),"High")</f>
        <v>Low</v>
      </c>
      <c r="S25" t="str">
        <f t="shared" si="1"/>
        <v>T</v>
      </c>
      <c r="U25" t="s">
        <v>44</v>
      </c>
    </row>
    <row r="26" spans="1:26" x14ac:dyDescent="0.3">
      <c r="A26" t="s">
        <v>17</v>
      </c>
      <c r="B26">
        <v>5</v>
      </c>
      <c r="C26" t="s">
        <v>13</v>
      </c>
      <c r="D26" t="str">
        <f t="shared" si="0"/>
        <v>Low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 cm="1">
        <f t="array" ref="O26">$U$2*_xlfn.IFS(C26="data_analyst",$V$5,C26="data_engineer",$V$6,C26="data_scientist",$V$7)*_xlfn.IFS(E26=0,$V$12,E26=1,$V$11)*_xlfn.IFS(F26=0,$V$17,F26=1,$V$16)*_xlfn.IFS(G26=0,$V$22,G26=1,$V$21)*_xlfn.IFS(H26=0,$V$27,H26=1,$V$26)*_xlfn.IFS(I26=0,$V$32,I26=1,$V$31)*_xlfn.IFS(J26=0,$V$37,J26=1,$V$36)*_xlfn.IFS(K26=0,$V$42,K26=1,$V$41)*_xlfn.IFS(L26=0,$V$47,L26=1,$V$46)*_xlfn.IFS(M26=0,$V$52,M26=1,$V$51)*_xlfn.IFS(N26=0,$V$57,N26=1,$V$56)</f>
        <v>5.0390581603855719E-3</v>
      </c>
      <c r="P26" cm="1">
        <f t="array" ref="P26">$V$2*_xlfn.IFS(C26="data_analyst",$X$5,C26="data_engineer",$X$6,C26="data_scientist",$X$7)*_xlfn.IFS(E26=0,$X$12,E26=1,$X$11)*_xlfn.IFS(F26=0,$X$17,F26=1,$X$16)*_xlfn.IFS(G26=0,$X$22,G26=1,$X$21)*_xlfn.IFS(H26=0,$X$27,H26=1,$X$26)*_xlfn.IFS(I26=0,$X$32,I26=1,$X$31)*_xlfn.IFS(J26=0,$X$37,J26=1,$X$36)*_xlfn.IFS(K26=0,$X$42,K26=1,$X$41)*_xlfn.IFS(L26=0,$X$47,L26=1,$X$46)*_xlfn.IFS(M26=0,$X$52,M26=1,$X$51)*_xlfn.IFS(N26=0,$X$57,N26=1,$X$56)</f>
        <v>1.9192187602876378E-3</v>
      </c>
      <c r="Q26" cm="1">
        <f t="array" ref="Q26">$W$2*_xlfn.IFS(C26="data_analyst",$Z$5,C26="data_engineer",$Z$6,C26="data_scientist",$Z$7)*_xlfn.IFS(E26=0,$Z$12,E26=1,$Z$11)*_xlfn.IFS(F26=0,$Z$17,F26=1,$Z$16)*_xlfn.IFS(G26=0,$Z$22,G26=1,$Z$21)*_xlfn.IFS(H26=0,$Z$27,H26=1,$Z$26)*_xlfn.IFS(I26=0,$Z$32,I26=1,$Z$31)*_xlfn.IFS(J26=0,$Z$37,J26=1,$Z$36)*_xlfn.IFS(K26=0,$Z$42,K26=1,$Z$41)*_xlfn.IFS(L26=0,$Z$47,L26=1,$Z$46)*_xlfn.IFS(M26=0,$Z$52,M26=1,$Z$51)*_xlfn.IFS(N26=0,$Z$57,N26=1,$Z$56)</f>
        <v>7.3210906161927576E-4</v>
      </c>
      <c r="R26" t="str" cm="1">
        <f t="array" ref="R26">_xlfn.IFS(AND(O26&gt;P26,O26&gt;Q26),"Low",AND(P26&gt;O26,P26&gt;Q26),"Medium",AND(Q26&gt;O26,Q26&gt;P26),"High")</f>
        <v>Low</v>
      </c>
      <c r="S26" t="str">
        <f t="shared" si="1"/>
        <v>T</v>
      </c>
      <c r="U26" t="s">
        <v>36</v>
      </c>
      <c r="V26">
        <f>COUNTIFS(H2:H5716,1,D2:D5716,"Low")/Y2</f>
        <v>0.263641585295807</v>
      </c>
      <c r="W26" t="s">
        <v>37</v>
      </c>
      <c r="X26">
        <f>COUNTIFS(H2:H5716,1,D2:D5716,"Medium")/Z2</f>
        <v>0.46660595021250761</v>
      </c>
      <c r="Y26" t="s">
        <v>38</v>
      </c>
      <c r="Z26">
        <f>COUNTIFS(H2:H5716,1,D2:D5716,"High")/AA2</f>
        <v>0.35</v>
      </c>
    </row>
    <row r="27" spans="1:26" x14ac:dyDescent="0.3">
      <c r="A27" t="s">
        <v>17</v>
      </c>
      <c r="B27">
        <v>1</v>
      </c>
      <c r="C27" t="s">
        <v>13</v>
      </c>
      <c r="D27" t="str">
        <f t="shared" si="0"/>
        <v>Low</v>
      </c>
      <c r="E27">
        <v>1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 cm="1">
        <f t="array" ref="O27">$U$2*_xlfn.IFS(C27="data_analyst",$V$5,C27="data_engineer",$V$6,C27="data_scientist",$V$7)*_xlfn.IFS(E27=0,$V$12,E27=1,$V$11)*_xlfn.IFS(F27=0,$V$17,F27=1,$V$16)*_xlfn.IFS(G27=0,$V$22,G27=1,$V$21)*_xlfn.IFS(H27=0,$V$27,H27=1,$V$26)*_xlfn.IFS(I27=0,$V$32,I27=1,$V$31)*_xlfn.IFS(J27=0,$V$37,J27=1,$V$36)*_xlfn.IFS(K27=0,$V$42,K27=1,$V$41)*_xlfn.IFS(L27=0,$V$47,L27=1,$V$46)*_xlfn.IFS(M27=0,$V$52,M27=1,$V$51)*_xlfn.IFS(N27=0,$V$57,N27=1,$V$56)</f>
        <v>6.497047435064866E-4</v>
      </c>
      <c r="P27" cm="1">
        <f t="array" ref="P27">$V$2*_xlfn.IFS(C27="data_analyst",$X$5,C27="data_engineer",$X$6,C27="data_scientist",$X$7)*_xlfn.IFS(E27=0,$X$12,E27=1,$X$11)*_xlfn.IFS(F27=0,$X$17,F27=1,$X$16)*_xlfn.IFS(G27=0,$X$22,G27=1,$X$21)*_xlfn.IFS(H27=0,$X$27,H27=1,$X$26)*_xlfn.IFS(I27=0,$X$32,I27=1,$X$31)*_xlfn.IFS(J27=0,$X$37,J27=1,$X$36)*_xlfn.IFS(K27=0,$X$42,K27=1,$X$41)*_xlfn.IFS(L27=0,$X$47,L27=1,$X$46)*_xlfn.IFS(M27=0,$X$52,M27=1,$X$51)*_xlfn.IFS(N27=0,$X$57,N27=1,$X$56)</f>
        <v>3.7744807503981548E-3</v>
      </c>
      <c r="Q27" cm="1">
        <f t="array" ref="Q27">$W$2*_xlfn.IFS(C27="data_analyst",$Z$5,C27="data_engineer",$Z$6,C27="data_scientist",$Z$7)*_xlfn.IFS(E27=0,$Z$12,E27=1,$Z$11)*_xlfn.IFS(F27=0,$Z$17,F27=1,$Z$16)*_xlfn.IFS(G27=0,$Z$22,G27=1,$Z$21)*_xlfn.IFS(H27=0,$Z$27,H27=1,$Z$26)*_xlfn.IFS(I27=0,$Z$32,I27=1,$Z$31)*_xlfn.IFS(J27=0,$Z$37,J27=1,$Z$36)*_xlfn.IFS(K27=0,$Z$42,K27=1,$Z$41)*_xlfn.IFS(L27=0,$Z$47,L27=1,$Z$46)*_xlfn.IFS(M27=0,$Z$52,M27=1,$Z$51)*_xlfn.IFS(N27=0,$Z$57,N27=1,$Z$56)</f>
        <v>4.9388432165296142E-4</v>
      </c>
      <c r="R27" t="str" cm="1">
        <f t="array" ref="R27">_xlfn.IFS(AND(O27&gt;P27,O27&gt;Q27),"Low",AND(P27&gt;O27,P27&gt;Q27),"Medium",AND(Q27&gt;O27,Q27&gt;P27),"High")</f>
        <v>Medium</v>
      </c>
      <c r="S27" t="str">
        <f t="shared" si="1"/>
        <v>F</v>
      </c>
      <c r="U27" t="s">
        <v>39</v>
      </c>
      <c r="V27">
        <f>COUNTIFS(H2:H5716,0,D2:D5716,"Low")/Y2</f>
        <v>0.73635841470419294</v>
      </c>
      <c r="W27" t="s">
        <v>40</v>
      </c>
      <c r="X27">
        <f>COUNTIFS(H2:H5716,0,D2:D5716,"Medium")/Z2</f>
        <v>0.53339404978749239</v>
      </c>
      <c r="Y27" t="s">
        <v>41</v>
      </c>
      <c r="Z27">
        <f>COUNTIFS(H2:H5716,0,D2:D5716,"High")/AA2</f>
        <v>0.65</v>
      </c>
    </row>
    <row r="28" spans="1:26" x14ac:dyDescent="0.3">
      <c r="A28" t="s">
        <v>17</v>
      </c>
      <c r="B28">
        <v>6</v>
      </c>
      <c r="C28" t="s">
        <v>13</v>
      </c>
      <c r="D28" t="str">
        <f t="shared" si="0"/>
        <v>Low</v>
      </c>
      <c r="E28">
        <v>1</v>
      </c>
      <c r="F28">
        <v>0</v>
      </c>
      <c r="G28">
        <v>1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 cm="1">
        <f t="array" ref="O28">$U$2*_xlfn.IFS(C28="data_analyst",$V$5,C28="data_engineer",$V$6,C28="data_scientist",$V$7)*_xlfn.IFS(E28=0,$V$12,E28=1,$V$11)*_xlfn.IFS(F28=0,$V$17,F28=1,$V$16)*_xlfn.IFS(G28=0,$V$22,G28=1,$V$21)*_xlfn.IFS(H28=0,$V$27,H28=1,$V$26)*_xlfn.IFS(I28=0,$V$32,I28=1,$V$31)*_xlfn.IFS(J28=0,$V$37,J28=1,$V$36)*_xlfn.IFS(K28=0,$V$42,K28=1,$V$41)*_xlfn.IFS(L28=0,$V$47,L28=1,$V$46)*_xlfn.IFS(M28=0,$V$52,M28=1,$V$51)*_xlfn.IFS(N28=0,$V$57,N28=1,$V$56)</f>
        <v>1.1820833079411975E-4</v>
      </c>
      <c r="P28" cm="1">
        <f t="array" ref="P28">$V$2*_xlfn.IFS(C28="data_analyst",$X$5,C28="data_engineer",$X$6,C28="data_scientist",$X$7)*_xlfn.IFS(E28=0,$X$12,E28=1,$X$11)*_xlfn.IFS(F28=0,$X$17,F28=1,$X$16)*_xlfn.IFS(G28=0,$X$22,G28=1,$X$21)*_xlfn.IFS(H28=0,$X$27,H28=1,$X$26)*_xlfn.IFS(I28=0,$X$32,I28=1,$X$31)*_xlfn.IFS(J28=0,$X$37,J28=1,$X$36)*_xlfn.IFS(K28=0,$X$42,K28=1,$X$41)*_xlfn.IFS(L28=0,$X$47,L28=1,$X$46)*_xlfn.IFS(M28=0,$X$52,M28=1,$X$51)*_xlfn.IFS(N28=0,$X$57,N28=1,$X$56)</f>
        <v>4.2937474078182779E-3</v>
      </c>
      <c r="Q28" cm="1">
        <f t="array" ref="Q28">$W$2*_xlfn.IFS(C28="data_analyst",$Z$5,C28="data_engineer",$Z$6,C28="data_scientist",$Z$7)*_xlfn.IFS(E28=0,$Z$12,E28=1,$Z$11)*_xlfn.IFS(F28=0,$Z$17,F28=1,$Z$16)*_xlfn.IFS(G28=0,$Z$22,G28=1,$Z$21)*_xlfn.IFS(H28=0,$Z$27,H28=1,$Z$26)*_xlfn.IFS(I28=0,$Z$32,I28=1,$Z$31)*_xlfn.IFS(J28=0,$Z$37,J28=1,$Z$36)*_xlfn.IFS(K28=0,$Z$42,K28=1,$Z$41)*_xlfn.IFS(L28=0,$Z$47,L28=1,$Z$46)*_xlfn.IFS(M28=0,$Z$52,M28=1,$Z$51)*_xlfn.IFS(N28=0,$Z$57,N28=1,$Z$56)</f>
        <v>3.3740612073321124E-4</v>
      </c>
      <c r="R28" t="str" cm="1">
        <f t="array" ref="R28">_xlfn.IFS(AND(O28&gt;P28,O28&gt;Q28),"Low",AND(P28&gt;O28,P28&gt;Q28),"Medium",AND(Q28&gt;O28,Q28&gt;P28),"High")</f>
        <v>Medium</v>
      </c>
      <c r="S28" t="str">
        <f t="shared" si="1"/>
        <v>F</v>
      </c>
      <c r="V28">
        <f>SUM(V26:V27)</f>
        <v>1</v>
      </c>
      <c r="X28">
        <f>SUM(X26:X27)</f>
        <v>1</v>
      </c>
      <c r="Z28">
        <f>SUM(Z26:Z27)</f>
        <v>1</v>
      </c>
    </row>
    <row r="29" spans="1:26" x14ac:dyDescent="0.3">
      <c r="A29" t="s">
        <v>17</v>
      </c>
      <c r="B29">
        <v>6</v>
      </c>
      <c r="C29" t="s">
        <v>13</v>
      </c>
      <c r="D29" t="str">
        <f t="shared" si="0"/>
        <v>Low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 cm="1">
        <f t="array" ref="O29">$U$2*_xlfn.IFS(C29="data_analyst",$V$5,C29="data_engineer",$V$6,C29="data_scientist",$V$7)*_xlfn.IFS(E29=0,$V$12,E29=1,$V$11)*_xlfn.IFS(F29=0,$V$17,F29=1,$V$16)*_xlfn.IFS(G29=0,$V$22,G29=1,$V$21)*_xlfn.IFS(H29=0,$V$27,H29=1,$V$26)*_xlfn.IFS(I29=0,$V$32,I29=1,$V$31)*_xlfn.IFS(J29=0,$V$37,J29=1,$V$36)*_xlfn.IFS(K29=0,$V$42,K29=1,$V$41)*_xlfn.IFS(L29=0,$V$47,L29=1,$V$46)*_xlfn.IFS(M29=0,$V$52,M29=1,$V$51)*_xlfn.IFS(N29=0,$V$57,N29=1,$V$56)</f>
        <v>7.7297513080979178E-4</v>
      </c>
      <c r="P29" cm="1">
        <f t="array" ref="P29">$V$2*_xlfn.IFS(C29="data_analyst",$X$5,C29="data_engineer",$X$6,C29="data_scientist",$X$7)*_xlfn.IFS(E29=0,$X$12,E29=1,$X$11)*_xlfn.IFS(F29=0,$X$17,F29=1,$X$16)*_xlfn.IFS(G29=0,$X$22,G29=1,$X$21)*_xlfn.IFS(H29=0,$X$27,H29=1,$X$26)*_xlfn.IFS(I29=0,$X$32,I29=1,$X$31)*_xlfn.IFS(J29=0,$X$37,J29=1,$X$36)*_xlfn.IFS(K29=0,$X$42,K29=1,$X$41)*_xlfn.IFS(L29=0,$X$47,L29=1,$X$46)*_xlfn.IFS(M29=0,$X$52,M29=1,$X$51)*_xlfn.IFS(N29=0,$X$57,N29=1,$X$56)</f>
        <v>9.6760541610991423E-5</v>
      </c>
      <c r="Q29" cm="1">
        <f t="array" ref="Q29">$W$2*_xlfn.IFS(C29="data_analyst",$Z$5,C29="data_engineer",$Z$6,C29="data_scientist",$Z$7)*_xlfn.IFS(E29=0,$Z$12,E29=1,$Z$11)*_xlfn.IFS(F29=0,$Z$17,F29=1,$Z$16)*_xlfn.IFS(G29=0,$Z$22,G29=1,$Z$21)*_xlfn.IFS(H29=0,$Z$27,H29=1,$Z$26)*_xlfn.IFS(I29=0,$Z$32,I29=1,$Z$31)*_xlfn.IFS(J29=0,$Z$37,J29=1,$Z$36)*_xlfn.IFS(K29=0,$Z$42,K29=1,$Z$41)*_xlfn.IFS(L29=0,$Z$47,L29=1,$Z$46)*_xlfn.IFS(M29=0,$Z$52,M29=1,$Z$51)*_xlfn.IFS(N29=0,$Z$57,N29=1,$Z$56)</f>
        <v>1.0664678690481133E-4</v>
      </c>
      <c r="R29" t="str" cm="1">
        <f t="array" ref="R29">_xlfn.IFS(AND(O29&gt;P29,O29&gt;Q29),"Low",AND(P29&gt;O29,P29&gt;Q29),"Medium",AND(Q29&gt;O29,Q29&gt;P29),"High")</f>
        <v>Low</v>
      </c>
      <c r="S29" t="str">
        <f t="shared" si="1"/>
        <v>T</v>
      </c>
    </row>
    <row r="30" spans="1:26" x14ac:dyDescent="0.3">
      <c r="A30" t="s">
        <v>17</v>
      </c>
      <c r="B30">
        <v>5</v>
      </c>
      <c r="C30" t="s">
        <v>13</v>
      </c>
      <c r="D30" t="str">
        <f t="shared" si="0"/>
        <v>Low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 cm="1">
        <f t="array" ref="O30">$U$2*_xlfn.IFS(C30="data_analyst",$V$5,C30="data_engineer",$V$6,C30="data_scientist",$V$7)*_xlfn.IFS(E30=0,$V$12,E30=1,$V$11)*_xlfn.IFS(F30=0,$V$17,F30=1,$V$16)*_xlfn.IFS(G30=0,$V$22,G30=1,$V$21)*_xlfn.IFS(H30=0,$V$27,H30=1,$V$26)*_xlfn.IFS(I30=0,$V$32,I30=1,$V$31)*_xlfn.IFS(J30=0,$V$37,J30=1,$V$36)*_xlfn.IFS(K30=0,$V$42,K30=1,$V$41)*_xlfn.IFS(L30=0,$V$47,L30=1,$V$46)*_xlfn.IFS(M30=0,$V$52,M30=1,$V$51)*_xlfn.IFS(N30=0,$V$57,N30=1,$V$56)</f>
        <v>7.7297513080979178E-4</v>
      </c>
      <c r="P30" cm="1">
        <f t="array" ref="P30">$V$2*_xlfn.IFS(C30="data_analyst",$X$5,C30="data_engineer",$X$6,C30="data_scientist",$X$7)*_xlfn.IFS(E30=0,$X$12,E30=1,$X$11)*_xlfn.IFS(F30=0,$X$17,F30=1,$X$16)*_xlfn.IFS(G30=0,$X$22,G30=1,$X$21)*_xlfn.IFS(H30=0,$X$27,H30=1,$X$26)*_xlfn.IFS(I30=0,$X$32,I30=1,$X$31)*_xlfn.IFS(J30=0,$X$37,J30=1,$X$36)*_xlfn.IFS(K30=0,$X$42,K30=1,$X$41)*_xlfn.IFS(L30=0,$X$47,L30=1,$X$46)*_xlfn.IFS(M30=0,$X$52,M30=1,$X$51)*_xlfn.IFS(N30=0,$X$57,N30=1,$X$56)</f>
        <v>9.6760541610991423E-5</v>
      </c>
      <c r="Q30" cm="1">
        <f t="array" ref="Q30">$W$2*_xlfn.IFS(C30="data_analyst",$Z$5,C30="data_engineer",$Z$6,C30="data_scientist",$Z$7)*_xlfn.IFS(E30=0,$Z$12,E30=1,$Z$11)*_xlfn.IFS(F30=0,$Z$17,F30=1,$Z$16)*_xlfn.IFS(G30=0,$Z$22,G30=1,$Z$21)*_xlfn.IFS(H30=0,$Z$27,H30=1,$Z$26)*_xlfn.IFS(I30=0,$Z$32,I30=1,$Z$31)*_xlfn.IFS(J30=0,$Z$37,J30=1,$Z$36)*_xlfn.IFS(K30=0,$Z$42,K30=1,$Z$41)*_xlfn.IFS(L30=0,$Z$47,L30=1,$Z$46)*_xlfn.IFS(M30=0,$Z$52,M30=1,$Z$51)*_xlfn.IFS(N30=0,$Z$57,N30=1,$Z$56)</f>
        <v>1.0664678690481133E-4</v>
      </c>
      <c r="R30" t="str" cm="1">
        <f t="array" ref="R30">_xlfn.IFS(AND(O30&gt;P30,O30&gt;Q30),"Low",AND(P30&gt;O30,P30&gt;Q30),"Medium",AND(Q30&gt;O30,Q30&gt;P30),"High")</f>
        <v>Low</v>
      </c>
      <c r="S30" t="str">
        <f t="shared" si="1"/>
        <v>T</v>
      </c>
      <c r="U30" t="s">
        <v>45</v>
      </c>
    </row>
    <row r="31" spans="1:26" x14ac:dyDescent="0.3">
      <c r="A31" t="s">
        <v>17</v>
      </c>
      <c r="B31">
        <v>5</v>
      </c>
      <c r="C31" t="s">
        <v>13</v>
      </c>
      <c r="D31" t="str">
        <f t="shared" si="0"/>
        <v>Low</v>
      </c>
      <c r="E31">
        <v>1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 cm="1">
        <f t="array" ref="O31">$U$2*_xlfn.IFS(C31="data_analyst",$V$5,C31="data_engineer",$V$6,C31="data_scientist",$V$7)*_xlfn.IFS(E31=0,$V$12,E31=1,$V$11)*_xlfn.IFS(F31=0,$V$17,F31=1,$V$16)*_xlfn.IFS(G31=0,$V$22,G31=1,$V$21)*_xlfn.IFS(H31=0,$V$27,H31=1,$V$26)*_xlfn.IFS(I31=0,$V$32,I31=1,$V$31)*_xlfn.IFS(J31=0,$V$37,J31=1,$V$36)*_xlfn.IFS(K31=0,$V$42,K31=1,$V$41)*_xlfn.IFS(L31=0,$V$47,L31=1,$V$46)*_xlfn.IFS(M31=0,$V$52,M31=1,$V$51)*_xlfn.IFS(N31=0,$V$57,N31=1,$V$56)</f>
        <v>3.3015921585634317E-4</v>
      </c>
      <c r="P31" cm="1">
        <f t="array" ref="P31">$V$2*_xlfn.IFS(C31="data_analyst",$X$5,C31="data_engineer",$X$6,C31="data_scientist",$X$7)*_xlfn.IFS(E31=0,$X$12,E31=1,$X$11)*_xlfn.IFS(F31=0,$X$17,F31=1,$X$16)*_xlfn.IFS(G31=0,$X$22,G31=1,$X$21)*_xlfn.IFS(H31=0,$X$27,H31=1,$X$26)*_xlfn.IFS(I31=0,$X$32,I31=1,$X$31)*_xlfn.IFS(J31=0,$X$37,J31=1,$X$36)*_xlfn.IFS(K31=0,$X$42,K31=1,$X$41)*_xlfn.IFS(L31=0,$X$47,L31=1,$X$46)*_xlfn.IFS(M31=0,$X$52,M31=1,$X$51)*_xlfn.IFS(N31=0,$X$57,N31=1,$X$56)</f>
        <v>4.9083371473888819E-3</v>
      </c>
      <c r="Q31" cm="1">
        <f t="array" ref="Q31">$W$2*_xlfn.IFS(C31="data_analyst",$Z$5,C31="data_engineer",$Z$6,C31="data_scientist",$Z$7)*_xlfn.IFS(E31=0,$Z$12,E31=1,$Z$11)*_xlfn.IFS(F31=0,$Z$17,F31=1,$Z$16)*_xlfn.IFS(G31=0,$Z$22,G31=1,$Z$21)*_xlfn.IFS(H31=0,$Z$27,H31=1,$Z$26)*_xlfn.IFS(I31=0,$Z$32,I31=1,$Z$31)*_xlfn.IFS(J31=0,$Z$37,J31=1,$Z$36)*_xlfn.IFS(K31=0,$Z$42,K31=1,$Z$41)*_xlfn.IFS(L31=0,$Z$47,L31=1,$Z$46)*_xlfn.IFS(M31=0,$Z$52,M31=1,$Z$51)*_xlfn.IFS(N31=0,$Z$57,N31=1,$Z$56)</f>
        <v>6.2661136707596371E-4</v>
      </c>
      <c r="R31" t="str" cm="1">
        <f t="array" ref="R31">_xlfn.IFS(AND(O31&gt;P31,O31&gt;Q31),"Low",AND(P31&gt;O31,P31&gt;Q31),"Medium",AND(Q31&gt;O31,Q31&gt;P31),"High")</f>
        <v>Medium</v>
      </c>
      <c r="S31" t="str">
        <f t="shared" si="1"/>
        <v>F</v>
      </c>
      <c r="U31" t="s">
        <v>36</v>
      </c>
      <c r="V31">
        <f>COUNTIFS(I2:I5716,1,D2:D5716,"Low")/Y2</f>
        <v>6.2607696726019527E-2</v>
      </c>
      <c r="W31" t="s">
        <v>37</v>
      </c>
      <c r="X31">
        <f>COUNTIFS(I2:I5716,1,D2:D5716,"Medium")/Z2</f>
        <v>0.41924711596842745</v>
      </c>
      <c r="Y31" t="s">
        <v>38</v>
      </c>
      <c r="Z31">
        <f>COUNTIFS(I2:I5716,1,D2:D5716,"High")/AA2</f>
        <v>0.32941176470588235</v>
      </c>
    </row>
    <row r="32" spans="1:26" x14ac:dyDescent="0.3">
      <c r="A32" t="s">
        <v>17</v>
      </c>
      <c r="B32">
        <v>9</v>
      </c>
      <c r="C32" t="s">
        <v>13</v>
      </c>
      <c r="D32" t="str">
        <f t="shared" si="0"/>
        <v>Low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 cm="1">
        <f t="array" ref="O32">$U$2*_xlfn.IFS(C32="data_analyst",$V$5,C32="data_engineer",$V$6,C32="data_scientist",$V$7)*_xlfn.IFS(E32=0,$V$12,E32=1,$V$11)*_xlfn.IFS(F32=0,$V$17,F32=1,$V$16)*_xlfn.IFS(G32=0,$V$22,G32=1,$V$21)*_xlfn.IFS(H32=0,$V$27,H32=1,$V$26)*_xlfn.IFS(I32=0,$V$32,I32=1,$V$31)*_xlfn.IFS(J32=0,$V$37,J32=1,$V$36)*_xlfn.IFS(K32=0,$V$42,K32=1,$V$41)*_xlfn.IFS(L32=0,$V$47,L32=1,$V$46)*_xlfn.IFS(M32=0,$V$52,M32=1,$V$51)*_xlfn.IFS(N32=0,$V$57,N32=1,$V$56)</f>
        <v>7.0366667408231409E-4</v>
      </c>
      <c r="P32" cm="1">
        <f t="array" ref="P32">$V$2*_xlfn.IFS(C32="data_analyst",$X$5,C32="data_engineer",$X$6,C32="data_scientist",$X$7)*_xlfn.IFS(E32=0,$X$12,E32=1,$X$11)*_xlfn.IFS(F32=0,$X$17,F32=1,$X$16)*_xlfn.IFS(G32=0,$X$22,G32=1,$X$21)*_xlfn.IFS(H32=0,$X$27,H32=1,$X$26)*_xlfn.IFS(I32=0,$X$32,I32=1,$X$31)*_xlfn.IFS(J32=0,$X$37,J32=1,$X$36)*_xlfn.IFS(K32=0,$X$42,K32=1,$X$41)*_xlfn.IFS(L32=0,$X$47,L32=1,$X$46)*_xlfn.IFS(M32=0,$X$52,M32=1,$X$51)*_xlfn.IFS(N32=0,$X$57,N32=1,$X$56)</f>
        <v>1.8821133202713359E-3</v>
      </c>
      <c r="Q32" cm="1">
        <f t="array" ref="Q32">$W$2*_xlfn.IFS(C32="data_analyst",$Z$5,C32="data_engineer",$Z$6,C32="data_scientist",$Z$7)*_xlfn.IFS(E32=0,$Z$12,E32=1,$Z$11)*_xlfn.IFS(F32=0,$Z$17,F32=1,$Z$16)*_xlfn.IFS(G32=0,$Z$22,G32=1,$Z$21)*_xlfn.IFS(H32=0,$Z$27,H32=1,$Z$26)*_xlfn.IFS(I32=0,$Z$32,I32=1,$Z$31)*_xlfn.IFS(J32=0,$Z$37,J32=1,$Z$36)*_xlfn.IFS(K32=0,$Z$42,K32=1,$Z$41)*_xlfn.IFS(L32=0,$Z$47,L32=1,$Z$46)*_xlfn.IFS(M32=0,$Z$52,M32=1,$Z$51)*_xlfn.IFS(N32=0,$Z$57,N32=1,$Z$56)</f>
        <v>4.715735030571686E-4</v>
      </c>
      <c r="R32" t="str" cm="1">
        <f t="array" ref="R32">_xlfn.IFS(AND(O32&gt;P32,O32&gt;Q32),"Low",AND(P32&gt;O32,P32&gt;Q32),"Medium",AND(Q32&gt;O32,Q32&gt;P32),"High")</f>
        <v>Medium</v>
      </c>
      <c r="S32" t="str">
        <f t="shared" si="1"/>
        <v>F</v>
      </c>
      <c r="U32" t="s">
        <v>39</v>
      </c>
      <c r="V32">
        <f>COUNTIFS(I2:I5716,0,D2:D5716,"Low")/Y2</f>
        <v>0.93739230327398049</v>
      </c>
      <c r="W32" t="s">
        <v>40</v>
      </c>
      <c r="X32">
        <f>COUNTIFS(I2:I5716,0,D2:D5716,"Medium")/Z2</f>
        <v>0.58075288403157255</v>
      </c>
      <c r="Y32" t="s">
        <v>41</v>
      </c>
      <c r="Z32">
        <f>COUNTIFS(I2:I5716,0,D2:D5716,"High")/AA2</f>
        <v>0.6705882352941176</v>
      </c>
    </row>
    <row r="33" spans="1:26" x14ac:dyDescent="0.3">
      <c r="A33" t="s">
        <v>17</v>
      </c>
      <c r="B33">
        <v>4</v>
      </c>
      <c r="C33" t="s">
        <v>13</v>
      </c>
      <c r="D33" t="str">
        <f t="shared" si="0"/>
        <v>Low</v>
      </c>
      <c r="E33">
        <v>1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 cm="1">
        <f t="array" ref="O33">$U$2*_xlfn.IFS(C33="data_analyst",$V$5,C33="data_engineer",$V$6,C33="data_scientist",$V$7)*_xlfn.IFS(E33=0,$V$12,E33=1,$V$11)*_xlfn.IFS(F33=0,$V$17,F33=1,$V$16)*_xlfn.IFS(G33=0,$V$22,G33=1,$V$21)*_xlfn.IFS(H33=0,$V$27,H33=1,$V$26)*_xlfn.IFS(I33=0,$V$32,I33=1,$V$31)*_xlfn.IFS(J33=0,$V$37,J33=1,$V$36)*_xlfn.IFS(K33=0,$V$42,K33=1,$V$41)*_xlfn.IFS(L33=0,$V$47,L33=1,$V$46)*_xlfn.IFS(M33=0,$V$52,M33=1,$V$51)*_xlfn.IFS(N33=0,$V$57,N33=1,$V$56)</f>
        <v>1.5401482252937562E-4</v>
      </c>
      <c r="P33" cm="1">
        <f t="array" ref="P33">$V$2*_xlfn.IFS(C33="data_analyst",$X$5,C33="data_engineer",$X$6,C33="data_scientist",$X$7)*_xlfn.IFS(E33=0,$X$12,E33=1,$X$11)*_xlfn.IFS(F33=0,$X$17,F33=1,$X$16)*_xlfn.IFS(G33=0,$X$22,G33=1,$X$21)*_xlfn.IFS(H33=0,$X$27,H33=1,$X$26)*_xlfn.IFS(I33=0,$X$32,I33=1,$X$31)*_xlfn.IFS(J33=0,$X$37,J33=1,$X$36)*_xlfn.IFS(K33=0,$X$42,K33=1,$X$41)*_xlfn.IFS(L33=0,$X$47,L33=1,$X$46)*_xlfn.IFS(M33=0,$X$52,M33=1,$X$51)*_xlfn.IFS(N33=0,$X$57,N33=1,$X$56)</f>
        <v>4.9807469930692036E-3</v>
      </c>
      <c r="Q33" cm="1">
        <f t="array" ref="Q33">$W$2*_xlfn.IFS(C33="data_analyst",$Z$5,C33="data_engineer",$Z$6,C33="data_scientist",$Z$7)*_xlfn.IFS(E33=0,$Z$12,E33=1,$Z$11)*_xlfn.IFS(F33=0,$Z$17,F33=1,$Z$16)*_xlfn.IFS(G33=0,$Z$22,G33=1,$Z$21)*_xlfn.IFS(H33=0,$Z$27,H33=1,$Z$26)*_xlfn.IFS(I33=0,$Z$32,I33=1,$Z$31)*_xlfn.IFS(J33=0,$Z$37,J33=1,$Z$36)*_xlfn.IFS(K33=0,$Z$42,K33=1,$Z$41)*_xlfn.IFS(L33=0,$Z$47,L33=1,$Z$46)*_xlfn.IFS(M33=0,$Z$52,M33=1,$Z$51)*_xlfn.IFS(N33=0,$Z$57,N33=1,$Z$56)</f>
        <v>3.5785497653522395E-4</v>
      </c>
      <c r="R33" t="str" cm="1">
        <f t="array" ref="R33">_xlfn.IFS(AND(O33&gt;P33,O33&gt;Q33),"Low",AND(P33&gt;O33,P33&gt;Q33),"Medium",AND(Q33&gt;O33,Q33&gt;P33),"High")</f>
        <v>Medium</v>
      </c>
      <c r="S33" t="str">
        <f t="shared" si="1"/>
        <v>F</v>
      </c>
      <c r="V33">
        <f>SUM(V31:V32)</f>
        <v>1</v>
      </c>
      <c r="X33">
        <f>SUM(X31:X32)</f>
        <v>1</v>
      </c>
      <c r="Z33">
        <f>SUM(Z31:Z32)</f>
        <v>1</v>
      </c>
    </row>
    <row r="34" spans="1:26" x14ac:dyDescent="0.3">
      <c r="A34" t="s">
        <v>17</v>
      </c>
      <c r="B34">
        <v>4</v>
      </c>
      <c r="C34" t="s">
        <v>13</v>
      </c>
      <c r="D34" t="str">
        <f t="shared" si="0"/>
        <v>Low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 cm="1">
        <f t="array" ref="O34">$U$2*_xlfn.IFS(C34="data_analyst",$V$5,C34="data_engineer",$V$6,C34="data_scientist",$V$7)*_xlfn.IFS(E34=0,$V$12,E34=1,$V$11)*_xlfn.IFS(F34=0,$V$17,F34=1,$V$16)*_xlfn.IFS(G34=0,$V$22,G34=1,$V$21)*_xlfn.IFS(H34=0,$V$27,H34=1,$V$26)*_xlfn.IFS(I34=0,$V$32,I34=1,$V$31)*_xlfn.IFS(J34=0,$V$37,J34=1,$V$36)*_xlfn.IFS(K34=0,$V$42,K34=1,$V$41)*_xlfn.IFS(L34=0,$V$47,L34=1,$V$46)*_xlfn.IFS(M34=0,$V$52,M34=1,$V$51)*_xlfn.IFS(N34=0,$V$57,N34=1,$V$56)</f>
        <v>7.7297513080979178E-4</v>
      </c>
      <c r="P34" cm="1">
        <f t="array" ref="P34">$V$2*_xlfn.IFS(C34="data_analyst",$X$5,C34="data_engineer",$X$6,C34="data_scientist",$X$7)*_xlfn.IFS(E34=0,$X$12,E34=1,$X$11)*_xlfn.IFS(F34=0,$X$17,F34=1,$X$16)*_xlfn.IFS(G34=0,$X$22,G34=1,$X$21)*_xlfn.IFS(H34=0,$X$27,H34=1,$X$26)*_xlfn.IFS(I34=0,$X$32,I34=1,$X$31)*_xlfn.IFS(J34=0,$X$37,J34=1,$X$36)*_xlfn.IFS(K34=0,$X$42,K34=1,$X$41)*_xlfn.IFS(L34=0,$X$47,L34=1,$X$46)*_xlfn.IFS(M34=0,$X$52,M34=1,$X$51)*_xlfn.IFS(N34=0,$X$57,N34=1,$X$56)</f>
        <v>9.6760541610991423E-5</v>
      </c>
      <c r="Q34" cm="1">
        <f t="array" ref="Q34">$W$2*_xlfn.IFS(C34="data_analyst",$Z$5,C34="data_engineer",$Z$6,C34="data_scientist",$Z$7)*_xlfn.IFS(E34=0,$Z$12,E34=1,$Z$11)*_xlfn.IFS(F34=0,$Z$17,F34=1,$Z$16)*_xlfn.IFS(G34=0,$Z$22,G34=1,$Z$21)*_xlfn.IFS(H34=0,$Z$27,H34=1,$Z$26)*_xlfn.IFS(I34=0,$Z$32,I34=1,$Z$31)*_xlfn.IFS(J34=0,$Z$37,J34=1,$Z$36)*_xlfn.IFS(K34=0,$Z$42,K34=1,$Z$41)*_xlfn.IFS(L34=0,$Z$47,L34=1,$Z$46)*_xlfn.IFS(M34=0,$Z$52,M34=1,$Z$51)*_xlfn.IFS(N34=0,$Z$57,N34=1,$Z$56)</f>
        <v>1.0664678690481133E-4</v>
      </c>
      <c r="R34" t="str" cm="1">
        <f t="array" ref="R34">_xlfn.IFS(AND(O34&gt;P34,O34&gt;Q34),"Low",AND(P34&gt;O34,P34&gt;Q34),"Medium",AND(Q34&gt;O34,Q34&gt;P34),"High")</f>
        <v>Low</v>
      </c>
      <c r="S34" t="str">
        <f t="shared" si="1"/>
        <v>T</v>
      </c>
    </row>
    <row r="35" spans="1:26" x14ac:dyDescent="0.3">
      <c r="A35" t="s">
        <v>17</v>
      </c>
      <c r="B35">
        <v>5</v>
      </c>
      <c r="C35" t="s">
        <v>13</v>
      </c>
      <c r="D35" t="str">
        <f t="shared" si="0"/>
        <v>Low</v>
      </c>
      <c r="E35">
        <v>1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 cm="1">
        <f t="array" ref="O35">$U$2*_xlfn.IFS(C35="data_analyst",$V$5,C35="data_engineer",$V$6,C35="data_scientist",$V$7)*_xlfn.IFS(E35=0,$V$12,E35=1,$V$11)*_xlfn.IFS(F35=0,$V$17,F35=1,$V$16)*_xlfn.IFS(G35=0,$V$22,G35=1,$V$21)*_xlfn.IFS(H35=0,$V$27,H35=1,$V$26)*_xlfn.IFS(I35=0,$V$32,I35=1,$V$31)*_xlfn.IFS(J35=0,$V$37,J35=1,$V$36)*_xlfn.IFS(K35=0,$V$42,K35=1,$V$41)*_xlfn.IFS(L35=0,$V$47,L35=1,$V$46)*_xlfn.IFS(M35=0,$V$52,M35=1,$V$51)*_xlfn.IFS(N35=0,$V$57,N35=1,$V$56)</f>
        <v>1.5401482252937562E-4</v>
      </c>
      <c r="P35" cm="1">
        <f t="array" ref="P35">$V$2*_xlfn.IFS(C35="data_analyst",$X$5,C35="data_engineer",$X$6,C35="data_scientist",$X$7)*_xlfn.IFS(E35=0,$X$12,E35=1,$X$11)*_xlfn.IFS(F35=0,$X$17,F35=1,$X$16)*_xlfn.IFS(G35=0,$X$22,G35=1,$X$21)*_xlfn.IFS(H35=0,$X$27,H35=1,$X$26)*_xlfn.IFS(I35=0,$X$32,I35=1,$X$31)*_xlfn.IFS(J35=0,$X$37,J35=1,$X$36)*_xlfn.IFS(K35=0,$X$42,K35=1,$X$41)*_xlfn.IFS(L35=0,$X$47,L35=1,$X$46)*_xlfn.IFS(M35=0,$X$52,M35=1,$X$51)*_xlfn.IFS(N35=0,$X$57,N35=1,$X$56)</f>
        <v>4.9807469930692036E-3</v>
      </c>
      <c r="Q35" cm="1">
        <f t="array" ref="Q35">$W$2*_xlfn.IFS(C35="data_analyst",$Z$5,C35="data_engineer",$Z$6,C35="data_scientist",$Z$7)*_xlfn.IFS(E35=0,$Z$12,E35=1,$Z$11)*_xlfn.IFS(F35=0,$Z$17,F35=1,$Z$16)*_xlfn.IFS(G35=0,$Z$22,G35=1,$Z$21)*_xlfn.IFS(H35=0,$Z$27,H35=1,$Z$26)*_xlfn.IFS(I35=0,$Z$32,I35=1,$Z$31)*_xlfn.IFS(J35=0,$Z$37,J35=1,$Z$36)*_xlfn.IFS(K35=0,$Z$42,K35=1,$Z$41)*_xlfn.IFS(L35=0,$Z$47,L35=1,$Z$46)*_xlfn.IFS(M35=0,$Z$52,M35=1,$Z$51)*_xlfn.IFS(N35=0,$Z$57,N35=1,$Z$56)</f>
        <v>3.5785497653522395E-4</v>
      </c>
      <c r="R35" t="str" cm="1">
        <f t="array" ref="R35">_xlfn.IFS(AND(O35&gt;P35,O35&gt;Q35),"Low",AND(P35&gt;O35,P35&gt;Q35),"Medium",AND(Q35&gt;O35,Q35&gt;P35),"High")</f>
        <v>Medium</v>
      </c>
      <c r="S35" t="str">
        <f t="shared" si="1"/>
        <v>F</v>
      </c>
      <c r="U35" t="s">
        <v>46</v>
      </c>
    </row>
    <row r="36" spans="1:26" x14ac:dyDescent="0.3">
      <c r="A36" t="s">
        <v>17</v>
      </c>
      <c r="B36">
        <v>5</v>
      </c>
      <c r="C36" t="s">
        <v>13</v>
      </c>
      <c r="D36" t="str">
        <f t="shared" si="0"/>
        <v>Low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 cm="1">
        <f t="array" ref="O36">$U$2*_xlfn.IFS(C36="data_analyst",$V$5,C36="data_engineer",$V$6,C36="data_scientist",$V$7)*_xlfn.IFS(E36=0,$V$12,E36=1,$V$11)*_xlfn.IFS(F36=0,$V$17,F36=1,$V$16)*_xlfn.IFS(G36=0,$V$22,G36=1,$V$21)*_xlfn.IFS(H36=0,$V$27,H36=1,$V$26)*_xlfn.IFS(I36=0,$V$32,I36=1,$V$31)*_xlfn.IFS(J36=0,$V$37,J36=1,$V$36)*_xlfn.IFS(K36=0,$V$42,K36=1,$V$41)*_xlfn.IFS(L36=0,$V$47,L36=1,$V$46)*_xlfn.IFS(M36=0,$V$52,M36=1,$V$51)*_xlfn.IFS(N36=0,$V$57,N36=1,$V$56)</f>
        <v>7.7297513080979178E-4</v>
      </c>
      <c r="P36" cm="1">
        <f t="array" ref="P36">$V$2*_xlfn.IFS(C36="data_analyst",$X$5,C36="data_engineer",$X$6,C36="data_scientist",$X$7)*_xlfn.IFS(E36=0,$X$12,E36=1,$X$11)*_xlfn.IFS(F36=0,$X$17,F36=1,$X$16)*_xlfn.IFS(G36=0,$X$22,G36=1,$X$21)*_xlfn.IFS(H36=0,$X$27,H36=1,$X$26)*_xlfn.IFS(I36=0,$X$32,I36=1,$X$31)*_xlfn.IFS(J36=0,$X$37,J36=1,$X$36)*_xlfn.IFS(K36=0,$X$42,K36=1,$X$41)*_xlfn.IFS(L36=0,$X$47,L36=1,$X$46)*_xlfn.IFS(M36=0,$X$52,M36=1,$X$51)*_xlfn.IFS(N36=0,$X$57,N36=1,$X$56)</f>
        <v>9.6760541610991423E-5</v>
      </c>
      <c r="Q36" cm="1">
        <f t="array" ref="Q36">$W$2*_xlfn.IFS(C36="data_analyst",$Z$5,C36="data_engineer",$Z$6,C36="data_scientist",$Z$7)*_xlfn.IFS(E36=0,$Z$12,E36=1,$Z$11)*_xlfn.IFS(F36=0,$Z$17,F36=1,$Z$16)*_xlfn.IFS(G36=0,$Z$22,G36=1,$Z$21)*_xlfn.IFS(H36=0,$Z$27,H36=1,$Z$26)*_xlfn.IFS(I36=0,$Z$32,I36=1,$Z$31)*_xlfn.IFS(J36=0,$Z$37,J36=1,$Z$36)*_xlfn.IFS(K36=0,$Z$42,K36=1,$Z$41)*_xlfn.IFS(L36=0,$Z$47,L36=1,$Z$46)*_xlfn.IFS(M36=0,$Z$52,M36=1,$Z$51)*_xlfn.IFS(N36=0,$Z$57,N36=1,$Z$56)</f>
        <v>1.0664678690481133E-4</v>
      </c>
      <c r="R36" t="str" cm="1">
        <f t="array" ref="R36">_xlfn.IFS(AND(O36&gt;P36,O36&gt;Q36),"Low",AND(P36&gt;O36,P36&gt;Q36),"Medium",AND(Q36&gt;O36,Q36&gt;P36),"High")</f>
        <v>Low</v>
      </c>
      <c r="S36" t="str">
        <f t="shared" si="1"/>
        <v>T</v>
      </c>
      <c r="U36" t="s">
        <v>36</v>
      </c>
      <c r="V36">
        <f>COUNTIFS(J2:J5716,1,D2:D5716,"Low")/Y2</f>
        <v>0.2556002297530155</v>
      </c>
      <c r="W36" t="s">
        <v>37</v>
      </c>
      <c r="X36">
        <f>COUNTIFS(J2:J5716,1,D2:D5716,"Medium")/Z2</f>
        <v>0.19489981785063754</v>
      </c>
      <c r="Y36" t="s">
        <v>38</v>
      </c>
      <c r="Z36">
        <f>COUNTIFS(J2:J5716,1,D2:D5716,"High")/AA2</f>
        <v>0.21911764705882353</v>
      </c>
    </row>
    <row r="37" spans="1:26" x14ac:dyDescent="0.3">
      <c r="A37" t="s">
        <v>17</v>
      </c>
      <c r="B37">
        <v>5</v>
      </c>
      <c r="C37" t="s">
        <v>13</v>
      </c>
      <c r="D37" t="str">
        <f t="shared" si="0"/>
        <v>Low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 cm="1">
        <f t="array" ref="O37">$U$2*_xlfn.IFS(C37="data_analyst",$V$5,C37="data_engineer",$V$6,C37="data_scientist",$V$7)*_xlfn.IFS(E37=0,$V$12,E37=1,$V$11)*_xlfn.IFS(F37=0,$V$17,F37=1,$V$16)*_xlfn.IFS(G37=0,$V$22,G37=1,$V$21)*_xlfn.IFS(H37=0,$V$27,H37=1,$V$26)*_xlfn.IFS(I37=0,$V$32,I37=1,$V$31)*_xlfn.IFS(J37=0,$V$37,J37=1,$V$36)*_xlfn.IFS(K37=0,$V$42,K37=1,$V$41)*_xlfn.IFS(L37=0,$V$47,L37=1,$V$46)*_xlfn.IFS(M37=0,$V$52,M37=1,$V$51)*_xlfn.IFS(N37=0,$V$57,N37=1,$V$56)</f>
        <v>7.0366667408231409E-4</v>
      </c>
      <c r="P37" cm="1">
        <f t="array" ref="P37">$V$2*_xlfn.IFS(C37="data_analyst",$X$5,C37="data_engineer",$X$6,C37="data_scientist",$X$7)*_xlfn.IFS(E37=0,$X$12,E37=1,$X$11)*_xlfn.IFS(F37=0,$X$17,F37=1,$X$16)*_xlfn.IFS(G37=0,$X$22,G37=1,$X$21)*_xlfn.IFS(H37=0,$X$27,H37=1,$X$26)*_xlfn.IFS(I37=0,$X$32,I37=1,$X$31)*_xlfn.IFS(J37=0,$X$37,J37=1,$X$36)*_xlfn.IFS(K37=0,$X$42,K37=1,$X$41)*_xlfn.IFS(L37=0,$X$47,L37=1,$X$46)*_xlfn.IFS(M37=0,$X$52,M37=1,$X$51)*_xlfn.IFS(N37=0,$X$57,N37=1,$X$56)</f>
        <v>1.8821133202713359E-3</v>
      </c>
      <c r="Q37" cm="1">
        <f t="array" ref="Q37">$W$2*_xlfn.IFS(C37="data_analyst",$Z$5,C37="data_engineer",$Z$6,C37="data_scientist",$Z$7)*_xlfn.IFS(E37=0,$Z$12,E37=1,$Z$11)*_xlfn.IFS(F37=0,$Z$17,F37=1,$Z$16)*_xlfn.IFS(G37=0,$Z$22,G37=1,$Z$21)*_xlfn.IFS(H37=0,$Z$27,H37=1,$Z$26)*_xlfn.IFS(I37=0,$Z$32,I37=1,$Z$31)*_xlfn.IFS(J37=0,$Z$37,J37=1,$Z$36)*_xlfn.IFS(K37=0,$Z$42,K37=1,$Z$41)*_xlfn.IFS(L37=0,$Z$47,L37=1,$Z$46)*_xlfn.IFS(M37=0,$Z$52,M37=1,$Z$51)*_xlfn.IFS(N37=0,$Z$57,N37=1,$Z$56)</f>
        <v>4.715735030571686E-4</v>
      </c>
      <c r="R37" t="str" cm="1">
        <f t="array" ref="R37">_xlfn.IFS(AND(O37&gt;P37,O37&gt;Q37),"Low",AND(P37&gt;O37,P37&gt;Q37),"Medium",AND(Q37&gt;O37,Q37&gt;P37),"High")</f>
        <v>Medium</v>
      </c>
      <c r="S37" t="str">
        <f t="shared" si="1"/>
        <v>F</v>
      </c>
      <c r="U37" t="s">
        <v>39</v>
      </c>
      <c r="V37">
        <f>COUNTIFS(J2:J5716,0,D2:D5716,"Low")/Y2</f>
        <v>0.74439977024698445</v>
      </c>
      <c r="W37" t="s">
        <v>40</v>
      </c>
      <c r="X37">
        <f>COUNTIFS(J2:J5716,0,D2:D5716,"Medium")/Z2</f>
        <v>0.80510018214936252</v>
      </c>
      <c r="Y37" t="s">
        <v>41</v>
      </c>
      <c r="Z37">
        <f>COUNTIFS(J2:J5716,0,D2:D5716,"High")/AA2</f>
        <v>0.78088235294117647</v>
      </c>
    </row>
    <row r="38" spans="1:26" x14ac:dyDescent="0.3">
      <c r="A38" t="s">
        <v>17</v>
      </c>
      <c r="B38">
        <v>3</v>
      </c>
      <c r="C38" t="s">
        <v>13</v>
      </c>
      <c r="D38" t="str">
        <f t="shared" si="0"/>
        <v>Low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 cm="1">
        <f t="array" ref="O38">$U$2*_xlfn.IFS(C38="data_analyst",$V$5,C38="data_engineer",$V$6,C38="data_scientist",$V$7)*_xlfn.IFS(E38=0,$V$12,E38=1,$V$11)*_xlfn.IFS(F38=0,$V$17,F38=1,$V$16)*_xlfn.IFS(G38=0,$V$22,G38=1,$V$21)*_xlfn.IFS(H38=0,$V$27,H38=1,$V$26)*_xlfn.IFS(I38=0,$V$32,I38=1,$V$31)*_xlfn.IFS(J38=0,$V$37,J38=1,$V$36)*_xlfn.IFS(K38=0,$V$42,K38=1,$V$41)*_xlfn.IFS(L38=0,$V$47,L38=1,$V$46)*_xlfn.IFS(M38=0,$V$52,M38=1,$V$51)*_xlfn.IFS(N38=0,$V$57,N38=1,$V$56)</f>
        <v>3.8675410855345095E-3</v>
      </c>
      <c r="P38" cm="1">
        <f t="array" ref="P38">$V$2*_xlfn.IFS(C38="data_analyst",$X$5,C38="data_engineer",$X$6,C38="data_scientist",$X$7)*_xlfn.IFS(E38=0,$X$12,E38=1,$X$11)*_xlfn.IFS(F38=0,$X$17,F38=1,$X$16)*_xlfn.IFS(G38=0,$X$22,G38=1,$X$21)*_xlfn.IFS(H38=0,$X$27,H38=1,$X$26)*_xlfn.IFS(I38=0,$X$32,I38=1,$X$31)*_xlfn.IFS(J38=0,$X$37,J38=1,$X$36)*_xlfn.IFS(K38=0,$X$42,K38=1,$X$41)*_xlfn.IFS(L38=0,$X$47,L38=1,$X$46)*_xlfn.IFS(M38=0,$X$52,M38=1,$X$51)*_xlfn.IFS(N38=0,$X$57,N38=1,$X$56)</f>
        <v>1.6544989312824467E-3</v>
      </c>
      <c r="Q38" cm="1">
        <f t="array" ref="Q38">$W$2*_xlfn.IFS(C38="data_analyst",$Z$5,C38="data_engineer",$Z$6,C38="data_scientist",$Z$7)*_xlfn.IFS(E38=0,$Z$12,E38=1,$Z$11)*_xlfn.IFS(F38=0,$Z$17,F38=1,$Z$16)*_xlfn.IFS(G38=0,$Z$22,G38=1,$Z$21)*_xlfn.IFS(H38=0,$Z$27,H38=1,$Z$26)*_xlfn.IFS(I38=0,$Z$32,I38=1,$Z$31)*_xlfn.IFS(J38=0,$Z$37,J38=1,$Z$36)*_xlfn.IFS(K38=0,$Z$42,K38=1,$Z$41)*_xlfn.IFS(L38=0,$Z$47,L38=1,$Z$46)*_xlfn.IFS(M38=0,$Z$52,M38=1,$Z$51)*_xlfn.IFS(N38=0,$Z$57,N38=1,$Z$56)</f>
        <v>6.902742580981744E-4</v>
      </c>
      <c r="R38" t="str" cm="1">
        <f t="array" ref="R38">_xlfn.IFS(AND(O38&gt;P38,O38&gt;Q38),"Low",AND(P38&gt;O38,P38&gt;Q38),"Medium",AND(Q38&gt;O38,Q38&gt;P38),"High")</f>
        <v>Low</v>
      </c>
      <c r="S38" t="str">
        <f t="shared" si="1"/>
        <v>T</v>
      </c>
      <c r="V38">
        <f>SUM(V36:V37)</f>
        <v>1</v>
      </c>
      <c r="X38">
        <f>SUM(X36:X37)</f>
        <v>1</v>
      </c>
      <c r="Z38">
        <f>SUM(Z36:Z37)</f>
        <v>1</v>
      </c>
    </row>
    <row r="39" spans="1:26" x14ac:dyDescent="0.3">
      <c r="A39" t="s">
        <v>17</v>
      </c>
      <c r="B39">
        <v>2</v>
      </c>
      <c r="C39" t="s">
        <v>13</v>
      </c>
      <c r="D39" t="str">
        <f t="shared" si="0"/>
        <v>Low</v>
      </c>
      <c r="E39">
        <v>1</v>
      </c>
      <c r="F39">
        <v>0</v>
      </c>
      <c r="G39">
        <v>1</v>
      </c>
      <c r="H39">
        <v>0</v>
      </c>
      <c r="I39">
        <v>1</v>
      </c>
      <c r="J39">
        <v>0</v>
      </c>
      <c r="K39">
        <v>0</v>
      </c>
      <c r="L39">
        <v>1</v>
      </c>
      <c r="M39">
        <v>0</v>
      </c>
      <c r="N39">
        <v>1</v>
      </c>
      <c r="O39" cm="1">
        <f t="array" ref="O39">$U$2*_xlfn.IFS(C39="data_analyst",$V$5,C39="data_engineer",$V$6,C39="data_scientist",$V$7)*_xlfn.IFS(E39=0,$V$12,E39=1,$V$11)*_xlfn.IFS(F39=0,$V$17,F39=1,$V$16)*_xlfn.IFS(G39=0,$V$22,G39=1,$V$21)*_xlfn.IFS(H39=0,$V$27,H39=1,$V$26)*_xlfn.IFS(I39=0,$V$32,I39=1,$V$31)*_xlfn.IFS(J39=0,$V$37,J39=1,$V$36)*_xlfn.IFS(K39=0,$V$42,K39=1,$V$41)*_xlfn.IFS(L39=0,$V$47,L39=1,$V$46)*_xlfn.IFS(M39=0,$V$52,M39=1,$V$51)*_xlfn.IFS(N39=0,$V$57,N39=1,$V$56)</f>
        <v>1.0620626166714302E-6</v>
      </c>
      <c r="P39" cm="1">
        <f t="array" ref="P39">$V$2*_xlfn.IFS(C39="data_analyst",$X$5,C39="data_engineer",$X$6,C39="data_scientist",$X$7)*_xlfn.IFS(E39=0,$X$12,E39=1,$X$11)*_xlfn.IFS(F39=0,$X$17,F39=1,$X$16)*_xlfn.IFS(G39=0,$X$22,G39=1,$X$21)*_xlfn.IFS(H39=0,$X$27,H39=1,$X$26)*_xlfn.IFS(I39=0,$X$32,I39=1,$X$31)*_xlfn.IFS(J39=0,$X$37,J39=1,$X$36)*_xlfn.IFS(K39=0,$X$42,K39=1,$X$41)*_xlfn.IFS(L39=0,$X$47,L39=1,$X$46)*_xlfn.IFS(M39=0,$X$52,M39=1,$X$51)*_xlfn.IFS(N39=0,$X$57,N39=1,$X$56)</f>
        <v>2.2091315251096984E-3</v>
      </c>
      <c r="Q39" cm="1">
        <f t="array" ref="Q39">$W$2*_xlfn.IFS(C39="data_analyst",$Z$5,C39="data_engineer",$Z$6,C39="data_scientist",$Z$7)*_xlfn.IFS(E39=0,$Z$12,E39=1,$Z$11)*_xlfn.IFS(F39=0,$Z$17,F39=1,$Z$16)*_xlfn.IFS(G39=0,$Z$22,G39=1,$Z$21)*_xlfn.IFS(H39=0,$Z$27,H39=1,$Z$26)*_xlfn.IFS(I39=0,$Z$32,I39=1,$Z$31)*_xlfn.IFS(J39=0,$Z$37,J39=1,$Z$36)*_xlfn.IFS(K39=0,$Z$42,K39=1,$Z$41)*_xlfn.IFS(L39=0,$Z$47,L39=1,$Z$46)*_xlfn.IFS(M39=0,$Z$52,M39=1,$Z$51)*_xlfn.IFS(N39=0,$Z$57,N39=1,$Z$56)</f>
        <v>1.1589573122138005E-4</v>
      </c>
      <c r="R39" t="str" cm="1">
        <f t="array" ref="R39">_xlfn.IFS(AND(O39&gt;P39,O39&gt;Q39),"Low",AND(P39&gt;O39,P39&gt;Q39),"Medium",AND(Q39&gt;O39,Q39&gt;P39),"High")</f>
        <v>Medium</v>
      </c>
      <c r="S39" t="str">
        <f t="shared" si="1"/>
        <v>F</v>
      </c>
    </row>
    <row r="40" spans="1:26" x14ac:dyDescent="0.3">
      <c r="A40" t="s">
        <v>17</v>
      </c>
      <c r="B40">
        <v>1</v>
      </c>
      <c r="C40" t="s">
        <v>13</v>
      </c>
      <c r="D40" t="str">
        <f t="shared" si="0"/>
        <v>Low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 cm="1">
        <f t="array" ref="O40">$U$2*_xlfn.IFS(C40="data_analyst",$V$5,C40="data_engineer",$V$6,C40="data_scientist",$V$7)*_xlfn.IFS(E40=0,$V$12,E40=1,$V$11)*_xlfn.IFS(F40=0,$V$17,F40=1,$V$16)*_xlfn.IFS(G40=0,$V$22,G40=1,$V$21)*_xlfn.IFS(H40=0,$V$27,H40=1,$V$26)*_xlfn.IFS(I40=0,$V$32,I40=1,$V$31)*_xlfn.IFS(J40=0,$V$37,J40=1,$V$36)*_xlfn.IFS(K40=0,$V$42,K40=1,$V$41)*_xlfn.IFS(L40=0,$V$47,L40=1,$V$46)*_xlfn.IFS(M40=0,$V$52,M40=1,$V$51)*_xlfn.IFS(N40=0,$V$57,N40=1,$V$56)</f>
        <v>3.8675410855345095E-3</v>
      </c>
      <c r="P40" cm="1">
        <f t="array" ref="P40">$V$2*_xlfn.IFS(C40="data_analyst",$X$5,C40="data_engineer",$X$6,C40="data_scientist",$X$7)*_xlfn.IFS(E40=0,$X$12,E40=1,$X$11)*_xlfn.IFS(F40=0,$X$17,F40=1,$X$16)*_xlfn.IFS(G40=0,$X$22,G40=1,$X$21)*_xlfn.IFS(H40=0,$X$27,H40=1,$X$26)*_xlfn.IFS(I40=0,$X$32,I40=1,$X$31)*_xlfn.IFS(J40=0,$X$37,J40=1,$X$36)*_xlfn.IFS(K40=0,$X$42,K40=1,$X$41)*_xlfn.IFS(L40=0,$X$47,L40=1,$X$46)*_xlfn.IFS(M40=0,$X$52,M40=1,$X$51)*_xlfn.IFS(N40=0,$X$57,N40=1,$X$56)</f>
        <v>1.6544989312824467E-3</v>
      </c>
      <c r="Q40" cm="1">
        <f t="array" ref="Q40">$W$2*_xlfn.IFS(C40="data_analyst",$Z$5,C40="data_engineer",$Z$6,C40="data_scientist",$Z$7)*_xlfn.IFS(E40=0,$Z$12,E40=1,$Z$11)*_xlfn.IFS(F40=0,$Z$17,F40=1,$Z$16)*_xlfn.IFS(G40=0,$Z$22,G40=1,$Z$21)*_xlfn.IFS(H40=0,$Z$27,H40=1,$Z$26)*_xlfn.IFS(I40=0,$Z$32,I40=1,$Z$31)*_xlfn.IFS(J40=0,$Z$37,J40=1,$Z$36)*_xlfn.IFS(K40=0,$Z$42,K40=1,$Z$41)*_xlfn.IFS(L40=0,$Z$47,L40=1,$Z$46)*_xlfn.IFS(M40=0,$Z$52,M40=1,$Z$51)*_xlfn.IFS(N40=0,$Z$57,N40=1,$Z$56)</f>
        <v>6.902742580981744E-4</v>
      </c>
      <c r="R40" t="str" cm="1">
        <f t="array" ref="R40">_xlfn.IFS(AND(O40&gt;P40,O40&gt;Q40),"Low",AND(P40&gt;O40,P40&gt;Q40),"Medium",AND(Q40&gt;O40,Q40&gt;P40),"High")</f>
        <v>Low</v>
      </c>
      <c r="S40" t="str">
        <f t="shared" si="1"/>
        <v>T</v>
      </c>
      <c r="U40" t="s">
        <v>47</v>
      </c>
    </row>
    <row r="41" spans="1:26" x14ac:dyDescent="0.3">
      <c r="A41" t="s">
        <v>17</v>
      </c>
      <c r="B41">
        <v>2</v>
      </c>
      <c r="C41" t="s">
        <v>13</v>
      </c>
      <c r="D41" t="str">
        <f t="shared" si="0"/>
        <v>Low</v>
      </c>
      <c r="E41">
        <v>1</v>
      </c>
      <c r="F41">
        <v>1</v>
      </c>
      <c r="G41">
        <v>0</v>
      </c>
      <c r="H41">
        <v>1</v>
      </c>
      <c r="I41">
        <v>0</v>
      </c>
      <c r="J41">
        <v>1</v>
      </c>
      <c r="K41">
        <v>1</v>
      </c>
      <c r="L41">
        <v>0</v>
      </c>
      <c r="M41">
        <v>1</v>
      </c>
      <c r="N41">
        <v>0</v>
      </c>
      <c r="O41" cm="1">
        <f t="array" ref="O41">$U$2*_xlfn.IFS(C41="data_analyst",$V$5,C41="data_engineer",$V$6,C41="data_scientist",$V$7)*_xlfn.IFS(E41=0,$V$12,E41=1,$V$11)*_xlfn.IFS(F41=0,$V$17,F41=1,$V$16)*_xlfn.IFS(G41=0,$V$22,G41=1,$V$21)*_xlfn.IFS(H41=0,$V$27,H41=1,$V$26)*_xlfn.IFS(I41=0,$V$32,I41=1,$V$31)*_xlfn.IFS(J41=0,$V$37,J41=1,$V$36)*_xlfn.IFS(K41=0,$V$42,K41=1,$V$41)*_xlfn.IFS(L41=0,$V$47,L41=1,$V$46)*_xlfn.IFS(M41=0,$V$52,M41=1,$V$51)*_xlfn.IFS(N41=0,$V$57,N41=1,$V$56)</f>
        <v>9.7162220030992936E-7</v>
      </c>
      <c r="P41" cm="1">
        <f t="array" ref="P41">$V$2*_xlfn.IFS(C41="data_analyst",$X$5,C41="data_engineer",$X$6,C41="data_scientist",$X$7)*_xlfn.IFS(E41=0,$X$12,E41=1,$X$11)*_xlfn.IFS(F41=0,$X$17,F41=1,$X$16)*_xlfn.IFS(G41=0,$X$22,G41=1,$X$21)*_xlfn.IFS(H41=0,$X$27,H41=1,$X$26)*_xlfn.IFS(I41=0,$X$32,I41=1,$X$31)*_xlfn.IFS(J41=0,$X$37,J41=1,$X$36)*_xlfn.IFS(K41=0,$X$42,K41=1,$X$41)*_xlfn.IFS(L41=0,$X$47,L41=1,$X$46)*_xlfn.IFS(M41=0,$X$52,M41=1,$X$51)*_xlfn.IFS(N41=0,$X$57,N41=1,$X$56)</f>
        <v>6.9444442395542941E-6</v>
      </c>
      <c r="Q41" cm="1">
        <f t="array" ref="Q41">$W$2*_xlfn.IFS(C41="data_analyst",$Z$5,C41="data_engineer",$Z$6,C41="data_scientist",$Z$7)*_xlfn.IFS(E41=0,$Z$12,E41=1,$Z$11)*_xlfn.IFS(F41=0,$Z$17,F41=1,$Z$16)*_xlfn.IFS(G41=0,$Z$22,G41=1,$Z$21)*_xlfn.IFS(H41=0,$Z$27,H41=1,$Z$26)*_xlfn.IFS(I41=0,$Z$32,I41=1,$Z$31)*_xlfn.IFS(J41=0,$Z$37,J41=1,$Z$36)*_xlfn.IFS(K41=0,$Z$42,K41=1,$Z$41)*_xlfn.IFS(L41=0,$Z$47,L41=1,$Z$46)*_xlfn.IFS(M41=0,$Z$52,M41=1,$Z$51)*_xlfn.IFS(N41=0,$Z$57,N41=1,$Z$56)</f>
        <v>1.2927218999454457E-6</v>
      </c>
      <c r="R41" t="str" cm="1">
        <f t="array" ref="R41">_xlfn.IFS(AND(O41&gt;P41,O41&gt;Q41),"Low",AND(P41&gt;O41,P41&gt;Q41),"Medium",AND(Q41&gt;O41,Q41&gt;P41),"High")</f>
        <v>Medium</v>
      </c>
      <c r="S41" t="str">
        <f t="shared" si="1"/>
        <v>F</v>
      </c>
      <c r="U41" t="s">
        <v>36</v>
      </c>
      <c r="V41">
        <f>COUNTIFS(K2:K5716,1,D2:D5716,"Low")/Y2</f>
        <v>0.16484778862722574</v>
      </c>
      <c r="W41" t="s">
        <v>37</v>
      </c>
      <c r="X41">
        <f>COUNTIFS(K2:K5716,1,D2:D5716,"Medium")/Z2</f>
        <v>0.16697024893746204</v>
      </c>
      <c r="Y41" t="s">
        <v>38</v>
      </c>
      <c r="Z41">
        <f>COUNTIFS(K2:K5716,1,D2:D5716,"High")/AA2</f>
        <v>0.15294117647058825</v>
      </c>
    </row>
    <row r="42" spans="1:26" x14ac:dyDescent="0.3">
      <c r="A42" t="s">
        <v>17</v>
      </c>
      <c r="B42">
        <v>7</v>
      </c>
      <c r="C42" t="s">
        <v>13</v>
      </c>
      <c r="D42" t="str">
        <f t="shared" si="0"/>
        <v>Low</v>
      </c>
      <c r="E42">
        <v>1</v>
      </c>
      <c r="F42">
        <v>1</v>
      </c>
      <c r="G42">
        <v>1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 cm="1">
        <f t="array" ref="O42">$U$2*_xlfn.IFS(C42="data_analyst",$V$5,C42="data_engineer",$V$6,C42="data_scientist",$V$7)*_xlfn.IFS(E42=0,$V$12,E42=1,$V$11)*_xlfn.IFS(F42=0,$V$17,F42=1,$V$16)*_xlfn.IFS(G42=0,$V$22,G42=1,$V$21)*_xlfn.IFS(H42=0,$V$27,H42=1,$V$26)*_xlfn.IFS(I42=0,$V$32,I42=1,$V$31)*_xlfn.IFS(J42=0,$V$37,J42=1,$V$36)*_xlfn.IFS(K42=0,$V$42,K42=1,$V$41)*_xlfn.IFS(L42=0,$V$47,L42=1,$V$46)*_xlfn.IFS(M42=0,$V$52,M42=1,$V$51)*_xlfn.IFS(N42=0,$V$57,N42=1,$V$56)</f>
        <v>1.5401482252937562E-4</v>
      </c>
      <c r="P42" cm="1">
        <f t="array" ref="P42">$V$2*_xlfn.IFS(C42="data_analyst",$X$5,C42="data_engineer",$X$6,C42="data_scientist",$X$7)*_xlfn.IFS(E42=0,$X$12,E42=1,$X$11)*_xlfn.IFS(F42=0,$X$17,F42=1,$X$16)*_xlfn.IFS(G42=0,$X$22,G42=1,$X$21)*_xlfn.IFS(H42=0,$X$27,H42=1,$X$26)*_xlfn.IFS(I42=0,$X$32,I42=1,$X$31)*_xlfn.IFS(J42=0,$X$37,J42=1,$X$36)*_xlfn.IFS(K42=0,$X$42,K42=1,$X$41)*_xlfn.IFS(L42=0,$X$47,L42=1,$X$46)*_xlfn.IFS(M42=0,$X$52,M42=1,$X$51)*_xlfn.IFS(N42=0,$X$57,N42=1,$X$56)</f>
        <v>4.9807469930692036E-3</v>
      </c>
      <c r="Q42" cm="1">
        <f t="array" ref="Q42">$W$2*_xlfn.IFS(C42="data_analyst",$Z$5,C42="data_engineer",$Z$6,C42="data_scientist",$Z$7)*_xlfn.IFS(E42=0,$Z$12,E42=1,$Z$11)*_xlfn.IFS(F42=0,$Z$17,F42=1,$Z$16)*_xlfn.IFS(G42=0,$Z$22,G42=1,$Z$21)*_xlfn.IFS(H42=0,$Z$27,H42=1,$Z$26)*_xlfn.IFS(I42=0,$Z$32,I42=1,$Z$31)*_xlfn.IFS(J42=0,$Z$37,J42=1,$Z$36)*_xlfn.IFS(K42=0,$Z$42,K42=1,$Z$41)*_xlfn.IFS(L42=0,$Z$47,L42=1,$Z$46)*_xlfn.IFS(M42=0,$Z$52,M42=1,$Z$51)*_xlfn.IFS(N42=0,$Z$57,N42=1,$Z$56)</f>
        <v>3.5785497653522395E-4</v>
      </c>
      <c r="R42" t="str" cm="1">
        <f t="array" ref="R42">_xlfn.IFS(AND(O42&gt;P42,O42&gt;Q42),"Low",AND(P42&gt;O42,P42&gt;Q42),"Medium",AND(Q42&gt;O42,Q42&gt;P42),"High")</f>
        <v>Medium</v>
      </c>
      <c r="S42" t="str">
        <f t="shared" si="1"/>
        <v>F</v>
      </c>
      <c r="U42" t="s">
        <v>39</v>
      </c>
      <c r="V42">
        <f>COUNTIFS(K2:K5716,0,D2:D5716,"Low")/Y2</f>
        <v>0.83515221137277429</v>
      </c>
      <c r="W42" t="s">
        <v>40</v>
      </c>
      <c r="X42">
        <f>COUNTIFS(K2:K5716,0,D2:D5716,"Medium")/Z2</f>
        <v>0.83302975106253796</v>
      </c>
      <c r="Y42" t="s">
        <v>41</v>
      </c>
      <c r="Z42">
        <f>COUNTIFS(K2:K5716,0,D2:D5716,"High")/AA2</f>
        <v>0.84705882352941175</v>
      </c>
    </row>
    <row r="43" spans="1:26" x14ac:dyDescent="0.3">
      <c r="A43" t="s">
        <v>17</v>
      </c>
      <c r="B43">
        <v>7</v>
      </c>
      <c r="C43" t="s">
        <v>13</v>
      </c>
      <c r="D43" t="str">
        <f t="shared" si="0"/>
        <v>Low</v>
      </c>
      <c r="E43">
        <v>0</v>
      </c>
      <c r="F43">
        <v>0</v>
      </c>
      <c r="G43">
        <v>1</v>
      </c>
      <c r="H43">
        <v>0</v>
      </c>
      <c r="I43">
        <v>1</v>
      </c>
      <c r="J43">
        <v>0</v>
      </c>
      <c r="K43">
        <v>0</v>
      </c>
      <c r="L43">
        <v>1</v>
      </c>
      <c r="M43">
        <v>0</v>
      </c>
      <c r="N43">
        <v>1</v>
      </c>
      <c r="O43" cm="1">
        <f t="array" ref="O43">$U$2*_xlfn.IFS(C43="data_analyst",$V$5,C43="data_engineer",$V$6,C43="data_scientist",$V$7)*_xlfn.IFS(E43=0,$V$12,E43=1,$V$11)*_xlfn.IFS(F43=0,$V$17,F43=1,$V$16)*_xlfn.IFS(G43=0,$V$22,G43=1,$V$21)*_xlfn.IFS(H43=0,$V$27,H43=1,$V$26)*_xlfn.IFS(I43=0,$V$32,I43=1,$V$31)*_xlfn.IFS(J43=0,$V$37,J43=1,$V$36)*_xlfn.IFS(K43=0,$V$42,K43=1,$V$41)*_xlfn.IFS(L43=0,$V$47,L43=1,$V$46)*_xlfn.IFS(M43=0,$V$52,M43=1,$V$51)*_xlfn.IFS(N43=0,$V$57,N43=1,$V$56)</f>
        <v>2.2635687063950439E-6</v>
      </c>
      <c r="P43" cm="1">
        <f t="array" ref="P43">$V$2*_xlfn.IFS(C43="data_analyst",$X$5,C43="data_engineer",$X$6,C43="data_scientist",$X$7)*_xlfn.IFS(E43=0,$X$12,E43=1,$X$11)*_xlfn.IFS(F43=0,$X$17,F43=1,$X$16)*_xlfn.IFS(G43=0,$X$22,G43=1,$X$21)*_xlfn.IFS(H43=0,$X$27,H43=1,$X$26)*_xlfn.IFS(I43=0,$X$32,I43=1,$X$31)*_xlfn.IFS(J43=0,$X$37,J43=1,$X$36)*_xlfn.IFS(K43=0,$X$42,K43=1,$X$41)*_xlfn.IFS(L43=0,$X$47,L43=1,$X$46)*_xlfn.IFS(M43=0,$X$52,M43=1,$X$51)*_xlfn.IFS(N43=0,$X$57,N43=1,$X$56)</f>
        <v>8.4709663268591167E-4</v>
      </c>
      <c r="Q43" cm="1">
        <f t="array" ref="Q43">$W$2*_xlfn.IFS(C43="data_analyst",$Z$5,C43="data_engineer",$Z$6,C43="data_scientist",$Z$7)*_xlfn.IFS(E43=0,$Z$12,E43=1,$Z$11)*_xlfn.IFS(F43=0,$Z$17,F43=1,$Z$16)*_xlfn.IFS(G43=0,$Z$22,G43=1,$Z$21)*_xlfn.IFS(H43=0,$Z$27,H43=1,$Z$26)*_xlfn.IFS(I43=0,$Z$32,I43=1,$Z$31)*_xlfn.IFS(J43=0,$Z$37,J43=1,$Z$36)*_xlfn.IFS(K43=0,$Z$42,K43=1,$Z$41)*_xlfn.IFS(L43=0,$Z$47,L43=1,$Z$46)*_xlfn.IFS(M43=0,$Z$52,M43=1,$Z$51)*_xlfn.IFS(N43=0,$Z$57,N43=1,$Z$56)</f>
        <v>8.7220498754234481E-5</v>
      </c>
      <c r="R43" t="str" cm="1">
        <f t="array" ref="R43">_xlfn.IFS(AND(O43&gt;P43,O43&gt;Q43),"Low",AND(P43&gt;O43,P43&gt;Q43),"Medium",AND(Q43&gt;O43,Q43&gt;P43),"High")</f>
        <v>Medium</v>
      </c>
      <c r="S43" t="str">
        <f t="shared" si="1"/>
        <v>F</v>
      </c>
      <c r="V43">
        <f>SUM(V41:V42)</f>
        <v>1</v>
      </c>
      <c r="X43">
        <f>SUM(X41:X42)</f>
        <v>1</v>
      </c>
      <c r="Z43">
        <f>SUM(Z41:Z42)</f>
        <v>1</v>
      </c>
    </row>
    <row r="44" spans="1:26" x14ac:dyDescent="0.3">
      <c r="A44" t="s">
        <v>17</v>
      </c>
      <c r="B44">
        <v>7</v>
      </c>
      <c r="C44" t="s">
        <v>13</v>
      </c>
      <c r="D44" t="str">
        <f t="shared" si="0"/>
        <v>Low</v>
      </c>
      <c r="E44">
        <v>1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 cm="1">
        <f t="array" ref="O44">$U$2*_xlfn.IFS(C44="data_analyst",$V$5,C44="data_engineer",$V$6,C44="data_scientist",$V$7)*_xlfn.IFS(E44=0,$V$12,E44=1,$V$11)*_xlfn.IFS(F44=0,$V$17,F44=1,$V$16)*_xlfn.IFS(G44=0,$V$22,G44=1,$V$21)*_xlfn.IFS(H44=0,$V$27,H44=1,$V$26)*_xlfn.IFS(I44=0,$V$32,I44=1,$V$31)*_xlfn.IFS(J44=0,$V$37,J44=1,$V$36)*_xlfn.IFS(K44=0,$V$42,K44=1,$V$41)*_xlfn.IFS(L44=0,$V$47,L44=1,$V$46)*_xlfn.IFS(M44=0,$V$52,M44=1,$V$51)*_xlfn.IFS(N44=0,$V$57,N44=1,$V$56)</f>
        <v>3.3015921585634317E-4</v>
      </c>
      <c r="P44" cm="1">
        <f t="array" ref="P44">$V$2*_xlfn.IFS(C44="data_analyst",$X$5,C44="data_engineer",$X$6,C44="data_scientist",$X$7)*_xlfn.IFS(E44=0,$X$12,E44=1,$X$11)*_xlfn.IFS(F44=0,$X$17,F44=1,$X$16)*_xlfn.IFS(G44=0,$X$22,G44=1,$X$21)*_xlfn.IFS(H44=0,$X$27,H44=1,$X$26)*_xlfn.IFS(I44=0,$X$32,I44=1,$X$31)*_xlfn.IFS(J44=0,$X$37,J44=1,$X$36)*_xlfn.IFS(K44=0,$X$42,K44=1,$X$41)*_xlfn.IFS(L44=0,$X$47,L44=1,$X$46)*_xlfn.IFS(M44=0,$X$52,M44=1,$X$51)*_xlfn.IFS(N44=0,$X$57,N44=1,$X$56)</f>
        <v>4.9083371473888819E-3</v>
      </c>
      <c r="Q44" cm="1">
        <f t="array" ref="Q44">$W$2*_xlfn.IFS(C44="data_analyst",$Z$5,C44="data_engineer",$Z$6,C44="data_scientist",$Z$7)*_xlfn.IFS(E44=0,$Z$12,E44=1,$Z$11)*_xlfn.IFS(F44=0,$Z$17,F44=1,$Z$16)*_xlfn.IFS(G44=0,$Z$22,G44=1,$Z$21)*_xlfn.IFS(H44=0,$Z$27,H44=1,$Z$26)*_xlfn.IFS(I44=0,$Z$32,I44=1,$Z$31)*_xlfn.IFS(J44=0,$Z$37,J44=1,$Z$36)*_xlfn.IFS(K44=0,$Z$42,K44=1,$Z$41)*_xlfn.IFS(L44=0,$Z$47,L44=1,$Z$46)*_xlfn.IFS(M44=0,$Z$52,M44=1,$Z$51)*_xlfn.IFS(N44=0,$Z$57,N44=1,$Z$56)</f>
        <v>6.2661136707596371E-4</v>
      </c>
      <c r="R44" t="str" cm="1">
        <f t="array" ref="R44">_xlfn.IFS(AND(O44&gt;P44,O44&gt;Q44),"Low",AND(P44&gt;O44,P44&gt;Q44),"Medium",AND(Q44&gt;O44,Q44&gt;P44),"High")</f>
        <v>Medium</v>
      </c>
      <c r="S44" t="str">
        <f t="shared" si="1"/>
        <v>F</v>
      </c>
    </row>
    <row r="45" spans="1:26" x14ac:dyDescent="0.3">
      <c r="A45" t="s">
        <v>17</v>
      </c>
      <c r="B45">
        <v>5</v>
      </c>
      <c r="C45" t="s">
        <v>13</v>
      </c>
      <c r="D45" t="str">
        <f t="shared" si="0"/>
        <v>Low</v>
      </c>
      <c r="E45">
        <v>0</v>
      </c>
      <c r="F45">
        <v>0</v>
      </c>
      <c r="G45">
        <v>1</v>
      </c>
      <c r="H45">
        <v>0</v>
      </c>
      <c r="I45">
        <v>1</v>
      </c>
      <c r="J45">
        <v>0</v>
      </c>
      <c r="K45">
        <v>0</v>
      </c>
      <c r="L45">
        <v>1</v>
      </c>
      <c r="M45">
        <v>0</v>
      </c>
      <c r="N45">
        <v>1</v>
      </c>
      <c r="O45" cm="1">
        <f t="array" ref="O45">$U$2*_xlfn.IFS(C45="data_analyst",$V$5,C45="data_engineer",$V$6,C45="data_scientist",$V$7)*_xlfn.IFS(E45=0,$V$12,E45=1,$V$11)*_xlfn.IFS(F45=0,$V$17,F45=1,$V$16)*_xlfn.IFS(G45=0,$V$22,G45=1,$V$21)*_xlfn.IFS(H45=0,$V$27,H45=1,$V$26)*_xlfn.IFS(I45=0,$V$32,I45=1,$V$31)*_xlfn.IFS(J45=0,$V$37,J45=1,$V$36)*_xlfn.IFS(K45=0,$V$42,K45=1,$V$41)*_xlfn.IFS(L45=0,$V$47,L45=1,$V$46)*_xlfn.IFS(M45=0,$V$52,M45=1,$V$51)*_xlfn.IFS(N45=0,$V$57,N45=1,$V$56)</f>
        <v>2.2635687063950439E-6</v>
      </c>
      <c r="P45" cm="1">
        <f t="array" ref="P45">$V$2*_xlfn.IFS(C45="data_analyst",$X$5,C45="data_engineer",$X$6,C45="data_scientist",$X$7)*_xlfn.IFS(E45=0,$X$12,E45=1,$X$11)*_xlfn.IFS(F45=0,$X$17,F45=1,$X$16)*_xlfn.IFS(G45=0,$X$22,G45=1,$X$21)*_xlfn.IFS(H45=0,$X$27,H45=1,$X$26)*_xlfn.IFS(I45=0,$X$32,I45=1,$X$31)*_xlfn.IFS(J45=0,$X$37,J45=1,$X$36)*_xlfn.IFS(K45=0,$X$42,K45=1,$X$41)*_xlfn.IFS(L45=0,$X$47,L45=1,$X$46)*_xlfn.IFS(M45=0,$X$52,M45=1,$X$51)*_xlfn.IFS(N45=0,$X$57,N45=1,$X$56)</f>
        <v>8.4709663268591167E-4</v>
      </c>
      <c r="Q45" cm="1">
        <f t="array" ref="Q45">$W$2*_xlfn.IFS(C45="data_analyst",$Z$5,C45="data_engineer",$Z$6,C45="data_scientist",$Z$7)*_xlfn.IFS(E45=0,$Z$12,E45=1,$Z$11)*_xlfn.IFS(F45=0,$Z$17,F45=1,$Z$16)*_xlfn.IFS(G45=0,$Z$22,G45=1,$Z$21)*_xlfn.IFS(H45=0,$Z$27,H45=1,$Z$26)*_xlfn.IFS(I45=0,$Z$32,I45=1,$Z$31)*_xlfn.IFS(J45=0,$Z$37,J45=1,$Z$36)*_xlfn.IFS(K45=0,$Z$42,K45=1,$Z$41)*_xlfn.IFS(L45=0,$Z$47,L45=1,$Z$46)*_xlfn.IFS(M45=0,$Z$52,M45=1,$Z$51)*_xlfn.IFS(N45=0,$Z$57,N45=1,$Z$56)</f>
        <v>8.7220498754234481E-5</v>
      </c>
      <c r="R45" t="str" cm="1">
        <f t="array" ref="R45">_xlfn.IFS(AND(O45&gt;P45,O45&gt;Q45),"Low",AND(P45&gt;O45,P45&gt;Q45),"Medium",AND(Q45&gt;O45,Q45&gt;P45),"High")</f>
        <v>Medium</v>
      </c>
      <c r="S45" t="str">
        <f t="shared" si="1"/>
        <v>F</v>
      </c>
      <c r="U45" t="s">
        <v>48</v>
      </c>
    </row>
    <row r="46" spans="1:26" x14ac:dyDescent="0.3">
      <c r="A46" t="s">
        <v>17</v>
      </c>
      <c r="B46">
        <v>4</v>
      </c>
      <c r="C46" t="s">
        <v>13</v>
      </c>
      <c r="D46" t="str">
        <f t="shared" si="0"/>
        <v>Low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 cm="1">
        <f t="array" ref="O46">$U$2*_xlfn.IFS(C46="data_analyst",$V$5,C46="data_engineer",$V$6,C46="data_scientist",$V$7)*_xlfn.IFS(E46=0,$V$12,E46=1,$V$11)*_xlfn.IFS(F46=0,$V$17,F46=1,$V$16)*_xlfn.IFS(G46=0,$V$22,G46=1,$V$21)*_xlfn.IFS(H46=0,$V$27,H46=1,$V$26)*_xlfn.IFS(I46=0,$V$32,I46=1,$V$31)*_xlfn.IFS(J46=0,$V$37,J46=1,$V$36)*_xlfn.IFS(K46=0,$V$42,K46=1,$V$41)*_xlfn.IFS(L46=0,$V$47,L46=1,$V$46)*_xlfn.IFS(M46=0,$V$52,M46=1,$V$51)*_xlfn.IFS(N46=0,$V$57,N46=1,$V$56)</f>
        <v>7.0366667408231409E-4</v>
      </c>
      <c r="P46" cm="1">
        <f t="array" ref="P46">$V$2*_xlfn.IFS(C46="data_analyst",$X$5,C46="data_engineer",$X$6,C46="data_scientist",$X$7)*_xlfn.IFS(E46=0,$X$12,E46=1,$X$11)*_xlfn.IFS(F46=0,$X$17,F46=1,$X$16)*_xlfn.IFS(G46=0,$X$22,G46=1,$X$21)*_xlfn.IFS(H46=0,$X$27,H46=1,$X$26)*_xlfn.IFS(I46=0,$X$32,I46=1,$X$31)*_xlfn.IFS(J46=0,$X$37,J46=1,$X$36)*_xlfn.IFS(K46=0,$X$42,K46=1,$X$41)*_xlfn.IFS(L46=0,$X$47,L46=1,$X$46)*_xlfn.IFS(M46=0,$X$52,M46=1,$X$51)*_xlfn.IFS(N46=0,$X$57,N46=1,$X$56)</f>
        <v>1.8821133202713359E-3</v>
      </c>
      <c r="Q46" cm="1">
        <f t="array" ref="Q46">$W$2*_xlfn.IFS(C46="data_analyst",$Z$5,C46="data_engineer",$Z$6,C46="data_scientist",$Z$7)*_xlfn.IFS(E46=0,$Z$12,E46=1,$Z$11)*_xlfn.IFS(F46=0,$Z$17,F46=1,$Z$16)*_xlfn.IFS(G46=0,$Z$22,G46=1,$Z$21)*_xlfn.IFS(H46=0,$Z$27,H46=1,$Z$26)*_xlfn.IFS(I46=0,$Z$32,I46=1,$Z$31)*_xlfn.IFS(J46=0,$Z$37,J46=1,$Z$36)*_xlfn.IFS(K46=0,$Z$42,K46=1,$Z$41)*_xlfn.IFS(L46=0,$Z$47,L46=1,$Z$46)*_xlfn.IFS(M46=0,$Z$52,M46=1,$Z$51)*_xlfn.IFS(N46=0,$Z$57,N46=1,$Z$56)</f>
        <v>4.715735030571686E-4</v>
      </c>
      <c r="R46" t="str" cm="1">
        <f t="array" ref="R46">_xlfn.IFS(AND(O46&gt;P46,O46&gt;Q46),"Low",AND(P46&gt;O46,P46&gt;Q46),"Medium",AND(Q46&gt;O46,Q46&gt;P46),"High")</f>
        <v>Medium</v>
      </c>
      <c r="S46" t="str">
        <f t="shared" si="1"/>
        <v>F</v>
      </c>
      <c r="U46" t="s">
        <v>36</v>
      </c>
      <c r="V46">
        <f>COUNTIFS(L2:L5716,1,D2:D5716,"Low")/Y2</f>
        <v>4.595060310166571E-2</v>
      </c>
      <c r="W46" t="s">
        <v>37</v>
      </c>
      <c r="X46">
        <f>COUNTIFS(L2:L5716,1,D2:D5716,"Medium")/Z2</f>
        <v>0.38403157255616271</v>
      </c>
      <c r="Y46" t="s">
        <v>38</v>
      </c>
      <c r="Z46">
        <f>COUNTIFS(L2:L5716,1,D2:D5716,"High")/AA2</f>
        <v>0.27352941176470591</v>
      </c>
    </row>
    <row r="47" spans="1:26" x14ac:dyDescent="0.3">
      <c r="A47" t="s">
        <v>17</v>
      </c>
      <c r="B47">
        <v>2</v>
      </c>
      <c r="C47" t="s">
        <v>13</v>
      </c>
      <c r="D47" t="str">
        <f t="shared" si="0"/>
        <v>Low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 cm="1">
        <f t="array" ref="O47">$U$2*_xlfn.IFS(C47="data_analyst",$V$5,C47="data_engineer",$V$6,C47="data_scientist",$V$7)*_xlfn.IFS(E47=0,$V$12,E47=1,$V$11)*_xlfn.IFS(F47=0,$V$17,F47=1,$V$16)*_xlfn.IFS(G47=0,$V$22,G47=1,$V$21)*_xlfn.IFS(H47=0,$V$27,H47=1,$V$26)*_xlfn.IFS(I47=0,$V$32,I47=1,$V$31)*_xlfn.IFS(J47=0,$V$37,J47=1,$V$36)*_xlfn.IFS(K47=0,$V$42,K47=1,$V$41)*_xlfn.IFS(L47=0,$V$47,L47=1,$V$46)*_xlfn.IFS(M47=0,$V$52,M47=1,$V$51)*_xlfn.IFS(N47=0,$V$57,N47=1,$V$56)</f>
        <v>7.0366667408231409E-4</v>
      </c>
      <c r="P47" cm="1">
        <f t="array" ref="P47">$V$2*_xlfn.IFS(C47="data_analyst",$X$5,C47="data_engineer",$X$6,C47="data_scientist",$X$7)*_xlfn.IFS(E47=0,$X$12,E47=1,$X$11)*_xlfn.IFS(F47=0,$X$17,F47=1,$X$16)*_xlfn.IFS(G47=0,$X$22,G47=1,$X$21)*_xlfn.IFS(H47=0,$X$27,H47=1,$X$26)*_xlfn.IFS(I47=0,$X$32,I47=1,$X$31)*_xlfn.IFS(J47=0,$X$37,J47=1,$X$36)*_xlfn.IFS(K47=0,$X$42,K47=1,$X$41)*_xlfn.IFS(L47=0,$X$47,L47=1,$X$46)*_xlfn.IFS(M47=0,$X$52,M47=1,$X$51)*_xlfn.IFS(N47=0,$X$57,N47=1,$X$56)</f>
        <v>1.8821133202713359E-3</v>
      </c>
      <c r="Q47" cm="1">
        <f t="array" ref="Q47">$W$2*_xlfn.IFS(C47="data_analyst",$Z$5,C47="data_engineer",$Z$6,C47="data_scientist",$Z$7)*_xlfn.IFS(E47=0,$Z$12,E47=1,$Z$11)*_xlfn.IFS(F47=0,$Z$17,F47=1,$Z$16)*_xlfn.IFS(G47=0,$Z$22,G47=1,$Z$21)*_xlfn.IFS(H47=0,$Z$27,H47=1,$Z$26)*_xlfn.IFS(I47=0,$Z$32,I47=1,$Z$31)*_xlfn.IFS(J47=0,$Z$37,J47=1,$Z$36)*_xlfn.IFS(K47=0,$Z$42,K47=1,$Z$41)*_xlfn.IFS(L47=0,$Z$47,L47=1,$Z$46)*_xlfn.IFS(M47=0,$Z$52,M47=1,$Z$51)*_xlfn.IFS(N47=0,$Z$57,N47=1,$Z$56)</f>
        <v>4.715735030571686E-4</v>
      </c>
      <c r="R47" t="str" cm="1">
        <f t="array" ref="R47">_xlfn.IFS(AND(O47&gt;P47,O47&gt;Q47),"Low",AND(P47&gt;O47,P47&gt;Q47),"Medium",AND(Q47&gt;O47,Q47&gt;P47),"High")</f>
        <v>Medium</v>
      </c>
      <c r="S47" t="str">
        <f t="shared" si="1"/>
        <v>F</v>
      </c>
      <c r="U47" t="s">
        <v>39</v>
      </c>
      <c r="V47">
        <f>COUNTIFS(L2:L5716,0,D2:D5716,"Low")/Y2</f>
        <v>0.95404939689833435</v>
      </c>
      <c r="W47" t="s">
        <v>40</v>
      </c>
      <c r="X47">
        <f>COUNTIFS(L2:L5716,0,D2:D5716,"Medium")/Z2</f>
        <v>0.61596842744383729</v>
      </c>
      <c r="Y47" t="s">
        <v>41</v>
      </c>
      <c r="Z47">
        <f>COUNTIFS(L2:L5716,0,D2:D5716,"High")/AA2</f>
        <v>0.72647058823529409</v>
      </c>
    </row>
    <row r="48" spans="1:26" x14ac:dyDescent="0.3">
      <c r="A48" t="s">
        <v>17</v>
      </c>
      <c r="B48">
        <v>4</v>
      </c>
      <c r="C48" t="s">
        <v>13</v>
      </c>
      <c r="D48" t="str">
        <f t="shared" si="0"/>
        <v>Low</v>
      </c>
      <c r="E48">
        <v>1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 cm="1">
        <f t="array" ref="O48">$U$2*_xlfn.IFS(C48="data_analyst",$V$5,C48="data_engineer",$V$6,C48="data_scientist",$V$7)*_xlfn.IFS(E48=0,$V$12,E48=1,$V$11)*_xlfn.IFS(F48=0,$V$17,F48=1,$V$16)*_xlfn.IFS(G48=0,$V$22,G48=1,$V$21)*_xlfn.IFS(H48=0,$V$27,H48=1,$V$26)*_xlfn.IFS(I48=0,$V$32,I48=1,$V$31)*_xlfn.IFS(J48=0,$V$37,J48=1,$V$36)*_xlfn.IFS(K48=0,$V$42,K48=1,$V$41)*_xlfn.IFS(L48=0,$V$47,L48=1,$V$46)*_xlfn.IFS(M48=0,$V$52,M48=1,$V$51)*_xlfn.IFS(N48=0,$V$57,N48=1,$V$56)</f>
        <v>3.3015921585634317E-4</v>
      </c>
      <c r="P48" cm="1">
        <f t="array" ref="P48">$V$2*_xlfn.IFS(C48="data_analyst",$X$5,C48="data_engineer",$X$6,C48="data_scientist",$X$7)*_xlfn.IFS(E48=0,$X$12,E48=1,$X$11)*_xlfn.IFS(F48=0,$X$17,F48=1,$X$16)*_xlfn.IFS(G48=0,$X$22,G48=1,$X$21)*_xlfn.IFS(H48=0,$X$27,H48=1,$X$26)*_xlfn.IFS(I48=0,$X$32,I48=1,$X$31)*_xlfn.IFS(J48=0,$X$37,J48=1,$X$36)*_xlfn.IFS(K48=0,$X$42,K48=1,$X$41)*_xlfn.IFS(L48=0,$X$47,L48=1,$X$46)*_xlfn.IFS(M48=0,$X$52,M48=1,$X$51)*_xlfn.IFS(N48=0,$X$57,N48=1,$X$56)</f>
        <v>4.9083371473888819E-3</v>
      </c>
      <c r="Q48" cm="1">
        <f t="array" ref="Q48">$W$2*_xlfn.IFS(C48="data_analyst",$Z$5,C48="data_engineer",$Z$6,C48="data_scientist",$Z$7)*_xlfn.IFS(E48=0,$Z$12,E48=1,$Z$11)*_xlfn.IFS(F48=0,$Z$17,F48=1,$Z$16)*_xlfn.IFS(G48=0,$Z$22,G48=1,$Z$21)*_xlfn.IFS(H48=0,$Z$27,H48=1,$Z$26)*_xlfn.IFS(I48=0,$Z$32,I48=1,$Z$31)*_xlfn.IFS(J48=0,$Z$37,J48=1,$Z$36)*_xlfn.IFS(K48=0,$Z$42,K48=1,$Z$41)*_xlfn.IFS(L48=0,$Z$47,L48=1,$Z$46)*_xlfn.IFS(M48=0,$Z$52,M48=1,$Z$51)*_xlfn.IFS(N48=0,$Z$57,N48=1,$Z$56)</f>
        <v>6.2661136707596371E-4</v>
      </c>
      <c r="R48" t="str" cm="1">
        <f t="array" ref="R48">_xlfn.IFS(AND(O48&gt;P48,O48&gt;Q48),"Low",AND(P48&gt;O48,P48&gt;Q48),"Medium",AND(Q48&gt;O48,Q48&gt;P48),"High")</f>
        <v>Medium</v>
      </c>
      <c r="S48" t="str">
        <f t="shared" si="1"/>
        <v>F</v>
      </c>
      <c r="V48">
        <f>SUM(V46:V47)</f>
        <v>1</v>
      </c>
      <c r="X48">
        <f>SUM(X46:X47)</f>
        <v>1</v>
      </c>
      <c r="Z48">
        <f>SUM(Z46:Z47)</f>
        <v>1</v>
      </c>
    </row>
    <row r="49" spans="1:26" x14ac:dyDescent="0.3">
      <c r="A49" t="s">
        <v>17</v>
      </c>
      <c r="B49">
        <v>5</v>
      </c>
      <c r="C49" t="s">
        <v>13</v>
      </c>
      <c r="D49" t="str">
        <f t="shared" si="0"/>
        <v>Low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 cm="1">
        <f t="array" ref="O49">$U$2*_xlfn.IFS(C49="data_analyst",$V$5,C49="data_engineer",$V$6,C49="data_scientist",$V$7)*_xlfn.IFS(E49=0,$V$12,E49=1,$V$11)*_xlfn.IFS(F49=0,$V$17,F49=1,$V$16)*_xlfn.IFS(G49=0,$V$22,G49=1,$V$21)*_xlfn.IFS(H49=0,$V$27,H49=1,$V$26)*_xlfn.IFS(I49=0,$V$32,I49=1,$V$31)*_xlfn.IFS(J49=0,$V$37,J49=1,$V$36)*_xlfn.IFS(K49=0,$V$42,K49=1,$V$41)*_xlfn.IFS(L49=0,$V$47,L49=1,$V$46)*_xlfn.IFS(M49=0,$V$52,M49=1,$V$51)*_xlfn.IFS(N49=0,$V$57,N49=1,$V$56)</f>
        <v>7.0366667408231409E-4</v>
      </c>
      <c r="P49" cm="1">
        <f t="array" ref="P49">$V$2*_xlfn.IFS(C49="data_analyst",$X$5,C49="data_engineer",$X$6,C49="data_scientist",$X$7)*_xlfn.IFS(E49=0,$X$12,E49=1,$X$11)*_xlfn.IFS(F49=0,$X$17,F49=1,$X$16)*_xlfn.IFS(G49=0,$X$22,G49=1,$X$21)*_xlfn.IFS(H49=0,$X$27,H49=1,$X$26)*_xlfn.IFS(I49=0,$X$32,I49=1,$X$31)*_xlfn.IFS(J49=0,$X$37,J49=1,$X$36)*_xlfn.IFS(K49=0,$X$42,K49=1,$X$41)*_xlfn.IFS(L49=0,$X$47,L49=1,$X$46)*_xlfn.IFS(M49=0,$X$52,M49=1,$X$51)*_xlfn.IFS(N49=0,$X$57,N49=1,$X$56)</f>
        <v>1.8821133202713359E-3</v>
      </c>
      <c r="Q49" cm="1">
        <f t="array" ref="Q49">$W$2*_xlfn.IFS(C49="data_analyst",$Z$5,C49="data_engineer",$Z$6,C49="data_scientist",$Z$7)*_xlfn.IFS(E49=0,$Z$12,E49=1,$Z$11)*_xlfn.IFS(F49=0,$Z$17,F49=1,$Z$16)*_xlfn.IFS(G49=0,$Z$22,G49=1,$Z$21)*_xlfn.IFS(H49=0,$Z$27,H49=1,$Z$26)*_xlfn.IFS(I49=0,$Z$32,I49=1,$Z$31)*_xlfn.IFS(J49=0,$Z$37,J49=1,$Z$36)*_xlfn.IFS(K49=0,$Z$42,K49=1,$Z$41)*_xlfn.IFS(L49=0,$Z$47,L49=1,$Z$46)*_xlfn.IFS(M49=0,$Z$52,M49=1,$Z$51)*_xlfn.IFS(N49=0,$Z$57,N49=1,$Z$56)</f>
        <v>4.715735030571686E-4</v>
      </c>
      <c r="R49" t="str" cm="1">
        <f t="array" ref="R49">_xlfn.IFS(AND(O49&gt;P49,O49&gt;Q49),"Low",AND(P49&gt;O49,P49&gt;Q49),"Medium",AND(Q49&gt;O49,Q49&gt;P49),"High")</f>
        <v>Medium</v>
      </c>
      <c r="S49" t="str">
        <f t="shared" si="1"/>
        <v>F</v>
      </c>
    </row>
    <row r="50" spans="1:26" x14ac:dyDescent="0.3">
      <c r="A50" t="s">
        <v>17</v>
      </c>
      <c r="B50">
        <v>2</v>
      </c>
      <c r="C50" t="s">
        <v>13</v>
      </c>
      <c r="D50" t="str">
        <f t="shared" si="0"/>
        <v>Low</v>
      </c>
      <c r="E50">
        <v>1</v>
      </c>
      <c r="F50">
        <v>0</v>
      </c>
      <c r="G50">
        <v>1</v>
      </c>
      <c r="H50">
        <v>1</v>
      </c>
      <c r="I50">
        <v>0</v>
      </c>
      <c r="J50">
        <v>0</v>
      </c>
      <c r="K50">
        <v>1</v>
      </c>
      <c r="L50">
        <v>0</v>
      </c>
      <c r="M50">
        <v>1</v>
      </c>
      <c r="N50">
        <v>1</v>
      </c>
      <c r="O50" cm="1">
        <f t="array" ref="O50">$U$2*_xlfn.IFS(C50="data_analyst",$V$5,C50="data_engineer",$V$6,C50="data_scientist",$V$7)*_xlfn.IFS(E50=0,$V$12,E50=1,$V$11)*_xlfn.IFS(F50=0,$V$17,F50=1,$V$16)*_xlfn.IFS(G50=0,$V$22,G50=1,$V$21)*_xlfn.IFS(H50=0,$V$27,H50=1,$V$26)*_xlfn.IFS(I50=0,$V$32,I50=1,$V$31)*_xlfn.IFS(J50=0,$V$37,J50=1,$V$36)*_xlfn.IFS(K50=0,$V$42,K50=1,$V$41)*_xlfn.IFS(L50=0,$V$47,L50=1,$V$46)*_xlfn.IFS(M50=0,$V$52,M50=1,$V$51)*_xlfn.IFS(N50=0,$V$57,N50=1,$V$56)</f>
        <v>1.9771036897059488E-6</v>
      </c>
      <c r="P50" cm="1">
        <f t="array" ref="P50">$V$2*_xlfn.IFS(C50="data_analyst",$X$5,C50="data_engineer",$X$6,C50="data_scientist",$X$7)*_xlfn.IFS(E50=0,$X$12,E50=1,$X$11)*_xlfn.IFS(F50=0,$X$17,F50=1,$X$16)*_xlfn.IFS(G50=0,$X$22,G50=1,$X$21)*_xlfn.IFS(H50=0,$X$27,H50=1,$X$26)*_xlfn.IFS(I50=0,$X$32,I50=1,$X$31)*_xlfn.IFS(J50=0,$X$37,J50=1,$X$36)*_xlfn.IFS(K50=0,$X$42,K50=1,$X$41)*_xlfn.IFS(L50=0,$X$47,L50=1,$X$46)*_xlfn.IFS(M50=0,$X$52,M50=1,$X$51)*_xlfn.IFS(N50=0,$X$57,N50=1,$X$56)</f>
        <v>4.8102259315654602E-4</v>
      </c>
      <c r="Q50" cm="1">
        <f t="array" ref="Q50">$W$2*_xlfn.IFS(C50="data_analyst",$Z$5,C50="data_engineer",$Z$6,C50="data_scientist",$Z$7)*_xlfn.IFS(E50=0,$Z$12,E50=1,$Z$11)*_xlfn.IFS(F50=0,$Z$17,F50=1,$Z$16)*_xlfn.IFS(G50=0,$Z$22,G50=1,$Z$21)*_xlfn.IFS(H50=0,$Z$27,H50=1,$Z$26)*_xlfn.IFS(I50=0,$Z$32,I50=1,$Z$31)*_xlfn.IFS(J50=0,$Z$37,J50=1,$Z$36)*_xlfn.IFS(K50=0,$Z$42,K50=1,$Z$41)*_xlfn.IFS(L50=0,$Z$47,L50=1,$Z$46)*_xlfn.IFS(M50=0,$Z$52,M50=1,$Z$51)*_xlfn.IFS(N50=0,$Z$57,N50=1,$Z$56)</f>
        <v>1.9207059150915392E-5</v>
      </c>
      <c r="R50" t="str" cm="1">
        <f t="array" ref="R50">_xlfn.IFS(AND(O50&gt;P50,O50&gt;Q50),"Low",AND(P50&gt;O50,P50&gt;Q50),"Medium",AND(Q50&gt;O50,Q50&gt;P50),"High")</f>
        <v>Medium</v>
      </c>
      <c r="S50" t="str">
        <f t="shared" si="1"/>
        <v>F</v>
      </c>
      <c r="U50" t="s">
        <v>49</v>
      </c>
    </row>
    <row r="51" spans="1:26" x14ac:dyDescent="0.3">
      <c r="A51" t="s">
        <v>17</v>
      </c>
      <c r="B51">
        <v>6</v>
      </c>
      <c r="C51" t="s">
        <v>13</v>
      </c>
      <c r="D51" t="str">
        <f t="shared" si="0"/>
        <v>Low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 cm="1">
        <f t="array" ref="O51">$U$2*_xlfn.IFS(C51="data_analyst",$V$5,C51="data_engineer",$V$6,C51="data_scientist",$V$7)*_xlfn.IFS(E51=0,$V$12,E51=1,$V$11)*_xlfn.IFS(F51=0,$V$17,F51=1,$V$16)*_xlfn.IFS(G51=0,$V$22,G51=1,$V$21)*_xlfn.IFS(H51=0,$V$27,H51=1,$V$26)*_xlfn.IFS(I51=0,$V$32,I51=1,$V$31)*_xlfn.IFS(J51=0,$V$37,J51=1,$V$36)*_xlfn.IFS(K51=0,$V$42,K51=1,$V$41)*_xlfn.IFS(L51=0,$V$47,L51=1,$V$46)*_xlfn.IFS(M51=0,$V$52,M51=1,$V$51)*_xlfn.IFS(N51=0,$V$57,N51=1,$V$56)</f>
        <v>3.8675410855345095E-3</v>
      </c>
      <c r="P51" cm="1">
        <f t="array" ref="P51">$V$2*_xlfn.IFS(C51="data_analyst",$X$5,C51="data_engineer",$X$6,C51="data_scientist",$X$7)*_xlfn.IFS(E51=0,$X$12,E51=1,$X$11)*_xlfn.IFS(F51=0,$X$17,F51=1,$X$16)*_xlfn.IFS(G51=0,$X$22,G51=1,$X$21)*_xlfn.IFS(H51=0,$X$27,H51=1,$X$26)*_xlfn.IFS(I51=0,$X$32,I51=1,$X$31)*_xlfn.IFS(J51=0,$X$37,J51=1,$X$36)*_xlfn.IFS(K51=0,$X$42,K51=1,$X$41)*_xlfn.IFS(L51=0,$X$47,L51=1,$X$46)*_xlfn.IFS(M51=0,$X$52,M51=1,$X$51)*_xlfn.IFS(N51=0,$X$57,N51=1,$X$56)</f>
        <v>1.6544989312824467E-3</v>
      </c>
      <c r="Q51" cm="1">
        <f t="array" ref="Q51">$W$2*_xlfn.IFS(C51="data_analyst",$Z$5,C51="data_engineer",$Z$6,C51="data_scientist",$Z$7)*_xlfn.IFS(E51=0,$Z$12,E51=1,$Z$11)*_xlfn.IFS(F51=0,$Z$17,F51=1,$Z$16)*_xlfn.IFS(G51=0,$Z$22,G51=1,$Z$21)*_xlfn.IFS(H51=0,$Z$27,H51=1,$Z$26)*_xlfn.IFS(I51=0,$Z$32,I51=1,$Z$31)*_xlfn.IFS(J51=0,$Z$37,J51=1,$Z$36)*_xlfn.IFS(K51=0,$Z$42,K51=1,$Z$41)*_xlfn.IFS(L51=0,$Z$47,L51=1,$Z$46)*_xlfn.IFS(M51=0,$Z$52,M51=1,$Z$51)*_xlfn.IFS(N51=0,$Z$57,N51=1,$Z$56)</f>
        <v>6.902742580981744E-4</v>
      </c>
      <c r="R51" t="str" cm="1">
        <f t="array" ref="R51">_xlfn.IFS(AND(O51&gt;P51,O51&gt;Q51),"Low",AND(P51&gt;O51,P51&gt;Q51),"Medium",AND(Q51&gt;O51,Q51&gt;P51),"High")</f>
        <v>Low</v>
      </c>
      <c r="S51" t="str">
        <f t="shared" si="1"/>
        <v>T</v>
      </c>
      <c r="U51" t="s">
        <v>36</v>
      </c>
      <c r="V51">
        <f>COUNTIFS(M2:M5716,1,D2:D5716,"Low")/Y2</f>
        <v>7.8116025272831707E-2</v>
      </c>
      <c r="W51" t="s">
        <v>37</v>
      </c>
      <c r="X51">
        <f>COUNTIFS(M2:M5716,1,D2:D5716,"Medium")/Z2</f>
        <v>0.35853066180935034</v>
      </c>
      <c r="Y51" t="s">
        <v>38</v>
      </c>
      <c r="Z51">
        <f>COUNTIFS(M2:M5716,1,D2:D5716,"High")/AA2</f>
        <v>0.23970588235294119</v>
      </c>
    </row>
    <row r="52" spans="1:26" x14ac:dyDescent="0.3">
      <c r="A52" t="s">
        <v>17</v>
      </c>
      <c r="B52">
        <v>7</v>
      </c>
      <c r="C52" t="s">
        <v>13</v>
      </c>
      <c r="D52" t="str">
        <f t="shared" si="0"/>
        <v>Low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 cm="1">
        <f t="array" ref="O52">$U$2*_xlfn.IFS(C52="data_analyst",$V$5,C52="data_engineer",$V$6,C52="data_scientist",$V$7)*_xlfn.IFS(E52=0,$V$12,E52=1,$V$11)*_xlfn.IFS(F52=0,$V$17,F52=1,$V$16)*_xlfn.IFS(G52=0,$V$22,G52=1,$V$21)*_xlfn.IFS(H52=0,$V$27,H52=1,$V$26)*_xlfn.IFS(I52=0,$V$32,I52=1,$V$31)*_xlfn.IFS(J52=0,$V$37,J52=1,$V$36)*_xlfn.IFS(K52=0,$V$42,K52=1,$V$41)*_xlfn.IFS(L52=0,$V$47,L52=1,$V$46)*_xlfn.IFS(M52=0,$V$52,M52=1,$V$51)*_xlfn.IFS(N52=0,$V$57,N52=1,$V$56)</f>
        <v>3.8675410855345095E-3</v>
      </c>
      <c r="P52" cm="1">
        <f t="array" ref="P52">$V$2*_xlfn.IFS(C52="data_analyst",$X$5,C52="data_engineer",$X$6,C52="data_scientist",$X$7)*_xlfn.IFS(E52=0,$X$12,E52=1,$X$11)*_xlfn.IFS(F52=0,$X$17,F52=1,$X$16)*_xlfn.IFS(G52=0,$X$22,G52=1,$X$21)*_xlfn.IFS(H52=0,$X$27,H52=1,$X$26)*_xlfn.IFS(I52=0,$X$32,I52=1,$X$31)*_xlfn.IFS(J52=0,$X$37,J52=1,$X$36)*_xlfn.IFS(K52=0,$X$42,K52=1,$X$41)*_xlfn.IFS(L52=0,$X$47,L52=1,$X$46)*_xlfn.IFS(M52=0,$X$52,M52=1,$X$51)*_xlfn.IFS(N52=0,$X$57,N52=1,$X$56)</f>
        <v>1.6544989312824467E-3</v>
      </c>
      <c r="Q52" cm="1">
        <f t="array" ref="Q52">$W$2*_xlfn.IFS(C52="data_analyst",$Z$5,C52="data_engineer",$Z$6,C52="data_scientist",$Z$7)*_xlfn.IFS(E52=0,$Z$12,E52=1,$Z$11)*_xlfn.IFS(F52=0,$Z$17,F52=1,$Z$16)*_xlfn.IFS(G52=0,$Z$22,G52=1,$Z$21)*_xlfn.IFS(H52=0,$Z$27,H52=1,$Z$26)*_xlfn.IFS(I52=0,$Z$32,I52=1,$Z$31)*_xlfn.IFS(J52=0,$Z$37,J52=1,$Z$36)*_xlfn.IFS(K52=0,$Z$42,K52=1,$Z$41)*_xlfn.IFS(L52=0,$Z$47,L52=1,$Z$46)*_xlfn.IFS(M52=0,$Z$52,M52=1,$Z$51)*_xlfn.IFS(N52=0,$Z$57,N52=1,$Z$56)</f>
        <v>6.902742580981744E-4</v>
      </c>
      <c r="R52" t="str" cm="1">
        <f t="array" ref="R52">_xlfn.IFS(AND(O52&gt;P52,O52&gt;Q52),"Low",AND(P52&gt;O52,P52&gt;Q52),"Medium",AND(Q52&gt;O52,Q52&gt;P52),"High")</f>
        <v>Low</v>
      </c>
      <c r="S52" t="str">
        <f t="shared" si="1"/>
        <v>T</v>
      </c>
      <c r="U52" t="s">
        <v>39</v>
      </c>
      <c r="V52">
        <f>COUNTIFS(M2:M5716,0,D2:D5716,"Low")/Y2</f>
        <v>0.92188397472716832</v>
      </c>
      <c r="W52" t="s">
        <v>40</v>
      </c>
      <c r="X52">
        <f>COUNTIFS(M2:M5716,0,D2:D5716,"Medium")/Z2</f>
        <v>0.64146933819064966</v>
      </c>
      <c r="Y52" t="s">
        <v>41</v>
      </c>
      <c r="Z52">
        <f>COUNTIFS(M2:M5716,0,D2:D5716,"High")/AA2</f>
        <v>0.76029411764705879</v>
      </c>
    </row>
    <row r="53" spans="1:26" x14ac:dyDescent="0.3">
      <c r="A53" t="s">
        <v>17</v>
      </c>
      <c r="B53">
        <v>2</v>
      </c>
      <c r="C53" t="s">
        <v>13</v>
      </c>
      <c r="D53" t="str">
        <f t="shared" si="0"/>
        <v>Low</v>
      </c>
      <c r="E53">
        <v>0</v>
      </c>
      <c r="F53">
        <v>1</v>
      </c>
      <c r="G53">
        <v>0</v>
      </c>
      <c r="H53">
        <v>1</v>
      </c>
      <c r="I53">
        <v>0</v>
      </c>
      <c r="J53">
        <v>0</v>
      </c>
      <c r="K53">
        <v>1</v>
      </c>
      <c r="L53">
        <v>0</v>
      </c>
      <c r="M53">
        <v>0</v>
      </c>
      <c r="N53">
        <v>1</v>
      </c>
      <c r="O53" cm="1">
        <f t="array" ref="O53">$U$2*_xlfn.IFS(C53="data_analyst",$V$5,C53="data_engineer",$V$6,C53="data_scientist",$V$7)*_xlfn.IFS(E53=0,$V$12,E53=1,$V$11)*_xlfn.IFS(F53=0,$V$17,F53=1,$V$16)*_xlfn.IFS(G53=0,$V$22,G53=1,$V$21)*_xlfn.IFS(H53=0,$V$27,H53=1,$V$26)*_xlfn.IFS(I53=0,$V$32,I53=1,$V$31)*_xlfn.IFS(J53=0,$V$37,J53=1,$V$36)*_xlfn.IFS(K53=0,$V$42,K53=1,$V$41)*_xlfn.IFS(L53=0,$V$47,L53=1,$V$46)*_xlfn.IFS(M53=0,$V$52,M53=1,$V$51)*_xlfn.IFS(N53=0,$V$57,N53=1,$V$56)</f>
        <v>3.5611602864445851E-4</v>
      </c>
      <c r="P53" cm="1">
        <f t="array" ref="P53">$V$2*_xlfn.IFS(C53="data_analyst",$X$5,C53="data_engineer",$X$6,C53="data_scientist",$X$7)*_xlfn.IFS(E53=0,$X$12,E53=1,$X$11)*_xlfn.IFS(F53=0,$X$17,F53=1,$X$16)*_xlfn.IFS(G53=0,$X$22,G53=1,$X$21)*_xlfn.IFS(H53=0,$X$27,H53=1,$X$26)*_xlfn.IFS(I53=0,$X$32,I53=1,$X$31)*_xlfn.IFS(J53=0,$X$37,J53=1,$X$36)*_xlfn.IFS(K53=0,$X$42,K53=1,$X$41)*_xlfn.IFS(L53=0,$X$47,L53=1,$X$46)*_xlfn.IFS(M53=0,$X$52,M53=1,$X$51)*_xlfn.IFS(N53=0,$X$57,N53=1,$X$56)</f>
        <v>3.3651557431439477E-4</v>
      </c>
      <c r="Q53" cm="1">
        <f t="array" ref="Q53">$W$2*_xlfn.IFS(C53="data_analyst",$Z$5,C53="data_engineer",$Z$6,C53="data_scientist",$Z$7)*_xlfn.IFS(E53=0,$Z$12,E53=1,$Z$11)*_xlfn.IFS(F53=0,$Z$17,F53=1,$Z$16)*_xlfn.IFS(G53=0,$Z$22,G53=1,$Z$21)*_xlfn.IFS(H53=0,$Z$27,H53=1,$Z$26)*_xlfn.IFS(I53=0,$Z$32,I53=1,$Z$31)*_xlfn.IFS(J53=0,$Z$37,J53=1,$Z$36)*_xlfn.IFS(K53=0,$Z$42,K53=1,$Z$41)*_xlfn.IFS(L53=0,$Z$47,L53=1,$Z$46)*_xlfn.IFS(M53=0,$Z$52,M53=1,$Z$51)*_xlfn.IFS(N53=0,$Z$57,N53=1,$Z$56)</f>
        <v>7.1177269879651802E-5</v>
      </c>
      <c r="R53" t="str" cm="1">
        <f t="array" ref="R53">_xlfn.IFS(AND(O53&gt;P53,O53&gt;Q53),"Low",AND(P53&gt;O53,P53&gt;Q53),"Medium",AND(Q53&gt;O53,Q53&gt;P53),"High")</f>
        <v>Low</v>
      </c>
      <c r="S53" t="str">
        <f t="shared" si="1"/>
        <v>T</v>
      </c>
      <c r="V53">
        <f>SUM(V51:V52)</f>
        <v>1</v>
      </c>
      <c r="X53">
        <f>SUM(X51:X52)</f>
        <v>1</v>
      </c>
      <c r="Z53">
        <f>SUM(Z51:Z52)</f>
        <v>1</v>
      </c>
    </row>
    <row r="54" spans="1:26" x14ac:dyDescent="0.3">
      <c r="A54" t="s">
        <v>17</v>
      </c>
      <c r="B54">
        <v>7</v>
      </c>
      <c r="C54" t="s">
        <v>13</v>
      </c>
      <c r="D54" t="str">
        <f t="shared" si="0"/>
        <v>Low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 cm="1">
        <f t="array" ref="O54">$U$2*_xlfn.IFS(C54="data_analyst",$V$5,C54="data_engineer",$V$6,C54="data_scientist",$V$7)*_xlfn.IFS(E54=0,$V$12,E54=1,$V$11)*_xlfn.IFS(F54=0,$V$17,F54=1,$V$16)*_xlfn.IFS(G54=0,$V$22,G54=1,$V$21)*_xlfn.IFS(H54=0,$V$27,H54=1,$V$26)*_xlfn.IFS(I54=0,$V$32,I54=1,$V$31)*_xlfn.IFS(J54=0,$V$37,J54=1,$V$36)*_xlfn.IFS(K54=0,$V$42,K54=1,$V$41)*_xlfn.IFS(L54=0,$V$47,L54=1,$V$46)*_xlfn.IFS(M54=0,$V$52,M54=1,$V$51)*_xlfn.IFS(N54=0,$V$57,N54=1,$V$56)</f>
        <v>7.7297513080979178E-4</v>
      </c>
      <c r="P54" cm="1">
        <f t="array" ref="P54">$V$2*_xlfn.IFS(C54="data_analyst",$X$5,C54="data_engineer",$X$6,C54="data_scientist",$X$7)*_xlfn.IFS(E54=0,$X$12,E54=1,$X$11)*_xlfn.IFS(F54=0,$X$17,F54=1,$X$16)*_xlfn.IFS(G54=0,$X$22,G54=1,$X$21)*_xlfn.IFS(H54=0,$X$27,H54=1,$X$26)*_xlfn.IFS(I54=0,$X$32,I54=1,$X$31)*_xlfn.IFS(J54=0,$X$37,J54=1,$X$36)*_xlfn.IFS(K54=0,$X$42,K54=1,$X$41)*_xlfn.IFS(L54=0,$X$47,L54=1,$X$46)*_xlfn.IFS(M54=0,$X$52,M54=1,$X$51)*_xlfn.IFS(N54=0,$X$57,N54=1,$X$56)</f>
        <v>9.6760541610991423E-5</v>
      </c>
      <c r="Q54" cm="1">
        <f t="array" ref="Q54">$W$2*_xlfn.IFS(C54="data_analyst",$Z$5,C54="data_engineer",$Z$6,C54="data_scientist",$Z$7)*_xlfn.IFS(E54=0,$Z$12,E54=1,$Z$11)*_xlfn.IFS(F54=0,$Z$17,F54=1,$Z$16)*_xlfn.IFS(G54=0,$Z$22,G54=1,$Z$21)*_xlfn.IFS(H54=0,$Z$27,H54=1,$Z$26)*_xlfn.IFS(I54=0,$Z$32,I54=1,$Z$31)*_xlfn.IFS(J54=0,$Z$37,J54=1,$Z$36)*_xlfn.IFS(K54=0,$Z$42,K54=1,$Z$41)*_xlfn.IFS(L54=0,$Z$47,L54=1,$Z$46)*_xlfn.IFS(M54=0,$Z$52,M54=1,$Z$51)*_xlfn.IFS(N54=0,$Z$57,N54=1,$Z$56)</f>
        <v>1.0664678690481133E-4</v>
      </c>
      <c r="R54" t="str" cm="1">
        <f t="array" ref="R54">_xlfn.IFS(AND(O54&gt;P54,O54&gt;Q54),"Low",AND(P54&gt;O54,P54&gt;Q54),"Medium",AND(Q54&gt;O54,Q54&gt;P54),"High")</f>
        <v>Low</v>
      </c>
      <c r="S54" t="str">
        <f t="shared" si="1"/>
        <v>T</v>
      </c>
    </row>
    <row r="55" spans="1:26" x14ac:dyDescent="0.3">
      <c r="A55" t="s">
        <v>17</v>
      </c>
      <c r="B55">
        <v>3</v>
      </c>
      <c r="C55" t="s">
        <v>13</v>
      </c>
      <c r="D55" t="str">
        <f t="shared" si="0"/>
        <v>Low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 cm="1">
        <f t="array" ref="O55">$U$2*_xlfn.IFS(C55="data_analyst",$V$5,C55="data_engineer",$V$6,C55="data_scientist",$V$7)*_xlfn.IFS(E55=0,$V$12,E55=1,$V$11)*_xlfn.IFS(F55=0,$V$17,F55=1,$V$16)*_xlfn.IFS(G55=0,$V$22,G55=1,$V$21)*_xlfn.IFS(H55=0,$V$27,H55=1,$V$26)*_xlfn.IFS(I55=0,$V$32,I55=1,$V$31)*_xlfn.IFS(J55=0,$V$37,J55=1,$V$36)*_xlfn.IFS(K55=0,$V$42,K55=1,$V$41)*_xlfn.IFS(L55=0,$V$47,L55=1,$V$46)*_xlfn.IFS(M55=0,$V$52,M55=1,$V$51)*_xlfn.IFS(N55=0,$V$57,N55=1,$V$56)</f>
        <v>7.0366667408231409E-4</v>
      </c>
      <c r="P55" cm="1">
        <f t="array" ref="P55">$V$2*_xlfn.IFS(C55="data_analyst",$X$5,C55="data_engineer",$X$6,C55="data_scientist",$X$7)*_xlfn.IFS(E55=0,$X$12,E55=1,$X$11)*_xlfn.IFS(F55=0,$X$17,F55=1,$X$16)*_xlfn.IFS(G55=0,$X$22,G55=1,$X$21)*_xlfn.IFS(H55=0,$X$27,H55=1,$X$26)*_xlfn.IFS(I55=0,$X$32,I55=1,$X$31)*_xlfn.IFS(J55=0,$X$37,J55=1,$X$36)*_xlfn.IFS(K55=0,$X$42,K55=1,$X$41)*_xlfn.IFS(L55=0,$X$47,L55=1,$X$46)*_xlfn.IFS(M55=0,$X$52,M55=1,$X$51)*_xlfn.IFS(N55=0,$X$57,N55=1,$X$56)</f>
        <v>1.8821133202713359E-3</v>
      </c>
      <c r="Q55" cm="1">
        <f t="array" ref="Q55">$W$2*_xlfn.IFS(C55="data_analyst",$Z$5,C55="data_engineer",$Z$6,C55="data_scientist",$Z$7)*_xlfn.IFS(E55=0,$Z$12,E55=1,$Z$11)*_xlfn.IFS(F55=0,$Z$17,F55=1,$Z$16)*_xlfn.IFS(G55=0,$Z$22,G55=1,$Z$21)*_xlfn.IFS(H55=0,$Z$27,H55=1,$Z$26)*_xlfn.IFS(I55=0,$Z$32,I55=1,$Z$31)*_xlfn.IFS(J55=0,$Z$37,J55=1,$Z$36)*_xlfn.IFS(K55=0,$Z$42,K55=1,$Z$41)*_xlfn.IFS(L55=0,$Z$47,L55=1,$Z$46)*_xlfn.IFS(M55=0,$Z$52,M55=1,$Z$51)*_xlfn.IFS(N55=0,$Z$57,N55=1,$Z$56)</f>
        <v>4.715735030571686E-4</v>
      </c>
      <c r="R55" t="str" cm="1">
        <f t="array" ref="R55">_xlfn.IFS(AND(O55&gt;P55,O55&gt;Q55),"Low",AND(P55&gt;O55,P55&gt;Q55),"Medium",AND(Q55&gt;O55,Q55&gt;P55),"High")</f>
        <v>Medium</v>
      </c>
      <c r="S55" t="str">
        <f t="shared" si="1"/>
        <v>F</v>
      </c>
      <c r="U55" t="s">
        <v>11</v>
      </c>
    </row>
    <row r="56" spans="1:26" x14ac:dyDescent="0.3">
      <c r="A56" t="s">
        <v>17</v>
      </c>
      <c r="B56">
        <v>7</v>
      </c>
      <c r="C56" t="s">
        <v>13</v>
      </c>
      <c r="D56" t="str">
        <f t="shared" si="0"/>
        <v>Low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 cm="1">
        <f t="array" ref="O56">$U$2*_xlfn.IFS(C56="data_analyst",$V$5,C56="data_engineer",$V$6,C56="data_scientist",$V$7)*_xlfn.IFS(E56=0,$V$12,E56=1,$V$11)*_xlfn.IFS(F56=0,$V$17,F56=1,$V$16)*_xlfn.IFS(G56=0,$V$22,G56=1,$V$21)*_xlfn.IFS(H56=0,$V$27,H56=1,$V$26)*_xlfn.IFS(I56=0,$V$32,I56=1,$V$31)*_xlfn.IFS(J56=0,$V$37,J56=1,$V$36)*_xlfn.IFS(K56=0,$V$42,K56=1,$V$41)*_xlfn.IFS(L56=0,$V$47,L56=1,$V$46)*_xlfn.IFS(M56=0,$V$52,M56=1,$V$51)*_xlfn.IFS(N56=0,$V$57,N56=1,$V$56)</f>
        <v>7.0366667408231409E-4</v>
      </c>
      <c r="P56" cm="1">
        <f t="array" ref="P56">$V$2*_xlfn.IFS(C56="data_analyst",$X$5,C56="data_engineer",$X$6,C56="data_scientist",$X$7)*_xlfn.IFS(E56=0,$X$12,E56=1,$X$11)*_xlfn.IFS(F56=0,$X$17,F56=1,$X$16)*_xlfn.IFS(G56=0,$X$22,G56=1,$X$21)*_xlfn.IFS(H56=0,$X$27,H56=1,$X$26)*_xlfn.IFS(I56=0,$X$32,I56=1,$X$31)*_xlfn.IFS(J56=0,$X$37,J56=1,$X$36)*_xlfn.IFS(K56=0,$X$42,K56=1,$X$41)*_xlfn.IFS(L56=0,$X$47,L56=1,$X$46)*_xlfn.IFS(M56=0,$X$52,M56=1,$X$51)*_xlfn.IFS(N56=0,$X$57,N56=1,$X$56)</f>
        <v>1.8821133202713359E-3</v>
      </c>
      <c r="Q56" cm="1">
        <f t="array" ref="Q56">$W$2*_xlfn.IFS(C56="data_analyst",$Z$5,C56="data_engineer",$Z$6,C56="data_scientist",$Z$7)*_xlfn.IFS(E56=0,$Z$12,E56=1,$Z$11)*_xlfn.IFS(F56=0,$Z$17,F56=1,$Z$16)*_xlfn.IFS(G56=0,$Z$22,G56=1,$Z$21)*_xlfn.IFS(H56=0,$Z$27,H56=1,$Z$26)*_xlfn.IFS(I56=0,$Z$32,I56=1,$Z$31)*_xlfn.IFS(J56=0,$Z$37,J56=1,$Z$36)*_xlfn.IFS(K56=0,$Z$42,K56=1,$Z$41)*_xlfn.IFS(L56=0,$Z$47,L56=1,$Z$46)*_xlfn.IFS(M56=0,$Z$52,M56=1,$Z$51)*_xlfn.IFS(N56=0,$Z$57,N56=1,$Z$56)</f>
        <v>4.715735030571686E-4</v>
      </c>
      <c r="R56" t="str" cm="1">
        <f t="array" ref="R56">_xlfn.IFS(AND(O56&gt;P56,O56&gt;Q56),"Low",AND(P56&gt;O56,P56&gt;Q56),"Medium",AND(Q56&gt;O56,Q56&gt;P56),"High")</f>
        <v>Medium</v>
      </c>
      <c r="S56" t="str">
        <f t="shared" si="1"/>
        <v>F</v>
      </c>
      <c r="U56" t="s">
        <v>36</v>
      </c>
      <c r="V56">
        <f>COUNTIFS(N2:N5716,1,D2:D5716,"Low")/Y2</f>
        <v>0.83342906375646175</v>
      </c>
      <c r="W56" t="s">
        <v>37</v>
      </c>
      <c r="X56">
        <f>COUNTIFS(N2:N5716,1,D2:D5716,"Medium")/Z2</f>
        <v>0.94474802671523983</v>
      </c>
      <c r="Y56" t="s">
        <v>38</v>
      </c>
      <c r="Z56">
        <f>COUNTIFS(N2:N5716,1,D2:D5716,"High")/AA2</f>
        <v>0.86617647058823533</v>
      </c>
    </row>
    <row r="57" spans="1:26" x14ac:dyDescent="0.3">
      <c r="A57" t="s">
        <v>17</v>
      </c>
      <c r="B57">
        <v>4</v>
      </c>
      <c r="C57" t="s">
        <v>13</v>
      </c>
      <c r="D57" t="str">
        <f t="shared" si="0"/>
        <v>Low</v>
      </c>
      <c r="E57">
        <v>0</v>
      </c>
      <c r="F57">
        <v>1</v>
      </c>
      <c r="G57">
        <v>0</v>
      </c>
      <c r="H57">
        <v>1</v>
      </c>
      <c r="I57">
        <v>0</v>
      </c>
      <c r="J57">
        <v>0</v>
      </c>
      <c r="K57">
        <v>1</v>
      </c>
      <c r="L57">
        <v>0</v>
      </c>
      <c r="M57">
        <v>0</v>
      </c>
      <c r="N57">
        <v>1</v>
      </c>
      <c r="O57" cm="1">
        <f t="array" ref="O57">$U$2*_xlfn.IFS(C57="data_analyst",$V$5,C57="data_engineer",$V$6,C57="data_scientist",$V$7)*_xlfn.IFS(E57=0,$V$12,E57=1,$V$11)*_xlfn.IFS(F57=0,$V$17,F57=1,$V$16)*_xlfn.IFS(G57=0,$V$22,G57=1,$V$21)*_xlfn.IFS(H57=0,$V$27,H57=1,$V$26)*_xlfn.IFS(I57=0,$V$32,I57=1,$V$31)*_xlfn.IFS(J57=0,$V$37,J57=1,$V$36)*_xlfn.IFS(K57=0,$V$42,K57=1,$V$41)*_xlfn.IFS(L57=0,$V$47,L57=1,$V$46)*_xlfn.IFS(M57=0,$V$52,M57=1,$V$51)*_xlfn.IFS(N57=0,$V$57,N57=1,$V$56)</f>
        <v>3.5611602864445851E-4</v>
      </c>
      <c r="P57" cm="1">
        <f t="array" ref="P57">$V$2*_xlfn.IFS(C57="data_analyst",$X$5,C57="data_engineer",$X$6,C57="data_scientist",$X$7)*_xlfn.IFS(E57=0,$X$12,E57=1,$X$11)*_xlfn.IFS(F57=0,$X$17,F57=1,$X$16)*_xlfn.IFS(G57=0,$X$22,G57=1,$X$21)*_xlfn.IFS(H57=0,$X$27,H57=1,$X$26)*_xlfn.IFS(I57=0,$X$32,I57=1,$X$31)*_xlfn.IFS(J57=0,$X$37,J57=1,$X$36)*_xlfn.IFS(K57=0,$X$42,K57=1,$X$41)*_xlfn.IFS(L57=0,$X$47,L57=1,$X$46)*_xlfn.IFS(M57=0,$X$52,M57=1,$X$51)*_xlfn.IFS(N57=0,$X$57,N57=1,$X$56)</f>
        <v>3.3651557431439477E-4</v>
      </c>
      <c r="Q57" cm="1">
        <f t="array" ref="Q57">$W$2*_xlfn.IFS(C57="data_analyst",$Z$5,C57="data_engineer",$Z$6,C57="data_scientist",$Z$7)*_xlfn.IFS(E57=0,$Z$12,E57=1,$Z$11)*_xlfn.IFS(F57=0,$Z$17,F57=1,$Z$16)*_xlfn.IFS(G57=0,$Z$22,G57=1,$Z$21)*_xlfn.IFS(H57=0,$Z$27,H57=1,$Z$26)*_xlfn.IFS(I57=0,$Z$32,I57=1,$Z$31)*_xlfn.IFS(J57=0,$Z$37,J57=1,$Z$36)*_xlfn.IFS(K57=0,$Z$42,K57=1,$Z$41)*_xlfn.IFS(L57=0,$Z$47,L57=1,$Z$46)*_xlfn.IFS(M57=0,$Z$52,M57=1,$Z$51)*_xlfn.IFS(N57=0,$Z$57,N57=1,$Z$56)</f>
        <v>7.1177269879651802E-5</v>
      </c>
      <c r="R57" t="str" cm="1">
        <f t="array" ref="R57">_xlfn.IFS(AND(O57&gt;P57,O57&gt;Q57),"Low",AND(P57&gt;O57,P57&gt;Q57),"Medium",AND(Q57&gt;O57,Q57&gt;P57),"High")</f>
        <v>Low</v>
      </c>
      <c r="S57" t="str">
        <f t="shared" si="1"/>
        <v>T</v>
      </c>
      <c r="U57" t="s">
        <v>39</v>
      </c>
      <c r="V57">
        <f>COUNTIFS(N2:N5716,0,D2:D5716,"Low")/Y2</f>
        <v>0.16657093624353819</v>
      </c>
      <c r="W57" t="s">
        <v>40</v>
      </c>
      <c r="X57">
        <f>COUNTIFS(N2:N5716,0,D2:D5716,"Medium")/Z2</f>
        <v>5.525197328476017E-2</v>
      </c>
      <c r="Y57" t="s">
        <v>41</v>
      </c>
      <c r="Z57">
        <f>COUNTIFS(N2:N5716,0,D2:D5716,"High")/AA2</f>
        <v>0.1338235294117647</v>
      </c>
    </row>
    <row r="58" spans="1:26" x14ac:dyDescent="0.3">
      <c r="A58" t="s">
        <v>17</v>
      </c>
      <c r="B58">
        <v>4</v>
      </c>
      <c r="C58" t="s">
        <v>13</v>
      </c>
      <c r="D58" t="str">
        <f t="shared" si="0"/>
        <v>Low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 cm="1">
        <f t="array" ref="O58">$U$2*_xlfn.IFS(C58="data_analyst",$V$5,C58="data_engineer",$V$6,C58="data_scientist",$V$7)*_xlfn.IFS(E58=0,$V$12,E58=1,$V$11)*_xlfn.IFS(F58=0,$V$17,F58=1,$V$16)*_xlfn.IFS(G58=0,$V$22,G58=1,$V$21)*_xlfn.IFS(H58=0,$V$27,H58=1,$V$26)*_xlfn.IFS(I58=0,$V$32,I58=1,$V$31)*_xlfn.IFS(J58=0,$V$37,J58=1,$V$36)*_xlfn.IFS(K58=0,$V$42,K58=1,$V$41)*_xlfn.IFS(L58=0,$V$47,L58=1,$V$46)*_xlfn.IFS(M58=0,$V$52,M58=1,$V$51)*_xlfn.IFS(N58=0,$V$57,N58=1,$V$56)</f>
        <v>7.7297513080979178E-4</v>
      </c>
      <c r="P58" cm="1">
        <f t="array" ref="P58">$V$2*_xlfn.IFS(C58="data_analyst",$X$5,C58="data_engineer",$X$6,C58="data_scientist",$X$7)*_xlfn.IFS(E58=0,$X$12,E58=1,$X$11)*_xlfn.IFS(F58=0,$X$17,F58=1,$X$16)*_xlfn.IFS(G58=0,$X$22,G58=1,$X$21)*_xlfn.IFS(H58=0,$X$27,H58=1,$X$26)*_xlfn.IFS(I58=0,$X$32,I58=1,$X$31)*_xlfn.IFS(J58=0,$X$37,J58=1,$X$36)*_xlfn.IFS(K58=0,$X$42,K58=1,$X$41)*_xlfn.IFS(L58=0,$X$47,L58=1,$X$46)*_xlfn.IFS(M58=0,$X$52,M58=1,$X$51)*_xlfn.IFS(N58=0,$X$57,N58=1,$X$56)</f>
        <v>9.6760541610991423E-5</v>
      </c>
      <c r="Q58" cm="1">
        <f t="array" ref="Q58">$W$2*_xlfn.IFS(C58="data_analyst",$Z$5,C58="data_engineer",$Z$6,C58="data_scientist",$Z$7)*_xlfn.IFS(E58=0,$Z$12,E58=1,$Z$11)*_xlfn.IFS(F58=0,$Z$17,F58=1,$Z$16)*_xlfn.IFS(G58=0,$Z$22,G58=1,$Z$21)*_xlfn.IFS(H58=0,$Z$27,H58=1,$Z$26)*_xlfn.IFS(I58=0,$Z$32,I58=1,$Z$31)*_xlfn.IFS(J58=0,$Z$37,J58=1,$Z$36)*_xlfn.IFS(K58=0,$Z$42,K58=1,$Z$41)*_xlfn.IFS(L58=0,$Z$47,L58=1,$Z$46)*_xlfn.IFS(M58=0,$Z$52,M58=1,$Z$51)*_xlfn.IFS(N58=0,$Z$57,N58=1,$Z$56)</f>
        <v>1.0664678690481133E-4</v>
      </c>
      <c r="R58" t="str" cm="1">
        <f t="array" ref="R58">_xlfn.IFS(AND(O58&gt;P58,O58&gt;Q58),"Low",AND(P58&gt;O58,P58&gt;Q58),"Medium",AND(Q58&gt;O58,Q58&gt;P58),"High")</f>
        <v>Low</v>
      </c>
      <c r="S58" t="str">
        <f t="shared" si="1"/>
        <v>T</v>
      </c>
      <c r="V58">
        <f>SUM(V56:V57)</f>
        <v>1</v>
      </c>
      <c r="X58">
        <f>SUM(X56:X57)</f>
        <v>1</v>
      </c>
      <c r="Z58">
        <f>SUM(Z56:Z57)</f>
        <v>1</v>
      </c>
    </row>
    <row r="59" spans="1:26" x14ac:dyDescent="0.3">
      <c r="A59" t="s">
        <v>17</v>
      </c>
      <c r="B59">
        <v>5</v>
      </c>
      <c r="C59" t="s">
        <v>13</v>
      </c>
      <c r="D59" t="str">
        <f t="shared" si="0"/>
        <v>Low</v>
      </c>
      <c r="E59">
        <v>1</v>
      </c>
      <c r="F59">
        <v>1</v>
      </c>
      <c r="G59">
        <v>1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 cm="1">
        <f t="array" ref="O59">$U$2*_xlfn.IFS(C59="data_analyst",$V$5,C59="data_engineer",$V$6,C59="data_scientist",$V$7)*_xlfn.IFS(E59=0,$V$12,E59=1,$V$11)*_xlfn.IFS(F59=0,$V$17,F59=1,$V$16)*_xlfn.IFS(G59=0,$V$22,G59=1,$V$21)*_xlfn.IFS(H59=0,$V$27,H59=1,$V$26)*_xlfn.IFS(I59=0,$V$32,I59=1,$V$31)*_xlfn.IFS(J59=0,$V$37,J59=1,$V$36)*_xlfn.IFS(K59=0,$V$42,K59=1,$V$41)*_xlfn.IFS(L59=0,$V$47,L59=1,$V$46)*_xlfn.IFS(M59=0,$V$52,M59=1,$V$51)*_xlfn.IFS(N59=0,$V$57,N59=1,$V$56)</f>
        <v>1.5401482252937562E-4</v>
      </c>
      <c r="P59" cm="1">
        <f t="array" ref="P59">$V$2*_xlfn.IFS(C59="data_analyst",$X$5,C59="data_engineer",$X$6,C59="data_scientist",$X$7)*_xlfn.IFS(E59=0,$X$12,E59=1,$X$11)*_xlfn.IFS(F59=0,$X$17,F59=1,$X$16)*_xlfn.IFS(G59=0,$X$22,G59=1,$X$21)*_xlfn.IFS(H59=0,$X$27,H59=1,$X$26)*_xlfn.IFS(I59=0,$X$32,I59=1,$X$31)*_xlfn.IFS(J59=0,$X$37,J59=1,$X$36)*_xlfn.IFS(K59=0,$X$42,K59=1,$X$41)*_xlfn.IFS(L59=0,$X$47,L59=1,$X$46)*_xlfn.IFS(M59=0,$X$52,M59=1,$X$51)*_xlfn.IFS(N59=0,$X$57,N59=1,$X$56)</f>
        <v>4.9807469930692036E-3</v>
      </c>
      <c r="Q59" cm="1">
        <f t="array" ref="Q59">$W$2*_xlfn.IFS(C59="data_analyst",$Z$5,C59="data_engineer",$Z$6,C59="data_scientist",$Z$7)*_xlfn.IFS(E59=0,$Z$12,E59=1,$Z$11)*_xlfn.IFS(F59=0,$Z$17,F59=1,$Z$16)*_xlfn.IFS(G59=0,$Z$22,G59=1,$Z$21)*_xlfn.IFS(H59=0,$Z$27,H59=1,$Z$26)*_xlfn.IFS(I59=0,$Z$32,I59=1,$Z$31)*_xlfn.IFS(J59=0,$Z$37,J59=1,$Z$36)*_xlfn.IFS(K59=0,$Z$42,K59=1,$Z$41)*_xlfn.IFS(L59=0,$Z$47,L59=1,$Z$46)*_xlfn.IFS(M59=0,$Z$52,M59=1,$Z$51)*_xlfn.IFS(N59=0,$Z$57,N59=1,$Z$56)</f>
        <v>3.5785497653522395E-4</v>
      </c>
      <c r="R59" t="str" cm="1">
        <f t="array" ref="R59">_xlfn.IFS(AND(O59&gt;P59,O59&gt;Q59),"Low",AND(P59&gt;O59,P59&gt;Q59),"Medium",AND(Q59&gt;O59,Q59&gt;P59),"High")</f>
        <v>Medium</v>
      </c>
      <c r="S59" t="str">
        <f t="shared" si="1"/>
        <v>F</v>
      </c>
    </row>
    <row r="60" spans="1:26" x14ac:dyDescent="0.3">
      <c r="A60" t="s">
        <v>17</v>
      </c>
      <c r="B60">
        <v>1</v>
      </c>
      <c r="C60" t="s">
        <v>13</v>
      </c>
      <c r="D60" t="str">
        <f t="shared" si="0"/>
        <v>Low</v>
      </c>
      <c r="E60">
        <v>1</v>
      </c>
      <c r="F60">
        <v>1</v>
      </c>
      <c r="G60">
        <v>0</v>
      </c>
      <c r="H60">
        <v>1</v>
      </c>
      <c r="I60">
        <v>0</v>
      </c>
      <c r="J60">
        <v>0</v>
      </c>
      <c r="K60">
        <v>1</v>
      </c>
      <c r="L60">
        <v>0</v>
      </c>
      <c r="M60">
        <v>0</v>
      </c>
      <c r="N60">
        <v>1</v>
      </c>
      <c r="O60" cm="1">
        <f t="array" ref="O60">$U$2*_xlfn.IFS(C60="data_analyst",$V$5,C60="data_engineer",$V$6,C60="data_scientist",$V$7)*_xlfn.IFS(E60=0,$V$12,E60=1,$V$11)*_xlfn.IFS(F60=0,$V$17,F60=1,$V$16)*_xlfn.IFS(G60=0,$V$22,G60=1,$V$21)*_xlfn.IFS(H60=0,$V$27,H60=1,$V$26)*_xlfn.IFS(I60=0,$V$32,I60=1,$V$31)*_xlfn.IFS(J60=0,$V$37,J60=1,$V$36)*_xlfn.IFS(K60=0,$V$42,K60=1,$V$41)*_xlfn.IFS(L60=0,$V$47,L60=1,$V$46)*_xlfn.IFS(M60=0,$V$52,M60=1,$V$51)*_xlfn.IFS(N60=0,$V$57,N60=1,$V$56)</f>
        <v>1.6708903960026915E-4</v>
      </c>
      <c r="P60" cm="1">
        <f t="array" ref="P60">$V$2*_xlfn.IFS(C60="data_analyst",$X$5,C60="data_engineer",$X$6,C60="data_scientist",$X$7)*_xlfn.IFS(E60=0,$X$12,E60=1,$X$11)*_xlfn.IFS(F60=0,$X$17,F60=1,$X$16)*_xlfn.IFS(G60=0,$X$22,G60=1,$X$21)*_xlfn.IFS(H60=0,$X$27,H60=1,$X$26)*_xlfn.IFS(I60=0,$X$32,I60=1,$X$31)*_xlfn.IFS(J60=0,$X$37,J60=1,$X$36)*_xlfn.IFS(K60=0,$X$42,K60=1,$X$41)*_xlfn.IFS(L60=0,$X$47,L60=1,$X$46)*_xlfn.IFS(M60=0,$X$52,M60=1,$X$51)*_xlfn.IFS(N60=0,$X$57,N60=1,$X$56)</f>
        <v>8.7759428526021247E-4</v>
      </c>
      <c r="Q60" cm="1">
        <f t="array" ref="Q60">$W$2*_xlfn.IFS(C60="data_analyst",$Z$5,C60="data_engineer",$Z$6,C60="data_scientist",$Z$7)*_xlfn.IFS(E60=0,$Z$12,E60=1,$Z$11)*_xlfn.IFS(F60=0,$Z$17,F60=1,$Z$16)*_xlfn.IFS(G60=0,$Z$22,G60=1,$Z$21)*_xlfn.IFS(H60=0,$Z$27,H60=1,$Z$26)*_xlfn.IFS(I60=0,$Z$32,I60=1,$Z$31)*_xlfn.IFS(J60=0,$Z$37,J60=1,$Z$36)*_xlfn.IFS(K60=0,$Z$42,K60=1,$Z$41)*_xlfn.IFS(L60=0,$Z$47,L60=1,$Z$46)*_xlfn.IFS(M60=0,$Z$52,M60=1,$Z$51)*_xlfn.IFS(N60=0,$Z$57,N60=1,$Z$56)</f>
        <v>9.4578016141455172E-5</v>
      </c>
      <c r="R60" t="str" cm="1">
        <f t="array" ref="R60">_xlfn.IFS(AND(O60&gt;P60,O60&gt;Q60),"Low",AND(P60&gt;O60,P60&gt;Q60),"Medium",AND(Q60&gt;O60,Q60&gt;P60),"High")</f>
        <v>Medium</v>
      </c>
      <c r="S60" t="str">
        <f t="shared" si="1"/>
        <v>F</v>
      </c>
    </row>
    <row r="61" spans="1:26" x14ac:dyDescent="0.3">
      <c r="A61" t="s">
        <v>17</v>
      </c>
      <c r="B61">
        <v>8</v>
      </c>
      <c r="C61" t="s">
        <v>13</v>
      </c>
      <c r="D61" t="str">
        <f t="shared" si="0"/>
        <v>Low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 cm="1">
        <f t="array" ref="O61">$U$2*_xlfn.IFS(C61="data_analyst",$V$5,C61="data_engineer",$V$6,C61="data_scientist",$V$7)*_xlfn.IFS(E61=0,$V$12,E61=1,$V$11)*_xlfn.IFS(F61=0,$V$17,F61=1,$V$16)*_xlfn.IFS(G61=0,$V$22,G61=1,$V$21)*_xlfn.IFS(H61=0,$V$27,H61=1,$V$26)*_xlfn.IFS(I61=0,$V$32,I61=1,$V$31)*_xlfn.IFS(J61=0,$V$37,J61=1,$V$36)*_xlfn.IFS(K61=0,$V$42,K61=1,$V$41)*_xlfn.IFS(L61=0,$V$47,L61=1,$V$46)*_xlfn.IFS(M61=0,$V$52,M61=1,$V$51)*_xlfn.IFS(N61=0,$V$57,N61=1,$V$56)</f>
        <v>7.7297513080979178E-4</v>
      </c>
      <c r="P61" cm="1">
        <f t="array" ref="P61">$V$2*_xlfn.IFS(C61="data_analyst",$X$5,C61="data_engineer",$X$6,C61="data_scientist",$X$7)*_xlfn.IFS(E61=0,$X$12,E61=1,$X$11)*_xlfn.IFS(F61=0,$X$17,F61=1,$X$16)*_xlfn.IFS(G61=0,$X$22,G61=1,$X$21)*_xlfn.IFS(H61=0,$X$27,H61=1,$X$26)*_xlfn.IFS(I61=0,$X$32,I61=1,$X$31)*_xlfn.IFS(J61=0,$X$37,J61=1,$X$36)*_xlfn.IFS(K61=0,$X$42,K61=1,$X$41)*_xlfn.IFS(L61=0,$X$47,L61=1,$X$46)*_xlfn.IFS(M61=0,$X$52,M61=1,$X$51)*_xlfn.IFS(N61=0,$X$57,N61=1,$X$56)</f>
        <v>9.6760541610991423E-5</v>
      </c>
      <c r="Q61" cm="1">
        <f t="array" ref="Q61">$W$2*_xlfn.IFS(C61="data_analyst",$Z$5,C61="data_engineer",$Z$6,C61="data_scientist",$Z$7)*_xlfn.IFS(E61=0,$Z$12,E61=1,$Z$11)*_xlfn.IFS(F61=0,$Z$17,F61=1,$Z$16)*_xlfn.IFS(G61=0,$Z$22,G61=1,$Z$21)*_xlfn.IFS(H61=0,$Z$27,H61=1,$Z$26)*_xlfn.IFS(I61=0,$Z$32,I61=1,$Z$31)*_xlfn.IFS(J61=0,$Z$37,J61=1,$Z$36)*_xlfn.IFS(K61=0,$Z$42,K61=1,$Z$41)*_xlfn.IFS(L61=0,$Z$47,L61=1,$Z$46)*_xlfn.IFS(M61=0,$Z$52,M61=1,$Z$51)*_xlfn.IFS(N61=0,$Z$57,N61=1,$Z$56)</f>
        <v>1.0664678690481133E-4</v>
      </c>
      <c r="R61" t="str" cm="1">
        <f t="array" ref="R61">_xlfn.IFS(AND(O61&gt;P61,O61&gt;Q61),"Low",AND(P61&gt;O61,P61&gt;Q61),"Medium",AND(Q61&gt;O61,Q61&gt;P61),"High")</f>
        <v>Low</v>
      </c>
      <c r="S61" t="str">
        <f t="shared" si="1"/>
        <v>T</v>
      </c>
    </row>
    <row r="62" spans="1:26" x14ac:dyDescent="0.3">
      <c r="A62" t="s">
        <v>17</v>
      </c>
      <c r="B62">
        <v>8</v>
      </c>
      <c r="C62" t="s">
        <v>13</v>
      </c>
      <c r="D62" t="str">
        <f t="shared" si="0"/>
        <v>Low</v>
      </c>
      <c r="E62">
        <v>1</v>
      </c>
      <c r="F62">
        <v>1</v>
      </c>
      <c r="G62">
        <v>1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 cm="1">
        <f t="array" ref="O62">$U$2*_xlfn.IFS(C62="data_analyst",$V$5,C62="data_engineer",$V$6,C62="data_scientist",$V$7)*_xlfn.IFS(E62=0,$V$12,E62=1,$V$11)*_xlfn.IFS(F62=0,$V$17,F62=1,$V$16)*_xlfn.IFS(G62=0,$V$22,G62=1,$V$21)*_xlfn.IFS(H62=0,$V$27,H62=1,$V$26)*_xlfn.IFS(I62=0,$V$32,I62=1,$V$31)*_xlfn.IFS(J62=0,$V$37,J62=1,$V$36)*_xlfn.IFS(K62=0,$V$42,K62=1,$V$41)*_xlfn.IFS(L62=0,$V$47,L62=1,$V$46)*_xlfn.IFS(M62=0,$V$52,M62=1,$V$51)*_xlfn.IFS(N62=0,$V$57,N62=1,$V$56)</f>
        <v>1.5401482252937562E-4</v>
      </c>
      <c r="P62" cm="1">
        <f t="array" ref="P62">$V$2*_xlfn.IFS(C62="data_analyst",$X$5,C62="data_engineer",$X$6,C62="data_scientist",$X$7)*_xlfn.IFS(E62=0,$X$12,E62=1,$X$11)*_xlfn.IFS(F62=0,$X$17,F62=1,$X$16)*_xlfn.IFS(G62=0,$X$22,G62=1,$X$21)*_xlfn.IFS(H62=0,$X$27,H62=1,$X$26)*_xlfn.IFS(I62=0,$X$32,I62=1,$X$31)*_xlfn.IFS(J62=0,$X$37,J62=1,$X$36)*_xlfn.IFS(K62=0,$X$42,K62=1,$X$41)*_xlfn.IFS(L62=0,$X$47,L62=1,$X$46)*_xlfn.IFS(M62=0,$X$52,M62=1,$X$51)*_xlfn.IFS(N62=0,$X$57,N62=1,$X$56)</f>
        <v>4.9807469930692036E-3</v>
      </c>
      <c r="Q62" cm="1">
        <f t="array" ref="Q62">$W$2*_xlfn.IFS(C62="data_analyst",$Z$5,C62="data_engineer",$Z$6,C62="data_scientist",$Z$7)*_xlfn.IFS(E62=0,$Z$12,E62=1,$Z$11)*_xlfn.IFS(F62=0,$Z$17,F62=1,$Z$16)*_xlfn.IFS(G62=0,$Z$22,G62=1,$Z$21)*_xlfn.IFS(H62=0,$Z$27,H62=1,$Z$26)*_xlfn.IFS(I62=0,$Z$32,I62=1,$Z$31)*_xlfn.IFS(J62=0,$Z$37,J62=1,$Z$36)*_xlfn.IFS(K62=0,$Z$42,K62=1,$Z$41)*_xlfn.IFS(L62=0,$Z$47,L62=1,$Z$46)*_xlfn.IFS(M62=0,$Z$52,M62=1,$Z$51)*_xlfn.IFS(N62=0,$Z$57,N62=1,$Z$56)</f>
        <v>3.5785497653522395E-4</v>
      </c>
      <c r="R62" t="str" cm="1">
        <f t="array" ref="R62">_xlfn.IFS(AND(O62&gt;P62,O62&gt;Q62),"Low",AND(P62&gt;O62,P62&gt;Q62),"Medium",AND(Q62&gt;O62,Q62&gt;P62),"High")</f>
        <v>Medium</v>
      </c>
      <c r="S62" t="str">
        <f t="shared" si="1"/>
        <v>F</v>
      </c>
    </row>
    <row r="63" spans="1:26" x14ac:dyDescent="0.3">
      <c r="A63" t="s">
        <v>17</v>
      </c>
      <c r="B63">
        <v>4</v>
      </c>
      <c r="C63" t="s">
        <v>13</v>
      </c>
      <c r="D63" t="str">
        <f t="shared" si="0"/>
        <v>Low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 cm="1">
        <f t="array" ref="O63">$U$2*_xlfn.IFS(C63="data_analyst",$V$5,C63="data_engineer",$V$6,C63="data_scientist",$V$7)*_xlfn.IFS(E63=0,$V$12,E63=1,$V$11)*_xlfn.IFS(F63=0,$V$17,F63=1,$V$16)*_xlfn.IFS(G63=0,$V$22,G63=1,$V$21)*_xlfn.IFS(H63=0,$V$27,H63=1,$V$26)*_xlfn.IFS(I63=0,$V$32,I63=1,$V$31)*_xlfn.IFS(J63=0,$V$37,J63=1,$V$36)*_xlfn.IFS(K63=0,$V$42,K63=1,$V$41)*_xlfn.IFS(L63=0,$V$47,L63=1,$V$46)*_xlfn.IFS(M63=0,$V$52,M63=1,$V$51)*_xlfn.IFS(N63=0,$V$57,N63=1,$V$56)</f>
        <v>2.8452837864992704E-9</v>
      </c>
      <c r="P63" cm="1">
        <f t="array" ref="P63">$V$2*_xlfn.IFS(C63="data_analyst",$X$5,C63="data_engineer",$X$6,C63="data_scientist",$X$7)*_xlfn.IFS(E63=0,$X$12,E63=1,$X$11)*_xlfn.IFS(F63=0,$X$17,F63=1,$X$16)*_xlfn.IFS(G63=0,$X$22,G63=1,$X$21)*_xlfn.IFS(H63=0,$X$27,H63=1,$X$26)*_xlfn.IFS(I63=0,$X$32,I63=1,$X$31)*_xlfn.IFS(J63=0,$X$37,J63=1,$X$36)*_xlfn.IFS(K63=0,$X$42,K63=1,$X$41)*_xlfn.IFS(L63=0,$X$47,L63=1,$X$46)*_xlfn.IFS(M63=0,$X$52,M63=1,$X$51)*_xlfn.IFS(N63=0,$X$57,N63=1,$X$56)</f>
        <v>6.0795601525790675E-5</v>
      </c>
      <c r="Q63" cm="1">
        <f t="array" ref="Q63">$W$2*_xlfn.IFS(C63="data_analyst",$Z$5,C63="data_engineer",$Z$6,C63="data_scientist",$Z$7)*_xlfn.IFS(E63=0,$Z$12,E63=1,$Z$11)*_xlfn.IFS(F63=0,$Z$17,F63=1,$Z$16)*_xlfn.IFS(G63=0,$Z$22,G63=1,$Z$21)*_xlfn.IFS(H63=0,$Z$27,H63=1,$Z$26)*_xlfn.IFS(I63=0,$Z$32,I63=1,$Z$31)*_xlfn.IFS(J63=0,$Z$37,J63=1,$Z$36)*_xlfn.IFS(K63=0,$Z$42,K63=1,$Z$41)*_xlfn.IFS(L63=0,$Z$47,L63=1,$Z$46)*_xlfn.IFS(M63=0,$Z$52,M63=1,$Z$51)*_xlfn.IFS(N63=0,$Z$57,N63=1,$Z$56)</f>
        <v>1.0572456248907074E-6</v>
      </c>
      <c r="R63" t="str" cm="1">
        <f t="array" ref="R63">_xlfn.IFS(AND(O63&gt;P63,O63&gt;Q63),"Low",AND(P63&gt;O63,P63&gt;Q63),"Medium",AND(Q63&gt;O63,Q63&gt;P63),"High")</f>
        <v>Medium</v>
      </c>
      <c r="S63" t="str">
        <f t="shared" si="1"/>
        <v>F</v>
      </c>
    </row>
    <row r="64" spans="1:26" x14ac:dyDescent="0.3">
      <c r="A64" t="s">
        <v>17</v>
      </c>
      <c r="B64">
        <v>5</v>
      </c>
      <c r="C64" t="s">
        <v>13</v>
      </c>
      <c r="D64" t="str">
        <f t="shared" si="0"/>
        <v>Low</v>
      </c>
      <c r="E64">
        <v>1</v>
      </c>
      <c r="F64">
        <v>0</v>
      </c>
      <c r="G64">
        <v>1</v>
      </c>
      <c r="H64">
        <v>1</v>
      </c>
      <c r="I64">
        <v>1</v>
      </c>
      <c r="J64">
        <v>0</v>
      </c>
      <c r="K64">
        <v>1</v>
      </c>
      <c r="L64">
        <v>0</v>
      </c>
      <c r="M64">
        <v>1</v>
      </c>
      <c r="N64">
        <v>1</v>
      </c>
      <c r="O64" cm="1">
        <f t="array" ref="O64">$U$2*_xlfn.IFS(C64="data_analyst",$V$5,C64="data_engineer",$V$6,C64="data_scientist",$V$7)*_xlfn.IFS(E64=0,$V$12,E64=1,$V$11)*_xlfn.IFS(F64=0,$V$17,F64=1,$V$16)*_xlfn.IFS(G64=0,$V$22,G64=1,$V$21)*_xlfn.IFS(H64=0,$V$27,H64=1,$V$26)*_xlfn.IFS(I64=0,$V$32,I64=1,$V$31)*_xlfn.IFS(J64=0,$V$37,J64=1,$V$36)*_xlfn.IFS(K64=0,$V$42,K64=1,$V$41)*_xlfn.IFS(L64=0,$V$47,L64=1,$V$46)*_xlfn.IFS(M64=0,$V$52,M64=1,$V$51)*_xlfn.IFS(N64=0,$V$57,N64=1,$V$56)</f>
        <v>1.3204920476589976E-7</v>
      </c>
      <c r="P64" cm="1">
        <f t="array" ref="P64">$V$2*_xlfn.IFS(C64="data_analyst",$X$5,C64="data_engineer",$X$6,C64="data_scientist",$X$7)*_xlfn.IFS(E64=0,$X$12,E64=1,$X$11)*_xlfn.IFS(F64=0,$X$17,F64=1,$X$16)*_xlfn.IFS(G64=0,$X$22,G64=1,$X$21)*_xlfn.IFS(H64=0,$X$27,H64=1,$X$26)*_xlfn.IFS(I64=0,$X$32,I64=1,$X$31)*_xlfn.IFS(J64=0,$X$37,J64=1,$X$36)*_xlfn.IFS(K64=0,$X$42,K64=1,$X$41)*_xlfn.IFS(L64=0,$X$47,L64=1,$X$46)*_xlfn.IFS(M64=0,$X$52,M64=1,$X$51)*_xlfn.IFS(N64=0,$X$57,N64=1,$X$56)</f>
        <v>3.4725154268122849E-4</v>
      </c>
      <c r="Q64" cm="1">
        <f t="array" ref="Q64">$W$2*_xlfn.IFS(C64="data_analyst",$Z$5,C64="data_engineer",$Z$6,C64="data_scientist",$Z$7)*_xlfn.IFS(E64=0,$Z$12,E64=1,$Z$11)*_xlfn.IFS(F64=0,$Z$17,F64=1,$Z$16)*_xlfn.IFS(G64=0,$Z$22,G64=1,$Z$21)*_xlfn.IFS(H64=0,$Z$27,H64=1,$Z$26)*_xlfn.IFS(I64=0,$Z$32,I64=1,$Z$31)*_xlfn.IFS(J64=0,$Z$37,J64=1,$Z$36)*_xlfn.IFS(K64=0,$Z$42,K64=1,$Z$41)*_xlfn.IFS(L64=0,$Z$47,L64=1,$Z$46)*_xlfn.IFS(M64=0,$Z$52,M64=1,$Z$51)*_xlfn.IFS(N64=0,$Z$57,N64=1,$Z$56)</f>
        <v>9.4350466004496685E-6</v>
      </c>
      <c r="R64" t="str" cm="1">
        <f t="array" ref="R64">_xlfn.IFS(AND(O64&gt;P64,O64&gt;Q64),"Low",AND(P64&gt;O64,P64&gt;Q64),"Medium",AND(Q64&gt;O64,Q64&gt;P64),"High")</f>
        <v>Medium</v>
      </c>
      <c r="S64" t="str">
        <f t="shared" si="1"/>
        <v>F</v>
      </c>
    </row>
    <row r="65" spans="1:19" x14ac:dyDescent="0.3">
      <c r="A65" t="s">
        <v>17</v>
      </c>
      <c r="B65">
        <v>2</v>
      </c>
      <c r="C65" t="s">
        <v>13</v>
      </c>
      <c r="D65" t="str">
        <f t="shared" si="0"/>
        <v>Low</v>
      </c>
      <c r="E65">
        <v>1</v>
      </c>
      <c r="F65">
        <v>1</v>
      </c>
      <c r="G65">
        <v>0</v>
      </c>
      <c r="H65">
        <v>1</v>
      </c>
      <c r="I65">
        <v>0</v>
      </c>
      <c r="J65">
        <v>0</v>
      </c>
      <c r="K65">
        <v>1</v>
      </c>
      <c r="L65">
        <v>0</v>
      </c>
      <c r="M65">
        <v>0</v>
      </c>
      <c r="N65">
        <v>1</v>
      </c>
      <c r="O65" cm="1">
        <f t="array" ref="O65">$U$2*_xlfn.IFS(C65="data_analyst",$V$5,C65="data_engineer",$V$6,C65="data_scientist",$V$7)*_xlfn.IFS(E65=0,$V$12,E65=1,$V$11)*_xlfn.IFS(F65=0,$V$17,F65=1,$V$16)*_xlfn.IFS(G65=0,$V$22,G65=1,$V$21)*_xlfn.IFS(H65=0,$V$27,H65=1,$V$26)*_xlfn.IFS(I65=0,$V$32,I65=1,$V$31)*_xlfn.IFS(J65=0,$V$37,J65=1,$V$36)*_xlfn.IFS(K65=0,$V$42,K65=1,$V$41)*_xlfn.IFS(L65=0,$V$47,L65=1,$V$46)*_xlfn.IFS(M65=0,$V$52,M65=1,$V$51)*_xlfn.IFS(N65=0,$V$57,N65=1,$V$56)</f>
        <v>1.6708903960026915E-4</v>
      </c>
      <c r="P65" cm="1">
        <f t="array" ref="P65">$V$2*_xlfn.IFS(C65="data_analyst",$X$5,C65="data_engineer",$X$6,C65="data_scientist",$X$7)*_xlfn.IFS(E65=0,$X$12,E65=1,$X$11)*_xlfn.IFS(F65=0,$X$17,F65=1,$X$16)*_xlfn.IFS(G65=0,$X$22,G65=1,$X$21)*_xlfn.IFS(H65=0,$X$27,H65=1,$X$26)*_xlfn.IFS(I65=0,$X$32,I65=1,$X$31)*_xlfn.IFS(J65=0,$X$37,J65=1,$X$36)*_xlfn.IFS(K65=0,$X$42,K65=1,$X$41)*_xlfn.IFS(L65=0,$X$47,L65=1,$X$46)*_xlfn.IFS(M65=0,$X$52,M65=1,$X$51)*_xlfn.IFS(N65=0,$X$57,N65=1,$X$56)</f>
        <v>8.7759428526021247E-4</v>
      </c>
      <c r="Q65" cm="1">
        <f t="array" ref="Q65">$W$2*_xlfn.IFS(C65="data_analyst",$Z$5,C65="data_engineer",$Z$6,C65="data_scientist",$Z$7)*_xlfn.IFS(E65=0,$Z$12,E65=1,$Z$11)*_xlfn.IFS(F65=0,$Z$17,F65=1,$Z$16)*_xlfn.IFS(G65=0,$Z$22,G65=1,$Z$21)*_xlfn.IFS(H65=0,$Z$27,H65=1,$Z$26)*_xlfn.IFS(I65=0,$Z$32,I65=1,$Z$31)*_xlfn.IFS(J65=0,$Z$37,J65=1,$Z$36)*_xlfn.IFS(K65=0,$Z$42,K65=1,$Z$41)*_xlfn.IFS(L65=0,$Z$47,L65=1,$Z$46)*_xlfn.IFS(M65=0,$Z$52,M65=1,$Z$51)*_xlfn.IFS(N65=0,$Z$57,N65=1,$Z$56)</f>
        <v>9.4578016141455172E-5</v>
      </c>
      <c r="R65" t="str" cm="1">
        <f t="array" ref="R65">_xlfn.IFS(AND(O65&gt;P65,O65&gt;Q65),"Low",AND(P65&gt;O65,P65&gt;Q65),"Medium",AND(Q65&gt;O65,Q65&gt;P65),"High")</f>
        <v>Medium</v>
      </c>
      <c r="S65" t="str">
        <f t="shared" si="1"/>
        <v>F</v>
      </c>
    </row>
    <row r="66" spans="1:19" x14ac:dyDescent="0.3">
      <c r="A66" t="s">
        <v>17</v>
      </c>
      <c r="B66">
        <v>5</v>
      </c>
      <c r="C66" t="s">
        <v>13</v>
      </c>
      <c r="D66" t="str">
        <f t="shared" ref="D66:D129" si="3">IF(AND(C66="data_analyst",A66="Medium",B66&gt;4),"High",A66)</f>
        <v>Low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 cm="1">
        <f t="array" ref="O66">$U$2*_xlfn.IFS(C66="data_analyst",$V$5,C66="data_engineer",$V$6,C66="data_scientist",$V$7)*_xlfn.IFS(E66=0,$V$12,E66=1,$V$11)*_xlfn.IFS(F66=0,$V$17,F66=1,$V$16)*_xlfn.IFS(G66=0,$V$22,G66=1,$V$21)*_xlfn.IFS(H66=0,$V$27,H66=1,$V$26)*_xlfn.IFS(I66=0,$V$32,I66=1,$V$31)*_xlfn.IFS(J66=0,$V$37,J66=1,$V$36)*_xlfn.IFS(K66=0,$V$42,K66=1,$V$41)*_xlfn.IFS(L66=0,$V$47,L66=1,$V$46)*_xlfn.IFS(M66=0,$V$52,M66=1,$V$51)*_xlfn.IFS(N66=0,$V$57,N66=1,$V$56)</f>
        <v>7.7297513080979178E-4</v>
      </c>
      <c r="P66" cm="1">
        <f t="array" ref="P66">$V$2*_xlfn.IFS(C66="data_analyst",$X$5,C66="data_engineer",$X$6,C66="data_scientist",$X$7)*_xlfn.IFS(E66=0,$X$12,E66=1,$X$11)*_xlfn.IFS(F66=0,$X$17,F66=1,$X$16)*_xlfn.IFS(G66=0,$X$22,G66=1,$X$21)*_xlfn.IFS(H66=0,$X$27,H66=1,$X$26)*_xlfn.IFS(I66=0,$X$32,I66=1,$X$31)*_xlfn.IFS(J66=0,$X$37,J66=1,$X$36)*_xlfn.IFS(K66=0,$X$42,K66=1,$X$41)*_xlfn.IFS(L66=0,$X$47,L66=1,$X$46)*_xlfn.IFS(M66=0,$X$52,M66=1,$X$51)*_xlfn.IFS(N66=0,$X$57,N66=1,$X$56)</f>
        <v>9.6760541610991423E-5</v>
      </c>
      <c r="Q66" cm="1">
        <f t="array" ref="Q66">$W$2*_xlfn.IFS(C66="data_analyst",$Z$5,C66="data_engineer",$Z$6,C66="data_scientist",$Z$7)*_xlfn.IFS(E66=0,$Z$12,E66=1,$Z$11)*_xlfn.IFS(F66=0,$Z$17,F66=1,$Z$16)*_xlfn.IFS(G66=0,$Z$22,G66=1,$Z$21)*_xlfn.IFS(H66=0,$Z$27,H66=1,$Z$26)*_xlfn.IFS(I66=0,$Z$32,I66=1,$Z$31)*_xlfn.IFS(J66=0,$Z$37,J66=1,$Z$36)*_xlfn.IFS(K66=0,$Z$42,K66=1,$Z$41)*_xlfn.IFS(L66=0,$Z$47,L66=1,$Z$46)*_xlfn.IFS(M66=0,$Z$52,M66=1,$Z$51)*_xlfn.IFS(N66=0,$Z$57,N66=1,$Z$56)</f>
        <v>1.0664678690481133E-4</v>
      </c>
      <c r="R66" t="str" cm="1">
        <f t="array" ref="R66">_xlfn.IFS(AND(O66&gt;P66,O66&gt;Q66),"Low",AND(P66&gt;O66,P66&gt;Q66),"Medium",AND(Q66&gt;O66,Q66&gt;P66),"High")</f>
        <v>Low</v>
      </c>
      <c r="S66" t="str">
        <f t="shared" si="1"/>
        <v>T</v>
      </c>
    </row>
    <row r="67" spans="1:19" x14ac:dyDescent="0.3">
      <c r="A67" t="s">
        <v>17</v>
      </c>
      <c r="B67">
        <v>7</v>
      </c>
      <c r="C67" t="s">
        <v>13</v>
      </c>
      <c r="D67" t="str">
        <f t="shared" si="3"/>
        <v>Low</v>
      </c>
      <c r="E67">
        <v>1</v>
      </c>
      <c r="F67">
        <v>1</v>
      </c>
      <c r="G67">
        <v>1</v>
      </c>
      <c r="H67">
        <v>1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 cm="1">
        <f t="array" ref="O67">$U$2*_xlfn.IFS(C67="data_analyst",$V$5,C67="data_engineer",$V$6,C67="data_scientist",$V$7)*_xlfn.IFS(E67=0,$V$12,E67=1,$V$11)*_xlfn.IFS(F67=0,$V$17,F67=1,$V$16)*_xlfn.IFS(G67=0,$V$22,G67=1,$V$21)*_xlfn.IFS(H67=0,$V$27,H67=1,$V$26)*_xlfn.IFS(I67=0,$V$32,I67=1,$V$31)*_xlfn.IFS(J67=0,$V$37,J67=1,$V$36)*_xlfn.IFS(K67=0,$V$42,K67=1,$V$41)*_xlfn.IFS(L67=0,$V$47,L67=1,$V$46)*_xlfn.IFS(M67=0,$V$52,M67=1,$V$51)*_xlfn.IFS(N67=0,$V$57,N67=1,$V$56)</f>
        <v>6.0758996921536499E-6</v>
      </c>
      <c r="P67" cm="1">
        <f t="array" ref="P67">$V$2*_xlfn.IFS(C67="data_analyst",$X$5,C67="data_engineer",$X$6,C67="data_scientist",$X$7)*_xlfn.IFS(E67=0,$X$12,E67=1,$X$11)*_xlfn.IFS(F67=0,$X$17,F67=1,$X$16)*_xlfn.IFS(G67=0,$X$22,G67=1,$X$21)*_xlfn.IFS(H67=0,$X$27,H67=1,$X$26)*_xlfn.IFS(I67=0,$X$32,I67=1,$X$31)*_xlfn.IFS(J67=0,$X$37,J67=1,$X$36)*_xlfn.IFS(K67=0,$X$42,K67=1,$X$41)*_xlfn.IFS(L67=0,$X$47,L67=1,$X$46)*_xlfn.IFS(M67=0,$X$52,M67=1,$X$51)*_xlfn.IFS(N67=0,$X$57,N67=1,$X$56)</f>
        <v>5.838548115334452E-5</v>
      </c>
      <c r="Q67" cm="1">
        <f t="array" ref="Q67">$W$2*_xlfn.IFS(C67="data_analyst",$Z$5,C67="data_engineer",$Z$6,C67="data_scientist",$Z$7)*_xlfn.IFS(E67=0,$Z$12,E67=1,$Z$11)*_xlfn.IFS(F67=0,$Z$17,F67=1,$Z$16)*_xlfn.IFS(G67=0,$Z$22,G67=1,$Z$21)*_xlfn.IFS(H67=0,$Z$27,H67=1,$Z$26)*_xlfn.IFS(I67=0,$Z$32,I67=1,$Z$31)*_xlfn.IFS(J67=0,$Z$37,J67=1,$Z$36)*_xlfn.IFS(K67=0,$Z$42,K67=1,$Z$41)*_xlfn.IFS(L67=0,$Z$47,L67=1,$Z$46)*_xlfn.IFS(M67=0,$Z$52,M67=1,$Z$51)*_xlfn.IFS(N67=0,$Z$57,N67=1,$Z$56)</f>
        <v>9.9826079334363785E-6</v>
      </c>
      <c r="R67" t="str" cm="1">
        <f t="array" ref="R67">_xlfn.IFS(AND(O67&gt;P67,O67&gt;Q67),"Low",AND(P67&gt;O67,P67&gt;Q67),"Medium",AND(Q67&gt;O67,Q67&gt;P67),"High")</f>
        <v>Medium</v>
      </c>
      <c r="S67" t="str">
        <f t="shared" ref="S67:S130" si="4">IF(D67=R67,"T","F")</f>
        <v>F</v>
      </c>
    </row>
    <row r="68" spans="1:19" x14ac:dyDescent="0.3">
      <c r="A68" t="s">
        <v>17</v>
      </c>
      <c r="B68">
        <v>2</v>
      </c>
      <c r="C68" t="s">
        <v>13</v>
      </c>
      <c r="D68" t="str">
        <f t="shared" si="3"/>
        <v>Low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 cm="1">
        <f t="array" ref="O68">$U$2*_xlfn.IFS(C68="data_analyst",$V$5,C68="data_engineer",$V$6,C68="data_scientist",$V$7)*_xlfn.IFS(E68=0,$V$12,E68=1,$V$11)*_xlfn.IFS(F68=0,$V$17,F68=1,$V$16)*_xlfn.IFS(G68=0,$V$22,G68=1,$V$21)*_xlfn.IFS(H68=0,$V$27,H68=1,$V$26)*_xlfn.IFS(I68=0,$V$32,I68=1,$V$31)*_xlfn.IFS(J68=0,$V$37,J68=1,$V$36)*_xlfn.IFS(K68=0,$V$42,K68=1,$V$41)*_xlfn.IFS(L68=0,$V$47,L68=1,$V$46)*_xlfn.IFS(M68=0,$V$52,M68=1,$V$51)*_xlfn.IFS(N68=0,$V$57,N68=1,$V$56)</f>
        <v>3.8675410855345095E-3</v>
      </c>
      <c r="P68" cm="1">
        <f t="array" ref="P68">$V$2*_xlfn.IFS(C68="data_analyst",$X$5,C68="data_engineer",$X$6,C68="data_scientist",$X$7)*_xlfn.IFS(E68=0,$X$12,E68=1,$X$11)*_xlfn.IFS(F68=0,$X$17,F68=1,$X$16)*_xlfn.IFS(G68=0,$X$22,G68=1,$X$21)*_xlfn.IFS(H68=0,$X$27,H68=1,$X$26)*_xlfn.IFS(I68=0,$X$32,I68=1,$X$31)*_xlfn.IFS(J68=0,$X$37,J68=1,$X$36)*_xlfn.IFS(K68=0,$X$42,K68=1,$X$41)*_xlfn.IFS(L68=0,$X$47,L68=1,$X$46)*_xlfn.IFS(M68=0,$X$52,M68=1,$X$51)*_xlfn.IFS(N68=0,$X$57,N68=1,$X$56)</f>
        <v>1.6544989312824467E-3</v>
      </c>
      <c r="Q68" cm="1">
        <f t="array" ref="Q68">$W$2*_xlfn.IFS(C68="data_analyst",$Z$5,C68="data_engineer",$Z$6,C68="data_scientist",$Z$7)*_xlfn.IFS(E68=0,$Z$12,E68=1,$Z$11)*_xlfn.IFS(F68=0,$Z$17,F68=1,$Z$16)*_xlfn.IFS(G68=0,$Z$22,G68=1,$Z$21)*_xlfn.IFS(H68=0,$Z$27,H68=1,$Z$26)*_xlfn.IFS(I68=0,$Z$32,I68=1,$Z$31)*_xlfn.IFS(J68=0,$Z$37,J68=1,$Z$36)*_xlfn.IFS(K68=0,$Z$42,K68=1,$Z$41)*_xlfn.IFS(L68=0,$Z$47,L68=1,$Z$46)*_xlfn.IFS(M68=0,$Z$52,M68=1,$Z$51)*_xlfn.IFS(N68=0,$Z$57,N68=1,$Z$56)</f>
        <v>6.902742580981744E-4</v>
      </c>
      <c r="R68" t="str" cm="1">
        <f t="array" ref="R68">_xlfn.IFS(AND(O68&gt;P68,O68&gt;Q68),"Low",AND(P68&gt;O68,P68&gt;Q68),"Medium",AND(Q68&gt;O68,Q68&gt;P68),"High")</f>
        <v>Low</v>
      </c>
      <c r="S68" t="str">
        <f t="shared" si="4"/>
        <v>T</v>
      </c>
    </row>
    <row r="69" spans="1:19" x14ac:dyDescent="0.3">
      <c r="A69" t="s">
        <v>17</v>
      </c>
      <c r="B69">
        <v>5</v>
      </c>
      <c r="C69" t="s">
        <v>13</v>
      </c>
      <c r="D69" t="str">
        <f t="shared" si="3"/>
        <v>Low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1</v>
      </c>
      <c r="O69" cm="1">
        <f t="array" ref="O69">$U$2*_xlfn.IFS(C69="data_analyst",$V$5,C69="data_engineer",$V$6,C69="data_scientist",$V$7)*_xlfn.IFS(E69=0,$V$12,E69=1,$V$11)*_xlfn.IFS(F69=0,$V$17,F69=1,$V$16)*_xlfn.IFS(G69=0,$V$22,G69=1,$V$21)*_xlfn.IFS(H69=0,$V$27,H69=1,$V$26)*_xlfn.IFS(I69=0,$V$32,I69=1,$V$31)*_xlfn.IFS(J69=0,$V$37,J69=1,$V$36)*_xlfn.IFS(K69=0,$V$42,K69=1,$V$41)*_xlfn.IFS(L69=0,$V$47,L69=1,$V$46)*_xlfn.IFS(M69=0,$V$52,M69=1,$V$51)*_xlfn.IFS(N69=0,$V$57,N69=1,$V$56)</f>
        <v>5.9625338115386112E-5</v>
      </c>
      <c r="P69" cm="1">
        <f t="array" ref="P69">$V$2*_xlfn.IFS(C69="data_analyst",$X$5,C69="data_engineer",$X$6,C69="data_scientist",$X$7)*_xlfn.IFS(E69=0,$X$12,E69=1,$X$11)*_xlfn.IFS(F69=0,$X$17,F69=1,$X$16)*_xlfn.IFS(G69=0,$X$22,G69=1,$X$21)*_xlfn.IFS(H69=0,$X$27,H69=1,$X$26)*_xlfn.IFS(I69=0,$X$32,I69=1,$X$31)*_xlfn.IFS(J69=0,$X$37,J69=1,$X$36)*_xlfn.IFS(K69=0,$X$42,K69=1,$X$41)*_xlfn.IFS(L69=0,$X$47,L69=1,$X$46)*_xlfn.IFS(M69=0,$X$52,M69=1,$X$51)*_xlfn.IFS(N69=0,$X$57,N69=1,$X$56)</f>
        <v>1.0519525940560566E-3</v>
      </c>
      <c r="Q69" cm="1">
        <f t="array" ref="Q69">$W$2*_xlfn.IFS(C69="data_analyst",$Z$5,C69="data_engineer",$Z$6,C69="data_scientist",$Z$7)*_xlfn.IFS(E69=0,$Z$12,E69=1,$Z$11)*_xlfn.IFS(F69=0,$Z$17,F69=1,$Z$16)*_xlfn.IFS(G69=0,$Z$22,G69=1,$Z$21)*_xlfn.IFS(H69=0,$Z$27,H69=1,$Z$26)*_xlfn.IFS(I69=0,$Z$32,I69=1,$Z$31)*_xlfn.IFS(J69=0,$Z$37,J69=1,$Z$36)*_xlfn.IFS(K69=0,$Z$42,K69=1,$Z$41)*_xlfn.IFS(L69=0,$Z$47,L69=1,$Z$46)*_xlfn.IFS(M69=0,$Z$52,M69=1,$Z$51)*_xlfn.IFS(N69=0,$Z$57,N69=1,$Z$56)</f>
        <v>1.4867791295612864E-4</v>
      </c>
      <c r="R69" t="str" cm="1">
        <f t="array" ref="R69">_xlfn.IFS(AND(O69&gt;P69,O69&gt;Q69),"Low",AND(P69&gt;O69,P69&gt;Q69),"Medium",AND(Q69&gt;O69,Q69&gt;P69),"High")</f>
        <v>Medium</v>
      </c>
      <c r="S69" t="str">
        <f t="shared" si="4"/>
        <v>F</v>
      </c>
    </row>
    <row r="70" spans="1:19" x14ac:dyDescent="0.3">
      <c r="A70" t="s">
        <v>17</v>
      </c>
      <c r="B70">
        <v>2</v>
      </c>
      <c r="C70" t="s">
        <v>13</v>
      </c>
      <c r="D70" t="str">
        <f t="shared" si="3"/>
        <v>Low</v>
      </c>
      <c r="E70">
        <v>1</v>
      </c>
      <c r="F70">
        <v>0</v>
      </c>
      <c r="G70">
        <v>1</v>
      </c>
      <c r="H70">
        <v>1</v>
      </c>
      <c r="I70">
        <v>1</v>
      </c>
      <c r="J70">
        <v>0</v>
      </c>
      <c r="K70">
        <v>1</v>
      </c>
      <c r="L70">
        <v>0</v>
      </c>
      <c r="M70">
        <v>1</v>
      </c>
      <c r="N70">
        <v>1</v>
      </c>
      <c r="O70" cm="1">
        <f t="array" ref="O70">$U$2*_xlfn.IFS(C70="data_analyst",$V$5,C70="data_engineer",$V$6,C70="data_scientist",$V$7)*_xlfn.IFS(E70=0,$V$12,E70=1,$V$11)*_xlfn.IFS(F70=0,$V$17,F70=1,$V$16)*_xlfn.IFS(G70=0,$V$22,G70=1,$V$21)*_xlfn.IFS(H70=0,$V$27,H70=1,$V$26)*_xlfn.IFS(I70=0,$V$32,I70=1,$V$31)*_xlfn.IFS(J70=0,$V$37,J70=1,$V$36)*_xlfn.IFS(K70=0,$V$42,K70=1,$V$41)*_xlfn.IFS(L70=0,$V$47,L70=1,$V$46)*_xlfn.IFS(M70=0,$V$52,M70=1,$V$51)*_xlfn.IFS(N70=0,$V$57,N70=1,$V$56)</f>
        <v>1.3204920476589976E-7</v>
      </c>
      <c r="P70" cm="1">
        <f t="array" ref="P70">$V$2*_xlfn.IFS(C70="data_analyst",$X$5,C70="data_engineer",$X$6,C70="data_scientist",$X$7)*_xlfn.IFS(E70=0,$X$12,E70=1,$X$11)*_xlfn.IFS(F70=0,$X$17,F70=1,$X$16)*_xlfn.IFS(G70=0,$X$22,G70=1,$X$21)*_xlfn.IFS(H70=0,$X$27,H70=1,$X$26)*_xlfn.IFS(I70=0,$X$32,I70=1,$X$31)*_xlfn.IFS(J70=0,$X$37,J70=1,$X$36)*_xlfn.IFS(K70=0,$X$42,K70=1,$X$41)*_xlfn.IFS(L70=0,$X$47,L70=1,$X$46)*_xlfn.IFS(M70=0,$X$52,M70=1,$X$51)*_xlfn.IFS(N70=0,$X$57,N70=1,$X$56)</f>
        <v>3.4725154268122849E-4</v>
      </c>
      <c r="Q70" cm="1">
        <f t="array" ref="Q70">$W$2*_xlfn.IFS(C70="data_analyst",$Z$5,C70="data_engineer",$Z$6,C70="data_scientist",$Z$7)*_xlfn.IFS(E70=0,$Z$12,E70=1,$Z$11)*_xlfn.IFS(F70=0,$Z$17,F70=1,$Z$16)*_xlfn.IFS(G70=0,$Z$22,G70=1,$Z$21)*_xlfn.IFS(H70=0,$Z$27,H70=1,$Z$26)*_xlfn.IFS(I70=0,$Z$32,I70=1,$Z$31)*_xlfn.IFS(J70=0,$Z$37,J70=1,$Z$36)*_xlfn.IFS(K70=0,$Z$42,K70=1,$Z$41)*_xlfn.IFS(L70=0,$Z$47,L70=1,$Z$46)*_xlfn.IFS(M70=0,$Z$52,M70=1,$Z$51)*_xlfn.IFS(N70=0,$Z$57,N70=1,$Z$56)</f>
        <v>9.4350466004496685E-6</v>
      </c>
      <c r="R70" t="str" cm="1">
        <f t="array" ref="R70">_xlfn.IFS(AND(O70&gt;P70,O70&gt;Q70),"Low",AND(P70&gt;O70,P70&gt;Q70),"Medium",AND(Q70&gt;O70,Q70&gt;P70),"High")</f>
        <v>Medium</v>
      </c>
      <c r="S70" t="str">
        <f t="shared" si="4"/>
        <v>F</v>
      </c>
    </row>
    <row r="71" spans="1:19" x14ac:dyDescent="0.3">
      <c r="A71" t="s">
        <v>17</v>
      </c>
      <c r="B71">
        <v>4</v>
      </c>
      <c r="C71" t="s">
        <v>13</v>
      </c>
      <c r="D71" t="str">
        <f t="shared" si="3"/>
        <v>Low</v>
      </c>
      <c r="E71">
        <v>1</v>
      </c>
      <c r="F71">
        <v>1</v>
      </c>
      <c r="G71">
        <v>1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1</v>
      </c>
      <c r="O71" cm="1">
        <f t="array" ref="O71">$U$2*_xlfn.IFS(C71="data_analyst",$V$5,C71="data_engineer",$V$6,C71="data_scientist",$V$7)*_xlfn.IFS(E71=0,$V$12,E71=1,$V$11)*_xlfn.IFS(F71=0,$V$17,F71=1,$V$16)*_xlfn.IFS(G71=0,$V$22,G71=1,$V$21)*_xlfn.IFS(H71=0,$V$27,H71=1,$V$26)*_xlfn.IFS(I71=0,$V$32,I71=1,$V$31)*_xlfn.IFS(J71=0,$V$37,J71=1,$V$36)*_xlfn.IFS(K71=0,$V$42,K71=1,$V$41)*_xlfn.IFS(L71=0,$V$47,L71=1,$V$46)*_xlfn.IFS(M71=0,$V$52,M71=1,$V$51)*_xlfn.IFS(N71=0,$V$57,N71=1,$V$56)</f>
        <v>2.0718495431673917E-5</v>
      </c>
      <c r="P71" cm="1">
        <f t="array" ref="P71">$V$2*_xlfn.IFS(C71="data_analyst",$X$5,C71="data_engineer",$X$6,C71="data_scientist",$X$7)*_xlfn.IFS(E71=0,$X$12,E71=1,$X$11)*_xlfn.IFS(F71=0,$X$17,F71=1,$X$16)*_xlfn.IFS(G71=0,$X$22,G71=1,$X$21)*_xlfn.IFS(H71=0,$X$27,H71=1,$X$26)*_xlfn.IFS(I71=0,$X$32,I71=1,$X$31)*_xlfn.IFS(J71=0,$X$37,J71=1,$X$36)*_xlfn.IFS(K71=0,$X$42,K71=1,$X$41)*_xlfn.IFS(L71=0,$X$47,L71=1,$X$46)*_xlfn.IFS(M71=0,$X$52,M71=1,$X$51)*_xlfn.IFS(N71=0,$X$57,N71=1,$X$56)</f>
        <v>3.549775224287061E-3</v>
      </c>
      <c r="Q71" cm="1">
        <f t="array" ref="Q71">$W$2*_xlfn.IFS(C71="data_analyst",$Z$5,C71="data_engineer",$Z$6,C71="data_scientist",$Z$7)*_xlfn.IFS(E71=0,$Z$12,E71=1,$Z$11)*_xlfn.IFS(F71=0,$Z$17,F71=1,$Z$16)*_xlfn.IFS(G71=0,$Z$22,G71=1,$Z$21)*_xlfn.IFS(H71=0,$Z$27,H71=1,$Z$26)*_xlfn.IFS(I71=0,$Z$32,I71=1,$Z$31)*_xlfn.IFS(J71=0,$Z$37,J71=1,$Z$36)*_xlfn.IFS(K71=0,$Z$42,K71=1,$Z$41)*_xlfn.IFS(L71=0,$Z$47,L71=1,$Z$46)*_xlfn.IFS(M71=0,$Z$52,M71=1,$Z$51)*_xlfn.IFS(N71=0,$Z$57,N71=1,$Z$56)</f>
        <v>2.5022941968252509E-4</v>
      </c>
      <c r="R71" t="str" cm="1">
        <f t="array" ref="R71">_xlfn.IFS(AND(O71&gt;P71,O71&gt;Q71),"Low",AND(P71&gt;O71,P71&gt;Q71),"Medium",AND(Q71&gt;O71,Q71&gt;P71),"High")</f>
        <v>Medium</v>
      </c>
      <c r="S71" t="str">
        <f t="shared" si="4"/>
        <v>F</v>
      </c>
    </row>
    <row r="72" spans="1:19" x14ac:dyDescent="0.3">
      <c r="A72" t="s">
        <v>17</v>
      </c>
      <c r="B72">
        <v>7</v>
      </c>
      <c r="C72" t="s">
        <v>13</v>
      </c>
      <c r="D72" t="str">
        <f t="shared" si="3"/>
        <v>Low</v>
      </c>
      <c r="E72">
        <v>1</v>
      </c>
      <c r="F72">
        <v>1</v>
      </c>
      <c r="G72">
        <v>1</v>
      </c>
      <c r="H72">
        <v>1</v>
      </c>
      <c r="I72">
        <v>0</v>
      </c>
      <c r="J72">
        <v>0</v>
      </c>
      <c r="K72">
        <v>1</v>
      </c>
      <c r="L72">
        <v>0</v>
      </c>
      <c r="M72">
        <v>0</v>
      </c>
      <c r="N72">
        <v>1</v>
      </c>
      <c r="O72" cm="1">
        <f t="array" ref="O72">$U$2*_xlfn.IFS(C72="data_analyst",$V$5,C72="data_engineer",$V$6,C72="data_scientist",$V$7)*_xlfn.IFS(E72=0,$V$12,E72=1,$V$11)*_xlfn.IFS(F72=0,$V$17,F72=1,$V$16)*_xlfn.IFS(G72=0,$V$22,G72=1,$V$21)*_xlfn.IFS(H72=0,$V$27,H72=1,$V$26)*_xlfn.IFS(I72=0,$V$32,I72=1,$V$31)*_xlfn.IFS(J72=0,$V$37,J72=1,$V$36)*_xlfn.IFS(K72=0,$V$42,K72=1,$V$41)*_xlfn.IFS(L72=0,$V$47,L72=1,$V$46)*_xlfn.IFS(M72=0,$V$52,M72=1,$V$51)*_xlfn.IFS(N72=0,$V$57,N72=1,$V$56)</f>
        <v>3.0400449839017053E-5</v>
      </c>
      <c r="P72" cm="1">
        <f t="array" ref="P72">$V$2*_xlfn.IFS(C72="data_analyst",$X$5,C72="data_engineer",$X$6,C72="data_scientist",$X$7)*_xlfn.IFS(E72=0,$X$12,E72=1,$X$11)*_xlfn.IFS(F72=0,$X$17,F72=1,$X$16)*_xlfn.IFS(G72=0,$X$22,G72=1,$X$21)*_xlfn.IFS(H72=0,$X$27,H72=1,$X$26)*_xlfn.IFS(I72=0,$X$32,I72=1,$X$31)*_xlfn.IFS(J72=0,$X$37,J72=1,$X$36)*_xlfn.IFS(K72=0,$X$42,K72=1,$X$41)*_xlfn.IFS(L72=0,$X$47,L72=1,$X$46)*_xlfn.IFS(M72=0,$X$52,M72=1,$X$51)*_xlfn.IFS(N72=0,$X$57,N72=1,$X$56)</f>
        <v>9.9832756785279194E-4</v>
      </c>
      <c r="Q72" cm="1">
        <f t="array" ref="Q72">$W$2*_xlfn.IFS(C72="data_analyst",$Z$5,C72="data_engineer",$Z$6,C72="data_scientist",$Z$7)*_xlfn.IFS(E72=0,$Z$12,E72=1,$Z$11)*_xlfn.IFS(F72=0,$Z$17,F72=1,$Z$16)*_xlfn.IFS(G72=0,$Z$22,G72=1,$Z$21)*_xlfn.IFS(H72=0,$Z$27,H72=1,$Z$26)*_xlfn.IFS(I72=0,$Z$32,I72=1,$Z$31)*_xlfn.IFS(J72=0,$Z$37,J72=1,$Z$36)*_xlfn.IFS(K72=0,$Z$42,K72=1,$Z$41)*_xlfn.IFS(L72=0,$Z$47,L72=1,$Z$46)*_xlfn.IFS(M72=0,$Z$52,M72=1,$Z$51)*_xlfn.IFS(N72=0,$Z$57,N72=1,$Z$56)</f>
        <v>6.4612704096637653E-5</v>
      </c>
      <c r="R72" t="str" cm="1">
        <f t="array" ref="R72">_xlfn.IFS(AND(O72&gt;P72,O72&gt;Q72),"Low",AND(P72&gt;O72,P72&gt;Q72),"Medium",AND(Q72&gt;O72,Q72&gt;P72),"High")</f>
        <v>Medium</v>
      </c>
      <c r="S72" t="str">
        <f t="shared" si="4"/>
        <v>F</v>
      </c>
    </row>
    <row r="73" spans="1:19" x14ac:dyDescent="0.3">
      <c r="A73" t="s">
        <v>17</v>
      </c>
      <c r="B73">
        <v>4</v>
      </c>
      <c r="C73" t="s">
        <v>13</v>
      </c>
      <c r="D73" t="str">
        <f t="shared" si="3"/>
        <v>Low</v>
      </c>
      <c r="E73">
        <v>0</v>
      </c>
      <c r="F73">
        <v>0</v>
      </c>
      <c r="G73">
        <v>1</v>
      </c>
      <c r="H73">
        <v>1</v>
      </c>
      <c r="I73">
        <v>0</v>
      </c>
      <c r="J73">
        <v>0</v>
      </c>
      <c r="K73">
        <v>1</v>
      </c>
      <c r="L73">
        <v>0</v>
      </c>
      <c r="M73">
        <v>0</v>
      </c>
      <c r="N73">
        <v>1</v>
      </c>
      <c r="O73" cm="1">
        <f t="array" ref="O73">$U$2*_xlfn.IFS(C73="data_analyst",$V$5,C73="data_engineer",$V$6,C73="data_scientist",$V$7)*_xlfn.IFS(E73=0,$V$12,E73=1,$V$11)*_xlfn.IFS(F73=0,$V$17,F73=1,$V$16)*_xlfn.IFS(G73=0,$V$22,G73=1,$V$21)*_xlfn.IFS(H73=0,$V$27,H73=1,$V$26)*_xlfn.IFS(I73=0,$V$32,I73=1,$V$31)*_xlfn.IFS(J73=0,$V$37,J73=1,$V$36)*_xlfn.IFS(K73=0,$V$42,K73=1,$V$41)*_xlfn.IFS(L73=0,$V$47,L73=1,$V$46)*_xlfn.IFS(M73=0,$V$52,M73=1,$V$51)*_xlfn.IFS(N73=0,$V$57,N73=1,$V$56)</f>
        <v>4.9728932171021839E-5</v>
      </c>
      <c r="P73" cm="1">
        <f t="array" ref="P73">$V$2*_xlfn.IFS(C73="data_analyst",$X$5,C73="data_engineer",$X$6,C73="data_scientist",$X$7)*_xlfn.IFS(E73=0,$X$12,E73=1,$X$11)*_xlfn.IFS(F73=0,$X$17,F73=1,$X$16)*_xlfn.IFS(G73=0,$X$22,G73=1,$X$21)*_xlfn.IFS(H73=0,$X$27,H73=1,$X$26)*_xlfn.IFS(I73=0,$X$32,I73=1,$X$31)*_xlfn.IFS(J73=0,$X$37,J73=1,$X$36)*_xlfn.IFS(K73=0,$X$42,K73=1,$X$41)*_xlfn.IFS(L73=0,$X$47,L73=1,$X$46)*_xlfn.IFS(M73=0,$X$52,M73=1,$X$51)*_xlfn.IFS(N73=0,$X$57,N73=1,$X$56)</f>
        <v>3.3000951116221778E-4</v>
      </c>
      <c r="Q73" cm="1">
        <f t="array" ref="Q73">$W$2*_xlfn.IFS(C73="data_analyst",$Z$5,C73="data_engineer",$Z$6,C73="data_scientist",$Z$7)*_xlfn.IFS(E73=0,$Z$12,E73=1,$Z$11)*_xlfn.IFS(F73=0,$Z$17,F73=1,$Z$16)*_xlfn.IFS(G73=0,$Z$22,G73=1,$Z$21)*_xlfn.IFS(H73=0,$Z$27,H73=1,$Z$26)*_xlfn.IFS(I73=0,$Z$32,I73=1,$Z$31)*_xlfn.IFS(J73=0,$Z$37,J73=1,$Z$36)*_xlfn.IFS(K73=0,$Z$42,K73=1,$Z$41)*_xlfn.IFS(L73=0,$Z$47,L73=1,$Z$46)*_xlfn.IFS(M73=0,$Z$52,M73=1,$Z$51)*_xlfn.IFS(N73=0,$Z$57,N73=1,$Z$56)</f>
        <v>4.5847423908335846E-5</v>
      </c>
      <c r="R73" t="str" cm="1">
        <f t="array" ref="R73">_xlfn.IFS(AND(O73&gt;P73,O73&gt;Q73),"Low",AND(P73&gt;O73,P73&gt;Q73),"Medium",AND(Q73&gt;O73,Q73&gt;P73),"High")</f>
        <v>Medium</v>
      </c>
      <c r="S73" t="str">
        <f t="shared" si="4"/>
        <v>F</v>
      </c>
    </row>
    <row r="74" spans="1:19" x14ac:dyDescent="0.3">
      <c r="A74" t="s">
        <v>17</v>
      </c>
      <c r="B74">
        <v>8</v>
      </c>
      <c r="C74" t="s">
        <v>13</v>
      </c>
      <c r="D74" t="str">
        <f t="shared" si="3"/>
        <v>Low</v>
      </c>
      <c r="E74">
        <v>1</v>
      </c>
      <c r="F74">
        <v>1</v>
      </c>
      <c r="G74">
        <v>1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1</v>
      </c>
      <c r="O74" cm="1">
        <f t="array" ref="O74">$U$2*_xlfn.IFS(C74="data_analyst",$V$5,C74="data_engineer",$V$6,C74="data_scientist",$V$7)*_xlfn.IFS(E74=0,$V$12,E74=1,$V$11)*_xlfn.IFS(F74=0,$V$17,F74=1,$V$16)*_xlfn.IFS(G74=0,$V$22,G74=1,$V$21)*_xlfn.IFS(H74=0,$V$27,H74=1,$V$26)*_xlfn.IFS(I74=0,$V$32,I74=1,$V$31)*_xlfn.IFS(J74=0,$V$37,J74=1,$V$36)*_xlfn.IFS(K74=0,$V$42,K74=1,$V$41)*_xlfn.IFS(L74=0,$V$47,L74=1,$V$46)*_xlfn.IFS(M74=0,$V$52,M74=1,$V$51)*_xlfn.IFS(N74=0,$V$57,N74=1,$V$56)</f>
        <v>1.0286529200797759E-5</v>
      </c>
      <c r="P74" cm="1">
        <f t="array" ref="P74">$V$2*_xlfn.IFS(C74="data_analyst",$X$5,C74="data_engineer",$X$6,C74="data_scientist",$X$7)*_xlfn.IFS(E74=0,$X$12,E74=1,$X$11)*_xlfn.IFS(F74=0,$X$17,F74=1,$X$16)*_xlfn.IFS(G74=0,$X$22,G74=1,$X$21)*_xlfn.IFS(H74=0,$X$27,H74=1,$X$26)*_xlfn.IFS(I74=0,$X$32,I74=1,$X$31)*_xlfn.IFS(J74=0,$X$37,J74=1,$X$36)*_xlfn.IFS(K74=0,$X$42,K74=1,$X$41)*_xlfn.IFS(L74=0,$X$47,L74=1,$X$46)*_xlfn.IFS(M74=0,$X$52,M74=1,$X$51)*_xlfn.IFS(N74=0,$X$57,N74=1,$X$56)</f>
        <v>3.5956150535434235E-3</v>
      </c>
      <c r="Q74" cm="1">
        <f t="array" ref="Q74">$W$2*_xlfn.IFS(C74="data_analyst",$Z$5,C74="data_engineer",$Z$6,C74="data_scientist",$Z$7)*_xlfn.IFS(E74=0,$Z$12,E74=1,$Z$11)*_xlfn.IFS(F74=0,$Z$17,F74=1,$Z$16)*_xlfn.IFS(G74=0,$Z$22,G74=1,$Z$21)*_xlfn.IFS(H74=0,$Z$27,H74=1,$Z$26)*_xlfn.IFS(I74=0,$Z$32,I74=1,$Z$31)*_xlfn.IFS(J74=0,$Z$37,J74=1,$Z$36)*_xlfn.IFS(K74=0,$Z$42,K74=1,$Z$41)*_xlfn.IFS(L74=0,$Z$47,L74=1,$Z$46)*_xlfn.IFS(M74=0,$Z$52,M74=1,$Z$51)*_xlfn.IFS(N74=0,$Z$57,N74=1,$Z$56)</f>
        <v>1.7578840952607494E-4</v>
      </c>
      <c r="R74" t="str" cm="1">
        <f t="array" ref="R74">_xlfn.IFS(AND(O74&gt;P74,O74&gt;Q74),"Low",AND(P74&gt;O74,P74&gt;Q74),"Medium",AND(Q74&gt;O74,Q74&gt;P74),"High")</f>
        <v>Medium</v>
      </c>
      <c r="S74" t="str">
        <f t="shared" si="4"/>
        <v>F</v>
      </c>
    </row>
    <row r="75" spans="1:19" x14ac:dyDescent="0.3">
      <c r="A75" t="s">
        <v>17</v>
      </c>
      <c r="B75">
        <v>6</v>
      </c>
      <c r="C75" t="s">
        <v>13</v>
      </c>
      <c r="D75" t="str">
        <f t="shared" si="3"/>
        <v>Low</v>
      </c>
      <c r="E75">
        <v>1</v>
      </c>
      <c r="F75">
        <v>1</v>
      </c>
      <c r="G75">
        <v>1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1</v>
      </c>
      <c r="O75" cm="1">
        <f t="array" ref="O75">$U$2*_xlfn.IFS(C75="data_analyst",$V$5,C75="data_engineer",$V$6,C75="data_scientist",$V$7)*_xlfn.IFS(E75=0,$V$12,E75=1,$V$11)*_xlfn.IFS(F75=0,$V$17,F75=1,$V$16)*_xlfn.IFS(G75=0,$V$22,G75=1,$V$21)*_xlfn.IFS(H75=0,$V$27,H75=1,$V$26)*_xlfn.IFS(I75=0,$V$32,I75=1,$V$31)*_xlfn.IFS(J75=0,$V$37,J75=1,$V$36)*_xlfn.IFS(K75=0,$V$42,K75=1,$V$41)*_xlfn.IFS(L75=0,$V$47,L75=1,$V$46)*_xlfn.IFS(M75=0,$V$52,M75=1,$V$51)*_xlfn.IFS(N75=0,$V$57,N75=1,$V$56)</f>
        <v>1.0286529200797759E-5</v>
      </c>
      <c r="P75" cm="1">
        <f t="array" ref="P75">$V$2*_xlfn.IFS(C75="data_analyst",$X$5,C75="data_engineer",$X$6,C75="data_scientist",$X$7)*_xlfn.IFS(E75=0,$X$12,E75=1,$X$11)*_xlfn.IFS(F75=0,$X$17,F75=1,$X$16)*_xlfn.IFS(G75=0,$X$22,G75=1,$X$21)*_xlfn.IFS(H75=0,$X$27,H75=1,$X$26)*_xlfn.IFS(I75=0,$X$32,I75=1,$X$31)*_xlfn.IFS(J75=0,$X$37,J75=1,$X$36)*_xlfn.IFS(K75=0,$X$42,K75=1,$X$41)*_xlfn.IFS(L75=0,$X$47,L75=1,$X$46)*_xlfn.IFS(M75=0,$X$52,M75=1,$X$51)*_xlfn.IFS(N75=0,$X$57,N75=1,$X$56)</f>
        <v>3.5956150535434235E-3</v>
      </c>
      <c r="Q75" cm="1">
        <f t="array" ref="Q75">$W$2*_xlfn.IFS(C75="data_analyst",$Z$5,C75="data_engineer",$Z$6,C75="data_scientist",$Z$7)*_xlfn.IFS(E75=0,$Z$12,E75=1,$Z$11)*_xlfn.IFS(F75=0,$Z$17,F75=1,$Z$16)*_xlfn.IFS(G75=0,$Z$22,G75=1,$Z$21)*_xlfn.IFS(H75=0,$Z$27,H75=1,$Z$26)*_xlfn.IFS(I75=0,$Z$32,I75=1,$Z$31)*_xlfn.IFS(J75=0,$Z$37,J75=1,$Z$36)*_xlfn.IFS(K75=0,$Z$42,K75=1,$Z$41)*_xlfn.IFS(L75=0,$Z$47,L75=1,$Z$46)*_xlfn.IFS(M75=0,$Z$52,M75=1,$Z$51)*_xlfn.IFS(N75=0,$Z$57,N75=1,$Z$56)</f>
        <v>1.7578840952607494E-4</v>
      </c>
      <c r="R75" t="str" cm="1">
        <f t="array" ref="R75">_xlfn.IFS(AND(O75&gt;P75,O75&gt;Q75),"Low",AND(P75&gt;O75,P75&gt;Q75),"Medium",AND(Q75&gt;O75,Q75&gt;P75),"High")</f>
        <v>Medium</v>
      </c>
      <c r="S75" t="str">
        <f t="shared" si="4"/>
        <v>F</v>
      </c>
    </row>
    <row r="76" spans="1:19" x14ac:dyDescent="0.3">
      <c r="A76" t="s">
        <v>17</v>
      </c>
      <c r="B76">
        <v>6</v>
      </c>
      <c r="C76" t="s">
        <v>13</v>
      </c>
      <c r="D76" t="str">
        <f t="shared" si="3"/>
        <v>Low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 cm="1">
        <f t="array" ref="O76">$U$2*_xlfn.IFS(C76="data_analyst",$V$5,C76="data_engineer",$V$6,C76="data_scientist",$V$7)*_xlfn.IFS(E76=0,$V$12,E76=1,$V$11)*_xlfn.IFS(F76=0,$V$17,F76=1,$V$16)*_xlfn.IFS(G76=0,$V$22,G76=1,$V$21)*_xlfn.IFS(H76=0,$V$27,H76=1,$V$26)*_xlfn.IFS(I76=0,$V$32,I76=1,$V$31)*_xlfn.IFS(J76=0,$V$37,J76=1,$V$36)*_xlfn.IFS(K76=0,$V$42,K76=1,$V$41)*_xlfn.IFS(L76=0,$V$47,L76=1,$V$46)*_xlfn.IFS(M76=0,$V$52,M76=1,$V$51)*_xlfn.IFS(N76=0,$V$57,N76=1,$V$56)</f>
        <v>3.8675410855345095E-3</v>
      </c>
      <c r="P76" cm="1">
        <f t="array" ref="P76">$V$2*_xlfn.IFS(C76="data_analyst",$X$5,C76="data_engineer",$X$6,C76="data_scientist",$X$7)*_xlfn.IFS(E76=0,$X$12,E76=1,$X$11)*_xlfn.IFS(F76=0,$X$17,F76=1,$X$16)*_xlfn.IFS(G76=0,$X$22,G76=1,$X$21)*_xlfn.IFS(H76=0,$X$27,H76=1,$X$26)*_xlfn.IFS(I76=0,$X$32,I76=1,$X$31)*_xlfn.IFS(J76=0,$X$37,J76=1,$X$36)*_xlfn.IFS(K76=0,$X$42,K76=1,$X$41)*_xlfn.IFS(L76=0,$X$47,L76=1,$X$46)*_xlfn.IFS(M76=0,$X$52,M76=1,$X$51)*_xlfn.IFS(N76=0,$X$57,N76=1,$X$56)</f>
        <v>1.6544989312824467E-3</v>
      </c>
      <c r="Q76" cm="1">
        <f t="array" ref="Q76">$W$2*_xlfn.IFS(C76="data_analyst",$Z$5,C76="data_engineer",$Z$6,C76="data_scientist",$Z$7)*_xlfn.IFS(E76=0,$Z$12,E76=1,$Z$11)*_xlfn.IFS(F76=0,$Z$17,F76=1,$Z$16)*_xlfn.IFS(G76=0,$Z$22,G76=1,$Z$21)*_xlfn.IFS(H76=0,$Z$27,H76=1,$Z$26)*_xlfn.IFS(I76=0,$Z$32,I76=1,$Z$31)*_xlfn.IFS(J76=0,$Z$37,J76=1,$Z$36)*_xlfn.IFS(K76=0,$Z$42,K76=1,$Z$41)*_xlfn.IFS(L76=0,$Z$47,L76=1,$Z$46)*_xlfn.IFS(M76=0,$Z$52,M76=1,$Z$51)*_xlfn.IFS(N76=0,$Z$57,N76=1,$Z$56)</f>
        <v>6.902742580981744E-4</v>
      </c>
      <c r="R76" t="str" cm="1">
        <f t="array" ref="R76">_xlfn.IFS(AND(O76&gt;P76,O76&gt;Q76),"Low",AND(P76&gt;O76,P76&gt;Q76),"Medium",AND(Q76&gt;O76,Q76&gt;P76),"High")</f>
        <v>Low</v>
      </c>
      <c r="S76" t="str">
        <f t="shared" si="4"/>
        <v>T</v>
      </c>
    </row>
    <row r="77" spans="1:19" x14ac:dyDescent="0.3">
      <c r="A77" t="s">
        <v>17</v>
      </c>
      <c r="B77">
        <v>8</v>
      </c>
      <c r="C77" t="s">
        <v>13</v>
      </c>
      <c r="D77" t="str">
        <f t="shared" si="3"/>
        <v>Low</v>
      </c>
      <c r="E77">
        <v>1</v>
      </c>
      <c r="F77">
        <v>0</v>
      </c>
      <c r="G77">
        <v>0</v>
      </c>
      <c r="H77">
        <v>1</v>
      </c>
      <c r="I77">
        <v>0</v>
      </c>
      <c r="J77">
        <v>1</v>
      </c>
      <c r="K77">
        <v>1</v>
      </c>
      <c r="L77">
        <v>0</v>
      </c>
      <c r="M77">
        <v>0</v>
      </c>
      <c r="N77">
        <v>1</v>
      </c>
      <c r="O77" cm="1">
        <f t="array" ref="O77">$U$2*_xlfn.IFS(C77="data_analyst",$V$5,C77="data_engineer",$V$6,C77="data_scientist",$V$7)*_xlfn.IFS(E77=0,$V$12,E77=1,$V$11)*_xlfn.IFS(F77=0,$V$17,F77=1,$V$16)*_xlfn.IFS(G77=0,$V$22,G77=1,$V$21)*_xlfn.IFS(H77=0,$V$27,H77=1,$V$26)*_xlfn.IFS(I77=0,$V$32,I77=1,$V$31)*_xlfn.IFS(J77=0,$V$37,J77=1,$V$36)*_xlfn.IFS(K77=0,$V$42,K77=1,$V$41)*_xlfn.IFS(L77=0,$V$47,L77=1,$V$46)*_xlfn.IFS(M77=0,$V$52,M77=1,$V$51)*_xlfn.IFS(N77=0,$V$57,N77=1,$V$56)</f>
        <v>4.4034040469952482E-5</v>
      </c>
      <c r="P77" cm="1">
        <f t="array" ref="P77">$V$2*_xlfn.IFS(C77="data_analyst",$X$5,C77="data_engineer",$X$6,C77="data_scientist",$X$7)*_xlfn.IFS(E77=0,$X$12,E77=1,$X$11)*_xlfn.IFS(F77=0,$X$17,F77=1,$X$16)*_xlfn.IFS(G77=0,$X$22,G77=1,$X$21)*_xlfn.IFS(H77=0,$X$27,H77=1,$X$26)*_xlfn.IFS(I77=0,$X$32,I77=1,$X$31)*_xlfn.IFS(J77=0,$X$37,J77=1,$X$36)*_xlfn.IFS(K77=0,$X$42,K77=1,$X$41)*_xlfn.IFS(L77=0,$X$47,L77=1,$X$46)*_xlfn.IFS(M77=0,$X$52,M77=1,$X$51)*_xlfn.IFS(N77=0,$X$57,N77=1,$X$56)</f>
        <v>1.8314594422461132E-4</v>
      </c>
      <c r="Q77" cm="1">
        <f t="array" ref="Q77">$W$2*_xlfn.IFS(C77="data_analyst",$Z$5,C77="data_engineer",$Z$6,C77="data_scientist",$Z$7)*_xlfn.IFS(E77=0,$Z$12,E77=1,$Z$11)*_xlfn.IFS(F77=0,$Z$17,F77=1,$Z$16)*_xlfn.IFS(G77=0,$Z$22,G77=1,$Z$21)*_xlfn.IFS(H77=0,$Z$27,H77=1,$Z$26)*_xlfn.IFS(I77=0,$Z$32,I77=1,$Z$31)*_xlfn.IFS(J77=0,$Z$37,J77=1,$Z$36)*_xlfn.IFS(K77=0,$Z$42,K77=1,$Z$41)*_xlfn.IFS(L77=0,$Z$47,L77=1,$Z$46)*_xlfn.IFS(M77=0,$Z$52,M77=1,$Z$51)*_xlfn.IFS(N77=0,$Z$57,N77=1,$Z$56)</f>
        <v>2.5022335505382569E-5</v>
      </c>
      <c r="R77" t="str" cm="1">
        <f t="array" ref="R77">_xlfn.IFS(AND(O77&gt;P77,O77&gt;Q77),"Low",AND(P77&gt;O77,P77&gt;Q77),"Medium",AND(Q77&gt;O77,Q77&gt;P77),"High")</f>
        <v>Medium</v>
      </c>
      <c r="S77" t="str">
        <f t="shared" si="4"/>
        <v>F</v>
      </c>
    </row>
    <row r="78" spans="1:19" x14ac:dyDescent="0.3">
      <c r="A78" t="s">
        <v>17</v>
      </c>
      <c r="B78">
        <v>4</v>
      </c>
      <c r="C78" t="s">
        <v>13</v>
      </c>
      <c r="D78" t="str">
        <f t="shared" si="3"/>
        <v>Low</v>
      </c>
      <c r="E78">
        <v>0</v>
      </c>
      <c r="F78">
        <v>1</v>
      </c>
      <c r="G78">
        <v>1</v>
      </c>
      <c r="H78">
        <v>1</v>
      </c>
      <c r="I78">
        <v>0</v>
      </c>
      <c r="J78">
        <v>0</v>
      </c>
      <c r="K78">
        <v>1</v>
      </c>
      <c r="L78">
        <v>0</v>
      </c>
      <c r="M78">
        <v>0</v>
      </c>
      <c r="N78">
        <v>1</v>
      </c>
      <c r="O78" cm="1">
        <f t="array" ref="O78">$U$2*_xlfn.IFS(C78="data_analyst",$V$5,C78="data_engineer",$V$6,C78="data_scientist",$V$7)*_xlfn.IFS(E78=0,$V$12,E78=1,$V$11)*_xlfn.IFS(F78=0,$V$17,F78=1,$V$16)*_xlfn.IFS(G78=0,$V$22,G78=1,$V$21)*_xlfn.IFS(H78=0,$V$27,H78=1,$V$26)*_xlfn.IFS(I78=0,$V$32,I78=1,$V$31)*_xlfn.IFS(J78=0,$V$37,J78=1,$V$36)*_xlfn.IFS(K78=0,$V$42,K78=1,$V$41)*_xlfn.IFS(L78=0,$V$47,L78=1,$V$46)*_xlfn.IFS(M78=0,$V$52,M78=1,$V$51)*_xlfn.IFS(N78=0,$V$57,N78=1,$V$56)</f>
        <v>6.4792325646106488E-5</v>
      </c>
      <c r="P78" cm="1">
        <f t="array" ref="P78">$V$2*_xlfn.IFS(C78="data_analyst",$X$5,C78="data_engineer",$X$6,C78="data_scientist",$X$7)*_xlfn.IFS(E78=0,$X$12,E78=1,$X$11)*_xlfn.IFS(F78=0,$X$17,F78=1,$X$16)*_xlfn.IFS(G78=0,$X$22,G78=1,$X$21)*_xlfn.IFS(H78=0,$X$27,H78=1,$X$26)*_xlfn.IFS(I78=0,$X$32,I78=1,$X$31)*_xlfn.IFS(J78=0,$X$37,J78=1,$X$36)*_xlfn.IFS(K78=0,$X$42,K78=1,$X$41)*_xlfn.IFS(L78=0,$X$47,L78=1,$X$46)*_xlfn.IFS(M78=0,$X$52,M78=1,$X$51)*_xlfn.IFS(N78=0,$X$57,N78=1,$X$56)</f>
        <v>3.8281103294817261E-4</v>
      </c>
      <c r="Q78" cm="1">
        <f t="array" ref="Q78">$W$2*_xlfn.IFS(C78="data_analyst",$Z$5,C78="data_engineer",$Z$6,C78="data_scientist",$Z$7)*_xlfn.IFS(E78=0,$Z$12,E78=1,$Z$11)*_xlfn.IFS(F78=0,$Z$17,F78=1,$Z$16)*_xlfn.IFS(G78=0,$Z$22,G78=1,$Z$21)*_xlfn.IFS(H78=0,$Z$27,H78=1,$Z$26)*_xlfn.IFS(I78=0,$Z$32,I78=1,$Z$31)*_xlfn.IFS(J78=0,$Z$37,J78=1,$Z$36)*_xlfn.IFS(K78=0,$Z$42,K78=1,$Z$41)*_xlfn.IFS(L78=0,$Z$47,L78=1,$Z$46)*_xlfn.IFS(M78=0,$Z$52,M78=1,$Z$51)*_xlfn.IFS(N78=0,$Z$57,N78=1,$Z$56)</f>
        <v>4.8626055660356192E-5</v>
      </c>
      <c r="R78" t="str" cm="1">
        <f t="array" ref="R78">_xlfn.IFS(AND(O78&gt;P78,O78&gt;Q78),"Low",AND(P78&gt;O78,P78&gt;Q78),"Medium",AND(Q78&gt;O78,Q78&gt;P78),"High")</f>
        <v>Medium</v>
      </c>
      <c r="S78" t="str">
        <f t="shared" si="4"/>
        <v>F</v>
      </c>
    </row>
    <row r="79" spans="1:19" x14ac:dyDescent="0.3">
      <c r="A79" t="s">
        <v>17</v>
      </c>
      <c r="B79">
        <v>5</v>
      </c>
      <c r="C79" t="s">
        <v>13</v>
      </c>
      <c r="D79" t="str">
        <f t="shared" si="3"/>
        <v>Low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1</v>
      </c>
      <c r="O79" cm="1">
        <f t="array" ref="O79">$U$2*_xlfn.IFS(C79="data_analyst",$V$5,C79="data_engineer",$V$6,C79="data_scientist",$V$7)*_xlfn.IFS(E79=0,$V$12,E79=1,$V$11)*_xlfn.IFS(F79=0,$V$17,F79=1,$V$16)*_xlfn.IFS(G79=0,$V$22,G79=1,$V$21)*_xlfn.IFS(H79=0,$V$27,H79=1,$V$26)*_xlfn.IFS(I79=0,$V$32,I79=1,$V$31)*_xlfn.IFS(J79=0,$V$37,J79=1,$V$36)*_xlfn.IFS(K79=0,$V$42,K79=1,$V$41)*_xlfn.IFS(L79=0,$V$47,L79=1,$V$46)*_xlfn.IFS(M79=0,$V$52,M79=1,$V$51)*_xlfn.IFS(N79=0,$V$57,N79=1,$V$56)</f>
        <v>1.3279751412522047E-3</v>
      </c>
      <c r="P79" cm="1">
        <f t="array" ref="P79">$V$2*_xlfn.IFS(C79="data_analyst",$X$5,C79="data_engineer",$X$6,C79="data_scientist",$X$7)*_xlfn.IFS(E79=0,$X$12,E79=1,$X$11)*_xlfn.IFS(F79=0,$X$17,F79=1,$X$16)*_xlfn.IFS(G79=0,$X$22,G79=1,$X$21)*_xlfn.IFS(H79=0,$X$27,H79=1,$X$26)*_xlfn.IFS(I79=0,$X$32,I79=1,$X$31)*_xlfn.IFS(J79=0,$X$37,J79=1,$X$36)*_xlfn.IFS(K79=0,$X$42,K79=1,$X$41)*_xlfn.IFS(L79=0,$X$47,L79=1,$X$46)*_xlfn.IFS(M79=0,$X$52,M79=1,$X$51)*_xlfn.IFS(N79=0,$X$57,N79=1,$X$56)</f>
        <v>4.0052349693941579E-4</v>
      </c>
      <c r="Q79" cm="1">
        <f t="array" ref="Q79">$W$2*_xlfn.IFS(C79="data_analyst",$Z$5,C79="data_engineer",$Z$6,C79="data_scientist",$Z$7)*_xlfn.IFS(E79=0,$Z$12,E79=1,$Z$11)*_xlfn.IFS(F79=0,$Z$17,F79=1,$Z$16)*_xlfn.IFS(G79=0,$Z$22,G79=1,$Z$21)*_xlfn.IFS(H79=0,$Z$27,H79=1,$Z$26)*_xlfn.IFS(I79=0,$Z$32,I79=1,$Z$31)*_xlfn.IFS(J79=0,$Z$37,J79=1,$Z$36)*_xlfn.IFS(K79=0,$Z$42,K79=1,$Z$41)*_xlfn.IFS(L79=0,$Z$47,L79=1,$Z$46)*_xlfn.IFS(M79=0,$Z$52,M79=1,$Z$51)*_xlfn.IFS(N79=0,$Z$57,N79=1,$Z$56)</f>
        <v>1.9369277675447831E-4</v>
      </c>
      <c r="R79" t="str" cm="1">
        <f t="array" ref="R79">_xlfn.IFS(AND(O79&gt;P79,O79&gt;Q79),"Low",AND(P79&gt;O79,P79&gt;Q79),"Medium",AND(Q79&gt;O79,Q79&gt;P79),"High")</f>
        <v>Low</v>
      </c>
      <c r="S79" t="str">
        <f t="shared" si="4"/>
        <v>T</v>
      </c>
    </row>
    <row r="80" spans="1:19" x14ac:dyDescent="0.3">
      <c r="A80" t="s">
        <v>17</v>
      </c>
      <c r="B80">
        <v>8</v>
      </c>
      <c r="C80" t="s">
        <v>13</v>
      </c>
      <c r="D80" t="str">
        <f t="shared" si="3"/>
        <v>Low</v>
      </c>
      <c r="E80">
        <v>1</v>
      </c>
      <c r="F80">
        <v>1</v>
      </c>
      <c r="G80">
        <v>1</v>
      </c>
      <c r="H80">
        <v>1</v>
      </c>
      <c r="I80">
        <v>0</v>
      </c>
      <c r="J80">
        <v>1</v>
      </c>
      <c r="K80">
        <v>0</v>
      </c>
      <c r="L80">
        <v>0</v>
      </c>
      <c r="M80">
        <v>0</v>
      </c>
      <c r="N80">
        <v>1</v>
      </c>
      <c r="O80" cm="1">
        <f t="array" ref="O80">$U$2*_xlfn.IFS(C80="data_analyst",$V$5,C80="data_engineer",$V$6,C80="data_scientist",$V$7)*_xlfn.IFS(E80=0,$V$12,E80=1,$V$11)*_xlfn.IFS(F80=0,$V$17,F80=1,$V$16)*_xlfn.IFS(G80=0,$V$22,G80=1,$V$21)*_xlfn.IFS(H80=0,$V$27,H80=1,$V$26)*_xlfn.IFS(I80=0,$V$32,I80=1,$V$31)*_xlfn.IFS(J80=0,$V$37,J80=1,$V$36)*_xlfn.IFS(K80=0,$V$42,K80=1,$V$41)*_xlfn.IFS(L80=0,$V$47,L80=1,$V$46)*_xlfn.IFS(M80=0,$V$52,M80=1,$V$51)*_xlfn.IFS(N80=0,$V$57,N80=1,$V$56)</f>
        <v>5.288317594565752E-5</v>
      </c>
      <c r="P80" cm="1">
        <f t="array" ref="P80">$V$2*_xlfn.IFS(C80="data_analyst",$X$5,C80="data_engineer",$X$6,C80="data_scientist",$X$7)*_xlfn.IFS(E80=0,$X$12,E80=1,$X$11)*_xlfn.IFS(F80=0,$X$17,F80=1,$X$16)*_xlfn.IFS(G80=0,$X$22,G80=1,$X$21)*_xlfn.IFS(H80=0,$X$27,H80=1,$X$26)*_xlfn.IFS(I80=0,$X$32,I80=1,$X$31)*_xlfn.IFS(J80=0,$X$37,J80=1,$X$36)*_xlfn.IFS(K80=0,$X$42,K80=1,$X$41)*_xlfn.IFS(L80=0,$X$47,L80=1,$X$46)*_xlfn.IFS(M80=0,$X$52,M80=1,$X$51)*_xlfn.IFS(N80=0,$X$57,N80=1,$X$56)</f>
        <v>1.2057464440235401E-3</v>
      </c>
      <c r="Q80" cm="1">
        <f t="array" ref="Q80">$W$2*_xlfn.IFS(C80="data_analyst",$Z$5,C80="data_engineer",$Z$6,C80="data_scientist",$Z$7)*_xlfn.IFS(E80=0,$Z$12,E80=1,$Z$11)*_xlfn.IFS(F80=0,$Z$17,F80=1,$Z$16)*_xlfn.IFS(G80=0,$Z$22,G80=1,$Z$21)*_xlfn.IFS(H80=0,$Z$27,H80=1,$Z$26)*_xlfn.IFS(I80=0,$Z$32,I80=1,$Z$31)*_xlfn.IFS(J80=0,$Z$37,J80=1,$Z$36)*_xlfn.IFS(K80=0,$Z$42,K80=1,$Z$41)*_xlfn.IFS(L80=0,$Z$47,L80=1,$Z$46)*_xlfn.IFS(M80=0,$Z$52,M80=1,$Z$51)*_xlfn.IFS(N80=0,$Z$57,N80=1,$Z$56)</f>
        <v>1.0041504991289712E-4</v>
      </c>
      <c r="R80" t="str" cm="1">
        <f t="array" ref="R80">_xlfn.IFS(AND(O80&gt;P80,O80&gt;Q80),"Low",AND(P80&gt;O80,P80&gt;Q80),"Medium",AND(Q80&gt;O80,Q80&gt;P80),"High")</f>
        <v>Medium</v>
      </c>
      <c r="S80" t="str">
        <f t="shared" si="4"/>
        <v>F</v>
      </c>
    </row>
    <row r="81" spans="1:19" x14ac:dyDescent="0.3">
      <c r="A81" t="s">
        <v>17</v>
      </c>
      <c r="B81">
        <v>2</v>
      </c>
      <c r="C81" t="s">
        <v>13</v>
      </c>
      <c r="D81" t="str">
        <f t="shared" si="3"/>
        <v>Low</v>
      </c>
      <c r="E81">
        <v>1</v>
      </c>
      <c r="F81">
        <v>1</v>
      </c>
      <c r="G81">
        <v>1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1</v>
      </c>
      <c r="O81" cm="1">
        <f t="array" ref="O81">$U$2*_xlfn.IFS(C81="data_analyst",$V$5,C81="data_engineer",$V$6,C81="data_scientist",$V$7)*_xlfn.IFS(E81=0,$V$12,E81=1,$V$11)*_xlfn.IFS(F81=0,$V$17,F81=1,$V$16)*_xlfn.IFS(G81=0,$V$22,G81=1,$V$21)*_xlfn.IFS(H81=0,$V$27,H81=1,$V$26)*_xlfn.IFS(I81=0,$V$32,I81=1,$V$31)*_xlfn.IFS(J81=0,$V$37,J81=1,$V$36)*_xlfn.IFS(K81=0,$V$42,K81=1,$V$41)*_xlfn.IFS(L81=0,$V$47,L81=1,$V$46)*_xlfn.IFS(M81=0,$V$52,M81=1,$V$51)*_xlfn.IFS(N81=0,$V$57,N81=1,$V$56)</f>
        <v>8.490931741529382E-5</v>
      </c>
      <c r="P81" cm="1">
        <f t="array" ref="P81">$V$2*_xlfn.IFS(C81="data_analyst",$X$5,C81="data_engineer",$X$6,C81="data_scientist",$X$7)*_xlfn.IFS(E81=0,$X$12,E81=1,$X$11)*_xlfn.IFS(F81=0,$X$17,F81=1,$X$16)*_xlfn.IFS(G81=0,$X$22,G81=1,$X$21)*_xlfn.IFS(H81=0,$X$27,H81=1,$X$26)*_xlfn.IFS(I81=0,$X$32,I81=1,$X$31)*_xlfn.IFS(J81=0,$X$37,J81=1,$X$36)*_xlfn.IFS(K81=0,$X$42,K81=1,$X$41)*_xlfn.IFS(L81=0,$X$47,L81=1,$X$46)*_xlfn.IFS(M81=0,$X$52,M81=1,$X$51)*_xlfn.IFS(N81=0,$X$57,N81=1,$X$56)</f>
        <v>1.1412241618200096E-3</v>
      </c>
      <c r="Q81" cm="1">
        <f t="array" ref="Q81">$W$2*_xlfn.IFS(C81="data_analyst",$Z$5,C81="data_engineer",$Z$6,C81="data_scientist",$Z$7)*_xlfn.IFS(E81=0,$Z$12,E81=1,$Z$11)*_xlfn.IFS(F81=0,$Z$17,F81=1,$Z$16)*_xlfn.IFS(G81=0,$Z$22,G81=1,$Z$21)*_xlfn.IFS(H81=0,$Z$27,H81=1,$Z$26)*_xlfn.IFS(I81=0,$Z$32,I81=1,$Z$31)*_xlfn.IFS(J81=0,$Z$37,J81=1,$Z$36)*_xlfn.IFS(K81=0,$Z$42,K81=1,$Z$41)*_xlfn.IFS(L81=0,$Z$47,L81=1,$Z$46)*_xlfn.IFS(M81=0,$Z$52,M81=1,$Z$51)*_xlfn.IFS(N81=0,$Z$57,N81=1,$Z$56)</f>
        <v>1.1999502189375569E-4</v>
      </c>
      <c r="R81" t="str" cm="1">
        <f t="array" ref="R81">_xlfn.IFS(AND(O81&gt;P81,O81&gt;Q81),"Low",AND(P81&gt;O81,P81&gt;Q81),"Medium",AND(Q81&gt;O81,Q81&gt;P81),"High")</f>
        <v>Medium</v>
      </c>
      <c r="S81" t="str">
        <f t="shared" si="4"/>
        <v>F</v>
      </c>
    </row>
    <row r="82" spans="1:19" x14ac:dyDescent="0.3">
      <c r="A82" t="s">
        <v>17</v>
      </c>
      <c r="B82">
        <v>3</v>
      </c>
      <c r="C82" t="s">
        <v>13</v>
      </c>
      <c r="D82" t="str">
        <f t="shared" si="3"/>
        <v>Low</v>
      </c>
      <c r="E82">
        <v>1</v>
      </c>
      <c r="F82">
        <v>1</v>
      </c>
      <c r="G82">
        <v>1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 cm="1">
        <f t="array" ref="O82">$U$2*_xlfn.IFS(C82="data_analyst",$V$5,C82="data_engineer",$V$6,C82="data_scientist",$V$7)*_xlfn.IFS(E82=0,$V$12,E82=1,$V$11)*_xlfn.IFS(F82=0,$V$17,F82=1,$V$16)*_xlfn.IFS(G82=0,$V$22,G82=1,$V$21)*_xlfn.IFS(H82=0,$V$27,H82=1,$V$26)*_xlfn.IFS(I82=0,$V$32,I82=1,$V$31)*_xlfn.IFS(J82=0,$V$37,J82=1,$V$36)*_xlfn.IFS(K82=0,$V$42,K82=1,$V$41)*_xlfn.IFS(L82=0,$V$47,L82=1,$V$46)*_xlfn.IFS(M82=0,$V$52,M82=1,$V$51)*_xlfn.IFS(N82=0,$V$57,N82=1,$V$56)</f>
        <v>1.5401482252937562E-4</v>
      </c>
      <c r="P82" cm="1">
        <f t="array" ref="P82">$V$2*_xlfn.IFS(C82="data_analyst",$X$5,C82="data_engineer",$X$6,C82="data_scientist",$X$7)*_xlfn.IFS(E82=0,$X$12,E82=1,$X$11)*_xlfn.IFS(F82=0,$X$17,F82=1,$X$16)*_xlfn.IFS(G82=0,$X$22,G82=1,$X$21)*_xlfn.IFS(H82=0,$X$27,H82=1,$X$26)*_xlfn.IFS(I82=0,$X$32,I82=1,$X$31)*_xlfn.IFS(J82=0,$X$37,J82=1,$X$36)*_xlfn.IFS(K82=0,$X$42,K82=1,$X$41)*_xlfn.IFS(L82=0,$X$47,L82=1,$X$46)*_xlfn.IFS(M82=0,$X$52,M82=1,$X$51)*_xlfn.IFS(N82=0,$X$57,N82=1,$X$56)</f>
        <v>4.9807469930692036E-3</v>
      </c>
      <c r="Q82" cm="1">
        <f t="array" ref="Q82">$W$2*_xlfn.IFS(C82="data_analyst",$Z$5,C82="data_engineer",$Z$6,C82="data_scientist",$Z$7)*_xlfn.IFS(E82=0,$Z$12,E82=1,$Z$11)*_xlfn.IFS(F82=0,$Z$17,F82=1,$Z$16)*_xlfn.IFS(G82=0,$Z$22,G82=1,$Z$21)*_xlfn.IFS(H82=0,$Z$27,H82=1,$Z$26)*_xlfn.IFS(I82=0,$Z$32,I82=1,$Z$31)*_xlfn.IFS(J82=0,$Z$37,J82=1,$Z$36)*_xlfn.IFS(K82=0,$Z$42,K82=1,$Z$41)*_xlfn.IFS(L82=0,$Z$47,L82=1,$Z$46)*_xlfn.IFS(M82=0,$Z$52,M82=1,$Z$51)*_xlfn.IFS(N82=0,$Z$57,N82=1,$Z$56)</f>
        <v>3.5785497653522395E-4</v>
      </c>
      <c r="R82" t="str" cm="1">
        <f t="array" ref="R82">_xlfn.IFS(AND(O82&gt;P82,O82&gt;Q82),"Low",AND(P82&gt;O82,P82&gt;Q82),"Medium",AND(Q82&gt;O82,Q82&gt;P82),"High")</f>
        <v>Medium</v>
      </c>
      <c r="S82" t="str">
        <f t="shared" si="4"/>
        <v>F</v>
      </c>
    </row>
    <row r="83" spans="1:19" x14ac:dyDescent="0.3">
      <c r="A83" t="s">
        <v>17</v>
      </c>
      <c r="B83">
        <v>6</v>
      </c>
      <c r="C83" t="s">
        <v>13</v>
      </c>
      <c r="D83" t="str">
        <f t="shared" si="3"/>
        <v>Low</v>
      </c>
      <c r="E83">
        <v>1</v>
      </c>
      <c r="F83">
        <v>1</v>
      </c>
      <c r="G83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 cm="1">
        <f t="array" ref="O83">$U$2*_xlfn.IFS(C83="data_analyst",$V$5,C83="data_engineer",$V$6,C83="data_scientist",$V$7)*_xlfn.IFS(E83=0,$V$12,E83=1,$V$11)*_xlfn.IFS(F83=0,$V$17,F83=1,$V$16)*_xlfn.IFS(G83=0,$V$22,G83=1,$V$21)*_xlfn.IFS(H83=0,$V$27,H83=1,$V$26)*_xlfn.IFS(I83=0,$V$32,I83=1,$V$31)*_xlfn.IFS(J83=0,$V$37,J83=1,$V$36)*_xlfn.IFS(K83=0,$V$42,K83=1,$V$41)*_xlfn.IFS(L83=0,$V$47,L83=1,$V$46)*_xlfn.IFS(M83=0,$V$52,M83=1,$V$51)*_xlfn.IFS(N83=0,$V$57,N83=1,$V$56)</f>
        <v>1.5401482252937562E-4</v>
      </c>
      <c r="P83" cm="1">
        <f t="array" ref="P83">$V$2*_xlfn.IFS(C83="data_analyst",$X$5,C83="data_engineer",$X$6,C83="data_scientist",$X$7)*_xlfn.IFS(E83=0,$X$12,E83=1,$X$11)*_xlfn.IFS(F83=0,$X$17,F83=1,$X$16)*_xlfn.IFS(G83=0,$X$22,G83=1,$X$21)*_xlfn.IFS(H83=0,$X$27,H83=1,$X$26)*_xlfn.IFS(I83=0,$X$32,I83=1,$X$31)*_xlfn.IFS(J83=0,$X$37,J83=1,$X$36)*_xlfn.IFS(K83=0,$X$42,K83=1,$X$41)*_xlfn.IFS(L83=0,$X$47,L83=1,$X$46)*_xlfn.IFS(M83=0,$X$52,M83=1,$X$51)*_xlfn.IFS(N83=0,$X$57,N83=1,$X$56)</f>
        <v>4.9807469930692036E-3</v>
      </c>
      <c r="Q83" cm="1">
        <f t="array" ref="Q83">$W$2*_xlfn.IFS(C83="data_analyst",$Z$5,C83="data_engineer",$Z$6,C83="data_scientist",$Z$7)*_xlfn.IFS(E83=0,$Z$12,E83=1,$Z$11)*_xlfn.IFS(F83=0,$Z$17,F83=1,$Z$16)*_xlfn.IFS(G83=0,$Z$22,G83=1,$Z$21)*_xlfn.IFS(H83=0,$Z$27,H83=1,$Z$26)*_xlfn.IFS(I83=0,$Z$32,I83=1,$Z$31)*_xlfn.IFS(J83=0,$Z$37,J83=1,$Z$36)*_xlfn.IFS(K83=0,$Z$42,K83=1,$Z$41)*_xlfn.IFS(L83=0,$Z$47,L83=1,$Z$46)*_xlfn.IFS(M83=0,$Z$52,M83=1,$Z$51)*_xlfn.IFS(N83=0,$Z$57,N83=1,$Z$56)</f>
        <v>3.5785497653522395E-4</v>
      </c>
      <c r="R83" t="str" cm="1">
        <f t="array" ref="R83">_xlfn.IFS(AND(O83&gt;P83,O83&gt;Q83),"Low",AND(P83&gt;O83,P83&gt;Q83),"Medium",AND(Q83&gt;O83,Q83&gt;P83),"High")</f>
        <v>Medium</v>
      </c>
      <c r="S83" t="str">
        <f t="shared" si="4"/>
        <v>F</v>
      </c>
    </row>
    <row r="84" spans="1:19" x14ac:dyDescent="0.3">
      <c r="A84" t="s">
        <v>17</v>
      </c>
      <c r="B84">
        <v>3</v>
      </c>
      <c r="C84" t="s">
        <v>13</v>
      </c>
      <c r="D84" t="str">
        <f t="shared" si="3"/>
        <v>Low</v>
      </c>
      <c r="E84">
        <v>1</v>
      </c>
      <c r="F84">
        <v>0</v>
      </c>
      <c r="G84">
        <v>1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 cm="1">
        <f t="array" ref="O84">$U$2*_xlfn.IFS(C84="data_analyst",$V$5,C84="data_engineer",$V$6,C84="data_scientist",$V$7)*_xlfn.IFS(E84=0,$V$12,E84=1,$V$11)*_xlfn.IFS(F84=0,$V$17,F84=1,$V$16)*_xlfn.IFS(G84=0,$V$22,G84=1,$V$21)*_xlfn.IFS(H84=0,$V$27,H84=1,$V$26)*_xlfn.IFS(I84=0,$V$32,I84=1,$V$31)*_xlfn.IFS(J84=0,$V$37,J84=1,$V$36)*_xlfn.IFS(K84=0,$V$42,K84=1,$V$41)*_xlfn.IFS(L84=0,$V$47,L84=1,$V$46)*_xlfn.IFS(M84=0,$V$52,M84=1,$V$51)*_xlfn.IFS(N84=0,$V$57,N84=1,$V$56)</f>
        <v>1.1820833079411975E-4</v>
      </c>
      <c r="P84" cm="1">
        <f t="array" ref="P84">$V$2*_xlfn.IFS(C84="data_analyst",$X$5,C84="data_engineer",$X$6,C84="data_scientist",$X$7)*_xlfn.IFS(E84=0,$X$12,E84=1,$X$11)*_xlfn.IFS(F84=0,$X$17,F84=1,$X$16)*_xlfn.IFS(G84=0,$X$22,G84=1,$X$21)*_xlfn.IFS(H84=0,$X$27,H84=1,$X$26)*_xlfn.IFS(I84=0,$X$32,I84=1,$X$31)*_xlfn.IFS(J84=0,$X$37,J84=1,$X$36)*_xlfn.IFS(K84=0,$X$42,K84=1,$X$41)*_xlfn.IFS(L84=0,$X$47,L84=1,$X$46)*_xlfn.IFS(M84=0,$X$52,M84=1,$X$51)*_xlfn.IFS(N84=0,$X$57,N84=1,$X$56)</f>
        <v>4.2937474078182779E-3</v>
      </c>
      <c r="Q84" cm="1">
        <f t="array" ref="Q84">$W$2*_xlfn.IFS(C84="data_analyst",$Z$5,C84="data_engineer",$Z$6,C84="data_scientist",$Z$7)*_xlfn.IFS(E84=0,$Z$12,E84=1,$Z$11)*_xlfn.IFS(F84=0,$Z$17,F84=1,$Z$16)*_xlfn.IFS(G84=0,$Z$22,G84=1,$Z$21)*_xlfn.IFS(H84=0,$Z$27,H84=1,$Z$26)*_xlfn.IFS(I84=0,$Z$32,I84=1,$Z$31)*_xlfn.IFS(J84=0,$Z$37,J84=1,$Z$36)*_xlfn.IFS(K84=0,$Z$42,K84=1,$Z$41)*_xlfn.IFS(L84=0,$Z$47,L84=1,$Z$46)*_xlfn.IFS(M84=0,$Z$52,M84=1,$Z$51)*_xlfn.IFS(N84=0,$Z$57,N84=1,$Z$56)</f>
        <v>3.3740612073321124E-4</v>
      </c>
      <c r="R84" t="str" cm="1">
        <f t="array" ref="R84">_xlfn.IFS(AND(O84&gt;P84,O84&gt;Q84),"Low",AND(P84&gt;O84,P84&gt;Q84),"Medium",AND(Q84&gt;O84,Q84&gt;P84),"High")</f>
        <v>Medium</v>
      </c>
      <c r="S84" t="str">
        <f t="shared" si="4"/>
        <v>F</v>
      </c>
    </row>
    <row r="85" spans="1:19" x14ac:dyDescent="0.3">
      <c r="A85" t="s">
        <v>17</v>
      </c>
      <c r="B85">
        <v>5</v>
      </c>
      <c r="C85" t="s">
        <v>13</v>
      </c>
      <c r="D85" t="str">
        <f t="shared" si="3"/>
        <v>Low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1</v>
      </c>
      <c r="O85" cm="1">
        <f t="array" ref="O85">$U$2*_xlfn.IFS(C85="data_analyst",$V$5,C85="data_engineer",$V$6,C85="data_scientist",$V$7)*_xlfn.IFS(E85=0,$V$12,E85=1,$V$11)*_xlfn.IFS(F85=0,$V$17,F85=1,$V$16)*_xlfn.IFS(G85=0,$V$22,G85=1,$V$21)*_xlfn.IFS(H85=0,$V$27,H85=1,$V$26)*_xlfn.IFS(I85=0,$V$32,I85=1,$V$31)*_xlfn.IFS(J85=0,$V$37,J85=1,$V$36)*_xlfn.IFS(K85=0,$V$42,K85=1,$V$41)*_xlfn.IFS(L85=0,$V$47,L85=1,$V$46)*_xlfn.IFS(M85=0,$V$52,M85=1,$V$51)*_xlfn.IFS(N85=0,$V$57,N85=1,$V$56)</f>
        <v>1.3279751412522047E-3</v>
      </c>
      <c r="P85" cm="1">
        <f t="array" ref="P85">$V$2*_xlfn.IFS(C85="data_analyst",$X$5,C85="data_engineer",$X$6,C85="data_scientist",$X$7)*_xlfn.IFS(E85=0,$X$12,E85=1,$X$11)*_xlfn.IFS(F85=0,$X$17,F85=1,$X$16)*_xlfn.IFS(G85=0,$X$22,G85=1,$X$21)*_xlfn.IFS(H85=0,$X$27,H85=1,$X$26)*_xlfn.IFS(I85=0,$X$32,I85=1,$X$31)*_xlfn.IFS(J85=0,$X$37,J85=1,$X$36)*_xlfn.IFS(K85=0,$X$42,K85=1,$X$41)*_xlfn.IFS(L85=0,$X$47,L85=1,$X$46)*_xlfn.IFS(M85=0,$X$52,M85=1,$X$51)*_xlfn.IFS(N85=0,$X$57,N85=1,$X$56)</f>
        <v>4.0052349693941579E-4</v>
      </c>
      <c r="Q85" cm="1">
        <f t="array" ref="Q85">$W$2*_xlfn.IFS(C85="data_analyst",$Z$5,C85="data_engineer",$Z$6,C85="data_scientist",$Z$7)*_xlfn.IFS(E85=0,$Z$12,E85=1,$Z$11)*_xlfn.IFS(F85=0,$Z$17,F85=1,$Z$16)*_xlfn.IFS(G85=0,$Z$22,G85=1,$Z$21)*_xlfn.IFS(H85=0,$Z$27,H85=1,$Z$26)*_xlfn.IFS(I85=0,$Z$32,I85=1,$Z$31)*_xlfn.IFS(J85=0,$Z$37,J85=1,$Z$36)*_xlfn.IFS(K85=0,$Z$42,K85=1,$Z$41)*_xlfn.IFS(L85=0,$Z$47,L85=1,$Z$46)*_xlfn.IFS(M85=0,$Z$52,M85=1,$Z$51)*_xlfn.IFS(N85=0,$Z$57,N85=1,$Z$56)</f>
        <v>1.9369277675447831E-4</v>
      </c>
      <c r="R85" t="str" cm="1">
        <f t="array" ref="R85">_xlfn.IFS(AND(O85&gt;P85,O85&gt;Q85),"Low",AND(P85&gt;O85,P85&gt;Q85),"Medium",AND(Q85&gt;O85,Q85&gt;P85),"High")</f>
        <v>Low</v>
      </c>
      <c r="S85" t="str">
        <f t="shared" si="4"/>
        <v>T</v>
      </c>
    </row>
    <row r="86" spans="1:19" x14ac:dyDescent="0.3">
      <c r="A86" t="s">
        <v>17</v>
      </c>
      <c r="B86">
        <v>5</v>
      </c>
      <c r="C86" t="s">
        <v>13</v>
      </c>
      <c r="D86" t="str">
        <f t="shared" si="3"/>
        <v>Low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 cm="1">
        <f t="array" ref="O86">$U$2*_xlfn.IFS(C86="data_analyst",$V$5,C86="data_engineer",$V$6,C86="data_scientist",$V$7)*_xlfn.IFS(E86=0,$V$12,E86=1,$V$11)*_xlfn.IFS(F86=0,$V$17,F86=1,$V$16)*_xlfn.IFS(G86=0,$V$22,G86=1,$V$21)*_xlfn.IFS(H86=0,$V$27,H86=1,$V$26)*_xlfn.IFS(I86=0,$V$32,I86=1,$V$31)*_xlfn.IFS(J86=0,$V$37,J86=1,$V$36)*_xlfn.IFS(K86=0,$V$42,K86=1,$V$41)*_xlfn.IFS(L86=0,$V$47,L86=1,$V$46)*_xlfn.IFS(M86=0,$V$52,M86=1,$V$51)*_xlfn.IFS(N86=0,$V$57,N86=1,$V$56)</f>
        <v>5.0390581603855719E-3</v>
      </c>
      <c r="P86" cm="1">
        <f t="array" ref="P86">$V$2*_xlfn.IFS(C86="data_analyst",$X$5,C86="data_engineer",$X$6,C86="data_scientist",$X$7)*_xlfn.IFS(E86=0,$X$12,E86=1,$X$11)*_xlfn.IFS(F86=0,$X$17,F86=1,$X$16)*_xlfn.IFS(G86=0,$X$22,G86=1,$X$21)*_xlfn.IFS(H86=0,$X$27,H86=1,$X$26)*_xlfn.IFS(I86=0,$X$32,I86=1,$X$31)*_xlfn.IFS(J86=0,$X$37,J86=1,$X$36)*_xlfn.IFS(K86=0,$X$42,K86=1,$X$41)*_xlfn.IFS(L86=0,$X$47,L86=1,$X$46)*_xlfn.IFS(M86=0,$X$52,M86=1,$X$51)*_xlfn.IFS(N86=0,$X$57,N86=1,$X$56)</f>
        <v>1.9192187602876378E-3</v>
      </c>
      <c r="Q86" cm="1">
        <f t="array" ref="Q86">$W$2*_xlfn.IFS(C86="data_analyst",$Z$5,C86="data_engineer",$Z$6,C86="data_scientist",$Z$7)*_xlfn.IFS(E86=0,$Z$12,E86=1,$Z$11)*_xlfn.IFS(F86=0,$Z$17,F86=1,$Z$16)*_xlfn.IFS(G86=0,$Z$22,G86=1,$Z$21)*_xlfn.IFS(H86=0,$Z$27,H86=1,$Z$26)*_xlfn.IFS(I86=0,$Z$32,I86=1,$Z$31)*_xlfn.IFS(J86=0,$Z$37,J86=1,$Z$36)*_xlfn.IFS(K86=0,$Z$42,K86=1,$Z$41)*_xlfn.IFS(L86=0,$Z$47,L86=1,$Z$46)*_xlfn.IFS(M86=0,$Z$52,M86=1,$Z$51)*_xlfn.IFS(N86=0,$Z$57,N86=1,$Z$56)</f>
        <v>7.3210906161927576E-4</v>
      </c>
      <c r="R86" t="str" cm="1">
        <f t="array" ref="R86">_xlfn.IFS(AND(O86&gt;P86,O86&gt;Q86),"Low",AND(P86&gt;O86,P86&gt;Q86),"Medium",AND(Q86&gt;O86,Q86&gt;P86),"High")</f>
        <v>Low</v>
      </c>
      <c r="S86" t="str">
        <f t="shared" si="4"/>
        <v>T</v>
      </c>
    </row>
    <row r="87" spans="1:19" x14ac:dyDescent="0.3">
      <c r="A87" t="s">
        <v>17</v>
      </c>
      <c r="B87">
        <v>5</v>
      </c>
      <c r="C87" t="s">
        <v>13</v>
      </c>
      <c r="D87" t="str">
        <f t="shared" si="3"/>
        <v>Low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 cm="1">
        <f t="array" ref="O87">$U$2*_xlfn.IFS(C87="data_analyst",$V$5,C87="data_engineer",$V$6,C87="data_scientist",$V$7)*_xlfn.IFS(E87=0,$V$12,E87=1,$V$11)*_xlfn.IFS(F87=0,$V$17,F87=1,$V$16)*_xlfn.IFS(G87=0,$V$22,G87=1,$V$21)*_xlfn.IFS(H87=0,$V$27,H87=1,$V$26)*_xlfn.IFS(I87=0,$V$32,I87=1,$V$31)*_xlfn.IFS(J87=0,$V$37,J87=1,$V$36)*_xlfn.IFS(K87=0,$V$42,K87=1,$V$41)*_xlfn.IFS(L87=0,$V$47,L87=1,$V$46)*_xlfn.IFS(M87=0,$V$52,M87=1,$V$51)*_xlfn.IFS(N87=0,$V$57,N87=1,$V$56)</f>
        <v>3.8675410855345095E-3</v>
      </c>
      <c r="P87" cm="1">
        <f t="array" ref="P87">$V$2*_xlfn.IFS(C87="data_analyst",$X$5,C87="data_engineer",$X$6,C87="data_scientist",$X$7)*_xlfn.IFS(E87=0,$X$12,E87=1,$X$11)*_xlfn.IFS(F87=0,$X$17,F87=1,$X$16)*_xlfn.IFS(G87=0,$X$22,G87=1,$X$21)*_xlfn.IFS(H87=0,$X$27,H87=1,$X$26)*_xlfn.IFS(I87=0,$X$32,I87=1,$X$31)*_xlfn.IFS(J87=0,$X$37,J87=1,$X$36)*_xlfn.IFS(K87=0,$X$42,K87=1,$X$41)*_xlfn.IFS(L87=0,$X$47,L87=1,$X$46)*_xlfn.IFS(M87=0,$X$52,M87=1,$X$51)*_xlfn.IFS(N87=0,$X$57,N87=1,$X$56)</f>
        <v>1.6544989312824467E-3</v>
      </c>
      <c r="Q87" cm="1">
        <f t="array" ref="Q87">$W$2*_xlfn.IFS(C87="data_analyst",$Z$5,C87="data_engineer",$Z$6,C87="data_scientist",$Z$7)*_xlfn.IFS(E87=0,$Z$12,E87=1,$Z$11)*_xlfn.IFS(F87=0,$Z$17,F87=1,$Z$16)*_xlfn.IFS(G87=0,$Z$22,G87=1,$Z$21)*_xlfn.IFS(H87=0,$Z$27,H87=1,$Z$26)*_xlfn.IFS(I87=0,$Z$32,I87=1,$Z$31)*_xlfn.IFS(J87=0,$Z$37,J87=1,$Z$36)*_xlfn.IFS(K87=0,$Z$42,K87=1,$Z$41)*_xlfn.IFS(L87=0,$Z$47,L87=1,$Z$46)*_xlfn.IFS(M87=0,$Z$52,M87=1,$Z$51)*_xlfn.IFS(N87=0,$Z$57,N87=1,$Z$56)</f>
        <v>6.902742580981744E-4</v>
      </c>
      <c r="R87" t="str" cm="1">
        <f t="array" ref="R87">_xlfn.IFS(AND(O87&gt;P87,O87&gt;Q87),"Low",AND(P87&gt;O87,P87&gt;Q87),"Medium",AND(Q87&gt;O87,Q87&gt;P87),"High")</f>
        <v>Low</v>
      </c>
      <c r="S87" t="str">
        <f t="shared" si="4"/>
        <v>T</v>
      </c>
    </row>
    <row r="88" spans="1:19" x14ac:dyDescent="0.3">
      <c r="A88" t="s">
        <v>17</v>
      </c>
      <c r="B88">
        <v>7</v>
      </c>
      <c r="C88" t="s">
        <v>13</v>
      </c>
      <c r="D88" t="str">
        <f t="shared" si="3"/>
        <v>Low</v>
      </c>
      <c r="E88">
        <v>1</v>
      </c>
      <c r="F88">
        <v>1</v>
      </c>
      <c r="G88">
        <v>0</v>
      </c>
      <c r="H88">
        <v>1</v>
      </c>
      <c r="I88">
        <v>0</v>
      </c>
      <c r="J88">
        <v>0</v>
      </c>
      <c r="K88">
        <v>1</v>
      </c>
      <c r="L88">
        <v>0</v>
      </c>
      <c r="M88">
        <v>0</v>
      </c>
      <c r="N88">
        <v>1</v>
      </c>
      <c r="O88" cm="1">
        <f t="array" ref="O88">$U$2*_xlfn.IFS(C88="data_analyst",$V$5,C88="data_engineer",$V$6,C88="data_scientist",$V$7)*_xlfn.IFS(E88=0,$V$12,E88=1,$V$11)*_xlfn.IFS(F88=0,$V$17,F88=1,$V$16)*_xlfn.IFS(G88=0,$V$22,G88=1,$V$21)*_xlfn.IFS(H88=0,$V$27,H88=1,$V$26)*_xlfn.IFS(I88=0,$V$32,I88=1,$V$31)*_xlfn.IFS(J88=0,$V$37,J88=1,$V$36)*_xlfn.IFS(K88=0,$V$42,K88=1,$V$41)*_xlfn.IFS(L88=0,$V$47,L88=1,$V$46)*_xlfn.IFS(M88=0,$V$52,M88=1,$V$51)*_xlfn.IFS(N88=0,$V$57,N88=1,$V$56)</f>
        <v>1.6708903960026915E-4</v>
      </c>
      <c r="P88" cm="1">
        <f t="array" ref="P88">$V$2*_xlfn.IFS(C88="data_analyst",$X$5,C88="data_engineer",$X$6,C88="data_scientist",$X$7)*_xlfn.IFS(E88=0,$X$12,E88=1,$X$11)*_xlfn.IFS(F88=0,$X$17,F88=1,$X$16)*_xlfn.IFS(G88=0,$X$22,G88=1,$X$21)*_xlfn.IFS(H88=0,$X$27,H88=1,$X$26)*_xlfn.IFS(I88=0,$X$32,I88=1,$X$31)*_xlfn.IFS(J88=0,$X$37,J88=1,$X$36)*_xlfn.IFS(K88=0,$X$42,K88=1,$X$41)*_xlfn.IFS(L88=0,$X$47,L88=1,$X$46)*_xlfn.IFS(M88=0,$X$52,M88=1,$X$51)*_xlfn.IFS(N88=0,$X$57,N88=1,$X$56)</f>
        <v>8.7759428526021247E-4</v>
      </c>
      <c r="Q88" cm="1">
        <f t="array" ref="Q88">$W$2*_xlfn.IFS(C88="data_analyst",$Z$5,C88="data_engineer",$Z$6,C88="data_scientist",$Z$7)*_xlfn.IFS(E88=0,$Z$12,E88=1,$Z$11)*_xlfn.IFS(F88=0,$Z$17,F88=1,$Z$16)*_xlfn.IFS(G88=0,$Z$22,G88=1,$Z$21)*_xlfn.IFS(H88=0,$Z$27,H88=1,$Z$26)*_xlfn.IFS(I88=0,$Z$32,I88=1,$Z$31)*_xlfn.IFS(J88=0,$Z$37,J88=1,$Z$36)*_xlfn.IFS(K88=0,$Z$42,K88=1,$Z$41)*_xlfn.IFS(L88=0,$Z$47,L88=1,$Z$46)*_xlfn.IFS(M88=0,$Z$52,M88=1,$Z$51)*_xlfn.IFS(N88=0,$Z$57,N88=1,$Z$56)</f>
        <v>9.4578016141455172E-5</v>
      </c>
      <c r="R88" t="str" cm="1">
        <f t="array" ref="R88">_xlfn.IFS(AND(O88&gt;P88,O88&gt;Q88),"Low",AND(P88&gt;O88,P88&gt;Q88),"Medium",AND(Q88&gt;O88,Q88&gt;P88),"High")</f>
        <v>Medium</v>
      </c>
      <c r="S88" t="str">
        <f t="shared" si="4"/>
        <v>F</v>
      </c>
    </row>
    <row r="89" spans="1:19" x14ac:dyDescent="0.3">
      <c r="A89" t="s">
        <v>17</v>
      </c>
      <c r="B89">
        <v>1</v>
      </c>
      <c r="C89" t="s">
        <v>13</v>
      </c>
      <c r="D89" t="str">
        <f t="shared" si="3"/>
        <v>Low</v>
      </c>
      <c r="E89">
        <v>1</v>
      </c>
      <c r="F89">
        <v>1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 cm="1">
        <f t="array" ref="O89">$U$2*_xlfn.IFS(C89="data_analyst",$V$5,C89="data_engineer",$V$6,C89="data_scientist",$V$7)*_xlfn.IFS(E89=0,$V$12,E89=1,$V$11)*_xlfn.IFS(F89=0,$V$17,F89=1,$V$16)*_xlfn.IFS(G89=0,$V$22,G89=1,$V$21)*_xlfn.IFS(H89=0,$V$27,H89=1,$V$26)*_xlfn.IFS(I89=0,$V$32,I89=1,$V$31)*_xlfn.IFS(J89=0,$V$37,J89=1,$V$36)*_xlfn.IFS(K89=0,$V$42,K89=1,$V$41)*_xlfn.IFS(L89=0,$V$47,L89=1,$V$46)*_xlfn.IFS(M89=0,$V$52,M89=1,$V$51)*_xlfn.IFS(N89=0,$V$57,N89=1,$V$56)</f>
        <v>1.5401482252937562E-4</v>
      </c>
      <c r="P89" cm="1">
        <f t="array" ref="P89">$V$2*_xlfn.IFS(C89="data_analyst",$X$5,C89="data_engineer",$X$6,C89="data_scientist",$X$7)*_xlfn.IFS(E89=0,$X$12,E89=1,$X$11)*_xlfn.IFS(F89=0,$X$17,F89=1,$X$16)*_xlfn.IFS(G89=0,$X$22,G89=1,$X$21)*_xlfn.IFS(H89=0,$X$27,H89=1,$X$26)*_xlfn.IFS(I89=0,$X$32,I89=1,$X$31)*_xlfn.IFS(J89=0,$X$37,J89=1,$X$36)*_xlfn.IFS(K89=0,$X$42,K89=1,$X$41)*_xlfn.IFS(L89=0,$X$47,L89=1,$X$46)*_xlfn.IFS(M89=0,$X$52,M89=1,$X$51)*_xlfn.IFS(N89=0,$X$57,N89=1,$X$56)</f>
        <v>4.9807469930692036E-3</v>
      </c>
      <c r="Q89" cm="1">
        <f t="array" ref="Q89">$W$2*_xlfn.IFS(C89="data_analyst",$Z$5,C89="data_engineer",$Z$6,C89="data_scientist",$Z$7)*_xlfn.IFS(E89=0,$Z$12,E89=1,$Z$11)*_xlfn.IFS(F89=0,$Z$17,F89=1,$Z$16)*_xlfn.IFS(G89=0,$Z$22,G89=1,$Z$21)*_xlfn.IFS(H89=0,$Z$27,H89=1,$Z$26)*_xlfn.IFS(I89=0,$Z$32,I89=1,$Z$31)*_xlfn.IFS(J89=0,$Z$37,J89=1,$Z$36)*_xlfn.IFS(K89=0,$Z$42,K89=1,$Z$41)*_xlfn.IFS(L89=0,$Z$47,L89=1,$Z$46)*_xlfn.IFS(M89=0,$Z$52,M89=1,$Z$51)*_xlfn.IFS(N89=0,$Z$57,N89=1,$Z$56)</f>
        <v>3.5785497653522395E-4</v>
      </c>
      <c r="R89" t="str" cm="1">
        <f t="array" ref="R89">_xlfn.IFS(AND(O89&gt;P89,O89&gt;Q89),"Low",AND(P89&gt;O89,P89&gt;Q89),"Medium",AND(Q89&gt;O89,Q89&gt;P89),"High")</f>
        <v>Medium</v>
      </c>
      <c r="S89" t="str">
        <f t="shared" si="4"/>
        <v>F</v>
      </c>
    </row>
    <row r="90" spans="1:19" x14ac:dyDescent="0.3">
      <c r="A90" t="s">
        <v>17</v>
      </c>
      <c r="B90">
        <v>4</v>
      </c>
      <c r="C90" t="s">
        <v>13</v>
      </c>
      <c r="D90" t="str">
        <f t="shared" si="3"/>
        <v>Low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 cm="1">
        <f t="array" ref="O90">$U$2*_xlfn.IFS(C90="data_analyst",$V$5,C90="data_engineer",$V$6,C90="data_scientist",$V$7)*_xlfn.IFS(E90=0,$V$12,E90=1,$V$11)*_xlfn.IFS(F90=0,$V$17,F90=1,$V$16)*_xlfn.IFS(G90=0,$V$22,G90=1,$V$21)*_xlfn.IFS(H90=0,$V$27,H90=1,$V$26)*_xlfn.IFS(I90=0,$V$32,I90=1,$V$31)*_xlfn.IFS(J90=0,$V$37,J90=1,$V$36)*_xlfn.IFS(K90=0,$V$42,K90=1,$V$41)*_xlfn.IFS(L90=0,$V$47,L90=1,$V$46)*_xlfn.IFS(M90=0,$V$52,M90=1,$V$51)*_xlfn.IFS(N90=0,$V$57,N90=1,$V$56)</f>
        <v>1.5376420559368934E-4</v>
      </c>
      <c r="P90" cm="1">
        <f t="array" ref="P90">$V$2*_xlfn.IFS(C90="data_analyst",$X$5,C90="data_engineer",$X$6,C90="data_scientist",$X$7)*_xlfn.IFS(E90=0,$X$12,E90=1,$X$11)*_xlfn.IFS(F90=0,$X$17,F90=1,$X$16)*_xlfn.IFS(G90=0,$X$22,G90=1,$X$21)*_xlfn.IFS(H90=0,$X$27,H90=1,$X$26)*_xlfn.IFS(I90=0,$X$32,I90=1,$X$31)*_xlfn.IFS(J90=0,$X$37,J90=1,$X$36)*_xlfn.IFS(K90=0,$X$42,K90=1,$X$41)*_xlfn.IFS(L90=0,$X$47,L90=1,$X$46)*_xlfn.IFS(M90=0,$X$52,M90=1,$X$51)*_xlfn.IFS(N90=0,$X$57,N90=1,$X$56)</f>
        <v>2.4116013005122507E-3</v>
      </c>
      <c r="Q90" cm="1">
        <f t="array" ref="Q90">$W$2*_xlfn.IFS(C90="data_analyst",$Z$5,C90="data_engineer",$Z$6,C90="data_scientist",$Z$7)*_xlfn.IFS(E90=0,$Z$12,E90=1,$Z$11)*_xlfn.IFS(F90=0,$Z$17,F90=1,$Z$16)*_xlfn.IFS(G90=0,$Z$22,G90=1,$Z$21)*_xlfn.IFS(H90=0,$Z$27,H90=1,$Z$26)*_xlfn.IFS(I90=0,$Z$32,I90=1,$Z$31)*_xlfn.IFS(J90=0,$Z$37,J90=1,$Z$36)*_xlfn.IFS(K90=0,$Z$42,K90=1,$Z$41)*_xlfn.IFS(L90=0,$Z$47,L90=1,$Z$46)*_xlfn.IFS(M90=0,$Z$52,M90=1,$Z$51)*_xlfn.IFS(N90=0,$Z$57,N90=1,$Z$56)</f>
        <v>2.8917957380011753E-4</v>
      </c>
      <c r="R90" t="str" cm="1">
        <f t="array" ref="R90">_xlfn.IFS(AND(O90&gt;P90,O90&gt;Q90),"Low",AND(P90&gt;O90,P90&gt;Q90),"Medium",AND(Q90&gt;O90,Q90&gt;P90),"High")</f>
        <v>Medium</v>
      </c>
      <c r="S90" t="str">
        <f t="shared" si="4"/>
        <v>F</v>
      </c>
    </row>
    <row r="91" spans="1:19" x14ac:dyDescent="0.3">
      <c r="A91" t="s">
        <v>17</v>
      </c>
      <c r="B91">
        <v>3</v>
      </c>
      <c r="C91" t="s">
        <v>13</v>
      </c>
      <c r="D91" t="str">
        <f t="shared" si="3"/>
        <v>Low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 cm="1">
        <f t="array" ref="O91">$U$2*_xlfn.IFS(C91="data_analyst",$V$5,C91="data_engineer",$V$6,C91="data_scientist",$V$7)*_xlfn.IFS(E91=0,$V$12,E91=1,$V$11)*_xlfn.IFS(F91=0,$V$17,F91=1,$V$16)*_xlfn.IFS(G91=0,$V$22,G91=1,$V$21)*_xlfn.IFS(H91=0,$V$27,H91=1,$V$26)*_xlfn.IFS(I91=0,$V$32,I91=1,$V$31)*_xlfn.IFS(J91=0,$V$37,J91=1,$V$36)*_xlfn.IFS(K91=0,$V$42,K91=1,$V$41)*_xlfn.IFS(L91=0,$V$47,L91=1,$V$46)*_xlfn.IFS(M91=0,$V$52,M91=1,$V$51)*_xlfn.IFS(N91=0,$V$57,N91=1,$V$56)</f>
        <v>7.0366667408231409E-4</v>
      </c>
      <c r="P91" cm="1">
        <f t="array" ref="P91">$V$2*_xlfn.IFS(C91="data_analyst",$X$5,C91="data_engineer",$X$6,C91="data_scientist",$X$7)*_xlfn.IFS(E91=0,$X$12,E91=1,$X$11)*_xlfn.IFS(F91=0,$X$17,F91=1,$X$16)*_xlfn.IFS(G91=0,$X$22,G91=1,$X$21)*_xlfn.IFS(H91=0,$X$27,H91=1,$X$26)*_xlfn.IFS(I91=0,$X$32,I91=1,$X$31)*_xlfn.IFS(J91=0,$X$37,J91=1,$X$36)*_xlfn.IFS(K91=0,$X$42,K91=1,$X$41)*_xlfn.IFS(L91=0,$X$47,L91=1,$X$46)*_xlfn.IFS(M91=0,$X$52,M91=1,$X$51)*_xlfn.IFS(N91=0,$X$57,N91=1,$X$56)</f>
        <v>1.8821133202713359E-3</v>
      </c>
      <c r="Q91" cm="1">
        <f t="array" ref="Q91">$W$2*_xlfn.IFS(C91="data_analyst",$Z$5,C91="data_engineer",$Z$6,C91="data_scientist",$Z$7)*_xlfn.IFS(E91=0,$Z$12,E91=1,$Z$11)*_xlfn.IFS(F91=0,$Z$17,F91=1,$Z$16)*_xlfn.IFS(G91=0,$Z$22,G91=1,$Z$21)*_xlfn.IFS(H91=0,$Z$27,H91=1,$Z$26)*_xlfn.IFS(I91=0,$Z$32,I91=1,$Z$31)*_xlfn.IFS(J91=0,$Z$37,J91=1,$Z$36)*_xlfn.IFS(K91=0,$Z$42,K91=1,$Z$41)*_xlfn.IFS(L91=0,$Z$47,L91=1,$Z$46)*_xlfn.IFS(M91=0,$Z$52,M91=1,$Z$51)*_xlfn.IFS(N91=0,$Z$57,N91=1,$Z$56)</f>
        <v>4.715735030571686E-4</v>
      </c>
      <c r="R91" t="str" cm="1">
        <f t="array" ref="R91">_xlfn.IFS(AND(O91&gt;P91,O91&gt;Q91),"Low",AND(P91&gt;O91,P91&gt;Q91),"Medium",AND(Q91&gt;O91,Q91&gt;P91),"High")</f>
        <v>Medium</v>
      </c>
      <c r="S91" t="str">
        <f t="shared" si="4"/>
        <v>F</v>
      </c>
    </row>
    <row r="92" spans="1:19" x14ac:dyDescent="0.3">
      <c r="A92" t="s">
        <v>17</v>
      </c>
      <c r="B92">
        <v>2</v>
      </c>
      <c r="C92" t="s">
        <v>13</v>
      </c>
      <c r="D92" t="str">
        <f t="shared" si="3"/>
        <v>Low</v>
      </c>
      <c r="E92">
        <v>0</v>
      </c>
      <c r="F92">
        <v>1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1</v>
      </c>
      <c r="O92" cm="1">
        <f t="array" ref="O92">$U$2*_xlfn.IFS(C92="data_analyst",$V$5,C92="data_engineer",$V$6,C92="data_scientist",$V$7)*_xlfn.IFS(E92=0,$V$12,E92=1,$V$11)*_xlfn.IFS(F92=0,$V$17,F92=1,$V$16)*_xlfn.IFS(G92=0,$V$22,G92=1,$V$21)*_xlfn.IFS(H92=0,$V$27,H92=1,$V$26)*_xlfn.IFS(I92=0,$V$32,I92=1,$V$31)*_xlfn.IFS(J92=0,$V$37,J92=1,$V$36)*_xlfn.IFS(K92=0,$V$42,K92=1,$V$41)*_xlfn.IFS(L92=0,$V$47,L92=1,$V$46)*_xlfn.IFS(M92=0,$V$52,M92=1,$V$51)*_xlfn.IFS(N92=0,$V$57,N92=1,$V$56)</f>
        <v>1.7302321615521451E-3</v>
      </c>
      <c r="P92" cm="1">
        <f t="array" ref="P92">$V$2*_xlfn.IFS(C92="data_analyst",$X$5,C92="data_engineer",$X$6,C92="data_scientist",$X$7)*_xlfn.IFS(E92=0,$X$12,E92=1,$X$11)*_xlfn.IFS(F92=0,$X$17,F92=1,$X$16)*_xlfn.IFS(G92=0,$X$22,G92=1,$X$21)*_xlfn.IFS(H92=0,$X$27,H92=1,$X$26)*_xlfn.IFS(I92=0,$X$32,I92=1,$X$31)*_xlfn.IFS(J92=0,$X$37,J92=1,$X$36)*_xlfn.IFS(K92=0,$X$42,K92=1,$X$41)*_xlfn.IFS(L92=0,$X$47,L92=1,$X$46)*_xlfn.IFS(M92=0,$X$52,M92=1,$X$51)*_xlfn.IFS(N92=0,$X$57,N92=1,$X$56)</f>
        <v>4.6460725644972232E-4</v>
      </c>
      <c r="Q92" cm="1">
        <f t="array" ref="Q92">$W$2*_xlfn.IFS(C92="data_analyst",$Z$5,C92="data_engineer",$Z$6,C92="data_scientist",$Z$7)*_xlfn.IFS(E92=0,$Z$12,E92=1,$Z$11)*_xlfn.IFS(F92=0,$Z$17,F92=1,$Z$16)*_xlfn.IFS(G92=0,$Z$22,G92=1,$Z$21)*_xlfn.IFS(H92=0,$Z$27,H92=1,$Z$26)*_xlfn.IFS(I92=0,$Z$32,I92=1,$Z$31)*_xlfn.IFS(J92=0,$Z$37,J92=1,$Z$36)*_xlfn.IFS(K92=0,$Z$42,K92=1,$Z$41)*_xlfn.IFS(L92=0,$Z$47,L92=1,$Z$46)*_xlfn.IFS(M92=0,$Z$52,M92=1,$Z$51)*_xlfn.IFS(N92=0,$Z$57,N92=1,$Z$56)</f>
        <v>2.0543173292141635E-4</v>
      </c>
      <c r="R92" t="str" cm="1">
        <f t="array" ref="R92">_xlfn.IFS(AND(O92&gt;P92,O92&gt;Q92),"Low",AND(P92&gt;O92,P92&gt;Q92),"Medium",AND(Q92&gt;O92,Q92&gt;P92),"High")</f>
        <v>Low</v>
      </c>
      <c r="S92" t="str">
        <f t="shared" si="4"/>
        <v>T</v>
      </c>
    </row>
    <row r="93" spans="1:19" x14ac:dyDescent="0.3">
      <c r="A93" t="s">
        <v>17</v>
      </c>
      <c r="B93">
        <v>8</v>
      </c>
      <c r="C93" t="s">
        <v>13</v>
      </c>
      <c r="D93" t="str">
        <f t="shared" si="3"/>
        <v>Low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 cm="1">
        <f t="array" ref="O93">$U$2*_xlfn.IFS(C93="data_analyst",$V$5,C93="data_engineer",$V$6,C93="data_scientist",$V$7)*_xlfn.IFS(E93=0,$V$12,E93=1,$V$11)*_xlfn.IFS(F93=0,$V$17,F93=1,$V$16)*_xlfn.IFS(G93=0,$V$22,G93=1,$V$21)*_xlfn.IFS(H93=0,$V$27,H93=1,$V$26)*_xlfn.IFS(I93=0,$V$32,I93=1,$V$31)*_xlfn.IFS(J93=0,$V$37,J93=1,$V$36)*_xlfn.IFS(K93=0,$V$42,K93=1,$V$41)*_xlfn.IFS(L93=0,$V$47,L93=1,$V$46)*_xlfn.IFS(M93=0,$V$52,M93=1,$V$51)*_xlfn.IFS(N93=0,$V$57,N93=1,$V$56)</f>
        <v>7.0366667408231409E-4</v>
      </c>
      <c r="P93" cm="1">
        <f t="array" ref="P93">$V$2*_xlfn.IFS(C93="data_analyst",$X$5,C93="data_engineer",$X$6,C93="data_scientist",$X$7)*_xlfn.IFS(E93=0,$X$12,E93=1,$X$11)*_xlfn.IFS(F93=0,$X$17,F93=1,$X$16)*_xlfn.IFS(G93=0,$X$22,G93=1,$X$21)*_xlfn.IFS(H93=0,$X$27,H93=1,$X$26)*_xlfn.IFS(I93=0,$X$32,I93=1,$X$31)*_xlfn.IFS(J93=0,$X$37,J93=1,$X$36)*_xlfn.IFS(K93=0,$X$42,K93=1,$X$41)*_xlfn.IFS(L93=0,$X$47,L93=1,$X$46)*_xlfn.IFS(M93=0,$X$52,M93=1,$X$51)*_xlfn.IFS(N93=0,$X$57,N93=1,$X$56)</f>
        <v>1.8821133202713359E-3</v>
      </c>
      <c r="Q93" cm="1">
        <f t="array" ref="Q93">$W$2*_xlfn.IFS(C93="data_analyst",$Z$5,C93="data_engineer",$Z$6,C93="data_scientist",$Z$7)*_xlfn.IFS(E93=0,$Z$12,E93=1,$Z$11)*_xlfn.IFS(F93=0,$Z$17,F93=1,$Z$16)*_xlfn.IFS(G93=0,$Z$22,G93=1,$Z$21)*_xlfn.IFS(H93=0,$Z$27,H93=1,$Z$26)*_xlfn.IFS(I93=0,$Z$32,I93=1,$Z$31)*_xlfn.IFS(J93=0,$Z$37,J93=1,$Z$36)*_xlfn.IFS(K93=0,$Z$42,K93=1,$Z$41)*_xlfn.IFS(L93=0,$Z$47,L93=1,$Z$46)*_xlfn.IFS(M93=0,$Z$52,M93=1,$Z$51)*_xlfn.IFS(N93=0,$Z$57,N93=1,$Z$56)</f>
        <v>4.715735030571686E-4</v>
      </c>
      <c r="R93" t="str" cm="1">
        <f t="array" ref="R93">_xlfn.IFS(AND(O93&gt;P93,O93&gt;Q93),"Low",AND(P93&gt;O93,P93&gt;Q93),"Medium",AND(Q93&gt;O93,Q93&gt;P93),"High")</f>
        <v>Medium</v>
      </c>
      <c r="S93" t="str">
        <f t="shared" si="4"/>
        <v>F</v>
      </c>
    </row>
    <row r="94" spans="1:19" x14ac:dyDescent="0.3">
      <c r="A94" t="s">
        <v>17</v>
      </c>
      <c r="B94">
        <v>6</v>
      </c>
      <c r="C94" t="s">
        <v>13</v>
      </c>
      <c r="D94" t="str">
        <f t="shared" si="3"/>
        <v>Low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 cm="1">
        <f t="array" ref="O94">$U$2*_xlfn.IFS(C94="data_analyst",$V$5,C94="data_engineer",$V$6,C94="data_scientist",$V$7)*_xlfn.IFS(E94=0,$V$12,E94=1,$V$11)*_xlfn.IFS(F94=0,$V$17,F94=1,$V$16)*_xlfn.IFS(G94=0,$V$22,G94=1,$V$21)*_xlfn.IFS(H94=0,$V$27,H94=1,$V$26)*_xlfn.IFS(I94=0,$V$32,I94=1,$V$31)*_xlfn.IFS(J94=0,$V$37,J94=1,$V$36)*_xlfn.IFS(K94=0,$V$42,K94=1,$V$41)*_xlfn.IFS(L94=0,$V$47,L94=1,$V$46)*_xlfn.IFS(M94=0,$V$52,M94=1,$V$51)*_xlfn.IFS(N94=0,$V$57,N94=1,$V$56)</f>
        <v>5.0390581603855719E-3</v>
      </c>
      <c r="P94" cm="1">
        <f t="array" ref="P94">$V$2*_xlfn.IFS(C94="data_analyst",$X$5,C94="data_engineer",$X$6,C94="data_scientist",$X$7)*_xlfn.IFS(E94=0,$X$12,E94=1,$X$11)*_xlfn.IFS(F94=0,$X$17,F94=1,$X$16)*_xlfn.IFS(G94=0,$X$22,G94=1,$X$21)*_xlfn.IFS(H94=0,$X$27,H94=1,$X$26)*_xlfn.IFS(I94=0,$X$32,I94=1,$X$31)*_xlfn.IFS(J94=0,$X$37,J94=1,$X$36)*_xlfn.IFS(K94=0,$X$42,K94=1,$X$41)*_xlfn.IFS(L94=0,$X$47,L94=1,$X$46)*_xlfn.IFS(M94=0,$X$52,M94=1,$X$51)*_xlfn.IFS(N94=0,$X$57,N94=1,$X$56)</f>
        <v>1.9192187602876378E-3</v>
      </c>
      <c r="Q94" cm="1">
        <f t="array" ref="Q94">$W$2*_xlfn.IFS(C94="data_analyst",$Z$5,C94="data_engineer",$Z$6,C94="data_scientist",$Z$7)*_xlfn.IFS(E94=0,$Z$12,E94=1,$Z$11)*_xlfn.IFS(F94=0,$Z$17,F94=1,$Z$16)*_xlfn.IFS(G94=0,$Z$22,G94=1,$Z$21)*_xlfn.IFS(H94=0,$Z$27,H94=1,$Z$26)*_xlfn.IFS(I94=0,$Z$32,I94=1,$Z$31)*_xlfn.IFS(J94=0,$Z$37,J94=1,$Z$36)*_xlfn.IFS(K94=0,$Z$42,K94=1,$Z$41)*_xlfn.IFS(L94=0,$Z$47,L94=1,$Z$46)*_xlfn.IFS(M94=0,$Z$52,M94=1,$Z$51)*_xlfn.IFS(N94=0,$Z$57,N94=1,$Z$56)</f>
        <v>7.3210906161927576E-4</v>
      </c>
      <c r="R94" t="str" cm="1">
        <f t="array" ref="R94">_xlfn.IFS(AND(O94&gt;P94,O94&gt;Q94),"Low",AND(P94&gt;O94,P94&gt;Q94),"Medium",AND(Q94&gt;O94,Q94&gt;P94),"High")</f>
        <v>Low</v>
      </c>
      <c r="S94" t="str">
        <f t="shared" si="4"/>
        <v>T</v>
      </c>
    </row>
    <row r="95" spans="1:19" x14ac:dyDescent="0.3">
      <c r="A95" t="s">
        <v>17</v>
      </c>
      <c r="B95">
        <v>1</v>
      </c>
      <c r="C95" t="s">
        <v>13</v>
      </c>
      <c r="D95" t="str">
        <f t="shared" si="3"/>
        <v>Low</v>
      </c>
      <c r="E95">
        <v>1</v>
      </c>
      <c r="F95">
        <v>1</v>
      </c>
      <c r="G95">
        <v>1</v>
      </c>
      <c r="H95">
        <v>1</v>
      </c>
      <c r="I95">
        <v>0</v>
      </c>
      <c r="J95">
        <v>0</v>
      </c>
      <c r="K95">
        <v>0</v>
      </c>
      <c r="L95">
        <v>0</v>
      </c>
      <c r="M95">
        <v>1</v>
      </c>
      <c r="N95">
        <v>1</v>
      </c>
      <c r="O95" cm="1">
        <f t="array" ref="O95">$U$2*_xlfn.IFS(C95="data_analyst",$V$5,C95="data_engineer",$V$6,C95="data_scientist",$V$7)*_xlfn.IFS(E95=0,$V$12,E95=1,$V$11)*_xlfn.IFS(F95=0,$V$17,F95=1,$V$16)*_xlfn.IFS(G95=0,$V$22,G95=1,$V$21)*_xlfn.IFS(H95=0,$V$27,H95=1,$V$26)*_xlfn.IFS(I95=0,$V$32,I95=1,$V$31)*_xlfn.IFS(J95=0,$V$37,J95=1,$V$36)*_xlfn.IFS(K95=0,$V$42,K95=1,$V$41)*_xlfn.IFS(L95=0,$V$47,L95=1,$V$46)*_xlfn.IFS(M95=0,$V$52,M95=1,$V$51)*_xlfn.IFS(N95=0,$V$57,N95=1,$V$56)</f>
        <v>1.3050477173828712E-5</v>
      </c>
      <c r="P95" cm="1">
        <f t="array" ref="P95">$V$2*_xlfn.IFS(C95="data_analyst",$X$5,C95="data_engineer",$X$6,C95="data_scientist",$X$7)*_xlfn.IFS(E95=0,$X$12,E95=1,$X$11)*_xlfn.IFS(F95=0,$X$17,F95=1,$X$16)*_xlfn.IFS(G95=0,$X$22,G95=1,$X$21)*_xlfn.IFS(H95=0,$X$27,H95=1,$X$26)*_xlfn.IFS(I95=0,$X$32,I95=1,$X$31)*_xlfn.IFS(J95=0,$X$37,J95=1,$X$36)*_xlfn.IFS(K95=0,$X$42,K95=1,$X$41)*_xlfn.IFS(L95=0,$X$47,L95=1,$X$46)*_xlfn.IFS(M95=0,$X$52,M95=1,$X$51)*_xlfn.IFS(N95=0,$X$57,N95=1,$X$56)</f>
        <v>2.783843918038206E-3</v>
      </c>
      <c r="Q95" cm="1">
        <f t="array" ref="Q95">$W$2*_xlfn.IFS(C95="data_analyst",$Z$5,C95="data_engineer",$Z$6,C95="data_scientist",$Z$7)*_xlfn.IFS(E95=0,$Z$12,E95=1,$Z$11)*_xlfn.IFS(F95=0,$Z$17,F95=1,$Z$16)*_xlfn.IFS(G95=0,$Z$22,G95=1,$Z$21)*_xlfn.IFS(H95=0,$Z$27,H95=1,$Z$26)*_xlfn.IFS(I95=0,$Z$32,I95=1,$Z$31)*_xlfn.IFS(J95=0,$Z$37,J95=1,$Z$36)*_xlfn.IFS(K95=0,$Z$42,K95=1,$Z$41)*_xlfn.IFS(L95=0,$Z$47,L95=1,$Z$46)*_xlfn.IFS(M95=0,$Z$52,M95=1,$Z$51)*_xlfn.IFS(N95=0,$Z$57,N95=1,$Z$56)</f>
        <v>1.1282468312425823E-4</v>
      </c>
      <c r="R95" t="str" cm="1">
        <f t="array" ref="R95">_xlfn.IFS(AND(O95&gt;P95,O95&gt;Q95),"Low",AND(P95&gt;O95,P95&gt;Q95),"Medium",AND(Q95&gt;O95,Q95&gt;P95),"High")</f>
        <v>Medium</v>
      </c>
      <c r="S95" t="str">
        <f t="shared" si="4"/>
        <v>F</v>
      </c>
    </row>
    <row r="96" spans="1:19" x14ac:dyDescent="0.3">
      <c r="A96" t="s">
        <v>17</v>
      </c>
      <c r="B96">
        <v>3</v>
      </c>
      <c r="C96" t="s">
        <v>13</v>
      </c>
      <c r="D96" t="str">
        <f t="shared" si="3"/>
        <v>Low</v>
      </c>
      <c r="E96">
        <v>0</v>
      </c>
      <c r="F96">
        <v>0</v>
      </c>
      <c r="G96">
        <v>1</v>
      </c>
      <c r="H96">
        <v>0</v>
      </c>
      <c r="I96">
        <v>1</v>
      </c>
      <c r="J96">
        <v>0</v>
      </c>
      <c r="K96">
        <v>0</v>
      </c>
      <c r="L96">
        <v>1</v>
      </c>
      <c r="M96">
        <v>0</v>
      </c>
      <c r="N96">
        <v>1</v>
      </c>
      <c r="O96" cm="1">
        <f t="array" ref="O96">$U$2*_xlfn.IFS(C96="data_analyst",$V$5,C96="data_engineer",$V$6,C96="data_scientist",$V$7)*_xlfn.IFS(E96=0,$V$12,E96=1,$V$11)*_xlfn.IFS(F96=0,$V$17,F96=1,$V$16)*_xlfn.IFS(G96=0,$V$22,G96=1,$V$21)*_xlfn.IFS(H96=0,$V$27,H96=1,$V$26)*_xlfn.IFS(I96=0,$V$32,I96=1,$V$31)*_xlfn.IFS(J96=0,$V$37,J96=1,$V$36)*_xlfn.IFS(K96=0,$V$42,K96=1,$V$41)*_xlfn.IFS(L96=0,$V$47,L96=1,$V$46)*_xlfn.IFS(M96=0,$V$52,M96=1,$V$51)*_xlfn.IFS(N96=0,$V$57,N96=1,$V$56)</f>
        <v>2.2635687063950439E-6</v>
      </c>
      <c r="P96" cm="1">
        <f t="array" ref="P96">$V$2*_xlfn.IFS(C96="data_analyst",$X$5,C96="data_engineer",$X$6,C96="data_scientist",$X$7)*_xlfn.IFS(E96=0,$X$12,E96=1,$X$11)*_xlfn.IFS(F96=0,$X$17,F96=1,$X$16)*_xlfn.IFS(G96=0,$X$22,G96=1,$X$21)*_xlfn.IFS(H96=0,$X$27,H96=1,$X$26)*_xlfn.IFS(I96=0,$X$32,I96=1,$X$31)*_xlfn.IFS(J96=0,$X$37,J96=1,$X$36)*_xlfn.IFS(K96=0,$X$42,K96=1,$X$41)*_xlfn.IFS(L96=0,$X$47,L96=1,$X$46)*_xlfn.IFS(M96=0,$X$52,M96=1,$X$51)*_xlfn.IFS(N96=0,$X$57,N96=1,$X$56)</f>
        <v>8.4709663268591167E-4</v>
      </c>
      <c r="Q96" cm="1">
        <f t="array" ref="Q96">$W$2*_xlfn.IFS(C96="data_analyst",$Z$5,C96="data_engineer",$Z$6,C96="data_scientist",$Z$7)*_xlfn.IFS(E96=0,$Z$12,E96=1,$Z$11)*_xlfn.IFS(F96=0,$Z$17,F96=1,$Z$16)*_xlfn.IFS(G96=0,$Z$22,G96=1,$Z$21)*_xlfn.IFS(H96=0,$Z$27,H96=1,$Z$26)*_xlfn.IFS(I96=0,$Z$32,I96=1,$Z$31)*_xlfn.IFS(J96=0,$Z$37,J96=1,$Z$36)*_xlfn.IFS(K96=0,$Z$42,K96=1,$Z$41)*_xlfn.IFS(L96=0,$Z$47,L96=1,$Z$46)*_xlfn.IFS(M96=0,$Z$52,M96=1,$Z$51)*_xlfn.IFS(N96=0,$Z$57,N96=1,$Z$56)</f>
        <v>8.7220498754234481E-5</v>
      </c>
      <c r="R96" t="str" cm="1">
        <f t="array" ref="R96">_xlfn.IFS(AND(O96&gt;P96,O96&gt;Q96),"Low",AND(P96&gt;O96,P96&gt;Q96),"Medium",AND(Q96&gt;O96,Q96&gt;P96),"High")</f>
        <v>Medium</v>
      </c>
      <c r="S96" t="str">
        <f t="shared" si="4"/>
        <v>F</v>
      </c>
    </row>
    <row r="97" spans="1:19" x14ac:dyDescent="0.3">
      <c r="A97" t="s">
        <v>17</v>
      </c>
      <c r="B97">
        <v>5</v>
      </c>
      <c r="C97" t="s">
        <v>13</v>
      </c>
      <c r="D97" t="str">
        <f t="shared" si="3"/>
        <v>Low</v>
      </c>
      <c r="E97">
        <v>1</v>
      </c>
      <c r="F97">
        <v>1</v>
      </c>
      <c r="G97">
        <v>1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 cm="1">
        <f t="array" ref="O97">$U$2*_xlfn.IFS(C97="data_analyst",$V$5,C97="data_engineer",$V$6,C97="data_scientist",$V$7)*_xlfn.IFS(E97=0,$V$12,E97=1,$V$11)*_xlfn.IFS(F97=0,$V$17,F97=1,$V$16)*_xlfn.IFS(G97=0,$V$22,G97=1,$V$21)*_xlfn.IFS(H97=0,$V$27,H97=1,$V$26)*_xlfn.IFS(I97=0,$V$32,I97=1,$V$31)*_xlfn.IFS(J97=0,$V$37,J97=1,$V$36)*_xlfn.IFS(K97=0,$V$42,K97=1,$V$41)*_xlfn.IFS(L97=0,$V$47,L97=1,$V$46)*_xlfn.IFS(M97=0,$V$52,M97=1,$V$51)*_xlfn.IFS(N97=0,$V$57,N97=1,$V$56)</f>
        <v>1.5401482252937562E-4</v>
      </c>
      <c r="P97" cm="1">
        <f t="array" ref="P97">$V$2*_xlfn.IFS(C97="data_analyst",$X$5,C97="data_engineer",$X$6,C97="data_scientist",$X$7)*_xlfn.IFS(E97=0,$X$12,E97=1,$X$11)*_xlfn.IFS(F97=0,$X$17,F97=1,$X$16)*_xlfn.IFS(G97=0,$X$22,G97=1,$X$21)*_xlfn.IFS(H97=0,$X$27,H97=1,$X$26)*_xlfn.IFS(I97=0,$X$32,I97=1,$X$31)*_xlfn.IFS(J97=0,$X$37,J97=1,$X$36)*_xlfn.IFS(K97=0,$X$42,K97=1,$X$41)*_xlfn.IFS(L97=0,$X$47,L97=1,$X$46)*_xlfn.IFS(M97=0,$X$52,M97=1,$X$51)*_xlfn.IFS(N97=0,$X$57,N97=1,$X$56)</f>
        <v>4.9807469930692036E-3</v>
      </c>
      <c r="Q97" cm="1">
        <f t="array" ref="Q97">$W$2*_xlfn.IFS(C97="data_analyst",$Z$5,C97="data_engineer",$Z$6,C97="data_scientist",$Z$7)*_xlfn.IFS(E97=0,$Z$12,E97=1,$Z$11)*_xlfn.IFS(F97=0,$Z$17,F97=1,$Z$16)*_xlfn.IFS(G97=0,$Z$22,G97=1,$Z$21)*_xlfn.IFS(H97=0,$Z$27,H97=1,$Z$26)*_xlfn.IFS(I97=0,$Z$32,I97=1,$Z$31)*_xlfn.IFS(J97=0,$Z$37,J97=1,$Z$36)*_xlfn.IFS(K97=0,$Z$42,K97=1,$Z$41)*_xlfn.IFS(L97=0,$Z$47,L97=1,$Z$46)*_xlfn.IFS(M97=0,$Z$52,M97=1,$Z$51)*_xlfn.IFS(N97=0,$Z$57,N97=1,$Z$56)</f>
        <v>3.5785497653522395E-4</v>
      </c>
      <c r="R97" t="str" cm="1">
        <f t="array" ref="R97">_xlfn.IFS(AND(O97&gt;P97,O97&gt;Q97),"Low",AND(P97&gt;O97,P97&gt;Q97),"Medium",AND(Q97&gt;O97,Q97&gt;P97),"High")</f>
        <v>Medium</v>
      </c>
      <c r="S97" t="str">
        <f t="shared" si="4"/>
        <v>F</v>
      </c>
    </row>
    <row r="98" spans="1:19" x14ac:dyDescent="0.3">
      <c r="A98" t="s">
        <v>17</v>
      </c>
      <c r="B98">
        <v>3</v>
      </c>
      <c r="C98" t="s">
        <v>13</v>
      </c>
      <c r="D98" t="str">
        <f t="shared" si="3"/>
        <v>Low</v>
      </c>
      <c r="E98">
        <v>1</v>
      </c>
      <c r="F98">
        <v>1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 cm="1">
        <f t="array" ref="O98">$U$2*_xlfn.IFS(C98="data_analyst",$V$5,C98="data_engineer",$V$6,C98="data_scientist",$V$7)*_xlfn.IFS(E98=0,$V$12,E98=1,$V$11)*_xlfn.IFS(F98=0,$V$17,F98=1,$V$16)*_xlfn.IFS(G98=0,$V$22,G98=1,$V$21)*_xlfn.IFS(H98=0,$V$27,H98=1,$V$26)*_xlfn.IFS(I98=0,$V$32,I98=1,$V$31)*_xlfn.IFS(J98=0,$V$37,J98=1,$V$36)*_xlfn.IFS(K98=0,$V$42,K98=1,$V$41)*_xlfn.IFS(L98=0,$V$47,L98=1,$V$46)*_xlfn.IFS(M98=0,$V$52,M98=1,$V$51)*_xlfn.IFS(N98=0,$V$57,N98=1,$V$56)</f>
        <v>4.3016776140012976E-4</v>
      </c>
      <c r="P98" cm="1">
        <f t="array" ref="P98">$V$2*_xlfn.IFS(C98="data_analyst",$X$5,C98="data_engineer",$X$6,C98="data_scientist",$X$7)*_xlfn.IFS(E98=0,$X$12,E98=1,$X$11)*_xlfn.IFS(F98=0,$X$17,F98=1,$X$16)*_xlfn.IFS(G98=0,$X$22,G98=1,$X$21)*_xlfn.IFS(H98=0,$X$27,H98=1,$X$26)*_xlfn.IFS(I98=0,$X$32,I98=1,$X$31)*_xlfn.IFS(J98=0,$X$37,J98=1,$X$36)*_xlfn.IFS(K98=0,$X$42,K98=1,$X$41)*_xlfn.IFS(L98=0,$X$47,L98=1,$X$46)*_xlfn.IFS(M98=0,$X$52,M98=1,$X$51)*_xlfn.IFS(N98=0,$X$57,N98=1,$X$56)</f>
        <v>5.6936710909711039E-3</v>
      </c>
      <c r="Q98" cm="1">
        <f t="array" ref="Q98">$W$2*_xlfn.IFS(C98="data_analyst",$Z$5,C98="data_engineer",$Z$6,C98="data_scientist",$Z$7)*_xlfn.IFS(E98=0,$Z$12,E98=1,$Z$11)*_xlfn.IFS(F98=0,$Z$17,F98=1,$Z$16)*_xlfn.IFS(G98=0,$Z$22,G98=1,$Z$21)*_xlfn.IFS(H98=0,$Z$27,H98=1,$Z$26)*_xlfn.IFS(I98=0,$Z$32,I98=1,$Z$31)*_xlfn.IFS(J98=0,$Z$37,J98=1,$Z$36)*_xlfn.IFS(K98=0,$Z$42,K98=1,$Z$41)*_xlfn.IFS(L98=0,$Z$47,L98=1,$Z$46)*_xlfn.IFS(M98=0,$Z$52,M98=1,$Z$51)*_xlfn.IFS(N98=0,$Z$57,N98=1,$Z$56)</f>
        <v>6.64587813565416E-4</v>
      </c>
      <c r="R98" t="str" cm="1">
        <f t="array" ref="R98">_xlfn.IFS(AND(O98&gt;P98,O98&gt;Q98),"Low",AND(P98&gt;O98,P98&gt;Q98),"Medium",AND(Q98&gt;O98,Q98&gt;P98),"High")</f>
        <v>Medium</v>
      </c>
      <c r="S98" t="str">
        <f t="shared" si="4"/>
        <v>F</v>
      </c>
    </row>
    <row r="99" spans="1:19" x14ac:dyDescent="0.3">
      <c r="A99" t="s">
        <v>17</v>
      </c>
      <c r="B99">
        <v>5</v>
      </c>
      <c r="C99" t="s">
        <v>13</v>
      </c>
      <c r="D99" t="str">
        <f t="shared" si="3"/>
        <v>Low</v>
      </c>
      <c r="E99">
        <v>1</v>
      </c>
      <c r="F99">
        <v>1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 cm="1">
        <f t="array" ref="O99">$U$2*_xlfn.IFS(C99="data_analyst",$V$5,C99="data_engineer",$V$6,C99="data_scientist",$V$7)*_xlfn.IFS(E99=0,$V$12,E99=1,$V$11)*_xlfn.IFS(F99=0,$V$17,F99=1,$V$16)*_xlfn.IFS(G99=0,$V$22,G99=1,$V$21)*_xlfn.IFS(H99=0,$V$27,H99=1,$V$26)*_xlfn.IFS(I99=0,$V$32,I99=1,$V$31)*_xlfn.IFS(J99=0,$V$37,J99=1,$V$36)*_xlfn.IFS(K99=0,$V$42,K99=1,$V$41)*_xlfn.IFS(L99=0,$V$47,L99=1,$V$46)*_xlfn.IFS(M99=0,$V$52,M99=1,$V$51)*_xlfn.IFS(N99=0,$V$57,N99=1,$V$56)</f>
        <v>8.4650684173794878E-4</v>
      </c>
      <c r="P99" cm="1">
        <f t="array" ref="P99">$V$2*_xlfn.IFS(C99="data_analyst",$X$5,C99="data_engineer",$X$6,C99="data_scientist",$X$7)*_xlfn.IFS(E99=0,$X$12,E99=1,$X$11)*_xlfn.IFS(F99=0,$X$17,F99=1,$X$16)*_xlfn.IFS(G99=0,$X$22,G99=1,$X$21)*_xlfn.IFS(H99=0,$X$27,H99=1,$X$26)*_xlfn.IFS(I99=0,$X$32,I99=1,$X$31)*_xlfn.IFS(J99=0,$X$37,J99=1,$X$36)*_xlfn.IFS(K99=0,$X$42,K99=1,$X$41)*_xlfn.IFS(L99=0,$X$47,L99=1,$X$46)*_xlfn.IFS(M99=0,$X$52,M99=1,$X$51)*_xlfn.IFS(N99=0,$X$57,N99=1,$X$56)</f>
        <v>4.3783976704618597E-3</v>
      </c>
      <c r="Q99" cm="1">
        <f t="array" ref="Q99">$W$2*_xlfn.IFS(C99="data_analyst",$Z$5,C99="data_engineer",$Z$6,C99="data_scientist",$Z$7)*_xlfn.IFS(E99=0,$Z$12,E99=1,$Z$11)*_xlfn.IFS(F99=0,$Z$17,F99=1,$Z$16)*_xlfn.IFS(G99=0,$Z$22,G99=1,$Z$21)*_xlfn.IFS(H99=0,$Z$27,H99=1,$Z$26)*_xlfn.IFS(I99=0,$Z$32,I99=1,$Z$31)*_xlfn.IFS(J99=0,$Z$37,J99=1,$Z$36)*_xlfn.IFS(K99=0,$Z$42,K99=1,$Z$41)*_xlfn.IFS(L99=0,$Z$47,L99=1,$Z$46)*_xlfn.IFS(M99=0,$Z$52,M99=1,$Z$51)*_xlfn.IFS(N99=0,$Z$57,N99=1,$Z$56)</f>
        <v>5.2381670478344393E-4</v>
      </c>
      <c r="R99" t="str" cm="1">
        <f t="array" ref="R99">_xlfn.IFS(AND(O99&gt;P99,O99&gt;Q99),"Low",AND(P99&gt;O99,P99&gt;Q99),"Medium",AND(Q99&gt;O99,Q99&gt;P99),"High")</f>
        <v>Medium</v>
      </c>
      <c r="S99" t="str">
        <f t="shared" si="4"/>
        <v>F</v>
      </c>
    </row>
    <row r="100" spans="1:19" x14ac:dyDescent="0.3">
      <c r="A100" t="s">
        <v>17</v>
      </c>
      <c r="B100">
        <v>5</v>
      </c>
      <c r="C100" t="s">
        <v>13</v>
      </c>
      <c r="D100" t="str">
        <f t="shared" si="3"/>
        <v>Low</v>
      </c>
      <c r="E100">
        <v>0</v>
      </c>
      <c r="F100">
        <v>1</v>
      </c>
      <c r="G100">
        <v>1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1</v>
      </c>
      <c r="O100" cm="1">
        <f t="array" ref="O100">$U$2*_xlfn.IFS(C100="data_analyst",$V$5,C100="data_engineer",$V$6,C100="data_scientist",$V$7)*_xlfn.IFS(E100=0,$V$12,E100=1,$V$11)*_xlfn.IFS(F100=0,$V$17,F100=1,$V$16)*_xlfn.IFS(G100=0,$V$22,G100=1,$V$21)*_xlfn.IFS(H100=0,$V$27,H100=1,$V$26)*_xlfn.IFS(I100=0,$V$32,I100=1,$V$31)*_xlfn.IFS(J100=0,$V$37,J100=1,$V$36)*_xlfn.IFS(K100=0,$V$42,K100=1,$V$41)*_xlfn.IFS(L100=0,$V$47,L100=1,$V$46)*_xlfn.IFS(M100=0,$V$52,M100=1,$V$51)*_xlfn.IFS(N100=0,$V$57,N100=1,$V$56)</f>
        <v>6.4792325646106488E-5</v>
      </c>
      <c r="P100" cm="1">
        <f t="array" ref="P100">$V$2*_xlfn.IFS(C100="data_analyst",$X$5,C100="data_engineer",$X$6,C100="data_scientist",$X$7)*_xlfn.IFS(E100=0,$X$12,E100=1,$X$11)*_xlfn.IFS(F100=0,$X$17,F100=1,$X$16)*_xlfn.IFS(G100=0,$X$22,G100=1,$X$21)*_xlfn.IFS(H100=0,$X$27,H100=1,$X$26)*_xlfn.IFS(I100=0,$X$32,I100=1,$X$31)*_xlfn.IFS(J100=0,$X$37,J100=1,$X$36)*_xlfn.IFS(K100=0,$X$42,K100=1,$X$41)*_xlfn.IFS(L100=0,$X$47,L100=1,$X$46)*_xlfn.IFS(M100=0,$X$52,M100=1,$X$51)*_xlfn.IFS(N100=0,$X$57,N100=1,$X$56)</f>
        <v>3.8281103294817261E-4</v>
      </c>
      <c r="Q100" cm="1">
        <f t="array" ref="Q100">$W$2*_xlfn.IFS(C100="data_analyst",$Z$5,C100="data_engineer",$Z$6,C100="data_scientist",$Z$7)*_xlfn.IFS(E100=0,$Z$12,E100=1,$Z$11)*_xlfn.IFS(F100=0,$Z$17,F100=1,$Z$16)*_xlfn.IFS(G100=0,$Z$22,G100=1,$Z$21)*_xlfn.IFS(H100=0,$Z$27,H100=1,$Z$26)*_xlfn.IFS(I100=0,$Z$32,I100=1,$Z$31)*_xlfn.IFS(J100=0,$Z$37,J100=1,$Z$36)*_xlfn.IFS(K100=0,$Z$42,K100=1,$Z$41)*_xlfn.IFS(L100=0,$Z$47,L100=1,$Z$46)*_xlfn.IFS(M100=0,$Z$52,M100=1,$Z$51)*_xlfn.IFS(N100=0,$Z$57,N100=1,$Z$56)</f>
        <v>4.8626055660356192E-5</v>
      </c>
      <c r="R100" t="str" cm="1">
        <f t="array" ref="R100">_xlfn.IFS(AND(O100&gt;P100,O100&gt;Q100),"Low",AND(P100&gt;O100,P100&gt;Q100),"Medium",AND(Q100&gt;O100,Q100&gt;P100),"High")</f>
        <v>Medium</v>
      </c>
      <c r="S100" t="str">
        <f t="shared" si="4"/>
        <v>F</v>
      </c>
    </row>
    <row r="101" spans="1:19" x14ac:dyDescent="0.3">
      <c r="A101" t="s">
        <v>17</v>
      </c>
      <c r="B101">
        <v>7</v>
      </c>
      <c r="C101" t="s">
        <v>13</v>
      </c>
      <c r="D101" t="str">
        <f t="shared" si="3"/>
        <v>Low</v>
      </c>
      <c r="E101">
        <v>1</v>
      </c>
      <c r="F101">
        <v>1</v>
      </c>
      <c r="G101">
        <v>0</v>
      </c>
      <c r="H101">
        <v>1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1</v>
      </c>
      <c r="O101" cm="1">
        <f t="array" ref="O101">$U$2*_xlfn.IFS(C101="data_analyst",$V$5,C101="data_engineer",$V$6,C101="data_scientist",$V$7)*_xlfn.IFS(E101=0,$V$12,E101=1,$V$11)*_xlfn.IFS(F101=0,$V$17,F101=1,$V$16)*_xlfn.IFS(G101=0,$V$22,G101=1,$V$21)*_xlfn.IFS(H101=0,$V$27,H101=1,$V$26)*_xlfn.IFS(I101=0,$V$32,I101=1,$V$31)*_xlfn.IFS(J101=0,$V$37,J101=1,$V$36)*_xlfn.IFS(K101=0,$V$42,K101=1,$V$41)*_xlfn.IFS(L101=0,$V$47,L101=1,$V$46)*_xlfn.IFS(M101=0,$V$52,M101=1,$V$51)*_xlfn.IFS(N101=0,$V$57,N101=1,$V$56)</f>
        <v>2.9066014241773709E-4</v>
      </c>
      <c r="P101" cm="1">
        <f t="array" ref="P101">$V$2*_xlfn.IFS(C101="data_analyst",$X$5,C101="data_engineer",$X$6,C101="data_scientist",$X$7)*_xlfn.IFS(E101=0,$X$12,E101=1,$X$11)*_xlfn.IFS(F101=0,$X$17,F101=1,$X$16)*_xlfn.IFS(G101=0,$X$22,G101=1,$X$21)*_xlfn.IFS(H101=0,$X$27,H101=1,$X$26)*_xlfn.IFS(I101=0,$X$32,I101=1,$X$31)*_xlfn.IFS(J101=0,$X$37,J101=1,$X$36)*_xlfn.IFS(K101=0,$X$42,K101=1,$X$41)*_xlfn.IFS(L101=0,$X$47,L101=1,$X$46)*_xlfn.IFS(M101=0,$X$52,M101=1,$X$51)*_xlfn.IFS(N101=0,$X$57,N101=1,$X$56)</f>
        <v>1.0599288478267399E-3</v>
      </c>
      <c r="Q101" cm="1">
        <f t="array" ref="Q101">$W$2*_xlfn.IFS(C101="data_analyst",$Z$5,C101="data_engineer",$Z$6,C101="data_scientist",$Z$7)*_xlfn.IFS(E101=0,$Z$12,E101=1,$Z$11)*_xlfn.IFS(F101=0,$Z$17,F101=1,$Z$16)*_xlfn.IFS(G101=0,$Z$22,G101=1,$Z$21)*_xlfn.IFS(H101=0,$Z$27,H101=1,$Z$26)*_xlfn.IFS(I101=0,$Z$32,I101=1,$Z$31)*_xlfn.IFS(J101=0,$Z$37,J101=1,$Z$36)*_xlfn.IFS(K101=0,$Z$42,K101=1,$Z$41)*_xlfn.IFS(L101=0,$Z$47,L101=1,$Z$46)*_xlfn.IFS(M101=0,$Z$52,M101=1,$Z$51)*_xlfn.IFS(N101=0,$Z$57,N101=1,$Z$56)</f>
        <v>1.4698434842322624E-4</v>
      </c>
      <c r="R101" t="str" cm="1">
        <f t="array" ref="R101">_xlfn.IFS(AND(O101&gt;P101,O101&gt;Q101),"Low",AND(P101&gt;O101,P101&gt;Q101),"Medium",AND(Q101&gt;O101,Q101&gt;P101),"High")</f>
        <v>Medium</v>
      </c>
      <c r="S101" t="str">
        <f t="shared" si="4"/>
        <v>F</v>
      </c>
    </row>
    <row r="102" spans="1:19" x14ac:dyDescent="0.3">
      <c r="A102" t="s">
        <v>17</v>
      </c>
      <c r="B102">
        <v>5</v>
      </c>
      <c r="C102" t="s">
        <v>13</v>
      </c>
      <c r="D102" t="str">
        <f t="shared" si="3"/>
        <v>Low</v>
      </c>
      <c r="E102">
        <v>1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1</v>
      </c>
      <c r="O102" cm="1">
        <f t="array" ref="O102">$U$2*_xlfn.IFS(C102="data_analyst",$V$5,C102="data_engineer",$V$6,C102="data_scientist",$V$7)*_xlfn.IFS(E102=0,$V$12,E102=1,$V$11)*_xlfn.IFS(F102=0,$V$17,F102=1,$V$16)*_xlfn.IFS(G102=0,$V$22,G102=1,$V$21)*_xlfn.IFS(H102=0,$V$27,H102=1,$V$26)*_xlfn.IFS(I102=0,$V$32,I102=1,$V$31)*_xlfn.IFS(J102=0,$V$37,J102=1,$V$36)*_xlfn.IFS(K102=0,$V$42,K102=1,$V$41)*_xlfn.IFS(L102=0,$V$47,L102=1,$V$46)*_xlfn.IFS(M102=0,$V$52,M102=1,$V$51)*_xlfn.IFS(N102=0,$V$57,N102=1,$V$56)</f>
        <v>1.2824295831249087E-4</v>
      </c>
      <c r="P102" cm="1">
        <f t="array" ref="P102">$V$2*_xlfn.IFS(C102="data_analyst",$X$5,C102="data_engineer",$X$6,C102="data_scientist",$X$7)*_xlfn.IFS(E102=0,$X$12,E102=1,$X$11)*_xlfn.IFS(F102=0,$X$17,F102=1,$X$16)*_xlfn.IFS(G102=0,$X$22,G102=1,$X$21)*_xlfn.IFS(H102=0,$X$27,H102=1,$X$26)*_xlfn.IFS(I102=0,$X$32,I102=1,$X$31)*_xlfn.IFS(J102=0,$X$37,J102=1,$X$36)*_xlfn.IFS(K102=0,$X$42,K102=1,$X$41)*_xlfn.IFS(L102=0,$X$47,L102=1,$X$46)*_xlfn.IFS(M102=0,$X$52,M102=1,$X$51)*_xlfn.IFS(N102=0,$X$57,N102=1,$X$56)</f>
        <v>7.5654679763811395E-4</v>
      </c>
      <c r="Q102" cm="1">
        <f t="array" ref="Q102">$W$2*_xlfn.IFS(C102="data_analyst",$Z$5,C102="data_engineer",$Z$6,C102="data_scientist",$Z$7)*_xlfn.IFS(E102=0,$Z$12,E102=1,$Z$11)*_xlfn.IFS(F102=0,$Z$17,F102=1,$Z$16)*_xlfn.IFS(G102=0,$Z$22,G102=1,$Z$21)*_xlfn.IFS(H102=0,$Z$27,H102=1,$Z$26)*_xlfn.IFS(I102=0,$Z$32,I102=1,$Z$31)*_xlfn.IFS(J102=0,$Z$37,J102=1,$Z$36)*_xlfn.IFS(K102=0,$Z$42,K102=1,$Z$41)*_xlfn.IFS(L102=0,$Z$47,L102=1,$Z$46)*_xlfn.IFS(M102=0,$Z$52,M102=1,$Z$51)*_xlfn.IFS(N102=0,$Z$57,N102=1,$Z$56)</f>
        <v>8.9173558076229158E-5</v>
      </c>
      <c r="R102" t="str" cm="1">
        <f t="array" ref="R102">_xlfn.IFS(AND(O102&gt;P102,O102&gt;Q102),"Low",AND(P102&gt;O102,P102&gt;Q102),"Medium",AND(Q102&gt;O102,Q102&gt;P102),"High")</f>
        <v>Medium</v>
      </c>
      <c r="S102" t="str">
        <f t="shared" si="4"/>
        <v>F</v>
      </c>
    </row>
    <row r="103" spans="1:19" x14ac:dyDescent="0.3">
      <c r="A103" t="s">
        <v>17</v>
      </c>
      <c r="B103">
        <v>2</v>
      </c>
      <c r="C103" t="s">
        <v>13</v>
      </c>
      <c r="D103" t="str">
        <f t="shared" si="3"/>
        <v>Low</v>
      </c>
      <c r="E103">
        <v>0</v>
      </c>
      <c r="F103">
        <v>1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 cm="1">
        <f t="array" ref="O103">$U$2*_xlfn.IFS(C103="data_analyst",$V$5,C103="data_engineer",$V$6,C103="data_scientist",$V$7)*_xlfn.IFS(E103=0,$V$12,E103=1,$V$11)*_xlfn.IFS(F103=0,$V$17,F103=1,$V$16)*_xlfn.IFS(G103=0,$V$22,G103=1,$V$21)*_xlfn.IFS(H103=0,$V$27,H103=1,$V$26)*_xlfn.IFS(I103=0,$V$32,I103=1,$V$31)*_xlfn.IFS(J103=0,$V$37,J103=1,$V$36)*_xlfn.IFS(K103=0,$V$42,K103=1,$V$41)*_xlfn.IFS(L103=0,$V$47,L103=1,$V$46)*_xlfn.IFS(M103=0,$V$52,M103=1,$V$51)*_xlfn.IFS(N103=0,$V$57,N103=1,$V$56)</f>
        <v>6.5604958329680739E-5</v>
      </c>
      <c r="P103" cm="1">
        <f t="array" ref="P103">$V$2*_xlfn.IFS(C103="data_analyst",$X$5,C103="data_engineer",$X$6,C103="data_scientist",$X$7)*_xlfn.IFS(E103=0,$X$12,E103=1,$X$11)*_xlfn.IFS(F103=0,$X$17,F103=1,$X$16)*_xlfn.IFS(G103=0,$X$22,G103=1,$X$21)*_xlfn.IFS(H103=0,$X$27,H103=1,$X$26)*_xlfn.IFS(I103=0,$X$32,I103=1,$X$31)*_xlfn.IFS(J103=0,$X$37,J103=1,$X$36)*_xlfn.IFS(K103=0,$X$42,K103=1,$X$41)*_xlfn.IFS(L103=0,$X$47,L103=1,$X$46)*_xlfn.IFS(M103=0,$X$52,M103=1,$X$51)*_xlfn.IFS(N103=0,$X$57,N103=1,$X$56)</f>
        <v>1.1169601095032777E-4</v>
      </c>
      <c r="Q103" cm="1">
        <f t="array" ref="Q103">$W$2*_xlfn.IFS(C103="data_analyst",$Z$5,C103="data_engineer",$Z$6,C103="data_scientist",$Z$7)*_xlfn.IFS(E103=0,$Z$12,E103=1,$Z$11)*_xlfn.IFS(F103=0,$Z$17,F103=1,$Z$16)*_xlfn.IFS(G103=0,$Z$22,G103=1,$Z$21)*_xlfn.IFS(H103=0,$Z$27,H103=1,$Z$26)*_xlfn.IFS(I103=0,$Z$32,I103=1,$Z$31)*_xlfn.IFS(J103=0,$Z$37,J103=1,$Z$36)*_xlfn.IFS(K103=0,$Z$42,K103=1,$Z$41)*_xlfn.IFS(L103=0,$Z$47,L103=1,$Z$46)*_xlfn.IFS(M103=0,$Z$52,M103=1,$Z$51)*_xlfn.IFS(N103=0,$Z$57,N103=1,$Z$56)</f>
        <v>4.1608713162681692E-5</v>
      </c>
      <c r="R103" t="str" cm="1">
        <f t="array" ref="R103">_xlfn.IFS(AND(O103&gt;P103,O103&gt;Q103),"Low",AND(P103&gt;O103,P103&gt;Q103),"Medium",AND(Q103&gt;O103,Q103&gt;P103),"High")</f>
        <v>Medium</v>
      </c>
      <c r="S103" t="str">
        <f t="shared" si="4"/>
        <v>F</v>
      </c>
    </row>
    <row r="104" spans="1:19" x14ac:dyDescent="0.3">
      <c r="A104" t="s">
        <v>17</v>
      </c>
      <c r="B104">
        <v>4</v>
      </c>
      <c r="C104" t="s">
        <v>13</v>
      </c>
      <c r="D104" t="str">
        <f t="shared" si="3"/>
        <v>Low</v>
      </c>
      <c r="E104">
        <v>1</v>
      </c>
      <c r="F104">
        <v>1</v>
      </c>
      <c r="G104">
        <v>1</v>
      </c>
      <c r="H104">
        <v>1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1</v>
      </c>
      <c r="O104" cm="1">
        <f t="array" ref="O104">$U$2*_xlfn.IFS(C104="data_analyst",$V$5,C104="data_engineer",$V$6,C104="data_scientist",$V$7)*_xlfn.IFS(E104=0,$V$12,E104=1,$V$11)*_xlfn.IFS(F104=0,$V$17,F104=1,$V$16)*_xlfn.IFS(G104=0,$V$22,G104=1,$V$21)*_xlfn.IFS(H104=0,$V$27,H104=1,$V$26)*_xlfn.IFS(I104=0,$V$32,I104=1,$V$31)*_xlfn.IFS(J104=0,$V$37,J104=1,$V$36)*_xlfn.IFS(K104=0,$V$42,K104=1,$V$41)*_xlfn.IFS(L104=0,$V$47,L104=1,$V$46)*_xlfn.IFS(M104=0,$V$52,M104=1,$V$51)*_xlfn.IFS(N104=0,$V$57,N104=1,$V$56)</f>
        <v>3.0400449839017053E-5</v>
      </c>
      <c r="P104" cm="1">
        <f t="array" ref="P104">$V$2*_xlfn.IFS(C104="data_analyst",$X$5,C104="data_engineer",$X$6,C104="data_scientist",$X$7)*_xlfn.IFS(E104=0,$X$12,E104=1,$X$11)*_xlfn.IFS(F104=0,$X$17,F104=1,$X$16)*_xlfn.IFS(G104=0,$X$22,G104=1,$X$21)*_xlfn.IFS(H104=0,$X$27,H104=1,$X$26)*_xlfn.IFS(I104=0,$X$32,I104=1,$X$31)*_xlfn.IFS(J104=0,$X$37,J104=1,$X$36)*_xlfn.IFS(K104=0,$X$42,K104=1,$X$41)*_xlfn.IFS(L104=0,$X$47,L104=1,$X$46)*_xlfn.IFS(M104=0,$X$52,M104=1,$X$51)*_xlfn.IFS(N104=0,$X$57,N104=1,$X$56)</f>
        <v>9.9832756785279194E-4</v>
      </c>
      <c r="Q104" cm="1">
        <f t="array" ref="Q104">$W$2*_xlfn.IFS(C104="data_analyst",$Z$5,C104="data_engineer",$Z$6,C104="data_scientist",$Z$7)*_xlfn.IFS(E104=0,$Z$12,E104=1,$Z$11)*_xlfn.IFS(F104=0,$Z$17,F104=1,$Z$16)*_xlfn.IFS(G104=0,$Z$22,G104=1,$Z$21)*_xlfn.IFS(H104=0,$Z$27,H104=1,$Z$26)*_xlfn.IFS(I104=0,$Z$32,I104=1,$Z$31)*_xlfn.IFS(J104=0,$Z$37,J104=1,$Z$36)*_xlfn.IFS(K104=0,$Z$42,K104=1,$Z$41)*_xlfn.IFS(L104=0,$Z$47,L104=1,$Z$46)*_xlfn.IFS(M104=0,$Z$52,M104=1,$Z$51)*_xlfn.IFS(N104=0,$Z$57,N104=1,$Z$56)</f>
        <v>6.4612704096637653E-5</v>
      </c>
      <c r="R104" t="str" cm="1">
        <f t="array" ref="R104">_xlfn.IFS(AND(O104&gt;P104,O104&gt;Q104),"Low",AND(P104&gt;O104,P104&gt;Q104),"Medium",AND(Q104&gt;O104,Q104&gt;P104),"High")</f>
        <v>Medium</v>
      </c>
      <c r="S104" t="str">
        <f t="shared" si="4"/>
        <v>F</v>
      </c>
    </row>
    <row r="105" spans="1:19" x14ac:dyDescent="0.3">
      <c r="A105" t="s">
        <v>17</v>
      </c>
      <c r="B105">
        <v>5</v>
      </c>
      <c r="C105" t="s">
        <v>13</v>
      </c>
      <c r="D105" t="str">
        <f t="shared" si="3"/>
        <v>Low</v>
      </c>
      <c r="E105">
        <v>1</v>
      </c>
      <c r="F105">
        <v>1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 cm="1">
        <f t="array" ref="O105">$U$2*_xlfn.IFS(C105="data_analyst",$V$5,C105="data_engineer",$V$6,C105="data_scientist",$V$7)*_xlfn.IFS(E105=0,$V$12,E105=1,$V$11)*_xlfn.IFS(F105=0,$V$17,F105=1,$V$16)*_xlfn.IFS(G105=0,$V$22,G105=1,$V$21)*_xlfn.IFS(H105=0,$V$27,H105=1,$V$26)*_xlfn.IFS(I105=0,$V$32,I105=1,$V$31)*_xlfn.IFS(J105=0,$V$37,J105=1,$V$36)*_xlfn.IFS(K105=0,$V$42,K105=1,$V$41)*_xlfn.IFS(L105=0,$V$47,L105=1,$V$46)*_xlfn.IFS(M105=0,$V$52,M105=1,$V$51)*_xlfn.IFS(N105=0,$V$57,N105=1,$V$56)</f>
        <v>3.0781735722618145E-5</v>
      </c>
      <c r="P105" cm="1">
        <f t="array" ref="P105">$V$2*_xlfn.IFS(C105="data_analyst",$X$5,C105="data_engineer",$X$6,C105="data_scientist",$X$7)*_xlfn.IFS(E105=0,$X$12,E105=1,$X$11)*_xlfn.IFS(F105=0,$X$17,F105=1,$X$16)*_xlfn.IFS(G105=0,$X$22,G105=1,$X$21)*_xlfn.IFS(H105=0,$X$27,H105=1,$X$26)*_xlfn.IFS(I105=0,$X$32,I105=1,$X$31)*_xlfn.IFS(J105=0,$X$37,J105=1,$X$36)*_xlfn.IFS(K105=0,$X$42,K105=1,$X$41)*_xlfn.IFS(L105=0,$X$47,L105=1,$X$46)*_xlfn.IFS(M105=0,$X$52,M105=1,$X$51)*_xlfn.IFS(N105=0,$X$57,N105=1,$X$56)</f>
        <v>2.9129047324504979E-4</v>
      </c>
      <c r="Q105" cm="1">
        <f t="array" ref="Q105">$W$2*_xlfn.IFS(C105="data_analyst",$Z$5,C105="data_engineer",$Z$6,C105="data_scientist",$Z$7)*_xlfn.IFS(E105=0,$Z$12,E105=1,$Z$11)*_xlfn.IFS(F105=0,$Z$17,F105=1,$Z$16)*_xlfn.IFS(G105=0,$Z$22,G105=1,$Z$21)*_xlfn.IFS(H105=0,$Z$27,H105=1,$Z$26)*_xlfn.IFS(I105=0,$Z$32,I105=1,$Z$31)*_xlfn.IFS(J105=0,$Z$37,J105=1,$Z$36)*_xlfn.IFS(K105=0,$Z$42,K105=1,$Z$41)*_xlfn.IFS(L105=0,$Z$47,L105=1,$Z$46)*_xlfn.IFS(M105=0,$Z$52,M105=1,$Z$51)*_xlfn.IFS(N105=0,$Z$57,N105=1,$Z$56)</f>
        <v>5.5288290092878399E-5</v>
      </c>
      <c r="R105" t="str" cm="1">
        <f t="array" ref="R105">_xlfn.IFS(AND(O105&gt;P105,O105&gt;Q105),"Low",AND(P105&gt;O105,P105&gt;Q105),"Medium",AND(Q105&gt;O105,Q105&gt;P105),"High")</f>
        <v>Medium</v>
      </c>
      <c r="S105" t="str">
        <f t="shared" si="4"/>
        <v>F</v>
      </c>
    </row>
    <row r="106" spans="1:19" x14ac:dyDescent="0.3">
      <c r="A106" t="s">
        <v>17</v>
      </c>
      <c r="B106">
        <v>3</v>
      </c>
      <c r="C106" t="s">
        <v>13</v>
      </c>
      <c r="D106" t="str">
        <f t="shared" si="3"/>
        <v>Low</v>
      </c>
      <c r="E106">
        <v>1</v>
      </c>
      <c r="F106">
        <v>1</v>
      </c>
      <c r="G106">
        <v>0</v>
      </c>
      <c r="H106">
        <v>1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1</v>
      </c>
      <c r="O106" cm="1">
        <f t="array" ref="O106">$U$2*_xlfn.IFS(C106="data_analyst",$V$5,C106="data_engineer",$V$6,C106="data_scientist",$V$7)*_xlfn.IFS(E106=0,$V$12,E106=1,$V$11)*_xlfn.IFS(F106=0,$V$17,F106=1,$V$16)*_xlfn.IFS(G106=0,$V$22,G106=1,$V$21)*_xlfn.IFS(H106=0,$V$27,H106=1,$V$26)*_xlfn.IFS(I106=0,$V$32,I106=1,$V$31)*_xlfn.IFS(J106=0,$V$37,J106=1,$V$36)*_xlfn.IFS(K106=0,$V$42,K106=1,$V$41)*_xlfn.IFS(L106=0,$V$47,L106=1,$V$46)*_xlfn.IFS(M106=0,$V$52,M106=1,$V$51)*_xlfn.IFS(N106=0,$V$57,N106=1,$V$56)</f>
        <v>5.6537528032742901E-5</v>
      </c>
      <c r="P106" cm="1">
        <f t="array" ref="P106">$V$2*_xlfn.IFS(C106="data_analyst",$X$5,C106="data_engineer",$X$6,C106="data_scientist",$X$7)*_xlfn.IFS(E106=0,$X$12,E106=1,$X$11)*_xlfn.IFS(F106=0,$X$17,F106=1,$X$16)*_xlfn.IFS(G106=0,$X$22,G106=1,$X$21)*_xlfn.IFS(H106=0,$X$27,H106=1,$X$26)*_xlfn.IFS(I106=0,$X$32,I106=1,$X$31)*_xlfn.IFS(J106=0,$X$37,J106=1,$X$36)*_xlfn.IFS(K106=0,$X$42,K106=1,$X$41)*_xlfn.IFS(L106=0,$X$47,L106=1,$X$46)*_xlfn.IFS(M106=0,$X$52,M106=1,$X$51)*_xlfn.IFS(N106=0,$X$57,N106=1,$X$56)</f>
        <v>3.1607774087338363E-3</v>
      </c>
      <c r="Q106" cm="1">
        <f t="array" ref="Q106">$W$2*_xlfn.IFS(C106="data_analyst",$Z$5,C106="data_engineer",$Z$6,C106="data_scientist",$Z$7)*_xlfn.IFS(E106=0,$Z$12,E106=1,$Z$11)*_xlfn.IFS(F106=0,$Z$17,F106=1,$Z$16)*_xlfn.IFS(G106=0,$Z$22,G106=1,$Z$21)*_xlfn.IFS(H106=0,$Z$27,H106=1,$Z$26)*_xlfn.IFS(I106=0,$Z$32,I106=1,$Z$31)*_xlfn.IFS(J106=0,$Z$37,J106=1,$Z$36)*_xlfn.IFS(K106=0,$Z$42,K106=1,$Z$41)*_xlfn.IFS(L106=0,$Z$47,L106=1,$Z$46)*_xlfn.IFS(M106=0,$Z$52,M106=1,$Z$51)*_xlfn.IFS(N106=0,$Z$57,N106=1,$Z$56)</f>
        <v>2.5731346901642857E-4</v>
      </c>
      <c r="R106" t="str" cm="1">
        <f t="array" ref="R106">_xlfn.IFS(AND(O106&gt;P106,O106&gt;Q106),"Low",AND(P106&gt;O106,P106&gt;Q106),"Medium",AND(Q106&gt;O106,Q106&gt;P106),"High")</f>
        <v>Medium</v>
      </c>
      <c r="S106" t="str">
        <f t="shared" si="4"/>
        <v>F</v>
      </c>
    </row>
    <row r="107" spans="1:19" x14ac:dyDescent="0.3">
      <c r="A107" t="s">
        <v>17</v>
      </c>
      <c r="B107">
        <v>5</v>
      </c>
      <c r="C107" t="s">
        <v>13</v>
      </c>
      <c r="D107" t="str">
        <f t="shared" si="3"/>
        <v>Low</v>
      </c>
      <c r="E107">
        <v>1</v>
      </c>
      <c r="F107">
        <v>1</v>
      </c>
      <c r="G107">
        <v>1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1</v>
      </c>
      <c r="O107" cm="1">
        <f t="array" ref="O107">$U$2*_xlfn.IFS(C107="data_analyst",$V$5,C107="data_engineer",$V$6,C107="data_scientist",$V$7)*_xlfn.IFS(E107=0,$V$12,E107=1,$V$11)*_xlfn.IFS(F107=0,$V$17,F107=1,$V$16)*_xlfn.IFS(G107=0,$V$22,G107=1,$V$21)*_xlfn.IFS(H107=0,$V$27,H107=1,$V$26)*_xlfn.IFS(I107=0,$V$32,I107=1,$V$31)*_xlfn.IFS(J107=0,$V$37,J107=1,$V$36)*_xlfn.IFS(K107=0,$V$42,K107=1,$V$41)*_xlfn.IFS(L107=0,$V$47,L107=1,$V$46)*_xlfn.IFS(M107=0,$V$52,M107=1,$V$51)*_xlfn.IFS(N107=0,$V$57,N107=1,$V$56)</f>
        <v>3.0400449839017053E-5</v>
      </c>
      <c r="P107" cm="1">
        <f t="array" ref="P107">$V$2*_xlfn.IFS(C107="data_analyst",$X$5,C107="data_engineer",$X$6,C107="data_scientist",$X$7)*_xlfn.IFS(E107=0,$X$12,E107=1,$X$11)*_xlfn.IFS(F107=0,$X$17,F107=1,$X$16)*_xlfn.IFS(G107=0,$X$22,G107=1,$X$21)*_xlfn.IFS(H107=0,$X$27,H107=1,$X$26)*_xlfn.IFS(I107=0,$X$32,I107=1,$X$31)*_xlfn.IFS(J107=0,$X$37,J107=1,$X$36)*_xlfn.IFS(K107=0,$X$42,K107=1,$X$41)*_xlfn.IFS(L107=0,$X$47,L107=1,$X$46)*_xlfn.IFS(M107=0,$X$52,M107=1,$X$51)*_xlfn.IFS(N107=0,$X$57,N107=1,$X$56)</f>
        <v>9.9832756785279194E-4</v>
      </c>
      <c r="Q107" cm="1">
        <f t="array" ref="Q107">$W$2*_xlfn.IFS(C107="data_analyst",$Z$5,C107="data_engineer",$Z$6,C107="data_scientist",$Z$7)*_xlfn.IFS(E107=0,$Z$12,E107=1,$Z$11)*_xlfn.IFS(F107=0,$Z$17,F107=1,$Z$16)*_xlfn.IFS(G107=0,$Z$22,G107=1,$Z$21)*_xlfn.IFS(H107=0,$Z$27,H107=1,$Z$26)*_xlfn.IFS(I107=0,$Z$32,I107=1,$Z$31)*_xlfn.IFS(J107=0,$Z$37,J107=1,$Z$36)*_xlfn.IFS(K107=0,$Z$42,K107=1,$Z$41)*_xlfn.IFS(L107=0,$Z$47,L107=1,$Z$46)*_xlfn.IFS(M107=0,$Z$52,M107=1,$Z$51)*_xlfn.IFS(N107=0,$Z$57,N107=1,$Z$56)</f>
        <v>6.4612704096637653E-5</v>
      </c>
      <c r="R107" t="str" cm="1">
        <f t="array" ref="R107">_xlfn.IFS(AND(O107&gt;P107,O107&gt;Q107),"Low",AND(P107&gt;O107,P107&gt;Q107),"Medium",AND(Q107&gt;O107,Q107&gt;P107),"High")</f>
        <v>Medium</v>
      </c>
      <c r="S107" t="str">
        <f t="shared" si="4"/>
        <v>F</v>
      </c>
    </row>
    <row r="108" spans="1:19" x14ac:dyDescent="0.3">
      <c r="A108" t="s">
        <v>17</v>
      </c>
      <c r="B108">
        <v>4</v>
      </c>
      <c r="C108" t="s">
        <v>13</v>
      </c>
      <c r="D108" t="str">
        <f t="shared" si="3"/>
        <v>Low</v>
      </c>
      <c r="E108">
        <v>1</v>
      </c>
      <c r="F108">
        <v>1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 cm="1">
        <f t="array" ref="O108">$U$2*_xlfn.IFS(C108="data_analyst",$V$5,C108="data_engineer",$V$6,C108="data_scientist",$V$7)*_xlfn.IFS(E108=0,$V$12,E108=1,$V$11)*_xlfn.IFS(F108=0,$V$17,F108=1,$V$16)*_xlfn.IFS(G108=0,$V$22,G108=1,$V$21)*_xlfn.IFS(H108=0,$V$27,H108=1,$V$26)*_xlfn.IFS(I108=0,$V$32,I108=1,$V$31)*_xlfn.IFS(J108=0,$V$37,J108=1,$V$36)*_xlfn.IFS(K108=0,$V$42,K108=1,$V$41)*_xlfn.IFS(L108=0,$V$47,L108=1,$V$46)*_xlfn.IFS(M108=0,$V$52,M108=1,$V$51)*_xlfn.IFS(N108=0,$V$57,N108=1,$V$56)</f>
        <v>1.5401482252937562E-4</v>
      </c>
      <c r="P108" cm="1">
        <f t="array" ref="P108">$V$2*_xlfn.IFS(C108="data_analyst",$X$5,C108="data_engineer",$X$6,C108="data_scientist",$X$7)*_xlfn.IFS(E108=0,$X$12,E108=1,$X$11)*_xlfn.IFS(F108=0,$X$17,F108=1,$X$16)*_xlfn.IFS(G108=0,$X$22,G108=1,$X$21)*_xlfn.IFS(H108=0,$X$27,H108=1,$X$26)*_xlfn.IFS(I108=0,$X$32,I108=1,$X$31)*_xlfn.IFS(J108=0,$X$37,J108=1,$X$36)*_xlfn.IFS(K108=0,$X$42,K108=1,$X$41)*_xlfn.IFS(L108=0,$X$47,L108=1,$X$46)*_xlfn.IFS(M108=0,$X$52,M108=1,$X$51)*_xlfn.IFS(N108=0,$X$57,N108=1,$X$56)</f>
        <v>4.9807469930692036E-3</v>
      </c>
      <c r="Q108" cm="1">
        <f t="array" ref="Q108">$W$2*_xlfn.IFS(C108="data_analyst",$Z$5,C108="data_engineer",$Z$6,C108="data_scientist",$Z$7)*_xlfn.IFS(E108=0,$Z$12,E108=1,$Z$11)*_xlfn.IFS(F108=0,$Z$17,F108=1,$Z$16)*_xlfn.IFS(G108=0,$Z$22,G108=1,$Z$21)*_xlfn.IFS(H108=0,$Z$27,H108=1,$Z$26)*_xlfn.IFS(I108=0,$Z$32,I108=1,$Z$31)*_xlfn.IFS(J108=0,$Z$37,J108=1,$Z$36)*_xlfn.IFS(K108=0,$Z$42,K108=1,$Z$41)*_xlfn.IFS(L108=0,$Z$47,L108=1,$Z$46)*_xlfn.IFS(M108=0,$Z$52,M108=1,$Z$51)*_xlfn.IFS(N108=0,$Z$57,N108=1,$Z$56)</f>
        <v>3.5785497653522395E-4</v>
      </c>
      <c r="R108" t="str" cm="1">
        <f t="array" ref="R108">_xlfn.IFS(AND(O108&gt;P108,O108&gt;Q108),"Low",AND(P108&gt;O108,P108&gt;Q108),"Medium",AND(Q108&gt;O108,Q108&gt;P108),"High")</f>
        <v>Medium</v>
      </c>
      <c r="S108" t="str">
        <f t="shared" si="4"/>
        <v>F</v>
      </c>
    </row>
    <row r="109" spans="1:19" x14ac:dyDescent="0.3">
      <c r="A109" t="s">
        <v>17</v>
      </c>
      <c r="B109">
        <v>1</v>
      </c>
      <c r="C109" t="s">
        <v>13</v>
      </c>
      <c r="D109" t="str">
        <f t="shared" si="3"/>
        <v>Low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1</v>
      </c>
      <c r="O109" cm="1">
        <f t="array" ref="O109">$U$2*_xlfn.IFS(C109="data_analyst",$V$5,C109="data_engineer",$V$6,C109="data_scientist",$V$7)*_xlfn.IFS(E109=0,$V$12,E109=1,$V$11)*_xlfn.IFS(F109=0,$V$17,F109=1,$V$16)*_xlfn.IFS(G109=0,$V$22,G109=1,$V$21)*_xlfn.IFS(H109=0,$V$27,H109=1,$V$26)*_xlfn.IFS(I109=0,$V$32,I109=1,$V$31)*_xlfn.IFS(J109=0,$V$37,J109=1,$V$36)*_xlfn.IFS(K109=0,$V$42,K109=1,$V$41)*_xlfn.IFS(L109=0,$V$47,L109=1,$V$46)*_xlfn.IFS(M109=0,$V$52,M109=1,$V$51)*_xlfn.IFS(N109=0,$V$57,N109=1,$V$56)</f>
        <v>1.0438426063551384E-5</v>
      </c>
      <c r="P109" cm="1">
        <f t="array" ref="P109">$V$2*_xlfn.IFS(C109="data_analyst",$X$5,C109="data_engineer",$X$6,C109="data_scientist",$X$7)*_xlfn.IFS(E109=0,$X$12,E109=1,$X$11)*_xlfn.IFS(F109=0,$X$17,F109=1,$X$16)*_xlfn.IFS(G109=0,$X$22,G109=1,$X$21)*_xlfn.IFS(H109=0,$X$27,H109=1,$X$26)*_xlfn.IFS(I109=0,$X$32,I109=1,$X$31)*_xlfn.IFS(J109=0,$X$37,J109=1,$X$36)*_xlfn.IFS(K109=0,$X$42,K109=1,$X$41)*_xlfn.IFS(L109=0,$X$47,L109=1,$X$46)*_xlfn.IFS(M109=0,$X$52,M109=1,$X$51)*_xlfn.IFS(N109=0,$X$57,N109=1,$X$56)</f>
        <v>2.416765831679836E-4</v>
      </c>
      <c r="Q109" cm="1">
        <f t="array" ref="Q109">$W$2*_xlfn.IFS(C109="data_analyst",$Z$5,C109="data_engineer",$Z$6,C109="data_scientist",$Z$7)*_xlfn.IFS(E109=0,$Z$12,E109=1,$Z$11)*_xlfn.IFS(F109=0,$Z$17,F109=1,$Z$16)*_xlfn.IFS(G109=0,$Z$22,G109=1,$Z$21)*_xlfn.IFS(H109=0,$Z$27,H109=1,$Z$26)*_xlfn.IFS(I109=0,$Z$32,I109=1,$Z$31)*_xlfn.IFS(J109=0,$Z$37,J109=1,$Z$36)*_xlfn.IFS(K109=0,$Z$42,K109=1,$Z$41)*_xlfn.IFS(L109=0,$Z$47,L109=1,$Z$46)*_xlfn.IFS(M109=0,$Z$52,M109=1,$Z$51)*_xlfn.IFS(N109=0,$Z$57,N109=1,$Z$56)</f>
        <v>1.8130495123161984E-5</v>
      </c>
      <c r="R109" t="str" cm="1">
        <f t="array" ref="R109">_xlfn.IFS(AND(O109&gt;P109,O109&gt;Q109),"Low",AND(P109&gt;O109,P109&gt;Q109),"Medium",AND(Q109&gt;O109,Q109&gt;P109),"High")</f>
        <v>Medium</v>
      </c>
      <c r="S109" t="str">
        <f t="shared" si="4"/>
        <v>F</v>
      </c>
    </row>
    <row r="110" spans="1:19" x14ac:dyDescent="0.3">
      <c r="A110" t="s">
        <v>17</v>
      </c>
      <c r="B110">
        <v>1</v>
      </c>
      <c r="C110" t="s">
        <v>13</v>
      </c>
      <c r="D110" t="str">
        <f t="shared" si="3"/>
        <v>Low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1</v>
      </c>
      <c r="O110" cm="1">
        <f t="array" ref="O110">$U$2*_xlfn.IFS(C110="data_analyst",$V$5,C110="data_engineer",$V$6,C110="data_scientist",$V$7)*_xlfn.IFS(E110=0,$V$12,E110=1,$V$11)*_xlfn.IFS(F110=0,$V$17,F110=1,$V$16)*_xlfn.IFS(G110=0,$V$22,G110=1,$V$21)*_xlfn.IFS(H110=0,$V$27,H110=1,$V$26)*_xlfn.IFS(I110=0,$V$32,I110=1,$V$31)*_xlfn.IFS(J110=0,$V$37,J110=1,$V$36)*_xlfn.IFS(K110=0,$V$42,K110=1,$V$41)*_xlfn.IFS(L110=0,$V$47,L110=1,$V$46)*_xlfn.IFS(M110=0,$V$52,M110=1,$V$51)*_xlfn.IFS(N110=0,$V$57,N110=1,$V$56)</f>
        <v>1.0286529200797759E-5</v>
      </c>
      <c r="P110" cm="1">
        <f t="array" ref="P110">$V$2*_xlfn.IFS(C110="data_analyst",$X$5,C110="data_engineer",$X$6,C110="data_scientist",$X$7)*_xlfn.IFS(E110=0,$X$12,E110=1,$X$11)*_xlfn.IFS(F110=0,$X$17,F110=1,$X$16)*_xlfn.IFS(G110=0,$X$22,G110=1,$X$21)*_xlfn.IFS(H110=0,$X$27,H110=1,$X$26)*_xlfn.IFS(I110=0,$X$32,I110=1,$X$31)*_xlfn.IFS(J110=0,$X$37,J110=1,$X$36)*_xlfn.IFS(K110=0,$X$42,K110=1,$X$41)*_xlfn.IFS(L110=0,$X$47,L110=1,$X$46)*_xlfn.IFS(M110=0,$X$52,M110=1,$X$51)*_xlfn.IFS(N110=0,$X$57,N110=1,$X$56)</f>
        <v>3.5956150535434235E-3</v>
      </c>
      <c r="Q110" cm="1">
        <f t="array" ref="Q110">$W$2*_xlfn.IFS(C110="data_analyst",$Z$5,C110="data_engineer",$Z$6,C110="data_scientist",$Z$7)*_xlfn.IFS(E110=0,$Z$12,E110=1,$Z$11)*_xlfn.IFS(F110=0,$Z$17,F110=1,$Z$16)*_xlfn.IFS(G110=0,$Z$22,G110=1,$Z$21)*_xlfn.IFS(H110=0,$Z$27,H110=1,$Z$26)*_xlfn.IFS(I110=0,$Z$32,I110=1,$Z$31)*_xlfn.IFS(J110=0,$Z$37,J110=1,$Z$36)*_xlfn.IFS(K110=0,$Z$42,K110=1,$Z$41)*_xlfn.IFS(L110=0,$Z$47,L110=1,$Z$46)*_xlfn.IFS(M110=0,$Z$52,M110=1,$Z$51)*_xlfn.IFS(N110=0,$Z$57,N110=1,$Z$56)</f>
        <v>1.7578840952607494E-4</v>
      </c>
      <c r="R110" t="str" cm="1">
        <f t="array" ref="R110">_xlfn.IFS(AND(O110&gt;P110,O110&gt;Q110),"Low",AND(P110&gt;O110,P110&gt;Q110),"Medium",AND(Q110&gt;O110,Q110&gt;P110),"High")</f>
        <v>Medium</v>
      </c>
      <c r="S110" t="str">
        <f t="shared" si="4"/>
        <v>F</v>
      </c>
    </row>
    <row r="111" spans="1:19" x14ac:dyDescent="0.3">
      <c r="A111" t="s">
        <v>17</v>
      </c>
      <c r="B111">
        <v>6</v>
      </c>
      <c r="C111" t="s">
        <v>13</v>
      </c>
      <c r="D111" t="str">
        <f t="shared" si="3"/>
        <v>Low</v>
      </c>
      <c r="E111">
        <v>1</v>
      </c>
      <c r="F111">
        <v>1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 cm="1">
        <f t="array" ref="O111">$U$2*_xlfn.IFS(C111="data_analyst",$V$5,C111="data_engineer",$V$6,C111="data_scientist",$V$7)*_xlfn.IFS(E111=0,$V$12,E111=1,$V$11)*_xlfn.IFS(F111=0,$V$17,F111=1,$V$16)*_xlfn.IFS(G111=0,$V$22,G111=1,$V$21)*_xlfn.IFS(H111=0,$V$27,H111=1,$V$26)*_xlfn.IFS(I111=0,$V$32,I111=1,$V$31)*_xlfn.IFS(J111=0,$V$37,J111=1,$V$36)*_xlfn.IFS(K111=0,$V$42,K111=1,$V$41)*_xlfn.IFS(L111=0,$V$47,L111=1,$V$46)*_xlfn.IFS(M111=0,$V$52,M111=1,$V$51)*_xlfn.IFS(N111=0,$V$57,N111=1,$V$56)</f>
        <v>8.4650684173794878E-4</v>
      </c>
      <c r="P111" cm="1">
        <f t="array" ref="P111">$V$2*_xlfn.IFS(C111="data_analyst",$X$5,C111="data_engineer",$X$6,C111="data_scientist",$X$7)*_xlfn.IFS(E111=0,$X$12,E111=1,$X$11)*_xlfn.IFS(F111=0,$X$17,F111=1,$X$16)*_xlfn.IFS(G111=0,$X$22,G111=1,$X$21)*_xlfn.IFS(H111=0,$X$27,H111=1,$X$26)*_xlfn.IFS(I111=0,$X$32,I111=1,$X$31)*_xlfn.IFS(J111=0,$X$37,J111=1,$X$36)*_xlfn.IFS(K111=0,$X$42,K111=1,$X$41)*_xlfn.IFS(L111=0,$X$47,L111=1,$X$46)*_xlfn.IFS(M111=0,$X$52,M111=1,$X$51)*_xlfn.IFS(N111=0,$X$57,N111=1,$X$56)</f>
        <v>4.3783976704618597E-3</v>
      </c>
      <c r="Q111" cm="1">
        <f t="array" ref="Q111">$W$2*_xlfn.IFS(C111="data_analyst",$Z$5,C111="data_engineer",$Z$6,C111="data_scientist",$Z$7)*_xlfn.IFS(E111=0,$Z$12,E111=1,$Z$11)*_xlfn.IFS(F111=0,$Z$17,F111=1,$Z$16)*_xlfn.IFS(G111=0,$Z$22,G111=1,$Z$21)*_xlfn.IFS(H111=0,$Z$27,H111=1,$Z$26)*_xlfn.IFS(I111=0,$Z$32,I111=1,$Z$31)*_xlfn.IFS(J111=0,$Z$37,J111=1,$Z$36)*_xlfn.IFS(K111=0,$Z$42,K111=1,$Z$41)*_xlfn.IFS(L111=0,$Z$47,L111=1,$Z$46)*_xlfn.IFS(M111=0,$Z$52,M111=1,$Z$51)*_xlfn.IFS(N111=0,$Z$57,N111=1,$Z$56)</f>
        <v>5.2381670478344393E-4</v>
      </c>
      <c r="R111" t="str" cm="1">
        <f t="array" ref="R111">_xlfn.IFS(AND(O111&gt;P111,O111&gt;Q111),"Low",AND(P111&gt;O111,P111&gt;Q111),"Medium",AND(Q111&gt;O111,Q111&gt;P111),"High")</f>
        <v>Medium</v>
      </c>
      <c r="S111" t="str">
        <f t="shared" si="4"/>
        <v>F</v>
      </c>
    </row>
    <row r="112" spans="1:19" x14ac:dyDescent="0.3">
      <c r="A112" t="s">
        <v>17</v>
      </c>
      <c r="B112">
        <v>7</v>
      </c>
      <c r="C112" t="s">
        <v>13</v>
      </c>
      <c r="D112" t="str">
        <f t="shared" si="3"/>
        <v>Low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 cm="1">
        <f t="array" ref="O112">$U$2*_xlfn.IFS(C112="data_analyst",$V$5,C112="data_engineer",$V$6,C112="data_scientist",$V$7)*_xlfn.IFS(E112=0,$V$12,E112=1,$V$11)*_xlfn.IFS(F112=0,$V$17,F112=1,$V$16)*_xlfn.IFS(G112=0,$V$22,G112=1,$V$21)*_xlfn.IFS(H112=0,$V$27,H112=1,$V$26)*_xlfn.IFS(I112=0,$V$32,I112=1,$V$31)*_xlfn.IFS(J112=0,$V$37,J112=1,$V$36)*_xlfn.IFS(K112=0,$V$42,K112=1,$V$41)*_xlfn.IFS(L112=0,$V$47,L112=1,$V$46)*_xlfn.IFS(M112=0,$V$52,M112=1,$V$51)*_xlfn.IFS(N112=0,$V$57,N112=1,$V$56)</f>
        <v>3.8675410855345095E-3</v>
      </c>
      <c r="P112" cm="1">
        <f t="array" ref="P112">$V$2*_xlfn.IFS(C112="data_analyst",$X$5,C112="data_engineer",$X$6,C112="data_scientist",$X$7)*_xlfn.IFS(E112=0,$X$12,E112=1,$X$11)*_xlfn.IFS(F112=0,$X$17,F112=1,$X$16)*_xlfn.IFS(G112=0,$X$22,G112=1,$X$21)*_xlfn.IFS(H112=0,$X$27,H112=1,$X$26)*_xlfn.IFS(I112=0,$X$32,I112=1,$X$31)*_xlfn.IFS(J112=0,$X$37,J112=1,$X$36)*_xlfn.IFS(K112=0,$X$42,K112=1,$X$41)*_xlfn.IFS(L112=0,$X$47,L112=1,$X$46)*_xlfn.IFS(M112=0,$X$52,M112=1,$X$51)*_xlfn.IFS(N112=0,$X$57,N112=1,$X$56)</f>
        <v>1.6544989312824467E-3</v>
      </c>
      <c r="Q112" cm="1">
        <f t="array" ref="Q112">$W$2*_xlfn.IFS(C112="data_analyst",$Z$5,C112="data_engineer",$Z$6,C112="data_scientist",$Z$7)*_xlfn.IFS(E112=0,$Z$12,E112=1,$Z$11)*_xlfn.IFS(F112=0,$Z$17,F112=1,$Z$16)*_xlfn.IFS(G112=0,$Z$22,G112=1,$Z$21)*_xlfn.IFS(H112=0,$Z$27,H112=1,$Z$26)*_xlfn.IFS(I112=0,$Z$32,I112=1,$Z$31)*_xlfn.IFS(J112=0,$Z$37,J112=1,$Z$36)*_xlfn.IFS(K112=0,$Z$42,K112=1,$Z$41)*_xlfn.IFS(L112=0,$Z$47,L112=1,$Z$46)*_xlfn.IFS(M112=0,$Z$52,M112=1,$Z$51)*_xlfn.IFS(N112=0,$Z$57,N112=1,$Z$56)</f>
        <v>6.902742580981744E-4</v>
      </c>
      <c r="R112" t="str" cm="1">
        <f t="array" ref="R112">_xlfn.IFS(AND(O112&gt;P112,O112&gt;Q112),"Low",AND(P112&gt;O112,P112&gt;Q112),"Medium",AND(Q112&gt;O112,Q112&gt;P112),"High")</f>
        <v>Low</v>
      </c>
      <c r="S112" t="str">
        <f t="shared" si="4"/>
        <v>T</v>
      </c>
    </row>
    <row r="113" spans="1:19" x14ac:dyDescent="0.3">
      <c r="A113" t="s">
        <v>17</v>
      </c>
      <c r="B113">
        <v>5</v>
      </c>
      <c r="C113" t="s">
        <v>13</v>
      </c>
      <c r="D113" t="str">
        <f t="shared" si="3"/>
        <v>Low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 cm="1">
        <f t="array" ref="O113">$U$2*_xlfn.IFS(C113="data_analyst",$V$5,C113="data_engineer",$V$6,C113="data_scientist",$V$7)*_xlfn.IFS(E113=0,$V$12,E113=1,$V$11)*_xlfn.IFS(F113=0,$V$17,F113=1,$V$16)*_xlfn.IFS(G113=0,$V$22,G113=1,$V$21)*_xlfn.IFS(H113=0,$V$27,H113=1,$V$26)*_xlfn.IFS(I113=0,$V$32,I113=1,$V$31)*_xlfn.IFS(J113=0,$V$37,J113=1,$V$36)*_xlfn.IFS(K113=0,$V$42,K113=1,$V$41)*_xlfn.IFS(L113=0,$V$47,L113=1,$V$46)*_xlfn.IFS(M113=0,$V$52,M113=1,$V$51)*_xlfn.IFS(N113=0,$V$57,N113=1,$V$56)</f>
        <v>2.3643175841134003E-3</v>
      </c>
      <c r="P113" cm="1">
        <f t="array" ref="P113">$V$2*_xlfn.IFS(C113="data_analyst",$X$5,C113="data_engineer",$X$6,C113="data_scientist",$X$7)*_xlfn.IFS(E113=0,$X$12,E113=1,$X$11)*_xlfn.IFS(F113=0,$X$17,F113=1,$X$16)*_xlfn.IFS(G113=0,$X$22,G113=1,$X$21)*_xlfn.IFS(H113=0,$X$27,H113=1,$X$26)*_xlfn.IFS(I113=0,$X$32,I113=1,$X$31)*_xlfn.IFS(J113=0,$X$37,J113=1,$X$36)*_xlfn.IFS(K113=0,$X$42,K113=1,$X$41)*_xlfn.IFS(L113=0,$X$47,L113=1,$X$46)*_xlfn.IFS(M113=0,$X$52,M113=1,$X$51)*_xlfn.IFS(N113=0,$X$57,N113=1,$X$56)</f>
        <v>5.005103908263816E-3</v>
      </c>
      <c r="Q113" cm="1">
        <f t="array" ref="Q113">$W$2*_xlfn.IFS(C113="data_analyst",$Z$5,C113="data_engineer",$Z$6,C113="data_scientist",$Z$7)*_xlfn.IFS(E113=0,$Z$12,E113=1,$Z$11)*_xlfn.IFS(F113=0,$Z$17,F113=1,$Z$16)*_xlfn.IFS(G113=0,$Z$22,G113=1,$Z$21)*_xlfn.IFS(H113=0,$Z$27,H113=1,$Z$26)*_xlfn.IFS(I113=0,$Z$32,I113=1,$Z$31)*_xlfn.IFS(J113=0,$Z$37,J113=1,$Z$36)*_xlfn.IFS(K113=0,$Z$42,K113=1,$Z$41)*_xlfn.IFS(L113=0,$Z$47,L113=1,$Z$46)*_xlfn.IFS(M113=0,$Z$52,M113=1,$Z$51)*_xlfn.IFS(N113=0,$Z$57,N113=1,$Z$56)</f>
        <v>9.7280245174068158E-4</v>
      </c>
      <c r="R113" t="str" cm="1">
        <f t="array" ref="R113">_xlfn.IFS(AND(O113&gt;P113,O113&gt;Q113),"Low",AND(P113&gt;O113,P113&gt;Q113),"Medium",AND(Q113&gt;O113,Q113&gt;P113),"High")</f>
        <v>Medium</v>
      </c>
      <c r="S113" t="str">
        <f t="shared" si="4"/>
        <v>F</v>
      </c>
    </row>
    <row r="114" spans="1:19" x14ac:dyDescent="0.3">
      <c r="A114" t="s">
        <v>17</v>
      </c>
      <c r="B114">
        <v>5</v>
      </c>
      <c r="C114" t="s">
        <v>13</v>
      </c>
      <c r="D114" t="str">
        <f t="shared" si="3"/>
        <v>Low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 cm="1">
        <f t="array" ref="O114">$U$2*_xlfn.IFS(C114="data_analyst",$V$5,C114="data_engineer",$V$6,C114="data_scientist",$V$7)*_xlfn.IFS(E114=0,$V$12,E114=1,$V$11)*_xlfn.IFS(F114=0,$V$17,F114=1,$V$16)*_xlfn.IFS(G114=0,$V$22,G114=1,$V$21)*_xlfn.IFS(H114=0,$V$27,H114=1,$V$26)*_xlfn.IFS(I114=0,$V$32,I114=1,$V$31)*_xlfn.IFS(J114=0,$V$37,J114=1,$V$36)*_xlfn.IFS(K114=0,$V$42,K114=1,$V$41)*_xlfn.IFS(L114=0,$V$47,L114=1,$V$46)*_xlfn.IFS(M114=0,$V$52,M114=1,$V$51)*_xlfn.IFS(N114=0,$V$57,N114=1,$V$56)</f>
        <v>5.0390581603855719E-3</v>
      </c>
      <c r="P114" cm="1">
        <f t="array" ref="P114">$V$2*_xlfn.IFS(C114="data_analyst",$X$5,C114="data_engineer",$X$6,C114="data_scientist",$X$7)*_xlfn.IFS(E114=0,$X$12,E114=1,$X$11)*_xlfn.IFS(F114=0,$X$17,F114=1,$X$16)*_xlfn.IFS(G114=0,$X$22,G114=1,$X$21)*_xlfn.IFS(H114=0,$X$27,H114=1,$X$26)*_xlfn.IFS(I114=0,$X$32,I114=1,$X$31)*_xlfn.IFS(J114=0,$X$37,J114=1,$X$36)*_xlfn.IFS(K114=0,$X$42,K114=1,$X$41)*_xlfn.IFS(L114=0,$X$47,L114=1,$X$46)*_xlfn.IFS(M114=0,$X$52,M114=1,$X$51)*_xlfn.IFS(N114=0,$X$57,N114=1,$X$56)</f>
        <v>1.9192187602876378E-3</v>
      </c>
      <c r="Q114" cm="1">
        <f t="array" ref="Q114">$W$2*_xlfn.IFS(C114="data_analyst",$Z$5,C114="data_engineer",$Z$6,C114="data_scientist",$Z$7)*_xlfn.IFS(E114=0,$Z$12,E114=1,$Z$11)*_xlfn.IFS(F114=0,$Z$17,F114=1,$Z$16)*_xlfn.IFS(G114=0,$Z$22,G114=1,$Z$21)*_xlfn.IFS(H114=0,$Z$27,H114=1,$Z$26)*_xlfn.IFS(I114=0,$Z$32,I114=1,$Z$31)*_xlfn.IFS(J114=0,$Z$37,J114=1,$Z$36)*_xlfn.IFS(K114=0,$Z$42,K114=1,$Z$41)*_xlfn.IFS(L114=0,$Z$47,L114=1,$Z$46)*_xlfn.IFS(M114=0,$Z$52,M114=1,$Z$51)*_xlfn.IFS(N114=0,$Z$57,N114=1,$Z$56)</f>
        <v>7.3210906161927576E-4</v>
      </c>
      <c r="R114" t="str" cm="1">
        <f t="array" ref="R114">_xlfn.IFS(AND(O114&gt;P114,O114&gt;Q114),"Low",AND(P114&gt;O114,P114&gt;Q114),"Medium",AND(Q114&gt;O114,Q114&gt;P114),"High")</f>
        <v>Low</v>
      </c>
      <c r="S114" t="str">
        <f t="shared" si="4"/>
        <v>T</v>
      </c>
    </row>
    <row r="115" spans="1:19" x14ac:dyDescent="0.3">
      <c r="A115" t="s">
        <v>17</v>
      </c>
      <c r="B115">
        <v>5</v>
      </c>
      <c r="C115" t="s">
        <v>13</v>
      </c>
      <c r="D115" t="str">
        <f t="shared" si="3"/>
        <v>Low</v>
      </c>
      <c r="E115">
        <v>1</v>
      </c>
      <c r="F115">
        <v>1</v>
      </c>
      <c r="G115">
        <v>1</v>
      </c>
      <c r="H115">
        <v>1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1</v>
      </c>
      <c r="O115" cm="1">
        <f t="array" ref="O115">$U$2*_xlfn.IFS(C115="data_analyst",$V$5,C115="data_engineer",$V$6,C115="data_scientist",$V$7)*_xlfn.IFS(E115=0,$V$12,E115=1,$V$11)*_xlfn.IFS(F115=0,$V$17,F115=1,$V$16)*_xlfn.IFS(G115=0,$V$22,G115=1,$V$21)*_xlfn.IFS(H115=0,$V$27,H115=1,$V$26)*_xlfn.IFS(I115=0,$V$32,I115=1,$V$31)*_xlfn.IFS(J115=0,$V$37,J115=1,$V$36)*_xlfn.IFS(K115=0,$V$42,K115=1,$V$41)*_xlfn.IFS(L115=0,$V$47,L115=1,$V$46)*_xlfn.IFS(M115=0,$V$52,M115=1,$V$51)*_xlfn.IFS(N115=0,$V$57,N115=1,$V$56)</f>
        <v>3.0400449839017053E-5</v>
      </c>
      <c r="P115" cm="1">
        <f t="array" ref="P115">$V$2*_xlfn.IFS(C115="data_analyst",$X$5,C115="data_engineer",$X$6,C115="data_scientist",$X$7)*_xlfn.IFS(E115=0,$X$12,E115=1,$X$11)*_xlfn.IFS(F115=0,$X$17,F115=1,$X$16)*_xlfn.IFS(G115=0,$X$22,G115=1,$X$21)*_xlfn.IFS(H115=0,$X$27,H115=1,$X$26)*_xlfn.IFS(I115=0,$X$32,I115=1,$X$31)*_xlfn.IFS(J115=0,$X$37,J115=1,$X$36)*_xlfn.IFS(K115=0,$X$42,K115=1,$X$41)*_xlfn.IFS(L115=0,$X$47,L115=1,$X$46)*_xlfn.IFS(M115=0,$X$52,M115=1,$X$51)*_xlfn.IFS(N115=0,$X$57,N115=1,$X$56)</f>
        <v>9.9832756785279194E-4</v>
      </c>
      <c r="Q115" cm="1">
        <f t="array" ref="Q115">$W$2*_xlfn.IFS(C115="data_analyst",$Z$5,C115="data_engineer",$Z$6,C115="data_scientist",$Z$7)*_xlfn.IFS(E115=0,$Z$12,E115=1,$Z$11)*_xlfn.IFS(F115=0,$Z$17,F115=1,$Z$16)*_xlfn.IFS(G115=0,$Z$22,G115=1,$Z$21)*_xlfn.IFS(H115=0,$Z$27,H115=1,$Z$26)*_xlfn.IFS(I115=0,$Z$32,I115=1,$Z$31)*_xlfn.IFS(J115=0,$Z$37,J115=1,$Z$36)*_xlfn.IFS(K115=0,$Z$42,K115=1,$Z$41)*_xlfn.IFS(L115=0,$Z$47,L115=1,$Z$46)*_xlfn.IFS(M115=0,$Z$52,M115=1,$Z$51)*_xlfn.IFS(N115=0,$Z$57,N115=1,$Z$56)</f>
        <v>6.4612704096637653E-5</v>
      </c>
      <c r="R115" t="str" cm="1">
        <f t="array" ref="R115">_xlfn.IFS(AND(O115&gt;P115,O115&gt;Q115),"Low",AND(P115&gt;O115,P115&gt;Q115),"Medium",AND(Q115&gt;O115,Q115&gt;P115),"High")</f>
        <v>Medium</v>
      </c>
      <c r="S115" t="str">
        <f t="shared" si="4"/>
        <v>F</v>
      </c>
    </row>
    <row r="116" spans="1:19" x14ac:dyDescent="0.3">
      <c r="A116" t="s">
        <v>17</v>
      </c>
      <c r="B116">
        <v>0</v>
      </c>
      <c r="C116" t="s">
        <v>13</v>
      </c>
      <c r="D116" t="str">
        <f t="shared" si="3"/>
        <v>Low</v>
      </c>
      <c r="E116">
        <v>1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 cm="1">
        <f t="array" ref="O116">$U$2*_xlfn.IFS(C116="data_analyst",$V$5,C116="data_engineer",$V$6,C116="data_scientist",$V$7)*_xlfn.IFS(E116=0,$V$12,E116=1,$V$11)*_xlfn.IFS(F116=0,$V$17,F116=1,$V$16)*_xlfn.IFS(G116=0,$V$22,G116=1,$V$21)*_xlfn.IFS(H116=0,$V$27,H116=1,$V$26)*_xlfn.IFS(I116=0,$V$32,I116=1,$V$31)*_xlfn.IFS(J116=0,$V$37,J116=1,$V$36)*_xlfn.IFS(K116=0,$V$42,K116=1,$V$41)*_xlfn.IFS(L116=0,$V$47,L116=1,$V$46)*_xlfn.IFS(M116=0,$V$52,M116=1,$V$51)*_xlfn.IFS(N116=0,$V$57,N116=1,$V$56)</f>
        <v>6.497047435064866E-4</v>
      </c>
      <c r="P116" cm="1">
        <f t="array" ref="P116">$V$2*_xlfn.IFS(C116="data_analyst",$X$5,C116="data_engineer",$X$6,C116="data_scientist",$X$7)*_xlfn.IFS(E116=0,$X$12,E116=1,$X$11)*_xlfn.IFS(F116=0,$X$17,F116=1,$X$16)*_xlfn.IFS(G116=0,$X$22,G116=1,$X$21)*_xlfn.IFS(H116=0,$X$27,H116=1,$X$26)*_xlfn.IFS(I116=0,$X$32,I116=1,$X$31)*_xlfn.IFS(J116=0,$X$37,J116=1,$X$36)*_xlfn.IFS(K116=0,$X$42,K116=1,$X$41)*_xlfn.IFS(L116=0,$X$47,L116=1,$X$46)*_xlfn.IFS(M116=0,$X$52,M116=1,$X$51)*_xlfn.IFS(N116=0,$X$57,N116=1,$X$56)</f>
        <v>3.7744807503981548E-3</v>
      </c>
      <c r="Q116" cm="1">
        <f t="array" ref="Q116">$W$2*_xlfn.IFS(C116="data_analyst",$Z$5,C116="data_engineer",$Z$6,C116="data_scientist",$Z$7)*_xlfn.IFS(E116=0,$Z$12,E116=1,$Z$11)*_xlfn.IFS(F116=0,$Z$17,F116=1,$Z$16)*_xlfn.IFS(G116=0,$Z$22,G116=1,$Z$21)*_xlfn.IFS(H116=0,$Z$27,H116=1,$Z$26)*_xlfn.IFS(I116=0,$Z$32,I116=1,$Z$31)*_xlfn.IFS(J116=0,$Z$37,J116=1,$Z$36)*_xlfn.IFS(K116=0,$Z$42,K116=1,$Z$41)*_xlfn.IFS(L116=0,$Z$47,L116=1,$Z$46)*_xlfn.IFS(M116=0,$Z$52,M116=1,$Z$51)*_xlfn.IFS(N116=0,$Z$57,N116=1,$Z$56)</f>
        <v>4.9388432165296142E-4</v>
      </c>
      <c r="R116" t="str" cm="1">
        <f t="array" ref="R116">_xlfn.IFS(AND(O116&gt;P116,O116&gt;Q116),"Low",AND(P116&gt;O116,P116&gt;Q116),"Medium",AND(Q116&gt;O116,Q116&gt;P116),"High")</f>
        <v>Medium</v>
      </c>
      <c r="S116" t="str">
        <f t="shared" si="4"/>
        <v>F</v>
      </c>
    </row>
    <row r="117" spans="1:19" x14ac:dyDescent="0.3">
      <c r="A117" t="s">
        <v>17</v>
      </c>
      <c r="B117">
        <v>7</v>
      </c>
      <c r="C117" t="s">
        <v>13</v>
      </c>
      <c r="D117" t="str">
        <f t="shared" si="3"/>
        <v>Low</v>
      </c>
      <c r="E117">
        <v>1</v>
      </c>
      <c r="F117">
        <v>1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1</v>
      </c>
      <c r="O117" cm="1">
        <f t="array" ref="O117">$U$2*_xlfn.IFS(C117="data_analyst",$V$5,C117="data_engineer",$V$6,C117="data_scientist",$V$7)*_xlfn.IFS(E117=0,$V$12,E117=1,$V$11)*_xlfn.IFS(F117=0,$V$17,F117=1,$V$16)*_xlfn.IFS(G117=0,$V$22,G117=1,$V$21)*_xlfn.IFS(H117=0,$V$27,H117=1,$V$26)*_xlfn.IFS(I117=0,$V$32,I117=1,$V$31)*_xlfn.IFS(J117=0,$V$37,J117=1,$V$36)*_xlfn.IFS(K117=0,$V$42,K117=1,$V$41)*_xlfn.IFS(L117=0,$V$47,L117=1,$V$46)*_xlfn.IFS(M117=0,$V$52,M117=1,$V$51)*_xlfn.IFS(N117=0,$V$57,N117=1,$V$56)</f>
        <v>8.1182200997720897E-4</v>
      </c>
      <c r="P117" cm="1">
        <f t="array" ref="P117">$V$2*_xlfn.IFS(C117="data_analyst",$X$5,C117="data_engineer",$X$6,C117="data_scientist",$X$7)*_xlfn.IFS(E117=0,$X$12,E117=1,$X$11)*_xlfn.IFS(F117=0,$X$17,F117=1,$X$16)*_xlfn.IFS(G117=0,$X$22,G117=1,$X$21)*_xlfn.IFS(H117=0,$X$27,H117=1,$X$26)*_xlfn.IFS(I117=0,$X$32,I117=1,$X$31)*_xlfn.IFS(J117=0,$X$37,J117=1,$X$36)*_xlfn.IFS(K117=0,$X$42,K117=1,$X$41)*_xlfn.IFS(L117=0,$X$47,L117=1,$X$46)*_xlfn.IFS(M117=0,$X$52,M117=1,$X$51)*_xlfn.IFS(N117=0,$X$57,N117=1,$X$56)</f>
        <v>1.2116428013217836E-3</v>
      </c>
      <c r="Q117" cm="1">
        <f t="array" ref="Q117">$W$2*_xlfn.IFS(C117="data_analyst",$Z$5,C117="data_engineer",$Z$6,C117="data_scientist",$Z$7)*_xlfn.IFS(E117=0,$Z$12,E117=1,$Z$11)*_xlfn.IFS(F117=0,$Z$17,F117=1,$Z$16)*_xlfn.IFS(G117=0,$Z$22,G117=1,$Z$21)*_xlfn.IFS(H117=0,$Z$27,H117=1,$Z$26)*_xlfn.IFS(I117=0,$Z$32,I117=1,$Z$31)*_xlfn.IFS(J117=0,$Z$37,J117=1,$Z$36)*_xlfn.IFS(K117=0,$Z$42,K117=1,$Z$41)*_xlfn.IFS(L117=0,$Z$47,L117=1,$Z$46)*_xlfn.IFS(M117=0,$Z$52,M117=1,$Z$51)*_xlfn.IFS(N117=0,$Z$57,N117=1,$Z$56)</f>
        <v>2.7297093278599161E-4</v>
      </c>
      <c r="R117" t="str" cm="1">
        <f t="array" ref="R117">_xlfn.IFS(AND(O117&gt;P117,O117&gt;Q117),"Low",AND(P117&gt;O117,P117&gt;Q117),"Medium",AND(Q117&gt;O117,Q117&gt;P117),"High")</f>
        <v>Medium</v>
      </c>
      <c r="S117" t="str">
        <f t="shared" si="4"/>
        <v>F</v>
      </c>
    </row>
    <row r="118" spans="1:19" x14ac:dyDescent="0.3">
      <c r="A118" t="s">
        <v>17</v>
      </c>
      <c r="B118">
        <v>5</v>
      </c>
      <c r="C118" t="s">
        <v>13</v>
      </c>
      <c r="D118" t="str">
        <f t="shared" si="3"/>
        <v>Low</v>
      </c>
      <c r="E118">
        <v>1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1</v>
      </c>
      <c r="O118" cm="1">
        <f t="array" ref="O118">$U$2*_xlfn.IFS(C118="data_analyst",$V$5,C118="data_engineer",$V$6,C118="data_scientist",$V$7)*_xlfn.IFS(E118=0,$V$12,E118=1,$V$11)*_xlfn.IFS(F118=0,$V$17,F118=1,$V$16)*_xlfn.IFS(G118=0,$V$22,G118=1,$V$21)*_xlfn.IFS(H118=0,$V$27,H118=1,$V$26)*_xlfn.IFS(I118=0,$V$32,I118=1,$V$31)*_xlfn.IFS(J118=0,$V$37,J118=1,$V$36)*_xlfn.IFS(K118=0,$V$42,K118=1,$V$41)*_xlfn.IFS(L118=0,$V$47,L118=1,$V$46)*_xlfn.IFS(M118=0,$V$52,M118=1,$V$51)*_xlfn.IFS(N118=0,$V$57,N118=1,$V$56)</f>
        <v>5.5052863001172708E-5</v>
      </c>
      <c r="P118" cm="1">
        <f t="array" ref="P118">$V$2*_xlfn.IFS(C118="data_analyst",$X$5,C118="data_engineer",$X$6,C118="data_scientist",$X$7)*_xlfn.IFS(E118=0,$X$12,E118=1,$X$11)*_xlfn.IFS(F118=0,$X$17,F118=1,$X$16)*_xlfn.IFS(G118=0,$X$22,G118=1,$X$21)*_xlfn.IFS(H118=0,$X$27,H118=1,$X$26)*_xlfn.IFS(I118=0,$X$32,I118=1,$X$31)*_xlfn.IFS(J118=0,$X$37,J118=1,$X$36)*_xlfn.IFS(K118=0,$X$42,K118=1,$X$41)*_xlfn.IFS(L118=0,$X$47,L118=1,$X$46)*_xlfn.IFS(M118=0,$X$52,M118=1,$X$51)*_xlfn.IFS(N118=0,$X$57,N118=1,$X$56)</f>
        <v>2.1096364250923903E-3</v>
      </c>
      <c r="Q118" cm="1">
        <f t="array" ref="Q118">$W$2*_xlfn.IFS(C118="data_analyst",$Z$5,C118="data_engineer",$Z$6,C118="data_scientist",$Z$7)*_xlfn.IFS(E118=0,$Z$12,E118=1,$Z$11)*_xlfn.IFS(F118=0,$Z$17,F118=1,$Z$16)*_xlfn.IFS(G118=0,$Z$22,G118=1,$Z$21)*_xlfn.IFS(H118=0,$Z$27,H118=1,$Z$26)*_xlfn.IFS(I118=0,$Z$32,I118=1,$Z$31)*_xlfn.IFS(J118=0,$Z$37,J118=1,$Z$36)*_xlfn.IFS(K118=0,$Z$42,K118=1,$Z$41)*_xlfn.IFS(L118=0,$Z$47,L118=1,$Z$46)*_xlfn.IFS(M118=0,$Z$52,M118=1,$Z$51)*_xlfn.IFS(N118=0,$Z$57,N118=1,$Z$56)</f>
        <v>1.5571207820006328E-4</v>
      </c>
      <c r="R118" t="str" cm="1">
        <f t="array" ref="R118">_xlfn.IFS(AND(O118&gt;P118,O118&gt;Q118),"Low",AND(P118&gt;O118,P118&gt;Q118),"Medium",AND(Q118&gt;O118,Q118&gt;P118),"High")</f>
        <v>Medium</v>
      </c>
      <c r="S118" t="str">
        <f t="shared" si="4"/>
        <v>F</v>
      </c>
    </row>
    <row r="119" spans="1:19" x14ac:dyDescent="0.3">
      <c r="A119" t="s">
        <v>17</v>
      </c>
      <c r="B119">
        <v>5</v>
      </c>
      <c r="C119" t="s">
        <v>13</v>
      </c>
      <c r="D119" t="str">
        <f t="shared" si="3"/>
        <v>Low</v>
      </c>
      <c r="E119">
        <v>1</v>
      </c>
      <c r="F119">
        <v>1</v>
      </c>
      <c r="G119">
        <v>1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 cm="1">
        <f t="array" ref="O119">$U$2*_xlfn.IFS(C119="data_analyst",$V$5,C119="data_engineer",$V$6,C119="data_scientist",$V$7)*_xlfn.IFS(E119=0,$V$12,E119=1,$V$11)*_xlfn.IFS(F119=0,$V$17,F119=1,$V$16)*_xlfn.IFS(G119=0,$V$22,G119=1,$V$21)*_xlfn.IFS(H119=0,$V$27,H119=1,$V$26)*_xlfn.IFS(I119=0,$V$32,I119=1,$V$31)*_xlfn.IFS(J119=0,$V$37,J119=1,$V$36)*_xlfn.IFS(K119=0,$V$42,K119=1,$V$41)*_xlfn.IFS(L119=0,$V$47,L119=1,$V$46)*_xlfn.IFS(M119=0,$V$52,M119=1,$V$51)*_xlfn.IFS(N119=0,$V$57,N119=1,$V$56)</f>
        <v>1.5401482252937562E-4</v>
      </c>
      <c r="P119" cm="1">
        <f t="array" ref="P119">$V$2*_xlfn.IFS(C119="data_analyst",$X$5,C119="data_engineer",$X$6,C119="data_scientist",$X$7)*_xlfn.IFS(E119=0,$X$12,E119=1,$X$11)*_xlfn.IFS(F119=0,$X$17,F119=1,$X$16)*_xlfn.IFS(G119=0,$X$22,G119=1,$X$21)*_xlfn.IFS(H119=0,$X$27,H119=1,$X$26)*_xlfn.IFS(I119=0,$X$32,I119=1,$X$31)*_xlfn.IFS(J119=0,$X$37,J119=1,$X$36)*_xlfn.IFS(K119=0,$X$42,K119=1,$X$41)*_xlfn.IFS(L119=0,$X$47,L119=1,$X$46)*_xlfn.IFS(M119=0,$X$52,M119=1,$X$51)*_xlfn.IFS(N119=0,$X$57,N119=1,$X$56)</f>
        <v>4.9807469930692036E-3</v>
      </c>
      <c r="Q119" cm="1">
        <f t="array" ref="Q119">$W$2*_xlfn.IFS(C119="data_analyst",$Z$5,C119="data_engineer",$Z$6,C119="data_scientist",$Z$7)*_xlfn.IFS(E119=0,$Z$12,E119=1,$Z$11)*_xlfn.IFS(F119=0,$Z$17,F119=1,$Z$16)*_xlfn.IFS(G119=0,$Z$22,G119=1,$Z$21)*_xlfn.IFS(H119=0,$Z$27,H119=1,$Z$26)*_xlfn.IFS(I119=0,$Z$32,I119=1,$Z$31)*_xlfn.IFS(J119=0,$Z$37,J119=1,$Z$36)*_xlfn.IFS(K119=0,$Z$42,K119=1,$Z$41)*_xlfn.IFS(L119=0,$Z$47,L119=1,$Z$46)*_xlfn.IFS(M119=0,$Z$52,M119=1,$Z$51)*_xlfn.IFS(N119=0,$Z$57,N119=1,$Z$56)</f>
        <v>3.5785497653522395E-4</v>
      </c>
      <c r="R119" t="str" cm="1">
        <f t="array" ref="R119">_xlfn.IFS(AND(O119&gt;P119,O119&gt;Q119),"Low",AND(P119&gt;O119,P119&gt;Q119),"Medium",AND(Q119&gt;O119,Q119&gt;P119),"High")</f>
        <v>Medium</v>
      </c>
      <c r="S119" t="str">
        <f t="shared" si="4"/>
        <v>F</v>
      </c>
    </row>
    <row r="120" spans="1:19" x14ac:dyDescent="0.3">
      <c r="A120" t="s">
        <v>17</v>
      </c>
      <c r="B120">
        <v>6</v>
      </c>
      <c r="C120" t="s">
        <v>13</v>
      </c>
      <c r="D120" t="str">
        <f t="shared" si="3"/>
        <v>Low</v>
      </c>
      <c r="E120">
        <v>1</v>
      </c>
      <c r="F120">
        <v>1</v>
      </c>
      <c r="G120">
        <v>0</v>
      </c>
      <c r="H120">
        <v>1</v>
      </c>
      <c r="I120">
        <v>0</v>
      </c>
      <c r="J120">
        <v>1</v>
      </c>
      <c r="K120">
        <v>0</v>
      </c>
      <c r="L120">
        <v>0</v>
      </c>
      <c r="M120">
        <v>1</v>
      </c>
      <c r="N120">
        <v>1</v>
      </c>
      <c r="O120" cm="1">
        <f t="array" ref="O120">$U$2*_xlfn.IFS(C120="data_analyst",$V$5,C120="data_engineer",$V$6,C120="data_scientist",$V$7)*_xlfn.IFS(E120=0,$V$12,E120=1,$V$11)*_xlfn.IFS(F120=0,$V$17,F120=1,$V$16)*_xlfn.IFS(G120=0,$V$22,G120=1,$V$21)*_xlfn.IFS(H120=0,$V$27,H120=1,$V$26)*_xlfn.IFS(I120=0,$V$32,I120=1,$V$31)*_xlfn.IFS(J120=0,$V$37,J120=1,$V$36)*_xlfn.IFS(K120=0,$V$42,K120=1,$V$41)*_xlfn.IFS(L120=0,$V$47,L120=1,$V$46)*_xlfn.IFS(M120=0,$V$52,M120=1,$V$51)*_xlfn.IFS(N120=0,$V$57,N120=1,$V$56)</f>
        <v>2.4629146024182083E-5</v>
      </c>
      <c r="P120" cm="1">
        <f t="array" ref="P120">$V$2*_xlfn.IFS(C120="data_analyst",$X$5,C120="data_engineer",$X$6,C120="data_scientist",$X$7)*_xlfn.IFS(E120=0,$X$12,E120=1,$X$11)*_xlfn.IFS(F120=0,$X$17,F120=1,$X$16)*_xlfn.IFS(G120=0,$X$22,G120=1,$X$21)*_xlfn.IFS(H120=0,$X$27,H120=1,$X$26)*_xlfn.IFS(I120=0,$X$32,I120=1,$X$31)*_xlfn.IFS(J120=0,$X$37,J120=1,$X$36)*_xlfn.IFS(K120=0,$X$42,K120=1,$X$41)*_xlfn.IFS(L120=0,$X$47,L120=1,$X$46)*_xlfn.IFS(M120=0,$X$52,M120=1,$X$51)*_xlfn.IFS(N120=0,$X$57,N120=1,$X$56)</f>
        <v>5.9241645493770937E-4</v>
      </c>
      <c r="Q120" cm="1">
        <f t="array" ref="Q120">$W$2*_xlfn.IFS(C120="data_analyst",$Z$5,C120="data_engineer",$Z$6,C120="data_scientist",$Z$7)*_xlfn.IFS(E120=0,$Z$12,E120=1,$Z$11)*_xlfn.IFS(F120=0,$Z$17,F120=1,$Z$16)*_xlfn.IFS(G120=0,$Z$22,G120=1,$Z$21)*_xlfn.IFS(H120=0,$Z$27,H120=1,$Z$26)*_xlfn.IFS(I120=0,$Z$32,I120=1,$Z$31)*_xlfn.IFS(J120=0,$Z$37,J120=1,$Z$36)*_xlfn.IFS(K120=0,$Z$42,K120=1,$Z$41)*_xlfn.IFS(L120=0,$Z$47,L120=1,$Z$46)*_xlfn.IFS(M120=0,$Z$52,M120=1,$Z$51)*_xlfn.IFS(N120=0,$Z$57,N120=1,$Z$56)</f>
        <v>4.6341293603454309E-5</v>
      </c>
      <c r="R120" t="str" cm="1">
        <f t="array" ref="R120">_xlfn.IFS(AND(O120&gt;P120,O120&gt;Q120),"Low",AND(P120&gt;O120,P120&gt;Q120),"Medium",AND(Q120&gt;O120,Q120&gt;P120),"High")</f>
        <v>Medium</v>
      </c>
      <c r="S120" t="str">
        <f t="shared" si="4"/>
        <v>F</v>
      </c>
    </row>
    <row r="121" spans="1:19" x14ac:dyDescent="0.3">
      <c r="A121" t="s">
        <v>17</v>
      </c>
      <c r="B121">
        <v>6</v>
      </c>
      <c r="C121" t="s">
        <v>13</v>
      </c>
      <c r="D121" t="str">
        <f t="shared" si="3"/>
        <v>Low</v>
      </c>
      <c r="E121">
        <v>1</v>
      </c>
      <c r="F121">
        <v>0</v>
      </c>
      <c r="G121">
        <v>0</v>
      </c>
      <c r="H121">
        <v>1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1</v>
      </c>
      <c r="O121" cm="1">
        <f t="array" ref="O121">$U$2*_xlfn.IFS(C121="data_analyst",$V$5,C121="data_engineer",$V$6,C121="data_scientist",$V$7)*_xlfn.IFS(E121=0,$V$12,E121=1,$V$11)*_xlfn.IFS(F121=0,$V$17,F121=1,$V$16)*_xlfn.IFS(G121=0,$V$22,G121=1,$V$21)*_xlfn.IFS(H121=0,$V$27,H121=1,$V$26)*_xlfn.IFS(I121=0,$V$32,I121=1,$V$31)*_xlfn.IFS(J121=0,$V$37,J121=1,$V$36)*_xlfn.IFS(K121=0,$V$42,K121=1,$V$41)*_xlfn.IFS(L121=0,$V$47,L121=1,$V$46)*_xlfn.IFS(M121=0,$V$52,M121=1,$V$51)*_xlfn.IFS(N121=0,$V$57,N121=1,$V$56)</f>
        <v>4.4034040469952482E-5</v>
      </c>
      <c r="P121" cm="1">
        <f t="array" ref="P121">$V$2*_xlfn.IFS(C121="data_analyst",$X$5,C121="data_engineer",$X$6,C121="data_scientist",$X$7)*_xlfn.IFS(E121=0,$X$12,E121=1,$X$11)*_xlfn.IFS(F121=0,$X$17,F121=1,$X$16)*_xlfn.IFS(G121=0,$X$22,G121=1,$X$21)*_xlfn.IFS(H121=0,$X$27,H121=1,$X$26)*_xlfn.IFS(I121=0,$X$32,I121=1,$X$31)*_xlfn.IFS(J121=0,$X$37,J121=1,$X$36)*_xlfn.IFS(K121=0,$X$42,K121=1,$X$41)*_xlfn.IFS(L121=0,$X$47,L121=1,$X$46)*_xlfn.IFS(M121=0,$X$52,M121=1,$X$51)*_xlfn.IFS(N121=0,$X$57,N121=1,$X$56)</f>
        <v>1.8314594422461132E-4</v>
      </c>
      <c r="Q121" cm="1">
        <f t="array" ref="Q121">$W$2*_xlfn.IFS(C121="data_analyst",$Z$5,C121="data_engineer",$Z$6,C121="data_scientist",$Z$7)*_xlfn.IFS(E121=0,$Z$12,E121=1,$Z$11)*_xlfn.IFS(F121=0,$Z$17,F121=1,$Z$16)*_xlfn.IFS(G121=0,$Z$22,G121=1,$Z$21)*_xlfn.IFS(H121=0,$Z$27,H121=1,$Z$26)*_xlfn.IFS(I121=0,$Z$32,I121=1,$Z$31)*_xlfn.IFS(J121=0,$Z$37,J121=1,$Z$36)*_xlfn.IFS(K121=0,$Z$42,K121=1,$Z$41)*_xlfn.IFS(L121=0,$Z$47,L121=1,$Z$46)*_xlfn.IFS(M121=0,$Z$52,M121=1,$Z$51)*_xlfn.IFS(N121=0,$Z$57,N121=1,$Z$56)</f>
        <v>2.5022335505382569E-5</v>
      </c>
      <c r="R121" t="str" cm="1">
        <f t="array" ref="R121">_xlfn.IFS(AND(O121&gt;P121,O121&gt;Q121),"Low",AND(P121&gt;O121,P121&gt;Q121),"Medium",AND(Q121&gt;O121,Q121&gt;P121),"High")</f>
        <v>Medium</v>
      </c>
      <c r="S121" t="str">
        <f t="shared" si="4"/>
        <v>F</v>
      </c>
    </row>
    <row r="122" spans="1:19" x14ac:dyDescent="0.3">
      <c r="A122" t="s">
        <v>17</v>
      </c>
      <c r="B122">
        <v>5</v>
      </c>
      <c r="C122" t="s">
        <v>13</v>
      </c>
      <c r="D122" t="str">
        <f t="shared" si="3"/>
        <v>Low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 cm="1">
        <f t="array" ref="O122">$U$2*_xlfn.IFS(C122="data_analyst",$V$5,C122="data_engineer",$V$6,C122="data_scientist",$V$7)*_xlfn.IFS(E122=0,$V$12,E122=1,$V$11)*_xlfn.IFS(F122=0,$V$17,F122=1,$V$16)*_xlfn.IFS(G122=0,$V$22,G122=1,$V$21)*_xlfn.IFS(H122=0,$V$27,H122=1,$V$26)*_xlfn.IFS(I122=0,$V$32,I122=1,$V$31)*_xlfn.IFS(J122=0,$V$37,J122=1,$V$36)*_xlfn.IFS(K122=0,$V$42,K122=1,$V$41)*_xlfn.IFS(L122=0,$V$47,L122=1,$V$46)*_xlfn.IFS(M122=0,$V$52,M122=1,$V$51)*_xlfn.IFS(N122=0,$V$57,N122=1,$V$56)</f>
        <v>7.0366667408231409E-4</v>
      </c>
      <c r="P122" cm="1">
        <f t="array" ref="P122">$V$2*_xlfn.IFS(C122="data_analyst",$X$5,C122="data_engineer",$X$6,C122="data_scientist",$X$7)*_xlfn.IFS(E122=0,$X$12,E122=1,$X$11)*_xlfn.IFS(F122=0,$X$17,F122=1,$X$16)*_xlfn.IFS(G122=0,$X$22,G122=1,$X$21)*_xlfn.IFS(H122=0,$X$27,H122=1,$X$26)*_xlfn.IFS(I122=0,$X$32,I122=1,$X$31)*_xlfn.IFS(J122=0,$X$37,J122=1,$X$36)*_xlfn.IFS(K122=0,$X$42,K122=1,$X$41)*_xlfn.IFS(L122=0,$X$47,L122=1,$X$46)*_xlfn.IFS(M122=0,$X$52,M122=1,$X$51)*_xlfn.IFS(N122=0,$X$57,N122=1,$X$56)</f>
        <v>1.8821133202713359E-3</v>
      </c>
      <c r="Q122" cm="1">
        <f t="array" ref="Q122">$W$2*_xlfn.IFS(C122="data_analyst",$Z$5,C122="data_engineer",$Z$6,C122="data_scientist",$Z$7)*_xlfn.IFS(E122=0,$Z$12,E122=1,$Z$11)*_xlfn.IFS(F122=0,$Z$17,F122=1,$Z$16)*_xlfn.IFS(G122=0,$Z$22,G122=1,$Z$21)*_xlfn.IFS(H122=0,$Z$27,H122=1,$Z$26)*_xlfn.IFS(I122=0,$Z$32,I122=1,$Z$31)*_xlfn.IFS(J122=0,$Z$37,J122=1,$Z$36)*_xlfn.IFS(K122=0,$Z$42,K122=1,$Z$41)*_xlfn.IFS(L122=0,$Z$47,L122=1,$Z$46)*_xlfn.IFS(M122=0,$Z$52,M122=1,$Z$51)*_xlfn.IFS(N122=0,$Z$57,N122=1,$Z$56)</f>
        <v>4.715735030571686E-4</v>
      </c>
      <c r="R122" t="str" cm="1">
        <f t="array" ref="R122">_xlfn.IFS(AND(O122&gt;P122,O122&gt;Q122),"Low",AND(P122&gt;O122,P122&gt;Q122),"Medium",AND(Q122&gt;O122,Q122&gt;P122),"High")</f>
        <v>Medium</v>
      </c>
      <c r="S122" t="str">
        <f t="shared" si="4"/>
        <v>F</v>
      </c>
    </row>
    <row r="123" spans="1:19" x14ac:dyDescent="0.3">
      <c r="A123" t="s">
        <v>17</v>
      </c>
      <c r="B123">
        <v>5</v>
      </c>
      <c r="C123" t="s">
        <v>13</v>
      </c>
      <c r="D123" t="str">
        <f t="shared" si="3"/>
        <v>Low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 cm="1">
        <f t="array" ref="O123">$U$2*_xlfn.IFS(C123="data_analyst",$V$5,C123="data_engineer",$V$6,C123="data_scientist",$V$7)*_xlfn.IFS(E123=0,$V$12,E123=1,$V$11)*_xlfn.IFS(F123=0,$V$17,F123=1,$V$16)*_xlfn.IFS(G123=0,$V$22,G123=1,$V$21)*_xlfn.IFS(H123=0,$V$27,H123=1,$V$26)*_xlfn.IFS(I123=0,$V$32,I123=1,$V$31)*_xlfn.IFS(J123=0,$V$37,J123=1,$V$36)*_xlfn.IFS(K123=0,$V$42,K123=1,$V$41)*_xlfn.IFS(L123=0,$V$47,L123=1,$V$46)*_xlfn.IFS(M123=0,$V$52,M123=1,$V$51)*_xlfn.IFS(N123=0,$V$57,N123=1,$V$56)</f>
        <v>1.3847124479409831E-3</v>
      </c>
      <c r="P123" cm="1">
        <f t="array" ref="P123">$V$2*_xlfn.IFS(C123="data_analyst",$X$5,C123="data_engineer",$X$6,C123="data_scientist",$X$7)*_xlfn.IFS(E123=0,$X$12,E123=1,$X$11)*_xlfn.IFS(F123=0,$X$17,F123=1,$X$16)*_xlfn.IFS(G123=0,$X$22,G123=1,$X$21)*_xlfn.IFS(H123=0,$X$27,H123=1,$X$26)*_xlfn.IFS(I123=0,$X$32,I123=1,$X$31)*_xlfn.IFS(J123=0,$X$37,J123=1,$X$36)*_xlfn.IFS(K123=0,$X$42,K123=1,$X$41)*_xlfn.IFS(L123=0,$X$47,L123=1,$X$46)*_xlfn.IFS(M123=0,$X$52,M123=1,$X$51)*_xlfn.IFS(N123=0,$X$57,N123=1,$X$56)</f>
        <v>1.4473334418788392E-3</v>
      </c>
      <c r="Q123" cm="1">
        <f t="array" ref="Q123">$W$2*_xlfn.IFS(C123="data_analyst",$Z$5,C123="data_engineer",$Z$6,C123="data_scientist",$Z$7)*_xlfn.IFS(E123=0,$Z$12,E123=1,$Z$11)*_xlfn.IFS(F123=0,$Z$17,F123=1,$Z$16)*_xlfn.IFS(G123=0,$Z$22,G123=1,$Z$21)*_xlfn.IFS(H123=0,$Z$27,H123=1,$Z$26)*_xlfn.IFS(I123=0,$Z$32,I123=1,$Z$31)*_xlfn.IFS(J123=0,$Z$37,J123=1,$Z$36)*_xlfn.IFS(K123=0,$Z$42,K123=1,$Z$41)*_xlfn.IFS(L123=0,$Z$47,L123=1,$Z$46)*_xlfn.IFS(M123=0,$Z$52,M123=1,$Z$51)*_xlfn.IFS(N123=0,$Z$57,N123=1,$Z$56)</f>
        <v>3.7168613897594006E-4</v>
      </c>
      <c r="R123" t="str" cm="1">
        <f t="array" ref="R123">_xlfn.IFS(AND(O123&gt;P123,O123&gt;Q123),"Low",AND(P123&gt;O123,P123&gt;Q123),"Medium",AND(Q123&gt;O123,Q123&gt;P123),"High")</f>
        <v>Medium</v>
      </c>
      <c r="S123" t="str">
        <f t="shared" si="4"/>
        <v>F</v>
      </c>
    </row>
    <row r="124" spans="1:19" x14ac:dyDescent="0.3">
      <c r="A124" t="s">
        <v>17</v>
      </c>
      <c r="B124">
        <v>3</v>
      </c>
      <c r="C124" t="s">
        <v>13</v>
      </c>
      <c r="D124" t="str">
        <f t="shared" si="3"/>
        <v>Low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 cm="1">
        <f t="array" ref="O124">$U$2*_xlfn.IFS(C124="data_analyst",$V$5,C124="data_engineer",$V$6,C124="data_scientist",$V$7)*_xlfn.IFS(E124=0,$V$12,E124=1,$V$11)*_xlfn.IFS(F124=0,$V$17,F124=1,$V$16)*_xlfn.IFS(G124=0,$V$22,G124=1,$V$21)*_xlfn.IFS(H124=0,$V$27,H124=1,$V$26)*_xlfn.IFS(I124=0,$V$32,I124=1,$V$31)*_xlfn.IFS(J124=0,$V$37,J124=1,$V$36)*_xlfn.IFS(K124=0,$V$42,K124=1,$V$41)*_xlfn.IFS(L124=0,$V$47,L124=1,$V$46)*_xlfn.IFS(M124=0,$V$52,M124=1,$V$51)*_xlfn.IFS(N124=0,$V$57,N124=1,$V$56)</f>
        <v>7.0366667408231409E-4</v>
      </c>
      <c r="P124" cm="1">
        <f t="array" ref="P124">$V$2*_xlfn.IFS(C124="data_analyst",$X$5,C124="data_engineer",$X$6,C124="data_scientist",$X$7)*_xlfn.IFS(E124=0,$X$12,E124=1,$X$11)*_xlfn.IFS(F124=0,$X$17,F124=1,$X$16)*_xlfn.IFS(G124=0,$X$22,G124=1,$X$21)*_xlfn.IFS(H124=0,$X$27,H124=1,$X$26)*_xlfn.IFS(I124=0,$X$32,I124=1,$X$31)*_xlfn.IFS(J124=0,$X$37,J124=1,$X$36)*_xlfn.IFS(K124=0,$X$42,K124=1,$X$41)*_xlfn.IFS(L124=0,$X$47,L124=1,$X$46)*_xlfn.IFS(M124=0,$X$52,M124=1,$X$51)*_xlfn.IFS(N124=0,$X$57,N124=1,$X$56)</f>
        <v>1.8821133202713359E-3</v>
      </c>
      <c r="Q124" cm="1">
        <f t="array" ref="Q124">$W$2*_xlfn.IFS(C124="data_analyst",$Z$5,C124="data_engineer",$Z$6,C124="data_scientist",$Z$7)*_xlfn.IFS(E124=0,$Z$12,E124=1,$Z$11)*_xlfn.IFS(F124=0,$Z$17,F124=1,$Z$16)*_xlfn.IFS(G124=0,$Z$22,G124=1,$Z$21)*_xlfn.IFS(H124=0,$Z$27,H124=1,$Z$26)*_xlfn.IFS(I124=0,$Z$32,I124=1,$Z$31)*_xlfn.IFS(J124=0,$Z$37,J124=1,$Z$36)*_xlfn.IFS(K124=0,$Z$42,K124=1,$Z$41)*_xlfn.IFS(L124=0,$Z$47,L124=1,$Z$46)*_xlfn.IFS(M124=0,$Z$52,M124=1,$Z$51)*_xlfn.IFS(N124=0,$Z$57,N124=1,$Z$56)</f>
        <v>4.715735030571686E-4</v>
      </c>
      <c r="R124" t="str" cm="1">
        <f t="array" ref="R124">_xlfn.IFS(AND(O124&gt;P124,O124&gt;Q124),"Low",AND(P124&gt;O124,P124&gt;Q124),"Medium",AND(Q124&gt;O124,Q124&gt;P124),"High")</f>
        <v>Medium</v>
      </c>
      <c r="S124" t="str">
        <f t="shared" si="4"/>
        <v>F</v>
      </c>
    </row>
    <row r="125" spans="1:19" x14ac:dyDescent="0.3">
      <c r="A125" t="s">
        <v>17</v>
      </c>
      <c r="B125">
        <v>5</v>
      </c>
      <c r="C125" t="s">
        <v>13</v>
      </c>
      <c r="D125" t="str">
        <f t="shared" si="3"/>
        <v>Low</v>
      </c>
      <c r="E125">
        <v>1</v>
      </c>
      <c r="F125">
        <v>0</v>
      </c>
      <c r="G125">
        <v>1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 cm="1">
        <f t="array" ref="O125">$U$2*_xlfn.IFS(C125="data_analyst",$V$5,C125="data_engineer",$V$6,C125="data_scientist",$V$7)*_xlfn.IFS(E125=0,$V$12,E125=1,$V$11)*_xlfn.IFS(F125=0,$V$17,F125=1,$V$16)*_xlfn.IFS(G125=0,$V$22,G125=1,$V$21)*_xlfn.IFS(H125=0,$V$27,H125=1,$V$26)*_xlfn.IFS(I125=0,$V$32,I125=1,$V$31)*_xlfn.IFS(J125=0,$V$37,J125=1,$V$36)*_xlfn.IFS(K125=0,$V$42,K125=1,$V$41)*_xlfn.IFS(L125=0,$V$47,L125=1,$V$46)*_xlfn.IFS(M125=0,$V$52,M125=1,$V$51)*_xlfn.IFS(N125=0,$V$57,N125=1,$V$56)</f>
        <v>1.1820833079411975E-4</v>
      </c>
      <c r="P125" cm="1">
        <f t="array" ref="P125">$V$2*_xlfn.IFS(C125="data_analyst",$X$5,C125="data_engineer",$X$6,C125="data_scientist",$X$7)*_xlfn.IFS(E125=0,$X$12,E125=1,$X$11)*_xlfn.IFS(F125=0,$X$17,F125=1,$X$16)*_xlfn.IFS(G125=0,$X$22,G125=1,$X$21)*_xlfn.IFS(H125=0,$X$27,H125=1,$X$26)*_xlfn.IFS(I125=0,$X$32,I125=1,$X$31)*_xlfn.IFS(J125=0,$X$37,J125=1,$X$36)*_xlfn.IFS(K125=0,$X$42,K125=1,$X$41)*_xlfn.IFS(L125=0,$X$47,L125=1,$X$46)*_xlfn.IFS(M125=0,$X$52,M125=1,$X$51)*_xlfn.IFS(N125=0,$X$57,N125=1,$X$56)</f>
        <v>4.2937474078182779E-3</v>
      </c>
      <c r="Q125" cm="1">
        <f t="array" ref="Q125">$W$2*_xlfn.IFS(C125="data_analyst",$Z$5,C125="data_engineer",$Z$6,C125="data_scientist",$Z$7)*_xlfn.IFS(E125=0,$Z$12,E125=1,$Z$11)*_xlfn.IFS(F125=0,$Z$17,F125=1,$Z$16)*_xlfn.IFS(G125=0,$Z$22,G125=1,$Z$21)*_xlfn.IFS(H125=0,$Z$27,H125=1,$Z$26)*_xlfn.IFS(I125=0,$Z$32,I125=1,$Z$31)*_xlfn.IFS(J125=0,$Z$37,J125=1,$Z$36)*_xlfn.IFS(K125=0,$Z$42,K125=1,$Z$41)*_xlfn.IFS(L125=0,$Z$47,L125=1,$Z$46)*_xlfn.IFS(M125=0,$Z$52,M125=1,$Z$51)*_xlfn.IFS(N125=0,$Z$57,N125=1,$Z$56)</f>
        <v>3.3740612073321124E-4</v>
      </c>
      <c r="R125" t="str" cm="1">
        <f t="array" ref="R125">_xlfn.IFS(AND(O125&gt;P125,O125&gt;Q125),"Low",AND(P125&gt;O125,P125&gt;Q125),"Medium",AND(Q125&gt;O125,Q125&gt;P125),"High")</f>
        <v>Medium</v>
      </c>
      <c r="S125" t="str">
        <f t="shared" si="4"/>
        <v>F</v>
      </c>
    </row>
    <row r="126" spans="1:19" x14ac:dyDescent="0.3">
      <c r="A126" t="s">
        <v>17</v>
      </c>
      <c r="B126">
        <v>4</v>
      </c>
      <c r="C126" t="s">
        <v>13</v>
      </c>
      <c r="D126" t="str">
        <f t="shared" si="3"/>
        <v>Low</v>
      </c>
      <c r="E126">
        <v>1</v>
      </c>
      <c r="F126">
        <v>0</v>
      </c>
      <c r="G126">
        <v>1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 cm="1">
        <f t="array" ref="O126">$U$2*_xlfn.IFS(C126="data_analyst",$V$5,C126="data_engineer",$V$6,C126="data_scientist",$V$7)*_xlfn.IFS(E126=0,$V$12,E126=1,$V$11)*_xlfn.IFS(F126=0,$V$17,F126=1,$V$16)*_xlfn.IFS(G126=0,$V$22,G126=1,$V$21)*_xlfn.IFS(H126=0,$V$27,H126=1,$V$26)*_xlfn.IFS(I126=0,$V$32,I126=1,$V$31)*_xlfn.IFS(J126=0,$V$37,J126=1,$V$36)*_xlfn.IFS(K126=0,$V$42,K126=1,$V$41)*_xlfn.IFS(L126=0,$V$47,L126=1,$V$46)*_xlfn.IFS(M126=0,$V$52,M126=1,$V$51)*_xlfn.IFS(N126=0,$V$57,N126=1,$V$56)</f>
        <v>1.1820833079411975E-4</v>
      </c>
      <c r="P126" cm="1">
        <f t="array" ref="P126">$V$2*_xlfn.IFS(C126="data_analyst",$X$5,C126="data_engineer",$X$6,C126="data_scientist",$X$7)*_xlfn.IFS(E126=0,$X$12,E126=1,$X$11)*_xlfn.IFS(F126=0,$X$17,F126=1,$X$16)*_xlfn.IFS(G126=0,$X$22,G126=1,$X$21)*_xlfn.IFS(H126=0,$X$27,H126=1,$X$26)*_xlfn.IFS(I126=0,$X$32,I126=1,$X$31)*_xlfn.IFS(J126=0,$X$37,J126=1,$X$36)*_xlfn.IFS(K126=0,$X$42,K126=1,$X$41)*_xlfn.IFS(L126=0,$X$47,L126=1,$X$46)*_xlfn.IFS(M126=0,$X$52,M126=1,$X$51)*_xlfn.IFS(N126=0,$X$57,N126=1,$X$56)</f>
        <v>4.2937474078182779E-3</v>
      </c>
      <c r="Q126" cm="1">
        <f t="array" ref="Q126">$W$2*_xlfn.IFS(C126="data_analyst",$Z$5,C126="data_engineer",$Z$6,C126="data_scientist",$Z$7)*_xlfn.IFS(E126=0,$Z$12,E126=1,$Z$11)*_xlfn.IFS(F126=0,$Z$17,F126=1,$Z$16)*_xlfn.IFS(G126=0,$Z$22,G126=1,$Z$21)*_xlfn.IFS(H126=0,$Z$27,H126=1,$Z$26)*_xlfn.IFS(I126=0,$Z$32,I126=1,$Z$31)*_xlfn.IFS(J126=0,$Z$37,J126=1,$Z$36)*_xlfn.IFS(K126=0,$Z$42,K126=1,$Z$41)*_xlfn.IFS(L126=0,$Z$47,L126=1,$Z$46)*_xlfn.IFS(M126=0,$Z$52,M126=1,$Z$51)*_xlfn.IFS(N126=0,$Z$57,N126=1,$Z$56)</f>
        <v>3.3740612073321124E-4</v>
      </c>
      <c r="R126" t="str" cm="1">
        <f t="array" ref="R126">_xlfn.IFS(AND(O126&gt;P126,O126&gt;Q126),"Low",AND(P126&gt;O126,P126&gt;Q126),"Medium",AND(Q126&gt;O126,Q126&gt;P126),"High")</f>
        <v>Medium</v>
      </c>
      <c r="S126" t="str">
        <f t="shared" si="4"/>
        <v>F</v>
      </c>
    </row>
    <row r="127" spans="1:19" x14ac:dyDescent="0.3">
      <c r="A127" t="s">
        <v>17</v>
      </c>
      <c r="B127">
        <v>6</v>
      </c>
      <c r="C127" t="s">
        <v>13</v>
      </c>
      <c r="D127" t="str">
        <f t="shared" si="3"/>
        <v>Low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 cm="1">
        <f t="array" ref="O127">$U$2*_xlfn.IFS(C127="data_analyst",$V$5,C127="data_engineer",$V$6,C127="data_scientist",$V$7)*_xlfn.IFS(E127=0,$V$12,E127=1,$V$11)*_xlfn.IFS(F127=0,$V$17,F127=1,$V$16)*_xlfn.IFS(G127=0,$V$22,G127=1,$V$21)*_xlfn.IFS(H127=0,$V$27,H127=1,$V$26)*_xlfn.IFS(I127=0,$V$32,I127=1,$V$31)*_xlfn.IFS(J127=0,$V$37,J127=1,$V$36)*_xlfn.IFS(K127=0,$V$42,K127=1,$V$41)*_xlfn.IFS(L127=0,$V$47,L127=1,$V$46)*_xlfn.IFS(M127=0,$V$52,M127=1,$V$51)*_xlfn.IFS(N127=0,$V$57,N127=1,$V$56)</f>
        <v>7.0366667408231409E-4</v>
      </c>
      <c r="P127" cm="1">
        <f t="array" ref="P127">$V$2*_xlfn.IFS(C127="data_analyst",$X$5,C127="data_engineer",$X$6,C127="data_scientist",$X$7)*_xlfn.IFS(E127=0,$X$12,E127=1,$X$11)*_xlfn.IFS(F127=0,$X$17,F127=1,$X$16)*_xlfn.IFS(G127=0,$X$22,G127=1,$X$21)*_xlfn.IFS(H127=0,$X$27,H127=1,$X$26)*_xlfn.IFS(I127=0,$X$32,I127=1,$X$31)*_xlfn.IFS(J127=0,$X$37,J127=1,$X$36)*_xlfn.IFS(K127=0,$X$42,K127=1,$X$41)*_xlfn.IFS(L127=0,$X$47,L127=1,$X$46)*_xlfn.IFS(M127=0,$X$52,M127=1,$X$51)*_xlfn.IFS(N127=0,$X$57,N127=1,$X$56)</f>
        <v>1.8821133202713359E-3</v>
      </c>
      <c r="Q127" cm="1">
        <f t="array" ref="Q127">$W$2*_xlfn.IFS(C127="data_analyst",$Z$5,C127="data_engineer",$Z$6,C127="data_scientist",$Z$7)*_xlfn.IFS(E127=0,$Z$12,E127=1,$Z$11)*_xlfn.IFS(F127=0,$Z$17,F127=1,$Z$16)*_xlfn.IFS(G127=0,$Z$22,G127=1,$Z$21)*_xlfn.IFS(H127=0,$Z$27,H127=1,$Z$26)*_xlfn.IFS(I127=0,$Z$32,I127=1,$Z$31)*_xlfn.IFS(J127=0,$Z$37,J127=1,$Z$36)*_xlfn.IFS(K127=0,$Z$42,K127=1,$Z$41)*_xlfn.IFS(L127=0,$Z$47,L127=1,$Z$46)*_xlfn.IFS(M127=0,$Z$52,M127=1,$Z$51)*_xlfn.IFS(N127=0,$Z$57,N127=1,$Z$56)</f>
        <v>4.715735030571686E-4</v>
      </c>
      <c r="R127" t="str" cm="1">
        <f t="array" ref="R127">_xlfn.IFS(AND(O127&gt;P127,O127&gt;Q127),"Low",AND(P127&gt;O127,P127&gt;Q127),"Medium",AND(Q127&gt;O127,Q127&gt;P127),"High")</f>
        <v>Medium</v>
      </c>
      <c r="S127" t="str">
        <f t="shared" si="4"/>
        <v>F</v>
      </c>
    </row>
    <row r="128" spans="1:19" x14ac:dyDescent="0.3">
      <c r="A128" t="s">
        <v>17</v>
      </c>
      <c r="B128">
        <v>4</v>
      </c>
      <c r="C128" t="s">
        <v>13</v>
      </c>
      <c r="D128" t="str">
        <f t="shared" si="3"/>
        <v>Low</v>
      </c>
      <c r="E128">
        <v>0</v>
      </c>
      <c r="F128">
        <v>1</v>
      </c>
      <c r="G128">
        <v>0</v>
      </c>
      <c r="H128">
        <v>1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1</v>
      </c>
      <c r="O128" cm="1">
        <f t="array" ref="O128">$U$2*_xlfn.IFS(C128="data_analyst",$V$5,C128="data_engineer",$V$6,C128="data_scientist",$V$7)*_xlfn.IFS(E128=0,$V$12,E128=1,$V$11)*_xlfn.IFS(F128=0,$V$17,F128=1,$V$16)*_xlfn.IFS(G128=0,$V$22,G128=1,$V$21)*_xlfn.IFS(H128=0,$V$27,H128=1,$V$26)*_xlfn.IFS(I128=0,$V$32,I128=1,$V$31)*_xlfn.IFS(J128=0,$V$37,J128=1,$V$36)*_xlfn.IFS(K128=0,$V$42,K128=1,$V$41)*_xlfn.IFS(L128=0,$V$47,L128=1,$V$46)*_xlfn.IFS(M128=0,$V$52,M128=1,$V$51)*_xlfn.IFS(N128=0,$V$57,N128=1,$V$56)</f>
        <v>3.5611602864445851E-4</v>
      </c>
      <c r="P128" cm="1">
        <f t="array" ref="P128">$V$2*_xlfn.IFS(C128="data_analyst",$X$5,C128="data_engineer",$X$6,C128="data_scientist",$X$7)*_xlfn.IFS(E128=0,$X$12,E128=1,$X$11)*_xlfn.IFS(F128=0,$X$17,F128=1,$X$16)*_xlfn.IFS(G128=0,$X$22,G128=1,$X$21)*_xlfn.IFS(H128=0,$X$27,H128=1,$X$26)*_xlfn.IFS(I128=0,$X$32,I128=1,$X$31)*_xlfn.IFS(J128=0,$X$37,J128=1,$X$36)*_xlfn.IFS(K128=0,$X$42,K128=1,$X$41)*_xlfn.IFS(L128=0,$X$47,L128=1,$X$46)*_xlfn.IFS(M128=0,$X$52,M128=1,$X$51)*_xlfn.IFS(N128=0,$X$57,N128=1,$X$56)</f>
        <v>3.3651557431439477E-4</v>
      </c>
      <c r="Q128" cm="1">
        <f t="array" ref="Q128">$W$2*_xlfn.IFS(C128="data_analyst",$Z$5,C128="data_engineer",$Z$6,C128="data_scientist",$Z$7)*_xlfn.IFS(E128=0,$Z$12,E128=1,$Z$11)*_xlfn.IFS(F128=0,$Z$17,F128=1,$Z$16)*_xlfn.IFS(G128=0,$Z$22,G128=1,$Z$21)*_xlfn.IFS(H128=0,$Z$27,H128=1,$Z$26)*_xlfn.IFS(I128=0,$Z$32,I128=1,$Z$31)*_xlfn.IFS(J128=0,$Z$37,J128=1,$Z$36)*_xlfn.IFS(K128=0,$Z$42,K128=1,$Z$41)*_xlfn.IFS(L128=0,$Z$47,L128=1,$Z$46)*_xlfn.IFS(M128=0,$Z$52,M128=1,$Z$51)*_xlfn.IFS(N128=0,$Z$57,N128=1,$Z$56)</f>
        <v>7.1177269879651802E-5</v>
      </c>
      <c r="R128" t="str" cm="1">
        <f t="array" ref="R128">_xlfn.IFS(AND(O128&gt;P128,O128&gt;Q128),"Low",AND(P128&gt;O128,P128&gt;Q128),"Medium",AND(Q128&gt;O128,Q128&gt;P128),"High")</f>
        <v>Low</v>
      </c>
      <c r="S128" t="str">
        <f t="shared" si="4"/>
        <v>T</v>
      </c>
    </row>
    <row r="129" spans="1:19" x14ac:dyDescent="0.3">
      <c r="A129" t="s">
        <v>17</v>
      </c>
      <c r="B129">
        <v>5</v>
      </c>
      <c r="C129" t="s">
        <v>13</v>
      </c>
      <c r="D129" t="str">
        <f t="shared" si="3"/>
        <v>Low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 cm="1">
        <f t="array" ref="O129">$U$2*_xlfn.IFS(C129="data_analyst",$V$5,C129="data_engineer",$V$6,C129="data_scientist",$V$7)*_xlfn.IFS(E129=0,$V$12,E129=1,$V$11)*_xlfn.IFS(F129=0,$V$17,F129=1,$V$16)*_xlfn.IFS(G129=0,$V$22,G129=1,$V$21)*_xlfn.IFS(H129=0,$V$27,H129=1,$V$26)*_xlfn.IFS(I129=0,$V$32,I129=1,$V$31)*_xlfn.IFS(J129=0,$V$37,J129=1,$V$36)*_xlfn.IFS(K129=0,$V$42,K129=1,$V$41)*_xlfn.IFS(L129=0,$V$47,L129=1,$V$46)*_xlfn.IFS(M129=0,$V$52,M129=1,$V$51)*_xlfn.IFS(N129=0,$V$57,N129=1,$V$56)</f>
        <v>1.5401482252937562E-4</v>
      </c>
      <c r="P129" cm="1">
        <f t="array" ref="P129">$V$2*_xlfn.IFS(C129="data_analyst",$X$5,C129="data_engineer",$X$6,C129="data_scientist",$X$7)*_xlfn.IFS(E129=0,$X$12,E129=1,$X$11)*_xlfn.IFS(F129=0,$X$17,F129=1,$X$16)*_xlfn.IFS(G129=0,$X$22,G129=1,$X$21)*_xlfn.IFS(H129=0,$X$27,H129=1,$X$26)*_xlfn.IFS(I129=0,$X$32,I129=1,$X$31)*_xlfn.IFS(J129=0,$X$37,J129=1,$X$36)*_xlfn.IFS(K129=0,$X$42,K129=1,$X$41)*_xlfn.IFS(L129=0,$X$47,L129=1,$X$46)*_xlfn.IFS(M129=0,$X$52,M129=1,$X$51)*_xlfn.IFS(N129=0,$X$57,N129=1,$X$56)</f>
        <v>4.9807469930692036E-3</v>
      </c>
      <c r="Q129" cm="1">
        <f t="array" ref="Q129">$W$2*_xlfn.IFS(C129="data_analyst",$Z$5,C129="data_engineer",$Z$6,C129="data_scientist",$Z$7)*_xlfn.IFS(E129=0,$Z$12,E129=1,$Z$11)*_xlfn.IFS(F129=0,$Z$17,F129=1,$Z$16)*_xlfn.IFS(G129=0,$Z$22,G129=1,$Z$21)*_xlfn.IFS(H129=0,$Z$27,H129=1,$Z$26)*_xlfn.IFS(I129=0,$Z$32,I129=1,$Z$31)*_xlfn.IFS(J129=0,$Z$37,J129=1,$Z$36)*_xlfn.IFS(K129=0,$Z$42,K129=1,$Z$41)*_xlfn.IFS(L129=0,$Z$47,L129=1,$Z$46)*_xlfn.IFS(M129=0,$Z$52,M129=1,$Z$51)*_xlfn.IFS(N129=0,$Z$57,N129=1,$Z$56)</f>
        <v>3.5785497653522395E-4</v>
      </c>
      <c r="R129" t="str" cm="1">
        <f t="array" ref="R129">_xlfn.IFS(AND(O129&gt;P129,O129&gt;Q129),"Low",AND(P129&gt;O129,P129&gt;Q129),"Medium",AND(Q129&gt;O129,Q129&gt;P129),"High")</f>
        <v>Medium</v>
      </c>
      <c r="S129" t="str">
        <f t="shared" si="4"/>
        <v>F</v>
      </c>
    </row>
    <row r="130" spans="1:19" x14ac:dyDescent="0.3">
      <c r="A130" t="s">
        <v>17</v>
      </c>
      <c r="B130">
        <v>6</v>
      </c>
      <c r="C130" t="s">
        <v>13</v>
      </c>
      <c r="D130" t="str">
        <f t="shared" ref="D130:D193" si="5">IF(AND(C130="data_analyst",A130="Medium",B130&gt;4),"High",A130)</f>
        <v>Low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 cm="1">
        <f t="array" ref="O130">$U$2*_xlfn.IFS(C130="data_analyst",$V$5,C130="data_engineer",$V$6,C130="data_scientist",$V$7)*_xlfn.IFS(E130=0,$V$12,E130=1,$V$11)*_xlfn.IFS(F130=0,$V$17,F130=1,$V$16)*_xlfn.IFS(G130=0,$V$22,G130=1,$V$21)*_xlfn.IFS(H130=0,$V$27,H130=1,$V$26)*_xlfn.IFS(I130=0,$V$32,I130=1,$V$31)*_xlfn.IFS(J130=0,$V$37,J130=1,$V$36)*_xlfn.IFS(K130=0,$V$42,K130=1,$V$41)*_xlfn.IFS(L130=0,$V$47,L130=1,$V$46)*_xlfn.IFS(M130=0,$V$52,M130=1,$V$51)*_xlfn.IFS(N130=0,$V$57,N130=1,$V$56)</f>
        <v>7.0366667408231409E-4</v>
      </c>
      <c r="P130" cm="1">
        <f t="array" ref="P130">$V$2*_xlfn.IFS(C130="data_analyst",$X$5,C130="data_engineer",$X$6,C130="data_scientist",$X$7)*_xlfn.IFS(E130=0,$X$12,E130=1,$X$11)*_xlfn.IFS(F130=0,$X$17,F130=1,$X$16)*_xlfn.IFS(G130=0,$X$22,G130=1,$X$21)*_xlfn.IFS(H130=0,$X$27,H130=1,$X$26)*_xlfn.IFS(I130=0,$X$32,I130=1,$X$31)*_xlfn.IFS(J130=0,$X$37,J130=1,$X$36)*_xlfn.IFS(K130=0,$X$42,K130=1,$X$41)*_xlfn.IFS(L130=0,$X$47,L130=1,$X$46)*_xlfn.IFS(M130=0,$X$52,M130=1,$X$51)*_xlfn.IFS(N130=0,$X$57,N130=1,$X$56)</f>
        <v>1.8821133202713359E-3</v>
      </c>
      <c r="Q130" cm="1">
        <f t="array" ref="Q130">$W$2*_xlfn.IFS(C130="data_analyst",$Z$5,C130="data_engineer",$Z$6,C130="data_scientist",$Z$7)*_xlfn.IFS(E130=0,$Z$12,E130=1,$Z$11)*_xlfn.IFS(F130=0,$Z$17,F130=1,$Z$16)*_xlfn.IFS(G130=0,$Z$22,G130=1,$Z$21)*_xlfn.IFS(H130=0,$Z$27,H130=1,$Z$26)*_xlfn.IFS(I130=0,$Z$32,I130=1,$Z$31)*_xlfn.IFS(J130=0,$Z$37,J130=1,$Z$36)*_xlfn.IFS(K130=0,$Z$42,K130=1,$Z$41)*_xlfn.IFS(L130=0,$Z$47,L130=1,$Z$46)*_xlfn.IFS(M130=0,$Z$52,M130=1,$Z$51)*_xlfn.IFS(N130=0,$Z$57,N130=1,$Z$56)</f>
        <v>4.715735030571686E-4</v>
      </c>
      <c r="R130" t="str" cm="1">
        <f t="array" ref="R130">_xlfn.IFS(AND(O130&gt;P130,O130&gt;Q130),"Low",AND(P130&gt;O130,P130&gt;Q130),"Medium",AND(Q130&gt;O130,Q130&gt;P130),"High")</f>
        <v>Medium</v>
      </c>
      <c r="S130" t="str">
        <f t="shared" si="4"/>
        <v>F</v>
      </c>
    </row>
    <row r="131" spans="1:19" x14ac:dyDescent="0.3">
      <c r="A131" t="s">
        <v>17</v>
      </c>
      <c r="B131">
        <v>0</v>
      </c>
      <c r="C131" t="s">
        <v>13</v>
      </c>
      <c r="D131" t="str">
        <f t="shared" si="5"/>
        <v>Low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0</v>
      </c>
      <c r="K131">
        <v>0</v>
      </c>
      <c r="L131">
        <v>1</v>
      </c>
      <c r="M131">
        <v>0</v>
      </c>
      <c r="N131">
        <v>1</v>
      </c>
      <c r="O131" cm="1">
        <f t="array" ref="O131">$U$2*_xlfn.IFS(C131="data_analyst",$V$5,C131="data_engineer",$V$6,C131="data_scientist",$V$7)*_xlfn.IFS(E131=0,$V$12,E131=1,$V$11)*_xlfn.IFS(F131=0,$V$17,F131=1,$V$16)*_xlfn.IFS(G131=0,$V$22,G131=1,$V$21)*_xlfn.IFS(H131=0,$V$27,H131=1,$V$26)*_xlfn.IFS(I131=0,$V$32,I131=1,$V$31)*_xlfn.IFS(J131=0,$V$37,J131=1,$V$36)*_xlfn.IFS(K131=0,$V$42,K131=1,$V$41)*_xlfn.IFS(L131=0,$V$47,L131=1,$V$46)*_xlfn.IFS(M131=0,$V$52,M131=1,$V$51)*_xlfn.IFS(N131=0,$V$57,N131=1,$V$56)</f>
        <v>4.9543789046587634E-7</v>
      </c>
      <c r="P131" cm="1">
        <f t="array" ref="P131">$V$2*_xlfn.IFS(C131="data_analyst",$X$5,C131="data_engineer",$X$6,C131="data_scientist",$X$7)*_xlfn.IFS(E131=0,$X$12,E131=1,$X$11)*_xlfn.IFS(F131=0,$X$17,F131=1,$X$16)*_xlfn.IFS(G131=0,$X$22,G131=1,$X$21)*_xlfn.IFS(H131=0,$X$27,H131=1,$X$26)*_xlfn.IFS(I131=0,$X$32,I131=1,$X$31)*_xlfn.IFS(J131=0,$X$37,J131=1,$X$36)*_xlfn.IFS(K131=0,$X$42,K131=1,$X$41)*_xlfn.IFS(L131=0,$X$47,L131=1,$X$46)*_xlfn.IFS(M131=0,$X$52,M131=1,$X$51)*_xlfn.IFS(N131=0,$X$57,N131=1,$X$56)</f>
        <v>2.2417215587641356E-3</v>
      </c>
      <c r="Q131" cm="1">
        <f t="array" ref="Q131">$W$2*_xlfn.IFS(C131="data_analyst",$Z$5,C131="data_engineer",$Z$6,C131="data_scientist",$Z$7)*_xlfn.IFS(E131=0,$Z$12,E131=1,$Z$11)*_xlfn.IFS(F131=0,$Z$17,F131=1,$Z$16)*_xlfn.IFS(G131=0,$Z$22,G131=1,$Z$21)*_xlfn.IFS(H131=0,$Z$27,H131=1,$Z$26)*_xlfn.IFS(I131=0,$Z$32,I131=1,$Z$31)*_xlfn.IFS(J131=0,$Z$37,J131=1,$Z$36)*_xlfn.IFS(K131=0,$Z$42,K131=1,$Z$41)*_xlfn.IFS(L131=0,$Z$47,L131=1,$Z$46)*_xlfn.IFS(M131=0,$Z$52,M131=1,$Z$51)*_xlfn.IFS(N131=0,$Z$57,N131=1,$Z$56)</f>
        <v>6.618753880941284E-5</v>
      </c>
      <c r="R131" t="str" cm="1">
        <f t="array" ref="R131">_xlfn.IFS(AND(O131&gt;P131,O131&gt;Q131),"Low",AND(P131&gt;O131,P131&gt;Q131),"Medium",AND(Q131&gt;O131,Q131&gt;P131),"High")</f>
        <v>Medium</v>
      </c>
      <c r="S131" t="str">
        <f t="shared" ref="S131:S194" si="6">IF(D131=R131,"T","F")</f>
        <v>F</v>
      </c>
    </row>
    <row r="132" spans="1:19" x14ac:dyDescent="0.3">
      <c r="A132" t="s">
        <v>17</v>
      </c>
      <c r="B132">
        <v>7</v>
      </c>
      <c r="C132" t="s">
        <v>13</v>
      </c>
      <c r="D132" t="str">
        <f t="shared" si="5"/>
        <v>Low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 cm="1">
        <f t="array" ref="O132">$U$2*_xlfn.IFS(C132="data_analyst",$V$5,C132="data_engineer",$V$6,C132="data_scientist",$V$7)*_xlfn.IFS(E132=0,$V$12,E132=1,$V$11)*_xlfn.IFS(F132=0,$V$17,F132=1,$V$16)*_xlfn.IFS(G132=0,$V$22,G132=1,$V$21)*_xlfn.IFS(H132=0,$V$27,H132=1,$V$26)*_xlfn.IFS(I132=0,$V$32,I132=1,$V$31)*_xlfn.IFS(J132=0,$V$37,J132=1,$V$36)*_xlfn.IFS(K132=0,$V$42,K132=1,$V$41)*_xlfn.IFS(L132=0,$V$47,L132=1,$V$46)*_xlfn.IFS(M132=0,$V$52,M132=1,$V$51)*_xlfn.IFS(N132=0,$V$57,N132=1,$V$56)</f>
        <v>7.0366667408231409E-4</v>
      </c>
      <c r="P132" cm="1">
        <f t="array" ref="P132">$V$2*_xlfn.IFS(C132="data_analyst",$X$5,C132="data_engineer",$X$6,C132="data_scientist",$X$7)*_xlfn.IFS(E132=0,$X$12,E132=1,$X$11)*_xlfn.IFS(F132=0,$X$17,F132=1,$X$16)*_xlfn.IFS(G132=0,$X$22,G132=1,$X$21)*_xlfn.IFS(H132=0,$X$27,H132=1,$X$26)*_xlfn.IFS(I132=0,$X$32,I132=1,$X$31)*_xlfn.IFS(J132=0,$X$37,J132=1,$X$36)*_xlfn.IFS(K132=0,$X$42,K132=1,$X$41)*_xlfn.IFS(L132=0,$X$47,L132=1,$X$46)*_xlfn.IFS(M132=0,$X$52,M132=1,$X$51)*_xlfn.IFS(N132=0,$X$57,N132=1,$X$56)</f>
        <v>1.8821133202713359E-3</v>
      </c>
      <c r="Q132" cm="1">
        <f t="array" ref="Q132">$W$2*_xlfn.IFS(C132="data_analyst",$Z$5,C132="data_engineer",$Z$6,C132="data_scientist",$Z$7)*_xlfn.IFS(E132=0,$Z$12,E132=1,$Z$11)*_xlfn.IFS(F132=0,$Z$17,F132=1,$Z$16)*_xlfn.IFS(G132=0,$Z$22,G132=1,$Z$21)*_xlfn.IFS(H132=0,$Z$27,H132=1,$Z$26)*_xlfn.IFS(I132=0,$Z$32,I132=1,$Z$31)*_xlfn.IFS(J132=0,$Z$37,J132=1,$Z$36)*_xlfn.IFS(K132=0,$Z$42,K132=1,$Z$41)*_xlfn.IFS(L132=0,$Z$47,L132=1,$Z$46)*_xlfn.IFS(M132=0,$Z$52,M132=1,$Z$51)*_xlfn.IFS(N132=0,$Z$57,N132=1,$Z$56)</f>
        <v>4.715735030571686E-4</v>
      </c>
      <c r="R132" t="str" cm="1">
        <f t="array" ref="R132">_xlfn.IFS(AND(O132&gt;P132,O132&gt;Q132),"Low",AND(P132&gt;O132,P132&gt;Q132),"Medium",AND(Q132&gt;O132,Q132&gt;P132),"High")</f>
        <v>Medium</v>
      </c>
      <c r="S132" t="str">
        <f t="shared" si="6"/>
        <v>F</v>
      </c>
    </row>
    <row r="133" spans="1:19" x14ac:dyDescent="0.3">
      <c r="A133" t="s">
        <v>17</v>
      </c>
      <c r="B133">
        <v>5</v>
      </c>
      <c r="C133" t="s">
        <v>13</v>
      </c>
      <c r="D133" t="str">
        <f t="shared" si="5"/>
        <v>Low</v>
      </c>
      <c r="E133">
        <v>1</v>
      </c>
      <c r="F133">
        <v>0</v>
      </c>
      <c r="G133">
        <v>1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cm="1">
        <f t="array" ref="O133">$U$2*_xlfn.IFS(C133="data_analyst",$V$5,C133="data_engineer",$V$6,C133="data_scientist",$V$7)*_xlfn.IFS(E133=0,$V$12,E133=1,$V$11)*_xlfn.IFS(F133=0,$V$17,F133=1,$V$16)*_xlfn.IFS(G133=0,$V$22,G133=1,$V$21)*_xlfn.IFS(H133=0,$V$27,H133=1,$V$26)*_xlfn.IFS(I133=0,$V$32,I133=1,$V$31)*_xlfn.IFS(J133=0,$V$37,J133=1,$V$36)*_xlfn.IFS(K133=0,$V$42,K133=1,$V$41)*_xlfn.IFS(L133=0,$V$47,L133=1,$V$46)*_xlfn.IFS(M133=0,$V$52,M133=1,$V$51)*_xlfn.IFS(N133=0,$V$57,N133=1,$V$56)</f>
        <v>2.3625372798273417E-5</v>
      </c>
      <c r="P133" cm="1">
        <f t="array" ref="P133">$V$2*_xlfn.IFS(C133="data_analyst",$X$5,C133="data_engineer",$X$6,C133="data_scientist",$X$7)*_xlfn.IFS(E133=0,$X$12,E133=1,$X$11)*_xlfn.IFS(F133=0,$X$17,F133=1,$X$16)*_xlfn.IFS(G133=0,$X$22,G133=1,$X$21)*_xlfn.IFS(H133=0,$X$27,H133=1,$X$26)*_xlfn.IFS(I133=0,$X$32,I133=1,$X$31)*_xlfn.IFS(J133=0,$X$37,J133=1,$X$36)*_xlfn.IFS(K133=0,$X$42,K133=1,$X$41)*_xlfn.IFS(L133=0,$X$47,L133=1,$X$46)*_xlfn.IFS(M133=0,$X$52,M133=1,$X$51)*_xlfn.IFS(N133=0,$X$57,N133=1,$X$56)</f>
        <v>2.5111247693538773E-4</v>
      </c>
      <c r="Q133" cm="1">
        <f t="array" ref="Q133">$W$2*_xlfn.IFS(C133="data_analyst",$Z$5,C133="data_engineer",$Z$6,C133="data_scientist",$Z$7)*_xlfn.IFS(E133=0,$Z$12,E133=1,$Z$11)*_xlfn.IFS(F133=0,$Z$17,F133=1,$Z$16)*_xlfn.IFS(G133=0,$Z$22,G133=1,$Z$21)*_xlfn.IFS(H133=0,$Z$27,H133=1,$Z$26)*_xlfn.IFS(I133=0,$Z$32,I133=1,$Z$31)*_xlfn.IFS(J133=0,$Z$37,J133=1,$Z$36)*_xlfn.IFS(K133=0,$Z$42,K133=1,$Z$41)*_xlfn.IFS(L133=0,$Z$47,L133=1,$Z$46)*_xlfn.IFS(M133=0,$Z$52,M133=1,$Z$51)*_xlfn.IFS(N133=0,$Z$57,N133=1,$Z$56)</f>
        <v>5.2128959230428215E-5</v>
      </c>
      <c r="R133" t="str" cm="1">
        <f t="array" ref="R133">_xlfn.IFS(AND(O133&gt;P133,O133&gt;Q133),"Low",AND(P133&gt;O133,P133&gt;Q133),"Medium",AND(Q133&gt;O133,Q133&gt;P133),"High")</f>
        <v>Medium</v>
      </c>
      <c r="S133" t="str">
        <f t="shared" si="6"/>
        <v>F</v>
      </c>
    </row>
    <row r="134" spans="1:19" x14ac:dyDescent="0.3">
      <c r="A134" t="s">
        <v>17</v>
      </c>
      <c r="B134">
        <v>6</v>
      </c>
      <c r="C134" t="s">
        <v>13</v>
      </c>
      <c r="D134" t="str">
        <f t="shared" si="5"/>
        <v>Low</v>
      </c>
      <c r="E134">
        <v>1</v>
      </c>
      <c r="F134">
        <v>0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 cm="1">
        <f t="array" ref="O134">$U$2*_xlfn.IFS(C134="data_analyst",$V$5,C134="data_engineer",$V$6,C134="data_scientist",$V$7)*_xlfn.IFS(E134=0,$V$12,E134=1,$V$11)*_xlfn.IFS(F134=0,$V$17,F134=1,$V$16)*_xlfn.IFS(G134=0,$V$22,G134=1,$V$21)*_xlfn.IFS(H134=0,$V$27,H134=1,$V$26)*_xlfn.IFS(I134=0,$V$32,I134=1,$V$31)*_xlfn.IFS(J134=0,$V$37,J134=1,$V$36)*_xlfn.IFS(K134=0,$V$42,K134=1,$V$41)*_xlfn.IFS(L134=0,$V$47,L134=1,$V$46)*_xlfn.IFS(M134=0,$V$52,M134=1,$V$51)*_xlfn.IFS(N134=0,$V$57,N134=1,$V$56)</f>
        <v>1.1820833079411975E-4</v>
      </c>
      <c r="P134" cm="1">
        <f t="array" ref="P134">$V$2*_xlfn.IFS(C134="data_analyst",$X$5,C134="data_engineer",$X$6,C134="data_scientist",$X$7)*_xlfn.IFS(E134=0,$X$12,E134=1,$X$11)*_xlfn.IFS(F134=0,$X$17,F134=1,$X$16)*_xlfn.IFS(G134=0,$X$22,G134=1,$X$21)*_xlfn.IFS(H134=0,$X$27,H134=1,$X$26)*_xlfn.IFS(I134=0,$X$32,I134=1,$X$31)*_xlfn.IFS(J134=0,$X$37,J134=1,$X$36)*_xlfn.IFS(K134=0,$X$42,K134=1,$X$41)*_xlfn.IFS(L134=0,$X$47,L134=1,$X$46)*_xlfn.IFS(M134=0,$X$52,M134=1,$X$51)*_xlfn.IFS(N134=0,$X$57,N134=1,$X$56)</f>
        <v>4.2937474078182779E-3</v>
      </c>
      <c r="Q134" cm="1">
        <f t="array" ref="Q134">$W$2*_xlfn.IFS(C134="data_analyst",$Z$5,C134="data_engineer",$Z$6,C134="data_scientist",$Z$7)*_xlfn.IFS(E134=0,$Z$12,E134=1,$Z$11)*_xlfn.IFS(F134=0,$Z$17,F134=1,$Z$16)*_xlfn.IFS(G134=0,$Z$22,G134=1,$Z$21)*_xlfn.IFS(H134=0,$Z$27,H134=1,$Z$26)*_xlfn.IFS(I134=0,$Z$32,I134=1,$Z$31)*_xlfn.IFS(J134=0,$Z$37,J134=1,$Z$36)*_xlfn.IFS(K134=0,$Z$42,K134=1,$Z$41)*_xlfn.IFS(L134=0,$Z$47,L134=1,$Z$46)*_xlfn.IFS(M134=0,$Z$52,M134=1,$Z$51)*_xlfn.IFS(N134=0,$Z$57,N134=1,$Z$56)</f>
        <v>3.3740612073321124E-4</v>
      </c>
      <c r="R134" t="str" cm="1">
        <f t="array" ref="R134">_xlfn.IFS(AND(O134&gt;P134,O134&gt;Q134),"Low",AND(P134&gt;O134,P134&gt;Q134),"Medium",AND(Q134&gt;O134,Q134&gt;P134),"High")</f>
        <v>Medium</v>
      </c>
      <c r="S134" t="str">
        <f t="shared" si="6"/>
        <v>F</v>
      </c>
    </row>
    <row r="135" spans="1:19" x14ac:dyDescent="0.3">
      <c r="A135" t="s">
        <v>17</v>
      </c>
      <c r="B135">
        <v>5</v>
      </c>
      <c r="C135" t="s">
        <v>13</v>
      </c>
      <c r="D135" t="str">
        <f t="shared" si="5"/>
        <v>Low</v>
      </c>
      <c r="E135">
        <v>0</v>
      </c>
      <c r="F135">
        <v>0</v>
      </c>
      <c r="G135">
        <v>1</v>
      </c>
      <c r="H135">
        <v>1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1</v>
      </c>
      <c r="O135" cm="1">
        <f t="array" ref="O135">$U$2*_xlfn.IFS(C135="data_analyst",$V$5,C135="data_engineer",$V$6,C135="data_scientist",$V$7)*_xlfn.IFS(E135=0,$V$12,E135=1,$V$11)*_xlfn.IFS(F135=0,$V$17,F135=1,$V$16)*_xlfn.IFS(G135=0,$V$22,G135=1,$V$21)*_xlfn.IFS(H135=0,$V$27,H135=1,$V$26)*_xlfn.IFS(I135=0,$V$32,I135=1,$V$31)*_xlfn.IFS(J135=0,$V$37,J135=1,$V$36)*_xlfn.IFS(K135=0,$V$42,K135=1,$V$41)*_xlfn.IFS(L135=0,$V$47,L135=1,$V$46)*_xlfn.IFS(M135=0,$V$52,M135=1,$V$51)*_xlfn.IFS(N135=0,$V$57,N135=1,$V$56)</f>
        <v>4.9728932171021839E-5</v>
      </c>
      <c r="P135" cm="1">
        <f t="array" ref="P135">$V$2*_xlfn.IFS(C135="data_analyst",$X$5,C135="data_engineer",$X$6,C135="data_scientist",$X$7)*_xlfn.IFS(E135=0,$X$12,E135=1,$X$11)*_xlfn.IFS(F135=0,$X$17,F135=1,$X$16)*_xlfn.IFS(G135=0,$X$22,G135=1,$X$21)*_xlfn.IFS(H135=0,$X$27,H135=1,$X$26)*_xlfn.IFS(I135=0,$X$32,I135=1,$X$31)*_xlfn.IFS(J135=0,$X$37,J135=1,$X$36)*_xlfn.IFS(K135=0,$X$42,K135=1,$X$41)*_xlfn.IFS(L135=0,$X$47,L135=1,$X$46)*_xlfn.IFS(M135=0,$X$52,M135=1,$X$51)*_xlfn.IFS(N135=0,$X$57,N135=1,$X$56)</f>
        <v>3.3000951116221778E-4</v>
      </c>
      <c r="Q135" cm="1">
        <f t="array" ref="Q135">$W$2*_xlfn.IFS(C135="data_analyst",$Z$5,C135="data_engineer",$Z$6,C135="data_scientist",$Z$7)*_xlfn.IFS(E135=0,$Z$12,E135=1,$Z$11)*_xlfn.IFS(F135=0,$Z$17,F135=1,$Z$16)*_xlfn.IFS(G135=0,$Z$22,G135=1,$Z$21)*_xlfn.IFS(H135=0,$Z$27,H135=1,$Z$26)*_xlfn.IFS(I135=0,$Z$32,I135=1,$Z$31)*_xlfn.IFS(J135=0,$Z$37,J135=1,$Z$36)*_xlfn.IFS(K135=0,$Z$42,K135=1,$Z$41)*_xlfn.IFS(L135=0,$Z$47,L135=1,$Z$46)*_xlfn.IFS(M135=0,$Z$52,M135=1,$Z$51)*_xlfn.IFS(N135=0,$Z$57,N135=1,$Z$56)</f>
        <v>4.5847423908335846E-5</v>
      </c>
      <c r="R135" t="str" cm="1">
        <f t="array" ref="R135">_xlfn.IFS(AND(O135&gt;P135,O135&gt;Q135),"Low",AND(P135&gt;O135,P135&gt;Q135),"Medium",AND(Q135&gt;O135,Q135&gt;P135),"High")</f>
        <v>Medium</v>
      </c>
      <c r="S135" t="str">
        <f t="shared" si="6"/>
        <v>F</v>
      </c>
    </row>
    <row r="136" spans="1:19" x14ac:dyDescent="0.3">
      <c r="A136" t="s">
        <v>17</v>
      </c>
      <c r="B136">
        <v>5</v>
      </c>
      <c r="C136" t="s">
        <v>13</v>
      </c>
      <c r="D136" t="str">
        <f t="shared" si="5"/>
        <v>Low</v>
      </c>
      <c r="E136">
        <v>1</v>
      </c>
      <c r="F136">
        <v>1</v>
      </c>
      <c r="G136">
        <v>0</v>
      </c>
      <c r="H136">
        <v>1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1</v>
      </c>
      <c r="O136" cm="1">
        <f t="array" ref="O136">$U$2*_xlfn.IFS(C136="data_analyst",$V$5,C136="data_engineer",$V$6,C136="data_scientist",$V$7)*_xlfn.IFS(E136=0,$V$12,E136=1,$V$11)*_xlfn.IFS(F136=0,$V$17,F136=1,$V$16)*_xlfn.IFS(G136=0,$V$22,G136=1,$V$21)*_xlfn.IFS(H136=0,$V$27,H136=1,$V$26)*_xlfn.IFS(I136=0,$V$32,I136=1,$V$31)*_xlfn.IFS(J136=0,$V$37,J136=1,$V$36)*_xlfn.IFS(K136=0,$V$42,K136=1,$V$41)*_xlfn.IFS(L136=0,$V$47,L136=1,$V$46)*_xlfn.IFS(M136=0,$V$52,M136=1,$V$51)*_xlfn.IFS(N136=0,$V$57,N136=1,$V$56)</f>
        <v>2.9066014241773709E-4</v>
      </c>
      <c r="P136" cm="1">
        <f t="array" ref="P136">$V$2*_xlfn.IFS(C136="data_analyst",$X$5,C136="data_engineer",$X$6,C136="data_scientist",$X$7)*_xlfn.IFS(E136=0,$X$12,E136=1,$X$11)*_xlfn.IFS(F136=0,$X$17,F136=1,$X$16)*_xlfn.IFS(G136=0,$X$22,G136=1,$X$21)*_xlfn.IFS(H136=0,$X$27,H136=1,$X$26)*_xlfn.IFS(I136=0,$X$32,I136=1,$X$31)*_xlfn.IFS(J136=0,$X$37,J136=1,$X$36)*_xlfn.IFS(K136=0,$X$42,K136=1,$X$41)*_xlfn.IFS(L136=0,$X$47,L136=1,$X$46)*_xlfn.IFS(M136=0,$X$52,M136=1,$X$51)*_xlfn.IFS(N136=0,$X$57,N136=1,$X$56)</f>
        <v>1.0599288478267399E-3</v>
      </c>
      <c r="Q136" cm="1">
        <f t="array" ref="Q136">$W$2*_xlfn.IFS(C136="data_analyst",$Z$5,C136="data_engineer",$Z$6,C136="data_scientist",$Z$7)*_xlfn.IFS(E136=0,$Z$12,E136=1,$Z$11)*_xlfn.IFS(F136=0,$Z$17,F136=1,$Z$16)*_xlfn.IFS(G136=0,$Z$22,G136=1,$Z$21)*_xlfn.IFS(H136=0,$Z$27,H136=1,$Z$26)*_xlfn.IFS(I136=0,$Z$32,I136=1,$Z$31)*_xlfn.IFS(J136=0,$Z$37,J136=1,$Z$36)*_xlfn.IFS(K136=0,$Z$42,K136=1,$Z$41)*_xlfn.IFS(L136=0,$Z$47,L136=1,$Z$46)*_xlfn.IFS(M136=0,$Z$52,M136=1,$Z$51)*_xlfn.IFS(N136=0,$Z$57,N136=1,$Z$56)</f>
        <v>1.4698434842322624E-4</v>
      </c>
      <c r="R136" t="str" cm="1">
        <f t="array" ref="R136">_xlfn.IFS(AND(O136&gt;P136,O136&gt;Q136),"Low",AND(P136&gt;O136,P136&gt;Q136),"Medium",AND(Q136&gt;O136,Q136&gt;P136),"High")</f>
        <v>Medium</v>
      </c>
      <c r="S136" t="str">
        <f t="shared" si="6"/>
        <v>F</v>
      </c>
    </row>
    <row r="137" spans="1:19" x14ac:dyDescent="0.3">
      <c r="A137" t="s">
        <v>17</v>
      </c>
      <c r="B137">
        <v>6</v>
      </c>
      <c r="C137" t="s">
        <v>13</v>
      </c>
      <c r="D137" t="str">
        <f t="shared" si="5"/>
        <v>Low</v>
      </c>
      <c r="E137">
        <v>1</v>
      </c>
      <c r="F137">
        <v>1</v>
      </c>
      <c r="G137">
        <v>0</v>
      </c>
      <c r="H137">
        <v>1</v>
      </c>
      <c r="I137">
        <v>0</v>
      </c>
      <c r="J137">
        <v>1</v>
      </c>
      <c r="K137">
        <v>0</v>
      </c>
      <c r="L137">
        <v>0</v>
      </c>
      <c r="M137">
        <v>1</v>
      </c>
      <c r="N137">
        <v>1</v>
      </c>
      <c r="O137" cm="1">
        <f t="array" ref="O137">$U$2*_xlfn.IFS(C137="data_analyst",$V$5,C137="data_engineer",$V$6,C137="data_scientist",$V$7)*_xlfn.IFS(E137=0,$V$12,E137=1,$V$11)*_xlfn.IFS(F137=0,$V$17,F137=1,$V$16)*_xlfn.IFS(G137=0,$V$22,G137=1,$V$21)*_xlfn.IFS(H137=0,$V$27,H137=1,$V$26)*_xlfn.IFS(I137=0,$V$32,I137=1,$V$31)*_xlfn.IFS(J137=0,$V$37,J137=1,$V$36)*_xlfn.IFS(K137=0,$V$42,K137=1,$V$41)*_xlfn.IFS(L137=0,$V$47,L137=1,$V$46)*_xlfn.IFS(M137=0,$V$52,M137=1,$V$51)*_xlfn.IFS(N137=0,$V$57,N137=1,$V$56)</f>
        <v>2.4629146024182083E-5</v>
      </c>
      <c r="P137" cm="1">
        <f t="array" ref="P137">$V$2*_xlfn.IFS(C137="data_analyst",$X$5,C137="data_engineer",$X$6,C137="data_scientist",$X$7)*_xlfn.IFS(E137=0,$X$12,E137=1,$X$11)*_xlfn.IFS(F137=0,$X$17,F137=1,$X$16)*_xlfn.IFS(G137=0,$X$22,G137=1,$X$21)*_xlfn.IFS(H137=0,$X$27,H137=1,$X$26)*_xlfn.IFS(I137=0,$X$32,I137=1,$X$31)*_xlfn.IFS(J137=0,$X$37,J137=1,$X$36)*_xlfn.IFS(K137=0,$X$42,K137=1,$X$41)*_xlfn.IFS(L137=0,$X$47,L137=1,$X$46)*_xlfn.IFS(M137=0,$X$52,M137=1,$X$51)*_xlfn.IFS(N137=0,$X$57,N137=1,$X$56)</f>
        <v>5.9241645493770937E-4</v>
      </c>
      <c r="Q137" cm="1">
        <f t="array" ref="Q137">$W$2*_xlfn.IFS(C137="data_analyst",$Z$5,C137="data_engineer",$Z$6,C137="data_scientist",$Z$7)*_xlfn.IFS(E137=0,$Z$12,E137=1,$Z$11)*_xlfn.IFS(F137=0,$Z$17,F137=1,$Z$16)*_xlfn.IFS(G137=0,$Z$22,G137=1,$Z$21)*_xlfn.IFS(H137=0,$Z$27,H137=1,$Z$26)*_xlfn.IFS(I137=0,$Z$32,I137=1,$Z$31)*_xlfn.IFS(J137=0,$Z$37,J137=1,$Z$36)*_xlfn.IFS(K137=0,$Z$42,K137=1,$Z$41)*_xlfn.IFS(L137=0,$Z$47,L137=1,$Z$46)*_xlfn.IFS(M137=0,$Z$52,M137=1,$Z$51)*_xlfn.IFS(N137=0,$Z$57,N137=1,$Z$56)</f>
        <v>4.6341293603454309E-5</v>
      </c>
      <c r="R137" t="str" cm="1">
        <f t="array" ref="R137">_xlfn.IFS(AND(O137&gt;P137,O137&gt;Q137),"Low",AND(P137&gt;O137,P137&gt;Q137),"Medium",AND(Q137&gt;O137,Q137&gt;P137),"High")</f>
        <v>Medium</v>
      </c>
      <c r="S137" t="str">
        <f t="shared" si="6"/>
        <v>F</v>
      </c>
    </row>
    <row r="138" spans="1:19" x14ac:dyDescent="0.3">
      <c r="A138" t="s">
        <v>17</v>
      </c>
      <c r="B138">
        <v>2</v>
      </c>
      <c r="C138" t="s">
        <v>13</v>
      </c>
      <c r="D138" t="str">
        <f t="shared" si="5"/>
        <v>Low</v>
      </c>
      <c r="E138">
        <v>1</v>
      </c>
      <c r="F138">
        <v>0</v>
      </c>
      <c r="G138">
        <v>1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1</v>
      </c>
      <c r="O138" cm="1">
        <f t="array" ref="O138">$U$2*_xlfn.IFS(C138="data_analyst",$V$5,C138="data_engineer",$V$6,C138="data_scientist",$V$7)*_xlfn.IFS(E138=0,$V$12,E138=1,$V$11)*_xlfn.IFS(F138=0,$V$17,F138=1,$V$16)*_xlfn.IFS(G138=0,$V$22,G138=1,$V$21)*_xlfn.IFS(H138=0,$V$27,H138=1,$V$26)*_xlfn.IFS(I138=0,$V$32,I138=1,$V$31)*_xlfn.IFS(J138=0,$V$37,J138=1,$V$36)*_xlfn.IFS(K138=0,$V$42,K138=1,$V$41)*_xlfn.IFS(L138=0,$V$47,L138=1,$V$46)*_xlfn.IFS(M138=0,$V$52,M138=1,$V$51)*_xlfn.IFS(N138=0,$V$57,N138=1,$V$56)</f>
        <v>1.0016406846106098E-5</v>
      </c>
      <c r="P138" cm="1">
        <f t="array" ref="P138">$V$2*_xlfn.IFS(C138="data_analyst",$X$5,C138="data_engineer",$X$6,C138="data_scientist",$X$7)*_xlfn.IFS(E138=0,$X$12,E138=1,$X$11)*_xlfn.IFS(F138=0,$X$17,F138=1,$X$16)*_xlfn.IFS(G138=0,$X$22,G138=1,$X$21)*_xlfn.IFS(H138=0,$X$27,H138=1,$X$26)*_xlfn.IFS(I138=0,$X$32,I138=1,$X$31)*_xlfn.IFS(J138=0,$X$37,J138=1,$X$36)*_xlfn.IFS(K138=0,$X$42,K138=1,$X$41)*_xlfn.IFS(L138=0,$X$47,L138=1,$X$46)*_xlfn.IFS(M138=0,$X$52,M138=1,$X$51)*_xlfn.IFS(N138=0,$X$57,N138=1,$X$56)</f>
        <v>2.3998654465846596E-3</v>
      </c>
      <c r="Q138" cm="1">
        <f t="array" ref="Q138">$W$2*_xlfn.IFS(C138="data_analyst",$Z$5,C138="data_engineer",$Z$6,C138="data_scientist",$Z$7)*_xlfn.IFS(E138=0,$Z$12,E138=1,$Z$11)*_xlfn.IFS(F138=0,$Z$17,F138=1,$Z$16)*_xlfn.IFS(G138=0,$Z$22,G138=1,$Z$21)*_xlfn.IFS(H138=0,$Z$27,H138=1,$Z$26)*_xlfn.IFS(I138=0,$Z$32,I138=1,$Z$31)*_xlfn.IFS(J138=0,$Z$37,J138=1,$Z$36)*_xlfn.IFS(K138=0,$Z$42,K138=1,$Z$41)*_xlfn.IFS(L138=0,$Z$47,L138=1,$Z$46)*_xlfn.IFS(M138=0,$Z$52,M138=1,$Z$51)*_xlfn.IFS(N138=0,$Z$57,N138=1,$Z$56)</f>
        <v>1.0637755837430066E-4</v>
      </c>
      <c r="R138" t="str" cm="1">
        <f t="array" ref="R138">_xlfn.IFS(AND(O138&gt;P138,O138&gt;Q138),"Low",AND(P138&gt;O138,P138&gt;Q138),"Medium",AND(Q138&gt;O138,Q138&gt;P138),"High")</f>
        <v>Medium</v>
      </c>
      <c r="S138" t="str">
        <f t="shared" si="6"/>
        <v>F</v>
      </c>
    </row>
    <row r="139" spans="1:19" x14ac:dyDescent="0.3">
      <c r="A139" t="s">
        <v>17</v>
      </c>
      <c r="B139">
        <v>5</v>
      </c>
      <c r="C139" t="s">
        <v>13</v>
      </c>
      <c r="D139" t="str">
        <f t="shared" si="5"/>
        <v>Low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1</v>
      </c>
      <c r="O139" cm="1">
        <f t="array" ref="O139">$U$2*_xlfn.IFS(C139="data_analyst",$V$5,C139="data_engineer",$V$6,C139="data_scientist",$V$7)*_xlfn.IFS(E139=0,$V$12,E139=1,$V$11)*_xlfn.IFS(F139=0,$V$17,F139=1,$V$16)*_xlfn.IFS(G139=0,$V$22,G139=1,$V$21)*_xlfn.IFS(H139=0,$V$27,H139=1,$V$26)*_xlfn.IFS(I139=0,$V$32,I139=1,$V$31)*_xlfn.IFS(J139=0,$V$37,J139=1,$V$36)*_xlfn.IFS(K139=0,$V$42,K139=1,$V$41)*_xlfn.IFS(L139=0,$V$47,L139=1,$V$46)*_xlfn.IFS(M139=0,$V$52,M139=1,$V$51)*_xlfn.IFS(N139=0,$V$57,N139=1,$V$56)</f>
        <v>9.3849528699449091E-5</v>
      </c>
      <c r="P139" cm="1">
        <f t="array" ref="P139">$V$2*_xlfn.IFS(C139="data_analyst",$X$5,C139="data_engineer",$X$6,C139="data_scientist",$X$7)*_xlfn.IFS(E139=0,$X$12,E139=1,$X$11)*_xlfn.IFS(F139=0,$X$17,F139=1,$X$16)*_xlfn.IFS(G139=0,$X$22,G139=1,$X$21)*_xlfn.IFS(H139=0,$X$27,H139=1,$X$26)*_xlfn.IFS(I139=0,$X$32,I139=1,$X$31)*_xlfn.IFS(J139=0,$X$37,J139=1,$X$36)*_xlfn.IFS(K139=0,$X$42,K139=1,$X$41)*_xlfn.IFS(L139=0,$X$47,L139=1,$X$46)*_xlfn.IFS(M139=0,$X$52,M139=1,$X$51)*_xlfn.IFS(N139=0,$X$57,N139=1,$X$56)</f>
        <v>7.0227739217585124E-5</v>
      </c>
      <c r="Q139" cm="1">
        <f t="array" ref="Q139">$W$2*_xlfn.IFS(C139="data_analyst",$Z$5,C139="data_engineer",$Z$6,C139="data_scientist",$Z$7)*_xlfn.IFS(E139=0,$Z$12,E139=1,$Z$11)*_xlfn.IFS(F139=0,$Z$17,F139=1,$Z$16)*_xlfn.IFS(G139=0,$Z$22,G139=1,$Z$21)*_xlfn.IFS(H139=0,$Z$27,H139=1,$Z$26)*_xlfn.IFS(I139=0,$Z$32,I139=1,$Z$31)*_xlfn.IFS(J139=0,$Z$37,J139=1,$Z$36)*_xlfn.IFS(K139=0,$Z$42,K139=1,$Z$41)*_xlfn.IFS(L139=0,$Z$47,L139=1,$Z$46)*_xlfn.IFS(M139=0,$Z$52,M139=1,$Z$51)*_xlfn.IFS(N139=0,$Z$57,N139=1,$Z$56)</f>
        <v>1.8831242184463171E-5</v>
      </c>
      <c r="R139" t="str" cm="1">
        <f t="array" ref="R139">_xlfn.IFS(AND(O139&gt;P139,O139&gt;Q139),"Low",AND(P139&gt;O139,P139&gt;Q139),"Medium",AND(Q139&gt;O139,Q139&gt;P139),"High")</f>
        <v>Low</v>
      </c>
      <c r="S139" t="str">
        <f t="shared" si="6"/>
        <v>T</v>
      </c>
    </row>
    <row r="140" spans="1:19" x14ac:dyDescent="0.3">
      <c r="A140" t="s">
        <v>17</v>
      </c>
      <c r="B140">
        <v>5</v>
      </c>
      <c r="C140" t="s">
        <v>13</v>
      </c>
      <c r="D140" t="str">
        <f t="shared" si="5"/>
        <v>Low</v>
      </c>
      <c r="E140">
        <v>0</v>
      </c>
      <c r="F140">
        <v>1</v>
      </c>
      <c r="G140">
        <v>0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1</v>
      </c>
      <c r="O140" cm="1">
        <f t="array" ref="O140">$U$2*_xlfn.IFS(C140="data_analyst",$V$5,C140="data_engineer",$V$6,C140="data_scientist",$V$7)*_xlfn.IFS(E140=0,$V$12,E140=1,$V$11)*_xlfn.IFS(F140=0,$V$17,F140=1,$V$16)*_xlfn.IFS(G140=0,$V$22,G140=1,$V$21)*_xlfn.IFS(H140=0,$V$27,H140=1,$V$26)*_xlfn.IFS(I140=0,$V$32,I140=1,$V$31)*_xlfn.IFS(J140=0,$V$37,J140=1,$V$36)*_xlfn.IFS(K140=0,$V$42,K140=1,$V$41)*_xlfn.IFS(L140=0,$V$47,L140=1,$V$46)*_xlfn.IFS(M140=0,$V$52,M140=1,$V$51)*_xlfn.IFS(N140=0,$V$57,N140=1,$V$56)</f>
        <v>3.5611602864445851E-4</v>
      </c>
      <c r="P140" cm="1">
        <f t="array" ref="P140">$V$2*_xlfn.IFS(C140="data_analyst",$X$5,C140="data_engineer",$X$6,C140="data_scientist",$X$7)*_xlfn.IFS(E140=0,$X$12,E140=1,$X$11)*_xlfn.IFS(F140=0,$X$17,F140=1,$X$16)*_xlfn.IFS(G140=0,$X$22,G140=1,$X$21)*_xlfn.IFS(H140=0,$X$27,H140=1,$X$26)*_xlfn.IFS(I140=0,$X$32,I140=1,$X$31)*_xlfn.IFS(J140=0,$X$37,J140=1,$X$36)*_xlfn.IFS(K140=0,$X$42,K140=1,$X$41)*_xlfn.IFS(L140=0,$X$47,L140=1,$X$46)*_xlfn.IFS(M140=0,$X$52,M140=1,$X$51)*_xlfn.IFS(N140=0,$X$57,N140=1,$X$56)</f>
        <v>3.3651557431439477E-4</v>
      </c>
      <c r="Q140" cm="1">
        <f t="array" ref="Q140">$W$2*_xlfn.IFS(C140="data_analyst",$Z$5,C140="data_engineer",$Z$6,C140="data_scientist",$Z$7)*_xlfn.IFS(E140=0,$Z$12,E140=1,$Z$11)*_xlfn.IFS(F140=0,$Z$17,F140=1,$Z$16)*_xlfn.IFS(G140=0,$Z$22,G140=1,$Z$21)*_xlfn.IFS(H140=0,$Z$27,H140=1,$Z$26)*_xlfn.IFS(I140=0,$Z$32,I140=1,$Z$31)*_xlfn.IFS(J140=0,$Z$37,J140=1,$Z$36)*_xlfn.IFS(K140=0,$Z$42,K140=1,$Z$41)*_xlfn.IFS(L140=0,$Z$47,L140=1,$Z$46)*_xlfn.IFS(M140=0,$Z$52,M140=1,$Z$51)*_xlfn.IFS(N140=0,$Z$57,N140=1,$Z$56)</f>
        <v>7.1177269879651802E-5</v>
      </c>
      <c r="R140" t="str" cm="1">
        <f t="array" ref="R140">_xlfn.IFS(AND(O140&gt;P140,O140&gt;Q140),"Low",AND(P140&gt;O140,P140&gt;Q140),"Medium",AND(Q140&gt;O140,Q140&gt;P140),"High")</f>
        <v>Low</v>
      </c>
      <c r="S140" t="str">
        <f t="shared" si="6"/>
        <v>T</v>
      </c>
    </row>
    <row r="141" spans="1:19" x14ac:dyDescent="0.3">
      <c r="A141" t="s">
        <v>17</v>
      </c>
      <c r="B141">
        <v>8</v>
      </c>
      <c r="C141" t="s">
        <v>13</v>
      </c>
      <c r="D141" t="str">
        <f t="shared" si="5"/>
        <v>Low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 cm="1">
        <f t="array" ref="O141">$U$2*_xlfn.IFS(C141="data_analyst",$V$5,C141="data_engineer",$V$6,C141="data_scientist",$V$7)*_xlfn.IFS(E141=0,$V$12,E141=1,$V$11)*_xlfn.IFS(F141=0,$V$17,F141=1,$V$16)*_xlfn.IFS(G141=0,$V$22,G141=1,$V$21)*_xlfn.IFS(H141=0,$V$27,H141=1,$V$26)*_xlfn.IFS(I141=0,$V$32,I141=1,$V$31)*_xlfn.IFS(J141=0,$V$37,J141=1,$V$36)*_xlfn.IFS(K141=0,$V$42,K141=1,$V$41)*_xlfn.IFS(L141=0,$V$47,L141=1,$V$46)*_xlfn.IFS(M141=0,$V$52,M141=1,$V$51)*_xlfn.IFS(N141=0,$V$57,N141=1,$V$56)</f>
        <v>3.8675410855345095E-3</v>
      </c>
      <c r="P141" cm="1">
        <f t="array" ref="P141">$V$2*_xlfn.IFS(C141="data_analyst",$X$5,C141="data_engineer",$X$6,C141="data_scientist",$X$7)*_xlfn.IFS(E141=0,$X$12,E141=1,$X$11)*_xlfn.IFS(F141=0,$X$17,F141=1,$X$16)*_xlfn.IFS(G141=0,$X$22,G141=1,$X$21)*_xlfn.IFS(H141=0,$X$27,H141=1,$X$26)*_xlfn.IFS(I141=0,$X$32,I141=1,$X$31)*_xlfn.IFS(J141=0,$X$37,J141=1,$X$36)*_xlfn.IFS(K141=0,$X$42,K141=1,$X$41)*_xlfn.IFS(L141=0,$X$47,L141=1,$X$46)*_xlfn.IFS(M141=0,$X$52,M141=1,$X$51)*_xlfn.IFS(N141=0,$X$57,N141=1,$X$56)</f>
        <v>1.6544989312824467E-3</v>
      </c>
      <c r="Q141" cm="1">
        <f t="array" ref="Q141">$W$2*_xlfn.IFS(C141="data_analyst",$Z$5,C141="data_engineer",$Z$6,C141="data_scientist",$Z$7)*_xlfn.IFS(E141=0,$Z$12,E141=1,$Z$11)*_xlfn.IFS(F141=0,$Z$17,F141=1,$Z$16)*_xlfn.IFS(G141=0,$Z$22,G141=1,$Z$21)*_xlfn.IFS(H141=0,$Z$27,H141=1,$Z$26)*_xlfn.IFS(I141=0,$Z$32,I141=1,$Z$31)*_xlfn.IFS(J141=0,$Z$37,J141=1,$Z$36)*_xlfn.IFS(K141=0,$Z$42,K141=1,$Z$41)*_xlfn.IFS(L141=0,$Z$47,L141=1,$Z$46)*_xlfn.IFS(M141=0,$Z$52,M141=1,$Z$51)*_xlfn.IFS(N141=0,$Z$57,N141=1,$Z$56)</f>
        <v>6.902742580981744E-4</v>
      </c>
      <c r="R141" t="str" cm="1">
        <f t="array" ref="R141">_xlfn.IFS(AND(O141&gt;P141,O141&gt;Q141),"Low",AND(P141&gt;O141,P141&gt;Q141),"Medium",AND(Q141&gt;O141,Q141&gt;P141),"High")</f>
        <v>Low</v>
      </c>
      <c r="S141" t="str">
        <f t="shared" si="6"/>
        <v>T</v>
      </c>
    </row>
    <row r="142" spans="1:19" x14ac:dyDescent="0.3">
      <c r="A142" t="s">
        <v>17</v>
      </c>
      <c r="B142">
        <v>4</v>
      </c>
      <c r="C142" t="s">
        <v>13</v>
      </c>
      <c r="D142" t="str">
        <f t="shared" si="5"/>
        <v>Low</v>
      </c>
      <c r="E142">
        <v>0</v>
      </c>
      <c r="F142">
        <v>1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1</v>
      </c>
      <c r="O142" cm="1">
        <f t="array" ref="O142">$U$2*_xlfn.IFS(C142="data_analyst",$V$5,C142="data_engineer",$V$6,C142="data_scientist",$V$7)*_xlfn.IFS(E142=0,$V$12,E142=1,$V$11)*_xlfn.IFS(F142=0,$V$17,F142=1,$V$16)*_xlfn.IFS(G142=0,$V$22,G142=1,$V$21)*_xlfn.IFS(H142=0,$V$27,H142=1,$V$26)*_xlfn.IFS(I142=0,$V$32,I142=1,$V$31)*_xlfn.IFS(J142=0,$V$37,J142=1,$V$36)*_xlfn.IFS(K142=0,$V$42,K142=1,$V$41)*_xlfn.IFS(L142=0,$V$47,L142=1,$V$46)*_xlfn.IFS(M142=0,$V$52,M142=1,$V$51)*_xlfn.IFS(N142=0,$V$57,N142=1,$V$56)</f>
        <v>3.5611602864445851E-4</v>
      </c>
      <c r="P142" cm="1">
        <f t="array" ref="P142">$V$2*_xlfn.IFS(C142="data_analyst",$X$5,C142="data_engineer",$X$6,C142="data_scientist",$X$7)*_xlfn.IFS(E142=0,$X$12,E142=1,$X$11)*_xlfn.IFS(F142=0,$X$17,F142=1,$X$16)*_xlfn.IFS(G142=0,$X$22,G142=1,$X$21)*_xlfn.IFS(H142=0,$X$27,H142=1,$X$26)*_xlfn.IFS(I142=0,$X$32,I142=1,$X$31)*_xlfn.IFS(J142=0,$X$37,J142=1,$X$36)*_xlfn.IFS(K142=0,$X$42,K142=1,$X$41)*_xlfn.IFS(L142=0,$X$47,L142=1,$X$46)*_xlfn.IFS(M142=0,$X$52,M142=1,$X$51)*_xlfn.IFS(N142=0,$X$57,N142=1,$X$56)</f>
        <v>3.3651557431439477E-4</v>
      </c>
      <c r="Q142" cm="1">
        <f t="array" ref="Q142">$W$2*_xlfn.IFS(C142="data_analyst",$Z$5,C142="data_engineer",$Z$6,C142="data_scientist",$Z$7)*_xlfn.IFS(E142=0,$Z$12,E142=1,$Z$11)*_xlfn.IFS(F142=0,$Z$17,F142=1,$Z$16)*_xlfn.IFS(G142=0,$Z$22,G142=1,$Z$21)*_xlfn.IFS(H142=0,$Z$27,H142=1,$Z$26)*_xlfn.IFS(I142=0,$Z$32,I142=1,$Z$31)*_xlfn.IFS(J142=0,$Z$37,J142=1,$Z$36)*_xlfn.IFS(K142=0,$Z$42,K142=1,$Z$41)*_xlfn.IFS(L142=0,$Z$47,L142=1,$Z$46)*_xlfn.IFS(M142=0,$Z$52,M142=1,$Z$51)*_xlfn.IFS(N142=0,$Z$57,N142=1,$Z$56)</f>
        <v>7.1177269879651802E-5</v>
      </c>
      <c r="R142" t="str" cm="1">
        <f t="array" ref="R142">_xlfn.IFS(AND(O142&gt;P142,O142&gt;Q142),"Low",AND(P142&gt;O142,P142&gt;Q142),"Medium",AND(Q142&gt;O142,Q142&gt;P142),"High")</f>
        <v>Low</v>
      </c>
      <c r="S142" t="str">
        <f t="shared" si="6"/>
        <v>T</v>
      </c>
    </row>
    <row r="143" spans="1:19" x14ac:dyDescent="0.3">
      <c r="A143" t="s">
        <v>17</v>
      </c>
      <c r="B143">
        <v>7</v>
      </c>
      <c r="C143" t="s">
        <v>13</v>
      </c>
      <c r="D143" t="str">
        <f t="shared" si="5"/>
        <v>Low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1</v>
      </c>
      <c r="O143" cm="1">
        <f t="array" ref="O143">$U$2*_xlfn.IFS(C143="data_analyst",$V$5,C143="data_engineer",$V$6,C143="data_scientist",$V$7)*_xlfn.IFS(E143=0,$V$12,E143=1,$V$11)*_xlfn.IFS(F143=0,$V$17,F143=1,$V$16)*_xlfn.IFS(G143=0,$V$22,G143=1,$V$21)*_xlfn.IFS(H143=0,$V$27,H143=1,$V$26)*_xlfn.IFS(I143=0,$V$32,I143=1,$V$31)*_xlfn.IFS(J143=0,$V$37,J143=1,$V$36)*_xlfn.IFS(K143=0,$V$42,K143=1,$V$41)*_xlfn.IFS(L143=0,$V$47,L143=1,$V$46)*_xlfn.IFS(M143=0,$V$52,M143=1,$V$51)*_xlfn.IFS(N143=0,$V$57,N143=1,$V$56)</f>
        <v>9.9464215407885775E-4</v>
      </c>
      <c r="P143" cm="1">
        <f t="array" ref="P143">$V$2*_xlfn.IFS(C143="data_analyst",$X$5,C143="data_engineer",$X$6,C143="data_scientist",$X$7)*_xlfn.IFS(E143=0,$X$12,E143=1,$X$11)*_xlfn.IFS(F143=0,$X$17,F143=1,$X$16)*_xlfn.IFS(G143=0,$X$22,G143=1,$X$21)*_xlfn.IFS(H143=0,$X$27,H143=1,$X$26)*_xlfn.IFS(I143=0,$X$32,I143=1,$X$31)*_xlfn.IFS(J143=0,$X$37,J143=1,$X$36)*_xlfn.IFS(K143=0,$X$42,K143=1,$X$41)*_xlfn.IFS(L143=0,$X$47,L143=1,$X$46)*_xlfn.IFS(M143=0,$X$52,M143=1,$X$51)*_xlfn.IFS(N143=0,$X$57,N143=1,$X$56)</f>
        <v>3.8468306055328014E-4</v>
      </c>
      <c r="Q143" cm="1">
        <f t="array" ref="Q143">$W$2*_xlfn.IFS(C143="data_analyst",$Z$5,C143="data_engineer",$Z$6,C143="data_scientist",$Z$7)*_xlfn.IFS(E143=0,$Z$12,E143=1,$Z$11)*_xlfn.IFS(F143=0,$Z$17,F143=1,$Z$16)*_xlfn.IFS(G143=0,$Z$22,G143=1,$Z$21)*_xlfn.IFS(H143=0,$Z$27,H143=1,$Z$26)*_xlfn.IFS(I143=0,$Z$32,I143=1,$Z$31)*_xlfn.IFS(J143=0,$Z$37,J143=1,$Z$36)*_xlfn.IFS(K143=0,$Z$42,K143=1,$Z$41)*_xlfn.IFS(L143=0,$Z$47,L143=1,$Z$46)*_xlfn.IFS(M143=0,$Z$52,M143=1,$Z$51)*_xlfn.IFS(N143=0,$Z$57,N143=1,$Z$56)</f>
        <v>1.321863583479248E-4</v>
      </c>
      <c r="R143" t="str" cm="1">
        <f t="array" ref="R143">_xlfn.IFS(AND(O143&gt;P143,O143&gt;Q143),"Low",AND(P143&gt;O143,P143&gt;Q143),"Medium",AND(Q143&gt;O143,Q143&gt;P143),"High")</f>
        <v>Low</v>
      </c>
      <c r="S143" t="str">
        <f t="shared" si="6"/>
        <v>T</v>
      </c>
    </row>
    <row r="144" spans="1:19" x14ac:dyDescent="0.3">
      <c r="A144" t="s">
        <v>17</v>
      </c>
      <c r="B144">
        <v>5</v>
      </c>
      <c r="C144" t="s">
        <v>13</v>
      </c>
      <c r="D144" t="str">
        <f t="shared" si="5"/>
        <v>Low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1</v>
      </c>
      <c r="O144" cm="1">
        <f t="array" ref="O144">$U$2*_xlfn.IFS(C144="data_analyst",$V$5,C144="data_engineer",$V$6,C144="data_scientist",$V$7)*_xlfn.IFS(E144=0,$V$12,E144=1,$V$11)*_xlfn.IFS(F144=0,$V$17,F144=1,$V$16)*_xlfn.IFS(G144=0,$V$22,G144=1,$V$21)*_xlfn.IFS(H144=0,$V$27,H144=1,$V$26)*_xlfn.IFS(I144=0,$V$32,I144=1,$V$31)*_xlfn.IFS(J144=0,$V$37,J144=1,$V$36)*_xlfn.IFS(K144=0,$V$42,K144=1,$V$41)*_xlfn.IFS(L144=0,$V$47,L144=1,$V$46)*_xlfn.IFS(M144=0,$V$52,M144=1,$V$51)*_xlfn.IFS(N144=0,$V$57,N144=1,$V$56)</f>
        <v>1.5376420559368934E-4</v>
      </c>
      <c r="P144" cm="1">
        <f t="array" ref="P144">$V$2*_xlfn.IFS(C144="data_analyst",$X$5,C144="data_engineer",$X$6,C144="data_scientist",$X$7)*_xlfn.IFS(E144=0,$X$12,E144=1,$X$11)*_xlfn.IFS(F144=0,$X$17,F144=1,$X$16)*_xlfn.IFS(G144=0,$X$22,G144=1,$X$21)*_xlfn.IFS(H144=0,$X$27,H144=1,$X$26)*_xlfn.IFS(I144=0,$X$32,I144=1,$X$31)*_xlfn.IFS(J144=0,$X$37,J144=1,$X$36)*_xlfn.IFS(K144=0,$X$42,K144=1,$X$41)*_xlfn.IFS(L144=0,$X$47,L144=1,$X$46)*_xlfn.IFS(M144=0,$X$52,M144=1,$X$51)*_xlfn.IFS(N144=0,$X$57,N144=1,$X$56)</f>
        <v>2.4116013005122507E-3</v>
      </c>
      <c r="Q144" cm="1">
        <f t="array" ref="Q144">$W$2*_xlfn.IFS(C144="data_analyst",$Z$5,C144="data_engineer",$Z$6,C144="data_scientist",$Z$7)*_xlfn.IFS(E144=0,$Z$12,E144=1,$Z$11)*_xlfn.IFS(F144=0,$Z$17,F144=1,$Z$16)*_xlfn.IFS(G144=0,$Z$22,G144=1,$Z$21)*_xlfn.IFS(H144=0,$Z$27,H144=1,$Z$26)*_xlfn.IFS(I144=0,$Z$32,I144=1,$Z$31)*_xlfn.IFS(J144=0,$Z$37,J144=1,$Z$36)*_xlfn.IFS(K144=0,$Z$42,K144=1,$Z$41)*_xlfn.IFS(L144=0,$Z$47,L144=1,$Z$46)*_xlfn.IFS(M144=0,$Z$52,M144=1,$Z$51)*_xlfn.IFS(N144=0,$Z$57,N144=1,$Z$56)</f>
        <v>2.8917957380011753E-4</v>
      </c>
      <c r="R144" t="str" cm="1">
        <f t="array" ref="R144">_xlfn.IFS(AND(O144&gt;P144,O144&gt;Q144),"Low",AND(P144&gt;O144,P144&gt;Q144),"Medium",AND(Q144&gt;O144,Q144&gt;P144),"High")</f>
        <v>Medium</v>
      </c>
      <c r="S144" t="str">
        <f t="shared" si="6"/>
        <v>F</v>
      </c>
    </row>
    <row r="145" spans="1:19" x14ac:dyDescent="0.3">
      <c r="A145" t="s">
        <v>17</v>
      </c>
      <c r="B145">
        <v>5</v>
      </c>
      <c r="C145" t="s">
        <v>13</v>
      </c>
      <c r="D145" t="str">
        <f t="shared" si="5"/>
        <v>Low</v>
      </c>
      <c r="E145">
        <v>1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1</v>
      </c>
      <c r="O145" cm="1">
        <f t="array" ref="O145">$U$2*_xlfn.IFS(C145="data_analyst",$V$5,C145="data_engineer",$V$6,C145="data_scientist",$V$7)*_xlfn.IFS(E145=0,$V$12,E145=1,$V$11)*_xlfn.IFS(F145=0,$V$17,F145=1,$V$16)*_xlfn.IFS(G145=0,$V$22,G145=1,$V$21)*_xlfn.IFS(H145=0,$V$27,H145=1,$V$26)*_xlfn.IFS(I145=0,$V$32,I145=1,$V$31)*_xlfn.IFS(J145=0,$V$37,J145=1,$V$36)*_xlfn.IFS(K145=0,$V$42,K145=1,$V$41)*_xlfn.IFS(L145=0,$V$47,L145=1,$V$46)*_xlfn.IFS(M145=0,$V$52,M145=1,$V$51)*_xlfn.IFS(N145=0,$V$57,N145=1,$V$56)</f>
        <v>1.6708903960026915E-4</v>
      </c>
      <c r="P145" cm="1">
        <f t="array" ref="P145">$V$2*_xlfn.IFS(C145="data_analyst",$X$5,C145="data_engineer",$X$6,C145="data_scientist",$X$7)*_xlfn.IFS(E145=0,$X$12,E145=1,$X$11)*_xlfn.IFS(F145=0,$X$17,F145=1,$X$16)*_xlfn.IFS(G145=0,$X$22,G145=1,$X$21)*_xlfn.IFS(H145=0,$X$27,H145=1,$X$26)*_xlfn.IFS(I145=0,$X$32,I145=1,$X$31)*_xlfn.IFS(J145=0,$X$37,J145=1,$X$36)*_xlfn.IFS(K145=0,$X$42,K145=1,$X$41)*_xlfn.IFS(L145=0,$X$47,L145=1,$X$46)*_xlfn.IFS(M145=0,$X$52,M145=1,$X$51)*_xlfn.IFS(N145=0,$X$57,N145=1,$X$56)</f>
        <v>8.7759428526021247E-4</v>
      </c>
      <c r="Q145" cm="1">
        <f t="array" ref="Q145">$W$2*_xlfn.IFS(C145="data_analyst",$Z$5,C145="data_engineer",$Z$6,C145="data_scientist",$Z$7)*_xlfn.IFS(E145=0,$Z$12,E145=1,$Z$11)*_xlfn.IFS(F145=0,$Z$17,F145=1,$Z$16)*_xlfn.IFS(G145=0,$Z$22,G145=1,$Z$21)*_xlfn.IFS(H145=0,$Z$27,H145=1,$Z$26)*_xlfn.IFS(I145=0,$Z$32,I145=1,$Z$31)*_xlfn.IFS(J145=0,$Z$37,J145=1,$Z$36)*_xlfn.IFS(K145=0,$Z$42,K145=1,$Z$41)*_xlfn.IFS(L145=0,$Z$47,L145=1,$Z$46)*_xlfn.IFS(M145=0,$Z$52,M145=1,$Z$51)*_xlfn.IFS(N145=0,$Z$57,N145=1,$Z$56)</f>
        <v>9.4578016141455172E-5</v>
      </c>
      <c r="R145" t="str" cm="1">
        <f t="array" ref="R145">_xlfn.IFS(AND(O145&gt;P145,O145&gt;Q145),"Low",AND(P145&gt;O145,P145&gt;Q145),"Medium",AND(Q145&gt;O145,Q145&gt;P145),"High")</f>
        <v>Medium</v>
      </c>
      <c r="S145" t="str">
        <f t="shared" si="6"/>
        <v>F</v>
      </c>
    </row>
    <row r="146" spans="1:19" x14ac:dyDescent="0.3">
      <c r="A146" t="s">
        <v>17</v>
      </c>
      <c r="B146">
        <v>5</v>
      </c>
      <c r="C146" t="s">
        <v>13</v>
      </c>
      <c r="D146" t="str">
        <f t="shared" si="5"/>
        <v>Low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 cm="1">
        <f t="array" ref="O146">$U$2*_xlfn.IFS(C146="data_analyst",$V$5,C146="data_engineer",$V$6,C146="data_scientist",$V$7)*_xlfn.IFS(E146=0,$V$12,E146=1,$V$11)*_xlfn.IFS(F146=0,$V$17,F146=1,$V$16)*_xlfn.IFS(G146=0,$V$22,G146=1,$V$21)*_xlfn.IFS(H146=0,$V$27,H146=1,$V$26)*_xlfn.IFS(I146=0,$V$32,I146=1,$V$31)*_xlfn.IFS(J146=0,$V$37,J146=1,$V$36)*_xlfn.IFS(K146=0,$V$42,K146=1,$V$41)*_xlfn.IFS(L146=0,$V$47,L146=1,$V$46)*_xlfn.IFS(M146=0,$V$52,M146=1,$V$51)*_xlfn.IFS(N146=0,$V$57,N146=1,$V$56)</f>
        <v>1.4063634423423232E-4</v>
      </c>
      <c r="P146" cm="1">
        <f t="array" ref="P146">$V$2*_xlfn.IFS(C146="data_analyst",$X$5,C146="data_engineer",$X$6,C146="data_scientist",$X$7)*_xlfn.IFS(E146=0,$X$12,E146=1,$X$11)*_xlfn.IFS(F146=0,$X$17,F146=1,$X$16)*_xlfn.IFS(G146=0,$X$22,G146=1,$X$21)*_xlfn.IFS(H146=0,$X$27,H146=1,$X$26)*_xlfn.IFS(I146=0,$X$32,I146=1,$X$31)*_xlfn.IFS(J146=0,$X$37,J146=1,$X$36)*_xlfn.IFS(K146=0,$X$42,K146=1,$X$41)*_xlfn.IFS(L146=0,$X$47,L146=1,$X$46)*_xlfn.IFS(M146=0,$X$52,M146=1,$X$51)*_xlfn.IFS(N146=0,$X$57,N146=1,$X$56)</f>
        <v>1.1007218004157555E-4</v>
      </c>
      <c r="Q146" cm="1">
        <f t="array" ref="Q146">$W$2*_xlfn.IFS(C146="data_analyst",$Z$5,C146="data_engineer",$Z$6,C146="data_scientist",$Z$7)*_xlfn.IFS(E146=0,$Z$12,E146=1,$Z$11)*_xlfn.IFS(F146=0,$Z$17,F146=1,$Z$16)*_xlfn.IFS(G146=0,$Z$22,G146=1,$Z$21)*_xlfn.IFS(H146=0,$Z$27,H146=1,$Z$26)*_xlfn.IFS(I146=0,$Z$32,I146=1,$Z$31)*_xlfn.IFS(J146=0,$Z$37,J146=1,$Z$36)*_xlfn.IFS(K146=0,$Z$42,K146=1,$Z$41)*_xlfn.IFS(L146=0,$Z$47,L146=1,$Z$46)*_xlfn.IFS(M146=0,$Z$52,M146=1,$Z$51)*_xlfn.IFS(N146=0,$Z$57,N146=1,$Z$56)</f>
        <v>7.2857705905267139E-5</v>
      </c>
      <c r="R146" t="str" cm="1">
        <f t="array" ref="R146">_xlfn.IFS(AND(O146&gt;P146,O146&gt;Q146),"Low",AND(P146&gt;O146,P146&gt;Q146),"Medium",AND(Q146&gt;O146,Q146&gt;P146),"High")</f>
        <v>Low</v>
      </c>
      <c r="S146" t="str">
        <f t="shared" si="6"/>
        <v>T</v>
      </c>
    </row>
    <row r="147" spans="1:19" x14ac:dyDescent="0.3">
      <c r="A147" t="s">
        <v>17</v>
      </c>
      <c r="B147">
        <v>5</v>
      </c>
      <c r="C147" t="s">
        <v>13</v>
      </c>
      <c r="D147" t="str">
        <f t="shared" si="5"/>
        <v>Low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 cm="1">
        <f t="array" ref="O147">$U$2*_xlfn.IFS(C147="data_analyst",$V$5,C147="data_engineer",$V$6,C147="data_scientist",$V$7)*_xlfn.IFS(E147=0,$V$12,E147=1,$V$11)*_xlfn.IFS(F147=0,$V$17,F147=1,$V$16)*_xlfn.IFS(G147=0,$V$22,G147=1,$V$21)*_xlfn.IFS(H147=0,$V$27,H147=1,$V$26)*_xlfn.IFS(I147=0,$V$32,I147=1,$V$31)*_xlfn.IFS(J147=0,$V$37,J147=1,$V$36)*_xlfn.IFS(K147=0,$V$42,K147=1,$V$41)*_xlfn.IFS(L147=0,$V$47,L147=1,$V$46)*_xlfn.IFS(M147=0,$V$52,M147=1,$V$51)*_xlfn.IFS(N147=0,$V$57,N147=1,$V$56)</f>
        <v>3.8675410855345095E-3</v>
      </c>
      <c r="P147" cm="1">
        <f t="array" ref="P147">$V$2*_xlfn.IFS(C147="data_analyst",$X$5,C147="data_engineer",$X$6,C147="data_scientist",$X$7)*_xlfn.IFS(E147=0,$X$12,E147=1,$X$11)*_xlfn.IFS(F147=0,$X$17,F147=1,$X$16)*_xlfn.IFS(G147=0,$X$22,G147=1,$X$21)*_xlfn.IFS(H147=0,$X$27,H147=1,$X$26)*_xlfn.IFS(I147=0,$X$32,I147=1,$X$31)*_xlfn.IFS(J147=0,$X$37,J147=1,$X$36)*_xlfn.IFS(K147=0,$X$42,K147=1,$X$41)*_xlfn.IFS(L147=0,$X$47,L147=1,$X$46)*_xlfn.IFS(M147=0,$X$52,M147=1,$X$51)*_xlfn.IFS(N147=0,$X$57,N147=1,$X$56)</f>
        <v>1.6544989312824467E-3</v>
      </c>
      <c r="Q147" cm="1">
        <f t="array" ref="Q147">$W$2*_xlfn.IFS(C147="data_analyst",$Z$5,C147="data_engineer",$Z$6,C147="data_scientist",$Z$7)*_xlfn.IFS(E147=0,$Z$12,E147=1,$Z$11)*_xlfn.IFS(F147=0,$Z$17,F147=1,$Z$16)*_xlfn.IFS(G147=0,$Z$22,G147=1,$Z$21)*_xlfn.IFS(H147=0,$Z$27,H147=1,$Z$26)*_xlfn.IFS(I147=0,$Z$32,I147=1,$Z$31)*_xlfn.IFS(J147=0,$Z$37,J147=1,$Z$36)*_xlfn.IFS(K147=0,$Z$42,K147=1,$Z$41)*_xlfn.IFS(L147=0,$Z$47,L147=1,$Z$46)*_xlfn.IFS(M147=0,$Z$52,M147=1,$Z$51)*_xlfn.IFS(N147=0,$Z$57,N147=1,$Z$56)</f>
        <v>6.902742580981744E-4</v>
      </c>
      <c r="R147" t="str" cm="1">
        <f t="array" ref="R147">_xlfn.IFS(AND(O147&gt;P147,O147&gt;Q147),"Low",AND(P147&gt;O147,P147&gt;Q147),"Medium",AND(Q147&gt;O147,Q147&gt;P147),"High")</f>
        <v>Low</v>
      </c>
      <c r="S147" t="str">
        <f t="shared" si="6"/>
        <v>T</v>
      </c>
    </row>
    <row r="148" spans="1:19" x14ac:dyDescent="0.3">
      <c r="A148" t="s">
        <v>17</v>
      </c>
      <c r="B148">
        <v>5</v>
      </c>
      <c r="C148" t="s">
        <v>13</v>
      </c>
      <c r="D148" t="str">
        <f t="shared" si="5"/>
        <v>Low</v>
      </c>
      <c r="E148">
        <v>1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1</v>
      </c>
      <c r="O148" cm="1">
        <f t="array" ref="O148">$U$2*_xlfn.IFS(C148="data_analyst",$V$5,C148="data_engineer",$V$6,C148="data_scientist",$V$7)*_xlfn.IFS(E148=0,$V$12,E148=1,$V$11)*_xlfn.IFS(F148=0,$V$17,F148=1,$V$16)*_xlfn.IFS(G148=0,$V$22,G148=1,$V$21)*_xlfn.IFS(H148=0,$V$27,H148=1,$V$26)*_xlfn.IFS(I148=0,$V$32,I148=1,$V$31)*_xlfn.IFS(J148=0,$V$37,J148=1,$V$36)*_xlfn.IFS(K148=0,$V$42,K148=1,$V$41)*_xlfn.IFS(L148=0,$V$47,L148=1,$V$46)*_xlfn.IFS(M148=0,$V$52,M148=1,$V$51)*_xlfn.IFS(N148=0,$V$57,N148=1,$V$56)</f>
        <v>1.2824295831249087E-4</v>
      </c>
      <c r="P148" cm="1">
        <f t="array" ref="P148">$V$2*_xlfn.IFS(C148="data_analyst",$X$5,C148="data_engineer",$X$6,C148="data_scientist",$X$7)*_xlfn.IFS(E148=0,$X$12,E148=1,$X$11)*_xlfn.IFS(F148=0,$X$17,F148=1,$X$16)*_xlfn.IFS(G148=0,$X$22,G148=1,$X$21)*_xlfn.IFS(H148=0,$X$27,H148=1,$X$26)*_xlfn.IFS(I148=0,$X$32,I148=1,$X$31)*_xlfn.IFS(J148=0,$X$37,J148=1,$X$36)*_xlfn.IFS(K148=0,$X$42,K148=1,$X$41)*_xlfn.IFS(L148=0,$X$47,L148=1,$X$46)*_xlfn.IFS(M148=0,$X$52,M148=1,$X$51)*_xlfn.IFS(N148=0,$X$57,N148=1,$X$56)</f>
        <v>7.5654679763811395E-4</v>
      </c>
      <c r="Q148" cm="1">
        <f t="array" ref="Q148">$W$2*_xlfn.IFS(C148="data_analyst",$Z$5,C148="data_engineer",$Z$6,C148="data_scientist",$Z$7)*_xlfn.IFS(E148=0,$Z$12,E148=1,$Z$11)*_xlfn.IFS(F148=0,$Z$17,F148=1,$Z$16)*_xlfn.IFS(G148=0,$Z$22,G148=1,$Z$21)*_xlfn.IFS(H148=0,$Z$27,H148=1,$Z$26)*_xlfn.IFS(I148=0,$Z$32,I148=1,$Z$31)*_xlfn.IFS(J148=0,$Z$37,J148=1,$Z$36)*_xlfn.IFS(K148=0,$Z$42,K148=1,$Z$41)*_xlfn.IFS(L148=0,$Z$47,L148=1,$Z$46)*_xlfn.IFS(M148=0,$Z$52,M148=1,$Z$51)*_xlfn.IFS(N148=0,$Z$57,N148=1,$Z$56)</f>
        <v>8.9173558076229158E-5</v>
      </c>
      <c r="R148" t="str" cm="1">
        <f t="array" ref="R148">_xlfn.IFS(AND(O148&gt;P148,O148&gt;Q148),"Low",AND(P148&gt;O148,P148&gt;Q148),"Medium",AND(Q148&gt;O148,Q148&gt;P148),"High")</f>
        <v>Medium</v>
      </c>
      <c r="S148" t="str">
        <f t="shared" si="6"/>
        <v>F</v>
      </c>
    </row>
    <row r="149" spans="1:19" x14ac:dyDescent="0.3">
      <c r="A149" t="s">
        <v>17</v>
      </c>
      <c r="B149">
        <v>2</v>
      </c>
      <c r="C149" t="s">
        <v>13</v>
      </c>
      <c r="D149" t="str">
        <f t="shared" si="5"/>
        <v>Low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 cm="1">
        <f t="array" ref="O149">$U$2*_xlfn.IFS(C149="data_analyst",$V$5,C149="data_engineer",$V$6,C149="data_scientist",$V$7)*_xlfn.IFS(E149=0,$V$12,E149=1,$V$11)*_xlfn.IFS(F149=0,$V$17,F149=1,$V$16)*_xlfn.IFS(G149=0,$V$22,G149=1,$V$21)*_xlfn.IFS(H149=0,$V$27,H149=1,$V$26)*_xlfn.IFS(I149=0,$V$32,I149=1,$V$31)*_xlfn.IFS(J149=0,$V$37,J149=1,$V$36)*_xlfn.IFS(K149=0,$V$42,K149=1,$V$41)*_xlfn.IFS(L149=0,$V$47,L149=1,$V$46)*_xlfn.IFS(M149=0,$V$52,M149=1,$V$51)*_xlfn.IFS(N149=0,$V$57,N149=1,$V$56)</f>
        <v>7.0366667408231409E-4</v>
      </c>
      <c r="P149" cm="1">
        <f t="array" ref="P149">$V$2*_xlfn.IFS(C149="data_analyst",$X$5,C149="data_engineer",$X$6,C149="data_scientist",$X$7)*_xlfn.IFS(E149=0,$X$12,E149=1,$X$11)*_xlfn.IFS(F149=0,$X$17,F149=1,$X$16)*_xlfn.IFS(G149=0,$X$22,G149=1,$X$21)*_xlfn.IFS(H149=0,$X$27,H149=1,$X$26)*_xlfn.IFS(I149=0,$X$32,I149=1,$X$31)*_xlfn.IFS(J149=0,$X$37,J149=1,$X$36)*_xlfn.IFS(K149=0,$X$42,K149=1,$X$41)*_xlfn.IFS(L149=0,$X$47,L149=1,$X$46)*_xlfn.IFS(M149=0,$X$52,M149=1,$X$51)*_xlfn.IFS(N149=0,$X$57,N149=1,$X$56)</f>
        <v>1.8821133202713359E-3</v>
      </c>
      <c r="Q149" cm="1">
        <f t="array" ref="Q149">$W$2*_xlfn.IFS(C149="data_analyst",$Z$5,C149="data_engineer",$Z$6,C149="data_scientist",$Z$7)*_xlfn.IFS(E149=0,$Z$12,E149=1,$Z$11)*_xlfn.IFS(F149=0,$Z$17,F149=1,$Z$16)*_xlfn.IFS(G149=0,$Z$22,G149=1,$Z$21)*_xlfn.IFS(H149=0,$Z$27,H149=1,$Z$26)*_xlfn.IFS(I149=0,$Z$32,I149=1,$Z$31)*_xlfn.IFS(J149=0,$Z$37,J149=1,$Z$36)*_xlfn.IFS(K149=0,$Z$42,K149=1,$Z$41)*_xlfn.IFS(L149=0,$Z$47,L149=1,$Z$46)*_xlfn.IFS(M149=0,$Z$52,M149=1,$Z$51)*_xlfn.IFS(N149=0,$Z$57,N149=1,$Z$56)</f>
        <v>4.715735030571686E-4</v>
      </c>
      <c r="R149" t="str" cm="1">
        <f t="array" ref="R149">_xlfn.IFS(AND(O149&gt;P149,O149&gt;Q149),"Low",AND(P149&gt;O149,P149&gt;Q149),"Medium",AND(Q149&gt;O149,Q149&gt;P149),"High")</f>
        <v>Medium</v>
      </c>
      <c r="S149" t="str">
        <f t="shared" si="6"/>
        <v>F</v>
      </c>
    </row>
    <row r="150" spans="1:19" x14ac:dyDescent="0.3">
      <c r="A150" t="s">
        <v>17</v>
      </c>
      <c r="B150">
        <v>5</v>
      </c>
      <c r="C150" t="s">
        <v>13</v>
      </c>
      <c r="D150" t="str">
        <f t="shared" si="5"/>
        <v>Low</v>
      </c>
      <c r="E150">
        <v>0</v>
      </c>
      <c r="F150">
        <v>1</v>
      </c>
      <c r="G150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 cm="1">
        <f t="array" ref="O150">$U$2*_xlfn.IFS(C150="data_analyst",$V$5,C150="data_engineer",$V$6,C150="data_scientist",$V$7)*_xlfn.IFS(E150=0,$V$12,E150=1,$V$11)*_xlfn.IFS(F150=0,$V$17,F150=1,$V$16)*_xlfn.IFS(G150=0,$V$22,G150=1,$V$21)*_xlfn.IFS(H150=0,$V$27,H150=1,$V$26)*_xlfn.IFS(I150=0,$V$32,I150=1,$V$31)*_xlfn.IFS(J150=0,$V$37,J150=1,$V$36)*_xlfn.IFS(K150=0,$V$42,K150=1,$V$41)*_xlfn.IFS(L150=0,$V$47,L150=1,$V$46)*_xlfn.IFS(M150=0,$V$52,M150=1,$V$51)*_xlfn.IFS(N150=0,$V$57,N150=1,$V$56)</f>
        <v>3.2825101564264397E-4</v>
      </c>
      <c r="P150" cm="1">
        <f t="array" ref="P150">$V$2*_xlfn.IFS(C150="data_analyst",$X$5,C150="data_engineer",$X$6,C150="data_scientist",$X$7)*_xlfn.IFS(E150=0,$X$12,E150=1,$X$11)*_xlfn.IFS(F150=0,$X$17,F150=1,$X$16)*_xlfn.IFS(G150=0,$X$22,G150=1,$X$21)*_xlfn.IFS(H150=0,$X$27,H150=1,$X$26)*_xlfn.IFS(I150=0,$X$32,I150=1,$X$31)*_xlfn.IFS(J150=0,$X$37,J150=1,$X$36)*_xlfn.IFS(K150=0,$X$42,K150=1,$X$41)*_xlfn.IFS(L150=0,$X$47,L150=1,$X$46)*_xlfn.IFS(M150=0,$X$52,M150=1,$X$51)*_xlfn.IFS(N150=0,$X$57,N150=1,$X$56)</f>
        <v>1.9098790443814286E-3</v>
      </c>
      <c r="Q150" cm="1">
        <f t="array" ref="Q150">$W$2*_xlfn.IFS(C150="data_analyst",$Z$5,C150="data_engineer",$Z$6,C150="data_scientist",$Z$7)*_xlfn.IFS(E150=0,$Z$12,E150=1,$Z$11)*_xlfn.IFS(F150=0,$Z$17,F150=1,$Z$16)*_xlfn.IFS(G150=0,$Z$22,G150=1,$Z$21)*_xlfn.IFS(H150=0,$Z$27,H150=1,$Z$26)*_xlfn.IFS(I150=0,$Z$32,I150=1,$Z$31)*_xlfn.IFS(J150=0,$Z$37,J150=1,$Z$36)*_xlfn.IFS(K150=0,$Z$42,K150=1,$Z$41)*_xlfn.IFS(L150=0,$Z$47,L150=1,$Z$46)*_xlfn.IFS(M150=0,$Z$52,M150=1,$Z$51)*_xlfn.IFS(N150=0,$Z$57,N150=1,$Z$56)</f>
        <v>2.6931353904197271E-4</v>
      </c>
      <c r="R150" t="str" cm="1">
        <f t="array" ref="R150">_xlfn.IFS(AND(O150&gt;P150,O150&gt;Q150),"Low",AND(P150&gt;O150,P150&gt;Q150),"Medium",AND(Q150&gt;O150,Q150&gt;P150),"High")</f>
        <v>Medium</v>
      </c>
      <c r="S150" t="str">
        <f t="shared" si="6"/>
        <v>F</v>
      </c>
    </row>
    <row r="151" spans="1:19" x14ac:dyDescent="0.3">
      <c r="A151" t="s">
        <v>17</v>
      </c>
      <c r="B151">
        <v>6</v>
      </c>
      <c r="C151" t="s">
        <v>13</v>
      </c>
      <c r="D151" t="str">
        <f t="shared" si="5"/>
        <v>Low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 cm="1">
        <f t="array" ref="O151">$U$2*_xlfn.IFS(C151="data_analyst",$V$5,C151="data_engineer",$V$6,C151="data_scientist",$V$7)*_xlfn.IFS(E151=0,$V$12,E151=1,$V$11)*_xlfn.IFS(F151=0,$V$17,F151=1,$V$16)*_xlfn.IFS(G151=0,$V$22,G151=1,$V$21)*_xlfn.IFS(H151=0,$V$27,H151=1,$V$26)*_xlfn.IFS(I151=0,$V$32,I151=1,$V$31)*_xlfn.IFS(J151=0,$V$37,J151=1,$V$36)*_xlfn.IFS(K151=0,$V$42,K151=1,$V$41)*_xlfn.IFS(L151=0,$V$47,L151=1,$V$46)*_xlfn.IFS(M151=0,$V$52,M151=1,$V$51)*_xlfn.IFS(N151=0,$V$57,N151=1,$V$56)</f>
        <v>1.4063634423423232E-4</v>
      </c>
      <c r="P151" cm="1">
        <f t="array" ref="P151">$V$2*_xlfn.IFS(C151="data_analyst",$X$5,C151="data_engineer",$X$6,C151="data_scientist",$X$7)*_xlfn.IFS(E151=0,$X$12,E151=1,$X$11)*_xlfn.IFS(F151=0,$X$17,F151=1,$X$16)*_xlfn.IFS(G151=0,$X$22,G151=1,$X$21)*_xlfn.IFS(H151=0,$X$27,H151=1,$X$26)*_xlfn.IFS(I151=0,$X$32,I151=1,$X$31)*_xlfn.IFS(J151=0,$X$37,J151=1,$X$36)*_xlfn.IFS(K151=0,$X$42,K151=1,$X$41)*_xlfn.IFS(L151=0,$X$47,L151=1,$X$46)*_xlfn.IFS(M151=0,$X$52,M151=1,$X$51)*_xlfn.IFS(N151=0,$X$57,N151=1,$X$56)</f>
        <v>1.1007218004157555E-4</v>
      </c>
      <c r="Q151" cm="1">
        <f t="array" ref="Q151">$W$2*_xlfn.IFS(C151="data_analyst",$Z$5,C151="data_engineer",$Z$6,C151="data_scientist",$Z$7)*_xlfn.IFS(E151=0,$Z$12,E151=1,$Z$11)*_xlfn.IFS(F151=0,$Z$17,F151=1,$Z$16)*_xlfn.IFS(G151=0,$Z$22,G151=1,$Z$21)*_xlfn.IFS(H151=0,$Z$27,H151=1,$Z$26)*_xlfn.IFS(I151=0,$Z$32,I151=1,$Z$31)*_xlfn.IFS(J151=0,$Z$37,J151=1,$Z$36)*_xlfn.IFS(K151=0,$Z$42,K151=1,$Z$41)*_xlfn.IFS(L151=0,$Z$47,L151=1,$Z$46)*_xlfn.IFS(M151=0,$Z$52,M151=1,$Z$51)*_xlfn.IFS(N151=0,$Z$57,N151=1,$Z$56)</f>
        <v>7.2857705905267139E-5</v>
      </c>
      <c r="R151" t="str" cm="1">
        <f t="array" ref="R151">_xlfn.IFS(AND(O151&gt;P151,O151&gt;Q151),"Low",AND(P151&gt;O151,P151&gt;Q151),"Medium",AND(Q151&gt;O151,Q151&gt;P151),"High")</f>
        <v>Low</v>
      </c>
      <c r="S151" t="str">
        <f t="shared" si="6"/>
        <v>T</v>
      </c>
    </row>
    <row r="152" spans="1:19" x14ac:dyDescent="0.3">
      <c r="A152" t="s">
        <v>17</v>
      </c>
      <c r="B152">
        <v>2</v>
      </c>
      <c r="C152" t="s">
        <v>13</v>
      </c>
      <c r="D152" t="str">
        <f t="shared" si="5"/>
        <v>Low</v>
      </c>
      <c r="E152">
        <v>1</v>
      </c>
      <c r="F152">
        <v>1</v>
      </c>
      <c r="G152">
        <v>1</v>
      </c>
      <c r="H152">
        <v>1</v>
      </c>
      <c r="I152">
        <v>0</v>
      </c>
      <c r="J152">
        <v>1</v>
      </c>
      <c r="K152">
        <v>1</v>
      </c>
      <c r="L152">
        <v>1</v>
      </c>
      <c r="M152">
        <v>0</v>
      </c>
      <c r="N152">
        <v>1</v>
      </c>
      <c r="O152" cm="1">
        <f t="array" ref="O152">$U$2*_xlfn.IFS(C152="data_analyst",$V$5,C152="data_engineer",$V$6,C152="data_scientist",$V$7)*_xlfn.IFS(E152=0,$V$12,E152=1,$V$11)*_xlfn.IFS(F152=0,$V$17,F152=1,$V$16)*_xlfn.IFS(G152=0,$V$22,G152=1,$V$21)*_xlfn.IFS(H152=0,$V$27,H152=1,$V$26)*_xlfn.IFS(I152=0,$V$32,I152=1,$V$31)*_xlfn.IFS(J152=0,$V$37,J152=1,$V$36)*_xlfn.IFS(K152=0,$V$42,K152=1,$V$41)*_xlfn.IFS(L152=0,$V$47,L152=1,$V$46)*_xlfn.IFS(M152=0,$V$52,M152=1,$V$51)*_xlfn.IFS(N152=0,$V$57,N152=1,$V$56)</f>
        <v>5.0275381401812792E-7</v>
      </c>
      <c r="P152" cm="1">
        <f t="array" ref="P152">$V$2*_xlfn.IFS(C152="data_analyst",$X$5,C152="data_engineer",$X$6,C152="data_scientist",$X$7)*_xlfn.IFS(E152=0,$X$12,E152=1,$X$11)*_xlfn.IFS(F152=0,$X$17,F152=1,$X$16)*_xlfn.IFS(G152=0,$X$22,G152=1,$X$21)*_xlfn.IFS(H152=0,$X$27,H152=1,$X$26)*_xlfn.IFS(I152=0,$X$32,I152=1,$X$31)*_xlfn.IFS(J152=0,$X$37,J152=1,$X$36)*_xlfn.IFS(K152=0,$X$42,K152=1,$X$41)*_xlfn.IFS(L152=0,$X$47,L152=1,$X$46)*_xlfn.IFS(M152=0,$X$52,M152=1,$X$51)*_xlfn.IFS(N152=0,$X$57,N152=1,$X$56)</f>
        <v>1.5067564204411001E-4</v>
      </c>
      <c r="Q152" cm="1">
        <f t="array" ref="Q152">$W$2*_xlfn.IFS(C152="data_analyst",$Z$5,C152="data_engineer",$Z$6,C152="data_scientist",$Z$7)*_xlfn.IFS(E152=0,$Z$12,E152=1,$Z$11)*_xlfn.IFS(F152=0,$Z$17,F152=1,$Z$16)*_xlfn.IFS(G152=0,$Z$22,G152=1,$Z$21)*_xlfn.IFS(H152=0,$Z$27,H152=1,$Z$26)*_xlfn.IFS(I152=0,$Z$32,I152=1,$Z$31)*_xlfn.IFS(J152=0,$Z$37,J152=1,$Z$36)*_xlfn.IFS(K152=0,$Z$42,K152=1,$Z$41)*_xlfn.IFS(L152=0,$Z$47,L152=1,$Z$46)*_xlfn.IFS(M152=0,$Z$52,M152=1,$Z$51)*_xlfn.IFS(N152=0,$Z$57,N152=1,$Z$56)</f>
        <v>6.8264617265346744E-6</v>
      </c>
      <c r="R152" t="str" cm="1">
        <f t="array" ref="R152">_xlfn.IFS(AND(O152&gt;P152,O152&gt;Q152),"Low",AND(P152&gt;O152,P152&gt;Q152),"Medium",AND(Q152&gt;O152,Q152&gt;P152),"High")</f>
        <v>Medium</v>
      </c>
      <c r="S152" t="str">
        <f t="shared" si="6"/>
        <v>F</v>
      </c>
    </row>
    <row r="153" spans="1:19" x14ac:dyDescent="0.3">
      <c r="A153" t="s">
        <v>17</v>
      </c>
      <c r="B153">
        <v>4</v>
      </c>
      <c r="C153" t="s">
        <v>13</v>
      </c>
      <c r="D153" t="str">
        <f t="shared" si="5"/>
        <v>Low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1</v>
      </c>
      <c r="O153" cm="1">
        <f t="array" ref="O153">$U$2*_xlfn.IFS(C153="data_analyst",$V$5,C153="data_engineer",$V$6,C153="data_scientist",$V$7)*_xlfn.IFS(E153=0,$V$12,E153=1,$V$11)*_xlfn.IFS(F153=0,$V$17,F153=1,$V$16)*_xlfn.IFS(G153=0,$V$22,G153=1,$V$21)*_xlfn.IFS(H153=0,$V$27,H153=1,$V$26)*_xlfn.IFS(I153=0,$V$32,I153=1,$V$31)*_xlfn.IFS(J153=0,$V$37,J153=1,$V$36)*_xlfn.IFS(K153=0,$V$42,K153=1,$V$41)*_xlfn.IFS(L153=0,$V$47,L153=1,$V$46)*_xlfn.IFS(M153=0,$V$52,M153=1,$V$51)*_xlfn.IFS(N153=0,$V$57,N153=1,$V$56)</f>
        <v>2.7332357122356407E-4</v>
      </c>
      <c r="P153" cm="1">
        <f t="array" ref="P153">$V$2*_xlfn.IFS(C153="data_analyst",$X$5,C153="data_engineer",$X$6,C153="data_scientist",$X$7)*_xlfn.IFS(E153=0,$X$12,E153=1,$X$11)*_xlfn.IFS(F153=0,$X$17,F153=1,$X$16)*_xlfn.IFS(G153=0,$X$22,G153=1,$X$21)*_xlfn.IFS(H153=0,$X$27,H153=1,$X$26)*_xlfn.IFS(I153=0,$X$32,I153=1,$X$31)*_xlfn.IFS(J153=0,$X$37,J153=1,$X$36)*_xlfn.IFS(K153=0,$X$42,K153=1,$X$41)*_xlfn.IFS(L153=0,$X$47,L153=1,$X$46)*_xlfn.IFS(M153=0,$X$52,M153=1,$X$51)*_xlfn.IFS(N153=0,$X$57,N153=1,$X$56)</f>
        <v>2.9009963302965066E-4</v>
      </c>
      <c r="Q153" cm="1">
        <f t="array" ref="Q153">$W$2*_xlfn.IFS(C153="data_analyst",$Z$5,C153="data_engineer",$Z$6,C153="data_scientist",$Z$7)*_xlfn.IFS(E153=0,$Z$12,E153=1,$Z$11)*_xlfn.IFS(F153=0,$Z$17,F153=1,$Z$16)*_xlfn.IFS(G153=0,$Z$22,G153=1,$Z$21)*_xlfn.IFS(H153=0,$Z$27,H153=1,$Z$26)*_xlfn.IFS(I153=0,$Z$32,I153=1,$Z$31)*_xlfn.IFS(J153=0,$Z$37,J153=1,$Z$36)*_xlfn.IFS(K153=0,$Z$42,K153=1,$Z$41)*_xlfn.IFS(L153=0,$Z$47,L153=1,$Z$46)*_xlfn.IFS(M153=0,$Z$52,M153=1,$Z$51)*_xlfn.IFS(N153=0,$Z$57,N153=1,$Z$56)</f>
        <v>6.7109997315100293E-5</v>
      </c>
      <c r="R153" t="str" cm="1">
        <f t="array" ref="R153">_xlfn.IFS(AND(O153&gt;P153,O153&gt;Q153),"Low",AND(P153&gt;O153,P153&gt;Q153),"Medium",AND(Q153&gt;O153,Q153&gt;P153),"High")</f>
        <v>Medium</v>
      </c>
      <c r="S153" t="str">
        <f t="shared" si="6"/>
        <v>F</v>
      </c>
    </row>
    <row r="154" spans="1:19" x14ac:dyDescent="0.3">
      <c r="A154" t="s">
        <v>17</v>
      </c>
      <c r="B154">
        <v>2</v>
      </c>
      <c r="C154" t="s">
        <v>13</v>
      </c>
      <c r="D154" t="str">
        <f t="shared" si="5"/>
        <v>Low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 cm="1">
        <f t="array" ref="O154">$U$2*_xlfn.IFS(C154="data_analyst",$V$5,C154="data_engineer",$V$6,C154="data_scientist",$V$7)*_xlfn.IFS(E154=0,$V$12,E154=1,$V$11)*_xlfn.IFS(F154=0,$V$17,F154=1,$V$16)*_xlfn.IFS(G154=0,$V$22,G154=1,$V$21)*_xlfn.IFS(H154=0,$V$27,H154=1,$V$26)*_xlfn.IFS(I154=0,$V$32,I154=1,$V$31)*_xlfn.IFS(J154=0,$V$37,J154=1,$V$36)*_xlfn.IFS(K154=0,$V$42,K154=1,$V$41)*_xlfn.IFS(L154=0,$V$47,L154=1,$V$46)*_xlfn.IFS(M154=0,$V$52,M154=1,$V$51)*_xlfn.IFS(N154=0,$V$57,N154=1,$V$56)</f>
        <v>3.8675410855345095E-3</v>
      </c>
      <c r="P154" cm="1">
        <f t="array" ref="P154">$V$2*_xlfn.IFS(C154="data_analyst",$X$5,C154="data_engineer",$X$6,C154="data_scientist",$X$7)*_xlfn.IFS(E154=0,$X$12,E154=1,$X$11)*_xlfn.IFS(F154=0,$X$17,F154=1,$X$16)*_xlfn.IFS(G154=0,$X$22,G154=1,$X$21)*_xlfn.IFS(H154=0,$X$27,H154=1,$X$26)*_xlfn.IFS(I154=0,$X$32,I154=1,$X$31)*_xlfn.IFS(J154=0,$X$37,J154=1,$X$36)*_xlfn.IFS(K154=0,$X$42,K154=1,$X$41)*_xlfn.IFS(L154=0,$X$47,L154=1,$X$46)*_xlfn.IFS(M154=0,$X$52,M154=1,$X$51)*_xlfn.IFS(N154=0,$X$57,N154=1,$X$56)</f>
        <v>1.6544989312824467E-3</v>
      </c>
      <c r="Q154" cm="1">
        <f t="array" ref="Q154">$W$2*_xlfn.IFS(C154="data_analyst",$Z$5,C154="data_engineer",$Z$6,C154="data_scientist",$Z$7)*_xlfn.IFS(E154=0,$Z$12,E154=1,$Z$11)*_xlfn.IFS(F154=0,$Z$17,F154=1,$Z$16)*_xlfn.IFS(G154=0,$Z$22,G154=1,$Z$21)*_xlfn.IFS(H154=0,$Z$27,H154=1,$Z$26)*_xlfn.IFS(I154=0,$Z$32,I154=1,$Z$31)*_xlfn.IFS(J154=0,$Z$37,J154=1,$Z$36)*_xlfn.IFS(K154=0,$Z$42,K154=1,$Z$41)*_xlfn.IFS(L154=0,$Z$47,L154=1,$Z$46)*_xlfn.IFS(M154=0,$Z$52,M154=1,$Z$51)*_xlfn.IFS(N154=0,$Z$57,N154=1,$Z$56)</f>
        <v>6.902742580981744E-4</v>
      </c>
      <c r="R154" t="str" cm="1">
        <f t="array" ref="R154">_xlfn.IFS(AND(O154&gt;P154,O154&gt;Q154),"Low",AND(P154&gt;O154,P154&gt;Q154),"Medium",AND(Q154&gt;O154,Q154&gt;P154),"High")</f>
        <v>Low</v>
      </c>
      <c r="S154" t="str">
        <f t="shared" si="6"/>
        <v>T</v>
      </c>
    </row>
    <row r="155" spans="1:19" x14ac:dyDescent="0.3">
      <c r="A155" t="s">
        <v>17</v>
      </c>
      <c r="B155">
        <v>1</v>
      </c>
      <c r="C155" t="s">
        <v>13</v>
      </c>
      <c r="D155" t="str">
        <f t="shared" si="5"/>
        <v>Low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1</v>
      </c>
      <c r="O155" cm="1">
        <f t="array" ref="O155">$U$2*_xlfn.IFS(C155="data_analyst",$V$5,C155="data_engineer",$V$6,C155="data_scientist",$V$7)*_xlfn.IFS(E155=0,$V$12,E155=1,$V$11)*_xlfn.IFS(F155=0,$V$17,F155=1,$V$16)*_xlfn.IFS(G155=0,$V$22,G155=1,$V$21)*_xlfn.IFS(H155=0,$V$27,H155=1,$V$26)*_xlfn.IFS(I155=0,$V$32,I155=1,$V$31)*_xlfn.IFS(J155=0,$V$37,J155=1,$V$36)*_xlfn.IFS(K155=0,$V$42,K155=1,$V$41)*_xlfn.IFS(L155=0,$V$47,L155=1,$V$46)*_xlfn.IFS(M155=0,$V$52,M155=1,$V$51)*_xlfn.IFS(N155=0,$V$57,N155=1,$V$56)</f>
        <v>9.9464215407885775E-4</v>
      </c>
      <c r="P155" cm="1">
        <f t="array" ref="P155">$V$2*_xlfn.IFS(C155="data_analyst",$X$5,C155="data_engineer",$X$6,C155="data_scientist",$X$7)*_xlfn.IFS(E155=0,$X$12,E155=1,$X$11)*_xlfn.IFS(F155=0,$X$17,F155=1,$X$16)*_xlfn.IFS(G155=0,$X$22,G155=1,$X$21)*_xlfn.IFS(H155=0,$X$27,H155=1,$X$26)*_xlfn.IFS(I155=0,$X$32,I155=1,$X$31)*_xlfn.IFS(J155=0,$X$37,J155=1,$X$36)*_xlfn.IFS(K155=0,$X$42,K155=1,$X$41)*_xlfn.IFS(L155=0,$X$47,L155=1,$X$46)*_xlfn.IFS(M155=0,$X$52,M155=1,$X$51)*_xlfn.IFS(N155=0,$X$57,N155=1,$X$56)</f>
        <v>3.8468306055328014E-4</v>
      </c>
      <c r="Q155" cm="1">
        <f t="array" ref="Q155">$W$2*_xlfn.IFS(C155="data_analyst",$Z$5,C155="data_engineer",$Z$6,C155="data_scientist",$Z$7)*_xlfn.IFS(E155=0,$Z$12,E155=1,$Z$11)*_xlfn.IFS(F155=0,$Z$17,F155=1,$Z$16)*_xlfn.IFS(G155=0,$Z$22,G155=1,$Z$21)*_xlfn.IFS(H155=0,$Z$27,H155=1,$Z$26)*_xlfn.IFS(I155=0,$Z$32,I155=1,$Z$31)*_xlfn.IFS(J155=0,$Z$37,J155=1,$Z$36)*_xlfn.IFS(K155=0,$Z$42,K155=1,$Z$41)*_xlfn.IFS(L155=0,$Z$47,L155=1,$Z$46)*_xlfn.IFS(M155=0,$Z$52,M155=1,$Z$51)*_xlfn.IFS(N155=0,$Z$57,N155=1,$Z$56)</f>
        <v>1.321863583479248E-4</v>
      </c>
      <c r="R155" t="str" cm="1">
        <f t="array" ref="R155">_xlfn.IFS(AND(O155&gt;P155,O155&gt;Q155),"Low",AND(P155&gt;O155,P155&gt;Q155),"Medium",AND(Q155&gt;O155,Q155&gt;P155),"High")</f>
        <v>Low</v>
      </c>
      <c r="S155" t="str">
        <f t="shared" si="6"/>
        <v>T</v>
      </c>
    </row>
    <row r="156" spans="1:19" x14ac:dyDescent="0.3">
      <c r="A156" t="s">
        <v>17</v>
      </c>
      <c r="B156">
        <v>1</v>
      </c>
      <c r="C156" t="s">
        <v>13</v>
      </c>
      <c r="D156" t="str">
        <f t="shared" si="5"/>
        <v>Low</v>
      </c>
      <c r="E156">
        <v>1</v>
      </c>
      <c r="F156">
        <v>1</v>
      </c>
      <c r="G156">
        <v>0</v>
      </c>
      <c r="H156">
        <v>1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1</v>
      </c>
      <c r="O156" cm="1">
        <f t="array" ref="O156">$U$2*_xlfn.IFS(C156="data_analyst",$V$5,C156="data_engineer",$V$6,C156="data_scientist",$V$7)*_xlfn.IFS(E156=0,$V$12,E156=1,$V$11)*_xlfn.IFS(F156=0,$V$17,F156=1,$V$16)*_xlfn.IFS(G156=0,$V$22,G156=1,$V$21)*_xlfn.IFS(H156=0,$V$27,H156=1,$V$26)*_xlfn.IFS(I156=0,$V$32,I156=1,$V$31)*_xlfn.IFS(J156=0,$V$37,J156=1,$V$36)*_xlfn.IFS(K156=0,$V$42,K156=1,$V$41)*_xlfn.IFS(L156=0,$V$47,L156=1,$V$46)*_xlfn.IFS(M156=0,$V$52,M156=1,$V$51)*_xlfn.IFS(N156=0,$V$57,N156=1,$V$56)</f>
        <v>2.9066014241773709E-4</v>
      </c>
      <c r="P156" cm="1">
        <f t="array" ref="P156">$V$2*_xlfn.IFS(C156="data_analyst",$X$5,C156="data_engineer",$X$6,C156="data_scientist",$X$7)*_xlfn.IFS(E156=0,$X$12,E156=1,$X$11)*_xlfn.IFS(F156=0,$X$17,F156=1,$X$16)*_xlfn.IFS(G156=0,$X$22,G156=1,$X$21)*_xlfn.IFS(H156=0,$X$27,H156=1,$X$26)*_xlfn.IFS(I156=0,$X$32,I156=1,$X$31)*_xlfn.IFS(J156=0,$X$37,J156=1,$X$36)*_xlfn.IFS(K156=0,$X$42,K156=1,$X$41)*_xlfn.IFS(L156=0,$X$47,L156=1,$X$46)*_xlfn.IFS(M156=0,$X$52,M156=1,$X$51)*_xlfn.IFS(N156=0,$X$57,N156=1,$X$56)</f>
        <v>1.0599288478267399E-3</v>
      </c>
      <c r="Q156" cm="1">
        <f t="array" ref="Q156">$W$2*_xlfn.IFS(C156="data_analyst",$Z$5,C156="data_engineer",$Z$6,C156="data_scientist",$Z$7)*_xlfn.IFS(E156=0,$Z$12,E156=1,$Z$11)*_xlfn.IFS(F156=0,$Z$17,F156=1,$Z$16)*_xlfn.IFS(G156=0,$Z$22,G156=1,$Z$21)*_xlfn.IFS(H156=0,$Z$27,H156=1,$Z$26)*_xlfn.IFS(I156=0,$Z$32,I156=1,$Z$31)*_xlfn.IFS(J156=0,$Z$37,J156=1,$Z$36)*_xlfn.IFS(K156=0,$Z$42,K156=1,$Z$41)*_xlfn.IFS(L156=0,$Z$47,L156=1,$Z$46)*_xlfn.IFS(M156=0,$Z$52,M156=1,$Z$51)*_xlfn.IFS(N156=0,$Z$57,N156=1,$Z$56)</f>
        <v>1.4698434842322624E-4</v>
      </c>
      <c r="R156" t="str" cm="1">
        <f t="array" ref="R156">_xlfn.IFS(AND(O156&gt;P156,O156&gt;Q156),"Low",AND(P156&gt;O156,P156&gt;Q156),"Medium",AND(Q156&gt;O156,Q156&gt;P156),"High")</f>
        <v>Medium</v>
      </c>
      <c r="S156" t="str">
        <f t="shared" si="6"/>
        <v>F</v>
      </c>
    </row>
    <row r="157" spans="1:19" x14ac:dyDescent="0.3">
      <c r="A157" t="s">
        <v>17</v>
      </c>
      <c r="B157">
        <v>2</v>
      </c>
      <c r="C157" t="s">
        <v>13</v>
      </c>
      <c r="D157" t="str">
        <f t="shared" si="5"/>
        <v>Low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 cm="1">
        <f t="array" ref="O157">$U$2*_xlfn.IFS(C157="data_analyst",$V$5,C157="data_engineer",$V$6,C157="data_scientist",$V$7)*_xlfn.IFS(E157=0,$V$12,E157=1,$V$11)*_xlfn.IFS(F157=0,$V$17,F157=1,$V$16)*_xlfn.IFS(G157=0,$V$22,G157=1,$V$21)*_xlfn.IFS(H157=0,$V$27,H157=1,$V$26)*_xlfn.IFS(I157=0,$V$32,I157=1,$V$31)*_xlfn.IFS(J157=0,$V$37,J157=1,$V$36)*_xlfn.IFS(K157=0,$V$42,K157=1,$V$41)*_xlfn.IFS(L157=0,$V$47,L157=1,$V$46)*_xlfn.IFS(M157=0,$V$52,M157=1,$V$51)*_xlfn.IFS(N157=0,$V$57,N157=1,$V$56)</f>
        <v>1.5401482252937562E-4</v>
      </c>
      <c r="P157" cm="1">
        <f t="array" ref="P157">$V$2*_xlfn.IFS(C157="data_analyst",$X$5,C157="data_engineer",$X$6,C157="data_scientist",$X$7)*_xlfn.IFS(E157=0,$X$12,E157=1,$X$11)*_xlfn.IFS(F157=0,$X$17,F157=1,$X$16)*_xlfn.IFS(G157=0,$X$22,G157=1,$X$21)*_xlfn.IFS(H157=0,$X$27,H157=1,$X$26)*_xlfn.IFS(I157=0,$X$32,I157=1,$X$31)*_xlfn.IFS(J157=0,$X$37,J157=1,$X$36)*_xlfn.IFS(K157=0,$X$42,K157=1,$X$41)*_xlfn.IFS(L157=0,$X$47,L157=1,$X$46)*_xlfn.IFS(M157=0,$X$52,M157=1,$X$51)*_xlfn.IFS(N157=0,$X$57,N157=1,$X$56)</f>
        <v>4.9807469930692036E-3</v>
      </c>
      <c r="Q157" cm="1">
        <f t="array" ref="Q157">$W$2*_xlfn.IFS(C157="data_analyst",$Z$5,C157="data_engineer",$Z$6,C157="data_scientist",$Z$7)*_xlfn.IFS(E157=0,$Z$12,E157=1,$Z$11)*_xlfn.IFS(F157=0,$Z$17,F157=1,$Z$16)*_xlfn.IFS(G157=0,$Z$22,G157=1,$Z$21)*_xlfn.IFS(H157=0,$Z$27,H157=1,$Z$26)*_xlfn.IFS(I157=0,$Z$32,I157=1,$Z$31)*_xlfn.IFS(J157=0,$Z$37,J157=1,$Z$36)*_xlfn.IFS(K157=0,$Z$42,K157=1,$Z$41)*_xlfn.IFS(L157=0,$Z$47,L157=1,$Z$46)*_xlfn.IFS(M157=0,$Z$52,M157=1,$Z$51)*_xlfn.IFS(N157=0,$Z$57,N157=1,$Z$56)</f>
        <v>3.5785497653522395E-4</v>
      </c>
      <c r="R157" t="str" cm="1">
        <f t="array" ref="R157">_xlfn.IFS(AND(O157&gt;P157,O157&gt;Q157),"Low",AND(P157&gt;O157,P157&gt;Q157),"Medium",AND(Q157&gt;O157,Q157&gt;P157),"High")</f>
        <v>Medium</v>
      </c>
      <c r="S157" t="str">
        <f t="shared" si="6"/>
        <v>F</v>
      </c>
    </row>
    <row r="158" spans="1:19" x14ac:dyDescent="0.3">
      <c r="A158" t="s">
        <v>17</v>
      </c>
      <c r="B158">
        <v>3</v>
      </c>
      <c r="C158" t="s">
        <v>13</v>
      </c>
      <c r="D158" t="str">
        <f t="shared" si="5"/>
        <v>Low</v>
      </c>
      <c r="E158">
        <v>1</v>
      </c>
      <c r="F158">
        <v>0</v>
      </c>
      <c r="G158">
        <v>1</v>
      </c>
      <c r="H158">
        <v>1</v>
      </c>
      <c r="I158">
        <v>1</v>
      </c>
      <c r="J158">
        <v>0</v>
      </c>
      <c r="K158">
        <v>0</v>
      </c>
      <c r="L158">
        <v>1</v>
      </c>
      <c r="M158">
        <v>1</v>
      </c>
      <c r="N158">
        <v>1</v>
      </c>
      <c r="O158" cm="1">
        <f t="array" ref="O158">$U$2*_xlfn.IFS(C158="data_analyst",$V$5,C158="data_engineer",$V$6,C158="data_scientist",$V$7)*_xlfn.IFS(E158=0,$V$12,E158=1,$V$11)*_xlfn.IFS(F158=0,$V$17,F158=1,$V$16)*_xlfn.IFS(G158=0,$V$22,G158=1,$V$21)*_xlfn.IFS(H158=0,$V$27,H158=1,$V$26)*_xlfn.IFS(I158=0,$V$32,I158=1,$V$31)*_xlfn.IFS(J158=0,$V$37,J158=1,$V$36)*_xlfn.IFS(K158=0,$V$42,K158=1,$V$41)*_xlfn.IFS(L158=0,$V$47,L158=1,$V$46)*_xlfn.IFS(M158=0,$V$52,M158=1,$V$51)*_xlfn.IFS(N158=0,$V$57,N158=1,$V$56)</f>
        <v>3.2220973256884125E-8</v>
      </c>
      <c r="P158" cm="1">
        <f t="array" ref="P158">$V$2*_xlfn.IFS(C158="data_analyst",$X$5,C158="data_engineer",$X$6,C158="data_scientist",$X$7)*_xlfn.IFS(E158=0,$X$12,E158=1,$X$11)*_xlfn.IFS(F158=0,$X$17,F158=1,$X$16)*_xlfn.IFS(G158=0,$X$22,G158=1,$X$21)*_xlfn.IFS(H158=0,$X$27,H158=1,$X$26)*_xlfn.IFS(I158=0,$X$32,I158=1,$X$31)*_xlfn.IFS(J158=0,$X$37,J158=1,$X$36)*_xlfn.IFS(K158=0,$X$42,K158=1,$X$41)*_xlfn.IFS(L158=0,$X$47,L158=1,$X$46)*_xlfn.IFS(M158=0,$X$52,M158=1,$X$51)*_xlfn.IFS(N158=0,$X$57,N158=1,$X$56)</f>
        <v>1.0801251533611479E-3</v>
      </c>
      <c r="Q158" cm="1">
        <f t="array" ref="Q158">$W$2*_xlfn.IFS(C158="data_analyst",$Z$5,C158="data_engineer",$Z$6,C158="data_scientist",$Z$7)*_xlfn.IFS(E158=0,$Z$12,E158=1,$Z$11)*_xlfn.IFS(F158=0,$Z$17,F158=1,$Z$16)*_xlfn.IFS(G158=0,$Z$22,G158=1,$Z$21)*_xlfn.IFS(H158=0,$Z$27,H158=1,$Z$26)*_xlfn.IFS(I158=0,$Z$32,I158=1,$Z$31)*_xlfn.IFS(J158=0,$Z$37,J158=1,$Z$36)*_xlfn.IFS(K158=0,$Z$42,K158=1,$Z$41)*_xlfn.IFS(L158=0,$Z$47,L158=1,$Z$46)*_xlfn.IFS(M158=0,$Z$52,M158=1,$Z$51)*_xlfn.IFS(N158=0,$Z$57,N158=1,$Z$56)</f>
        <v>1.967520150626315E-5</v>
      </c>
      <c r="R158" t="str" cm="1">
        <f t="array" ref="R158">_xlfn.IFS(AND(O158&gt;P158,O158&gt;Q158),"Low",AND(P158&gt;O158,P158&gt;Q158),"Medium",AND(Q158&gt;O158,Q158&gt;P158),"High")</f>
        <v>Medium</v>
      </c>
      <c r="S158" t="str">
        <f t="shared" si="6"/>
        <v>F</v>
      </c>
    </row>
    <row r="159" spans="1:19" x14ac:dyDescent="0.3">
      <c r="A159" t="s">
        <v>17</v>
      </c>
      <c r="B159">
        <v>2</v>
      </c>
      <c r="C159" t="s">
        <v>13</v>
      </c>
      <c r="D159" t="str">
        <f t="shared" si="5"/>
        <v>Low</v>
      </c>
      <c r="E159">
        <v>0</v>
      </c>
      <c r="F159">
        <v>0</v>
      </c>
      <c r="G159">
        <v>1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 cm="1">
        <f t="array" ref="O159">$U$2*_xlfn.IFS(C159="data_analyst",$V$5,C159="data_engineer",$V$6,C159="data_scientist",$V$7)*_xlfn.IFS(E159=0,$V$12,E159=1,$V$11)*_xlfn.IFS(F159=0,$V$17,F159=1,$V$16)*_xlfn.IFS(G159=0,$V$22,G159=1,$V$21)*_xlfn.IFS(H159=0,$V$27,H159=1,$V$26)*_xlfn.IFS(I159=0,$V$32,I159=1,$V$31)*_xlfn.IFS(J159=0,$V$37,J159=1,$V$36)*_xlfn.IFS(K159=0,$V$42,K159=1,$V$41)*_xlfn.IFS(L159=0,$V$47,L159=1,$V$46)*_xlfn.IFS(M159=0,$V$52,M159=1,$V$51)*_xlfn.IFS(N159=0,$V$57,N159=1,$V$56)</f>
        <v>2.5193682012775523E-4</v>
      </c>
      <c r="P159" cm="1">
        <f t="array" ref="P159">$V$2*_xlfn.IFS(C159="data_analyst",$X$5,C159="data_engineer",$X$6,C159="data_scientist",$X$7)*_xlfn.IFS(E159=0,$X$12,E159=1,$X$11)*_xlfn.IFS(F159=0,$X$17,F159=1,$X$16)*_xlfn.IFS(G159=0,$X$22,G159=1,$X$21)*_xlfn.IFS(H159=0,$X$27,H159=1,$X$26)*_xlfn.IFS(I159=0,$X$32,I159=1,$X$31)*_xlfn.IFS(J159=0,$X$37,J159=1,$X$36)*_xlfn.IFS(K159=0,$X$42,K159=1,$X$41)*_xlfn.IFS(L159=0,$X$47,L159=1,$X$46)*_xlfn.IFS(M159=0,$X$52,M159=1,$X$51)*_xlfn.IFS(N159=0,$X$57,N159=1,$X$56)</f>
        <v>1.6464474520529557E-3</v>
      </c>
      <c r="Q159" cm="1">
        <f t="array" ref="Q159">$W$2*_xlfn.IFS(C159="data_analyst",$Z$5,C159="data_engineer",$Z$6,C159="data_scientist",$Z$7)*_xlfn.IFS(E159=0,$Z$12,E159=1,$Z$11)*_xlfn.IFS(F159=0,$Z$17,F159=1,$Z$16)*_xlfn.IFS(G159=0,$Z$22,G159=1,$Z$21)*_xlfn.IFS(H159=0,$Z$27,H159=1,$Z$26)*_xlfn.IFS(I159=0,$Z$32,I159=1,$Z$31)*_xlfn.IFS(J159=0,$Z$37,J159=1,$Z$36)*_xlfn.IFS(K159=0,$Z$42,K159=1,$Z$41)*_xlfn.IFS(L159=0,$Z$47,L159=1,$Z$46)*_xlfn.IFS(M159=0,$Z$52,M159=1,$Z$51)*_xlfn.IFS(N159=0,$Z$57,N159=1,$Z$56)</f>
        <v>2.5392419395385996E-4</v>
      </c>
      <c r="R159" t="str" cm="1">
        <f t="array" ref="R159">_xlfn.IFS(AND(O159&gt;P159,O159&gt;Q159),"Low",AND(P159&gt;O159,P159&gt;Q159),"Medium",AND(Q159&gt;O159,Q159&gt;P159),"High")</f>
        <v>Medium</v>
      </c>
      <c r="S159" t="str">
        <f t="shared" si="6"/>
        <v>F</v>
      </c>
    </row>
    <row r="160" spans="1:19" x14ac:dyDescent="0.3">
      <c r="A160" t="s">
        <v>17</v>
      </c>
      <c r="B160">
        <v>5</v>
      </c>
      <c r="C160" t="s">
        <v>13</v>
      </c>
      <c r="D160" t="str">
        <f t="shared" si="5"/>
        <v>Low</v>
      </c>
      <c r="E160">
        <v>1</v>
      </c>
      <c r="F160">
        <v>0</v>
      </c>
      <c r="G160">
        <v>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 cm="1">
        <f t="array" ref="O160">$U$2*_xlfn.IFS(C160="data_analyst",$V$5,C160="data_engineer",$V$6,C160="data_scientist",$V$7)*_xlfn.IFS(E160=0,$V$12,E160=1,$V$11)*_xlfn.IFS(F160=0,$V$17,F160=1,$V$16)*_xlfn.IFS(G160=0,$V$22,G160=1,$V$21)*_xlfn.IFS(H160=0,$V$27,H160=1,$V$26)*_xlfn.IFS(I160=0,$V$32,I160=1,$V$31)*_xlfn.IFS(J160=0,$V$37,J160=1,$V$36)*_xlfn.IFS(K160=0,$V$42,K160=1,$V$41)*_xlfn.IFS(L160=0,$V$47,L160=1,$V$46)*_xlfn.IFS(M160=0,$V$52,M160=1,$V$51)*_xlfn.IFS(N160=0,$V$57,N160=1,$V$56)</f>
        <v>1.1820833079411975E-4</v>
      </c>
      <c r="P160" cm="1">
        <f t="array" ref="P160">$V$2*_xlfn.IFS(C160="data_analyst",$X$5,C160="data_engineer",$X$6,C160="data_scientist",$X$7)*_xlfn.IFS(E160=0,$X$12,E160=1,$X$11)*_xlfn.IFS(F160=0,$X$17,F160=1,$X$16)*_xlfn.IFS(G160=0,$X$22,G160=1,$X$21)*_xlfn.IFS(H160=0,$X$27,H160=1,$X$26)*_xlfn.IFS(I160=0,$X$32,I160=1,$X$31)*_xlfn.IFS(J160=0,$X$37,J160=1,$X$36)*_xlfn.IFS(K160=0,$X$42,K160=1,$X$41)*_xlfn.IFS(L160=0,$X$47,L160=1,$X$46)*_xlfn.IFS(M160=0,$X$52,M160=1,$X$51)*_xlfn.IFS(N160=0,$X$57,N160=1,$X$56)</f>
        <v>4.2937474078182779E-3</v>
      </c>
      <c r="Q160" cm="1">
        <f t="array" ref="Q160">$W$2*_xlfn.IFS(C160="data_analyst",$Z$5,C160="data_engineer",$Z$6,C160="data_scientist",$Z$7)*_xlfn.IFS(E160=0,$Z$12,E160=1,$Z$11)*_xlfn.IFS(F160=0,$Z$17,F160=1,$Z$16)*_xlfn.IFS(G160=0,$Z$22,G160=1,$Z$21)*_xlfn.IFS(H160=0,$Z$27,H160=1,$Z$26)*_xlfn.IFS(I160=0,$Z$32,I160=1,$Z$31)*_xlfn.IFS(J160=0,$Z$37,J160=1,$Z$36)*_xlfn.IFS(K160=0,$Z$42,K160=1,$Z$41)*_xlfn.IFS(L160=0,$Z$47,L160=1,$Z$46)*_xlfn.IFS(M160=0,$Z$52,M160=1,$Z$51)*_xlfn.IFS(N160=0,$Z$57,N160=1,$Z$56)</f>
        <v>3.3740612073321124E-4</v>
      </c>
      <c r="R160" t="str" cm="1">
        <f t="array" ref="R160">_xlfn.IFS(AND(O160&gt;P160,O160&gt;Q160),"Low",AND(P160&gt;O160,P160&gt;Q160),"Medium",AND(Q160&gt;O160,Q160&gt;P160),"High")</f>
        <v>Medium</v>
      </c>
      <c r="S160" t="str">
        <f t="shared" si="6"/>
        <v>F</v>
      </c>
    </row>
    <row r="161" spans="1:19" x14ac:dyDescent="0.3">
      <c r="A161" t="s">
        <v>17</v>
      </c>
      <c r="B161">
        <v>7</v>
      </c>
      <c r="C161" t="s">
        <v>13</v>
      </c>
      <c r="D161" t="str">
        <f t="shared" si="5"/>
        <v>Low</v>
      </c>
      <c r="E161">
        <v>1</v>
      </c>
      <c r="F161">
        <v>1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1</v>
      </c>
      <c r="O161" cm="1">
        <f t="array" ref="O161">$U$2*_xlfn.IFS(C161="data_analyst",$V$5,C161="data_engineer",$V$6,C161="data_scientist",$V$7)*_xlfn.IFS(E161=0,$V$12,E161=1,$V$11)*_xlfn.IFS(F161=0,$V$17,F161=1,$V$16)*_xlfn.IFS(G161=0,$V$22,G161=1,$V$21)*_xlfn.IFS(H161=0,$V$27,H161=1,$V$26)*_xlfn.IFS(I161=0,$V$32,I161=1,$V$31)*_xlfn.IFS(J161=0,$V$37,J161=1,$V$36)*_xlfn.IFS(K161=0,$V$42,K161=1,$V$41)*_xlfn.IFS(L161=0,$V$47,L161=1,$V$46)*_xlfn.IFS(M161=0,$V$52,M161=1,$V$51)*_xlfn.IFS(N161=0,$V$57,N161=1,$V$56)</f>
        <v>1.0438426063551384E-5</v>
      </c>
      <c r="P161" cm="1">
        <f t="array" ref="P161">$V$2*_xlfn.IFS(C161="data_analyst",$X$5,C161="data_engineer",$X$6,C161="data_scientist",$X$7)*_xlfn.IFS(E161=0,$X$12,E161=1,$X$11)*_xlfn.IFS(F161=0,$X$17,F161=1,$X$16)*_xlfn.IFS(G161=0,$X$22,G161=1,$X$21)*_xlfn.IFS(H161=0,$X$27,H161=1,$X$26)*_xlfn.IFS(I161=0,$X$32,I161=1,$X$31)*_xlfn.IFS(J161=0,$X$37,J161=1,$X$36)*_xlfn.IFS(K161=0,$X$42,K161=1,$X$41)*_xlfn.IFS(L161=0,$X$47,L161=1,$X$46)*_xlfn.IFS(M161=0,$X$52,M161=1,$X$51)*_xlfn.IFS(N161=0,$X$57,N161=1,$X$56)</f>
        <v>2.416765831679836E-4</v>
      </c>
      <c r="Q161" cm="1">
        <f t="array" ref="Q161">$W$2*_xlfn.IFS(C161="data_analyst",$Z$5,C161="data_engineer",$Z$6,C161="data_scientist",$Z$7)*_xlfn.IFS(E161=0,$Z$12,E161=1,$Z$11)*_xlfn.IFS(F161=0,$Z$17,F161=1,$Z$16)*_xlfn.IFS(G161=0,$Z$22,G161=1,$Z$21)*_xlfn.IFS(H161=0,$Z$27,H161=1,$Z$26)*_xlfn.IFS(I161=0,$Z$32,I161=1,$Z$31)*_xlfn.IFS(J161=0,$Z$37,J161=1,$Z$36)*_xlfn.IFS(K161=0,$Z$42,K161=1,$Z$41)*_xlfn.IFS(L161=0,$Z$47,L161=1,$Z$46)*_xlfn.IFS(M161=0,$Z$52,M161=1,$Z$51)*_xlfn.IFS(N161=0,$Z$57,N161=1,$Z$56)</f>
        <v>1.8130495123161984E-5</v>
      </c>
      <c r="R161" t="str" cm="1">
        <f t="array" ref="R161">_xlfn.IFS(AND(O161&gt;P161,O161&gt;Q161),"Low",AND(P161&gt;O161,P161&gt;Q161),"Medium",AND(Q161&gt;O161,Q161&gt;P161),"High")</f>
        <v>Medium</v>
      </c>
      <c r="S161" t="str">
        <f t="shared" si="6"/>
        <v>F</v>
      </c>
    </row>
    <row r="162" spans="1:19" x14ac:dyDescent="0.3">
      <c r="A162" t="s">
        <v>17</v>
      </c>
      <c r="B162">
        <v>4</v>
      </c>
      <c r="C162" t="s">
        <v>13</v>
      </c>
      <c r="D162" t="str">
        <f t="shared" si="5"/>
        <v>Low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0</v>
      </c>
      <c r="K162">
        <v>0</v>
      </c>
      <c r="L162">
        <v>1</v>
      </c>
      <c r="M162">
        <v>1</v>
      </c>
      <c r="N162">
        <v>1</v>
      </c>
      <c r="O162" cm="1">
        <f t="array" ref="O162">$U$2*_xlfn.IFS(C162="data_analyst",$V$5,C162="data_engineer",$V$6,C162="data_scientist",$V$7)*_xlfn.IFS(E162=0,$V$12,E162=1,$V$11)*_xlfn.IFS(F162=0,$V$17,F162=1,$V$16)*_xlfn.IFS(G162=0,$V$22,G162=1,$V$21)*_xlfn.IFS(H162=0,$V$27,H162=1,$V$26)*_xlfn.IFS(I162=0,$V$32,I162=1,$V$31)*_xlfn.IFS(J162=0,$V$37,J162=1,$V$36)*_xlfn.IFS(K162=0,$V$42,K162=1,$V$41)*_xlfn.IFS(L162=0,$V$47,L162=1,$V$46)*_xlfn.IFS(M162=0,$V$52,M162=1,$V$51)*_xlfn.IFS(N162=0,$V$57,N162=1,$V$56)</f>
        <v>4.1981029970940298E-8</v>
      </c>
      <c r="P162" cm="1">
        <f t="array" ref="P162">$V$2*_xlfn.IFS(C162="data_analyst",$X$5,C162="data_engineer",$X$6,C162="data_scientist",$X$7)*_xlfn.IFS(E162=0,$X$12,E162=1,$X$11)*_xlfn.IFS(F162=0,$X$17,F162=1,$X$16)*_xlfn.IFS(G162=0,$X$22,G162=1,$X$21)*_xlfn.IFS(H162=0,$X$27,H162=1,$X$26)*_xlfn.IFS(I162=0,$X$32,I162=1,$X$31)*_xlfn.IFS(J162=0,$X$37,J162=1,$X$36)*_xlfn.IFS(K162=0,$X$42,K162=1,$X$41)*_xlfn.IFS(L162=0,$X$47,L162=1,$X$46)*_xlfn.IFS(M162=0,$X$52,M162=1,$X$51)*_xlfn.IFS(N162=0,$X$57,N162=1,$X$56)</f>
        <v>1.2529451778989322E-3</v>
      </c>
      <c r="Q162" cm="1">
        <f t="array" ref="Q162">$W$2*_xlfn.IFS(C162="data_analyst",$Z$5,C162="data_engineer",$Z$6,C162="data_scientist",$Z$7)*_xlfn.IFS(E162=0,$Z$12,E162=1,$Z$11)*_xlfn.IFS(F162=0,$Z$17,F162=1,$Z$16)*_xlfn.IFS(G162=0,$Z$22,G162=1,$Z$21)*_xlfn.IFS(H162=0,$Z$27,H162=1,$Z$26)*_xlfn.IFS(I162=0,$Z$32,I162=1,$Z$31)*_xlfn.IFS(J162=0,$Z$37,J162=1,$Z$36)*_xlfn.IFS(K162=0,$Z$42,K162=1,$Z$41)*_xlfn.IFS(L162=0,$Z$47,L162=1,$Z$46)*_xlfn.IFS(M162=0,$Z$52,M162=1,$Z$51)*_xlfn.IFS(N162=0,$Z$57,N162=1,$Z$56)</f>
        <v>2.0867637961188189E-5</v>
      </c>
      <c r="R162" t="str" cm="1">
        <f t="array" ref="R162">_xlfn.IFS(AND(O162&gt;P162,O162&gt;Q162),"Low",AND(P162&gt;O162,P162&gt;Q162),"Medium",AND(Q162&gt;O162,Q162&gt;P162),"High")</f>
        <v>Medium</v>
      </c>
      <c r="S162" t="str">
        <f t="shared" si="6"/>
        <v>F</v>
      </c>
    </row>
    <row r="163" spans="1:19" x14ac:dyDescent="0.3">
      <c r="A163" t="s">
        <v>17</v>
      </c>
      <c r="B163">
        <v>5</v>
      </c>
      <c r="C163" t="s">
        <v>13</v>
      </c>
      <c r="D163" t="str">
        <f t="shared" si="5"/>
        <v>Low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 cm="1">
        <f t="array" ref="O163">$U$2*_xlfn.IFS(C163="data_analyst",$V$5,C163="data_engineer",$V$6,C163="data_scientist",$V$7)*_xlfn.IFS(E163=0,$V$12,E163=1,$V$11)*_xlfn.IFS(F163=0,$V$17,F163=1,$V$16)*_xlfn.IFS(G163=0,$V$22,G163=1,$V$21)*_xlfn.IFS(H163=0,$V$27,H163=1,$V$26)*_xlfn.IFS(I163=0,$V$32,I163=1,$V$31)*_xlfn.IFS(J163=0,$V$37,J163=1,$V$36)*_xlfn.IFS(K163=0,$V$42,K163=1,$V$41)*_xlfn.IFS(L163=0,$V$47,L163=1,$V$46)*_xlfn.IFS(M163=0,$V$52,M163=1,$V$51)*_xlfn.IFS(N163=0,$V$57,N163=1,$V$56)</f>
        <v>4.3016776140012976E-4</v>
      </c>
      <c r="P163" cm="1">
        <f t="array" ref="P163">$V$2*_xlfn.IFS(C163="data_analyst",$X$5,C163="data_engineer",$X$6,C163="data_scientist",$X$7)*_xlfn.IFS(E163=0,$X$12,E163=1,$X$11)*_xlfn.IFS(F163=0,$X$17,F163=1,$X$16)*_xlfn.IFS(G163=0,$X$22,G163=1,$X$21)*_xlfn.IFS(H163=0,$X$27,H163=1,$X$26)*_xlfn.IFS(I163=0,$X$32,I163=1,$X$31)*_xlfn.IFS(J163=0,$X$37,J163=1,$X$36)*_xlfn.IFS(K163=0,$X$42,K163=1,$X$41)*_xlfn.IFS(L163=0,$X$47,L163=1,$X$46)*_xlfn.IFS(M163=0,$X$52,M163=1,$X$51)*_xlfn.IFS(N163=0,$X$57,N163=1,$X$56)</f>
        <v>5.6936710909711039E-3</v>
      </c>
      <c r="Q163" cm="1">
        <f t="array" ref="Q163">$W$2*_xlfn.IFS(C163="data_analyst",$Z$5,C163="data_engineer",$Z$6,C163="data_scientist",$Z$7)*_xlfn.IFS(E163=0,$Z$12,E163=1,$Z$11)*_xlfn.IFS(F163=0,$Z$17,F163=1,$Z$16)*_xlfn.IFS(G163=0,$Z$22,G163=1,$Z$21)*_xlfn.IFS(H163=0,$Z$27,H163=1,$Z$26)*_xlfn.IFS(I163=0,$Z$32,I163=1,$Z$31)*_xlfn.IFS(J163=0,$Z$37,J163=1,$Z$36)*_xlfn.IFS(K163=0,$Z$42,K163=1,$Z$41)*_xlfn.IFS(L163=0,$Z$47,L163=1,$Z$46)*_xlfn.IFS(M163=0,$Z$52,M163=1,$Z$51)*_xlfn.IFS(N163=0,$Z$57,N163=1,$Z$56)</f>
        <v>6.64587813565416E-4</v>
      </c>
      <c r="R163" t="str" cm="1">
        <f t="array" ref="R163">_xlfn.IFS(AND(O163&gt;P163,O163&gt;Q163),"Low",AND(P163&gt;O163,P163&gt;Q163),"Medium",AND(Q163&gt;O163,Q163&gt;P163),"High")</f>
        <v>Medium</v>
      </c>
      <c r="S163" t="str">
        <f t="shared" si="6"/>
        <v>F</v>
      </c>
    </row>
    <row r="164" spans="1:19" x14ac:dyDescent="0.3">
      <c r="A164" t="s">
        <v>17</v>
      </c>
      <c r="B164">
        <v>6</v>
      </c>
      <c r="C164" t="s">
        <v>13</v>
      </c>
      <c r="D164" t="str">
        <f t="shared" si="5"/>
        <v>Low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1</v>
      </c>
      <c r="O164" cm="1">
        <f t="array" ref="O164">$U$2*_xlfn.IFS(C164="data_analyst",$V$5,C164="data_engineer",$V$6,C164="data_scientist",$V$7)*_xlfn.IFS(E164=0,$V$12,E164=1,$V$11)*_xlfn.IFS(F164=0,$V$17,F164=1,$V$16)*_xlfn.IFS(G164=0,$V$22,G164=1,$V$21)*_xlfn.IFS(H164=0,$V$27,H164=1,$V$26)*_xlfn.IFS(I164=0,$V$32,I164=1,$V$31)*_xlfn.IFS(J164=0,$V$37,J164=1,$V$36)*_xlfn.IFS(K164=0,$V$42,K164=1,$V$41)*_xlfn.IFS(L164=0,$V$47,L164=1,$V$46)*_xlfn.IFS(M164=0,$V$52,M164=1,$V$51)*_xlfn.IFS(N164=0,$V$57,N164=1,$V$56)</f>
        <v>1.3050477173828712E-5</v>
      </c>
      <c r="P164" cm="1">
        <f t="array" ref="P164">$V$2*_xlfn.IFS(C164="data_analyst",$X$5,C164="data_engineer",$X$6,C164="data_scientist",$X$7)*_xlfn.IFS(E164=0,$X$12,E164=1,$X$11)*_xlfn.IFS(F164=0,$X$17,F164=1,$X$16)*_xlfn.IFS(G164=0,$X$22,G164=1,$X$21)*_xlfn.IFS(H164=0,$X$27,H164=1,$X$26)*_xlfn.IFS(I164=0,$X$32,I164=1,$X$31)*_xlfn.IFS(J164=0,$X$37,J164=1,$X$36)*_xlfn.IFS(K164=0,$X$42,K164=1,$X$41)*_xlfn.IFS(L164=0,$X$47,L164=1,$X$46)*_xlfn.IFS(M164=0,$X$52,M164=1,$X$51)*_xlfn.IFS(N164=0,$X$57,N164=1,$X$56)</f>
        <v>2.783843918038206E-3</v>
      </c>
      <c r="Q164" cm="1">
        <f t="array" ref="Q164">$W$2*_xlfn.IFS(C164="data_analyst",$Z$5,C164="data_engineer",$Z$6,C164="data_scientist",$Z$7)*_xlfn.IFS(E164=0,$Z$12,E164=1,$Z$11)*_xlfn.IFS(F164=0,$Z$17,F164=1,$Z$16)*_xlfn.IFS(G164=0,$Z$22,G164=1,$Z$21)*_xlfn.IFS(H164=0,$Z$27,H164=1,$Z$26)*_xlfn.IFS(I164=0,$Z$32,I164=1,$Z$31)*_xlfn.IFS(J164=0,$Z$37,J164=1,$Z$36)*_xlfn.IFS(K164=0,$Z$42,K164=1,$Z$41)*_xlfn.IFS(L164=0,$Z$47,L164=1,$Z$46)*_xlfn.IFS(M164=0,$Z$52,M164=1,$Z$51)*_xlfn.IFS(N164=0,$Z$57,N164=1,$Z$56)</f>
        <v>1.1282468312425823E-4</v>
      </c>
      <c r="R164" t="str" cm="1">
        <f t="array" ref="R164">_xlfn.IFS(AND(O164&gt;P164,O164&gt;Q164),"Low",AND(P164&gt;O164,P164&gt;Q164),"Medium",AND(Q164&gt;O164,Q164&gt;P164),"High")</f>
        <v>Medium</v>
      </c>
      <c r="S164" t="str">
        <f t="shared" si="6"/>
        <v>F</v>
      </c>
    </row>
    <row r="165" spans="1:19" x14ac:dyDescent="0.3">
      <c r="A165" t="s">
        <v>17</v>
      </c>
      <c r="B165">
        <v>5</v>
      </c>
      <c r="C165" t="s">
        <v>13</v>
      </c>
      <c r="D165" t="str">
        <f t="shared" si="5"/>
        <v>Low</v>
      </c>
      <c r="E165">
        <v>1</v>
      </c>
      <c r="F165">
        <v>0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1</v>
      </c>
      <c r="O165" cm="1">
        <f t="array" ref="O165">$U$2*_xlfn.IFS(C165="data_analyst",$V$5,C165="data_engineer",$V$6,C165="data_scientist",$V$7)*_xlfn.IFS(E165=0,$V$12,E165=1,$V$11)*_xlfn.IFS(F165=0,$V$17,F165=1,$V$16)*_xlfn.IFS(G165=0,$V$22,G165=1,$V$21)*_xlfn.IFS(H165=0,$V$27,H165=1,$V$26)*_xlfn.IFS(I165=0,$V$32,I165=1,$V$31)*_xlfn.IFS(J165=0,$V$37,J165=1,$V$36)*_xlfn.IFS(K165=0,$V$42,K165=1,$V$41)*_xlfn.IFS(L165=0,$V$47,L165=1,$V$46)*_xlfn.IFS(M165=0,$V$52,M165=1,$V$51)*_xlfn.IFS(N165=0,$V$57,N165=1,$V$56)</f>
        <v>1.0016406846106098E-5</v>
      </c>
      <c r="P165" cm="1">
        <f t="array" ref="P165">$V$2*_xlfn.IFS(C165="data_analyst",$X$5,C165="data_engineer",$X$6,C165="data_scientist",$X$7)*_xlfn.IFS(E165=0,$X$12,E165=1,$X$11)*_xlfn.IFS(F165=0,$X$17,F165=1,$X$16)*_xlfn.IFS(G165=0,$X$22,G165=1,$X$21)*_xlfn.IFS(H165=0,$X$27,H165=1,$X$26)*_xlfn.IFS(I165=0,$X$32,I165=1,$X$31)*_xlfn.IFS(J165=0,$X$37,J165=1,$X$36)*_xlfn.IFS(K165=0,$X$42,K165=1,$X$41)*_xlfn.IFS(L165=0,$X$47,L165=1,$X$46)*_xlfn.IFS(M165=0,$X$52,M165=1,$X$51)*_xlfn.IFS(N165=0,$X$57,N165=1,$X$56)</f>
        <v>2.3998654465846596E-3</v>
      </c>
      <c r="Q165" cm="1">
        <f t="array" ref="Q165">$W$2*_xlfn.IFS(C165="data_analyst",$Z$5,C165="data_engineer",$Z$6,C165="data_scientist",$Z$7)*_xlfn.IFS(E165=0,$Z$12,E165=1,$Z$11)*_xlfn.IFS(F165=0,$Z$17,F165=1,$Z$16)*_xlfn.IFS(G165=0,$Z$22,G165=1,$Z$21)*_xlfn.IFS(H165=0,$Z$27,H165=1,$Z$26)*_xlfn.IFS(I165=0,$Z$32,I165=1,$Z$31)*_xlfn.IFS(J165=0,$Z$37,J165=1,$Z$36)*_xlfn.IFS(K165=0,$Z$42,K165=1,$Z$41)*_xlfn.IFS(L165=0,$Z$47,L165=1,$Z$46)*_xlfn.IFS(M165=0,$Z$52,M165=1,$Z$51)*_xlfn.IFS(N165=0,$Z$57,N165=1,$Z$56)</f>
        <v>1.0637755837430066E-4</v>
      </c>
      <c r="R165" t="str" cm="1">
        <f t="array" ref="R165">_xlfn.IFS(AND(O165&gt;P165,O165&gt;Q165),"Low",AND(P165&gt;O165,P165&gt;Q165),"Medium",AND(Q165&gt;O165,Q165&gt;P165),"High")</f>
        <v>Medium</v>
      </c>
      <c r="S165" t="str">
        <f t="shared" si="6"/>
        <v>F</v>
      </c>
    </row>
    <row r="166" spans="1:19" x14ac:dyDescent="0.3">
      <c r="A166" t="s">
        <v>17</v>
      </c>
      <c r="B166">
        <v>6</v>
      </c>
      <c r="C166" t="s">
        <v>13</v>
      </c>
      <c r="D166" t="str">
        <f t="shared" si="5"/>
        <v>Low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1</v>
      </c>
      <c r="O166" cm="1">
        <f t="array" ref="O166">$U$2*_xlfn.IFS(C166="data_analyst",$V$5,C166="data_engineer",$V$6,C166="data_scientist",$V$7)*_xlfn.IFS(E166=0,$V$12,E166=1,$V$11)*_xlfn.IFS(F166=0,$V$17,F166=1,$V$16)*_xlfn.IFS(G166=0,$V$22,G166=1,$V$21)*_xlfn.IFS(H166=0,$V$27,H166=1,$V$26)*_xlfn.IFS(I166=0,$V$32,I166=1,$V$31)*_xlfn.IFS(J166=0,$V$37,J166=1,$V$36)*_xlfn.IFS(K166=0,$V$42,K166=1,$V$41)*_xlfn.IFS(L166=0,$V$47,L166=1,$V$46)*_xlfn.IFS(M166=0,$V$52,M166=1,$V$51)*_xlfn.IFS(N166=0,$V$57,N166=1,$V$56)</f>
        <v>1.3050477173828712E-5</v>
      </c>
      <c r="P166" cm="1">
        <f t="array" ref="P166">$V$2*_xlfn.IFS(C166="data_analyst",$X$5,C166="data_engineer",$X$6,C166="data_scientist",$X$7)*_xlfn.IFS(E166=0,$X$12,E166=1,$X$11)*_xlfn.IFS(F166=0,$X$17,F166=1,$X$16)*_xlfn.IFS(G166=0,$X$22,G166=1,$X$21)*_xlfn.IFS(H166=0,$X$27,H166=1,$X$26)*_xlfn.IFS(I166=0,$X$32,I166=1,$X$31)*_xlfn.IFS(J166=0,$X$37,J166=1,$X$36)*_xlfn.IFS(K166=0,$X$42,K166=1,$X$41)*_xlfn.IFS(L166=0,$X$47,L166=1,$X$46)*_xlfn.IFS(M166=0,$X$52,M166=1,$X$51)*_xlfn.IFS(N166=0,$X$57,N166=1,$X$56)</f>
        <v>2.783843918038206E-3</v>
      </c>
      <c r="Q166" cm="1">
        <f t="array" ref="Q166">$W$2*_xlfn.IFS(C166="data_analyst",$Z$5,C166="data_engineer",$Z$6,C166="data_scientist",$Z$7)*_xlfn.IFS(E166=0,$Z$12,E166=1,$Z$11)*_xlfn.IFS(F166=0,$Z$17,F166=1,$Z$16)*_xlfn.IFS(G166=0,$Z$22,G166=1,$Z$21)*_xlfn.IFS(H166=0,$Z$27,H166=1,$Z$26)*_xlfn.IFS(I166=0,$Z$32,I166=1,$Z$31)*_xlfn.IFS(J166=0,$Z$37,J166=1,$Z$36)*_xlfn.IFS(K166=0,$Z$42,K166=1,$Z$41)*_xlfn.IFS(L166=0,$Z$47,L166=1,$Z$46)*_xlfn.IFS(M166=0,$Z$52,M166=1,$Z$51)*_xlfn.IFS(N166=0,$Z$57,N166=1,$Z$56)</f>
        <v>1.1282468312425823E-4</v>
      </c>
      <c r="R166" t="str" cm="1">
        <f t="array" ref="R166">_xlfn.IFS(AND(O166&gt;P166,O166&gt;Q166),"Low",AND(P166&gt;O166,P166&gt;Q166),"Medium",AND(Q166&gt;O166,Q166&gt;P166),"High")</f>
        <v>Medium</v>
      </c>
      <c r="S166" t="str">
        <f t="shared" si="6"/>
        <v>F</v>
      </c>
    </row>
    <row r="167" spans="1:19" x14ac:dyDescent="0.3">
      <c r="A167" t="s">
        <v>17</v>
      </c>
      <c r="B167">
        <v>6</v>
      </c>
      <c r="C167" t="s">
        <v>13</v>
      </c>
      <c r="D167" t="str">
        <f t="shared" si="5"/>
        <v>Low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1</v>
      </c>
      <c r="O167" cm="1">
        <f t="array" ref="O167">$U$2*_xlfn.IFS(C167="data_analyst",$V$5,C167="data_engineer",$V$6,C167="data_scientist",$V$7)*_xlfn.IFS(E167=0,$V$12,E167=1,$V$11)*_xlfn.IFS(F167=0,$V$17,F167=1,$V$16)*_xlfn.IFS(G167=0,$V$22,G167=1,$V$21)*_xlfn.IFS(H167=0,$V$27,H167=1,$V$26)*_xlfn.IFS(I167=0,$V$32,I167=1,$V$31)*_xlfn.IFS(J167=0,$V$37,J167=1,$V$36)*_xlfn.IFS(K167=0,$V$42,K167=1,$V$41)*_xlfn.IFS(L167=0,$V$47,L167=1,$V$46)*_xlfn.IFS(M167=0,$V$52,M167=1,$V$51)*_xlfn.IFS(N167=0,$V$57,N167=1,$V$56)</f>
        <v>2.7332357122356407E-4</v>
      </c>
      <c r="P167" cm="1">
        <f t="array" ref="P167">$V$2*_xlfn.IFS(C167="data_analyst",$X$5,C167="data_engineer",$X$6,C167="data_scientist",$X$7)*_xlfn.IFS(E167=0,$X$12,E167=1,$X$11)*_xlfn.IFS(F167=0,$X$17,F167=1,$X$16)*_xlfn.IFS(G167=0,$X$22,G167=1,$X$21)*_xlfn.IFS(H167=0,$X$27,H167=1,$X$26)*_xlfn.IFS(I167=0,$X$32,I167=1,$X$31)*_xlfn.IFS(J167=0,$X$37,J167=1,$X$36)*_xlfn.IFS(K167=0,$X$42,K167=1,$X$41)*_xlfn.IFS(L167=0,$X$47,L167=1,$X$46)*_xlfn.IFS(M167=0,$X$52,M167=1,$X$51)*_xlfn.IFS(N167=0,$X$57,N167=1,$X$56)</f>
        <v>2.9009963302965066E-4</v>
      </c>
      <c r="Q167" cm="1">
        <f t="array" ref="Q167">$W$2*_xlfn.IFS(C167="data_analyst",$Z$5,C167="data_engineer",$Z$6,C167="data_scientist",$Z$7)*_xlfn.IFS(E167=0,$Z$12,E167=1,$Z$11)*_xlfn.IFS(F167=0,$Z$17,F167=1,$Z$16)*_xlfn.IFS(G167=0,$Z$22,G167=1,$Z$21)*_xlfn.IFS(H167=0,$Z$27,H167=1,$Z$26)*_xlfn.IFS(I167=0,$Z$32,I167=1,$Z$31)*_xlfn.IFS(J167=0,$Z$37,J167=1,$Z$36)*_xlfn.IFS(K167=0,$Z$42,K167=1,$Z$41)*_xlfn.IFS(L167=0,$Z$47,L167=1,$Z$46)*_xlfn.IFS(M167=0,$Z$52,M167=1,$Z$51)*_xlfn.IFS(N167=0,$Z$57,N167=1,$Z$56)</f>
        <v>6.7109997315100293E-5</v>
      </c>
      <c r="R167" t="str" cm="1">
        <f t="array" ref="R167">_xlfn.IFS(AND(O167&gt;P167,O167&gt;Q167),"Low",AND(P167&gt;O167,P167&gt;Q167),"Medium",AND(Q167&gt;O167,Q167&gt;P167),"High")</f>
        <v>Medium</v>
      </c>
      <c r="S167" t="str">
        <f t="shared" si="6"/>
        <v>F</v>
      </c>
    </row>
    <row r="168" spans="1:19" x14ac:dyDescent="0.3">
      <c r="A168" t="s">
        <v>17</v>
      </c>
      <c r="B168">
        <v>6</v>
      </c>
      <c r="C168" t="s">
        <v>13</v>
      </c>
      <c r="D168" t="str">
        <f t="shared" si="5"/>
        <v>Low</v>
      </c>
      <c r="E168">
        <v>1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 cm="1">
        <f t="array" ref="O168">$U$2*_xlfn.IFS(C168="data_analyst",$V$5,C168="data_engineer",$V$6,C168="data_scientist",$V$7)*_xlfn.IFS(E168=0,$V$12,E168=1,$V$11)*_xlfn.IFS(F168=0,$V$17,F168=1,$V$16)*_xlfn.IFS(G168=0,$V$22,G168=1,$V$21)*_xlfn.IFS(H168=0,$V$27,H168=1,$V$26)*_xlfn.IFS(I168=0,$V$32,I168=1,$V$31)*_xlfn.IFS(J168=0,$V$37,J168=1,$V$36)*_xlfn.IFS(K168=0,$V$42,K168=1,$V$41)*_xlfn.IFS(L168=0,$V$47,L168=1,$V$46)*_xlfn.IFS(M168=0,$V$52,M168=1,$V$51)*_xlfn.IFS(N168=0,$V$57,N168=1,$V$56)</f>
        <v>3.3015921585634317E-4</v>
      </c>
      <c r="P168" cm="1">
        <f t="array" ref="P168">$V$2*_xlfn.IFS(C168="data_analyst",$X$5,C168="data_engineer",$X$6,C168="data_scientist",$X$7)*_xlfn.IFS(E168=0,$X$12,E168=1,$X$11)*_xlfn.IFS(F168=0,$X$17,F168=1,$X$16)*_xlfn.IFS(G168=0,$X$22,G168=1,$X$21)*_xlfn.IFS(H168=0,$X$27,H168=1,$X$26)*_xlfn.IFS(I168=0,$X$32,I168=1,$X$31)*_xlfn.IFS(J168=0,$X$37,J168=1,$X$36)*_xlfn.IFS(K168=0,$X$42,K168=1,$X$41)*_xlfn.IFS(L168=0,$X$47,L168=1,$X$46)*_xlfn.IFS(M168=0,$X$52,M168=1,$X$51)*_xlfn.IFS(N168=0,$X$57,N168=1,$X$56)</f>
        <v>4.9083371473888819E-3</v>
      </c>
      <c r="Q168" cm="1">
        <f t="array" ref="Q168">$W$2*_xlfn.IFS(C168="data_analyst",$Z$5,C168="data_engineer",$Z$6,C168="data_scientist",$Z$7)*_xlfn.IFS(E168=0,$Z$12,E168=1,$Z$11)*_xlfn.IFS(F168=0,$Z$17,F168=1,$Z$16)*_xlfn.IFS(G168=0,$Z$22,G168=1,$Z$21)*_xlfn.IFS(H168=0,$Z$27,H168=1,$Z$26)*_xlfn.IFS(I168=0,$Z$32,I168=1,$Z$31)*_xlfn.IFS(J168=0,$Z$37,J168=1,$Z$36)*_xlfn.IFS(K168=0,$Z$42,K168=1,$Z$41)*_xlfn.IFS(L168=0,$Z$47,L168=1,$Z$46)*_xlfn.IFS(M168=0,$Z$52,M168=1,$Z$51)*_xlfn.IFS(N168=0,$Z$57,N168=1,$Z$56)</f>
        <v>6.2661136707596371E-4</v>
      </c>
      <c r="R168" t="str" cm="1">
        <f t="array" ref="R168">_xlfn.IFS(AND(O168&gt;P168,O168&gt;Q168),"Low",AND(P168&gt;O168,P168&gt;Q168),"Medium",AND(Q168&gt;O168,Q168&gt;P168),"High")</f>
        <v>Medium</v>
      </c>
      <c r="S168" t="str">
        <f t="shared" si="6"/>
        <v>F</v>
      </c>
    </row>
    <row r="169" spans="1:19" x14ac:dyDescent="0.3">
      <c r="A169" t="s">
        <v>17</v>
      </c>
      <c r="B169">
        <v>6</v>
      </c>
      <c r="C169" t="s">
        <v>13</v>
      </c>
      <c r="D169" t="str">
        <f t="shared" si="5"/>
        <v>Low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1</v>
      </c>
      <c r="O169" cm="1">
        <f t="array" ref="O169">$U$2*_xlfn.IFS(C169="data_analyst",$V$5,C169="data_engineer",$V$6,C169="data_scientist",$V$7)*_xlfn.IFS(E169=0,$V$12,E169=1,$V$11)*_xlfn.IFS(F169=0,$V$17,F169=1,$V$16)*_xlfn.IFS(G169=0,$V$22,G169=1,$V$21)*_xlfn.IFS(H169=0,$V$27,H169=1,$V$26)*_xlfn.IFS(I169=0,$V$32,I169=1,$V$31)*_xlfn.IFS(J169=0,$V$37,J169=1,$V$36)*_xlfn.IFS(K169=0,$V$42,K169=1,$V$41)*_xlfn.IFS(L169=0,$V$47,L169=1,$V$46)*_xlfn.IFS(M169=0,$V$52,M169=1,$V$51)*_xlfn.IFS(N169=0,$V$57,N169=1,$V$56)</f>
        <v>9.9464215407885775E-4</v>
      </c>
      <c r="P169" cm="1">
        <f t="array" ref="P169">$V$2*_xlfn.IFS(C169="data_analyst",$X$5,C169="data_engineer",$X$6,C169="data_scientist",$X$7)*_xlfn.IFS(E169=0,$X$12,E169=1,$X$11)*_xlfn.IFS(F169=0,$X$17,F169=1,$X$16)*_xlfn.IFS(G169=0,$X$22,G169=1,$X$21)*_xlfn.IFS(H169=0,$X$27,H169=1,$X$26)*_xlfn.IFS(I169=0,$X$32,I169=1,$X$31)*_xlfn.IFS(J169=0,$X$37,J169=1,$X$36)*_xlfn.IFS(K169=0,$X$42,K169=1,$X$41)*_xlfn.IFS(L169=0,$X$47,L169=1,$X$46)*_xlfn.IFS(M169=0,$X$52,M169=1,$X$51)*_xlfn.IFS(N169=0,$X$57,N169=1,$X$56)</f>
        <v>3.8468306055328014E-4</v>
      </c>
      <c r="Q169" cm="1">
        <f t="array" ref="Q169">$W$2*_xlfn.IFS(C169="data_analyst",$Z$5,C169="data_engineer",$Z$6,C169="data_scientist",$Z$7)*_xlfn.IFS(E169=0,$Z$12,E169=1,$Z$11)*_xlfn.IFS(F169=0,$Z$17,F169=1,$Z$16)*_xlfn.IFS(G169=0,$Z$22,G169=1,$Z$21)*_xlfn.IFS(H169=0,$Z$27,H169=1,$Z$26)*_xlfn.IFS(I169=0,$Z$32,I169=1,$Z$31)*_xlfn.IFS(J169=0,$Z$37,J169=1,$Z$36)*_xlfn.IFS(K169=0,$Z$42,K169=1,$Z$41)*_xlfn.IFS(L169=0,$Z$47,L169=1,$Z$46)*_xlfn.IFS(M169=0,$Z$52,M169=1,$Z$51)*_xlfn.IFS(N169=0,$Z$57,N169=1,$Z$56)</f>
        <v>1.321863583479248E-4</v>
      </c>
      <c r="R169" t="str" cm="1">
        <f t="array" ref="R169">_xlfn.IFS(AND(O169&gt;P169,O169&gt;Q169),"Low",AND(P169&gt;O169,P169&gt;Q169),"Medium",AND(Q169&gt;O169,Q169&gt;P169),"High")</f>
        <v>Low</v>
      </c>
      <c r="S169" t="str">
        <f t="shared" si="6"/>
        <v>T</v>
      </c>
    </row>
    <row r="170" spans="1:19" x14ac:dyDescent="0.3">
      <c r="A170" t="s">
        <v>17</v>
      </c>
      <c r="B170">
        <v>8</v>
      </c>
      <c r="C170" t="s">
        <v>13</v>
      </c>
      <c r="D170" t="str">
        <f t="shared" si="5"/>
        <v>Low</v>
      </c>
      <c r="E170">
        <v>1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 cm="1">
        <f t="array" ref="O170">$U$2*_xlfn.IFS(C170="data_analyst",$V$5,C170="data_engineer",$V$6,C170="data_scientist",$V$7)*_xlfn.IFS(E170=0,$V$12,E170=1,$V$11)*_xlfn.IFS(F170=0,$V$17,F170=1,$V$16)*_xlfn.IFS(G170=0,$V$22,G170=1,$V$21)*_xlfn.IFS(H170=0,$V$27,H170=1,$V$26)*_xlfn.IFS(I170=0,$V$32,I170=1,$V$31)*_xlfn.IFS(J170=0,$V$37,J170=1,$V$36)*_xlfn.IFS(K170=0,$V$42,K170=1,$V$41)*_xlfn.IFS(L170=0,$V$47,L170=1,$V$46)*_xlfn.IFS(M170=0,$V$52,M170=1,$V$51)*_xlfn.IFS(N170=0,$V$57,N170=1,$V$56)</f>
        <v>5.5913654879218228E-6</v>
      </c>
      <c r="P170" cm="1">
        <f t="array" ref="P170">$V$2*_xlfn.IFS(C170="data_analyst",$X$5,C170="data_engineer",$X$6,C170="data_scientist",$X$7)*_xlfn.IFS(E170=0,$X$12,E170=1,$X$11)*_xlfn.IFS(F170=0,$X$17,F170=1,$X$16)*_xlfn.IFS(G170=0,$X$22,G170=1,$X$21)*_xlfn.IFS(H170=0,$X$27,H170=1,$X$26)*_xlfn.IFS(I170=0,$X$32,I170=1,$X$31)*_xlfn.IFS(J170=0,$X$37,J170=1,$X$36)*_xlfn.IFS(K170=0,$X$42,K170=1,$X$41)*_xlfn.IFS(L170=0,$X$47,L170=1,$X$46)*_xlfn.IFS(M170=0,$X$52,M170=1,$X$51)*_xlfn.IFS(N170=0,$X$57,N170=1,$X$56)</f>
        <v>1.6044145301002076E-4</v>
      </c>
      <c r="Q170" cm="1">
        <f t="array" ref="Q170">$W$2*_xlfn.IFS(C170="data_analyst",$Z$5,C170="data_engineer",$Z$6,C170="data_scientist",$Z$7)*_xlfn.IFS(E170=0,$Z$12,E170=1,$Z$11)*_xlfn.IFS(F170=0,$Z$17,F170=1,$Z$16)*_xlfn.IFS(G170=0,$Z$22,G170=1,$Z$21)*_xlfn.IFS(H170=0,$Z$27,H170=1,$Z$26)*_xlfn.IFS(I170=0,$Z$32,I170=1,$Z$31)*_xlfn.IFS(J170=0,$Z$37,J170=1,$Z$36)*_xlfn.IFS(K170=0,$Z$42,K170=1,$Z$41)*_xlfn.IFS(L170=0,$Z$47,L170=1,$Z$46)*_xlfn.IFS(M170=0,$Z$52,M170=1,$Z$51)*_xlfn.IFS(N170=0,$Z$57,N170=1,$Z$56)</f>
        <v>3.0522593149841781E-5</v>
      </c>
      <c r="R170" t="str" cm="1">
        <f t="array" ref="R170">_xlfn.IFS(AND(O170&gt;P170,O170&gt;Q170),"Low",AND(P170&gt;O170,P170&gt;Q170),"Medium",AND(Q170&gt;O170,Q170&gt;P170),"High")</f>
        <v>Medium</v>
      </c>
      <c r="S170" t="str">
        <f t="shared" si="6"/>
        <v>F</v>
      </c>
    </row>
    <row r="171" spans="1:19" x14ac:dyDescent="0.3">
      <c r="A171" t="s">
        <v>17</v>
      </c>
      <c r="B171">
        <v>4</v>
      </c>
      <c r="C171" t="s">
        <v>13</v>
      </c>
      <c r="D171" t="str">
        <f t="shared" si="5"/>
        <v>Low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1</v>
      </c>
      <c r="O171" cm="1">
        <f t="array" ref="O171">$U$2*_xlfn.IFS(C171="data_analyst",$V$5,C171="data_engineer",$V$6,C171="data_scientist",$V$7)*_xlfn.IFS(E171=0,$V$12,E171=1,$V$11)*_xlfn.IFS(F171=0,$V$17,F171=1,$V$16)*_xlfn.IFS(G171=0,$V$22,G171=1,$V$21)*_xlfn.IFS(H171=0,$V$27,H171=1,$V$26)*_xlfn.IFS(I171=0,$V$32,I171=1,$V$31)*_xlfn.IFS(J171=0,$V$37,J171=1,$V$36)*_xlfn.IFS(K171=0,$V$42,K171=1,$V$41)*_xlfn.IFS(L171=0,$V$47,L171=1,$V$46)*_xlfn.IFS(M171=0,$V$52,M171=1,$V$51)*_xlfn.IFS(N171=0,$V$57,N171=1,$V$56)</f>
        <v>7.6340047561788483E-4</v>
      </c>
      <c r="P171" cm="1">
        <f t="array" ref="P171">$V$2*_xlfn.IFS(C171="data_analyst",$X$5,C171="data_engineer",$X$6,C171="data_scientist",$X$7)*_xlfn.IFS(E171=0,$X$12,E171=1,$X$11)*_xlfn.IFS(F171=0,$X$17,F171=1,$X$16)*_xlfn.IFS(G171=0,$X$22,G171=1,$X$21)*_xlfn.IFS(H171=0,$X$27,H171=1,$X$26)*_xlfn.IFS(I171=0,$X$32,I171=1,$X$31)*_xlfn.IFS(J171=0,$X$37,J171=1,$X$36)*_xlfn.IFS(K171=0,$X$42,K171=1,$X$41)*_xlfn.IFS(L171=0,$X$47,L171=1,$X$46)*_xlfn.IFS(M171=0,$X$52,M171=1,$X$51)*_xlfn.IFS(N171=0,$X$57,N171=1,$X$56)</f>
        <v>3.3162332806317262E-4</v>
      </c>
      <c r="Q171" cm="1">
        <f t="array" ref="Q171">$W$2*_xlfn.IFS(C171="data_analyst",$Z$5,C171="data_engineer",$Z$6,C171="data_scientist",$Z$7)*_xlfn.IFS(E171=0,$Z$12,E171=1,$Z$11)*_xlfn.IFS(F171=0,$Z$17,F171=1,$Z$16)*_xlfn.IFS(G171=0,$Z$22,G171=1,$Z$21)*_xlfn.IFS(H171=0,$Z$27,H171=1,$Z$26)*_xlfn.IFS(I171=0,$Z$32,I171=1,$Z$31)*_xlfn.IFS(J171=0,$Z$37,J171=1,$Z$36)*_xlfn.IFS(K171=0,$Z$42,K171=1,$Z$41)*_xlfn.IFS(L171=0,$Z$47,L171=1,$Z$46)*_xlfn.IFS(M171=0,$Z$52,M171=1,$Z$51)*_xlfn.IFS(N171=0,$Z$57,N171=1,$Z$56)</f>
        <v>1.2463285215661484E-4</v>
      </c>
      <c r="R171" t="str" cm="1">
        <f t="array" ref="R171">_xlfn.IFS(AND(O171&gt;P171,O171&gt;Q171),"Low",AND(P171&gt;O171,P171&gt;Q171),"Medium",AND(Q171&gt;O171,Q171&gt;P171),"High")</f>
        <v>Low</v>
      </c>
      <c r="S171" t="str">
        <f t="shared" si="6"/>
        <v>T</v>
      </c>
    </row>
    <row r="172" spans="1:19" x14ac:dyDescent="0.3">
      <c r="A172" t="s">
        <v>17</v>
      </c>
      <c r="B172">
        <v>8</v>
      </c>
      <c r="C172" t="s">
        <v>13</v>
      </c>
      <c r="D172" t="str">
        <f t="shared" si="5"/>
        <v>Low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0</v>
      </c>
      <c r="N172">
        <v>1</v>
      </c>
      <c r="O172" cm="1">
        <f t="array" ref="O172">$U$2*_xlfn.IFS(C172="data_analyst",$V$5,C172="data_engineer",$V$6,C172="data_scientist",$V$7)*_xlfn.IFS(E172=0,$V$12,E172=1,$V$11)*_xlfn.IFS(F172=0,$V$17,F172=1,$V$16)*_xlfn.IFS(G172=0,$V$22,G172=1,$V$21)*_xlfn.IFS(H172=0,$V$27,H172=1,$V$26)*_xlfn.IFS(I172=0,$V$32,I172=1,$V$31)*_xlfn.IFS(J172=0,$V$37,J172=1,$V$36)*_xlfn.IFS(K172=0,$V$42,K172=1,$V$41)*_xlfn.IFS(L172=0,$V$47,L172=1,$V$46)*_xlfn.IFS(M172=0,$V$52,M172=1,$V$51)*_xlfn.IFS(N172=0,$V$57,N172=1,$V$56)</f>
        <v>3.3578532921553889E-8</v>
      </c>
      <c r="P172" cm="1">
        <f t="array" ref="P172">$V$2*_xlfn.IFS(C172="data_analyst",$X$5,C172="data_engineer",$X$6,C172="data_scientist",$X$7)*_xlfn.IFS(E172=0,$X$12,E172=1,$X$11)*_xlfn.IFS(F172=0,$X$17,F172=1,$X$16)*_xlfn.IFS(G172=0,$X$22,G172=1,$X$21)*_xlfn.IFS(H172=0,$X$27,H172=1,$X$26)*_xlfn.IFS(I172=0,$X$32,I172=1,$X$31)*_xlfn.IFS(J172=0,$X$37,J172=1,$X$36)*_xlfn.IFS(K172=0,$X$42,K172=1,$X$41)*_xlfn.IFS(L172=0,$X$47,L172=1,$X$46)*_xlfn.IFS(M172=0,$X$52,M172=1,$X$51)*_xlfn.IFS(N172=0,$X$57,N172=1,$X$56)</f>
        <v>1.0877316344114791E-4</v>
      </c>
      <c r="Q172" cm="1">
        <f t="array" ref="Q172">$W$2*_xlfn.IFS(C172="data_analyst",$Z$5,C172="data_engineer",$Z$6,C172="data_scientist",$Z$7)*_xlfn.IFS(E172=0,$Z$12,E172=1,$Z$11)*_xlfn.IFS(F172=0,$Z$17,F172=1,$Z$16)*_xlfn.IFS(G172=0,$Z$22,G172=1,$Z$21)*_xlfn.IFS(H172=0,$Z$27,H172=1,$Z$26)*_xlfn.IFS(I172=0,$Z$32,I172=1,$Z$31)*_xlfn.IFS(J172=0,$Z$37,J172=1,$Z$36)*_xlfn.IFS(K172=0,$Z$42,K172=1,$Z$41)*_xlfn.IFS(L172=0,$Z$47,L172=1,$Z$46)*_xlfn.IFS(M172=0,$Z$52,M172=1,$Z$51)*_xlfn.IFS(N172=0,$Z$57,N172=1,$Z$56)</f>
        <v>3.3533496200521206E-6</v>
      </c>
      <c r="R172" t="str" cm="1">
        <f t="array" ref="R172">_xlfn.IFS(AND(O172&gt;P172,O172&gt;Q172),"Low",AND(P172&gt;O172,P172&gt;Q172),"Medium",AND(Q172&gt;O172,Q172&gt;P172),"High")</f>
        <v>Medium</v>
      </c>
      <c r="S172" t="str">
        <f t="shared" si="6"/>
        <v>F</v>
      </c>
    </row>
    <row r="173" spans="1:19" x14ac:dyDescent="0.3">
      <c r="A173" t="s">
        <v>17</v>
      </c>
      <c r="B173">
        <v>9</v>
      </c>
      <c r="C173" t="s">
        <v>13</v>
      </c>
      <c r="D173" t="str">
        <f t="shared" si="5"/>
        <v>Low</v>
      </c>
      <c r="E173">
        <v>1</v>
      </c>
      <c r="F173">
        <v>1</v>
      </c>
      <c r="G173">
        <v>0</v>
      </c>
      <c r="H173">
        <v>1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1</v>
      </c>
      <c r="O173" cm="1">
        <f t="array" ref="O173">$U$2*_xlfn.IFS(C173="data_analyst",$V$5,C173="data_engineer",$V$6,C173="data_scientist",$V$7)*_xlfn.IFS(E173=0,$V$12,E173=1,$V$11)*_xlfn.IFS(F173=0,$V$17,F173=1,$V$16)*_xlfn.IFS(G173=0,$V$22,G173=1,$V$21)*_xlfn.IFS(H173=0,$V$27,H173=1,$V$26)*_xlfn.IFS(I173=0,$V$32,I173=1,$V$31)*_xlfn.IFS(J173=0,$V$37,J173=1,$V$36)*_xlfn.IFS(K173=0,$V$42,K173=1,$V$41)*_xlfn.IFS(L173=0,$V$47,L173=1,$V$46)*_xlfn.IFS(M173=0,$V$52,M173=1,$V$51)*_xlfn.IFS(N173=0,$V$57,N173=1,$V$56)</f>
        <v>5.7372393998549205E-5</v>
      </c>
      <c r="P173" cm="1">
        <f t="array" ref="P173">$V$2*_xlfn.IFS(C173="data_analyst",$X$5,C173="data_engineer",$X$6,C173="data_scientist",$X$7)*_xlfn.IFS(E173=0,$X$12,E173=1,$X$11)*_xlfn.IFS(F173=0,$X$17,F173=1,$X$16)*_xlfn.IFS(G173=0,$X$22,G173=1,$X$21)*_xlfn.IFS(H173=0,$X$27,H173=1,$X$26)*_xlfn.IFS(I173=0,$X$32,I173=1,$X$31)*_xlfn.IFS(J173=0,$X$37,J173=1,$X$36)*_xlfn.IFS(K173=0,$X$42,K173=1,$X$41)*_xlfn.IFS(L173=0,$X$47,L173=1,$X$46)*_xlfn.IFS(M173=0,$X$52,M173=1,$X$51)*_xlfn.IFS(N173=0,$X$57,N173=1,$X$56)</f>
        <v>2.1244929530054912E-4</v>
      </c>
      <c r="Q173" cm="1">
        <f t="array" ref="Q173">$W$2*_xlfn.IFS(C173="data_analyst",$Z$5,C173="data_engineer",$Z$6,C173="data_scientist",$Z$7)*_xlfn.IFS(E173=0,$Z$12,E173=1,$Z$11)*_xlfn.IFS(F173=0,$Z$17,F173=1,$Z$16)*_xlfn.IFS(G173=0,$Z$22,G173=1,$Z$21)*_xlfn.IFS(H173=0,$Z$27,H173=1,$Z$26)*_xlfn.IFS(I173=0,$Z$32,I173=1,$Z$31)*_xlfn.IFS(J173=0,$Z$37,J173=1,$Z$36)*_xlfn.IFS(K173=0,$Z$42,K173=1,$Z$41)*_xlfn.IFS(L173=0,$Z$47,L173=1,$Z$46)*_xlfn.IFS(M173=0,$Z$52,M173=1,$Z$51)*_xlfn.IFS(N173=0,$Z$57,N173=1,$Z$56)</f>
        <v>2.6538840687526967E-5</v>
      </c>
      <c r="R173" t="str" cm="1">
        <f t="array" ref="R173">_xlfn.IFS(AND(O173&gt;P173,O173&gt;Q173),"Low",AND(P173&gt;O173,P173&gt;Q173),"Medium",AND(Q173&gt;O173,Q173&gt;P173),"High")</f>
        <v>Medium</v>
      </c>
      <c r="S173" t="str">
        <f t="shared" si="6"/>
        <v>F</v>
      </c>
    </row>
    <row r="174" spans="1:19" x14ac:dyDescent="0.3">
      <c r="A174" t="s">
        <v>17</v>
      </c>
      <c r="B174">
        <v>5</v>
      </c>
      <c r="C174" t="s">
        <v>13</v>
      </c>
      <c r="D174" t="str">
        <f t="shared" si="5"/>
        <v>Low</v>
      </c>
      <c r="E174">
        <v>1</v>
      </c>
      <c r="F174">
        <v>0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 cm="1">
        <f t="array" ref="O174">$U$2*_xlfn.IFS(C174="data_analyst",$V$5,C174="data_engineer",$V$6,C174="data_scientist",$V$7)*_xlfn.IFS(E174=0,$V$12,E174=1,$V$11)*_xlfn.IFS(F174=0,$V$17,F174=1,$V$16)*_xlfn.IFS(G174=0,$V$22,G174=1,$V$21)*_xlfn.IFS(H174=0,$V$27,H174=1,$V$26)*_xlfn.IFS(I174=0,$V$32,I174=1,$V$31)*_xlfn.IFS(J174=0,$V$37,J174=1,$V$36)*_xlfn.IFS(K174=0,$V$42,K174=1,$V$41)*_xlfn.IFS(L174=0,$V$47,L174=1,$V$46)*_xlfn.IFS(M174=0,$V$52,M174=1,$V$51)*_xlfn.IFS(N174=0,$V$57,N174=1,$V$56)</f>
        <v>1.1820833079411975E-4</v>
      </c>
      <c r="P174" cm="1">
        <f t="array" ref="P174">$V$2*_xlfn.IFS(C174="data_analyst",$X$5,C174="data_engineer",$X$6,C174="data_scientist",$X$7)*_xlfn.IFS(E174=0,$X$12,E174=1,$X$11)*_xlfn.IFS(F174=0,$X$17,F174=1,$X$16)*_xlfn.IFS(G174=0,$X$22,G174=1,$X$21)*_xlfn.IFS(H174=0,$X$27,H174=1,$X$26)*_xlfn.IFS(I174=0,$X$32,I174=1,$X$31)*_xlfn.IFS(J174=0,$X$37,J174=1,$X$36)*_xlfn.IFS(K174=0,$X$42,K174=1,$X$41)*_xlfn.IFS(L174=0,$X$47,L174=1,$X$46)*_xlfn.IFS(M174=0,$X$52,M174=1,$X$51)*_xlfn.IFS(N174=0,$X$57,N174=1,$X$56)</f>
        <v>4.2937474078182779E-3</v>
      </c>
      <c r="Q174" cm="1">
        <f t="array" ref="Q174">$W$2*_xlfn.IFS(C174="data_analyst",$Z$5,C174="data_engineer",$Z$6,C174="data_scientist",$Z$7)*_xlfn.IFS(E174=0,$Z$12,E174=1,$Z$11)*_xlfn.IFS(F174=0,$Z$17,F174=1,$Z$16)*_xlfn.IFS(G174=0,$Z$22,G174=1,$Z$21)*_xlfn.IFS(H174=0,$Z$27,H174=1,$Z$26)*_xlfn.IFS(I174=0,$Z$32,I174=1,$Z$31)*_xlfn.IFS(J174=0,$Z$37,J174=1,$Z$36)*_xlfn.IFS(K174=0,$Z$42,K174=1,$Z$41)*_xlfn.IFS(L174=0,$Z$47,L174=1,$Z$46)*_xlfn.IFS(M174=0,$Z$52,M174=1,$Z$51)*_xlfn.IFS(N174=0,$Z$57,N174=1,$Z$56)</f>
        <v>3.3740612073321124E-4</v>
      </c>
      <c r="R174" t="str" cm="1">
        <f t="array" ref="R174">_xlfn.IFS(AND(O174&gt;P174,O174&gt;Q174),"Low",AND(P174&gt;O174,P174&gt;Q174),"Medium",AND(Q174&gt;O174,Q174&gt;P174),"High")</f>
        <v>Medium</v>
      </c>
      <c r="S174" t="str">
        <f t="shared" si="6"/>
        <v>F</v>
      </c>
    </row>
    <row r="175" spans="1:19" x14ac:dyDescent="0.3">
      <c r="A175" t="s">
        <v>17</v>
      </c>
      <c r="B175">
        <v>6</v>
      </c>
      <c r="C175" t="s">
        <v>13</v>
      </c>
      <c r="D175" t="str">
        <f t="shared" si="5"/>
        <v>Low</v>
      </c>
      <c r="E175">
        <v>1</v>
      </c>
      <c r="F175">
        <v>0</v>
      </c>
      <c r="G175">
        <v>1</v>
      </c>
      <c r="H175">
        <v>1</v>
      </c>
      <c r="I175">
        <v>0</v>
      </c>
      <c r="J175">
        <v>1</v>
      </c>
      <c r="K175">
        <v>1</v>
      </c>
      <c r="L175">
        <v>0</v>
      </c>
      <c r="M175">
        <v>0</v>
      </c>
      <c r="N175">
        <v>1</v>
      </c>
      <c r="O175" cm="1">
        <f t="array" ref="O175">$U$2*_xlfn.IFS(C175="data_analyst",$V$5,C175="data_engineer",$V$6,C175="data_scientist",$V$7)*_xlfn.IFS(E175=0,$V$12,E175=1,$V$11)*_xlfn.IFS(F175=0,$V$17,F175=1,$V$16)*_xlfn.IFS(G175=0,$V$22,G175=1,$V$21)*_xlfn.IFS(H175=0,$V$27,H175=1,$V$26)*_xlfn.IFS(I175=0,$V$32,I175=1,$V$31)*_xlfn.IFS(J175=0,$V$37,J175=1,$V$36)*_xlfn.IFS(K175=0,$V$42,K175=1,$V$41)*_xlfn.IFS(L175=0,$V$47,L175=1,$V$46)*_xlfn.IFS(M175=0,$V$52,M175=1,$V$51)*_xlfn.IFS(N175=0,$V$57,N175=1,$V$56)</f>
        <v>8.0116244711115161E-6</v>
      </c>
      <c r="P175" cm="1">
        <f t="array" ref="P175">$V$2*_xlfn.IFS(C175="data_analyst",$X$5,C175="data_engineer",$X$6,C175="data_scientist",$X$7)*_xlfn.IFS(E175=0,$X$12,E175=1,$X$11)*_xlfn.IFS(F175=0,$X$17,F175=1,$X$16)*_xlfn.IFS(G175=0,$X$22,G175=1,$X$21)*_xlfn.IFS(H175=0,$X$27,H175=1,$X$26)*_xlfn.IFS(I175=0,$X$32,I175=1,$X$31)*_xlfn.IFS(J175=0,$X$37,J175=1,$X$36)*_xlfn.IFS(K175=0,$X$42,K175=1,$X$41)*_xlfn.IFS(L175=0,$X$47,L175=1,$X$46)*_xlfn.IFS(M175=0,$X$52,M175=1,$X$51)*_xlfn.IFS(N175=0,$X$57,N175=1,$X$56)</f>
        <v>2.0834188204136512E-4</v>
      </c>
      <c r="Q175" cm="1">
        <f t="array" ref="Q175">$W$2*_xlfn.IFS(C175="data_analyst",$Z$5,C175="data_engineer",$Z$6,C175="data_scientist",$Z$7)*_xlfn.IFS(E175=0,$Z$12,E175=1,$Z$11)*_xlfn.IFS(F175=0,$Z$17,F175=1,$Z$16)*_xlfn.IFS(G175=0,$Z$22,G175=1,$Z$21)*_xlfn.IFS(H175=0,$Z$27,H175=1,$Z$26)*_xlfn.IFS(I175=0,$Z$32,I175=1,$Z$31)*_xlfn.IFS(J175=0,$Z$37,J175=1,$Z$36)*_xlfn.IFS(K175=0,$Z$42,K175=1,$Z$41)*_xlfn.IFS(L175=0,$Z$47,L175=1,$Z$46)*_xlfn.IFS(M175=0,$Z$52,M175=1,$Z$51)*_xlfn.IFS(N175=0,$Z$57,N175=1,$Z$56)</f>
        <v>1.7094466830409869E-5</v>
      </c>
      <c r="R175" t="str" cm="1">
        <f t="array" ref="R175">_xlfn.IFS(AND(O175&gt;P175,O175&gt;Q175),"Low",AND(P175&gt;O175,P175&gt;Q175),"Medium",AND(Q175&gt;O175,Q175&gt;P175),"High")</f>
        <v>Medium</v>
      </c>
      <c r="S175" t="str">
        <f t="shared" si="6"/>
        <v>F</v>
      </c>
    </row>
    <row r="176" spans="1:19" x14ac:dyDescent="0.3">
      <c r="A176" t="s">
        <v>17</v>
      </c>
      <c r="B176">
        <v>6</v>
      </c>
      <c r="C176" t="s">
        <v>13</v>
      </c>
      <c r="D176" t="str">
        <f t="shared" si="5"/>
        <v>Low</v>
      </c>
      <c r="E176">
        <v>0</v>
      </c>
      <c r="F176">
        <v>1</v>
      </c>
      <c r="G176">
        <v>0</v>
      </c>
      <c r="H176">
        <v>1</v>
      </c>
      <c r="I176">
        <v>0</v>
      </c>
      <c r="J176">
        <v>1</v>
      </c>
      <c r="K176">
        <v>1</v>
      </c>
      <c r="L176">
        <v>0</v>
      </c>
      <c r="M176">
        <v>0</v>
      </c>
      <c r="N176">
        <v>1</v>
      </c>
      <c r="O176" cm="1">
        <f t="array" ref="O176">$U$2*_xlfn.IFS(C176="data_analyst",$V$5,C176="data_engineer",$V$6,C176="data_scientist",$V$7)*_xlfn.IFS(E176=0,$V$12,E176=1,$V$11)*_xlfn.IFS(F176=0,$V$17,F176=1,$V$16)*_xlfn.IFS(G176=0,$V$22,G176=1,$V$21)*_xlfn.IFS(H176=0,$V$27,H176=1,$V$26)*_xlfn.IFS(I176=0,$V$32,I176=1,$V$31)*_xlfn.IFS(J176=0,$V$37,J176=1,$V$36)*_xlfn.IFS(K176=0,$V$42,K176=1,$V$41)*_xlfn.IFS(L176=0,$V$47,L176=1,$V$46)*_xlfn.IFS(M176=0,$V$52,M176=1,$V$51)*_xlfn.IFS(N176=0,$V$57,N176=1,$V$56)</f>
        <v>1.2227749440338274E-4</v>
      </c>
      <c r="P176" cm="1">
        <f t="array" ref="P176">$V$2*_xlfn.IFS(C176="data_analyst",$X$5,C176="data_engineer",$X$6,C176="data_scientist",$X$7)*_xlfn.IFS(E176=0,$X$12,E176=1,$X$11)*_xlfn.IFS(F176=0,$X$17,F176=1,$X$16)*_xlfn.IFS(G176=0,$X$22,G176=1,$X$21)*_xlfn.IFS(H176=0,$X$27,H176=1,$X$26)*_xlfn.IFS(I176=0,$X$32,I176=1,$X$31)*_xlfn.IFS(J176=0,$X$37,J176=1,$X$36)*_xlfn.IFS(K176=0,$X$42,K176=1,$X$41)*_xlfn.IFS(L176=0,$X$47,L176=1,$X$46)*_xlfn.IFS(M176=0,$X$52,M176=1,$X$51)*_xlfn.IFS(N176=0,$X$57,N176=1,$X$56)</f>
        <v>8.1464177492398727E-5</v>
      </c>
      <c r="Q176" cm="1">
        <f t="array" ref="Q176">$W$2*_xlfn.IFS(C176="data_analyst",$Z$5,C176="data_engineer",$Z$6,C176="data_scientist",$Z$7)*_xlfn.IFS(E176=0,$Z$12,E176=1,$Z$11)*_xlfn.IFS(F176=0,$Z$17,F176=1,$Z$16)*_xlfn.IFS(G176=0,$Z$22,G176=1,$Z$21)*_xlfn.IFS(H176=0,$Z$27,H176=1,$Z$26)*_xlfn.IFS(I176=0,$Z$32,I176=1,$Z$31)*_xlfn.IFS(J176=0,$Z$37,J176=1,$Z$36)*_xlfn.IFS(K176=0,$Z$42,K176=1,$Z$41)*_xlfn.IFS(L176=0,$Z$47,L176=1,$Z$46)*_xlfn.IFS(M176=0,$Z$52,M176=1,$Z$51)*_xlfn.IFS(N176=0,$Z$57,N176=1,$Z$56)</f>
        <v>1.9972529589582147E-5</v>
      </c>
      <c r="R176" t="str" cm="1">
        <f t="array" ref="R176">_xlfn.IFS(AND(O176&gt;P176,O176&gt;Q176),"Low",AND(P176&gt;O176,P176&gt;Q176),"Medium",AND(Q176&gt;O176,Q176&gt;P176),"High")</f>
        <v>Low</v>
      </c>
      <c r="S176" t="str">
        <f t="shared" si="6"/>
        <v>T</v>
      </c>
    </row>
    <row r="177" spans="1:19" x14ac:dyDescent="0.3">
      <c r="A177" t="s">
        <v>17</v>
      </c>
      <c r="B177">
        <v>5</v>
      </c>
      <c r="C177" t="s">
        <v>13</v>
      </c>
      <c r="D177" t="str">
        <f t="shared" si="5"/>
        <v>Low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 cm="1">
        <f t="array" ref="O177">$U$2*_xlfn.IFS(C177="data_analyst",$V$5,C177="data_engineer",$V$6,C177="data_scientist",$V$7)*_xlfn.IFS(E177=0,$V$12,E177=1,$V$11)*_xlfn.IFS(F177=0,$V$17,F177=1,$V$16)*_xlfn.IFS(G177=0,$V$22,G177=1,$V$21)*_xlfn.IFS(H177=0,$V$27,H177=1,$V$26)*_xlfn.IFS(I177=0,$V$32,I177=1,$V$31)*_xlfn.IFS(J177=0,$V$37,J177=1,$V$36)*_xlfn.IFS(K177=0,$V$42,K177=1,$V$41)*_xlfn.IFS(L177=0,$V$47,L177=1,$V$46)*_xlfn.IFS(M177=0,$V$52,M177=1,$V$51)*_xlfn.IFS(N177=0,$V$57,N177=1,$V$56)</f>
        <v>7.7297513080979178E-4</v>
      </c>
      <c r="P177" cm="1">
        <f t="array" ref="P177">$V$2*_xlfn.IFS(C177="data_analyst",$X$5,C177="data_engineer",$X$6,C177="data_scientist",$X$7)*_xlfn.IFS(E177=0,$X$12,E177=1,$X$11)*_xlfn.IFS(F177=0,$X$17,F177=1,$X$16)*_xlfn.IFS(G177=0,$X$22,G177=1,$X$21)*_xlfn.IFS(H177=0,$X$27,H177=1,$X$26)*_xlfn.IFS(I177=0,$X$32,I177=1,$X$31)*_xlfn.IFS(J177=0,$X$37,J177=1,$X$36)*_xlfn.IFS(K177=0,$X$42,K177=1,$X$41)*_xlfn.IFS(L177=0,$X$47,L177=1,$X$46)*_xlfn.IFS(M177=0,$X$52,M177=1,$X$51)*_xlfn.IFS(N177=0,$X$57,N177=1,$X$56)</f>
        <v>9.6760541610991423E-5</v>
      </c>
      <c r="Q177" cm="1">
        <f t="array" ref="Q177">$W$2*_xlfn.IFS(C177="data_analyst",$Z$5,C177="data_engineer",$Z$6,C177="data_scientist",$Z$7)*_xlfn.IFS(E177=0,$Z$12,E177=1,$Z$11)*_xlfn.IFS(F177=0,$Z$17,F177=1,$Z$16)*_xlfn.IFS(G177=0,$Z$22,G177=1,$Z$21)*_xlfn.IFS(H177=0,$Z$27,H177=1,$Z$26)*_xlfn.IFS(I177=0,$Z$32,I177=1,$Z$31)*_xlfn.IFS(J177=0,$Z$37,J177=1,$Z$36)*_xlfn.IFS(K177=0,$Z$42,K177=1,$Z$41)*_xlfn.IFS(L177=0,$Z$47,L177=1,$Z$46)*_xlfn.IFS(M177=0,$Z$52,M177=1,$Z$51)*_xlfn.IFS(N177=0,$Z$57,N177=1,$Z$56)</f>
        <v>1.0664678690481133E-4</v>
      </c>
      <c r="R177" t="str" cm="1">
        <f t="array" ref="R177">_xlfn.IFS(AND(O177&gt;P177,O177&gt;Q177),"Low",AND(P177&gt;O177,P177&gt;Q177),"Medium",AND(Q177&gt;O177,Q177&gt;P177),"High")</f>
        <v>Low</v>
      </c>
      <c r="S177" t="str">
        <f t="shared" si="6"/>
        <v>T</v>
      </c>
    </row>
    <row r="178" spans="1:19" x14ac:dyDescent="0.3">
      <c r="A178" t="s">
        <v>17</v>
      </c>
      <c r="B178">
        <v>4</v>
      </c>
      <c r="C178" t="s">
        <v>13</v>
      </c>
      <c r="D178" t="str">
        <f t="shared" si="5"/>
        <v>Low</v>
      </c>
      <c r="E178">
        <v>1</v>
      </c>
      <c r="F178">
        <v>1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1</v>
      </c>
      <c r="O178" cm="1">
        <f t="array" ref="O178">$U$2*_xlfn.IFS(C178="data_analyst",$V$5,C178="data_engineer",$V$6,C178="data_scientist",$V$7)*_xlfn.IFS(E178=0,$V$12,E178=1,$V$11)*_xlfn.IFS(F178=0,$V$17,F178=1,$V$16)*_xlfn.IFS(G178=0,$V$22,G178=1,$V$21)*_xlfn.IFS(H178=0,$V$27,H178=1,$V$26)*_xlfn.IFS(I178=0,$V$32,I178=1,$V$31)*_xlfn.IFS(J178=0,$V$37,J178=1,$V$36)*_xlfn.IFS(K178=0,$V$42,K178=1,$V$41)*_xlfn.IFS(L178=0,$V$47,L178=1,$V$46)*_xlfn.IFS(M178=0,$V$52,M178=1,$V$51)*_xlfn.IFS(N178=0,$V$57,N178=1,$V$56)</f>
        <v>7.1728928645707805E-5</v>
      </c>
      <c r="P178" cm="1">
        <f t="array" ref="P178">$V$2*_xlfn.IFS(C178="data_analyst",$X$5,C178="data_engineer",$X$6,C178="data_scientist",$X$7)*_xlfn.IFS(E178=0,$X$12,E178=1,$X$11)*_xlfn.IFS(F178=0,$X$17,F178=1,$X$16)*_xlfn.IFS(G178=0,$X$22,G178=1,$X$21)*_xlfn.IFS(H178=0,$X$27,H178=1,$X$26)*_xlfn.IFS(I178=0,$X$32,I178=1,$X$31)*_xlfn.IFS(J178=0,$X$37,J178=1,$X$36)*_xlfn.IFS(K178=0,$X$42,K178=1,$X$41)*_xlfn.IFS(L178=0,$X$47,L178=1,$X$46)*_xlfn.IFS(M178=0,$X$52,M178=1,$X$51)*_xlfn.IFS(N178=0,$X$57,N178=1,$X$56)</f>
        <v>2.4471782531071732E-3</v>
      </c>
      <c r="Q178" cm="1">
        <f t="array" ref="Q178">$W$2*_xlfn.IFS(C178="data_analyst",$Z$5,C178="data_engineer",$Z$6,C178="data_scientist",$Z$7)*_xlfn.IFS(E178=0,$Z$12,E178=1,$Z$11)*_xlfn.IFS(F178=0,$Z$17,F178=1,$Z$16)*_xlfn.IFS(G178=0,$Z$22,G178=1,$Z$21)*_xlfn.IFS(H178=0,$Z$27,H178=1,$Z$26)*_xlfn.IFS(I178=0,$Z$32,I178=1,$Z$31)*_xlfn.IFS(J178=0,$Z$37,J178=1,$Z$36)*_xlfn.IFS(K178=0,$Z$42,K178=1,$Z$41)*_xlfn.IFS(L178=0,$Z$47,L178=1,$Z$46)*_xlfn.IFS(M178=0,$Z$52,M178=1,$Z$51)*_xlfn.IFS(N178=0,$Z$57,N178=1,$Z$56)</f>
        <v>1.6514917384855194E-4</v>
      </c>
      <c r="R178" t="str" cm="1">
        <f t="array" ref="R178">_xlfn.IFS(AND(O178&gt;P178,O178&gt;Q178),"Low",AND(P178&gt;O178,P178&gt;Q178),"Medium",AND(Q178&gt;O178,Q178&gt;P178),"High")</f>
        <v>Medium</v>
      </c>
      <c r="S178" t="str">
        <f t="shared" si="6"/>
        <v>F</v>
      </c>
    </row>
    <row r="179" spans="1:19" x14ac:dyDescent="0.3">
      <c r="A179" t="s">
        <v>17</v>
      </c>
      <c r="B179">
        <v>3</v>
      </c>
      <c r="C179" t="s">
        <v>13</v>
      </c>
      <c r="D179" t="str">
        <f t="shared" si="5"/>
        <v>Low</v>
      </c>
      <c r="E179">
        <v>1</v>
      </c>
      <c r="F179">
        <v>1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1</v>
      </c>
      <c r="O179" cm="1">
        <f t="array" ref="O179">$U$2*_xlfn.IFS(C179="data_analyst",$V$5,C179="data_engineer",$V$6,C179="data_scientist",$V$7)*_xlfn.IFS(E179=0,$V$12,E179=1,$V$11)*_xlfn.IFS(F179=0,$V$17,F179=1,$V$16)*_xlfn.IFS(G179=0,$V$22,G179=1,$V$21)*_xlfn.IFS(H179=0,$V$27,H179=1,$V$26)*_xlfn.IFS(I179=0,$V$32,I179=1,$V$31)*_xlfn.IFS(J179=0,$V$37,J179=1,$V$36)*_xlfn.IFS(K179=0,$V$42,K179=1,$V$41)*_xlfn.IFS(L179=0,$V$47,L179=1,$V$46)*_xlfn.IFS(M179=0,$V$52,M179=1,$V$51)*_xlfn.IFS(N179=0,$V$57,N179=1,$V$56)</f>
        <v>7.1728928645707805E-5</v>
      </c>
      <c r="P179" cm="1">
        <f t="array" ref="P179">$V$2*_xlfn.IFS(C179="data_analyst",$X$5,C179="data_engineer",$X$6,C179="data_scientist",$X$7)*_xlfn.IFS(E179=0,$X$12,E179=1,$X$11)*_xlfn.IFS(F179=0,$X$17,F179=1,$X$16)*_xlfn.IFS(G179=0,$X$22,G179=1,$X$21)*_xlfn.IFS(H179=0,$X$27,H179=1,$X$26)*_xlfn.IFS(I179=0,$X$32,I179=1,$X$31)*_xlfn.IFS(J179=0,$X$37,J179=1,$X$36)*_xlfn.IFS(K179=0,$X$42,K179=1,$X$41)*_xlfn.IFS(L179=0,$X$47,L179=1,$X$46)*_xlfn.IFS(M179=0,$X$52,M179=1,$X$51)*_xlfn.IFS(N179=0,$X$57,N179=1,$X$56)</f>
        <v>2.4471782531071732E-3</v>
      </c>
      <c r="Q179" cm="1">
        <f t="array" ref="Q179">$W$2*_xlfn.IFS(C179="data_analyst",$Z$5,C179="data_engineer",$Z$6,C179="data_scientist",$Z$7)*_xlfn.IFS(E179=0,$Z$12,E179=1,$Z$11)*_xlfn.IFS(F179=0,$Z$17,F179=1,$Z$16)*_xlfn.IFS(G179=0,$Z$22,G179=1,$Z$21)*_xlfn.IFS(H179=0,$Z$27,H179=1,$Z$26)*_xlfn.IFS(I179=0,$Z$32,I179=1,$Z$31)*_xlfn.IFS(J179=0,$Z$37,J179=1,$Z$36)*_xlfn.IFS(K179=0,$Z$42,K179=1,$Z$41)*_xlfn.IFS(L179=0,$Z$47,L179=1,$Z$46)*_xlfn.IFS(M179=0,$Z$52,M179=1,$Z$51)*_xlfn.IFS(N179=0,$Z$57,N179=1,$Z$56)</f>
        <v>1.6514917384855194E-4</v>
      </c>
      <c r="R179" t="str" cm="1">
        <f t="array" ref="R179">_xlfn.IFS(AND(O179&gt;P179,O179&gt;Q179),"Low",AND(P179&gt;O179,P179&gt;Q179),"Medium",AND(Q179&gt;O179,Q179&gt;P179),"High")</f>
        <v>Medium</v>
      </c>
      <c r="S179" t="str">
        <f t="shared" si="6"/>
        <v>F</v>
      </c>
    </row>
    <row r="180" spans="1:19" x14ac:dyDescent="0.3">
      <c r="A180" t="s">
        <v>17</v>
      </c>
      <c r="B180">
        <v>6</v>
      </c>
      <c r="C180" t="s">
        <v>13</v>
      </c>
      <c r="D180" t="str">
        <f t="shared" si="5"/>
        <v>Low</v>
      </c>
      <c r="E180">
        <v>1</v>
      </c>
      <c r="F180">
        <v>0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 cm="1">
        <f t="array" ref="O180">$U$2*_xlfn.IFS(C180="data_analyst",$V$5,C180="data_engineer",$V$6,C180="data_scientist",$V$7)*_xlfn.IFS(E180=0,$V$12,E180=1,$V$11)*_xlfn.IFS(F180=0,$V$17,F180=1,$V$16)*_xlfn.IFS(G180=0,$V$22,G180=1,$V$21)*_xlfn.IFS(H180=0,$V$27,H180=1,$V$26)*_xlfn.IFS(I180=0,$V$32,I180=1,$V$31)*_xlfn.IFS(J180=0,$V$37,J180=1,$V$36)*_xlfn.IFS(K180=0,$V$42,K180=1,$V$41)*_xlfn.IFS(L180=0,$V$47,L180=1,$V$46)*_xlfn.IFS(M180=0,$V$52,M180=1,$V$51)*_xlfn.IFS(N180=0,$V$57,N180=1,$V$56)</f>
        <v>1.1820833079411975E-4</v>
      </c>
      <c r="P180" cm="1">
        <f t="array" ref="P180">$V$2*_xlfn.IFS(C180="data_analyst",$X$5,C180="data_engineer",$X$6,C180="data_scientist",$X$7)*_xlfn.IFS(E180=0,$X$12,E180=1,$X$11)*_xlfn.IFS(F180=0,$X$17,F180=1,$X$16)*_xlfn.IFS(G180=0,$X$22,G180=1,$X$21)*_xlfn.IFS(H180=0,$X$27,H180=1,$X$26)*_xlfn.IFS(I180=0,$X$32,I180=1,$X$31)*_xlfn.IFS(J180=0,$X$37,J180=1,$X$36)*_xlfn.IFS(K180=0,$X$42,K180=1,$X$41)*_xlfn.IFS(L180=0,$X$47,L180=1,$X$46)*_xlfn.IFS(M180=0,$X$52,M180=1,$X$51)*_xlfn.IFS(N180=0,$X$57,N180=1,$X$56)</f>
        <v>4.2937474078182779E-3</v>
      </c>
      <c r="Q180" cm="1">
        <f t="array" ref="Q180">$W$2*_xlfn.IFS(C180="data_analyst",$Z$5,C180="data_engineer",$Z$6,C180="data_scientist",$Z$7)*_xlfn.IFS(E180=0,$Z$12,E180=1,$Z$11)*_xlfn.IFS(F180=0,$Z$17,F180=1,$Z$16)*_xlfn.IFS(G180=0,$Z$22,G180=1,$Z$21)*_xlfn.IFS(H180=0,$Z$27,H180=1,$Z$26)*_xlfn.IFS(I180=0,$Z$32,I180=1,$Z$31)*_xlfn.IFS(J180=0,$Z$37,J180=1,$Z$36)*_xlfn.IFS(K180=0,$Z$42,K180=1,$Z$41)*_xlfn.IFS(L180=0,$Z$47,L180=1,$Z$46)*_xlfn.IFS(M180=0,$Z$52,M180=1,$Z$51)*_xlfn.IFS(N180=0,$Z$57,N180=1,$Z$56)</f>
        <v>3.3740612073321124E-4</v>
      </c>
      <c r="R180" t="str" cm="1">
        <f t="array" ref="R180">_xlfn.IFS(AND(O180&gt;P180,O180&gt;Q180),"Low",AND(P180&gt;O180,P180&gt;Q180),"Medium",AND(Q180&gt;O180,Q180&gt;P180),"High")</f>
        <v>Medium</v>
      </c>
      <c r="S180" t="str">
        <f t="shared" si="6"/>
        <v>F</v>
      </c>
    </row>
    <row r="181" spans="1:19" x14ac:dyDescent="0.3">
      <c r="A181" t="s">
        <v>17</v>
      </c>
      <c r="B181">
        <v>6</v>
      </c>
      <c r="C181" t="s">
        <v>13</v>
      </c>
      <c r="D181" t="str">
        <f t="shared" si="5"/>
        <v>Low</v>
      </c>
      <c r="E181">
        <v>0</v>
      </c>
      <c r="F181">
        <v>0</v>
      </c>
      <c r="G181">
        <v>1</v>
      </c>
      <c r="H181">
        <v>0</v>
      </c>
      <c r="I181">
        <v>1</v>
      </c>
      <c r="J181">
        <v>0</v>
      </c>
      <c r="K181">
        <v>0</v>
      </c>
      <c r="L181">
        <v>1</v>
      </c>
      <c r="M181">
        <v>1</v>
      </c>
      <c r="N181">
        <v>1</v>
      </c>
      <c r="O181" cm="1">
        <f t="array" ref="O181">$U$2*_xlfn.IFS(C181="data_analyst",$V$5,C181="data_engineer",$V$6,C181="data_scientist",$V$7)*_xlfn.IFS(E181=0,$V$12,E181=1,$V$11)*_xlfn.IFS(F181=0,$V$17,F181=1,$V$16)*_xlfn.IFS(G181=0,$V$22,G181=1,$V$21)*_xlfn.IFS(H181=0,$V$27,H181=1,$V$26)*_xlfn.IFS(I181=0,$V$32,I181=1,$V$31)*_xlfn.IFS(J181=0,$V$37,J181=1,$V$36)*_xlfn.IFS(K181=0,$V$42,K181=1,$V$41)*_xlfn.IFS(L181=0,$V$47,L181=1,$V$46)*_xlfn.IFS(M181=0,$V$52,M181=1,$V$51)*_xlfn.IFS(N181=0,$V$57,N181=1,$V$56)</f>
        <v>1.9180395269141804E-7</v>
      </c>
      <c r="P181" cm="1">
        <f t="array" ref="P181">$V$2*_xlfn.IFS(C181="data_analyst",$X$5,C181="data_engineer",$X$6,C181="data_scientist",$X$7)*_xlfn.IFS(E181=0,$X$12,E181=1,$X$11)*_xlfn.IFS(F181=0,$X$17,F181=1,$X$16)*_xlfn.IFS(G181=0,$X$22,G181=1,$X$21)*_xlfn.IFS(H181=0,$X$27,H181=1,$X$26)*_xlfn.IFS(I181=0,$X$32,I181=1,$X$31)*_xlfn.IFS(J181=0,$X$37,J181=1,$X$36)*_xlfn.IFS(K181=0,$X$42,K181=1,$X$41)*_xlfn.IFS(L181=0,$X$47,L181=1,$X$46)*_xlfn.IFS(M181=0,$X$52,M181=1,$X$51)*_xlfn.IFS(N181=0,$X$57,N181=1,$X$56)</f>
        <v>4.7346006777191746E-4</v>
      </c>
      <c r="Q181" cm="1">
        <f t="array" ref="Q181">$W$2*_xlfn.IFS(C181="data_analyst",$Z$5,C181="data_engineer",$Z$6,C181="data_scientist",$Z$7)*_xlfn.IFS(E181=0,$Z$12,E181=1,$Z$11)*_xlfn.IFS(F181=0,$Z$17,F181=1,$Z$16)*_xlfn.IFS(G181=0,$Z$22,G181=1,$Z$21)*_xlfn.IFS(H181=0,$Z$27,H181=1,$Z$26)*_xlfn.IFS(I181=0,$Z$32,I181=1,$Z$31)*_xlfn.IFS(J181=0,$Z$37,J181=1,$Z$36)*_xlfn.IFS(K181=0,$Z$42,K181=1,$Z$41)*_xlfn.IFS(L181=0,$Z$47,L181=1,$Z$46)*_xlfn.IFS(M181=0,$Z$52,M181=1,$Z$51)*_xlfn.IFS(N181=0,$Z$57,N181=1,$Z$56)</f>
        <v>2.7498919336441436E-5</v>
      </c>
      <c r="R181" t="str" cm="1">
        <f t="array" ref="R181">_xlfn.IFS(AND(O181&gt;P181,O181&gt;Q181),"Low",AND(P181&gt;O181,P181&gt;Q181),"Medium",AND(Q181&gt;O181,Q181&gt;P181),"High")</f>
        <v>Medium</v>
      </c>
      <c r="S181" t="str">
        <f t="shared" si="6"/>
        <v>F</v>
      </c>
    </row>
    <row r="182" spans="1:19" x14ac:dyDescent="0.3">
      <c r="A182" t="s">
        <v>17</v>
      </c>
      <c r="B182">
        <v>8</v>
      </c>
      <c r="C182" t="s">
        <v>13</v>
      </c>
      <c r="D182" t="str">
        <f t="shared" si="5"/>
        <v>Low</v>
      </c>
      <c r="E182">
        <v>1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 cm="1">
        <f t="array" ref="O182">$U$2*_xlfn.IFS(C182="data_analyst",$V$5,C182="data_engineer",$V$6,C182="data_scientist",$V$7)*_xlfn.IFS(E182=0,$V$12,E182=1,$V$11)*_xlfn.IFS(F182=0,$V$17,F182=1,$V$16)*_xlfn.IFS(G182=0,$V$22,G182=1,$V$21)*_xlfn.IFS(H182=0,$V$27,H182=1,$V$26)*_xlfn.IFS(I182=0,$V$32,I182=1,$V$31)*_xlfn.IFS(J182=0,$V$37,J182=1,$V$36)*_xlfn.IFS(K182=0,$V$42,K182=1,$V$41)*_xlfn.IFS(L182=0,$V$47,L182=1,$V$46)*_xlfn.IFS(M182=0,$V$52,M182=1,$V$51)*_xlfn.IFS(N182=0,$V$57,N182=1,$V$56)</f>
        <v>3.3015921585634317E-4</v>
      </c>
      <c r="P182" cm="1">
        <f t="array" ref="P182">$V$2*_xlfn.IFS(C182="data_analyst",$X$5,C182="data_engineer",$X$6,C182="data_scientist",$X$7)*_xlfn.IFS(E182=0,$X$12,E182=1,$X$11)*_xlfn.IFS(F182=0,$X$17,F182=1,$X$16)*_xlfn.IFS(G182=0,$X$22,G182=1,$X$21)*_xlfn.IFS(H182=0,$X$27,H182=1,$X$26)*_xlfn.IFS(I182=0,$X$32,I182=1,$X$31)*_xlfn.IFS(J182=0,$X$37,J182=1,$X$36)*_xlfn.IFS(K182=0,$X$42,K182=1,$X$41)*_xlfn.IFS(L182=0,$X$47,L182=1,$X$46)*_xlfn.IFS(M182=0,$X$52,M182=1,$X$51)*_xlfn.IFS(N182=0,$X$57,N182=1,$X$56)</f>
        <v>4.9083371473888819E-3</v>
      </c>
      <c r="Q182" cm="1">
        <f t="array" ref="Q182">$W$2*_xlfn.IFS(C182="data_analyst",$Z$5,C182="data_engineer",$Z$6,C182="data_scientist",$Z$7)*_xlfn.IFS(E182=0,$Z$12,E182=1,$Z$11)*_xlfn.IFS(F182=0,$Z$17,F182=1,$Z$16)*_xlfn.IFS(G182=0,$Z$22,G182=1,$Z$21)*_xlfn.IFS(H182=0,$Z$27,H182=1,$Z$26)*_xlfn.IFS(I182=0,$Z$32,I182=1,$Z$31)*_xlfn.IFS(J182=0,$Z$37,J182=1,$Z$36)*_xlfn.IFS(K182=0,$Z$42,K182=1,$Z$41)*_xlfn.IFS(L182=0,$Z$47,L182=1,$Z$46)*_xlfn.IFS(M182=0,$Z$52,M182=1,$Z$51)*_xlfn.IFS(N182=0,$Z$57,N182=1,$Z$56)</f>
        <v>6.2661136707596371E-4</v>
      </c>
      <c r="R182" t="str" cm="1">
        <f t="array" ref="R182">_xlfn.IFS(AND(O182&gt;P182,O182&gt;Q182),"Low",AND(P182&gt;O182,P182&gt;Q182),"Medium",AND(Q182&gt;O182,Q182&gt;P182),"High")</f>
        <v>Medium</v>
      </c>
      <c r="S182" t="str">
        <f t="shared" si="6"/>
        <v>F</v>
      </c>
    </row>
    <row r="183" spans="1:19" x14ac:dyDescent="0.3">
      <c r="A183" t="s">
        <v>17</v>
      </c>
      <c r="B183">
        <v>6</v>
      </c>
      <c r="C183" t="s">
        <v>13</v>
      </c>
      <c r="D183" t="str">
        <f t="shared" si="5"/>
        <v>Low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 cm="1">
        <f t="array" ref="O183">$U$2*_xlfn.IFS(C183="data_analyst",$V$5,C183="data_engineer",$V$6,C183="data_scientist",$V$7)*_xlfn.IFS(E183=0,$V$12,E183=1,$V$11)*_xlfn.IFS(F183=0,$V$17,F183=1,$V$16)*_xlfn.IFS(G183=0,$V$22,G183=1,$V$21)*_xlfn.IFS(H183=0,$V$27,H183=1,$V$26)*_xlfn.IFS(I183=0,$V$32,I183=1,$V$31)*_xlfn.IFS(J183=0,$V$37,J183=1,$V$36)*_xlfn.IFS(K183=0,$V$42,K183=1,$V$41)*_xlfn.IFS(L183=0,$V$47,L183=1,$V$46)*_xlfn.IFS(M183=0,$V$52,M183=1,$V$51)*_xlfn.IFS(N183=0,$V$57,N183=1,$V$56)</f>
        <v>7.0366667408231409E-4</v>
      </c>
      <c r="P183" cm="1">
        <f t="array" ref="P183">$V$2*_xlfn.IFS(C183="data_analyst",$X$5,C183="data_engineer",$X$6,C183="data_scientist",$X$7)*_xlfn.IFS(E183=0,$X$12,E183=1,$X$11)*_xlfn.IFS(F183=0,$X$17,F183=1,$X$16)*_xlfn.IFS(G183=0,$X$22,G183=1,$X$21)*_xlfn.IFS(H183=0,$X$27,H183=1,$X$26)*_xlfn.IFS(I183=0,$X$32,I183=1,$X$31)*_xlfn.IFS(J183=0,$X$37,J183=1,$X$36)*_xlfn.IFS(K183=0,$X$42,K183=1,$X$41)*_xlfn.IFS(L183=0,$X$47,L183=1,$X$46)*_xlfn.IFS(M183=0,$X$52,M183=1,$X$51)*_xlfn.IFS(N183=0,$X$57,N183=1,$X$56)</f>
        <v>1.8821133202713359E-3</v>
      </c>
      <c r="Q183" cm="1">
        <f t="array" ref="Q183">$W$2*_xlfn.IFS(C183="data_analyst",$Z$5,C183="data_engineer",$Z$6,C183="data_scientist",$Z$7)*_xlfn.IFS(E183=0,$Z$12,E183=1,$Z$11)*_xlfn.IFS(F183=0,$Z$17,F183=1,$Z$16)*_xlfn.IFS(G183=0,$Z$22,G183=1,$Z$21)*_xlfn.IFS(H183=0,$Z$27,H183=1,$Z$26)*_xlfn.IFS(I183=0,$Z$32,I183=1,$Z$31)*_xlfn.IFS(J183=0,$Z$37,J183=1,$Z$36)*_xlfn.IFS(K183=0,$Z$42,K183=1,$Z$41)*_xlfn.IFS(L183=0,$Z$47,L183=1,$Z$46)*_xlfn.IFS(M183=0,$Z$52,M183=1,$Z$51)*_xlfn.IFS(N183=0,$Z$57,N183=1,$Z$56)</f>
        <v>4.715735030571686E-4</v>
      </c>
      <c r="R183" t="str" cm="1">
        <f t="array" ref="R183">_xlfn.IFS(AND(O183&gt;P183,O183&gt;Q183),"Low",AND(P183&gt;O183,P183&gt;Q183),"Medium",AND(Q183&gt;O183,Q183&gt;P183),"High")</f>
        <v>Medium</v>
      </c>
      <c r="S183" t="str">
        <f t="shared" si="6"/>
        <v>F</v>
      </c>
    </row>
    <row r="184" spans="1:19" x14ac:dyDescent="0.3">
      <c r="A184" t="s">
        <v>17</v>
      </c>
      <c r="B184">
        <v>6</v>
      </c>
      <c r="C184" t="s">
        <v>13</v>
      </c>
      <c r="D184" t="str">
        <f t="shared" si="5"/>
        <v>Low</v>
      </c>
      <c r="E184">
        <v>1</v>
      </c>
      <c r="F184">
        <v>1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 cm="1">
        <f t="array" ref="O184">$U$2*_xlfn.IFS(C184="data_analyst",$V$5,C184="data_engineer",$V$6,C184="data_scientist",$V$7)*_xlfn.IFS(E184=0,$V$12,E184=1,$V$11)*_xlfn.IFS(F184=0,$V$17,F184=1,$V$16)*_xlfn.IFS(G184=0,$V$22,G184=1,$V$21)*_xlfn.IFS(H184=0,$V$27,H184=1,$V$26)*_xlfn.IFS(I184=0,$V$32,I184=1,$V$31)*_xlfn.IFS(J184=0,$V$37,J184=1,$V$36)*_xlfn.IFS(K184=0,$V$42,K184=1,$V$41)*_xlfn.IFS(L184=0,$V$47,L184=1,$V$46)*_xlfn.IFS(M184=0,$V$52,M184=1,$V$51)*_xlfn.IFS(N184=0,$V$57,N184=1,$V$56)</f>
        <v>8.4650684173794878E-4</v>
      </c>
      <c r="P184" cm="1">
        <f t="array" ref="P184">$V$2*_xlfn.IFS(C184="data_analyst",$X$5,C184="data_engineer",$X$6,C184="data_scientist",$X$7)*_xlfn.IFS(E184=0,$X$12,E184=1,$X$11)*_xlfn.IFS(F184=0,$X$17,F184=1,$X$16)*_xlfn.IFS(G184=0,$X$22,G184=1,$X$21)*_xlfn.IFS(H184=0,$X$27,H184=1,$X$26)*_xlfn.IFS(I184=0,$X$32,I184=1,$X$31)*_xlfn.IFS(J184=0,$X$37,J184=1,$X$36)*_xlfn.IFS(K184=0,$X$42,K184=1,$X$41)*_xlfn.IFS(L184=0,$X$47,L184=1,$X$46)*_xlfn.IFS(M184=0,$X$52,M184=1,$X$51)*_xlfn.IFS(N184=0,$X$57,N184=1,$X$56)</f>
        <v>4.3783976704618597E-3</v>
      </c>
      <c r="Q184" cm="1">
        <f t="array" ref="Q184">$W$2*_xlfn.IFS(C184="data_analyst",$Z$5,C184="data_engineer",$Z$6,C184="data_scientist",$Z$7)*_xlfn.IFS(E184=0,$Z$12,E184=1,$Z$11)*_xlfn.IFS(F184=0,$Z$17,F184=1,$Z$16)*_xlfn.IFS(G184=0,$Z$22,G184=1,$Z$21)*_xlfn.IFS(H184=0,$Z$27,H184=1,$Z$26)*_xlfn.IFS(I184=0,$Z$32,I184=1,$Z$31)*_xlfn.IFS(J184=0,$Z$37,J184=1,$Z$36)*_xlfn.IFS(K184=0,$Z$42,K184=1,$Z$41)*_xlfn.IFS(L184=0,$Z$47,L184=1,$Z$46)*_xlfn.IFS(M184=0,$Z$52,M184=1,$Z$51)*_xlfn.IFS(N184=0,$Z$57,N184=1,$Z$56)</f>
        <v>5.2381670478344393E-4</v>
      </c>
      <c r="R184" t="str" cm="1">
        <f t="array" ref="R184">_xlfn.IFS(AND(O184&gt;P184,O184&gt;Q184),"Low",AND(P184&gt;O184,P184&gt;Q184),"Medium",AND(Q184&gt;O184,Q184&gt;P184),"High")</f>
        <v>Medium</v>
      </c>
      <c r="S184" t="str">
        <f t="shared" si="6"/>
        <v>F</v>
      </c>
    </row>
    <row r="185" spans="1:19" x14ac:dyDescent="0.3">
      <c r="A185" t="s">
        <v>17</v>
      </c>
      <c r="B185">
        <v>3</v>
      </c>
      <c r="C185" t="s">
        <v>13</v>
      </c>
      <c r="D185" t="str">
        <f t="shared" si="5"/>
        <v>Low</v>
      </c>
      <c r="E185">
        <v>1</v>
      </c>
      <c r="F185">
        <v>1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 cm="1">
        <f t="array" ref="O185">$U$2*_xlfn.IFS(C185="data_analyst",$V$5,C185="data_engineer",$V$6,C185="data_scientist",$V$7)*_xlfn.IFS(E185=0,$V$12,E185=1,$V$11)*_xlfn.IFS(F185=0,$V$17,F185=1,$V$16)*_xlfn.IFS(G185=0,$V$22,G185=1,$V$21)*_xlfn.IFS(H185=0,$V$27,H185=1,$V$26)*_xlfn.IFS(I185=0,$V$32,I185=1,$V$31)*_xlfn.IFS(J185=0,$V$37,J185=1,$V$36)*_xlfn.IFS(K185=0,$V$42,K185=1,$V$41)*_xlfn.IFS(L185=0,$V$47,L185=1,$V$46)*_xlfn.IFS(M185=0,$V$52,M185=1,$V$51)*_xlfn.IFS(N185=0,$V$57,N185=1,$V$56)</f>
        <v>8.4650684173794878E-4</v>
      </c>
      <c r="P185" cm="1">
        <f t="array" ref="P185">$V$2*_xlfn.IFS(C185="data_analyst",$X$5,C185="data_engineer",$X$6,C185="data_scientist",$X$7)*_xlfn.IFS(E185=0,$X$12,E185=1,$X$11)*_xlfn.IFS(F185=0,$X$17,F185=1,$X$16)*_xlfn.IFS(G185=0,$X$22,G185=1,$X$21)*_xlfn.IFS(H185=0,$X$27,H185=1,$X$26)*_xlfn.IFS(I185=0,$X$32,I185=1,$X$31)*_xlfn.IFS(J185=0,$X$37,J185=1,$X$36)*_xlfn.IFS(K185=0,$X$42,K185=1,$X$41)*_xlfn.IFS(L185=0,$X$47,L185=1,$X$46)*_xlfn.IFS(M185=0,$X$52,M185=1,$X$51)*_xlfn.IFS(N185=0,$X$57,N185=1,$X$56)</f>
        <v>4.3783976704618597E-3</v>
      </c>
      <c r="Q185" cm="1">
        <f t="array" ref="Q185">$W$2*_xlfn.IFS(C185="data_analyst",$Z$5,C185="data_engineer",$Z$6,C185="data_scientist",$Z$7)*_xlfn.IFS(E185=0,$Z$12,E185=1,$Z$11)*_xlfn.IFS(F185=0,$Z$17,F185=1,$Z$16)*_xlfn.IFS(G185=0,$Z$22,G185=1,$Z$21)*_xlfn.IFS(H185=0,$Z$27,H185=1,$Z$26)*_xlfn.IFS(I185=0,$Z$32,I185=1,$Z$31)*_xlfn.IFS(J185=0,$Z$37,J185=1,$Z$36)*_xlfn.IFS(K185=0,$Z$42,K185=1,$Z$41)*_xlfn.IFS(L185=0,$Z$47,L185=1,$Z$46)*_xlfn.IFS(M185=0,$Z$52,M185=1,$Z$51)*_xlfn.IFS(N185=0,$Z$57,N185=1,$Z$56)</f>
        <v>5.2381670478344393E-4</v>
      </c>
      <c r="R185" t="str" cm="1">
        <f t="array" ref="R185">_xlfn.IFS(AND(O185&gt;P185,O185&gt;Q185),"Low",AND(P185&gt;O185,P185&gt;Q185),"Medium",AND(Q185&gt;O185,Q185&gt;P185),"High")</f>
        <v>Medium</v>
      </c>
      <c r="S185" t="str">
        <f t="shared" si="6"/>
        <v>F</v>
      </c>
    </row>
    <row r="186" spans="1:19" x14ac:dyDescent="0.3">
      <c r="A186" t="s">
        <v>17</v>
      </c>
      <c r="B186">
        <v>5</v>
      </c>
      <c r="C186" t="s">
        <v>13</v>
      </c>
      <c r="D186" t="str">
        <f t="shared" si="5"/>
        <v>Low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1</v>
      </c>
      <c r="N186">
        <v>1</v>
      </c>
      <c r="O186" cm="1">
        <f t="array" ref="O186">$U$2*_xlfn.IFS(C186="data_analyst",$V$5,C186="data_engineer",$V$6,C186="data_scientist",$V$7)*_xlfn.IFS(E186=0,$V$12,E186=1,$V$11)*_xlfn.IFS(F186=0,$V$17,F186=1,$V$16)*_xlfn.IFS(G186=0,$V$22,G186=1,$V$21)*_xlfn.IFS(H186=0,$V$27,H186=1,$V$26)*_xlfn.IFS(I186=0,$V$32,I186=1,$V$31)*_xlfn.IFS(J186=0,$V$37,J186=1,$V$36)*_xlfn.IFS(K186=0,$V$42,K186=1,$V$41)*_xlfn.IFS(L186=0,$V$47,L186=1,$V$46)*_xlfn.IFS(M186=0,$V$52,M186=1,$V$51)*_xlfn.IFS(N186=0,$V$57,N186=1,$V$56)</f>
        <v>8.2864894096697854E-9</v>
      </c>
      <c r="P186" cm="1">
        <f t="array" ref="P186">$V$2*_xlfn.IFS(C186="data_analyst",$X$5,C186="data_engineer",$X$6,C186="data_scientist",$X$7)*_xlfn.IFS(E186=0,$X$12,E186=1,$X$11)*_xlfn.IFS(F186=0,$X$17,F186=1,$X$16)*_xlfn.IFS(G186=0,$X$22,G186=1,$X$21)*_xlfn.IFS(H186=0,$X$27,H186=1,$X$26)*_xlfn.IFS(I186=0,$X$32,I186=1,$X$31)*_xlfn.IFS(J186=0,$X$37,J186=1,$X$36)*_xlfn.IFS(K186=0,$X$42,K186=1,$X$41)*_xlfn.IFS(L186=0,$X$47,L186=1,$X$46)*_xlfn.IFS(M186=0,$X$52,M186=1,$X$51)*_xlfn.IFS(N186=0,$X$57,N186=1,$X$56)</f>
        <v>2.511369707887801E-4</v>
      </c>
      <c r="Q186" cm="1">
        <f t="array" ref="Q186">$W$2*_xlfn.IFS(C186="data_analyst",$Z$5,C186="data_engineer",$Z$6,C186="data_scientist",$Z$7)*_xlfn.IFS(E186=0,$Z$12,E186=1,$Z$11)*_xlfn.IFS(F186=0,$Z$17,F186=1,$Z$16)*_xlfn.IFS(G186=0,$Z$22,G186=1,$Z$21)*_xlfn.IFS(H186=0,$Z$27,H186=1,$Z$26)*_xlfn.IFS(I186=0,$Z$32,I186=1,$Z$31)*_xlfn.IFS(J186=0,$Z$37,J186=1,$Z$36)*_xlfn.IFS(K186=0,$Z$42,K186=1,$Z$41)*_xlfn.IFS(L186=0,$Z$47,L186=1,$Z$46)*_xlfn.IFS(M186=0,$Z$52,M186=1,$Z$51)*_xlfn.IFS(N186=0,$Z$57,N186=1,$Z$56)</f>
        <v>3.7677679652145347E-6</v>
      </c>
      <c r="R186" t="str" cm="1">
        <f t="array" ref="R186">_xlfn.IFS(AND(O186&gt;P186,O186&gt;Q186),"Low",AND(P186&gt;O186,P186&gt;Q186),"Medium",AND(Q186&gt;O186,Q186&gt;P186),"High")</f>
        <v>Medium</v>
      </c>
      <c r="S186" t="str">
        <f t="shared" si="6"/>
        <v>F</v>
      </c>
    </row>
    <row r="187" spans="1:19" x14ac:dyDescent="0.3">
      <c r="A187" t="s">
        <v>17</v>
      </c>
      <c r="B187">
        <v>8</v>
      </c>
      <c r="C187" t="s">
        <v>13</v>
      </c>
      <c r="D187" t="str">
        <f t="shared" si="5"/>
        <v>Low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 cm="1">
        <f t="array" ref="O187">$U$2*_xlfn.IFS(C187="data_analyst",$V$5,C187="data_engineer",$V$6,C187="data_scientist",$V$7)*_xlfn.IFS(E187=0,$V$12,E187=1,$V$11)*_xlfn.IFS(F187=0,$V$17,F187=1,$V$16)*_xlfn.IFS(G187=0,$V$22,G187=1,$V$21)*_xlfn.IFS(H187=0,$V$27,H187=1,$V$26)*_xlfn.IFS(I187=0,$V$32,I187=1,$V$31)*_xlfn.IFS(J187=0,$V$37,J187=1,$V$36)*_xlfn.IFS(K187=0,$V$42,K187=1,$V$41)*_xlfn.IFS(L187=0,$V$47,L187=1,$V$46)*_xlfn.IFS(M187=0,$V$52,M187=1,$V$51)*_xlfn.IFS(N187=0,$V$57,N187=1,$V$56)</f>
        <v>7.7297513080979178E-4</v>
      </c>
      <c r="P187" cm="1">
        <f t="array" ref="P187">$V$2*_xlfn.IFS(C187="data_analyst",$X$5,C187="data_engineer",$X$6,C187="data_scientist",$X$7)*_xlfn.IFS(E187=0,$X$12,E187=1,$X$11)*_xlfn.IFS(F187=0,$X$17,F187=1,$X$16)*_xlfn.IFS(G187=0,$X$22,G187=1,$X$21)*_xlfn.IFS(H187=0,$X$27,H187=1,$X$26)*_xlfn.IFS(I187=0,$X$32,I187=1,$X$31)*_xlfn.IFS(J187=0,$X$37,J187=1,$X$36)*_xlfn.IFS(K187=0,$X$42,K187=1,$X$41)*_xlfn.IFS(L187=0,$X$47,L187=1,$X$46)*_xlfn.IFS(M187=0,$X$52,M187=1,$X$51)*_xlfn.IFS(N187=0,$X$57,N187=1,$X$56)</f>
        <v>9.6760541610991423E-5</v>
      </c>
      <c r="Q187" cm="1">
        <f t="array" ref="Q187">$W$2*_xlfn.IFS(C187="data_analyst",$Z$5,C187="data_engineer",$Z$6,C187="data_scientist",$Z$7)*_xlfn.IFS(E187=0,$Z$12,E187=1,$Z$11)*_xlfn.IFS(F187=0,$Z$17,F187=1,$Z$16)*_xlfn.IFS(G187=0,$Z$22,G187=1,$Z$21)*_xlfn.IFS(H187=0,$Z$27,H187=1,$Z$26)*_xlfn.IFS(I187=0,$Z$32,I187=1,$Z$31)*_xlfn.IFS(J187=0,$Z$37,J187=1,$Z$36)*_xlfn.IFS(K187=0,$Z$42,K187=1,$Z$41)*_xlfn.IFS(L187=0,$Z$47,L187=1,$Z$46)*_xlfn.IFS(M187=0,$Z$52,M187=1,$Z$51)*_xlfn.IFS(N187=0,$Z$57,N187=1,$Z$56)</f>
        <v>1.0664678690481133E-4</v>
      </c>
      <c r="R187" t="str" cm="1">
        <f t="array" ref="R187">_xlfn.IFS(AND(O187&gt;P187,O187&gt;Q187),"Low",AND(P187&gt;O187,P187&gt;Q187),"Medium",AND(Q187&gt;O187,Q187&gt;P187),"High")</f>
        <v>Low</v>
      </c>
      <c r="S187" t="str">
        <f t="shared" si="6"/>
        <v>T</v>
      </c>
    </row>
    <row r="188" spans="1:19" x14ac:dyDescent="0.3">
      <c r="A188" t="s">
        <v>17</v>
      </c>
      <c r="B188">
        <v>5</v>
      </c>
      <c r="C188" t="s">
        <v>13</v>
      </c>
      <c r="D188" t="str">
        <f t="shared" si="5"/>
        <v>Low</v>
      </c>
      <c r="E188">
        <v>1</v>
      </c>
      <c r="F188">
        <v>1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 cm="1">
        <f t="array" ref="O188">$U$2*_xlfn.IFS(C188="data_analyst",$V$5,C188="data_engineer",$V$6,C188="data_scientist",$V$7)*_xlfn.IFS(E188=0,$V$12,E188=1,$V$11)*_xlfn.IFS(F188=0,$V$17,F188=1,$V$16)*_xlfn.IFS(G188=0,$V$22,G188=1,$V$21)*_xlfn.IFS(H188=0,$V$27,H188=1,$V$26)*_xlfn.IFS(I188=0,$V$32,I188=1,$V$31)*_xlfn.IFS(J188=0,$V$37,J188=1,$V$36)*_xlfn.IFS(K188=0,$V$42,K188=1,$V$41)*_xlfn.IFS(L188=0,$V$47,L188=1,$V$46)*_xlfn.IFS(M188=0,$V$52,M188=1,$V$51)*_xlfn.IFS(N188=0,$V$57,N188=1,$V$56)</f>
        <v>4.3016776140012976E-4</v>
      </c>
      <c r="P188" cm="1">
        <f t="array" ref="P188">$V$2*_xlfn.IFS(C188="data_analyst",$X$5,C188="data_engineer",$X$6,C188="data_scientist",$X$7)*_xlfn.IFS(E188=0,$X$12,E188=1,$X$11)*_xlfn.IFS(F188=0,$X$17,F188=1,$X$16)*_xlfn.IFS(G188=0,$X$22,G188=1,$X$21)*_xlfn.IFS(H188=0,$X$27,H188=1,$X$26)*_xlfn.IFS(I188=0,$X$32,I188=1,$X$31)*_xlfn.IFS(J188=0,$X$37,J188=1,$X$36)*_xlfn.IFS(K188=0,$X$42,K188=1,$X$41)*_xlfn.IFS(L188=0,$X$47,L188=1,$X$46)*_xlfn.IFS(M188=0,$X$52,M188=1,$X$51)*_xlfn.IFS(N188=0,$X$57,N188=1,$X$56)</f>
        <v>5.6936710909711039E-3</v>
      </c>
      <c r="Q188" cm="1">
        <f t="array" ref="Q188">$W$2*_xlfn.IFS(C188="data_analyst",$Z$5,C188="data_engineer",$Z$6,C188="data_scientist",$Z$7)*_xlfn.IFS(E188=0,$Z$12,E188=1,$Z$11)*_xlfn.IFS(F188=0,$Z$17,F188=1,$Z$16)*_xlfn.IFS(G188=0,$Z$22,G188=1,$Z$21)*_xlfn.IFS(H188=0,$Z$27,H188=1,$Z$26)*_xlfn.IFS(I188=0,$Z$32,I188=1,$Z$31)*_xlfn.IFS(J188=0,$Z$37,J188=1,$Z$36)*_xlfn.IFS(K188=0,$Z$42,K188=1,$Z$41)*_xlfn.IFS(L188=0,$Z$47,L188=1,$Z$46)*_xlfn.IFS(M188=0,$Z$52,M188=1,$Z$51)*_xlfn.IFS(N188=0,$Z$57,N188=1,$Z$56)</f>
        <v>6.64587813565416E-4</v>
      </c>
      <c r="R188" t="str" cm="1">
        <f t="array" ref="R188">_xlfn.IFS(AND(O188&gt;P188,O188&gt;Q188),"Low",AND(P188&gt;O188,P188&gt;Q188),"Medium",AND(Q188&gt;O188,Q188&gt;P188),"High")</f>
        <v>Medium</v>
      </c>
      <c r="S188" t="str">
        <f t="shared" si="6"/>
        <v>F</v>
      </c>
    </row>
    <row r="189" spans="1:19" x14ac:dyDescent="0.3">
      <c r="A189" t="s">
        <v>17</v>
      </c>
      <c r="B189">
        <v>6</v>
      </c>
      <c r="C189" t="s">
        <v>13</v>
      </c>
      <c r="D189" t="str">
        <f t="shared" si="5"/>
        <v>Low</v>
      </c>
      <c r="E189">
        <v>1</v>
      </c>
      <c r="F189">
        <v>1</v>
      </c>
      <c r="G189">
        <v>1</v>
      </c>
      <c r="H189">
        <v>1</v>
      </c>
      <c r="I189">
        <v>0</v>
      </c>
      <c r="J189">
        <v>1</v>
      </c>
      <c r="K189">
        <v>1</v>
      </c>
      <c r="L189">
        <v>0</v>
      </c>
      <c r="M189">
        <v>0</v>
      </c>
      <c r="N189">
        <v>1</v>
      </c>
      <c r="O189" cm="1">
        <f t="array" ref="O189">$U$2*_xlfn.IFS(C189="data_analyst",$V$5,C189="data_engineer",$V$6,C189="data_scientist",$V$7)*_xlfn.IFS(E189=0,$V$12,E189=1,$V$11)*_xlfn.IFS(F189=0,$V$17,F189=1,$V$16)*_xlfn.IFS(G189=0,$V$22,G189=1,$V$21)*_xlfn.IFS(H189=0,$V$27,H189=1,$V$26)*_xlfn.IFS(I189=0,$V$32,I189=1,$V$31)*_xlfn.IFS(J189=0,$V$37,J189=1,$V$36)*_xlfn.IFS(K189=0,$V$42,K189=1,$V$41)*_xlfn.IFS(L189=0,$V$47,L189=1,$V$46)*_xlfn.IFS(M189=0,$V$52,M189=1,$V$51)*_xlfn.IFS(N189=0,$V$57,N189=1,$V$56)</f>
        <v>1.0438426063551384E-5</v>
      </c>
      <c r="P189" cm="1">
        <f t="array" ref="P189">$V$2*_xlfn.IFS(C189="data_analyst",$X$5,C189="data_engineer",$X$6,C189="data_scientist",$X$7)*_xlfn.IFS(E189=0,$X$12,E189=1,$X$11)*_xlfn.IFS(F189=0,$X$17,F189=1,$X$16)*_xlfn.IFS(G189=0,$X$22,G189=1,$X$21)*_xlfn.IFS(H189=0,$X$27,H189=1,$X$26)*_xlfn.IFS(I189=0,$X$32,I189=1,$X$31)*_xlfn.IFS(J189=0,$X$37,J189=1,$X$36)*_xlfn.IFS(K189=0,$X$42,K189=1,$X$41)*_xlfn.IFS(L189=0,$X$47,L189=1,$X$46)*_xlfn.IFS(M189=0,$X$52,M189=1,$X$51)*_xlfn.IFS(N189=0,$X$57,N189=1,$X$56)</f>
        <v>2.416765831679836E-4</v>
      </c>
      <c r="Q189" cm="1">
        <f t="array" ref="Q189">$W$2*_xlfn.IFS(C189="data_analyst",$Z$5,C189="data_engineer",$Z$6,C189="data_scientist",$Z$7)*_xlfn.IFS(E189=0,$Z$12,E189=1,$Z$11)*_xlfn.IFS(F189=0,$Z$17,F189=1,$Z$16)*_xlfn.IFS(G189=0,$Z$22,G189=1,$Z$21)*_xlfn.IFS(H189=0,$Z$27,H189=1,$Z$26)*_xlfn.IFS(I189=0,$Z$32,I189=1,$Z$31)*_xlfn.IFS(J189=0,$Z$37,J189=1,$Z$36)*_xlfn.IFS(K189=0,$Z$42,K189=1,$Z$41)*_xlfn.IFS(L189=0,$Z$47,L189=1,$Z$46)*_xlfn.IFS(M189=0,$Z$52,M189=1,$Z$51)*_xlfn.IFS(N189=0,$Z$57,N189=1,$Z$56)</f>
        <v>1.8130495123161984E-5</v>
      </c>
      <c r="R189" t="str" cm="1">
        <f t="array" ref="R189">_xlfn.IFS(AND(O189&gt;P189,O189&gt;Q189),"Low",AND(P189&gt;O189,P189&gt;Q189),"Medium",AND(Q189&gt;O189,Q189&gt;P189),"High")</f>
        <v>Medium</v>
      </c>
      <c r="S189" t="str">
        <f t="shared" si="6"/>
        <v>F</v>
      </c>
    </row>
    <row r="190" spans="1:19" x14ac:dyDescent="0.3">
      <c r="A190" t="s">
        <v>17</v>
      </c>
      <c r="B190">
        <v>3</v>
      </c>
      <c r="C190" t="s">
        <v>13</v>
      </c>
      <c r="D190" t="str">
        <f t="shared" si="5"/>
        <v>Low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1</v>
      </c>
      <c r="M190">
        <v>0</v>
      </c>
      <c r="N190">
        <v>1</v>
      </c>
      <c r="O190" cm="1">
        <f t="array" ref="O190">$U$2*_xlfn.IFS(C190="data_analyst",$V$5,C190="data_engineer",$V$6,C190="data_scientist",$V$7)*_xlfn.IFS(E190=0,$V$12,E190=1,$V$11)*_xlfn.IFS(F190=0,$V$17,F190=1,$V$16)*_xlfn.IFS(G190=0,$V$22,G190=1,$V$21)*_xlfn.IFS(H190=0,$V$27,H190=1,$V$26)*_xlfn.IFS(I190=0,$V$32,I190=1,$V$31)*_xlfn.IFS(J190=0,$V$37,J190=1,$V$36)*_xlfn.IFS(K190=0,$V$42,K190=1,$V$41)*_xlfn.IFS(L190=0,$V$47,L190=1,$V$46)*_xlfn.IFS(M190=0,$V$52,M190=1,$V$51)*_xlfn.IFS(N190=0,$V$57,N190=1,$V$56)</f>
        <v>1.7011563368619984E-7</v>
      </c>
      <c r="P190" cm="1">
        <f t="array" ref="P190">$V$2*_xlfn.IFS(C190="data_analyst",$X$5,C190="data_engineer",$X$6,C190="data_scientist",$X$7)*_xlfn.IFS(E190=0,$X$12,E190=1,$X$11)*_xlfn.IFS(F190=0,$X$17,F190=1,$X$16)*_xlfn.IFS(G190=0,$X$22,G190=1,$X$21)*_xlfn.IFS(H190=0,$X$27,H190=1,$X$26)*_xlfn.IFS(I190=0,$X$32,I190=1,$X$31)*_xlfn.IFS(J190=0,$X$37,J190=1,$X$36)*_xlfn.IFS(K190=0,$X$42,K190=1,$X$41)*_xlfn.IFS(L190=0,$X$47,L190=1,$X$46)*_xlfn.IFS(M190=0,$X$52,M190=1,$X$51)*_xlfn.IFS(N190=0,$X$57,N190=1,$X$56)</f>
        <v>5.4267920087729073E-4</v>
      </c>
      <c r="Q190" cm="1">
        <f t="array" ref="Q190">$W$2*_xlfn.IFS(C190="data_analyst",$Z$5,C190="data_engineer",$Z$6,C190="data_scientist",$Z$7)*_xlfn.IFS(E190=0,$Z$12,E190=1,$Z$11)*_xlfn.IFS(F190=0,$Z$17,F190=1,$Z$16)*_xlfn.IFS(G190=0,$Z$22,G190=1,$Z$21)*_xlfn.IFS(H190=0,$Z$27,H190=1,$Z$26)*_xlfn.IFS(I190=0,$Z$32,I190=1,$Z$31)*_xlfn.IFS(J190=0,$Z$37,J190=1,$Z$36)*_xlfn.IFS(K190=0,$Z$42,K190=1,$Z$41)*_xlfn.IFS(L190=0,$Z$47,L190=1,$Z$46)*_xlfn.IFS(M190=0,$Z$52,M190=1,$Z$51)*_xlfn.IFS(N190=0,$Z$57,N190=1,$Z$56)</f>
        <v>1.8572397895673286E-5</v>
      </c>
      <c r="R190" t="str" cm="1">
        <f t="array" ref="R190">_xlfn.IFS(AND(O190&gt;P190,O190&gt;Q190),"Low",AND(P190&gt;O190,P190&gt;Q190),"Medium",AND(Q190&gt;O190,Q190&gt;P190),"High")</f>
        <v>Medium</v>
      </c>
      <c r="S190" t="str">
        <f t="shared" si="6"/>
        <v>F</v>
      </c>
    </row>
    <row r="191" spans="1:19" x14ac:dyDescent="0.3">
      <c r="A191" t="s">
        <v>17</v>
      </c>
      <c r="B191">
        <v>2</v>
      </c>
      <c r="C191" t="s">
        <v>13</v>
      </c>
      <c r="D191" t="str">
        <f t="shared" si="5"/>
        <v>Low</v>
      </c>
      <c r="E191">
        <v>1</v>
      </c>
      <c r="F191">
        <v>0</v>
      </c>
      <c r="G191">
        <v>1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 cm="1">
        <f t="array" ref="O191">$U$2*_xlfn.IFS(C191="data_analyst",$V$5,C191="data_engineer",$V$6,C191="data_scientist",$V$7)*_xlfn.IFS(E191=0,$V$12,E191=1,$V$11)*_xlfn.IFS(F191=0,$V$17,F191=1,$V$16)*_xlfn.IFS(G191=0,$V$22,G191=1,$V$21)*_xlfn.IFS(H191=0,$V$27,H191=1,$V$26)*_xlfn.IFS(I191=0,$V$32,I191=1,$V$31)*_xlfn.IFS(J191=0,$V$37,J191=1,$V$36)*_xlfn.IFS(K191=0,$V$42,K191=1,$V$41)*_xlfn.IFS(L191=0,$V$47,L191=1,$V$46)*_xlfn.IFS(M191=0,$V$52,M191=1,$V$51)*_xlfn.IFS(N191=0,$V$57,N191=1,$V$56)</f>
        <v>1.1820833079411975E-4</v>
      </c>
      <c r="P191" cm="1">
        <f t="array" ref="P191">$V$2*_xlfn.IFS(C191="data_analyst",$X$5,C191="data_engineer",$X$6,C191="data_scientist",$X$7)*_xlfn.IFS(E191=0,$X$12,E191=1,$X$11)*_xlfn.IFS(F191=0,$X$17,F191=1,$X$16)*_xlfn.IFS(G191=0,$X$22,G191=1,$X$21)*_xlfn.IFS(H191=0,$X$27,H191=1,$X$26)*_xlfn.IFS(I191=0,$X$32,I191=1,$X$31)*_xlfn.IFS(J191=0,$X$37,J191=1,$X$36)*_xlfn.IFS(K191=0,$X$42,K191=1,$X$41)*_xlfn.IFS(L191=0,$X$47,L191=1,$X$46)*_xlfn.IFS(M191=0,$X$52,M191=1,$X$51)*_xlfn.IFS(N191=0,$X$57,N191=1,$X$56)</f>
        <v>4.2937474078182779E-3</v>
      </c>
      <c r="Q191" cm="1">
        <f t="array" ref="Q191">$W$2*_xlfn.IFS(C191="data_analyst",$Z$5,C191="data_engineer",$Z$6,C191="data_scientist",$Z$7)*_xlfn.IFS(E191=0,$Z$12,E191=1,$Z$11)*_xlfn.IFS(F191=0,$Z$17,F191=1,$Z$16)*_xlfn.IFS(G191=0,$Z$22,G191=1,$Z$21)*_xlfn.IFS(H191=0,$Z$27,H191=1,$Z$26)*_xlfn.IFS(I191=0,$Z$32,I191=1,$Z$31)*_xlfn.IFS(J191=0,$Z$37,J191=1,$Z$36)*_xlfn.IFS(K191=0,$Z$42,K191=1,$Z$41)*_xlfn.IFS(L191=0,$Z$47,L191=1,$Z$46)*_xlfn.IFS(M191=0,$Z$52,M191=1,$Z$51)*_xlfn.IFS(N191=0,$Z$57,N191=1,$Z$56)</f>
        <v>3.3740612073321124E-4</v>
      </c>
      <c r="R191" t="str" cm="1">
        <f t="array" ref="R191">_xlfn.IFS(AND(O191&gt;P191,O191&gt;Q191),"Low",AND(P191&gt;O191,P191&gt;Q191),"Medium",AND(Q191&gt;O191,Q191&gt;P191),"High")</f>
        <v>Medium</v>
      </c>
      <c r="S191" t="str">
        <f t="shared" si="6"/>
        <v>F</v>
      </c>
    </row>
    <row r="192" spans="1:19" x14ac:dyDescent="0.3">
      <c r="A192" t="s">
        <v>17</v>
      </c>
      <c r="B192">
        <v>4</v>
      </c>
      <c r="C192" t="s">
        <v>13</v>
      </c>
      <c r="D192" t="str">
        <f t="shared" si="5"/>
        <v>Low</v>
      </c>
      <c r="E192">
        <v>1</v>
      </c>
      <c r="F192">
        <v>0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 cm="1">
        <f t="array" ref="O192">$U$2*_xlfn.IFS(C192="data_analyst",$V$5,C192="data_engineer",$V$6,C192="data_scientist",$V$7)*_xlfn.IFS(E192=0,$V$12,E192=1,$V$11)*_xlfn.IFS(F192=0,$V$17,F192=1,$V$16)*_xlfn.IFS(G192=0,$V$22,G192=1,$V$21)*_xlfn.IFS(H192=0,$V$27,H192=1,$V$26)*_xlfn.IFS(I192=0,$V$32,I192=1,$V$31)*_xlfn.IFS(J192=0,$V$37,J192=1,$V$36)*_xlfn.IFS(K192=0,$V$42,K192=1,$V$41)*_xlfn.IFS(L192=0,$V$47,L192=1,$V$46)*_xlfn.IFS(M192=0,$V$52,M192=1,$V$51)*_xlfn.IFS(N192=0,$V$57,N192=1,$V$56)</f>
        <v>1.1820833079411975E-4</v>
      </c>
      <c r="P192" cm="1">
        <f t="array" ref="P192">$V$2*_xlfn.IFS(C192="data_analyst",$X$5,C192="data_engineer",$X$6,C192="data_scientist",$X$7)*_xlfn.IFS(E192=0,$X$12,E192=1,$X$11)*_xlfn.IFS(F192=0,$X$17,F192=1,$X$16)*_xlfn.IFS(G192=0,$X$22,G192=1,$X$21)*_xlfn.IFS(H192=0,$X$27,H192=1,$X$26)*_xlfn.IFS(I192=0,$X$32,I192=1,$X$31)*_xlfn.IFS(J192=0,$X$37,J192=1,$X$36)*_xlfn.IFS(K192=0,$X$42,K192=1,$X$41)*_xlfn.IFS(L192=0,$X$47,L192=1,$X$46)*_xlfn.IFS(M192=0,$X$52,M192=1,$X$51)*_xlfn.IFS(N192=0,$X$57,N192=1,$X$56)</f>
        <v>4.2937474078182779E-3</v>
      </c>
      <c r="Q192" cm="1">
        <f t="array" ref="Q192">$W$2*_xlfn.IFS(C192="data_analyst",$Z$5,C192="data_engineer",$Z$6,C192="data_scientist",$Z$7)*_xlfn.IFS(E192=0,$Z$12,E192=1,$Z$11)*_xlfn.IFS(F192=0,$Z$17,F192=1,$Z$16)*_xlfn.IFS(G192=0,$Z$22,G192=1,$Z$21)*_xlfn.IFS(H192=0,$Z$27,H192=1,$Z$26)*_xlfn.IFS(I192=0,$Z$32,I192=1,$Z$31)*_xlfn.IFS(J192=0,$Z$37,J192=1,$Z$36)*_xlfn.IFS(K192=0,$Z$42,K192=1,$Z$41)*_xlfn.IFS(L192=0,$Z$47,L192=1,$Z$46)*_xlfn.IFS(M192=0,$Z$52,M192=1,$Z$51)*_xlfn.IFS(N192=0,$Z$57,N192=1,$Z$56)</f>
        <v>3.3740612073321124E-4</v>
      </c>
      <c r="R192" t="str" cm="1">
        <f t="array" ref="R192">_xlfn.IFS(AND(O192&gt;P192,O192&gt;Q192),"Low",AND(P192&gt;O192,P192&gt;Q192),"Medium",AND(Q192&gt;O192,Q192&gt;P192),"High")</f>
        <v>Medium</v>
      </c>
      <c r="S192" t="str">
        <f t="shared" si="6"/>
        <v>F</v>
      </c>
    </row>
    <row r="193" spans="1:19" x14ac:dyDescent="0.3">
      <c r="A193" t="s">
        <v>17</v>
      </c>
      <c r="B193">
        <v>3</v>
      </c>
      <c r="C193" t="s">
        <v>13</v>
      </c>
      <c r="D193" t="str">
        <f t="shared" si="5"/>
        <v>Low</v>
      </c>
      <c r="E193">
        <v>1</v>
      </c>
      <c r="F193">
        <v>0</v>
      </c>
      <c r="G193">
        <v>1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 cm="1">
        <f t="array" ref="O193">$U$2*_xlfn.IFS(C193="data_analyst",$V$5,C193="data_engineer",$V$6,C193="data_scientist",$V$7)*_xlfn.IFS(E193=0,$V$12,E193=1,$V$11)*_xlfn.IFS(F193=0,$V$17,F193=1,$V$16)*_xlfn.IFS(G193=0,$V$22,G193=1,$V$21)*_xlfn.IFS(H193=0,$V$27,H193=1,$V$26)*_xlfn.IFS(I193=0,$V$32,I193=1,$V$31)*_xlfn.IFS(J193=0,$V$37,J193=1,$V$36)*_xlfn.IFS(K193=0,$V$42,K193=1,$V$41)*_xlfn.IFS(L193=0,$V$47,L193=1,$V$46)*_xlfn.IFS(M193=0,$V$52,M193=1,$V$51)*_xlfn.IFS(N193=0,$V$57,N193=1,$V$56)</f>
        <v>1.1820833079411975E-4</v>
      </c>
      <c r="P193" cm="1">
        <f t="array" ref="P193">$V$2*_xlfn.IFS(C193="data_analyst",$X$5,C193="data_engineer",$X$6,C193="data_scientist",$X$7)*_xlfn.IFS(E193=0,$X$12,E193=1,$X$11)*_xlfn.IFS(F193=0,$X$17,F193=1,$X$16)*_xlfn.IFS(G193=0,$X$22,G193=1,$X$21)*_xlfn.IFS(H193=0,$X$27,H193=1,$X$26)*_xlfn.IFS(I193=0,$X$32,I193=1,$X$31)*_xlfn.IFS(J193=0,$X$37,J193=1,$X$36)*_xlfn.IFS(K193=0,$X$42,K193=1,$X$41)*_xlfn.IFS(L193=0,$X$47,L193=1,$X$46)*_xlfn.IFS(M193=0,$X$52,M193=1,$X$51)*_xlfn.IFS(N193=0,$X$57,N193=1,$X$56)</f>
        <v>4.2937474078182779E-3</v>
      </c>
      <c r="Q193" cm="1">
        <f t="array" ref="Q193">$W$2*_xlfn.IFS(C193="data_analyst",$Z$5,C193="data_engineer",$Z$6,C193="data_scientist",$Z$7)*_xlfn.IFS(E193=0,$Z$12,E193=1,$Z$11)*_xlfn.IFS(F193=0,$Z$17,F193=1,$Z$16)*_xlfn.IFS(G193=0,$Z$22,G193=1,$Z$21)*_xlfn.IFS(H193=0,$Z$27,H193=1,$Z$26)*_xlfn.IFS(I193=0,$Z$32,I193=1,$Z$31)*_xlfn.IFS(J193=0,$Z$37,J193=1,$Z$36)*_xlfn.IFS(K193=0,$Z$42,K193=1,$Z$41)*_xlfn.IFS(L193=0,$Z$47,L193=1,$Z$46)*_xlfn.IFS(M193=0,$Z$52,M193=1,$Z$51)*_xlfn.IFS(N193=0,$Z$57,N193=1,$Z$56)</f>
        <v>3.3740612073321124E-4</v>
      </c>
      <c r="R193" t="str" cm="1">
        <f t="array" ref="R193">_xlfn.IFS(AND(O193&gt;P193,O193&gt;Q193),"Low",AND(P193&gt;O193,P193&gt;Q193),"Medium",AND(Q193&gt;O193,Q193&gt;P193),"High")</f>
        <v>Medium</v>
      </c>
      <c r="S193" t="str">
        <f t="shared" si="6"/>
        <v>F</v>
      </c>
    </row>
    <row r="194" spans="1:19" x14ac:dyDescent="0.3">
      <c r="A194" t="s">
        <v>17</v>
      </c>
      <c r="B194">
        <v>6</v>
      </c>
      <c r="C194" t="s">
        <v>13</v>
      </c>
      <c r="D194" t="str">
        <f t="shared" ref="D194:D257" si="7">IF(AND(C194="data_analyst",A194="Medium",B194&gt;4),"High",A194)</f>
        <v>Low</v>
      </c>
      <c r="E194">
        <v>0</v>
      </c>
      <c r="F194">
        <v>0</v>
      </c>
      <c r="G194">
        <v>1</v>
      </c>
      <c r="H194">
        <v>1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1</v>
      </c>
      <c r="O194" cm="1">
        <f t="array" ref="O194">$U$2*_xlfn.IFS(C194="data_analyst",$V$5,C194="data_engineer",$V$6,C194="data_scientist",$V$7)*_xlfn.IFS(E194=0,$V$12,E194=1,$V$11)*_xlfn.IFS(F194=0,$V$17,F194=1,$V$16)*_xlfn.IFS(G194=0,$V$22,G194=1,$V$21)*_xlfn.IFS(H194=0,$V$27,H194=1,$V$26)*_xlfn.IFS(I194=0,$V$32,I194=1,$V$31)*_xlfn.IFS(J194=0,$V$37,J194=1,$V$36)*_xlfn.IFS(K194=0,$V$42,K194=1,$V$41)*_xlfn.IFS(L194=0,$V$47,L194=1,$V$46)*_xlfn.IFS(M194=0,$V$52,M194=1,$V$51)*_xlfn.IFS(N194=0,$V$57,N194=1,$V$56)</f>
        <v>4.9728932171021839E-5</v>
      </c>
      <c r="P194" cm="1">
        <f t="array" ref="P194">$V$2*_xlfn.IFS(C194="data_analyst",$X$5,C194="data_engineer",$X$6,C194="data_scientist",$X$7)*_xlfn.IFS(E194=0,$X$12,E194=1,$X$11)*_xlfn.IFS(F194=0,$X$17,F194=1,$X$16)*_xlfn.IFS(G194=0,$X$22,G194=1,$X$21)*_xlfn.IFS(H194=0,$X$27,H194=1,$X$26)*_xlfn.IFS(I194=0,$X$32,I194=1,$X$31)*_xlfn.IFS(J194=0,$X$37,J194=1,$X$36)*_xlfn.IFS(K194=0,$X$42,K194=1,$X$41)*_xlfn.IFS(L194=0,$X$47,L194=1,$X$46)*_xlfn.IFS(M194=0,$X$52,M194=1,$X$51)*_xlfn.IFS(N194=0,$X$57,N194=1,$X$56)</f>
        <v>3.3000951116221778E-4</v>
      </c>
      <c r="Q194" cm="1">
        <f t="array" ref="Q194">$W$2*_xlfn.IFS(C194="data_analyst",$Z$5,C194="data_engineer",$Z$6,C194="data_scientist",$Z$7)*_xlfn.IFS(E194=0,$Z$12,E194=1,$Z$11)*_xlfn.IFS(F194=0,$Z$17,F194=1,$Z$16)*_xlfn.IFS(G194=0,$Z$22,G194=1,$Z$21)*_xlfn.IFS(H194=0,$Z$27,H194=1,$Z$26)*_xlfn.IFS(I194=0,$Z$32,I194=1,$Z$31)*_xlfn.IFS(J194=0,$Z$37,J194=1,$Z$36)*_xlfn.IFS(K194=0,$Z$42,K194=1,$Z$41)*_xlfn.IFS(L194=0,$Z$47,L194=1,$Z$46)*_xlfn.IFS(M194=0,$Z$52,M194=1,$Z$51)*_xlfn.IFS(N194=0,$Z$57,N194=1,$Z$56)</f>
        <v>4.5847423908335846E-5</v>
      </c>
      <c r="R194" t="str" cm="1">
        <f t="array" ref="R194">_xlfn.IFS(AND(O194&gt;P194,O194&gt;Q194),"Low",AND(P194&gt;O194,P194&gt;Q194),"Medium",AND(Q194&gt;O194,Q194&gt;P194),"High")</f>
        <v>Medium</v>
      </c>
      <c r="S194" t="str">
        <f t="shared" si="6"/>
        <v>F</v>
      </c>
    </row>
    <row r="195" spans="1:19" x14ac:dyDescent="0.3">
      <c r="A195" t="s">
        <v>17</v>
      </c>
      <c r="B195">
        <v>4</v>
      </c>
      <c r="C195" t="s">
        <v>13</v>
      </c>
      <c r="D195" t="str">
        <f t="shared" si="7"/>
        <v>Low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0</v>
      </c>
      <c r="K195">
        <v>0</v>
      </c>
      <c r="L195">
        <v>1</v>
      </c>
      <c r="M195">
        <v>0</v>
      </c>
      <c r="N195">
        <v>1</v>
      </c>
      <c r="O195" cm="1">
        <f t="array" ref="O195">$U$2*_xlfn.IFS(C195="data_analyst",$V$5,C195="data_engineer",$V$6,C195="data_scientist",$V$7)*_xlfn.IFS(E195=0,$V$12,E195=1,$V$11)*_xlfn.IFS(F195=0,$V$17,F195=1,$V$16)*_xlfn.IFS(G195=0,$V$22,G195=1,$V$21)*_xlfn.IFS(H195=0,$V$27,H195=1,$V$26)*_xlfn.IFS(I195=0,$V$32,I195=1,$V$31)*_xlfn.IFS(J195=0,$V$37,J195=1,$V$36)*_xlfn.IFS(K195=0,$V$42,K195=1,$V$41)*_xlfn.IFS(L195=0,$V$47,L195=1,$V$46)*_xlfn.IFS(M195=0,$V$52,M195=1,$V$51)*_xlfn.IFS(N195=0,$V$57,N195=1,$V$56)</f>
        <v>1.3837720600811621E-6</v>
      </c>
      <c r="P195" cm="1">
        <f t="array" ref="P195">$V$2*_xlfn.IFS(C195="data_analyst",$X$5,C195="data_engineer",$X$6,C195="data_scientist",$X$7)*_xlfn.IFS(E195=0,$X$12,E195=1,$X$11)*_xlfn.IFS(F195=0,$X$17,F195=1,$X$16)*_xlfn.IFS(G195=0,$X$22,G195=1,$X$21)*_xlfn.IFS(H195=0,$X$27,H195=1,$X$26)*_xlfn.IFS(I195=0,$X$32,I195=1,$X$31)*_xlfn.IFS(J195=0,$X$37,J195=1,$X$36)*_xlfn.IFS(K195=0,$X$42,K195=1,$X$41)*_xlfn.IFS(L195=0,$X$47,L195=1,$X$46)*_xlfn.IFS(M195=0,$X$52,M195=1,$X$51)*_xlfn.IFS(N195=0,$X$57,N195=1,$X$56)</f>
        <v>2.5625925691272517E-3</v>
      </c>
      <c r="Q195" cm="1">
        <f t="array" ref="Q195">$W$2*_xlfn.IFS(C195="data_analyst",$Z$5,C195="data_engineer",$Z$6,C195="data_scientist",$Z$7)*_xlfn.IFS(E195=0,$Z$12,E195=1,$Z$11)*_xlfn.IFS(F195=0,$Z$17,F195=1,$Z$16)*_xlfn.IFS(G195=0,$Z$22,G195=1,$Z$21)*_xlfn.IFS(H195=0,$Z$27,H195=1,$Z$26)*_xlfn.IFS(I195=0,$Z$32,I195=1,$Z$31)*_xlfn.IFS(J195=0,$Z$37,J195=1,$Z$36)*_xlfn.IFS(K195=0,$Z$42,K195=1,$Z$41)*_xlfn.IFS(L195=0,$Z$47,L195=1,$Z$46)*_xlfn.IFS(M195=0,$Z$52,M195=1,$Z$51)*_xlfn.IFS(N195=0,$Z$57,N195=1,$Z$56)</f>
        <v>1.2291971493176671E-4</v>
      </c>
      <c r="R195" t="str" cm="1">
        <f t="array" ref="R195">_xlfn.IFS(AND(O195&gt;P195,O195&gt;Q195),"Low",AND(P195&gt;O195,P195&gt;Q195),"Medium",AND(Q195&gt;O195,Q195&gt;P195),"High")</f>
        <v>Medium</v>
      </c>
      <c r="S195" t="str">
        <f t="shared" ref="S195:S258" si="8">IF(D195=R195,"T","F")</f>
        <v>F</v>
      </c>
    </row>
    <row r="196" spans="1:19" x14ac:dyDescent="0.3">
      <c r="A196" t="s">
        <v>17</v>
      </c>
      <c r="B196">
        <v>5</v>
      </c>
      <c r="C196" t="s">
        <v>13</v>
      </c>
      <c r="D196" t="str">
        <f t="shared" si="7"/>
        <v>Low</v>
      </c>
      <c r="E196">
        <v>0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 cm="1">
        <f t="array" ref="O196">$U$2*_xlfn.IFS(C196="data_analyst",$V$5,C196="data_engineer",$V$6,C196="data_scientist",$V$7)*_xlfn.IFS(E196=0,$V$12,E196=1,$V$11)*_xlfn.IFS(F196=0,$V$17,F196=1,$V$16)*_xlfn.IFS(G196=0,$V$22,G196=1,$V$21)*_xlfn.IFS(H196=0,$V$27,H196=1,$V$26)*_xlfn.IFS(I196=0,$V$32,I196=1,$V$31)*_xlfn.IFS(J196=0,$V$37,J196=1,$V$36)*_xlfn.IFS(K196=0,$V$42,K196=1,$V$41)*_xlfn.IFS(L196=0,$V$47,L196=1,$V$46)*_xlfn.IFS(M196=0,$V$52,M196=1,$V$51)*_xlfn.IFS(N196=0,$V$57,N196=1,$V$56)</f>
        <v>1.8041557688119954E-3</v>
      </c>
      <c r="P196" cm="1">
        <f t="array" ref="P196">$V$2*_xlfn.IFS(C196="data_analyst",$X$5,C196="data_engineer",$X$6,C196="data_scientist",$X$7)*_xlfn.IFS(E196=0,$X$12,E196=1,$X$11)*_xlfn.IFS(F196=0,$X$17,F196=1,$X$16)*_xlfn.IFS(G196=0,$X$22,G196=1,$X$21)*_xlfn.IFS(H196=0,$X$27,H196=1,$X$26)*_xlfn.IFS(I196=0,$X$32,I196=1,$X$31)*_xlfn.IFS(J196=0,$X$37,J196=1,$X$36)*_xlfn.IFS(K196=0,$X$42,K196=1,$X$41)*_xlfn.IFS(L196=0,$X$47,L196=1,$X$46)*_xlfn.IFS(M196=0,$X$52,M196=1,$X$51)*_xlfn.IFS(N196=0,$X$57,N196=1,$X$56)</f>
        <v>1.6789067925794534E-3</v>
      </c>
      <c r="Q196" cm="1">
        <f t="array" ref="Q196">$W$2*_xlfn.IFS(C196="data_analyst",$Z$5,C196="data_engineer",$Z$6,C196="data_scientist",$Z$7)*_xlfn.IFS(E196=0,$Z$12,E196=1,$Z$11)*_xlfn.IFS(F196=0,$Z$17,F196=1,$Z$16)*_xlfn.IFS(G196=0,$Z$22,G196=1,$Z$21)*_xlfn.IFS(H196=0,$Z$27,H196=1,$Z$26)*_xlfn.IFS(I196=0,$Z$32,I196=1,$Z$31)*_xlfn.IFS(J196=0,$Z$37,J196=1,$Z$36)*_xlfn.IFS(K196=0,$Z$42,K196=1,$Z$41)*_xlfn.IFS(L196=0,$Z$47,L196=1,$Z$46)*_xlfn.IFS(M196=0,$Z$52,M196=1,$Z$51)*_xlfn.IFS(N196=0,$Z$57,N196=1,$Z$56)</f>
        <v>3.9421257164114849E-4</v>
      </c>
      <c r="R196" t="str" cm="1">
        <f t="array" ref="R196">_xlfn.IFS(AND(O196&gt;P196,O196&gt;Q196),"Low",AND(P196&gt;O196,P196&gt;Q196),"Medium",AND(Q196&gt;O196,Q196&gt;P196),"High")</f>
        <v>Low</v>
      </c>
      <c r="S196" t="str">
        <f t="shared" si="8"/>
        <v>T</v>
      </c>
    </row>
    <row r="197" spans="1:19" x14ac:dyDescent="0.3">
      <c r="A197" t="s">
        <v>17</v>
      </c>
      <c r="B197">
        <v>8</v>
      </c>
      <c r="C197" t="s">
        <v>13</v>
      </c>
      <c r="D197" t="str">
        <f t="shared" si="7"/>
        <v>Low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 cm="1">
        <f t="array" ref="O197">$U$2*_xlfn.IFS(C197="data_analyst",$V$5,C197="data_engineer",$V$6,C197="data_scientist",$V$7)*_xlfn.IFS(E197=0,$V$12,E197=1,$V$11)*_xlfn.IFS(F197=0,$V$17,F197=1,$V$16)*_xlfn.IFS(G197=0,$V$22,G197=1,$V$21)*_xlfn.IFS(H197=0,$V$27,H197=1,$V$26)*_xlfn.IFS(I197=0,$V$32,I197=1,$V$31)*_xlfn.IFS(J197=0,$V$37,J197=1,$V$36)*_xlfn.IFS(K197=0,$V$42,K197=1,$V$41)*_xlfn.IFS(L197=0,$V$47,L197=1,$V$46)*_xlfn.IFS(M197=0,$V$52,M197=1,$V$51)*_xlfn.IFS(N197=0,$V$57,N197=1,$V$56)</f>
        <v>7.0366667408231409E-4</v>
      </c>
      <c r="P197" cm="1">
        <f t="array" ref="P197">$V$2*_xlfn.IFS(C197="data_analyst",$X$5,C197="data_engineer",$X$6,C197="data_scientist",$X$7)*_xlfn.IFS(E197=0,$X$12,E197=1,$X$11)*_xlfn.IFS(F197=0,$X$17,F197=1,$X$16)*_xlfn.IFS(G197=0,$X$22,G197=1,$X$21)*_xlfn.IFS(H197=0,$X$27,H197=1,$X$26)*_xlfn.IFS(I197=0,$X$32,I197=1,$X$31)*_xlfn.IFS(J197=0,$X$37,J197=1,$X$36)*_xlfn.IFS(K197=0,$X$42,K197=1,$X$41)*_xlfn.IFS(L197=0,$X$47,L197=1,$X$46)*_xlfn.IFS(M197=0,$X$52,M197=1,$X$51)*_xlfn.IFS(N197=0,$X$57,N197=1,$X$56)</f>
        <v>1.8821133202713359E-3</v>
      </c>
      <c r="Q197" cm="1">
        <f t="array" ref="Q197">$W$2*_xlfn.IFS(C197="data_analyst",$Z$5,C197="data_engineer",$Z$6,C197="data_scientist",$Z$7)*_xlfn.IFS(E197=0,$Z$12,E197=1,$Z$11)*_xlfn.IFS(F197=0,$Z$17,F197=1,$Z$16)*_xlfn.IFS(G197=0,$Z$22,G197=1,$Z$21)*_xlfn.IFS(H197=0,$Z$27,H197=1,$Z$26)*_xlfn.IFS(I197=0,$Z$32,I197=1,$Z$31)*_xlfn.IFS(J197=0,$Z$37,J197=1,$Z$36)*_xlfn.IFS(K197=0,$Z$42,K197=1,$Z$41)*_xlfn.IFS(L197=0,$Z$47,L197=1,$Z$46)*_xlfn.IFS(M197=0,$Z$52,M197=1,$Z$51)*_xlfn.IFS(N197=0,$Z$57,N197=1,$Z$56)</f>
        <v>4.715735030571686E-4</v>
      </c>
      <c r="R197" t="str" cm="1">
        <f t="array" ref="R197">_xlfn.IFS(AND(O197&gt;P197,O197&gt;Q197),"Low",AND(P197&gt;O197,P197&gt;Q197),"Medium",AND(Q197&gt;O197,Q197&gt;P197),"High")</f>
        <v>Medium</v>
      </c>
      <c r="S197" t="str">
        <f t="shared" si="8"/>
        <v>F</v>
      </c>
    </row>
    <row r="198" spans="1:19" x14ac:dyDescent="0.3">
      <c r="A198" t="s">
        <v>17</v>
      </c>
      <c r="B198">
        <v>4</v>
      </c>
      <c r="C198" t="s">
        <v>13</v>
      </c>
      <c r="D198" t="str">
        <f t="shared" si="7"/>
        <v>Low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 cm="1">
        <f t="array" ref="O198">$U$2*_xlfn.IFS(C198="data_analyst",$V$5,C198="data_engineer",$V$6,C198="data_scientist",$V$7)*_xlfn.IFS(E198=0,$V$12,E198=1,$V$11)*_xlfn.IFS(F198=0,$V$17,F198=1,$V$16)*_xlfn.IFS(G198=0,$V$22,G198=1,$V$21)*_xlfn.IFS(H198=0,$V$27,H198=1,$V$26)*_xlfn.IFS(I198=0,$V$32,I198=1,$V$31)*_xlfn.IFS(J198=0,$V$37,J198=1,$V$36)*_xlfn.IFS(K198=0,$V$42,K198=1,$V$41)*_xlfn.IFS(L198=0,$V$47,L198=1,$V$46)*_xlfn.IFS(M198=0,$V$52,M198=1,$V$51)*_xlfn.IFS(N198=0,$V$57,N198=1,$V$56)</f>
        <v>7.7297513080979178E-4</v>
      </c>
      <c r="P198" cm="1">
        <f t="array" ref="P198">$V$2*_xlfn.IFS(C198="data_analyst",$X$5,C198="data_engineer",$X$6,C198="data_scientist",$X$7)*_xlfn.IFS(E198=0,$X$12,E198=1,$X$11)*_xlfn.IFS(F198=0,$X$17,F198=1,$X$16)*_xlfn.IFS(G198=0,$X$22,G198=1,$X$21)*_xlfn.IFS(H198=0,$X$27,H198=1,$X$26)*_xlfn.IFS(I198=0,$X$32,I198=1,$X$31)*_xlfn.IFS(J198=0,$X$37,J198=1,$X$36)*_xlfn.IFS(K198=0,$X$42,K198=1,$X$41)*_xlfn.IFS(L198=0,$X$47,L198=1,$X$46)*_xlfn.IFS(M198=0,$X$52,M198=1,$X$51)*_xlfn.IFS(N198=0,$X$57,N198=1,$X$56)</f>
        <v>9.6760541610991423E-5</v>
      </c>
      <c r="Q198" cm="1">
        <f t="array" ref="Q198">$W$2*_xlfn.IFS(C198="data_analyst",$Z$5,C198="data_engineer",$Z$6,C198="data_scientist",$Z$7)*_xlfn.IFS(E198=0,$Z$12,E198=1,$Z$11)*_xlfn.IFS(F198=0,$Z$17,F198=1,$Z$16)*_xlfn.IFS(G198=0,$Z$22,G198=1,$Z$21)*_xlfn.IFS(H198=0,$Z$27,H198=1,$Z$26)*_xlfn.IFS(I198=0,$Z$32,I198=1,$Z$31)*_xlfn.IFS(J198=0,$Z$37,J198=1,$Z$36)*_xlfn.IFS(K198=0,$Z$42,K198=1,$Z$41)*_xlfn.IFS(L198=0,$Z$47,L198=1,$Z$46)*_xlfn.IFS(M198=0,$Z$52,M198=1,$Z$51)*_xlfn.IFS(N198=0,$Z$57,N198=1,$Z$56)</f>
        <v>1.0664678690481133E-4</v>
      </c>
      <c r="R198" t="str" cm="1">
        <f t="array" ref="R198">_xlfn.IFS(AND(O198&gt;P198,O198&gt;Q198),"Low",AND(P198&gt;O198,P198&gt;Q198),"Medium",AND(Q198&gt;O198,Q198&gt;P198),"High")</f>
        <v>Low</v>
      </c>
      <c r="S198" t="str">
        <f t="shared" si="8"/>
        <v>T</v>
      </c>
    </row>
    <row r="199" spans="1:19" x14ac:dyDescent="0.3">
      <c r="A199" t="s">
        <v>17</v>
      </c>
      <c r="B199">
        <v>1</v>
      </c>
      <c r="C199" t="s">
        <v>13</v>
      </c>
      <c r="D199" t="str">
        <f t="shared" si="7"/>
        <v>Low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 cm="1">
        <f t="array" ref="O199">$U$2*_xlfn.IFS(C199="data_analyst",$V$5,C199="data_engineer",$V$6,C199="data_scientist",$V$7)*_xlfn.IFS(E199=0,$V$12,E199=1,$V$11)*_xlfn.IFS(F199=0,$V$17,F199=1,$V$16)*_xlfn.IFS(G199=0,$V$22,G199=1,$V$21)*_xlfn.IFS(H199=0,$V$27,H199=1,$V$26)*_xlfn.IFS(I199=0,$V$32,I199=1,$V$31)*_xlfn.IFS(J199=0,$V$37,J199=1,$V$36)*_xlfn.IFS(K199=0,$V$42,K199=1,$V$41)*_xlfn.IFS(L199=0,$V$47,L199=1,$V$46)*_xlfn.IFS(M199=0,$V$52,M199=1,$V$51)*_xlfn.IFS(N199=0,$V$57,N199=1,$V$56)</f>
        <v>4.3016776140012976E-4</v>
      </c>
      <c r="P199" cm="1">
        <f t="array" ref="P199">$V$2*_xlfn.IFS(C199="data_analyst",$X$5,C199="data_engineer",$X$6,C199="data_scientist",$X$7)*_xlfn.IFS(E199=0,$X$12,E199=1,$X$11)*_xlfn.IFS(F199=0,$X$17,F199=1,$X$16)*_xlfn.IFS(G199=0,$X$22,G199=1,$X$21)*_xlfn.IFS(H199=0,$X$27,H199=1,$X$26)*_xlfn.IFS(I199=0,$X$32,I199=1,$X$31)*_xlfn.IFS(J199=0,$X$37,J199=1,$X$36)*_xlfn.IFS(K199=0,$X$42,K199=1,$X$41)*_xlfn.IFS(L199=0,$X$47,L199=1,$X$46)*_xlfn.IFS(M199=0,$X$52,M199=1,$X$51)*_xlfn.IFS(N199=0,$X$57,N199=1,$X$56)</f>
        <v>5.6936710909711039E-3</v>
      </c>
      <c r="Q199" cm="1">
        <f t="array" ref="Q199">$W$2*_xlfn.IFS(C199="data_analyst",$Z$5,C199="data_engineer",$Z$6,C199="data_scientist",$Z$7)*_xlfn.IFS(E199=0,$Z$12,E199=1,$Z$11)*_xlfn.IFS(F199=0,$Z$17,F199=1,$Z$16)*_xlfn.IFS(G199=0,$Z$22,G199=1,$Z$21)*_xlfn.IFS(H199=0,$Z$27,H199=1,$Z$26)*_xlfn.IFS(I199=0,$Z$32,I199=1,$Z$31)*_xlfn.IFS(J199=0,$Z$37,J199=1,$Z$36)*_xlfn.IFS(K199=0,$Z$42,K199=1,$Z$41)*_xlfn.IFS(L199=0,$Z$47,L199=1,$Z$46)*_xlfn.IFS(M199=0,$Z$52,M199=1,$Z$51)*_xlfn.IFS(N199=0,$Z$57,N199=1,$Z$56)</f>
        <v>6.64587813565416E-4</v>
      </c>
      <c r="R199" t="str" cm="1">
        <f t="array" ref="R199">_xlfn.IFS(AND(O199&gt;P199,O199&gt;Q199),"Low",AND(P199&gt;O199,P199&gt;Q199),"Medium",AND(Q199&gt;O199,Q199&gt;P199),"High")</f>
        <v>Medium</v>
      </c>
      <c r="S199" t="str">
        <f t="shared" si="8"/>
        <v>F</v>
      </c>
    </row>
    <row r="200" spans="1:19" x14ac:dyDescent="0.3">
      <c r="A200" t="s">
        <v>17</v>
      </c>
      <c r="B200">
        <v>5</v>
      </c>
      <c r="C200" t="s">
        <v>13</v>
      </c>
      <c r="D200" t="str">
        <f t="shared" si="7"/>
        <v>Low</v>
      </c>
      <c r="E200">
        <v>1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1</v>
      </c>
      <c r="O200" cm="1">
        <f t="array" ref="O200">$U$2*_xlfn.IFS(C200="data_analyst",$V$5,C200="data_engineer",$V$6,C200="data_scientist",$V$7)*_xlfn.IFS(E200=0,$V$12,E200=1,$V$11)*_xlfn.IFS(F200=0,$V$17,F200=1,$V$16)*_xlfn.IFS(G200=0,$V$22,G200=1,$V$21)*_xlfn.IFS(H200=0,$V$27,H200=1,$V$26)*_xlfn.IFS(I200=0,$V$32,I200=1,$V$31)*_xlfn.IFS(J200=0,$V$37,J200=1,$V$36)*_xlfn.IFS(K200=0,$V$42,K200=1,$V$41)*_xlfn.IFS(L200=0,$V$47,L200=1,$V$46)*_xlfn.IFS(M200=0,$V$52,M200=1,$V$51)*_xlfn.IFS(N200=0,$V$57,N200=1,$V$56)</f>
        <v>5.5052863001172708E-5</v>
      </c>
      <c r="P200" cm="1">
        <f t="array" ref="P200">$V$2*_xlfn.IFS(C200="data_analyst",$X$5,C200="data_engineer",$X$6,C200="data_scientist",$X$7)*_xlfn.IFS(E200=0,$X$12,E200=1,$X$11)*_xlfn.IFS(F200=0,$X$17,F200=1,$X$16)*_xlfn.IFS(G200=0,$X$22,G200=1,$X$21)*_xlfn.IFS(H200=0,$X$27,H200=1,$X$26)*_xlfn.IFS(I200=0,$X$32,I200=1,$X$31)*_xlfn.IFS(J200=0,$X$37,J200=1,$X$36)*_xlfn.IFS(K200=0,$X$42,K200=1,$X$41)*_xlfn.IFS(L200=0,$X$47,L200=1,$X$46)*_xlfn.IFS(M200=0,$X$52,M200=1,$X$51)*_xlfn.IFS(N200=0,$X$57,N200=1,$X$56)</f>
        <v>2.1096364250923903E-3</v>
      </c>
      <c r="Q200" cm="1">
        <f t="array" ref="Q200">$W$2*_xlfn.IFS(C200="data_analyst",$Z$5,C200="data_engineer",$Z$6,C200="data_scientist",$Z$7)*_xlfn.IFS(E200=0,$Z$12,E200=1,$Z$11)*_xlfn.IFS(F200=0,$Z$17,F200=1,$Z$16)*_xlfn.IFS(G200=0,$Z$22,G200=1,$Z$21)*_xlfn.IFS(H200=0,$Z$27,H200=1,$Z$26)*_xlfn.IFS(I200=0,$Z$32,I200=1,$Z$31)*_xlfn.IFS(J200=0,$Z$37,J200=1,$Z$36)*_xlfn.IFS(K200=0,$Z$42,K200=1,$Z$41)*_xlfn.IFS(L200=0,$Z$47,L200=1,$Z$46)*_xlfn.IFS(M200=0,$Z$52,M200=1,$Z$51)*_xlfn.IFS(N200=0,$Z$57,N200=1,$Z$56)</f>
        <v>1.5571207820006328E-4</v>
      </c>
      <c r="R200" t="str" cm="1">
        <f t="array" ref="R200">_xlfn.IFS(AND(O200&gt;P200,O200&gt;Q200),"Low",AND(P200&gt;O200,P200&gt;Q200),"Medium",AND(Q200&gt;O200,Q200&gt;P200),"High")</f>
        <v>Medium</v>
      </c>
      <c r="S200" t="str">
        <f t="shared" si="8"/>
        <v>F</v>
      </c>
    </row>
    <row r="201" spans="1:19" x14ac:dyDescent="0.3">
      <c r="A201" t="s">
        <v>17</v>
      </c>
      <c r="B201">
        <v>3</v>
      </c>
      <c r="C201" t="s">
        <v>13</v>
      </c>
      <c r="D201" t="str">
        <f t="shared" si="7"/>
        <v>Low</v>
      </c>
      <c r="E201">
        <v>1</v>
      </c>
      <c r="F201">
        <v>1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 cm="1">
        <f t="array" ref="O201">$U$2*_xlfn.IFS(C201="data_analyst",$V$5,C201="data_engineer",$V$6,C201="data_scientist",$V$7)*_xlfn.IFS(E201=0,$V$12,E201=1,$V$11)*_xlfn.IFS(F201=0,$V$17,F201=1,$V$16)*_xlfn.IFS(G201=0,$V$22,G201=1,$V$21)*_xlfn.IFS(H201=0,$V$27,H201=1,$V$26)*_xlfn.IFS(I201=0,$V$32,I201=1,$V$31)*_xlfn.IFS(J201=0,$V$37,J201=1,$V$36)*_xlfn.IFS(K201=0,$V$42,K201=1,$V$41)*_xlfn.IFS(L201=0,$V$47,L201=1,$V$46)*_xlfn.IFS(M201=0,$V$52,M201=1,$V$51)*_xlfn.IFS(N201=0,$V$57,N201=1,$V$56)</f>
        <v>4.3016776140012976E-4</v>
      </c>
      <c r="P201" cm="1">
        <f t="array" ref="P201">$V$2*_xlfn.IFS(C201="data_analyst",$X$5,C201="data_engineer",$X$6,C201="data_scientist",$X$7)*_xlfn.IFS(E201=0,$X$12,E201=1,$X$11)*_xlfn.IFS(F201=0,$X$17,F201=1,$X$16)*_xlfn.IFS(G201=0,$X$22,G201=1,$X$21)*_xlfn.IFS(H201=0,$X$27,H201=1,$X$26)*_xlfn.IFS(I201=0,$X$32,I201=1,$X$31)*_xlfn.IFS(J201=0,$X$37,J201=1,$X$36)*_xlfn.IFS(K201=0,$X$42,K201=1,$X$41)*_xlfn.IFS(L201=0,$X$47,L201=1,$X$46)*_xlfn.IFS(M201=0,$X$52,M201=1,$X$51)*_xlfn.IFS(N201=0,$X$57,N201=1,$X$56)</f>
        <v>5.6936710909711039E-3</v>
      </c>
      <c r="Q201" cm="1">
        <f t="array" ref="Q201">$W$2*_xlfn.IFS(C201="data_analyst",$Z$5,C201="data_engineer",$Z$6,C201="data_scientist",$Z$7)*_xlfn.IFS(E201=0,$Z$12,E201=1,$Z$11)*_xlfn.IFS(F201=0,$Z$17,F201=1,$Z$16)*_xlfn.IFS(G201=0,$Z$22,G201=1,$Z$21)*_xlfn.IFS(H201=0,$Z$27,H201=1,$Z$26)*_xlfn.IFS(I201=0,$Z$32,I201=1,$Z$31)*_xlfn.IFS(J201=0,$Z$37,J201=1,$Z$36)*_xlfn.IFS(K201=0,$Z$42,K201=1,$Z$41)*_xlfn.IFS(L201=0,$Z$47,L201=1,$Z$46)*_xlfn.IFS(M201=0,$Z$52,M201=1,$Z$51)*_xlfn.IFS(N201=0,$Z$57,N201=1,$Z$56)</f>
        <v>6.64587813565416E-4</v>
      </c>
      <c r="R201" t="str" cm="1">
        <f t="array" ref="R201">_xlfn.IFS(AND(O201&gt;P201,O201&gt;Q201),"Low",AND(P201&gt;O201,P201&gt;Q201),"Medium",AND(Q201&gt;O201,Q201&gt;P201),"High")</f>
        <v>Medium</v>
      </c>
      <c r="S201" t="str">
        <f t="shared" si="8"/>
        <v>F</v>
      </c>
    </row>
    <row r="202" spans="1:19" x14ac:dyDescent="0.3">
      <c r="A202" t="s">
        <v>17</v>
      </c>
      <c r="B202">
        <v>1</v>
      </c>
      <c r="C202" t="s">
        <v>13</v>
      </c>
      <c r="D202" t="str">
        <f t="shared" si="7"/>
        <v>Low</v>
      </c>
      <c r="E202">
        <v>1</v>
      </c>
      <c r="F202">
        <v>1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 cm="1">
        <f t="array" ref="O202">$U$2*_xlfn.IFS(C202="data_analyst",$V$5,C202="data_engineer",$V$6,C202="data_scientist",$V$7)*_xlfn.IFS(E202=0,$V$12,E202=1,$V$11)*_xlfn.IFS(F202=0,$V$17,F202=1,$V$16)*_xlfn.IFS(G202=0,$V$22,G202=1,$V$21)*_xlfn.IFS(H202=0,$V$27,H202=1,$V$26)*_xlfn.IFS(I202=0,$V$32,I202=1,$V$31)*_xlfn.IFS(J202=0,$V$37,J202=1,$V$36)*_xlfn.IFS(K202=0,$V$42,K202=1,$V$41)*_xlfn.IFS(L202=0,$V$47,L202=1,$V$46)*_xlfn.IFS(M202=0,$V$52,M202=1,$V$51)*_xlfn.IFS(N202=0,$V$57,N202=1,$V$56)</f>
        <v>4.3016776140012976E-4</v>
      </c>
      <c r="P202" cm="1">
        <f t="array" ref="P202">$V$2*_xlfn.IFS(C202="data_analyst",$X$5,C202="data_engineer",$X$6,C202="data_scientist",$X$7)*_xlfn.IFS(E202=0,$X$12,E202=1,$X$11)*_xlfn.IFS(F202=0,$X$17,F202=1,$X$16)*_xlfn.IFS(G202=0,$X$22,G202=1,$X$21)*_xlfn.IFS(H202=0,$X$27,H202=1,$X$26)*_xlfn.IFS(I202=0,$X$32,I202=1,$X$31)*_xlfn.IFS(J202=0,$X$37,J202=1,$X$36)*_xlfn.IFS(K202=0,$X$42,K202=1,$X$41)*_xlfn.IFS(L202=0,$X$47,L202=1,$X$46)*_xlfn.IFS(M202=0,$X$52,M202=1,$X$51)*_xlfn.IFS(N202=0,$X$57,N202=1,$X$56)</f>
        <v>5.6936710909711039E-3</v>
      </c>
      <c r="Q202" cm="1">
        <f t="array" ref="Q202">$W$2*_xlfn.IFS(C202="data_analyst",$Z$5,C202="data_engineer",$Z$6,C202="data_scientist",$Z$7)*_xlfn.IFS(E202=0,$Z$12,E202=1,$Z$11)*_xlfn.IFS(F202=0,$Z$17,F202=1,$Z$16)*_xlfn.IFS(G202=0,$Z$22,G202=1,$Z$21)*_xlfn.IFS(H202=0,$Z$27,H202=1,$Z$26)*_xlfn.IFS(I202=0,$Z$32,I202=1,$Z$31)*_xlfn.IFS(J202=0,$Z$37,J202=1,$Z$36)*_xlfn.IFS(K202=0,$Z$42,K202=1,$Z$41)*_xlfn.IFS(L202=0,$Z$47,L202=1,$Z$46)*_xlfn.IFS(M202=0,$Z$52,M202=1,$Z$51)*_xlfn.IFS(N202=0,$Z$57,N202=1,$Z$56)</f>
        <v>6.64587813565416E-4</v>
      </c>
      <c r="R202" t="str" cm="1">
        <f t="array" ref="R202">_xlfn.IFS(AND(O202&gt;P202,O202&gt;Q202),"Low",AND(P202&gt;O202,P202&gt;Q202),"Medium",AND(Q202&gt;O202,Q202&gt;P202),"High")</f>
        <v>Medium</v>
      </c>
      <c r="S202" t="str">
        <f t="shared" si="8"/>
        <v>F</v>
      </c>
    </row>
    <row r="203" spans="1:19" x14ac:dyDescent="0.3">
      <c r="A203" t="s">
        <v>17</v>
      </c>
      <c r="B203">
        <v>2</v>
      </c>
      <c r="C203" t="s">
        <v>13</v>
      </c>
      <c r="D203" t="str">
        <f t="shared" si="7"/>
        <v>Low</v>
      </c>
      <c r="E203">
        <v>1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</v>
      </c>
      <c r="O203" cm="1">
        <f t="array" ref="O203">$U$2*_xlfn.IFS(C203="data_analyst",$V$5,C203="data_engineer",$V$6,C203="data_scientist",$V$7)*_xlfn.IFS(E203=0,$V$12,E203=1,$V$11)*_xlfn.IFS(F203=0,$V$17,F203=1,$V$16)*_xlfn.IFS(G203=0,$V$22,G203=1,$V$21)*_xlfn.IFS(H203=0,$V$27,H203=1,$V$26)*_xlfn.IFS(I203=0,$V$32,I203=1,$V$31)*_xlfn.IFS(J203=0,$V$37,J203=1,$V$36)*_xlfn.IFS(K203=0,$V$42,K203=1,$V$41)*_xlfn.IFS(L203=0,$V$47,L203=1,$V$46)*_xlfn.IFS(M203=0,$V$52,M203=1,$V$51)*_xlfn.IFS(N203=0,$V$57,N203=1,$V$56)</f>
        <v>7.1728928645707805E-5</v>
      </c>
      <c r="P203" cm="1">
        <f t="array" ref="P203">$V$2*_xlfn.IFS(C203="data_analyst",$X$5,C203="data_engineer",$X$6,C203="data_scientist",$X$7)*_xlfn.IFS(E203=0,$X$12,E203=1,$X$11)*_xlfn.IFS(F203=0,$X$17,F203=1,$X$16)*_xlfn.IFS(G203=0,$X$22,G203=1,$X$21)*_xlfn.IFS(H203=0,$X$27,H203=1,$X$26)*_xlfn.IFS(I203=0,$X$32,I203=1,$X$31)*_xlfn.IFS(J203=0,$X$37,J203=1,$X$36)*_xlfn.IFS(K203=0,$X$42,K203=1,$X$41)*_xlfn.IFS(L203=0,$X$47,L203=1,$X$46)*_xlfn.IFS(M203=0,$X$52,M203=1,$X$51)*_xlfn.IFS(N203=0,$X$57,N203=1,$X$56)</f>
        <v>2.4471782531071732E-3</v>
      </c>
      <c r="Q203" cm="1">
        <f t="array" ref="Q203">$W$2*_xlfn.IFS(C203="data_analyst",$Z$5,C203="data_engineer",$Z$6,C203="data_scientist",$Z$7)*_xlfn.IFS(E203=0,$Z$12,E203=1,$Z$11)*_xlfn.IFS(F203=0,$Z$17,F203=1,$Z$16)*_xlfn.IFS(G203=0,$Z$22,G203=1,$Z$21)*_xlfn.IFS(H203=0,$Z$27,H203=1,$Z$26)*_xlfn.IFS(I203=0,$Z$32,I203=1,$Z$31)*_xlfn.IFS(J203=0,$Z$37,J203=1,$Z$36)*_xlfn.IFS(K203=0,$Z$42,K203=1,$Z$41)*_xlfn.IFS(L203=0,$Z$47,L203=1,$Z$46)*_xlfn.IFS(M203=0,$Z$52,M203=1,$Z$51)*_xlfn.IFS(N203=0,$Z$57,N203=1,$Z$56)</f>
        <v>1.6514917384855194E-4</v>
      </c>
      <c r="R203" t="str" cm="1">
        <f t="array" ref="R203">_xlfn.IFS(AND(O203&gt;P203,O203&gt;Q203),"Low",AND(P203&gt;O203,P203&gt;Q203),"Medium",AND(Q203&gt;O203,Q203&gt;P203),"High")</f>
        <v>Medium</v>
      </c>
      <c r="S203" t="str">
        <f t="shared" si="8"/>
        <v>F</v>
      </c>
    </row>
    <row r="204" spans="1:19" x14ac:dyDescent="0.3">
      <c r="A204" t="s">
        <v>17</v>
      </c>
      <c r="B204">
        <v>4</v>
      </c>
      <c r="C204" t="s">
        <v>13</v>
      </c>
      <c r="D204" t="str">
        <f t="shared" si="7"/>
        <v>Low</v>
      </c>
      <c r="E204">
        <v>1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1</v>
      </c>
      <c r="O204" cm="1">
        <f t="array" ref="O204">$U$2*_xlfn.IFS(C204="data_analyst",$V$5,C204="data_engineer",$V$6,C204="data_scientist",$V$7)*_xlfn.IFS(E204=0,$V$12,E204=1,$V$11)*_xlfn.IFS(F204=0,$V$17,F204=1,$V$16)*_xlfn.IFS(G204=0,$V$22,G204=1,$V$21)*_xlfn.IFS(H204=0,$V$27,H204=1,$V$26)*_xlfn.IFS(I204=0,$V$32,I204=1,$V$31)*_xlfn.IFS(J204=0,$V$37,J204=1,$V$36)*_xlfn.IFS(K204=0,$V$42,K204=1,$V$41)*_xlfn.IFS(L204=0,$V$47,L204=1,$V$46)*_xlfn.IFS(M204=0,$V$52,M204=1,$V$51)*_xlfn.IFS(N204=0,$V$57,N204=1,$V$56)</f>
        <v>7.1728928645707805E-5</v>
      </c>
      <c r="P204" cm="1">
        <f t="array" ref="P204">$V$2*_xlfn.IFS(C204="data_analyst",$X$5,C204="data_engineer",$X$6,C204="data_scientist",$X$7)*_xlfn.IFS(E204=0,$X$12,E204=1,$X$11)*_xlfn.IFS(F204=0,$X$17,F204=1,$X$16)*_xlfn.IFS(G204=0,$X$22,G204=1,$X$21)*_xlfn.IFS(H204=0,$X$27,H204=1,$X$26)*_xlfn.IFS(I204=0,$X$32,I204=1,$X$31)*_xlfn.IFS(J204=0,$X$37,J204=1,$X$36)*_xlfn.IFS(K204=0,$X$42,K204=1,$X$41)*_xlfn.IFS(L204=0,$X$47,L204=1,$X$46)*_xlfn.IFS(M204=0,$X$52,M204=1,$X$51)*_xlfn.IFS(N204=0,$X$57,N204=1,$X$56)</f>
        <v>2.4471782531071732E-3</v>
      </c>
      <c r="Q204" cm="1">
        <f t="array" ref="Q204">$W$2*_xlfn.IFS(C204="data_analyst",$Z$5,C204="data_engineer",$Z$6,C204="data_scientist",$Z$7)*_xlfn.IFS(E204=0,$Z$12,E204=1,$Z$11)*_xlfn.IFS(F204=0,$Z$17,F204=1,$Z$16)*_xlfn.IFS(G204=0,$Z$22,G204=1,$Z$21)*_xlfn.IFS(H204=0,$Z$27,H204=1,$Z$26)*_xlfn.IFS(I204=0,$Z$32,I204=1,$Z$31)*_xlfn.IFS(J204=0,$Z$37,J204=1,$Z$36)*_xlfn.IFS(K204=0,$Z$42,K204=1,$Z$41)*_xlfn.IFS(L204=0,$Z$47,L204=1,$Z$46)*_xlfn.IFS(M204=0,$Z$52,M204=1,$Z$51)*_xlfn.IFS(N204=0,$Z$57,N204=1,$Z$56)</f>
        <v>1.6514917384855194E-4</v>
      </c>
      <c r="R204" t="str" cm="1">
        <f t="array" ref="R204">_xlfn.IFS(AND(O204&gt;P204,O204&gt;Q204),"Low",AND(P204&gt;O204,P204&gt;Q204),"Medium",AND(Q204&gt;O204,Q204&gt;P204),"High")</f>
        <v>Medium</v>
      </c>
      <c r="S204" t="str">
        <f t="shared" si="8"/>
        <v>F</v>
      </c>
    </row>
    <row r="205" spans="1:19" x14ac:dyDescent="0.3">
      <c r="A205" t="s">
        <v>17</v>
      </c>
      <c r="B205">
        <v>5</v>
      </c>
      <c r="C205" t="s">
        <v>13</v>
      </c>
      <c r="D205" t="str">
        <f t="shared" si="7"/>
        <v>Low</v>
      </c>
      <c r="E205">
        <v>1</v>
      </c>
      <c r="F205">
        <v>1</v>
      </c>
      <c r="G205">
        <v>0</v>
      </c>
      <c r="H205">
        <v>1</v>
      </c>
      <c r="I205">
        <v>0</v>
      </c>
      <c r="J205">
        <v>1</v>
      </c>
      <c r="K205">
        <v>1</v>
      </c>
      <c r="L205">
        <v>1</v>
      </c>
      <c r="M205">
        <v>0</v>
      </c>
      <c r="N205">
        <v>1</v>
      </c>
      <c r="O205" cm="1">
        <f t="array" ref="O205">$U$2*_xlfn.IFS(C205="data_analyst",$V$5,C205="data_engineer",$V$6,C205="data_scientist",$V$7)*_xlfn.IFS(E205=0,$V$12,E205=1,$V$11)*_xlfn.IFS(F205=0,$V$17,F205=1,$V$16)*_xlfn.IFS(G205=0,$V$22,G205=1,$V$21)*_xlfn.IFS(H205=0,$V$27,H205=1,$V$26)*_xlfn.IFS(I205=0,$V$32,I205=1,$V$31)*_xlfn.IFS(J205=0,$V$37,J205=1,$V$36)*_xlfn.IFS(K205=0,$V$42,K205=1,$V$41)*_xlfn.IFS(L205=0,$V$47,L205=1,$V$46)*_xlfn.IFS(M205=0,$V$52,M205=1,$V$51)*_xlfn.IFS(N205=0,$V$57,N205=1,$V$56)</f>
        <v>2.7632700300324721E-6</v>
      </c>
      <c r="P205" cm="1">
        <f t="array" ref="P205">$V$2*_xlfn.IFS(C205="data_analyst",$X$5,C205="data_engineer",$X$6,C205="data_scientist",$X$7)*_xlfn.IFS(E205=0,$X$12,E205=1,$X$11)*_xlfn.IFS(F205=0,$X$17,F205=1,$X$16)*_xlfn.IFS(G205=0,$X$22,G205=1,$X$21)*_xlfn.IFS(H205=0,$X$27,H205=1,$X$26)*_xlfn.IFS(I205=0,$X$32,I205=1,$X$31)*_xlfn.IFS(J205=0,$X$37,J205=1,$X$36)*_xlfn.IFS(K205=0,$X$42,K205=1,$X$41)*_xlfn.IFS(L205=0,$X$47,L205=1,$X$46)*_xlfn.IFS(M205=0,$X$52,M205=1,$X$51)*_xlfn.IFS(N205=0,$X$57,N205=1,$X$56)</f>
        <v>1.3245360204790276E-4</v>
      </c>
      <c r="Q205" cm="1">
        <f t="array" ref="Q205">$W$2*_xlfn.IFS(C205="data_analyst",$Z$5,C205="data_engineer",$Z$6,C205="data_scientist",$Z$7)*_xlfn.IFS(E205=0,$Z$12,E205=1,$Z$11)*_xlfn.IFS(F205=0,$Z$17,F205=1,$Z$16)*_xlfn.IFS(G205=0,$Z$22,G205=1,$Z$21)*_xlfn.IFS(H205=0,$Z$27,H205=1,$Z$26)*_xlfn.IFS(I205=0,$Z$32,I205=1,$Z$31)*_xlfn.IFS(J205=0,$Z$37,J205=1,$Z$36)*_xlfn.IFS(K205=0,$Z$42,K205=1,$Z$41)*_xlfn.IFS(L205=0,$Z$47,L205=1,$Z$46)*_xlfn.IFS(M205=0,$Z$52,M205=1,$Z$51)*_xlfn.IFS(N205=0,$Z$57,N205=1,$Z$56)</f>
        <v>9.9923570200000336E-6</v>
      </c>
      <c r="R205" t="str" cm="1">
        <f t="array" ref="R205">_xlfn.IFS(AND(O205&gt;P205,O205&gt;Q205),"Low",AND(P205&gt;O205,P205&gt;Q205),"Medium",AND(Q205&gt;O205,Q205&gt;P205),"High")</f>
        <v>Medium</v>
      </c>
      <c r="S205" t="str">
        <f t="shared" si="8"/>
        <v>F</v>
      </c>
    </row>
    <row r="206" spans="1:19" x14ac:dyDescent="0.3">
      <c r="A206" t="s">
        <v>17</v>
      </c>
      <c r="B206">
        <v>3</v>
      </c>
      <c r="C206" t="s">
        <v>13</v>
      </c>
      <c r="D206" t="str">
        <f t="shared" si="7"/>
        <v>Low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1</v>
      </c>
      <c r="K206">
        <v>1</v>
      </c>
      <c r="L206">
        <v>0</v>
      </c>
      <c r="M206">
        <v>0</v>
      </c>
      <c r="N206">
        <v>1</v>
      </c>
      <c r="O206" cm="1">
        <f t="array" ref="O206">$U$2*_xlfn.IFS(C206="data_analyst",$V$5,C206="data_engineer",$V$6,C206="data_scientist",$V$7)*_xlfn.IFS(E206=0,$V$12,E206=1,$V$11)*_xlfn.IFS(F206=0,$V$17,F206=1,$V$16)*_xlfn.IFS(G206=0,$V$22,G206=1,$V$21)*_xlfn.IFS(H206=0,$V$27,H206=1,$V$26)*_xlfn.IFS(I206=0,$V$32,I206=1,$V$31)*_xlfn.IFS(J206=0,$V$37,J206=1,$V$36)*_xlfn.IFS(K206=0,$V$42,K206=1,$V$41)*_xlfn.IFS(L206=0,$V$47,L206=1,$V$46)*_xlfn.IFS(M206=0,$V$52,M206=1,$V$51)*_xlfn.IFS(N206=0,$V$57,N206=1,$V$56)</f>
        <v>1.6024272136413962E-4</v>
      </c>
      <c r="P206" cm="1">
        <f t="array" ref="P206">$V$2*_xlfn.IFS(C206="data_analyst",$X$5,C206="data_engineer",$X$6,C206="data_scientist",$X$7)*_xlfn.IFS(E206=0,$X$12,E206=1,$X$11)*_xlfn.IFS(F206=0,$X$17,F206=1,$X$16)*_xlfn.IFS(G206=0,$X$22,G206=1,$X$21)*_xlfn.IFS(H206=0,$X$27,H206=1,$X$26)*_xlfn.IFS(I206=0,$X$32,I206=1,$X$31)*_xlfn.IFS(J206=0,$X$37,J206=1,$X$36)*_xlfn.IFS(K206=0,$X$42,K206=1,$X$41)*_xlfn.IFS(L206=0,$X$47,L206=1,$X$46)*_xlfn.IFS(M206=0,$X$52,M206=1,$X$51)*_xlfn.IFS(N206=0,$X$57,N206=1,$X$56)</f>
        <v>2.4285843320954117E-4</v>
      </c>
      <c r="Q206" cm="1">
        <f t="array" ref="Q206">$W$2*_xlfn.IFS(C206="data_analyst",$Z$5,C206="data_engineer",$Z$6,C206="data_scientist",$Z$7)*_xlfn.IFS(E206=0,$Z$12,E206=1,$Z$11)*_xlfn.IFS(F206=0,$Z$17,F206=1,$Z$16)*_xlfn.IFS(G206=0,$Z$22,G206=1,$Z$21)*_xlfn.IFS(H206=0,$Z$27,H206=1,$Z$26)*_xlfn.IFS(I206=0,$Z$32,I206=1,$Z$31)*_xlfn.IFS(J206=0,$Z$37,J206=1,$Z$36)*_xlfn.IFS(K206=0,$Z$42,K206=1,$Z$41)*_xlfn.IFS(L206=0,$Z$47,L206=1,$Z$46)*_xlfn.IFS(M206=0,$Z$52,M206=1,$Z$51)*_xlfn.IFS(N206=0,$Z$57,N206=1,$Z$56)</f>
        <v>4.9286418419692925E-5</v>
      </c>
      <c r="R206" t="str" cm="1">
        <f t="array" ref="R206">_xlfn.IFS(AND(O206&gt;P206,O206&gt;Q206),"Low",AND(P206&gt;O206,P206&gt;Q206),"Medium",AND(Q206&gt;O206,Q206&gt;P206),"High")</f>
        <v>Medium</v>
      </c>
      <c r="S206" t="str">
        <f t="shared" si="8"/>
        <v>F</v>
      </c>
    </row>
    <row r="207" spans="1:19" x14ac:dyDescent="0.3">
      <c r="A207" t="s">
        <v>17</v>
      </c>
      <c r="B207">
        <v>5</v>
      </c>
      <c r="C207" t="s">
        <v>13</v>
      </c>
      <c r="D207" t="str">
        <f t="shared" si="7"/>
        <v>Low</v>
      </c>
      <c r="E207">
        <v>1</v>
      </c>
      <c r="F207">
        <v>0</v>
      </c>
      <c r="G207">
        <v>1</v>
      </c>
      <c r="H207">
        <v>1</v>
      </c>
      <c r="I207">
        <v>1</v>
      </c>
      <c r="J207">
        <v>1</v>
      </c>
      <c r="K207">
        <v>0</v>
      </c>
      <c r="L207">
        <v>1</v>
      </c>
      <c r="M207">
        <v>1</v>
      </c>
      <c r="N207">
        <v>1</v>
      </c>
      <c r="O207" cm="1">
        <f t="array" ref="O207">$U$2*_xlfn.IFS(C207="data_analyst",$V$5,C207="data_engineer",$V$6,C207="data_scientist",$V$7)*_xlfn.IFS(E207=0,$V$12,E207=1,$V$11)*_xlfn.IFS(F207=0,$V$17,F207=1,$V$16)*_xlfn.IFS(G207=0,$V$22,G207=1,$V$21)*_xlfn.IFS(H207=0,$V$27,H207=1,$V$26)*_xlfn.IFS(I207=0,$V$32,I207=1,$V$31)*_xlfn.IFS(J207=0,$V$37,J207=1,$V$36)*_xlfn.IFS(K207=0,$V$42,K207=1,$V$41)*_xlfn.IFS(L207=0,$V$47,L207=1,$V$46)*_xlfn.IFS(M207=0,$V$52,M207=1,$V$51)*_xlfn.IFS(N207=0,$V$57,N207=1,$V$56)</f>
        <v>1.1063528626013453E-8</v>
      </c>
      <c r="P207" cm="1">
        <f t="array" ref="P207">$V$2*_xlfn.IFS(C207="data_analyst",$X$5,C207="data_engineer",$X$6,C207="data_scientist",$X$7)*_xlfn.IFS(E207=0,$X$12,E207=1,$X$11)*_xlfn.IFS(F207=0,$X$17,F207=1,$X$16)*_xlfn.IFS(G207=0,$X$22,G207=1,$X$21)*_xlfn.IFS(H207=0,$X$27,H207=1,$X$26)*_xlfn.IFS(I207=0,$X$32,I207=1,$X$31)*_xlfn.IFS(J207=0,$X$37,J207=1,$X$36)*_xlfn.IFS(K207=0,$X$42,K207=1,$X$41)*_xlfn.IFS(L207=0,$X$47,L207=1,$X$46)*_xlfn.IFS(M207=0,$X$52,M207=1,$X$51)*_xlfn.IFS(N207=0,$X$57,N207=1,$X$56)</f>
        <v>2.6147826110778925E-4</v>
      </c>
      <c r="Q207" cm="1">
        <f t="array" ref="Q207">$W$2*_xlfn.IFS(C207="data_analyst",$Z$5,C207="data_engineer",$Z$6,C207="data_scientist",$Z$7)*_xlfn.IFS(E207=0,$Z$12,E207=1,$Z$11)*_xlfn.IFS(F207=0,$Z$17,F207=1,$Z$16)*_xlfn.IFS(G207=0,$Z$22,G207=1,$Z$21)*_xlfn.IFS(H207=0,$Z$27,H207=1,$Z$26)*_xlfn.IFS(I207=0,$Z$32,I207=1,$Z$31)*_xlfn.IFS(J207=0,$Z$37,J207=1,$Z$36)*_xlfn.IFS(K207=0,$Z$42,K207=1,$Z$41)*_xlfn.IFS(L207=0,$Z$47,L207=1,$Z$46)*_xlfn.IFS(M207=0,$Z$52,M207=1,$Z$51)*_xlfn.IFS(N207=0,$Z$57,N207=1,$Z$56)</f>
        <v>5.5209134170116948E-6</v>
      </c>
      <c r="R207" t="str" cm="1">
        <f t="array" ref="R207">_xlfn.IFS(AND(O207&gt;P207,O207&gt;Q207),"Low",AND(P207&gt;O207,P207&gt;Q207),"Medium",AND(Q207&gt;O207,Q207&gt;P207),"High")</f>
        <v>Medium</v>
      </c>
      <c r="S207" t="str">
        <f t="shared" si="8"/>
        <v>F</v>
      </c>
    </row>
    <row r="208" spans="1:19" x14ac:dyDescent="0.3">
      <c r="A208" t="s">
        <v>17</v>
      </c>
      <c r="B208">
        <v>9</v>
      </c>
      <c r="C208" t="s">
        <v>13</v>
      </c>
      <c r="D208" t="str">
        <f t="shared" si="7"/>
        <v>Low</v>
      </c>
      <c r="E208">
        <v>1</v>
      </c>
      <c r="F208">
        <v>1</v>
      </c>
      <c r="G208">
        <v>0</v>
      </c>
      <c r="H208">
        <v>1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1</v>
      </c>
      <c r="O208" cm="1">
        <f t="array" ref="O208">$U$2*_xlfn.IFS(C208="data_analyst",$V$5,C208="data_engineer",$V$6,C208="data_scientist",$V$7)*_xlfn.IFS(E208=0,$V$12,E208=1,$V$11)*_xlfn.IFS(F208=0,$V$17,F208=1,$V$16)*_xlfn.IFS(G208=0,$V$22,G208=1,$V$21)*_xlfn.IFS(H208=0,$V$27,H208=1,$V$26)*_xlfn.IFS(I208=0,$V$32,I208=1,$V$31)*_xlfn.IFS(J208=0,$V$37,J208=1,$V$36)*_xlfn.IFS(K208=0,$V$42,K208=1,$V$41)*_xlfn.IFS(L208=0,$V$47,L208=1,$V$46)*_xlfn.IFS(M208=0,$V$52,M208=1,$V$51)*_xlfn.IFS(N208=0,$V$57,N208=1,$V$56)</f>
        <v>5.7372393998549205E-5</v>
      </c>
      <c r="P208" cm="1">
        <f t="array" ref="P208">$V$2*_xlfn.IFS(C208="data_analyst",$X$5,C208="data_engineer",$X$6,C208="data_scientist",$X$7)*_xlfn.IFS(E208=0,$X$12,E208=1,$X$11)*_xlfn.IFS(F208=0,$X$17,F208=1,$X$16)*_xlfn.IFS(G208=0,$X$22,G208=1,$X$21)*_xlfn.IFS(H208=0,$X$27,H208=1,$X$26)*_xlfn.IFS(I208=0,$X$32,I208=1,$X$31)*_xlfn.IFS(J208=0,$X$37,J208=1,$X$36)*_xlfn.IFS(K208=0,$X$42,K208=1,$X$41)*_xlfn.IFS(L208=0,$X$47,L208=1,$X$46)*_xlfn.IFS(M208=0,$X$52,M208=1,$X$51)*_xlfn.IFS(N208=0,$X$57,N208=1,$X$56)</f>
        <v>2.1244929530054912E-4</v>
      </c>
      <c r="Q208" cm="1">
        <f t="array" ref="Q208">$W$2*_xlfn.IFS(C208="data_analyst",$Z$5,C208="data_engineer",$Z$6,C208="data_scientist",$Z$7)*_xlfn.IFS(E208=0,$Z$12,E208=1,$Z$11)*_xlfn.IFS(F208=0,$Z$17,F208=1,$Z$16)*_xlfn.IFS(G208=0,$Z$22,G208=1,$Z$21)*_xlfn.IFS(H208=0,$Z$27,H208=1,$Z$26)*_xlfn.IFS(I208=0,$Z$32,I208=1,$Z$31)*_xlfn.IFS(J208=0,$Z$37,J208=1,$Z$36)*_xlfn.IFS(K208=0,$Z$42,K208=1,$Z$41)*_xlfn.IFS(L208=0,$Z$47,L208=1,$Z$46)*_xlfn.IFS(M208=0,$Z$52,M208=1,$Z$51)*_xlfn.IFS(N208=0,$Z$57,N208=1,$Z$56)</f>
        <v>2.6538840687526967E-5</v>
      </c>
      <c r="R208" t="str" cm="1">
        <f t="array" ref="R208">_xlfn.IFS(AND(O208&gt;P208,O208&gt;Q208),"Low",AND(P208&gt;O208,P208&gt;Q208),"Medium",AND(Q208&gt;O208,Q208&gt;P208),"High")</f>
        <v>Medium</v>
      </c>
      <c r="S208" t="str">
        <f t="shared" si="8"/>
        <v>F</v>
      </c>
    </row>
    <row r="209" spans="1:19" x14ac:dyDescent="0.3">
      <c r="A209" t="s">
        <v>17</v>
      </c>
      <c r="B209">
        <v>2</v>
      </c>
      <c r="C209" t="s">
        <v>13</v>
      </c>
      <c r="D209" t="str">
        <f t="shared" si="7"/>
        <v>Low</v>
      </c>
      <c r="E209">
        <v>1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 cm="1">
        <f t="array" ref="O209">$U$2*_xlfn.IFS(C209="data_analyst",$V$5,C209="data_engineer",$V$6,C209="data_scientist",$V$7)*_xlfn.IFS(E209=0,$V$12,E209=1,$V$11)*_xlfn.IFS(F209=0,$V$17,F209=1,$V$16)*_xlfn.IFS(G209=0,$V$22,G209=1,$V$21)*_xlfn.IFS(H209=0,$V$27,H209=1,$V$26)*_xlfn.IFS(I209=0,$V$32,I209=1,$V$31)*_xlfn.IFS(J209=0,$V$37,J209=1,$V$36)*_xlfn.IFS(K209=0,$V$42,K209=1,$V$41)*_xlfn.IFS(L209=0,$V$47,L209=1,$V$46)*_xlfn.IFS(M209=0,$V$52,M209=1,$V$51)*_xlfn.IFS(N209=0,$V$57,N209=1,$V$56)</f>
        <v>6.497047435064866E-4</v>
      </c>
      <c r="P209" cm="1">
        <f t="array" ref="P209">$V$2*_xlfn.IFS(C209="data_analyst",$X$5,C209="data_engineer",$X$6,C209="data_scientist",$X$7)*_xlfn.IFS(E209=0,$X$12,E209=1,$X$11)*_xlfn.IFS(F209=0,$X$17,F209=1,$X$16)*_xlfn.IFS(G209=0,$X$22,G209=1,$X$21)*_xlfn.IFS(H209=0,$X$27,H209=1,$X$26)*_xlfn.IFS(I209=0,$X$32,I209=1,$X$31)*_xlfn.IFS(J209=0,$X$37,J209=1,$X$36)*_xlfn.IFS(K209=0,$X$42,K209=1,$X$41)*_xlfn.IFS(L209=0,$X$47,L209=1,$X$46)*_xlfn.IFS(M209=0,$X$52,M209=1,$X$51)*_xlfn.IFS(N209=0,$X$57,N209=1,$X$56)</f>
        <v>3.7744807503981548E-3</v>
      </c>
      <c r="Q209" cm="1">
        <f t="array" ref="Q209">$W$2*_xlfn.IFS(C209="data_analyst",$Z$5,C209="data_engineer",$Z$6,C209="data_scientist",$Z$7)*_xlfn.IFS(E209=0,$Z$12,E209=1,$Z$11)*_xlfn.IFS(F209=0,$Z$17,F209=1,$Z$16)*_xlfn.IFS(G209=0,$Z$22,G209=1,$Z$21)*_xlfn.IFS(H209=0,$Z$27,H209=1,$Z$26)*_xlfn.IFS(I209=0,$Z$32,I209=1,$Z$31)*_xlfn.IFS(J209=0,$Z$37,J209=1,$Z$36)*_xlfn.IFS(K209=0,$Z$42,K209=1,$Z$41)*_xlfn.IFS(L209=0,$Z$47,L209=1,$Z$46)*_xlfn.IFS(M209=0,$Z$52,M209=1,$Z$51)*_xlfn.IFS(N209=0,$Z$57,N209=1,$Z$56)</f>
        <v>4.9388432165296142E-4</v>
      </c>
      <c r="R209" t="str" cm="1">
        <f t="array" ref="R209">_xlfn.IFS(AND(O209&gt;P209,O209&gt;Q209),"Low",AND(P209&gt;O209,P209&gt;Q209),"Medium",AND(Q209&gt;O209,Q209&gt;P209),"High")</f>
        <v>Medium</v>
      </c>
      <c r="S209" t="str">
        <f t="shared" si="8"/>
        <v>F</v>
      </c>
    </row>
    <row r="210" spans="1:19" x14ac:dyDescent="0.3">
      <c r="A210" t="s">
        <v>17</v>
      </c>
      <c r="B210">
        <v>5</v>
      </c>
      <c r="C210" t="s">
        <v>13</v>
      </c>
      <c r="D210" t="str">
        <f t="shared" si="7"/>
        <v>Low</v>
      </c>
      <c r="E210">
        <v>1</v>
      </c>
      <c r="F210">
        <v>1</v>
      </c>
      <c r="G210">
        <v>0</v>
      </c>
      <c r="H210">
        <v>1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1</v>
      </c>
      <c r="O210" cm="1">
        <f t="array" ref="O210">$U$2*_xlfn.IFS(C210="data_analyst",$V$5,C210="data_engineer",$V$6,C210="data_scientist",$V$7)*_xlfn.IFS(E210=0,$V$12,E210=1,$V$11)*_xlfn.IFS(F210=0,$V$17,F210=1,$V$16)*_xlfn.IFS(G210=0,$V$22,G210=1,$V$21)*_xlfn.IFS(H210=0,$V$27,H210=1,$V$26)*_xlfn.IFS(I210=0,$V$32,I210=1,$V$31)*_xlfn.IFS(J210=0,$V$37,J210=1,$V$36)*_xlfn.IFS(K210=0,$V$42,K210=1,$V$41)*_xlfn.IFS(L210=0,$V$47,L210=1,$V$46)*_xlfn.IFS(M210=0,$V$52,M210=1,$V$51)*_xlfn.IFS(N210=0,$V$57,N210=1,$V$56)</f>
        <v>5.7372393998549205E-5</v>
      </c>
      <c r="P210" cm="1">
        <f t="array" ref="P210">$V$2*_xlfn.IFS(C210="data_analyst",$X$5,C210="data_engineer",$X$6,C210="data_scientist",$X$7)*_xlfn.IFS(E210=0,$X$12,E210=1,$X$11)*_xlfn.IFS(F210=0,$X$17,F210=1,$X$16)*_xlfn.IFS(G210=0,$X$22,G210=1,$X$21)*_xlfn.IFS(H210=0,$X$27,H210=1,$X$26)*_xlfn.IFS(I210=0,$X$32,I210=1,$X$31)*_xlfn.IFS(J210=0,$X$37,J210=1,$X$36)*_xlfn.IFS(K210=0,$X$42,K210=1,$X$41)*_xlfn.IFS(L210=0,$X$47,L210=1,$X$46)*_xlfn.IFS(M210=0,$X$52,M210=1,$X$51)*_xlfn.IFS(N210=0,$X$57,N210=1,$X$56)</f>
        <v>2.1244929530054912E-4</v>
      </c>
      <c r="Q210" cm="1">
        <f t="array" ref="Q210">$W$2*_xlfn.IFS(C210="data_analyst",$Z$5,C210="data_engineer",$Z$6,C210="data_scientist",$Z$7)*_xlfn.IFS(E210=0,$Z$12,E210=1,$Z$11)*_xlfn.IFS(F210=0,$Z$17,F210=1,$Z$16)*_xlfn.IFS(G210=0,$Z$22,G210=1,$Z$21)*_xlfn.IFS(H210=0,$Z$27,H210=1,$Z$26)*_xlfn.IFS(I210=0,$Z$32,I210=1,$Z$31)*_xlfn.IFS(J210=0,$Z$37,J210=1,$Z$36)*_xlfn.IFS(K210=0,$Z$42,K210=1,$Z$41)*_xlfn.IFS(L210=0,$Z$47,L210=1,$Z$46)*_xlfn.IFS(M210=0,$Z$52,M210=1,$Z$51)*_xlfn.IFS(N210=0,$Z$57,N210=1,$Z$56)</f>
        <v>2.6538840687526967E-5</v>
      </c>
      <c r="R210" t="str" cm="1">
        <f t="array" ref="R210">_xlfn.IFS(AND(O210&gt;P210,O210&gt;Q210),"Low",AND(P210&gt;O210,P210&gt;Q210),"Medium",AND(Q210&gt;O210,Q210&gt;P210),"High")</f>
        <v>Medium</v>
      </c>
      <c r="S210" t="str">
        <f t="shared" si="8"/>
        <v>F</v>
      </c>
    </row>
    <row r="211" spans="1:19" x14ac:dyDescent="0.3">
      <c r="A211" t="s">
        <v>17</v>
      </c>
      <c r="B211">
        <v>5</v>
      </c>
      <c r="C211" t="s">
        <v>13</v>
      </c>
      <c r="D211" t="str">
        <f t="shared" si="7"/>
        <v>Low</v>
      </c>
      <c r="E211">
        <v>1</v>
      </c>
      <c r="F211">
        <v>0</v>
      </c>
      <c r="G211">
        <v>1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 cm="1">
        <f t="array" ref="O211">$U$2*_xlfn.IFS(C211="data_analyst",$V$5,C211="data_engineer",$V$6,C211="data_scientist",$V$7)*_xlfn.IFS(E211=0,$V$12,E211=1,$V$11)*_xlfn.IFS(F211=0,$V$17,F211=1,$V$16)*_xlfn.IFS(G211=0,$V$22,G211=1,$V$21)*_xlfn.IFS(H211=0,$V$27,H211=1,$V$26)*_xlfn.IFS(I211=0,$V$32,I211=1,$V$31)*_xlfn.IFS(J211=0,$V$37,J211=1,$V$36)*_xlfn.IFS(K211=0,$V$42,K211=1,$V$41)*_xlfn.IFS(L211=0,$V$47,L211=1,$V$46)*_xlfn.IFS(M211=0,$V$52,M211=1,$V$51)*_xlfn.IFS(N211=0,$V$57,N211=1,$V$56)</f>
        <v>1.1820833079411975E-4</v>
      </c>
      <c r="P211" cm="1">
        <f t="array" ref="P211">$V$2*_xlfn.IFS(C211="data_analyst",$X$5,C211="data_engineer",$X$6,C211="data_scientist",$X$7)*_xlfn.IFS(E211=0,$X$12,E211=1,$X$11)*_xlfn.IFS(F211=0,$X$17,F211=1,$X$16)*_xlfn.IFS(G211=0,$X$22,G211=1,$X$21)*_xlfn.IFS(H211=0,$X$27,H211=1,$X$26)*_xlfn.IFS(I211=0,$X$32,I211=1,$X$31)*_xlfn.IFS(J211=0,$X$37,J211=1,$X$36)*_xlfn.IFS(K211=0,$X$42,K211=1,$X$41)*_xlfn.IFS(L211=0,$X$47,L211=1,$X$46)*_xlfn.IFS(M211=0,$X$52,M211=1,$X$51)*_xlfn.IFS(N211=0,$X$57,N211=1,$X$56)</f>
        <v>4.2937474078182779E-3</v>
      </c>
      <c r="Q211" cm="1">
        <f t="array" ref="Q211">$W$2*_xlfn.IFS(C211="data_analyst",$Z$5,C211="data_engineer",$Z$6,C211="data_scientist",$Z$7)*_xlfn.IFS(E211=0,$Z$12,E211=1,$Z$11)*_xlfn.IFS(F211=0,$Z$17,F211=1,$Z$16)*_xlfn.IFS(G211=0,$Z$22,G211=1,$Z$21)*_xlfn.IFS(H211=0,$Z$27,H211=1,$Z$26)*_xlfn.IFS(I211=0,$Z$32,I211=1,$Z$31)*_xlfn.IFS(J211=0,$Z$37,J211=1,$Z$36)*_xlfn.IFS(K211=0,$Z$42,K211=1,$Z$41)*_xlfn.IFS(L211=0,$Z$47,L211=1,$Z$46)*_xlfn.IFS(M211=0,$Z$52,M211=1,$Z$51)*_xlfn.IFS(N211=0,$Z$57,N211=1,$Z$56)</f>
        <v>3.3740612073321124E-4</v>
      </c>
      <c r="R211" t="str" cm="1">
        <f t="array" ref="R211">_xlfn.IFS(AND(O211&gt;P211,O211&gt;Q211),"Low",AND(P211&gt;O211,P211&gt;Q211),"Medium",AND(Q211&gt;O211,Q211&gt;P211),"High")</f>
        <v>Medium</v>
      </c>
      <c r="S211" t="str">
        <f t="shared" si="8"/>
        <v>F</v>
      </c>
    </row>
    <row r="212" spans="1:19" x14ac:dyDescent="0.3">
      <c r="A212" t="s">
        <v>17</v>
      </c>
      <c r="B212">
        <v>2</v>
      </c>
      <c r="C212" t="s">
        <v>13</v>
      </c>
      <c r="D212" t="str">
        <f t="shared" si="7"/>
        <v>Low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 cm="1">
        <f t="array" ref="O212">$U$2*_xlfn.IFS(C212="data_analyst",$V$5,C212="data_engineer",$V$6,C212="data_scientist",$V$7)*_xlfn.IFS(E212=0,$V$12,E212=1,$V$11)*_xlfn.IFS(F212=0,$V$17,F212=1,$V$16)*_xlfn.IFS(G212=0,$V$22,G212=1,$V$21)*_xlfn.IFS(H212=0,$V$27,H212=1,$V$26)*_xlfn.IFS(I212=0,$V$32,I212=1,$V$31)*_xlfn.IFS(J212=0,$V$37,J212=1,$V$36)*_xlfn.IFS(K212=0,$V$42,K212=1,$V$41)*_xlfn.IFS(L212=0,$V$47,L212=1,$V$46)*_xlfn.IFS(M212=0,$V$52,M212=1,$V$51)*_xlfn.IFS(N212=0,$V$57,N212=1,$V$56)</f>
        <v>1.8146437498372898E-3</v>
      </c>
      <c r="P212" cm="1">
        <f t="array" ref="P212">$V$2*_xlfn.IFS(C212="data_analyst",$X$5,C212="data_engineer",$X$6,C212="data_scientist",$X$7)*_xlfn.IFS(E212=0,$X$12,E212=1,$X$11)*_xlfn.IFS(F212=0,$X$17,F212=1,$X$16)*_xlfn.IFS(G212=0,$X$22,G212=1,$X$21)*_xlfn.IFS(H212=0,$X$27,H212=1,$X$26)*_xlfn.IFS(I212=0,$X$32,I212=1,$X$31)*_xlfn.IFS(J212=0,$X$37,J212=1,$X$36)*_xlfn.IFS(K212=0,$X$42,K212=1,$X$41)*_xlfn.IFS(L212=0,$X$47,L212=1,$X$46)*_xlfn.IFS(M212=0,$X$52,M212=1,$X$51)*_xlfn.IFS(N212=0,$X$57,N212=1,$X$56)</f>
        <v>4.3147447485032903E-3</v>
      </c>
      <c r="Q212" cm="1">
        <f t="array" ref="Q212">$W$2*_xlfn.IFS(C212="data_analyst",$Z$5,C212="data_engineer",$Z$6,C212="data_scientist",$Z$7)*_xlfn.IFS(E212=0,$Z$12,E212=1,$Z$11)*_xlfn.IFS(F212=0,$Z$17,F212=1,$Z$16)*_xlfn.IFS(G212=0,$Z$22,G212=1,$Z$21)*_xlfn.IFS(H212=0,$Z$27,H212=1,$Z$26)*_xlfn.IFS(I212=0,$Z$32,I212=1,$Z$31)*_xlfn.IFS(J212=0,$Z$37,J212=1,$Z$36)*_xlfn.IFS(K212=0,$Z$42,K212=1,$Z$41)*_xlfn.IFS(L212=0,$Z$47,L212=1,$Z$46)*_xlfn.IFS(M212=0,$Z$52,M212=1,$Z$51)*_xlfn.IFS(N212=0,$Z$57,N212=1,$Z$56)</f>
        <v>9.1721374021264265E-4</v>
      </c>
      <c r="R212" t="str" cm="1">
        <f t="array" ref="R212">_xlfn.IFS(AND(O212&gt;P212,O212&gt;Q212),"Low",AND(P212&gt;O212,P212&gt;Q212),"Medium",AND(Q212&gt;O212,Q212&gt;P212),"High")</f>
        <v>Medium</v>
      </c>
      <c r="S212" t="str">
        <f t="shared" si="8"/>
        <v>F</v>
      </c>
    </row>
    <row r="213" spans="1:19" x14ac:dyDescent="0.3">
      <c r="A213" t="s">
        <v>17</v>
      </c>
      <c r="B213">
        <v>3</v>
      </c>
      <c r="C213" t="s">
        <v>13</v>
      </c>
      <c r="D213" t="str">
        <f t="shared" si="7"/>
        <v>Low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0</v>
      </c>
      <c r="K213">
        <v>1</v>
      </c>
      <c r="L213">
        <v>1</v>
      </c>
      <c r="M213">
        <v>1</v>
      </c>
      <c r="N213">
        <v>1</v>
      </c>
      <c r="O213" cm="1">
        <f t="array" ref="O213">$U$2*_xlfn.IFS(C213="data_analyst",$V$5,C213="data_engineer",$V$6,C213="data_scientist",$V$7)*_xlfn.IFS(E213=0,$V$12,E213=1,$V$11)*_xlfn.IFS(F213=0,$V$17,F213=1,$V$16)*_xlfn.IFS(G213=0,$V$22,G213=1,$V$21)*_xlfn.IFS(H213=0,$V$27,H213=1,$V$26)*_xlfn.IFS(I213=0,$V$32,I213=1,$V$31)*_xlfn.IFS(J213=0,$V$37,J213=1,$V$36)*_xlfn.IFS(K213=0,$V$42,K213=1,$V$41)*_xlfn.IFS(L213=0,$V$47,L213=1,$V$46)*_xlfn.IFS(M213=0,$V$52,M213=1,$V$51)*_xlfn.IFS(N213=0,$V$57,N213=1,$V$56)</f>
        <v>8.2864894096697854E-9</v>
      </c>
      <c r="P213" cm="1">
        <f t="array" ref="P213">$V$2*_xlfn.IFS(C213="data_analyst",$X$5,C213="data_engineer",$X$6,C213="data_scientist",$X$7)*_xlfn.IFS(E213=0,$X$12,E213=1,$X$11)*_xlfn.IFS(F213=0,$X$17,F213=1,$X$16)*_xlfn.IFS(G213=0,$X$22,G213=1,$X$21)*_xlfn.IFS(H213=0,$X$27,H213=1,$X$26)*_xlfn.IFS(I213=0,$X$32,I213=1,$X$31)*_xlfn.IFS(J213=0,$X$37,J213=1,$X$36)*_xlfn.IFS(K213=0,$X$42,K213=1,$X$41)*_xlfn.IFS(L213=0,$X$47,L213=1,$X$46)*_xlfn.IFS(M213=0,$X$52,M213=1,$X$51)*_xlfn.IFS(N213=0,$X$57,N213=1,$X$56)</f>
        <v>2.511369707887801E-4</v>
      </c>
      <c r="Q213" cm="1">
        <f t="array" ref="Q213">$W$2*_xlfn.IFS(C213="data_analyst",$Z$5,C213="data_engineer",$Z$6,C213="data_scientist",$Z$7)*_xlfn.IFS(E213=0,$Z$12,E213=1,$Z$11)*_xlfn.IFS(F213=0,$Z$17,F213=1,$Z$16)*_xlfn.IFS(G213=0,$Z$22,G213=1,$Z$21)*_xlfn.IFS(H213=0,$Z$27,H213=1,$Z$26)*_xlfn.IFS(I213=0,$Z$32,I213=1,$Z$31)*_xlfn.IFS(J213=0,$Z$37,J213=1,$Z$36)*_xlfn.IFS(K213=0,$Z$42,K213=1,$Z$41)*_xlfn.IFS(L213=0,$Z$47,L213=1,$Z$46)*_xlfn.IFS(M213=0,$Z$52,M213=1,$Z$51)*_xlfn.IFS(N213=0,$Z$57,N213=1,$Z$56)</f>
        <v>3.7677679652145347E-6</v>
      </c>
      <c r="R213" t="str" cm="1">
        <f t="array" ref="R213">_xlfn.IFS(AND(O213&gt;P213,O213&gt;Q213),"Low",AND(P213&gt;O213,P213&gt;Q213),"Medium",AND(Q213&gt;O213,Q213&gt;P213),"High")</f>
        <v>Medium</v>
      </c>
      <c r="S213" t="str">
        <f t="shared" si="8"/>
        <v>F</v>
      </c>
    </row>
    <row r="214" spans="1:19" x14ac:dyDescent="0.3">
      <c r="A214" t="s">
        <v>17</v>
      </c>
      <c r="B214">
        <v>2</v>
      </c>
      <c r="C214" t="s">
        <v>13</v>
      </c>
      <c r="D214" t="str">
        <f t="shared" si="7"/>
        <v>Low</v>
      </c>
      <c r="E214">
        <v>1</v>
      </c>
      <c r="F214">
        <v>1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1</v>
      </c>
      <c r="O214" cm="1">
        <f t="array" ref="O214">$U$2*_xlfn.IFS(C214="data_analyst",$V$5,C214="data_engineer",$V$6,C214="data_scientist",$V$7)*_xlfn.IFS(E214=0,$V$12,E214=1,$V$11)*_xlfn.IFS(F214=0,$V$17,F214=1,$V$16)*_xlfn.IFS(G214=0,$V$22,G214=1,$V$21)*_xlfn.IFS(H214=0,$V$27,H214=1,$V$26)*_xlfn.IFS(I214=0,$V$32,I214=1,$V$31)*_xlfn.IFS(J214=0,$V$37,J214=1,$V$36)*_xlfn.IFS(K214=0,$V$42,K214=1,$V$41)*_xlfn.IFS(L214=0,$V$47,L214=1,$V$46)*_xlfn.IFS(M214=0,$V$52,M214=1,$V$51)*_xlfn.IFS(N214=0,$V$57,N214=1,$V$56)</f>
        <v>7.1728928645707805E-5</v>
      </c>
      <c r="P214" cm="1">
        <f t="array" ref="P214">$V$2*_xlfn.IFS(C214="data_analyst",$X$5,C214="data_engineer",$X$6,C214="data_scientist",$X$7)*_xlfn.IFS(E214=0,$X$12,E214=1,$X$11)*_xlfn.IFS(F214=0,$X$17,F214=1,$X$16)*_xlfn.IFS(G214=0,$X$22,G214=1,$X$21)*_xlfn.IFS(H214=0,$X$27,H214=1,$X$26)*_xlfn.IFS(I214=0,$X$32,I214=1,$X$31)*_xlfn.IFS(J214=0,$X$37,J214=1,$X$36)*_xlfn.IFS(K214=0,$X$42,K214=1,$X$41)*_xlfn.IFS(L214=0,$X$47,L214=1,$X$46)*_xlfn.IFS(M214=0,$X$52,M214=1,$X$51)*_xlfn.IFS(N214=0,$X$57,N214=1,$X$56)</f>
        <v>2.4471782531071732E-3</v>
      </c>
      <c r="Q214" cm="1">
        <f t="array" ref="Q214">$W$2*_xlfn.IFS(C214="data_analyst",$Z$5,C214="data_engineer",$Z$6,C214="data_scientist",$Z$7)*_xlfn.IFS(E214=0,$Z$12,E214=1,$Z$11)*_xlfn.IFS(F214=0,$Z$17,F214=1,$Z$16)*_xlfn.IFS(G214=0,$Z$22,G214=1,$Z$21)*_xlfn.IFS(H214=0,$Z$27,H214=1,$Z$26)*_xlfn.IFS(I214=0,$Z$32,I214=1,$Z$31)*_xlfn.IFS(J214=0,$Z$37,J214=1,$Z$36)*_xlfn.IFS(K214=0,$Z$42,K214=1,$Z$41)*_xlfn.IFS(L214=0,$Z$47,L214=1,$Z$46)*_xlfn.IFS(M214=0,$Z$52,M214=1,$Z$51)*_xlfn.IFS(N214=0,$Z$57,N214=1,$Z$56)</f>
        <v>1.6514917384855194E-4</v>
      </c>
      <c r="R214" t="str" cm="1">
        <f t="array" ref="R214">_xlfn.IFS(AND(O214&gt;P214,O214&gt;Q214),"Low",AND(P214&gt;O214,P214&gt;Q214),"Medium",AND(Q214&gt;O214,Q214&gt;P214),"High")</f>
        <v>Medium</v>
      </c>
      <c r="S214" t="str">
        <f t="shared" si="8"/>
        <v>F</v>
      </c>
    </row>
    <row r="215" spans="1:19" x14ac:dyDescent="0.3">
      <c r="A215" t="s">
        <v>17</v>
      </c>
      <c r="B215">
        <v>2</v>
      </c>
      <c r="C215" t="s">
        <v>13</v>
      </c>
      <c r="D215" t="str">
        <f t="shared" si="7"/>
        <v>Low</v>
      </c>
      <c r="E215">
        <v>0</v>
      </c>
      <c r="F215">
        <v>0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 cm="1">
        <f t="array" ref="O215">$U$2*_xlfn.IFS(C215="data_analyst",$V$5,C215="data_engineer",$V$6,C215="data_scientist",$V$7)*_xlfn.IFS(E215=0,$V$12,E215=1,$V$11)*_xlfn.IFS(F215=0,$V$17,F215=1,$V$16)*_xlfn.IFS(G215=0,$V$22,G215=1,$V$21)*_xlfn.IFS(H215=0,$V$27,H215=1,$V$26)*_xlfn.IFS(I215=0,$V$32,I215=1,$V$31)*_xlfn.IFS(J215=0,$V$37,J215=1,$V$36)*_xlfn.IFS(K215=0,$V$42,K215=1,$V$41)*_xlfn.IFS(L215=0,$V$47,L215=1,$V$46)*_xlfn.IFS(M215=0,$V$52,M215=1,$V$51)*_xlfn.IFS(N215=0,$V$57,N215=1,$V$56)</f>
        <v>2.1347917468769289E-5</v>
      </c>
      <c r="P215" cm="1">
        <f t="array" ref="P215">$V$2*_xlfn.IFS(C215="data_analyst",$X$5,C215="data_engineer",$X$6,C215="data_scientist",$X$7)*_xlfn.IFS(E215=0,$X$12,E215=1,$X$11)*_xlfn.IFS(F215=0,$X$17,F215=1,$X$16)*_xlfn.IFS(G215=0,$X$22,G215=1,$X$21)*_xlfn.IFS(H215=0,$X$27,H215=1,$X$26)*_xlfn.IFS(I215=0,$X$32,I215=1,$X$31)*_xlfn.IFS(J215=0,$X$37,J215=1,$X$36)*_xlfn.IFS(K215=0,$X$42,K215=1,$X$41)*_xlfn.IFS(L215=0,$X$47,L215=1,$X$46)*_xlfn.IFS(M215=0,$X$52,M215=1,$X$51)*_xlfn.IFS(N215=0,$X$57,N215=1,$X$56)</f>
        <v>9.2023399946736435E-4</v>
      </c>
      <c r="Q215" cm="1">
        <f t="array" ref="Q215">$W$2*_xlfn.IFS(C215="data_analyst",$Z$5,C215="data_engineer",$Z$6,C215="data_scientist",$Z$7)*_xlfn.IFS(E215=0,$Z$12,E215=1,$Z$11)*_xlfn.IFS(F215=0,$Z$17,F215=1,$Z$16)*_xlfn.IFS(G215=0,$Z$22,G215=1,$Z$21)*_xlfn.IFS(H215=0,$Z$27,H215=1,$Z$26)*_xlfn.IFS(I215=0,$Z$32,I215=1,$Z$31)*_xlfn.IFS(J215=0,$Z$37,J215=1,$Z$36)*_xlfn.IFS(K215=0,$Z$42,K215=1,$Z$41)*_xlfn.IFS(L215=0,$Z$47,L215=1,$Z$46)*_xlfn.IFS(M215=0,$Z$52,M215=1,$Z$51)*_xlfn.IFS(N215=0,$Z$57,N215=1,$Z$56)</f>
        <v>8.0057337745607709E-5</v>
      </c>
      <c r="R215" t="str" cm="1">
        <f t="array" ref="R215">_xlfn.IFS(AND(O215&gt;P215,O215&gt;Q215),"Low",AND(P215&gt;O215,P215&gt;Q215),"Medium",AND(Q215&gt;O215,Q215&gt;P215),"High")</f>
        <v>Medium</v>
      </c>
      <c r="S215" t="str">
        <f t="shared" si="8"/>
        <v>F</v>
      </c>
    </row>
    <row r="216" spans="1:19" x14ac:dyDescent="0.3">
      <c r="A216" t="s">
        <v>17</v>
      </c>
      <c r="B216">
        <v>2</v>
      </c>
      <c r="C216" t="s">
        <v>13</v>
      </c>
      <c r="D216" t="str">
        <f t="shared" si="7"/>
        <v>Low</v>
      </c>
      <c r="E216">
        <v>1</v>
      </c>
      <c r="F216">
        <v>1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 cm="1">
        <f t="array" ref="O216">$U$2*_xlfn.IFS(C216="data_analyst",$V$5,C216="data_engineer",$V$6,C216="data_scientist",$V$7)*_xlfn.IFS(E216=0,$V$12,E216=1,$V$11)*_xlfn.IFS(F216=0,$V$17,F216=1,$V$16)*_xlfn.IFS(G216=0,$V$22,G216=1,$V$21)*_xlfn.IFS(H216=0,$V$27,H216=1,$V$26)*_xlfn.IFS(I216=0,$V$32,I216=1,$V$31)*_xlfn.IFS(J216=0,$V$37,J216=1,$V$36)*_xlfn.IFS(K216=0,$V$42,K216=1,$V$41)*_xlfn.IFS(L216=0,$V$47,L216=1,$V$46)*_xlfn.IFS(M216=0,$V$52,M216=1,$V$51)*_xlfn.IFS(N216=0,$V$57,N216=1,$V$56)</f>
        <v>4.3016776140012976E-4</v>
      </c>
      <c r="P216" cm="1">
        <f t="array" ref="P216">$V$2*_xlfn.IFS(C216="data_analyst",$X$5,C216="data_engineer",$X$6,C216="data_scientist",$X$7)*_xlfn.IFS(E216=0,$X$12,E216=1,$X$11)*_xlfn.IFS(F216=0,$X$17,F216=1,$X$16)*_xlfn.IFS(G216=0,$X$22,G216=1,$X$21)*_xlfn.IFS(H216=0,$X$27,H216=1,$X$26)*_xlfn.IFS(I216=0,$X$32,I216=1,$X$31)*_xlfn.IFS(J216=0,$X$37,J216=1,$X$36)*_xlfn.IFS(K216=0,$X$42,K216=1,$X$41)*_xlfn.IFS(L216=0,$X$47,L216=1,$X$46)*_xlfn.IFS(M216=0,$X$52,M216=1,$X$51)*_xlfn.IFS(N216=0,$X$57,N216=1,$X$56)</f>
        <v>5.6936710909711039E-3</v>
      </c>
      <c r="Q216" cm="1">
        <f t="array" ref="Q216">$W$2*_xlfn.IFS(C216="data_analyst",$Z$5,C216="data_engineer",$Z$6,C216="data_scientist",$Z$7)*_xlfn.IFS(E216=0,$Z$12,E216=1,$Z$11)*_xlfn.IFS(F216=0,$Z$17,F216=1,$Z$16)*_xlfn.IFS(G216=0,$Z$22,G216=1,$Z$21)*_xlfn.IFS(H216=0,$Z$27,H216=1,$Z$26)*_xlfn.IFS(I216=0,$Z$32,I216=1,$Z$31)*_xlfn.IFS(J216=0,$Z$37,J216=1,$Z$36)*_xlfn.IFS(K216=0,$Z$42,K216=1,$Z$41)*_xlfn.IFS(L216=0,$Z$47,L216=1,$Z$46)*_xlfn.IFS(M216=0,$Z$52,M216=1,$Z$51)*_xlfn.IFS(N216=0,$Z$57,N216=1,$Z$56)</f>
        <v>6.64587813565416E-4</v>
      </c>
      <c r="R216" t="str" cm="1">
        <f t="array" ref="R216">_xlfn.IFS(AND(O216&gt;P216,O216&gt;Q216),"Low",AND(P216&gt;O216,P216&gt;Q216),"Medium",AND(Q216&gt;O216,Q216&gt;P216),"High")</f>
        <v>Medium</v>
      </c>
      <c r="S216" t="str">
        <f t="shared" si="8"/>
        <v>F</v>
      </c>
    </row>
    <row r="217" spans="1:19" x14ac:dyDescent="0.3">
      <c r="A217" t="s">
        <v>17</v>
      </c>
      <c r="B217">
        <v>4</v>
      </c>
      <c r="C217" t="s">
        <v>13</v>
      </c>
      <c r="D217" t="str">
        <f t="shared" si="7"/>
        <v>Low</v>
      </c>
      <c r="E217">
        <v>1</v>
      </c>
      <c r="F217">
        <v>0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 cm="1">
        <f t="array" ref="O217">$U$2*_xlfn.IFS(C217="data_analyst",$V$5,C217="data_engineer",$V$6,C217="data_scientist",$V$7)*_xlfn.IFS(E217=0,$V$12,E217=1,$V$11)*_xlfn.IFS(F217=0,$V$17,F217=1,$V$16)*_xlfn.IFS(G217=0,$V$22,G217=1,$V$21)*_xlfn.IFS(H217=0,$V$27,H217=1,$V$26)*_xlfn.IFS(I217=0,$V$32,I217=1,$V$31)*_xlfn.IFS(J217=0,$V$37,J217=1,$V$36)*_xlfn.IFS(K217=0,$V$42,K217=1,$V$41)*_xlfn.IFS(L217=0,$V$47,L217=1,$V$46)*_xlfn.IFS(M217=0,$V$52,M217=1,$V$51)*_xlfn.IFS(N217=0,$V$57,N217=1,$V$56)</f>
        <v>1.1820833079411975E-4</v>
      </c>
      <c r="P217" cm="1">
        <f t="array" ref="P217">$V$2*_xlfn.IFS(C217="data_analyst",$X$5,C217="data_engineer",$X$6,C217="data_scientist",$X$7)*_xlfn.IFS(E217=0,$X$12,E217=1,$X$11)*_xlfn.IFS(F217=0,$X$17,F217=1,$X$16)*_xlfn.IFS(G217=0,$X$22,G217=1,$X$21)*_xlfn.IFS(H217=0,$X$27,H217=1,$X$26)*_xlfn.IFS(I217=0,$X$32,I217=1,$X$31)*_xlfn.IFS(J217=0,$X$37,J217=1,$X$36)*_xlfn.IFS(K217=0,$X$42,K217=1,$X$41)*_xlfn.IFS(L217=0,$X$47,L217=1,$X$46)*_xlfn.IFS(M217=0,$X$52,M217=1,$X$51)*_xlfn.IFS(N217=0,$X$57,N217=1,$X$56)</f>
        <v>4.2937474078182779E-3</v>
      </c>
      <c r="Q217" cm="1">
        <f t="array" ref="Q217">$W$2*_xlfn.IFS(C217="data_analyst",$Z$5,C217="data_engineer",$Z$6,C217="data_scientist",$Z$7)*_xlfn.IFS(E217=0,$Z$12,E217=1,$Z$11)*_xlfn.IFS(F217=0,$Z$17,F217=1,$Z$16)*_xlfn.IFS(G217=0,$Z$22,G217=1,$Z$21)*_xlfn.IFS(H217=0,$Z$27,H217=1,$Z$26)*_xlfn.IFS(I217=0,$Z$32,I217=1,$Z$31)*_xlfn.IFS(J217=0,$Z$37,J217=1,$Z$36)*_xlfn.IFS(K217=0,$Z$42,K217=1,$Z$41)*_xlfn.IFS(L217=0,$Z$47,L217=1,$Z$46)*_xlfn.IFS(M217=0,$Z$52,M217=1,$Z$51)*_xlfn.IFS(N217=0,$Z$57,N217=1,$Z$56)</f>
        <v>3.3740612073321124E-4</v>
      </c>
      <c r="R217" t="str" cm="1">
        <f t="array" ref="R217">_xlfn.IFS(AND(O217&gt;P217,O217&gt;Q217),"Low",AND(P217&gt;O217,P217&gt;Q217),"Medium",AND(Q217&gt;O217,Q217&gt;P217),"High")</f>
        <v>Medium</v>
      </c>
      <c r="S217" t="str">
        <f t="shared" si="8"/>
        <v>F</v>
      </c>
    </row>
    <row r="218" spans="1:19" x14ac:dyDescent="0.3">
      <c r="A218" t="s">
        <v>17</v>
      </c>
      <c r="B218">
        <v>6</v>
      </c>
      <c r="C218" t="s">
        <v>13</v>
      </c>
      <c r="D218" t="str">
        <f t="shared" si="7"/>
        <v>Low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1</v>
      </c>
      <c r="O218" cm="1">
        <f t="array" ref="O218">$U$2*_xlfn.IFS(C218="data_analyst",$V$5,C218="data_engineer",$V$6,C218="data_scientist",$V$7)*_xlfn.IFS(E218=0,$V$12,E218=1,$V$11)*_xlfn.IFS(F218=0,$V$17,F218=1,$V$16)*_xlfn.IFS(G218=0,$V$22,G218=1,$V$21)*_xlfn.IFS(H218=0,$V$27,H218=1,$V$26)*_xlfn.IFS(I218=0,$V$32,I218=1,$V$31)*_xlfn.IFS(J218=0,$V$37,J218=1,$V$36)*_xlfn.IFS(K218=0,$V$42,K218=1,$V$41)*_xlfn.IFS(L218=0,$V$47,L218=1,$V$46)*_xlfn.IFS(M218=0,$V$52,M218=1,$V$51)*_xlfn.IFS(N218=0,$V$57,N218=1,$V$56)</f>
        <v>1.0438426063551384E-5</v>
      </c>
      <c r="P218" cm="1">
        <f t="array" ref="P218">$V$2*_xlfn.IFS(C218="data_analyst",$X$5,C218="data_engineer",$X$6,C218="data_scientist",$X$7)*_xlfn.IFS(E218=0,$X$12,E218=1,$X$11)*_xlfn.IFS(F218=0,$X$17,F218=1,$X$16)*_xlfn.IFS(G218=0,$X$22,G218=1,$X$21)*_xlfn.IFS(H218=0,$X$27,H218=1,$X$26)*_xlfn.IFS(I218=0,$X$32,I218=1,$X$31)*_xlfn.IFS(J218=0,$X$37,J218=1,$X$36)*_xlfn.IFS(K218=0,$X$42,K218=1,$X$41)*_xlfn.IFS(L218=0,$X$47,L218=1,$X$46)*_xlfn.IFS(M218=0,$X$52,M218=1,$X$51)*_xlfn.IFS(N218=0,$X$57,N218=1,$X$56)</f>
        <v>2.416765831679836E-4</v>
      </c>
      <c r="Q218" cm="1">
        <f t="array" ref="Q218">$W$2*_xlfn.IFS(C218="data_analyst",$Z$5,C218="data_engineer",$Z$6,C218="data_scientist",$Z$7)*_xlfn.IFS(E218=0,$Z$12,E218=1,$Z$11)*_xlfn.IFS(F218=0,$Z$17,F218=1,$Z$16)*_xlfn.IFS(G218=0,$Z$22,G218=1,$Z$21)*_xlfn.IFS(H218=0,$Z$27,H218=1,$Z$26)*_xlfn.IFS(I218=0,$Z$32,I218=1,$Z$31)*_xlfn.IFS(J218=0,$Z$37,J218=1,$Z$36)*_xlfn.IFS(K218=0,$Z$42,K218=1,$Z$41)*_xlfn.IFS(L218=0,$Z$47,L218=1,$Z$46)*_xlfn.IFS(M218=0,$Z$52,M218=1,$Z$51)*_xlfn.IFS(N218=0,$Z$57,N218=1,$Z$56)</f>
        <v>1.8130495123161984E-5</v>
      </c>
      <c r="R218" t="str" cm="1">
        <f t="array" ref="R218">_xlfn.IFS(AND(O218&gt;P218,O218&gt;Q218),"Low",AND(P218&gt;O218,P218&gt;Q218),"Medium",AND(Q218&gt;O218,Q218&gt;P218),"High")</f>
        <v>Medium</v>
      </c>
      <c r="S218" t="str">
        <f t="shared" si="8"/>
        <v>F</v>
      </c>
    </row>
    <row r="219" spans="1:19" x14ac:dyDescent="0.3">
      <c r="A219" t="s">
        <v>17</v>
      </c>
      <c r="B219">
        <v>2</v>
      </c>
      <c r="C219" t="s">
        <v>13</v>
      </c>
      <c r="D219" t="str">
        <f t="shared" si="7"/>
        <v>Low</v>
      </c>
      <c r="E219">
        <v>1</v>
      </c>
      <c r="F219">
        <v>1</v>
      </c>
      <c r="G219">
        <v>0</v>
      </c>
      <c r="H219">
        <v>1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1</v>
      </c>
      <c r="O219" cm="1">
        <f t="array" ref="O219">$U$2*_xlfn.IFS(C219="data_analyst",$V$5,C219="data_engineer",$V$6,C219="data_scientist",$V$7)*_xlfn.IFS(E219=0,$V$12,E219=1,$V$11)*_xlfn.IFS(F219=0,$V$17,F219=1,$V$16)*_xlfn.IFS(G219=0,$V$22,G219=1,$V$21)*_xlfn.IFS(H219=0,$V$27,H219=1,$V$26)*_xlfn.IFS(I219=0,$V$32,I219=1,$V$31)*_xlfn.IFS(J219=0,$V$37,J219=1,$V$36)*_xlfn.IFS(K219=0,$V$42,K219=1,$V$41)*_xlfn.IFS(L219=0,$V$47,L219=1,$V$46)*_xlfn.IFS(M219=0,$V$52,M219=1,$V$51)*_xlfn.IFS(N219=0,$V$57,N219=1,$V$56)</f>
        <v>5.7372393998549205E-5</v>
      </c>
      <c r="P219" cm="1">
        <f t="array" ref="P219">$V$2*_xlfn.IFS(C219="data_analyst",$X$5,C219="data_engineer",$X$6,C219="data_scientist",$X$7)*_xlfn.IFS(E219=0,$X$12,E219=1,$X$11)*_xlfn.IFS(F219=0,$X$17,F219=1,$X$16)*_xlfn.IFS(G219=0,$X$22,G219=1,$X$21)*_xlfn.IFS(H219=0,$X$27,H219=1,$X$26)*_xlfn.IFS(I219=0,$X$32,I219=1,$X$31)*_xlfn.IFS(J219=0,$X$37,J219=1,$X$36)*_xlfn.IFS(K219=0,$X$42,K219=1,$X$41)*_xlfn.IFS(L219=0,$X$47,L219=1,$X$46)*_xlfn.IFS(M219=0,$X$52,M219=1,$X$51)*_xlfn.IFS(N219=0,$X$57,N219=1,$X$56)</f>
        <v>2.1244929530054912E-4</v>
      </c>
      <c r="Q219" cm="1">
        <f t="array" ref="Q219">$W$2*_xlfn.IFS(C219="data_analyst",$Z$5,C219="data_engineer",$Z$6,C219="data_scientist",$Z$7)*_xlfn.IFS(E219=0,$Z$12,E219=1,$Z$11)*_xlfn.IFS(F219=0,$Z$17,F219=1,$Z$16)*_xlfn.IFS(G219=0,$Z$22,G219=1,$Z$21)*_xlfn.IFS(H219=0,$Z$27,H219=1,$Z$26)*_xlfn.IFS(I219=0,$Z$32,I219=1,$Z$31)*_xlfn.IFS(J219=0,$Z$37,J219=1,$Z$36)*_xlfn.IFS(K219=0,$Z$42,K219=1,$Z$41)*_xlfn.IFS(L219=0,$Z$47,L219=1,$Z$46)*_xlfn.IFS(M219=0,$Z$52,M219=1,$Z$51)*_xlfn.IFS(N219=0,$Z$57,N219=1,$Z$56)</f>
        <v>2.6538840687526967E-5</v>
      </c>
      <c r="R219" t="str" cm="1">
        <f t="array" ref="R219">_xlfn.IFS(AND(O219&gt;P219,O219&gt;Q219),"Low",AND(P219&gt;O219,P219&gt;Q219),"Medium",AND(Q219&gt;O219,Q219&gt;P219),"High")</f>
        <v>Medium</v>
      </c>
      <c r="S219" t="str">
        <f t="shared" si="8"/>
        <v>F</v>
      </c>
    </row>
    <row r="220" spans="1:19" x14ac:dyDescent="0.3">
      <c r="A220" t="s">
        <v>17</v>
      </c>
      <c r="B220">
        <v>3</v>
      </c>
      <c r="C220" t="s">
        <v>13</v>
      </c>
      <c r="D220" t="str">
        <f t="shared" si="7"/>
        <v>Low</v>
      </c>
      <c r="E220">
        <v>1</v>
      </c>
      <c r="F220">
        <v>1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1</v>
      </c>
      <c r="O220" cm="1">
        <f t="array" ref="O220">$U$2*_xlfn.IFS(C220="data_analyst",$V$5,C220="data_engineer",$V$6,C220="data_scientist",$V$7)*_xlfn.IFS(E220=0,$V$12,E220=1,$V$11)*_xlfn.IFS(F220=0,$V$17,F220=1,$V$16)*_xlfn.IFS(G220=0,$V$22,G220=1,$V$21)*_xlfn.IFS(H220=0,$V$27,H220=1,$V$26)*_xlfn.IFS(I220=0,$V$32,I220=1,$V$31)*_xlfn.IFS(J220=0,$V$37,J220=1,$V$36)*_xlfn.IFS(K220=0,$V$42,K220=1,$V$41)*_xlfn.IFS(L220=0,$V$47,L220=1,$V$46)*_xlfn.IFS(M220=0,$V$52,M220=1,$V$51)*_xlfn.IFS(N220=0,$V$57,N220=1,$V$56)</f>
        <v>6.2856000837224376E-7</v>
      </c>
      <c r="P220" cm="1">
        <f t="array" ref="P220">$V$2*_xlfn.IFS(C220="data_analyst",$X$5,C220="data_engineer",$X$6,C220="data_scientist",$X$7)*_xlfn.IFS(E220=0,$X$12,E220=1,$X$11)*_xlfn.IFS(F220=0,$X$17,F220=1,$X$16)*_xlfn.IFS(G220=0,$X$22,G220=1,$X$21)*_xlfn.IFS(H220=0,$X$27,H220=1,$X$26)*_xlfn.IFS(I220=0,$X$32,I220=1,$X$31)*_xlfn.IFS(J220=0,$X$37,J220=1,$X$36)*_xlfn.IFS(K220=0,$X$42,K220=1,$X$41)*_xlfn.IFS(L220=0,$X$47,L220=1,$X$46)*_xlfn.IFS(M220=0,$X$52,M220=1,$X$51)*_xlfn.IFS(N220=0,$X$57,N220=1,$X$56)</f>
        <v>1.7356148626507298E-3</v>
      </c>
      <c r="Q220" cm="1">
        <f t="array" ref="Q220">$W$2*_xlfn.IFS(C220="data_analyst",$Z$5,C220="data_engineer",$Z$6,C220="data_scientist",$Z$7)*_xlfn.IFS(E220=0,$Z$12,E220=1,$Z$11)*_xlfn.IFS(F220=0,$Z$17,F220=1,$Z$16)*_xlfn.IFS(G220=0,$Z$22,G220=1,$Z$21)*_xlfn.IFS(H220=0,$Z$27,H220=1,$Z$26)*_xlfn.IFS(I220=0,$Z$32,I220=1,$Z$31)*_xlfn.IFS(J220=0,$Z$37,J220=1,$Z$36)*_xlfn.IFS(K220=0,$Z$42,K220=1,$Z$41)*_xlfn.IFS(L220=0,$Z$47,L220=1,$Z$46)*_xlfn.IFS(M220=0,$Z$52,M220=1,$Z$51)*_xlfn.IFS(N220=0,$Z$57,N220=1,$Z$56)</f>
        <v>4.2480548706704523E-5</v>
      </c>
      <c r="R220" t="str" cm="1">
        <f t="array" ref="R220">_xlfn.IFS(AND(O220&gt;P220,O220&gt;Q220),"Low",AND(P220&gt;O220,P220&gt;Q220),"Medium",AND(Q220&gt;O220,Q220&gt;P220),"High")</f>
        <v>Medium</v>
      </c>
      <c r="S220" t="str">
        <f t="shared" si="8"/>
        <v>F</v>
      </c>
    </row>
    <row r="221" spans="1:19" x14ac:dyDescent="0.3">
      <c r="A221" t="s">
        <v>17</v>
      </c>
      <c r="B221">
        <v>3</v>
      </c>
      <c r="C221" t="s">
        <v>13</v>
      </c>
      <c r="D221" t="str">
        <f t="shared" si="7"/>
        <v>Low</v>
      </c>
      <c r="E221">
        <v>1</v>
      </c>
      <c r="F221">
        <v>1</v>
      </c>
      <c r="G221">
        <v>1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 cm="1">
        <f t="array" ref="O221">$U$2*_xlfn.IFS(C221="data_analyst",$V$5,C221="data_engineer",$V$6,C221="data_scientist",$V$7)*_xlfn.IFS(E221=0,$V$12,E221=1,$V$11)*_xlfn.IFS(F221=0,$V$17,F221=1,$V$16)*_xlfn.IFS(G221=0,$V$22,G221=1,$V$21)*_xlfn.IFS(H221=0,$V$27,H221=1,$V$26)*_xlfn.IFS(I221=0,$V$32,I221=1,$V$31)*_xlfn.IFS(J221=0,$V$37,J221=1,$V$36)*_xlfn.IFS(K221=0,$V$42,K221=1,$V$41)*_xlfn.IFS(L221=0,$V$47,L221=1,$V$46)*_xlfn.IFS(M221=0,$V$52,M221=1,$V$51)*_xlfn.IFS(N221=0,$V$57,N221=1,$V$56)</f>
        <v>3.0781735722618145E-5</v>
      </c>
      <c r="P221" cm="1">
        <f t="array" ref="P221">$V$2*_xlfn.IFS(C221="data_analyst",$X$5,C221="data_engineer",$X$6,C221="data_scientist",$X$7)*_xlfn.IFS(E221=0,$X$12,E221=1,$X$11)*_xlfn.IFS(F221=0,$X$17,F221=1,$X$16)*_xlfn.IFS(G221=0,$X$22,G221=1,$X$21)*_xlfn.IFS(H221=0,$X$27,H221=1,$X$26)*_xlfn.IFS(I221=0,$X$32,I221=1,$X$31)*_xlfn.IFS(J221=0,$X$37,J221=1,$X$36)*_xlfn.IFS(K221=0,$X$42,K221=1,$X$41)*_xlfn.IFS(L221=0,$X$47,L221=1,$X$46)*_xlfn.IFS(M221=0,$X$52,M221=1,$X$51)*_xlfn.IFS(N221=0,$X$57,N221=1,$X$56)</f>
        <v>2.9129047324504979E-4</v>
      </c>
      <c r="Q221" cm="1">
        <f t="array" ref="Q221">$W$2*_xlfn.IFS(C221="data_analyst",$Z$5,C221="data_engineer",$Z$6,C221="data_scientist",$Z$7)*_xlfn.IFS(E221=0,$Z$12,E221=1,$Z$11)*_xlfn.IFS(F221=0,$Z$17,F221=1,$Z$16)*_xlfn.IFS(G221=0,$Z$22,G221=1,$Z$21)*_xlfn.IFS(H221=0,$Z$27,H221=1,$Z$26)*_xlfn.IFS(I221=0,$Z$32,I221=1,$Z$31)*_xlfn.IFS(J221=0,$Z$37,J221=1,$Z$36)*_xlfn.IFS(K221=0,$Z$42,K221=1,$Z$41)*_xlfn.IFS(L221=0,$Z$47,L221=1,$Z$46)*_xlfn.IFS(M221=0,$Z$52,M221=1,$Z$51)*_xlfn.IFS(N221=0,$Z$57,N221=1,$Z$56)</f>
        <v>5.5288290092878399E-5</v>
      </c>
      <c r="R221" t="str" cm="1">
        <f t="array" ref="R221">_xlfn.IFS(AND(O221&gt;P221,O221&gt;Q221),"Low",AND(P221&gt;O221,P221&gt;Q221),"Medium",AND(Q221&gt;O221,Q221&gt;P221),"High")</f>
        <v>Medium</v>
      </c>
      <c r="S221" t="str">
        <f t="shared" si="8"/>
        <v>F</v>
      </c>
    </row>
    <row r="222" spans="1:19" x14ac:dyDescent="0.3">
      <c r="A222" t="s">
        <v>17</v>
      </c>
      <c r="B222">
        <v>3</v>
      </c>
      <c r="C222" t="s">
        <v>13</v>
      </c>
      <c r="D222" t="str">
        <f t="shared" si="7"/>
        <v>Low</v>
      </c>
      <c r="E222">
        <v>1</v>
      </c>
      <c r="F222">
        <v>1</v>
      </c>
      <c r="G222">
        <v>0</v>
      </c>
      <c r="H222">
        <v>1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1</v>
      </c>
      <c r="O222" cm="1">
        <f t="array" ref="O222">$U$2*_xlfn.IFS(C222="data_analyst",$V$5,C222="data_engineer",$V$6,C222="data_scientist",$V$7)*_xlfn.IFS(E222=0,$V$12,E222=1,$V$11)*_xlfn.IFS(F222=0,$V$17,F222=1,$V$16)*_xlfn.IFS(G222=0,$V$22,G222=1,$V$21)*_xlfn.IFS(H222=0,$V$27,H222=1,$V$26)*_xlfn.IFS(I222=0,$V$32,I222=1,$V$31)*_xlfn.IFS(J222=0,$V$37,J222=1,$V$36)*_xlfn.IFS(K222=0,$V$42,K222=1,$V$41)*_xlfn.IFS(L222=0,$V$47,L222=1,$V$46)*_xlfn.IFS(M222=0,$V$52,M222=1,$V$51)*_xlfn.IFS(N222=0,$V$57,N222=1,$V$56)</f>
        <v>2.9066014241773709E-4</v>
      </c>
      <c r="P222" cm="1">
        <f t="array" ref="P222">$V$2*_xlfn.IFS(C222="data_analyst",$X$5,C222="data_engineer",$X$6,C222="data_scientist",$X$7)*_xlfn.IFS(E222=0,$X$12,E222=1,$X$11)*_xlfn.IFS(F222=0,$X$17,F222=1,$X$16)*_xlfn.IFS(G222=0,$X$22,G222=1,$X$21)*_xlfn.IFS(H222=0,$X$27,H222=1,$X$26)*_xlfn.IFS(I222=0,$X$32,I222=1,$X$31)*_xlfn.IFS(J222=0,$X$37,J222=1,$X$36)*_xlfn.IFS(K222=0,$X$42,K222=1,$X$41)*_xlfn.IFS(L222=0,$X$47,L222=1,$X$46)*_xlfn.IFS(M222=0,$X$52,M222=1,$X$51)*_xlfn.IFS(N222=0,$X$57,N222=1,$X$56)</f>
        <v>1.0599288478267399E-3</v>
      </c>
      <c r="Q222" cm="1">
        <f t="array" ref="Q222">$W$2*_xlfn.IFS(C222="data_analyst",$Z$5,C222="data_engineer",$Z$6,C222="data_scientist",$Z$7)*_xlfn.IFS(E222=0,$Z$12,E222=1,$Z$11)*_xlfn.IFS(F222=0,$Z$17,F222=1,$Z$16)*_xlfn.IFS(G222=0,$Z$22,G222=1,$Z$21)*_xlfn.IFS(H222=0,$Z$27,H222=1,$Z$26)*_xlfn.IFS(I222=0,$Z$32,I222=1,$Z$31)*_xlfn.IFS(J222=0,$Z$37,J222=1,$Z$36)*_xlfn.IFS(K222=0,$Z$42,K222=1,$Z$41)*_xlfn.IFS(L222=0,$Z$47,L222=1,$Z$46)*_xlfn.IFS(M222=0,$Z$52,M222=1,$Z$51)*_xlfn.IFS(N222=0,$Z$57,N222=1,$Z$56)</f>
        <v>1.4698434842322624E-4</v>
      </c>
      <c r="R222" t="str" cm="1">
        <f t="array" ref="R222">_xlfn.IFS(AND(O222&gt;P222,O222&gt;Q222),"Low",AND(P222&gt;O222,P222&gt;Q222),"Medium",AND(Q222&gt;O222,Q222&gt;P222),"High")</f>
        <v>Medium</v>
      </c>
      <c r="S222" t="str">
        <f t="shared" si="8"/>
        <v>F</v>
      </c>
    </row>
    <row r="223" spans="1:19" x14ac:dyDescent="0.3">
      <c r="A223" t="s">
        <v>17</v>
      </c>
      <c r="B223">
        <v>3</v>
      </c>
      <c r="C223" t="s">
        <v>13</v>
      </c>
      <c r="D223" t="str">
        <f t="shared" si="7"/>
        <v>Low</v>
      </c>
      <c r="E223">
        <v>1</v>
      </c>
      <c r="F223">
        <v>1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 cm="1">
        <f t="array" ref="O223">$U$2*_xlfn.IFS(C223="data_analyst",$V$5,C223="data_engineer",$V$6,C223="data_scientist",$V$7)*_xlfn.IFS(E223=0,$V$12,E223=1,$V$11)*_xlfn.IFS(F223=0,$V$17,F223=1,$V$16)*_xlfn.IFS(G223=0,$V$22,G223=1,$V$21)*_xlfn.IFS(H223=0,$V$27,H223=1,$V$26)*_xlfn.IFS(I223=0,$V$32,I223=1,$V$31)*_xlfn.IFS(J223=0,$V$37,J223=1,$V$36)*_xlfn.IFS(K223=0,$V$42,K223=1,$V$41)*_xlfn.IFS(L223=0,$V$47,L223=1,$V$46)*_xlfn.IFS(M223=0,$V$52,M223=1,$V$51)*_xlfn.IFS(N223=0,$V$57,N223=1,$V$56)</f>
        <v>4.3016776140012976E-4</v>
      </c>
      <c r="P223" cm="1">
        <f t="array" ref="P223">$V$2*_xlfn.IFS(C223="data_analyst",$X$5,C223="data_engineer",$X$6,C223="data_scientist",$X$7)*_xlfn.IFS(E223=0,$X$12,E223=1,$X$11)*_xlfn.IFS(F223=0,$X$17,F223=1,$X$16)*_xlfn.IFS(G223=0,$X$22,G223=1,$X$21)*_xlfn.IFS(H223=0,$X$27,H223=1,$X$26)*_xlfn.IFS(I223=0,$X$32,I223=1,$X$31)*_xlfn.IFS(J223=0,$X$37,J223=1,$X$36)*_xlfn.IFS(K223=0,$X$42,K223=1,$X$41)*_xlfn.IFS(L223=0,$X$47,L223=1,$X$46)*_xlfn.IFS(M223=0,$X$52,M223=1,$X$51)*_xlfn.IFS(N223=0,$X$57,N223=1,$X$56)</f>
        <v>5.6936710909711039E-3</v>
      </c>
      <c r="Q223" cm="1">
        <f t="array" ref="Q223">$W$2*_xlfn.IFS(C223="data_analyst",$Z$5,C223="data_engineer",$Z$6,C223="data_scientist",$Z$7)*_xlfn.IFS(E223=0,$Z$12,E223=1,$Z$11)*_xlfn.IFS(F223=0,$Z$17,F223=1,$Z$16)*_xlfn.IFS(G223=0,$Z$22,G223=1,$Z$21)*_xlfn.IFS(H223=0,$Z$27,H223=1,$Z$26)*_xlfn.IFS(I223=0,$Z$32,I223=1,$Z$31)*_xlfn.IFS(J223=0,$Z$37,J223=1,$Z$36)*_xlfn.IFS(K223=0,$Z$42,K223=1,$Z$41)*_xlfn.IFS(L223=0,$Z$47,L223=1,$Z$46)*_xlfn.IFS(M223=0,$Z$52,M223=1,$Z$51)*_xlfn.IFS(N223=0,$Z$57,N223=1,$Z$56)</f>
        <v>6.64587813565416E-4</v>
      </c>
      <c r="R223" t="str" cm="1">
        <f t="array" ref="R223">_xlfn.IFS(AND(O223&gt;P223,O223&gt;Q223),"Low",AND(P223&gt;O223,P223&gt;Q223),"Medium",AND(Q223&gt;O223,Q223&gt;P223),"High")</f>
        <v>Medium</v>
      </c>
      <c r="S223" t="str">
        <f t="shared" si="8"/>
        <v>F</v>
      </c>
    </row>
    <row r="224" spans="1:19" x14ac:dyDescent="0.3">
      <c r="A224" t="s">
        <v>17</v>
      </c>
      <c r="B224">
        <v>1</v>
      </c>
      <c r="C224" t="s">
        <v>13</v>
      </c>
      <c r="D224" t="str">
        <f t="shared" si="7"/>
        <v>Low</v>
      </c>
      <c r="E224">
        <v>1</v>
      </c>
      <c r="F224">
        <v>1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 cm="1">
        <f t="array" ref="O224">$U$2*_xlfn.IFS(C224="data_analyst",$V$5,C224="data_engineer",$V$6,C224="data_scientist",$V$7)*_xlfn.IFS(E224=0,$V$12,E224=1,$V$11)*_xlfn.IFS(F224=0,$V$17,F224=1,$V$16)*_xlfn.IFS(G224=0,$V$22,G224=1,$V$21)*_xlfn.IFS(H224=0,$V$27,H224=1,$V$26)*_xlfn.IFS(I224=0,$V$32,I224=1,$V$31)*_xlfn.IFS(J224=0,$V$37,J224=1,$V$36)*_xlfn.IFS(K224=0,$V$42,K224=1,$V$41)*_xlfn.IFS(L224=0,$V$47,L224=1,$V$46)*_xlfn.IFS(M224=0,$V$52,M224=1,$V$51)*_xlfn.IFS(N224=0,$V$57,N224=1,$V$56)</f>
        <v>4.3016776140012976E-4</v>
      </c>
      <c r="P224" cm="1">
        <f t="array" ref="P224">$V$2*_xlfn.IFS(C224="data_analyst",$X$5,C224="data_engineer",$X$6,C224="data_scientist",$X$7)*_xlfn.IFS(E224=0,$X$12,E224=1,$X$11)*_xlfn.IFS(F224=0,$X$17,F224=1,$X$16)*_xlfn.IFS(G224=0,$X$22,G224=1,$X$21)*_xlfn.IFS(H224=0,$X$27,H224=1,$X$26)*_xlfn.IFS(I224=0,$X$32,I224=1,$X$31)*_xlfn.IFS(J224=0,$X$37,J224=1,$X$36)*_xlfn.IFS(K224=0,$X$42,K224=1,$X$41)*_xlfn.IFS(L224=0,$X$47,L224=1,$X$46)*_xlfn.IFS(M224=0,$X$52,M224=1,$X$51)*_xlfn.IFS(N224=0,$X$57,N224=1,$X$56)</f>
        <v>5.6936710909711039E-3</v>
      </c>
      <c r="Q224" cm="1">
        <f t="array" ref="Q224">$W$2*_xlfn.IFS(C224="data_analyst",$Z$5,C224="data_engineer",$Z$6,C224="data_scientist",$Z$7)*_xlfn.IFS(E224=0,$Z$12,E224=1,$Z$11)*_xlfn.IFS(F224=0,$Z$17,F224=1,$Z$16)*_xlfn.IFS(G224=0,$Z$22,G224=1,$Z$21)*_xlfn.IFS(H224=0,$Z$27,H224=1,$Z$26)*_xlfn.IFS(I224=0,$Z$32,I224=1,$Z$31)*_xlfn.IFS(J224=0,$Z$37,J224=1,$Z$36)*_xlfn.IFS(K224=0,$Z$42,K224=1,$Z$41)*_xlfn.IFS(L224=0,$Z$47,L224=1,$Z$46)*_xlfn.IFS(M224=0,$Z$52,M224=1,$Z$51)*_xlfn.IFS(N224=0,$Z$57,N224=1,$Z$56)</f>
        <v>6.64587813565416E-4</v>
      </c>
      <c r="R224" t="str" cm="1">
        <f t="array" ref="R224">_xlfn.IFS(AND(O224&gt;P224,O224&gt;Q224),"Low",AND(P224&gt;O224,P224&gt;Q224),"Medium",AND(Q224&gt;O224,Q224&gt;P224),"High")</f>
        <v>Medium</v>
      </c>
      <c r="S224" t="str">
        <f t="shared" si="8"/>
        <v>F</v>
      </c>
    </row>
    <row r="225" spans="1:19" x14ac:dyDescent="0.3">
      <c r="A225" t="s">
        <v>17</v>
      </c>
      <c r="B225">
        <v>3</v>
      </c>
      <c r="C225" t="s">
        <v>13</v>
      </c>
      <c r="D225" t="str">
        <f t="shared" si="7"/>
        <v>Low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 cm="1">
        <f t="array" ref="O225">$U$2*_xlfn.IFS(C225="data_analyst",$V$5,C225="data_engineer",$V$6,C225="data_scientist",$V$7)*_xlfn.IFS(E225=0,$V$12,E225=1,$V$11)*_xlfn.IFS(F225=0,$V$17,F225=1,$V$16)*_xlfn.IFS(G225=0,$V$22,G225=1,$V$21)*_xlfn.IFS(H225=0,$V$27,H225=1,$V$26)*_xlfn.IFS(I225=0,$V$32,I225=1,$V$31)*_xlfn.IFS(J225=0,$V$37,J225=1,$V$36)*_xlfn.IFS(K225=0,$V$42,K225=1,$V$41)*_xlfn.IFS(L225=0,$V$47,L225=1,$V$46)*_xlfn.IFS(M225=0,$V$52,M225=1,$V$51)*_xlfn.IFS(N225=0,$V$57,N225=1,$V$56)</f>
        <v>1.4063634423423232E-4</v>
      </c>
      <c r="P225" cm="1">
        <f t="array" ref="P225">$V$2*_xlfn.IFS(C225="data_analyst",$X$5,C225="data_engineer",$X$6,C225="data_scientist",$X$7)*_xlfn.IFS(E225=0,$X$12,E225=1,$X$11)*_xlfn.IFS(F225=0,$X$17,F225=1,$X$16)*_xlfn.IFS(G225=0,$X$22,G225=1,$X$21)*_xlfn.IFS(H225=0,$X$27,H225=1,$X$26)*_xlfn.IFS(I225=0,$X$32,I225=1,$X$31)*_xlfn.IFS(J225=0,$X$37,J225=1,$X$36)*_xlfn.IFS(K225=0,$X$42,K225=1,$X$41)*_xlfn.IFS(L225=0,$X$47,L225=1,$X$46)*_xlfn.IFS(M225=0,$X$52,M225=1,$X$51)*_xlfn.IFS(N225=0,$X$57,N225=1,$X$56)</f>
        <v>1.1007218004157555E-4</v>
      </c>
      <c r="Q225" cm="1">
        <f t="array" ref="Q225">$W$2*_xlfn.IFS(C225="data_analyst",$Z$5,C225="data_engineer",$Z$6,C225="data_scientist",$Z$7)*_xlfn.IFS(E225=0,$Z$12,E225=1,$Z$11)*_xlfn.IFS(F225=0,$Z$17,F225=1,$Z$16)*_xlfn.IFS(G225=0,$Z$22,G225=1,$Z$21)*_xlfn.IFS(H225=0,$Z$27,H225=1,$Z$26)*_xlfn.IFS(I225=0,$Z$32,I225=1,$Z$31)*_xlfn.IFS(J225=0,$Z$37,J225=1,$Z$36)*_xlfn.IFS(K225=0,$Z$42,K225=1,$Z$41)*_xlfn.IFS(L225=0,$Z$47,L225=1,$Z$46)*_xlfn.IFS(M225=0,$Z$52,M225=1,$Z$51)*_xlfn.IFS(N225=0,$Z$57,N225=1,$Z$56)</f>
        <v>7.2857705905267139E-5</v>
      </c>
      <c r="R225" t="str" cm="1">
        <f t="array" ref="R225">_xlfn.IFS(AND(O225&gt;P225,O225&gt;Q225),"Low",AND(P225&gt;O225,P225&gt;Q225),"Medium",AND(Q225&gt;O225,Q225&gt;P225),"High")</f>
        <v>Low</v>
      </c>
      <c r="S225" t="str">
        <f t="shared" si="8"/>
        <v>T</v>
      </c>
    </row>
    <row r="226" spans="1:19" x14ac:dyDescent="0.3">
      <c r="A226" t="s">
        <v>17</v>
      </c>
      <c r="B226">
        <v>6</v>
      </c>
      <c r="C226" t="s">
        <v>13</v>
      </c>
      <c r="D226" t="str">
        <f t="shared" si="7"/>
        <v>Low</v>
      </c>
      <c r="E226">
        <v>1</v>
      </c>
      <c r="F226">
        <v>1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1</v>
      </c>
      <c r="O226" cm="1">
        <f t="array" ref="O226">$U$2*_xlfn.IFS(C226="data_analyst",$V$5,C226="data_engineer",$V$6,C226="data_scientist",$V$7)*_xlfn.IFS(E226=0,$V$12,E226=1,$V$11)*_xlfn.IFS(F226=0,$V$17,F226=1,$V$16)*_xlfn.IFS(G226=0,$V$22,G226=1,$V$21)*_xlfn.IFS(H226=0,$V$27,H226=1,$V$26)*_xlfn.IFS(I226=0,$V$32,I226=1,$V$31)*_xlfn.IFS(J226=0,$V$37,J226=1,$V$36)*_xlfn.IFS(K226=0,$V$42,K226=1,$V$41)*_xlfn.IFS(L226=0,$V$47,L226=1,$V$46)*_xlfn.IFS(M226=0,$V$52,M226=1,$V$51)*_xlfn.IFS(N226=0,$V$57,N226=1,$V$56)</f>
        <v>7.1728928645707805E-5</v>
      </c>
      <c r="P226" cm="1">
        <f t="array" ref="P226">$V$2*_xlfn.IFS(C226="data_analyst",$X$5,C226="data_engineer",$X$6,C226="data_scientist",$X$7)*_xlfn.IFS(E226=0,$X$12,E226=1,$X$11)*_xlfn.IFS(F226=0,$X$17,F226=1,$X$16)*_xlfn.IFS(G226=0,$X$22,G226=1,$X$21)*_xlfn.IFS(H226=0,$X$27,H226=1,$X$26)*_xlfn.IFS(I226=0,$X$32,I226=1,$X$31)*_xlfn.IFS(J226=0,$X$37,J226=1,$X$36)*_xlfn.IFS(K226=0,$X$42,K226=1,$X$41)*_xlfn.IFS(L226=0,$X$47,L226=1,$X$46)*_xlfn.IFS(M226=0,$X$52,M226=1,$X$51)*_xlfn.IFS(N226=0,$X$57,N226=1,$X$56)</f>
        <v>2.4471782531071732E-3</v>
      </c>
      <c r="Q226" cm="1">
        <f t="array" ref="Q226">$W$2*_xlfn.IFS(C226="data_analyst",$Z$5,C226="data_engineer",$Z$6,C226="data_scientist",$Z$7)*_xlfn.IFS(E226=0,$Z$12,E226=1,$Z$11)*_xlfn.IFS(F226=0,$Z$17,F226=1,$Z$16)*_xlfn.IFS(G226=0,$Z$22,G226=1,$Z$21)*_xlfn.IFS(H226=0,$Z$27,H226=1,$Z$26)*_xlfn.IFS(I226=0,$Z$32,I226=1,$Z$31)*_xlfn.IFS(J226=0,$Z$37,J226=1,$Z$36)*_xlfn.IFS(K226=0,$Z$42,K226=1,$Z$41)*_xlfn.IFS(L226=0,$Z$47,L226=1,$Z$46)*_xlfn.IFS(M226=0,$Z$52,M226=1,$Z$51)*_xlfn.IFS(N226=0,$Z$57,N226=1,$Z$56)</f>
        <v>1.6514917384855194E-4</v>
      </c>
      <c r="R226" t="str" cm="1">
        <f t="array" ref="R226">_xlfn.IFS(AND(O226&gt;P226,O226&gt;Q226),"Low",AND(P226&gt;O226,P226&gt;Q226),"Medium",AND(Q226&gt;O226,Q226&gt;P226),"High")</f>
        <v>Medium</v>
      </c>
      <c r="S226" t="str">
        <f t="shared" si="8"/>
        <v>F</v>
      </c>
    </row>
    <row r="227" spans="1:19" x14ac:dyDescent="0.3">
      <c r="A227" t="s">
        <v>17</v>
      </c>
      <c r="B227">
        <v>2</v>
      </c>
      <c r="C227" t="s">
        <v>13</v>
      </c>
      <c r="D227" t="str">
        <f t="shared" si="7"/>
        <v>Low</v>
      </c>
      <c r="E227">
        <v>1</v>
      </c>
      <c r="F227">
        <v>1</v>
      </c>
      <c r="G227">
        <v>1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1</v>
      </c>
      <c r="N227">
        <v>1</v>
      </c>
      <c r="O227" cm="1">
        <f t="array" ref="O227">$U$2*_xlfn.IFS(C227="data_analyst",$V$5,C227="data_engineer",$V$6,C227="data_scientist",$V$7)*_xlfn.IFS(E227=0,$V$12,E227=1,$V$11)*_xlfn.IFS(F227=0,$V$17,F227=1,$V$16)*_xlfn.IFS(G227=0,$V$22,G227=1,$V$21)*_xlfn.IFS(H227=0,$V$27,H227=1,$V$26)*_xlfn.IFS(I227=0,$V$32,I227=1,$V$31)*_xlfn.IFS(J227=0,$V$37,J227=1,$V$36)*_xlfn.IFS(K227=0,$V$42,K227=1,$V$41)*_xlfn.IFS(L227=0,$V$47,L227=1,$V$46)*_xlfn.IFS(M227=0,$V$52,M227=1,$V$51)*_xlfn.IFS(N227=0,$V$57,N227=1,$V$56)</f>
        <v>2.4344904461378059E-6</v>
      </c>
      <c r="P227" cm="1">
        <f t="array" ref="P227">$V$2*_xlfn.IFS(C227="data_analyst",$X$5,C227="data_engineer",$X$6,C227="data_scientist",$X$7)*_xlfn.IFS(E227=0,$X$12,E227=1,$X$11)*_xlfn.IFS(F227=0,$X$17,F227=1,$X$16)*_xlfn.IFS(G227=0,$X$22,G227=1,$X$21)*_xlfn.IFS(H227=0,$X$27,H227=1,$X$26)*_xlfn.IFS(I227=0,$X$32,I227=1,$X$31)*_xlfn.IFS(J227=0,$X$37,J227=1,$X$36)*_xlfn.IFS(K227=0,$X$42,K227=1,$X$41)*_xlfn.IFS(L227=0,$X$47,L227=1,$X$46)*_xlfn.IFS(M227=0,$X$52,M227=1,$X$51)*_xlfn.IFS(N227=0,$X$57,N227=1,$X$56)</f>
        <v>2.2973199527781553E-3</v>
      </c>
      <c r="Q227" cm="1">
        <f t="array" ref="Q227">$W$2*_xlfn.IFS(C227="data_analyst",$Z$5,C227="data_engineer",$Z$6,C227="data_scientist",$Z$7)*_xlfn.IFS(E227=0,$Z$12,E227=1,$Z$11)*_xlfn.IFS(F227=0,$Z$17,F227=1,$Z$16)*_xlfn.IFS(G227=0,$Z$22,G227=1,$Z$21)*_xlfn.IFS(H227=0,$Z$27,H227=1,$Z$26)*_xlfn.IFS(I227=0,$Z$32,I227=1,$Z$31)*_xlfn.IFS(J227=0,$Z$37,J227=1,$Z$36)*_xlfn.IFS(K227=0,$Z$42,K227=1,$Z$41)*_xlfn.IFS(L227=0,$Z$47,L227=1,$Z$46)*_xlfn.IFS(M227=0,$Z$52,M227=1,$Z$51)*_xlfn.IFS(N227=0,$Z$57,N227=1,$Z$56)</f>
        <v>1.0292778109581456E-4</v>
      </c>
      <c r="R227" t="str" cm="1">
        <f t="array" ref="R227">_xlfn.IFS(AND(O227&gt;P227,O227&gt;Q227),"Low",AND(P227&gt;O227,P227&gt;Q227),"Medium",AND(Q227&gt;O227,Q227&gt;P227),"High")</f>
        <v>Medium</v>
      </c>
      <c r="S227" t="str">
        <f t="shared" si="8"/>
        <v>F</v>
      </c>
    </row>
    <row r="228" spans="1:19" x14ac:dyDescent="0.3">
      <c r="A228" t="s">
        <v>17</v>
      </c>
      <c r="B228">
        <v>2</v>
      </c>
      <c r="C228" t="s">
        <v>13</v>
      </c>
      <c r="D228" t="str">
        <f t="shared" si="7"/>
        <v>Low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 cm="1">
        <f t="array" ref="O228">$U$2*_xlfn.IFS(C228="data_analyst",$V$5,C228="data_engineer",$V$6,C228="data_scientist",$V$7)*_xlfn.IFS(E228=0,$V$12,E228=1,$V$11)*_xlfn.IFS(F228=0,$V$17,F228=1,$V$16)*_xlfn.IFS(G228=0,$V$22,G228=1,$V$21)*_xlfn.IFS(H228=0,$V$27,H228=1,$V$26)*_xlfn.IFS(I228=0,$V$32,I228=1,$V$31)*_xlfn.IFS(J228=0,$V$37,J228=1,$V$36)*_xlfn.IFS(K228=0,$V$42,K228=1,$V$41)*_xlfn.IFS(L228=0,$V$47,L228=1,$V$46)*_xlfn.IFS(M228=0,$V$52,M228=1,$V$51)*_xlfn.IFS(N228=0,$V$57,N228=1,$V$56)</f>
        <v>7.0366667408231409E-4</v>
      </c>
      <c r="P228" cm="1">
        <f t="array" ref="P228">$V$2*_xlfn.IFS(C228="data_analyst",$X$5,C228="data_engineer",$X$6,C228="data_scientist",$X$7)*_xlfn.IFS(E228=0,$X$12,E228=1,$X$11)*_xlfn.IFS(F228=0,$X$17,F228=1,$X$16)*_xlfn.IFS(G228=0,$X$22,G228=1,$X$21)*_xlfn.IFS(H228=0,$X$27,H228=1,$X$26)*_xlfn.IFS(I228=0,$X$32,I228=1,$X$31)*_xlfn.IFS(J228=0,$X$37,J228=1,$X$36)*_xlfn.IFS(K228=0,$X$42,K228=1,$X$41)*_xlfn.IFS(L228=0,$X$47,L228=1,$X$46)*_xlfn.IFS(M228=0,$X$52,M228=1,$X$51)*_xlfn.IFS(N228=0,$X$57,N228=1,$X$56)</f>
        <v>1.8821133202713359E-3</v>
      </c>
      <c r="Q228" cm="1">
        <f t="array" ref="Q228">$W$2*_xlfn.IFS(C228="data_analyst",$Z$5,C228="data_engineer",$Z$6,C228="data_scientist",$Z$7)*_xlfn.IFS(E228=0,$Z$12,E228=1,$Z$11)*_xlfn.IFS(F228=0,$Z$17,F228=1,$Z$16)*_xlfn.IFS(G228=0,$Z$22,G228=1,$Z$21)*_xlfn.IFS(H228=0,$Z$27,H228=1,$Z$26)*_xlfn.IFS(I228=0,$Z$32,I228=1,$Z$31)*_xlfn.IFS(J228=0,$Z$37,J228=1,$Z$36)*_xlfn.IFS(K228=0,$Z$42,K228=1,$Z$41)*_xlfn.IFS(L228=0,$Z$47,L228=1,$Z$46)*_xlfn.IFS(M228=0,$Z$52,M228=1,$Z$51)*_xlfn.IFS(N228=0,$Z$57,N228=1,$Z$56)</f>
        <v>4.715735030571686E-4</v>
      </c>
      <c r="R228" t="str" cm="1">
        <f t="array" ref="R228">_xlfn.IFS(AND(O228&gt;P228,O228&gt;Q228),"Low",AND(P228&gt;O228,P228&gt;Q228),"Medium",AND(Q228&gt;O228,Q228&gt;P228),"High")</f>
        <v>Medium</v>
      </c>
      <c r="S228" t="str">
        <f t="shared" si="8"/>
        <v>F</v>
      </c>
    </row>
    <row r="229" spans="1:19" x14ac:dyDescent="0.3">
      <c r="A229" t="s">
        <v>17</v>
      </c>
      <c r="B229">
        <v>7</v>
      </c>
      <c r="C229" t="s">
        <v>13</v>
      </c>
      <c r="D229" t="str">
        <f t="shared" si="7"/>
        <v>Low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 cm="1">
        <f t="array" ref="O229">$U$2*_xlfn.IFS(C229="data_analyst",$V$5,C229="data_engineer",$V$6,C229="data_scientist",$V$7)*_xlfn.IFS(E229=0,$V$12,E229=1,$V$11)*_xlfn.IFS(F229=0,$V$17,F229=1,$V$16)*_xlfn.IFS(G229=0,$V$22,G229=1,$V$21)*_xlfn.IFS(H229=0,$V$27,H229=1,$V$26)*_xlfn.IFS(I229=0,$V$32,I229=1,$V$31)*_xlfn.IFS(J229=0,$V$37,J229=1,$V$36)*_xlfn.IFS(K229=0,$V$42,K229=1,$V$41)*_xlfn.IFS(L229=0,$V$47,L229=1,$V$46)*_xlfn.IFS(M229=0,$V$52,M229=1,$V$51)*_xlfn.IFS(N229=0,$V$57,N229=1,$V$56)</f>
        <v>5.0390581603855719E-3</v>
      </c>
      <c r="P229" cm="1">
        <f t="array" ref="P229">$V$2*_xlfn.IFS(C229="data_analyst",$X$5,C229="data_engineer",$X$6,C229="data_scientist",$X$7)*_xlfn.IFS(E229=0,$X$12,E229=1,$X$11)*_xlfn.IFS(F229=0,$X$17,F229=1,$X$16)*_xlfn.IFS(G229=0,$X$22,G229=1,$X$21)*_xlfn.IFS(H229=0,$X$27,H229=1,$X$26)*_xlfn.IFS(I229=0,$X$32,I229=1,$X$31)*_xlfn.IFS(J229=0,$X$37,J229=1,$X$36)*_xlfn.IFS(K229=0,$X$42,K229=1,$X$41)*_xlfn.IFS(L229=0,$X$47,L229=1,$X$46)*_xlfn.IFS(M229=0,$X$52,M229=1,$X$51)*_xlfn.IFS(N229=0,$X$57,N229=1,$X$56)</f>
        <v>1.9192187602876378E-3</v>
      </c>
      <c r="Q229" cm="1">
        <f t="array" ref="Q229">$W$2*_xlfn.IFS(C229="data_analyst",$Z$5,C229="data_engineer",$Z$6,C229="data_scientist",$Z$7)*_xlfn.IFS(E229=0,$Z$12,E229=1,$Z$11)*_xlfn.IFS(F229=0,$Z$17,F229=1,$Z$16)*_xlfn.IFS(G229=0,$Z$22,G229=1,$Z$21)*_xlfn.IFS(H229=0,$Z$27,H229=1,$Z$26)*_xlfn.IFS(I229=0,$Z$32,I229=1,$Z$31)*_xlfn.IFS(J229=0,$Z$37,J229=1,$Z$36)*_xlfn.IFS(K229=0,$Z$42,K229=1,$Z$41)*_xlfn.IFS(L229=0,$Z$47,L229=1,$Z$46)*_xlfn.IFS(M229=0,$Z$52,M229=1,$Z$51)*_xlfn.IFS(N229=0,$Z$57,N229=1,$Z$56)</f>
        <v>7.3210906161927576E-4</v>
      </c>
      <c r="R229" t="str" cm="1">
        <f t="array" ref="R229">_xlfn.IFS(AND(O229&gt;P229,O229&gt;Q229),"Low",AND(P229&gt;O229,P229&gt;Q229),"Medium",AND(Q229&gt;O229,Q229&gt;P229),"High")</f>
        <v>Low</v>
      </c>
      <c r="S229" t="str">
        <f t="shared" si="8"/>
        <v>T</v>
      </c>
    </row>
    <row r="230" spans="1:19" x14ac:dyDescent="0.3">
      <c r="A230" t="s">
        <v>17</v>
      </c>
      <c r="B230">
        <v>3</v>
      </c>
      <c r="C230" t="s">
        <v>13</v>
      </c>
      <c r="D230" t="str">
        <f t="shared" si="7"/>
        <v>Low</v>
      </c>
      <c r="E230">
        <v>1</v>
      </c>
      <c r="F230">
        <v>1</v>
      </c>
      <c r="G230">
        <v>1</v>
      </c>
      <c r="H230">
        <v>1</v>
      </c>
      <c r="I230">
        <v>0</v>
      </c>
      <c r="J230">
        <v>1</v>
      </c>
      <c r="K230">
        <v>1</v>
      </c>
      <c r="L230">
        <v>0</v>
      </c>
      <c r="M230">
        <v>0</v>
      </c>
      <c r="N230">
        <v>1</v>
      </c>
      <c r="O230" cm="1">
        <f t="array" ref="O230">$U$2*_xlfn.IFS(C230="data_analyst",$V$5,C230="data_engineer",$V$6,C230="data_scientist",$V$7)*_xlfn.IFS(E230=0,$V$12,E230=1,$V$11)*_xlfn.IFS(F230=0,$V$17,F230=1,$V$16)*_xlfn.IFS(G230=0,$V$22,G230=1,$V$21)*_xlfn.IFS(H230=0,$V$27,H230=1,$V$26)*_xlfn.IFS(I230=0,$V$32,I230=1,$V$31)*_xlfn.IFS(J230=0,$V$37,J230=1,$V$36)*_xlfn.IFS(K230=0,$V$42,K230=1,$V$41)*_xlfn.IFS(L230=0,$V$47,L230=1,$V$46)*_xlfn.IFS(M230=0,$V$52,M230=1,$V$51)*_xlfn.IFS(N230=0,$V$57,N230=1,$V$56)</f>
        <v>1.0438426063551384E-5</v>
      </c>
      <c r="P230" cm="1">
        <f t="array" ref="P230">$V$2*_xlfn.IFS(C230="data_analyst",$X$5,C230="data_engineer",$X$6,C230="data_scientist",$X$7)*_xlfn.IFS(E230=0,$X$12,E230=1,$X$11)*_xlfn.IFS(F230=0,$X$17,F230=1,$X$16)*_xlfn.IFS(G230=0,$X$22,G230=1,$X$21)*_xlfn.IFS(H230=0,$X$27,H230=1,$X$26)*_xlfn.IFS(I230=0,$X$32,I230=1,$X$31)*_xlfn.IFS(J230=0,$X$37,J230=1,$X$36)*_xlfn.IFS(K230=0,$X$42,K230=1,$X$41)*_xlfn.IFS(L230=0,$X$47,L230=1,$X$46)*_xlfn.IFS(M230=0,$X$52,M230=1,$X$51)*_xlfn.IFS(N230=0,$X$57,N230=1,$X$56)</f>
        <v>2.416765831679836E-4</v>
      </c>
      <c r="Q230" cm="1">
        <f t="array" ref="Q230">$W$2*_xlfn.IFS(C230="data_analyst",$Z$5,C230="data_engineer",$Z$6,C230="data_scientist",$Z$7)*_xlfn.IFS(E230=0,$Z$12,E230=1,$Z$11)*_xlfn.IFS(F230=0,$Z$17,F230=1,$Z$16)*_xlfn.IFS(G230=0,$Z$22,G230=1,$Z$21)*_xlfn.IFS(H230=0,$Z$27,H230=1,$Z$26)*_xlfn.IFS(I230=0,$Z$32,I230=1,$Z$31)*_xlfn.IFS(J230=0,$Z$37,J230=1,$Z$36)*_xlfn.IFS(K230=0,$Z$42,K230=1,$Z$41)*_xlfn.IFS(L230=0,$Z$47,L230=1,$Z$46)*_xlfn.IFS(M230=0,$Z$52,M230=1,$Z$51)*_xlfn.IFS(N230=0,$Z$57,N230=1,$Z$56)</f>
        <v>1.8130495123161984E-5</v>
      </c>
      <c r="R230" t="str" cm="1">
        <f t="array" ref="R230">_xlfn.IFS(AND(O230&gt;P230,O230&gt;Q230),"Low",AND(P230&gt;O230,P230&gt;Q230),"Medium",AND(Q230&gt;O230,Q230&gt;P230),"High")</f>
        <v>Medium</v>
      </c>
      <c r="S230" t="str">
        <f t="shared" si="8"/>
        <v>F</v>
      </c>
    </row>
    <row r="231" spans="1:19" x14ac:dyDescent="0.3">
      <c r="A231" t="s">
        <v>17</v>
      </c>
      <c r="B231">
        <v>3</v>
      </c>
      <c r="C231" t="s">
        <v>13</v>
      </c>
      <c r="D231" t="str">
        <f t="shared" si="7"/>
        <v>Low</v>
      </c>
      <c r="E231">
        <v>1</v>
      </c>
      <c r="F231">
        <v>1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 cm="1">
        <f t="array" ref="O231">$U$2*_xlfn.IFS(C231="data_analyst",$V$5,C231="data_engineer",$V$6,C231="data_scientist",$V$7)*_xlfn.IFS(E231=0,$V$12,E231=1,$V$11)*_xlfn.IFS(F231=0,$V$17,F231=1,$V$16)*_xlfn.IFS(G231=0,$V$22,G231=1,$V$21)*_xlfn.IFS(H231=0,$V$27,H231=1,$V$26)*_xlfn.IFS(I231=0,$V$32,I231=1,$V$31)*_xlfn.IFS(J231=0,$V$37,J231=1,$V$36)*_xlfn.IFS(K231=0,$V$42,K231=1,$V$41)*_xlfn.IFS(L231=0,$V$47,L231=1,$V$46)*_xlfn.IFS(M231=0,$V$52,M231=1,$V$51)*_xlfn.IFS(N231=0,$V$57,N231=1,$V$56)</f>
        <v>4.3016776140012976E-4</v>
      </c>
      <c r="P231" cm="1">
        <f t="array" ref="P231">$V$2*_xlfn.IFS(C231="data_analyst",$X$5,C231="data_engineer",$X$6,C231="data_scientist",$X$7)*_xlfn.IFS(E231=0,$X$12,E231=1,$X$11)*_xlfn.IFS(F231=0,$X$17,F231=1,$X$16)*_xlfn.IFS(G231=0,$X$22,G231=1,$X$21)*_xlfn.IFS(H231=0,$X$27,H231=1,$X$26)*_xlfn.IFS(I231=0,$X$32,I231=1,$X$31)*_xlfn.IFS(J231=0,$X$37,J231=1,$X$36)*_xlfn.IFS(K231=0,$X$42,K231=1,$X$41)*_xlfn.IFS(L231=0,$X$47,L231=1,$X$46)*_xlfn.IFS(M231=0,$X$52,M231=1,$X$51)*_xlfn.IFS(N231=0,$X$57,N231=1,$X$56)</f>
        <v>5.6936710909711039E-3</v>
      </c>
      <c r="Q231" cm="1">
        <f t="array" ref="Q231">$W$2*_xlfn.IFS(C231="data_analyst",$Z$5,C231="data_engineer",$Z$6,C231="data_scientist",$Z$7)*_xlfn.IFS(E231=0,$Z$12,E231=1,$Z$11)*_xlfn.IFS(F231=0,$Z$17,F231=1,$Z$16)*_xlfn.IFS(G231=0,$Z$22,G231=1,$Z$21)*_xlfn.IFS(H231=0,$Z$27,H231=1,$Z$26)*_xlfn.IFS(I231=0,$Z$32,I231=1,$Z$31)*_xlfn.IFS(J231=0,$Z$37,J231=1,$Z$36)*_xlfn.IFS(K231=0,$Z$42,K231=1,$Z$41)*_xlfn.IFS(L231=0,$Z$47,L231=1,$Z$46)*_xlfn.IFS(M231=0,$Z$52,M231=1,$Z$51)*_xlfn.IFS(N231=0,$Z$57,N231=1,$Z$56)</f>
        <v>6.64587813565416E-4</v>
      </c>
      <c r="R231" t="str" cm="1">
        <f t="array" ref="R231">_xlfn.IFS(AND(O231&gt;P231,O231&gt;Q231),"Low",AND(P231&gt;O231,P231&gt;Q231),"Medium",AND(Q231&gt;O231,Q231&gt;P231),"High")</f>
        <v>Medium</v>
      </c>
      <c r="S231" t="str">
        <f t="shared" si="8"/>
        <v>F</v>
      </c>
    </row>
    <row r="232" spans="1:19" x14ac:dyDescent="0.3">
      <c r="A232" t="s">
        <v>17</v>
      </c>
      <c r="B232">
        <v>3</v>
      </c>
      <c r="C232" t="s">
        <v>13</v>
      </c>
      <c r="D232" t="str">
        <f t="shared" si="7"/>
        <v>Low</v>
      </c>
      <c r="E232">
        <v>1</v>
      </c>
      <c r="F232">
        <v>1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 cm="1">
        <f t="array" ref="O232">$U$2*_xlfn.IFS(C232="data_analyst",$V$5,C232="data_engineer",$V$6,C232="data_scientist",$V$7)*_xlfn.IFS(E232=0,$V$12,E232=1,$V$11)*_xlfn.IFS(F232=0,$V$17,F232=1,$V$16)*_xlfn.IFS(G232=0,$V$22,G232=1,$V$21)*_xlfn.IFS(H232=0,$V$27,H232=1,$V$26)*_xlfn.IFS(I232=0,$V$32,I232=1,$V$31)*_xlfn.IFS(J232=0,$V$37,J232=1,$V$36)*_xlfn.IFS(K232=0,$V$42,K232=1,$V$41)*_xlfn.IFS(L232=0,$V$47,L232=1,$V$46)*_xlfn.IFS(M232=0,$V$52,M232=1,$V$51)*_xlfn.IFS(N232=0,$V$57,N232=1,$V$56)</f>
        <v>4.3016776140012976E-4</v>
      </c>
      <c r="P232" cm="1">
        <f t="array" ref="P232">$V$2*_xlfn.IFS(C232="data_analyst",$X$5,C232="data_engineer",$X$6,C232="data_scientist",$X$7)*_xlfn.IFS(E232=0,$X$12,E232=1,$X$11)*_xlfn.IFS(F232=0,$X$17,F232=1,$X$16)*_xlfn.IFS(G232=0,$X$22,G232=1,$X$21)*_xlfn.IFS(H232=0,$X$27,H232=1,$X$26)*_xlfn.IFS(I232=0,$X$32,I232=1,$X$31)*_xlfn.IFS(J232=0,$X$37,J232=1,$X$36)*_xlfn.IFS(K232=0,$X$42,K232=1,$X$41)*_xlfn.IFS(L232=0,$X$47,L232=1,$X$46)*_xlfn.IFS(M232=0,$X$52,M232=1,$X$51)*_xlfn.IFS(N232=0,$X$57,N232=1,$X$56)</f>
        <v>5.6936710909711039E-3</v>
      </c>
      <c r="Q232" cm="1">
        <f t="array" ref="Q232">$W$2*_xlfn.IFS(C232="data_analyst",$Z$5,C232="data_engineer",$Z$6,C232="data_scientist",$Z$7)*_xlfn.IFS(E232=0,$Z$12,E232=1,$Z$11)*_xlfn.IFS(F232=0,$Z$17,F232=1,$Z$16)*_xlfn.IFS(G232=0,$Z$22,G232=1,$Z$21)*_xlfn.IFS(H232=0,$Z$27,H232=1,$Z$26)*_xlfn.IFS(I232=0,$Z$32,I232=1,$Z$31)*_xlfn.IFS(J232=0,$Z$37,J232=1,$Z$36)*_xlfn.IFS(K232=0,$Z$42,K232=1,$Z$41)*_xlfn.IFS(L232=0,$Z$47,L232=1,$Z$46)*_xlfn.IFS(M232=0,$Z$52,M232=1,$Z$51)*_xlfn.IFS(N232=0,$Z$57,N232=1,$Z$56)</f>
        <v>6.64587813565416E-4</v>
      </c>
      <c r="R232" t="str" cm="1">
        <f t="array" ref="R232">_xlfn.IFS(AND(O232&gt;P232,O232&gt;Q232),"Low",AND(P232&gt;O232,P232&gt;Q232),"Medium",AND(Q232&gt;O232,Q232&gt;P232),"High")</f>
        <v>Medium</v>
      </c>
      <c r="S232" t="str">
        <f t="shared" si="8"/>
        <v>F</v>
      </c>
    </row>
    <row r="233" spans="1:19" x14ac:dyDescent="0.3">
      <c r="A233" t="s">
        <v>17</v>
      </c>
      <c r="B233">
        <v>5</v>
      </c>
      <c r="C233" t="s">
        <v>13</v>
      </c>
      <c r="D233" t="str">
        <f t="shared" si="7"/>
        <v>Low</v>
      </c>
      <c r="E233">
        <v>1</v>
      </c>
      <c r="F233">
        <v>1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 cm="1">
        <f t="array" ref="O233">$U$2*_xlfn.IFS(C233="data_analyst",$V$5,C233="data_engineer",$V$6,C233="data_scientist",$V$7)*_xlfn.IFS(E233=0,$V$12,E233=1,$V$11)*_xlfn.IFS(F233=0,$V$17,F233=1,$V$16)*_xlfn.IFS(G233=0,$V$22,G233=1,$V$21)*_xlfn.IFS(H233=0,$V$27,H233=1,$V$26)*_xlfn.IFS(I233=0,$V$32,I233=1,$V$31)*_xlfn.IFS(J233=0,$V$37,J233=1,$V$36)*_xlfn.IFS(K233=0,$V$42,K233=1,$V$41)*_xlfn.IFS(L233=0,$V$47,L233=1,$V$46)*_xlfn.IFS(M233=0,$V$52,M233=1,$V$51)*_xlfn.IFS(N233=0,$V$57,N233=1,$V$56)</f>
        <v>4.3016776140012976E-4</v>
      </c>
      <c r="P233" cm="1">
        <f t="array" ref="P233">$V$2*_xlfn.IFS(C233="data_analyst",$X$5,C233="data_engineer",$X$6,C233="data_scientist",$X$7)*_xlfn.IFS(E233=0,$X$12,E233=1,$X$11)*_xlfn.IFS(F233=0,$X$17,F233=1,$X$16)*_xlfn.IFS(G233=0,$X$22,G233=1,$X$21)*_xlfn.IFS(H233=0,$X$27,H233=1,$X$26)*_xlfn.IFS(I233=0,$X$32,I233=1,$X$31)*_xlfn.IFS(J233=0,$X$37,J233=1,$X$36)*_xlfn.IFS(K233=0,$X$42,K233=1,$X$41)*_xlfn.IFS(L233=0,$X$47,L233=1,$X$46)*_xlfn.IFS(M233=0,$X$52,M233=1,$X$51)*_xlfn.IFS(N233=0,$X$57,N233=1,$X$56)</f>
        <v>5.6936710909711039E-3</v>
      </c>
      <c r="Q233" cm="1">
        <f t="array" ref="Q233">$W$2*_xlfn.IFS(C233="data_analyst",$Z$5,C233="data_engineer",$Z$6,C233="data_scientist",$Z$7)*_xlfn.IFS(E233=0,$Z$12,E233=1,$Z$11)*_xlfn.IFS(F233=0,$Z$17,F233=1,$Z$16)*_xlfn.IFS(G233=0,$Z$22,G233=1,$Z$21)*_xlfn.IFS(H233=0,$Z$27,H233=1,$Z$26)*_xlfn.IFS(I233=0,$Z$32,I233=1,$Z$31)*_xlfn.IFS(J233=0,$Z$37,J233=1,$Z$36)*_xlfn.IFS(K233=0,$Z$42,K233=1,$Z$41)*_xlfn.IFS(L233=0,$Z$47,L233=1,$Z$46)*_xlfn.IFS(M233=0,$Z$52,M233=1,$Z$51)*_xlfn.IFS(N233=0,$Z$57,N233=1,$Z$56)</f>
        <v>6.64587813565416E-4</v>
      </c>
      <c r="R233" t="str" cm="1">
        <f t="array" ref="R233">_xlfn.IFS(AND(O233&gt;P233,O233&gt;Q233),"Low",AND(P233&gt;O233,P233&gt;Q233),"Medium",AND(Q233&gt;O233,Q233&gt;P233),"High")</f>
        <v>Medium</v>
      </c>
      <c r="S233" t="str">
        <f t="shared" si="8"/>
        <v>F</v>
      </c>
    </row>
    <row r="234" spans="1:19" x14ac:dyDescent="0.3">
      <c r="A234" t="s">
        <v>17</v>
      </c>
      <c r="B234">
        <v>4</v>
      </c>
      <c r="C234" t="s">
        <v>13</v>
      </c>
      <c r="D234" t="str">
        <f t="shared" si="7"/>
        <v>Low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</v>
      </c>
      <c r="O234" cm="1">
        <f t="array" ref="O234">$U$2*_xlfn.IFS(C234="data_analyst",$V$5,C234="data_engineer",$V$6,C234="data_scientist",$V$7)*_xlfn.IFS(E234=0,$V$12,E234=1,$V$11)*_xlfn.IFS(F234=0,$V$17,F234=1,$V$16)*_xlfn.IFS(G234=0,$V$22,G234=1,$V$21)*_xlfn.IFS(H234=0,$V$27,H234=1,$V$26)*_xlfn.IFS(I234=0,$V$32,I234=1,$V$31)*_xlfn.IFS(J234=0,$V$37,J234=1,$V$36)*_xlfn.IFS(K234=0,$V$42,K234=1,$V$41)*_xlfn.IFS(L234=0,$V$47,L234=1,$V$46)*_xlfn.IFS(M234=0,$V$52,M234=1,$V$51)*_xlfn.IFS(N234=0,$V$57,N234=1,$V$56)</f>
        <v>5.9625338115386112E-5</v>
      </c>
      <c r="P234" cm="1">
        <f t="array" ref="P234">$V$2*_xlfn.IFS(C234="data_analyst",$X$5,C234="data_engineer",$X$6,C234="data_scientist",$X$7)*_xlfn.IFS(E234=0,$X$12,E234=1,$X$11)*_xlfn.IFS(F234=0,$X$17,F234=1,$X$16)*_xlfn.IFS(G234=0,$X$22,G234=1,$X$21)*_xlfn.IFS(H234=0,$X$27,H234=1,$X$26)*_xlfn.IFS(I234=0,$X$32,I234=1,$X$31)*_xlfn.IFS(J234=0,$X$37,J234=1,$X$36)*_xlfn.IFS(K234=0,$X$42,K234=1,$X$41)*_xlfn.IFS(L234=0,$X$47,L234=1,$X$46)*_xlfn.IFS(M234=0,$X$52,M234=1,$X$51)*_xlfn.IFS(N234=0,$X$57,N234=1,$X$56)</f>
        <v>1.0519525940560566E-3</v>
      </c>
      <c r="Q234" cm="1">
        <f t="array" ref="Q234">$W$2*_xlfn.IFS(C234="data_analyst",$Z$5,C234="data_engineer",$Z$6,C234="data_scientist",$Z$7)*_xlfn.IFS(E234=0,$Z$12,E234=1,$Z$11)*_xlfn.IFS(F234=0,$Z$17,F234=1,$Z$16)*_xlfn.IFS(G234=0,$Z$22,G234=1,$Z$21)*_xlfn.IFS(H234=0,$Z$27,H234=1,$Z$26)*_xlfn.IFS(I234=0,$Z$32,I234=1,$Z$31)*_xlfn.IFS(J234=0,$Z$37,J234=1,$Z$36)*_xlfn.IFS(K234=0,$Z$42,K234=1,$Z$41)*_xlfn.IFS(L234=0,$Z$47,L234=1,$Z$46)*_xlfn.IFS(M234=0,$Z$52,M234=1,$Z$51)*_xlfn.IFS(N234=0,$Z$57,N234=1,$Z$56)</f>
        <v>1.4867791295612864E-4</v>
      </c>
      <c r="R234" t="str" cm="1">
        <f t="array" ref="R234">_xlfn.IFS(AND(O234&gt;P234,O234&gt;Q234),"Low",AND(P234&gt;O234,P234&gt;Q234),"Medium",AND(Q234&gt;O234,Q234&gt;P234),"High")</f>
        <v>Medium</v>
      </c>
      <c r="S234" t="str">
        <f t="shared" si="8"/>
        <v>F</v>
      </c>
    </row>
    <row r="235" spans="1:19" x14ac:dyDescent="0.3">
      <c r="A235" t="s">
        <v>17</v>
      </c>
      <c r="B235">
        <v>1</v>
      </c>
      <c r="C235" t="s">
        <v>13</v>
      </c>
      <c r="D235" t="str">
        <f t="shared" si="7"/>
        <v>Low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1</v>
      </c>
      <c r="O235" cm="1">
        <f t="array" ref="O235">$U$2*_xlfn.IFS(C235="data_analyst",$V$5,C235="data_engineer",$V$6,C235="data_scientist",$V$7)*_xlfn.IFS(E235=0,$V$12,E235=1,$V$11)*_xlfn.IFS(F235=0,$V$17,F235=1,$V$16)*_xlfn.IFS(G235=0,$V$22,G235=1,$V$21)*_xlfn.IFS(H235=0,$V$27,H235=1,$V$26)*_xlfn.IFS(I235=0,$V$32,I235=1,$V$31)*_xlfn.IFS(J235=0,$V$37,J235=1,$V$36)*_xlfn.IFS(K235=0,$V$42,K235=1,$V$41)*_xlfn.IFS(L235=0,$V$47,L235=1,$V$46)*_xlfn.IFS(M235=0,$V$52,M235=1,$V$51)*_xlfn.IFS(N235=0,$V$57,N235=1,$V$56)</f>
        <v>7.6340047561788483E-4</v>
      </c>
      <c r="P235" cm="1">
        <f t="array" ref="P235">$V$2*_xlfn.IFS(C235="data_analyst",$X$5,C235="data_engineer",$X$6,C235="data_scientist",$X$7)*_xlfn.IFS(E235=0,$X$12,E235=1,$X$11)*_xlfn.IFS(F235=0,$X$17,F235=1,$X$16)*_xlfn.IFS(G235=0,$X$22,G235=1,$X$21)*_xlfn.IFS(H235=0,$X$27,H235=1,$X$26)*_xlfn.IFS(I235=0,$X$32,I235=1,$X$31)*_xlfn.IFS(J235=0,$X$37,J235=1,$X$36)*_xlfn.IFS(K235=0,$X$42,K235=1,$X$41)*_xlfn.IFS(L235=0,$X$47,L235=1,$X$46)*_xlfn.IFS(M235=0,$X$52,M235=1,$X$51)*_xlfn.IFS(N235=0,$X$57,N235=1,$X$56)</f>
        <v>3.3162332806317262E-4</v>
      </c>
      <c r="Q235" cm="1">
        <f t="array" ref="Q235">$W$2*_xlfn.IFS(C235="data_analyst",$Z$5,C235="data_engineer",$Z$6,C235="data_scientist",$Z$7)*_xlfn.IFS(E235=0,$Z$12,E235=1,$Z$11)*_xlfn.IFS(F235=0,$Z$17,F235=1,$Z$16)*_xlfn.IFS(G235=0,$Z$22,G235=1,$Z$21)*_xlfn.IFS(H235=0,$Z$27,H235=1,$Z$26)*_xlfn.IFS(I235=0,$Z$32,I235=1,$Z$31)*_xlfn.IFS(J235=0,$Z$37,J235=1,$Z$36)*_xlfn.IFS(K235=0,$Z$42,K235=1,$Z$41)*_xlfn.IFS(L235=0,$Z$47,L235=1,$Z$46)*_xlfn.IFS(M235=0,$Z$52,M235=1,$Z$51)*_xlfn.IFS(N235=0,$Z$57,N235=1,$Z$56)</f>
        <v>1.2463285215661484E-4</v>
      </c>
      <c r="R235" t="str" cm="1">
        <f t="array" ref="R235">_xlfn.IFS(AND(O235&gt;P235,O235&gt;Q235),"Low",AND(P235&gt;O235,P235&gt;Q235),"Medium",AND(Q235&gt;O235,Q235&gt;P235),"High")</f>
        <v>Low</v>
      </c>
      <c r="S235" t="str">
        <f t="shared" si="8"/>
        <v>T</v>
      </c>
    </row>
    <row r="236" spans="1:19" x14ac:dyDescent="0.3">
      <c r="A236" t="s">
        <v>17</v>
      </c>
      <c r="B236">
        <v>5</v>
      </c>
      <c r="C236" t="s">
        <v>13</v>
      </c>
      <c r="D236" t="str">
        <f t="shared" si="7"/>
        <v>Low</v>
      </c>
      <c r="E236">
        <v>1</v>
      </c>
      <c r="F236">
        <v>1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 cm="1">
        <f t="array" ref="O236">$U$2*_xlfn.IFS(C236="data_analyst",$V$5,C236="data_engineer",$V$6,C236="data_scientist",$V$7)*_xlfn.IFS(E236=0,$V$12,E236=1,$V$11)*_xlfn.IFS(F236=0,$V$17,F236=1,$V$16)*_xlfn.IFS(G236=0,$V$22,G236=1,$V$21)*_xlfn.IFS(H236=0,$V$27,H236=1,$V$26)*_xlfn.IFS(I236=0,$V$32,I236=1,$V$31)*_xlfn.IFS(J236=0,$V$37,J236=1,$V$36)*_xlfn.IFS(K236=0,$V$42,K236=1,$V$41)*_xlfn.IFS(L236=0,$V$47,L236=1,$V$46)*_xlfn.IFS(M236=0,$V$52,M236=1,$V$51)*_xlfn.IFS(N236=0,$V$57,N236=1,$V$56)</f>
        <v>4.3016776140012976E-4</v>
      </c>
      <c r="P236" cm="1">
        <f t="array" ref="P236">$V$2*_xlfn.IFS(C236="data_analyst",$X$5,C236="data_engineer",$X$6,C236="data_scientist",$X$7)*_xlfn.IFS(E236=0,$X$12,E236=1,$X$11)*_xlfn.IFS(F236=0,$X$17,F236=1,$X$16)*_xlfn.IFS(G236=0,$X$22,G236=1,$X$21)*_xlfn.IFS(H236=0,$X$27,H236=1,$X$26)*_xlfn.IFS(I236=0,$X$32,I236=1,$X$31)*_xlfn.IFS(J236=0,$X$37,J236=1,$X$36)*_xlfn.IFS(K236=0,$X$42,K236=1,$X$41)*_xlfn.IFS(L236=0,$X$47,L236=1,$X$46)*_xlfn.IFS(M236=0,$X$52,M236=1,$X$51)*_xlfn.IFS(N236=0,$X$57,N236=1,$X$56)</f>
        <v>5.6936710909711039E-3</v>
      </c>
      <c r="Q236" cm="1">
        <f t="array" ref="Q236">$W$2*_xlfn.IFS(C236="data_analyst",$Z$5,C236="data_engineer",$Z$6,C236="data_scientist",$Z$7)*_xlfn.IFS(E236=0,$Z$12,E236=1,$Z$11)*_xlfn.IFS(F236=0,$Z$17,F236=1,$Z$16)*_xlfn.IFS(G236=0,$Z$22,G236=1,$Z$21)*_xlfn.IFS(H236=0,$Z$27,H236=1,$Z$26)*_xlfn.IFS(I236=0,$Z$32,I236=1,$Z$31)*_xlfn.IFS(J236=0,$Z$37,J236=1,$Z$36)*_xlfn.IFS(K236=0,$Z$42,K236=1,$Z$41)*_xlfn.IFS(L236=0,$Z$47,L236=1,$Z$46)*_xlfn.IFS(M236=0,$Z$52,M236=1,$Z$51)*_xlfn.IFS(N236=0,$Z$57,N236=1,$Z$56)</f>
        <v>6.64587813565416E-4</v>
      </c>
      <c r="R236" t="str" cm="1">
        <f t="array" ref="R236">_xlfn.IFS(AND(O236&gt;P236,O236&gt;Q236),"Low",AND(P236&gt;O236,P236&gt;Q236),"Medium",AND(Q236&gt;O236,Q236&gt;P236),"High")</f>
        <v>Medium</v>
      </c>
      <c r="S236" t="str">
        <f t="shared" si="8"/>
        <v>F</v>
      </c>
    </row>
    <row r="237" spans="1:19" x14ac:dyDescent="0.3">
      <c r="A237" t="s">
        <v>17</v>
      </c>
      <c r="B237">
        <v>3</v>
      </c>
      <c r="C237" t="s">
        <v>13</v>
      </c>
      <c r="D237" t="str">
        <f t="shared" si="7"/>
        <v>Low</v>
      </c>
      <c r="E237">
        <v>1</v>
      </c>
      <c r="F237">
        <v>1</v>
      </c>
      <c r="G237">
        <v>0</v>
      </c>
      <c r="H237">
        <v>1</v>
      </c>
      <c r="I237">
        <v>1</v>
      </c>
      <c r="J237">
        <v>0</v>
      </c>
      <c r="K237">
        <v>1</v>
      </c>
      <c r="L237">
        <v>0</v>
      </c>
      <c r="M237">
        <v>0</v>
      </c>
      <c r="N237">
        <v>1</v>
      </c>
      <c r="O237" cm="1">
        <f t="array" ref="O237">$U$2*_xlfn.IFS(C237="data_analyst",$V$5,C237="data_engineer",$V$6,C237="data_scientist",$V$7)*_xlfn.IFS(E237=0,$V$12,E237=1,$V$11)*_xlfn.IFS(F237=0,$V$17,F237=1,$V$16)*_xlfn.IFS(G237=0,$V$22,G237=1,$V$21)*_xlfn.IFS(H237=0,$V$27,H237=1,$V$26)*_xlfn.IFS(I237=0,$V$32,I237=1,$V$31)*_xlfn.IFS(J237=0,$V$37,J237=1,$V$36)*_xlfn.IFS(K237=0,$V$42,K237=1,$V$41)*_xlfn.IFS(L237=0,$V$47,L237=1,$V$46)*_xlfn.IFS(M237=0,$V$52,M237=1,$V$51)*_xlfn.IFS(N237=0,$V$57,N237=1,$V$56)</f>
        <v>1.1159745904674838E-5</v>
      </c>
      <c r="P237" cm="1">
        <f t="array" ref="P237">$V$2*_xlfn.IFS(C237="data_analyst",$X$5,C237="data_engineer",$X$6,C237="data_scientist",$X$7)*_xlfn.IFS(E237=0,$X$12,E237=1,$X$11)*_xlfn.IFS(F237=0,$X$17,F237=1,$X$16)*_xlfn.IFS(G237=0,$X$22,G237=1,$X$21)*_xlfn.IFS(H237=0,$X$27,H237=1,$X$26)*_xlfn.IFS(I237=0,$X$32,I237=1,$X$31)*_xlfn.IFS(J237=0,$X$37,J237=1,$X$36)*_xlfn.IFS(K237=0,$X$42,K237=1,$X$41)*_xlfn.IFS(L237=0,$X$47,L237=1,$X$46)*_xlfn.IFS(M237=0,$X$52,M237=1,$X$51)*_xlfn.IFS(N237=0,$X$57,N237=1,$X$56)</f>
        <v>6.3353774591968278E-4</v>
      </c>
      <c r="Q237" cm="1">
        <f t="array" ref="Q237">$W$2*_xlfn.IFS(C237="data_analyst",$Z$5,C237="data_engineer",$Z$6,C237="data_scientist",$Z$7)*_xlfn.IFS(E237=0,$Z$12,E237=1,$Z$11)*_xlfn.IFS(F237=0,$Z$17,F237=1,$Z$16)*_xlfn.IFS(G237=0,$Z$22,G237=1,$Z$21)*_xlfn.IFS(H237=0,$Z$27,H237=1,$Z$26)*_xlfn.IFS(I237=0,$Z$32,I237=1,$Z$31)*_xlfn.IFS(J237=0,$Z$37,J237=1,$Z$36)*_xlfn.IFS(K237=0,$Z$42,K237=1,$Z$41)*_xlfn.IFS(L237=0,$Z$47,L237=1,$Z$46)*_xlfn.IFS(M237=0,$Z$52,M237=1,$Z$51)*_xlfn.IFS(N237=0,$Z$57,N237=1,$Z$56)</f>
        <v>4.6459376350188498E-5</v>
      </c>
      <c r="R237" t="str" cm="1">
        <f t="array" ref="R237">_xlfn.IFS(AND(O237&gt;P237,O237&gt;Q237),"Low",AND(P237&gt;O237,P237&gt;Q237),"Medium",AND(Q237&gt;O237,Q237&gt;P237),"High")</f>
        <v>Medium</v>
      </c>
      <c r="S237" t="str">
        <f t="shared" si="8"/>
        <v>F</v>
      </c>
    </row>
    <row r="238" spans="1:19" x14ac:dyDescent="0.3">
      <c r="A238" t="s">
        <v>17</v>
      </c>
      <c r="B238">
        <v>1</v>
      </c>
      <c r="C238" t="s">
        <v>13</v>
      </c>
      <c r="D238" t="str">
        <f t="shared" si="7"/>
        <v>Low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 cm="1">
        <f t="array" ref="O238">$U$2*_xlfn.IFS(C238="data_analyst",$V$5,C238="data_engineer",$V$6,C238="data_scientist",$V$7)*_xlfn.IFS(E238=0,$V$12,E238=1,$V$11)*_xlfn.IFS(F238=0,$V$17,F238=1,$V$16)*_xlfn.IFS(G238=0,$V$22,G238=1,$V$21)*_xlfn.IFS(H238=0,$V$27,H238=1,$V$26)*_xlfn.IFS(I238=0,$V$32,I238=1,$V$31)*_xlfn.IFS(J238=0,$V$37,J238=1,$V$36)*_xlfn.IFS(K238=0,$V$42,K238=1,$V$41)*_xlfn.IFS(L238=0,$V$47,L238=1,$V$46)*_xlfn.IFS(M238=0,$V$52,M238=1,$V$51)*_xlfn.IFS(N238=0,$V$57,N238=1,$V$56)</f>
        <v>7.0366667408231409E-4</v>
      </c>
      <c r="P238" cm="1">
        <f t="array" ref="P238">$V$2*_xlfn.IFS(C238="data_analyst",$X$5,C238="data_engineer",$X$6,C238="data_scientist",$X$7)*_xlfn.IFS(E238=0,$X$12,E238=1,$X$11)*_xlfn.IFS(F238=0,$X$17,F238=1,$X$16)*_xlfn.IFS(G238=0,$X$22,G238=1,$X$21)*_xlfn.IFS(H238=0,$X$27,H238=1,$X$26)*_xlfn.IFS(I238=0,$X$32,I238=1,$X$31)*_xlfn.IFS(J238=0,$X$37,J238=1,$X$36)*_xlfn.IFS(K238=0,$X$42,K238=1,$X$41)*_xlfn.IFS(L238=0,$X$47,L238=1,$X$46)*_xlfn.IFS(M238=0,$X$52,M238=1,$X$51)*_xlfn.IFS(N238=0,$X$57,N238=1,$X$56)</f>
        <v>1.8821133202713359E-3</v>
      </c>
      <c r="Q238" cm="1">
        <f t="array" ref="Q238">$W$2*_xlfn.IFS(C238="data_analyst",$Z$5,C238="data_engineer",$Z$6,C238="data_scientist",$Z$7)*_xlfn.IFS(E238=0,$Z$12,E238=1,$Z$11)*_xlfn.IFS(F238=0,$Z$17,F238=1,$Z$16)*_xlfn.IFS(G238=0,$Z$22,G238=1,$Z$21)*_xlfn.IFS(H238=0,$Z$27,H238=1,$Z$26)*_xlfn.IFS(I238=0,$Z$32,I238=1,$Z$31)*_xlfn.IFS(J238=0,$Z$37,J238=1,$Z$36)*_xlfn.IFS(K238=0,$Z$42,K238=1,$Z$41)*_xlfn.IFS(L238=0,$Z$47,L238=1,$Z$46)*_xlfn.IFS(M238=0,$Z$52,M238=1,$Z$51)*_xlfn.IFS(N238=0,$Z$57,N238=1,$Z$56)</f>
        <v>4.715735030571686E-4</v>
      </c>
      <c r="R238" t="str" cm="1">
        <f t="array" ref="R238">_xlfn.IFS(AND(O238&gt;P238,O238&gt;Q238),"Low",AND(P238&gt;O238,P238&gt;Q238),"Medium",AND(Q238&gt;O238,Q238&gt;P238),"High")</f>
        <v>Medium</v>
      </c>
      <c r="S238" t="str">
        <f t="shared" si="8"/>
        <v>F</v>
      </c>
    </row>
    <row r="239" spans="1:19" x14ac:dyDescent="0.3">
      <c r="A239" t="s">
        <v>17</v>
      </c>
      <c r="B239">
        <v>0</v>
      </c>
      <c r="C239" t="s">
        <v>13</v>
      </c>
      <c r="D239" t="str">
        <f t="shared" si="7"/>
        <v>Low</v>
      </c>
      <c r="E239">
        <v>1</v>
      </c>
      <c r="F239">
        <v>1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 cm="1">
        <f t="array" ref="O239">$U$2*_xlfn.IFS(C239="data_analyst",$V$5,C239="data_engineer",$V$6,C239="data_scientist",$V$7)*_xlfn.IFS(E239=0,$V$12,E239=1,$V$11)*_xlfn.IFS(F239=0,$V$17,F239=1,$V$16)*_xlfn.IFS(G239=0,$V$22,G239=1,$V$21)*_xlfn.IFS(H239=0,$V$27,H239=1,$V$26)*_xlfn.IFS(I239=0,$V$32,I239=1,$V$31)*_xlfn.IFS(J239=0,$V$37,J239=1,$V$36)*_xlfn.IFS(K239=0,$V$42,K239=1,$V$41)*_xlfn.IFS(L239=0,$V$47,L239=1,$V$46)*_xlfn.IFS(M239=0,$V$52,M239=1,$V$51)*_xlfn.IFS(N239=0,$V$57,N239=1,$V$56)</f>
        <v>4.3016776140012976E-4</v>
      </c>
      <c r="P239" cm="1">
        <f t="array" ref="P239">$V$2*_xlfn.IFS(C239="data_analyst",$X$5,C239="data_engineer",$X$6,C239="data_scientist",$X$7)*_xlfn.IFS(E239=0,$X$12,E239=1,$X$11)*_xlfn.IFS(F239=0,$X$17,F239=1,$X$16)*_xlfn.IFS(G239=0,$X$22,G239=1,$X$21)*_xlfn.IFS(H239=0,$X$27,H239=1,$X$26)*_xlfn.IFS(I239=0,$X$32,I239=1,$X$31)*_xlfn.IFS(J239=0,$X$37,J239=1,$X$36)*_xlfn.IFS(K239=0,$X$42,K239=1,$X$41)*_xlfn.IFS(L239=0,$X$47,L239=1,$X$46)*_xlfn.IFS(M239=0,$X$52,M239=1,$X$51)*_xlfn.IFS(N239=0,$X$57,N239=1,$X$56)</f>
        <v>5.6936710909711039E-3</v>
      </c>
      <c r="Q239" cm="1">
        <f t="array" ref="Q239">$W$2*_xlfn.IFS(C239="data_analyst",$Z$5,C239="data_engineer",$Z$6,C239="data_scientist",$Z$7)*_xlfn.IFS(E239=0,$Z$12,E239=1,$Z$11)*_xlfn.IFS(F239=0,$Z$17,F239=1,$Z$16)*_xlfn.IFS(G239=0,$Z$22,G239=1,$Z$21)*_xlfn.IFS(H239=0,$Z$27,H239=1,$Z$26)*_xlfn.IFS(I239=0,$Z$32,I239=1,$Z$31)*_xlfn.IFS(J239=0,$Z$37,J239=1,$Z$36)*_xlfn.IFS(K239=0,$Z$42,K239=1,$Z$41)*_xlfn.IFS(L239=0,$Z$47,L239=1,$Z$46)*_xlfn.IFS(M239=0,$Z$52,M239=1,$Z$51)*_xlfn.IFS(N239=0,$Z$57,N239=1,$Z$56)</f>
        <v>6.64587813565416E-4</v>
      </c>
      <c r="R239" t="str" cm="1">
        <f t="array" ref="R239">_xlfn.IFS(AND(O239&gt;P239,O239&gt;Q239),"Low",AND(P239&gt;O239,P239&gt;Q239),"Medium",AND(Q239&gt;O239,Q239&gt;P239),"High")</f>
        <v>Medium</v>
      </c>
      <c r="S239" t="str">
        <f t="shared" si="8"/>
        <v>F</v>
      </c>
    </row>
    <row r="240" spans="1:19" x14ac:dyDescent="0.3">
      <c r="A240" t="s">
        <v>17</v>
      </c>
      <c r="B240">
        <v>7</v>
      </c>
      <c r="C240" t="s">
        <v>13</v>
      </c>
      <c r="D240" t="str">
        <f t="shared" si="7"/>
        <v>Low</v>
      </c>
      <c r="E240">
        <v>1</v>
      </c>
      <c r="F240">
        <v>1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 cm="1">
        <f t="array" ref="O240">$U$2*_xlfn.IFS(C240="data_analyst",$V$5,C240="data_engineer",$V$6,C240="data_scientist",$V$7)*_xlfn.IFS(E240=0,$V$12,E240=1,$V$11)*_xlfn.IFS(F240=0,$V$17,F240=1,$V$16)*_xlfn.IFS(G240=0,$V$22,G240=1,$V$21)*_xlfn.IFS(H240=0,$V$27,H240=1,$V$26)*_xlfn.IFS(I240=0,$V$32,I240=1,$V$31)*_xlfn.IFS(J240=0,$V$37,J240=1,$V$36)*_xlfn.IFS(K240=0,$V$42,K240=1,$V$41)*_xlfn.IFS(L240=0,$V$47,L240=1,$V$46)*_xlfn.IFS(M240=0,$V$52,M240=1,$V$51)*_xlfn.IFS(N240=0,$V$57,N240=1,$V$56)</f>
        <v>4.3016776140012976E-4</v>
      </c>
      <c r="P240" cm="1">
        <f t="array" ref="P240">$V$2*_xlfn.IFS(C240="data_analyst",$X$5,C240="data_engineer",$X$6,C240="data_scientist",$X$7)*_xlfn.IFS(E240=0,$X$12,E240=1,$X$11)*_xlfn.IFS(F240=0,$X$17,F240=1,$X$16)*_xlfn.IFS(G240=0,$X$22,G240=1,$X$21)*_xlfn.IFS(H240=0,$X$27,H240=1,$X$26)*_xlfn.IFS(I240=0,$X$32,I240=1,$X$31)*_xlfn.IFS(J240=0,$X$37,J240=1,$X$36)*_xlfn.IFS(K240=0,$X$42,K240=1,$X$41)*_xlfn.IFS(L240=0,$X$47,L240=1,$X$46)*_xlfn.IFS(M240=0,$X$52,M240=1,$X$51)*_xlfn.IFS(N240=0,$X$57,N240=1,$X$56)</f>
        <v>5.6936710909711039E-3</v>
      </c>
      <c r="Q240" cm="1">
        <f t="array" ref="Q240">$W$2*_xlfn.IFS(C240="data_analyst",$Z$5,C240="data_engineer",$Z$6,C240="data_scientist",$Z$7)*_xlfn.IFS(E240=0,$Z$12,E240=1,$Z$11)*_xlfn.IFS(F240=0,$Z$17,F240=1,$Z$16)*_xlfn.IFS(G240=0,$Z$22,G240=1,$Z$21)*_xlfn.IFS(H240=0,$Z$27,H240=1,$Z$26)*_xlfn.IFS(I240=0,$Z$32,I240=1,$Z$31)*_xlfn.IFS(J240=0,$Z$37,J240=1,$Z$36)*_xlfn.IFS(K240=0,$Z$42,K240=1,$Z$41)*_xlfn.IFS(L240=0,$Z$47,L240=1,$Z$46)*_xlfn.IFS(M240=0,$Z$52,M240=1,$Z$51)*_xlfn.IFS(N240=0,$Z$57,N240=1,$Z$56)</f>
        <v>6.64587813565416E-4</v>
      </c>
      <c r="R240" t="str" cm="1">
        <f t="array" ref="R240">_xlfn.IFS(AND(O240&gt;P240,O240&gt;Q240),"Low",AND(P240&gt;O240,P240&gt;Q240),"Medium",AND(Q240&gt;O240,Q240&gt;P240),"High")</f>
        <v>Medium</v>
      </c>
      <c r="S240" t="str">
        <f t="shared" si="8"/>
        <v>F</v>
      </c>
    </row>
    <row r="241" spans="1:19" x14ac:dyDescent="0.3">
      <c r="A241" t="s">
        <v>17</v>
      </c>
      <c r="B241">
        <v>0</v>
      </c>
      <c r="C241" t="s">
        <v>13</v>
      </c>
      <c r="D241" t="str">
        <f t="shared" si="7"/>
        <v>Low</v>
      </c>
      <c r="E241">
        <v>1</v>
      </c>
      <c r="F241">
        <v>1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 cm="1">
        <f t="array" ref="O241">$U$2*_xlfn.IFS(C241="data_analyst",$V$5,C241="data_engineer",$V$6,C241="data_scientist",$V$7)*_xlfn.IFS(E241=0,$V$12,E241=1,$V$11)*_xlfn.IFS(F241=0,$V$17,F241=1,$V$16)*_xlfn.IFS(G241=0,$V$22,G241=1,$V$21)*_xlfn.IFS(H241=0,$V$27,H241=1,$V$26)*_xlfn.IFS(I241=0,$V$32,I241=1,$V$31)*_xlfn.IFS(J241=0,$V$37,J241=1,$V$36)*_xlfn.IFS(K241=0,$V$42,K241=1,$V$41)*_xlfn.IFS(L241=0,$V$47,L241=1,$V$46)*_xlfn.IFS(M241=0,$V$52,M241=1,$V$51)*_xlfn.IFS(N241=0,$V$57,N241=1,$V$56)</f>
        <v>4.3016776140012976E-4</v>
      </c>
      <c r="P241" cm="1">
        <f t="array" ref="P241">$V$2*_xlfn.IFS(C241="data_analyst",$X$5,C241="data_engineer",$X$6,C241="data_scientist",$X$7)*_xlfn.IFS(E241=0,$X$12,E241=1,$X$11)*_xlfn.IFS(F241=0,$X$17,F241=1,$X$16)*_xlfn.IFS(G241=0,$X$22,G241=1,$X$21)*_xlfn.IFS(H241=0,$X$27,H241=1,$X$26)*_xlfn.IFS(I241=0,$X$32,I241=1,$X$31)*_xlfn.IFS(J241=0,$X$37,J241=1,$X$36)*_xlfn.IFS(K241=0,$X$42,K241=1,$X$41)*_xlfn.IFS(L241=0,$X$47,L241=1,$X$46)*_xlfn.IFS(M241=0,$X$52,M241=1,$X$51)*_xlfn.IFS(N241=0,$X$57,N241=1,$X$56)</f>
        <v>5.6936710909711039E-3</v>
      </c>
      <c r="Q241" cm="1">
        <f t="array" ref="Q241">$W$2*_xlfn.IFS(C241="data_analyst",$Z$5,C241="data_engineer",$Z$6,C241="data_scientist",$Z$7)*_xlfn.IFS(E241=0,$Z$12,E241=1,$Z$11)*_xlfn.IFS(F241=0,$Z$17,F241=1,$Z$16)*_xlfn.IFS(G241=0,$Z$22,G241=1,$Z$21)*_xlfn.IFS(H241=0,$Z$27,H241=1,$Z$26)*_xlfn.IFS(I241=0,$Z$32,I241=1,$Z$31)*_xlfn.IFS(J241=0,$Z$37,J241=1,$Z$36)*_xlfn.IFS(K241=0,$Z$42,K241=1,$Z$41)*_xlfn.IFS(L241=0,$Z$47,L241=1,$Z$46)*_xlfn.IFS(M241=0,$Z$52,M241=1,$Z$51)*_xlfn.IFS(N241=0,$Z$57,N241=1,$Z$56)</f>
        <v>6.64587813565416E-4</v>
      </c>
      <c r="R241" t="str" cm="1">
        <f t="array" ref="R241">_xlfn.IFS(AND(O241&gt;P241,O241&gt;Q241),"Low",AND(P241&gt;O241,P241&gt;Q241),"Medium",AND(Q241&gt;O241,Q241&gt;P241),"High")</f>
        <v>Medium</v>
      </c>
      <c r="S241" t="str">
        <f t="shared" si="8"/>
        <v>F</v>
      </c>
    </row>
    <row r="242" spans="1:19" x14ac:dyDescent="0.3">
      <c r="A242" t="s">
        <v>17</v>
      </c>
      <c r="B242">
        <v>2</v>
      </c>
      <c r="C242" t="s">
        <v>13</v>
      </c>
      <c r="D242" t="str">
        <f t="shared" si="7"/>
        <v>Low</v>
      </c>
      <c r="E242">
        <v>1</v>
      </c>
      <c r="F242">
        <v>1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1</v>
      </c>
      <c r="O242" cm="1">
        <f t="array" ref="O242">$U$2*_xlfn.IFS(C242="data_analyst",$V$5,C242="data_engineer",$V$6,C242="data_scientist",$V$7)*_xlfn.IFS(E242=0,$V$12,E242=1,$V$11)*_xlfn.IFS(F242=0,$V$17,F242=1,$V$16)*_xlfn.IFS(G242=0,$V$22,G242=1,$V$21)*_xlfn.IFS(H242=0,$V$27,H242=1,$V$26)*_xlfn.IFS(I242=0,$V$32,I242=1,$V$31)*_xlfn.IFS(J242=0,$V$37,J242=1,$V$36)*_xlfn.IFS(K242=0,$V$42,K242=1,$V$41)*_xlfn.IFS(L242=0,$V$47,L242=1,$V$46)*_xlfn.IFS(M242=0,$V$52,M242=1,$V$51)*_xlfn.IFS(N242=0,$V$57,N242=1,$V$56)</f>
        <v>7.1728928645707805E-5</v>
      </c>
      <c r="P242" cm="1">
        <f t="array" ref="P242">$V$2*_xlfn.IFS(C242="data_analyst",$X$5,C242="data_engineer",$X$6,C242="data_scientist",$X$7)*_xlfn.IFS(E242=0,$X$12,E242=1,$X$11)*_xlfn.IFS(F242=0,$X$17,F242=1,$X$16)*_xlfn.IFS(G242=0,$X$22,G242=1,$X$21)*_xlfn.IFS(H242=0,$X$27,H242=1,$X$26)*_xlfn.IFS(I242=0,$X$32,I242=1,$X$31)*_xlfn.IFS(J242=0,$X$37,J242=1,$X$36)*_xlfn.IFS(K242=0,$X$42,K242=1,$X$41)*_xlfn.IFS(L242=0,$X$47,L242=1,$X$46)*_xlfn.IFS(M242=0,$X$52,M242=1,$X$51)*_xlfn.IFS(N242=0,$X$57,N242=1,$X$56)</f>
        <v>2.4471782531071732E-3</v>
      </c>
      <c r="Q242" cm="1">
        <f t="array" ref="Q242">$W$2*_xlfn.IFS(C242="data_analyst",$Z$5,C242="data_engineer",$Z$6,C242="data_scientist",$Z$7)*_xlfn.IFS(E242=0,$Z$12,E242=1,$Z$11)*_xlfn.IFS(F242=0,$Z$17,F242=1,$Z$16)*_xlfn.IFS(G242=0,$Z$22,G242=1,$Z$21)*_xlfn.IFS(H242=0,$Z$27,H242=1,$Z$26)*_xlfn.IFS(I242=0,$Z$32,I242=1,$Z$31)*_xlfn.IFS(J242=0,$Z$37,J242=1,$Z$36)*_xlfn.IFS(K242=0,$Z$42,K242=1,$Z$41)*_xlfn.IFS(L242=0,$Z$47,L242=1,$Z$46)*_xlfn.IFS(M242=0,$Z$52,M242=1,$Z$51)*_xlfn.IFS(N242=0,$Z$57,N242=1,$Z$56)</f>
        <v>1.6514917384855194E-4</v>
      </c>
      <c r="R242" t="str" cm="1">
        <f t="array" ref="R242">_xlfn.IFS(AND(O242&gt;P242,O242&gt;Q242),"Low",AND(P242&gt;O242,P242&gt;Q242),"Medium",AND(Q242&gt;O242,Q242&gt;P242),"High")</f>
        <v>Medium</v>
      </c>
      <c r="S242" t="str">
        <f t="shared" si="8"/>
        <v>F</v>
      </c>
    </row>
    <row r="243" spans="1:19" x14ac:dyDescent="0.3">
      <c r="A243" t="s">
        <v>17</v>
      </c>
      <c r="B243">
        <v>1</v>
      </c>
      <c r="C243" t="s">
        <v>13</v>
      </c>
      <c r="D243" t="str">
        <f t="shared" si="7"/>
        <v>Low</v>
      </c>
      <c r="E243">
        <v>1</v>
      </c>
      <c r="F243">
        <v>1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 cm="1">
        <f t="array" ref="O243">$U$2*_xlfn.IFS(C243="data_analyst",$V$5,C243="data_engineer",$V$6,C243="data_scientist",$V$7)*_xlfn.IFS(E243=0,$V$12,E243=1,$V$11)*_xlfn.IFS(F243=0,$V$17,F243=1,$V$16)*_xlfn.IFS(G243=0,$V$22,G243=1,$V$21)*_xlfn.IFS(H243=0,$V$27,H243=1,$V$26)*_xlfn.IFS(I243=0,$V$32,I243=1,$V$31)*_xlfn.IFS(J243=0,$V$37,J243=1,$V$36)*_xlfn.IFS(K243=0,$V$42,K243=1,$V$41)*_xlfn.IFS(L243=0,$V$47,L243=1,$V$46)*_xlfn.IFS(M243=0,$V$52,M243=1,$V$51)*_xlfn.IFS(N243=0,$V$57,N243=1,$V$56)</f>
        <v>1.5401482252937562E-4</v>
      </c>
      <c r="P243" cm="1">
        <f t="array" ref="P243">$V$2*_xlfn.IFS(C243="data_analyst",$X$5,C243="data_engineer",$X$6,C243="data_scientist",$X$7)*_xlfn.IFS(E243=0,$X$12,E243=1,$X$11)*_xlfn.IFS(F243=0,$X$17,F243=1,$X$16)*_xlfn.IFS(G243=0,$X$22,G243=1,$X$21)*_xlfn.IFS(H243=0,$X$27,H243=1,$X$26)*_xlfn.IFS(I243=0,$X$32,I243=1,$X$31)*_xlfn.IFS(J243=0,$X$37,J243=1,$X$36)*_xlfn.IFS(K243=0,$X$42,K243=1,$X$41)*_xlfn.IFS(L243=0,$X$47,L243=1,$X$46)*_xlfn.IFS(M243=0,$X$52,M243=1,$X$51)*_xlfn.IFS(N243=0,$X$57,N243=1,$X$56)</f>
        <v>4.9807469930692036E-3</v>
      </c>
      <c r="Q243" cm="1">
        <f t="array" ref="Q243">$W$2*_xlfn.IFS(C243="data_analyst",$Z$5,C243="data_engineer",$Z$6,C243="data_scientist",$Z$7)*_xlfn.IFS(E243=0,$Z$12,E243=1,$Z$11)*_xlfn.IFS(F243=0,$Z$17,F243=1,$Z$16)*_xlfn.IFS(G243=0,$Z$22,G243=1,$Z$21)*_xlfn.IFS(H243=0,$Z$27,H243=1,$Z$26)*_xlfn.IFS(I243=0,$Z$32,I243=1,$Z$31)*_xlfn.IFS(J243=0,$Z$37,J243=1,$Z$36)*_xlfn.IFS(K243=0,$Z$42,K243=1,$Z$41)*_xlfn.IFS(L243=0,$Z$47,L243=1,$Z$46)*_xlfn.IFS(M243=0,$Z$52,M243=1,$Z$51)*_xlfn.IFS(N243=0,$Z$57,N243=1,$Z$56)</f>
        <v>3.5785497653522395E-4</v>
      </c>
      <c r="R243" t="str" cm="1">
        <f t="array" ref="R243">_xlfn.IFS(AND(O243&gt;P243,O243&gt;Q243),"Low",AND(P243&gt;O243,P243&gt;Q243),"Medium",AND(Q243&gt;O243,Q243&gt;P243),"High")</f>
        <v>Medium</v>
      </c>
      <c r="S243" t="str">
        <f t="shared" si="8"/>
        <v>F</v>
      </c>
    </row>
    <row r="244" spans="1:19" x14ac:dyDescent="0.3">
      <c r="A244" t="s">
        <v>17</v>
      </c>
      <c r="B244">
        <v>1</v>
      </c>
      <c r="C244" t="s">
        <v>13</v>
      </c>
      <c r="D244" t="str">
        <f t="shared" si="7"/>
        <v>Low</v>
      </c>
      <c r="E244">
        <v>1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 cm="1">
        <f t="array" ref="O244">$U$2*_xlfn.IFS(C244="data_analyst",$V$5,C244="data_engineer",$V$6,C244="data_scientist",$V$7)*_xlfn.IFS(E244=0,$V$12,E244=1,$V$11)*_xlfn.IFS(F244=0,$V$17,F244=1,$V$16)*_xlfn.IFS(G244=0,$V$22,G244=1,$V$21)*_xlfn.IFS(H244=0,$V$27,H244=1,$V$26)*_xlfn.IFS(I244=0,$V$32,I244=1,$V$31)*_xlfn.IFS(J244=0,$V$37,J244=1,$V$36)*_xlfn.IFS(K244=0,$V$42,K244=1,$V$41)*_xlfn.IFS(L244=0,$V$47,L244=1,$V$46)*_xlfn.IFS(M244=0,$V$52,M244=1,$V$51)*_xlfn.IFS(N244=0,$V$57,N244=1,$V$56)</f>
        <v>3.3015921585634317E-4</v>
      </c>
      <c r="P244" cm="1">
        <f t="array" ref="P244">$V$2*_xlfn.IFS(C244="data_analyst",$X$5,C244="data_engineer",$X$6,C244="data_scientist",$X$7)*_xlfn.IFS(E244=0,$X$12,E244=1,$X$11)*_xlfn.IFS(F244=0,$X$17,F244=1,$X$16)*_xlfn.IFS(G244=0,$X$22,G244=1,$X$21)*_xlfn.IFS(H244=0,$X$27,H244=1,$X$26)*_xlfn.IFS(I244=0,$X$32,I244=1,$X$31)*_xlfn.IFS(J244=0,$X$37,J244=1,$X$36)*_xlfn.IFS(K244=0,$X$42,K244=1,$X$41)*_xlfn.IFS(L244=0,$X$47,L244=1,$X$46)*_xlfn.IFS(M244=0,$X$52,M244=1,$X$51)*_xlfn.IFS(N244=0,$X$57,N244=1,$X$56)</f>
        <v>4.9083371473888819E-3</v>
      </c>
      <c r="Q244" cm="1">
        <f t="array" ref="Q244">$W$2*_xlfn.IFS(C244="data_analyst",$Z$5,C244="data_engineer",$Z$6,C244="data_scientist",$Z$7)*_xlfn.IFS(E244=0,$Z$12,E244=1,$Z$11)*_xlfn.IFS(F244=0,$Z$17,F244=1,$Z$16)*_xlfn.IFS(G244=0,$Z$22,G244=1,$Z$21)*_xlfn.IFS(H244=0,$Z$27,H244=1,$Z$26)*_xlfn.IFS(I244=0,$Z$32,I244=1,$Z$31)*_xlfn.IFS(J244=0,$Z$37,J244=1,$Z$36)*_xlfn.IFS(K244=0,$Z$42,K244=1,$Z$41)*_xlfn.IFS(L244=0,$Z$47,L244=1,$Z$46)*_xlfn.IFS(M244=0,$Z$52,M244=1,$Z$51)*_xlfn.IFS(N244=0,$Z$57,N244=1,$Z$56)</f>
        <v>6.2661136707596371E-4</v>
      </c>
      <c r="R244" t="str" cm="1">
        <f t="array" ref="R244">_xlfn.IFS(AND(O244&gt;P244,O244&gt;Q244),"Low",AND(P244&gt;O244,P244&gt;Q244),"Medium",AND(Q244&gt;O244,Q244&gt;P244),"High")</f>
        <v>Medium</v>
      </c>
      <c r="S244" t="str">
        <f t="shared" si="8"/>
        <v>F</v>
      </c>
    </row>
    <row r="245" spans="1:19" x14ac:dyDescent="0.3">
      <c r="A245" t="s">
        <v>17</v>
      </c>
      <c r="B245">
        <v>4</v>
      </c>
      <c r="C245" t="s">
        <v>13</v>
      </c>
      <c r="D245" t="str">
        <f t="shared" si="7"/>
        <v>Low</v>
      </c>
      <c r="E245">
        <v>1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1</v>
      </c>
      <c r="N245">
        <v>1</v>
      </c>
      <c r="O245" cm="1">
        <f t="array" ref="O245">$U$2*_xlfn.IFS(C245="data_analyst",$V$5,C245="data_engineer",$V$6,C245="data_scientist",$V$7)*_xlfn.IFS(E245=0,$V$12,E245=1,$V$11)*_xlfn.IFS(F245=0,$V$17,F245=1,$V$16)*_xlfn.IFS(G245=0,$V$22,G245=1,$V$21)*_xlfn.IFS(H245=0,$V$27,H245=1,$V$26)*_xlfn.IFS(I245=0,$V$32,I245=1,$V$31)*_xlfn.IFS(J245=0,$V$37,J245=1,$V$36)*_xlfn.IFS(K245=0,$V$42,K245=1,$V$41)*_xlfn.IFS(L245=0,$V$47,L245=1,$V$46)*_xlfn.IFS(M245=0,$V$52,M245=1,$V$51)*_xlfn.IFS(N245=0,$V$57,N245=1,$V$56)</f>
        <v>1.3474344616619924E-6</v>
      </c>
      <c r="P245" cm="1">
        <f t="array" ref="P245">$V$2*_xlfn.IFS(C245="data_analyst",$X$5,C245="data_engineer",$X$6,C245="data_scientist",$X$7)*_xlfn.IFS(E245=0,$X$12,E245=1,$X$11)*_xlfn.IFS(F245=0,$X$17,F245=1,$X$16)*_xlfn.IFS(G245=0,$X$22,G245=1,$X$21)*_xlfn.IFS(H245=0,$X$27,H245=1,$X$26)*_xlfn.IFS(I245=0,$X$32,I245=1,$X$31)*_xlfn.IFS(J245=0,$X$37,J245=1,$X$36)*_xlfn.IFS(K245=0,$X$42,K245=1,$X$41)*_xlfn.IFS(L245=0,$X$47,L245=1,$X$46)*_xlfn.IFS(M245=0,$X$52,M245=1,$X$51)*_xlfn.IFS(N245=0,$X$57,N245=1,$X$56)</f>
        <v>1.7103825823241259E-3</v>
      </c>
      <c r="Q245" cm="1">
        <f t="array" ref="Q245">$W$2*_xlfn.IFS(C245="data_analyst",$Z$5,C245="data_engineer",$Z$6,C245="data_scientist",$Z$7)*_xlfn.IFS(E245=0,$Z$12,E245=1,$Z$11)*_xlfn.IFS(F245=0,$Z$17,F245=1,$Z$16)*_xlfn.IFS(G245=0,$Z$22,G245=1,$Z$21)*_xlfn.IFS(H245=0,$Z$27,H245=1,$Z$26)*_xlfn.IFS(I245=0,$Z$32,I245=1,$Z$31)*_xlfn.IFS(J245=0,$Z$37,J245=1,$Z$36)*_xlfn.IFS(K245=0,$Z$42,K245=1,$Z$41)*_xlfn.IFS(L245=0,$Z$47,L245=1,$Z$46)*_xlfn.IFS(M245=0,$Z$52,M245=1,$Z$51)*_xlfn.IFS(N245=0,$Z$57,N245=1,$Z$56)</f>
        <v>7.4384307735413254E-5</v>
      </c>
      <c r="R245" t="str" cm="1">
        <f t="array" ref="R245">_xlfn.IFS(AND(O245&gt;P245,O245&gt;Q245),"Low",AND(P245&gt;O245,P245&gt;Q245),"Medium",AND(Q245&gt;O245,Q245&gt;P245),"High")</f>
        <v>Medium</v>
      </c>
      <c r="S245" t="str">
        <f t="shared" si="8"/>
        <v>F</v>
      </c>
    </row>
    <row r="246" spans="1:19" x14ac:dyDescent="0.3">
      <c r="A246" t="s">
        <v>17</v>
      </c>
      <c r="B246">
        <v>2</v>
      </c>
      <c r="C246" t="s">
        <v>13</v>
      </c>
      <c r="D246" t="str">
        <f t="shared" si="7"/>
        <v>Low</v>
      </c>
      <c r="E246">
        <v>1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 cm="1">
        <f t="array" ref="O246">$U$2*_xlfn.IFS(C246="data_analyst",$V$5,C246="data_engineer",$V$6,C246="data_scientist",$V$7)*_xlfn.IFS(E246=0,$V$12,E246=1,$V$11)*_xlfn.IFS(F246=0,$V$17,F246=1,$V$16)*_xlfn.IFS(G246=0,$V$22,G246=1,$V$21)*_xlfn.IFS(H246=0,$V$27,H246=1,$V$26)*_xlfn.IFS(I246=0,$V$32,I246=1,$V$31)*_xlfn.IFS(J246=0,$V$37,J246=1,$V$36)*_xlfn.IFS(K246=0,$V$42,K246=1,$V$41)*_xlfn.IFS(L246=0,$V$47,L246=1,$V$46)*_xlfn.IFS(M246=0,$V$52,M246=1,$V$51)*_xlfn.IFS(N246=0,$V$57,N246=1,$V$56)</f>
        <v>4.3016776140012976E-4</v>
      </c>
      <c r="P246" cm="1">
        <f t="array" ref="P246">$V$2*_xlfn.IFS(C246="data_analyst",$X$5,C246="data_engineer",$X$6,C246="data_scientist",$X$7)*_xlfn.IFS(E246=0,$X$12,E246=1,$X$11)*_xlfn.IFS(F246=0,$X$17,F246=1,$X$16)*_xlfn.IFS(G246=0,$X$22,G246=1,$X$21)*_xlfn.IFS(H246=0,$X$27,H246=1,$X$26)*_xlfn.IFS(I246=0,$X$32,I246=1,$X$31)*_xlfn.IFS(J246=0,$X$37,J246=1,$X$36)*_xlfn.IFS(K246=0,$X$42,K246=1,$X$41)*_xlfn.IFS(L246=0,$X$47,L246=1,$X$46)*_xlfn.IFS(M246=0,$X$52,M246=1,$X$51)*_xlfn.IFS(N246=0,$X$57,N246=1,$X$56)</f>
        <v>5.6936710909711039E-3</v>
      </c>
      <c r="Q246" cm="1">
        <f t="array" ref="Q246">$W$2*_xlfn.IFS(C246="data_analyst",$Z$5,C246="data_engineer",$Z$6,C246="data_scientist",$Z$7)*_xlfn.IFS(E246=0,$Z$12,E246=1,$Z$11)*_xlfn.IFS(F246=0,$Z$17,F246=1,$Z$16)*_xlfn.IFS(G246=0,$Z$22,G246=1,$Z$21)*_xlfn.IFS(H246=0,$Z$27,H246=1,$Z$26)*_xlfn.IFS(I246=0,$Z$32,I246=1,$Z$31)*_xlfn.IFS(J246=0,$Z$37,J246=1,$Z$36)*_xlfn.IFS(K246=0,$Z$42,K246=1,$Z$41)*_xlfn.IFS(L246=0,$Z$47,L246=1,$Z$46)*_xlfn.IFS(M246=0,$Z$52,M246=1,$Z$51)*_xlfn.IFS(N246=0,$Z$57,N246=1,$Z$56)</f>
        <v>6.64587813565416E-4</v>
      </c>
      <c r="R246" t="str" cm="1">
        <f t="array" ref="R246">_xlfn.IFS(AND(O246&gt;P246,O246&gt;Q246),"Low",AND(P246&gt;O246,P246&gt;Q246),"Medium",AND(Q246&gt;O246,Q246&gt;P246),"High")</f>
        <v>Medium</v>
      </c>
      <c r="S246" t="str">
        <f t="shared" si="8"/>
        <v>F</v>
      </c>
    </row>
    <row r="247" spans="1:19" x14ac:dyDescent="0.3">
      <c r="A247" t="s">
        <v>17</v>
      </c>
      <c r="B247">
        <v>1</v>
      </c>
      <c r="C247" t="s">
        <v>13</v>
      </c>
      <c r="D247" t="str">
        <f t="shared" si="7"/>
        <v>Low</v>
      </c>
      <c r="E247">
        <v>1</v>
      </c>
      <c r="F247">
        <v>1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 cm="1">
        <f t="array" ref="O247">$U$2*_xlfn.IFS(C247="data_analyst",$V$5,C247="data_engineer",$V$6,C247="data_scientist",$V$7)*_xlfn.IFS(E247=0,$V$12,E247=1,$V$11)*_xlfn.IFS(F247=0,$V$17,F247=1,$V$16)*_xlfn.IFS(G247=0,$V$22,G247=1,$V$21)*_xlfn.IFS(H247=0,$V$27,H247=1,$V$26)*_xlfn.IFS(I247=0,$V$32,I247=1,$V$31)*_xlfn.IFS(J247=0,$V$37,J247=1,$V$36)*_xlfn.IFS(K247=0,$V$42,K247=1,$V$41)*_xlfn.IFS(L247=0,$V$47,L247=1,$V$46)*_xlfn.IFS(M247=0,$V$52,M247=1,$V$51)*_xlfn.IFS(N247=0,$V$57,N247=1,$V$56)</f>
        <v>4.3016776140012976E-4</v>
      </c>
      <c r="P247" cm="1">
        <f t="array" ref="P247">$V$2*_xlfn.IFS(C247="data_analyst",$X$5,C247="data_engineer",$X$6,C247="data_scientist",$X$7)*_xlfn.IFS(E247=0,$X$12,E247=1,$X$11)*_xlfn.IFS(F247=0,$X$17,F247=1,$X$16)*_xlfn.IFS(G247=0,$X$22,G247=1,$X$21)*_xlfn.IFS(H247=0,$X$27,H247=1,$X$26)*_xlfn.IFS(I247=0,$X$32,I247=1,$X$31)*_xlfn.IFS(J247=0,$X$37,J247=1,$X$36)*_xlfn.IFS(K247=0,$X$42,K247=1,$X$41)*_xlfn.IFS(L247=0,$X$47,L247=1,$X$46)*_xlfn.IFS(M247=0,$X$52,M247=1,$X$51)*_xlfn.IFS(N247=0,$X$57,N247=1,$X$56)</f>
        <v>5.6936710909711039E-3</v>
      </c>
      <c r="Q247" cm="1">
        <f t="array" ref="Q247">$W$2*_xlfn.IFS(C247="data_analyst",$Z$5,C247="data_engineer",$Z$6,C247="data_scientist",$Z$7)*_xlfn.IFS(E247=0,$Z$12,E247=1,$Z$11)*_xlfn.IFS(F247=0,$Z$17,F247=1,$Z$16)*_xlfn.IFS(G247=0,$Z$22,G247=1,$Z$21)*_xlfn.IFS(H247=0,$Z$27,H247=1,$Z$26)*_xlfn.IFS(I247=0,$Z$32,I247=1,$Z$31)*_xlfn.IFS(J247=0,$Z$37,J247=1,$Z$36)*_xlfn.IFS(K247=0,$Z$42,K247=1,$Z$41)*_xlfn.IFS(L247=0,$Z$47,L247=1,$Z$46)*_xlfn.IFS(M247=0,$Z$52,M247=1,$Z$51)*_xlfn.IFS(N247=0,$Z$57,N247=1,$Z$56)</f>
        <v>6.64587813565416E-4</v>
      </c>
      <c r="R247" t="str" cm="1">
        <f t="array" ref="R247">_xlfn.IFS(AND(O247&gt;P247,O247&gt;Q247),"Low",AND(P247&gt;O247,P247&gt;Q247),"Medium",AND(Q247&gt;O247,Q247&gt;P247),"High")</f>
        <v>Medium</v>
      </c>
      <c r="S247" t="str">
        <f t="shared" si="8"/>
        <v>F</v>
      </c>
    </row>
    <row r="248" spans="1:19" x14ac:dyDescent="0.3">
      <c r="A248" t="s">
        <v>17</v>
      </c>
      <c r="B248">
        <v>1</v>
      </c>
      <c r="C248" t="s">
        <v>13</v>
      </c>
      <c r="D248" t="str">
        <f t="shared" si="7"/>
        <v>Low</v>
      </c>
      <c r="E248">
        <v>1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 cm="1">
        <f t="array" ref="O248">$U$2*_xlfn.IFS(C248="data_analyst",$V$5,C248="data_engineer",$V$6,C248="data_scientist",$V$7)*_xlfn.IFS(E248=0,$V$12,E248=1,$V$11)*_xlfn.IFS(F248=0,$V$17,F248=1,$V$16)*_xlfn.IFS(G248=0,$V$22,G248=1,$V$21)*_xlfn.IFS(H248=0,$V$27,H248=1,$V$26)*_xlfn.IFS(I248=0,$V$32,I248=1,$V$31)*_xlfn.IFS(J248=0,$V$37,J248=1,$V$36)*_xlfn.IFS(K248=0,$V$42,K248=1,$V$41)*_xlfn.IFS(L248=0,$V$47,L248=1,$V$46)*_xlfn.IFS(M248=0,$V$52,M248=1,$V$51)*_xlfn.IFS(N248=0,$V$57,N248=1,$V$56)</f>
        <v>4.3016776140012976E-4</v>
      </c>
      <c r="P248" cm="1">
        <f t="array" ref="P248">$V$2*_xlfn.IFS(C248="data_analyst",$X$5,C248="data_engineer",$X$6,C248="data_scientist",$X$7)*_xlfn.IFS(E248=0,$X$12,E248=1,$X$11)*_xlfn.IFS(F248=0,$X$17,F248=1,$X$16)*_xlfn.IFS(G248=0,$X$22,G248=1,$X$21)*_xlfn.IFS(H248=0,$X$27,H248=1,$X$26)*_xlfn.IFS(I248=0,$X$32,I248=1,$X$31)*_xlfn.IFS(J248=0,$X$37,J248=1,$X$36)*_xlfn.IFS(K248=0,$X$42,K248=1,$X$41)*_xlfn.IFS(L248=0,$X$47,L248=1,$X$46)*_xlfn.IFS(M248=0,$X$52,M248=1,$X$51)*_xlfn.IFS(N248=0,$X$57,N248=1,$X$56)</f>
        <v>5.6936710909711039E-3</v>
      </c>
      <c r="Q248" cm="1">
        <f t="array" ref="Q248">$W$2*_xlfn.IFS(C248="data_analyst",$Z$5,C248="data_engineer",$Z$6,C248="data_scientist",$Z$7)*_xlfn.IFS(E248=0,$Z$12,E248=1,$Z$11)*_xlfn.IFS(F248=0,$Z$17,F248=1,$Z$16)*_xlfn.IFS(G248=0,$Z$22,G248=1,$Z$21)*_xlfn.IFS(H248=0,$Z$27,H248=1,$Z$26)*_xlfn.IFS(I248=0,$Z$32,I248=1,$Z$31)*_xlfn.IFS(J248=0,$Z$37,J248=1,$Z$36)*_xlfn.IFS(K248=0,$Z$42,K248=1,$Z$41)*_xlfn.IFS(L248=0,$Z$47,L248=1,$Z$46)*_xlfn.IFS(M248=0,$Z$52,M248=1,$Z$51)*_xlfn.IFS(N248=0,$Z$57,N248=1,$Z$56)</f>
        <v>6.64587813565416E-4</v>
      </c>
      <c r="R248" t="str" cm="1">
        <f t="array" ref="R248">_xlfn.IFS(AND(O248&gt;P248,O248&gt;Q248),"Low",AND(P248&gt;O248,P248&gt;Q248),"Medium",AND(Q248&gt;O248,Q248&gt;P248),"High")</f>
        <v>Medium</v>
      </c>
      <c r="S248" t="str">
        <f t="shared" si="8"/>
        <v>F</v>
      </c>
    </row>
    <row r="249" spans="1:19" x14ac:dyDescent="0.3">
      <c r="A249" t="s">
        <v>17</v>
      </c>
      <c r="B249">
        <v>1</v>
      </c>
      <c r="C249" t="s">
        <v>13</v>
      </c>
      <c r="D249" t="str">
        <f t="shared" si="7"/>
        <v>Low</v>
      </c>
      <c r="E249">
        <v>1</v>
      </c>
      <c r="F249">
        <v>1</v>
      </c>
      <c r="G249">
        <v>1</v>
      </c>
      <c r="H249">
        <v>1</v>
      </c>
      <c r="I249">
        <v>0</v>
      </c>
      <c r="J249">
        <v>1</v>
      </c>
      <c r="K249">
        <v>1</v>
      </c>
      <c r="L249">
        <v>0</v>
      </c>
      <c r="M249">
        <v>0</v>
      </c>
      <c r="N249">
        <v>1</v>
      </c>
      <c r="O249" cm="1">
        <f t="array" ref="O249">$U$2*_xlfn.IFS(C249="data_analyst",$V$5,C249="data_engineer",$V$6,C249="data_scientist",$V$7)*_xlfn.IFS(E249=0,$V$12,E249=1,$V$11)*_xlfn.IFS(F249=0,$V$17,F249=1,$V$16)*_xlfn.IFS(G249=0,$V$22,G249=1,$V$21)*_xlfn.IFS(H249=0,$V$27,H249=1,$V$26)*_xlfn.IFS(I249=0,$V$32,I249=1,$V$31)*_xlfn.IFS(J249=0,$V$37,J249=1,$V$36)*_xlfn.IFS(K249=0,$V$42,K249=1,$V$41)*_xlfn.IFS(L249=0,$V$47,L249=1,$V$46)*_xlfn.IFS(M249=0,$V$52,M249=1,$V$51)*_xlfn.IFS(N249=0,$V$57,N249=1,$V$56)</f>
        <v>1.0438426063551384E-5</v>
      </c>
      <c r="P249" cm="1">
        <f t="array" ref="P249">$V$2*_xlfn.IFS(C249="data_analyst",$X$5,C249="data_engineer",$X$6,C249="data_scientist",$X$7)*_xlfn.IFS(E249=0,$X$12,E249=1,$X$11)*_xlfn.IFS(F249=0,$X$17,F249=1,$X$16)*_xlfn.IFS(G249=0,$X$22,G249=1,$X$21)*_xlfn.IFS(H249=0,$X$27,H249=1,$X$26)*_xlfn.IFS(I249=0,$X$32,I249=1,$X$31)*_xlfn.IFS(J249=0,$X$37,J249=1,$X$36)*_xlfn.IFS(K249=0,$X$42,K249=1,$X$41)*_xlfn.IFS(L249=0,$X$47,L249=1,$X$46)*_xlfn.IFS(M249=0,$X$52,M249=1,$X$51)*_xlfn.IFS(N249=0,$X$57,N249=1,$X$56)</f>
        <v>2.416765831679836E-4</v>
      </c>
      <c r="Q249" cm="1">
        <f t="array" ref="Q249">$W$2*_xlfn.IFS(C249="data_analyst",$Z$5,C249="data_engineer",$Z$6,C249="data_scientist",$Z$7)*_xlfn.IFS(E249=0,$Z$12,E249=1,$Z$11)*_xlfn.IFS(F249=0,$Z$17,F249=1,$Z$16)*_xlfn.IFS(G249=0,$Z$22,G249=1,$Z$21)*_xlfn.IFS(H249=0,$Z$27,H249=1,$Z$26)*_xlfn.IFS(I249=0,$Z$32,I249=1,$Z$31)*_xlfn.IFS(J249=0,$Z$37,J249=1,$Z$36)*_xlfn.IFS(K249=0,$Z$42,K249=1,$Z$41)*_xlfn.IFS(L249=0,$Z$47,L249=1,$Z$46)*_xlfn.IFS(M249=0,$Z$52,M249=1,$Z$51)*_xlfn.IFS(N249=0,$Z$57,N249=1,$Z$56)</f>
        <v>1.8130495123161984E-5</v>
      </c>
      <c r="R249" t="str" cm="1">
        <f t="array" ref="R249">_xlfn.IFS(AND(O249&gt;P249,O249&gt;Q249),"Low",AND(P249&gt;O249,P249&gt;Q249),"Medium",AND(Q249&gt;O249,Q249&gt;P249),"High")</f>
        <v>Medium</v>
      </c>
      <c r="S249" t="str">
        <f t="shared" si="8"/>
        <v>F</v>
      </c>
    </row>
    <row r="250" spans="1:19" x14ac:dyDescent="0.3">
      <c r="A250" t="s">
        <v>17</v>
      </c>
      <c r="B250">
        <v>8</v>
      </c>
      <c r="C250" t="s">
        <v>13</v>
      </c>
      <c r="D250" t="str">
        <f t="shared" si="7"/>
        <v>Low</v>
      </c>
      <c r="E250">
        <v>1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 cm="1">
        <f t="array" ref="O250">$U$2*_xlfn.IFS(C250="data_analyst",$V$5,C250="data_engineer",$V$6,C250="data_scientist",$V$7)*_xlfn.IFS(E250=0,$V$12,E250=1,$V$11)*_xlfn.IFS(F250=0,$V$17,F250=1,$V$16)*_xlfn.IFS(G250=0,$V$22,G250=1,$V$21)*_xlfn.IFS(H250=0,$V$27,H250=1,$V$26)*_xlfn.IFS(I250=0,$V$32,I250=1,$V$31)*_xlfn.IFS(J250=0,$V$37,J250=1,$V$36)*_xlfn.IFS(K250=0,$V$42,K250=1,$V$41)*_xlfn.IFS(L250=0,$V$47,L250=1,$V$46)*_xlfn.IFS(M250=0,$V$52,M250=1,$V$51)*_xlfn.IFS(N250=0,$V$57,N250=1,$V$56)</f>
        <v>4.3016776140012976E-4</v>
      </c>
      <c r="P250" cm="1">
        <f t="array" ref="P250">$V$2*_xlfn.IFS(C250="data_analyst",$X$5,C250="data_engineer",$X$6,C250="data_scientist",$X$7)*_xlfn.IFS(E250=0,$X$12,E250=1,$X$11)*_xlfn.IFS(F250=0,$X$17,F250=1,$X$16)*_xlfn.IFS(G250=0,$X$22,G250=1,$X$21)*_xlfn.IFS(H250=0,$X$27,H250=1,$X$26)*_xlfn.IFS(I250=0,$X$32,I250=1,$X$31)*_xlfn.IFS(J250=0,$X$37,J250=1,$X$36)*_xlfn.IFS(K250=0,$X$42,K250=1,$X$41)*_xlfn.IFS(L250=0,$X$47,L250=1,$X$46)*_xlfn.IFS(M250=0,$X$52,M250=1,$X$51)*_xlfn.IFS(N250=0,$X$57,N250=1,$X$56)</f>
        <v>5.6936710909711039E-3</v>
      </c>
      <c r="Q250" cm="1">
        <f t="array" ref="Q250">$W$2*_xlfn.IFS(C250="data_analyst",$Z$5,C250="data_engineer",$Z$6,C250="data_scientist",$Z$7)*_xlfn.IFS(E250=0,$Z$12,E250=1,$Z$11)*_xlfn.IFS(F250=0,$Z$17,F250=1,$Z$16)*_xlfn.IFS(G250=0,$Z$22,G250=1,$Z$21)*_xlfn.IFS(H250=0,$Z$27,H250=1,$Z$26)*_xlfn.IFS(I250=0,$Z$32,I250=1,$Z$31)*_xlfn.IFS(J250=0,$Z$37,J250=1,$Z$36)*_xlfn.IFS(K250=0,$Z$42,K250=1,$Z$41)*_xlfn.IFS(L250=0,$Z$47,L250=1,$Z$46)*_xlfn.IFS(M250=0,$Z$52,M250=1,$Z$51)*_xlfn.IFS(N250=0,$Z$57,N250=1,$Z$56)</f>
        <v>6.64587813565416E-4</v>
      </c>
      <c r="R250" t="str" cm="1">
        <f t="array" ref="R250">_xlfn.IFS(AND(O250&gt;P250,O250&gt;Q250),"Low",AND(P250&gt;O250,P250&gt;Q250),"Medium",AND(Q250&gt;O250,Q250&gt;P250),"High")</f>
        <v>Medium</v>
      </c>
      <c r="S250" t="str">
        <f t="shared" si="8"/>
        <v>F</v>
      </c>
    </row>
    <row r="251" spans="1:19" x14ac:dyDescent="0.3">
      <c r="A251" t="s">
        <v>17</v>
      </c>
      <c r="B251">
        <v>2</v>
      </c>
      <c r="C251" t="s">
        <v>13</v>
      </c>
      <c r="D251" t="str">
        <f t="shared" si="7"/>
        <v>Low</v>
      </c>
      <c r="E251">
        <v>1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 cm="1">
        <f t="array" ref="O251">$U$2*_xlfn.IFS(C251="data_analyst",$V$5,C251="data_engineer",$V$6,C251="data_scientist",$V$7)*_xlfn.IFS(E251=0,$V$12,E251=1,$V$11)*_xlfn.IFS(F251=0,$V$17,F251=1,$V$16)*_xlfn.IFS(G251=0,$V$22,G251=1,$V$21)*_xlfn.IFS(H251=0,$V$27,H251=1,$V$26)*_xlfn.IFS(I251=0,$V$32,I251=1,$V$31)*_xlfn.IFS(J251=0,$V$37,J251=1,$V$36)*_xlfn.IFS(K251=0,$V$42,K251=1,$V$41)*_xlfn.IFS(L251=0,$V$47,L251=1,$V$46)*_xlfn.IFS(M251=0,$V$52,M251=1,$V$51)*_xlfn.IFS(N251=0,$V$57,N251=1,$V$56)</f>
        <v>4.3016776140012976E-4</v>
      </c>
      <c r="P251" cm="1">
        <f t="array" ref="P251">$V$2*_xlfn.IFS(C251="data_analyst",$X$5,C251="data_engineer",$X$6,C251="data_scientist",$X$7)*_xlfn.IFS(E251=0,$X$12,E251=1,$X$11)*_xlfn.IFS(F251=0,$X$17,F251=1,$X$16)*_xlfn.IFS(G251=0,$X$22,G251=1,$X$21)*_xlfn.IFS(H251=0,$X$27,H251=1,$X$26)*_xlfn.IFS(I251=0,$X$32,I251=1,$X$31)*_xlfn.IFS(J251=0,$X$37,J251=1,$X$36)*_xlfn.IFS(K251=0,$X$42,K251=1,$X$41)*_xlfn.IFS(L251=0,$X$47,L251=1,$X$46)*_xlfn.IFS(M251=0,$X$52,M251=1,$X$51)*_xlfn.IFS(N251=0,$X$57,N251=1,$X$56)</f>
        <v>5.6936710909711039E-3</v>
      </c>
      <c r="Q251" cm="1">
        <f t="array" ref="Q251">$W$2*_xlfn.IFS(C251="data_analyst",$Z$5,C251="data_engineer",$Z$6,C251="data_scientist",$Z$7)*_xlfn.IFS(E251=0,$Z$12,E251=1,$Z$11)*_xlfn.IFS(F251=0,$Z$17,F251=1,$Z$16)*_xlfn.IFS(G251=0,$Z$22,G251=1,$Z$21)*_xlfn.IFS(H251=0,$Z$27,H251=1,$Z$26)*_xlfn.IFS(I251=0,$Z$32,I251=1,$Z$31)*_xlfn.IFS(J251=0,$Z$37,J251=1,$Z$36)*_xlfn.IFS(K251=0,$Z$42,K251=1,$Z$41)*_xlfn.IFS(L251=0,$Z$47,L251=1,$Z$46)*_xlfn.IFS(M251=0,$Z$52,M251=1,$Z$51)*_xlfn.IFS(N251=0,$Z$57,N251=1,$Z$56)</f>
        <v>6.64587813565416E-4</v>
      </c>
      <c r="R251" t="str" cm="1">
        <f t="array" ref="R251">_xlfn.IFS(AND(O251&gt;P251,O251&gt;Q251),"Low",AND(P251&gt;O251,P251&gt;Q251),"Medium",AND(Q251&gt;O251,Q251&gt;P251),"High")</f>
        <v>Medium</v>
      </c>
      <c r="S251" t="str">
        <f t="shared" si="8"/>
        <v>F</v>
      </c>
    </row>
    <row r="252" spans="1:19" x14ac:dyDescent="0.3">
      <c r="A252" t="s">
        <v>17</v>
      </c>
      <c r="B252">
        <v>1</v>
      </c>
      <c r="C252" t="s">
        <v>13</v>
      </c>
      <c r="D252" t="str">
        <f t="shared" si="7"/>
        <v>Low</v>
      </c>
      <c r="E252">
        <v>1</v>
      </c>
      <c r="F252">
        <v>1</v>
      </c>
      <c r="G252">
        <v>0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1</v>
      </c>
      <c r="O252" cm="1">
        <f t="array" ref="O252">$U$2*_xlfn.IFS(C252="data_analyst",$V$5,C252="data_engineer",$V$6,C252="data_scientist",$V$7)*_xlfn.IFS(E252=0,$V$12,E252=1,$V$11)*_xlfn.IFS(F252=0,$V$17,F252=1,$V$16)*_xlfn.IFS(G252=0,$V$22,G252=1,$V$21)*_xlfn.IFS(H252=0,$V$27,H252=1,$V$26)*_xlfn.IFS(I252=0,$V$32,I252=1,$V$31)*_xlfn.IFS(J252=0,$V$37,J252=1,$V$36)*_xlfn.IFS(K252=0,$V$42,K252=1,$V$41)*_xlfn.IFS(L252=0,$V$47,L252=1,$V$46)*_xlfn.IFS(M252=0,$V$52,M252=1,$V$51)*_xlfn.IFS(N252=0,$V$57,N252=1,$V$56)</f>
        <v>5.6537528032742901E-5</v>
      </c>
      <c r="P252" cm="1">
        <f t="array" ref="P252">$V$2*_xlfn.IFS(C252="data_analyst",$X$5,C252="data_engineer",$X$6,C252="data_scientist",$X$7)*_xlfn.IFS(E252=0,$X$12,E252=1,$X$11)*_xlfn.IFS(F252=0,$X$17,F252=1,$X$16)*_xlfn.IFS(G252=0,$X$22,G252=1,$X$21)*_xlfn.IFS(H252=0,$X$27,H252=1,$X$26)*_xlfn.IFS(I252=0,$X$32,I252=1,$X$31)*_xlfn.IFS(J252=0,$X$37,J252=1,$X$36)*_xlfn.IFS(K252=0,$X$42,K252=1,$X$41)*_xlfn.IFS(L252=0,$X$47,L252=1,$X$46)*_xlfn.IFS(M252=0,$X$52,M252=1,$X$51)*_xlfn.IFS(N252=0,$X$57,N252=1,$X$56)</f>
        <v>3.1607774087338363E-3</v>
      </c>
      <c r="Q252" cm="1">
        <f t="array" ref="Q252">$W$2*_xlfn.IFS(C252="data_analyst",$Z$5,C252="data_engineer",$Z$6,C252="data_scientist",$Z$7)*_xlfn.IFS(E252=0,$Z$12,E252=1,$Z$11)*_xlfn.IFS(F252=0,$Z$17,F252=1,$Z$16)*_xlfn.IFS(G252=0,$Z$22,G252=1,$Z$21)*_xlfn.IFS(H252=0,$Z$27,H252=1,$Z$26)*_xlfn.IFS(I252=0,$Z$32,I252=1,$Z$31)*_xlfn.IFS(J252=0,$Z$37,J252=1,$Z$36)*_xlfn.IFS(K252=0,$Z$42,K252=1,$Z$41)*_xlfn.IFS(L252=0,$Z$47,L252=1,$Z$46)*_xlfn.IFS(M252=0,$Z$52,M252=1,$Z$51)*_xlfn.IFS(N252=0,$Z$57,N252=1,$Z$56)</f>
        <v>2.5731346901642857E-4</v>
      </c>
      <c r="R252" t="str" cm="1">
        <f t="array" ref="R252">_xlfn.IFS(AND(O252&gt;P252,O252&gt;Q252),"Low",AND(P252&gt;O252,P252&gt;Q252),"Medium",AND(Q252&gt;O252,Q252&gt;P252),"High")</f>
        <v>Medium</v>
      </c>
      <c r="S252" t="str">
        <f t="shared" si="8"/>
        <v>F</v>
      </c>
    </row>
    <row r="253" spans="1:19" x14ac:dyDescent="0.3">
      <c r="A253" t="s">
        <v>17</v>
      </c>
      <c r="B253">
        <v>2</v>
      </c>
      <c r="C253" t="s">
        <v>13</v>
      </c>
      <c r="D253" t="str">
        <f t="shared" si="7"/>
        <v>Low</v>
      </c>
      <c r="E253">
        <v>1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 cm="1">
        <f t="array" ref="O253">$U$2*_xlfn.IFS(C253="data_analyst",$V$5,C253="data_engineer",$V$6,C253="data_scientist",$V$7)*_xlfn.IFS(E253=0,$V$12,E253=1,$V$11)*_xlfn.IFS(F253=0,$V$17,F253=1,$V$16)*_xlfn.IFS(G253=0,$V$22,G253=1,$V$21)*_xlfn.IFS(H253=0,$V$27,H253=1,$V$26)*_xlfn.IFS(I253=0,$V$32,I253=1,$V$31)*_xlfn.IFS(J253=0,$V$37,J253=1,$V$36)*_xlfn.IFS(K253=0,$V$42,K253=1,$V$41)*_xlfn.IFS(L253=0,$V$47,L253=1,$V$46)*_xlfn.IFS(M253=0,$V$52,M253=1,$V$51)*_xlfn.IFS(N253=0,$V$57,N253=1,$V$56)</f>
        <v>3.3015921585634317E-4</v>
      </c>
      <c r="P253" cm="1">
        <f t="array" ref="P253">$V$2*_xlfn.IFS(C253="data_analyst",$X$5,C253="data_engineer",$X$6,C253="data_scientist",$X$7)*_xlfn.IFS(E253=0,$X$12,E253=1,$X$11)*_xlfn.IFS(F253=0,$X$17,F253=1,$X$16)*_xlfn.IFS(G253=0,$X$22,G253=1,$X$21)*_xlfn.IFS(H253=0,$X$27,H253=1,$X$26)*_xlfn.IFS(I253=0,$X$32,I253=1,$X$31)*_xlfn.IFS(J253=0,$X$37,J253=1,$X$36)*_xlfn.IFS(K253=0,$X$42,K253=1,$X$41)*_xlfn.IFS(L253=0,$X$47,L253=1,$X$46)*_xlfn.IFS(M253=0,$X$52,M253=1,$X$51)*_xlfn.IFS(N253=0,$X$57,N253=1,$X$56)</f>
        <v>4.9083371473888819E-3</v>
      </c>
      <c r="Q253" cm="1">
        <f t="array" ref="Q253">$W$2*_xlfn.IFS(C253="data_analyst",$Z$5,C253="data_engineer",$Z$6,C253="data_scientist",$Z$7)*_xlfn.IFS(E253=0,$Z$12,E253=1,$Z$11)*_xlfn.IFS(F253=0,$Z$17,F253=1,$Z$16)*_xlfn.IFS(G253=0,$Z$22,G253=1,$Z$21)*_xlfn.IFS(H253=0,$Z$27,H253=1,$Z$26)*_xlfn.IFS(I253=0,$Z$32,I253=1,$Z$31)*_xlfn.IFS(J253=0,$Z$37,J253=1,$Z$36)*_xlfn.IFS(K253=0,$Z$42,K253=1,$Z$41)*_xlfn.IFS(L253=0,$Z$47,L253=1,$Z$46)*_xlfn.IFS(M253=0,$Z$52,M253=1,$Z$51)*_xlfn.IFS(N253=0,$Z$57,N253=1,$Z$56)</f>
        <v>6.2661136707596371E-4</v>
      </c>
      <c r="R253" t="str" cm="1">
        <f t="array" ref="R253">_xlfn.IFS(AND(O253&gt;P253,O253&gt;Q253),"Low",AND(P253&gt;O253,P253&gt;Q253),"Medium",AND(Q253&gt;O253,Q253&gt;P253),"High")</f>
        <v>Medium</v>
      </c>
      <c r="S253" t="str">
        <f t="shared" si="8"/>
        <v>F</v>
      </c>
    </row>
    <row r="254" spans="1:19" x14ac:dyDescent="0.3">
      <c r="A254" t="s">
        <v>17</v>
      </c>
      <c r="B254">
        <v>1</v>
      </c>
      <c r="C254" t="s">
        <v>13</v>
      </c>
      <c r="D254" t="str">
        <f t="shared" si="7"/>
        <v>Low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0</v>
      </c>
      <c r="K254">
        <v>1</v>
      </c>
      <c r="L254">
        <v>0</v>
      </c>
      <c r="M254">
        <v>0</v>
      </c>
      <c r="N254">
        <v>1</v>
      </c>
      <c r="O254" cm="1">
        <f t="array" ref="O254">$U$2*_xlfn.IFS(C254="data_analyst",$V$5,C254="data_engineer",$V$6,C254="data_scientist",$V$7)*_xlfn.IFS(E254=0,$V$12,E254=1,$V$11)*_xlfn.IFS(F254=0,$V$17,F254=1,$V$16)*_xlfn.IFS(G254=0,$V$22,G254=1,$V$21)*_xlfn.IFS(H254=0,$V$27,H254=1,$V$26)*_xlfn.IFS(I254=0,$V$32,I254=1,$V$31)*_xlfn.IFS(J254=0,$V$37,J254=1,$V$36)*_xlfn.IFS(K254=0,$V$42,K254=1,$V$41)*_xlfn.IFS(L254=0,$V$47,L254=1,$V$46)*_xlfn.IFS(M254=0,$V$52,M254=1,$V$51)*_xlfn.IFS(N254=0,$V$57,N254=1,$V$56)</f>
        <v>2.0304222012578796E-6</v>
      </c>
      <c r="P254" cm="1">
        <f t="array" ref="P254">$V$2*_xlfn.IFS(C254="data_analyst",$X$5,C254="data_engineer",$X$6,C254="data_scientist",$X$7)*_xlfn.IFS(E254=0,$X$12,E254=1,$X$11)*_xlfn.IFS(F254=0,$X$17,F254=1,$X$16)*_xlfn.IFS(G254=0,$X$22,G254=1,$X$21)*_xlfn.IFS(H254=0,$X$27,H254=1,$X$26)*_xlfn.IFS(I254=0,$X$32,I254=1,$X$31)*_xlfn.IFS(J254=0,$X$37,J254=1,$X$36)*_xlfn.IFS(K254=0,$X$42,K254=1,$X$41)*_xlfn.IFS(L254=0,$X$47,L254=1,$X$46)*_xlfn.IFS(M254=0,$X$52,M254=1,$X$51)*_xlfn.IFS(N254=0,$X$57,N254=1,$X$56)</f>
        <v>7.206954371169398E-4</v>
      </c>
      <c r="Q254" cm="1">
        <f t="array" ref="Q254">$W$2*_xlfn.IFS(C254="data_analyst",$Z$5,C254="data_engineer",$Z$6,C254="data_scientist",$Z$7)*_xlfn.IFS(E254=0,$Z$12,E254=1,$Z$11)*_xlfn.IFS(F254=0,$Z$17,F254=1,$Z$16)*_xlfn.IFS(G254=0,$Z$22,G254=1,$Z$21)*_xlfn.IFS(H254=0,$Z$27,H254=1,$Z$26)*_xlfn.IFS(I254=0,$Z$32,I254=1,$Z$31)*_xlfn.IFS(J254=0,$Z$37,J254=1,$Z$36)*_xlfn.IFS(K254=0,$Z$42,K254=1,$Z$41)*_xlfn.IFS(L254=0,$Z$47,L254=1,$Z$46)*_xlfn.IFS(M254=0,$Z$52,M254=1,$Z$51)*_xlfn.IFS(N254=0,$Z$57,N254=1,$Z$56)</f>
        <v>3.1739573942207978E-5</v>
      </c>
      <c r="R254" t="str" cm="1">
        <f t="array" ref="R254">_xlfn.IFS(AND(O254&gt;P254,O254&gt;Q254),"Low",AND(P254&gt;O254,P254&gt;Q254),"Medium",AND(Q254&gt;O254,Q254&gt;P254),"High")</f>
        <v>Medium</v>
      </c>
      <c r="S254" t="str">
        <f t="shared" si="8"/>
        <v>F</v>
      </c>
    </row>
    <row r="255" spans="1:19" x14ac:dyDescent="0.3">
      <c r="A255" t="s">
        <v>17</v>
      </c>
      <c r="B255">
        <v>5</v>
      </c>
      <c r="C255" t="s">
        <v>13</v>
      </c>
      <c r="D255" t="str">
        <f t="shared" si="7"/>
        <v>Low</v>
      </c>
      <c r="E255">
        <v>1</v>
      </c>
      <c r="F255">
        <v>1</v>
      </c>
      <c r="G255">
        <v>0</v>
      </c>
      <c r="H255">
        <v>1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1</v>
      </c>
      <c r="O255" cm="1">
        <f t="array" ref="O255">$U$2*_xlfn.IFS(C255="data_analyst",$V$5,C255="data_engineer",$V$6,C255="data_scientist",$V$7)*_xlfn.IFS(E255=0,$V$12,E255=1,$V$11)*_xlfn.IFS(F255=0,$V$17,F255=1,$V$16)*_xlfn.IFS(G255=0,$V$22,G255=1,$V$21)*_xlfn.IFS(H255=0,$V$27,H255=1,$V$26)*_xlfn.IFS(I255=0,$V$32,I255=1,$V$31)*_xlfn.IFS(J255=0,$V$37,J255=1,$V$36)*_xlfn.IFS(K255=0,$V$42,K255=1,$V$41)*_xlfn.IFS(L255=0,$V$47,L255=1,$V$46)*_xlfn.IFS(M255=0,$V$52,M255=1,$V$51)*_xlfn.IFS(N255=0,$V$57,N255=1,$V$56)</f>
        <v>2.9066014241773709E-4</v>
      </c>
      <c r="P255" cm="1">
        <f t="array" ref="P255">$V$2*_xlfn.IFS(C255="data_analyst",$X$5,C255="data_engineer",$X$6,C255="data_scientist",$X$7)*_xlfn.IFS(E255=0,$X$12,E255=1,$X$11)*_xlfn.IFS(F255=0,$X$17,F255=1,$X$16)*_xlfn.IFS(G255=0,$X$22,G255=1,$X$21)*_xlfn.IFS(H255=0,$X$27,H255=1,$X$26)*_xlfn.IFS(I255=0,$X$32,I255=1,$X$31)*_xlfn.IFS(J255=0,$X$37,J255=1,$X$36)*_xlfn.IFS(K255=0,$X$42,K255=1,$X$41)*_xlfn.IFS(L255=0,$X$47,L255=1,$X$46)*_xlfn.IFS(M255=0,$X$52,M255=1,$X$51)*_xlfn.IFS(N255=0,$X$57,N255=1,$X$56)</f>
        <v>1.0599288478267399E-3</v>
      </c>
      <c r="Q255" cm="1">
        <f t="array" ref="Q255">$W$2*_xlfn.IFS(C255="data_analyst",$Z$5,C255="data_engineer",$Z$6,C255="data_scientist",$Z$7)*_xlfn.IFS(E255=0,$Z$12,E255=1,$Z$11)*_xlfn.IFS(F255=0,$Z$17,F255=1,$Z$16)*_xlfn.IFS(G255=0,$Z$22,G255=1,$Z$21)*_xlfn.IFS(H255=0,$Z$27,H255=1,$Z$26)*_xlfn.IFS(I255=0,$Z$32,I255=1,$Z$31)*_xlfn.IFS(J255=0,$Z$37,J255=1,$Z$36)*_xlfn.IFS(K255=0,$Z$42,K255=1,$Z$41)*_xlfn.IFS(L255=0,$Z$47,L255=1,$Z$46)*_xlfn.IFS(M255=0,$Z$52,M255=1,$Z$51)*_xlfn.IFS(N255=0,$Z$57,N255=1,$Z$56)</f>
        <v>1.4698434842322624E-4</v>
      </c>
      <c r="R255" t="str" cm="1">
        <f t="array" ref="R255">_xlfn.IFS(AND(O255&gt;P255,O255&gt;Q255),"Low",AND(P255&gt;O255,P255&gt;Q255),"Medium",AND(Q255&gt;O255,Q255&gt;P255),"High")</f>
        <v>Medium</v>
      </c>
      <c r="S255" t="str">
        <f t="shared" si="8"/>
        <v>F</v>
      </c>
    </row>
    <row r="256" spans="1:19" x14ac:dyDescent="0.3">
      <c r="A256" t="s">
        <v>17</v>
      </c>
      <c r="B256">
        <v>7</v>
      </c>
      <c r="C256" t="s">
        <v>13</v>
      </c>
      <c r="D256" t="str">
        <f t="shared" si="7"/>
        <v>Low</v>
      </c>
      <c r="E256">
        <v>1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 cm="1">
        <f t="array" ref="O256">$U$2*_xlfn.IFS(C256="data_analyst",$V$5,C256="data_engineer",$V$6,C256="data_scientist",$V$7)*_xlfn.IFS(E256=0,$V$12,E256=1,$V$11)*_xlfn.IFS(F256=0,$V$17,F256=1,$V$16)*_xlfn.IFS(G256=0,$V$22,G256=1,$V$21)*_xlfn.IFS(H256=0,$V$27,H256=1,$V$26)*_xlfn.IFS(I256=0,$V$32,I256=1,$V$31)*_xlfn.IFS(J256=0,$V$37,J256=1,$V$36)*_xlfn.IFS(K256=0,$V$42,K256=1,$V$41)*_xlfn.IFS(L256=0,$V$47,L256=1,$V$46)*_xlfn.IFS(M256=0,$V$52,M256=1,$V$51)*_xlfn.IFS(N256=0,$V$57,N256=1,$V$56)</f>
        <v>4.3016776140012976E-4</v>
      </c>
      <c r="P256" cm="1">
        <f t="array" ref="P256">$V$2*_xlfn.IFS(C256="data_analyst",$X$5,C256="data_engineer",$X$6,C256="data_scientist",$X$7)*_xlfn.IFS(E256=0,$X$12,E256=1,$X$11)*_xlfn.IFS(F256=0,$X$17,F256=1,$X$16)*_xlfn.IFS(G256=0,$X$22,G256=1,$X$21)*_xlfn.IFS(H256=0,$X$27,H256=1,$X$26)*_xlfn.IFS(I256=0,$X$32,I256=1,$X$31)*_xlfn.IFS(J256=0,$X$37,J256=1,$X$36)*_xlfn.IFS(K256=0,$X$42,K256=1,$X$41)*_xlfn.IFS(L256=0,$X$47,L256=1,$X$46)*_xlfn.IFS(M256=0,$X$52,M256=1,$X$51)*_xlfn.IFS(N256=0,$X$57,N256=1,$X$56)</f>
        <v>5.6936710909711039E-3</v>
      </c>
      <c r="Q256" cm="1">
        <f t="array" ref="Q256">$W$2*_xlfn.IFS(C256="data_analyst",$Z$5,C256="data_engineer",$Z$6,C256="data_scientist",$Z$7)*_xlfn.IFS(E256=0,$Z$12,E256=1,$Z$11)*_xlfn.IFS(F256=0,$Z$17,F256=1,$Z$16)*_xlfn.IFS(G256=0,$Z$22,G256=1,$Z$21)*_xlfn.IFS(H256=0,$Z$27,H256=1,$Z$26)*_xlfn.IFS(I256=0,$Z$32,I256=1,$Z$31)*_xlfn.IFS(J256=0,$Z$37,J256=1,$Z$36)*_xlfn.IFS(K256=0,$Z$42,K256=1,$Z$41)*_xlfn.IFS(L256=0,$Z$47,L256=1,$Z$46)*_xlfn.IFS(M256=0,$Z$52,M256=1,$Z$51)*_xlfn.IFS(N256=0,$Z$57,N256=1,$Z$56)</f>
        <v>6.64587813565416E-4</v>
      </c>
      <c r="R256" t="str" cm="1">
        <f t="array" ref="R256">_xlfn.IFS(AND(O256&gt;P256,O256&gt;Q256),"Low",AND(P256&gt;O256,P256&gt;Q256),"Medium",AND(Q256&gt;O256,Q256&gt;P256),"High")</f>
        <v>Medium</v>
      </c>
      <c r="S256" t="str">
        <f t="shared" si="8"/>
        <v>F</v>
      </c>
    </row>
    <row r="257" spans="1:19" x14ac:dyDescent="0.3">
      <c r="A257" t="s">
        <v>17</v>
      </c>
      <c r="B257">
        <v>3</v>
      </c>
      <c r="C257" t="s">
        <v>13</v>
      </c>
      <c r="D257" t="str">
        <f t="shared" si="7"/>
        <v>Low</v>
      </c>
      <c r="E257">
        <v>1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 cm="1">
        <f t="array" ref="O257">$U$2*_xlfn.IFS(C257="data_analyst",$V$5,C257="data_engineer",$V$6,C257="data_scientist",$V$7)*_xlfn.IFS(E257=0,$V$12,E257=1,$V$11)*_xlfn.IFS(F257=0,$V$17,F257=1,$V$16)*_xlfn.IFS(G257=0,$V$22,G257=1,$V$21)*_xlfn.IFS(H257=0,$V$27,H257=1,$V$26)*_xlfn.IFS(I257=0,$V$32,I257=1,$V$31)*_xlfn.IFS(J257=0,$V$37,J257=1,$V$36)*_xlfn.IFS(K257=0,$V$42,K257=1,$V$41)*_xlfn.IFS(L257=0,$V$47,L257=1,$V$46)*_xlfn.IFS(M257=0,$V$52,M257=1,$V$51)*_xlfn.IFS(N257=0,$V$57,N257=1,$V$56)</f>
        <v>4.3016776140012976E-4</v>
      </c>
      <c r="P257" cm="1">
        <f t="array" ref="P257">$V$2*_xlfn.IFS(C257="data_analyst",$X$5,C257="data_engineer",$X$6,C257="data_scientist",$X$7)*_xlfn.IFS(E257=0,$X$12,E257=1,$X$11)*_xlfn.IFS(F257=0,$X$17,F257=1,$X$16)*_xlfn.IFS(G257=0,$X$22,G257=1,$X$21)*_xlfn.IFS(H257=0,$X$27,H257=1,$X$26)*_xlfn.IFS(I257=0,$X$32,I257=1,$X$31)*_xlfn.IFS(J257=0,$X$37,J257=1,$X$36)*_xlfn.IFS(K257=0,$X$42,K257=1,$X$41)*_xlfn.IFS(L257=0,$X$47,L257=1,$X$46)*_xlfn.IFS(M257=0,$X$52,M257=1,$X$51)*_xlfn.IFS(N257=0,$X$57,N257=1,$X$56)</f>
        <v>5.6936710909711039E-3</v>
      </c>
      <c r="Q257" cm="1">
        <f t="array" ref="Q257">$W$2*_xlfn.IFS(C257="data_analyst",$Z$5,C257="data_engineer",$Z$6,C257="data_scientist",$Z$7)*_xlfn.IFS(E257=0,$Z$12,E257=1,$Z$11)*_xlfn.IFS(F257=0,$Z$17,F257=1,$Z$16)*_xlfn.IFS(G257=0,$Z$22,G257=1,$Z$21)*_xlfn.IFS(H257=0,$Z$27,H257=1,$Z$26)*_xlfn.IFS(I257=0,$Z$32,I257=1,$Z$31)*_xlfn.IFS(J257=0,$Z$37,J257=1,$Z$36)*_xlfn.IFS(K257=0,$Z$42,K257=1,$Z$41)*_xlfn.IFS(L257=0,$Z$47,L257=1,$Z$46)*_xlfn.IFS(M257=0,$Z$52,M257=1,$Z$51)*_xlfn.IFS(N257=0,$Z$57,N257=1,$Z$56)</f>
        <v>6.64587813565416E-4</v>
      </c>
      <c r="R257" t="str" cm="1">
        <f t="array" ref="R257">_xlfn.IFS(AND(O257&gt;P257,O257&gt;Q257),"Low",AND(P257&gt;O257,P257&gt;Q257),"Medium",AND(Q257&gt;O257,Q257&gt;P257),"High")</f>
        <v>Medium</v>
      </c>
      <c r="S257" t="str">
        <f t="shared" si="8"/>
        <v>F</v>
      </c>
    </row>
    <row r="258" spans="1:19" x14ac:dyDescent="0.3">
      <c r="A258" t="s">
        <v>17</v>
      </c>
      <c r="B258">
        <v>5</v>
      </c>
      <c r="C258" t="s">
        <v>13</v>
      </c>
      <c r="D258" t="str">
        <f t="shared" ref="D258:D321" si="9">IF(AND(C258="data_analyst",A258="Medium",B258&gt;4),"High",A258)</f>
        <v>Low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 cm="1">
        <f t="array" ref="O258">$U$2*_xlfn.IFS(C258="data_analyst",$V$5,C258="data_engineer",$V$6,C258="data_scientist",$V$7)*_xlfn.IFS(E258=0,$V$12,E258=1,$V$11)*_xlfn.IFS(F258=0,$V$17,F258=1,$V$16)*_xlfn.IFS(G258=0,$V$22,G258=1,$V$21)*_xlfn.IFS(H258=0,$V$27,H258=1,$V$26)*_xlfn.IFS(I258=0,$V$32,I258=1,$V$31)*_xlfn.IFS(J258=0,$V$37,J258=1,$V$36)*_xlfn.IFS(K258=0,$V$42,K258=1,$V$41)*_xlfn.IFS(L258=0,$V$47,L258=1,$V$46)*_xlfn.IFS(M258=0,$V$52,M258=1,$V$51)*_xlfn.IFS(N258=0,$V$57,N258=1,$V$56)</f>
        <v>1.4063634423423232E-4</v>
      </c>
      <c r="P258" cm="1">
        <f t="array" ref="P258">$V$2*_xlfn.IFS(C258="data_analyst",$X$5,C258="data_engineer",$X$6,C258="data_scientist",$X$7)*_xlfn.IFS(E258=0,$X$12,E258=1,$X$11)*_xlfn.IFS(F258=0,$X$17,F258=1,$X$16)*_xlfn.IFS(G258=0,$X$22,G258=1,$X$21)*_xlfn.IFS(H258=0,$X$27,H258=1,$X$26)*_xlfn.IFS(I258=0,$X$32,I258=1,$X$31)*_xlfn.IFS(J258=0,$X$37,J258=1,$X$36)*_xlfn.IFS(K258=0,$X$42,K258=1,$X$41)*_xlfn.IFS(L258=0,$X$47,L258=1,$X$46)*_xlfn.IFS(M258=0,$X$52,M258=1,$X$51)*_xlfn.IFS(N258=0,$X$57,N258=1,$X$56)</f>
        <v>1.1007218004157555E-4</v>
      </c>
      <c r="Q258" cm="1">
        <f t="array" ref="Q258">$W$2*_xlfn.IFS(C258="data_analyst",$Z$5,C258="data_engineer",$Z$6,C258="data_scientist",$Z$7)*_xlfn.IFS(E258=0,$Z$12,E258=1,$Z$11)*_xlfn.IFS(F258=0,$Z$17,F258=1,$Z$16)*_xlfn.IFS(G258=0,$Z$22,G258=1,$Z$21)*_xlfn.IFS(H258=0,$Z$27,H258=1,$Z$26)*_xlfn.IFS(I258=0,$Z$32,I258=1,$Z$31)*_xlfn.IFS(J258=0,$Z$37,J258=1,$Z$36)*_xlfn.IFS(K258=0,$Z$42,K258=1,$Z$41)*_xlfn.IFS(L258=0,$Z$47,L258=1,$Z$46)*_xlfn.IFS(M258=0,$Z$52,M258=1,$Z$51)*_xlfn.IFS(N258=0,$Z$57,N258=1,$Z$56)</f>
        <v>7.2857705905267139E-5</v>
      </c>
      <c r="R258" t="str" cm="1">
        <f t="array" ref="R258">_xlfn.IFS(AND(O258&gt;P258,O258&gt;Q258),"Low",AND(P258&gt;O258,P258&gt;Q258),"Medium",AND(Q258&gt;O258,Q258&gt;P258),"High")</f>
        <v>Low</v>
      </c>
      <c r="S258" t="str">
        <f t="shared" si="8"/>
        <v>T</v>
      </c>
    </row>
    <row r="259" spans="1:19" x14ac:dyDescent="0.3">
      <c r="A259" t="s">
        <v>17</v>
      </c>
      <c r="B259">
        <v>6</v>
      </c>
      <c r="C259" t="s">
        <v>13</v>
      </c>
      <c r="D259" t="str">
        <f t="shared" si="9"/>
        <v>Low</v>
      </c>
      <c r="E259">
        <v>1</v>
      </c>
      <c r="F259">
        <v>1</v>
      </c>
      <c r="G259">
        <v>1</v>
      </c>
      <c r="H259">
        <v>1</v>
      </c>
      <c r="I259">
        <v>0</v>
      </c>
      <c r="J259">
        <v>1</v>
      </c>
      <c r="K259">
        <v>1</v>
      </c>
      <c r="L259">
        <v>0</v>
      </c>
      <c r="M259">
        <v>1</v>
      </c>
      <c r="N259">
        <v>1</v>
      </c>
      <c r="O259" cm="1">
        <f t="array" ref="O259">$U$2*_xlfn.IFS(C259="data_analyst",$V$5,C259="data_engineer",$V$6,C259="data_scientist",$V$7)*_xlfn.IFS(E259=0,$V$12,E259=1,$V$11)*_xlfn.IFS(F259=0,$V$17,F259=1,$V$16)*_xlfn.IFS(G259=0,$V$22,G259=1,$V$21)*_xlfn.IFS(H259=0,$V$27,H259=1,$V$26)*_xlfn.IFS(I259=0,$V$32,I259=1,$V$31)*_xlfn.IFS(J259=0,$V$37,J259=1,$V$36)*_xlfn.IFS(K259=0,$V$42,K259=1,$V$41)*_xlfn.IFS(L259=0,$V$47,L259=1,$V$46)*_xlfn.IFS(M259=0,$V$52,M259=1,$V$51)*_xlfn.IFS(N259=0,$V$57,N259=1,$V$56)</f>
        <v>8.8450214619500818E-7</v>
      </c>
      <c r="P259" cm="1">
        <f t="array" ref="P259">$V$2*_xlfn.IFS(C259="data_analyst",$X$5,C259="data_engineer",$X$6,C259="data_scientist",$X$7)*_xlfn.IFS(E259=0,$X$12,E259=1,$X$11)*_xlfn.IFS(F259=0,$X$17,F259=1,$X$16)*_xlfn.IFS(G259=0,$X$22,G259=1,$X$21)*_xlfn.IFS(H259=0,$X$27,H259=1,$X$26)*_xlfn.IFS(I259=0,$X$32,I259=1,$X$31)*_xlfn.IFS(J259=0,$X$37,J259=1,$X$36)*_xlfn.IFS(K259=0,$X$42,K259=1,$X$41)*_xlfn.IFS(L259=0,$X$47,L259=1,$X$46)*_xlfn.IFS(M259=0,$X$52,M259=1,$X$51)*_xlfn.IFS(N259=0,$X$57,N259=1,$X$56)</f>
        <v>1.3507810919138126E-4</v>
      </c>
      <c r="Q259" cm="1">
        <f t="array" ref="Q259">$W$2*_xlfn.IFS(C259="data_analyst",$Z$5,C259="data_engineer",$Z$6,C259="data_scientist",$Z$7)*_xlfn.IFS(E259=0,$Z$12,E259=1,$Z$11)*_xlfn.IFS(F259=0,$Z$17,F259=1,$Z$16)*_xlfn.IFS(G259=0,$Z$22,G259=1,$Z$21)*_xlfn.IFS(H259=0,$Z$27,H259=1,$Z$26)*_xlfn.IFS(I259=0,$Z$32,I259=1,$Z$31)*_xlfn.IFS(J259=0,$Z$37,J259=1,$Z$36)*_xlfn.IFS(K259=0,$Z$42,K259=1,$Z$41)*_xlfn.IFS(L259=0,$Z$47,L259=1,$Z$46)*_xlfn.IFS(M259=0,$Z$52,M259=1,$Z$51)*_xlfn.IFS(N259=0,$Z$57,N259=1,$Z$56)</f>
        <v>5.716190918907937E-6</v>
      </c>
      <c r="R259" t="str" cm="1">
        <f t="array" ref="R259">_xlfn.IFS(AND(O259&gt;P259,O259&gt;Q259),"Low",AND(P259&gt;O259,P259&gt;Q259),"Medium",AND(Q259&gt;O259,Q259&gt;P259),"High")</f>
        <v>Medium</v>
      </c>
      <c r="S259" t="str">
        <f t="shared" ref="S259:S322" si="10">IF(D259=R259,"T","F")</f>
        <v>F</v>
      </c>
    </row>
    <row r="260" spans="1:19" x14ac:dyDescent="0.3">
      <c r="A260" t="s">
        <v>17</v>
      </c>
      <c r="B260">
        <v>2</v>
      </c>
      <c r="C260" t="s">
        <v>13</v>
      </c>
      <c r="D260" t="str">
        <f t="shared" si="9"/>
        <v>Low</v>
      </c>
      <c r="E260">
        <v>1</v>
      </c>
      <c r="F260">
        <v>0</v>
      </c>
      <c r="G260">
        <v>1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1</v>
      </c>
      <c r="O260" cm="1">
        <f t="array" ref="O260">$U$2*_xlfn.IFS(C260="data_analyst",$V$5,C260="data_engineer",$V$6,C260="data_scientist",$V$7)*_xlfn.IFS(E260=0,$V$12,E260=1,$V$11)*_xlfn.IFS(F260=0,$V$17,F260=1,$V$16)*_xlfn.IFS(G260=0,$V$22,G260=1,$V$21)*_xlfn.IFS(H260=0,$V$27,H260=1,$V$26)*_xlfn.IFS(I260=0,$V$32,I260=1,$V$31)*_xlfn.IFS(J260=0,$V$37,J260=1,$V$36)*_xlfn.IFS(K260=0,$V$42,K260=1,$V$41)*_xlfn.IFS(L260=0,$V$47,L260=1,$V$46)*_xlfn.IFS(M260=0,$V$52,M260=1,$V$51)*_xlfn.IFS(N260=0,$V$57,N260=1,$V$56)</f>
        <v>2.205107507864057E-5</v>
      </c>
      <c r="P260" cm="1">
        <f t="array" ref="P260">$V$2*_xlfn.IFS(C260="data_analyst",$X$5,C260="data_engineer",$X$6,C260="data_scientist",$X$7)*_xlfn.IFS(E260=0,$X$12,E260=1,$X$11)*_xlfn.IFS(F260=0,$X$17,F260=1,$X$16)*_xlfn.IFS(G260=0,$X$22,G260=1,$X$21)*_xlfn.IFS(H260=0,$X$27,H260=1,$X$26)*_xlfn.IFS(I260=0,$X$32,I260=1,$X$31)*_xlfn.IFS(J260=0,$X$37,J260=1,$X$36)*_xlfn.IFS(K260=0,$X$42,K260=1,$X$41)*_xlfn.IFS(L260=0,$X$47,L260=1,$X$46)*_xlfn.IFS(M260=0,$X$52,M260=1,$X$51)*_xlfn.IFS(N260=0,$X$57,N260=1,$X$56)</f>
        <v>3.5433421853340538E-3</v>
      </c>
      <c r="Q260" cm="1">
        <f t="array" ref="Q260">$W$2*_xlfn.IFS(C260="data_analyst",$Z$5,C260="data_engineer",$Z$6,C260="data_scientist",$Z$7)*_xlfn.IFS(E260=0,$Z$12,E260=1,$Z$11)*_xlfn.IFS(F260=0,$Z$17,F260=1,$Z$16)*_xlfn.IFS(G260=0,$Z$22,G260=1,$Z$21)*_xlfn.IFS(H260=0,$Z$27,H260=1,$Z$26)*_xlfn.IFS(I260=0,$Z$32,I260=1,$Z$31)*_xlfn.IFS(J260=0,$Z$37,J260=1,$Z$36)*_xlfn.IFS(K260=0,$Z$42,K260=1,$Z$41)*_xlfn.IFS(L260=0,$Z$47,L260=1,$Z$46)*_xlfn.IFS(M260=0,$Z$52,M260=1,$Z$51)*_xlfn.IFS(N260=0,$Z$57,N260=1,$Z$56)</f>
        <v>3.0780909259871904E-4</v>
      </c>
      <c r="R260" t="str" cm="1">
        <f t="array" ref="R260">_xlfn.IFS(AND(O260&gt;P260,O260&gt;Q260),"Low",AND(P260&gt;O260,P260&gt;Q260),"Medium",AND(Q260&gt;O260,Q260&gt;P260),"High")</f>
        <v>Medium</v>
      </c>
      <c r="S260" t="str">
        <f t="shared" si="10"/>
        <v>F</v>
      </c>
    </row>
    <row r="261" spans="1:19" x14ac:dyDescent="0.3">
      <c r="A261" t="s">
        <v>17</v>
      </c>
      <c r="B261">
        <v>1</v>
      </c>
      <c r="C261" t="s">
        <v>13</v>
      </c>
      <c r="D261" t="str">
        <f t="shared" si="9"/>
        <v>Low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1</v>
      </c>
      <c r="O261" cm="1">
        <f t="array" ref="O261">$U$2*_xlfn.IFS(C261="data_analyst",$V$5,C261="data_engineer",$V$6,C261="data_scientist",$V$7)*_xlfn.IFS(E261=0,$V$12,E261=1,$V$11)*_xlfn.IFS(F261=0,$V$17,F261=1,$V$16)*_xlfn.IFS(G261=0,$V$22,G261=1,$V$21)*_xlfn.IFS(H261=0,$V$27,H261=1,$V$26)*_xlfn.IFS(I261=0,$V$32,I261=1,$V$31)*_xlfn.IFS(J261=0,$V$37,J261=1,$V$36)*_xlfn.IFS(K261=0,$V$42,K261=1,$V$41)*_xlfn.IFS(L261=0,$V$47,L261=1,$V$46)*_xlfn.IFS(M261=0,$V$52,M261=1,$V$51)*_xlfn.IFS(N261=0,$V$57,N261=1,$V$56)</f>
        <v>1.3279751412522047E-3</v>
      </c>
      <c r="P261" cm="1">
        <f t="array" ref="P261">$V$2*_xlfn.IFS(C261="data_analyst",$X$5,C261="data_engineer",$X$6,C261="data_scientist",$X$7)*_xlfn.IFS(E261=0,$X$12,E261=1,$X$11)*_xlfn.IFS(F261=0,$X$17,F261=1,$X$16)*_xlfn.IFS(G261=0,$X$22,G261=1,$X$21)*_xlfn.IFS(H261=0,$X$27,H261=1,$X$26)*_xlfn.IFS(I261=0,$X$32,I261=1,$X$31)*_xlfn.IFS(J261=0,$X$37,J261=1,$X$36)*_xlfn.IFS(K261=0,$X$42,K261=1,$X$41)*_xlfn.IFS(L261=0,$X$47,L261=1,$X$46)*_xlfn.IFS(M261=0,$X$52,M261=1,$X$51)*_xlfn.IFS(N261=0,$X$57,N261=1,$X$56)</f>
        <v>4.0052349693941579E-4</v>
      </c>
      <c r="Q261" cm="1">
        <f t="array" ref="Q261">$W$2*_xlfn.IFS(C261="data_analyst",$Z$5,C261="data_engineer",$Z$6,C261="data_scientist",$Z$7)*_xlfn.IFS(E261=0,$Z$12,E261=1,$Z$11)*_xlfn.IFS(F261=0,$Z$17,F261=1,$Z$16)*_xlfn.IFS(G261=0,$Z$22,G261=1,$Z$21)*_xlfn.IFS(H261=0,$Z$27,H261=1,$Z$26)*_xlfn.IFS(I261=0,$Z$32,I261=1,$Z$31)*_xlfn.IFS(J261=0,$Z$37,J261=1,$Z$36)*_xlfn.IFS(K261=0,$Z$42,K261=1,$Z$41)*_xlfn.IFS(L261=0,$Z$47,L261=1,$Z$46)*_xlfn.IFS(M261=0,$Z$52,M261=1,$Z$51)*_xlfn.IFS(N261=0,$Z$57,N261=1,$Z$56)</f>
        <v>1.9369277675447831E-4</v>
      </c>
      <c r="R261" t="str" cm="1">
        <f t="array" ref="R261">_xlfn.IFS(AND(O261&gt;P261,O261&gt;Q261),"Low",AND(P261&gt;O261,P261&gt;Q261),"Medium",AND(Q261&gt;O261,Q261&gt;P261),"High")</f>
        <v>Low</v>
      </c>
      <c r="S261" t="str">
        <f t="shared" si="10"/>
        <v>T</v>
      </c>
    </row>
    <row r="262" spans="1:19" x14ac:dyDescent="0.3">
      <c r="A262" t="s">
        <v>17</v>
      </c>
      <c r="B262">
        <v>4</v>
      </c>
      <c r="C262" t="s">
        <v>13</v>
      </c>
      <c r="D262" t="str">
        <f t="shared" si="9"/>
        <v>Low</v>
      </c>
      <c r="E262">
        <v>1</v>
      </c>
      <c r="F262">
        <v>1</v>
      </c>
      <c r="G262">
        <v>0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0</v>
      </c>
      <c r="N262">
        <v>1</v>
      </c>
      <c r="O262" cm="1">
        <f t="array" ref="O262">$U$2*_xlfn.IFS(C262="data_analyst",$V$5,C262="data_engineer",$V$6,C262="data_scientist",$V$7)*_xlfn.IFS(E262=0,$V$12,E262=1,$V$11)*_xlfn.IFS(F262=0,$V$17,F262=1,$V$16)*_xlfn.IFS(G262=0,$V$22,G262=1,$V$21)*_xlfn.IFS(H262=0,$V$27,H262=1,$V$26)*_xlfn.IFS(I262=0,$V$32,I262=1,$V$31)*_xlfn.IFS(J262=0,$V$37,J262=1,$V$36)*_xlfn.IFS(K262=0,$V$42,K262=1,$V$41)*_xlfn.IFS(L262=0,$V$47,L262=1,$V$46)*_xlfn.IFS(M262=0,$V$52,M262=1,$V$51)*_xlfn.IFS(N262=0,$V$57,N262=1,$V$56)</f>
        <v>3.8318571972070235E-6</v>
      </c>
      <c r="P262" cm="1">
        <f t="array" ref="P262">$V$2*_xlfn.IFS(C262="data_analyst",$X$5,C262="data_engineer",$X$6,C262="data_scientist",$X$7)*_xlfn.IFS(E262=0,$X$12,E262=1,$X$11)*_xlfn.IFS(F262=0,$X$17,F262=1,$X$16)*_xlfn.IFS(G262=0,$X$22,G262=1,$X$21)*_xlfn.IFS(H262=0,$X$27,H262=1,$X$26)*_xlfn.IFS(I262=0,$X$32,I262=1,$X$31)*_xlfn.IFS(J262=0,$X$37,J262=1,$X$36)*_xlfn.IFS(K262=0,$X$42,K262=1,$X$41)*_xlfn.IFS(L262=0,$X$47,L262=1,$X$46)*_xlfn.IFS(M262=0,$X$52,M262=1,$X$51)*_xlfn.IFS(N262=0,$X$57,N262=1,$X$56)</f>
        <v>1.5336773487195944E-4</v>
      </c>
      <c r="Q262" cm="1">
        <f t="array" ref="Q262">$W$2*_xlfn.IFS(C262="data_analyst",$Z$5,C262="data_engineer",$Z$6,C262="data_scientist",$Z$7)*_xlfn.IFS(E262=0,$Z$12,E262=1,$Z$11)*_xlfn.IFS(F262=0,$Z$17,F262=1,$Z$16)*_xlfn.IFS(G262=0,$Z$22,G262=1,$Z$21)*_xlfn.IFS(H262=0,$Z$27,H262=1,$Z$26)*_xlfn.IFS(I262=0,$Z$32,I262=1,$Z$31)*_xlfn.IFS(J262=0,$Z$37,J262=1,$Z$36)*_xlfn.IFS(K262=0,$Z$42,K262=1,$Z$41)*_xlfn.IFS(L262=0,$Z$47,L262=1,$Z$46)*_xlfn.IFS(M262=0,$Z$52,M262=1,$Z$51)*_xlfn.IFS(N262=0,$Z$57,N262=1,$Z$56)</f>
        <v>1.3036623495627281E-5</v>
      </c>
      <c r="R262" t="str" cm="1">
        <f t="array" ref="R262">_xlfn.IFS(AND(O262&gt;P262,O262&gt;Q262),"Low",AND(P262&gt;O262,P262&gt;Q262),"Medium",AND(Q262&gt;O262,Q262&gt;P262),"High")</f>
        <v>Medium</v>
      </c>
      <c r="S262" t="str">
        <f t="shared" si="10"/>
        <v>F</v>
      </c>
    </row>
    <row r="263" spans="1:19" x14ac:dyDescent="0.3">
      <c r="A263" t="s">
        <v>17</v>
      </c>
      <c r="B263">
        <v>3</v>
      </c>
      <c r="C263" t="s">
        <v>13</v>
      </c>
      <c r="D263" t="str">
        <f t="shared" si="9"/>
        <v>Low</v>
      </c>
      <c r="E263">
        <v>1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 cm="1">
        <f t="array" ref="O263">$U$2*_xlfn.IFS(C263="data_analyst",$V$5,C263="data_engineer",$V$6,C263="data_scientist",$V$7)*_xlfn.IFS(E263=0,$V$12,E263=1,$V$11)*_xlfn.IFS(F263=0,$V$17,F263=1,$V$16)*_xlfn.IFS(G263=0,$V$22,G263=1,$V$21)*_xlfn.IFS(H263=0,$V$27,H263=1,$V$26)*_xlfn.IFS(I263=0,$V$32,I263=1,$V$31)*_xlfn.IFS(J263=0,$V$37,J263=1,$V$36)*_xlfn.IFS(K263=0,$V$42,K263=1,$V$41)*_xlfn.IFS(L263=0,$V$47,L263=1,$V$46)*_xlfn.IFS(M263=0,$V$52,M263=1,$V$51)*_xlfn.IFS(N263=0,$V$57,N263=1,$V$56)</f>
        <v>4.3016776140012976E-4</v>
      </c>
      <c r="P263" cm="1">
        <f t="array" ref="P263">$V$2*_xlfn.IFS(C263="data_analyst",$X$5,C263="data_engineer",$X$6,C263="data_scientist",$X$7)*_xlfn.IFS(E263=0,$X$12,E263=1,$X$11)*_xlfn.IFS(F263=0,$X$17,F263=1,$X$16)*_xlfn.IFS(G263=0,$X$22,G263=1,$X$21)*_xlfn.IFS(H263=0,$X$27,H263=1,$X$26)*_xlfn.IFS(I263=0,$X$32,I263=1,$X$31)*_xlfn.IFS(J263=0,$X$37,J263=1,$X$36)*_xlfn.IFS(K263=0,$X$42,K263=1,$X$41)*_xlfn.IFS(L263=0,$X$47,L263=1,$X$46)*_xlfn.IFS(M263=0,$X$52,M263=1,$X$51)*_xlfn.IFS(N263=0,$X$57,N263=1,$X$56)</f>
        <v>5.6936710909711039E-3</v>
      </c>
      <c r="Q263" cm="1">
        <f t="array" ref="Q263">$W$2*_xlfn.IFS(C263="data_analyst",$Z$5,C263="data_engineer",$Z$6,C263="data_scientist",$Z$7)*_xlfn.IFS(E263=0,$Z$12,E263=1,$Z$11)*_xlfn.IFS(F263=0,$Z$17,F263=1,$Z$16)*_xlfn.IFS(G263=0,$Z$22,G263=1,$Z$21)*_xlfn.IFS(H263=0,$Z$27,H263=1,$Z$26)*_xlfn.IFS(I263=0,$Z$32,I263=1,$Z$31)*_xlfn.IFS(J263=0,$Z$37,J263=1,$Z$36)*_xlfn.IFS(K263=0,$Z$42,K263=1,$Z$41)*_xlfn.IFS(L263=0,$Z$47,L263=1,$Z$46)*_xlfn.IFS(M263=0,$Z$52,M263=1,$Z$51)*_xlfn.IFS(N263=0,$Z$57,N263=1,$Z$56)</f>
        <v>6.64587813565416E-4</v>
      </c>
      <c r="R263" t="str" cm="1">
        <f t="array" ref="R263">_xlfn.IFS(AND(O263&gt;P263,O263&gt;Q263),"Low",AND(P263&gt;O263,P263&gt;Q263),"Medium",AND(Q263&gt;O263,Q263&gt;P263),"High")</f>
        <v>Medium</v>
      </c>
      <c r="S263" t="str">
        <f t="shared" si="10"/>
        <v>F</v>
      </c>
    </row>
    <row r="264" spans="1:19" x14ac:dyDescent="0.3">
      <c r="A264" t="s">
        <v>17</v>
      </c>
      <c r="B264">
        <v>4</v>
      </c>
      <c r="C264" t="s">
        <v>13</v>
      </c>
      <c r="D264" t="str">
        <f t="shared" si="9"/>
        <v>Low</v>
      </c>
      <c r="E264">
        <v>1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 cm="1">
        <f t="array" ref="O264">$U$2*_xlfn.IFS(C264="data_analyst",$V$5,C264="data_engineer",$V$6,C264="data_scientist",$V$7)*_xlfn.IFS(E264=0,$V$12,E264=1,$V$11)*_xlfn.IFS(F264=0,$V$17,F264=1,$V$16)*_xlfn.IFS(G264=0,$V$22,G264=1,$V$21)*_xlfn.IFS(H264=0,$V$27,H264=1,$V$26)*_xlfn.IFS(I264=0,$V$32,I264=1,$V$31)*_xlfn.IFS(J264=0,$V$37,J264=1,$V$36)*_xlfn.IFS(K264=0,$V$42,K264=1,$V$41)*_xlfn.IFS(L264=0,$V$47,L264=1,$V$46)*_xlfn.IFS(M264=0,$V$52,M264=1,$V$51)*_xlfn.IFS(N264=0,$V$57,N264=1,$V$56)</f>
        <v>4.3016776140012976E-4</v>
      </c>
      <c r="P264" cm="1">
        <f t="array" ref="P264">$V$2*_xlfn.IFS(C264="data_analyst",$X$5,C264="data_engineer",$X$6,C264="data_scientist",$X$7)*_xlfn.IFS(E264=0,$X$12,E264=1,$X$11)*_xlfn.IFS(F264=0,$X$17,F264=1,$X$16)*_xlfn.IFS(G264=0,$X$22,G264=1,$X$21)*_xlfn.IFS(H264=0,$X$27,H264=1,$X$26)*_xlfn.IFS(I264=0,$X$32,I264=1,$X$31)*_xlfn.IFS(J264=0,$X$37,J264=1,$X$36)*_xlfn.IFS(K264=0,$X$42,K264=1,$X$41)*_xlfn.IFS(L264=0,$X$47,L264=1,$X$46)*_xlfn.IFS(M264=0,$X$52,M264=1,$X$51)*_xlfn.IFS(N264=0,$X$57,N264=1,$X$56)</f>
        <v>5.6936710909711039E-3</v>
      </c>
      <c r="Q264" cm="1">
        <f t="array" ref="Q264">$W$2*_xlfn.IFS(C264="data_analyst",$Z$5,C264="data_engineer",$Z$6,C264="data_scientist",$Z$7)*_xlfn.IFS(E264=0,$Z$12,E264=1,$Z$11)*_xlfn.IFS(F264=0,$Z$17,F264=1,$Z$16)*_xlfn.IFS(G264=0,$Z$22,G264=1,$Z$21)*_xlfn.IFS(H264=0,$Z$27,H264=1,$Z$26)*_xlfn.IFS(I264=0,$Z$32,I264=1,$Z$31)*_xlfn.IFS(J264=0,$Z$37,J264=1,$Z$36)*_xlfn.IFS(K264=0,$Z$42,K264=1,$Z$41)*_xlfn.IFS(L264=0,$Z$47,L264=1,$Z$46)*_xlfn.IFS(M264=0,$Z$52,M264=1,$Z$51)*_xlfn.IFS(N264=0,$Z$57,N264=1,$Z$56)</f>
        <v>6.64587813565416E-4</v>
      </c>
      <c r="R264" t="str" cm="1">
        <f t="array" ref="R264">_xlfn.IFS(AND(O264&gt;P264,O264&gt;Q264),"Low",AND(P264&gt;O264,P264&gt;Q264),"Medium",AND(Q264&gt;O264,Q264&gt;P264),"High")</f>
        <v>Medium</v>
      </c>
      <c r="S264" t="str">
        <f t="shared" si="10"/>
        <v>F</v>
      </c>
    </row>
    <row r="265" spans="1:19" x14ac:dyDescent="0.3">
      <c r="A265" t="s">
        <v>17</v>
      </c>
      <c r="B265">
        <v>1</v>
      </c>
      <c r="C265" t="s">
        <v>13</v>
      </c>
      <c r="D265" t="str">
        <f t="shared" si="9"/>
        <v>Low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 cm="1">
        <f t="array" ref="O265">$U$2*_xlfn.IFS(C265="data_analyst",$V$5,C265="data_engineer",$V$6,C265="data_scientist",$V$7)*_xlfn.IFS(E265=0,$V$12,E265=1,$V$11)*_xlfn.IFS(F265=0,$V$17,F265=1,$V$16)*_xlfn.IFS(G265=0,$V$22,G265=1,$V$21)*_xlfn.IFS(H265=0,$V$27,H265=1,$V$26)*_xlfn.IFS(I265=0,$V$32,I265=1,$V$31)*_xlfn.IFS(J265=0,$V$37,J265=1,$V$36)*_xlfn.IFS(K265=0,$V$42,K265=1,$V$41)*_xlfn.IFS(L265=0,$V$47,L265=1,$V$46)*_xlfn.IFS(M265=0,$V$52,M265=1,$V$51)*_xlfn.IFS(N265=0,$V$57,N265=1,$V$56)</f>
        <v>7.7297513080979178E-4</v>
      </c>
      <c r="P265" cm="1">
        <f t="array" ref="P265">$V$2*_xlfn.IFS(C265="data_analyst",$X$5,C265="data_engineer",$X$6,C265="data_scientist",$X$7)*_xlfn.IFS(E265=0,$X$12,E265=1,$X$11)*_xlfn.IFS(F265=0,$X$17,F265=1,$X$16)*_xlfn.IFS(G265=0,$X$22,G265=1,$X$21)*_xlfn.IFS(H265=0,$X$27,H265=1,$X$26)*_xlfn.IFS(I265=0,$X$32,I265=1,$X$31)*_xlfn.IFS(J265=0,$X$37,J265=1,$X$36)*_xlfn.IFS(K265=0,$X$42,K265=1,$X$41)*_xlfn.IFS(L265=0,$X$47,L265=1,$X$46)*_xlfn.IFS(M265=0,$X$52,M265=1,$X$51)*_xlfn.IFS(N265=0,$X$57,N265=1,$X$56)</f>
        <v>9.6760541610991423E-5</v>
      </c>
      <c r="Q265" cm="1">
        <f t="array" ref="Q265">$W$2*_xlfn.IFS(C265="data_analyst",$Z$5,C265="data_engineer",$Z$6,C265="data_scientist",$Z$7)*_xlfn.IFS(E265=0,$Z$12,E265=1,$Z$11)*_xlfn.IFS(F265=0,$Z$17,F265=1,$Z$16)*_xlfn.IFS(G265=0,$Z$22,G265=1,$Z$21)*_xlfn.IFS(H265=0,$Z$27,H265=1,$Z$26)*_xlfn.IFS(I265=0,$Z$32,I265=1,$Z$31)*_xlfn.IFS(J265=0,$Z$37,J265=1,$Z$36)*_xlfn.IFS(K265=0,$Z$42,K265=1,$Z$41)*_xlfn.IFS(L265=0,$Z$47,L265=1,$Z$46)*_xlfn.IFS(M265=0,$Z$52,M265=1,$Z$51)*_xlfn.IFS(N265=0,$Z$57,N265=1,$Z$56)</f>
        <v>1.0664678690481133E-4</v>
      </c>
      <c r="R265" t="str" cm="1">
        <f t="array" ref="R265">_xlfn.IFS(AND(O265&gt;P265,O265&gt;Q265),"Low",AND(P265&gt;O265,P265&gt;Q265),"Medium",AND(Q265&gt;O265,Q265&gt;P265),"High")</f>
        <v>Low</v>
      </c>
      <c r="S265" t="str">
        <f t="shared" si="10"/>
        <v>T</v>
      </c>
    </row>
    <row r="266" spans="1:19" x14ac:dyDescent="0.3">
      <c r="A266" t="s">
        <v>17</v>
      </c>
      <c r="B266">
        <v>6</v>
      </c>
      <c r="C266" t="s">
        <v>13</v>
      </c>
      <c r="D266" t="str">
        <f t="shared" si="9"/>
        <v>Low</v>
      </c>
      <c r="E266">
        <v>1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 cm="1">
        <f t="array" ref="O266">$U$2*_xlfn.IFS(C266="data_analyst",$V$5,C266="data_engineer",$V$6,C266="data_scientist",$V$7)*_xlfn.IFS(E266=0,$V$12,E266=1,$V$11)*_xlfn.IFS(F266=0,$V$17,F266=1,$V$16)*_xlfn.IFS(G266=0,$V$22,G266=1,$V$21)*_xlfn.IFS(H266=0,$V$27,H266=1,$V$26)*_xlfn.IFS(I266=0,$V$32,I266=1,$V$31)*_xlfn.IFS(J266=0,$V$37,J266=1,$V$36)*_xlfn.IFS(K266=0,$V$42,K266=1,$V$41)*_xlfn.IFS(L266=0,$V$47,L266=1,$V$46)*_xlfn.IFS(M266=0,$V$52,M266=1,$V$51)*_xlfn.IFS(N266=0,$V$57,N266=1,$V$56)</f>
        <v>4.3016776140012976E-4</v>
      </c>
      <c r="P266" cm="1">
        <f t="array" ref="P266">$V$2*_xlfn.IFS(C266="data_analyst",$X$5,C266="data_engineer",$X$6,C266="data_scientist",$X$7)*_xlfn.IFS(E266=0,$X$12,E266=1,$X$11)*_xlfn.IFS(F266=0,$X$17,F266=1,$X$16)*_xlfn.IFS(G266=0,$X$22,G266=1,$X$21)*_xlfn.IFS(H266=0,$X$27,H266=1,$X$26)*_xlfn.IFS(I266=0,$X$32,I266=1,$X$31)*_xlfn.IFS(J266=0,$X$37,J266=1,$X$36)*_xlfn.IFS(K266=0,$X$42,K266=1,$X$41)*_xlfn.IFS(L266=0,$X$47,L266=1,$X$46)*_xlfn.IFS(M266=0,$X$52,M266=1,$X$51)*_xlfn.IFS(N266=0,$X$57,N266=1,$X$56)</f>
        <v>5.6936710909711039E-3</v>
      </c>
      <c r="Q266" cm="1">
        <f t="array" ref="Q266">$W$2*_xlfn.IFS(C266="data_analyst",$Z$5,C266="data_engineer",$Z$6,C266="data_scientist",$Z$7)*_xlfn.IFS(E266=0,$Z$12,E266=1,$Z$11)*_xlfn.IFS(F266=0,$Z$17,F266=1,$Z$16)*_xlfn.IFS(G266=0,$Z$22,G266=1,$Z$21)*_xlfn.IFS(H266=0,$Z$27,H266=1,$Z$26)*_xlfn.IFS(I266=0,$Z$32,I266=1,$Z$31)*_xlfn.IFS(J266=0,$Z$37,J266=1,$Z$36)*_xlfn.IFS(K266=0,$Z$42,K266=1,$Z$41)*_xlfn.IFS(L266=0,$Z$47,L266=1,$Z$46)*_xlfn.IFS(M266=0,$Z$52,M266=1,$Z$51)*_xlfn.IFS(N266=0,$Z$57,N266=1,$Z$56)</f>
        <v>6.64587813565416E-4</v>
      </c>
      <c r="R266" t="str" cm="1">
        <f t="array" ref="R266">_xlfn.IFS(AND(O266&gt;P266,O266&gt;Q266),"Low",AND(P266&gt;O266,P266&gt;Q266),"Medium",AND(Q266&gt;O266,Q266&gt;P266),"High")</f>
        <v>Medium</v>
      </c>
      <c r="S266" t="str">
        <f t="shared" si="10"/>
        <v>F</v>
      </c>
    </row>
    <row r="267" spans="1:19" x14ac:dyDescent="0.3">
      <c r="A267" t="s">
        <v>17</v>
      </c>
      <c r="B267">
        <v>5</v>
      </c>
      <c r="C267" t="s">
        <v>13</v>
      </c>
      <c r="D267" t="str">
        <f t="shared" si="9"/>
        <v>Low</v>
      </c>
      <c r="E267">
        <v>1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 cm="1">
        <f t="array" ref="O267">$U$2*_xlfn.IFS(C267="data_analyst",$V$5,C267="data_engineer",$V$6,C267="data_scientist",$V$7)*_xlfn.IFS(E267=0,$V$12,E267=1,$V$11)*_xlfn.IFS(F267=0,$V$17,F267=1,$V$16)*_xlfn.IFS(G267=0,$V$22,G267=1,$V$21)*_xlfn.IFS(H267=0,$V$27,H267=1,$V$26)*_xlfn.IFS(I267=0,$V$32,I267=1,$V$31)*_xlfn.IFS(J267=0,$V$37,J267=1,$V$36)*_xlfn.IFS(K267=0,$V$42,K267=1,$V$41)*_xlfn.IFS(L267=0,$V$47,L267=1,$V$46)*_xlfn.IFS(M267=0,$V$52,M267=1,$V$51)*_xlfn.IFS(N267=0,$V$57,N267=1,$V$56)</f>
        <v>4.3016776140012976E-4</v>
      </c>
      <c r="P267" cm="1">
        <f t="array" ref="P267">$V$2*_xlfn.IFS(C267="data_analyst",$X$5,C267="data_engineer",$X$6,C267="data_scientist",$X$7)*_xlfn.IFS(E267=0,$X$12,E267=1,$X$11)*_xlfn.IFS(F267=0,$X$17,F267=1,$X$16)*_xlfn.IFS(G267=0,$X$22,G267=1,$X$21)*_xlfn.IFS(H267=0,$X$27,H267=1,$X$26)*_xlfn.IFS(I267=0,$X$32,I267=1,$X$31)*_xlfn.IFS(J267=0,$X$37,J267=1,$X$36)*_xlfn.IFS(K267=0,$X$42,K267=1,$X$41)*_xlfn.IFS(L267=0,$X$47,L267=1,$X$46)*_xlfn.IFS(M267=0,$X$52,M267=1,$X$51)*_xlfn.IFS(N267=0,$X$57,N267=1,$X$56)</f>
        <v>5.6936710909711039E-3</v>
      </c>
      <c r="Q267" cm="1">
        <f t="array" ref="Q267">$W$2*_xlfn.IFS(C267="data_analyst",$Z$5,C267="data_engineer",$Z$6,C267="data_scientist",$Z$7)*_xlfn.IFS(E267=0,$Z$12,E267=1,$Z$11)*_xlfn.IFS(F267=0,$Z$17,F267=1,$Z$16)*_xlfn.IFS(G267=0,$Z$22,G267=1,$Z$21)*_xlfn.IFS(H267=0,$Z$27,H267=1,$Z$26)*_xlfn.IFS(I267=0,$Z$32,I267=1,$Z$31)*_xlfn.IFS(J267=0,$Z$37,J267=1,$Z$36)*_xlfn.IFS(K267=0,$Z$42,K267=1,$Z$41)*_xlfn.IFS(L267=0,$Z$47,L267=1,$Z$46)*_xlfn.IFS(M267=0,$Z$52,M267=1,$Z$51)*_xlfn.IFS(N267=0,$Z$57,N267=1,$Z$56)</f>
        <v>6.64587813565416E-4</v>
      </c>
      <c r="R267" t="str" cm="1">
        <f t="array" ref="R267">_xlfn.IFS(AND(O267&gt;P267,O267&gt;Q267),"Low",AND(P267&gt;O267,P267&gt;Q267),"Medium",AND(Q267&gt;O267,Q267&gt;P267),"High")</f>
        <v>Medium</v>
      </c>
      <c r="S267" t="str">
        <f t="shared" si="10"/>
        <v>F</v>
      </c>
    </row>
    <row r="268" spans="1:19" x14ac:dyDescent="0.3">
      <c r="A268" t="s">
        <v>17</v>
      </c>
      <c r="B268">
        <v>2</v>
      </c>
      <c r="C268" t="s">
        <v>13</v>
      </c>
      <c r="D268" t="str">
        <f t="shared" si="9"/>
        <v>Low</v>
      </c>
      <c r="E268">
        <v>1</v>
      </c>
      <c r="F268">
        <v>1</v>
      </c>
      <c r="G268">
        <v>1</v>
      </c>
      <c r="H268">
        <v>1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1</v>
      </c>
      <c r="O268" cm="1">
        <f t="array" ref="O268">$U$2*_xlfn.IFS(C268="data_analyst",$V$5,C268="data_engineer",$V$6,C268="data_scientist",$V$7)*_xlfn.IFS(E268=0,$V$12,E268=1,$V$11)*_xlfn.IFS(F268=0,$V$17,F268=1,$V$16)*_xlfn.IFS(G268=0,$V$22,G268=1,$V$21)*_xlfn.IFS(H268=0,$V$27,H268=1,$V$26)*_xlfn.IFS(I268=0,$V$32,I268=1,$V$31)*_xlfn.IFS(J268=0,$V$37,J268=1,$V$36)*_xlfn.IFS(K268=0,$V$42,K268=1,$V$41)*_xlfn.IFS(L268=0,$V$47,L268=1,$V$46)*_xlfn.IFS(M268=0,$V$52,M268=1,$V$51)*_xlfn.IFS(N268=0,$V$57,N268=1,$V$56)</f>
        <v>5.288317594565752E-5</v>
      </c>
      <c r="P268" cm="1">
        <f t="array" ref="P268">$V$2*_xlfn.IFS(C268="data_analyst",$X$5,C268="data_engineer",$X$6,C268="data_scientist",$X$7)*_xlfn.IFS(E268=0,$X$12,E268=1,$X$11)*_xlfn.IFS(F268=0,$X$17,F268=1,$X$16)*_xlfn.IFS(G268=0,$X$22,G268=1,$X$21)*_xlfn.IFS(H268=0,$X$27,H268=1,$X$26)*_xlfn.IFS(I268=0,$X$32,I268=1,$X$31)*_xlfn.IFS(J268=0,$X$37,J268=1,$X$36)*_xlfn.IFS(K268=0,$X$42,K268=1,$X$41)*_xlfn.IFS(L268=0,$X$47,L268=1,$X$46)*_xlfn.IFS(M268=0,$X$52,M268=1,$X$51)*_xlfn.IFS(N268=0,$X$57,N268=1,$X$56)</f>
        <v>1.2057464440235401E-3</v>
      </c>
      <c r="Q268" cm="1">
        <f t="array" ref="Q268">$W$2*_xlfn.IFS(C268="data_analyst",$Z$5,C268="data_engineer",$Z$6,C268="data_scientist",$Z$7)*_xlfn.IFS(E268=0,$Z$12,E268=1,$Z$11)*_xlfn.IFS(F268=0,$Z$17,F268=1,$Z$16)*_xlfn.IFS(G268=0,$Z$22,G268=1,$Z$21)*_xlfn.IFS(H268=0,$Z$27,H268=1,$Z$26)*_xlfn.IFS(I268=0,$Z$32,I268=1,$Z$31)*_xlfn.IFS(J268=0,$Z$37,J268=1,$Z$36)*_xlfn.IFS(K268=0,$Z$42,K268=1,$Z$41)*_xlfn.IFS(L268=0,$Z$47,L268=1,$Z$46)*_xlfn.IFS(M268=0,$Z$52,M268=1,$Z$51)*_xlfn.IFS(N268=0,$Z$57,N268=1,$Z$56)</f>
        <v>1.0041504991289712E-4</v>
      </c>
      <c r="R268" t="str" cm="1">
        <f t="array" ref="R268">_xlfn.IFS(AND(O268&gt;P268,O268&gt;Q268),"Low",AND(P268&gt;O268,P268&gt;Q268),"Medium",AND(Q268&gt;O268,Q268&gt;P268),"High")</f>
        <v>Medium</v>
      </c>
      <c r="S268" t="str">
        <f t="shared" si="10"/>
        <v>F</v>
      </c>
    </row>
    <row r="269" spans="1:19" x14ac:dyDescent="0.3">
      <c r="A269" t="s">
        <v>17</v>
      </c>
      <c r="B269">
        <v>0</v>
      </c>
      <c r="C269" t="s">
        <v>13</v>
      </c>
      <c r="D269" t="str">
        <f t="shared" si="9"/>
        <v>Low</v>
      </c>
      <c r="E269">
        <v>1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 cm="1">
        <f t="array" ref="O269">$U$2*_xlfn.IFS(C269="data_analyst",$V$5,C269="data_engineer",$V$6,C269="data_scientist",$V$7)*_xlfn.IFS(E269=0,$V$12,E269=1,$V$11)*_xlfn.IFS(F269=0,$V$17,F269=1,$V$16)*_xlfn.IFS(G269=0,$V$22,G269=1,$V$21)*_xlfn.IFS(H269=0,$V$27,H269=1,$V$26)*_xlfn.IFS(I269=0,$V$32,I269=1,$V$31)*_xlfn.IFS(J269=0,$V$37,J269=1,$V$36)*_xlfn.IFS(K269=0,$V$42,K269=1,$V$41)*_xlfn.IFS(L269=0,$V$47,L269=1,$V$46)*_xlfn.IFS(M269=0,$V$52,M269=1,$V$51)*_xlfn.IFS(N269=0,$V$57,N269=1,$V$56)</f>
        <v>3.3015921585634317E-4</v>
      </c>
      <c r="P269" cm="1">
        <f t="array" ref="P269">$V$2*_xlfn.IFS(C269="data_analyst",$X$5,C269="data_engineer",$X$6,C269="data_scientist",$X$7)*_xlfn.IFS(E269=0,$X$12,E269=1,$X$11)*_xlfn.IFS(F269=0,$X$17,F269=1,$X$16)*_xlfn.IFS(G269=0,$X$22,G269=1,$X$21)*_xlfn.IFS(H269=0,$X$27,H269=1,$X$26)*_xlfn.IFS(I269=0,$X$32,I269=1,$X$31)*_xlfn.IFS(J269=0,$X$37,J269=1,$X$36)*_xlfn.IFS(K269=0,$X$42,K269=1,$X$41)*_xlfn.IFS(L269=0,$X$47,L269=1,$X$46)*_xlfn.IFS(M269=0,$X$52,M269=1,$X$51)*_xlfn.IFS(N269=0,$X$57,N269=1,$X$56)</f>
        <v>4.9083371473888819E-3</v>
      </c>
      <c r="Q269" cm="1">
        <f t="array" ref="Q269">$W$2*_xlfn.IFS(C269="data_analyst",$Z$5,C269="data_engineer",$Z$6,C269="data_scientist",$Z$7)*_xlfn.IFS(E269=0,$Z$12,E269=1,$Z$11)*_xlfn.IFS(F269=0,$Z$17,F269=1,$Z$16)*_xlfn.IFS(G269=0,$Z$22,G269=1,$Z$21)*_xlfn.IFS(H269=0,$Z$27,H269=1,$Z$26)*_xlfn.IFS(I269=0,$Z$32,I269=1,$Z$31)*_xlfn.IFS(J269=0,$Z$37,J269=1,$Z$36)*_xlfn.IFS(K269=0,$Z$42,K269=1,$Z$41)*_xlfn.IFS(L269=0,$Z$47,L269=1,$Z$46)*_xlfn.IFS(M269=0,$Z$52,M269=1,$Z$51)*_xlfn.IFS(N269=0,$Z$57,N269=1,$Z$56)</f>
        <v>6.2661136707596371E-4</v>
      </c>
      <c r="R269" t="str" cm="1">
        <f t="array" ref="R269">_xlfn.IFS(AND(O269&gt;P269,O269&gt;Q269),"Low",AND(P269&gt;O269,P269&gt;Q269),"Medium",AND(Q269&gt;O269,Q269&gt;P269),"High")</f>
        <v>Medium</v>
      </c>
      <c r="S269" t="str">
        <f t="shared" si="10"/>
        <v>F</v>
      </c>
    </row>
    <row r="270" spans="1:19" x14ac:dyDescent="0.3">
      <c r="A270" t="s">
        <v>17</v>
      </c>
      <c r="B270">
        <v>1</v>
      </c>
      <c r="C270" t="s">
        <v>13</v>
      </c>
      <c r="D270" t="str">
        <f t="shared" si="9"/>
        <v>Low</v>
      </c>
      <c r="E270">
        <v>0</v>
      </c>
      <c r="F270">
        <v>0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1</v>
      </c>
      <c r="M270">
        <v>1</v>
      </c>
      <c r="N270">
        <v>1</v>
      </c>
      <c r="O270" cm="1">
        <f t="array" ref="O270">$U$2*_xlfn.IFS(C270="data_analyst",$V$5,C270="data_engineer",$V$6,C270="data_scientist",$V$7)*_xlfn.IFS(E270=0,$V$12,E270=1,$V$11)*_xlfn.IFS(F270=0,$V$17,F270=1,$V$16)*_xlfn.IFS(G270=0,$V$22,G270=1,$V$21)*_xlfn.IFS(H270=0,$V$27,H270=1,$V$26)*_xlfn.IFS(I270=0,$V$32,I270=1,$V$31)*_xlfn.IFS(J270=0,$V$37,J270=1,$V$36)*_xlfn.IFS(K270=0,$V$42,K270=1,$V$41)*_xlfn.IFS(L270=0,$V$47,L270=1,$V$46)*_xlfn.IFS(M270=0,$V$52,M270=1,$V$51)*_xlfn.IFS(N270=0,$V$57,N270=1,$V$56)</f>
        <v>1.0281959045764859E-6</v>
      </c>
      <c r="P270" cm="1">
        <f t="array" ref="P270">$V$2*_xlfn.IFS(C270="data_analyst",$X$5,C270="data_engineer",$X$6,C270="data_scientist",$X$7)*_xlfn.IFS(E270=0,$X$12,E270=1,$X$11)*_xlfn.IFS(F270=0,$X$17,F270=1,$X$16)*_xlfn.IFS(G270=0,$X$22,G270=1,$X$21)*_xlfn.IFS(H270=0,$X$27,H270=1,$X$26)*_xlfn.IFS(I270=0,$X$32,I270=1,$X$31)*_xlfn.IFS(J270=0,$X$37,J270=1,$X$36)*_xlfn.IFS(K270=0,$X$42,K270=1,$X$41)*_xlfn.IFS(L270=0,$X$47,L270=1,$X$46)*_xlfn.IFS(M270=0,$X$52,M270=1,$X$51)*_xlfn.IFS(N270=0,$X$57,N270=1,$X$56)</f>
        <v>5.7372893510409845E-4</v>
      </c>
      <c r="Q270" cm="1">
        <f t="array" ref="Q270">$W$2*_xlfn.IFS(C270="data_analyst",$Z$5,C270="data_engineer",$Z$6,C270="data_scientist",$Z$7)*_xlfn.IFS(E270=0,$Z$12,E270=1,$Z$11)*_xlfn.IFS(F270=0,$Z$17,F270=1,$Z$16)*_xlfn.IFS(G270=0,$Z$22,G270=1,$Z$21)*_xlfn.IFS(H270=0,$Z$27,H270=1,$Z$26)*_xlfn.IFS(I270=0,$Z$32,I270=1,$Z$31)*_xlfn.IFS(J270=0,$Z$37,J270=1,$Z$36)*_xlfn.IFS(K270=0,$Z$42,K270=1,$Z$41)*_xlfn.IFS(L270=0,$Z$47,L270=1,$Z$46)*_xlfn.IFS(M270=0,$Z$52,M270=1,$Z$51)*_xlfn.IFS(N270=0,$Z$57,N270=1,$Z$56)</f>
        <v>3.0143046195714645E-5</v>
      </c>
      <c r="R270" t="str" cm="1">
        <f t="array" ref="R270">_xlfn.IFS(AND(O270&gt;P270,O270&gt;Q270),"Low",AND(P270&gt;O270,P270&gt;Q270),"Medium",AND(Q270&gt;O270,Q270&gt;P270),"High")</f>
        <v>Medium</v>
      </c>
      <c r="S270" t="str">
        <f t="shared" si="10"/>
        <v>F</v>
      </c>
    </row>
    <row r="271" spans="1:19" x14ac:dyDescent="0.3">
      <c r="A271" t="s">
        <v>17</v>
      </c>
      <c r="B271">
        <v>5</v>
      </c>
      <c r="C271" t="s">
        <v>13</v>
      </c>
      <c r="D271" t="str">
        <f t="shared" si="9"/>
        <v>Low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 cm="1">
        <f t="array" ref="O271">$U$2*_xlfn.IFS(C271="data_analyst",$V$5,C271="data_engineer",$V$6,C271="data_scientist",$V$7)*_xlfn.IFS(E271=0,$V$12,E271=1,$V$11)*_xlfn.IFS(F271=0,$V$17,F271=1,$V$16)*_xlfn.IFS(G271=0,$V$22,G271=1,$V$21)*_xlfn.IFS(H271=0,$V$27,H271=1,$V$26)*_xlfn.IFS(I271=0,$V$32,I271=1,$V$31)*_xlfn.IFS(J271=0,$V$37,J271=1,$V$36)*_xlfn.IFS(K271=0,$V$42,K271=1,$V$41)*_xlfn.IFS(L271=0,$V$47,L271=1,$V$46)*_xlfn.IFS(M271=0,$V$52,M271=1,$V$51)*_xlfn.IFS(N271=0,$V$57,N271=1,$V$56)</f>
        <v>1.4063634423423232E-4</v>
      </c>
      <c r="P271" cm="1">
        <f t="array" ref="P271">$V$2*_xlfn.IFS(C271="data_analyst",$X$5,C271="data_engineer",$X$6,C271="data_scientist",$X$7)*_xlfn.IFS(E271=0,$X$12,E271=1,$X$11)*_xlfn.IFS(F271=0,$X$17,F271=1,$X$16)*_xlfn.IFS(G271=0,$X$22,G271=1,$X$21)*_xlfn.IFS(H271=0,$X$27,H271=1,$X$26)*_xlfn.IFS(I271=0,$X$32,I271=1,$X$31)*_xlfn.IFS(J271=0,$X$37,J271=1,$X$36)*_xlfn.IFS(K271=0,$X$42,K271=1,$X$41)*_xlfn.IFS(L271=0,$X$47,L271=1,$X$46)*_xlfn.IFS(M271=0,$X$52,M271=1,$X$51)*_xlfn.IFS(N271=0,$X$57,N271=1,$X$56)</f>
        <v>1.1007218004157555E-4</v>
      </c>
      <c r="Q271" cm="1">
        <f t="array" ref="Q271">$W$2*_xlfn.IFS(C271="data_analyst",$Z$5,C271="data_engineer",$Z$6,C271="data_scientist",$Z$7)*_xlfn.IFS(E271=0,$Z$12,E271=1,$Z$11)*_xlfn.IFS(F271=0,$Z$17,F271=1,$Z$16)*_xlfn.IFS(G271=0,$Z$22,G271=1,$Z$21)*_xlfn.IFS(H271=0,$Z$27,H271=1,$Z$26)*_xlfn.IFS(I271=0,$Z$32,I271=1,$Z$31)*_xlfn.IFS(J271=0,$Z$37,J271=1,$Z$36)*_xlfn.IFS(K271=0,$Z$42,K271=1,$Z$41)*_xlfn.IFS(L271=0,$Z$47,L271=1,$Z$46)*_xlfn.IFS(M271=0,$Z$52,M271=1,$Z$51)*_xlfn.IFS(N271=0,$Z$57,N271=1,$Z$56)</f>
        <v>7.2857705905267139E-5</v>
      </c>
      <c r="R271" t="str" cm="1">
        <f t="array" ref="R271">_xlfn.IFS(AND(O271&gt;P271,O271&gt;Q271),"Low",AND(P271&gt;O271,P271&gt;Q271),"Medium",AND(Q271&gt;O271,Q271&gt;P271),"High")</f>
        <v>Low</v>
      </c>
      <c r="S271" t="str">
        <f t="shared" si="10"/>
        <v>T</v>
      </c>
    </row>
    <row r="272" spans="1:19" x14ac:dyDescent="0.3">
      <c r="A272" t="s">
        <v>17</v>
      </c>
      <c r="B272">
        <v>2</v>
      </c>
      <c r="C272" t="s">
        <v>13</v>
      </c>
      <c r="D272" t="str">
        <f t="shared" si="9"/>
        <v>Low</v>
      </c>
      <c r="E272">
        <v>0</v>
      </c>
      <c r="F272">
        <v>1</v>
      </c>
      <c r="G272">
        <v>1</v>
      </c>
      <c r="H272">
        <v>0</v>
      </c>
      <c r="I272">
        <v>1</v>
      </c>
      <c r="J272">
        <v>0</v>
      </c>
      <c r="K272">
        <v>0</v>
      </c>
      <c r="L272">
        <v>1</v>
      </c>
      <c r="M272">
        <v>1</v>
      </c>
      <c r="N272">
        <v>1</v>
      </c>
      <c r="O272" cm="1">
        <f t="array" ref="O272">$U$2*_xlfn.IFS(C272="data_analyst",$V$5,C272="data_engineer",$V$6,C272="data_scientist",$V$7)*_xlfn.IFS(E272=0,$V$12,E272=1,$V$11)*_xlfn.IFS(F272=0,$V$17,F272=1,$V$16)*_xlfn.IFS(G272=0,$V$22,G272=1,$V$21)*_xlfn.IFS(H272=0,$V$27,H272=1,$V$26)*_xlfn.IFS(I272=0,$V$32,I272=1,$V$31)*_xlfn.IFS(J272=0,$V$37,J272=1,$V$36)*_xlfn.IFS(K272=0,$V$42,K272=1,$V$41)*_xlfn.IFS(L272=0,$V$47,L272=1,$V$46)*_xlfn.IFS(M272=0,$V$52,M272=1,$V$51)*_xlfn.IFS(N272=0,$V$57,N272=1,$V$56)</f>
        <v>2.4990329814953279E-7</v>
      </c>
      <c r="P272" cm="1">
        <f t="array" ref="P272">$V$2*_xlfn.IFS(C272="data_analyst",$X$5,C272="data_engineer",$X$6,C272="data_scientist",$X$7)*_xlfn.IFS(E272=0,$X$12,E272=1,$X$11)*_xlfn.IFS(F272=0,$X$17,F272=1,$X$16)*_xlfn.IFS(G272=0,$X$22,G272=1,$X$21)*_xlfn.IFS(H272=0,$X$27,H272=1,$X$26)*_xlfn.IFS(I272=0,$X$32,I272=1,$X$31)*_xlfn.IFS(J272=0,$X$37,J272=1,$X$36)*_xlfn.IFS(K272=0,$X$42,K272=1,$X$41)*_xlfn.IFS(L272=0,$X$47,L272=1,$X$46)*_xlfn.IFS(M272=0,$X$52,M272=1,$X$51)*_xlfn.IFS(N272=0,$X$57,N272=1,$X$56)</f>
        <v>5.4921367861542427E-4</v>
      </c>
      <c r="Q272" cm="1">
        <f t="array" ref="Q272">$W$2*_xlfn.IFS(C272="data_analyst",$Z$5,C272="data_engineer",$Z$6,C272="data_scientist",$Z$7)*_xlfn.IFS(E272=0,$Z$12,E272=1,$Z$11)*_xlfn.IFS(F272=0,$Z$17,F272=1,$Z$16)*_xlfn.IFS(G272=0,$Z$22,G272=1,$Z$21)*_xlfn.IFS(H272=0,$Z$27,H272=1,$Z$26)*_xlfn.IFS(I272=0,$Z$32,I272=1,$Z$31)*_xlfn.IFS(J272=0,$Z$37,J272=1,$Z$36)*_xlfn.IFS(K272=0,$Z$42,K272=1,$Z$41)*_xlfn.IFS(L272=0,$Z$47,L272=1,$Z$46)*_xlfn.IFS(M272=0,$Z$52,M272=1,$Z$51)*_xlfn.IFS(N272=0,$Z$57,N272=1,$Z$56)</f>
        <v>2.9165520508346971E-5</v>
      </c>
      <c r="R272" t="str" cm="1">
        <f t="array" ref="R272">_xlfn.IFS(AND(O272&gt;P272,O272&gt;Q272),"Low",AND(P272&gt;O272,P272&gt;Q272),"Medium",AND(Q272&gt;O272,Q272&gt;P272),"High")</f>
        <v>Medium</v>
      </c>
      <c r="S272" t="str">
        <f t="shared" si="10"/>
        <v>F</v>
      </c>
    </row>
    <row r="273" spans="1:19" x14ac:dyDescent="0.3">
      <c r="A273" t="s">
        <v>17</v>
      </c>
      <c r="B273">
        <v>1</v>
      </c>
      <c r="C273" t="s">
        <v>13</v>
      </c>
      <c r="D273" t="str">
        <f t="shared" si="9"/>
        <v>Low</v>
      </c>
      <c r="E273">
        <v>1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 cm="1">
        <f t="array" ref="O273">$U$2*_xlfn.IFS(C273="data_analyst",$V$5,C273="data_engineer",$V$6,C273="data_scientist",$V$7)*_xlfn.IFS(E273=0,$V$12,E273=1,$V$11)*_xlfn.IFS(F273=0,$V$17,F273=1,$V$16)*_xlfn.IFS(G273=0,$V$22,G273=1,$V$21)*_xlfn.IFS(H273=0,$V$27,H273=1,$V$26)*_xlfn.IFS(I273=0,$V$32,I273=1,$V$31)*_xlfn.IFS(J273=0,$V$37,J273=1,$V$36)*_xlfn.IFS(K273=0,$V$42,K273=1,$V$41)*_xlfn.IFS(L273=0,$V$47,L273=1,$V$46)*_xlfn.IFS(M273=0,$V$52,M273=1,$V$51)*_xlfn.IFS(N273=0,$V$57,N273=1,$V$56)</f>
        <v>1.1820833079411975E-4</v>
      </c>
      <c r="P273" cm="1">
        <f t="array" ref="P273">$V$2*_xlfn.IFS(C273="data_analyst",$X$5,C273="data_engineer",$X$6,C273="data_scientist",$X$7)*_xlfn.IFS(E273=0,$X$12,E273=1,$X$11)*_xlfn.IFS(F273=0,$X$17,F273=1,$X$16)*_xlfn.IFS(G273=0,$X$22,G273=1,$X$21)*_xlfn.IFS(H273=0,$X$27,H273=1,$X$26)*_xlfn.IFS(I273=0,$X$32,I273=1,$X$31)*_xlfn.IFS(J273=0,$X$37,J273=1,$X$36)*_xlfn.IFS(K273=0,$X$42,K273=1,$X$41)*_xlfn.IFS(L273=0,$X$47,L273=1,$X$46)*_xlfn.IFS(M273=0,$X$52,M273=1,$X$51)*_xlfn.IFS(N273=0,$X$57,N273=1,$X$56)</f>
        <v>4.2937474078182779E-3</v>
      </c>
      <c r="Q273" cm="1">
        <f t="array" ref="Q273">$W$2*_xlfn.IFS(C273="data_analyst",$Z$5,C273="data_engineer",$Z$6,C273="data_scientist",$Z$7)*_xlfn.IFS(E273=0,$Z$12,E273=1,$Z$11)*_xlfn.IFS(F273=0,$Z$17,F273=1,$Z$16)*_xlfn.IFS(G273=0,$Z$22,G273=1,$Z$21)*_xlfn.IFS(H273=0,$Z$27,H273=1,$Z$26)*_xlfn.IFS(I273=0,$Z$32,I273=1,$Z$31)*_xlfn.IFS(J273=0,$Z$37,J273=1,$Z$36)*_xlfn.IFS(K273=0,$Z$42,K273=1,$Z$41)*_xlfn.IFS(L273=0,$Z$47,L273=1,$Z$46)*_xlfn.IFS(M273=0,$Z$52,M273=1,$Z$51)*_xlfn.IFS(N273=0,$Z$57,N273=1,$Z$56)</f>
        <v>3.3740612073321124E-4</v>
      </c>
      <c r="R273" t="str" cm="1">
        <f t="array" ref="R273">_xlfn.IFS(AND(O273&gt;P273,O273&gt;Q273),"Low",AND(P273&gt;O273,P273&gt;Q273),"Medium",AND(Q273&gt;O273,Q273&gt;P273),"High")</f>
        <v>Medium</v>
      </c>
      <c r="S273" t="str">
        <f t="shared" si="10"/>
        <v>F</v>
      </c>
    </row>
    <row r="274" spans="1:19" x14ac:dyDescent="0.3">
      <c r="A274" t="s">
        <v>17</v>
      </c>
      <c r="B274">
        <v>5</v>
      </c>
      <c r="C274" t="s">
        <v>13</v>
      </c>
      <c r="D274" t="str">
        <f t="shared" si="9"/>
        <v>Low</v>
      </c>
      <c r="E274">
        <v>1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 cm="1">
        <f t="array" ref="O274">$U$2*_xlfn.IFS(C274="data_analyst",$V$5,C274="data_engineer",$V$6,C274="data_scientist",$V$7)*_xlfn.IFS(E274=0,$V$12,E274=1,$V$11)*_xlfn.IFS(F274=0,$V$17,F274=1,$V$16)*_xlfn.IFS(G274=0,$V$22,G274=1,$V$21)*_xlfn.IFS(H274=0,$V$27,H274=1,$V$26)*_xlfn.IFS(I274=0,$V$32,I274=1,$V$31)*_xlfn.IFS(J274=0,$V$37,J274=1,$V$36)*_xlfn.IFS(K274=0,$V$42,K274=1,$V$41)*_xlfn.IFS(L274=0,$V$47,L274=1,$V$46)*_xlfn.IFS(M274=0,$V$52,M274=1,$V$51)*_xlfn.IFS(N274=0,$V$57,N274=1,$V$56)</f>
        <v>3.3015921585634317E-4</v>
      </c>
      <c r="P274" cm="1">
        <f t="array" ref="P274">$V$2*_xlfn.IFS(C274="data_analyst",$X$5,C274="data_engineer",$X$6,C274="data_scientist",$X$7)*_xlfn.IFS(E274=0,$X$12,E274=1,$X$11)*_xlfn.IFS(F274=0,$X$17,F274=1,$X$16)*_xlfn.IFS(G274=0,$X$22,G274=1,$X$21)*_xlfn.IFS(H274=0,$X$27,H274=1,$X$26)*_xlfn.IFS(I274=0,$X$32,I274=1,$X$31)*_xlfn.IFS(J274=0,$X$37,J274=1,$X$36)*_xlfn.IFS(K274=0,$X$42,K274=1,$X$41)*_xlfn.IFS(L274=0,$X$47,L274=1,$X$46)*_xlfn.IFS(M274=0,$X$52,M274=1,$X$51)*_xlfn.IFS(N274=0,$X$57,N274=1,$X$56)</f>
        <v>4.9083371473888819E-3</v>
      </c>
      <c r="Q274" cm="1">
        <f t="array" ref="Q274">$W$2*_xlfn.IFS(C274="data_analyst",$Z$5,C274="data_engineer",$Z$6,C274="data_scientist",$Z$7)*_xlfn.IFS(E274=0,$Z$12,E274=1,$Z$11)*_xlfn.IFS(F274=0,$Z$17,F274=1,$Z$16)*_xlfn.IFS(G274=0,$Z$22,G274=1,$Z$21)*_xlfn.IFS(H274=0,$Z$27,H274=1,$Z$26)*_xlfn.IFS(I274=0,$Z$32,I274=1,$Z$31)*_xlfn.IFS(J274=0,$Z$37,J274=1,$Z$36)*_xlfn.IFS(K274=0,$Z$42,K274=1,$Z$41)*_xlfn.IFS(L274=0,$Z$47,L274=1,$Z$46)*_xlfn.IFS(M274=0,$Z$52,M274=1,$Z$51)*_xlfn.IFS(N274=0,$Z$57,N274=1,$Z$56)</f>
        <v>6.2661136707596371E-4</v>
      </c>
      <c r="R274" t="str" cm="1">
        <f t="array" ref="R274">_xlfn.IFS(AND(O274&gt;P274,O274&gt;Q274),"Low",AND(P274&gt;O274,P274&gt;Q274),"Medium",AND(Q274&gt;O274,Q274&gt;P274),"High")</f>
        <v>Medium</v>
      </c>
      <c r="S274" t="str">
        <f t="shared" si="10"/>
        <v>F</v>
      </c>
    </row>
    <row r="275" spans="1:19" x14ac:dyDescent="0.3">
      <c r="A275" t="s">
        <v>17</v>
      </c>
      <c r="B275">
        <v>2</v>
      </c>
      <c r="C275" t="s">
        <v>13</v>
      </c>
      <c r="D275" t="str">
        <f t="shared" si="9"/>
        <v>Low</v>
      </c>
      <c r="E275">
        <v>1</v>
      </c>
      <c r="F275">
        <v>1</v>
      </c>
      <c r="G275">
        <v>1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 cm="1">
        <f t="array" ref="O275">$U$2*_xlfn.IFS(C275="data_analyst",$V$5,C275="data_engineer",$V$6,C275="data_scientist",$V$7)*_xlfn.IFS(E275=0,$V$12,E275=1,$V$11)*_xlfn.IFS(F275=0,$V$17,F275=1,$V$16)*_xlfn.IFS(G275=0,$V$22,G275=1,$V$21)*_xlfn.IFS(H275=0,$V$27,H275=1,$V$26)*_xlfn.IFS(I275=0,$V$32,I275=1,$V$31)*_xlfn.IFS(J275=0,$V$37,J275=1,$V$36)*_xlfn.IFS(K275=0,$V$42,K275=1,$V$41)*_xlfn.IFS(L275=0,$V$47,L275=1,$V$46)*_xlfn.IFS(M275=0,$V$52,M275=1,$V$51)*_xlfn.IFS(N275=0,$V$57,N275=1,$V$56)</f>
        <v>1.5401482252937562E-4</v>
      </c>
      <c r="P275" cm="1">
        <f t="array" ref="P275">$V$2*_xlfn.IFS(C275="data_analyst",$X$5,C275="data_engineer",$X$6,C275="data_scientist",$X$7)*_xlfn.IFS(E275=0,$X$12,E275=1,$X$11)*_xlfn.IFS(F275=0,$X$17,F275=1,$X$16)*_xlfn.IFS(G275=0,$X$22,G275=1,$X$21)*_xlfn.IFS(H275=0,$X$27,H275=1,$X$26)*_xlfn.IFS(I275=0,$X$32,I275=1,$X$31)*_xlfn.IFS(J275=0,$X$37,J275=1,$X$36)*_xlfn.IFS(K275=0,$X$42,K275=1,$X$41)*_xlfn.IFS(L275=0,$X$47,L275=1,$X$46)*_xlfn.IFS(M275=0,$X$52,M275=1,$X$51)*_xlfn.IFS(N275=0,$X$57,N275=1,$X$56)</f>
        <v>4.9807469930692036E-3</v>
      </c>
      <c r="Q275" cm="1">
        <f t="array" ref="Q275">$W$2*_xlfn.IFS(C275="data_analyst",$Z$5,C275="data_engineer",$Z$6,C275="data_scientist",$Z$7)*_xlfn.IFS(E275=0,$Z$12,E275=1,$Z$11)*_xlfn.IFS(F275=0,$Z$17,F275=1,$Z$16)*_xlfn.IFS(G275=0,$Z$22,G275=1,$Z$21)*_xlfn.IFS(H275=0,$Z$27,H275=1,$Z$26)*_xlfn.IFS(I275=0,$Z$32,I275=1,$Z$31)*_xlfn.IFS(J275=0,$Z$37,J275=1,$Z$36)*_xlfn.IFS(K275=0,$Z$42,K275=1,$Z$41)*_xlfn.IFS(L275=0,$Z$47,L275=1,$Z$46)*_xlfn.IFS(M275=0,$Z$52,M275=1,$Z$51)*_xlfn.IFS(N275=0,$Z$57,N275=1,$Z$56)</f>
        <v>3.5785497653522395E-4</v>
      </c>
      <c r="R275" t="str" cm="1">
        <f t="array" ref="R275">_xlfn.IFS(AND(O275&gt;P275,O275&gt;Q275),"Low",AND(P275&gt;O275,P275&gt;Q275),"Medium",AND(Q275&gt;O275,Q275&gt;P275),"High")</f>
        <v>Medium</v>
      </c>
      <c r="S275" t="str">
        <f t="shared" si="10"/>
        <v>F</v>
      </c>
    </row>
    <row r="276" spans="1:19" x14ac:dyDescent="0.3">
      <c r="A276" t="s">
        <v>17</v>
      </c>
      <c r="B276">
        <v>2</v>
      </c>
      <c r="C276" t="s">
        <v>13</v>
      </c>
      <c r="D276" t="str">
        <f t="shared" si="9"/>
        <v>Low</v>
      </c>
      <c r="E276">
        <v>1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1</v>
      </c>
      <c r="N276">
        <v>1</v>
      </c>
      <c r="O276" cm="1">
        <f t="array" ref="O276">$U$2*_xlfn.IFS(C276="data_analyst",$V$5,C276="data_engineer",$V$6,C276="data_scientist",$V$7)*_xlfn.IFS(E276=0,$V$12,E276=1,$V$11)*_xlfn.IFS(F276=0,$V$17,F276=1,$V$16)*_xlfn.IFS(G276=0,$V$22,G276=1,$V$21)*_xlfn.IFS(H276=0,$V$27,H276=1,$V$26)*_xlfn.IFS(I276=0,$V$32,I276=1,$V$31)*_xlfn.IFS(J276=0,$V$37,J276=1,$V$36)*_xlfn.IFS(K276=0,$V$42,K276=1,$V$41)*_xlfn.IFS(L276=0,$V$47,L276=1,$V$46)*_xlfn.IFS(M276=0,$V$52,M276=1,$V$51)*_xlfn.IFS(N276=0,$V$57,N276=1,$V$56)</f>
        <v>5.5221066017495138E-6</v>
      </c>
      <c r="P276" cm="1">
        <f t="array" ref="P276">$V$2*_xlfn.IFS(C276="data_analyst",$X$5,C276="data_engineer",$X$6,C276="data_scientist",$X$7)*_xlfn.IFS(E276=0,$X$12,E276=1,$X$11)*_xlfn.IFS(F276=0,$X$17,F276=1,$X$16)*_xlfn.IFS(G276=0,$X$22,G276=1,$X$21)*_xlfn.IFS(H276=0,$X$27,H276=1,$X$26)*_xlfn.IFS(I276=0,$X$32,I276=1,$X$31)*_xlfn.IFS(J276=0,$X$37,J276=1,$X$36)*_xlfn.IFS(K276=0,$X$42,K276=1,$X$41)*_xlfn.IFS(L276=0,$X$47,L276=1,$X$46)*_xlfn.IFS(M276=0,$X$52,M276=1,$X$51)*_xlfn.IFS(N276=0,$X$57,N276=1,$X$56)</f>
        <v>5.4987423303581731E-4</v>
      </c>
      <c r="Q276" cm="1">
        <f t="array" ref="Q276">$W$2*_xlfn.IFS(C276="data_analyst",$Z$5,C276="data_engineer",$Z$6,C276="data_scientist",$Z$7)*_xlfn.IFS(E276=0,$Z$12,E276=1,$Z$11)*_xlfn.IFS(F276=0,$Z$17,F276=1,$Z$16)*_xlfn.IFS(G276=0,$Z$22,G276=1,$Z$21)*_xlfn.IFS(H276=0,$Z$27,H276=1,$Z$26)*_xlfn.IFS(I276=0,$Z$32,I276=1,$Z$31)*_xlfn.IFS(J276=0,$Z$37,J276=1,$Z$36)*_xlfn.IFS(K276=0,$Z$42,K276=1,$Z$41)*_xlfn.IFS(L276=0,$Z$47,L276=1,$Z$46)*_xlfn.IFS(M276=0,$Z$52,M276=1,$Z$51)*_xlfn.IFS(N276=0,$Z$57,N276=1,$Z$56)</f>
        <v>3.5670252708842881E-5</v>
      </c>
      <c r="R276" t="str" cm="1">
        <f t="array" ref="R276">_xlfn.IFS(AND(O276&gt;P276,O276&gt;Q276),"Low",AND(P276&gt;O276,P276&gt;Q276),"Medium",AND(Q276&gt;O276,Q276&gt;P276),"High")</f>
        <v>Medium</v>
      </c>
      <c r="S276" t="str">
        <f t="shared" si="10"/>
        <v>F</v>
      </c>
    </row>
    <row r="277" spans="1:19" x14ac:dyDescent="0.3">
      <c r="A277" t="s">
        <v>17</v>
      </c>
      <c r="B277">
        <v>7</v>
      </c>
      <c r="C277" t="s">
        <v>13</v>
      </c>
      <c r="D277" t="str">
        <f t="shared" si="9"/>
        <v>Low</v>
      </c>
      <c r="E277">
        <v>1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 cm="1">
        <f t="array" ref="O277">$U$2*_xlfn.IFS(C277="data_analyst",$V$5,C277="data_engineer",$V$6,C277="data_scientist",$V$7)*_xlfn.IFS(E277=0,$V$12,E277=1,$V$11)*_xlfn.IFS(F277=0,$V$17,F277=1,$V$16)*_xlfn.IFS(G277=0,$V$22,G277=1,$V$21)*_xlfn.IFS(H277=0,$V$27,H277=1,$V$26)*_xlfn.IFS(I277=0,$V$32,I277=1,$V$31)*_xlfn.IFS(J277=0,$V$37,J277=1,$V$36)*_xlfn.IFS(K277=0,$V$42,K277=1,$V$41)*_xlfn.IFS(L277=0,$V$47,L277=1,$V$46)*_xlfn.IFS(M277=0,$V$52,M277=1,$V$51)*_xlfn.IFS(N277=0,$V$57,N277=1,$V$56)</f>
        <v>4.3016776140012976E-4</v>
      </c>
      <c r="P277" cm="1">
        <f t="array" ref="P277">$V$2*_xlfn.IFS(C277="data_analyst",$X$5,C277="data_engineer",$X$6,C277="data_scientist",$X$7)*_xlfn.IFS(E277=0,$X$12,E277=1,$X$11)*_xlfn.IFS(F277=0,$X$17,F277=1,$X$16)*_xlfn.IFS(G277=0,$X$22,G277=1,$X$21)*_xlfn.IFS(H277=0,$X$27,H277=1,$X$26)*_xlfn.IFS(I277=0,$X$32,I277=1,$X$31)*_xlfn.IFS(J277=0,$X$37,J277=1,$X$36)*_xlfn.IFS(K277=0,$X$42,K277=1,$X$41)*_xlfn.IFS(L277=0,$X$47,L277=1,$X$46)*_xlfn.IFS(M277=0,$X$52,M277=1,$X$51)*_xlfn.IFS(N277=0,$X$57,N277=1,$X$56)</f>
        <v>5.6936710909711039E-3</v>
      </c>
      <c r="Q277" cm="1">
        <f t="array" ref="Q277">$W$2*_xlfn.IFS(C277="data_analyst",$Z$5,C277="data_engineer",$Z$6,C277="data_scientist",$Z$7)*_xlfn.IFS(E277=0,$Z$12,E277=1,$Z$11)*_xlfn.IFS(F277=0,$Z$17,F277=1,$Z$16)*_xlfn.IFS(G277=0,$Z$22,G277=1,$Z$21)*_xlfn.IFS(H277=0,$Z$27,H277=1,$Z$26)*_xlfn.IFS(I277=0,$Z$32,I277=1,$Z$31)*_xlfn.IFS(J277=0,$Z$37,J277=1,$Z$36)*_xlfn.IFS(K277=0,$Z$42,K277=1,$Z$41)*_xlfn.IFS(L277=0,$Z$47,L277=1,$Z$46)*_xlfn.IFS(M277=0,$Z$52,M277=1,$Z$51)*_xlfn.IFS(N277=0,$Z$57,N277=1,$Z$56)</f>
        <v>6.64587813565416E-4</v>
      </c>
      <c r="R277" t="str" cm="1">
        <f t="array" ref="R277">_xlfn.IFS(AND(O277&gt;P277,O277&gt;Q277),"Low",AND(P277&gt;O277,P277&gt;Q277),"Medium",AND(Q277&gt;O277,Q277&gt;P277),"High")</f>
        <v>Medium</v>
      </c>
      <c r="S277" t="str">
        <f t="shared" si="10"/>
        <v>F</v>
      </c>
    </row>
    <row r="278" spans="1:19" x14ac:dyDescent="0.3">
      <c r="A278" t="s">
        <v>17</v>
      </c>
      <c r="B278">
        <v>3</v>
      </c>
      <c r="C278" t="s">
        <v>13</v>
      </c>
      <c r="D278" t="str">
        <f t="shared" si="9"/>
        <v>Low</v>
      </c>
      <c r="E278">
        <v>1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1</v>
      </c>
      <c r="O278" cm="1">
        <f t="array" ref="O278">$U$2*_xlfn.IFS(C278="data_analyst",$V$5,C278="data_engineer",$V$6,C278="data_scientist",$V$7)*_xlfn.IFS(E278=0,$V$12,E278=1,$V$11)*_xlfn.IFS(F278=0,$V$17,F278=1,$V$16)*_xlfn.IFS(G278=0,$V$22,G278=1,$V$21)*_xlfn.IFS(H278=0,$V$27,H278=1,$V$26)*_xlfn.IFS(I278=0,$V$32,I278=1,$V$31)*_xlfn.IFS(J278=0,$V$37,J278=1,$V$36)*_xlfn.IFS(K278=0,$V$42,K278=1,$V$41)*_xlfn.IFS(L278=0,$V$47,L278=1,$V$46)*_xlfn.IFS(M278=0,$V$52,M278=1,$V$51)*_xlfn.IFS(N278=0,$V$57,N278=1,$V$56)</f>
        <v>2.7976108010257118E-5</v>
      </c>
      <c r="P278" cm="1">
        <f t="array" ref="P278">$V$2*_xlfn.IFS(C278="data_analyst",$X$5,C278="data_engineer",$X$6,C278="data_scientist",$X$7)*_xlfn.IFS(E278=0,$X$12,E278=1,$X$11)*_xlfn.IFS(F278=0,$X$17,F278=1,$X$16)*_xlfn.IFS(G278=0,$X$22,G278=1,$X$21)*_xlfn.IFS(H278=0,$X$27,H278=1,$X$26)*_xlfn.IFS(I278=0,$X$32,I278=1,$X$31)*_xlfn.IFS(J278=0,$X$37,J278=1,$X$36)*_xlfn.IFS(K278=0,$X$42,K278=1,$X$41)*_xlfn.IFS(L278=0,$X$47,L278=1,$X$46)*_xlfn.IFS(M278=0,$X$52,M278=1,$X$51)*_xlfn.IFS(N278=0,$X$57,N278=1,$X$56)</f>
        <v>2.7433725371823329E-3</v>
      </c>
      <c r="Q278" cm="1">
        <f t="array" ref="Q278">$W$2*_xlfn.IFS(C278="data_analyst",$Z$5,C278="data_engineer",$Z$6,C278="data_scientist",$Z$7)*_xlfn.IFS(E278=0,$Z$12,E278=1,$Z$11)*_xlfn.IFS(F278=0,$Z$17,F278=1,$Z$16)*_xlfn.IFS(G278=0,$Z$22,G278=1,$Z$21)*_xlfn.IFS(H278=0,$Z$27,H278=1,$Z$26)*_xlfn.IFS(I278=0,$Z$32,I278=1,$Z$31)*_xlfn.IFS(J278=0,$Z$37,J278=1,$Z$36)*_xlfn.IFS(K278=0,$Z$42,K278=1,$Z$41)*_xlfn.IFS(L278=0,$Z$47,L278=1,$Z$46)*_xlfn.IFS(M278=0,$Z$52,M278=1,$Z$51)*_xlfn.IFS(N278=0,$Z$57,N278=1,$Z$56)</f>
        <v>1.9755832269512978E-4</v>
      </c>
      <c r="R278" t="str" cm="1">
        <f t="array" ref="R278">_xlfn.IFS(AND(O278&gt;P278,O278&gt;Q278),"Low",AND(P278&gt;O278,P278&gt;Q278),"Medium",AND(Q278&gt;O278,Q278&gt;P278),"High")</f>
        <v>Medium</v>
      </c>
      <c r="S278" t="str">
        <f t="shared" si="10"/>
        <v>F</v>
      </c>
    </row>
    <row r="279" spans="1:19" x14ac:dyDescent="0.3">
      <c r="A279" t="s">
        <v>17</v>
      </c>
      <c r="B279">
        <v>1</v>
      </c>
      <c r="C279" t="s">
        <v>13</v>
      </c>
      <c r="D279" t="str">
        <f t="shared" si="9"/>
        <v>Low</v>
      </c>
      <c r="E279">
        <v>1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 cm="1">
        <f t="array" ref="O279">$U$2*_xlfn.IFS(C279="data_analyst",$V$5,C279="data_engineer",$V$6,C279="data_scientist",$V$7)*_xlfn.IFS(E279=0,$V$12,E279=1,$V$11)*_xlfn.IFS(F279=0,$V$17,F279=1,$V$16)*_xlfn.IFS(G279=0,$V$22,G279=1,$V$21)*_xlfn.IFS(H279=0,$V$27,H279=1,$V$26)*_xlfn.IFS(I279=0,$V$32,I279=1,$V$31)*_xlfn.IFS(J279=0,$V$37,J279=1,$V$36)*_xlfn.IFS(K279=0,$V$42,K279=1,$V$41)*_xlfn.IFS(L279=0,$V$47,L279=1,$V$46)*_xlfn.IFS(M279=0,$V$52,M279=1,$V$51)*_xlfn.IFS(N279=0,$V$57,N279=1,$V$56)</f>
        <v>4.3016776140012976E-4</v>
      </c>
      <c r="P279" cm="1">
        <f t="array" ref="P279">$V$2*_xlfn.IFS(C279="data_analyst",$X$5,C279="data_engineer",$X$6,C279="data_scientist",$X$7)*_xlfn.IFS(E279=0,$X$12,E279=1,$X$11)*_xlfn.IFS(F279=0,$X$17,F279=1,$X$16)*_xlfn.IFS(G279=0,$X$22,G279=1,$X$21)*_xlfn.IFS(H279=0,$X$27,H279=1,$X$26)*_xlfn.IFS(I279=0,$X$32,I279=1,$X$31)*_xlfn.IFS(J279=0,$X$37,J279=1,$X$36)*_xlfn.IFS(K279=0,$X$42,K279=1,$X$41)*_xlfn.IFS(L279=0,$X$47,L279=1,$X$46)*_xlfn.IFS(M279=0,$X$52,M279=1,$X$51)*_xlfn.IFS(N279=0,$X$57,N279=1,$X$56)</f>
        <v>5.6936710909711039E-3</v>
      </c>
      <c r="Q279" cm="1">
        <f t="array" ref="Q279">$W$2*_xlfn.IFS(C279="data_analyst",$Z$5,C279="data_engineer",$Z$6,C279="data_scientist",$Z$7)*_xlfn.IFS(E279=0,$Z$12,E279=1,$Z$11)*_xlfn.IFS(F279=0,$Z$17,F279=1,$Z$16)*_xlfn.IFS(G279=0,$Z$22,G279=1,$Z$21)*_xlfn.IFS(H279=0,$Z$27,H279=1,$Z$26)*_xlfn.IFS(I279=0,$Z$32,I279=1,$Z$31)*_xlfn.IFS(J279=0,$Z$37,J279=1,$Z$36)*_xlfn.IFS(K279=0,$Z$42,K279=1,$Z$41)*_xlfn.IFS(L279=0,$Z$47,L279=1,$Z$46)*_xlfn.IFS(M279=0,$Z$52,M279=1,$Z$51)*_xlfn.IFS(N279=0,$Z$57,N279=1,$Z$56)</f>
        <v>6.64587813565416E-4</v>
      </c>
      <c r="R279" t="str" cm="1">
        <f t="array" ref="R279">_xlfn.IFS(AND(O279&gt;P279,O279&gt;Q279),"Low",AND(P279&gt;O279,P279&gt;Q279),"Medium",AND(Q279&gt;O279,Q279&gt;P279),"High")</f>
        <v>Medium</v>
      </c>
      <c r="S279" t="str">
        <f t="shared" si="10"/>
        <v>F</v>
      </c>
    </row>
    <row r="280" spans="1:19" x14ac:dyDescent="0.3">
      <c r="A280" t="s">
        <v>17</v>
      </c>
      <c r="B280">
        <v>6</v>
      </c>
      <c r="C280" t="s">
        <v>13</v>
      </c>
      <c r="D280" t="str">
        <f t="shared" si="9"/>
        <v>Low</v>
      </c>
      <c r="E280">
        <v>0</v>
      </c>
      <c r="F280">
        <v>1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1</v>
      </c>
      <c r="M280">
        <v>0</v>
      </c>
      <c r="N280">
        <v>1</v>
      </c>
      <c r="O280" cm="1">
        <f t="array" ref="O280">$U$2*_xlfn.IFS(C280="data_analyst",$V$5,C280="data_engineer",$V$6,C280="data_scientist",$V$7)*_xlfn.IFS(E280=0,$V$12,E280=1,$V$11)*_xlfn.IFS(F280=0,$V$17,F280=1,$V$16)*_xlfn.IFS(G280=0,$V$22,G280=1,$V$21)*_xlfn.IFS(H280=0,$V$27,H280=1,$V$26)*_xlfn.IFS(I280=0,$V$32,I280=1,$V$31)*_xlfn.IFS(J280=0,$V$37,J280=1,$V$36)*_xlfn.IFS(K280=0,$V$42,K280=1,$V$41)*_xlfn.IFS(L280=0,$V$47,L280=1,$V$46)*_xlfn.IFS(M280=0,$V$52,M280=1,$V$51)*_xlfn.IFS(N280=0,$V$57,N280=1,$V$56)</f>
        <v>1.620974075037561E-5</v>
      </c>
      <c r="P280" cm="1">
        <f t="array" ref="P280">$V$2*_xlfn.IFS(C280="data_analyst",$X$5,C280="data_engineer",$X$6,C280="data_scientist",$X$7)*_xlfn.IFS(E280=0,$X$12,E280=1,$X$11)*_xlfn.IFS(F280=0,$X$17,F280=1,$X$16)*_xlfn.IFS(G280=0,$X$22,G280=1,$X$21)*_xlfn.IFS(H280=0,$X$27,H280=1,$X$26)*_xlfn.IFS(I280=0,$X$32,I280=1,$X$31)*_xlfn.IFS(J280=0,$X$37,J280=1,$X$36)*_xlfn.IFS(K280=0,$X$42,K280=1,$X$41)*_xlfn.IFS(L280=0,$X$47,L280=1,$X$46)*_xlfn.IFS(M280=0,$X$52,M280=1,$X$51)*_xlfn.IFS(N280=0,$X$57,N280=1,$X$56)</f>
        <v>8.6379695192471647E-4</v>
      </c>
      <c r="Q280" cm="1">
        <f t="array" ref="Q280">$W$2*_xlfn.IFS(C280="data_analyst",$Z$5,C280="data_engineer",$Z$6,C280="data_scientist",$Z$7)*_xlfn.IFS(E280=0,$Z$12,E280=1,$Z$11)*_xlfn.IFS(F280=0,$Z$17,F280=1,$Z$16)*_xlfn.IFS(G280=0,$Z$22,G280=1,$Z$21)*_xlfn.IFS(H280=0,$Z$27,H280=1,$Z$26)*_xlfn.IFS(I280=0,$Z$32,I280=1,$Z$31)*_xlfn.IFS(J280=0,$Z$37,J280=1,$Z$36)*_xlfn.IFS(K280=0,$Z$42,K280=1,$Z$41)*_xlfn.IFS(L280=0,$Z$47,L280=1,$Z$46)*_xlfn.IFS(M280=0,$Z$52,M280=1,$Z$51)*_xlfn.IFS(N280=0,$Z$57,N280=1,$Z$56)</f>
        <v>1.3540819635319231E-4</v>
      </c>
      <c r="R280" t="str" cm="1">
        <f t="array" ref="R280">_xlfn.IFS(AND(O280&gt;P280,O280&gt;Q280),"Low",AND(P280&gt;O280,P280&gt;Q280),"Medium",AND(Q280&gt;O280,Q280&gt;P280),"High")</f>
        <v>Medium</v>
      </c>
      <c r="S280" t="str">
        <f t="shared" si="10"/>
        <v>F</v>
      </c>
    </row>
    <row r="281" spans="1:19" x14ac:dyDescent="0.3">
      <c r="A281" t="s">
        <v>17</v>
      </c>
      <c r="B281">
        <v>4</v>
      </c>
      <c r="C281" t="s">
        <v>13</v>
      </c>
      <c r="D281" t="str">
        <f t="shared" si="9"/>
        <v>Low</v>
      </c>
      <c r="E281">
        <v>1</v>
      </c>
      <c r="F281">
        <v>1</v>
      </c>
      <c r="G281">
        <v>0</v>
      </c>
      <c r="H281">
        <v>1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1</v>
      </c>
      <c r="O281" cm="1">
        <f t="array" ref="O281">$U$2*_xlfn.IFS(C281="data_analyst",$V$5,C281="data_engineer",$V$6,C281="data_scientist",$V$7)*_xlfn.IFS(E281=0,$V$12,E281=1,$V$11)*_xlfn.IFS(F281=0,$V$17,F281=1,$V$16)*_xlfn.IFS(G281=0,$V$22,G281=1,$V$21)*_xlfn.IFS(H281=0,$V$27,H281=1,$V$26)*_xlfn.IFS(I281=0,$V$32,I281=1,$V$31)*_xlfn.IFS(J281=0,$V$37,J281=1,$V$36)*_xlfn.IFS(K281=0,$V$42,K281=1,$V$41)*_xlfn.IFS(L281=0,$V$47,L281=1,$V$46)*_xlfn.IFS(M281=0,$V$52,M281=1,$V$51)*_xlfn.IFS(N281=0,$V$57,N281=1,$V$56)</f>
        <v>5.6537528032742901E-5</v>
      </c>
      <c r="P281" cm="1">
        <f t="array" ref="P281">$V$2*_xlfn.IFS(C281="data_analyst",$X$5,C281="data_engineer",$X$6,C281="data_scientist",$X$7)*_xlfn.IFS(E281=0,$X$12,E281=1,$X$11)*_xlfn.IFS(F281=0,$X$17,F281=1,$X$16)*_xlfn.IFS(G281=0,$X$22,G281=1,$X$21)*_xlfn.IFS(H281=0,$X$27,H281=1,$X$26)*_xlfn.IFS(I281=0,$X$32,I281=1,$X$31)*_xlfn.IFS(J281=0,$X$37,J281=1,$X$36)*_xlfn.IFS(K281=0,$X$42,K281=1,$X$41)*_xlfn.IFS(L281=0,$X$47,L281=1,$X$46)*_xlfn.IFS(M281=0,$X$52,M281=1,$X$51)*_xlfn.IFS(N281=0,$X$57,N281=1,$X$56)</f>
        <v>3.1607774087338363E-3</v>
      </c>
      <c r="Q281" cm="1">
        <f t="array" ref="Q281">$W$2*_xlfn.IFS(C281="data_analyst",$Z$5,C281="data_engineer",$Z$6,C281="data_scientist",$Z$7)*_xlfn.IFS(E281=0,$Z$12,E281=1,$Z$11)*_xlfn.IFS(F281=0,$Z$17,F281=1,$Z$16)*_xlfn.IFS(G281=0,$Z$22,G281=1,$Z$21)*_xlfn.IFS(H281=0,$Z$27,H281=1,$Z$26)*_xlfn.IFS(I281=0,$Z$32,I281=1,$Z$31)*_xlfn.IFS(J281=0,$Z$37,J281=1,$Z$36)*_xlfn.IFS(K281=0,$Z$42,K281=1,$Z$41)*_xlfn.IFS(L281=0,$Z$47,L281=1,$Z$46)*_xlfn.IFS(M281=0,$Z$52,M281=1,$Z$51)*_xlfn.IFS(N281=0,$Z$57,N281=1,$Z$56)</f>
        <v>2.5731346901642857E-4</v>
      </c>
      <c r="R281" t="str" cm="1">
        <f t="array" ref="R281">_xlfn.IFS(AND(O281&gt;P281,O281&gt;Q281),"Low",AND(P281&gt;O281,P281&gt;Q281),"Medium",AND(Q281&gt;O281,Q281&gt;P281),"High")</f>
        <v>Medium</v>
      </c>
      <c r="S281" t="str">
        <f t="shared" si="10"/>
        <v>F</v>
      </c>
    </row>
    <row r="282" spans="1:19" x14ac:dyDescent="0.3">
      <c r="A282" t="s">
        <v>17</v>
      </c>
      <c r="B282">
        <v>6</v>
      </c>
      <c r="C282" t="s">
        <v>13</v>
      </c>
      <c r="D282" t="str">
        <f t="shared" si="9"/>
        <v>Low</v>
      </c>
      <c r="E282">
        <v>1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 cm="1">
        <f t="array" ref="O282">$U$2*_xlfn.IFS(C282="data_analyst",$V$5,C282="data_engineer",$V$6,C282="data_scientist",$V$7)*_xlfn.IFS(E282=0,$V$12,E282=1,$V$11)*_xlfn.IFS(F282=0,$V$17,F282=1,$V$16)*_xlfn.IFS(G282=0,$V$22,G282=1,$V$21)*_xlfn.IFS(H282=0,$V$27,H282=1,$V$26)*_xlfn.IFS(I282=0,$V$32,I282=1,$V$31)*_xlfn.IFS(J282=0,$V$37,J282=1,$V$36)*_xlfn.IFS(K282=0,$V$42,K282=1,$V$41)*_xlfn.IFS(L282=0,$V$47,L282=1,$V$46)*_xlfn.IFS(M282=0,$V$52,M282=1,$V$51)*_xlfn.IFS(N282=0,$V$57,N282=1,$V$56)</f>
        <v>4.3016776140012976E-4</v>
      </c>
      <c r="P282" cm="1">
        <f t="array" ref="P282">$V$2*_xlfn.IFS(C282="data_analyst",$X$5,C282="data_engineer",$X$6,C282="data_scientist",$X$7)*_xlfn.IFS(E282=0,$X$12,E282=1,$X$11)*_xlfn.IFS(F282=0,$X$17,F282=1,$X$16)*_xlfn.IFS(G282=0,$X$22,G282=1,$X$21)*_xlfn.IFS(H282=0,$X$27,H282=1,$X$26)*_xlfn.IFS(I282=0,$X$32,I282=1,$X$31)*_xlfn.IFS(J282=0,$X$37,J282=1,$X$36)*_xlfn.IFS(K282=0,$X$42,K282=1,$X$41)*_xlfn.IFS(L282=0,$X$47,L282=1,$X$46)*_xlfn.IFS(M282=0,$X$52,M282=1,$X$51)*_xlfn.IFS(N282=0,$X$57,N282=1,$X$56)</f>
        <v>5.6936710909711039E-3</v>
      </c>
      <c r="Q282" cm="1">
        <f t="array" ref="Q282">$W$2*_xlfn.IFS(C282="data_analyst",$Z$5,C282="data_engineer",$Z$6,C282="data_scientist",$Z$7)*_xlfn.IFS(E282=0,$Z$12,E282=1,$Z$11)*_xlfn.IFS(F282=0,$Z$17,F282=1,$Z$16)*_xlfn.IFS(G282=0,$Z$22,G282=1,$Z$21)*_xlfn.IFS(H282=0,$Z$27,H282=1,$Z$26)*_xlfn.IFS(I282=0,$Z$32,I282=1,$Z$31)*_xlfn.IFS(J282=0,$Z$37,J282=1,$Z$36)*_xlfn.IFS(K282=0,$Z$42,K282=1,$Z$41)*_xlfn.IFS(L282=0,$Z$47,L282=1,$Z$46)*_xlfn.IFS(M282=0,$Z$52,M282=1,$Z$51)*_xlfn.IFS(N282=0,$Z$57,N282=1,$Z$56)</f>
        <v>6.64587813565416E-4</v>
      </c>
      <c r="R282" t="str" cm="1">
        <f t="array" ref="R282">_xlfn.IFS(AND(O282&gt;P282,O282&gt;Q282),"Low",AND(P282&gt;O282,P282&gt;Q282),"Medium",AND(Q282&gt;O282,Q282&gt;P282),"High")</f>
        <v>Medium</v>
      </c>
      <c r="S282" t="str">
        <f t="shared" si="10"/>
        <v>F</v>
      </c>
    </row>
    <row r="283" spans="1:19" x14ac:dyDescent="0.3">
      <c r="A283" t="s">
        <v>17</v>
      </c>
      <c r="B283">
        <v>6</v>
      </c>
      <c r="C283" t="s">
        <v>15</v>
      </c>
      <c r="D283" t="str">
        <f t="shared" si="9"/>
        <v>Low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 cm="1">
        <f t="array" ref="O283">$U$2*_xlfn.IFS(C283="data_analyst",$V$5,C283="data_engineer",$V$6,C283="data_scientist",$V$7)*_xlfn.IFS(E283=0,$V$12,E283=1,$V$11)*_xlfn.IFS(F283=0,$V$17,F283=1,$V$16)*_xlfn.IFS(G283=0,$V$22,G283=1,$V$21)*_xlfn.IFS(H283=0,$V$27,H283=1,$V$26)*_xlfn.IFS(I283=0,$V$32,I283=1,$V$31)*_xlfn.IFS(J283=0,$V$37,J283=1,$V$36)*_xlfn.IFS(K283=0,$V$42,K283=1,$V$41)*_xlfn.IFS(L283=0,$V$47,L283=1,$V$46)*_xlfn.IFS(M283=0,$V$52,M283=1,$V$51)*_xlfn.IFS(N283=0,$V$57,N283=1,$V$56)</f>
        <v>1.2354408435458334E-3</v>
      </c>
      <c r="P283" cm="1">
        <f t="array" ref="P283">$V$2*_xlfn.IFS(C283="data_analyst",$X$5,C283="data_engineer",$X$6,C283="data_scientist",$X$7)*_xlfn.IFS(E283=0,$X$12,E283=1,$X$11)*_xlfn.IFS(F283=0,$X$17,F283=1,$X$16)*_xlfn.IFS(G283=0,$X$22,G283=1,$X$21)*_xlfn.IFS(H283=0,$X$27,H283=1,$X$26)*_xlfn.IFS(I283=0,$X$32,I283=1,$X$31)*_xlfn.IFS(J283=0,$X$37,J283=1,$X$36)*_xlfn.IFS(K283=0,$X$42,K283=1,$X$41)*_xlfn.IFS(L283=0,$X$47,L283=1,$X$46)*_xlfn.IFS(M283=0,$X$52,M283=1,$X$51)*_xlfn.IFS(N283=0,$X$57,N283=1,$X$56)</f>
        <v>1.614648194314651E-6</v>
      </c>
      <c r="Q283" cm="1">
        <f t="array" ref="Q283">$W$2*_xlfn.IFS(C283="data_analyst",$Z$5,C283="data_engineer",$Z$6,C283="data_scientist",$Z$7)*_xlfn.IFS(E283=0,$Z$12,E283=1,$Z$11)*_xlfn.IFS(F283=0,$Z$17,F283=1,$Z$16)*_xlfn.IFS(G283=0,$Z$22,G283=1,$Z$21)*_xlfn.IFS(H283=0,$Z$27,H283=1,$Z$26)*_xlfn.IFS(I283=0,$Z$32,I283=1,$Z$31)*_xlfn.IFS(J283=0,$Z$37,J283=1,$Z$36)*_xlfn.IFS(K283=0,$Z$42,K283=1,$Z$41)*_xlfn.IFS(L283=0,$Z$47,L283=1,$Z$46)*_xlfn.IFS(M283=0,$Z$52,M283=1,$Z$51)*_xlfn.IFS(N283=0,$Z$57,N283=1,$Z$56)</f>
        <v>4.4693733793478163E-5</v>
      </c>
      <c r="R283" t="str" cm="1">
        <f t="array" ref="R283">_xlfn.IFS(AND(O283&gt;P283,O283&gt;Q283),"Low",AND(P283&gt;O283,P283&gt;Q283),"Medium",AND(Q283&gt;O283,Q283&gt;P283),"High")</f>
        <v>Low</v>
      </c>
      <c r="S283" t="str">
        <f t="shared" si="10"/>
        <v>T</v>
      </c>
    </row>
    <row r="284" spans="1:19" x14ac:dyDescent="0.3">
      <c r="A284" t="s">
        <v>17</v>
      </c>
      <c r="B284">
        <v>1</v>
      </c>
      <c r="C284" t="s">
        <v>15</v>
      </c>
      <c r="D284" t="str">
        <f t="shared" si="9"/>
        <v>Low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 cm="1">
        <f t="array" ref="O284">$U$2*_xlfn.IFS(C284="data_analyst",$V$5,C284="data_engineer",$V$6,C284="data_scientist",$V$7)*_xlfn.IFS(E284=0,$V$12,E284=1,$V$11)*_xlfn.IFS(F284=0,$V$17,F284=1,$V$16)*_xlfn.IFS(G284=0,$V$22,G284=1,$V$21)*_xlfn.IFS(H284=0,$V$27,H284=1,$V$26)*_xlfn.IFS(I284=0,$V$32,I284=1,$V$31)*_xlfn.IFS(J284=0,$V$37,J284=1,$V$36)*_xlfn.IFS(K284=0,$V$42,K284=1,$V$41)*_xlfn.IFS(L284=0,$V$47,L284=1,$V$46)*_xlfn.IFS(M284=0,$V$52,M284=1,$V$51)*_xlfn.IFS(N284=0,$V$57,N284=1,$V$56)</f>
        <v>4.6879328316891651E-3</v>
      </c>
      <c r="P284" cm="1">
        <f t="array" ref="P284">$V$2*_xlfn.IFS(C284="data_analyst",$X$5,C284="data_engineer",$X$6,C284="data_scientist",$X$7)*_xlfn.IFS(E284=0,$X$12,E284=1,$X$11)*_xlfn.IFS(F284=0,$X$17,F284=1,$X$16)*_xlfn.IFS(G284=0,$X$22,G284=1,$X$21)*_xlfn.IFS(H284=0,$X$27,H284=1,$X$26)*_xlfn.IFS(I284=0,$X$32,I284=1,$X$31)*_xlfn.IFS(J284=0,$X$37,J284=1,$X$36)*_xlfn.IFS(K284=0,$X$42,K284=1,$X$41)*_xlfn.IFS(L284=0,$X$47,L284=1,$X$46)*_xlfn.IFS(M284=0,$X$52,M284=1,$X$51)*_xlfn.IFS(N284=0,$X$57,N284=1,$X$56)</f>
        <v>7.7370319830748416E-6</v>
      </c>
      <c r="Q284" cm="1">
        <f t="array" ref="Q284">$W$2*_xlfn.IFS(C284="data_analyst",$Z$5,C284="data_engineer",$Z$6,C284="data_scientist",$Z$7)*_xlfn.IFS(E284=0,$Z$12,E284=1,$Z$11)*_xlfn.IFS(F284=0,$Z$17,F284=1,$Z$16)*_xlfn.IFS(G284=0,$Z$22,G284=1,$Z$21)*_xlfn.IFS(H284=0,$Z$27,H284=1,$Z$26)*_xlfn.IFS(I284=0,$Z$32,I284=1,$Z$31)*_xlfn.IFS(J284=0,$Z$37,J284=1,$Z$36)*_xlfn.IFS(K284=0,$Z$42,K284=1,$Z$41)*_xlfn.IFS(L284=0,$Z$47,L284=1,$Z$46)*_xlfn.IFS(M284=0,$Z$52,M284=1,$Z$51)*_xlfn.IFS(N284=0,$Z$57,N284=1,$Z$56)</f>
        <v>1.6893086079963217E-4</v>
      </c>
      <c r="R284" t="str" cm="1">
        <f t="array" ref="R284">_xlfn.IFS(AND(O284&gt;P284,O284&gt;Q284),"Low",AND(P284&gt;O284,P284&gt;Q284),"Medium",AND(Q284&gt;O284,Q284&gt;P284),"High")</f>
        <v>Low</v>
      </c>
      <c r="S284" t="str">
        <f t="shared" si="10"/>
        <v>T</v>
      </c>
    </row>
    <row r="285" spans="1:19" x14ac:dyDescent="0.3">
      <c r="A285" t="s">
        <v>17</v>
      </c>
      <c r="B285">
        <v>1</v>
      </c>
      <c r="C285" t="s">
        <v>15</v>
      </c>
      <c r="D285" t="str">
        <f t="shared" si="9"/>
        <v>Low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 cm="1">
        <f t="array" ref="O285">$U$2*_xlfn.IFS(C285="data_analyst",$V$5,C285="data_engineer",$V$6,C285="data_scientist",$V$7)*_xlfn.IFS(E285=0,$V$12,E285=1,$V$11)*_xlfn.IFS(F285=0,$V$17,F285=1,$V$16)*_xlfn.IFS(G285=0,$V$22,G285=1,$V$21)*_xlfn.IFS(H285=0,$V$27,H285=1,$V$26)*_xlfn.IFS(I285=0,$V$32,I285=1,$V$31)*_xlfn.IFS(J285=0,$V$37,J285=1,$V$36)*_xlfn.IFS(K285=0,$V$42,K285=1,$V$41)*_xlfn.IFS(L285=0,$V$47,L285=1,$V$46)*_xlfn.IFS(M285=0,$V$52,M285=1,$V$51)*_xlfn.IFS(N285=0,$V$57,N285=1,$V$56)</f>
        <v>2.3455829444072339E-2</v>
      </c>
      <c r="P285" cm="1">
        <f t="array" ref="P285">$V$2*_xlfn.IFS(C285="data_analyst",$X$5,C285="data_engineer",$X$6,C285="data_scientist",$X$7)*_xlfn.IFS(E285=0,$X$12,E285=1,$X$11)*_xlfn.IFS(F285=0,$X$17,F285=1,$X$16)*_xlfn.IFS(G285=0,$X$22,G285=1,$X$21)*_xlfn.IFS(H285=0,$X$27,H285=1,$X$26)*_xlfn.IFS(I285=0,$X$32,I285=1,$X$31)*_xlfn.IFS(J285=0,$X$37,J285=1,$X$36)*_xlfn.IFS(K285=0,$X$42,K285=1,$X$41)*_xlfn.IFS(L285=0,$X$47,L285=1,$X$46)*_xlfn.IFS(M285=0,$X$52,M285=1,$X$51)*_xlfn.IFS(N285=0,$X$57,N285=1,$X$56)</f>
        <v>1.3229474467763136E-4</v>
      </c>
      <c r="Q285" cm="1">
        <f t="array" ref="Q285">$W$2*_xlfn.IFS(C285="data_analyst",$Z$5,C285="data_engineer",$Z$6,C285="data_scientist",$Z$7)*_xlfn.IFS(E285=0,$Z$12,E285=1,$Z$11)*_xlfn.IFS(F285=0,$Z$17,F285=1,$Z$16)*_xlfn.IFS(G285=0,$Z$22,G285=1,$Z$21)*_xlfn.IFS(H285=0,$Z$27,H285=1,$Z$26)*_xlfn.IFS(I285=0,$Z$32,I285=1,$Z$31)*_xlfn.IFS(J285=0,$Z$37,J285=1,$Z$36)*_xlfn.IFS(K285=0,$Z$42,K285=1,$Z$41)*_xlfn.IFS(L285=0,$Z$47,L285=1,$Z$46)*_xlfn.IFS(M285=0,$Z$52,M285=1,$Z$51)*_xlfn.IFS(N285=0,$Z$57,N285=1,$Z$56)</f>
        <v>1.0934096374833335E-3</v>
      </c>
      <c r="R285" t="str" cm="1">
        <f t="array" ref="R285">_xlfn.IFS(AND(O285&gt;P285,O285&gt;Q285),"Low",AND(P285&gt;O285,P285&gt;Q285),"Medium",AND(Q285&gt;O285,Q285&gt;P285),"High")</f>
        <v>Low</v>
      </c>
      <c r="S285" t="str">
        <f t="shared" si="10"/>
        <v>T</v>
      </c>
    </row>
    <row r="286" spans="1:19" x14ac:dyDescent="0.3">
      <c r="A286" t="s">
        <v>17</v>
      </c>
      <c r="B286">
        <v>1</v>
      </c>
      <c r="C286" t="s">
        <v>15</v>
      </c>
      <c r="D286" t="str">
        <f t="shared" si="9"/>
        <v>Low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 cm="1">
        <f t="array" ref="O286">$U$2*_xlfn.IFS(C286="data_analyst",$V$5,C286="data_engineer",$V$6,C286="data_scientist",$V$7)*_xlfn.IFS(E286=0,$V$12,E286=1,$V$11)*_xlfn.IFS(F286=0,$V$17,F286=1,$V$16)*_xlfn.IFS(G286=0,$V$22,G286=1,$V$21)*_xlfn.IFS(H286=0,$V$27,H286=1,$V$26)*_xlfn.IFS(I286=0,$V$32,I286=1,$V$31)*_xlfn.IFS(J286=0,$V$37,J286=1,$V$36)*_xlfn.IFS(K286=0,$V$42,K286=1,$V$41)*_xlfn.IFS(L286=0,$V$47,L286=1,$V$46)*_xlfn.IFS(M286=0,$V$52,M286=1,$V$51)*_xlfn.IFS(N286=0,$V$57,N286=1,$V$56)</f>
        <v>4.6879328316891651E-3</v>
      </c>
      <c r="P286" cm="1">
        <f t="array" ref="P286">$V$2*_xlfn.IFS(C286="data_analyst",$X$5,C286="data_engineer",$X$6,C286="data_scientist",$X$7)*_xlfn.IFS(E286=0,$X$12,E286=1,$X$11)*_xlfn.IFS(F286=0,$X$17,F286=1,$X$16)*_xlfn.IFS(G286=0,$X$22,G286=1,$X$21)*_xlfn.IFS(H286=0,$X$27,H286=1,$X$26)*_xlfn.IFS(I286=0,$X$32,I286=1,$X$31)*_xlfn.IFS(J286=0,$X$37,J286=1,$X$36)*_xlfn.IFS(K286=0,$X$42,K286=1,$X$41)*_xlfn.IFS(L286=0,$X$47,L286=1,$X$46)*_xlfn.IFS(M286=0,$X$52,M286=1,$X$51)*_xlfn.IFS(N286=0,$X$57,N286=1,$X$56)</f>
        <v>7.7370319830748416E-6</v>
      </c>
      <c r="Q286" cm="1">
        <f t="array" ref="Q286">$W$2*_xlfn.IFS(C286="data_analyst",$Z$5,C286="data_engineer",$Z$6,C286="data_scientist",$Z$7)*_xlfn.IFS(E286=0,$Z$12,E286=1,$Z$11)*_xlfn.IFS(F286=0,$Z$17,F286=1,$Z$16)*_xlfn.IFS(G286=0,$Z$22,G286=1,$Z$21)*_xlfn.IFS(H286=0,$Z$27,H286=1,$Z$26)*_xlfn.IFS(I286=0,$Z$32,I286=1,$Z$31)*_xlfn.IFS(J286=0,$Z$37,J286=1,$Z$36)*_xlfn.IFS(K286=0,$Z$42,K286=1,$Z$41)*_xlfn.IFS(L286=0,$Z$47,L286=1,$Z$46)*_xlfn.IFS(M286=0,$Z$52,M286=1,$Z$51)*_xlfn.IFS(N286=0,$Z$57,N286=1,$Z$56)</f>
        <v>1.6893086079963217E-4</v>
      </c>
      <c r="R286" t="str" cm="1">
        <f t="array" ref="R286">_xlfn.IFS(AND(O286&gt;P286,O286&gt;Q286),"Low",AND(P286&gt;O286,P286&gt;Q286),"Medium",AND(Q286&gt;O286,Q286&gt;P286),"High")</f>
        <v>Low</v>
      </c>
      <c r="S286" t="str">
        <f t="shared" si="10"/>
        <v>T</v>
      </c>
    </row>
    <row r="287" spans="1:19" x14ac:dyDescent="0.3">
      <c r="A287" t="s">
        <v>17</v>
      </c>
      <c r="B287">
        <v>0</v>
      </c>
      <c r="C287" t="s">
        <v>15</v>
      </c>
      <c r="D287" t="str">
        <f t="shared" si="9"/>
        <v>Low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 cm="1">
        <f t="array" ref="O287">$U$2*_xlfn.IFS(C287="data_analyst",$V$5,C287="data_engineer",$V$6,C287="data_scientist",$V$7)*_xlfn.IFS(E287=0,$V$12,E287=1,$V$11)*_xlfn.IFS(F287=0,$V$17,F287=1,$V$16)*_xlfn.IFS(G287=0,$V$22,G287=1,$V$21)*_xlfn.IFS(H287=0,$V$27,H287=1,$V$26)*_xlfn.IFS(I287=0,$V$32,I287=1,$V$31)*_xlfn.IFS(J287=0,$V$37,J287=1,$V$36)*_xlfn.IFS(K287=0,$V$42,K287=1,$V$41)*_xlfn.IFS(L287=0,$V$47,L287=1,$V$46)*_xlfn.IFS(M287=0,$V$52,M287=1,$V$51)*_xlfn.IFS(N287=0,$V$57,N287=1,$V$56)</f>
        <v>1.2354408435458334E-3</v>
      </c>
      <c r="P287" cm="1">
        <f t="array" ref="P287">$V$2*_xlfn.IFS(C287="data_analyst",$X$5,C287="data_engineer",$X$6,C287="data_scientist",$X$7)*_xlfn.IFS(E287=0,$X$12,E287=1,$X$11)*_xlfn.IFS(F287=0,$X$17,F287=1,$X$16)*_xlfn.IFS(G287=0,$X$22,G287=1,$X$21)*_xlfn.IFS(H287=0,$X$27,H287=1,$X$26)*_xlfn.IFS(I287=0,$X$32,I287=1,$X$31)*_xlfn.IFS(J287=0,$X$37,J287=1,$X$36)*_xlfn.IFS(K287=0,$X$42,K287=1,$X$41)*_xlfn.IFS(L287=0,$X$47,L287=1,$X$46)*_xlfn.IFS(M287=0,$X$52,M287=1,$X$51)*_xlfn.IFS(N287=0,$X$57,N287=1,$X$56)</f>
        <v>1.614648194314651E-6</v>
      </c>
      <c r="Q287" cm="1">
        <f t="array" ref="Q287">$W$2*_xlfn.IFS(C287="data_analyst",$Z$5,C287="data_engineer",$Z$6,C287="data_scientist",$Z$7)*_xlfn.IFS(E287=0,$Z$12,E287=1,$Z$11)*_xlfn.IFS(F287=0,$Z$17,F287=1,$Z$16)*_xlfn.IFS(G287=0,$Z$22,G287=1,$Z$21)*_xlfn.IFS(H287=0,$Z$27,H287=1,$Z$26)*_xlfn.IFS(I287=0,$Z$32,I287=1,$Z$31)*_xlfn.IFS(J287=0,$Z$37,J287=1,$Z$36)*_xlfn.IFS(K287=0,$Z$42,K287=1,$Z$41)*_xlfn.IFS(L287=0,$Z$47,L287=1,$Z$46)*_xlfn.IFS(M287=0,$Z$52,M287=1,$Z$51)*_xlfn.IFS(N287=0,$Z$57,N287=1,$Z$56)</f>
        <v>4.4693733793478163E-5</v>
      </c>
      <c r="R287" t="str" cm="1">
        <f t="array" ref="R287">_xlfn.IFS(AND(O287&gt;P287,O287&gt;Q287),"Low",AND(P287&gt;O287,P287&gt;Q287),"Medium",AND(Q287&gt;O287,Q287&gt;P287),"High")</f>
        <v>Low</v>
      </c>
      <c r="S287" t="str">
        <f t="shared" si="10"/>
        <v>T</v>
      </c>
    </row>
    <row r="288" spans="1:19" x14ac:dyDescent="0.3">
      <c r="A288" t="s">
        <v>17</v>
      </c>
      <c r="B288">
        <v>3</v>
      </c>
      <c r="C288" t="s">
        <v>15</v>
      </c>
      <c r="D288" t="str">
        <f t="shared" si="9"/>
        <v>Low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 cm="1">
        <f t="array" ref="O288">$U$2*_xlfn.IFS(C288="data_analyst",$V$5,C288="data_engineer",$V$6,C288="data_scientist",$V$7)*_xlfn.IFS(E288=0,$V$12,E288=1,$V$11)*_xlfn.IFS(F288=0,$V$17,F288=1,$V$16)*_xlfn.IFS(G288=0,$V$22,G288=1,$V$21)*_xlfn.IFS(H288=0,$V$27,H288=1,$V$26)*_xlfn.IFS(I288=0,$V$32,I288=1,$V$31)*_xlfn.IFS(J288=0,$V$37,J288=1,$V$36)*_xlfn.IFS(K288=0,$V$42,K288=1,$V$41)*_xlfn.IFS(L288=0,$V$47,L288=1,$V$46)*_xlfn.IFS(M288=0,$V$52,M288=1,$V$51)*_xlfn.IFS(N288=0,$V$57,N288=1,$V$56)</f>
        <v>4.6879328316891651E-3</v>
      </c>
      <c r="P288" cm="1">
        <f t="array" ref="P288">$V$2*_xlfn.IFS(C288="data_analyst",$X$5,C288="data_engineer",$X$6,C288="data_scientist",$X$7)*_xlfn.IFS(E288=0,$X$12,E288=1,$X$11)*_xlfn.IFS(F288=0,$X$17,F288=1,$X$16)*_xlfn.IFS(G288=0,$X$22,G288=1,$X$21)*_xlfn.IFS(H288=0,$X$27,H288=1,$X$26)*_xlfn.IFS(I288=0,$X$32,I288=1,$X$31)*_xlfn.IFS(J288=0,$X$37,J288=1,$X$36)*_xlfn.IFS(K288=0,$X$42,K288=1,$X$41)*_xlfn.IFS(L288=0,$X$47,L288=1,$X$46)*_xlfn.IFS(M288=0,$X$52,M288=1,$X$51)*_xlfn.IFS(N288=0,$X$57,N288=1,$X$56)</f>
        <v>7.7370319830748416E-6</v>
      </c>
      <c r="Q288" cm="1">
        <f t="array" ref="Q288">$W$2*_xlfn.IFS(C288="data_analyst",$Z$5,C288="data_engineer",$Z$6,C288="data_scientist",$Z$7)*_xlfn.IFS(E288=0,$Z$12,E288=1,$Z$11)*_xlfn.IFS(F288=0,$Z$17,F288=1,$Z$16)*_xlfn.IFS(G288=0,$Z$22,G288=1,$Z$21)*_xlfn.IFS(H288=0,$Z$27,H288=1,$Z$26)*_xlfn.IFS(I288=0,$Z$32,I288=1,$Z$31)*_xlfn.IFS(J288=0,$Z$37,J288=1,$Z$36)*_xlfn.IFS(K288=0,$Z$42,K288=1,$Z$41)*_xlfn.IFS(L288=0,$Z$47,L288=1,$Z$46)*_xlfn.IFS(M288=0,$Z$52,M288=1,$Z$51)*_xlfn.IFS(N288=0,$Z$57,N288=1,$Z$56)</f>
        <v>1.6893086079963217E-4</v>
      </c>
      <c r="R288" t="str" cm="1">
        <f t="array" ref="R288">_xlfn.IFS(AND(O288&gt;P288,O288&gt;Q288),"Low",AND(P288&gt;O288,P288&gt;Q288),"Medium",AND(Q288&gt;O288,Q288&gt;P288),"High")</f>
        <v>Low</v>
      </c>
      <c r="S288" t="str">
        <f t="shared" si="10"/>
        <v>T</v>
      </c>
    </row>
    <row r="289" spans="1:19" x14ac:dyDescent="0.3">
      <c r="A289" t="s">
        <v>17</v>
      </c>
      <c r="B289">
        <v>4</v>
      </c>
      <c r="C289" t="s">
        <v>15</v>
      </c>
      <c r="D289" t="str">
        <f t="shared" si="9"/>
        <v>Low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 cm="1">
        <f t="array" ref="O289">$U$2*_xlfn.IFS(C289="data_analyst",$V$5,C289="data_engineer",$V$6,C289="data_scientist",$V$7)*_xlfn.IFS(E289=0,$V$12,E289=1,$V$11)*_xlfn.IFS(F289=0,$V$17,F289=1,$V$16)*_xlfn.IFS(G289=0,$V$22,G289=1,$V$21)*_xlfn.IFS(H289=0,$V$27,H289=1,$V$26)*_xlfn.IFS(I289=0,$V$32,I289=1,$V$31)*_xlfn.IFS(J289=0,$V$37,J289=1,$V$36)*_xlfn.IFS(K289=0,$V$42,K289=1,$V$41)*_xlfn.IFS(L289=0,$V$47,L289=1,$V$46)*_xlfn.IFS(M289=0,$V$52,M289=1,$V$51)*_xlfn.IFS(N289=0,$V$57,N289=1,$V$56)</f>
        <v>1.2354408435458334E-3</v>
      </c>
      <c r="P289" cm="1">
        <f t="array" ref="P289">$V$2*_xlfn.IFS(C289="data_analyst",$X$5,C289="data_engineer",$X$6,C289="data_scientist",$X$7)*_xlfn.IFS(E289=0,$X$12,E289=1,$X$11)*_xlfn.IFS(F289=0,$X$17,F289=1,$X$16)*_xlfn.IFS(G289=0,$X$22,G289=1,$X$21)*_xlfn.IFS(H289=0,$X$27,H289=1,$X$26)*_xlfn.IFS(I289=0,$X$32,I289=1,$X$31)*_xlfn.IFS(J289=0,$X$37,J289=1,$X$36)*_xlfn.IFS(K289=0,$X$42,K289=1,$X$41)*_xlfn.IFS(L289=0,$X$47,L289=1,$X$46)*_xlfn.IFS(M289=0,$X$52,M289=1,$X$51)*_xlfn.IFS(N289=0,$X$57,N289=1,$X$56)</f>
        <v>1.614648194314651E-6</v>
      </c>
      <c r="Q289" cm="1">
        <f t="array" ref="Q289">$W$2*_xlfn.IFS(C289="data_analyst",$Z$5,C289="data_engineer",$Z$6,C289="data_scientist",$Z$7)*_xlfn.IFS(E289=0,$Z$12,E289=1,$Z$11)*_xlfn.IFS(F289=0,$Z$17,F289=1,$Z$16)*_xlfn.IFS(G289=0,$Z$22,G289=1,$Z$21)*_xlfn.IFS(H289=0,$Z$27,H289=1,$Z$26)*_xlfn.IFS(I289=0,$Z$32,I289=1,$Z$31)*_xlfn.IFS(J289=0,$Z$37,J289=1,$Z$36)*_xlfn.IFS(K289=0,$Z$42,K289=1,$Z$41)*_xlfn.IFS(L289=0,$Z$47,L289=1,$Z$46)*_xlfn.IFS(M289=0,$Z$52,M289=1,$Z$51)*_xlfn.IFS(N289=0,$Z$57,N289=1,$Z$56)</f>
        <v>4.4693733793478163E-5</v>
      </c>
      <c r="R289" t="str" cm="1">
        <f t="array" ref="R289">_xlfn.IFS(AND(O289&gt;P289,O289&gt;Q289),"Low",AND(P289&gt;O289,P289&gt;Q289),"Medium",AND(Q289&gt;O289,Q289&gt;P289),"High")</f>
        <v>Low</v>
      </c>
      <c r="S289" t="str">
        <f t="shared" si="10"/>
        <v>T</v>
      </c>
    </row>
    <row r="290" spans="1:19" x14ac:dyDescent="0.3">
      <c r="A290" t="s">
        <v>17</v>
      </c>
      <c r="B290">
        <v>3</v>
      </c>
      <c r="C290" t="s">
        <v>15</v>
      </c>
      <c r="D290" t="str">
        <f t="shared" si="9"/>
        <v>Low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 cm="1">
        <f t="array" ref="O290">$U$2*_xlfn.IFS(C290="data_analyst",$V$5,C290="data_engineer",$V$6,C290="data_scientist",$V$7)*_xlfn.IFS(E290=0,$V$12,E290=1,$V$11)*_xlfn.IFS(F290=0,$V$17,F290=1,$V$16)*_xlfn.IFS(G290=0,$V$22,G290=1,$V$21)*_xlfn.IFS(H290=0,$V$27,H290=1,$V$26)*_xlfn.IFS(I290=0,$V$32,I290=1,$V$31)*_xlfn.IFS(J290=0,$V$37,J290=1,$V$36)*_xlfn.IFS(K290=0,$V$42,K290=1,$V$41)*_xlfn.IFS(L290=0,$V$47,L290=1,$V$46)*_xlfn.IFS(M290=0,$V$52,M290=1,$V$51)*_xlfn.IFS(N290=0,$V$57,N290=1,$V$56)</f>
        <v>6.445565416038454E-3</v>
      </c>
      <c r="P290" cm="1">
        <f t="array" ref="P290">$V$2*_xlfn.IFS(C290="data_analyst",$X$5,C290="data_engineer",$X$6,C290="data_scientist",$X$7)*_xlfn.IFS(E290=0,$X$12,E290=1,$X$11)*_xlfn.IFS(F290=0,$X$17,F290=1,$X$16)*_xlfn.IFS(G290=0,$X$22,G290=1,$X$21)*_xlfn.IFS(H290=0,$X$27,H290=1,$X$26)*_xlfn.IFS(I290=0,$X$32,I290=1,$X$31)*_xlfn.IFS(J290=0,$X$37,J290=1,$X$36)*_xlfn.IFS(K290=0,$X$42,K290=1,$X$41)*_xlfn.IFS(L290=0,$X$47,L290=1,$X$46)*_xlfn.IFS(M290=0,$X$52,M290=1,$X$51)*_xlfn.IFS(N290=0,$X$57,N290=1,$X$56)</f>
        <v>9.9766953157576257E-5</v>
      </c>
      <c r="Q290" cm="1">
        <f t="array" ref="Q290">$W$2*_xlfn.IFS(C290="data_analyst",$Z$5,C290="data_engineer",$Z$6,C290="data_scientist",$Z$7)*_xlfn.IFS(E290=0,$Z$12,E290=1,$Z$11)*_xlfn.IFS(F290=0,$Z$17,F290=1,$Z$16)*_xlfn.IFS(G290=0,$Z$22,G290=1,$Z$21)*_xlfn.IFS(H290=0,$Z$27,H290=1,$Z$26)*_xlfn.IFS(I290=0,$Z$32,I290=1,$Z$31)*_xlfn.IFS(J290=0,$Z$37,J290=1,$Z$36)*_xlfn.IFS(K290=0,$Z$42,K290=1,$Z$41)*_xlfn.IFS(L290=0,$Z$47,L290=1,$Z$46)*_xlfn.IFS(M290=0,$Z$52,M290=1,$Z$51)*_xlfn.IFS(N290=0,$Z$57,N290=1,$Z$56)</f>
        <v>5.5511566210692334E-4</v>
      </c>
      <c r="R290" t="str" cm="1">
        <f t="array" ref="R290">_xlfn.IFS(AND(O290&gt;P290,O290&gt;Q290),"Low",AND(P290&gt;O290,P290&gt;Q290),"Medium",AND(Q290&gt;O290,Q290&gt;P290),"High")</f>
        <v>Low</v>
      </c>
      <c r="S290" t="str">
        <f t="shared" si="10"/>
        <v>T</v>
      </c>
    </row>
    <row r="291" spans="1:19" x14ac:dyDescent="0.3">
      <c r="A291" t="s">
        <v>17</v>
      </c>
      <c r="B291">
        <v>1</v>
      </c>
      <c r="C291" t="s">
        <v>15</v>
      </c>
      <c r="D291" t="str">
        <f t="shared" si="9"/>
        <v>Low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1</v>
      </c>
      <c r="O291" cm="1">
        <f t="array" ref="O291">$U$2*_xlfn.IFS(C291="data_analyst",$V$5,C291="data_engineer",$V$6,C291="data_scientist",$V$7)*_xlfn.IFS(E291=0,$V$12,E291=1,$V$11)*_xlfn.IFS(F291=0,$V$17,F291=1,$V$16)*_xlfn.IFS(G291=0,$V$22,G291=1,$V$21)*_xlfn.IFS(H291=0,$V$27,H291=1,$V$26)*_xlfn.IFS(I291=0,$V$32,I291=1,$V$31)*_xlfn.IFS(J291=0,$V$37,J291=1,$V$36)*_xlfn.IFS(K291=0,$V$42,K291=1,$V$41)*_xlfn.IFS(L291=0,$V$47,L291=1,$V$46)*_xlfn.IFS(M291=0,$V$52,M291=1,$V$51)*_xlfn.IFS(N291=0,$V$57,N291=1,$V$56)</f>
        <v>4.6298645463884189E-3</v>
      </c>
      <c r="P291" cm="1">
        <f t="array" ref="P291">$V$2*_xlfn.IFS(C291="data_analyst",$X$5,C291="data_engineer",$X$6,C291="data_scientist",$X$7)*_xlfn.IFS(E291=0,$X$12,E291=1,$X$11)*_xlfn.IFS(F291=0,$X$17,F291=1,$X$16)*_xlfn.IFS(G291=0,$X$22,G291=1,$X$21)*_xlfn.IFS(H291=0,$X$27,H291=1,$X$26)*_xlfn.IFS(I291=0,$X$32,I291=1,$X$31)*_xlfn.IFS(J291=0,$X$37,J291=1,$X$36)*_xlfn.IFS(K291=0,$X$42,K291=1,$X$41)*_xlfn.IFS(L291=0,$X$47,L291=1,$X$46)*_xlfn.IFS(M291=0,$X$52,M291=1,$X$51)*_xlfn.IFS(N291=0,$X$57,N291=1,$X$56)</f>
        <v>2.6516803780137475E-5</v>
      </c>
      <c r="Q291" cm="1">
        <f t="array" ref="Q291">$W$2*_xlfn.IFS(C291="data_analyst",$Z$5,C291="data_engineer",$Z$6,C291="data_scientist",$Z$7)*_xlfn.IFS(E291=0,$Z$12,E291=1,$Z$11)*_xlfn.IFS(F291=0,$Z$17,F291=1,$Z$16)*_xlfn.IFS(G291=0,$Z$22,G291=1,$Z$21)*_xlfn.IFS(H291=0,$Z$27,H291=1,$Z$26)*_xlfn.IFS(I291=0,$Z$32,I291=1,$Z$31)*_xlfn.IFS(J291=0,$Z$37,J291=1,$Z$36)*_xlfn.IFS(K291=0,$Z$42,K291=1,$Z$41)*_xlfn.IFS(L291=0,$Z$47,L291=1,$Z$46)*_xlfn.IFS(M291=0,$Z$52,M291=1,$Z$51)*_xlfn.IFS(N291=0,$Z$57,N291=1,$Z$56)</f>
        <v>1.9742118454560195E-4</v>
      </c>
      <c r="R291" t="str" cm="1">
        <f t="array" ref="R291">_xlfn.IFS(AND(O291&gt;P291,O291&gt;Q291),"Low",AND(P291&gt;O291,P291&gt;Q291),"Medium",AND(Q291&gt;O291,Q291&gt;P291),"High")</f>
        <v>Low</v>
      </c>
      <c r="S291" t="str">
        <f t="shared" si="10"/>
        <v>T</v>
      </c>
    </row>
    <row r="292" spans="1:19" x14ac:dyDescent="0.3">
      <c r="A292" t="s">
        <v>17</v>
      </c>
      <c r="B292">
        <v>2</v>
      </c>
      <c r="C292" t="s">
        <v>15</v>
      </c>
      <c r="D292" t="str">
        <f t="shared" si="9"/>
        <v>Low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 cm="1">
        <f t="array" ref="O292">$U$2*_xlfn.IFS(C292="data_analyst",$V$5,C292="data_engineer",$V$6,C292="data_scientist",$V$7)*_xlfn.IFS(E292=0,$V$12,E292=1,$V$11)*_xlfn.IFS(F292=0,$V$17,F292=1,$V$16)*_xlfn.IFS(G292=0,$V$22,G292=1,$V$21)*_xlfn.IFS(H292=0,$V$27,H292=1,$V$26)*_xlfn.IFS(I292=0,$V$32,I292=1,$V$31)*_xlfn.IFS(J292=0,$V$37,J292=1,$V$36)*_xlfn.IFS(K292=0,$V$42,K292=1,$V$41)*_xlfn.IFS(L292=0,$V$47,L292=1,$V$46)*_xlfn.IFS(M292=0,$V$52,M292=1,$V$51)*_xlfn.IFS(N292=0,$V$57,N292=1,$V$56)</f>
        <v>1.8002646761135725E-2</v>
      </c>
      <c r="P292" cm="1">
        <f t="array" ref="P292">$V$2*_xlfn.IFS(C292="data_analyst",$X$5,C292="data_engineer",$X$6,C292="data_scientist",$X$7)*_xlfn.IFS(E292=0,$X$12,E292=1,$X$11)*_xlfn.IFS(F292=0,$X$17,F292=1,$X$16)*_xlfn.IFS(G292=0,$X$22,G292=1,$X$21)*_xlfn.IFS(H292=0,$X$27,H292=1,$X$26)*_xlfn.IFS(I292=0,$X$32,I292=1,$X$31)*_xlfn.IFS(J292=0,$X$37,J292=1,$X$36)*_xlfn.IFS(K292=0,$X$42,K292=1,$X$41)*_xlfn.IFS(L292=0,$X$47,L292=1,$X$46)*_xlfn.IFS(M292=0,$X$52,M292=1,$X$51)*_xlfn.IFS(N292=0,$X$57,N292=1,$X$56)</f>
        <v>1.1404719368761322E-4</v>
      </c>
      <c r="Q292" cm="1">
        <f t="array" ref="Q292">$W$2*_xlfn.IFS(C292="data_analyst",$Z$5,C292="data_engineer",$Z$6,C292="data_scientist",$Z$7)*_xlfn.IFS(E292=0,$Z$12,E292=1,$Z$11)*_xlfn.IFS(F292=0,$Z$17,F292=1,$Z$16)*_xlfn.IFS(G292=0,$Z$22,G292=1,$Z$21)*_xlfn.IFS(H292=0,$Z$27,H292=1,$Z$26)*_xlfn.IFS(I292=0,$Z$32,I292=1,$Z$31)*_xlfn.IFS(J292=0,$Z$37,J292=1,$Z$36)*_xlfn.IFS(K292=0,$Z$42,K292=1,$Z$41)*_xlfn.IFS(L292=0,$Z$47,L292=1,$Z$46)*_xlfn.IFS(M292=0,$Z$52,M292=1,$Z$51)*_xlfn.IFS(N292=0,$Z$57,N292=1,$Z$56)</f>
        <v>1.0309290867700006E-3</v>
      </c>
      <c r="R292" t="str" cm="1">
        <f t="array" ref="R292">_xlfn.IFS(AND(O292&gt;P292,O292&gt;Q292),"Low",AND(P292&gt;O292,P292&gt;Q292),"Medium",AND(Q292&gt;O292,Q292&gt;P292),"High")</f>
        <v>Low</v>
      </c>
      <c r="S292" t="str">
        <f t="shared" si="10"/>
        <v>T</v>
      </c>
    </row>
    <row r="293" spans="1:19" x14ac:dyDescent="0.3">
      <c r="A293" t="s">
        <v>17</v>
      </c>
      <c r="B293">
        <v>4</v>
      </c>
      <c r="C293" t="s">
        <v>15</v>
      </c>
      <c r="D293" t="str">
        <f t="shared" si="9"/>
        <v>Low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 cm="1">
        <f t="array" ref="O293">$U$2*_xlfn.IFS(C293="data_analyst",$V$5,C293="data_engineer",$V$6,C293="data_scientist",$V$7)*_xlfn.IFS(E293=0,$V$12,E293=1,$V$11)*_xlfn.IFS(F293=0,$V$17,F293=1,$V$16)*_xlfn.IFS(G293=0,$V$22,G293=1,$V$21)*_xlfn.IFS(H293=0,$V$27,H293=1,$V$26)*_xlfn.IFS(I293=0,$V$32,I293=1,$V$31)*_xlfn.IFS(J293=0,$V$37,J293=1,$V$36)*_xlfn.IFS(K293=0,$V$42,K293=1,$V$41)*_xlfn.IFS(L293=0,$V$47,L293=1,$V$46)*_xlfn.IFS(M293=0,$V$52,M293=1,$V$51)*_xlfn.IFS(N293=0,$V$57,N293=1,$V$56)</f>
        <v>4.6879328316891651E-3</v>
      </c>
      <c r="P293" cm="1">
        <f t="array" ref="P293">$V$2*_xlfn.IFS(C293="data_analyst",$X$5,C293="data_engineer",$X$6,C293="data_scientist",$X$7)*_xlfn.IFS(E293=0,$X$12,E293=1,$X$11)*_xlfn.IFS(F293=0,$X$17,F293=1,$X$16)*_xlfn.IFS(G293=0,$X$22,G293=1,$X$21)*_xlfn.IFS(H293=0,$X$27,H293=1,$X$26)*_xlfn.IFS(I293=0,$X$32,I293=1,$X$31)*_xlfn.IFS(J293=0,$X$37,J293=1,$X$36)*_xlfn.IFS(K293=0,$X$42,K293=1,$X$41)*_xlfn.IFS(L293=0,$X$47,L293=1,$X$46)*_xlfn.IFS(M293=0,$X$52,M293=1,$X$51)*_xlfn.IFS(N293=0,$X$57,N293=1,$X$56)</f>
        <v>7.7370319830748416E-6</v>
      </c>
      <c r="Q293" cm="1">
        <f t="array" ref="Q293">$W$2*_xlfn.IFS(C293="data_analyst",$Z$5,C293="data_engineer",$Z$6,C293="data_scientist",$Z$7)*_xlfn.IFS(E293=0,$Z$12,E293=1,$Z$11)*_xlfn.IFS(F293=0,$Z$17,F293=1,$Z$16)*_xlfn.IFS(G293=0,$Z$22,G293=1,$Z$21)*_xlfn.IFS(H293=0,$Z$27,H293=1,$Z$26)*_xlfn.IFS(I293=0,$Z$32,I293=1,$Z$31)*_xlfn.IFS(J293=0,$Z$37,J293=1,$Z$36)*_xlfn.IFS(K293=0,$Z$42,K293=1,$Z$41)*_xlfn.IFS(L293=0,$Z$47,L293=1,$Z$46)*_xlfn.IFS(M293=0,$Z$52,M293=1,$Z$51)*_xlfn.IFS(N293=0,$Z$57,N293=1,$Z$56)</f>
        <v>1.6893086079963217E-4</v>
      </c>
      <c r="R293" t="str" cm="1">
        <f t="array" ref="R293">_xlfn.IFS(AND(O293&gt;P293,O293&gt;Q293),"Low",AND(P293&gt;O293,P293&gt;Q293),"Medium",AND(Q293&gt;O293,Q293&gt;P293),"High")</f>
        <v>Low</v>
      </c>
      <c r="S293" t="str">
        <f t="shared" si="10"/>
        <v>T</v>
      </c>
    </row>
    <row r="294" spans="1:19" x14ac:dyDescent="0.3">
      <c r="A294" t="s">
        <v>17</v>
      </c>
      <c r="B294">
        <v>2</v>
      </c>
      <c r="C294" t="s">
        <v>15</v>
      </c>
      <c r="D294" t="str">
        <f t="shared" si="9"/>
        <v>Low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 cm="1">
        <f t="array" ref="O294">$U$2*_xlfn.IFS(C294="data_analyst",$V$5,C294="data_engineer",$V$6,C294="data_scientist",$V$7)*_xlfn.IFS(E294=0,$V$12,E294=1,$V$11)*_xlfn.IFS(F294=0,$V$17,F294=1,$V$16)*_xlfn.IFS(G294=0,$V$22,G294=1,$V$21)*_xlfn.IFS(H294=0,$V$27,H294=1,$V$26)*_xlfn.IFS(I294=0,$V$32,I294=1,$V$31)*_xlfn.IFS(J294=0,$V$37,J294=1,$V$36)*_xlfn.IFS(K294=0,$V$42,K294=1,$V$41)*_xlfn.IFS(L294=0,$V$47,L294=1,$V$46)*_xlfn.IFS(M294=0,$V$52,M294=1,$V$51)*_xlfn.IFS(N294=0,$V$57,N294=1,$V$56)</f>
        <v>3.5980479398548316E-3</v>
      </c>
      <c r="P294" cm="1">
        <f t="array" ref="P294">$V$2*_xlfn.IFS(C294="data_analyst",$X$5,C294="data_engineer",$X$6,C294="data_scientist",$X$7)*_xlfn.IFS(E294=0,$X$12,E294=1,$X$11)*_xlfn.IFS(F294=0,$X$17,F294=1,$X$16)*_xlfn.IFS(G294=0,$X$22,G294=1,$X$21)*_xlfn.IFS(H294=0,$X$27,H294=1,$X$26)*_xlfn.IFS(I294=0,$X$32,I294=1,$X$31)*_xlfn.IFS(J294=0,$X$37,J294=1,$X$36)*_xlfn.IFS(K294=0,$X$42,K294=1,$X$41)*_xlfn.IFS(L294=0,$X$47,L294=1,$X$46)*_xlfn.IFS(M294=0,$X$52,M294=1,$X$51)*_xlfn.IFS(N294=0,$X$57,N294=1,$X$56)</f>
        <v>6.6698551578231375E-6</v>
      </c>
      <c r="Q294" cm="1">
        <f t="array" ref="Q294">$W$2*_xlfn.IFS(C294="data_analyst",$Z$5,C294="data_engineer",$Z$6,C294="data_scientist",$Z$7)*_xlfn.IFS(E294=0,$Z$12,E294=1,$Z$11)*_xlfn.IFS(F294=0,$Z$17,F294=1,$Z$16)*_xlfn.IFS(G294=0,$Z$22,G294=1,$Z$21)*_xlfn.IFS(H294=0,$Z$27,H294=1,$Z$26)*_xlfn.IFS(I294=0,$Z$32,I294=1,$Z$31)*_xlfn.IFS(J294=0,$Z$37,J294=1,$Z$36)*_xlfn.IFS(K294=0,$Z$42,K294=1,$Z$41)*_xlfn.IFS(L294=0,$Z$47,L294=1,$Z$46)*_xlfn.IFS(M294=0,$Z$52,M294=1,$Z$51)*_xlfn.IFS(N294=0,$Z$57,N294=1,$Z$56)</f>
        <v>1.5927766875393896E-4</v>
      </c>
      <c r="R294" t="str" cm="1">
        <f t="array" ref="R294">_xlfn.IFS(AND(O294&gt;P294,O294&gt;Q294),"Low",AND(P294&gt;O294,P294&gt;Q294),"Medium",AND(Q294&gt;O294,Q294&gt;P294),"High")</f>
        <v>Low</v>
      </c>
      <c r="S294" t="str">
        <f t="shared" si="10"/>
        <v>T</v>
      </c>
    </row>
    <row r="295" spans="1:19" x14ac:dyDescent="0.3">
      <c r="A295" t="s">
        <v>17</v>
      </c>
      <c r="B295">
        <v>4</v>
      </c>
      <c r="C295" t="s">
        <v>15</v>
      </c>
      <c r="D295" t="str">
        <f t="shared" si="9"/>
        <v>Low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 cm="1">
        <f t="array" ref="O295">$U$2*_xlfn.IFS(C295="data_analyst",$V$5,C295="data_engineer",$V$6,C295="data_scientist",$V$7)*_xlfn.IFS(E295=0,$V$12,E295=1,$V$11)*_xlfn.IFS(F295=0,$V$17,F295=1,$V$16)*_xlfn.IFS(G295=0,$V$22,G295=1,$V$21)*_xlfn.IFS(H295=0,$V$27,H295=1,$V$26)*_xlfn.IFS(I295=0,$V$32,I295=1,$V$31)*_xlfn.IFS(J295=0,$V$37,J295=1,$V$36)*_xlfn.IFS(K295=0,$V$42,K295=1,$V$41)*_xlfn.IFS(L295=0,$V$47,L295=1,$V$46)*_xlfn.IFS(M295=0,$V$52,M295=1,$V$51)*_xlfn.IFS(N295=0,$V$57,N295=1,$V$56)</f>
        <v>1.8002646761135725E-2</v>
      </c>
      <c r="P295" cm="1">
        <f t="array" ref="P295">$V$2*_xlfn.IFS(C295="data_analyst",$X$5,C295="data_engineer",$X$6,C295="data_scientist",$X$7)*_xlfn.IFS(E295=0,$X$12,E295=1,$X$11)*_xlfn.IFS(F295=0,$X$17,F295=1,$X$16)*_xlfn.IFS(G295=0,$X$22,G295=1,$X$21)*_xlfn.IFS(H295=0,$X$27,H295=1,$X$26)*_xlfn.IFS(I295=0,$X$32,I295=1,$X$31)*_xlfn.IFS(J295=0,$X$37,J295=1,$X$36)*_xlfn.IFS(K295=0,$X$42,K295=1,$X$41)*_xlfn.IFS(L295=0,$X$47,L295=1,$X$46)*_xlfn.IFS(M295=0,$X$52,M295=1,$X$51)*_xlfn.IFS(N295=0,$X$57,N295=1,$X$56)</f>
        <v>1.1404719368761322E-4</v>
      </c>
      <c r="Q295" cm="1">
        <f t="array" ref="Q295">$W$2*_xlfn.IFS(C295="data_analyst",$Z$5,C295="data_engineer",$Z$6,C295="data_scientist",$Z$7)*_xlfn.IFS(E295=0,$Z$12,E295=1,$Z$11)*_xlfn.IFS(F295=0,$Z$17,F295=1,$Z$16)*_xlfn.IFS(G295=0,$Z$22,G295=1,$Z$21)*_xlfn.IFS(H295=0,$Z$27,H295=1,$Z$26)*_xlfn.IFS(I295=0,$Z$32,I295=1,$Z$31)*_xlfn.IFS(J295=0,$Z$37,J295=1,$Z$36)*_xlfn.IFS(K295=0,$Z$42,K295=1,$Z$41)*_xlfn.IFS(L295=0,$Z$47,L295=1,$Z$46)*_xlfn.IFS(M295=0,$Z$52,M295=1,$Z$51)*_xlfn.IFS(N295=0,$Z$57,N295=1,$Z$56)</f>
        <v>1.0309290867700006E-3</v>
      </c>
      <c r="R295" t="str" cm="1">
        <f t="array" ref="R295">_xlfn.IFS(AND(O295&gt;P295,O295&gt;Q295),"Low",AND(P295&gt;O295,P295&gt;Q295),"Medium",AND(Q295&gt;O295,Q295&gt;P295),"High")</f>
        <v>Low</v>
      </c>
      <c r="S295" t="str">
        <f t="shared" si="10"/>
        <v>T</v>
      </c>
    </row>
    <row r="296" spans="1:19" x14ac:dyDescent="0.3">
      <c r="A296" t="s">
        <v>17</v>
      </c>
      <c r="B296">
        <v>1</v>
      </c>
      <c r="C296" t="s">
        <v>15</v>
      </c>
      <c r="D296" t="str">
        <f t="shared" si="9"/>
        <v>Low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 cm="1">
        <f t="array" ref="O296">$U$2*_xlfn.IFS(C296="data_analyst",$V$5,C296="data_engineer",$V$6,C296="data_scientist",$V$7)*_xlfn.IFS(E296=0,$V$12,E296=1,$V$11)*_xlfn.IFS(F296=0,$V$17,F296=1,$V$16)*_xlfn.IFS(G296=0,$V$22,G296=1,$V$21)*_xlfn.IFS(H296=0,$V$27,H296=1,$V$26)*_xlfn.IFS(I296=0,$V$32,I296=1,$V$31)*_xlfn.IFS(J296=0,$V$37,J296=1,$V$36)*_xlfn.IFS(K296=0,$V$42,K296=1,$V$41)*_xlfn.IFS(L296=0,$V$47,L296=1,$V$46)*_xlfn.IFS(M296=0,$V$52,M296=1,$V$51)*_xlfn.IFS(N296=0,$V$57,N296=1,$V$56)</f>
        <v>3.5980479398548316E-3</v>
      </c>
      <c r="P296" cm="1">
        <f t="array" ref="P296">$V$2*_xlfn.IFS(C296="data_analyst",$X$5,C296="data_engineer",$X$6,C296="data_scientist",$X$7)*_xlfn.IFS(E296=0,$X$12,E296=1,$X$11)*_xlfn.IFS(F296=0,$X$17,F296=1,$X$16)*_xlfn.IFS(G296=0,$X$22,G296=1,$X$21)*_xlfn.IFS(H296=0,$X$27,H296=1,$X$26)*_xlfn.IFS(I296=0,$X$32,I296=1,$X$31)*_xlfn.IFS(J296=0,$X$37,J296=1,$X$36)*_xlfn.IFS(K296=0,$X$42,K296=1,$X$41)*_xlfn.IFS(L296=0,$X$47,L296=1,$X$46)*_xlfn.IFS(M296=0,$X$52,M296=1,$X$51)*_xlfn.IFS(N296=0,$X$57,N296=1,$X$56)</f>
        <v>6.6698551578231375E-6</v>
      </c>
      <c r="Q296" cm="1">
        <f t="array" ref="Q296">$W$2*_xlfn.IFS(C296="data_analyst",$Z$5,C296="data_engineer",$Z$6,C296="data_scientist",$Z$7)*_xlfn.IFS(E296=0,$Z$12,E296=1,$Z$11)*_xlfn.IFS(F296=0,$Z$17,F296=1,$Z$16)*_xlfn.IFS(G296=0,$Z$22,G296=1,$Z$21)*_xlfn.IFS(H296=0,$Z$27,H296=1,$Z$26)*_xlfn.IFS(I296=0,$Z$32,I296=1,$Z$31)*_xlfn.IFS(J296=0,$Z$37,J296=1,$Z$36)*_xlfn.IFS(K296=0,$Z$42,K296=1,$Z$41)*_xlfn.IFS(L296=0,$Z$47,L296=1,$Z$46)*_xlfn.IFS(M296=0,$Z$52,M296=1,$Z$51)*_xlfn.IFS(N296=0,$Z$57,N296=1,$Z$56)</f>
        <v>1.5927766875393896E-4</v>
      </c>
      <c r="R296" t="str" cm="1">
        <f t="array" ref="R296">_xlfn.IFS(AND(O296&gt;P296,O296&gt;Q296),"Low",AND(P296&gt;O296,P296&gt;Q296),"Medium",AND(Q296&gt;O296,Q296&gt;P296),"High")</f>
        <v>Low</v>
      </c>
      <c r="S296" t="str">
        <f t="shared" si="10"/>
        <v>T</v>
      </c>
    </row>
    <row r="297" spans="1:19" x14ac:dyDescent="0.3">
      <c r="A297" t="s">
        <v>17</v>
      </c>
      <c r="B297">
        <v>2</v>
      </c>
      <c r="C297" t="s">
        <v>15</v>
      </c>
      <c r="D297" t="str">
        <f t="shared" si="9"/>
        <v>Low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 cm="1">
        <f t="array" ref="O297">$U$2*_xlfn.IFS(C297="data_analyst",$V$5,C297="data_engineer",$V$6,C297="data_scientist",$V$7)*_xlfn.IFS(E297=0,$V$12,E297=1,$V$11)*_xlfn.IFS(F297=0,$V$17,F297=1,$V$16)*_xlfn.IFS(G297=0,$V$22,G297=1,$V$21)*_xlfn.IFS(H297=0,$V$27,H297=1,$V$26)*_xlfn.IFS(I297=0,$V$32,I297=1,$V$31)*_xlfn.IFS(J297=0,$V$37,J297=1,$V$36)*_xlfn.IFS(K297=0,$V$42,K297=1,$V$41)*_xlfn.IFS(L297=0,$V$47,L297=1,$V$46)*_xlfn.IFS(M297=0,$V$52,M297=1,$V$51)*_xlfn.IFS(N297=0,$V$57,N297=1,$V$56)</f>
        <v>1.8002646761135725E-2</v>
      </c>
      <c r="P297" cm="1">
        <f t="array" ref="P297">$V$2*_xlfn.IFS(C297="data_analyst",$X$5,C297="data_engineer",$X$6,C297="data_scientist",$X$7)*_xlfn.IFS(E297=0,$X$12,E297=1,$X$11)*_xlfn.IFS(F297=0,$X$17,F297=1,$X$16)*_xlfn.IFS(G297=0,$X$22,G297=1,$X$21)*_xlfn.IFS(H297=0,$X$27,H297=1,$X$26)*_xlfn.IFS(I297=0,$X$32,I297=1,$X$31)*_xlfn.IFS(J297=0,$X$37,J297=1,$X$36)*_xlfn.IFS(K297=0,$X$42,K297=1,$X$41)*_xlfn.IFS(L297=0,$X$47,L297=1,$X$46)*_xlfn.IFS(M297=0,$X$52,M297=1,$X$51)*_xlfn.IFS(N297=0,$X$57,N297=1,$X$56)</f>
        <v>1.1404719368761322E-4</v>
      </c>
      <c r="Q297" cm="1">
        <f t="array" ref="Q297">$W$2*_xlfn.IFS(C297="data_analyst",$Z$5,C297="data_engineer",$Z$6,C297="data_scientist",$Z$7)*_xlfn.IFS(E297=0,$Z$12,E297=1,$Z$11)*_xlfn.IFS(F297=0,$Z$17,F297=1,$Z$16)*_xlfn.IFS(G297=0,$Z$22,G297=1,$Z$21)*_xlfn.IFS(H297=0,$Z$27,H297=1,$Z$26)*_xlfn.IFS(I297=0,$Z$32,I297=1,$Z$31)*_xlfn.IFS(J297=0,$Z$37,J297=1,$Z$36)*_xlfn.IFS(K297=0,$Z$42,K297=1,$Z$41)*_xlfn.IFS(L297=0,$Z$47,L297=1,$Z$46)*_xlfn.IFS(M297=0,$Z$52,M297=1,$Z$51)*_xlfn.IFS(N297=0,$Z$57,N297=1,$Z$56)</f>
        <v>1.0309290867700006E-3</v>
      </c>
      <c r="R297" t="str" cm="1">
        <f t="array" ref="R297">_xlfn.IFS(AND(O297&gt;P297,O297&gt;Q297),"Low",AND(P297&gt;O297,P297&gt;Q297),"Medium",AND(Q297&gt;O297,Q297&gt;P297),"High")</f>
        <v>Low</v>
      </c>
      <c r="S297" t="str">
        <f t="shared" si="10"/>
        <v>T</v>
      </c>
    </row>
    <row r="298" spans="1:19" x14ac:dyDescent="0.3">
      <c r="A298" t="s">
        <v>17</v>
      </c>
      <c r="B298">
        <v>2</v>
      </c>
      <c r="C298" t="s">
        <v>15</v>
      </c>
      <c r="D298" t="str">
        <f t="shared" si="9"/>
        <v>Low</v>
      </c>
      <c r="E298">
        <v>1</v>
      </c>
      <c r="F298">
        <v>1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 cm="1">
        <f t="array" ref="O298">$U$2*_xlfn.IFS(C298="data_analyst",$V$5,C298="data_engineer",$V$6,C298="data_scientist",$V$7)*_xlfn.IFS(E298=0,$V$12,E298=1,$V$11)*_xlfn.IFS(F298=0,$V$17,F298=1,$V$16)*_xlfn.IFS(G298=0,$V$22,G298=1,$V$21)*_xlfn.IFS(H298=0,$V$27,H298=1,$V$26)*_xlfn.IFS(I298=0,$V$32,I298=1,$V$31)*_xlfn.IFS(J298=0,$V$37,J298=1,$V$36)*_xlfn.IFS(K298=0,$V$42,K298=1,$V$41)*_xlfn.IFS(L298=0,$V$47,L298=1,$V$46)*_xlfn.IFS(M298=0,$V$52,M298=1,$V$51)*_xlfn.IFS(N298=0,$V$57,N298=1,$V$56)</f>
        <v>3.9403236618976408E-3</v>
      </c>
      <c r="P298" cm="1">
        <f t="array" ref="P298">$V$2*_xlfn.IFS(C298="data_analyst",$X$5,C298="data_engineer",$X$6,C298="data_scientist",$X$7)*_xlfn.IFS(E298=0,$X$12,E298=1,$X$11)*_xlfn.IFS(F298=0,$X$17,F298=1,$X$16)*_xlfn.IFS(G298=0,$X$22,G298=1,$X$21)*_xlfn.IFS(H298=0,$X$27,H298=1,$X$26)*_xlfn.IFS(I298=0,$X$32,I298=1,$X$31)*_xlfn.IFS(J298=0,$X$37,J298=1,$X$36)*_xlfn.IFS(K298=0,$X$42,K298=1,$X$41)*_xlfn.IFS(L298=0,$X$47,L298=1,$X$46)*_xlfn.IFS(M298=0,$X$52,M298=1,$X$51)*_xlfn.IFS(N298=0,$X$57,N298=1,$X$56)</f>
        <v>3.0180978526078798E-4</v>
      </c>
      <c r="Q298" cm="1">
        <f t="array" ref="Q298">$W$2*_xlfn.IFS(C298="data_analyst",$Z$5,C298="data_engineer",$Z$6,C298="data_scientist",$Z$7)*_xlfn.IFS(E298=0,$Z$12,E298=1,$Z$11)*_xlfn.IFS(F298=0,$Z$17,F298=1,$Z$16)*_xlfn.IFS(G298=0,$Z$22,G298=1,$Z$21)*_xlfn.IFS(H298=0,$Z$27,H298=1,$Z$26)*_xlfn.IFS(I298=0,$Z$32,I298=1,$Z$31)*_xlfn.IFS(J298=0,$Z$37,J298=1,$Z$36)*_xlfn.IFS(K298=0,$Z$42,K298=1,$Z$41)*_xlfn.IFS(L298=0,$Z$47,L298=1,$Z$46)*_xlfn.IFS(M298=0,$Z$52,M298=1,$Z$51)*_xlfn.IFS(N298=0,$Z$57,N298=1,$Z$56)</f>
        <v>7.8232365000124708E-4</v>
      </c>
      <c r="R298" t="str" cm="1">
        <f t="array" ref="R298">_xlfn.IFS(AND(O298&gt;P298,O298&gt;Q298),"Low",AND(P298&gt;O298,P298&gt;Q298),"Medium",AND(Q298&gt;O298,Q298&gt;P298),"High")</f>
        <v>Low</v>
      </c>
      <c r="S298" t="str">
        <f t="shared" si="10"/>
        <v>T</v>
      </c>
    </row>
    <row r="299" spans="1:19" x14ac:dyDescent="0.3">
      <c r="A299" t="s">
        <v>17</v>
      </c>
      <c r="B299">
        <v>1</v>
      </c>
      <c r="C299" t="s">
        <v>15</v>
      </c>
      <c r="D299" t="str">
        <f t="shared" si="9"/>
        <v>Low</v>
      </c>
      <c r="E299">
        <v>0</v>
      </c>
      <c r="F299">
        <v>0</v>
      </c>
      <c r="G299">
        <v>1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1</v>
      </c>
      <c r="O299" cm="1">
        <f t="array" ref="O299">$U$2*_xlfn.IFS(C299="data_analyst",$V$5,C299="data_engineer",$V$6,C299="data_scientist",$V$7)*_xlfn.IFS(E299=0,$V$12,E299=1,$V$11)*_xlfn.IFS(F299=0,$V$17,F299=1,$V$16)*_xlfn.IFS(G299=0,$V$22,G299=1,$V$21)*_xlfn.IFS(H299=0,$V$27,H299=1,$V$26)*_xlfn.IFS(I299=0,$V$32,I299=1,$V$31)*_xlfn.IFS(J299=0,$V$37,J299=1,$V$36)*_xlfn.IFS(K299=0,$V$42,K299=1,$V$41)*_xlfn.IFS(L299=0,$V$47,L299=1,$V$46)*_xlfn.IFS(M299=0,$V$52,M299=1,$V$51)*_xlfn.IFS(N299=0,$V$57,N299=1,$V$56)</f>
        <v>2.1876344344703717E-4</v>
      </c>
      <c r="P299" cm="1">
        <f t="array" ref="P299">$V$2*_xlfn.IFS(C299="data_analyst",$X$5,C299="data_engineer",$X$6,C299="data_scientist",$X$7)*_xlfn.IFS(E299=0,$X$12,E299=1,$X$11)*_xlfn.IFS(F299=0,$X$17,F299=1,$X$16)*_xlfn.IFS(G299=0,$X$22,G299=1,$X$21)*_xlfn.IFS(H299=0,$X$27,H299=1,$X$26)*_xlfn.IFS(I299=0,$X$32,I299=1,$X$31)*_xlfn.IFS(J299=0,$X$37,J299=1,$X$36)*_xlfn.IFS(K299=0,$X$42,K299=1,$X$41)*_xlfn.IFS(L299=0,$X$47,L299=1,$X$46)*_xlfn.IFS(M299=0,$X$52,M299=1,$X$51)*_xlfn.IFS(N299=0,$X$57,N299=1,$X$56)</f>
        <v>9.3657506079000783E-5</v>
      </c>
      <c r="Q299" cm="1">
        <f t="array" ref="Q299">$W$2*_xlfn.IFS(C299="data_analyst",$Z$5,C299="data_engineer",$Z$6,C299="data_scientist",$Z$7)*_xlfn.IFS(E299=0,$Z$12,E299=1,$Z$11)*_xlfn.IFS(F299=0,$Z$17,F299=1,$Z$16)*_xlfn.IFS(G299=0,$Z$22,G299=1,$Z$21)*_xlfn.IFS(H299=0,$Z$27,H299=1,$Z$26)*_xlfn.IFS(I299=0,$Z$32,I299=1,$Z$31)*_xlfn.IFS(J299=0,$Z$37,J299=1,$Z$36)*_xlfn.IFS(K299=0,$Z$42,K299=1,$Z$41)*_xlfn.IFS(L299=0,$Z$47,L299=1,$Z$46)*_xlfn.IFS(M299=0,$Z$52,M299=1,$Z$51)*_xlfn.IFS(N299=0,$Z$57,N299=1,$Z$56)</f>
        <v>3.4597099107862452E-4</v>
      </c>
      <c r="R299" t="str" cm="1">
        <f t="array" ref="R299">_xlfn.IFS(AND(O299&gt;P299,O299&gt;Q299),"Low",AND(P299&gt;O299,P299&gt;Q299),"Medium",AND(Q299&gt;O299,Q299&gt;P299),"High")</f>
        <v>High</v>
      </c>
      <c r="S299" t="str">
        <f t="shared" si="10"/>
        <v>F</v>
      </c>
    </row>
    <row r="300" spans="1:19" x14ac:dyDescent="0.3">
      <c r="A300" t="s">
        <v>17</v>
      </c>
      <c r="B300">
        <v>1</v>
      </c>
      <c r="C300" t="s">
        <v>15</v>
      </c>
      <c r="D300" t="str">
        <f t="shared" si="9"/>
        <v>Low</v>
      </c>
      <c r="E300">
        <v>1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 cm="1">
        <f t="array" ref="O300">$U$2*_xlfn.IFS(C300="data_analyst",$V$5,C300="data_engineer",$V$6,C300="data_scientist",$V$7)*_xlfn.IFS(E300=0,$V$12,E300=1,$V$11)*_xlfn.IFS(F300=0,$V$17,F300=1,$V$16)*_xlfn.IFS(G300=0,$V$22,G300=1,$V$21)*_xlfn.IFS(H300=0,$V$27,H300=1,$V$26)*_xlfn.IFS(I300=0,$V$32,I300=1,$V$31)*_xlfn.IFS(J300=0,$V$37,J300=1,$V$36)*_xlfn.IFS(K300=0,$V$42,K300=1,$V$41)*_xlfn.IFS(L300=0,$V$47,L300=1,$V$46)*_xlfn.IFS(M300=0,$V$52,M300=1,$V$51)*_xlfn.IFS(N300=0,$V$57,N300=1,$V$56)</f>
        <v>6.04432832693321E-4</v>
      </c>
      <c r="P300" cm="1">
        <f t="array" ref="P300">$V$2*_xlfn.IFS(C300="data_analyst",$X$5,C300="data_engineer",$X$6,C300="data_scientist",$X$7)*_xlfn.IFS(E300=0,$X$12,E300=1,$X$11)*_xlfn.IFS(F300=0,$X$17,F300=1,$X$16)*_xlfn.IFS(G300=0,$X$22,G300=1,$X$21)*_xlfn.IFS(H300=0,$X$27,H300=1,$X$26)*_xlfn.IFS(I300=0,$X$32,I300=1,$X$31)*_xlfn.IFS(J300=0,$X$37,J300=1,$X$36)*_xlfn.IFS(K300=0,$X$42,K300=1,$X$41)*_xlfn.IFS(L300=0,$X$47,L300=1,$X$46)*_xlfn.IFS(M300=0,$X$52,M300=1,$X$51)*_xlfn.IFS(N300=0,$X$57,N300=1,$X$56)</f>
        <v>1.5216232192808537E-5</v>
      </c>
      <c r="Q300" cm="1">
        <f t="array" ref="Q300">$W$2*_xlfn.IFS(C300="data_analyst",$Z$5,C300="data_engineer",$Z$6,C300="data_scientist",$Z$7)*_xlfn.IFS(E300=0,$Z$12,E300=1,$Z$11)*_xlfn.IFS(F300=0,$Z$17,F300=1,$Z$16)*_xlfn.IFS(G300=0,$Z$22,G300=1,$Z$21)*_xlfn.IFS(H300=0,$Z$27,H300=1,$Z$26)*_xlfn.IFS(I300=0,$Z$32,I300=1,$Z$31)*_xlfn.IFS(J300=0,$Z$37,J300=1,$Z$36)*_xlfn.IFS(K300=0,$Z$42,K300=1,$Z$41)*_xlfn.IFS(L300=0,$Z$47,L300=1,$Z$46)*_xlfn.IFS(M300=0,$Z$52,M300=1,$Z$51)*_xlfn.IFS(N300=0,$Z$57,N300=1,$Z$56)</f>
        <v>1.1396157753838203E-4</v>
      </c>
      <c r="R300" t="str" cm="1">
        <f t="array" ref="R300">_xlfn.IFS(AND(O300&gt;P300,O300&gt;Q300),"Low",AND(P300&gt;O300,P300&gt;Q300),"Medium",AND(Q300&gt;O300,Q300&gt;P300),"High")</f>
        <v>Low</v>
      </c>
      <c r="S300" t="str">
        <f t="shared" si="10"/>
        <v>T</v>
      </c>
    </row>
    <row r="301" spans="1:19" x14ac:dyDescent="0.3">
      <c r="A301" t="s">
        <v>17</v>
      </c>
      <c r="B301">
        <v>1</v>
      </c>
      <c r="C301" t="s">
        <v>15</v>
      </c>
      <c r="D301" t="str">
        <f t="shared" si="9"/>
        <v>Low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 cm="1">
        <f t="array" ref="O301">$U$2*_xlfn.IFS(C301="data_analyst",$V$5,C301="data_engineer",$V$6,C301="data_scientist",$V$7)*_xlfn.IFS(E301=0,$V$12,E301=1,$V$11)*_xlfn.IFS(F301=0,$V$17,F301=1,$V$16)*_xlfn.IFS(G301=0,$V$22,G301=1,$V$21)*_xlfn.IFS(H301=0,$V$27,H301=1,$V$26)*_xlfn.IFS(I301=0,$V$32,I301=1,$V$31)*_xlfn.IFS(J301=0,$V$37,J301=1,$V$36)*_xlfn.IFS(K301=0,$V$42,K301=1,$V$41)*_xlfn.IFS(L301=0,$V$47,L301=1,$V$46)*_xlfn.IFS(M301=0,$V$52,M301=1,$V$51)*_xlfn.IFS(N301=0,$V$57,N301=1,$V$56)</f>
        <v>3.5980479398548316E-3</v>
      </c>
      <c r="P301" cm="1">
        <f t="array" ref="P301">$V$2*_xlfn.IFS(C301="data_analyst",$X$5,C301="data_engineer",$X$6,C301="data_scientist",$X$7)*_xlfn.IFS(E301=0,$X$12,E301=1,$X$11)*_xlfn.IFS(F301=0,$X$17,F301=1,$X$16)*_xlfn.IFS(G301=0,$X$22,G301=1,$X$21)*_xlfn.IFS(H301=0,$X$27,H301=1,$X$26)*_xlfn.IFS(I301=0,$X$32,I301=1,$X$31)*_xlfn.IFS(J301=0,$X$37,J301=1,$X$36)*_xlfn.IFS(K301=0,$X$42,K301=1,$X$41)*_xlfn.IFS(L301=0,$X$47,L301=1,$X$46)*_xlfn.IFS(M301=0,$X$52,M301=1,$X$51)*_xlfn.IFS(N301=0,$X$57,N301=1,$X$56)</f>
        <v>6.6698551578231375E-6</v>
      </c>
      <c r="Q301" cm="1">
        <f t="array" ref="Q301">$W$2*_xlfn.IFS(C301="data_analyst",$Z$5,C301="data_engineer",$Z$6,C301="data_scientist",$Z$7)*_xlfn.IFS(E301=0,$Z$12,E301=1,$Z$11)*_xlfn.IFS(F301=0,$Z$17,F301=1,$Z$16)*_xlfn.IFS(G301=0,$Z$22,G301=1,$Z$21)*_xlfn.IFS(H301=0,$Z$27,H301=1,$Z$26)*_xlfn.IFS(I301=0,$Z$32,I301=1,$Z$31)*_xlfn.IFS(J301=0,$Z$37,J301=1,$Z$36)*_xlfn.IFS(K301=0,$Z$42,K301=1,$Z$41)*_xlfn.IFS(L301=0,$Z$47,L301=1,$Z$46)*_xlfn.IFS(M301=0,$Z$52,M301=1,$Z$51)*_xlfn.IFS(N301=0,$Z$57,N301=1,$Z$56)</f>
        <v>1.5927766875393896E-4</v>
      </c>
      <c r="R301" t="str" cm="1">
        <f t="array" ref="R301">_xlfn.IFS(AND(O301&gt;P301,O301&gt;Q301),"Low",AND(P301&gt;O301,P301&gt;Q301),"Medium",AND(Q301&gt;O301,Q301&gt;P301),"High")</f>
        <v>Low</v>
      </c>
      <c r="S301" t="str">
        <f t="shared" si="10"/>
        <v>T</v>
      </c>
    </row>
    <row r="302" spans="1:19" x14ac:dyDescent="0.3">
      <c r="A302" t="s">
        <v>17</v>
      </c>
      <c r="B302">
        <v>1</v>
      </c>
      <c r="C302" t="s">
        <v>15</v>
      </c>
      <c r="D302" t="str">
        <f t="shared" si="9"/>
        <v>Low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 cm="1">
        <f t="array" ref="O302">$U$2*_xlfn.IFS(C302="data_analyst",$V$5,C302="data_engineer",$V$6,C302="data_scientist",$V$7)*_xlfn.IFS(E302=0,$V$12,E302=1,$V$11)*_xlfn.IFS(F302=0,$V$17,F302=1,$V$16)*_xlfn.IFS(G302=0,$V$22,G302=1,$V$21)*_xlfn.IFS(H302=0,$V$27,H302=1,$V$26)*_xlfn.IFS(I302=0,$V$32,I302=1,$V$31)*_xlfn.IFS(J302=0,$V$37,J302=1,$V$36)*_xlfn.IFS(K302=0,$V$42,K302=1,$V$41)*_xlfn.IFS(L302=0,$V$47,L302=1,$V$46)*_xlfn.IFS(M302=0,$V$52,M302=1,$V$51)*_xlfn.IFS(N302=0,$V$57,N302=1,$V$56)</f>
        <v>2.3455829444072339E-2</v>
      </c>
      <c r="P302" cm="1">
        <f t="array" ref="P302">$V$2*_xlfn.IFS(C302="data_analyst",$X$5,C302="data_engineer",$X$6,C302="data_scientist",$X$7)*_xlfn.IFS(E302=0,$X$12,E302=1,$X$11)*_xlfn.IFS(F302=0,$X$17,F302=1,$X$16)*_xlfn.IFS(G302=0,$X$22,G302=1,$X$21)*_xlfn.IFS(H302=0,$X$27,H302=1,$X$26)*_xlfn.IFS(I302=0,$X$32,I302=1,$X$31)*_xlfn.IFS(J302=0,$X$37,J302=1,$X$36)*_xlfn.IFS(K302=0,$X$42,K302=1,$X$41)*_xlfn.IFS(L302=0,$X$47,L302=1,$X$46)*_xlfn.IFS(M302=0,$X$52,M302=1,$X$51)*_xlfn.IFS(N302=0,$X$57,N302=1,$X$56)</f>
        <v>1.3229474467763136E-4</v>
      </c>
      <c r="Q302" cm="1">
        <f t="array" ref="Q302">$W$2*_xlfn.IFS(C302="data_analyst",$Z$5,C302="data_engineer",$Z$6,C302="data_scientist",$Z$7)*_xlfn.IFS(E302=0,$Z$12,E302=1,$Z$11)*_xlfn.IFS(F302=0,$Z$17,F302=1,$Z$16)*_xlfn.IFS(G302=0,$Z$22,G302=1,$Z$21)*_xlfn.IFS(H302=0,$Z$27,H302=1,$Z$26)*_xlfn.IFS(I302=0,$Z$32,I302=1,$Z$31)*_xlfn.IFS(J302=0,$Z$37,J302=1,$Z$36)*_xlfn.IFS(K302=0,$Z$42,K302=1,$Z$41)*_xlfn.IFS(L302=0,$Z$47,L302=1,$Z$46)*_xlfn.IFS(M302=0,$Z$52,M302=1,$Z$51)*_xlfn.IFS(N302=0,$Z$57,N302=1,$Z$56)</f>
        <v>1.0934096374833335E-3</v>
      </c>
      <c r="R302" t="str" cm="1">
        <f t="array" ref="R302">_xlfn.IFS(AND(O302&gt;P302,O302&gt;Q302),"Low",AND(P302&gt;O302,P302&gt;Q302),"Medium",AND(Q302&gt;O302,Q302&gt;P302),"High")</f>
        <v>Low</v>
      </c>
      <c r="S302" t="str">
        <f t="shared" si="10"/>
        <v>T</v>
      </c>
    </row>
    <row r="303" spans="1:19" x14ac:dyDescent="0.3">
      <c r="A303" t="s">
        <v>17</v>
      </c>
      <c r="B303">
        <v>8</v>
      </c>
      <c r="C303" t="s">
        <v>15</v>
      </c>
      <c r="D303" t="str">
        <f t="shared" si="9"/>
        <v>Low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 cm="1">
        <f t="array" ref="O303">$U$2*_xlfn.IFS(C303="data_analyst",$V$5,C303="data_engineer",$V$6,C303="data_scientist",$V$7)*_xlfn.IFS(E303=0,$V$12,E303=1,$V$11)*_xlfn.IFS(F303=0,$V$17,F303=1,$V$16)*_xlfn.IFS(G303=0,$V$22,G303=1,$V$21)*_xlfn.IFS(H303=0,$V$27,H303=1,$V$26)*_xlfn.IFS(I303=0,$V$32,I303=1,$V$31)*_xlfn.IFS(J303=0,$V$37,J303=1,$V$36)*_xlfn.IFS(K303=0,$V$42,K303=1,$V$41)*_xlfn.IFS(L303=0,$V$47,L303=1,$V$46)*_xlfn.IFS(M303=0,$V$52,M303=1,$V$51)*_xlfn.IFS(N303=0,$V$57,N303=1,$V$56)</f>
        <v>3.5980479398548316E-3</v>
      </c>
      <c r="P303" cm="1">
        <f t="array" ref="P303">$V$2*_xlfn.IFS(C303="data_analyst",$X$5,C303="data_engineer",$X$6,C303="data_scientist",$X$7)*_xlfn.IFS(E303=0,$X$12,E303=1,$X$11)*_xlfn.IFS(F303=0,$X$17,F303=1,$X$16)*_xlfn.IFS(G303=0,$X$22,G303=1,$X$21)*_xlfn.IFS(H303=0,$X$27,H303=1,$X$26)*_xlfn.IFS(I303=0,$X$32,I303=1,$X$31)*_xlfn.IFS(J303=0,$X$37,J303=1,$X$36)*_xlfn.IFS(K303=0,$X$42,K303=1,$X$41)*_xlfn.IFS(L303=0,$X$47,L303=1,$X$46)*_xlfn.IFS(M303=0,$X$52,M303=1,$X$51)*_xlfn.IFS(N303=0,$X$57,N303=1,$X$56)</f>
        <v>6.6698551578231375E-6</v>
      </c>
      <c r="Q303" cm="1">
        <f t="array" ref="Q303">$W$2*_xlfn.IFS(C303="data_analyst",$Z$5,C303="data_engineer",$Z$6,C303="data_scientist",$Z$7)*_xlfn.IFS(E303=0,$Z$12,E303=1,$Z$11)*_xlfn.IFS(F303=0,$Z$17,F303=1,$Z$16)*_xlfn.IFS(G303=0,$Z$22,G303=1,$Z$21)*_xlfn.IFS(H303=0,$Z$27,H303=1,$Z$26)*_xlfn.IFS(I303=0,$Z$32,I303=1,$Z$31)*_xlfn.IFS(J303=0,$Z$37,J303=1,$Z$36)*_xlfn.IFS(K303=0,$Z$42,K303=1,$Z$41)*_xlfn.IFS(L303=0,$Z$47,L303=1,$Z$46)*_xlfn.IFS(M303=0,$Z$52,M303=1,$Z$51)*_xlfn.IFS(N303=0,$Z$57,N303=1,$Z$56)</f>
        <v>1.5927766875393896E-4</v>
      </c>
      <c r="R303" t="str" cm="1">
        <f t="array" ref="R303">_xlfn.IFS(AND(O303&gt;P303,O303&gt;Q303),"Low",AND(P303&gt;O303,P303&gt;Q303),"Medium",AND(Q303&gt;O303,Q303&gt;P303),"High")</f>
        <v>Low</v>
      </c>
      <c r="S303" t="str">
        <f t="shared" si="10"/>
        <v>T</v>
      </c>
    </row>
    <row r="304" spans="1:19" x14ac:dyDescent="0.3">
      <c r="A304" t="s">
        <v>17</v>
      </c>
      <c r="B304">
        <v>4</v>
      </c>
      <c r="C304" t="s">
        <v>15</v>
      </c>
      <c r="D304" t="str">
        <f t="shared" si="9"/>
        <v>Low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 cm="1">
        <f t="array" ref="O304">$U$2*_xlfn.IFS(C304="data_analyst",$V$5,C304="data_engineer",$V$6,C304="data_scientist",$V$7)*_xlfn.IFS(E304=0,$V$12,E304=1,$V$11)*_xlfn.IFS(F304=0,$V$17,F304=1,$V$16)*_xlfn.IFS(G304=0,$V$22,G304=1,$V$21)*_xlfn.IFS(H304=0,$V$27,H304=1,$V$26)*_xlfn.IFS(I304=0,$V$32,I304=1,$V$31)*_xlfn.IFS(J304=0,$V$37,J304=1,$V$36)*_xlfn.IFS(K304=0,$V$42,K304=1,$V$41)*_xlfn.IFS(L304=0,$V$47,L304=1,$V$46)*_xlfn.IFS(M304=0,$V$52,M304=1,$V$51)*_xlfn.IFS(N304=0,$V$57,N304=1,$V$56)</f>
        <v>1.8002646761135725E-2</v>
      </c>
      <c r="P304" cm="1">
        <f t="array" ref="P304">$V$2*_xlfn.IFS(C304="data_analyst",$X$5,C304="data_engineer",$X$6,C304="data_scientist",$X$7)*_xlfn.IFS(E304=0,$X$12,E304=1,$X$11)*_xlfn.IFS(F304=0,$X$17,F304=1,$X$16)*_xlfn.IFS(G304=0,$X$22,G304=1,$X$21)*_xlfn.IFS(H304=0,$X$27,H304=1,$X$26)*_xlfn.IFS(I304=0,$X$32,I304=1,$X$31)*_xlfn.IFS(J304=0,$X$37,J304=1,$X$36)*_xlfn.IFS(K304=0,$X$42,K304=1,$X$41)*_xlfn.IFS(L304=0,$X$47,L304=1,$X$46)*_xlfn.IFS(M304=0,$X$52,M304=1,$X$51)*_xlfn.IFS(N304=0,$X$57,N304=1,$X$56)</f>
        <v>1.1404719368761322E-4</v>
      </c>
      <c r="Q304" cm="1">
        <f t="array" ref="Q304">$W$2*_xlfn.IFS(C304="data_analyst",$Z$5,C304="data_engineer",$Z$6,C304="data_scientist",$Z$7)*_xlfn.IFS(E304=0,$Z$12,E304=1,$Z$11)*_xlfn.IFS(F304=0,$Z$17,F304=1,$Z$16)*_xlfn.IFS(G304=0,$Z$22,G304=1,$Z$21)*_xlfn.IFS(H304=0,$Z$27,H304=1,$Z$26)*_xlfn.IFS(I304=0,$Z$32,I304=1,$Z$31)*_xlfn.IFS(J304=0,$Z$37,J304=1,$Z$36)*_xlfn.IFS(K304=0,$Z$42,K304=1,$Z$41)*_xlfn.IFS(L304=0,$Z$47,L304=1,$Z$46)*_xlfn.IFS(M304=0,$Z$52,M304=1,$Z$51)*_xlfn.IFS(N304=0,$Z$57,N304=1,$Z$56)</f>
        <v>1.0309290867700006E-3</v>
      </c>
      <c r="R304" t="str" cm="1">
        <f t="array" ref="R304">_xlfn.IFS(AND(O304&gt;P304,O304&gt;Q304),"Low",AND(P304&gt;O304,P304&gt;Q304),"Medium",AND(Q304&gt;O304,Q304&gt;P304),"High")</f>
        <v>Low</v>
      </c>
      <c r="S304" t="str">
        <f t="shared" si="10"/>
        <v>T</v>
      </c>
    </row>
    <row r="305" spans="1:19" x14ac:dyDescent="0.3">
      <c r="A305" t="s">
        <v>17</v>
      </c>
      <c r="B305">
        <v>2</v>
      </c>
      <c r="C305" t="s">
        <v>15</v>
      </c>
      <c r="D305" t="str">
        <f t="shared" si="9"/>
        <v>Low</v>
      </c>
      <c r="E305">
        <v>0</v>
      </c>
      <c r="F305">
        <v>0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 cm="1">
        <f t="array" ref="O305">$U$2*_xlfn.IFS(C305="data_analyst",$V$5,C305="data_engineer",$V$6,C305="data_scientist",$V$7)*_xlfn.IFS(E305=0,$V$12,E305=1,$V$11)*_xlfn.IFS(F305=0,$V$17,F305=1,$V$16)*_xlfn.IFS(G305=0,$V$22,G305=1,$V$21)*_xlfn.IFS(H305=0,$V$27,H305=1,$V$26)*_xlfn.IFS(I305=0,$V$32,I305=1,$V$31)*_xlfn.IFS(J305=0,$V$37,J305=1,$V$36)*_xlfn.IFS(K305=0,$V$42,K305=1,$V$41)*_xlfn.IFS(L305=0,$V$47,L305=1,$V$46)*_xlfn.IFS(M305=0,$V$52,M305=1,$V$51)*_xlfn.IFS(N305=0,$V$57,N305=1,$V$56)</f>
        <v>2.34381674709208E-4</v>
      </c>
      <c r="P305" cm="1">
        <f t="array" ref="P305">$V$2*_xlfn.IFS(C305="data_analyst",$X$5,C305="data_engineer",$X$6,C305="data_scientist",$X$7)*_xlfn.IFS(E305=0,$X$12,E305=1,$X$11)*_xlfn.IFS(F305=0,$X$17,F305=1,$X$16)*_xlfn.IFS(G305=0,$X$22,G305=1,$X$21)*_xlfn.IFS(H305=0,$X$27,H305=1,$X$26)*_xlfn.IFS(I305=0,$X$32,I305=1,$X$31)*_xlfn.IFS(J305=0,$X$37,J305=1,$X$36)*_xlfn.IFS(K305=0,$X$42,K305=1,$X$41)*_xlfn.IFS(L305=0,$X$47,L305=1,$X$46)*_xlfn.IFS(M305=0,$X$52,M305=1,$X$51)*_xlfn.IFS(N305=0,$X$57,N305=1,$X$56)</f>
        <v>6.6373968713585486E-6</v>
      </c>
      <c r="Q305" cm="1">
        <f t="array" ref="Q305">$W$2*_xlfn.IFS(C305="data_analyst",$Z$5,C305="data_engineer",$Z$6,C305="data_scientist",$Z$7)*_xlfn.IFS(E305=0,$Z$12,E305=1,$Z$11)*_xlfn.IFS(F305=0,$Z$17,F305=1,$Z$16)*_xlfn.IFS(G305=0,$Z$22,G305=1,$Z$21)*_xlfn.IFS(H305=0,$Z$27,H305=1,$Z$26)*_xlfn.IFS(I305=0,$Z$32,I305=1,$Z$31)*_xlfn.IFS(J305=0,$Z$37,J305=1,$Z$36)*_xlfn.IFS(K305=0,$Z$42,K305=1,$Z$41)*_xlfn.IFS(L305=0,$Z$47,L305=1,$Z$46)*_xlfn.IFS(M305=0,$Z$52,M305=1,$Z$51)*_xlfn.IFS(N305=0,$Z$57,N305=1,$Z$56)</f>
        <v>5.8591861392347691E-5</v>
      </c>
      <c r="R305" t="str" cm="1">
        <f t="array" ref="R305">_xlfn.IFS(AND(O305&gt;P305,O305&gt;Q305),"Low",AND(P305&gt;O305,P305&gt;Q305),"Medium",AND(Q305&gt;O305,Q305&gt;P305),"High")</f>
        <v>Low</v>
      </c>
      <c r="S305" t="str">
        <f t="shared" si="10"/>
        <v>T</v>
      </c>
    </row>
    <row r="306" spans="1:19" x14ac:dyDescent="0.3">
      <c r="A306" t="s">
        <v>17</v>
      </c>
      <c r="B306">
        <v>6</v>
      </c>
      <c r="C306" t="s">
        <v>15</v>
      </c>
      <c r="D306" t="str">
        <f t="shared" si="9"/>
        <v>Low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1</v>
      </c>
      <c r="O306" cm="1">
        <f t="array" ref="O306">$U$2*_xlfn.IFS(C306="data_analyst",$V$5,C306="data_engineer",$V$6,C306="data_scientist",$V$7)*_xlfn.IFS(E306=0,$V$12,E306=1,$V$11)*_xlfn.IFS(F306=0,$V$17,F306=1,$V$16)*_xlfn.IFS(G306=0,$V$22,G306=1,$V$21)*_xlfn.IFS(H306=0,$V$27,H306=1,$V$26)*_xlfn.IFS(I306=0,$V$32,I306=1,$V$31)*_xlfn.IFS(J306=0,$V$37,J306=1,$V$36)*_xlfn.IFS(K306=0,$V$42,K306=1,$V$41)*_xlfn.IFS(L306=0,$V$47,L306=1,$V$46)*_xlfn.IFS(M306=0,$V$52,M306=1,$V$51)*_xlfn.IFS(N306=0,$V$57,N306=1,$V$56)</f>
        <v>8.0538920544847136E-3</v>
      </c>
      <c r="P306" cm="1">
        <f t="array" ref="P306">$V$2*_xlfn.IFS(C306="data_analyst",$X$5,C306="data_engineer",$X$6,C306="data_scientist",$X$7)*_xlfn.IFS(E306=0,$X$12,E306=1,$X$11)*_xlfn.IFS(F306=0,$X$17,F306=1,$X$16)*_xlfn.IFS(G306=0,$X$22,G306=1,$X$21)*_xlfn.IFS(H306=0,$X$27,H306=1,$X$26)*_xlfn.IFS(I306=0,$X$32,I306=1,$X$31)*_xlfn.IFS(J306=0,$X$37,J306=1,$X$36)*_xlfn.IFS(K306=0,$X$42,K306=1,$X$41)*_xlfn.IFS(L306=0,$X$47,L306=1,$X$46)*_xlfn.IFS(M306=0,$X$52,M306=1,$X$51)*_xlfn.IFS(N306=0,$X$57,N306=1,$X$56)</f>
        <v>3.2026103349562342E-5</v>
      </c>
      <c r="Q306" cm="1">
        <f t="array" ref="Q306">$W$2*_xlfn.IFS(C306="data_analyst",$Z$5,C306="data_engineer",$Z$6,C306="data_scientist",$Z$7)*_xlfn.IFS(E306=0,$Z$12,E306=1,$Z$11)*_xlfn.IFS(F306=0,$Z$17,F306=1,$Z$16)*_xlfn.IFS(G306=0,$Z$22,G306=1,$Z$21)*_xlfn.IFS(H306=0,$Z$27,H306=1,$Z$26)*_xlfn.IFS(I306=0,$Z$32,I306=1,$Z$31)*_xlfn.IFS(J306=0,$Z$37,J306=1,$Z$36)*_xlfn.IFS(K306=0,$Z$42,K306=1,$Z$41)*_xlfn.IFS(L306=0,$Z$47,L306=1,$Z$46)*_xlfn.IFS(M306=0,$Z$52,M306=1,$Z$51)*_xlfn.IFS(N306=0,$Z$57,N306=1,$Z$56)</f>
        <v>3.0681362709042702E-4</v>
      </c>
      <c r="R306" t="str" cm="1">
        <f t="array" ref="R306">_xlfn.IFS(AND(O306&gt;P306,O306&gt;Q306),"Low",AND(P306&gt;O306,P306&gt;Q306),"Medium",AND(Q306&gt;O306,Q306&gt;P306),"High")</f>
        <v>Low</v>
      </c>
      <c r="S306" t="str">
        <f t="shared" si="10"/>
        <v>T</v>
      </c>
    </row>
    <row r="307" spans="1:19" x14ac:dyDescent="0.3">
      <c r="A307" t="s">
        <v>17</v>
      </c>
      <c r="B307">
        <v>4</v>
      </c>
      <c r="C307" t="s">
        <v>15</v>
      </c>
      <c r="D307" t="str">
        <f t="shared" si="9"/>
        <v>Low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 cm="1">
        <f t="array" ref="O307">$U$2*_xlfn.IFS(C307="data_analyst",$V$5,C307="data_engineer",$V$6,C307="data_scientist",$V$7)*_xlfn.IFS(E307=0,$V$12,E307=1,$V$11)*_xlfn.IFS(F307=0,$V$17,F307=1,$V$16)*_xlfn.IFS(G307=0,$V$22,G307=1,$V$21)*_xlfn.IFS(H307=0,$V$27,H307=1,$V$26)*_xlfn.IFS(I307=0,$V$32,I307=1,$V$31)*_xlfn.IFS(J307=0,$V$37,J307=1,$V$36)*_xlfn.IFS(K307=0,$V$42,K307=1,$V$41)*_xlfn.IFS(L307=0,$V$47,L307=1,$V$46)*_xlfn.IFS(M307=0,$V$52,M307=1,$V$51)*_xlfn.IFS(N307=0,$V$57,N307=1,$V$56)</f>
        <v>3.5980479398548316E-3</v>
      </c>
      <c r="P307" cm="1">
        <f t="array" ref="P307">$V$2*_xlfn.IFS(C307="data_analyst",$X$5,C307="data_engineer",$X$6,C307="data_scientist",$X$7)*_xlfn.IFS(E307=0,$X$12,E307=1,$X$11)*_xlfn.IFS(F307=0,$X$17,F307=1,$X$16)*_xlfn.IFS(G307=0,$X$22,G307=1,$X$21)*_xlfn.IFS(H307=0,$X$27,H307=1,$X$26)*_xlfn.IFS(I307=0,$X$32,I307=1,$X$31)*_xlfn.IFS(J307=0,$X$37,J307=1,$X$36)*_xlfn.IFS(K307=0,$X$42,K307=1,$X$41)*_xlfn.IFS(L307=0,$X$47,L307=1,$X$46)*_xlfn.IFS(M307=0,$X$52,M307=1,$X$51)*_xlfn.IFS(N307=0,$X$57,N307=1,$X$56)</f>
        <v>6.6698551578231375E-6</v>
      </c>
      <c r="Q307" cm="1">
        <f t="array" ref="Q307">$W$2*_xlfn.IFS(C307="data_analyst",$Z$5,C307="data_engineer",$Z$6,C307="data_scientist",$Z$7)*_xlfn.IFS(E307=0,$Z$12,E307=1,$Z$11)*_xlfn.IFS(F307=0,$Z$17,F307=1,$Z$16)*_xlfn.IFS(G307=0,$Z$22,G307=1,$Z$21)*_xlfn.IFS(H307=0,$Z$27,H307=1,$Z$26)*_xlfn.IFS(I307=0,$Z$32,I307=1,$Z$31)*_xlfn.IFS(J307=0,$Z$37,J307=1,$Z$36)*_xlfn.IFS(K307=0,$Z$42,K307=1,$Z$41)*_xlfn.IFS(L307=0,$Z$47,L307=1,$Z$46)*_xlfn.IFS(M307=0,$Z$52,M307=1,$Z$51)*_xlfn.IFS(N307=0,$Z$57,N307=1,$Z$56)</f>
        <v>1.5927766875393896E-4</v>
      </c>
      <c r="R307" t="str" cm="1">
        <f t="array" ref="R307">_xlfn.IFS(AND(O307&gt;P307,O307&gt;Q307),"Low",AND(P307&gt;O307,P307&gt;Q307),"Medium",AND(Q307&gt;O307,Q307&gt;P307),"High")</f>
        <v>Low</v>
      </c>
      <c r="S307" t="str">
        <f t="shared" si="10"/>
        <v>T</v>
      </c>
    </row>
    <row r="308" spans="1:19" x14ac:dyDescent="0.3">
      <c r="A308" t="s">
        <v>17</v>
      </c>
      <c r="B308">
        <v>4</v>
      </c>
      <c r="C308" t="s">
        <v>15</v>
      </c>
      <c r="D308" t="str">
        <f t="shared" si="9"/>
        <v>Low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1</v>
      </c>
      <c r="O308" cm="1">
        <f t="array" ref="O308">$U$2*_xlfn.IFS(C308="data_analyst",$V$5,C308="data_engineer",$V$6,C308="data_scientist",$V$7)*_xlfn.IFS(E308=0,$V$12,E308=1,$V$11)*_xlfn.IFS(F308=0,$V$17,F308=1,$V$16)*_xlfn.IFS(G308=0,$V$22,G308=1,$V$21)*_xlfn.IFS(H308=0,$V$27,H308=1,$V$26)*_xlfn.IFS(I308=0,$V$32,I308=1,$V$31)*_xlfn.IFS(J308=0,$V$37,J308=1,$V$36)*_xlfn.IFS(K308=0,$V$42,K308=1,$V$41)*_xlfn.IFS(L308=0,$V$47,L308=1,$V$46)*_xlfn.IFS(M308=0,$V$52,M308=1,$V$51)*_xlfn.IFS(N308=0,$V$57,N308=1,$V$56)</f>
        <v>6.1814643585689803E-3</v>
      </c>
      <c r="P308" cm="1">
        <f t="array" ref="P308">$V$2*_xlfn.IFS(C308="data_analyst",$X$5,C308="data_engineer",$X$6,C308="data_scientist",$X$7)*_xlfn.IFS(E308=0,$X$12,E308=1,$X$11)*_xlfn.IFS(F308=0,$X$17,F308=1,$X$16)*_xlfn.IFS(G308=0,$X$22,G308=1,$X$21)*_xlfn.IFS(H308=0,$X$27,H308=1,$X$26)*_xlfn.IFS(I308=0,$X$32,I308=1,$X$31)*_xlfn.IFS(J308=0,$X$37,J308=1,$X$36)*_xlfn.IFS(K308=0,$X$42,K308=1,$X$41)*_xlfn.IFS(L308=0,$X$47,L308=1,$X$46)*_xlfn.IFS(M308=0,$X$52,M308=1,$X$51)*_xlfn.IFS(N308=0,$X$57,N308=1,$X$56)</f>
        <v>2.760870978410546E-5</v>
      </c>
      <c r="Q308" cm="1">
        <f t="array" ref="Q308">$W$2*_xlfn.IFS(C308="data_analyst",$Z$5,C308="data_engineer",$Z$6,C308="data_scientist",$Z$7)*_xlfn.IFS(E308=0,$Z$12,E308=1,$Z$11)*_xlfn.IFS(F308=0,$Z$17,F308=1,$Z$16)*_xlfn.IFS(G308=0,$Z$22,G308=1,$Z$21)*_xlfn.IFS(H308=0,$Z$27,H308=1,$Z$26)*_xlfn.IFS(I308=0,$Z$32,I308=1,$Z$31)*_xlfn.IFS(J308=0,$Z$37,J308=1,$Z$36)*_xlfn.IFS(K308=0,$Z$42,K308=1,$Z$41)*_xlfn.IFS(L308=0,$Z$47,L308=1,$Z$46)*_xlfn.IFS(M308=0,$Z$52,M308=1,$Z$51)*_xlfn.IFS(N308=0,$Z$57,N308=1,$Z$56)</f>
        <v>2.8928141982811694E-4</v>
      </c>
      <c r="R308" t="str" cm="1">
        <f t="array" ref="R308">_xlfn.IFS(AND(O308&gt;P308,O308&gt;Q308),"Low",AND(P308&gt;O308,P308&gt;Q308),"Medium",AND(Q308&gt;O308,Q308&gt;P308),"High")</f>
        <v>Low</v>
      </c>
      <c r="S308" t="str">
        <f t="shared" si="10"/>
        <v>T</v>
      </c>
    </row>
    <row r="309" spans="1:19" x14ac:dyDescent="0.3">
      <c r="A309" t="s">
        <v>17</v>
      </c>
      <c r="B309">
        <v>1</v>
      </c>
      <c r="C309" t="s">
        <v>15</v>
      </c>
      <c r="D309" t="str">
        <f t="shared" si="9"/>
        <v>Low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1</v>
      </c>
      <c r="O309" cm="1">
        <f t="array" ref="O309">$U$2*_xlfn.IFS(C309="data_analyst",$V$5,C309="data_engineer",$V$6,C309="data_scientist",$V$7)*_xlfn.IFS(E309=0,$V$12,E309=1,$V$11)*_xlfn.IFS(F309=0,$V$17,F309=1,$V$16)*_xlfn.IFS(G309=0,$V$22,G309=1,$V$21)*_xlfn.IFS(H309=0,$V$27,H309=1,$V$26)*_xlfn.IFS(I309=0,$V$32,I309=1,$V$31)*_xlfn.IFS(J309=0,$V$37,J309=1,$V$36)*_xlfn.IFS(K309=0,$V$42,K309=1,$V$41)*_xlfn.IFS(L309=0,$V$47,L309=1,$V$46)*_xlfn.IFS(M309=0,$V$52,M309=1,$V$51)*_xlfn.IFS(N309=0,$V$57,N309=1,$V$56)</f>
        <v>6.1814643585689803E-3</v>
      </c>
      <c r="P309" cm="1">
        <f t="array" ref="P309">$V$2*_xlfn.IFS(C309="data_analyst",$X$5,C309="data_engineer",$X$6,C309="data_scientist",$X$7)*_xlfn.IFS(E309=0,$X$12,E309=1,$X$11)*_xlfn.IFS(F309=0,$X$17,F309=1,$X$16)*_xlfn.IFS(G309=0,$X$22,G309=1,$X$21)*_xlfn.IFS(H309=0,$X$27,H309=1,$X$26)*_xlfn.IFS(I309=0,$X$32,I309=1,$X$31)*_xlfn.IFS(J309=0,$X$37,J309=1,$X$36)*_xlfn.IFS(K309=0,$X$42,K309=1,$X$41)*_xlfn.IFS(L309=0,$X$47,L309=1,$X$46)*_xlfn.IFS(M309=0,$X$52,M309=1,$X$51)*_xlfn.IFS(N309=0,$X$57,N309=1,$X$56)</f>
        <v>2.760870978410546E-5</v>
      </c>
      <c r="Q309" cm="1">
        <f t="array" ref="Q309">$W$2*_xlfn.IFS(C309="data_analyst",$Z$5,C309="data_engineer",$Z$6,C309="data_scientist",$Z$7)*_xlfn.IFS(E309=0,$Z$12,E309=1,$Z$11)*_xlfn.IFS(F309=0,$Z$17,F309=1,$Z$16)*_xlfn.IFS(G309=0,$Z$22,G309=1,$Z$21)*_xlfn.IFS(H309=0,$Z$27,H309=1,$Z$26)*_xlfn.IFS(I309=0,$Z$32,I309=1,$Z$31)*_xlfn.IFS(J309=0,$Z$37,J309=1,$Z$36)*_xlfn.IFS(K309=0,$Z$42,K309=1,$Z$41)*_xlfn.IFS(L309=0,$Z$47,L309=1,$Z$46)*_xlfn.IFS(M309=0,$Z$52,M309=1,$Z$51)*_xlfn.IFS(N309=0,$Z$57,N309=1,$Z$56)</f>
        <v>2.8928141982811694E-4</v>
      </c>
      <c r="R309" t="str" cm="1">
        <f t="array" ref="R309">_xlfn.IFS(AND(O309&gt;P309,O309&gt;Q309),"Low",AND(P309&gt;O309,P309&gt;Q309),"Medium",AND(Q309&gt;O309,Q309&gt;P309),"High")</f>
        <v>Low</v>
      </c>
      <c r="S309" t="str">
        <f t="shared" si="10"/>
        <v>T</v>
      </c>
    </row>
    <row r="310" spans="1:19" x14ac:dyDescent="0.3">
      <c r="A310" t="s">
        <v>17</v>
      </c>
      <c r="B310">
        <v>1</v>
      </c>
      <c r="C310" t="s">
        <v>15</v>
      </c>
      <c r="D310" t="str">
        <f t="shared" si="9"/>
        <v>Low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1</v>
      </c>
      <c r="O310" cm="1">
        <f t="array" ref="O310">$U$2*_xlfn.IFS(C310="data_analyst",$V$5,C310="data_engineer",$V$6,C310="data_scientist",$V$7)*_xlfn.IFS(E310=0,$V$12,E310=1,$V$11)*_xlfn.IFS(F310=0,$V$17,F310=1,$V$16)*_xlfn.IFS(G310=0,$V$22,G310=1,$V$21)*_xlfn.IFS(H310=0,$V$27,H310=1,$V$26)*_xlfn.IFS(I310=0,$V$32,I310=1,$V$31)*_xlfn.IFS(J310=0,$V$37,J310=1,$V$36)*_xlfn.IFS(K310=0,$V$42,K310=1,$V$41)*_xlfn.IFS(L310=0,$V$47,L310=1,$V$46)*_xlfn.IFS(M310=0,$V$52,M310=1,$V$51)*_xlfn.IFS(N310=0,$V$57,N310=1,$V$56)</f>
        <v>8.0538920544847136E-3</v>
      </c>
      <c r="P310" cm="1">
        <f t="array" ref="P310">$V$2*_xlfn.IFS(C310="data_analyst",$X$5,C310="data_engineer",$X$6,C310="data_scientist",$X$7)*_xlfn.IFS(E310=0,$X$12,E310=1,$X$11)*_xlfn.IFS(F310=0,$X$17,F310=1,$X$16)*_xlfn.IFS(G310=0,$X$22,G310=1,$X$21)*_xlfn.IFS(H310=0,$X$27,H310=1,$X$26)*_xlfn.IFS(I310=0,$X$32,I310=1,$X$31)*_xlfn.IFS(J310=0,$X$37,J310=1,$X$36)*_xlfn.IFS(K310=0,$X$42,K310=1,$X$41)*_xlfn.IFS(L310=0,$X$47,L310=1,$X$46)*_xlfn.IFS(M310=0,$X$52,M310=1,$X$51)*_xlfn.IFS(N310=0,$X$57,N310=1,$X$56)</f>
        <v>3.2026103349562342E-5</v>
      </c>
      <c r="Q310" cm="1">
        <f t="array" ref="Q310">$W$2*_xlfn.IFS(C310="data_analyst",$Z$5,C310="data_engineer",$Z$6,C310="data_scientist",$Z$7)*_xlfn.IFS(E310=0,$Z$12,E310=1,$Z$11)*_xlfn.IFS(F310=0,$Z$17,F310=1,$Z$16)*_xlfn.IFS(G310=0,$Z$22,G310=1,$Z$21)*_xlfn.IFS(H310=0,$Z$27,H310=1,$Z$26)*_xlfn.IFS(I310=0,$Z$32,I310=1,$Z$31)*_xlfn.IFS(J310=0,$Z$37,J310=1,$Z$36)*_xlfn.IFS(K310=0,$Z$42,K310=1,$Z$41)*_xlfn.IFS(L310=0,$Z$47,L310=1,$Z$46)*_xlfn.IFS(M310=0,$Z$52,M310=1,$Z$51)*_xlfn.IFS(N310=0,$Z$57,N310=1,$Z$56)</f>
        <v>3.0681362709042702E-4</v>
      </c>
      <c r="R310" t="str" cm="1">
        <f t="array" ref="R310">_xlfn.IFS(AND(O310&gt;P310,O310&gt;Q310),"Low",AND(P310&gt;O310,P310&gt;Q310),"Medium",AND(Q310&gt;O310,Q310&gt;P310),"High")</f>
        <v>Low</v>
      </c>
      <c r="S310" t="str">
        <f t="shared" si="10"/>
        <v>T</v>
      </c>
    </row>
    <row r="311" spans="1:19" x14ac:dyDescent="0.3">
      <c r="A311" t="s">
        <v>17</v>
      </c>
      <c r="B311">
        <v>1</v>
      </c>
      <c r="C311" t="s">
        <v>15</v>
      </c>
      <c r="D311" t="str">
        <f t="shared" si="9"/>
        <v>Low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1</v>
      </c>
      <c r="O311" cm="1">
        <f t="array" ref="O311">$U$2*_xlfn.IFS(C311="data_analyst",$V$5,C311="data_engineer",$V$6,C311="data_scientist",$V$7)*_xlfn.IFS(E311=0,$V$12,E311=1,$V$11)*_xlfn.IFS(F311=0,$V$17,F311=1,$V$16)*_xlfn.IFS(G311=0,$V$22,G311=1,$V$21)*_xlfn.IFS(H311=0,$V$27,H311=1,$V$26)*_xlfn.IFS(I311=0,$V$32,I311=1,$V$31)*_xlfn.IFS(J311=0,$V$37,J311=1,$V$36)*_xlfn.IFS(K311=0,$V$42,K311=1,$V$41)*_xlfn.IFS(L311=0,$V$47,L311=1,$V$46)*_xlfn.IFS(M311=0,$V$52,M311=1,$V$51)*_xlfn.IFS(N311=0,$V$57,N311=1,$V$56)</f>
        <v>8.0538920544847136E-3</v>
      </c>
      <c r="P311" cm="1">
        <f t="array" ref="P311">$V$2*_xlfn.IFS(C311="data_analyst",$X$5,C311="data_engineer",$X$6,C311="data_scientist",$X$7)*_xlfn.IFS(E311=0,$X$12,E311=1,$X$11)*_xlfn.IFS(F311=0,$X$17,F311=1,$X$16)*_xlfn.IFS(G311=0,$X$22,G311=1,$X$21)*_xlfn.IFS(H311=0,$X$27,H311=1,$X$26)*_xlfn.IFS(I311=0,$X$32,I311=1,$X$31)*_xlfn.IFS(J311=0,$X$37,J311=1,$X$36)*_xlfn.IFS(K311=0,$X$42,K311=1,$X$41)*_xlfn.IFS(L311=0,$X$47,L311=1,$X$46)*_xlfn.IFS(M311=0,$X$52,M311=1,$X$51)*_xlfn.IFS(N311=0,$X$57,N311=1,$X$56)</f>
        <v>3.2026103349562342E-5</v>
      </c>
      <c r="Q311" cm="1">
        <f t="array" ref="Q311">$W$2*_xlfn.IFS(C311="data_analyst",$Z$5,C311="data_engineer",$Z$6,C311="data_scientist",$Z$7)*_xlfn.IFS(E311=0,$Z$12,E311=1,$Z$11)*_xlfn.IFS(F311=0,$Z$17,F311=1,$Z$16)*_xlfn.IFS(G311=0,$Z$22,G311=1,$Z$21)*_xlfn.IFS(H311=0,$Z$27,H311=1,$Z$26)*_xlfn.IFS(I311=0,$Z$32,I311=1,$Z$31)*_xlfn.IFS(J311=0,$Z$37,J311=1,$Z$36)*_xlfn.IFS(K311=0,$Z$42,K311=1,$Z$41)*_xlfn.IFS(L311=0,$Z$47,L311=1,$Z$46)*_xlfn.IFS(M311=0,$Z$52,M311=1,$Z$51)*_xlfn.IFS(N311=0,$Z$57,N311=1,$Z$56)</f>
        <v>3.0681362709042702E-4</v>
      </c>
      <c r="R311" t="str" cm="1">
        <f t="array" ref="R311">_xlfn.IFS(AND(O311&gt;P311,O311&gt;Q311),"Low",AND(P311&gt;O311,P311&gt;Q311),"Medium",AND(Q311&gt;O311,Q311&gt;P311),"High")</f>
        <v>Low</v>
      </c>
      <c r="S311" t="str">
        <f t="shared" si="10"/>
        <v>T</v>
      </c>
    </row>
    <row r="312" spans="1:19" x14ac:dyDescent="0.3">
      <c r="A312" t="s">
        <v>17</v>
      </c>
      <c r="B312">
        <v>1</v>
      </c>
      <c r="C312" t="s">
        <v>15</v>
      </c>
      <c r="D312" t="str">
        <f t="shared" si="9"/>
        <v>Low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1</v>
      </c>
      <c r="O312" cm="1">
        <f t="array" ref="O312">$U$2*_xlfn.IFS(C312="data_analyst",$V$5,C312="data_engineer",$V$6,C312="data_scientist",$V$7)*_xlfn.IFS(E312=0,$V$12,E312=1,$V$11)*_xlfn.IFS(F312=0,$V$17,F312=1,$V$16)*_xlfn.IFS(G312=0,$V$22,G312=1,$V$21)*_xlfn.IFS(H312=0,$V$27,H312=1,$V$26)*_xlfn.IFS(I312=0,$V$32,I312=1,$V$31)*_xlfn.IFS(J312=0,$V$37,J312=1,$V$36)*_xlfn.IFS(K312=0,$V$42,K312=1,$V$41)*_xlfn.IFS(L312=0,$V$47,L312=1,$V$46)*_xlfn.IFS(M312=0,$V$52,M312=1,$V$51)*_xlfn.IFS(N312=0,$V$57,N312=1,$V$56)</f>
        <v>4.6298645463884189E-3</v>
      </c>
      <c r="P312" cm="1">
        <f t="array" ref="P312">$V$2*_xlfn.IFS(C312="data_analyst",$X$5,C312="data_engineer",$X$6,C312="data_scientist",$X$7)*_xlfn.IFS(E312=0,$X$12,E312=1,$X$11)*_xlfn.IFS(F312=0,$X$17,F312=1,$X$16)*_xlfn.IFS(G312=0,$X$22,G312=1,$X$21)*_xlfn.IFS(H312=0,$X$27,H312=1,$X$26)*_xlfn.IFS(I312=0,$X$32,I312=1,$X$31)*_xlfn.IFS(J312=0,$X$37,J312=1,$X$36)*_xlfn.IFS(K312=0,$X$42,K312=1,$X$41)*_xlfn.IFS(L312=0,$X$47,L312=1,$X$46)*_xlfn.IFS(M312=0,$X$52,M312=1,$X$51)*_xlfn.IFS(N312=0,$X$57,N312=1,$X$56)</f>
        <v>2.6516803780137475E-5</v>
      </c>
      <c r="Q312" cm="1">
        <f t="array" ref="Q312">$W$2*_xlfn.IFS(C312="data_analyst",$Z$5,C312="data_engineer",$Z$6,C312="data_scientist",$Z$7)*_xlfn.IFS(E312=0,$Z$12,E312=1,$Z$11)*_xlfn.IFS(F312=0,$Z$17,F312=1,$Z$16)*_xlfn.IFS(G312=0,$Z$22,G312=1,$Z$21)*_xlfn.IFS(H312=0,$Z$27,H312=1,$Z$26)*_xlfn.IFS(I312=0,$Z$32,I312=1,$Z$31)*_xlfn.IFS(J312=0,$Z$37,J312=1,$Z$36)*_xlfn.IFS(K312=0,$Z$42,K312=1,$Z$41)*_xlfn.IFS(L312=0,$Z$47,L312=1,$Z$46)*_xlfn.IFS(M312=0,$Z$52,M312=1,$Z$51)*_xlfn.IFS(N312=0,$Z$57,N312=1,$Z$56)</f>
        <v>1.9742118454560195E-4</v>
      </c>
      <c r="R312" t="str" cm="1">
        <f t="array" ref="R312">_xlfn.IFS(AND(O312&gt;P312,O312&gt;Q312),"Low",AND(P312&gt;O312,P312&gt;Q312),"Medium",AND(Q312&gt;O312,Q312&gt;P312),"High")</f>
        <v>Low</v>
      </c>
      <c r="S312" t="str">
        <f t="shared" si="10"/>
        <v>T</v>
      </c>
    </row>
    <row r="313" spans="1:19" x14ac:dyDescent="0.3">
      <c r="A313" t="s">
        <v>17</v>
      </c>
      <c r="B313">
        <v>3</v>
      </c>
      <c r="C313" t="s">
        <v>15</v>
      </c>
      <c r="D313" t="str">
        <f t="shared" si="9"/>
        <v>Low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 cm="1">
        <f t="array" ref="O313">$U$2*_xlfn.IFS(C313="data_analyst",$V$5,C313="data_engineer",$V$6,C313="data_scientist",$V$7)*_xlfn.IFS(E313=0,$V$12,E313=1,$V$11)*_xlfn.IFS(F313=0,$V$17,F313=1,$V$16)*_xlfn.IFS(G313=0,$V$22,G313=1,$V$21)*_xlfn.IFS(H313=0,$V$27,H313=1,$V$26)*_xlfn.IFS(I313=0,$V$32,I313=1,$V$31)*_xlfn.IFS(J313=0,$V$37,J313=1,$V$36)*_xlfn.IFS(K313=0,$V$42,K313=1,$V$41)*_xlfn.IFS(L313=0,$V$47,L313=1,$V$46)*_xlfn.IFS(M313=0,$V$52,M313=1,$V$51)*_xlfn.IFS(N313=0,$V$57,N313=1,$V$56)</f>
        <v>3.5980479398548316E-3</v>
      </c>
      <c r="P313" cm="1">
        <f t="array" ref="P313">$V$2*_xlfn.IFS(C313="data_analyst",$X$5,C313="data_engineer",$X$6,C313="data_scientist",$X$7)*_xlfn.IFS(E313=0,$X$12,E313=1,$X$11)*_xlfn.IFS(F313=0,$X$17,F313=1,$X$16)*_xlfn.IFS(G313=0,$X$22,G313=1,$X$21)*_xlfn.IFS(H313=0,$X$27,H313=1,$X$26)*_xlfn.IFS(I313=0,$X$32,I313=1,$X$31)*_xlfn.IFS(J313=0,$X$37,J313=1,$X$36)*_xlfn.IFS(K313=0,$X$42,K313=1,$X$41)*_xlfn.IFS(L313=0,$X$47,L313=1,$X$46)*_xlfn.IFS(M313=0,$X$52,M313=1,$X$51)*_xlfn.IFS(N313=0,$X$57,N313=1,$X$56)</f>
        <v>6.6698551578231375E-6</v>
      </c>
      <c r="Q313" cm="1">
        <f t="array" ref="Q313">$W$2*_xlfn.IFS(C313="data_analyst",$Z$5,C313="data_engineer",$Z$6,C313="data_scientist",$Z$7)*_xlfn.IFS(E313=0,$Z$12,E313=1,$Z$11)*_xlfn.IFS(F313=0,$Z$17,F313=1,$Z$16)*_xlfn.IFS(G313=0,$Z$22,G313=1,$Z$21)*_xlfn.IFS(H313=0,$Z$27,H313=1,$Z$26)*_xlfn.IFS(I313=0,$Z$32,I313=1,$Z$31)*_xlfn.IFS(J313=0,$Z$37,J313=1,$Z$36)*_xlfn.IFS(K313=0,$Z$42,K313=1,$Z$41)*_xlfn.IFS(L313=0,$Z$47,L313=1,$Z$46)*_xlfn.IFS(M313=0,$Z$52,M313=1,$Z$51)*_xlfn.IFS(N313=0,$Z$57,N313=1,$Z$56)</f>
        <v>1.5927766875393896E-4</v>
      </c>
      <c r="R313" t="str" cm="1">
        <f t="array" ref="R313">_xlfn.IFS(AND(O313&gt;P313,O313&gt;Q313),"Low",AND(P313&gt;O313,P313&gt;Q313),"Medium",AND(Q313&gt;O313,Q313&gt;P313),"High")</f>
        <v>Low</v>
      </c>
      <c r="S313" t="str">
        <f t="shared" si="10"/>
        <v>T</v>
      </c>
    </row>
    <row r="314" spans="1:19" x14ac:dyDescent="0.3">
      <c r="A314" t="s">
        <v>17</v>
      </c>
      <c r="B314">
        <v>5</v>
      </c>
      <c r="C314" t="s">
        <v>15</v>
      </c>
      <c r="D314" t="str">
        <f t="shared" si="9"/>
        <v>Low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1</v>
      </c>
      <c r="O314" cm="1">
        <f t="array" ref="O314">$U$2*_xlfn.IFS(C314="data_analyst",$V$5,C314="data_engineer",$V$6,C314="data_scientist",$V$7)*_xlfn.IFS(E314=0,$V$12,E314=1,$V$11)*_xlfn.IFS(F314=0,$V$17,F314=1,$V$16)*_xlfn.IFS(G314=0,$V$22,G314=1,$V$21)*_xlfn.IFS(H314=0,$V$27,H314=1,$V$26)*_xlfn.IFS(I314=0,$V$32,I314=1,$V$31)*_xlfn.IFS(J314=0,$V$37,J314=1,$V$36)*_xlfn.IFS(K314=0,$V$42,K314=1,$V$41)*_xlfn.IFS(L314=0,$V$47,L314=1,$V$46)*_xlfn.IFS(M314=0,$V$52,M314=1,$V$51)*_xlfn.IFS(N314=0,$V$57,N314=1,$V$56)</f>
        <v>4.6298645463884189E-3</v>
      </c>
      <c r="P314" cm="1">
        <f t="array" ref="P314">$V$2*_xlfn.IFS(C314="data_analyst",$X$5,C314="data_engineer",$X$6,C314="data_scientist",$X$7)*_xlfn.IFS(E314=0,$X$12,E314=1,$X$11)*_xlfn.IFS(F314=0,$X$17,F314=1,$X$16)*_xlfn.IFS(G314=0,$X$22,G314=1,$X$21)*_xlfn.IFS(H314=0,$X$27,H314=1,$X$26)*_xlfn.IFS(I314=0,$X$32,I314=1,$X$31)*_xlfn.IFS(J314=0,$X$37,J314=1,$X$36)*_xlfn.IFS(K314=0,$X$42,K314=1,$X$41)*_xlfn.IFS(L314=0,$X$47,L314=1,$X$46)*_xlfn.IFS(M314=0,$X$52,M314=1,$X$51)*_xlfn.IFS(N314=0,$X$57,N314=1,$X$56)</f>
        <v>2.6516803780137475E-5</v>
      </c>
      <c r="Q314" cm="1">
        <f t="array" ref="Q314">$W$2*_xlfn.IFS(C314="data_analyst",$Z$5,C314="data_engineer",$Z$6,C314="data_scientist",$Z$7)*_xlfn.IFS(E314=0,$Z$12,E314=1,$Z$11)*_xlfn.IFS(F314=0,$Z$17,F314=1,$Z$16)*_xlfn.IFS(G314=0,$Z$22,G314=1,$Z$21)*_xlfn.IFS(H314=0,$Z$27,H314=1,$Z$26)*_xlfn.IFS(I314=0,$Z$32,I314=1,$Z$31)*_xlfn.IFS(J314=0,$Z$37,J314=1,$Z$36)*_xlfn.IFS(K314=0,$Z$42,K314=1,$Z$41)*_xlfn.IFS(L314=0,$Z$47,L314=1,$Z$46)*_xlfn.IFS(M314=0,$Z$52,M314=1,$Z$51)*_xlfn.IFS(N314=0,$Z$57,N314=1,$Z$56)</f>
        <v>1.9742118454560195E-4</v>
      </c>
      <c r="R314" t="str" cm="1">
        <f t="array" ref="R314">_xlfn.IFS(AND(O314&gt;P314,O314&gt;Q314),"Low",AND(P314&gt;O314,P314&gt;Q314),"Medium",AND(Q314&gt;O314,Q314&gt;P314),"High")</f>
        <v>Low</v>
      </c>
      <c r="S314" t="str">
        <f t="shared" si="10"/>
        <v>T</v>
      </c>
    </row>
    <row r="315" spans="1:19" x14ac:dyDescent="0.3">
      <c r="A315" t="s">
        <v>17</v>
      </c>
      <c r="B315">
        <v>5</v>
      </c>
      <c r="C315" t="s">
        <v>15</v>
      </c>
      <c r="D315" t="str">
        <f t="shared" si="9"/>
        <v>Low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1</v>
      </c>
      <c r="O315" cm="1">
        <f t="array" ref="O315">$U$2*_xlfn.IFS(C315="data_analyst",$V$5,C315="data_engineer",$V$6,C315="data_scientist",$V$7)*_xlfn.IFS(E315=0,$V$12,E315=1,$V$11)*_xlfn.IFS(F315=0,$V$17,F315=1,$V$16)*_xlfn.IFS(G315=0,$V$22,G315=1,$V$21)*_xlfn.IFS(H315=0,$V$27,H315=1,$V$26)*_xlfn.IFS(I315=0,$V$32,I315=1,$V$31)*_xlfn.IFS(J315=0,$V$37,J315=1,$V$36)*_xlfn.IFS(K315=0,$V$42,K315=1,$V$41)*_xlfn.IFS(L315=0,$V$47,L315=1,$V$46)*_xlfn.IFS(M315=0,$V$52,M315=1,$V$51)*_xlfn.IFS(N315=0,$V$57,N315=1,$V$56)</f>
        <v>2.2131763967107349E-3</v>
      </c>
      <c r="P315" cm="1">
        <f t="array" ref="P315">$V$2*_xlfn.IFS(C315="data_analyst",$X$5,C315="data_engineer",$X$6,C315="data_scientist",$X$7)*_xlfn.IFS(E315=0,$X$12,E315=1,$X$11)*_xlfn.IFS(F315=0,$X$17,F315=1,$X$16)*_xlfn.IFS(G315=0,$X$22,G315=1,$X$21)*_xlfn.IFS(H315=0,$X$27,H315=1,$X$26)*_xlfn.IFS(I315=0,$X$32,I315=1,$X$31)*_xlfn.IFS(J315=0,$X$37,J315=1,$X$36)*_xlfn.IFS(K315=0,$X$42,K315=1,$X$41)*_xlfn.IFS(L315=0,$X$47,L315=1,$X$46)*_xlfn.IFS(M315=0,$X$52,M315=1,$X$51)*_xlfn.IFS(N315=0,$X$57,N315=1,$X$56)</f>
        <v>2.4151728479322763E-5</v>
      </c>
      <c r="Q315" cm="1">
        <f t="array" ref="Q315">$W$2*_xlfn.IFS(C315="data_analyst",$Z$5,C315="data_engineer",$Z$6,C315="data_scientist",$Z$7)*_xlfn.IFS(E315=0,$Z$12,E315=1,$Z$11)*_xlfn.IFS(F315=0,$Z$17,F315=1,$Z$16)*_xlfn.IFS(G315=0,$Z$22,G315=1,$Z$21)*_xlfn.IFS(H315=0,$Z$27,H315=1,$Z$26)*_xlfn.IFS(I315=0,$Z$32,I315=1,$Z$31)*_xlfn.IFS(J315=0,$Z$37,J315=1,$Z$36)*_xlfn.IFS(K315=0,$Z$42,K315=1,$Z$41)*_xlfn.IFS(L315=0,$Z$47,L315=1,$Z$46)*_xlfn.IFS(M315=0,$Z$52,M315=1,$Z$51)*_xlfn.IFS(N315=0,$Z$57,N315=1,$Z$56)</f>
        <v>1.55766918368986E-4</v>
      </c>
      <c r="R315" t="str" cm="1">
        <f t="array" ref="R315">_xlfn.IFS(AND(O315&gt;P315,O315&gt;Q315),"Low",AND(P315&gt;O315,P315&gt;Q315),"Medium",AND(Q315&gt;O315,Q315&gt;P315),"High")</f>
        <v>Low</v>
      </c>
      <c r="S315" t="str">
        <f t="shared" si="10"/>
        <v>T</v>
      </c>
    </row>
    <row r="316" spans="1:19" x14ac:dyDescent="0.3">
      <c r="A316" t="s">
        <v>17</v>
      </c>
      <c r="B316">
        <v>4</v>
      </c>
      <c r="C316" t="s">
        <v>15</v>
      </c>
      <c r="D316" t="str">
        <f t="shared" si="9"/>
        <v>Low</v>
      </c>
      <c r="E316">
        <v>0</v>
      </c>
      <c r="F316">
        <v>1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1</v>
      </c>
      <c r="O316" cm="1">
        <f t="array" ref="O316">$U$2*_xlfn.IFS(C316="data_analyst",$V$5,C316="data_engineer",$V$6,C316="data_scientist",$V$7)*_xlfn.IFS(E316=0,$V$12,E316=1,$V$11)*_xlfn.IFS(F316=0,$V$17,F316=1,$V$16)*_xlfn.IFS(G316=0,$V$22,G316=1,$V$21)*_xlfn.IFS(H316=0,$V$27,H316=1,$V$26)*_xlfn.IFS(I316=0,$V$32,I316=1,$V$31)*_xlfn.IFS(J316=0,$V$37,J316=1,$V$36)*_xlfn.IFS(K316=0,$V$42,K316=1,$V$41)*_xlfn.IFS(L316=0,$V$47,L316=1,$V$46)*_xlfn.IFS(M316=0,$V$52,M316=1,$V$51)*_xlfn.IFS(N316=0,$V$57,N316=1,$V$56)</f>
        <v>8.0538920544847136E-3</v>
      </c>
      <c r="P316" cm="1">
        <f t="array" ref="P316">$V$2*_xlfn.IFS(C316="data_analyst",$X$5,C316="data_engineer",$X$6,C316="data_scientist",$X$7)*_xlfn.IFS(E316=0,$X$12,E316=1,$X$11)*_xlfn.IFS(F316=0,$X$17,F316=1,$X$16)*_xlfn.IFS(G316=0,$X$22,G316=1,$X$21)*_xlfn.IFS(H316=0,$X$27,H316=1,$X$26)*_xlfn.IFS(I316=0,$X$32,I316=1,$X$31)*_xlfn.IFS(J316=0,$X$37,J316=1,$X$36)*_xlfn.IFS(K316=0,$X$42,K316=1,$X$41)*_xlfn.IFS(L316=0,$X$47,L316=1,$X$46)*_xlfn.IFS(M316=0,$X$52,M316=1,$X$51)*_xlfn.IFS(N316=0,$X$57,N316=1,$X$56)</f>
        <v>3.2026103349562342E-5</v>
      </c>
      <c r="Q316" cm="1">
        <f t="array" ref="Q316">$W$2*_xlfn.IFS(C316="data_analyst",$Z$5,C316="data_engineer",$Z$6,C316="data_scientist",$Z$7)*_xlfn.IFS(E316=0,$Z$12,E316=1,$Z$11)*_xlfn.IFS(F316=0,$Z$17,F316=1,$Z$16)*_xlfn.IFS(G316=0,$Z$22,G316=1,$Z$21)*_xlfn.IFS(H316=0,$Z$27,H316=1,$Z$26)*_xlfn.IFS(I316=0,$Z$32,I316=1,$Z$31)*_xlfn.IFS(J316=0,$Z$37,J316=1,$Z$36)*_xlfn.IFS(K316=0,$Z$42,K316=1,$Z$41)*_xlfn.IFS(L316=0,$Z$47,L316=1,$Z$46)*_xlfn.IFS(M316=0,$Z$52,M316=1,$Z$51)*_xlfn.IFS(N316=0,$Z$57,N316=1,$Z$56)</f>
        <v>3.0681362709042702E-4</v>
      </c>
      <c r="R316" t="str" cm="1">
        <f t="array" ref="R316">_xlfn.IFS(AND(O316&gt;P316,O316&gt;Q316),"Low",AND(P316&gt;O316,P316&gt;Q316),"Medium",AND(Q316&gt;O316,Q316&gt;P316),"High")</f>
        <v>Low</v>
      </c>
      <c r="S316" t="str">
        <f t="shared" si="10"/>
        <v>T</v>
      </c>
    </row>
    <row r="317" spans="1:19" x14ac:dyDescent="0.3">
      <c r="A317" t="s">
        <v>17</v>
      </c>
      <c r="B317">
        <v>5</v>
      </c>
      <c r="C317" t="s">
        <v>15</v>
      </c>
      <c r="D317" t="str">
        <f t="shared" si="9"/>
        <v>Low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 cm="1">
        <f t="array" ref="O317">$U$2*_xlfn.IFS(C317="data_analyst",$V$5,C317="data_engineer",$V$6,C317="data_scientist",$V$7)*_xlfn.IFS(E317=0,$V$12,E317=1,$V$11)*_xlfn.IFS(F317=0,$V$17,F317=1,$V$16)*_xlfn.IFS(G317=0,$V$22,G317=1,$V$21)*_xlfn.IFS(H317=0,$V$27,H317=1,$V$26)*_xlfn.IFS(I317=0,$V$32,I317=1,$V$31)*_xlfn.IFS(J317=0,$V$37,J317=1,$V$36)*_xlfn.IFS(K317=0,$V$42,K317=1,$V$41)*_xlfn.IFS(L317=0,$V$47,L317=1,$V$46)*_xlfn.IFS(M317=0,$V$52,M317=1,$V$51)*_xlfn.IFS(N317=0,$V$57,N317=1,$V$56)</f>
        <v>3.5980479398548316E-3</v>
      </c>
      <c r="P317" cm="1">
        <f t="array" ref="P317">$V$2*_xlfn.IFS(C317="data_analyst",$X$5,C317="data_engineer",$X$6,C317="data_scientist",$X$7)*_xlfn.IFS(E317=0,$X$12,E317=1,$X$11)*_xlfn.IFS(F317=0,$X$17,F317=1,$X$16)*_xlfn.IFS(G317=0,$X$22,G317=1,$X$21)*_xlfn.IFS(H317=0,$X$27,H317=1,$X$26)*_xlfn.IFS(I317=0,$X$32,I317=1,$X$31)*_xlfn.IFS(J317=0,$X$37,J317=1,$X$36)*_xlfn.IFS(K317=0,$X$42,K317=1,$X$41)*_xlfn.IFS(L317=0,$X$47,L317=1,$X$46)*_xlfn.IFS(M317=0,$X$52,M317=1,$X$51)*_xlfn.IFS(N317=0,$X$57,N317=1,$X$56)</f>
        <v>6.6698551578231375E-6</v>
      </c>
      <c r="Q317" cm="1">
        <f t="array" ref="Q317">$W$2*_xlfn.IFS(C317="data_analyst",$Z$5,C317="data_engineer",$Z$6,C317="data_scientist",$Z$7)*_xlfn.IFS(E317=0,$Z$12,E317=1,$Z$11)*_xlfn.IFS(F317=0,$Z$17,F317=1,$Z$16)*_xlfn.IFS(G317=0,$Z$22,G317=1,$Z$21)*_xlfn.IFS(H317=0,$Z$27,H317=1,$Z$26)*_xlfn.IFS(I317=0,$Z$32,I317=1,$Z$31)*_xlfn.IFS(J317=0,$Z$37,J317=1,$Z$36)*_xlfn.IFS(K317=0,$Z$42,K317=1,$Z$41)*_xlfn.IFS(L317=0,$Z$47,L317=1,$Z$46)*_xlfn.IFS(M317=0,$Z$52,M317=1,$Z$51)*_xlfn.IFS(N317=0,$Z$57,N317=1,$Z$56)</f>
        <v>1.5927766875393896E-4</v>
      </c>
      <c r="R317" t="str" cm="1">
        <f t="array" ref="R317">_xlfn.IFS(AND(O317&gt;P317,O317&gt;Q317),"Low",AND(P317&gt;O317,P317&gt;Q317),"Medium",AND(Q317&gt;O317,Q317&gt;P317),"High")</f>
        <v>Low</v>
      </c>
      <c r="S317" t="str">
        <f t="shared" si="10"/>
        <v>T</v>
      </c>
    </row>
    <row r="318" spans="1:19" x14ac:dyDescent="0.3">
      <c r="A318" t="s">
        <v>17</v>
      </c>
      <c r="B318">
        <v>5</v>
      </c>
      <c r="C318" t="s">
        <v>15</v>
      </c>
      <c r="D318" t="str">
        <f t="shared" si="9"/>
        <v>Low</v>
      </c>
      <c r="E318">
        <v>1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 cm="1">
        <f t="array" ref="O318">$U$2*_xlfn.IFS(C318="data_analyst",$V$5,C318="data_engineer",$V$6,C318="data_scientist",$V$7)*_xlfn.IFS(E318=0,$V$12,E318=1,$V$11)*_xlfn.IFS(F318=0,$V$17,F318=1,$V$16)*_xlfn.IFS(G318=0,$V$22,G318=1,$V$21)*_xlfn.IFS(H318=0,$V$27,H318=1,$V$26)*_xlfn.IFS(I318=0,$V$32,I318=1,$V$31)*_xlfn.IFS(J318=0,$V$37,J318=1,$V$36)*_xlfn.IFS(K318=0,$V$42,K318=1,$V$41)*_xlfn.IFS(L318=0,$V$47,L318=1,$V$46)*_xlfn.IFS(M318=0,$V$52,M318=1,$V$51)*_xlfn.IFS(N318=0,$V$57,N318=1,$V$56)</f>
        <v>6.04432832693321E-4</v>
      </c>
      <c r="P318" cm="1">
        <f t="array" ref="P318">$V$2*_xlfn.IFS(C318="data_analyst",$X$5,C318="data_engineer",$X$6,C318="data_scientist",$X$7)*_xlfn.IFS(E318=0,$X$12,E318=1,$X$11)*_xlfn.IFS(F318=0,$X$17,F318=1,$X$16)*_xlfn.IFS(G318=0,$X$22,G318=1,$X$21)*_xlfn.IFS(H318=0,$X$27,H318=1,$X$26)*_xlfn.IFS(I318=0,$X$32,I318=1,$X$31)*_xlfn.IFS(J318=0,$X$37,J318=1,$X$36)*_xlfn.IFS(K318=0,$X$42,K318=1,$X$41)*_xlfn.IFS(L318=0,$X$47,L318=1,$X$46)*_xlfn.IFS(M318=0,$X$52,M318=1,$X$51)*_xlfn.IFS(N318=0,$X$57,N318=1,$X$56)</f>
        <v>1.5216232192808537E-5</v>
      </c>
      <c r="Q318" cm="1">
        <f t="array" ref="Q318">$W$2*_xlfn.IFS(C318="data_analyst",$Z$5,C318="data_engineer",$Z$6,C318="data_scientist",$Z$7)*_xlfn.IFS(E318=0,$Z$12,E318=1,$Z$11)*_xlfn.IFS(F318=0,$Z$17,F318=1,$Z$16)*_xlfn.IFS(G318=0,$Z$22,G318=1,$Z$21)*_xlfn.IFS(H318=0,$Z$27,H318=1,$Z$26)*_xlfn.IFS(I318=0,$Z$32,I318=1,$Z$31)*_xlfn.IFS(J318=0,$Z$37,J318=1,$Z$36)*_xlfn.IFS(K318=0,$Z$42,K318=1,$Z$41)*_xlfn.IFS(L318=0,$Z$47,L318=1,$Z$46)*_xlfn.IFS(M318=0,$Z$52,M318=1,$Z$51)*_xlfn.IFS(N318=0,$Z$57,N318=1,$Z$56)</f>
        <v>1.1396157753838203E-4</v>
      </c>
      <c r="R318" t="str" cm="1">
        <f t="array" ref="R318">_xlfn.IFS(AND(O318&gt;P318,O318&gt;Q318),"Low",AND(P318&gt;O318,P318&gt;Q318),"Medium",AND(Q318&gt;O318,Q318&gt;P318),"High")</f>
        <v>Low</v>
      </c>
      <c r="S318" t="str">
        <f t="shared" si="10"/>
        <v>T</v>
      </c>
    </row>
    <row r="319" spans="1:19" x14ac:dyDescent="0.3">
      <c r="A319" t="s">
        <v>17</v>
      </c>
      <c r="B319">
        <v>5</v>
      </c>
      <c r="C319" t="s">
        <v>15</v>
      </c>
      <c r="D319" t="str">
        <f t="shared" si="9"/>
        <v>Low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 cm="1">
        <f t="array" ref="O319">$U$2*_xlfn.IFS(C319="data_analyst",$V$5,C319="data_engineer",$V$6,C319="data_scientist",$V$7)*_xlfn.IFS(E319=0,$V$12,E319=1,$V$11)*_xlfn.IFS(F319=0,$V$17,F319=1,$V$16)*_xlfn.IFS(G319=0,$V$22,G319=1,$V$21)*_xlfn.IFS(H319=0,$V$27,H319=1,$V$26)*_xlfn.IFS(I319=0,$V$32,I319=1,$V$31)*_xlfn.IFS(J319=0,$V$37,J319=1,$V$36)*_xlfn.IFS(K319=0,$V$42,K319=1,$V$41)*_xlfn.IFS(L319=0,$V$47,L319=1,$V$46)*_xlfn.IFS(M319=0,$V$52,M319=1,$V$51)*_xlfn.IFS(N319=0,$V$57,N319=1,$V$56)</f>
        <v>1.8002646761135725E-2</v>
      </c>
      <c r="P319" cm="1">
        <f t="array" ref="P319">$V$2*_xlfn.IFS(C319="data_analyst",$X$5,C319="data_engineer",$X$6,C319="data_scientist",$X$7)*_xlfn.IFS(E319=0,$X$12,E319=1,$X$11)*_xlfn.IFS(F319=0,$X$17,F319=1,$X$16)*_xlfn.IFS(G319=0,$X$22,G319=1,$X$21)*_xlfn.IFS(H319=0,$X$27,H319=1,$X$26)*_xlfn.IFS(I319=0,$X$32,I319=1,$X$31)*_xlfn.IFS(J319=0,$X$37,J319=1,$X$36)*_xlfn.IFS(K319=0,$X$42,K319=1,$X$41)*_xlfn.IFS(L319=0,$X$47,L319=1,$X$46)*_xlfn.IFS(M319=0,$X$52,M319=1,$X$51)*_xlfn.IFS(N319=0,$X$57,N319=1,$X$56)</f>
        <v>1.1404719368761322E-4</v>
      </c>
      <c r="Q319" cm="1">
        <f t="array" ref="Q319">$W$2*_xlfn.IFS(C319="data_analyst",$Z$5,C319="data_engineer",$Z$6,C319="data_scientist",$Z$7)*_xlfn.IFS(E319=0,$Z$12,E319=1,$Z$11)*_xlfn.IFS(F319=0,$Z$17,F319=1,$Z$16)*_xlfn.IFS(G319=0,$Z$22,G319=1,$Z$21)*_xlfn.IFS(H319=0,$Z$27,H319=1,$Z$26)*_xlfn.IFS(I319=0,$Z$32,I319=1,$Z$31)*_xlfn.IFS(J319=0,$Z$37,J319=1,$Z$36)*_xlfn.IFS(K319=0,$Z$42,K319=1,$Z$41)*_xlfn.IFS(L319=0,$Z$47,L319=1,$Z$46)*_xlfn.IFS(M319=0,$Z$52,M319=1,$Z$51)*_xlfn.IFS(N319=0,$Z$57,N319=1,$Z$56)</f>
        <v>1.0309290867700006E-3</v>
      </c>
      <c r="R319" t="str" cm="1">
        <f t="array" ref="R319">_xlfn.IFS(AND(O319&gt;P319,O319&gt;Q319),"Low",AND(P319&gt;O319,P319&gt;Q319),"Medium",AND(Q319&gt;O319,Q319&gt;P319),"High")</f>
        <v>Low</v>
      </c>
      <c r="S319" t="str">
        <f t="shared" si="10"/>
        <v>T</v>
      </c>
    </row>
    <row r="320" spans="1:19" x14ac:dyDescent="0.3">
      <c r="A320" t="s">
        <v>17</v>
      </c>
      <c r="B320">
        <v>5</v>
      </c>
      <c r="C320" t="s">
        <v>15</v>
      </c>
      <c r="D320" t="str">
        <f t="shared" si="9"/>
        <v>Low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 cm="1">
        <f t="array" ref="O320">$U$2*_xlfn.IFS(C320="data_analyst",$V$5,C320="data_engineer",$V$6,C320="data_scientist",$V$7)*_xlfn.IFS(E320=0,$V$12,E320=1,$V$11)*_xlfn.IFS(F320=0,$V$17,F320=1,$V$16)*_xlfn.IFS(G320=0,$V$22,G320=1,$V$21)*_xlfn.IFS(H320=0,$V$27,H320=1,$V$26)*_xlfn.IFS(I320=0,$V$32,I320=1,$V$31)*_xlfn.IFS(J320=0,$V$37,J320=1,$V$36)*_xlfn.IFS(K320=0,$V$42,K320=1,$V$41)*_xlfn.IFS(L320=0,$V$47,L320=1,$V$46)*_xlfn.IFS(M320=0,$V$52,M320=1,$V$51)*_xlfn.IFS(N320=0,$V$57,N320=1,$V$56)</f>
        <v>1.8002646761135725E-2</v>
      </c>
      <c r="P320" cm="1">
        <f t="array" ref="P320">$V$2*_xlfn.IFS(C320="data_analyst",$X$5,C320="data_engineer",$X$6,C320="data_scientist",$X$7)*_xlfn.IFS(E320=0,$X$12,E320=1,$X$11)*_xlfn.IFS(F320=0,$X$17,F320=1,$X$16)*_xlfn.IFS(G320=0,$X$22,G320=1,$X$21)*_xlfn.IFS(H320=0,$X$27,H320=1,$X$26)*_xlfn.IFS(I320=0,$X$32,I320=1,$X$31)*_xlfn.IFS(J320=0,$X$37,J320=1,$X$36)*_xlfn.IFS(K320=0,$X$42,K320=1,$X$41)*_xlfn.IFS(L320=0,$X$47,L320=1,$X$46)*_xlfn.IFS(M320=0,$X$52,M320=1,$X$51)*_xlfn.IFS(N320=0,$X$57,N320=1,$X$56)</f>
        <v>1.1404719368761322E-4</v>
      </c>
      <c r="Q320" cm="1">
        <f t="array" ref="Q320">$W$2*_xlfn.IFS(C320="data_analyst",$Z$5,C320="data_engineer",$Z$6,C320="data_scientist",$Z$7)*_xlfn.IFS(E320=0,$Z$12,E320=1,$Z$11)*_xlfn.IFS(F320=0,$Z$17,F320=1,$Z$16)*_xlfn.IFS(G320=0,$Z$22,G320=1,$Z$21)*_xlfn.IFS(H320=0,$Z$27,H320=1,$Z$26)*_xlfn.IFS(I320=0,$Z$32,I320=1,$Z$31)*_xlfn.IFS(J320=0,$Z$37,J320=1,$Z$36)*_xlfn.IFS(K320=0,$Z$42,K320=1,$Z$41)*_xlfn.IFS(L320=0,$Z$47,L320=1,$Z$46)*_xlfn.IFS(M320=0,$Z$52,M320=1,$Z$51)*_xlfn.IFS(N320=0,$Z$57,N320=1,$Z$56)</f>
        <v>1.0309290867700006E-3</v>
      </c>
      <c r="R320" t="str" cm="1">
        <f t="array" ref="R320">_xlfn.IFS(AND(O320&gt;P320,O320&gt;Q320),"Low",AND(P320&gt;O320,P320&gt;Q320),"Medium",AND(Q320&gt;O320,Q320&gt;P320),"High")</f>
        <v>Low</v>
      </c>
      <c r="S320" t="str">
        <f t="shared" si="10"/>
        <v>T</v>
      </c>
    </row>
    <row r="321" spans="1:19" x14ac:dyDescent="0.3">
      <c r="A321" t="s">
        <v>17</v>
      </c>
      <c r="B321">
        <v>5</v>
      </c>
      <c r="C321" t="s">
        <v>15</v>
      </c>
      <c r="D321" t="str">
        <f t="shared" si="9"/>
        <v>Low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 cm="1">
        <f t="array" ref="O321">$U$2*_xlfn.IFS(C321="data_analyst",$V$5,C321="data_engineer",$V$6,C321="data_scientist",$V$7)*_xlfn.IFS(E321=0,$V$12,E321=1,$V$11)*_xlfn.IFS(F321=0,$V$17,F321=1,$V$16)*_xlfn.IFS(G321=0,$V$22,G321=1,$V$21)*_xlfn.IFS(H321=0,$V$27,H321=1,$V$26)*_xlfn.IFS(I321=0,$V$32,I321=1,$V$31)*_xlfn.IFS(J321=0,$V$37,J321=1,$V$36)*_xlfn.IFS(K321=0,$V$42,K321=1,$V$41)*_xlfn.IFS(L321=0,$V$47,L321=1,$V$46)*_xlfn.IFS(M321=0,$V$52,M321=1,$V$51)*_xlfn.IFS(N321=0,$V$57,N321=1,$V$56)</f>
        <v>1.8002646761135725E-2</v>
      </c>
      <c r="P321" cm="1">
        <f t="array" ref="P321">$V$2*_xlfn.IFS(C321="data_analyst",$X$5,C321="data_engineer",$X$6,C321="data_scientist",$X$7)*_xlfn.IFS(E321=0,$X$12,E321=1,$X$11)*_xlfn.IFS(F321=0,$X$17,F321=1,$X$16)*_xlfn.IFS(G321=0,$X$22,G321=1,$X$21)*_xlfn.IFS(H321=0,$X$27,H321=1,$X$26)*_xlfn.IFS(I321=0,$X$32,I321=1,$X$31)*_xlfn.IFS(J321=0,$X$37,J321=1,$X$36)*_xlfn.IFS(K321=0,$X$42,K321=1,$X$41)*_xlfn.IFS(L321=0,$X$47,L321=1,$X$46)*_xlfn.IFS(M321=0,$X$52,M321=1,$X$51)*_xlfn.IFS(N321=0,$X$57,N321=1,$X$56)</f>
        <v>1.1404719368761322E-4</v>
      </c>
      <c r="Q321" cm="1">
        <f t="array" ref="Q321">$W$2*_xlfn.IFS(C321="data_analyst",$Z$5,C321="data_engineer",$Z$6,C321="data_scientist",$Z$7)*_xlfn.IFS(E321=0,$Z$12,E321=1,$Z$11)*_xlfn.IFS(F321=0,$Z$17,F321=1,$Z$16)*_xlfn.IFS(G321=0,$Z$22,G321=1,$Z$21)*_xlfn.IFS(H321=0,$Z$27,H321=1,$Z$26)*_xlfn.IFS(I321=0,$Z$32,I321=1,$Z$31)*_xlfn.IFS(J321=0,$Z$37,J321=1,$Z$36)*_xlfn.IFS(K321=0,$Z$42,K321=1,$Z$41)*_xlfn.IFS(L321=0,$Z$47,L321=1,$Z$46)*_xlfn.IFS(M321=0,$Z$52,M321=1,$Z$51)*_xlfn.IFS(N321=0,$Z$57,N321=1,$Z$56)</f>
        <v>1.0309290867700006E-3</v>
      </c>
      <c r="R321" t="str" cm="1">
        <f t="array" ref="R321">_xlfn.IFS(AND(O321&gt;P321,O321&gt;Q321),"Low",AND(P321&gt;O321,P321&gt;Q321),"Medium",AND(Q321&gt;O321,Q321&gt;P321),"High")</f>
        <v>Low</v>
      </c>
      <c r="S321" t="str">
        <f t="shared" si="10"/>
        <v>T</v>
      </c>
    </row>
    <row r="322" spans="1:19" x14ac:dyDescent="0.3">
      <c r="A322" t="s">
        <v>17</v>
      </c>
      <c r="B322">
        <v>5</v>
      </c>
      <c r="C322" t="s">
        <v>15</v>
      </c>
      <c r="D322" t="str">
        <f t="shared" ref="D322:D385" si="11">IF(AND(C322="data_analyst",A322="Medium",B322&gt;4),"High",A322)</f>
        <v>Low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 cm="1">
        <f t="array" ref="O322">$U$2*_xlfn.IFS(C322="data_analyst",$V$5,C322="data_engineer",$V$6,C322="data_scientist",$V$7)*_xlfn.IFS(E322=0,$V$12,E322=1,$V$11)*_xlfn.IFS(F322=0,$V$17,F322=1,$V$16)*_xlfn.IFS(G322=0,$V$22,G322=1,$V$21)*_xlfn.IFS(H322=0,$V$27,H322=1,$V$26)*_xlfn.IFS(I322=0,$V$32,I322=1,$V$31)*_xlfn.IFS(J322=0,$V$37,J322=1,$V$36)*_xlfn.IFS(K322=0,$V$42,K322=1,$V$41)*_xlfn.IFS(L322=0,$V$47,L322=1,$V$46)*_xlfn.IFS(M322=0,$V$52,M322=1,$V$51)*_xlfn.IFS(N322=0,$V$57,N322=1,$V$56)</f>
        <v>2.3455829444072339E-2</v>
      </c>
      <c r="P322" cm="1">
        <f t="array" ref="P322">$V$2*_xlfn.IFS(C322="data_analyst",$X$5,C322="data_engineer",$X$6,C322="data_scientist",$X$7)*_xlfn.IFS(E322=0,$X$12,E322=1,$X$11)*_xlfn.IFS(F322=0,$X$17,F322=1,$X$16)*_xlfn.IFS(G322=0,$X$22,G322=1,$X$21)*_xlfn.IFS(H322=0,$X$27,H322=1,$X$26)*_xlfn.IFS(I322=0,$X$32,I322=1,$X$31)*_xlfn.IFS(J322=0,$X$37,J322=1,$X$36)*_xlfn.IFS(K322=0,$X$42,K322=1,$X$41)*_xlfn.IFS(L322=0,$X$47,L322=1,$X$46)*_xlfn.IFS(M322=0,$X$52,M322=1,$X$51)*_xlfn.IFS(N322=0,$X$57,N322=1,$X$56)</f>
        <v>1.3229474467763136E-4</v>
      </c>
      <c r="Q322" cm="1">
        <f t="array" ref="Q322">$W$2*_xlfn.IFS(C322="data_analyst",$Z$5,C322="data_engineer",$Z$6,C322="data_scientist",$Z$7)*_xlfn.IFS(E322=0,$Z$12,E322=1,$Z$11)*_xlfn.IFS(F322=0,$Z$17,F322=1,$Z$16)*_xlfn.IFS(G322=0,$Z$22,G322=1,$Z$21)*_xlfn.IFS(H322=0,$Z$27,H322=1,$Z$26)*_xlfn.IFS(I322=0,$Z$32,I322=1,$Z$31)*_xlfn.IFS(J322=0,$Z$37,J322=1,$Z$36)*_xlfn.IFS(K322=0,$Z$42,K322=1,$Z$41)*_xlfn.IFS(L322=0,$Z$47,L322=1,$Z$46)*_xlfn.IFS(M322=0,$Z$52,M322=1,$Z$51)*_xlfn.IFS(N322=0,$Z$57,N322=1,$Z$56)</f>
        <v>1.0934096374833335E-3</v>
      </c>
      <c r="R322" t="str" cm="1">
        <f t="array" ref="R322">_xlfn.IFS(AND(O322&gt;P322,O322&gt;Q322),"Low",AND(P322&gt;O322,P322&gt;Q322),"Medium",AND(Q322&gt;O322,Q322&gt;P322),"High")</f>
        <v>Low</v>
      </c>
      <c r="S322" t="str">
        <f t="shared" si="10"/>
        <v>T</v>
      </c>
    </row>
    <row r="323" spans="1:19" x14ac:dyDescent="0.3">
      <c r="A323" t="s">
        <v>17</v>
      </c>
      <c r="B323">
        <v>5</v>
      </c>
      <c r="C323" t="s">
        <v>15</v>
      </c>
      <c r="D323" t="str">
        <f t="shared" si="11"/>
        <v>Low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 cm="1">
        <f t="array" ref="O323">$U$2*_xlfn.IFS(C323="data_analyst",$V$5,C323="data_engineer",$V$6,C323="data_scientist",$V$7)*_xlfn.IFS(E323=0,$V$12,E323=1,$V$11)*_xlfn.IFS(F323=0,$V$17,F323=1,$V$16)*_xlfn.IFS(G323=0,$V$22,G323=1,$V$21)*_xlfn.IFS(H323=0,$V$27,H323=1,$V$26)*_xlfn.IFS(I323=0,$V$32,I323=1,$V$31)*_xlfn.IFS(J323=0,$V$37,J323=1,$V$36)*_xlfn.IFS(K323=0,$V$42,K323=1,$V$41)*_xlfn.IFS(L323=0,$V$47,L323=1,$V$46)*_xlfn.IFS(M323=0,$V$52,M323=1,$V$51)*_xlfn.IFS(N323=0,$V$57,N323=1,$V$56)</f>
        <v>1.8002646761135725E-2</v>
      </c>
      <c r="P323" cm="1">
        <f t="array" ref="P323">$V$2*_xlfn.IFS(C323="data_analyst",$X$5,C323="data_engineer",$X$6,C323="data_scientist",$X$7)*_xlfn.IFS(E323=0,$X$12,E323=1,$X$11)*_xlfn.IFS(F323=0,$X$17,F323=1,$X$16)*_xlfn.IFS(G323=0,$X$22,G323=1,$X$21)*_xlfn.IFS(H323=0,$X$27,H323=1,$X$26)*_xlfn.IFS(I323=0,$X$32,I323=1,$X$31)*_xlfn.IFS(J323=0,$X$37,J323=1,$X$36)*_xlfn.IFS(K323=0,$X$42,K323=1,$X$41)*_xlfn.IFS(L323=0,$X$47,L323=1,$X$46)*_xlfn.IFS(M323=0,$X$52,M323=1,$X$51)*_xlfn.IFS(N323=0,$X$57,N323=1,$X$56)</f>
        <v>1.1404719368761322E-4</v>
      </c>
      <c r="Q323" cm="1">
        <f t="array" ref="Q323">$W$2*_xlfn.IFS(C323="data_analyst",$Z$5,C323="data_engineer",$Z$6,C323="data_scientist",$Z$7)*_xlfn.IFS(E323=0,$Z$12,E323=1,$Z$11)*_xlfn.IFS(F323=0,$Z$17,F323=1,$Z$16)*_xlfn.IFS(G323=0,$Z$22,G323=1,$Z$21)*_xlfn.IFS(H323=0,$Z$27,H323=1,$Z$26)*_xlfn.IFS(I323=0,$Z$32,I323=1,$Z$31)*_xlfn.IFS(J323=0,$Z$37,J323=1,$Z$36)*_xlfn.IFS(K323=0,$Z$42,K323=1,$Z$41)*_xlfn.IFS(L323=0,$Z$47,L323=1,$Z$46)*_xlfn.IFS(M323=0,$Z$52,M323=1,$Z$51)*_xlfn.IFS(N323=0,$Z$57,N323=1,$Z$56)</f>
        <v>1.0309290867700006E-3</v>
      </c>
      <c r="R323" t="str" cm="1">
        <f t="array" ref="R323">_xlfn.IFS(AND(O323&gt;P323,O323&gt;Q323),"Low",AND(P323&gt;O323,P323&gt;Q323),"Medium",AND(Q323&gt;O323,Q323&gt;P323),"High")</f>
        <v>Low</v>
      </c>
      <c r="S323" t="str">
        <f t="shared" ref="S323:S386" si="12">IF(D323=R323,"T","F")</f>
        <v>T</v>
      </c>
    </row>
    <row r="324" spans="1:19" x14ac:dyDescent="0.3">
      <c r="A324" t="s">
        <v>17</v>
      </c>
      <c r="B324">
        <v>4</v>
      </c>
      <c r="C324" t="s">
        <v>15</v>
      </c>
      <c r="D324" t="str">
        <f t="shared" si="11"/>
        <v>Low</v>
      </c>
      <c r="E324">
        <v>1</v>
      </c>
      <c r="F324">
        <v>0</v>
      </c>
      <c r="G324">
        <v>1</v>
      </c>
      <c r="H324">
        <v>1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1</v>
      </c>
      <c r="O324" cm="1">
        <f t="array" ref="O324">$U$2*_xlfn.IFS(C324="data_analyst",$V$5,C324="data_engineer",$V$6,C324="data_scientist",$V$7)*_xlfn.IFS(E324=0,$V$12,E324=1,$V$11)*_xlfn.IFS(F324=0,$V$17,F324=1,$V$16)*_xlfn.IFS(G324=0,$V$22,G324=1,$V$21)*_xlfn.IFS(H324=0,$V$27,H324=1,$V$26)*_xlfn.IFS(I324=0,$V$32,I324=1,$V$31)*_xlfn.IFS(J324=0,$V$37,J324=1,$V$36)*_xlfn.IFS(K324=0,$V$42,K324=1,$V$41)*_xlfn.IFS(L324=0,$V$47,L324=1,$V$46)*_xlfn.IFS(M324=0,$V$52,M324=1,$V$51)*_xlfn.IFS(N324=0,$V$57,N324=1,$V$56)</f>
        <v>1.8893156337052787E-4</v>
      </c>
      <c r="P324" cm="1">
        <f t="array" ref="P324">$V$2*_xlfn.IFS(C324="data_analyst",$X$5,C324="data_engineer",$X$6,C324="data_scientist",$X$7)*_xlfn.IFS(E324=0,$X$12,E324=1,$X$11)*_xlfn.IFS(F324=0,$X$17,F324=1,$X$16)*_xlfn.IFS(G324=0,$X$22,G324=1,$X$21)*_xlfn.IFS(H324=0,$X$27,H324=1,$X$26)*_xlfn.IFS(I324=0,$X$32,I324=1,$X$31)*_xlfn.IFS(J324=0,$X$37,J324=1,$X$36)*_xlfn.IFS(K324=0,$X$42,K324=1,$X$41)*_xlfn.IFS(L324=0,$X$47,L324=1,$X$46)*_xlfn.IFS(M324=0,$X$52,M324=1,$X$51)*_xlfn.IFS(N324=0,$X$57,N324=1,$X$56)</f>
        <v>7.1649986486738113E-5</v>
      </c>
      <c r="Q324" cm="1">
        <f t="array" ref="Q324">$W$2*_xlfn.IFS(C324="data_analyst",$Z$5,C324="data_engineer",$Z$6,C324="data_scientist",$Z$7)*_xlfn.IFS(E324=0,$Z$12,E324=1,$Z$11)*_xlfn.IFS(F324=0,$Z$17,F324=1,$Z$16)*_xlfn.IFS(G324=0,$Z$22,G324=1,$Z$21)*_xlfn.IFS(H324=0,$Z$27,H324=1,$Z$26)*_xlfn.IFS(I324=0,$Z$32,I324=1,$Z$31)*_xlfn.IFS(J324=0,$Z$37,J324=1,$Z$36)*_xlfn.IFS(K324=0,$Z$42,K324=1,$Z$41)*_xlfn.IFS(L324=0,$Z$47,L324=1,$Z$46)*_xlfn.IFS(M324=0,$Z$52,M324=1,$Z$51)*_xlfn.IFS(N324=0,$Z$57,N324=1,$Z$56)</f>
        <v>1.4140078457122244E-4</v>
      </c>
      <c r="R324" t="str" cm="1">
        <f t="array" ref="R324">_xlfn.IFS(AND(O324&gt;P324,O324&gt;Q324),"Low",AND(P324&gt;O324,P324&gt;Q324),"Medium",AND(Q324&gt;O324,Q324&gt;P324),"High")</f>
        <v>Low</v>
      </c>
      <c r="S324" t="str">
        <f t="shared" si="12"/>
        <v>T</v>
      </c>
    </row>
    <row r="325" spans="1:19" x14ac:dyDescent="0.3">
      <c r="A325" t="s">
        <v>17</v>
      </c>
      <c r="B325">
        <v>7</v>
      </c>
      <c r="C325" t="s">
        <v>15</v>
      </c>
      <c r="D325" t="str">
        <f t="shared" si="11"/>
        <v>Low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 cm="1">
        <f t="array" ref="O325">$U$2*_xlfn.IFS(C325="data_analyst",$V$5,C325="data_engineer",$V$6,C325="data_scientist",$V$7)*_xlfn.IFS(E325=0,$V$12,E325=1,$V$11)*_xlfn.IFS(F325=0,$V$17,F325=1,$V$16)*_xlfn.IFS(G325=0,$V$22,G325=1,$V$21)*_xlfn.IFS(H325=0,$V$27,H325=1,$V$26)*_xlfn.IFS(I325=0,$V$32,I325=1,$V$31)*_xlfn.IFS(J325=0,$V$37,J325=1,$V$36)*_xlfn.IFS(K325=0,$V$42,K325=1,$V$41)*_xlfn.IFS(L325=0,$V$47,L325=1,$V$46)*_xlfn.IFS(M325=0,$V$52,M325=1,$V$51)*_xlfn.IFS(N325=0,$V$57,N325=1,$V$56)</f>
        <v>3.2754306395005924E-3</v>
      </c>
      <c r="P325" cm="1">
        <f t="array" ref="P325">$V$2*_xlfn.IFS(C325="data_analyst",$X$5,C325="data_engineer",$X$6,C325="data_scientist",$X$7)*_xlfn.IFS(E325=0,$X$12,E325=1,$X$11)*_xlfn.IFS(F325=0,$X$17,F325=1,$X$16)*_xlfn.IFS(G325=0,$X$22,G325=1,$X$21)*_xlfn.IFS(H325=0,$X$27,H325=1,$X$26)*_xlfn.IFS(I325=0,$X$32,I325=1,$X$31)*_xlfn.IFS(J325=0,$X$37,J325=1,$X$36)*_xlfn.IFS(K325=0,$X$42,K325=1,$X$41)*_xlfn.IFS(L325=0,$X$47,L325=1,$X$46)*_xlfn.IFS(M325=0,$X$52,M325=1,$X$51)*_xlfn.IFS(N325=0,$X$57,N325=1,$X$56)</f>
        <v>1.2973700878285917E-4</v>
      </c>
      <c r="Q325" cm="1">
        <f t="array" ref="Q325">$W$2*_xlfn.IFS(C325="data_analyst",$Z$5,C325="data_engineer",$Z$6,C325="data_scientist",$Z$7)*_xlfn.IFS(E325=0,$Z$12,E325=1,$Z$11)*_xlfn.IFS(F325=0,$Z$17,F325=1,$Z$16)*_xlfn.IFS(G325=0,$Z$22,G325=1,$Z$21)*_xlfn.IFS(H325=0,$Z$27,H325=1,$Z$26)*_xlfn.IFS(I325=0,$Z$32,I325=1,$Z$31)*_xlfn.IFS(J325=0,$Z$37,J325=1,$Z$36)*_xlfn.IFS(K325=0,$Z$42,K325=1,$Z$41)*_xlfn.IFS(L325=0,$Z$47,L325=1,$Z$46)*_xlfn.IFS(M325=0,$Z$52,M325=1,$Z$51)*_xlfn.IFS(N325=0,$Z$57,N325=1,$Z$56)</f>
        <v>7.0429808898148571E-4</v>
      </c>
      <c r="R325" t="str" cm="1">
        <f t="array" ref="R325">_xlfn.IFS(AND(O325&gt;P325,O325&gt;Q325),"Low",AND(P325&gt;O325,P325&gt;Q325),"Medium",AND(Q325&gt;O325,Q325&gt;P325),"High")</f>
        <v>Low</v>
      </c>
      <c r="S325" t="str">
        <f t="shared" si="12"/>
        <v>T</v>
      </c>
    </row>
    <row r="326" spans="1:19" x14ac:dyDescent="0.3">
      <c r="A326" t="s">
        <v>17</v>
      </c>
      <c r="B326">
        <v>5</v>
      </c>
      <c r="C326" t="s">
        <v>15</v>
      </c>
      <c r="D326" t="str">
        <f t="shared" si="11"/>
        <v>Low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 cm="1">
        <f t="array" ref="O326">$U$2*_xlfn.IFS(C326="data_analyst",$V$5,C326="data_engineer",$V$6,C326="data_scientist",$V$7)*_xlfn.IFS(E326=0,$V$12,E326=1,$V$11)*_xlfn.IFS(F326=0,$V$17,F326=1,$V$16)*_xlfn.IFS(G326=0,$V$22,G326=1,$V$21)*_xlfn.IFS(H326=0,$V$27,H326=1,$V$26)*_xlfn.IFS(I326=0,$V$32,I326=1,$V$31)*_xlfn.IFS(J326=0,$V$37,J326=1,$V$36)*_xlfn.IFS(K326=0,$V$42,K326=1,$V$41)*_xlfn.IFS(L326=0,$V$47,L326=1,$V$46)*_xlfn.IFS(M326=0,$V$52,M326=1,$V$51)*_xlfn.IFS(N326=0,$V$57,N326=1,$V$56)</f>
        <v>1.8002646761135725E-2</v>
      </c>
      <c r="P326" cm="1">
        <f t="array" ref="P326">$V$2*_xlfn.IFS(C326="data_analyst",$X$5,C326="data_engineer",$X$6,C326="data_scientist",$X$7)*_xlfn.IFS(E326=0,$X$12,E326=1,$X$11)*_xlfn.IFS(F326=0,$X$17,F326=1,$X$16)*_xlfn.IFS(G326=0,$X$22,G326=1,$X$21)*_xlfn.IFS(H326=0,$X$27,H326=1,$X$26)*_xlfn.IFS(I326=0,$X$32,I326=1,$X$31)*_xlfn.IFS(J326=0,$X$37,J326=1,$X$36)*_xlfn.IFS(K326=0,$X$42,K326=1,$X$41)*_xlfn.IFS(L326=0,$X$47,L326=1,$X$46)*_xlfn.IFS(M326=0,$X$52,M326=1,$X$51)*_xlfn.IFS(N326=0,$X$57,N326=1,$X$56)</f>
        <v>1.1404719368761322E-4</v>
      </c>
      <c r="Q326" cm="1">
        <f t="array" ref="Q326">$W$2*_xlfn.IFS(C326="data_analyst",$Z$5,C326="data_engineer",$Z$6,C326="data_scientist",$Z$7)*_xlfn.IFS(E326=0,$Z$12,E326=1,$Z$11)*_xlfn.IFS(F326=0,$Z$17,F326=1,$Z$16)*_xlfn.IFS(G326=0,$Z$22,G326=1,$Z$21)*_xlfn.IFS(H326=0,$Z$27,H326=1,$Z$26)*_xlfn.IFS(I326=0,$Z$32,I326=1,$Z$31)*_xlfn.IFS(J326=0,$Z$37,J326=1,$Z$36)*_xlfn.IFS(K326=0,$Z$42,K326=1,$Z$41)*_xlfn.IFS(L326=0,$Z$47,L326=1,$Z$46)*_xlfn.IFS(M326=0,$Z$52,M326=1,$Z$51)*_xlfn.IFS(N326=0,$Z$57,N326=1,$Z$56)</f>
        <v>1.0309290867700006E-3</v>
      </c>
      <c r="R326" t="str" cm="1">
        <f t="array" ref="R326">_xlfn.IFS(AND(O326&gt;P326,O326&gt;Q326),"Low",AND(P326&gt;O326,P326&gt;Q326),"Medium",AND(Q326&gt;O326,Q326&gt;P326),"High")</f>
        <v>Low</v>
      </c>
      <c r="S326" t="str">
        <f t="shared" si="12"/>
        <v>T</v>
      </c>
    </row>
    <row r="327" spans="1:19" x14ac:dyDescent="0.3">
      <c r="A327" t="s">
        <v>17</v>
      </c>
      <c r="B327">
        <v>4</v>
      </c>
      <c r="C327" t="s">
        <v>15</v>
      </c>
      <c r="D327" t="str">
        <f t="shared" si="11"/>
        <v>Low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 cm="1">
        <f t="array" ref="O327">$U$2*_xlfn.IFS(C327="data_analyst",$V$5,C327="data_engineer",$V$6,C327="data_scientist",$V$7)*_xlfn.IFS(E327=0,$V$12,E327=1,$V$11)*_xlfn.IFS(F327=0,$V$17,F327=1,$V$16)*_xlfn.IFS(G327=0,$V$22,G327=1,$V$21)*_xlfn.IFS(H327=0,$V$27,H327=1,$V$26)*_xlfn.IFS(I327=0,$V$32,I327=1,$V$31)*_xlfn.IFS(J327=0,$V$37,J327=1,$V$36)*_xlfn.IFS(K327=0,$V$42,K327=1,$V$41)*_xlfn.IFS(L327=0,$V$47,L327=1,$V$46)*_xlfn.IFS(M327=0,$V$52,M327=1,$V$51)*_xlfn.IFS(N327=0,$V$57,N327=1,$V$56)</f>
        <v>3.5980479398548316E-3</v>
      </c>
      <c r="P327" cm="1">
        <f t="array" ref="P327">$V$2*_xlfn.IFS(C327="data_analyst",$X$5,C327="data_engineer",$X$6,C327="data_scientist",$X$7)*_xlfn.IFS(E327=0,$X$12,E327=1,$X$11)*_xlfn.IFS(F327=0,$X$17,F327=1,$X$16)*_xlfn.IFS(G327=0,$X$22,G327=1,$X$21)*_xlfn.IFS(H327=0,$X$27,H327=1,$X$26)*_xlfn.IFS(I327=0,$X$32,I327=1,$X$31)*_xlfn.IFS(J327=0,$X$37,J327=1,$X$36)*_xlfn.IFS(K327=0,$X$42,K327=1,$X$41)*_xlfn.IFS(L327=0,$X$47,L327=1,$X$46)*_xlfn.IFS(M327=0,$X$52,M327=1,$X$51)*_xlfn.IFS(N327=0,$X$57,N327=1,$X$56)</f>
        <v>6.6698551578231375E-6</v>
      </c>
      <c r="Q327" cm="1">
        <f t="array" ref="Q327">$W$2*_xlfn.IFS(C327="data_analyst",$Z$5,C327="data_engineer",$Z$6,C327="data_scientist",$Z$7)*_xlfn.IFS(E327=0,$Z$12,E327=1,$Z$11)*_xlfn.IFS(F327=0,$Z$17,F327=1,$Z$16)*_xlfn.IFS(G327=0,$Z$22,G327=1,$Z$21)*_xlfn.IFS(H327=0,$Z$27,H327=1,$Z$26)*_xlfn.IFS(I327=0,$Z$32,I327=1,$Z$31)*_xlfn.IFS(J327=0,$Z$37,J327=1,$Z$36)*_xlfn.IFS(K327=0,$Z$42,K327=1,$Z$41)*_xlfn.IFS(L327=0,$Z$47,L327=1,$Z$46)*_xlfn.IFS(M327=0,$Z$52,M327=1,$Z$51)*_xlfn.IFS(N327=0,$Z$57,N327=1,$Z$56)</f>
        <v>1.5927766875393896E-4</v>
      </c>
      <c r="R327" t="str" cm="1">
        <f t="array" ref="R327">_xlfn.IFS(AND(O327&gt;P327,O327&gt;Q327),"Low",AND(P327&gt;O327,P327&gt;Q327),"Medium",AND(Q327&gt;O327,Q327&gt;P327),"High")</f>
        <v>Low</v>
      </c>
      <c r="S327" t="str">
        <f t="shared" si="12"/>
        <v>T</v>
      </c>
    </row>
    <row r="328" spans="1:19" x14ac:dyDescent="0.3">
      <c r="A328" t="s">
        <v>17</v>
      </c>
      <c r="B328">
        <v>6</v>
      </c>
      <c r="C328" t="s">
        <v>15</v>
      </c>
      <c r="D328" t="str">
        <f t="shared" si="11"/>
        <v>Low</v>
      </c>
      <c r="E328">
        <v>0</v>
      </c>
      <c r="F328">
        <v>1</v>
      </c>
      <c r="G328">
        <v>0</v>
      </c>
      <c r="H328">
        <v>1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1</v>
      </c>
      <c r="O328" cm="1">
        <f t="array" ref="O328">$U$2*_xlfn.IFS(C328="data_analyst",$V$5,C328="data_engineer",$V$6,C328="data_scientist",$V$7)*_xlfn.IFS(E328=0,$V$12,E328=1,$V$11)*_xlfn.IFS(F328=0,$V$17,F328=1,$V$16)*_xlfn.IFS(G328=0,$V$22,G328=1,$V$21)*_xlfn.IFS(H328=0,$V$27,H328=1,$V$26)*_xlfn.IFS(I328=0,$V$32,I328=1,$V$31)*_xlfn.IFS(J328=0,$V$37,J328=1,$V$36)*_xlfn.IFS(K328=0,$V$42,K328=1,$V$41)*_xlfn.IFS(L328=0,$V$47,L328=1,$V$46)*_xlfn.IFS(M328=0,$V$52,M328=1,$V$51)*_xlfn.IFS(N328=0,$V$57,N328=1,$V$56)</f>
        <v>2.8835697761376636E-3</v>
      </c>
      <c r="P328" cm="1">
        <f t="array" ref="P328">$V$2*_xlfn.IFS(C328="data_analyst",$X$5,C328="data_engineer",$X$6,C328="data_scientist",$X$7)*_xlfn.IFS(E328=0,$X$12,E328=1,$X$11)*_xlfn.IFS(F328=0,$X$17,F328=1,$X$16)*_xlfn.IFS(G328=0,$X$22,G328=1,$X$21)*_xlfn.IFS(H328=0,$X$27,H328=1,$X$26)*_xlfn.IFS(I328=0,$X$32,I328=1,$X$31)*_xlfn.IFS(J328=0,$X$37,J328=1,$X$36)*_xlfn.IFS(K328=0,$X$42,K328=1,$X$41)*_xlfn.IFS(L328=0,$X$47,L328=1,$X$46)*_xlfn.IFS(M328=0,$X$52,M328=1,$X$51)*_xlfn.IFS(N328=0,$X$57,N328=1,$X$56)</f>
        <v>2.8016005036014412E-5</v>
      </c>
      <c r="Q328" cm="1">
        <f t="array" ref="Q328">$W$2*_xlfn.IFS(C328="data_analyst",$Z$5,C328="data_engineer",$Z$6,C328="data_scientist",$Z$7)*_xlfn.IFS(E328=0,$Z$12,E328=1,$Z$11)*_xlfn.IFS(F328=0,$Z$17,F328=1,$Z$16)*_xlfn.IFS(G328=0,$Z$22,G328=1,$Z$21)*_xlfn.IFS(H328=0,$Z$27,H328=1,$Z$26)*_xlfn.IFS(I328=0,$Z$32,I328=1,$Z$31)*_xlfn.IFS(J328=0,$Z$37,J328=1,$Z$36)*_xlfn.IFS(K328=0,$Z$42,K328=1,$Z$41)*_xlfn.IFS(L328=0,$Z$47,L328=1,$Z$46)*_xlfn.IFS(M328=0,$Z$52,M328=1,$Z$51)*_xlfn.IFS(N328=0,$Z$57,N328=1,$Z$56)</f>
        <v>1.6520733766407604E-4</v>
      </c>
      <c r="R328" t="str" cm="1">
        <f t="array" ref="R328">_xlfn.IFS(AND(O328&gt;P328,O328&gt;Q328),"Low",AND(P328&gt;O328,P328&gt;Q328),"Medium",AND(Q328&gt;O328,Q328&gt;P328),"High")</f>
        <v>Low</v>
      </c>
      <c r="S328" t="str">
        <f t="shared" si="12"/>
        <v>T</v>
      </c>
    </row>
    <row r="329" spans="1:19" x14ac:dyDescent="0.3">
      <c r="A329" t="s">
        <v>17</v>
      </c>
      <c r="B329">
        <v>5</v>
      </c>
      <c r="C329" t="s">
        <v>15</v>
      </c>
      <c r="D329" t="str">
        <f t="shared" si="11"/>
        <v>Low</v>
      </c>
      <c r="E329">
        <v>1</v>
      </c>
      <c r="F329">
        <v>1</v>
      </c>
      <c r="G329">
        <v>1</v>
      </c>
      <c r="H329">
        <v>1</v>
      </c>
      <c r="I329">
        <v>0</v>
      </c>
      <c r="J329">
        <v>1</v>
      </c>
      <c r="K329">
        <v>0</v>
      </c>
      <c r="L329">
        <v>0</v>
      </c>
      <c r="M329">
        <v>1</v>
      </c>
      <c r="N329">
        <v>1</v>
      </c>
      <c r="O329" cm="1">
        <f t="array" ref="O329">$U$2*_xlfn.IFS(C329="data_analyst",$V$5,C329="data_engineer",$V$6,C329="data_scientist",$V$7)*_xlfn.IFS(E329=0,$V$12,E329=1,$V$11)*_xlfn.IFS(F329=0,$V$17,F329=1,$V$16)*_xlfn.IFS(G329=0,$V$22,G329=1,$V$21)*_xlfn.IFS(H329=0,$V$27,H329=1,$V$26)*_xlfn.IFS(I329=0,$V$32,I329=1,$V$31)*_xlfn.IFS(J329=0,$V$37,J329=1,$V$36)*_xlfn.IFS(K329=0,$V$42,K329=1,$V$41)*_xlfn.IFS(L329=0,$V$47,L329=1,$V$46)*_xlfn.IFS(M329=0,$V$52,M329=1,$V$51)*_xlfn.IFS(N329=0,$V$57,N329=1,$V$56)</f>
        <v>2.0858488049181542E-5</v>
      </c>
      <c r="P329" cm="1">
        <f t="array" ref="P329">$V$2*_xlfn.IFS(C329="data_analyst",$X$5,C329="data_engineer",$X$6,C329="data_scientist",$X$7)*_xlfn.IFS(E329=0,$X$12,E329=1,$X$11)*_xlfn.IFS(F329=0,$X$17,F329=1,$X$16)*_xlfn.IFS(G329=0,$X$22,G329=1,$X$21)*_xlfn.IFS(H329=0,$X$27,H329=1,$X$26)*_xlfn.IFS(I329=0,$X$32,I329=1,$X$31)*_xlfn.IFS(J329=0,$X$37,J329=1,$X$36)*_xlfn.IFS(K329=0,$X$42,K329=1,$X$41)*_xlfn.IFS(L329=0,$X$47,L329=1,$X$46)*_xlfn.IFS(M329=0,$X$52,M329=1,$X$51)*_xlfn.IFS(N329=0,$X$57,N329=1,$X$56)</f>
        <v>4.6454148361273902E-5</v>
      </c>
      <c r="Q329" cm="1">
        <f t="array" ref="Q329">$W$2*_xlfn.IFS(C329="data_analyst",$Z$5,C329="data_engineer",$Z$6,C329="data_scientist",$Z$7)*_xlfn.IFS(E329=0,$Z$12,E329=1,$Z$11)*_xlfn.IFS(F329=0,$Z$17,F329=1,$Z$16)*_xlfn.IFS(G329=0,$Z$22,G329=1,$Z$21)*_xlfn.IFS(H329=0,$Z$27,H329=1,$Z$26)*_xlfn.IFS(I329=0,$Z$32,I329=1,$Z$31)*_xlfn.IFS(J329=0,$Z$37,J329=1,$Z$36)*_xlfn.IFS(K329=0,$Z$42,K329=1,$Z$41)*_xlfn.IFS(L329=0,$Z$47,L329=1,$Z$46)*_xlfn.IFS(M329=0,$Z$52,M329=1,$Z$51)*_xlfn.IFS(N329=0,$Z$57,N329=1,$Z$56)</f>
        <v>4.7282778030527176E-5</v>
      </c>
      <c r="R329" t="str" cm="1">
        <f t="array" ref="R329">_xlfn.IFS(AND(O329&gt;P329,O329&gt;Q329),"Low",AND(P329&gt;O329,P329&gt;Q329),"Medium",AND(Q329&gt;O329,Q329&gt;P329),"High")</f>
        <v>High</v>
      </c>
      <c r="S329" t="str">
        <f t="shared" si="12"/>
        <v>F</v>
      </c>
    </row>
    <row r="330" spans="1:19" x14ac:dyDescent="0.3">
      <c r="A330" t="s">
        <v>17</v>
      </c>
      <c r="B330">
        <v>5</v>
      </c>
      <c r="C330" t="s">
        <v>15</v>
      </c>
      <c r="D330" t="str">
        <f t="shared" si="11"/>
        <v>Low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 cm="1">
        <f t="array" ref="O330">$U$2*_xlfn.IFS(C330="data_analyst",$V$5,C330="data_engineer",$V$6,C330="data_scientist",$V$7)*_xlfn.IFS(E330=0,$V$12,E330=1,$V$11)*_xlfn.IFS(F330=0,$V$17,F330=1,$V$16)*_xlfn.IFS(G330=0,$V$22,G330=1,$V$21)*_xlfn.IFS(H330=0,$V$27,H330=1,$V$26)*_xlfn.IFS(I330=0,$V$32,I330=1,$V$31)*_xlfn.IFS(J330=0,$V$37,J330=1,$V$36)*_xlfn.IFS(K330=0,$V$42,K330=1,$V$41)*_xlfn.IFS(L330=0,$V$47,L330=1,$V$46)*_xlfn.IFS(M330=0,$V$52,M330=1,$V$51)*_xlfn.IFS(N330=0,$V$57,N330=1,$V$56)</f>
        <v>1.8002646761135725E-2</v>
      </c>
      <c r="P330" cm="1">
        <f t="array" ref="P330">$V$2*_xlfn.IFS(C330="data_analyst",$X$5,C330="data_engineer",$X$6,C330="data_scientist",$X$7)*_xlfn.IFS(E330=0,$X$12,E330=1,$X$11)*_xlfn.IFS(F330=0,$X$17,F330=1,$X$16)*_xlfn.IFS(G330=0,$X$22,G330=1,$X$21)*_xlfn.IFS(H330=0,$X$27,H330=1,$X$26)*_xlfn.IFS(I330=0,$X$32,I330=1,$X$31)*_xlfn.IFS(J330=0,$X$37,J330=1,$X$36)*_xlfn.IFS(K330=0,$X$42,K330=1,$X$41)*_xlfn.IFS(L330=0,$X$47,L330=1,$X$46)*_xlfn.IFS(M330=0,$X$52,M330=1,$X$51)*_xlfn.IFS(N330=0,$X$57,N330=1,$X$56)</f>
        <v>1.1404719368761322E-4</v>
      </c>
      <c r="Q330" cm="1">
        <f t="array" ref="Q330">$W$2*_xlfn.IFS(C330="data_analyst",$Z$5,C330="data_engineer",$Z$6,C330="data_scientist",$Z$7)*_xlfn.IFS(E330=0,$Z$12,E330=1,$Z$11)*_xlfn.IFS(F330=0,$Z$17,F330=1,$Z$16)*_xlfn.IFS(G330=0,$Z$22,G330=1,$Z$21)*_xlfn.IFS(H330=0,$Z$27,H330=1,$Z$26)*_xlfn.IFS(I330=0,$Z$32,I330=1,$Z$31)*_xlfn.IFS(J330=0,$Z$37,J330=1,$Z$36)*_xlfn.IFS(K330=0,$Z$42,K330=1,$Z$41)*_xlfn.IFS(L330=0,$Z$47,L330=1,$Z$46)*_xlfn.IFS(M330=0,$Z$52,M330=1,$Z$51)*_xlfn.IFS(N330=0,$Z$57,N330=1,$Z$56)</f>
        <v>1.0309290867700006E-3</v>
      </c>
      <c r="R330" t="str" cm="1">
        <f t="array" ref="R330">_xlfn.IFS(AND(O330&gt;P330,O330&gt;Q330),"Low",AND(P330&gt;O330,P330&gt;Q330),"Medium",AND(Q330&gt;O330,Q330&gt;P330),"High")</f>
        <v>Low</v>
      </c>
      <c r="S330" t="str">
        <f t="shared" si="12"/>
        <v>T</v>
      </c>
    </row>
    <row r="331" spans="1:19" x14ac:dyDescent="0.3">
      <c r="A331" t="s">
        <v>17</v>
      </c>
      <c r="B331">
        <v>5</v>
      </c>
      <c r="C331" t="s">
        <v>15</v>
      </c>
      <c r="D331" t="str">
        <f t="shared" si="11"/>
        <v>Low</v>
      </c>
      <c r="E331">
        <v>0</v>
      </c>
      <c r="F331">
        <v>1</v>
      </c>
      <c r="G331">
        <v>0</v>
      </c>
      <c r="H331">
        <v>1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1</v>
      </c>
      <c r="O331" cm="1">
        <f t="array" ref="O331">$U$2*_xlfn.IFS(C331="data_analyst",$V$5,C331="data_engineer",$V$6,C331="data_scientist",$V$7)*_xlfn.IFS(E331=0,$V$12,E331=1,$V$11)*_xlfn.IFS(F331=0,$V$17,F331=1,$V$16)*_xlfn.IFS(G331=0,$V$22,G331=1,$V$21)*_xlfn.IFS(H331=0,$V$27,H331=1,$V$26)*_xlfn.IFS(I331=0,$V$32,I331=1,$V$31)*_xlfn.IFS(J331=0,$V$37,J331=1,$V$36)*_xlfn.IFS(K331=0,$V$42,K331=1,$V$41)*_xlfn.IFS(L331=0,$V$47,L331=1,$V$46)*_xlfn.IFS(M331=0,$V$52,M331=1,$V$51)*_xlfn.IFS(N331=0,$V$57,N331=1,$V$56)</f>
        <v>2.8835697761376636E-3</v>
      </c>
      <c r="P331" cm="1">
        <f t="array" ref="P331">$V$2*_xlfn.IFS(C331="data_analyst",$X$5,C331="data_engineer",$X$6,C331="data_scientist",$X$7)*_xlfn.IFS(E331=0,$X$12,E331=1,$X$11)*_xlfn.IFS(F331=0,$X$17,F331=1,$X$16)*_xlfn.IFS(G331=0,$X$22,G331=1,$X$21)*_xlfn.IFS(H331=0,$X$27,H331=1,$X$26)*_xlfn.IFS(I331=0,$X$32,I331=1,$X$31)*_xlfn.IFS(J331=0,$X$37,J331=1,$X$36)*_xlfn.IFS(K331=0,$X$42,K331=1,$X$41)*_xlfn.IFS(L331=0,$X$47,L331=1,$X$46)*_xlfn.IFS(M331=0,$X$52,M331=1,$X$51)*_xlfn.IFS(N331=0,$X$57,N331=1,$X$56)</f>
        <v>2.8016005036014412E-5</v>
      </c>
      <c r="Q331" cm="1">
        <f t="array" ref="Q331">$W$2*_xlfn.IFS(C331="data_analyst",$Z$5,C331="data_engineer",$Z$6,C331="data_scientist",$Z$7)*_xlfn.IFS(E331=0,$Z$12,E331=1,$Z$11)*_xlfn.IFS(F331=0,$Z$17,F331=1,$Z$16)*_xlfn.IFS(G331=0,$Z$22,G331=1,$Z$21)*_xlfn.IFS(H331=0,$Z$27,H331=1,$Z$26)*_xlfn.IFS(I331=0,$Z$32,I331=1,$Z$31)*_xlfn.IFS(J331=0,$Z$37,J331=1,$Z$36)*_xlfn.IFS(K331=0,$Z$42,K331=1,$Z$41)*_xlfn.IFS(L331=0,$Z$47,L331=1,$Z$46)*_xlfn.IFS(M331=0,$Z$52,M331=1,$Z$51)*_xlfn.IFS(N331=0,$Z$57,N331=1,$Z$56)</f>
        <v>1.6520733766407604E-4</v>
      </c>
      <c r="R331" t="str" cm="1">
        <f t="array" ref="R331">_xlfn.IFS(AND(O331&gt;P331,O331&gt;Q331),"Low",AND(P331&gt;O331,P331&gt;Q331),"Medium",AND(Q331&gt;O331,Q331&gt;P331),"High")</f>
        <v>Low</v>
      </c>
      <c r="S331" t="str">
        <f t="shared" si="12"/>
        <v>T</v>
      </c>
    </row>
    <row r="332" spans="1:19" x14ac:dyDescent="0.3">
      <c r="A332" t="s">
        <v>17</v>
      </c>
      <c r="B332">
        <v>5</v>
      </c>
      <c r="C332" t="s">
        <v>15</v>
      </c>
      <c r="D332" t="str">
        <f t="shared" si="11"/>
        <v>Low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1</v>
      </c>
      <c r="O332" cm="1">
        <f t="array" ref="O332">$U$2*_xlfn.IFS(C332="data_analyst",$V$5,C332="data_engineer",$V$6,C332="data_scientist",$V$7)*_xlfn.IFS(E332=0,$V$12,E332=1,$V$11)*_xlfn.IFS(F332=0,$V$17,F332=1,$V$16)*_xlfn.IFS(G332=0,$V$22,G332=1,$V$21)*_xlfn.IFS(H332=0,$V$27,H332=1,$V$26)*_xlfn.IFS(I332=0,$V$32,I332=1,$V$31)*_xlfn.IFS(J332=0,$V$37,J332=1,$V$36)*_xlfn.IFS(K332=0,$V$42,K332=1,$V$41)*_xlfn.IFS(L332=0,$V$47,L332=1,$V$46)*_xlfn.IFS(M332=0,$V$52,M332=1,$V$51)*_xlfn.IFS(N332=0,$V$57,N332=1,$V$56)</f>
        <v>6.1814643585689803E-3</v>
      </c>
      <c r="P332" cm="1">
        <f t="array" ref="P332">$V$2*_xlfn.IFS(C332="data_analyst",$X$5,C332="data_engineer",$X$6,C332="data_scientist",$X$7)*_xlfn.IFS(E332=0,$X$12,E332=1,$X$11)*_xlfn.IFS(F332=0,$X$17,F332=1,$X$16)*_xlfn.IFS(G332=0,$X$22,G332=1,$X$21)*_xlfn.IFS(H332=0,$X$27,H332=1,$X$26)*_xlfn.IFS(I332=0,$X$32,I332=1,$X$31)*_xlfn.IFS(J332=0,$X$37,J332=1,$X$36)*_xlfn.IFS(K332=0,$X$42,K332=1,$X$41)*_xlfn.IFS(L332=0,$X$47,L332=1,$X$46)*_xlfn.IFS(M332=0,$X$52,M332=1,$X$51)*_xlfn.IFS(N332=0,$X$57,N332=1,$X$56)</f>
        <v>2.760870978410546E-5</v>
      </c>
      <c r="Q332" cm="1">
        <f t="array" ref="Q332">$W$2*_xlfn.IFS(C332="data_analyst",$Z$5,C332="data_engineer",$Z$6,C332="data_scientist",$Z$7)*_xlfn.IFS(E332=0,$Z$12,E332=1,$Z$11)*_xlfn.IFS(F332=0,$Z$17,F332=1,$Z$16)*_xlfn.IFS(G332=0,$Z$22,G332=1,$Z$21)*_xlfn.IFS(H332=0,$Z$27,H332=1,$Z$26)*_xlfn.IFS(I332=0,$Z$32,I332=1,$Z$31)*_xlfn.IFS(J332=0,$Z$37,J332=1,$Z$36)*_xlfn.IFS(K332=0,$Z$42,K332=1,$Z$41)*_xlfn.IFS(L332=0,$Z$47,L332=1,$Z$46)*_xlfn.IFS(M332=0,$Z$52,M332=1,$Z$51)*_xlfn.IFS(N332=0,$Z$57,N332=1,$Z$56)</f>
        <v>2.8928141982811694E-4</v>
      </c>
      <c r="R332" t="str" cm="1">
        <f t="array" ref="R332">_xlfn.IFS(AND(O332&gt;P332,O332&gt;Q332),"Low",AND(P332&gt;O332,P332&gt;Q332),"Medium",AND(Q332&gt;O332,Q332&gt;P332),"High")</f>
        <v>Low</v>
      </c>
      <c r="S332" t="str">
        <f t="shared" si="12"/>
        <v>T</v>
      </c>
    </row>
    <row r="333" spans="1:19" x14ac:dyDescent="0.3">
      <c r="A333" t="s">
        <v>17</v>
      </c>
      <c r="B333">
        <v>4</v>
      </c>
      <c r="C333" t="s">
        <v>15</v>
      </c>
      <c r="D333" t="str">
        <f t="shared" si="11"/>
        <v>Low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 cm="1">
        <f t="array" ref="O333">$U$2*_xlfn.IFS(C333="data_analyst",$V$5,C333="data_engineer",$V$6,C333="data_scientist",$V$7)*_xlfn.IFS(E333=0,$V$12,E333=1,$V$11)*_xlfn.IFS(F333=0,$V$17,F333=1,$V$16)*_xlfn.IFS(G333=0,$V$22,G333=1,$V$21)*_xlfn.IFS(H333=0,$V$27,H333=1,$V$26)*_xlfn.IFS(I333=0,$V$32,I333=1,$V$31)*_xlfn.IFS(J333=0,$V$37,J333=1,$V$36)*_xlfn.IFS(K333=0,$V$42,K333=1,$V$41)*_xlfn.IFS(L333=0,$V$47,L333=1,$V$46)*_xlfn.IFS(M333=0,$V$52,M333=1,$V$51)*_xlfn.IFS(N333=0,$V$57,N333=1,$V$56)</f>
        <v>3.5980479398548316E-3</v>
      </c>
      <c r="P333" cm="1">
        <f t="array" ref="P333">$V$2*_xlfn.IFS(C333="data_analyst",$X$5,C333="data_engineer",$X$6,C333="data_scientist",$X$7)*_xlfn.IFS(E333=0,$X$12,E333=1,$X$11)*_xlfn.IFS(F333=0,$X$17,F333=1,$X$16)*_xlfn.IFS(G333=0,$X$22,G333=1,$X$21)*_xlfn.IFS(H333=0,$X$27,H333=1,$X$26)*_xlfn.IFS(I333=0,$X$32,I333=1,$X$31)*_xlfn.IFS(J333=0,$X$37,J333=1,$X$36)*_xlfn.IFS(K333=0,$X$42,K333=1,$X$41)*_xlfn.IFS(L333=0,$X$47,L333=1,$X$46)*_xlfn.IFS(M333=0,$X$52,M333=1,$X$51)*_xlfn.IFS(N333=0,$X$57,N333=1,$X$56)</f>
        <v>6.6698551578231375E-6</v>
      </c>
      <c r="Q333" cm="1">
        <f t="array" ref="Q333">$W$2*_xlfn.IFS(C333="data_analyst",$Z$5,C333="data_engineer",$Z$6,C333="data_scientist",$Z$7)*_xlfn.IFS(E333=0,$Z$12,E333=1,$Z$11)*_xlfn.IFS(F333=0,$Z$17,F333=1,$Z$16)*_xlfn.IFS(G333=0,$Z$22,G333=1,$Z$21)*_xlfn.IFS(H333=0,$Z$27,H333=1,$Z$26)*_xlfn.IFS(I333=0,$Z$32,I333=1,$Z$31)*_xlfn.IFS(J333=0,$Z$37,J333=1,$Z$36)*_xlfn.IFS(K333=0,$Z$42,K333=1,$Z$41)*_xlfn.IFS(L333=0,$Z$47,L333=1,$Z$46)*_xlfn.IFS(M333=0,$Z$52,M333=1,$Z$51)*_xlfn.IFS(N333=0,$Z$57,N333=1,$Z$56)</f>
        <v>1.5927766875393896E-4</v>
      </c>
      <c r="R333" t="str" cm="1">
        <f t="array" ref="R333">_xlfn.IFS(AND(O333&gt;P333,O333&gt;Q333),"Low",AND(P333&gt;O333,P333&gt;Q333),"Medium",AND(Q333&gt;O333,Q333&gt;P333),"High")</f>
        <v>Low</v>
      </c>
      <c r="S333" t="str">
        <f t="shared" si="12"/>
        <v>T</v>
      </c>
    </row>
    <row r="334" spans="1:19" x14ac:dyDescent="0.3">
      <c r="A334" t="s">
        <v>17</v>
      </c>
      <c r="B334">
        <v>5</v>
      </c>
      <c r="C334" t="s">
        <v>15</v>
      </c>
      <c r="D334" t="str">
        <f t="shared" si="11"/>
        <v>Low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1</v>
      </c>
      <c r="L334">
        <v>0</v>
      </c>
      <c r="M334">
        <v>0</v>
      </c>
      <c r="N334">
        <v>1</v>
      </c>
      <c r="O334" cm="1">
        <f t="array" ref="O334">$U$2*_xlfn.IFS(C334="data_analyst",$V$5,C334="data_engineer",$V$6,C334="data_scientist",$V$7)*_xlfn.IFS(E334=0,$V$12,E334=1,$V$11)*_xlfn.IFS(F334=0,$V$17,F334=1,$V$16)*_xlfn.IFS(G334=0,$V$22,G334=1,$V$21)*_xlfn.IFS(H334=0,$V$27,H334=1,$V$26)*_xlfn.IFS(I334=0,$V$32,I334=1,$V$31)*_xlfn.IFS(J334=0,$V$37,J334=1,$V$36)*_xlfn.IFS(K334=0,$V$42,K334=1,$V$41)*_xlfn.IFS(L334=0,$V$47,L334=1,$V$46)*_xlfn.IFS(M334=0,$V$52,M334=1,$V$51)*_xlfn.IFS(N334=0,$V$57,N334=1,$V$56)</f>
        <v>1.2201377379018551E-3</v>
      </c>
      <c r="P334" cm="1">
        <f t="array" ref="P334">$V$2*_xlfn.IFS(C334="data_analyst",$X$5,C334="data_engineer",$X$6,C334="data_scientist",$X$7)*_xlfn.IFS(E334=0,$X$12,E334=1,$X$11)*_xlfn.IFS(F334=0,$X$17,F334=1,$X$16)*_xlfn.IFS(G334=0,$X$22,G334=1,$X$21)*_xlfn.IFS(H334=0,$X$27,H334=1,$X$26)*_xlfn.IFS(I334=0,$X$32,I334=1,$X$31)*_xlfn.IFS(J334=0,$X$37,J334=1,$X$36)*_xlfn.IFS(K334=0,$X$42,K334=1,$X$41)*_xlfn.IFS(L334=0,$X$47,L334=1,$X$46)*_xlfn.IFS(M334=0,$X$52,M334=1,$X$51)*_xlfn.IFS(N334=0,$X$57,N334=1,$X$56)</f>
        <v>5.5338157366100583E-6</v>
      </c>
      <c r="Q334" cm="1">
        <f t="array" ref="Q334">$W$2*_xlfn.IFS(C334="data_analyst",$Z$5,C334="data_engineer",$Z$6,C334="data_scientist",$Z$7)*_xlfn.IFS(E334=0,$Z$12,E334=1,$Z$11)*_xlfn.IFS(F334=0,$Z$17,F334=1,$Z$16)*_xlfn.IFS(G334=0,$Z$22,G334=1,$Z$21)*_xlfn.IFS(H334=0,$Z$27,H334=1,$Z$26)*_xlfn.IFS(I334=0,$Z$32,I334=1,$Z$31)*_xlfn.IFS(J334=0,$Z$37,J334=1,$Z$36)*_xlfn.IFS(K334=0,$Z$42,K334=1,$Z$41)*_xlfn.IFS(L334=0,$Z$47,L334=1,$Z$46)*_xlfn.IFS(M334=0,$Z$52,M334=1,$Z$51)*_xlfn.IFS(N334=0,$Z$57,N334=1,$Z$56)</f>
        <v>5.2231367468965557E-5</v>
      </c>
      <c r="R334" t="str" cm="1">
        <f t="array" ref="R334">_xlfn.IFS(AND(O334&gt;P334,O334&gt;Q334),"Low",AND(P334&gt;O334,P334&gt;Q334),"Medium",AND(Q334&gt;O334,Q334&gt;P334),"High")</f>
        <v>Low</v>
      </c>
      <c r="S334" t="str">
        <f t="shared" si="12"/>
        <v>T</v>
      </c>
    </row>
    <row r="335" spans="1:19" x14ac:dyDescent="0.3">
      <c r="A335" t="s">
        <v>17</v>
      </c>
      <c r="B335">
        <v>4</v>
      </c>
      <c r="C335" t="s">
        <v>15</v>
      </c>
      <c r="D335" t="str">
        <f t="shared" si="11"/>
        <v>Low</v>
      </c>
      <c r="E335">
        <v>1</v>
      </c>
      <c r="F335">
        <v>0</v>
      </c>
      <c r="G335">
        <v>1</v>
      </c>
      <c r="H335">
        <v>1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1</v>
      </c>
      <c r="O335" cm="1">
        <f t="array" ref="O335">$U$2*_xlfn.IFS(C335="data_analyst",$V$5,C335="data_engineer",$V$6,C335="data_scientist",$V$7)*_xlfn.IFS(E335=0,$V$12,E335=1,$V$11)*_xlfn.IFS(F335=0,$V$17,F335=1,$V$16)*_xlfn.IFS(G335=0,$V$22,G335=1,$V$21)*_xlfn.IFS(H335=0,$V$27,H335=1,$V$26)*_xlfn.IFS(I335=0,$V$32,I335=1,$V$31)*_xlfn.IFS(J335=0,$V$37,J335=1,$V$36)*_xlfn.IFS(K335=0,$V$42,K335=1,$V$41)*_xlfn.IFS(L335=0,$V$47,L335=1,$V$46)*_xlfn.IFS(M335=0,$V$52,M335=1,$V$51)*_xlfn.IFS(N335=0,$V$57,N335=1,$V$56)</f>
        <v>1.8893156337052787E-4</v>
      </c>
      <c r="P335" cm="1">
        <f t="array" ref="P335">$V$2*_xlfn.IFS(C335="data_analyst",$X$5,C335="data_engineer",$X$6,C335="data_scientist",$X$7)*_xlfn.IFS(E335=0,$X$12,E335=1,$X$11)*_xlfn.IFS(F335=0,$X$17,F335=1,$X$16)*_xlfn.IFS(G335=0,$X$22,G335=1,$X$21)*_xlfn.IFS(H335=0,$X$27,H335=1,$X$26)*_xlfn.IFS(I335=0,$X$32,I335=1,$X$31)*_xlfn.IFS(J335=0,$X$37,J335=1,$X$36)*_xlfn.IFS(K335=0,$X$42,K335=1,$X$41)*_xlfn.IFS(L335=0,$X$47,L335=1,$X$46)*_xlfn.IFS(M335=0,$X$52,M335=1,$X$51)*_xlfn.IFS(N335=0,$X$57,N335=1,$X$56)</f>
        <v>7.1649986486738113E-5</v>
      </c>
      <c r="Q335" cm="1">
        <f t="array" ref="Q335">$W$2*_xlfn.IFS(C335="data_analyst",$Z$5,C335="data_engineer",$Z$6,C335="data_scientist",$Z$7)*_xlfn.IFS(E335=0,$Z$12,E335=1,$Z$11)*_xlfn.IFS(F335=0,$Z$17,F335=1,$Z$16)*_xlfn.IFS(G335=0,$Z$22,G335=1,$Z$21)*_xlfn.IFS(H335=0,$Z$27,H335=1,$Z$26)*_xlfn.IFS(I335=0,$Z$32,I335=1,$Z$31)*_xlfn.IFS(J335=0,$Z$37,J335=1,$Z$36)*_xlfn.IFS(K335=0,$Z$42,K335=1,$Z$41)*_xlfn.IFS(L335=0,$Z$47,L335=1,$Z$46)*_xlfn.IFS(M335=0,$Z$52,M335=1,$Z$51)*_xlfn.IFS(N335=0,$Z$57,N335=1,$Z$56)</f>
        <v>1.4140078457122244E-4</v>
      </c>
      <c r="R335" t="str" cm="1">
        <f t="array" ref="R335">_xlfn.IFS(AND(O335&gt;P335,O335&gt;Q335),"Low",AND(P335&gt;O335,P335&gt;Q335),"Medium",AND(Q335&gt;O335,Q335&gt;P335),"High")</f>
        <v>Low</v>
      </c>
      <c r="S335" t="str">
        <f t="shared" si="12"/>
        <v>T</v>
      </c>
    </row>
    <row r="336" spans="1:19" x14ac:dyDescent="0.3">
      <c r="A336" t="s">
        <v>17</v>
      </c>
      <c r="B336">
        <v>6</v>
      </c>
      <c r="C336" t="s">
        <v>15</v>
      </c>
      <c r="D336" t="str">
        <f t="shared" si="11"/>
        <v>Low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 cm="1">
        <f t="array" ref="O336">$U$2*_xlfn.IFS(C336="data_analyst",$V$5,C336="data_engineer",$V$6,C336="data_scientist",$V$7)*_xlfn.IFS(E336=0,$V$12,E336=1,$V$11)*_xlfn.IFS(F336=0,$V$17,F336=1,$V$16)*_xlfn.IFS(G336=0,$V$22,G336=1,$V$21)*_xlfn.IFS(H336=0,$V$27,H336=1,$V$26)*_xlfn.IFS(I336=0,$V$32,I336=1,$V$31)*_xlfn.IFS(J336=0,$V$37,J336=1,$V$36)*_xlfn.IFS(K336=0,$V$42,K336=1,$V$41)*_xlfn.IFS(L336=0,$V$47,L336=1,$V$46)*_xlfn.IFS(M336=0,$V$52,M336=1,$V$51)*_xlfn.IFS(N336=0,$V$57,N336=1,$V$56)</f>
        <v>1.8002646761135725E-2</v>
      </c>
      <c r="P336" cm="1">
        <f t="array" ref="P336">$V$2*_xlfn.IFS(C336="data_analyst",$X$5,C336="data_engineer",$X$6,C336="data_scientist",$X$7)*_xlfn.IFS(E336=0,$X$12,E336=1,$X$11)*_xlfn.IFS(F336=0,$X$17,F336=1,$X$16)*_xlfn.IFS(G336=0,$X$22,G336=1,$X$21)*_xlfn.IFS(H336=0,$X$27,H336=1,$X$26)*_xlfn.IFS(I336=0,$X$32,I336=1,$X$31)*_xlfn.IFS(J336=0,$X$37,J336=1,$X$36)*_xlfn.IFS(K336=0,$X$42,K336=1,$X$41)*_xlfn.IFS(L336=0,$X$47,L336=1,$X$46)*_xlfn.IFS(M336=0,$X$52,M336=1,$X$51)*_xlfn.IFS(N336=0,$X$57,N336=1,$X$56)</f>
        <v>1.1404719368761322E-4</v>
      </c>
      <c r="Q336" cm="1">
        <f t="array" ref="Q336">$W$2*_xlfn.IFS(C336="data_analyst",$Z$5,C336="data_engineer",$Z$6,C336="data_scientist",$Z$7)*_xlfn.IFS(E336=0,$Z$12,E336=1,$Z$11)*_xlfn.IFS(F336=0,$Z$17,F336=1,$Z$16)*_xlfn.IFS(G336=0,$Z$22,G336=1,$Z$21)*_xlfn.IFS(H336=0,$Z$27,H336=1,$Z$26)*_xlfn.IFS(I336=0,$Z$32,I336=1,$Z$31)*_xlfn.IFS(J336=0,$Z$37,J336=1,$Z$36)*_xlfn.IFS(K336=0,$Z$42,K336=1,$Z$41)*_xlfn.IFS(L336=0,$Z$47,L336=1,$Z$46)*_xlfn.IFS(M336=0,$Z$52,M336=1,$Z$51)*_xlfn.IFS(N336=0,$Z$57,N336=1,$Z$56)</f>
        <v>1.0309290867700006E-3</v>
      </c>
      <c r="R336" t="str" cm="1">
        <f t="array" ref="R336">_xlfn.IFS(AND(O336&gt;P336,O336&gt;Q336),"Low",AND(P336&gt;O336,P336&gt;Q336),"Medium",AND(Q336&gt;O336,Q336&gt;P336),"High")</f>
        <v>Low</v>
      </c>
      <c r="S336" t="str">
        <f t="shared" si="12"/>
        <v>T</v>
      </c>
    </row>
    <row r="337" spans="1:19" x14ac:dyDescent="0.3">
      <c r="A337" t="s">
        <v>17</v>
      </c>
      <c r="B337">
        <v>5</v>
      </c>
      <c r="C337" t="s">
        <v>15</v>
      </c>
      <c r="D337" t="str">
        <f t="shared" si="11"/>
        <v>Low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 cm="1">
        <f t="array" ref="O337">$U$2*_xlfn.IFS(C337="data_analyst",$V$5,C337="data_engineer",$V$6,C337="data_scientist",$V$7)*_xlfn.IFS(E337=0,$V$12,E337=1,$V$11)*_xlfn.IFS(F337=0,$V$17,F337=1,$V$16)*_xlfn.IFS(G337=0,$V$22,G337=1,$V$21)*_xlfn.IFS(H337=0,$V$27,H337=1,$V$26)*_xlfn.IFS(I337=0,$V$32,I337=1,$V$31)*_xlfn.IFS(J337=0,$V$37,J337=1,$V$36)*_xlfn.IFS(K337=0,$V$42,K337=1,$V$41)*_xlfn.IFS(L337=0,$V$47,L337=1,$V$46)*_xlfn.IFS(M337=0,$V$52,M337=1,$V$51)*_xlfn.IFS(N337=0,$V$57,N337=1,$V$56)</f>
        <v>3.5980479398548316E-3</v>
      </c>
      <c r="P337" cm="1">
        <f t="array" ref="P337">$V$2*_xlfn.IFS(C337="data_analyst",$X$5,C337="data_engineer",$X$6,C337="data_scientist",$X$7)*_xlfn.IFS(E337=0,$X$12,E337=1,$X$11)*_xlfn.IFS(F337=0,$X$17,F337=1,$X$16)*_xlfn.IFS(G337=0,$X$22,G337=1,$X$21)*_xlfn.IFS(H337=0,$X$27,H337=1,$X$26)*_xlfn.IFS(I337=0,$X$32,I337=1,$X$31)*_xlfn.IFS(J337=0,$X$37,J337=1,$X$36)*_xlfn.IFS(K337=0,$X$42,K337=1,$X$41)*_xlfn.IFS(L337=0,$X$47,L337=1,$X$46)*_xlfn.IFS(M337=0,$X$52,M337=1,$X$51)*_xlfn.IFS(N337=0,$X$57,N337=1,$X$56)</f>
        <v>6.6698551578231375E-6</v>
      </c>
      <c r="Q337" cm="1">
        <f t="array" ref="Q337">$W$2*_xlfn.IFS(C337="data_analyst",$Z$5,C337="data_engineer",$Z$6,C337="data_scientist",$Z$7)*_xlfn.IFS(E337=0,$Z$12,E337=1,$Z$11)*_xlfn.IFS(F337=0,$Z$17,F337=1,$Z$16)*_xlfn.IFS(G337=0,$Z$22,G337=1,$Z$21)*_xlfn.IFS(H337=0,$Z$27,H337=1,$Z$26)*_xlfn.IFS(I337=0,$Z$32,I337=1,$Z$31)*_xlfn.IFS(J337=0,$Z$37,J337=1,$Z$36)*_xlfn.IFS(K337=0,$Z$42,K337=1,$Z$41)*_xlfn.IFS(L337=0,$Z$47,L337=1,$Z$46)*_xlfn.IFS(M337=0,$Z$52,M337=1,$Z$51)*_xlfn.IFS(N337=0,$Z$57,N337=1,$Z$56)</f>
        <v>1.5927766875393896E-4</v>
      </c>
      <c r="R337" t="str" cm="1">
        <f t="array" ref="R337">_xlfn.IFS(AND(O337&gt;P337,O337&gt;Q337),"Low",AND(P337&gt;O337,P337&gt;Q337),"Medium",AND(Q337&gt;O337,Q337&gt;P337),"High")</f>
        <v>Low</v>
      </c>
      <c r="S337" t="str">
        <f t="shared" si="12"/>
        <v>T</v>
      </c>
    </row>
    <row r="338" spans="1:19" x14ac:dyDescent="0.3">
      <c r="A338" t="s">
        <v>17</v>
      </c>
      <c r="B338">
        <v>4</v>
      </c>
      <c r="C338" t="s">
        <v>15</v>
      </c>
      <c r="D338" t="str">
        <f t="shared" si="11"/>
        <v>Low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 cm="1">
        <f t="array" ref="O338">$U$2*_xlfn.IFS(C338="data_analyst",$V$5,C338="data_engineer",$V$6,C338="data_scientist",$V$7)*_xlfn.IFS(E338=0,$V$12,E338=1,$V$11)*_xlfn.IFS(F338=0,$V$17,F338=1,$V$16)*_xlfn.IFS(G338=0,$V$22,G338=1,$V$21)*_xlfn.IFS(H338=0,$V$27,H338=1,$V$26)*_xlfn.IFS(I338=0,$V$32,I338=1,$V$31)*_xlfn.IFS(J338=0,$V$37,J338=1,$V$36)*_xlfn.IFS(K338=0,$V$42,K338=1,$V$41)*_xlfn.IFS(L338=0,$V$47,L338=1,$V$46)*_xlfn.IFS(M338=0,$V$52,M338=1,$V$51)*_xlfn.IFS(N338=0,$V$57,N338=1,$V$56)</f>
        <v>3.5980479398548316E-3</v>
      </c>
      <c r="P338" cm="1">
        <f t="array" ref="P338">$V$2*_xlfn.IFS(C338="data_analyst",$X$5,C338="data_engineer",$X$6,C338="data_scientist",$X$7)*_xlfn.IFS(E338=0,$X$12,E338=1,$X$11)*_xlfn.IFS(F338=0,$X$17,F338=1,$X$16)*_xlfn.IFS(G338=0,$X$22,G338=1,$X$21)*_xlfn.IFS(H338=0,$X$27,H338=1,$X$26)*_xlfn.IFS(I338=0,$X$32,I338=1,$X$31)*_xlfn.IFS(J338=0,$X$37,J338=1,$X$36)*_xlfn.IFS(K338=0,$X$42,K338=1,$X$41)*_xlfn.IFS(L338=0,$X$47,L338=1,$X$46)*_xlfn.IFS(M338=0,$X$52,M338=1,$X$51)*_xlfn.IFS(N338=0,$X$57,N338=1,$X$56)</f>
        <v>6.6698551578231375E-6</v>
      </c>
      <c r="Q338" cm="1">
        <f t="array" ref="Q338">$W$2*_xlfn.IFS(C338="data_analyst",$Z$5,C338="data_engineer",$Z$6,C338="data_scientist",$Z$7)*_xlfn.IFS(E338=0,$Z$12,E338=1,$Z$11)*_xlfn.IFS(F338=0,$Z$17,F338=1,$Z$16)*_xlfn.IFS(G338=0,$Z$22,G338=1,$Z$21)*_xlfn.IFS(H338=0,$Z$27,H338=1,$Z$26)*_xlfn.IFS(I338=0,$Z$32,I338=1,$Z$31)*_xlfn.IFS(J338=0,$Z$37,J338=1,$Z$36)*_xlfn.IFS(K338=0,$Z$42,K338=1,$Z$41)*_xlfn.IFS(L338=0,$Z$47,L338=1,$Z$46)*_xlfn.IFS(M338=0,$Z$52,M338=1,$Z$51)*_xlfn.IFS(N338=0,$Z$57,N338=1,$Z$56)</f>
        <v>1.5927766875393896E-4</v>
      </c>
      <c r="R338" t="str" cm="1">
        <f t="array" ref="R338">_xlfn.IFS(AND(O338&gt;P338,O338&gt;Q338),"Low",AND(P338&gt;O338,P338&gt;Q338),"Medium",AND(Q338&gt;O338,Q338&gt;P338),"High")</f>
        <v>Low</v>
      </c>
      <c r="S338" t="str">
        <f t="shared" si="12"/>
        <v>T</v>
      </c>
    </row>
    <row r="339" spans="1:19" x14ac:dyDescent="0.3">
      <c r="A339" t="s">
        <v>17</v>
      </c>
      <c r="B339">
        <v>6</v>
      </c>
      <c r="C339" t="s">
        <v>15</v>
      </c>
      <c r="D339" t="str">
        <f t="shared" si="11"/>
        <v>Low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1</v>
      </c>
      <c r="O339" cm="1">
        <f t="array" ref="O339">$U$2*_xlfn.IFS(C339="data_analyst",$V$5,C339="data_engineer",$V$6,C339="data_scientist",$V$7)*_xlfn.IFS(E339=0,$V$12,E339=1,$V$11)*_xlfn.IFS(F339=0,$V$17,F339=1,$V$16)*_xlfn.IFS(G339=0,$V$22,G339=1,$V$21)*_xlfn.IFS(H339=0,$V$27,H339=1,$V$26)*_xlfn.IFS(I339=0,$V$32,I339=1,$V$31)*_xlfn.IFS(J339=0,$V$37,J339=1,$V$36)*_xlfn.IFS(K339=0,$V$42,K339=1,$V$41)*_xlfn.IFS(L339=0,$V$47,L339=1,$V$46)*_xlfn.IFS(M339=0,$V$52,M339=1,$V$51)*_xlfn.IFS(N339=0,$V$57,N339=1,$V$56)</f>
        <v>8.0538920544847136E-3</v>
      </c>
      <c r="P339" cm="1">
        <f t="array" ref="P339">$V$2*_xlfn.IFS(C339="data_analyst",$X$5,C339="data_engineer",$X$6,C339="data_scientist",$X$7)*_xlfn.IFS(E339=0,$X$12,E339=1,$X$11)*_xlfn.IFS(F339=0,$X$17,F339=1,$X$16)*_xlfn.IFS(G339=0,$X$22,G339=1,$X$21)*_xlfn.IFS(H339=0,$X$27,H339=1,$X$26)*_xlfn.IFS(I339=0,$X$32,I339=1,$X$31)*_xlfn.IFS(J339=0,$X$37,J339=1,$X$36)*_xlfn.IFS(K339=0,$X$42,K339=1,$X$41)*_xlfn.IFS(L339=0,$X$47,L339=1,$X$46)*_xlfn.IFS(M339=0,$X$52,M339=1,$X$51)*_xlfn.IFS(N339=0,$X$57,N339=1,$X$56)</f>
        <v>3.2026103349562342E-5</v>
      </c>
      <c r="Q339" cm="1">
        <f t="array" ref="Q339">$W$2*_xlfn.IFS(C339="data_analyst",$Z$5,C339="data_engineer",$Z$6,C339="data_scientist",$Z$7)*_xlfn.IFS(E339=0,$Z$12,E339=1,$Z$11)*_xlfn.IFS(F339=0,$Z$17,F339=1,$Z$16)*_xlfn.IFS(G339=0,$Z$22,G339=1,$Z$21)*_xlfn.IFS(H339=0,$Z$27,H339=1,$Z$26)*_xlfn.IFS(I339=0,$Z$32,I339=1,$Z$31)*_xlfn.IFS(J339=0,$Z$37,J339=1,$Z$36)*_xlfn.IFS(K339=0,$Z$42,K339=1,$Z$41)*_xlfn.IFS(L339=0,$Z$47,L339=1,$Z$46)*_xlfn.IFS(M339=0,$Z$52,M339=1,$Z$51)*_xlfn.IFS(N339=0,$Z$57,N339=1,$Z$56)</f>
        <v>3.0681362709042702E-4</v>
      </c>
      <c r="R339" t="str" cm="1">
        <f t="array" ref="R339">_xlfn.IFS(AND(O339&gt;P339,O339&gt;Q339),"Low",AND(P339&gt;O339,P339&gt;Q339),"Medium",AND(Q339&gt;O339,Q339&gt;P339),"High")</f>
        <v>Low</v>
      </c>
      <c r="S339" t="str">
        <f t="shared" si="12"/>
        <v>T</v>
      </c>
    </row>
    <row r="340" spans="1:19" x14ac:dyDescent="0.3">
      <c r="A340" t="s">
        <v>17</v>
      </c>
      <c r="B340">
        <v>5</v>
      </c>
      <c r="C340" t="s">
        <v>15</v>
      </c>
      <c r="D340" t="str">
        <f t="shared" si="11"/>
        <v>Low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 cm="1">
        <f t="array" ref="O340">$U$2*_xlfn.IFS(C340="data_analyst",$V$5,C340="data_engineer",$V$6,C340="data_scientist",$V$7)*_xlfn.IFS(E340=0,$V$12,E340=1,$V$11)*_xlfn.IFS(F340=0,$V$17,F340=1,$V$16)*_xlfn.IFS(G340=0,$V$22,G340=1,$V$21)*_xlfn.IFS(H340=0,$V$27,H340=1,$V$26)*_xlfn.IFS(I340=0,$V$32,I340=1,$V$31)*_xlfn.IFS(J340=0,$V$37,J340=1,$V$36)*_xlfn.IFS(K340=0,$V$42,K340=1,$V$41)*_xlfn.IFS(L340=0,$V$47,L340=1,$V$46)*_xlfn.IFS(M340=0,$V$52,M340=1,$V$51)*_xlfn.IFS(N340=0,$V$57,N340=1,$V$56)</f>
        <v>1.8002646761135725E-2</v>
      </c>
      <c r="P340" cm="1">
        <f t="array" ref="P340">$V$2*_xlfn.IFS(C340="data_analyst",$X$5,C340="data_engineer",$X$6,C340="data_scientist",$X$7)*_xlfn.IFS(E340=0,$X$12,E340=1,$X$11)*_xlfn.IFS(F340=0,$X$17,F340=1,$X$16)*_xlfn.IFS(G340=0,$X$22,G340=1,$X$21)*_xlfn.IFS(H340=0,$X$27,H340=1,$X$26)*_xlfn.IFS(I340=0,$X$32,I340=1,$X$31)*_xlfn.IFS(J340=0,$X$37,J340=1,$X$36)*_xlfn.IFS(K340=0,$X$42,K340=1,$X$41)*_xlfn.IFS(L340=0,$X$47,L340=1,$X$46)*_xlfn.IFS(M340=0,$X$52,M340=1,$X$51)*_xlfn.IFS(N340=0,$X$57,N340=1,$X$56)</f>
        <v>1.1404719368761322E-4</v>
      </c>
      <c r="Q340" cm="1">
        <f t="array" ref="Q340">$W$2*_xlfn.IFS(C340="data_analyst",$Z$5,C340="data_engineer",$Z$6,C340="data_scientist",$Z$7)*_xlfn.IFS(E340=0,$Z$12,E340=1,$Z$11)*_xlfn.IFS(F340=0,$Z$17,F340=1,$Z$16)*_xlfn.IFS(G340=0,$Z$22,G340=1,$Z$21)*_xlfn.IFS(H340=0,$Z$27,H340=1,$Z$26)*_xlfn.IFS(I340=0,$Z$32,I340=1,$Z$31)*_xlfn.IFS(J340=0,$Z$37,J340=1,$Z$36)*_xlfn.IFS(K340=0,$Z$42,K340=1,$Z$41)*_xlfn.IFS(L340=0,$Z$47,L340=1,$Z$46)*_xlfn.IFS(M340=0,$Z$52,M340=1,$Z$51)*_xlfn.IFS(N340=0,$Z$57,N340=1,$Z$56)</f>
        <v>1.0309290867700006E-3</v>
      </c>
      <c r="R340" t="str" cm="1">
        <f t="array" ref="R340">_xlfn.IFS(AND(O340&gt;P340,O340&gt;Q340),"Low",AND(P340&gt;O340,P340&gt;Q340),"Medium",AND(Q340&gt;O340,Q340&gt;P340),"High")</f>
        <v>Low</v>
      </c>
      <c r="S340" t="str">
        <f t="shared" si="12"/>
        <v>T</v>
      </c>
    </row>
    <row r="341" spans="1:19" x14ac:dyDescent="0.3">
      <c r="A341" t="s">
        <v>17</v>
      </c>
      <c r="B341">
        <v>4</v>
      </c>
      <c r="C341" t="s">
        <v>15</v>
      </c>
      <c r="D341" t="str">
        <f t="shared" si="11"/>
        <v>Low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1</v>
      </c>
      <c r="K341">
        <v>1</v>
      </c>
      <c r="L341">
        <v>0</v>
      </c>
      <c r="M341">
        <v>0</v>
      </c>
      <c r="N341">
        <v>1</v>
      </c>
      <c r="O341" cm="1">
        <f t="array" ref="O341">$U$2*_xlfn.IFS(C341="data_analyst",$V$5,C341="data_engineer",$V$6,C341="data_scientist",$V$7)*_xlfn.IFS(E341=0,$V$12,E341=1,$V$11)*_xlfn.IFS(F341=0,$V$17,F341=1,$V$16)*_xlfn.IFS(G341=0,$V$22,G341=1,$V$21)*_xlfn.IFS(H341=0,$V$27,H341=1,$V$26)*_xlfn.IFS(I341=0,$V$32,I341=1,$V$31)*_xlfn.IFS(J341=0,$V$37,J341=1,$V$36)*_xlfn.IFS(K341=0,$V$42,K341=1,$V$41)*_xlfn.IFS(L341=0,$V$47,L341=1,$V$46)*_xlfn.IFS(M341=0,$V$52,M341=1,$V$51)*_xlfn.IFS(N341=0,$V$57,N341=1,$V$56)</f>
        <v>1.5897297246472582E-3</v>
      </c>
      <c r="P341" cm="1">
        <f t="array" ref="P341">$V$2*_xlfn.IFS(C341="data_analyst",$X$5,C341="data_engineer",$X$6,C341="data_scientist",$X$7)*_xlfn.IFS(E341=0,$X$12,E341=1,$X$11)*_xlfn.IFS(F341=0,$X$17,F341=1,$X$16)*_xlfn.IFS(G341=0,$X$22,G341=1,$X$21)*_xlfn.IFS(H341=0,$X$27,H341=1,$X$26)*_xlfn.IFS(I341=0,$X$32,I341=1,$X$31)*_xlfn.IFS(J341=0,$X$37,J341=1,$X$36)*_xlfn.IFS(K341=0,$X$42,K341=1,$X$41)*_xlfn.IFS(L341=0,$X$47,L341=1,$X$46)*_xlfn.IFS(M341=0,$X$52,M341=1,$X$51)*_xlfn.IFS(N341=0,$X$57,N341=1,$X$56)</f>
        <v>6.4192262544676681E-6</v>
      </c>
      <c r="Q341" cm="1">
        <f t="array" ref="Q341">$W$2*_xlfn.IFS(C341="data_analyst",$Z$5,C341="data_engineer",$Z$6,C341="data_scientist",$Z$7)*_xlfn.IFS(E341=0,$Z$12,E341=1,$Z$11)*_xlfn.IFS(F341=0,$Z$17,F341=1,$Z$16)*_xlfn.IFS(G341=0,$Z$22,G341=1,$Z$21)*_xlfn.IFS(H341=0,$Z$27,H341=1,$Z$26)*_xlfn.IFS(I341=0,$Z$32,I341=1,$Z$31)*_xlfn.IFS(J341=0,$Z$37,J341=1,$Z$36)*_xlfn.IFS(K341=0,$Z$42,K341=1,$Z$41)*_xlfn.IFS(L341=0,$Z$47,L341=1,$Z$46)*_xlfn.IFS(M341=0,$Z$52,M341=1,$Z$51)*_xlfn.IFS(N341=0,$Z$57,N341=1,$Z$56)</f>
        <v>5.5396904891327101E-5</v>
      </c>
      <c r="R341" t="str" cm="1">
        <f t="array" ref="R341">_xlfn.IFS(AND(O341&gt;P341,O341&gt;Q341),"Low",AND(P341&gt;O341,P341&gt;Q341),"Medium",AND(Q341&gt;O341,Q341&gt;P341),"High")</f>
        <v>Low</v>
      </c>
      <c r="S341" t="str">
        <f t="shared" si="12"/>
        <v>T</v>
      </c>
    </row>
    <row r="342" spans="1:19" x14ac:dyDescent="0.3">
      <c r="A342" t="s">
        <v>17</v>
      </c>
      <c r="B342">
        <v>7</v>
      </c>
      <c r="C342" t="s">
        <v>15</v>
      </c>
      <c r="D342" t="str">
        <f t="shared" si="11"/>
        <v>Low</v>
      </c>
      <c r="E342">
        <v>1</v>
      </c>
      <c r="F342">
        <v>1</v>
      </c>
      <c r="G342">
        <v>0</v>
      </c>
      <c r="H342">
        <v>1</v>
      </c>
      <c r="I342">
        <v>0</v>
      </c>
      <c r="J342">
        <v>1</v>
      </c>
      <c r="K342">
        <v>1</v>
      </c>
      <c r="L342">
        <v>0</v>
      </c>
      <c r="M342">
        <v>0</v>
      </c>
      <c r="N342">
        <v>1</v>
      </c>
      <c r="O342" cm="1">
        <f t="array" ref="O342">$U$2*_xlfn.IFS(C342="data_analyst",$V$5,C342="data_engineer",$V$6,C342="data_scientist",$V$7)*_xlfn.IFS(E342=0,$V$12,E342=1,$V$11)*_xlfn.IFS(F342=0,$V$17,F342=1,$V$16)*_xlfn.IFS(G342=0,$V$22,G342=1,$V$21)*_xlfn.IFS(H342=0,$V$27,H342=1,$V$26)*_xlfn.IFS(I342=0,$V$32,I342=1,$V$31)*_xlfn.IFS(J342=0,$V$37,J342=1,$V$36)*_xlfn.IFS(K342=0,$V$42,K342=1,$V$41)*_xlfn.IFS(L342=0,$V$47,L342=1,$V$46)*_xlfn.IFS(M342=0,$V$52,M342=1,$V$51)*_xlfn.IFS(N342=0,$V$57,N342=1,$V$56)</f>
        <v>2.6705726459111151E-4</v>
      </c>
      <c r="P342" cm="1">
        <f t="array" ref="P342">$V$2*_xlfn.IFS(C342="data_analyst",$X$5,C342="data_engineer",$X$6,C342="data_scientist",$X$7)*_xlfn.IFS(E342=0,$X$12,E342=1,$X$11)*_xlfn.IFS(F342=0,$X$17,F342=1,$X$16)*_xlfn.IFS(G342=0,$X$22,G342=1,$X$21)*_xlfn.IFS(H342=0,$X$27,H342=1,$X$26)*_xlfn.IFS(I342=0,$X$32,I342=1,$X$31)*_xlfn.IFS(J342=0,$X$37,J342=1,$X$36)*_xlfn.IFS(K342=0,$X$42,K342=1,$X$41)*_xlfn.IFS(L342=0,$X$47,L342=1,$X$46)*_xlfn.IFS(M342=0,$X$52,M342=1,$X$51)*_xlfn.IFS(N342=0,$X$57,N342=1,$X$56)</f>
        <v>1.4644461517516924E-5</v>
      </c>
      <c r="Q342" cm="1">
        <f t="array" ref="Q342">$W$2*_xlfn.IFS(C342="data_analyst",$Z$5,C342="data_engineer",$Z$6,C342="data_scientist",$Z$7)*_xlfn.IFS(E342=0,$Z$12,E342=1,$Z$11)*_xlfn.IFS(F342=0,$Z$17,F342=1,$Z$16)*_xlfn.IFS(G342=0,$Z$22,G342=1,$Z$21)*_xlfn.IFS(H342=0,$Z$27,H342=1,$Z$26)*_xlfn.IFS(I342=0,$Z$32,I342=1,$Z$31)*_xlfn.IFS(J342=0,$Z$37,J342=1,$Z$36)*_xlfn.IFS(K342=0,$Z$42,K342=1,$Z$41)*_xlfn.IFS(L342=0,$Z$47,L342=1,$Z$46)*_xlfn.IFS(M342=0,$Z$52,M342=1,$Z$51)*_xlfn.IFS(N342=0,$Z$57,N342=1,$Z$56)</f>
        <v>3.9635930896955842E-5</v>
      </c>
      <c r="R342" t="str" cm="1">
        <f t="array" ref="R342">_xlfn.IFS(AND(O342&gt;P342,O342&gt;Q342),"Low",AND(P342&gt;O342,P342&gt;Q342),"Medium",AND(Q342&gt;O342,Q342&gt;P342),"High")</f>
        <v>Low</v>
      </c>
      <c r="S342" t="str">
        <f t="shared" si="12"/>
        <v>T</v>
      </c>
    </row>
    <row r="343" spans="1:19" x14ac:dyDescent="0.3">
      <c r="A343" t="s">
        <v>17</v>
      </c>
      <c r="B343">
        <v>5</v>
      </c>
      <c r="C343" t="s">
        <v>15</v>
      </c>
      <c r="D343" t="str">
        <f t="shared" si="11"/>
        <v>Low</v>
      </c>
      <c r="E343">
        <v>1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1</v>
      </c>
      <c r="O343" cm="1">
        <f t="array" ref="O343">$U$2*_xlfn.IFS(C343="data_analyst",$V$5,C343="data_engineer",$V$6,C343="data_scientist",$V$7)*_xlfn.IFS(E343=0,$V$12,E343=1,$V$11)*_xlfn.IFS(F343=0,$V$17,F343=1,$V$16)*_xlfn.IFS(G343=0,$V$22,G343=1,$V$21)*_xlfn.IFS(H343=0,$V$27,H343=1,$V$26)*_xlfn.IFS(I343=0,$V$32,I343=1,$V$31)*_xlfn.IFS(J343=0,$V$37,J343=1,$V$36)*_xlfn.IFS(K343=0,$V$42,K343=1,$V$41)*_xlfn.IFS(L343=0,$V$47,L343=1,$V$46)*_xlfn.IFS(M343=0,$V$52,M343=1,$V$51)*_xlfn.IFS(N343=0,$V$57,N343=1,$V$56)</f>
        <v>5.9694587000974381E-4</v>
      </c>
      <c r="P343" cm="1">
        <f t="array" ref="P343">$V$2*_xlfn.IFS(C343="data_analyst",$X$5,C343="data_engineer",$X$6,C343="data_scientist",$X$7)*_xlfn.IFS(E343=0,$X$12,E343=1,$X$11)*_xlfn.IFS(F343=0,$X$17,F343=1,$X$16)*_xlfn.IFS(G343=0,$X$22,G343=1,$X$21)*_xlfn.IFS(H343=0,$X$27,H343=1,$X$26)*_xlfn.IFS(I343=0,$X$32,I343=1,$X$31)*_xlfn.IFS(J343=0,$X$37,J343=1,$X$36)*_xlfn.IFS(K343=0,$X$42,K343=1,$X$41)*_xlfn.IFS(L343=0,$X$47,L343=1,$X$46)*_xlfn.IFS(M343=0,$X$52,M343=1,$X$51)*_xlfn.IFS(N343=0,$X$57,N343=1,$X$56)</f>
        <v>5.2149951585098931E-5</v>
      </c>
      <c r="Q343" cm="1">
        <f t="array" ref="Q343">$W$2*_xlfn.IFS(C343="data_analyst",$Z$5,C343="data_engineer",$Z$6,C343="data_scientist",$Z$7)*_xlfn.IFS(E343=0,$Z$12,E343=1,$Z$11)*_xlfn.IFS(F343=0,$Z$17,F343=1,$Z$16)*_xlfn.IFS(G343=0,$Z$22,G343=1,$Z$21)*_xlfn.IFS(H343=0,$Z$27,H343=1,$Z$26)*_xlfn.IFS(I343=0,$Z$32,I343=1,$Z$31)*_xlfn.IFS(J343=0,$Z$37,J343=1,$Z$36)*_xlfn.IFS(K343=0,$Z$42,K343=1,$Z$41)*_xlfn.IFS(L343=0,$Z$47,L343=1,$Z$46)*_xlfn.IFS(M343=0,$Z$52,M343=1,$Z$51)*_xlfn.IFS(N343=0,$Z$57,N343=1,$Z$56)</f>
        <v>1.3318128803592664E-4</v>
      </c>
      <c r="R343" t="str" cm="1">
        <f t="array" ref="R343">_xlfn.IFS(AND(O343&gt;P343,O343&gt;Q343),"Low",AND(P343&gt;O343,P343&gt;Q343),"Medium",AND(Q343&gt;O343,Q343&gt;P343),"High")</f>
        <v>Low</v>
      </c>
      <c r="S343" t="str">
        <f t="shared" si="12"/>
        <v>T</v>
      </c>
    </row>
    <row r="344" spans="1:19" x14ac:dyDescent="0.3">
      <c r="A344" t="s">
        <v>17</v>
      </c>
      <c r="B344">
        <v>5</v>
      </c>
      <c r="C344" t="s">
        <v>15</v>
      </c>
      <c r="D344" t="str">
        <f t="shared" si="11"/>
        <v>Low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1</v>
      </c>
      <c r="O344" cm="1">
        <f t="array" ref="O344">$U$2*_xlfn.IFS(C344="data_analyst",$V$5,C344="data_engineer",$V$6,C344="data_scientist",$V$7)*_xlfn.IFS(E344=0,$V$12,E344=1,$V$11)*_xlfn.IFS(F344=0,$V$17,F344=1,$V$16)*_xlfn.IFS(G344=0,$V$22,G344=1,$V$21)*_xlfn.IFS(H344=0,$V$27,H344=1,$V$26)*_xlfn.IFS(I344=0,$V$32,I344=1,$V$31)*_xlfn.IFS(J344=0,$V$37,J344=1,$V$36)*_xlfn.IFS(K344=0,$V$42,K344=1,$V$41)*_xlfn.IFS(L344=0,$V$47,L344=1,$V$46)*_xlfn.IFS(M344=0,$V$52,M344=1,$V$51)*_xlfn.IFS(N344=0,$V$57,N344=1,$V$56)</f>
        <v>4.6298645463884189E-3</v>
      </c>
      <c r="P344" cm="1">
        <f t="array" ref="P344">$V$2*_xlfn.IFS(C344="data_analyst",$X$5,C344="data_engineer",$X$6,C344="data_scientist",$X$7)*_xlfn.IFS(E344=0,$X$12,E344=1,$X$11)*_xlfn.IFS(F344=0,$X$17,F344=1,$X$16)*_xlfn.IFS(G344=0,$X$22,G344=1,$X$21)*_xlfn.IFS(H344=0,$X$27,H344=1,$X$26)*_xlfn.IFS(I344=0,$X$32,I344=1,$X$31)*_xlfn.IFS(J344=0,$X$37,J344=1,$X$36)*_xlfn.IFS(K344=0,$X$42,K344=1,$X$41)*_xlfn.IFS(L344=0,$X$47,L344=1,$X$46)*_xlfn.IFS(M344=0,$X$52,M344=1,$X$51)*_xlfn.IFS(N344=0,$X$57,N344=1,$X$56)</f>
        <v>2.6516803780137475E-5</v>
      </c>
      <c r="Q344" cm="1">
        <f t="array" ref="Q344">$W$2*_xlfn.IFS(C344="data_analyst",$Z$5,C344="data_engineer",$Z$6,C344="data_scientist",$Z$7)*_xlfn.IFS(E344=0,$Z$12,E344=1,$Z$11)*_xlfn.IFS(F344=0,$Z$17,F344=1,$Z$16)*_xlfn.IFS(G344=0,$Z$22,G344=1,$Z$21)*_xlfn.IFS(H344=0,$Z$27,H344=1,$Z$26)*_xlfn.IFS(I344=0,$Z$32,I344=1,$Z$31)*_xlfn.IFS(J344=0,$Z$37,J344=1,$Z$36)*_xlfn.IFS(K344=0,$Z$42,K344=1,$Z$41)*_xlfn.IFS(L344=0,$Z$47,L344=1,$Z$46)*_xlfn.IFS(M344=0,$Z$52,M344=1,$Z$51)*_xlfn.IFS(N344=0,$Z$57,N344=1,$Z$56)</f>
        <v>1.9742118454560195E-4</v>
      </c>
      <c r="R344" t="str" cm="1">
        <f t="array" ref="R344">_xlfn.IFS(AND(O344&gt;P344,O344&gt;Q344),"Low",AND(P344&gt;O344,P344&gt;Q344),"Medium",AND(Q344&gt;O344,Q344&gt;P344),"High")</f>
        <v>Low</v>
      </c>
      <c r="S344" t="str">
        <f t="shared" si="12"/>
        <v>T</v>
      </c>
    </row>
    <row r="345" spans="1:19" x14ac:dyDescent="0.3">
      <c r="A345" t="s">
        <v>17</v>
      </c>
      <c r="B345">
        <v>3</v>
      </c>
      <c r="C345" t="s">
        <v>15</v>
      </c>
      <c r="D345" t="str">
        <f t="shared" si="11"/>
        <v>Low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 cm="1">
        <f t="array" ref="O345">$U$2*_xlfn.IFS(C345="data_analyst",$V$5,C345="data_engineer",$V$6,C345="data_scientist",$V$7)*_xlfn.IFS(E345=0,$V$12,E345=1,$V$11)*_xlfn.IFS(F345=0,$V$17,F345=1,$V$16)*_xlfn.IFS(G345=0,$V$22,G345=1,$V$21)*_xlfn.IFS(H345=0,$V$27,H345=1,$V$26)*_xlfn.IFS(I345=0,$V$32,I345=1,$V$31)*_xlfn.IFS(J345=0,$V$37,J345=1,$V$36)*_xlfn.IFS(K345=0,$V$42,K345=1,$V$41)*_xlfn.IFS(L345=0,$V$47,L345=1,$V$46)*_xlfn.IFS(M345=0,$V$52,M345=1,$V$51)*_xlfn.IFS(N345=0,$V$57,N345=1,$V$56)</f>
        <v>1.8002646761135725E-2</v>
      </c>
      <c r="P345" cm="1">
        <f t="array" ref="P345">$V$2*_xlfn.IFS(C345="data_analyst",$X$5,C345="data_engineer",$X$6,C345="data_scientist",$X$7)*_xlfn.IFS(E345=0,$X$12,E345=1,$X$11)*_xlfn.IFS(F345=0,$X$17,F345=1,$X$16)*_xlfn.IFS(G345=0,$X$22,G345=1,$X$21)*_xlfn.IFS(H345=0,$X$27,H345=1,$X$26)*_xlfn.IFS(I345=0,$X$32,I345=1,$X$31)*_xlfn.IFS(J345=0,$X$37,J345=1,$X$36)*_xlfn.IFS(K345=0,$X$42,K345=1,$X$41)*_xlfn.IFS(L345=0,$X$47,L345=1,$X$46)*_xlfn.IFS(M345=0,$X$52,M345=1,$X$51)*_xlfn.IFS(N345=0,$X$57,N345=1,$X$56)</f>
        <v>1.1404719368761322E-4</v>
      </c>
      <c r="Q345" cm="1">
        <f t="array" ref="Q345">$W$2*_xlfn.IFS(C345="data_analyst",$Z$5,C345="data_engineer",$Z$6,C345="data_scientist",$Z$7)*_xlfn.IFS(E345=0,$Z$12,E345=1,$Z$11)*_xlfn.IFS(F345=0,$Z$17,F345=1,$Z$16)*_xlfn.IFS(G345=0,$Z$22,G345=1,$Z$21)*_xlfn.IFS(H345=0,$Z$27,H345=1,$Z$26)*_xlfn.IFS(I345=0,$Z$32,I345=1,$Z$31)*_xlfn.IFS(J345=0,$Z$37,J345=1,$Z$36)*_xlfn.IFS(K345=0,$Z$42,K345=1,$Z$41)*_xlfn.IFS(L345=0,$Z$47,L345=1,$Z$46)*_xlfn.IFS(M345=0,$Z$52,M345=1,$Z$51)*_xlfn.IFS(N345=0,$Z$57,N345=1,$Z$56)</f>
        <v>1.0309290867700006E-3</v>
      </c>
      <c r="R345" t="str" cm="1">
        <f t="array" ref="R345">_xlfn.IFS(AND(O345&gt;P345,O345&gt;Q345),"Low",AND(P345&gt;O345,P345&gt;Q345),"Medium",AND(Q345&gt;O345,Q345&gt;P345),"High")</f>
        <v>Low</v>
      </c>
      <c r="S345" t="str">
        <f t="shared" si="12"/>
        <v>T</v>
      </c>
    </row>
    <row r="346" spans="1:19" x14ac:dyDescent="0.3">
      <c r="A346" t="s">
        <v>17</v>
      </c>
      <c r="B346">
        <v>2</v>
      </c>
      <c r="C346" t="s">
        <v>15</v>
      </c>
      <c r="D346" t="str">
        <f t="shared" si="11"/>
        <v>Low</v>
      </c>
      <c r="E346">
        <v>1</v>
      </c>
      <c r="F346">
        <v>1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 cm="1">
        <f t="array" ref="O346">$U$2*_xlfn.IFS(C346="data_analyst",$V$5,C346="data_engineer",$V$6,C346="data_scientist",$V$7)*_xlfn.IFS(E346=0,$V$12,E346=1,$V$11)*_xlfn.IFS(F346=0,$V$17,F346=1,$V$16)*_xlfn.IFS(G346=0,$V$22,G346=1,$V$21)*_xlfn.IFS(H346=0,$V$27,H346=1,$V$26)*_xlfn.IFS(I346=0,$V$32,I346=1,$V$31)*_xlfn.IFS(J346=0,$V$37,J346=1,$V$36)*_xlfn.IFS(K346=0,$V$42,K346=1,$V$41)*_xlfn.IFS(L346=0,$V$47,L346=1,$V$46)*_xlfn.IFS(M346=0,$V$52,M346=1,$V$51)*_xlfn.IFS(N346=0,$V$57,N346=1,$V$56)</f>
        <v>7.875216140250281E-4</v>
      </c>
      <c r="P346" cm="1">
        <f t="array" ref="P346">$V$2*_xlfn.IFS(C346="data_analyst",$X$5,C346="data_engineer",$X$6,C346="data_scientist",$X$7)*_xlfn.IFS(E346=0,$X$12,E346=1,$X$11)*_xlfn.IFS(F346=0,$X$17,F346=1,$X$16)*_xlfn.IFS(G346=0,$X$22,G346=1,$X$21)*_xlfn.IFS(H346=0,$X$27,H346=1,$X$26)*_xlfn.IFS(I346=0,$X$32,I346=1,$X$31)*_xlfn.IFS(J346=0,$X$37,J346=1,$X$36)*_xlfn.IFS(K346=0,$X$42,K346=1,$X$41)*_xlfn.IFS(L346=0,$X$47,L346=1,$X$46)*_xlfn.IFS(M346=0,$X$52,M346=1,$X$51)*_xlfn.IFS(N346=0,$X$57,N346=1,$X$56)</f>
        <v>1.7650829343657909E-5</v>
      </c>
      <c r="Q346" cm="1">
        <f t="array" ref="Q346">$W$2*_xlfn.IFS(C346="data_analyst",$Z$5,C346="data_engineer",$Z$6,C346="data_scientist",$Z$7)*_xlfn.IFS(E346=0,$Z$12,E346=1,$Z$11)*_xlfn.IFS(F346=0,$Z$17,F346=1,$Z$16)*_xlfn.IFS(G346=0,$Z$22,G346=1,$Z$21)*_xlfn.IFS(H346=0,$Z$27,H346=1,$Z$26)*_xlfn.IFS(I346=0,$Z$32,I346=1,$Z$31)*_xlfn.IFS(J346=0,$Z$37,J346=1,$Z$36)*_xlfn.IFS(K346=0,$Z$42,K346=1,$Z$41)*_xlfn.IFS(L346=0,$Z$47,L346=1,$Z$46)*_xlfn.IFS(M346=0,$Z$52,M346=1,$Z$51)*_xlfn.IFS(N346=0,$Z$57,N346=1,$Z$56)</f>
        <v>1.2086833981343544E-4</v>
      </c>
      <c r="R346" t="str" cm="1">
        <f t="array" ref="R346">_xlfn.IFS(AND(O346&gt;P346,O346&gt;Q346),"Low",AND(P346&gt;O346,P346&gt;Q346),"Medium",AND(Q346&gt;O346,Q346&gt;P346),"High")</f>
        <v>Low</v>
      </c>
      <c r="S346" t="str">
        <f t="shared" si="12"/>
        <v>T</v>
      </c>
    </row>
    <row r="347" spans="1:19" x14ac:dyDescent="0.3">
      <c r="A347" t="s">
        <v>17</v>
      </c>
      <c r="B347">
        <v>8</v>
      </c>
      <c r="C347" t="s">
        <v>15</v>
      </c>
      <c r="D347" t="str">
        <f t="shared" si="11"/>
        <v>Low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 cm="1">
        <f t="array" ref="O347">$U$2*_xlfn.IFS(C347="data_analyst",$V$5,C347="data_engineer",$V$6,C347="data_scientist",$V$7)*_xlfn.IFS(E347=0,$V$12,E347=1,$V$11)*_xlfn.IFS(F347=0,$V$17,F347=1,$V$16)*_xlfn.IFS(G347=0,$V$22,G347=1,$V$21)*_xlfn.IFS(H347=0,$V$27,H347=1,$V$26)*_xlfn.IFS(I347=0,$V$32,I347=1,$V$31)*_xlfn.IFS(J347=0,$V$37,J347=1,$V$36)*_xlfn.IFS(K347=0,$V$42,K347=1,$V$41)*_xlfn.IFS(L347=0,$V$47,L347=1,$V$46)*_xlfn.IFS(M347=0,$V$52,M347=1,$V$51)*_xlfn.IFS(N347=0,$V$57,N347=1,$V$56)</f>
        <v>1.8002646761135725E-2</v>
      </c>
      <c r="P347" cm="1">
        <f t="array" ref="P347">$V$2*_xlfn.IFS(C347="data_analyst",$X$5,C347="data_engineer",$X$6,C347="data_scientist",$X$7)*_xlfn.IFS(E347=0,$X$12,E347=1,$X$11)*_xlfn.IFS(F347=0,$X$17,F347=1,$X$16)*_xlfn.IFS(G347=0,$X$22,G347=1,$X$21)*_xlfn.IFS(H347=0,$X$27,H347=1,$X$26)*_xlfn.IFS(I347=0,$X$32,I347=1,$X$31)*_xlfn.IFS(J347=0,$X$37,J347=1,$X$36)*_xlfn.IFS(K347=0,$X$42,K347=1,$X$41)*_xlfn.IFS(L347=0,$X$47,L347=1,$X$46)*_xlfn.IFS(M347=0,$X$52,M347=1,$X$51)*_xlfn.IFS(N347=0,$X$57,N347=1,$X$56)</f>
        <v>1.1404719368761322E-4</v>
      </c>
      <c r="Q347" cm="1">
        <f t="array" ref="Q347">$W$2*_xlfn.IFS(C347="data_analyst",$Z$5,C347="data_engineer",$Z$6,C347="data_scientist",$Z$7)*_xlfn.IFS(E347=0,$Z$12,E347=1,$Z$11)*_xlfn.IFS(F347=0,$Z$17,F347=1,$Z$16)*_xlfn.IFS(G347=0,$Z$22,G347=1,$Z$21)*_xlfn.IFS(H347=0,$Z$27,H347=1,$Z$26)*_xlfn.IFS(I347=0,$Z$32,I347=1,$Z$31)*_xlfn.IFS(J347=0,$Z$37,J347=1,$Z$36)*_xlfn.IFS(K347=0,$Z$42,K347=1,$Z$41)*_xlfn.IFS(L347=0,$Z$47,L347=1,$Z$46)*_xlfn.IFS(M347=0,$Z$52,M347=1,$Z$51)*_xlfn.IFS(N347=0,$Z$57,N347=1,$Z$56)</f>
        <v>1.0309290867700006E-3</v>
      </c>
      <c r="R347" t="str" cm="1">
        <f t="array" ref="R347">_xlfn.IFS(AND(O347&gt;P347,O347&gt;Q347),"Low",AND(P347&gt;O347,P347&gt;Q347),"Medium",AND(Q347&gt;O347,Q347&gt;P347),"High")</f>
        <v>Low</v>
      </c>
      <c r="S347" t="str">
        <f t="shared" si="12"/>
        <v>T</v>
      </c>
    </row>
    <row r="348" spans="1:19" x14ac:dyDescent="0.3">
      <c r="A348" t="s">
        <v>17</v>
      </c>
      <c r="B348">
        <v>7</v>
      </c>
      <c r="C348" t="s">
        <v>15</v>
      </c>
      <c r="D348" t="str">
        <f t="shared" si="11"/>
        <v>Low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 cm="1">
        <f t="array" ref="O348">$U$2*_xlfn.IFS(C348="data_analyst",$V$5,C348="data_engineer",$V$6,C348="data_scientist",$V$7)*_xlfn.IFS(E348=0,$V$12,E348=1,$V$11)*_xlfn.IFS(F348=0,$V$17,F348=1,$V$16)*_xlfn.IFS(G348=0,$V$22,G348=1,$V$21)*_xlfn.IFS(H348=0,$V$27,H348=1,$V$26)*_xlfn.IFS(I348=0,$V$32,I348=1,$V$31)*_xlfn.IFS(J348=0,$V$37,J348=1,$V$36)*_xlfn.IFS(K348=0,$V$42,K348=1,$V$41)*_xlfn.IFS(L348=0,$V$47,L348=1,$V$46)*_xlfn.IFS(M348=0,$V$52,M348=1,$V$51)*_xlfn.IFS(N348=0,$V$57,N348=1,$V$56)</f>
        <v>3.5980479398548316E-3</v>
      </c>
      <c r="P348" cm="1">
        <f t="array" ref="P348">$V$2*_xlfn.IFS(C348="data_analyst",$X$5,C348="data_engineer",$X$6,C348="data_scientist",$X$7)*_xlfn.IFS(E348=0,$X$12,E348=1,$X$11)*_xlfn.IFS(F348=0,$X$17,F348=1,$X$16)*_xlfn.IFS(G348=0,$X$22,G348=1,$X$21)*_xlfn.IFS(H348=0,$X$27,H348=1,$X$26)*_xlfn.IFS(I348=0,$X$32,I348=1,$X$31)*_xlfn.IFS(J348=0,$X$37,J348=1,$X$36)*_xlfn.IFS(K348=0,$X$42,K348=1,$X$41)*_xlfn.IFS(L348=0,$X$47,L348=1,$X$46)*_xlfn.IFS(M348=0,$X$52,M348=1,$X$51)*_xlfn.IFS(N348=0,$X$57,N348=1,$X$56)</f>
        <v>6.6698551578231375E-6</v>
      </c>
      <c r="Q348" cm="1">
        <f t="array" ref="Q348">$W$2*_xlfn.IFS(C348="data_analyst",$Z$5,C348="data_engineer",$Z$6,C348="data_scientist",$Z$7)*_xlfn.IFS(E348=0,$Z$12,E348=1,$Z$11)*_xlfn.IFS(F348=0,$Z$17,F348=1,$Z$16)*_xlfn.IFS(G348=0,$Z$22,G348=1,$Z$21)*_xlfn.IFS(H348=0,$Z$27,H348=1,$Z$26)*_xlfn.IFS(I348=0,$Z$32,I348=1,$Z$31)*_xlfn.IFS(J348=0,$Z$37,J348=1,$Z$36)*_xlfn.IFS(K348=0,$Z$42,K348=1,$Z$41)*_xlfn.IFS(L348=0,$Z$47,L348=1,$Z$46)*_xlfn.IFS(M348=0,$Z$52,M348=1,$Z$51)*_xlfn.IFS(N348=0,$Z$57,N348=1,$Z$56)</f>
        <v>1.5927766875393896E-4</v>
      </c>
      <c r="R348" t="str" cm="1">
        <f t="array" ref="R348">_xlfn.IFS(AND(O348&gt;P348,O348&gt;Q348),"Low",AND(P348&gt;O348,P348&gt;Q348),"Medium",AND(Q348&gt;O348,Q348&gt;P348),"High")</f>
        <v>Low</v>
      </c>
      <c r="S348" t="str">
        <f t="shared" si="12"/>
        <v>T</v>
      </c>
    </row>
    <row r="349" spans="1:19" x14ac:dyDescent="0.3">
      <c r="A349" t="s">
        <v>17</v>
      </c>
      <c r="B349">
        <v>6</v>
      </c>
      <c r="C349" t="s">
        <v>15</v>
      </c>
      <c r="D349" t="str">
        <f t="shared" si="11"/>
        <v>Low</v>
      </c>
      <c r="E349">
        <v>0</v>
      </c>
      <c r="F349">
        <v>1</v>
      </c>
      <c r="G349">
        <v>0</v>
      </c>
      <c r="H349">
        <v>1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1</v>
      </c>
      <c r="O349" cm="1">
        <f t="array" ref="O349">$U$2*_xlfn.IFS(C349="data_analyst",$V$5,C349="data_engineer",$V$6,C349="data_scientist",$V$7)*_xlfn.IFS(E349=0,$V$12,E349=1,$V$11)*_xlfn.IFS(F349=0,$V$17,F349=1,$V$16)*_xlfn.IFS(G349=0,$V$22,G349=1,$V$21)*_xlfn.IFS(H349=0,$V$27,H349=1,$V$26)*_xlfn.IFS(I349=0,$V$32,I349=1,$V$31)*_xlfn.IFS(J349=0,$V$37,J349=1,$V$36)*_xlfn.IFS(K349=0,$V$42,K349=1,$V$41)*_xlfn.IFS(L349=0,$V$47,L349=1,$V$46)*_xlfn.IFS(M349=0,$V$52,M349=1,$V$51)*_xlfn.IFS(N349=0,$V$57,N349=1,$V$56)</f>
        <v>2.8835697761376636E-3</v>
      </c>
      <c r="P349" cm="1">
        <f t="array" ref="P349">$V$2*_xlfn.IFS(C349="data_analyst",$X$5,C349="data_engineer",$X$6,C349="data_scientist",$X$7)*_xlfn.IFS(E349=0,$X$12,E349=1,$X$11)*_xlfn.IFS(F349=0,$X$17,F349=1,$X$16)*_xlfn.IFS(G349=0,$X$22,G349=1,$X$21)*_xlfn.IFS(H349=0,$X$27,H349=1,$X$26)*_xlfn.IFS(I349=0,$X$32,I349=1,$X$31)*_xlfn.IFS(J349=0,$X$37,J349=1,$X$36)*_xlfn.IFS(K349=0,$X$42,K349=1,$X$41)*_xlfn.IFS(L349=0,$X$47,L349=1,$X$46)*_xlfn.IFS(M349=0,$X$52,M349=1,$X$51)*_xlfn.IFS(N349=0,$X$57,N349=1,$X$56)</f>
        <v>2.8016005036014412E-5</v>
      </c>
      <c r="Q349" cm="1">
        <f t="array" ref="Q349">$W$2*_xlfn.IFS(C349="data_analyst",$Z$5,C349="data_engineer",$Z$6,C349="data_scientist",$Z$7)*_xlfn.IFS(E349=0,$Z$12,E349=1,$Z$11)*_xlfn.IFS(F349=0,$Z$17,F349=1,$Z$16)*_xlfn.IFS(G349=0,$Z$22,G349=1,$Z$21)*_xlfn.IFS(H349=0,$Z$27,H349=1,$Z$26)*_xlfn.IFS(I349=0,$Z$32,I349=1,$Z$31)*_xlfn.IFS(J349=0,$Z$37,J349=1,$Z$36)*_xlfn.IFS(K349=0,$Z$42,K349=1,$Z$41)*_xlfn.IFS(L349=0,$Z$47,L349=1,$Z$46)*_xlfn.IFS(M349=0,$Z$52,M349=1,$Z$51)*_xlfn.IFS(N349=0,$Z$57,N349=1,$Z$56)</f>
        <v>1.6520733766407604E-4</v>
      </c>
      <c r="R349" t="str" cm="1">
        <f t="array" ref="R349">_xlfn.IFS(AND(O349&gt;P349,O349&gt;Q349),"Low",AND(P349&gt;O349,P349&gt;Q349),"Medium",AND(Q349&gt;O349,Q349&gt;P349),"High")</f>
        <v>Low</v>
      </c>
      <c r="S349" t="str">
        <f t="shared" si="12"/>
        <v>T</v>
      </c>
    </row>
    <row r="350" spans="1:19" x14ac:dyDescent="0.3">
      <c r="A350" t="s">
        <v>17</v>
      </c>
      <c r="B350">
        <v>1</v>
      </c>
      <c r="C350" t="s">
        <v>15</v>
      </c>
      <c r="D350" t="str">
        <f t="shared" si="11"/>
        <v>Low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 cm="1">
        <f t="array" ref="O350">$U$2*_xlfn.IFS(C350="data_analyst",$V$5,C350="data_engineer",$V$6,C350="data_scientist",$V$7)*_xlfn.IFS(E350=0,$V$12,E350=1,$V$11)*_xlfn.IFS(F350=0,$V$17,F350=1,$V$16)*_xlfn.IFS(G350=0,$V$22,G350=1,$V$21)*_xlfn.IFS(H350=0,$V$27,H350=1,$V$26)*_xlfn.IFS(I350=0,$V$32,I350=1,$V$31)*_xlfn.IFS(J350=0,$V$37,J350=1,$V$36)*_xlfn.IFS(K350=0,$V$42,K350=1,$V$41)*_xlfn.IFS(L350=0,$V$47,L350=1,$V$46)*_xlfn.IFS(M350=0,$V$52,M350=1,$V$51)*_xlfn.IFS(N350=0,$V$57,N350=1,$V$56)</f>
        <v>4.6879328316891651E-3</v>
      </c>
      <c r="P350" cm="1">
        <f t="array" ref="P350">$V$2*_xlfn.IFS(C350="data_analyst",$X$5,C350="data_engineer",$X$6,C350="data_scientist",$X$7)*_xlfn.IFS(E350=0,$X$12,E350=1,$X$11)*_xlfn.IFS(F350=0,$X$17,F350=1,$X$16)*_xlfn.IFS(G350=0,$X$22,G350=1,$X$21)*_xlfn.IFS(H350=0,$X$27,H350=1,$X$26)*_xlfn.IFS(I350=0,$X$32,I350=1,$X$31)*_xlfn.IFS(J350=0,$X$37,J350=1,$X$36)*_xlfn.IFS(K350=0,$X$42,K350=1,$X$41)*_xlfn.IFS(L350=0,$X$47,L350=1,$X$46)*_xlfn.IFS(M350=0,$X$52,M350=1,$X$51)*_xlfn.IFS(N350=0,$X$57,N350=1,$X$56)</f>
        <v>7.7370319830748416E-6</v>
      </c>
      <c r="Q350" cm="1">
        <f t="array" ref="Q350">$W$2*_xlfn.IFS(C350="data_analyst",$Z$5,C350="data_engineer",$Z$6,C350="data_scientist",$Z$7)*_xlfn.IFS(E350=0,$Z$12,E350=1,$Z$11)*_xlfn.IFS(F350=0,$Z$17,F350=1,$Z$16)*_xlfn.IFS(G350=0,$Z$22,G350=1,$Z$21)*_xlfn.IFS(H350=0,$Z$27,H350=1,$Z$26)*_xlfn.IFS(I350=0,$Z$32,I350=1,$Z$31)*_xlfn.IFS(J350=0,$Z$37,J350=1,$Z$36)*_xlfn.IFS(K350=0,$Z$42,K350=1,$Z$41)*_xlfn.IFS(L350=0,$Z$47,L350=1,$Z$46)*_xlfn.IFS(M350=0,$Z$52,M350=1,$Z$51)*_xlfn.IFS(N350=0,$Z$57,N350=1,$Z$56)</f>
        <v>1.6893086079963217E-4</v>
      </c>
      <c r="R350" t="str" cm="1">
        <f t="array" ref="R350">_xlfn.IFS(AND(O350&gt;P350,O350&gt;Q350),"Low",AND(P350&gt;O350,P350&gt;Q350),"Medium",AND(Q350&gt;O350,Q350&gt;P350),"High")</f>
        <v>Low</v>
      </c>
      <c r="S350" t="str">
        <f t="shared" si="12"/>
        <v>T</v>
      </c>
    </row>
    <row r="351" spans="1:19" x14ac:dyDescent="0.3">
      <c r="A351" t="s">
        <v>17</v>
      </c>
      <c r="B351">
        <v>5</v>
      </c>
      <c r="C351" t="s">
        <v>15</v>
      </c>
      <c r="D351" t="str">
        <f t="shared" si="11"/>
        <v>Low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1</v>
      </c>
      <c r="N351">
        <v>1</v>
      </c>
      <c r="O351" cm="1">
        <f t="array" ref="O351">$U$2*_xlfn.IFS(C351="data_analyst",$V$5,C351="data_engineer",$V$6,C351="data_scientist",$V$7)*_xlfn.IFS(E351=0,$V$12,E351=1,$V$11)*_xlfn.IFS(F351=0,$V$17,F351=1,$V$16)*_xlfn.IFS(G351=0,$V$22,G351=1,$V$21)*_xlfn.IFS(H351=0,$V$27,H351=1,$V$26)*_xlfn.IFS(I351=0,$V$32,I351=1,$V$31)*_xlfn.IFS(J351=0,$V$37,J351=1,$V$36)*_xlfn.IFS(K351=0,$V$42,K351=1,$V$41)*_xlfn.IFS(L351=0,$V$47,L351=1,$V$46)*_xlfn.IFS(M351=0,$V$52,M351=1,$V$51)*_xlfn.IFS(N351=0,$V$57,N351=1,$V$56)</f>
        <v>3.2020353147043989E-4</v>
      </c>
      <c r="P351" cm="1">
        <f t="array" ref="P351">$V$2*_xlfn.IFS(C351="data_analyst",$X$5,C351="data_engineer",$X$6,C351="data_scientist",$X$7)*_xlfn.IFS(E351=0,$X$12,E351=1,$X$11)*_xlfn.IFS(F351=0,$X$17,F351=1,$X$16)*_xlfn.IFS(G351=0,$X$22,G351=1,$X$21)*_xlfn.IFS(H351=0,$X$27,H351=1,$X$26)*_xlfn.IFS(I351=0,$X$32,I351=1,$X$31)*_xlfn.IFS(J351=0,$X$37,J351=1,$X$36)*_xlfn.IFS(K351=0,$X$42,K351=1,$X$41)*_xlfn.IFS(L351=0,$X$47,L351=1,$X$46)*_xlfn.IFS(M351=0,$X$52,M351=1,$X$51)*_xlfn.IFS(N351=0,$X$57,N351=1,$X$56)</f>
        <v>4.6681319055478627E-5</v>
      </c>
      <c r="Q351" cm="1">
        <f t="array" ref="Q351">$W$2*_xlfn.IFS(C351="data_analyst",$Z$5,C351="data_engineer",$Z$6,C351="data_scientist",$Z$7)*_xlfn.IFS(E351=0,$Z$12,E351=1,$Z$11)*_xlfn.IFS(F351=0,$Z$17,F351=1,$Z$16)*_xlfn.IFS(G351=0,$Z$22,G351=1,$Z$21)*_xlfn.IFS(H351=0,$Z$27,H351=1,$Z$26)*_xlfn.IFS(I351=0,$Z$32,I351=1,$Z$31)*_xlfn.IFS(J351=0,$Z$37,J351=1,$Z$36)*_xlfn.IFS(K351=0,$Z$42,K351=1,$Z$41)*_xlfn.IFS(L351=0,$Z$47,L351=1,$Z$46)*_xlfn.IFS(M351=0,$Z$52,M351=1,$Z$51)*_xlfn.IFS(N351=0,$Z$57,N351=1,$Z$56)</f>
        <v>1.2853475684074987E-4</v>
      </c>
      <c r="R351" t="str" cm="1">
        <f t="array" ref="R351">_xlfn.IFS(AND(O351&gt;P351,O351&gt;Q351),"Low",AND(P351&gt;O351,P351&gt;Q351),"Medium",AND(Q351&gt;O351,Q351&gt;P351),"High")</f>
        <v>Low</v>
      </c>
      <c r="S351" t="str">
        <f t="shared" si="12"/>
        <v>T</v>
      </c>
    </row>
    <row r="352" spans="1:19" x14ac:dyDescent="0.3">
      <c r="A352" t="s">
        <v>17</v>
      </c>
      <c r="B352">
        <v>7</v>
      </c>
      <c r="C352" t="s">
        <v>15</v>
      </c>
      <c r="D352" t="str">
        <f t="shared" si="11"/>
        <v>Low</v>
      </c>
      <c r="E352">
        <v>0</v>
      </c>
      <c r="F352">
        <v>1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 cm="1">
        <f t="array" ref="O352">$U$2*_xlfn.IFS(C352="data_analyst",$V$5,C352="data_engineer",$V$6,C352="data_scientist",$V$7)*_xlfn.IFS(E352=0,$V$12,E352=1,$V$11)*_xlfn.IFS(F352=0,$V$17,F352=1,$V$16)*_xlfn.IFS(G352=0,$V$22,G352=1,$V$21)*_xlfn.IFS(H352=0,$V$27,H352=1,$V$26)*_xlfn.IFS(I352=0,$V$32,I352=1,$V$31)*_xlfn.IFS(J352=0,$V$37,J352=1,$V$36)*_xlfn.IFS(K352=0,$V$42,K352=1,$V$41)*_xlfn.IFS(L352=0,$V$47,L352=1,$V$46)*_xlfn.IFS(M352=0,$V$52,M352=1,$V$51)*_xlfn.IFS(N352=0,$V$57,N352=1,$V$56)</f>
        <v>1.6096682948315419E-3</v>
      </c>
      <c r="P352" cm="1">
        <f t="array" ref="P352">$V$2*_xlfn.IFS(C352="data_analyst",$X$5,C352="data_engineer",$X$6,C352="data_scientist",$X$7)*_xlfn.IFS(E352=0,$X$12,E352=1,$X$11)*_xlfn.IFS(F352=0,$X$17,F352=1,$X$16)*_xlfn.IFS(G352=0,$X$22,G352=1,$X$21)*_xlfn.IFS(H352=0,$X$27,H352=1,$X$26)*_xlfn.IFS(I352=0,$X$32,I352=1,$X$31)*_xlfn.IFS(J352=0,$X$37,J352=1,$X$36)*_xlfn.IFS(K352=0,$X$42,K352=1,$X$41)*_xlfn.IFS(L352=0,$X$47,L352=1,$X$46)*_xlfn.IFS(M352=0,$X$52,M352=1,$X$51)*_xlfn.IFS(N352=0,$X$57,N352=1,$X$56)</f>
        <v>1.8729919054049953E-6</v>
      </c>
      <c r="Q352" cm="1">
        <f t="array" ref="Q352">$W$2*_xlfn.IFS(C352="data_analyst",$Z$5,C352="data_engineer",$Z$6,C352="data_scientist",$Z$7)*_xlfn.IFS(E352=0,$Z$12,E352=1,$Z$11)*_xlfn.IFS(F352=0,$Z$17,F352=1,$Z$16)*_xlfn.IFS(G352=0,$Z$22,G352=1,$Z$21)*_xlfn.IFS(H352=0,$Z$27,H352=1,$Z$26)*_xlfn.IFS(I352=0,$Z$32,I352=1,$Z$31)*_xlfn.IFS(J352=0,$Z$37,J352=1,$Z$36)*_xlfn.IFS(K352=0,$Z$42,K352=1,$Z$41)*_xlfn.IFS(L352=0,$Z$47,L352=1,$Z$46)*_xlfn.IFS(M352=0,$Z$52,M352=1,$Z$51)*_xlfn.IFS(N352=0,$Z$57,N352=1,$Z$56)</f>
        <v>4.7402444932476832E-5</v>
      </c>
      <c r="R352" t="str" cm="1">
        <f t="array" ref="R352">_xlfn.IFS(AND(O352&gt;P352,O352&gt;Q352),"Low",AND(P352&gt;O352,P352&gt;Q352),"Medium",AND(Q352&gt;O352,Q352&gt;P352),"High")</f>
        <v>Low</v>
      </c>
      <c r="S352" t="str">
        <f t="shared" si="12"/>
        <v>T</v>
      </c>
    </row>
    <row r="353" spans="1:19" x14ac:dyDescent="0.3">
      <c r="A353" t="s">
        <v>17</v>
      </c>
      <c r="B353">
        <v>5</v>
      </c>
      <c r="C353" t="s">
        <v>15</v>
      </c>
      <c r="D353" t="str">
        <f t="shared" si="11"/>
        <v>Low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 cm="1">
        <f t="array" ref="O353">$U$2*_xlfn.IFS(C353="data_analyst",$V$5,C353="data_engineer",$V$6,C353="data_scientist",$V$7)*_xlfn.IFS(E353=0,$V$12,E353=1,$V$11)*_xlfn.IFS(F353=0,$V$17,F353=1,$V$16)*_xlfn.IFS(G353=0,$V$22,G353=1,$V$21)*_xlfn.IFS(H353=0,$V$27,H353=1,$V$26)*_xlfn.IFS(I353=0,$V$32,I353=1,$V$31)*_xlfn.IFS(J353=0,$V$37,J353=1,$V$36)*_xlfn.IFS(K353=0,$V$42,K353=1,$V$41)*_xlfn.IFS(L353=0,$V$47,L353=1,$V$46)*_xlfn.IFS(M353=0,$V$52,M353=1,$V$51)*_xlfn.IFS(N353=0,$V$57,N353=1,$V$56)</f>
        <v>3.5980479398548316E-3</v>
      </c>
      <c r="P353" cm="1">
        <f t="array" ref="P353">$V$2*_xlfn.IFS(C353="data_analyst",$X$5,C353="data_engineer",$X$6,C353="data_scientist",$X$7)*_xlfn.IFS(E353=0,$X$12,E353=1,$X$11)*_xlfn.IFS(F353=0,$X$17,F353=1,$X$16)*_xlfn.IFS(G353=0,$X$22,G353=1,$X$21)*_xlfn.IFS(H353=0,$X$27,H353=1,$X$26)*_xlfn.IFS(I353=0,$X$32,I353=1,$X$31)*_xlfn.IFS(J353=0,$X$37,J353=1,$X$36)*_xlfn.IFS(K353=0,$X$42,K353=1,$X$41)*_xlfn.IFS(L353=0,$X$47,L353=1,$X$46)*_xlfn.IFS(M353=0,$X$52,M353=1,$X$51)*_xlfn.IFS(N353=0,$X$57,N353=1,$X$56)</f>
        <v>6.6698551578231375E-6</v>
      </c>
      <c r="Q353" cm="1">
        <f t="array" ref="Q353">$W$2*_xlfn.IFS(C353="data_analyst",$Z$5,C353="data_engineer",$Z$6,C353="data_scientist",$Z$7)*_xlfn.IFS(E353=0,$Z$12,E353=1,$Z$11)*_xlfn.IFS(F353=0,$Z$17,F353=1,$Z$16)*_xlfn.IFS(G353=0,$Z$22,G353=1,$Z$21)*_xlfn.IFS(H353=0,$Z$27,H353=1,$Z$26)*_xlfn.IFS(I353=0,$Z$32,I353=1,$Z$31)*_xlfn.IFS(J353=0,$Z$37,J353=1,$Z$36)*_xlfn.IFS(K353=0,$Z$42,K353=1,$Z$41)*_xlfn.IFS(L353=0,$Z$47,L353=1,$Z$46)*_xlfn.IFS(M353=0,$Z$52,M353=1,$Z$51)*_xlfn.IFS(N353=0,$Z$57,N353=1,$Z$56)</f>
        <v>1.5927766875393896E-4</v>
      </c>
      <c r="R353" t="str" cm="1">
        <f t="array" ref="R353">_xlfn.IFS(AND(O353&gt;P353,O353&gt;Q353),"Low",AND(P353&gt;O353,P353&gt;Q353),"Medium",AND(Q353&gt;O353,Q353&gt;P353),"High")</f>
        <v>Low</v>
      </c>
      <c r="S353" t="str">
        <f t="shared" si="12"/>
        <v>T</v>
      </c>
    </row>
    <row r="354" spans="1:19" x14ac:dyDescent="0.3">
      <c r="A354" t="s">
        <v>17</v>
      </c>
      <c r="B354">
        <v>5</v>
      </c>
      <c r="C354" t="s">
        <v>15</v>
      </c>
      <c r="D354" t="str">
        <f t="shared" si="11"/>
        <v>Low</v>
      </c>
      <c r="E354">
        <v>0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 cm="1">
        <f t="array" ref="O354">$U$2*_xlfn.IFS(C354="data_analyst",$V$5,C354="data_engineer",$V$6,C354="data_scientist",$V$7)*_xlfn.IFS(E354=0,$V$12,E354=1,$V$11)*_xlfn.IFS(F354=0,$V$17,F354=1,$V$16)*_xlfn.IFS(G354=0,$V$22,G354=1,$V$21)*_xlfn.IFS(H354=0,$V$27,H354=1,$V$26)*_xlfn.IFS(I354=0,$V$32,I354=1,$V$31)*_xlfn.IFS(J354=0,$V$37,J354=1,$V$36)*_xlfn.IFS(K354=0,$V$42,K354=1,$V$41)*_xlfn.IFS(L354=0,$V$47,L354=1,$V$46)*_xlfn.IFS(M354=0,$V$52,M354=1,$V$51)*_xlfn.IFS(N354=0,$V$57,N354=1,$V$56)</f>
        <v>2.3455829444072339E-2</v>
      </c>
      <c r="P354" cm="1">
        <f t="array" ref="P354">$V$2*_xlfn.IFS(C354="data_analyst",$X$5,C354="data_engineer",$X$6,C354="data_scientist",$X$7)*_xlfn.IFS(E354=0,$X$12,E354=1,$X$11)*_xlfn.IFS(F354=0,$X$17,F354=1,$X$16)*_xlfn.IFS(G354=0,$X$22,G354=1,$X$21)*_xlfn.IFS(H354=0,$X$27,H354=1,$X$26)*_xlfn.IFS(I354=0,$X$32,I354=1,$X$31)*_xlfn.IFS(J354=0,$X$37,J354=1,$X$36)*_xlfn.IFS(K354=0,$X$42,K354=1,$X$41)*_xlfn.IFS(L354=0,$X$47,L354=1,$X$46)*_xlfn.IFS(M354=0,$X$52,M354=1,$X$51)*_xlfn.IFS(N354=0,$X$57,N354=1,$X$56)</f>
        <v>1.3229474467763136E-4</v>
      </c>
      <c r="Q354" cm="1">
        <f t="array" ref="Q354">$W$2*_xlfn.IFS(C354="data_analyst",$Z$5,C354="data_engineer",$Z$6,C354="data_scientist",$Z$7)*_xlfn.IFS(E354=0,$Z$12,E354=1,$Z$11)*_xlfn.IFS(F354=0,$Z$17,F354=1,$Z$16)*_xlfn.IFS(G354=0,$Z$22,G354=1,$Z$21)*_xlfn.IFS(H354=0,$Z$27,H354=1,$Z$26)*_xlfn.IFS(I354=0,$Z$32,I354=1,$Z$31)*_xlfn.IFS(J354=0,$Z$37,J354=1,$Z$36)*_xlfn.IFS(K354=0,$Z$42,K354=1,$Z$41)*_xlfn.IFS(L354=0,$Z$47,L354=1,$Z$46)*_xlfn.IFS(M354=0,$Z$52,M354=1,$Z$51)*_xlfn.IFS(N354=0,$Z$57,N354=1,$Z$56)</f>
        <v>1.0934096374833335E-3</v>
      </c>
      <c r="R354" t="str" cm="1">
        <f t="array" ref="R354">_xlfn.IFS(AND(O354&gt;P354,O354&gt;Q354),"Low",AND(P354&gt;O354,P354&gt;Q354),"Medium",AND(Q354&gt;O354,Q354&gt;P354),"High")</f>
        <v>Low</v>
      </c>
      <c r="S354" t="str">
        <f t="shared" si="12"/>
        <v>T</v>
      </c>
    </row>
    <row r="355" spans="1:19" x14ac:dyDescent="0.3">
      <c r="A355" t="s">
        <v>17</v>
      </c>
      <c r="B355">
        <v>6</v>
      </c>
      <c r="C355" t="s">
        <v>15</v>
      </c>
      <c r="D355" t="str">
        <f t="shared" si="11"/>
        <v>Low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 cm="1">
        <f t="array" ref="O355">$U$2*_xlfn.IFS(C355="data_analyst",$V$5,C355="data_engineer",$V$6,C355="data_scientist",$V$7)*_xlfn.IFS(E355=0,$V$12,E355=1,$V$11)*_xlfn.IFS(F355=0,$V$17,F355=1,$V$16)*_xlfn.IFS(G355=0,$V$22,G355=1,$V$21)*_xlfn.IFS(H355=0,$V$27,H355=1,$V$26)*_xlfn.IFS(I355=0,$V$32,I355=1,$V$31)*_xlfn.IFS(J355=0,$V$37,J355=1,$V$36)*_xlfn.IFS(K355=0,$V$42,K355=1,$V$41)*_xlfn.IFS(L355=0,$V$47,L355=1,$V$46)*_xlfn.IFS(M355=0,$V$52,M355=1,$V$51)*_xlfn.IFS(N355=0,$V$57,N355=1,$V$56)</f>
        <v>3.5980479398548316E-3</v>
      </c>
      <c r="P355" cm="1">
        <f t="array" ref="P355">$V$2*_xlfn.IFS(C355="data_analyst",$X$5,C355="data_engineer",$X$6,C355="data_scientist",$X$7)*_xlfn.IFS(E355=0,$X$12,E355=1,$X$11)*_xlfn.IFS(F355=0,$X$17,F355=1,$X$16)*_xlfn.IFS(G355=0,$X$22,G355=1,$X$21)*_xlfn.IFS(H355=0,$X$27,H355=1,$X$26)*_xlfn.IFS(I355=0,$X$32,I355=1,$X$31)*_xlfn.IFS(J355=0,$X$37,J355=1,$X$36)*_xlfn.IFS(K355=0,$X$42,K355=1,$X$41)*_xlfn.IFS(L355=0,$X$47,L355=1,$X$46)*_xlfn.IFS(M355=0,$X$52,M355=1,$X$51)*_xlfn.IFS(N355=0,$X$57,N355=1,$X$56)</f>
        <v>6.6698551578231375E-6</v>
      </c>
      <c r="Q355" cm="1">
        <f t="array" ref="Q355">$W$2*_xlfn.IFS(C355="data_analyst",$Z$5,C355="data_engineer",$Z$6,C355="data_scientist",$Z$7)*_xlfn.IFS(E355=0,$Z$12,E355=1,$Z$11)*_xlfn.IFS(F355=0,$Z$17,F355=1,$Z$16)*_xlfn.IFS(G355=0,$Z$22,G355=1,$Z$21)*_xlfn.IFS(H355=0,$Z$27,H355=1,$Z$26)*_xlfn.IFS(I355=0,$Z$32,I355=1,$Z$31)*_xlfn.IFS(J355=0,$Z$37,J355=1,$Z$36)*_xlfn.IFS(K355=0,$Z$42,K355=1,$Z$41)*_xlfn.IFS(L355=0,$Z$47,L355=1,$Z$46)*_xlfn.IFS(M355=0,$Z$52,M355=1,$Z$51)*_xlfn.IFS(N355=0,$Z$57,N355=1,$Z$56)</f>
        <v>1.5927766875393896E-4</v>
      </c>
      <c r="R355" t="str" cm="1">
        <f t="array" ref="R355">_xlfn.IFS(AND(O355&gt;P355,O355&gt;Q355),"Low",AND(P355&gt;O355,P355&gt;Q355),"Medium",AND(Q355&gt;O355,Q355&gt;P355),"High")</f>
        <v>Low</v>
      </c>
      <c r="S355" t="str">
        <f t="shared" si="12"/>
        <v>T</v>
      </c>
    </row>
    <row r="356" spans="1:19" x14ac:dyDescent="0.3">
      <c r="A356" t="s">
        <v>17</v>
      </c>
      <c r="B356">
        <v>7</v>
      </c>
      <c r="C356" t="s">
        <v>15</v>
      </c>
      <c r="D356" t="str">
        <f t="shared" si="11"/>
        <v>Low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1</v>
      </c>
      <c r="O356" cm="1">
        <f t="array" ref="O356">$U$2*_xlfn.IFS(C356="data_analyst",$V$5,C356="data_engineer",$V$6,C356="data_scientist",$V$7)*_xlfn.IFS(E356=0,$V$12,E356=1,$V$11)*_xlfn.IFS(F356=0,$V$17,F356=1,$V$16)*_xlfn.IFS(G356=0,$V$22,G356=1,$V$21)*_xlfn.IFS(H356=0,$V$27,H356=1,$V$26)*_xlfn.IFS(I356=0,$V$32,I356=1,$V$31)*_xlfn.IFS(J356=0,$V$37,J356=1,$V$36)*_xlfn.IFS(K356=0,$V$42,K356=1,$V$41)*_xlfn.IFS(L356=0,$V$47,L356=1,$V$46)*_xlfn.IFS(M356=0,$V$52,M356=1,$V$51)*_xlfn.IFS(N356=0,$V$57,N356=1,$V$56)</f>
        <v>6.1814643585689803E-3</v>
      </c>
      <c r="P356" cm="1">
        <f t="array" ref="P356">$V$2*_xlfn.IFS(C356="data_analyst",$X$5,C356="data_engineer",$X$6,C356="data_scientist",$X$7)*_xlfn.IFS(E356=0,$X$12,E356=1,$X$11)*_xlfn.IFS(F356=0,$X$17,F356=1,$X$16)*_xlfn.IFS(G356=0,$X$22,G356=1,$X$21)*_xlfn.IFS(H356=0,$X$27,H356=1,$X$26)*_xlfn.IFS(I356=0,$X$32,I356=1,$X$31)*_xlfn.IFS(J356=0,$X$37,J356=1,$X$36)*_xlfn.IFS(K356=0,$X$42,K356=1,$X$41)*_xlfn.IFS(L356=0,$X$47,L356=1,$X$46)*_xlfn.IFS(M356=0,$X$52,M356=1,$X$51)*_xlfn.IFS(N356=0,$X$57,N356=1,$X$56)</f>
        <v>2.760870978410546E-5</v>
      </c>
      <c r="Q356" cm="1">
        <f t="array" ref="Q356">$W$2*_xlfn.IFS(C356="data_analyst",$Z$5,C356="data_engineer",$Z$6,C356="data_scientist",$Z$7)*_xlfn.IFS(E356=0,$Z$12,E356=1,$Z$11)*_xlfn.IFS(F356=0,$Z$17,F356=1,$Z$16)*_xlfn.IFS(G356=0,$Z$22,G356=1,$Z$21)*_xlfn.IFS(H356=0,$Z$27,H356=1,$Z$26)*_xlfn.IFS(I356=0,$Z$32,I356=1,$Z$31)*_xlfn.IFS(J356=0,$Z$37,J356=1,$Z$36)*_xlfn.IFS(K356=0,$Z$42,K356=1,$Z$41)*_xlfn.IFS(L356=0,$Z$47,L356=1,$Z$46)*_xlfn.IFS(M356=0,$Z$52,M356=1,$Z$51)*_xlfn.IFS(N356=0,$Z$57,N356=1,$Z$56)</f>
        <v>2.8928141982811694E-4</v>
      </c>
      <c r="R356" t="str" cm="1">
        <f t="array" ref="R356">_xlfn.IFS(AND(O356&gt;P356,O356&gt;Q356),"Low",AND(P356&gt;O356,P356&gt;Q356),"Medium",AND(Q356&gt;O356,Q356&gt;P356),"High")</f>
        <v>Low</v>
      </c>
      <c r="S356" t="str">
        <f t="shared" si="12"/>
        <v>T</v>
      </c>
    </row>
    <row r="357" spans="1:19" x14ac:dyDescent="0.3">
      <c r="A357" t="s">
        <v>17</v>
      </c>
      <c r="B357">
        <v>3</v>
      </c>
      <c r="C357" t="s">
        <v>15</v>
      </c>
      <c r="D357" t="str">
        <f t="shared" si="11"/>
        <v>Low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 cm="1">
        <f t="array" ref="O357">$U$2*_xlfn.IFS(C357="data_analyst",$V$5,C357="data_engineer",$V$6,C357="data_scientist",$V$7)*_xlfn.IFS(E357=0,$V$12,E357=1,$V$11)*_xlfn.IFS(F357=0,$V$17,F357=1,$V$16)*_xlfn.IFS(G357=0,$V$22,G357=1,$V$21)*_xlfn.IFS(H357=0,$V$27,H357=1,$V$26)*_xlfn.IFS(I357=0,$V$32,I357=1,$V$31)*_xlfn.IFS(J357=0,$V$37,J357=1,$V$36)*_xlfn.IFS(K357=0,$V$42,K357=1,$V$41)*_xlfn.IFS(L357=0,$V$47,L357=1,$V$46)*_xlfn.IFS(M357=0,$V$52,M357=1,$V$51)*_xlfn.IFS(N357=0,$V$57,N357=1,$V$56)</f>
        <v>3.5980479398548316E-3</v>
      </c>
      <c r="P357" cm="1">
        <f t="array" ref="P357">$V$2*_xlfn.IFS(C357="data_analyst",$X$5,C357="data_engineer",$X$6,C357="data_scientist",$X$7)*_xlfn.IFS(E357=0,$X$12,E357=1,$X$11)*_xlfn.IFS(F357=0,$X$17,F357=1,$X$16)*_xlfn.IFS(G357=0,$X$22,G357=1,$X$21)*_xlfn.IFS(H357=0,$X$27,H357=1,$X$26)*_xlfn.IFS(I357=0,$X$32,I357=1,$X$31)*_xlfn.IFS(J357=0,$X$37,J357=1,$X$36)*_xlfn.IFS(K357=0,$X$42,K357=1,$X$41)*_xlfn.IFS(L357=0,$X$47,L357=1,$X$46)*_xlfn.IFS(M357=0,$X$52,M357=1,$X$51)*_xlfn.IFS(N357=0,$X$57,N357=1,$X$56)</f>
        <v>6.6698551578231375E-6</v>
      </c>
      <c r="Q357" cm="1">
        <f t="array" ref="Q357">$W$2*_xlfn.IFS(C357="data_analyst",$Z$5,C357="data_engineer",$Z$6,C357="data_scientist",$Z$7)*_xlfn.IFS(E357=0,$Z$12,E357=1,$Z$11)*_xlfn.IFS(F357=0,$Z$17,F357=1,$Z$16)*_xlfn.IFS(G357=0,$Z$22,G357=1,$Z$21)*_xlfn.IFS(H357=0,$Z$27,H357=1,$Z$26)*_xlfn.IFS(I357=0,$Z$32,I357=1,$Z$31)*_xlfn.IFS(J357=0,$Z$37,J357=1,$Z$36)*_xlfn.IFS(K357=0,$Z$42,K357=1,$Z$41)*_xlfn.IFS(L357=0,$Z$47,L357=1,$Z$46)*_xlfn.IFS(M357=0,$Z$52,M357=1,$Z$51)*_xlfn.IFS(N357=0,$Z$57,N357=1,$Z$56)</f>
        <v>1.5927766875393896E-4</v>
      </c>
      <c r="R357" t="str" cm="1">
        <f t="array" ref="R357">_xlfn.IFS(AND(O357&gt;P357,O357&gt;Q357),"Low",AND(P357&gt;O357,P357&gt;Q357),"Medium",AND(Q357&gt;O357,Q357&gt;P357),"High")</f>
        <v>Low</v>
      </c>
      <c r="S357" t="str">
        <f t="shared" si="12"/>
        <v>T</v>
      </c>
    </row>
    <row r="358" spans="1:19" x14ac:dyDescent="0.3">
      <c r="A358" t="s">
        <v>17</v>
      </c>
      <c r="B358">
        <v>5</v>
      </c>
      <c r="C358" t="s">
        <v>15</v>
      </c>
      <c r="D358" t="str">
        <f t="shared" si="11"/>
        <v>Low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 cm="1">
        <f t="array" ref="O358">$U$2*_xlfn.IFS(C358="data_analyst",$V$5,C358="data_engineer",$V$6,C358="data_scientist",$V$7)*_xlfn.IFS(E358=0,$V$12,E358=1,$V$11)*_xlfn.IFS(F358=0,$V$17,F358=1,$V$16)*_xlfn.IFS(G358=0,$V$22,G358=1,$V$21)*_xlfn.IFS(H358=0,$V$27,H358=1,$V$26)*_xlfn.IFS(I358=0,$V$32,I358=1,$V$31)*_xlfn.IFS(J358=0,$V$37,J358=1,$V$36)*_xlfn.IFS(K358=0,$V$42,K358=1,$V$41)*_xlfn.IFS(L358=0,$V$47,L358=1,$V$46)*_xlfn.IFS(M358=0,$V$52,M358=1,$V$51)*_xlfn.IFS(N358=0,$V$57,N358=1,$V$56)</f>
        <v>3.5980479398548316E-3</v>
      </c>
      <c r="P358" cm="1">
        <f t="array" ref="P358">$V$2*_xlfn.IFS(C358="data_analyst",$X$5,C358="data_engineer",$X$6,C358="data_scientist",$X$7)*_xlfn.IFS(E358=0,$X$12,E358=1,$X$11)*_xlfn.IFS(F358=0,$X$17,F358=1,$X$16)*_xlfn.IFS(G358=0,$X$22,G358=1,$X$21)*_xlfn.IFS(H358=0,$X$27,H358=1,$X$26)*_xlfn.IFS(I358=0,$X$32,I358=1,$X$31)*_xlfn.IFS(J358=0,$X$37,J358=1,$X$36)*_xlfn.IFS(K358=0,$X$42,K358=1,$X$41)*_xlfn.IFS(L358=0,$X$47,L358=1,$X$46)*_xlfn.IFS(M358=0,$X$52,M358=1,$X$51)*_xlfn.IFS(N358=0,$X$57,N358=1,$X$56)</f>
        <v>6.6698551578231375E-6</v>
      </c>
      <c r="Q358" cm="1">
        <f t="array" ref="Q358">$W$2*_xlfn.IFS(C358="data_analyst",$Z$5,C358="data_engineer",$Z$6,C358="data_scientist",$Z$7)*_xlfn.IFS(E358=0,$Z$12,E358=1,$Z$11)*_xlfn.IFS(F358=0,$Z$17,F358=1,$Z$16)*_xlfn.IFS(G358=0,$Z$22,G358=1,$Z$21)*_xlfn.IFS(H358=0,$Z$27,H358=1,$Z$26)*_xlfn.IFS(I358=0,$Z$32,I358=1,$Z$31)*_xlfn.IFS(J358=0,$Z$37,J358=1,$Z$36)*_xlfn.IFS(K358=0,$Z$42,K358=1,$Z$41)*_xlfn.IFS(L358=0,$Z$47,L358=1,$Z$46)*_xlfn.IFS(M358=0,$Z$52,M358=1,$Z$51)*_xlfn.IFS(N358=0,$Z$57,N358=1,$Z$56)</f>
        <v>1.5927766875393896E-4</v>
      </c>
      <c r="R358" t="str" cm="1">
        <f t="array" ref="R358">_xlfn.IFS(AND(O358&gt;P358,O358&gt;Q358),"Low",AND(P358&gt;O358,P358&gt;Q358),"Medium",AND(Q358&gt;O358,Q358&gt;P358),"High")</f>
        <v>Low</v>
      </c>
      <c r="S358" t="str">
        <f t="shared" si="12"/>
        <v>T</v>
      </c>
    </row>
    <row r="359" spans="1:19" x14ac:dyDescent="0.3">
      <c r="A359" t="s">
        <v>17</v>
      </c>
      <c r="B359">
        <v>8</v>
      </c>
      <c r="C359" t="s">
        <v>15</v>
      </c>
      <c r="D359" t="str">
        <f t="shared" si="11"/>
        <v>Low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 cm="1">
        <f t="array" ref="O359">$U$2*_xlfn.IFS(C359="data_analyst",$V$5,C359="data_engineer",$V$6,C359="data_scientist",$V$7)*_xlfn.IFS(E359=0,$V$12,E359=1,$V$11)*_xlfn.IFS(F359=0,$V$17,F359=1,$V$16)*_xlfn.IFS(G359=0,$V$22,G359=1,$V$21)*_xlfn.IFS(H359=0,$V$27,H359=1,$V$26)*_xlfn.IFS(I359=0,$V$32,I359=1,$V$31)*_xlfn.IFS(J359=0,$V$37,J359=1,$V$36)*_xlfn.IFS(K359=0,$V$42,K359=1,$V$41)*_xlfn.IFS(L359=0,$V$47,L359=1,$V$46)*_xlfn.IFS(M359=0,$V$52,M359=1,$V$51)*_xlfn.IFS(N359=0,$V$57,N359=1,$V$56)</f>
        <v>1.8002646761135725E-2</v>
      </c>
      <c r="P359" cm="1">
        <f t="array" ref="P359">$V$2*_xlfn.IFS(C359="data_analyst",$X$5,C359="data_engineer",$X$6,C359="data_scientist",$X$7)*_xlfn.IFS(E359=0,$X$12,E359=1,$X$11)*_xlfn.IFS(F359=0,$X$17,F359=1,$X$16)*_xlfn.IFS(G359=0,$X$22,G359=1,$X$21)*_xlfn.IFS(H359=0,$X$27,H359=1,$X$26)*_xlfn.IFS(I359=0,$X$32,I359=1,$X$31)*_xlfn.IFS(J359=0,$X$37,J359=1,$X$36)*_xlfn.IFS(K359=0,$X$42,K359=1,$X$41)*_xlfn.IFS(L359=0,$X$47,L359=1,$X$46)*_xlfn.IFS(M359=0,$X$52,M359=1,$X$51)*_xlfn.IFS(N359=0,$X$57,N359=1,$X$56)</f>
        <v>1.1404719368761322E-4</v>
      </c>
      <c r="Q359" cm="1">
        <f t="array" ref="Q359">$W$2*_xlfn.IFS(C359="data_analyst",$Z$5,C359="data_engineer",$Z$6,C359="data_scientist",$Z$7)*_xlfn.IFS(E359=0,$Z$12,E359=1,$Z$11)*_xlfn.IFS(F359=0,$Z$17,F359=1,$Z$16)*_xlfn.IFS(G359=0,$Z$22,G359=1,$Z$21)*_xlfn.IFS(H359=0,$Z$27,H359=1,$Z$26)*_xlfn.IFS(I359=0,$Z$32,I359=1,$Z$31)*_xlfn.IFS(J359=0,$Z$37,J359=1,$Z$36)*_xlfn.IFS(K359=0,$Z$42,K359=1,$Z$41)*_xlfn.IFS(L359=0,$Z$47,L359=1,$Z$46)*_xlfn.IFS(M359=0,$Z$52,M359=1,$Z$51)*_xlfn.IFS(N359=0,$Z$57,N359=1,$Z$56)</f>
        <v>1.0309290867700006E-3</v>
      </c>
      <c r="R359" t="str" cm="1">
        <f t="array" ref="R359">_xlfn.IFS(AND(O359&gt;P359,O359&gt;Q359),"Low",AND(P359&gt;O359,P359&gt;Q359),"Medium",AND(Q359&gt;O359,Q359&gt;P359),"High")</f>
        <v>Low</v>
      </c>
      <c r="S359" t="str">
        <f t="shared" si="12"/>
        <v>T</v>
      </c>
    </row>
    <row r="360" spans="1:19" x14ac:dyDescent="0.3">
      <c r="A360" t="s">
        <v>17</v>
      </c>
      <c r="B360">
        <v>1</v>
      </c>
      <c r="C360" t="s">
        <v>15</v>
      </c>
      <c r="D360" t="str">
        <f t="shared" si="11"/>
        <v>Low</v>
      </c>
      <c r="E360">
        <v>1</v>
      </c>
      <c r="F360">
        <v>1</v>
      </c>
      <c r="G360">
        <v>0</v>
      </c>
      <c r="H360">
        <v>1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1</v>
      </c>
      <c r="O360" cm="1">
        <f t="array" ref="O360">$U$2*_xlfn.IFS(C360="data_analyst",$V$5,C360="data_engineer",$V$6,C360="data_scientist",$V$7)*_xlfn.IFS(E360=0,$V$12,E360=1,$V$11)*_xlfn.IFS(F360=0,$V$17,F360=1,$V$16)*_xlfn.IFS(G360=0,$V$22,G360=1,$V$21)*_xlfn.IFS(H360=0,$V$27,H360=1,$V$26)*_xlfn.IFS(I360=0,$V$32,I360=1,$V$31)*_xlfn.IFS(J360=0,$V$37,J360=1,$V$36)*_xlfn.IFS(K360=0,$V$42,K360=1,$V$41)*_xlfn.IFS(L360=0,$V$47,L360=1,$V$46)*_xlfn.IFS(M360=0,$V$52,M360=1,$V$51)*_xlfn.IFS(N360=0,$V$57,N360=1,$V$56)</f>
        <v>7.7776677507883276E-4</v>
      </c>
      <c r="P360" cm="1">
        <f t="array" ref="P360">$V$2*_xlfn.IFS(C360="data_analyst",$X$5,C360="data_engineer",$X$6,C360="data_scientist",$X$7)*_xlfn.IFS(E360=0,$X$12,E360=1,$X$11)*_xlfn.IFS(F360=0,$X$17,F360=1,$X$16)*_xlfn.IFS(G360=0,$X$22,G360=1,$X$21)*_xlfn.IFS(H360=0,$X$27,H360=1,$X$26)*_xlfn.IFS(I360=0,$X$32,I360=1,$X$31)*_xlfn.IFS(J360=0,$X$37,J360=1,$X$36)*_xlfn.IFS(K360=0,$X$42,K360=1,$X$41)*_xlfn.IFS(L360=0,$X$47,L360=1,$X$46)*_xlfn.IFS(M360=0,$X$52,M360=1,$X$51)*_xlfn.IFS(N360=0,$X$57,N360=1,$X$56)</f>
        <v>6.049394383871477E-5</v>
      </c>
      <c r="Q360" cm="1">
        <f t="array" ref="Q360">$W$2*_xlfn.IFS(C360="data_analyst",$Z$5,C360="data_engineer",$Z$6,C360="data_scientist",$Z$7)*_xlfn.IFS(E360=0,$Z$12,E360=1,$Z$11)*_xlfn.IFS(F360=0,$Z$17,F360=1,$Z$16)*_xlfn.IFS(G360=0,$Z$22,G360=1,$Z$21)*_xlfn.IFS(H360=0,$Z$27,H360=1,$Z$26)*_xlfn.IFS(I360=0,$Z$32,I360=1,$Z$31)*_xlfn.IFS(J360=0,$Z$37,J360=1,$Z$36)*_xlfn.IFS(K360=0,$Z$42,K360=1,$Z$41)*_xlfn.IFS(L360=0,$Z$47,L360=1,$Z$46)*_xlfn.IFS(M360=0,$Z$52,M360=1,$Z$51)*_xlfn.IFS(N360=0,$Z$57,N360=1,$Z$56)</f>
        <v>1.4125288125022519E-4</v>
      </c>
      <c r="R360" t="str" cm="1">
        <f t="array" ref="R360">_xlfn.IFS(AND(O360&gt;P360,O360&gt;Q360),"Low",AND(P360&gt;O360,P360&gt;Q360),"Medium",AND(Q360&gt;O360,Q360&gt;P360),"High")</f>
        <v>Low</v>
      </c>
      <c r="S360" t="str">
        <f t="shared" si="12"/>
        <v>T</v>
      </c>
    </row>
    <row r="361" spans="1:19" x14ac:dyDescent="0.3">
      <c r="A361" t="s">
        <v>17</v>
      </c>
      <c r="B361">
        <v>2</v>
      </c>
      <c r="C361" t="s">
        <v>15</v>
      </c>
      <c r="D361" t="str">
        <f t="shared" si="11"/>
        <v>Low</v>
      </c>
      <c r="E361">
        <v>0</v>
      </c>
      <c r="F361">
        <v>1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 cm="1">
        <f t="array" ref="O361">$U$2*_xlfn.IFS(C361="data_analyst",$V$5,C361="data_engineer",$V$6,C361="data_scientist",$V$7)*_xlfn.IFS(E361=0,$V$12,E361=1,$V$11)*_xlfn.IFS(F361=0,$V$17,F361=1,$V$16)*_xlfn.IFS(G361=0,$V$22,G361=1,$V$21)*_xlfn.IFS(H361=0,$V$27,H361=1,$V$26)*_xlfn.IFS(I361=0,$V$32,I361=1,$V$31)*_xlfn.IFS(J361=0,$V$37,J361=1,$V$36)*_xlfn.IFS(K361=0,$V$42,K361=1,$V$41)*_xlfn.IFS(L361=0,$V$47,L361=1,$V$46)*_xlfn.IFS(M361=0,$V$52,M361=1,$V$51)*_xlfn.IFS(N361=0,$V$57,N361=1,$V$56)</f>
        <v>8.3979919772458698E-3</v>
      </c>
      <c r="P361" cm="1">
        <f t="array" ref="P361">$V$2*_xlfn.IFS(C361="data_analyst",$X$5,C361="data_engineer",$X$6,C361="data_scientist",$X$7)*_xlfn.IFS(E361=0,$X$12,E361=1,$X$11)*_xlfn.IFS(F361=0,$X$17,F361=1,$X$16)*_xlfn.IFS(G361=0,$X$22,G361=1,$X$21)*_xlfn.IFS(H361=0,$X$27,H361=1,$X$26)*_xlfn.IFS(I361=0,$X$32,I361=1,$X$31)*_xlfn.IFS(J361=0,$X$37,J361=1,$X$36)*_xlfn.IFS(K361=0,$X$42,K361=1,$X$41)*_xlfn.IFS(L361=0,$X$47,L361=1,$X$46)*_xlfn.IFS(M361=0,$X$52,M361=1,$X$51)*_xlfn.IFS(N361=0,$X$57,N361=1,$X$56)</f>
        <v>1.1572966566278848E-4</v>
      </c>
      <c r="Q361" cm="1">
        <f t="array" ref="Q361">$W$2*_xlfn.IFS(C361="data_analyst",$Z$5,C361="data_engineer",$Z$6,C361="data_scientist",$Z$7)*_xlfn.IFS(E361=0,$Z$12,E361=1,$Z$11)*_xlfn.IFS(F361=0,$Z$17,F361=1,$Z$16)*_xlfn.IFS(G361=0,$Z$22,G361=1,$Z$21)*_xlfn.IFS(H361=0,$Z$27,H361=1,$Z$26)*_xlfn.IFS(I361=0,$Z$32,I361=1,$Z$31)*_xlfn.IFS(J361=0,$Z$37,J361=1,$Z$36)*_xlfn.IFS(K361=0,$Z$42,K361=1,$Z$41)*_xlfn.IFS(L361=0,$Z$47,L361=1,$Z$46)*_xlfn.IFS(M361=0,$Z$52,M361=1,$Z$51)*_xlfn.IFS(N361=0,$Z$57,N361=1,$Z$56)</f>
        <v>5.8875903556794887E-4</v>
      </c>
      <c r="R361" t="str" cm="1">
        <f t="array" ref="R361">_xlfn.IFS(AND(O361&gt;P361,O361&gt;Q361),"Low",AND(P361&gt;O361,P361&gt;Q361),"Medium",AND(Q361&gt;O361,Q361&gt;P361),"High")</f>
        <v>Low</v>
      </c>
      <c r="S361" t="str">
        <f t="shared" si="12"/>
        <v>T</v>
      </c>
    </row>
    <row r="362" spans="1:19" x14ac:dyDescent="0.3">
      <c r="A362" t="s">
        <v>17</v>
      </c>
      <c r="B362">
        <v>7</v>
      </c>
      <c r="C362" t="s">
        <v>15</v>
      </c>
      <c r="D362" t="str">
        <f t="shared" si="11"/>
        <v>Low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 cm="1">
        <f t="array" ref="O362">$U$2*_xlfn.IFS(C362="data_analyst",$V$5,C362="data_engineer",$V$6,C362="data_scientist",$V$7)*_xlfn.IFS(E362=0,$V$12,E362=1,$V$11)*_xlfn.IFS(F362=0,$V$17,F362=1,$V$16)*_xlfn.IFS(G362=0,$V$22,G362=1,$V$21)*_xlfn.IFS(H362=0,$V$27,H362=1,$V$26)*_xlfn.IFS(I362=0,$V$32,I362=1,$V$31)*_xlfn.IFS(J362=0,$V$37,J362=1,$V$36)*_xlfn.IFS(K362=0,$V$42,K362=1,$V$41)*_xlfn.IFS(L362=0,$V$47,L362=1,$V$46)*_xlfn.IFS(M362=0,$V$52,M362=1,$V$51)*_xlfn.IFS(N362=0,$V$57,N362=1,$V$56)</f>
        <v>1.8002646761135725E-2</v>
      </c>
      <c r="P362" cm="1">
        <f t="array" ref="P362">$V$2*_xlfn.IFS(C362="data_analyst",$X$5,C362="data_engineer",$X$6,C362="data_scientist",$X$7)*_xlfn.IFS(E362=0,$X$12,E362=1,$X$11)*_xlfn.IFS(F362=0,$X$17,F362=1,$X$16)*_xlfn.IFS(G362=0,$X$22,G362=1,$X$21)*_xlfn.IFS(H362=0,$X$27,H362=1,$X$26)*_xlfn.IFS(I362=0,$X$32,I362=1,$X$31)*_xlfn.IFS(J362=0,$X$37,J362=1,$X$36)*_xlfn.IFS(K362=0,$X$42,K362=1,$X$41)*_xlfn.IFS(L362=0,$X$47,L362=1,$X$46)*_xlfn.IFS(M362=0,$X$52,M362=1,$X$51)*_xlfn.IFS(N362=0,$X$57,N362=1,$X$56)</f>
        <v>1.1404719368761322E-4</v>
      </c>
      <c r="Q362" cm="1">
        <f t="array" ref="Q362">$W$2*_xlfn.IFS(C362="data_analyst",$Z$5,C362="data_engineer",$Z$6,C362="data_scientist",$Z$7)*_xlfn.IFS(E362=0,$Z$12,E362=1,$Z$11)*_xlfn.IFS(F362=0,$Z$17,F362=1,$Z$16)*_xlfn.IFS(G362=0,$Z$22,G362=1,$Z$21)*_xlfn.IFS(H362=0,$Z$27,H362=1,$Z$26)*_xlfn.IFS(I362=0,$Z$32,I362=1,$Z$31)*_xlfn.IFS(J362=0,$Z$37,J362=1,$Z$36)*_xlfn.IFS(K362=0,$Z$42,K362=1,$Z$41)*_xlfn.IFS(L362=0,$Z$47,L362=1,$Z$46)*_xlfn.IFS(M362=0,$Z$52,M362=1,$Z$51)*_xlfn.IFS(N362=0,$Z$57,N362=1,$Z$56)</f>
        <v>1.0309290867700006E-3</v>
      </c>
      <c r="R362" t="str" cm="1">
        <f t="array" ref="R362">_xlfn.IFS(AND(O362&gt;P362,O362&gt;Q362),"Low",AND(P362&gt;O362,P362&gt;Q362),"Medium",AND(Q362&gt;O362,Q362&gt;P362),"High")</f>
        <v>Low</v>
      </c>
      <c r="S362" t="str">
        <f t="shared" si="12"/>
        <v>T</v>
      </c>
    </row>
    <row r="363" spans="1:19" x14ac:dyDescent="0.3">
      <c r="A363" t="s">
        <v>17</v>
      </c>
      <c r="B363">
        <v>7</v>
      </c>
      <c r="C363" t="s">
        <v>15</v>
      </c>
      <c r="D363" t="str">
        <f t="shared" si="11"/>
        <v>Low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 cm="1">
        <f t="array" ref="O363">$U$2*_xlfn.IFS(C363="data_analyst",$V$5,C363="data_engineer",$V$6,C363="data_scientist",$V$7)*_xlfn.IFS(E363=0,$V$12,E363=1,$V$11)*_xlfn.IFS(F363=0,$V$17,F363=1,$V$16)*_xlfn.IFS(G363=0,$V$22,G363=1,$V$21)*_xlfn.IFS(H363=0,$V$27,H363=1,$V$26)*_xlfn.IFS(I363=0,$V$32,I363=1,$V$31)*_xlfn.IFS(J363=0,$V$37,J363=1,$V$36)*_xlfn.IFS(K363=0,$V$42,K363=1,$V$41)*_xlfn.IFS(L363=0,$V$47,L363=1,$V$46)*_xlfn.IFS(M363=0,$V$52,M363=1,$V$51)*_xlfn.IFS(N363=0,$V$57,N363=1,$V$56)</f>
        <v>3.5980479398548316E-3</v>
      </c>
      <c r="P363" cm="1">
        <f t="array" ref="P363">$V$2*_xlfn.IFS(C363="data_analyst",$X$5,C363="data_engineer",$X$6,C363="data_scientist",$X$7)*_xlfn.IFS(E363=0,$X$12,E363=1,$X$11)*_xlfn.IFS(F363=0,$X$17,F363=1,$X$16)*_xlfn.IFS(G363=0,$X$22,G363=1,$X$21)*_xlfn.IFS(H363=0,$X$27,H363=1,$X$26)*_xlfn.IFS(I363=0,$X$32,I363=1,$X$31)*_xlfn.IFS(J363=0,$X$37,J363=1,$X$36)*_xlfn.IFS(K363=0,$X$42,K363=1,$X$41)*_xlfn.IFS(L363=0,$X$47,L363=1,$X$46)*_xlfn.IFS(M363=0,$X$52,M363=1,$X$51)*_xlfn.IFS(N363=0,$X$57,N363=1,$X$56)</f>
        <v>6.6698551578231375E-6</v>
      </c>
      <c r="Q363" cm="1">
        <f t="array" ref="Q363">$W$2*_xlfn.IFS(C363="data_analyst",$Z$5,C363="data_engineer",$Z$6,C363="data_scientist",$Z$7)*_xlfn.IFS(E363=0,$Z$12,E363=1,$Z$11)*_xlfn.IFS(F363=0,$Z$17,F363=1,$Z$16)*_xlfn.IFS(G363=0,$Z$22,G363=1,$Z$21)*_xlfn.IFS(H363=0,$Z$27,H363=1,$Z$26)*_xlfn.IFS(I363=0,$Z$32,I363=1,$Z$31)*_xlfn.IFS(J363=0,$Z$37,J363=1,$Z$36)*_xlfn.IFS(K363=0,$Z$42,K363=1,$Z$41)*_xlfn.IFS(L363=0,$Z$47,L363=1,$Z$46)*_xlfn.IFS(M363=0,$Z$52,M363=1,$Z$51)*_xlfn.IFS(N363=0,$Z$57,N363=1,$Z$56)</f>
        <v>1.5927766875393896E-4</v>
      </c>
      <c r="R363" t="str" cm="1">
        <f t="array" ref="R363">_xlfn.IFS(AND(O363&gt;P363,O363&gt;Q363),"Low",AND(P363&gt;O363,P363&gt;Q363),"Medium",AND(Q363&gt;O363,Q363&gt;P363),"High")</f>
        <v>Low</v>
      </c>
      <c r="S363" t="str">
        <f t="shared" si="12"/>
        <v>T</v>
      </c>
    </row>
    <row r="364" spans="1:19" x14ac:dyDescent="0.3">
      <c r="A364" t="s">
        <v>17</v>
      </c>
      <c r="B364">
        <v>4</v>
      </c>
      <c r="C364" t="s">
        <v>15</v>
      </c>
      <c r="D364" t="str">
        <f t="shared" si="11"/>
        <v>Low</v>
      </c>
      <c r="E364">
        <v>1</v>
      </c>
      <c r="F364">
        <v>1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 cm="1">
        <f t="array" ref="O364">$U$2*_xlfn.IFS(C364="data_analyst",$V$5,C364="data_engineer",$V$6,C364="data_scientist",$V$7)*_xlfn.IFS(E364=0,$V$12,E364=1,$V$11)*_xlfn.IFS(F364=0,$V$17,F364=1,$V$16)*_xlfn.IFS(G364=0,$V$22,G364=1,$V$21)*_xlfn.IFS(H364=0,$V$27,H364=1,$V$26)*_xlfn.IFS(I364=0,$V$32,I364=1,$V$31)*_xlfn.IFS(J364=0,$V$37,J364=1,$V$36)*_xlfn.IFS(K364=0,$V$42,K364=1,$V$41)*_xlfn.IFS(L364=0,$V$47,L364=1,$V$46)*_xlfn.IFS(M364=0,$V$52,M364=1,$V$51)*_xlfn.IFS(N364=0,$V$57,N364=1,$V$56)</f>
        <v>3.9403236618976408E-3</v>
      </c>
      <c r="P364" cm="1">
        <f t="array" ref="P364">$V$2*_xlfn.IFS(C364="data_analyst",$X$5,C364="data_engineer",$X$6,C364="data_scientist",$X$7)*_xlfn.IFS(E364=0,$X$12,E364=1,$X$11)*_xlfn.IFS(F364=0,$X$17,F364=1,$X$16)*_xlfn.IFS(G364=0,$X$22,G364=1,$X$21)*_xlfn.IFS(H364=0,$X$27,H364=1,$X$26)*_xlfn.IFS(I364=0,$X$32,I364=1,$X$31)*_xlfn.IFS(J364=0,$X$37,J364=1,$X$36)*_xlfn.IFS(K364=0,$X$42,K364=1,$X$41)*_xlfn.IFS(L364=0,$X$47,L364=1,$X$46)*_xlfn.IFS(M364=0,$X$52,M364=1,$X$51)*_xlfn.IFS(N364=0,$X$57,N364=1,$X$56)</f>
        <v>3.0180978526078798E-4</v>
      </c>
      <c r="Q364" cm="1">
        <f t="array" ref="Q364">$W$2*_xlfn.IFS(C364="data_analyst",$Z$5,C364="data_engineer",$Z$6,C364="data_scientist",$Z$7)*_xlfn.IFS(E364=0,$Z$12,E364=1,$Z$11)*_xlfn.IFS(F364=0,$Z$17,F364=1,$Z$16)*_xlfn.IFS(G364=0,$Z$22,G364=1,$Z$21)*_xlfn.IFS(H364=0,$Z$27,H364=1,$Z$26)*_xlfn.IFS(I364=0,$Z$32,I364=1,$Z$31)*_xlfn.IFS(J364=0,$Z$37,J364=1,$Z$36)*_xlfn.IFS(K364=0,$Z$42,K364=1,$Z$41)*_xlfn.IFS(L364=0,$Z$47,L364=1,$Z$46)*_xlfn.IFS(M364=0,$Z$52,M364=1,$Z$51)*_xlfn.IFS(N364=0,$Z$57,N364=1,$Z$56)</f>
        <v>7.8232365000124708E-4</v>
      </c>
      <c r="R364" t="str" cm="1">
        <f t="array" ref="R364">_xlfn.IFS(AND(O364&gt;P364,O364&gt;Q364),"Low",AND(P364&gt;O364,P364&gt;Q364),"Medium",AND(Q364&gt;O364,Q364&gt;P364),"High")</f>
        <v>Low</v>
      </c>
      <c r="S364" t="str">
        <f t="shared" si="12"/>
        <v>T</v>
      </c>
    </row>
    <row r="365" spans="1:19" x14ac:dyDescent="0.3">
      <c r="A365" t="s">
        <v>17</v>
      </c>
      <c r="B365">
        <v>3</v>
      </c>
      <c r="C365" t="s">
        <v>15</v>
      </c>
      <c r="D365" t="str">
        <f t="shared" si="11"/>
        <v>Low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1</v>
      </c>
      <c r="O365" cm="1">
        <f t="array" ref="O365">$U$2*_xlfn.IFS(C365="data_analyst",$V$5,C365="data_engineer",$V$6,C365="data_scientist",$V$7)*_xlfn.IFS(E365=0,$V$12,E365=1,$V$11)*_xlfn.IFS(F365=0,$V$17,F365=1,$V$16)*_xlfn.IFS(G365=0,$V$22,G365=1,$V$21)*_xlfn.IFS(H365=0,$V$27,H365=1,$V$26)*_xlfn.IFS(I365=0,$V$32,I365=1,$V$31)*_xlfn.IFS(J365=0,$V$37,J365=1,$V$36)*_xlfn.IFS(K365=0,$V$42,K365=1,$V$41)*_xlfn.IFS(L365=0,$V$47,L365=1,$V$46)*_xlfn.IFS(M365=0,$V$52,M365=1,$V$51)*_xlfn.IFS(N365=0,$V$57,N365=1,$V$56)</f>
        <v>8.0538920544847136E-3</v>
      </c>
      <c r="P365" cm="1">
        <f t="array" ref="P365">$V$2*_xlfn.IFS(C365="data_analyst",$X$5,C365="data_engineer",$X$6,C365="data_scientist",$X$7)*_xlfn.IFS(E365=0,$X$12,E365=1,$X$11)*_xlfn.IFS(F365=0,$X$17,F365=1,$X$16)*_xlfn.IFS(G365=0,$X$22,G365=1,$X$21)*_xlfn.IFS(H365=0,$X$27,H365=1,$X$26)*_xlfn.IFS(I365=0,$X$32,I365=1,$X$31)*_xlfn.IFS(J365=0,$X$37,J365=1,$X$36)*_xlfn.IFS(K365=0,$X$42,K365=1,$X$41)*_xlfn.IFS(L365=0,$X$47,L365=1,$X$46)*_xlfn.IFS(M365=0,$X$52,M365=1,$X$51)*_xlfn.IFS(N365=0,$X$57,N365=1,$X$56)</f>
        <v>3.2026103349562342E-5</v>
      </c>
      <c r="Q365" cm="1">
        <f t="array" ref="Q365">$W$2*_xlfn.IFS(C365="data_analyst",$Z$5,C365="data_engineer",$Z$6,C365="data_scientist",$Z$7)*_xlfn.IFS(E365=0,$Z$12,E365=1,$Z$11)*_xlfn.IFS(F365=0,$Z$17,F365=1,$Z$16)*_xlfn.IFS(G365=0,$Z$22,G365=1,$Z$21)*_xlfn.IFS(H365=0,$Z$27,H365=1,$Z$26)*_xlfn.IFS(I365=0,$Z$32,I365=1,$Z$31)*_xlfn.IFS(J365=0,$Z$37,J365=1,$Z$36)*_xlfn.IFS(K365=0,$Z$42,K365=1,$Z$41)*_xlfn.IFS(L365=0,$Z$47,L365=1,$Z$46)*_xlfn.IFS(M365=0,$Z$52,M365=1,$Z$51)*_xlfn.IFS(N365=0,$Z$57,N365=1,$Z$56)</f>
        <v>3.0681362709042702E-4</v>
      </c>
      <c r="R365" t="str" cm="1">
        <f t="array" ref="R365">_xlfn.IFS(AND(O365&gt;P365,O365&gt;Q365),"Low",AND(P365&gt;O365,P365&gt;Q365),"Medium",AND(Q365&gt;O365,Q365&gt;P365),"High")</f>
        <v>Low</v>
      </c>
      <c r="S365" t="str">
        <f t="shared" si="12"/>
        <v>T</v>
      </c>
    </row>
    <row r="366" spans="1:19" x14ac:dyDescent="0.3">
      <c r="A366" t="s">
        <v>17</v>
      </c>
      <c r="B366">
        <v>5</v>
      </c>
      <c r="C366" t="s">
        <v>15</v>
      </c>
      <c r="D366" t="str">
        <f t="shared" si="11"/>
        <v>Low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 cm="1">
        <f t="array" ref="O366">$U$2*_xlfn.IFS(C366="data_analyst",$V$5,C366="data_engineer",$V$6,C366="data_scientist",$V$7)*_xlfn.IFS(E366=0,$V$12,E366=1,$V$11)*_xlfn.IFS(F366=0,$V$17,F366=1,$V$16)*_xlfn.IFS(G366=0,$V$22,G366=1,$V$21)*_xlfn.IFS(H366=0,$V$27,H366=1,$V$26)*_xlfn.IFS(I366=0,$V$32,I366=1,$V$31)*_xlfn.IFS(J366=0,$V$37,J366=1,$V$36)*_xlfn.IFS(K366=0,$V$42,K366=1,$V$41)*_xlfn.IFS(L366=0,$V$47,L366=1,$V$46)*_xlfn.IFS(M366=0,$V$52,M366=1,$V$51)*_xlfn.IFS(N366=0,$V$57,N366=1,$V$56)</f>
        <v>1.8002646761135725E-2</v>
      </c>
      <c r="P366" cm="1">
        <f t="array" ref="P366">$V$2*_xlfn.IFS(C366="data_analyst",$X$5,C366="data_engineer",$X$6,C366="data_scientist",$X$7)*_xlfn.IFS(E366=0,$X$12,E366=1,$X$11)*_xlfn.IFS(F366=0,$X$17,F366=1,$X$16)*_xlfn.IFS(G366=0,$X$22,G366=1,$X$21)*_xlfn.IFS(H366=0,$X$27,H366=1,$X$26)*_xlfn.IFS(I366=0,$X$32,I366=1,$X$31)*_xlfn.IFS(J366=0,$X$37,J366=1,$X$36)*_xlfn.IFS(K366=0,$X$42,K366=1,$X$41)*_xlfn.IFS(L366=0,$X$47,L366=1,$X$46)*_xlfn.IFS(M366=0,$X$52,M366=1,$X$51)*_xlfn.IFS(N366=0,$X$57,N366=1,$X$56)</f>
        <v>1.1404719368761322E-4</v>
      </c>
      <c r="Q366" cm="1">
        <f t="array" ref="Q366">$W$2*_xlfn.IFS(C366="data_analyst",$Z$5,C366="data_engineer",$Z$6,C366="data_scientist",$Z$7)*_xlfn.IFS(E366=0,$Z$12,E366=1,$Z$11)*_xlfn.IFS(F366=0,$Z$17,F366=1,$Z$16)*_xlfn.IFS(G366=0,$Z$22,G366=1,$Z$21)*_xlfn.IFS(H366=0,$Z$27,H366=1,$Z$26)*_xlfn.IFS(I366=0,$Z$32,I366=1,$Z$31)*_xlfn.IFS(J366=0,$Z$37,J366=1,$Z$36)*_xlfn.IFS(K366=0,$Z$42,K366=1,$Z$41)*_xlfn.IFS(L366=0,$Z$47,L366=1,$Z$46)*_xlfn.IFS(M366=0,$Z$52,M366=1,$Z$51)*_xlfn.IFS(N366=0,$Z$57,N366=1,$Z$56)</f>
        <v>1.0309290867700006E-3</v>
      </c>
      <c r="R366" t="str" cm="1">
        <f t="array" ref="R366">_xlfn.IFS(AND(O366&gt;P366,O366&gt;Q366),"Low",AND(P366&gt;O366,P366&gt;Q366),"Medium",AND(Q366&gt;O366,Q366&gt;P366),"High")</f>
        <v>Low</v>
      </c>
      <c r="S366" t="str">
        <f t="shared" si="12"/>
        <v>T</v>
      </c>
    </row>
    <row r="367" spans="1:19" x14ac:dyDescent="0.3">
      <c r="A367" t="s">
        <v>17</v>
      </c>
      <c r="B367">
        <v>6</v>
      </c>
      <c r="C367" t="s">
        <v>15</v>
      </c>
      <c r="D367" t="str">
        <f t="shared" si="11"/>
        <v>Low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1</v>
      </c>
      <c r="O367" cm="1">
        <f t="array" ref="O367">$U$2*_xlfn.IFS(C367="data_analyst",$V$5,C367="data_engineer",$V$6,C367="data_scientist",$V$7)*_xlfn.IFS(E367=0,$V$12,E367=1,$V$11)*_xlfn.IFS(F367=0,$V$17,F367=1,$V$16)*_xlfn.IFS(G367=0,$V$22,G367=1,$V$21)*_xlfn.IFS(H367=0,$V$27,H367=1,$V$26)*_xlfn.IFS(I367=0,$V$32,I367=1,$V$31)*_xlfn.IFS(J367=0,$V$37,J367=1,$V$36)*_xlfn.IFS(K367=0,$V$42,K367=1,$V$41)*_xlfn.IFS(L367=0,$V$47,L367=1,$V$46)*_xlfn.IFS(M367=0,$V$52,M367=1,$V$51)*_xlfn.IFS(N367=0,$V$57,N367=1,$V$56)</f>
        <v>8.0538920544847136E-3</v>
      </c>
      <c r="P367" cm="1">
        <f t="array" ref="P367">$V$2*_xlfn.IFS(C367="data_analyst",$X$5,C367="data_engineer",$X$6,C367="data_scientist",$X$7)*_xlfn.IFS(E367=0,$X$12,E367=1,$X$11)*_xlfn.IFS(F367=0,$X$17,F367=1,$X$16)*_xlfn.IFS(G367=0,$X$22,G367=1,$X$21)*_xlfn.IFS(H367=0,$X$27,H367=1,$X$26)*_xlfn.IFS(I367=0,$X$32,I367=1,$X$31)*_xlfn.IFS(J367=0,$X$37,J367=1,$X$36)*_xlfn.IFS(K367=0,$X$42,K367=1,$X$41)*_xlfn.IFS(L367=0,$X$47,L367=1,$X$46)*_xlfn.IFS(M367=0,$X$52,M367=1,$X$51)*_xlfn.IFS(N367=0,$X$57,N367=1,$X$56)</f>
        <v>3.2026103349562342E-5</v>
      </c>
      <c r="Q367" cm="1">
        <f t="array" ref="Q367">$W$2*_xlfn.IFS(C367="data_analyst",$Z$5,C367="data_engineer",$Z$6,C367="data_scientist",$Z$7)*_xlfn.IFS(E367=0,$Z$12,E367=1,$Z$11)*_xlfn.IFS(F367=0,$Z$17,F367=1,$Z$16)*_xlfn.IFS(G367=0,$Z$22,G367=1,$Z$21)*_xlfn.IFS(H367=0,$Z$27,H367=1,$Z$26)*_xlfn.IFS(I367=0,$Z$32,I367=1,$Z$31)*_xlfn.IFS(J367=0,$Z$37,J367=1,$Z$36)*_xlfn.IFS(K367=0,$Z$42,K367=1,$Z$41)*_xlfn.IFS(L367=0,$Z$47,L367=1,$Z$46)*_xlfn.IFS(M367=0,$Z$52,M367=1,$Z$51)*_xlfn.IFS(N367=0,$Z$57,N367=1,$Z$56)</f>
        <v>3.0681362709042702E-4</v>
      </c>
      <c r="R367" t="str" cm="1">
        <f t="array" ref="R367">_xlfn.IFS(AND(O367&gt;P367,O367&gt;Q367),"Low",AND(P367&gt;O367,P367&gt;Q367),"Medium",AND(Q367&gt;O367,Q367&gt;P367),"High")</f>
        <v>Low</v>
      </c>
      <c r="S367" t="str">
        <f t="shared" si="12"/>
        <v>T</v>
      </c>
    </row>
    <row r="368" spans="1:19" x14ac:dyDescent="0.3">
      <c r="A368" t="s">
        <v>17</v>
      </c>
      <c r="B368">
        <v>4</v>
      </c>
      <c r="C368" t="s">
        <v>15</v>
      </c>
      <c r="D368" t="str">
        <f t="shared" si="11"/>
        <v>Low</v>
      </c>
      <c r="E368">
        <v>0</v>
      </c>
      <c r="F368">
        <v>1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 cm="1">
        <f t="array" ref="O368">$U$2*_xlfn.IFS(C368="data_analyst",$V$5,C368="data_engineer",$V$6,C368="data_scientist",$V$7)*_xlfn.IFS(E368=0,$V$12,E368=1,$V$11)*_xlfn.IFS(F368=0,$V$17,F368=1,$V$16)*_xlfn.IFS(G368=0,$V$22,G368=1,$V$21)*_xlfn.IFS(H368=0,$V$27,H368=1,$V$26)*_xlfn.IFS(I368=0,$V$32,I368=1,$V$31)*_xlfn.IFS(J368=0,$V$37,J368=1,$V$36)*_xlfn.IFS(K368=0,$V$42,K368=1,$V$41)*_xlfn.IFS(L368=0,$V$47,L368=1,$V$46)*_xlfn.IFS(M368=0,$V$52,M368=1,$V$51)*_xlfn.IFS(N368=0,$V$57,N368=1,$V$56)</f>
        <v>1.6096682948315419E-3</v>
      </c>
      <c r="P368" cm="1">
        <f t="array" ref="P368">$V$2*_xlfn.IFS(C368="data_analyst",$X$5,C368="data_engineer",$X$6,C368="data_scientist",$X$7)*_xlfn.IFS(E368=0,$X$12,E368=1,$X$11)*_xlfn.IFS(F368=0,$X$17,F368=1,$X$16)*_xlfn.IFS(G368=0,$X$22,G368=1,$X$21)*_xlfn.IFS(H368=0,$X$27,H368=1,$X$26)*_xlfn.IFS(I368=0,$X$32,I368=1,$X$31)*_xlfn.IFS(J368=0,$X$37,J368=1,$X$36)*_xlfn.IFS(K368=0,$X$42,K368=1,$X$41)*_xlfn.IFS(L368=0,$X$47,L368=1,$X$46)*_xlfn.IFS(M368=0,$X$52,M368=1,$X$51)*_xlfn.IFS(N368=0,$X$57,N368=1,$X$56)</f>
        <v>1.8729919054049953E-6</v>
      </c>
      <c r="Q368" cm="1">
        <f t="array" ref="Q368">$W$2*_xlfn.IFS(C368="data_analyst",$Z$5,C368="data_engineer",$Z$6,C368="data_scientist",$Z$7)*_xlfn.IFS(E368=0,$Z$12,E368=1,$Z$11)*_xlfn.IFS(F368=0,$Z$17,F368=1,$Z$16)*_xlfn.IFS(G368=0,$Z$22,G368=1,$Z$21)*_xlfn.IFS(H368=0,$Z$27,H368=1,$Z$26)*_xlfn.IFS(I368=0,$Z$32,I368=1,$Z$31)*_xlfn.IFS(J368=0,$Z$37,J368=1,$Z$36)*_xlfn.IFS(K368=0,$Z$42,K368=1,$Z$41)*_xlfn.IFS(L368=0,$Z$47,L368=1,$Z$46)*_xlfn.IFS(M368=0,$Z$52,M368=1,$Z$51)*_xlfn.IFS(N368=0,$Z$57,N368=1,$Z$56)</f>
        <v>4.7402444932476832E-5</v>
      </c>
      <c r="R368" t="str" cm="1">
        <f t="array" ref="R368">_xlfn.IFS(AND(O368&gt;P368,O368&gt;Q368),"Low",AND(P368&gt;O368,P368&gt;Q368),"Medium",AND(Q368&gt;O368,Q368&gt;P368),"High")</f>
        <v>Low</v>
      </c>
      <c r="S368" t="str">
        <f t="shared" si="12"/>
        <v>T</v>
      </c>
    </row>
    <row r="369" spans="1:19" x14ac:dyDescent="0.3">
      <c r="A369" t="s">
        <v>17</v>
      </c>
      <c r="B369">
        <v>4</v>
      </c>
      <c r="C369" t="s">
        <v>15</v>
      </c>
      <c r="D369" t="str">
        <f t="shared" si="11"/>
        <v>Low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 cm="1">
        <f t="array" ref="O369">$U$2*_xlfn.IFS(C369="data_analyst",$V$5,C369="data_engineer",$V$6,C369="data_scientist",$V$7)*_xlfn.IFS(E369=0,$V$12,E369=1,$V$11)*_xlfn.IFS(F369=0,$V$17,F369=1,$V$16)*_xlfn.IFS(G369=0,$V$22,G369=1,$V$21)*_xlfn.IFS(H369=0,$V$27,H369=1,$V$26)*_xlfn.IFS(I369=0,$V$32,I369=1,$V$31)*_xlfn.IFS(J369=0,$V$37,J369=1,$V$36)*_xlfn.IFS(K369=0,$V$42,K369=1,$V$41)*_xlfn.IFS(L369=0,$V$47,L369=1,$V$46)*_xlfn.IFS(M369=0,$V$52,M369=1,$V$51)*_xlfn.IFS(N369=0,$V$57,N369=1,$V$56)</f>
        <v>1.8002646761135725E-2</v>
      </c>
      <c r="P369" cm="1">
        <f t="array" ref="P369">$V$2*_xlfn.IFS(C369="data_analyst",$X$5,C369="data_engineer",$X$6,C369="data_scientist",$X$7)*_xlfn.IFS(E369=0,$X$12,E369=1,$X$11)*_xlfn.IFS(F369=0,$X$17,F369=1,$X$16)*_xlfn.IFS(G369=0,$X$22,G369=1,$X$21)*_xlfn.IFS(H369=0,$X$27,H369=1,$X$26)*_xlfn.IFS(I369=0,$X$32,I369=1,$X$31)*_xlfn.IFS(J369=0,$X$37,J369=1,$X$36)*_xlfn.IFS(K369=0,$X$42,K369=1,$X$41)*_xlfn.IFS(L369=0,$X$47,L369=1,$X$46)*_xlfn.IFS(M369=0,$X$52,M369=1,$X$51)*_xlfn.IFS(N369=0,$X$57,N369=1,$X$56)</f>
        <v>1.1404719368761322E-4</v>
      </c>
      <c r="Q369" cm="1">
        <f t="array" ref="Q369">$W$2*_xlfn.IFS(C369="data_analyst",$Z$5,C369="data_engineer",$Z$6,C369="data_scientist",$Z$7)*_xlfn.IFS(E369=0,$Z$12,E369=1,$Z$11)*_xlfn.IFS(F369=0,$Z$17,F369=1,$Z$16)*_xlfn.IFS(G369=0,$Z$22,G369=1,$Z$21)*_xlfn.IFS(H369=0,$Z$27,H369=1,$Z$26)*_xlfn.IFS(I369=0,$Z$32,I369=1,$Z$31)*_xlfn.IFS(J369=0,$Z$37,J369=1,$Z$36)*_xlfn.IFS(K369=0,$Z$42,K369=1,$Z$41)*_xlfn.IFS(L369=0,$Z$47,L369=1,$Z$46)*_xlfn.IFS(M369=0,$Z$52,M369=1,$Z$51)*_xlfn.IFS(N369=0,$Z$57,N369=1,$Z$56)</f>
        <v>1.0309290867700006E-3</v>
      </c>
      <c r="R369" t="str" cm="1">
        <f t="array" ref="R369">_xlfn.IFS(AND(O369&gt;P369,O369&gt;Q369),"Low",AND(P369&gt;O369,P369&gt;Q369),"Medium",AND(Q369&gt;O369,Q369&gt;P369),"High")</f>
        <v>Low</v>
      </c>
      <c r="S369" t="str">
        <f t="shared" si="12"/>
        <v>T</v>
      </c>
    </row>
    <row r="370" spans="1:19" x14ac:dyDescent="0.3">
      <c r="A370" t="s">
        <v>17</v>
      </c>
      <c r="B370">
        <v>3</v>
      </c>
      <c r="C370" t="s">
        <v>15</v>
      </c>
      <c r="D370" t="str">
        <f t="shared" si="11"/>
        <v>Low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 cm="1">
        <f t="array" ref="O370">$U$2*_xlfn.IFS(C370="data_analyst",$V$5,C370="data_engineer",$V$6,C370="data_scientist",$V$7)*_xlfn.IFS(E370=0,$V$12,E370=1,$V$11)*_xlfn.IFS(F370=0,$V$17,F370=1,$V$16)*_xlfn.IFS(G370=0,$V$22,G370=1,$V$21)*_xlfn.IFS(H370=0,$V$27,H370=1,$V$26)*_xlfn.IFS(I370=0,$V$32,I370=1,$V$31)*_xlfn.IFS(J370=0,$V$37,J370=1,$V$36)*_xlfn.IFS(K370=0,$V$42,K370=1,$V$41)*_xlfn.IFS(L370=0,$V$47,L370=1,$V$46)*_xlfn.IFS(M370=0,$V$52,M370=1,$V$51)*_xlfn.IFS(N370=0,$V$57,N370=1,$V$56)</f>
        <v>1.6096682948315419E-3</v>
      </c>
      <c r="P370" cm="1">
        <f t="array" ref="P370">$V$2*_xlfn.IFS(C370="data_analyst",$X$5,C370="data_engineer",$X$6,C370="data_scientist",$X$7)*_xlfn.IFS(E370=0,$X$12,E370=1,$X$11)*_xlfn.IFS(F370=0,$X$17,F370=1,$X$16)*_xlfn.IFS(G370=0,$X$22,G370=1,$X$21)*_xlfn.IFS(H370=0,$X$27,H370=1,$X$26)*_xlfn.IFS(I370=0,$X$32,I370=1,$X$31)*_xlfn.IFS(J370=0,$X$37,J370=1,$X$36)*_xlfn.IFS(K370=0,$X$42,K370=1,$X$41)*_xlfn.IFS(L370=0,$X$47,L370=1,$X$46)*_xlfn.IFS(M370=0,$X$52,M370=1,$X$51)*_xlfn.IFS(N370=0,$X$57,N370=1,$X$56)</f>
        <v>1.8729919054049953E-6</v>
      </c>
      <c r="Q370" cm="1">
        <f t="array" ref="Q370">$W$2*_xlfn.IFS(C370="data_analyst",$Z$5,C370="data_engineer",$Z$6,C370="data_scientist",$Z$7)*_xlfn.IFS(E370=0,$Z$12,E370=1,$Z$11)*_xlfn.IFS(F370=0,$Z$17,F370=1,$Z$16)*_xlfn.IFS(G370=0,$Z$22,G370=1,$Z$21)*_xlfn.IFS(H370=0,$Z$27,H370=1,$Z$26)*_xlfn.IFS(I370=0,$Z$32,I370=1,$Z$31)*_xlfn.IFS(J370=0,$Z$37,J370=1,$Z$36)*_xlfn.IFS(K370=0,$Z$42,K370=1,$Z$41)*_xlfn.IFS(L370=0,$Z$47,L370=1,$Z$46)*_xlfn.IFS(M370=0,$Z$52,M370=1,$Z$51)*_xlfn.IFS(N370=0,$Z$57,N370=1,$Z$56)</f>
        <v>4.7402444932476832E-5</v>
      </c>
      <c r="R370" t="str" cm="1">
        <f t="array" ref="R370">_xlfn.IFS(AND(O370&gt;P370,O370&gt;Q370),"Low",AND(P370&gt;O370,P370&gt;Q370),"Medium",AND(Q370&gt;O370,Q370&gt;P370),"High")</f>
        <v>Low</v>
      </c>
      <c r="S370" t="str">
        <f t="shared" si="12"/>
        <v>T</v>
      </c>
    </row>
    <row r="371" spans="1:19" x14ac:dyDescent="0.3">
      <c r="A371" t="s">
        <v>17</v>
      </c>
      <c r="B371">
        <v>6</v>
      </c>
      <c r="C371" t="s">
        <v>15</v>
      </c>
      <c r="D371" t="str">
        <f t="shared" si="11"/>
        <v>Low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 cm="1">
        <f t="array" ref="O371">$U$2*_xlfn.IFS(C371="data_analyst",$V$5,C371="data_engineer",$V$6,C371="data_scientist",$V$7)*_xlfn.IFS(E371=0,$V$12,E371=1,$V$11)*_xlfn.IFS(F371=0,$V$17,F371=1,$V$16)*_xlfn.IFS(G371=0,$V$22,G371=1,$V$21)*_xlfn.IFS(H371=0,$V$27,H371=1,$V$26)*_xlfn.IFS(I371=0,$V$32,I371=1,$V$31)*_xlfn.IFS(J371=0,$V$37,J371=1,$V$36)*_xlfn.IFS(K371=0,$V$42,K371=1,$V$41)*_xlfn.IFS(L371=0,$V$47,L371=1,$V$46)*_xlfn.IFS(M371=0,$V$52,M371=1,$V$51)*_xlfn.IFS(N371=0,$V$57,N371=1,$V$56)</f>
        <v>2.3455829444072339E-2</v>
      </c>
      <c r="P371" cm="1">
        <f t="array" ref="P371">$V$2*_xlfn.IFS(C371="data_analyst",$X$5,C371="data_engineer",$X$6,C371="data_scientist",$X$7)*_xlfn.IFS(E371=0,$X$12,E371=1,$X$11)*_xlfn.IFS(F371=0,$X$17,F371=1,$X$16)*_xlfn.IFS(G371=0,$X$22,G371=1,$X$21)*_xlfn.IFS(H371=0,$X$27,H371=1,$X$26)*_xlfn.IFS(I371=0,$X$32,I371=1,$X$31)*_xlfn.IFS(J371=0,$X$37,J371=1,$X$36)*_xlfn.IFS(K371=0,$X$42,K371=1,$X$41)*_xlfn.IFS(L371=0,$X$47,L371=1,$X$46)*_xlfn.IFS(M371=0,$X$52,M371=1,$X$51)*_xlfn.IFS(N371=0,$X$57,N371=1,$X$56)</f>
        <v>1.3229474467763136E-4</v>
      </c>
      <c r="Q371" cm="1">
        <f t="array" ref="Q371">$W$2*_xlfn.IFS(C371="data_analyst",$Z$5,C371="data_engineer",$Z$6,C371="data_scientist",$Z$7)*_xlfn.IFS(E371=0,$Z$12,E371=1,$Z$11)*_xlfn.IFS(F371=0,$Z$17,F371=1,$Z$16)*_xlfn.IFS(G371=0,$Z$22,G371=1,$Z$21)*_xlfn.IFS(H371=0,$Z$27,H371=1,$Z$26)*_xlfn.IFS(I371=0,$Z$32,I371=1,$Z$31)*_xlfn.IFS(J371=0,$Z$37,J371=1,$Z$36)*_xlfn.IFS(K371=0,$Z$42,K371=1,$Z$41)*_xlfn.IFS(L371=0,$Z$47,L371=1,$Z$46)*_xlfn.IFS(M371=0,$Z$52,M371=1,$Z$51)*_xlfn.IFS(N371=0,$Z$57,N371=1,$Z$56)</f>
        <v>1.0934096374833335E-3</v>
      </c>
      <c r="R371" t="str" cm="1">
        <f t="array" ref="R371">_xlfn.IFS(AND(O371&gt;P371,O371&gt;Q371),"Low",AND(P371&gt;O371,P371&gt;Q371),"Medium",AND(Q371&gt;O371,Q371&gt;P371),"High")</f>
        <v>Low</v>
      </c>
      <c r="S371" t="str">
        <f t="shared" si="12"/>
        <v>T</v>
      </c>
    </row>
    <row r="372" spans="1:19" x14ac:dyDescent="0.3">
      <c r="A372" t="s">
        <v>17</v>
      </c>
      <c r="B372">
        <v>4</v>
      </c>
      <c r="C372" t="s">
        <v>15</v>
      </c>
      <c r="D372" t="str">
        <f t="shared" si="11"/>
        <v>Low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 cm="1">
        <f t="array" ref="O372">$U$2*_xlfn.IFS(C372="data_analyst",$V$5,C372="data_engineer",$V$6,C372="data_scientist",$V$7)*_xlfn.IFS(E372=0,$V$12,E372=1,$V$11)*_xlfn.IFS(F372=0,$V$17,F372=1,$V$16)*_xlfn.IFS(G372=0,$V$22,G372=1,$V$21)*_xlfn.IFS(H372=0,$V$27,H372=1,$V$26)*_xlfn.IFS(I372=0,$V$32,I372=1,$V$31)*_xlfn.IFS(J372=0,$V$37,J372=1,$V$36)*_xlfn.IFS(K372=0,$V$42,K372=1,$V$41)*_xlfn.IFS(L372=0,$V$47,L372=1,$V$46)*_xlfn.IFS(M372=0,$V$52,M372=1,$V$51)*_xlfn.IFS(N372=0,$V$57,N372=1,$V$56)</f>
        <v>1.8002646761135725E-2</v>
      </c>
      <c r="P372" cm="1">
        <f t="array" ref="P372">$V$2*_xlfn.IFS(C372="data_analyst",$X$5,C372="data_engineer",$X$6,C372="data_scientist",$X$7)*_xlfn.IFS(E372=0,$X$12,E372=1,$X$11)*_xlfn.IFS(F372=0,$X$17,F372=1,$X$16)*_xlfn.IFS(G372=0,$X$22,G372=1,$X$21)*_xlfn.IFS(H372=0,$X$27,H372=1,$X$26)*_xlfn.IFS(I372=0,$X$32,I372=1,$X$31)*_xlfn.IFS(J372=0,$X$37,J372=1,$X$36)*_xlfn.IFS(K372=0,$X$42,K372=1,$X$41)*_xlfn.IFS(L372=0,$X$47,L372=1,$X$46)*_xlfn.IFS(M372=0,$X$52,M372=1,$X$51)*_xlfn.IFS(N372=0,$X$57,N372=1,$X$56)</f>
        <v>1.1404719368761322E-4</v>
      </c>
      <c r="Q372" cm="1">
        <f t="array" ref="Q372">$W$2*_xlfn.IFS(C372="data_analyst",$Z$5,C372="data_engineer",$Z$6,C372="data_scientist",$Z$7)*_xlfn.IFS(E372=0,$Z$12,E372=1,$Z$11)*_xlfn.IFS(F372=0,$Z$17,F372=1,$Z$16)*_xlfn.IFS(G372=0,$Z$22,G372=1,$Z$21)*_xlfn.IFS(H372=0,$Z$27,H372=1,$Z$26)*_xlfn.IFS(I372=0,$Z$32,I372=1,$Z$31)*_xlfn.IFS(J372=0,$Z$37,J372=1,$Z$36)*_xlfn.IFS(K372=0,$Z$42,K372=1,$Z$41)*_xlfn.IFS(L372=0,$Z$47,L372=1,$Z$46)*_xlfn.IFS(M372=0,$Z$52,M372=1,$Z$51)*_xlfn.IFS(N372=0,$Z$57,N372=1,$Z$56)</f>
        <v>1.0309290867700006E-3</v>
      </c>
      <c r="R372" t="str" cm="1">
        <f t="array" ref="R372">_xlfn.IFS(AND(O372&gt;P372,O372&gt;Q372),"Low",AND(P372&gt;O372,P372&gt;Q372),"Medium",AND(Q372&gt;O372,Q372&gt;P372),"High")</f>
        <v>Low</v>
      </c>
      <c r="S372" t="str">
        <f t="shared" si="12"/>
        <v>T</v>
      </c>
    </row>
    <row r="373" spans="1:19" x14ac:dyDescent="0.3">
      <c r="A373" t="s">
        <v>17</v>
      </c>
      <c r="B373">
        <v>4</v>
      </c>
      <c r="C373" t="s">
        <v>15</v>
      </c>
      <c r="D373" t="str">
        <f t="shared" si="11"/>
        <v>Low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 cm="1">
        <f t="array" ref="O373">$U$2*_xlfn.IFS(C373="data_analyst",$V$5,C373="data_engineer",$V$6,C373="data_scientist",$V$7)*_xlfn.IFS(E373=0,$V$12,E373=1,$V$11)*_xlfn.IFS(F373=0,$V$17,F373=1,$V$16)*_xlfn.IFS(G373=0,$V$22,G373=1,$V$21)*_xlfn.IFS(H373=0,$V$27,H373=1,$V$26)*_xlfn.IFS(I373=0,$V$32,I373=1,$V$31)*_xlfn.IFS(J373=0,$V$37,J373=1,$V$36)*_xlfn.IFS(K373=0,$V$42,K373=1,$V$41)*_xlfn.IFS(L373=0,$V$47,L373=1,$V$46)*_xlfn.IFS(M373=0,$V$52,M373=1,$V$51)*_xlfn.IFS(N373=0,$V$57,N373=1,$V$56)</f>
        <v>3.5980479398548316E-3</v>
      </c>
      <c r="P373" cm="1">
        <f t="array" ref="P373">$V$2*_xlfn.IFS(C373="data_analyst",$X$5,C373="data_engineer",$X$6,C373="data_scientist",$X$7)*_xlfn.IFS(E373=0,$X$12,E373=1,$X$11)*_xlfn.IFS(F373=0,$X$17,F373=1,$X$16)*_xlfn.IFS(G373=0,$X$22,G373=1,$X$21)*_xlfn.IFS(H373=0,$X$27,H373=1,$X$26)*_xlfn.IFS(I373=0,$X$32,I373=1,$X$31)*_xlfn.IFS(J373=0,$X$37,J373=1,$X$36)*_xlfn.IFS(K373=0,$X$42,K373=1,$X$41)*_xlfn.IFS(L373=0,$X$47,L373=1,$X$46)*_xlfn.IFS(M373=0,$X$52,M373=1,$X$51)*_xlfn.IFS(N373=0,$X$57,N373=1,$X$56)</f>
        <v>6.6698551578231375E-6</v>
      </c>
      <c r="Q373" cm="1">
        <f t="array" ref="Q373">$W$2*_xlfn.IFS(C373="data_analyst",$Z$5,C373="data_engineer",$Z$6,C373="data_scientist",$Z$7)*_xlfn.IFS(E373=0,$Z$12,E373=1,$Z$11)*_xlfn.IFS(F373=0,$Z$17,F373=1,$Z$16)*_xlfn.IFS(G373=0,$Z$22,G373=1,$Z$21)*_xlfn.IFS(H373=0,$Z$27,H373=1,$Z$26)*_xlfn.IFS(I373=0,$Z$32,I373=1,$Z$31)*_xlfn.IFS(J373=0,$Z$37,J373=1,$Z$36)*_xlfn.IFS(K373=0,$Z$42,K373=1,$Z$41)*_xlfn.IFS(L373=0,$Z$47,L373=1,$Z$46)*_xlfn.IFS(M373=0,$Z$52,M373=1,$Z$51)*_xlfn.IFS(N373=0,$Z$57,N373=1,$Z$56)</f>
        <v>1.5927766875393896E-4</v>
      </c>
      <c r="R373" t="str" cm="1">
        <f t="array" ref="R373">_xlfn.IFS(AND(O373&gt;P373,O373&gt;Q373),"Low",AND(P373&gt;O373,P373&gt;Q373),"Medium",AND(Q373&gt;O373,Q373&gt;P373),"High")</f>
        <v>Low</v>
      </c>
      <c r="S373" t="str">
        <f t="shared" si="12"/>
        <v>T</v>
      </c>
    </row>
    <row r="374" spans="1:19" x14ac:dyDescent="0.3">
      <c r="A374" t="s">
        <v>17</v>
      </c>
      <c r="B374">
        <v>2</v>
      </c>
      <c r="C374" t="s">
        <v>15</v>
      </c>
      <c r="D374" t="str">
        <f t="shared" si="11"/>
        <v>Low</v>
      </c>
      <c r="E374">
        <v>1</v>
      </c>
      <c r="F374">
        <v>1</v>
      </c>
      <c r="G374">
        <v>0</v>
      </c>
      <c r="H374">
        <v>1</v>
      </c>
      <c r="I374">
        <v>1</v>
      </c>
      <c r="J374">
        <v>1</v>
      </c>
      <c r="K374">
        <v>0</v>
      </c>
      <c r="L374">
        <v>0</v>
      </c>
      <c r="M374">
        <v>1</v>
      </c>
      <c r="N374">
        <v>1</v>
      </c>
      <c r="O374" cm="1">
        <f t="array" ref="O374">$U$2*_xlfn.IFS(C374="data_analyst",$V$5,C374="data_engineer",$V$6,C374="data_scientist",$V$7)*_xlfn.IFS(E374=0,$V$12,E374=1,$V$11)*_xlfn.IFS(F374=0,$V$17,F374=1,$V$16)*_xlfn.IFS(G374=0,$V$22,G374=1,$V$21)*_xlfn.IFS(H374=0,$V$27,H374=1,$V$26)*_xlfn.IFS(I374=0,$V$32,I374=1,$V$31)*_xlfn.IFS(J374=0,$V$37,J374=1,$V$36)*_xlfn.IFS(K374=0,$V$42,K374=1,$V$41)*_xlfn.IFS(L374=0,$V$47,L374=1,$V$46)*_xlfn.IFS(M374=0,$V$52,M374=1,$V$51)*_xlfn.IFS(N374=0,$V$57,N374=1,$V$56)</f>
        <v>7.6569730980036441E-6</v>
      </c>
      <c r="P374" cm="1">
        <f t="array" ref="P374">$V$2*_xlfn.IFS(C374="data_analyst",$X$5,C374="data_engineer",$X$6,C374="data_scientist",$X$7)*_xlfn.IFS(E374=0,$X$12,E374=1,$X$11)*_xlfn.IFS(F374=0,$X$17,F374=1,$X$16)*_xlfn.IFS(G374=0,$X$22,G374=1,$X$21)*_xlfn.IFS(H374=0,$X$27,H374=1,$X$26)*_xlfn.IFS(I374=0,$X$32,I374=1,$X$31)*_xlfn.IFS(J374=0,$X$37,J374=1,$X$36)*_xlfn.IFS(K374=0,$X$42,K374=1,$X$41)*_xlfn.IFS(L374=0,$X$47,L374=1,$X$46)*_xlfn.IFS(M374=0,$X$52,M374=1,$X$51)*_xlfn.IFS(N374=0,$X$57,N374=1,$X$56)</f>
        <v>2.9479759338629884E-5</v>
      </c>
      <c r="Q374" cm="1">
        <f t="array" ref="Q374">$W$2*_xlfn.IFS(C374="data_analyst",$Z$5,C374="data_engineer",$Z$6,C374="data_scientist",$Z$7)*_xlfn.IFS(E374=0,$Z$12,E374=1,$Z$11)*_xlfn.IFS(F374=0,$Z$17,F374=1,$Z$16)*_xlfn.IFS(G374=0,$Z$22,G374=1,$Z$21)*_xlfn.IFS(H374=0,$Z$27,H374=1,$Z$26)*_xlfn.IFS(I374=0,$Z$32,I374=1,$Z$31)*_xlfn.IFS(J374=0,$Z$37,J374=1,$Z$36)*_xlfn.IFS(K374=0,$Z$42,K374=1,$Z$41)*_xlfn.IFS(L374=0,$Z$47,L374=1,$Z$46)*_xlfn.IFS(M374=0,$Z$52,M374=1,$Z$51)*_xlfn.IFS(N374=0,$Z$57,N374=1,$Z$56)</f>
        <v>3.3998397221035052E-5</v>
      </c>
      <c r="R374" t="str" cm="1">
        <f t="array" ref="R374">_xlfn.IFS(AND(O374&gt;P374,O374&gt;Q374),"Low",AND(P374&gt;O374,P374&gt;Q374),"Medium",AND(Q374&gt;O374,Q374&gt;P374),"High")</f>
        <v>High</v>
      </c>
      <c r="S374" t="str">
        <f t="shared" si="12"/>
        <v>F</v>
      </c>
    </row>
    <row r="375" spans="1:19" x14ac:dyDescent="0.3">
      <c r="A375" t="s">
        <v>17</v>
      </c>
      <c r="B375">
        <v>7</v>
      </c>
      <c r="C375" t="s">
        <v>15</v>
      </c>
      <c r="D375" t="str">
        <f t="shared" si="11"/>
        <v>Low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 cm="1">
        <f t="array" ref="O375">$U$2*_xlfn.IFS(C375="data_analyst",$V$5,C375="data_engineer",$V$6,C375="data_scientist",$V$7)*_xlfn.IFS(E375=0,$V$12,E375=1,$V$11)*_xlfn.IFS(F375=0,$V$17,F375=1,$V$16)*_xlfn.IFS(G375=0,$V$22,G375=1,$V$21)*_xlfn.IFS(H375=0,$V$27,H375=1,$V$26)*_xlfn.IFS(I375=0,$V$32,I375=1,$V$31)*_xlfn.IFS(J375=0,$V$37,J375=1,$V$36)*_xlfn.IFS(K375=0,$V$42,K375=1,$V$41)*_xlfn.IFS(L375=0,$V$47,L375=1,$V$46)*_xlfn.IFS(M375=0,$V$52,M375=1,$V$51)*_xlfn.IFS(N375=0,$V$57,N375=1,$V$56)</f>
        <v>3.5980479398548316E-3</v>
      </c>
      <c r="P375" cm="1">
        <f t="array" ref="P375">$V$2*_xlfn.IFS(C375="data_analyst",$X$5,C375="data_engineer",$X$6,C375="data_scientist",$X$7)*_xlfn.IFS(E375=0,$X$12,E375=1,$X$11)*_xlfn.IFS(F375=0,$X$17,F375=1,$X$16)*_xlfn.IFS(G375=0,$X$22,G375=1,$X$21)*_xlfn.IFS(H375=0,$X$27,H375=1,$X$26)*_xlfn.IFS(I375=0,$X$32,I375=1,$X$31)*_xlfn.IFS(J375=0,$X$37,J375=1,$X$36)*_xlfn.IFS(K375=0,$X$42,K375=1,$X$41)*_xlfn.IFS(L375=0,$X$47,L375=1,$X$46)*_xlfn.IFS(M375=0,$X$52,M375=1,$X$51)*_xlfn.IFS(N375=0,$X$57,N375=1,$X$56)</f>
        <v>6.6698551578231375E-6</v>
      </c>
      <c r="Q375" cm="1">
        <f t="array" ref="Q375">$W$2*_xlfn.IFS(C375="data_analyst",$Z$5,C375="data_engineer",$Z$6,C375="data_scientist",$Z$7)*_xlfn.IFS(E375=0,$Z$12,E375=1,$Z$11)*_xlfn.IFS(F375=0,$Z$17,F375=1,$Z$16)*_xlfn.IFS(G375=0,$Z$22,G375=1,$Z$21)*_xlfn.IFS(H375=0,$Z$27,H375=1,$Z$26)*_xlfn.IFS(I375=0,$Z$32,I375=1,$Z$31)*_xlfn.IFS(J375=0,$Z$37,J375=1,$Z$36)*_xlfn.IFS(K375=0,$Z$42,K375=1,$Z$41)*_xlfn.IFS(L375=0,$Z$47,L375=1,$Z$46)*_xlfn.IFS(M375=0,$Z$52,M375=1,$Z$51)*_xlfn.IFS(N375=0,$Z$57,N375=1,$Z$56)</f>
        <v>1.5927766875393896E-4</v>
      </c>
      <c r="R375" t="str" cm="1">
        <f t="array" ref="R375">_xlfn.IFS(AND(O375&gt;P375,O375&gt;Q375),"Low",AND(P375&gt;O375,P375&gt;Q375),"Medium",AND(Q375&gt;O375,Q375&gt;P375),"High")</f>
        <v>Low</v>
      </c>
      <c r="S375" t="str">
        <f t="shared" si="12"/>
        <v>T</v>
      </c>
    </row>
    <row r="376" spans="1:19" x14ac:dyDescent="0.3">
      <c r="A376" t="s">
        <v>17</v>
      </c>
      <c r="B376">
        <v>5</v>
      </c>
      <c r="C376" t="s">
        <v>15</v>
      </c>
      <c r="D376" t="str">
        <f t="shared" si="11"/>
        <v>Low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 cm="1">
        <f t="array" ref="O376">$U$2*_xlfn.IFS(C376="data_analyst",$V$5,C376="data_engineer",$V$6,C376="data_scientist",$V$7)*_xlfn.IFS(E376=0,$V$12,E376=1,$V$11)*_xlfn.IFS(F376=0,$V$17,F376=1,$V$16)*_xlfn.IFS(G376=0,$V$22,G376=1,$V$21)*_xlfn.IFS(H376=0,$V$27,H376=1,$V$26)*_xlfn.IFS(I376=0,$V$32,I376=1,$V$31)*_xlfn.IFS(J376=0,$V$37,J376=1,$V$36)*_xlfn.IFS(K376=0,$V$42,K376=1,$V$41)*_xlfn.IFS(L376=0,$V$47,L376=1,$V$46)*_xlfn.IFS(M376=0,$V$52,M376=1,$V$51)*_xlfn.IFS(N376=0,$V$57,N376=1,$V$56)</f>
        <v>1.8002646761135725E-2</v>
      </c>
      <c r="P376" cm="1">
        <f t="array" ref="P376">$V$2*_xlfn.IFS(C376="data_analyst",$X$5,C376="data_engineer",$X$6,C376="data_scientist",$X$7)*_xlfn.IFS(E376=0,$X$12,E376=1,$X$11)*_xlfn.IFS(F376=0,$X$17,F376=1,$X$16)*_xlfn.IFS(G376=0,$X$22,G376=1,$X$21)*_xlfn.IFS(H376=0,$X$27,H376=1,$X$26)*_xlfn.IFS(I376=0,$X$32,I376=1,$X$31)*_xlfn.IFS(J376=0,$X$37,J376=1,$X$36)*_xlfn.IFS(K376=0,$X$42,K376=1,$X$41)*_xlfn.IFS(L376=0,$X$47,L376=1,$X$46)*_xlfn.IFS(M376=0,$X$52,M376=1,$X$51)*_xlfn.IFS(N376=0,$X$57,N376=1,$X$56)</f>
        <v>1.1404719368761322E-4</v>
      </c>
      <c r="Q376" cm="1">
        <f t="array" ref="Q376">$W$2*_xlfn.IFS(C376="data_analyst",$Z$5,C376="data_engineer",$Z$6,C376="data_scientist",$Z$7)*_xlfn.IFS(E376=0,$Z$12,E376=1,$Z$11)*_xlfn.IFS(F376=0,$Z$17,F376=1,$Z$16)*_xlfn.IFS(G376=0,$Z$22,G376=1,$Z$21)*_xlfn.IFS(H376=0,$Z$27,H376=1,$Z$26)*_xlfn.IFS(I376=0,$Z$32,I376=1,$Z$31)*_xlfn.IFS(J376=0,$Z$37,J376=1,$Z$36)*_xlfn.IFS(K376=0,$Z$42,K376=1,$Z$41)*_xlfn.IFS(L376=0,$Z$47,L376=1,$Z$46)*_xlfn.IFS(M376=0,$Z$52,M376=1,$Z$51)*_xlfn.IFS(N376=0,$Z$57,N376=1,$Z$56)</f>
        <v>1.0309290867700006E-3</v>
      </c>
      <c r="R376" t="str" cm="1">
        <f t="array" ref="R376">_xlfn.IFS(AND(O376&gt;P376,O376&gt;Q376),"Low",AND(P376&gt;O376,P376&gt;Q376),"Medium",AND(Q376&gt;O376,Q376&gt;P376),"High")</f>
        <v>Low</v>
      </c>
      <c r="S376" t="str">
        <f t="shared" si="12"/>
        <v>T</v>
      </c>
    </row>
    <row r="377" spans="1:19" x14ac:dyDescent="0.3">
      <c r="A377" t="s">
        <v>17</v>
      </c>
      <c r="B377">
        <v>3</v>
      </c>
      <c r="C377" t="s">
        <v>15</v>
      </c>
      <c r="D377" t="str">
        <f t="shared" si="11"/>
        <v>Low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1</v>
      </c>
      <c r="O377" cm="1">
        <f t="array" ref="O377">$U$2*_xlfn.IFS(C377="data_analyst",$V$5,C377="data_engineer",$V$6,C377="data_scientist",$V$7)*_xlfn.IFS(E377=0,$V$12,E377=1,$V$11)*_xlfn.IFS(F377=0,$V$17,F377=1,$V$16)*_xlfn.IFS(G377=0,$V$22,G377=1,$V$21)*_xlfn.IFS(H377=0,$V$27,H377=1,$V$26)*_xlfn.IFS(I377=0,$V$32,I377=1,$V$31)*_xlfn.IFS(J377=0,$V$37,J377=1,$V$36)*_xlfn.IFS(K377=0,$V$42,K377=1,$V$41)*_xlfn.IFS(L377=0,$V$47,L377=1,$V$46)*_xlfn.IFS(M377=0,$V$52,M377=1,$V$51)*_xlfn.IFS(N377=0,$V$57,N377=1,$V$56)</f>
        <v>2.7754427848727763E-4</v>
      </c>
      <c r="P377" cm="1">
        <f t="array" ref="P377">$V$2*_xlfn.IFS(C377="data_analyst",$X$5,C377="data_engineer",$X$6,C377="data_scientist",$X$7)*_xlfn.IFS(E377=0,$X$12,E377=1,$X$11)*_xlfn.IFS(F377=0,$X$17,F377=1,$X$16)*_xlfn.IFS(G377=0,$X$22,G377=1,$X$21)*_xlfn.IFS(H377=0,$X$27,H377=1,$X$26)*_xlfn.IFS(I377=0,$X$32,I377=1,$X$31)*_xlfn.IFS(J377=0,$X$37,J377=1,$X$36)*_xlfn.IFS(K377=0,$X$42,K377=1,$X$41)*_xlfn.IFS(L377=0,$X$47,L377=1,$X$46)*_xlfn.IFS(M377=0,$X$52,M377=1,$X$51)*_xlfn.IFS(N377=0,$X$57,N377=1,$X$56)</f>
        <v>7.2512734203765587E-5</v>
      </c>
      <c r="Q377" cm="1">
        <f t="array" ref="Q377">$W$2*_xlfn.IFS(C377="data_analyst",$Z$5,C377="data_engineer",$Z$6,C377="data_scientist",$Z$7)*_xlfn.IFS(E377=0,$Z$12,E377=1,$Z$11)*_xlfn.IFS(F377=0,$Z$17,F377=1,$Z$16)*_xlfn.IFS(G377=0,$Z$22,G377=1,$Z$21)*_xlfn.IFS(H377=0,$Z$27,H377=1,$Z$26)*_xlfn.IFS(I377=0,$Z$32,I377=1,$Z$31)*_xlfn.IFS(J377=0,$Z$37,J377=1,$Z$36)*_xlfn.IFS(K377=0,$Z$42,K377=1,$Z$41)*_xlfn.IFS(L377=0,$Z$47,L377=1,$Z$46)*_xlfn.IFS(M377=0,$Z$52,M377=1,$Z$51)*_xlfn.IFS(N377=0,$Z$57,N377=1,$Z$56)</f>
        <v>2.2205142844097136E-4</v>
      </c>
      <c r="R377" t="str" cm="1">
        <f t="array" ref="R377">_xlfn.IFS(AND(O377&gt;P377,O377&gt;Q377),"Low",AND(P377&gt;O377,P377&gt;Q377),"Medium",AND(Q377&gt;O377,Q377&gt;P377),"High")</f>
        <v>Low</v>
      </c>
      <c r="S377" t="str">
        <f t="shared" si="12"/>
        <v>T</v>
      </c>
    </row>
    <row r="378" spans="1:19" x14ac:dyDescent="0.3">
      <c r="A378" t="s">
        <v>17</v>
      </c>
      <c r="B378">
        <v>2</v>
      </c>
      <c r="C378" t="s">
        <v>15</v>
      </c>
      <c r="D378" t="str">
        <f t="shared" si="11"/>
        <v>Low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 cm="1">
        <f t="array" ref="O378">$U$2*_xlfn.IFS(C378="data_analyst",$V$5,C378="data_engineer",$V$6,C378="data_scientist",$V$7)*_xlfn.IFS(E378=0,$V$12,E378=1,$V$11)*_xlfn.IFS(F378=0,$V$17,F378=1,$V$16)*_xlfn.IFS(G378=0,$V$22,G378=1,$V$21)*_xlfn.IFS(H378=0,$V$27,H378=1,$V$26)*_xlfn.IFS(I378=0,$V$32,I378=1,$V$31)*_xlfn.IFS(J378=0,$V$37,J378=1,$V$36)*_xlfn.IFS(K378=0,$V$42,K378=1,$V$41)*_xlfn.IFS(L378=0,$V$47,L378=1,$V$46)*_xlfn.IFS(M378=0,$V$52,M378=1,$V$51)*_xlfn.IFS(N378=0,$V$57,N378=1,$V$56)</f>
        <v>2.3455829444072339E-2</v>
      </c>
      <c r="P378" cm="1">
        <f t="array" ref="P378">$V$2*_xlfn.IFS(C378="data_analyst",$X$5,C378="data_engineer",$X$6,C378="data_scientist",$X$7)*_xlfn.IFS(E378=0,$X$12,E378=1,$X$11)*_xlfn.IFS(F378=0,$X$17,F378=1,$X$16)*_xlfn.IFS(G378=0,$X$22,G378=1,$X$21)*_xlfn.IFS(H378=0,$X$27,H378=1,$X$26)*_xlfn.IFS(I378=0,$X$32,I378=1,$X$31)*_xlfn.IFS(J378=0,$X$37,J378=1,$X$36)*_xlfn.IFS(K378=0,$X$42,K378=1,$X$41)*_xlfn.IFS(L378=0,$X$47,L378=1,$X$46)*_xlfn.IFS(M378=0,$X$52,M378=1,$X$51)*_xlfn.IFS(N378=0,$X$57,N378=1,$X$56)</f>
        <v>1.3229474467763136E-4</v>
      </c>
      <c r="Q378" cm="1">
        <f t="array" ref="Q378">$W$2*_xlfn.IFS(C378="data_analyst",$Z$5,C378="data_engineer",$Z$6,C378="data_scientist",$Z$7)*_xlfn.IFS(E378=0,$Z$12,E378=1,$Z$11)*_xlfn.IFS(F378=0,$Z$17,F378=1,$Z$16)*_xlfn.IFS(G378=0,$Z$22,G378=1,$Z$21)*_xlfn.IFS(H378=0,$Z$27,H378=1,$Z$26)*_xlfn.IFS(I378=0,$Z$32,I378=1,$Z$31)*_xlfn.IFS(J378=0,$Z$37,J378=1,$Z$36)*_xlfn.IFS(K378=0,$Z$42,K378=1,$Z$41)*_xlfn.IFS(L378=0,$Z$47,L378=1,$Z$46)*_xlfn.IFS(M378=0,$Z$52,M378=1,$Z$51)*_xlfn.IFS(N378=0,$Z$57,N378=1,$Z$56)</f>
        <v>1.0934096374833335E-3</v>
      </c>
      <c r="R378" t="str" cm="1">
        <f t="array" ref="R378">_xlfn.IFS(AND(O378&gt;P378,O378&gt;Q378),"Low",AND(P378&gt;O378,P378&gt;Q378),"Medium",AND(Q378&gt;O378,Q378&gt;P378),"High")</f>
        <v>Low</v>
      </c>
      <c r="S378" t="str">
        <f t="shared" si="12"/>
        <v>T</v>
      </c>
    </row>
    <row r="379" spans="1:19" x14ac:dyDescent="0.3">
      <c r="A379" t="s">
        <v>17</v>
      </c>
      <c r="B379">
        <v>6</v>
      </c>
      <c r="C379" t="s">
        <v>15</v>
      </c>
      <c r="D379" t="str">
        <f t="shared" si="11"/>
        <v>Low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cm="1">
        <f t="array" ref="O379">$U$2*_xlfn.IFS(C379="data_analyst",$V$5,C379="data_engineer",$V$6,C379="data_scientist",$V$7)*_xlfn.IFS(E379=0,$V$12,E379=1,$V$11)*_xlfn.IFS(F379=0,$V$17,F379=1,$V$16)*_xlfn.IFS(G379=0,$V$22,G379=1,$V$21)*_xlfn.IFS(H379=0,$V$27,H379=1,$V$26)*_xlfn.IFS(I379=0,$V$32,I379=1,$V$31)*_xlfn.IFS(J379=0,$V$37,J379=1,$V$36)*_xlfn.IFS(K379=0,$V$42,K379=1,$V$41)*_xlfn.IFS(L379=0,$V$47,L379=1,$V$46)*_xlfn.IFS(M379=0,$V$52,M379=1,$V$51)*_xlfn.IFS(N379=0,$V$57,N379=1,$V$56)</f>
        <v>3.5980479398548316E-3</v>
      </c>
      <c r="P379" cm="1">
        <f t="array" ref="P379">$V$2*_xlfn.IFS(C379="data_analyst",$X$5,C379="data_engineer",$X$6,C379="data_scientist",$X$7)*_xlfn.IFS(E379=0,$X$12,E379=1,$X$11)*_xlfn.IFS(F379=0,$X$17,F379=1,$X$16)*_xlfn.IFS(G379=0,$X$22,G379=1,$X$21)*_xlfn.IFS(H379=0,$X$27,H379=1,$X$26)*_xlfn.IFS(I379=0,$X$32,I379=1,$X$31)*_xlfn.IFS(J379=0,$X$37,J379=1,$X$36)*_xlfn.IFS(K379=0,$X$42,K379=1,$X$41)*_xlfn.IFS(L379=0,$X$47,L379=1,$X$46)*_xlfn.IFS(M379=0,$X$52,M379=1,$X$51)*_xlfn.IFS(N379=0,$X$57,N379=1,$X$56)</f>
        <v>6.6698551578231375E-6</v>
      </c>
      <c r="Q379" cm="1">
        <f t="array" ref="Q379">$W$2*_xlfn.IFS(C379="data_analyst",$Z$5,C379="data_engineer",$Z$6,C379="data_scientist",$Z$7)*_xlfn.IFS(E379=0,$Z$12,E379=1,$Z$11)*_xlfn.IFS(F379=0,$Z$17,F379=1,$Z$16)*_xlfn.IFS(G379=0,$Z$22,G379=1,$Z$21)*_xlfn.IFS(H379=0,$Z$27,H379=1,$Z$26)*_xlfn.IFS(I379=0,$Z$32,I379=1,$Z$31)*_xlfn.IFS(J379=0,$Z$37,J379=1,$Z$36)*_xlfn.IFS(K379=0,$Z$42,K379=1,$Z$41)*_xlfn.IFS(L379=0,$Z$47,L379=1,$Z$46)*_xlfn.IFS(M379=0,$Z$52,M379=1,$Z$51)*_xlfn.IFS(N379=0,$Z$57,N379=1,$Z$56)</f>
        <v>1.5927766875393896E-4</v>
      </c>
      <c r="R379" t="str" cm="1">
        <f t="array" ref="R379">_xlfn.IFS(AND(O379&gt;P379,O379&gt;Q379),"Low",AND(P379&gt;O379,P379&gt;Q379),"Medium",AND(Q379&gt;O379,Q379&gt;P379),"High")</f>
        <v>Low</v>
      </c>
      <c r="S379" t="str">
        <f t="shared" si="12"/>
        <v>T</v>
      </c>
    </row>
    <row r="380" spans="1:19" x14ac:dyDescent="0.3">
      <c r="A380" t="s">
        <v>17</v>
      </c>
      <c r="B380">
        <v>3</v>
      </c>
      <c r="C380" t="s">
        <v>15</v>
      </c>
      <c r="D380" t="str">
        <f t="shared" si="11"/>
        <v>Low</v>
      </c>
      <c r="E380">
        <v>0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 cm="1">
        <f t="array" ref="O380">$U$2*_xlfn.IFS(C380="data_analyst",$V$5,C380="data_engineer",$V$6,C380="data_scientist",$V$7)*_xlfn.IFS(E380=0,$V$12,E380=1,$V$11)*_xlfn.IFS(F380=0,$V$17,F380=1,$V$16)*_xlfn.IFS(G380=0,$V$22,G380=1,$V$21)*_xlfn.IFS(H380=0,$V$27,H380=1,$V$26)*_xlfn.IFS(I380=0,$V$32,I380=1,$V$31)*_xlfn.IFS(J380=0,$V$37,J380=1,$V$36)*_xlfn.IFS(K380=0,$V$42,K380=1,$V$41)*_xlfn.IFS(L380=0,$V$47,L380=1,$V$46)*_xlfn.IFS(M380=0,$V$52,M380=1,$V$51)*_xlfn.IFS(N380=0,$V$57,N380=1,$V$56)</f>
        <v>2.3455829444072339E-2</v>
      </c>
      <c r="P380" cm="1">
        <f t="array" ref="P380">$V$2*_xlfn.IFS(C380="data_analyst",$X$5,C380="data_engineer",$X$6,C380="data_scientist",$X$7)*_xlfn.IFS(E380=0,$X$12,E380=1,$X$11)*_xlfn.IFS(F380=0,$X$17,F380=1,$X$16)*_xlfn.IFS(G380=0,$X$22,G380=1,$X$21)*_xlfn.IFS(H380=0,$X$27,H380=1,$X$26)*_xlfn.IFS(I380=0,$X$32,I380=1,$X$31)*_xlfn.IFS(J380=0,$X$37,J380=1,$X$36)*_xlfn.IFS(K380=0,$X$42,K380=1,$X$41)*_xlfn.IFS(L380=0,$X$47,L380=1,$X$46)*_xlfn.IFS(M380=0,$X$52,M380=1,$X$51)*_xlfn.IFS(N380=0,$X$57,N380=1,$X$56)</f>
        <v>1.3229474467763136E-4</v>
      </c>
      <c r="Q380" cm="1">
        <f t="array" ref="Q380">$W$2*_xlfn.IFS(C380="data_analyst",$Z$5,C380="data_engineer",$Z$6,C380="data_scientist",$Z$7)*_xlfn.IFS(E380=0,$Z$12,E380=1,$Z$11)*_xlfn.IFS(F380=0,$Z$17,F380=1,$Z$16)*_xlfn.IFS(G380=0,$Z$22,G380=1,$Z$21)*_xlfn.IFS(H380=0,$Z$27,H380=1,$Z$26)*_xlfn.IFS(I380=0,$Z$32,I380=1,$Z$31)*_xlfn.IFS(J380=0,$Z$37,J380=1,$Z$36)*_xlfn.IFS(K380=0,$Z$42,K380=1,$Z$41)*_xlfn.IFS(L380=0,$Z$47,L380=1,$Z$46)*_xlfn.IFS(M380=0,$Z$52,M380=1,$Z$51)*_xlfn.IFS(N380=0,$Z$57,N380=1,$Z$56)</f>
        <v>1.0934096374833335E-3</v>
      </c>
      <c r="R380" t="str" cm="1">
        <f t="array" ref="R380">_xlfn.IFS(AND(O380&gt;P380,O380&gt;Q380),"Low",AND(P380&gt;O380,P380&gt;Q380),"Medium",AND(Q380&gt;O380,Q380&gt;P380),"High")</f>
        <v>Low</v>
      </c>
      <c r="S380" t="str">
        <f t="shared" si="12"/>
        <v>T</v>
      </c>
    </row>
    <row r="381" spans="1:19" x14ac:dyDescent="0.3">
      <c r="A381" t="s">
        <v>17</v>
      </c>
      <c r="B381">
        <v>5</v>
      </c>
      <c r="C381" t="s">
        <v>15</v>
      </c>
      <c r="D381" t="str">
        <f t="shared" si="11"/>
        <v>Low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 cm="1">
        <f t="array" ref="O381">$U$2*_xlfn.IFS(C381="data_analyst",$V$5,C381="data_engineer",$V$6,C381="data_scientist",$V$7)*_xlfn.IFS(E381=0,$V$12,E381=1,$V$11)*_xlfn.IFS(F381=0,$V$17,F381=1,$V$16)*_xlfn.IFS(G381=0,$V$22,G381=1,$V$21)*_xlfn.IFS(H381=0,$V$27,H381=1,$V$26)*_xlfn.IFS(I381=0,$V$32,I381=1,$V$31)*_xlfn.IFS(J381=0,$V$37,J381=1,$V$36)*_xlfn.IFS(K381=0,$V$42,K381=1,$V$41)*_xlfn.IFS(L381=0,$V$47,L381=1,$V$46)*_xlfn.IFS(M381=0,$V$52,M381=1,$V$51)*_xlfn.IFS(N381=0,$V$57,N381=1,$V$56)</f>
        <v>1.8002646761135725E-2</v>
      </c>
      <c r="P381" cm="1">
        <f t="array" ref="P381">$V$2*_xlfn.IFS(C381="data_analyst",$X$5,C381="data_engineer",$X$6,C381="data_scientist",$X$7)*_xlfn.IFS(E381=0,$X$12,E381=1,$X$11)*_xlfn.IFS(F381=0,$X$17,F381=1,$X$16)*_xlfn.IFS(G381=0,$X$22,G381=1,$X$21)*_xlfn.IFS(H381=0,$X$27,H381=1,$X$26)*_xlfn.IFS(I381=0,$X$32,I381=1,$X$31)*_xlfn.IFS(J381=0,$X$37,J381=1,$X$36)*_xlfn.IFS(K381=0,$X$42,K381=1,$X$41)*_xlfn.IFS(L381=0,$X$47,L381=1,$X$46)*_xlfn.IFS(M381=0,$X$52,M381=1,$X$51)*_xlfn.IFS(N381=0,$X$57,N381=1,$X$56)</f>
        <v>1.1404719368761322E-4</v>
      </c>
      <c r="Q381" cm="1">
        <f t="array" ref="Q381">$W$2*_xlfn.IFS(C381="data_analyst",$Z$5,C381="data_engineer",$Z$6,C381="data_scientist",$Z$7)*_xlfn.IFS(E381=0,$Z$12,E381=1,$Z$11)*_xlfn.IFS(F381=0,$Z$17,F381=1,$Z$16)*_xlfn.IFS(G381=0,$Z$22,G381=1,$Z$21)*_xlfn.IFS(H381=0,$Z$27,H381=1,$Z$26)*_xlfn.IFS(I381=0,$Z$32,I381=1,$Z$31)*_xlfn.IFS(J381=0,$Z$37,J381=1,$Z$36)*_xlfn.IFS(K381=0,$Z$42,K381=1,$Z$41)*_xlfn.IFS(L381=0,$Z$47,L381=1,$Z$46)*_xlfn.IFS(M381=0,$Z$52,M381=1,$Z$51)*_xlfn.IFS(N381=0,$Z$57,N381=1,$Z$56)</f>
        <v>1.0309290867700006E-3</v>
      </c>
      <c r="R381" t="str" cm="1">
        <f t="array" ref="R381">_xlfn.IFS(AND(O381&gt;P381,O381&gt;Q381),"Low",AND(P381&gt;O381,P381&gt;Q381),"Medium",AND(Q381&gt;O381,Q381&gt;P381),"High")</f>
        <v>Low</v>
      </c>
      <c r="S381" t="str">
        <f t="shared" si="12"/>
        <v>T</v>
      </c>
    </row>
    <row r="382" spans="1:19" x14ac:dyDescent="0.3">
      <c r="A382" t="s">
        <v>17</v>
      </c>
      <c r="B382">
        <v>2</v>
      </c>
      <c r="C382" t="s">
        <v>15</v>
      </c>
      <c r="D382" t="str">
        <f t="shared" si="11"/>
        <v>Low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 cm="1">
        <f t="array" ref="O382">$U$2*_xlfn.IFS(C382="data_analyst",$V$5,C382="data_engineer",$V$6,C382="data_scientist",$V$7)*_xlfn.IFS(E382=0,$V$12,E382=1,$V$11)*_xlfn.IFS(F382=0,$V$17,F382=1,$V$16)*_xlfn.IFS(G382=0,$V$22,G382=1,$V$21)*_xlfn.IFS(H382=0,$V$27,H382=1,$V$26)*_xlfn.IFS(I382=0,$V$32,I382=1,$V$31)*_xlfn.IFS(J382=0,$V$37,J382=1,$V$36)*_xlfn.IFS(K382=0,$V$42,K382=1,$V$41)*_xlfn.IFS(L382=0,$V$47,L382=1,$V$46)*_xlfn.IFS(M382=0,$V$52,M382=1,$V$51)*_xlfn.IFS(N382=0,$V$57,N382=1,$V$56)</f>
        <v>8.4468114761109409E-3</v>
      </c>
      <c r="P382" cm="1">
        <f t="array" ref="P382">$V$2*_xlfn.IFS(C382="data_analyst",$X$5,C382="data_engineer",$X$6,C382="data_scientist",$X$7)*_xlfn.IFS(E382=0,$X$12,E382=1,$X$11)*_xlfn.IFS(F382=0,$X$17,F382=1,$X$16)*_xlfn.IFS(G382=0,$X$22,G382=1,$X$21)*_xlfn.IFS(H382=0,$X$27,H382=1,$X$26)*_xlfn.IFS(I382=0,$X$32,I382=1,$X$31)*_xlfn.IFS(J382=0,$X$37,J382=1,$X$36)*_xlfn.IFS(K382=0,$X$42,K382=1,$X$41)*_xlfn.IFS(L382=0,$X$47,L382=1,$X$46)*_xlfn.IFS(M382=0,$X$52,M382=1,$X$51)*_xlfn.IFS(N382=0,$X$57,N382=1,$X$56)</f>
        <v>2.9742209000022677E-4</v>
      </c>
      <c r="Q382" cm="1">
        <f t="array" ref="Q382">$W$2*_xlfn.IFS(C382="data_analyst",$Z$5,C382="data_engineer",$Z$6,C382="data_scientist",$Z$7)*_xlfn.IFS(E382=0,$Z$12,E382=1,$Z$11)*_xlfn.IFS(F382=0,$Z$17,F382=1,$Z$16)*_xlfn.IFS(G382=0,$Z$22,G382=1,$Z$21)*_xlfn.IFS(H382=0,$Z$27,H382=1,$Z$26)*_xlfn.IFS(I382=0,$Z$32,I382=1,$Z$31)*_xlfn.IFS(J382=0,$Z$37,J382=1,$Z$36)*_xlfn.IFS(K382=0,$Z$42,K382=1,$Z$41)*_xlfn.IFS(L382=0,$Z$47,L382=1,$Z$46)*_xlfn.IFS(M382=0,$Z$52,M382=1,$Z$51)*_xlfn.IFS(N382=0,$Z$57,N382=1,$Z$56)</f>
        <v>1.3698646769409594E-3</v>
      </c>
      <c r="R382" t="str" cm="1">
        <f t="array" ref="R382">_xlfn.IFS(AND(O382&gt;P382,O382&gt;Q382),"Low",AND(P382&gt;O382,P382&gt;Q382),"Medium",AND(Q382&gt;O382,Q382&gt;P382),"High")</f>
        <v>Low</v>
      </c>
      <c r="S382" t="str">
        <f t="shared" si="12"/>
        <v>T</v>
      </c>
    </row>
    <row r="383" spans="1:19" x14ac:dyDescent="0.3">
      <c r="A383" t="s">
        <v>17</v>
      </c>
      <c r="B383">
        <v>4</v>
      </c>
      <c r="C383" t="s">
        <v>15</v>
      </c>
      <c r="D383" t="str">
        <f t="shared" si="11"/>
        <v>Low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 cm="1">
        <f t="array" ref="O383">$U$2*_xlfn.IFS(C383="data_analyst",$V$5,C383="data_engineer",$V$6,C383="data_scientist",$V$7)*_xlfn.IFS(E383=0,$V$12,E383=1,$V$11)*_xlfn.IFS(F383=0,$V$17,F383=1,$V$16)*_xlfn.IFS(G383=0,$V$22,G383=1,$V$21)*_xlfn.IFS(H383=0,$V$27,H383=1,$V$26)*_xlfn.IFS(I383=0,$V$32,I383=1,$V$31)*_xlfn.IFS(J383=0,$V$37,J383=1,$V$36)*_xlfn.IFS(K383=0,$V$42,K383=1,$V$41)*_xlfn.IFS(L383=0,$V$47,L383=1,$V$46)*_xlfn.IFS(M383=0,$V$52,M383=1,$V$51)*_xlfn.IFS(N383=0,$V$57,N383=1,$V$56)</f>
        <v>2.3455829444072339E-2</v>
      </c>
      <c r="P383" cm="1">
        <f t="array" ref="P383">$V$2*_xlfn.IFS(C383="data_analyst",$X$5,C383="data_engineer",$X$6,C383="data_scientist",$X$7)*_xlfn.IFS(E383=0,$X$12,E383=1,$X$11)*_xlfn.IFS(F383=0,$X$17,F383=1,$X$16)*_xlfn.IFS(G383=0,$X$22,G383=1,$X$21)*_xlfn.IFS(H383=0,$X$27,H383=1,$X$26)*_xlfn.IFS(I383=0,$X$32,I383=1,$X$31)*_xlfn.IFS(J383=0,$X$37,J383=1,$X$36)*_xlfn.IFS(K383=0,$X$42,K383=1,$X$41)*_xlfn.IFS(L383=0,$X$47,L383=1,$X$46)*_xlfn.IFS(M383=0,$X$52,M383=1,$X$51)*_xlfn.IFS(N383=0,$X$57,N383=1,$X$56)</f>
        <v>1.3229474467763136E-4</v>
      </c>
      <c r="Q383" cm="1">
        <f t="array" ref="Q383">$W$2*_xlfn.IFS(C383="data_analyst",$Z$5,C383="data_engineer",$Z$6,C383="data_scientist",$Z$7)*_xlfn.IFS(E383=0,$Z$12,E383=1,$Z$11)*_xlfn.IFS(F383=0,$Z$17,F383=1,$Z$16)*_xlfn.IFS(G383=0,$Z$22,G383=1,$Z$21)*_xlfn.IFS(H383=0,$Z$27,H383=1,$Z$26)*_xlfn.IFS(I383=0,$Z$32,I383=1,$Z$31)*_xlfn.IFS(J383=0,$Z$37,J383=1,$Z$36)*_xlfn.IFS(K383=0,$Z$42,K383=1,$Z$41)*_xlfn.IFS(L383=0,$Z$47,L383=1,$Z$46)*_xlfn.IFS(M383=0,$Z$52,M383=1,$Z$51)*_xlfn.IFS(N383=0,$Z$57,N383=1,$Z$56)</f>
        <v>1.0934096374833335E-3</v>
      </c>
      <c r="R383" t="str" cm="1">
        <f t="array" ref="R383">_xlfn.IFS(AND(O383&gt;P383,O383&gt;Q383),"Low",AND(P383&gt;O383,P383&gt;Q383),"Medium",AND(Q383&gt;O383,Q383&gt;P383),"High")</f>
        <v>Low</v>
      </c>
      <c r="S383" t="str">
        <f t="shared" si="12"/>
        <v>T</v>
      </c>
    </row>
    <row r="384" spans="1:19" x14ac:dyDescent="0.3">
      <c r="A384" t="s">
        <v>17</v>
      </c>
      <c r="B384">
        <v>4</v>
      </c>
      <c r="C384" t="s">
        <v>15</v>
      </c>
      <c r="D384" t="str">
        <f t="shared" si="11"/>
        <v>Low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 cm="1">
        <f t="array" ref="O384">$U$2*_xlfn.IFS(C384="data_analyst",$V$5,C384="data_engineer",$V$6,C384="data_scientist",$V$7)*_xlfn.IFS(E384=0,$V$12,E384=1,$V$11)*_xlfn.IFS(F384=0,$V$17,F384=1,$V$16)*_xlfn.IFS(G384=0,$V$22,G384=1,$V$21)*_xlfn.IFS(H384=0,$V$27,H384=1,$V$26)*_xlfn.IFS(I384=0,$V$32,I384=1,$V$31)*_xlfn.IFS(J384=0,$V$37,J384=1,$V$36)*_xlfn.IFS(K384=0,$V$42,K384=1,$V$41)*_xlfn.IFS(L384=0,$V$47,L384=1,$V$46)*_xlfn.IFS(M384=0,$V$52,M384=1,$V$51)*_xlfn.IFS(N384=0,$V$57,N384=1,$V$56)</f>
        <v>1.8002646761135725E-2</v>
      </c>
      <c r="P384" cm="1">
        <f t="array" ref="P384">$V$2*_xlfn.IFS(C384="data_analyst",$X$5,C384="data_engineer",$X$6,C384="data_scientist",$X$7)*_xlfn.IFS(E384=0,$X$12,E384=1,$X$11)*_xlfn.IFS(F384=0,$X$17,F384=1,$X$16)*_xlfn.IFS(G384=0,$X$22,G384=1,$X$21)*_xlfn.IFS(H384=0,$X$27,H384=1,$X$26)*_xlfn.IFS(I384=0,$X$32,I384=1,$X$31)*_xlfn.IFS(J384=0,$X$37,J384=1,$X$36)*_xlfn.IFS(K384=0,$X$42,K384=1,$X$41)*_xlfn.IFS(L384=0,$X$47,L384=1,$X$46)*_xlfn.IFS(M384=0,$X$52,M384=1,$X$51)*_xlfn.IFS(N384=0,$X$57,N384=1,$X$56)</f>
        <v>1.1404719368761322E-4</v>
      </c>
      <c r="Q384" cm="1">
        <f t="array" ref="Q384">$W$2*_xlfn.IFS(C384="data_analyst",$Z$5,C384="data_engineer",$Z$6,C384="data_scientist",$Z$7)*_xlfn.IFS(E384=0,$Z$12,E384=1,$Z$11)*_xlfn.IFS(F384=0,$Z$17,F384=1,$Z$16)*_xlfn.IFS(G384=0,$Z$22,G384=1,$Z$21)*_xlfn.IFS(H384=0,$Z$27,H384=1,$Z$26)*_xlfn.IFS(I384=0,$Z$32,I384=1,$Z$31)*_xlfn.IFS(J384=0,$Z$37,J384=1,$Z$36)*_xlfn.IFS(K384=0,$Z$42,K384=1,$Z$41)*_xlfn.IFS(L384=0,$Z$47,L384=1,$Z$46)*_xlfn.IFS(M384=0,$Z$52,M384=1,$Z$51)*_xlfn.IFS(N384=0,$Z$57,N384=1,$Z$56)</f>
        <v>1.0309290867700006E-3</v>
      </c>
      <c r="R384" t="str" cm="1">
        <f t="array" ref="R384">_xlfn.IFS(AND(O384&gt;P384,O384&gt;Q384),"Low",AND(P384&gt;O384,P384&gt;Q384),"Medium",AND(Q384&gt;O384,Q384&gt;P384),"High")</f>
        <v>Low</v>
      </c>
      <c r="S384" t="str">
        <f t="shared" si="12"/>
        <v>T</v>
      </c>
    </row>
    <row r="385" spans="1:19" x14ac:dyDescent="0.3">
      <c r="A385" t="s">
        <v>17</v>
      </c>
      <c r="B385">
        <v>5</v>
      </c>
      <c r="C385" t="s">
        <v>15</v>
      </c>
      <c r="D385" t="str">
        <f t="shared" si="11"/>
        <v>Low</v>
      </c>
      <c r="E385">
        <v>1</v>
      </c>
      <c r="F385">
        <v>1</v>
      </c>
      <c r="G385">
        <v>0</v>
      </c>
      <c r="H385">
        <v>1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1</v>
      </c>
      <c r="O385" cm="1">
        <f t="array" ref="O385">$U$2*_xlfn.IFS(C385="data_analyst",$V$5,C385="data_engineer",$V$6,C385="data_scientist",$V$7)*_xlfn.IFS(E385=0,$V$12,E385=1,$V$11)*_xlfn.IFS(F385=0,$V$17,F385=1,$V$16)*_xlfn.IFS(G385=0,$V$22,G385=1,$V$21)*_xlfn.IFS(H385=0,$V$27,H385=1,$V$26)*_xlfn.IFS(I385=0,$V$32,I385=1,$V$31)*_xlfn.IFS(J385=0,$V$37,J385=1,$V$36)*_xlfn.IFS(K385=0,$V$42,K385=1,$V$41)*_xlfn.IFS(L385=0,$V$47,L385=1,$V$46)*_xlfn.IFS(M385=0,$V$52,M385=1,$V$51)*_xlfn.IFS(N385=0,$V$57,N385=1,$V$56)</f>
        <v>1.3529660721793594E-3</v>
      </c>
      <c r="P385" cm="1">
        <f t="array" ref="P385">$V$2*_xlfn.IFS(C385="data_analyst",$X$5,C385="data_engineer",$X$6,C385="data_scientist",$X$7)*_xlfn.IFS(E385=0,$X$12,E385=1,$X$11)*_xlfn.IFS(F385=0,$X$17,F385=1,$X$16)*_xlfn.IFS(G385=0,$X$22,G385=1,$X$21)*_xlfn.IFS(H385=0,$X$27,H385=1,$X$26)*_xlfn.IFS(I385=0,$X$32,I385=1,$X$31)*_xlfn.IFS(J385=0,$X$37,J385=1,$X$36)*_xlfn.IFS(K385=0,$X$42,K385=1,$X$41)*_xlfn.IFS(L385=0,$X$47,L385=1,$X$46)*_xlfn.IFS(M385=0,$X$52,M385=1,$X$51)*_xlfn.IFS(N385=0,$X$57,N385=1,$X$56)</f>
        <v>7.3062549825575368E-5</v>
      </c>
      <c r="Q385" cm="1">
        <f t="array" ref="Q385">$W$2*_xlfn.IFS(C385="data_analyst",$Z$5,C385="data_engineer",$Z$6,C385="data_scientist",$Z$7)*_xlfn.IFS(E385=0,$Z$12,E385=1,$Z$11)*_xlfn.IFS(F385=0,$Z$17,F385=1,$Z$16)*_xlfn.IFS(G385=0,$Z$22,G385=1,$Z$21)*_xlfn.IFS(H385=0,$Z$27,H385=1,$Z$26)*_xlfn.IFS(I385=0,$Z$32,I385=1,$Z$31)*_xlfn.IFS(J385=0,$Z$37,J385=1,$Z$36)*_xlfn.IFS(K385=0,$Z$42,K385=1,$Z$41)*_xlfn.IFS(L385=0,$Z$47,L385=1,$Z$46)*_xlfn.IFS(M385=0,$Z$52,M385=1,$Z$51)*_xlfn.IFS(N385=0,$Z$57,N385=1,$Z$56)</f>
        <v>2.1952207881390927E-4</v>
      </c>
      <c r="R385" t="str" cm="1">
        <f t="array" ref="R385">_xlfn.IFS(AND(O385&gt;P385,O385&gt;Q385),"Low",AND(P385&gt;O385,P385&gt;Q385),"Medium",AND(Q385&gt;O385,Q385&gt;P385),"High")</f>
        <v>Low</v>
      </c>
      <c r="S385" t="str">
        <f t="shared" si="12"/>
        <v>T</v>
      </c>
    </row>
    <row r="386" spans="1:19" x14ac:dyDescent="0.3">
      <c r="A386" t="s">
        <v>17</v>
      </c>
      <c r="B386">
        <v>5</v>
      </c>
      <c r="C386" t="s">
        <v>15</v>
      </c>
      <c r="D386" t="str">
        <f t="shared" ref="D386:D449" si="13">IF(AND(C386="data_analyst",A386="Medium",B386&gt;4),"High",A386)</f>
        <v>Low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 cm="1">
        <f t="array" ref="O386">$U$2*_xlfn.IFS(C386="data_analyst",$V$5,C386="data_engineer",$V$6,C386="data_scientist",$V$7)*_xlfn.IFS(E386=0,$V$12,E386=1,$V$11)*_xlfn.IFS(F386=0,$V$17,F386=1,$V$16)*_xlfn.IFS(G386=0,$V$22,G386=1,$V$21)*_xlfn.IFS(H386=0,$V$27,H386=1,$V$26)*_xlfn.IFS(I386=0,$V$32,I386=1,$V$31)*_xlfn.IFS(J386=0,$V$37,J386=1,$V$36)*_xlfn.IFS(K386=0,$V$42,K386=1,$V$41)*_xlfn.IFS(L386=0,$V$47,L386=1,$V$46)*_xlfn.IFS(M386=0,$V$52,M386=1,$V$51)*_xlfn.IFS(N386=0,$V$57,N386=1,$V$56)</f>
        <v>2.3455829444072339E-2</v>
      </c>
      <c r="P386" cm="1">
        <f t="array" ref="P386">$V$2*_xlfn.IFS(C386="data_analyst",$X$5,C386="data_engineer",$X$6,C386="data_scientist",$X$7)*_xlfn.IFS(E386=0,$X$12,E386=1,$X$11)*_xlfn.IFS(F386=0,$X$17,F386=1,$X$16)*_xlfn.IFS(G386=0,$X$22,G386=1,$X$21)*_xlfn.IFS(H386=0,$X$27,H386=1,$X$26)*_xlfn.IFS(I386=0,$X$32,I386=1,$X$31)*_xlfn.IFS(J386=0,$X$37,J386=1,$X$36)*_xlfn.IFS(K386=0,$X$42,K386=1,$X$41)*_xlfn.IFS(L386=0,$X$47,L386=1,$X$46)*_xlfn.IFS(M386=0,$X$52,M386=1,$X$51)*_xlfn.IFS(N386=0,$X$57,N386=1,$X$56)</f>
        <v>1.3229474467763136E-4</v>
      </c>
      <c r="Q386" cm="1">
        <f t="array" ref="Q386">$W$2*_xlfn.IFS(C386="data_analyst",$Z$5,C386="data_engineer",$Z$6,C386="data_scientist",$Z$7)*_xlfn.IFS(E386=0,$Z$12,E386=1,$Z$11)*_xlfn.IFS(F386=0,$Z$17,F386=1,$Z$16)*_xlfn.IFS(G386=0,$Z$22,G386=1,$Z$21)*_xlfn.IFS(H386=0,$Z$27,H386=1,$Z$26)*_xlfn.IFS(I386=0,$Z$32,I386=1,$Z$31)*_xlfn.IFS(J386=0,$Z$37,J386=1,$Z$36)*_xlfn.IFS(K386=0,$Z$42,K386=1,$Z$41)*_xlfn.IFS(L386=0,$Z$47,L386=1,$Z$46)*_xlfn.IFS(M386=0,$Z$52,M386=1,$Z$51)*_xlfn.IFS(N386=0,$Z$57,N386=1,$Z$56)</f>
        <v>1.0934096374833335E-3</v>
      </c>
      <c r="R386" t="str" cm="1">
        <f t="array" ref="R386">_xlfn.IFS(AND(O386&gt;P386,O386&gt;Q386),"Low",AND(P386&gt;O386,P386&gt;Q386),"Medium",AND(Q386&gt;O386,Q386&gt;P386),"High")</f>
        <v>Low</v>
      </c>
      <c r="S386" t="str">
        <f t="shared" si="12"/>
        <v>T</v>
      </c>
    </row>
    <row r="387" spans="1:19" x14ac:dyDescent="0.3">
      <c r="A387" t="s">
        <v>17</v>
      </c>
      <c r="B387">
        <v>5</v>
      </c>
      <c r="C387" t="s">
        <v>15</v>
      </c>
      <c r="D387" t="str">
        <f t="shared" si="13"/>
        <v>Low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 cm="1">
        <f t="array" ref="O387">$U$2*_xlfn.IFS(C387="data_analyst",$V$5,C387="data_engineer",$V$6,C387="data_scientist",$V$7)*_xlfn.IFS(E387=0,$V$12,E387=1,$V$11)*_xlfn.IFS(F387=0,$V$17,F387=1,$V$16)*_xlfn.IFS(G387=0,$V$22,G387=1,$V$21)*_xlfn.IFS(H387=0,$V$27,H387=1,$V$26)*_xlfn.IFS(I387=0,$V$32,I387=1,$V$31)*_xlfn.IFS(J387=0,$V$37,J387=1,$V$36)*_xlfn.IFS(K387=0,$V$42,K387=1,$V$41)*_xlfn.IFS(L387=0,$V$47,L387=1,$V$46)*_xlfn.IFS(M387=0,$V$52,M387=1,$V$51)*_xlfn.IFS(N387=0,$V$57,N387=1,$V$56)</f>
        <v>1.8002646761135725E-2</v>
      </c>
      <c r="P387" cm="1">
        <f t="array" ref="P387">$V$2*_xlfn.IFS(C387="data_analyst",$X$5,C387="data_engineer",$X$6,C387="data_scientist",$X$7)*_xlfn.IFS(E387=0,$X$12,E387=1,$X$11)*_xlfn.IFS(F387=0,$X$17,F387=1,$X$16)*_xlfn.IFS(G387=0,$X$22,G387=1,$X$21)*_xlfn.IFS(H387=0,$X$27,H387=1,$X$26)*_xlfn.IFS(I387=0,$X$32,I387=1,$X$31)*_xlfn.IFS(J387=0,$X$37,J387=1,$X$36)*_xlfn.IFS(K387=0,$X$42,K387=1,$X$41)*_xlfn.IFS(L387=0,$X$47,L387=1,$X$46)*_xlfn.IFS(M387=0,$X$52,M387=1,$X$51)*_xlfn.IFS(N387=0,$X$57,N387=1,$X$56)</f>
        <v>1.1404719368761322E-4</v>
      </c>
      <c r="Q387" cm="1">
        <f t="array" ref="Q387">$W$2*_xlfn.IFS(C387="data_analyst",$Z$5,C387="data_engineer",$Z$6,C387="data_scientist",$Z$7)*_xlfn.IFS(E387=0,$Z$12,E387=1,$Z$11)*_xlfn.IFS(F387=0,$Z$17,F387=1,$Z$16)*_xlfn.IFS(G387=0,$Z$22,G387=1,$Z$21)*_xlfn.IFS(H387=0,$Z$27,H387=1,$Z$26)*_xlfn.IFS(I387=0,$Z$32,I387=1,$Z$31)*_xlfn.IFS(J387=0,$Z$37,J387=1,$Z$36)*_xlfn.IFS(K387=0,$Z$42,K387=1,$Z$41)*_xlfn.IFS(L387=0,$Z$47,L387=1,$Z$46)*_xlfn.IFS(M387=0,$Z$52,M387=1,$Z$51)*_xlfn.IFS(N387=0,$Z$57,N387=1,$Z$56)</f>
        <v>1.0309290867700006E-3</v>
      </c>
      <c r="R387" t="str" cm="1">
        <f t="array" ref="R387">_xlfn.IFS(AND(O387&gt;P387,O387&gt;Q387),"Low",AND(P387&gt;O387,P387&gt;Q387),"Medium",AND(Q387&gt;O387,Q387&gt;P387),"High")</f>
        <v>Low</v>
      </c>
      <c r="S387" t="str">
        <f t="shared" ref="S387:S450" si="14">IF(D387=R387,"T","F")</f>
        <v>T</v>
      </c>
    </row>
    <row r="388" spans="1:19" x14ac:dyDescent="0.3">
      <c r="A388" t="s">
        <v>17</v>
      </c>
      <c r="B388">
        <v>5</v>
      </c>
      <c r="C388" t="s">
        <v>15</v>
      </c>
      <c r="D388" t="str">
        <f t="shared" si="13"/>
        <v>Low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1</v>
      </c>
      <c r="O388" cm="1">
        <f t="array" ref="O388">$U$2*_xlfn.IFS(C388="data_analyst",$V$5,C388="data_engineer",$V$6,C388="data_scientist",$V$7)*_xlfn.IFS(E388=0,$V$12,E388=1,$V$11)*_xlfn.IFS(F388=0,$V$17,F388=1,$V$16)*_xlfn.IFS(G388=0,$V$22,G388=1,$V$21)*_xlfn.IFS(H388=0,$V$27,H388=1,$V$26)*_xlfn.IFS(I388=0,$V$32,I388=1,$V$31)*_xlfn.IFS(J388=0,$V$37,J388=1,$V$36)*_xlfn.IFS(K388=0,$V$42,K388=1,$V$41)*_xlfn.IFS(L388=0,$V$47,L388=1,$V$46)*_xlfn.IFS(M388=0,$V$52,M388=1,$V$51)*_xlfn.IFS(N388=0,$V$57,N388=1,$V$56)</f>
        <v>8.0538920544847136E-3</v>
      </c>
      <c r="P388" cm="1">
        <f t="array" ref="P388">$V$2*_xlfn.IFS(C388="data_analyst",$X$5,C388="data_engineer",$X$6,C388="data_scientist",$X$7)*_xlfn.IFS(E388=0,$X$12,E388=1,$X$11)*_xlfn.IFS(F388=0,$X$17,F388=1,$X$16)*_xlfn.IFS(G388=0,$X$22,G388=1,$X$21)*_xlfn.IFS(H388=0,$X$27,H388=1,$X$26)*_xlfn.IFS(I388=0,$X$32,I388=1,$X$31)*_xlfn.IFS(J388=0,$X$37,J388=1,$X$36)*_xlfn.IFS(K388=0,$X$42,K388=1,$X$41)*_xlfn.IFS(L388=0,$X$47,L388=1,$X$46)*_xlfn.IFS(M388=0,$X$52,M388=1,$X$51)*_xlfn.IFS(N388=0,$X$57,N388=1,$X$56)</f>
        <v>3.2026103349562342E-5</v>
      </c>
      <c r="Q388" cm="1">
        <f t="array" ref="Q388">$W$2*_xlfn.IFS(C388="data_analyst",$Z$5,C388="data_engineer",$Z$6,C388="data_scientist",$Z$7)*_xlfn.IFS(E388=0,$Z$12,E388=1,$Z$11)*_xlfn.IFS(F388=0,$Z$17,F388=1,$Z$16)*_xlfn.IFS(G388=0,$Z$22,G388=1,$Z$21)*_xlfn.IFS(H388=0,$Z$27,H388=1,$Z$26)*_xlfn.IFS(I388=0,$Z$32,I388=1,$Z$31)*_xlfn.IFS(J388=0,$Z$37,J388=1,$Z$36)*_xlfn.IFS(K388=0,$Z$42,K388=1,$Z$41)*_xlfn.IFS(L388=0,$Z$47,L388=1,$Z$46)*_xlfn.IFS(M388=0,$Z$52,M388=1,$Z$51)*_xlfn.IFS(N388=0,$Z$57,N388=1,$Z$56)</f>
        <v>3.0681362709042702E-4</v>
      </c>
      <c r="R388" t="str" cm="1">
        <f t="array" ref="R388">_xlfn.IFS(AND(O388&gt;P388,O388&gt;Q388),"Low",AND(P388&gt;O388,P388&gt;Q388),"Medium",AND(Q388&gt;O388,Q388&gt;P388),"High")</f>
        <v>Low</v>
      </c>
      <c r="S388" t="str">
        <f t="shared" si="14"/>
        <v>T</v>
      </c>
    </row>
    <row r="389" spans="1:19" x14ac:dyDescent="0.3">
      <c r="A389" t="s">
        <v>17</v>
      </c>
      <c r="B389">
        <v>4</v>
      </c>
      <c r="C389" t="s">
        <v>15</v>
      </c>
      <c r="D389" t="str">
        <f t="shared" si="13"/>
        <v>Low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 cm="1">
        <f t="array" ref="O389">$U$2*_xlfn.IFS(C389="data_analyst",$V$5,C389="data_engineer",$V$6,C389="data_scientist",$V$7)*_xlfn.IFS(E389=0,$V$12,E389=1,$V$11)*_xlfn.IFS(F389=0,$V$17,F389=1,$V$16)*_xlfn.IFS(G389=0,$V$22,G389=1,$V$21)*_xlfn.IFS(H389=0,$V$27,H389=1,$V$26)*_xlfn.IFS(I389=0,$V$32,I389=1,$V$31)*_xlfn.IFS(J389=0,$V$37,J389=1,$V$36)*_xlfn.IFS(K389=0,$V$42,K389=1,$V$41)*_xlfn.IFS(L389=0,$V$47,L389=1,$V$46)*_xlfn.IFS(M389=0,$V$52,M389=1,$V$51)*_xlfn.IFS(N389=0,$V$57,N389=1,$V$56)</f>
        <v>1.8002646761135725E-2</v>
      </c>
      <c r="P389" cm="1">
        <f t="array" ref="P389">$V$2*_xlfn.IFS(C389="data_analyst",$X$5,C389="data_engineer",$X$6,C389="data_scientist",$X$7)*_xlfn.IFS(E389=0,$X$12,E389=1,$X$11)*_xlfn.IFS(F389=0,$X$17,F389=1,$X$16)*_xlfn.IFS(G389=0,$X$22,G389=1,$X$21)*_xlfn.IFS(H389=0,$X$27,H389=1,$X$26)*_xlfn.IFS(I389=0,$X$32,I389=1,$X$31)*_xlfn.IFS(J389=0,$X$37,J389=1,$X$36)*_xlfn.IFS(K389=0,$X$42,K389=1,$X$41)*_xlfn.IFS(L389=0,$X$47,L389=1,$X$46)*_xlfn.IFS(M389=0,$X$52,M389=1,$X$51)*_xlfn.IFS(N389=0,$X$57,N389=1,$X$56)</f>
        <v>1.1404719368761322E-4</v>
      </c>
      <c r="Q389" cm="1">
        <f t="array" ref="Q389">$W$2*_xlfn.IFS(C389="data_analyst",$Z$5,C389="data_engineer",$Z$6,C389="data_scientist",$Z$7)*_xlfn.IFS(E389=0,$Z$12,E389=1,$Z$11)*_xlfn.IFS(F389=0,$Z$17,F389=1,$Z$16)*_xlfn.IFS(G389=0,$Z$22,G389=1,$Z$21)*_xlfn.IFS(H389=0,$Z$27,H389=1,$Z$26)*_xlfn.IFS(I389=0,$Z$32,I389=1,$Z$31)*_xlfn.IFS(J389=0,$Z$37,J389=1,$Z$36)*_xlfn.IFS(K389=0,$Z$42,K389=1,$Z$41)*_xlfn.IFS(L389=0,$Z$47,L389=1,$Z$46)*_xlfn.IFS(M389=0,$Z$52,M389=1,$Z$51)*_xlfn.IFS(N389=0,$Z$57,N389=1,$Z$56)</f>
        <v>1.0309290867700006E-3</v>
      </c>
      <c r="R389" t="str" cm="1">
        <f t="array" ref="R389">_xlfn.IFS(AND(O389&gt;P389,O389&gt;Q389),"Low",AND(P389&gt;O389,P389&gt;Q389),"Medium",AND(Q389&gt;O389,Q389&gt;P389),"High")</f>
        <v>Low</v>
      </c>
      <c r="S389" t="str">
        <f t="shared" si="14"/>
        <v>T</v>
      </c>
    </row>
    <row r="390" spans="1:19" x14ac:dyDescent="0.3">
      <c r="A390" t="s">
        <v>17</v>
      </c>
      <c r="B390">
        <v>5</v>
      </c>
      <c r="C390" t="s">
        <v>15</v>
      </c>
      <c r="D390" t="str">
        <f t="shared" si="13"/>
        <v>Low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1</v>
      </c>
      <c r="O390" cm="1">
        <f t="array" ref="O390">$U$2*_xlfn.IFS(C390="data_analyst",$V$5,C390="data_engineer",$V$6,C390="data_scientist",$V$7)*_xlfn.IFS(E390=0,$V$12,E390=1,$V$11)*_xlfn.IFS(F390=0,$V$17,F390=1,$V$16)*_xlfn.IFS(G390=0,$V$22,G390=1,$V$21)*_xlfn.IFS(H390=0,$V$27,H390=1,$V$26)*_xlfn.IFS(I390=0,$V$32,I390=1,$V$31)*_xlfn.IFS(J390=0,$V$37,J390=1,$V$36)*_xlfn.IFS(K390=0,$V$42,K390=1,$V$41)*_xlfn.IFS(L390=0,$V$47,L390=1,$V$46)*_xlfn.IFS(M390=0,$V$52,M390=1,$V$51)*_xlfn.IFS(N390=0,$V$57,N390=1,$V$56)</f>
        <v>6.1814643585689803E-3</v>
      </c>
      <c r="P390" cm="1">
        <f t="array" ref="P390">$V$2*_xlfn.IFS(C390="data_analyst",$X$5,C390="data_engineer",$X$6,C390="data_scientist",$X$7)*_xlfn.IFS(E390=0,$X$12,E390=1,$X$11)*_xlfn.IFS(F390=0,$X$17,F390=1,$X$16)*_xlfn.IFS(G390=0,$X$22,G390=1,$X$21)*_xlfn.IFS(H390=0,$X$27,H390=1,$X$26)*_xlfn.IFS(I390=0,$X$32,I390=1,$X$31)*_xlfn.IFS(J390=0,$X$37,J390=1,$X$36)*_xlfn.IFS(K390=0,$X$42,K390=1,$X$41)*_xlfn.IFS(L390=0,$X$47,L390=1,$X$46)*_xlfn.IFS(M390=0,$X$52,M390=1,$X$51)*_xlfn.IFS(N390=0,$X$57,N390=1,$X$56)</f>
        <v>2.760870978410546E-5</v>
      </c>
      <c r="Q390" cm="1">
        <f t="array" ref="Q390">$W$2*_xlfn.IFS(C390="data_analyst",$Z$5,C390="data_engineer",$Z$6,C390="data_scientist",$Z$7)*_xlfn.IFS(E390=0,$Z$12,E390=1,$Z$11)*_xlfn.IFS(F390=0,$Z$17,F390=1,$Z$16)*_xlfn.IFS(G390=0,$Z$22,G390=1,$Z$21)*_xlfn.IFS(H390=0,$Z$27,H390=1,$Z$26)*_xlfn.IFS(I390=0,$Z$32,I390=1,$Z$31)*_xlfn.IFS(J390=0,$Z$37,J390=1,$Z$36)*_xlfn.IFS(K390=0,$Z$42,K390=1,$Z$41)*_xlfn.IFS(L390=0,$Z$47,L390=1,$Z$46)*_xlfn.IFS(M390=0,$Z$52,M390=1,$Z$51)*_xlfn.IFS(N390=0,$Z$57,N390=1,$Z$56)</f>
        <v>2.8928141982811694E-4</v>
      </c>
      <c r="R390" t="str" cm="1">
        <f t="array" ref="R390">_xlfn.IFS(AND(O390&gt;P390,O390&gt;Q390),"Low",AND(P390&gt;O390,P390&gt;Q390),"Medium",AND(Q390&gt;O390,Q390&gt;P390),"High")</f>
        <v>Low</v>
      </c>
      <c r="S390" t="str">
        <f t="shared" si="14"/>
        <v>T</v>
      </c>
    </row>
    <row r="391" spans="1:19" x14ac:dyDescent="0.3">
      <c r="A391" t="s">
        <v>17</v>
      </c>
      <c r="B391">
        <v>6</v>
      </c>
      <c r="C391" t="s">
        <v>15</v>
      </c>
      <c r="D391" t="str">
        <f t="shared" si="13"/>
        <v>Low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 cm="1">
        <f t="array" ref="O391">$U$2*_xlfn.IFS(C391="data_analyst",$V$5,C391="data_engineer",$V$6,C391="data_scientist",$V$7)*_xlfn.IFS(E391=0,$V$12,E391=1,$V$11)*_xlfn.IFS(F391=0,$V$17,F391=1,$V$16)*_xlfn.IFS(G391=0,$V$22,G391=1,$V$21)*_xlfn.IFS(H391=0,$V$27,H391=1,$V$26)*_xlfn.IFS(I391=0,$V$32,I391=1,$V$31)*_xlfn.IFS(J391=0,$V$37,J391=1,$V$36)*_xlfn.IFS(K391=0,$V$42,K391=1,$V$41)*_xlfn.IFS(L391=0,$V$47,L391=1,$V$46)*_xlfn.IFS(M391=0,$V$52,M391=1,$V$51)*_xlfn.IFS(N391=0,$V$57,N391=1,$V$56)</f>
        <v>1.8002646761135725E-2</v>
      </c>
      <c r="P391" cm="1">
        <f t="array" ref="P391">$V$2*_xlfn.IFS(C391="data_analyst",$X$5,C391="data_engineer",$X$6,C391="data_scientist",$X$7)*_xlfn.IFS(E391=0,$X$12,E391=1,$X$11)*_xlfn.IFS(F391=0,$X$17,F391=1,$X$16)*_xlfn.IFS(G391=0,$X$22,G391=1,$X$21)*_xlfn.IFS(H391=0,$X$27,H391=1,$X$26)*_xlfn.IFS(I391=0,$X$32,I391=1,$X$31)*_xlfn.IFS(J391=0,$X$37,J391=1,$X$36)*_xlfn.IFS(K391=0,$X$42,K391=1,$X$41)*_xlfn.IFS(L391=0,$X$47,L391=1,$X$46)*_xlfn.IFS(M391=0,$X$52,M391=1,$X$51)*_xlfn.IFS(N391=0,$X$57,N391=1,$X$56)</f>
        <v>1.1404719368761322E-4</v>
      </c>
      <c r="Q391" cm="1">
        <f t="array" ref="Q391">$W$2*_xlfn.IFS(C391="data_analyst",$Z$5,C391="data_engineer",$Z$6,C391="data_scientist",$Z$7)*_xlfn.IFS(E391=0,$Z$12,E391=1,$Z$11)*_xlfn.IFS(F391=0,$Z$17,F391=1,$Z$16)*_xlfn.IFS(G391=0,$Z$22,G391=1,$Z$21)*_xlfn.IFS(H391=0,$Z$27,H391=1,$Z$26)*_xlfn.IFS(I391=0,$Z$32,I391=1,$Z$31)*_xlfn.IFS(J391=0,$Z$37,J391=1,$Z$36)*_xlfn.IFS(K391=0,$Z$42,K391=1,$Z$41)*_xlfn.IFS(L391=0,$Z$47,L391=1,$Z$46)*_xlfn.IFS(M391=0,$Z$52,M391=1,$Z$51)*_xlfn.IFS(N391=0,$Z$57,N391=1,$Z$56)</f>
        <v>1.0309290867700006E-3</v>
      </c>
      <c r="R391" t="str" cm="1">
        <f t="array" ref="R391">_xlfn.IFS(AND(O391&gt;P391,O391&gt;Q391),"Low",AND(P391&gt;O391,P391&gt;Q391),"Medium",AND(Q391&gt;O391,Q391&gt;P391),"High")</f>
        <v>Low</v>
      </c>
      <c r="S391" t="str">
        <f t="shared" si="14"/>
        <v>T</v>
      </c>
    </row>
    <row r="392" spans="1:19" x14ac:dyDescent="0.3">
      <c r="A392" t="s">
        <v>17</v>
      </c>
      <c r="B392">
        <v>5</v>
      </c>
      <c r="C392" t="s">
        <v>15</v>
      </c>
      <c r="D392" t="str">
        <f t="shared" si="13"/>
        <v>Low</v>
      </c>
      <c r="E392">
        <v>1</v>
      </c>
      <c r="F392">
        <v>0</v>
      </c>
      <c r="G392">
        <v>1</v>
      </c>
      <c r="H392">
        <v>1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1</v>
      </c>
      <c r="O392" cm="1">
        <f t="array" ref="O392">$U$2*_xlfn.IFS(C392="data_analyst",$V$5,C392="data_engineer",$V$6,C392="data_scientist",$V$7)*_xlfn.IFS(E392=0,$V$12,E392=1,$V$11)*_xlfn.IFS(F392=0,$V$17,F392=1,$V$16)*_xlfn.IFS(G392=0,$V$22,G392=1,$V$21)*_xlfn.IFS(H392=0,$V$27,H392=1,$V$26)*_xlfn.IFS(I392=0,$V$32,I392=1,$V$31)*_xlfn.IFS(J392=0,$V$37,J392=1,$V$36)*_xlfn.IFS(K392=0,$V$42,K392=1,$V$41)*_xlfn.IFS(L392=0,$V$47,L392=1,$V$46)*_xlfn.IFS(M392=0,$V$52,M392=1,$V$51)*_xlfn.IFS(N392=0,$V$57,N392=1,$V$56)</f>
        <v>1.0860929610496355E-4</v>
      </c>
      <c r="P392" cm="1">
        <f t="array" ref="P392">$V$2*_xlfn.IFS(C392="data_analyst",$X$5,C392="data_engineer",$X$6,C392="data_scientist",$X$7)*_xlfn.IFS(E392=0,$X$12,E392=1,$X$11)*_xlfn.IFS(F392=0,$X$17,F392=1,$X$16)*_xlfn.IFS(G392=0,$X$22,G392=1,$X$21)*_xlfn.IFS(H392=0,$X$27,H392=1,$X$26)*_xlfn.IFS(I392=0,$X$32,I392=1,$X$31)*_xlfn.IFS(J392=0,$X$37,J392=1,$X$36)*_xlfn.IFS(K392=0,$X$42,K392=1,$X$41)*_xlfn.IFS(L392=0,$X$47,L392=1,$X$46)*_xlfn.IFS(M392=0,$X$52,M392=1,$X$51)*_xlfn.IFS(N392=0,$X$57,N392=1,$X$56)</f>
        <v>5.9324377111407162E-5</v>
      </c>
      <c r="Q392" cm="1">
        <f t="array" ref="Q392">$W$2*_xlfn.IFS(C392="data_analyst",$Z$5,C392="data_engineer",$Z$6,C392="data_scientist",$Z$7)*_xlfn.IFS(E392=0,$Z$12,E392=1,$Z$11)*_xlfn.IFS(F392=0,$Z$17,F392=1,$Z$16)*_xlfn.IFS(G392=0,$Z$22,G392=1,$Z$21)*_xlfn.IFS(H392=0,$Z$27,H392=1,$Z$26)*_xlfn.IFS(I392=0,$Z$32,I392=1,$Z$31)*_xlfn.IFS(J392=0,$Z$37,J392=1,$Z$36)*_xlfn.IFS(K392=0,$Z$42,K392=1,$Z$41)*_xlfn.IFS(L392=0,$Z$47,L392=1,$Z$46)*_xlfn.IFS(M392=0,$Z$52,M392=1,$Z$51)*_xlfn.IFS(N392=0,$Z$57,N392=1,$Z$56)</f>
        <v>9.0985236380979566E-5</v>
      </c>
      <c r="R392" t="str" cm="1">
        <f t="array" ref="R392">_xlfn.IFS(AND(O392&gt;P392,O392&gt;Q392),"Low",AND(P392&gt;O392,P392&gt;Q392),"Medium",AND(Q392&gt;O392,Q392&gt;P392),"High")</f>
        <v>Low</v>
      </c>
      <c r="S392" t="str">
        <f t="shared" si="14"/>
        <v>T</v>
      </c>
    </row>
    <row r="393" spans="1:19" x14ac:dyDescent="0.3">
      <c r="A393" t="s">
        <v>17</v>
      </c>
      <c r="B393">
        <v>5</v>
      </c>
      <c r="C393" t="s">
        <v>15</v>
      </c>
      <c r="D393" t="str">
        <f t="shared" si="13"/>
        <v>Low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 cm="1">
        <f t="array" ref="O393">$U$2*_xlfn.IFS(C393="data_analyst",$V$5,C393="data_engineer",$V$6,C393="data_scientist",$V$7)*_xlfn.IFS(E393=0,$V$12,E393=1,$V$11)*_xlfn.IFS(F393=0,$V$17,F393=1,$V$16)*_xlfn.IFS(G393=0,$V$22,G393=1,$V$21)*_xlfn.IFS(H393=0,$V$27,H393=1,$V$26)*_xlfn.IFS(I393=0,$V$32,I393=1,$V$31)*_xlfn.IFS(J393=0,$V$37,J393=1,$V$36)*_xlfn.IFS(K393=0,$V$42,K393=1,$V$41)*_xlfn.IFS(L393=0,$V$47,L393=1,$V$46)*_xlfn.IFS(M393=0,$V$52,M393=1,$V$51)*_xlfn.IFS(N393=0,$V$57,N393=1,$V$56)</f>
        <v>3.2754306395005924E-3</v>
      </c>
      <c r="P393" cm="1">
        <f t="array" ref="P393">$V$2*_xlfn.IFS(C393="data_analyst",$X$5,C393="data_engineer",$X$6,C393="data_scientist",$X$7)*_xlfn.IFS(E393=0,$X$12,E393=1,$X$11)*_xlfn.IFS(F393=0,$X$17,F393=1,$X$16)*_xlfn.IFS(G393=0,$X$22,G393=1,$X$21)*_xlfn.IFS(H393=0,$X$27,H393=1,$X$26)*_xlfn.IFS(I393=0,$X$32,I393=1,$X$31)*_xlfn.IFS(J393=0,$X$37,J393=1,$X$36)*_xlfn.IFS(K393=0,$X$42,K393=1,$X$41)*_xlfn.IFS(L393=0,$X$47,L393=1,$X$46)*_xlfn.IFS(M393=0,$X$52,M393=1,$X$51)*_xlfn.IFS(N393=0,$X$57,N393=1,$X$56)</f>
        <v>1.2973700878285917E-4</v>
      </c>
      <c r="Q393" cm="1">
        <f t="array" ref="Q393">$W$2*_xlfn.IFS(C393="data_analyst",$Z$5,C393="data_engineer",$Z$6,C393="data_scientist",$Z$7)*_xlfn.IFS(E393=0,$Z$12,E393=1,$Z$11)*_xlfn.IFS(F393=0,$Z$17,F393=1,$Z$16)*_xlfn.IFS(G393=0,$Z$22,G393=1,$Z$21)*_xlfn.IFS(H393=0,$Z$27,H393=1,$Z$26)*_xlfn.IFS(I393=0,$Z$32,I393=1,$Z$31)*_xlfn.IFS(J393=0,$Z$37,J393=1,$Z$36)*_xlfn.IFS(K393=0,$Z$42,K393=1,$Z$41)*_xlfn.IFS(L393=0,$Z$47,L393=1,$Z$46)*_xlfn.IFS(M393=0,$Z$52,M393=1,$Z$51)*_xlfn.IFS(N393=0,$Z$57,N393=1,$Z$56)</f>
        <v>7.0429808898148571E-4</v>
      </c>
      <c r="R393" t="str" cm="1">
        <f t="array" ref="R393">_xlfn.IFS(AND(O393&gt;P393,O393&gt;Q393),"Low",AND(P393&gt;O393,P393&gt;Q393),"Medium",AND(Q393&gt;O393,Q393&gt;P393),"High")</f>
        <v>Low</v>
      </c>
      <c r="S393" t="str">
        <f t="shared" si="14"/>
        <v>T</v>
      </c>
    </row>
    <row r="394" spans="1:19" x14ac:dyDescent="0.3">
      <c r="A394" t="s">
        <v>17</v>
      </c>
      <c r="B394">
        <v>3</v>
      </c>
      <c r="C394" t="s">
        <v>15</v>
      </c>
      <c r="D394" t="str">
        <f t="shared" si="13"/>
        <v>Low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 cm="1">
        <f t="array" ref="O394">$U$2*_xlfn.IFS(C394="data_analyst",$V$5,C394="data_engineer",$V$6,C394="data_scientist",$V$7)*_xlfn.IFS(E394=0,$V$12,E394=1,$V$11)*_xlfn.IFS(F394=0,$V$17,F394=1,$V$16)*_xlfn.IFS(G394=0,$V$22,G394=1,$V$21)*_xlfn.IFS(H394=0,$V$27,H394=1,$V$26)*_xlfn.IFS(I394=0,$V$32,I394=1,$V$31)*_xlfn.IFS(J394=0,$V$37,J394=1,$V$36)*_xlfn.IFS(K394=0,$V$42,K394=1,$V$41)*_xlfn.IFS(L394=0,$V$47,L394=1,$V$46)*_xlfn.IFS(M394=0,$V$52,M394=1,$V$51)*_xlfn.IFS(N394=0,$V$57,N394=1,$V$56)</f>
        <v>1.6096682948315419E-3</v>
      </c>
      <c r="P394" cm="1">
        <f t="array" ref="P394">$V$2*_xlfn.IFS(C394="data_analyst",$X$5,C394="data_engineer",$X$6,C394="data_scientist",$X$7)*_xlfn.IFS(E394=0,$X$12,E394=1,$X$11)*_xlfn.IFS(F394=0,$X$17,F394=1,$X$16)*_xlfn.IFS(G394=0,$X$22,G394=1,$X$21)*_xlfn.IFS(H394=0,$X$27,H394=1,$X$26)*_xlfn.IFS(I394=0,$X$32,I394=1,$X$31)*_xlfn.IFS(J394=0,$X$37,J394=1,$X$36)*_xlfn.IFS(K394=0,$X$42,K394=1,$X$41)*_xlfn.IFS(L394=0,$X$47,L394=1,$X$46)*_xlfn.IFS(M394=0,$X$52,M394=1,$X$51)*_xlfn.IFS(N394=0,$X$57,N394=1,$X$56)</f>
        <v>1.8729919054049953E-6</v>
      </c>
      <c r="Q394" cm="1">
        <f t="array" ref="Q394">$W$2*_xlfn.IFS(C394="data_analyst",$Z$5,C394="data_engineer",$Z$6,C394="data_scientist",$Z$7)*_xlfn.IFS(E394=0,$Z$12,E394=1,$Z$11)*_xlfn.IFS(F394=0,$Z$17,F394=1,$Z$16)*_xlfn.IFS(G394=0,$Z$22,G394=1,$Z$21)*_xlfn.IFS(H394=0,$Z$27,H394=1,$Z$26)*_xlfn.IFS(I394=0,$Z$32,I394=1,$Z$31)*_xlfn.IFS(J394=0,$Z$37,J394=1,$Z$36)*_xlfn.IFS(K394=0,$Z$42,K394=1,$Z$41)*_xlfn.IFS(L394=0,$Z$47,L394=1,$Z$46)*_xlfn.IFS(M394=0,$Z$52,M394=1,$Z$51)*_xlfn.IFS(N394=0,$Z$57,N394=1,$Z$56)</f>
        <v>4.7402444932476832E-5</v>
      </c>
      <c r="R394" t="str" cm="1">
        <f t="array" ref="R394">_xlfn.IFS(AND(O394&gt;P394,O394&gt;Q394),"Low",AND(P394&gt;O394,P394&gt;Q394),"Medium",AND(Q394&gt;O394,Q394&gt;P394),"High")</f>
        <v>Low</v>
      </c>
      <c r="S394" t="str">
        <f t="shared" si="14"/>
        <v>T</v>
      </c>
    </row>
    <row r="395" spans="1:19" x14ac:dyDescent="0.3">
      <c r="A395" t="s">
        <v>17</v>
      </c>
      <c r="B395">
        <v>9</v>
      </c>
      <c r="C395" t="s">
        <v>15</v>
      </c>
      <c r="D395" t="str">
        <f t="shared" si="13"/>
        <v>Low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 cm="1">
        <f t="array" ref="O395">$U$2*_xlfn.IFS(C395="data_analyst",$V$5,C395="data_engineer",$V$6,C395="data_scientist",$V$7)*_xlfn.IFS(E395=0,$V$12,E395=1,$V$11)*_xlfn.IFS(F395=0,$V$17,F395=1,$V$16)*_xlfn.IFS(G395=0,$V$22,G395=1,$V$21)*_xlfn.IFS(H395=0,$V$27,H395=1,$V$26)*_xlfn.IFS(I395=0,$V$32,I395=1,$V$31)*_xlfn.IFS(J395=0,$V$37,J395=1,$V$36)*_xlfn.IFS(K395=0,$V$42,K395=1,$V$41)*_xlfn.IFS(L395=0,$V$47,L395=1,$V$46)*_xlfn.IFS(M395=0,$V$52,M395=1,$V$51)*_xlfn.IFS(N395=0,$V$57,N395=1,$V$56)</f>
        <v>1.8002646761135725E-2</v>
      </c>
      <c r="P395" cm="1">
        <f t="array" ref="P395">$V$2*_xlfn.IFS(C395="data_analyst",$X$5,C395="data_engineer",$X$6,C395="data_scientist",$X$7)*_xlfn.IFS(E395=0,$X$12,E395=1,$X$11)*_xlfn.IFS(F395=0,$X$17,F395=1,$X$16)*_xlfn.IFS(G395=0,$X$22,G395=1,$X$21)*_xlfn.IFS(H395=0,$X$27,H395=1,$X$26)*_xlfn.IFS(I395=0,$X$32,I395=1,$X$31)*_xlfn.IFS(J395=0,$X$37,J395=1,$X$36)*_xlfn.IFS(K395=0,$X$42,K395=1,$X$41)*_xlfn.IFS(L395=0,$X$47,L395=1,$X$46)*_xlfn.IFS(M395=0,$X$52,M395=1,$X$51)*_xlfn.IFS(N395=0,$X$57,N395=1,$X$56)</f>
        <v>1.1404719368761322E-4</v>
      </c>
      <c r="Q395" cm="1">
        <f t="array" ref="Q395">$W$2*_xlfn.IFS(C395="data_analyst",$Z$5,C395="data_engineer",$Z$6,C395="data_scientist",$Z$7)*_xlfn.IFS(E395=0,$Z$12,E395=1,$Z$11)*_xlfn.IFS(F395=0,$Z$17,F395=1,$Z$16)*_xlfn.IFS(G395=0,$Z$22,G395=1,$Z$21)*_xlfn.IFS(H395=0,$Z$27,H395=1,$Z$26)*_xlfn.IFS(I395=0,$Z$32,I395=1,$Z$31)*_xlfn.IFS(J395=0,$Z$37,J395=1,$Z$36)*_xlfn.IFS(K395=0,$Z$42,K395=1,$Z$41)*_xlfn.IFS(L395=0,$Z$47,L395=1,$Z$46)*_xlfn.IFS(M395=0,$Z$52,M395=1,$Z$51)*_xlfn.IFS(N395=0,$Z$57,N395=1,$Z$56)</f>
        <v>1.0309290867700006E-3</v>
      </c>
      <c r="R395" t="str" cm="1">
        <f t="array" ref="R395">_xlfn.IFS(AND(O395&gt;P395,O395&gt;Q395),"Low",AND(P395&gt;O395,P395&gt;Q395),"Medium",AND(Q395&gt;O395,Q395&gt;P395),"High")</f>
        <v>Low</v>
      </c>
      <c r="S395" t="str">
        <f t="shared" si="14"/>
        <v>T</v>
      </c>
    </row>
    <row r="396" spans="1:19" x14ac:dyDescent="0.3">
      <c r="A396" t="s">
        <v>17</v>
      </c>
      <c r="B396">
        <v>5</v>
      </c>
      <c r="C396" t="s">
        <v>15</v>
      </c>
      <c r="D396" t="str">
        <f t="shared" si="13"/>
        <v>Low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 cm="1">
        <f t="array" ref="O396">$U$2*_xlfn.IFS(C396="data_analyst",$V$5,C396="data_engineer",$V$6,C396="data_scientist",$V$7)*_xlfn.IFS(E396=0,$V$12,E396=1,$V$11)*_xlfn.IFS(F396=0,$V$17,F396=1,$V$16)*_xlfn.IFS(G396=0,$V$22,G396=1,$V$21)*_xlfn.IFS(H396=0,$V$27,H396=1,$V$26)*_xlfn.IFS(I396=0,$V$32,I396=1,$V$31)*_xlfn.IFS(J396=0,$V$37,J396=1,$V$36)*_xlfn.IFS(K396=0,$V$42,K396=1,$V$41)*_xlfn.IFS(L396=0,$V$47,L396=1,$V$46)*_xlfn.IFS(M396=0,$V$52,M396=1,$V$51)*_xlfn.IFS(N396=0,$V$57,N396=1,$V$56)</f>
        <v>2.3455829444072339E-2</v>
      </c>
      <c r="P396" cm="1">
        <f t="array" ref="P396">$V$2*_xlfn.IFS(C396="data_analyst",$X$5,C396="data_engineer",$X$6,C396="data_scientist",$X$7)*_xlfn.IFS(E396=0,$X$12,E396=1,$X$11)*_xlfn.IFS(F396=0,$X$17,F396=1,$X$16)*_xlfn.IFS(G396=0,$X$22,G396=1,$X$21)*_xlfn.IFS(H396=0,$X$27,H396=1,$X$26)*_xlfn.IFS(I396=0,$X$32,I396=1,$X$31)*_xlfn.IFS(J396=0,$X$37,J396=1,$X$36)*_xlfn.IFS(K396=0,$X$42,K396=1,$X$41)*_xlfn.IFS(L396=0,$X$47,L396=1,$X$46)*_xlfn.IFS(M396=0,$X$52,M396=1,$X$51)*_xlfn.IFS(N396=0,$X$57,N396=1,$X$56)</f>
        <v>1.3229474467763136E-4</v>
      </c>
      <c r="Q396" cm="1">
        <f t="array" ref="Q396">$W$2*_xlfn.IFS(C396="data_analyst",$Z$5,C396="data_engineer",$Z$6,C396="data_scientist",$Z$7)*_xlfn.IFS(E396=0,$Z$12,E396=1,$Z$11)*_xlfn.IFS(F396=0,$Z$17,F396=1,$Z$16)*_xlfn.IFS(G396=0,$Z$22,G396=1,$Z$21)*_xlfn.IFS(H396=0,$Z$27,H396=1,$Z$26)*_xlfn.IFS(I396=0,$Z$32,I396=1,$Z$31)*_xlfn.IFS(J396=0,$Z$37,J396=1,$Z$36)*_xlfn.IFS(K396=0,$Z$42,K396=1,$Z$41)*_xlfn.IFS(L396=0,$Z$47,L396=1,$Z$46)*_xlfn.IFS(M396=0,$Z$52,M396=1,$Z$51)*_xlfn.IFS(N396=0,$Z$57,N396=1,$Z$56)</f>
        <v>1.0934096374833335E-3</v>
      </c>
      <c r="R396" t="str" cm="1">
        <f t="array" ref="R396">_xlfn.IFS(AND(O396&gt;P396,O396&gt;Q396),"Low",AND(P396&gt;O396,P396&gt;Q396),"Medium",AND(Q396&gt;O396,Q396&gt;P396),"High")</f>
        <v>Low</v>
      </c>
      <c r="S396" t="str">
        <f t="shared" si="14"/>
        <v>T</v>
      </c>
    </row>
    <row r="397" spans="1:19" x14ac:dyDescent="0.3">
      <c r="A397" t="s">
        <v>17</v>
      </c>
      <c r="B397">
        <v>5</v>
      </c>
      <c r="C397" t="s">
        <v>15</v>
      </c>
      <c r="D397" t="str">
        <f t="shared" si="13"/>
        <v>Low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 cm="1">
        <f t="array" ref="O397">$U$2*_xlfn.IFS(C397="data_analyst",$V$5,C397="data_engineer",$V$6,C397="data_scientist",$V$7)*_xlfn.IFS(E397=0,$V$12,E397=1,$V$11)*_xlfn.IFS(F397=0,$V$17,F397=1,$V$16)*_xlfn.IFS(G397=0,$V$22,G397=1,$V$21)*_xlfn.IFS(H397=0,$V$27,H397=1,$V$26)*_xlfn.IFS(I397=0,$V$32,I397=1,$V$31)*_xlfn.IFS(J397=0,$V$37,J397=1,$V$36)*_xlfn.IFS(K397=0,$V$42,K397=1,$V$41)*_xlfn.IFS(L397=0,$V$47,L397=1,$V$46)*_xlfn.IFS(M397=0,$V$52,M397=1,$V$51)*_xlfn.IFS(N397=0,$V$57,N397=1,$V$56)</f>
        <v>2.3455829444072339E-2</v>
      </c>
      <c r="P397" cm="1">
        <f t="array" ref="P397">$V$2*_xlfn.IFS(C397="data_analyst",$X$5,C397="data_engineer",$X$6,C397="data_scientist",$X$7)*_xlfn.IFS(E397=0,$X$12,E397=1,$X$11)*_xlfn.IFS(F397=0,$X$17,F397=1,$X$16)*_xlfn.IFS(G397=0,$X$22,G397=1,$X$21)*_xlfn.IFS(H397=0,$X$27,H397=1,$X$26)*_xlfn.IFS(I397=0,$X$32,I397=1,$X$31)*_xlfn.IFS(J397=0,$X$37,J397=1,$X$36)*_xlfn.IFS(K397=0,$X$42,K397=1,$X$41)*_xlfn.IFS(L397=0,$X$47,L397=1,$X$46)*_xlfn.IFS(M397=0,$X$52,M397=1,$X$51)*_xlfn.IFS(N397=0,$X$57,N397=1,$X$56)</f>
        <v>1.3229474467763136E-4</v>
      </c>
      <c r="Q397" cm="1">
        <f t="array" ref="Q397">$W$2*_xlfn.IFS(C397="data_analyst",$Z$5,C397="data_engineer",$Z$6,C397="data_scientist",$Z$7)*_xlfn.IFS(E397=0,$Z$12,E397=1,$Z$11)*_xlfn.IFS(F397=0,$Z$17,F397=1,$Z$16)*_xlfn.IFS(G397=0,$Z$22,G397=1,$Z$21)*_xlfn.IFS(H397=0,$Z$27,H397=1,$Z$26)*_xlfn.IFS(I397=0,$Z$32,I397=1,$Z$31)*_xlfn.IFS(J397=0,$Z$37,J397=1,$Z$36)*_xlfn.IFS(K397=0,$Z$42,K397=1,$Z$41)*_xlfn.IFS(L397=0,$Z$47,L397=1,$Z$46)*_xlfn.IFS(M397=0,$Z$52,M397=1,$Z$51)*_xlfn.IFS(N397=0,$Z$57,N397=1,$Z$56)</f>
        <v>1.0934096374833335E-3</v>
      </c>
      <c r="R397" t="str" cm="1">
        <f t="array" ref="R397">_xlfn.IFS(AND(O397&gt;P397,O397&gt;Q397),"Low",AND(P397&gt;O397,P397&gt;Q397),"Medium",AND(Q397&gt;O397,Q397&gt;P397),"High")</f>
        <v>Low</v>
      </c>
      <c r="S397" t="str">
        <f t="shared" si="14"/>
        <v>T</v>
      </c>
    </row>
    <row r="398" spans="1:19" x14ac:dyDescent="0.3">
      <c r="A398" t="s">
        <v>17</v>
      </c>
      <c r="B398">
        <v>6</v>
      </c>
      <c r="C398" t="s">
        <v>15</v>
      </c>
      <c r="D398" t="str">
        <f t="shared" si="13"/>
        <v>Low</v>
      </c>
      <c r="E398">
        <v>1</v>
      </c>
      <c r="F398">
        <v>1</v>
      </c>
      <c r="G398">
        <v>0</v>
      </c>
      <c r="H398">
        <v>1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 cm="1">
        <f t="array" ref="O398">$U$2*_xlfn.IFS(C398="data_analyst",$V$5,C398="data_engineer",$V$6,C398="data_scientist",$V$7)*_xlfn.IFS(E398=0,$V$12,E398=1,$V$11)*_xlfn.IFS(F398=0,$V$17,F398=1,$V$16)*_xlfn.IFS(G398=0,$V$22,G398=1,$V$21)*_xlfn.IFS(H398=0,$V$27,H398=1,$V$26)*_xlfn.IFS(I398=0,$V$32,I398=1,$V$31)*_xlfn.IFS(J398=0,$V$37,J398=1,$V$36)*_xlfn.IFS(K398=0,$V$42,K398=1,$V$41)*_xlfn.IFS(L398=0,$V$47,L398=1,$V$46)*_xlfn.IFS(M398=0,$V$52,M398=1,$V$51)*_xlfn.IFS(N398=0,$V$57,N398=1,$V$56)</f>
        <v>2.7040672703791473E-4</v>
      </c>
      <c r="P398" cm="1">
        <f t="array" ref="P398">$V$2*_xlfn.IFS(C398="data_analyst",$X$5,C398="data_engineer",$X$6,C398="data_scientist",$X$7)*_xlfn.IFS(E398=0,$X$12,E398=1,$X$11)*_xlfn.IFS(F398=0,$X$17,F398=1,$X$16)*_xlfn.IFS(G398=0,$X$22,G398=1,$X$21)*_xlfn.IFS(H398=0,$X$27,H398=1,$X$26)*_xlfn.IFS(I398=0,$X$32,I398=1,$X$31)*_xlfn.IFS(J398=0,$X$37,J398=1,$X$36)*_xlfn.IFS(K398=0,$X$42,K398=1,$X$41)*_xlfn.IFS(L398=0,$X$47,L398=1,$X$46)*_xlfn.IFS(M398=0,$X$52,M398=1,$X$51)*_xlfn.IFS(N398=0,$X$57,N398=1,$X$56)</f>
        <v>4.2729383252746515E-6</v>
      </c>
      <c r="Q398" cm="1">
        <f t="array" ref="Q398">$W$2*_xlfn.IFS(C398="data_analyst",$Z$5,C398="data_engineer",$Z$6,C398="data_scientist",$Z$7)*_xlfn.IFS(E398=0,$Z$12,E398=1,$Z$11)*_xlfn.IFS(F398=0,$Z$17,F398=1,$Z$16)*_xlfn.IFS(G398=0,$Z$22,G398=1,$Z$21)*_xlfn.IFS(H398=0,$Z$27,H398=1,$Z$26)*_xlfn.IFS(I398=0,$Z$32,I398=1,$Z$31)*_xlfn.IFS(J398=0,$Z$37,J398=1,$Z$36)*_xlfn.IFS(K398=0,$Z$42,K398=1,$Z$41)*_xlfn.IFS(L398=0,$Z$47,L398=1,$Z$46)*_xlfn.IFS(M398=0,$Z$52,M398=1,$Z$51)*_xlfn.IFS(N398=0,$Z$57,N398=1,$Z$56)</f>
        <v>3.3915974825238953E-5</v>
      </c>
      <c r="R398" t="str" cm="1">
        <f t="array" ref="R398">_xlfn.IFS(AND(O398&gt;P398,O398&gt;Q398),"Low",AND(P398&gt;O398,P398&gt;Q398),"Medium",AND(Q398&gt;O398,Q398&gt;P398),"High")</f>
        <v>Low</v>
      </c>
      <c r="S398" t="str">
        <f t="shared" si="14"/>
        <v>T</v>
      </c>
    </row>
    <row r="399" spans="1:19" x14ac:dyDescent="0.3">
      <c r="A399" t="s">
        <v>17</v>
      </c>
      <c r="B399">
        <v>3</v>
      </c>
      <c r="C399" t="s">
        <v>15</v>
      </c>
      <c r="D399" t="str">
        <f t="shared" si="13"/>
        <v>Low</v>
      </c>
      <c r="E399">
        <v>0</v>
      </c>
      <c r="F399">
        <v>1</v>
      </c>
      <c r="G399">
        <v>0</v>
      </c>
      <c r="H399">
        <v>1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1</v>
      </c>
      <c r="O399" cm="1">
        <f t="array" ref="O399">$U$2*_xlfn.IFS(C399="data_analyst",$V$5,C399="data_engineer",$V$6,C399="data_scientist",$V$7)*_xlfn.IFS(E399=0,$V$12,E399=1,$V$11)*_xlfn.IFS(F399=0,$V$17,F399=1,$V$16)*_xlfn.IFS(G399=0,$V$22,G399=1,$V$21)*_xlfn.IFS(H399=0,$V$27,H399=1,$V$26)*_xlfn.IFS(I399=0,$V$32,I399=1,$V$31)*_xlfn.IFS(J399=0,$V$37,J399=1,$V$36)*_xlfn.IFS(K399=0,$V$42,K399=1,$V$41)*_xlfn.IFS(L399=0,$V$47,L399=1,$V$46)*_xlfn.IFS(M399=0,$V$52,M399=1,$V$51)*_xlfn.IFS(N399=0,$V$57,N399=1,$V$56)</f>
        <v>1.6576504109144187E-3</v>
      </c>
      <c r="P399" cm="1">
        <f t="array" ref="P399">$V$2*_xlfn.IFS(C399="data_analyst",$X$5,C399="data_engineer",$X$6,C399="data_scientist",$X$7)*_xlfn.IFS(E399=0,$X$12,E399=1,$X$11)*_xlfn.IFS(F399=0,$X$17,F399=1,$X$16)*_xlfn.IFS(G399=0,$X$22,G399=1,$X$21)*_xlfn.IFS(H399=0,$X$27,H399=1,$X$26)*_xlfn.IFS(I399=0,$X$32,I399=1,$X$31)*_xlfn.IFS(J399=0,$X$37,J399=1,$X$36)*_xlfn.IFS(K399=0,$X$42,K399=1,$X$41)*_xlfn.IFS(L399=0,$X$47,L399=1,$X$46)*_xlfn.IFS(M399=0,$X$52,M399=1,$X$51)*_xlfn.IFS(N399=0,$X$57,N399=1,$X$56)</f>
        <v>2.3196543773518095E-5</v>
      </c>
      <c r="Q399" cm="1">
        <f t="array" ref="Q399">$W$2*_xlfn.IFS(C399="data_analyst",$Z$5,C399="data_engineer",$Z$6,C399="data_scientist",$Z$7)*_xlfn.IFS(E399=0,$Z$12,E399=1,$Z$11)*_xlfn.IFS(F399=0,$Z$17,F399=1,$Z$16)*_xlfn.IFS(G399=0,$Z$22,G399=1,$Z$21)*_xlfn.IFS(H399=0,$Z$27,H399=1,$Z$26)*_xlfn.IFS(I399=0,$Z$32,I399=1,$Z$31)*_xlfn.IFS(J399=0,$Z$37,J399=1,$Z$36)*_xlfn.IFS(K399=0,$Z$42,K399=1,$Z$41)*_xlfn.IFS(L399=0,$Z$47,L399=1,$Z$46)*_xlfn.IFS(M399=0,$Z$52,M399=1,$Z$51)*_xlfn.IFS(N399=0,$Z$57,N399=1,$Z$56)</f>
        <v>1.0630371475532412E-4</v>
      </c>
      <c r="R399" t="str" cm="1">
        <f t="array" ref="R399">_xlfn.IFS(AND(O399&gt;P399,O399&gt;Q399),"Low",AND(P399&gt;O399,P399&gt;Q399),"Medium",AND(Q399&gt;O399,Q399&gt;P399),"High")</f>
        <v>Low</v>
      </c>
      <c r="S399" t="str">
        <f t="shared" si="14"/>
        <v>T</v>
      </c>
    </row>
    <row r="400" spans="1:19" x14ac:dyDescent="0.3">
      <c r="A400" t="s">
        <v>17</v>
      </c>
      <c r="B400">
        <v>9</v>
      </c>
      <c r="C400" t="s">
        <v>15</v>
      </c>
      <c r="D400" t="str">
        <f t="shared" si="13"/>
        <v>Low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 cm="1">
        <f t="array" ref="O400">$U$2*_xlfn.IFS(C400="data_analyst",$V$5,C400="data_engineer",$V$6,C400="data_scientist",$V$7)*_xlfn.IFS(E400=0,$V$12,E400=1,$V$11)*_xlfn.IFS(F400=0,$V$17,F400=1,$V$16)*_xlfn.IFS(G400=0,$V$22,G400=1,$V$21)*_xlfn.IFS(H400=0,$V$27,H400=1,$V$26)*_xlfn.IFS(I400=0,$V$32,I400=1,$V$31)*_xlfn.IFS(J400=0,$V$37,J400=1,$V$36)*_xlfn.IFS(K400=0,$V$42,K400=1,$V$41)*_xlfn.IFS(L400=0,$V$47,L400=1,$V$46)*_xlfn.IFS(M400=0,$V$52,M400=1,$V$51)*_xlfn.IFS(N400=0,$V$57,N400=1,$V$56)</f>
        <v>1.8002646761135725E-2</v>
      </c>
      <c r="P400" cm="1">
        <f t="array" ref="P400">$V$2*_xlfn.IFS(C400="data_analyst",$X$5,C400="data_engineer",$X$6,C400="data_scientist",$X$7)*_xlfn.IFS(E400=0,$X$12,E400=1,$X$11)*_xlfn.IFS(F400=0,$X$17,F400=1,$X$16)*_xlfn.IFS(G400=0,$X$22,G400=1,$X$21)*_xlfn.IFS(H400=0,$X$27,H400=1,$X$26)*_xlfn.IFS(I400=0,$X$32,I400=1,$X$31)*_xlfn.IFS(J400=0,$X$37,J400=1,$X$36)*_xlfn.IFS(K400=0,$X$42,K400=1,$X$41)*_xlfn.IFS(L400=0,$X$47,L400=1,$X$46)*_xlfn.IFS(M400=0,$X$52,M400=1,$X$51)*_xlfn.IFS(N400=0,$X$57,N400=1,$X$56)</f>
        <v>1.1404719368761322E-4</v>
      </c>
      <c r="Q400" cm="1">
        <f t="array" ref="Q400">$W$2*_xlfn.IFS(C400="data_analyst",$Z$5,C400="data_engineer",$Z$6,C400="data_scientist",$Z$7)*_xlfn.IFS(E400=0,$Z$12,E400=1,$Z$11)*_xlfn.IFS(F400=0,$Z$17,F400=1,$Z$16)*_xlfn.IFS(G400=0,$Z$22,G400=1,$Z$21)*_xlfn.IFS(H400=0,$Z$27,H400=1,$Z$26)*_xlfn.IFS(I400=0,$Z$32,I400=1,$Z$31)*_xlfn.IFS(J400=0,$Z$37,J400=1,$Z$36)*_xlfn.IFS(K400=0,$Z$42,K400=1,$Z$41)*_xlfn.IFS(L400=0,$Z$47,L400=1,$Z$46)*_xlfn.IFS(M400=0,$Z$52,M400=1,$Z$51)*_xlfn.IFS(N400=0,$Z$57,N400=1,$Z$56)</f>
        <v>1.0309290867700006E-3</v>
      </c>
      <c r="R400" t="str" cm="1">
        <f t="array" ref="R400">_xlfn.IFS(AND(O400&gt;P400,O400&gt;Q400),"Low",AND(P400&gt;O400,P400&gt;Q400),"Medium",AND(Q400&gt;O400,Q400&gt;P400),"High")</f>
        <v>Low</v>
      </c>
      <c r="S400" t="str">
        <f t="shared" si="14"/>
        <v>T</v>
      </c>
    </row>
    <row r="401" spans="1:19" x14ac:dyDescent="0.3">
      <c r="A401" t="s">
        <v>17</v>
      </c>
      <c r="B401">
        <v>2</v>
      </c>
      <c r="C401" t="s">
        <v>15</v>
      </c>
      <c r="D401" t="str">
        <f t="shared" si="13"/>
        <v>Low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 cm="1">
        <f t="array" ref="O401">$U$2*_xlfn.IFS(C401="data_analyst",$V$5,C401="data_engineer",$V$6,C401="data_scientist",$V$7)*_xlfn.IFS(E401=0,$V$12,E401=1,$V$11)*_xlfn.IFS(F401=0,$V$17,F401=1,$V$16)*_xlfn.IFS(G401=0,$V$22,G401=1,$V$21)*_xlfn.IFS(H401=0,$V$27,H401=1,$V$26)*_xlfn.IFS(I401=0,$V$32,I401=1,$V$31)*_xlfn.IFS(J401=0,$V$37,J401=1,$V$36)*_xlfn.IFS(K401=0,$V$42,K401=1,$V$41)*_xlfn.IFS(L401=0,$V$47,L401=1,$V$46)*_xlfn.IFS(M401=0,$V$52,M401=1,$V$51)*_xlfn.IFS(N401=0,$V$57,N401=1,$V$56)</f>
        <v>1.8002646761135725E-2</v>
      </c>
      <c r="P401" cm="1">
        <f t="array" ref="P401">$V$2*_xlfn.IFS(C401="data_analyst",$X$5,C401="data_engineer",$X$6,C401="data_scientist",$X$7)*_xlfn.IFS(E401=0,$X$12,E401=1,$X$11)*_xlfn.IFS(F401=0,$X$17,F401=1,$X$16)*_xlfn.IFS(G401=0,$X$22,G401=1,$X$21)*_xlfn.IFS(H401=0,$X$27,H401=1,$X$26)*_xlfn.IFS(I401=0,$X$32,I401=1,$X$31)*_xlfn.IFS(J401=0,$X$37,J401=1,$X$36)*_xlfn.IFS(K401=0,$X$42,K401=1,$X$41)*_xlfn.IFS(L401=0,$X$47,L401=1,$X$46)*_xlfn.IFS(M401=0,$X$52,M401=1,$X$51)*_xlfn.IFS(N401=0,$X$57,N401=1,$X$56)</f>
        <v>1.1404719368761322E-4</v>
      </c>
      <c r="Q401" cm="1">
        <f t="array" ref="Q401">$W$2*_xlfn.IFS(C401="data_analyst",$Z$5,C401="data_engineer",$Z$6,C401="data_scientist",$Z$7)*_xlfn.IFS(E401=0,$Z$12,E401=1,$Z$11)*_xlfn.IFS(F401=0,$Z$17,F401=1,$Z$16)*_xlfn.IFS(G401=0,$Z$22,G401=1,$Z$21)*_xlfn.IFS(H401=0,$Z$27,H401=1,$Z$26)*_xlfn.IFS(I401=0,$Z$32,I401=1,$Z$31)*_xlfn.IFS(J401=0,$Z$37,J401=1,$Z$36)*_xlfn.IFS(K401=0,$Z$42,K401=1,$Z$41)*_xlfn.IFS(L401=0,$Z$47,L401=1,$Z$46)*_xlfn.IFS(M401=0,$Z$52,M401=1,$Z$51)*_xlfn.IFS(N401=0,$Z$57,N401=1,$Z$56)</f>
        <v>1.0309290867700006E-3</v>
      </c>
      <c r="R401" t="str" cm="1">
        <f t="array" ref="R401">_xlfn.IFS(AND(O401&gt;P401,O401&gt;Q401),"Low",AND(P401&gt;O401,P401&gt;Q401),"Medium",AND(Q401&gt;O401,Q401&gt;P401),"High")</f>
        <v>Low</v>
      </c>
      <c r="S401" t="str">
        <f t="shared" si="14"/>
        <v>T</v>
      </c>
    </row>
    <row r="402" spans="1:19" x14ac:dyDescent="0.3">
      <c r="A402" t="s">
        <v>17</v>
      </c>
      <c r="B402">
        <v>5</v>
      </c>
      <c r="C402" t="s">
        <v>15</v>
      </c>
      <c r="D402" t="str">
        <f t="shared" si="13"/>
        <v>Low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1</v>
      </c>
      <c r="L402">
        <v>0</v>
      </c>
      <c r="M402">
        <v>0</v>
      </c>
      <c r="N402">
        <v>1</v>
      </c>
      <c r="O402" cm="1">
        <f t="array" ref="O402">$U$2*_xlfn.IFS(C402="data_analyst",$V$5,C402="data_engineer",$V$6,C402="data_scientist",$V$7)*_xlfn.IFS(E402=0,$V$12,E402=1,$V$11)*_xlfn.IFS(F402=0,$V$17,F402=1,$V$16)*_xlfn.IFS(G402=0,$V$22,G402=1,$V$21)*_xlfn.IFS(H402=0,$V$27,H402=1,$V$26)*_xlfn.IFS(I402=0,$V$32,I402=1,$V$31)*_xlfn.IFS(J402=0,$V$37,J402=1,$V$36)*_xlfn.IFS(K402=0,$V$42,K402=1,$V$41)*_xlfn.IFS(L402=0,$V$47,L402=1,$V$46)*_xlfn.IFS(M402=0,$V$52,M402=1,$V$51)*_xlfn.IFS(N402=0,$V$57,N402=1,$V$56)</f>
        <v>1.2201377379018551E-3</v>
      </c>
      <c r="P402" cm="1">
        <f t="array" ref="P402">$V$2*_xlfn.IFS(C402="data_analyst",$X$5,C402="data_engineer",$X$6,C402="data_scientist",$X$7)*_xlfn.IFS(E402=0,$X$12,E402=1,$X$11)*_xlfn.IFS(F402=0,$X$17,F402=1,$X$16)*_xlfn.IFS(G402=0,$X$22,G402=1,$X$21)*_xlfn.IFS(H402=0,$X$27,H402=1,$X$26)*_xlfn.IFS(I402=0,$X$32,I402=1,$X$31)*_xlfn.IFS(J402=0,$X$37,J402=1,$X$36)*_xlfn.IFS(K402=0,$X$42,K402=1,$X$41)*_xlfn.IFS(L402=0,$X$47,L402=1,$X$46)*_xlfn.IFS(M402=0,$X$52,M402=1,$X$51)*_xlfn.IFS(N402=0,$X$57,N402=1,$X$56)</f>
        <v>5.5338157366100583E-6</v>
      </c>
      <c r="Q402" cm="1">
        <f t="array" ref="Q402">$W$2*_xlfn.IFS(C402="data_analyst",$Z$5,C402="data_engineer",$Z$6,C402="data_scientist",$Z$7)*_xlfn.IFS(E402=0,$Z$12,E402=1,$Z$11)*_xlfn.IFS(F402=0,$Z$17,F402=1,$Z$16)*_xlfn.IFS(G402=0,$Z$22,G402=1,$Z$21)*_xlfn.IFS(H402=0,$Z$27,H402=1,$Z$26)*_xlfn.IFS(I402=0,$Z$32,I402=1,$Z$31)*_xlfn.IFS(J402=0,$Z$37,J402=1,$Z$36)*_xlfn.IFS(K402=0,$Z$42,K402=1,$Z$41)*_xlfn.IFS(L402=0,$Z$47,L402=1,$Z$46)*_xlfn.IFS(M402=0,$Z$52,M402=1,$Z$51)*_xlfn.IFS(N402=0,$Z$57,N402=1,$Z$56)</f>
        <v>5.2231367468965557E-5</v>
      </c>
      <c r="R402" t="str" cm="1">
        <f t="array" ref="R402">_xlfn.IFS(AND(O402&gt;P402,O402&gt;Q402),"Low",AND(P402&gt;O402,P402&gt;Q402),"Medium",AND(Q402&gt;O402,Q402&gt;P402),"High")</f>
        <v>Low</v>
      </c>
      <c r="S402" t="str">
        <f t="shared" si="14"/>
        <v>T</v>
      </c>
    </row>
    <row r="403" spans="1:19" x14ac:dyDescent="0.3">
      <c r="A403" t="s">
        <v>17</v>
      </c>
      <c r="B403">
        <v>2</v>
      </c>
      <c r="C403" t="s">
        <v>15</v>
      </c>
      <c r="D403" t="str">
        <f t="shared" si="13"/>
        <v>Low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 cm="1">
        <f t="array" ref="O403">$U$2*_xlfn.IFS(C403="data_analyst",$V$5,C403="data_engineer",$V$6,C403="data_scientist",$V$7)*_xlfn.IFS(E403=0,$V$12,E403=1,$V$11)*_xlfn.IFS(F403=0,$V$17,F403=1,$V$16)*_xlfn.IFS(G403=0,$V$22,G403=1,$V$21)*_xlfn.IFS(H403=0,$V$27,H403=1,$V$26)*_xlfn.IFS(I403=0,$V$32,I403=1,$V$31)*_xlfn.IFS(J403=0,$V$37,J403=1,$V$36)*_xlfn.IFS(K403=0,$V$42,K403=1,$V$41)*_xlfn.IFS(L403=0,$V$47,L403=1,$V$46)*_xlfn.IFS(M403=0,$V$52,M403=1,$V$51)*_xlfn.IFS(N403=0,$V$57,N403=1,$V$56)</f>
        <v>4.6879328316891651E-3</v>
      </c>
      <c r="P403" cm="1">
        <f t="array" ref="P403">$V$2*_xlfn.IFS(C403="data_analyst",$X$5,C403="data_engineer",$X$6,C403="data_scientist",$X$7)*_xlfn.IFS(E403=0,$X$12,E403=1,$X$11)*_xlfn.IFS(F403=0,$X$17,F403=1,$X$16)*_xlfn.IFS(G403=0,$X$22,G403=1,$X$21)*_xlfn.IFS(H403=0,$X$27,H403=1,$X$26)*_xlfn.IFS(I403=0,$X$32,I403=1,$X$31)*_xlfn.IFS(J403=0,$X$37,J403=1,$X$36)*_xlfn.IFS(K403=0,$X$42,K403=1,$X$41)*_xlfn.IFS(L403=0,$X$47,L403=1,$X$46)*_xlfn.IFS(M403=0,$X$52,M403=1,$X$51)*_xlfn.IFS(N403=0,$X$57,N403=1,$X$56)</f>
        <v>7.7370319830748416E-6</v>
      </c>
      <c r="Q403" cm="1">
        <f t="array" ref="Q403">$W$2*_xlfn.IFS(C403="data_analyst",$Z$5,C403="data_engineer",$Z$6,C403="data_scientist",$Z$7)*_xlfn.IFS(E403=0,$Z$12,E403=1,$Z$11)*_xlfn.IFS(F403=0,$Z$17,F403=1,$Z$16)*_xlfn.IFS(G403=0,$Z$22,G403=1,$Z$21)*_xlfn.IFS(H403=0,$Z$27,H403=1,$Z$26)*_xlfn.IFS(I403=0,$Z$32,I403=1,$Z$31)*_xlfn.IFS(J403=0,$Z$37,J403=1,$Z$36)*_xlfn.IFS(K403=0,$Z$42,K403=1,$Z$41)*_xlfn.IFS(L403=0,$Z$47,L403=1,$Z$46)*_xlfn.IFS(M403=0,$Z$52,M403=1,$Z$51)*_xlfn.IFS(N403=0,$Z$57,N403=1,$Z$56)</f>
        <v>1.6893086079963217E-4</v>
      </c>
      <c r="R403" t="str" cm="1">
        <f t="array" ref="R403">_xlfn.IFS(AND(O403&gt;P403,O403&gt;Q403),"Low",AND(P403&gt;O403,P403&gt;Q403),"Medium",AND(Q403&gt;O403,Q403&gt;P403),"High")</f>
        <v>Low</v>
      </c>
      <c r="S403" t="str">
        <f t="shared" si="14"/>
        <v>T</v>
      </c>
    </row>
    <row r="404" spans="1:19" x14ac:dyDescent="0.3">
      <c r="A404" t="s">
        <v>17</v>
      </c>
      <c r="B404">
        <v>5</v>
      </c>
      <c r="C404" t="s">
        <v>15</v>
      </c>
      <c r="D404" t="str">
        <f t="shared" si="13"/>
        <v>Low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 cm="1">
        <f t="array" ref="O404">$U$2*_xlfn.IFS(C404="data_analyst",$V$5,C404="data_engineer",$V$6,C404="data_scientist",$V$7)*_xlfn.IFS(E404=0,$V$12,E404=1,$V$11)*_xlfn.IFS(F404=0,$V$17,F404=1,$V$16)*_xlfn.IFS(G404=0,$V$22,G404=1,$V$21)*_xlfn.IFS(H404=0,$V$27,H404=1,$V$26)*_xlfn.IFS(I404=0,$V$32,I404=1,$V$31)*_xlfn.IFS(J404=0,$V$37,J404=1,$V$36)*_xlfn.IFS(K404=0,$V$42,K404=1,$V$41)*_xlfn.IFS(L404=0,$V$47,L404=1,$V$46)*_xlfn.IFS(M404=0,$V$52,M404=1,$V$51)*_xlfn.IFS(N404=0,$V$57,N404=1,$V$56)</f>
        <v>2.3455829444072339E-2</v>
      </c>
      <c r="P404" cm="1">
        <f t="array" ref="P404">$V$2*_xlfn.IFS(C404="data_analyst",$X$5,C404="data_engineer",$X$6,C404="data_scientist",$X$7)*_xlfn.IFS(E404=0,$X$12,E404=1,$X$11)*_xlfn.IFS(F404=0,$X$17,F404=1,$X$16)*_xlfn.IFS(G404=0,$X$22,G404=1,$X$21)*_xlfn.IFS(H404=0,$X$27,H404=1,$X$26)*_xlfn.IFS(I404=0,$X$32,I404=1,$X$31)*_xlfn.IFS(J404=0,$X$37,J404=1,$X$36)*_xlfn.IFS(K404=0,$X$42,K404=1,$X$41)*_xlfn.IFS(L404=0,$X$47,L404=1,$X$46)*_xlfn.IFS(M404=0,$X$52,M404=1,$X$51)*_xlfn.IFS(N404=0,$X$57,N404=1,$X$56)</f>
        <v>1.3229474467763136E-4</v>
      </c>
      <c r="Q404" cm="1">
        <f t="array" ref="Q404">$W$2*_xlfn.IFS(C404="data_analyst",$Z$5,C404="data_engineer",$Z$6,C404="data_scientist",$Z$7)*_xlfn.IFS(E404=0,$Z$12,E404=1,$Z$11)*_xlfn.IFS(F404=0,$Z$17,F404=1,$Z$16)*_xlfn.IFS(G404=0,$Z$22,G404=1,$Z$21)*_xlfn.IFS(H404=0,$Z$27,H404=1,$Z$26)*_xlfn.IFS(I404=0,$Z$32,I404=1,$Z$31)*_xlfn.IFS(J404=0,$Z$37,J404=1,$Z$36)*_xlfn.IFS(K404=0,$Z$42,K404=1,$Z$41)*_xlfn.IFS(L404=0,$Z$47,L404=1,$Z$46)*_xlfn.IFS(M404=0,$Z$52,M404=1,$Z$51)*_xlfn.IFS(N404=0,$Z$57,N404=1,$Z$56)</f>
        <v>1.0934096374833335E-3</v>
      </c>
      <c r="R404" t="str" cm="1">
        <f t="array" ref="R404">_xlfn.IFS(AND(O404&gt;P404,O404&gt;Q404),"Low",AND(P404&gt;O404,P404&gt;Q404),"Medium",AND(Q404&gt;O404,Q404&gt;P404),"High")</f>
        <v>Low</v>
      </c>
      <c r="S404" t="str">
        <f t="shared" si="14"/>
        <v>T</v>
      </c>
    </row>
    <row r="405" spans="1:19" x14ac:dyDescent="0.3">
      <c r="A405" t="s">
        <v>17</v>
      </c>
      <c r="B405">
        <v>5</v>
      </c>
      <c r="C405" t="s">
        <v>15</v>
      </c>
      <c r="D405" t="str">
        <f t="shared" si="13"/>
        <v>Low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 cm="1">
        <f t="array" ref="O405">$U$2*_xlfn.IFS(C405="data_analyst",$V$5,C405="data_engineer",$V$6,C405="data_scientist",$V$7)*_xlfn.IFS(E405=0,$V$12,E405=1,$V$11)*_xlfn.IFS(F405=0,$V$17,F405=1,$V$16)*_xlfn.IFS(G405=0,$V$22,G405=1,$V$21)*_xlfn.IFS(H405=0,$V$27,H405=1,$V$26)*_xlfn.IFS(I405=0,$V$32,I405=1,$V$31)*_xlfn.IFS(J405=0,$V$37,J405=1,$V$36)*_xlfn.IFS(K405=0,$V$42,K405=1,$V$41)*_xlfn.IFS(L405=0,$V$47,L405=1,$V$46)*_xlfn.IFS(M405=0,$V$52,M405=1,$V$51)*_xlfn.IFS(N405=0,$V$57,N405=1,$V$56)</f>
        <v>8.4468114761109409E-3</v>
      </c>
      <c r="P405" cm="1">
        <f t="array" ref="P405">$V$2*_xlfn.IFS(C405="data_analyst",$X$5,C405="data_engineer",$X$6,C405="data_scientist",$X$7)*_xlfn.IFS(E405=0,$X$12,E405=1,$X$11)*_xlfn.IFS(F405=0,$X$17,F405=1,$X$16)*_xlfn.IFS(G405=0,$X$22,G405=1,$X$21)*_xlfn.IFS(H405=0,$X$27,H405=1,$X$26)*_xlfn.IFS(I405=0,$X$32,I405=1,$X$31)*_xlfn.IFS(J405=0,$X$37,J405=1,$X$36)*_xlfn.IFS(K405=0,$X$42,K405=1,$X$41)*_xlfn.IFS(L405=0,$X$47,L405=1,$X$46)*_xlfn.IFS(M405=0,$X$52,M405=1,$X$51)*_xlfn.IFS(N405=0,$X$57,N405=1,$X$56)</f>
        <v>2.9742209000022677E-4</v>
      </c>
      <c r="Q405" cm="1">
        <f t="array" ref="Q405">$W$2*_xlfn.IFS(C405="data_analyst",$Z$5,C405="data_engineer",$Z$6,C405="data_scientist",$Z$7)*_xlfn.IFS(E405=0,$Z$12,E405=1,$Z$11)*_xlfn.IFS(F405=0,$Z$17,F405=1,$Z$16)*_xlfn.IFS(G405=0,$Z$22,G405=1,$Z$21)*_xlfn.IFS(H405=0,$Z$27,H405=1,$Z$26)*_xlfn.IFS(I405=0,$Z$32,I405=1,$Z$31)*_xlfn.IFS(J405=0,$Z$37,J405=1,$Z$36)*_xlfn.IFS(K405=0,$Z$42,K405=1,$Z$41)*_xlfn.IFS(L405=0,$Z$47,L405=1,$Z$46)*_xlfn.IFS(M405=0,$Z$52,M405=1,$Z$51)*_xlfn.IFS(N405=0,$Z$57,N405=1,$Z$56)</f>
        <v>1.3698646769409594E-3</v>
      </c>
      <c r="R405" t="str" cm="1">
        <f t="array" ref="R405">_xlfn.IFS(AND(O405&gt;P405,O405&gt;Q405),"Low",AND(P405&gt;O405,P405&gt;Q405),"Medium",AND(Q405&gt;O405,Q405&gt;P405),"High")</f>
        <v>Low</v>
      </c>
      <c r="S405" t="str">
        <f t="shared" si="14"/>
        <v>T</v>
      </c>
    </row>
    <row r="406" spans="1:19" x14ac:dyDescent="0.3">
      <c r="A406" t="s">
        <v>17</v>
      </c>
      <c r="B406">
        <v>6</v>
      </c>
      <c r="C406" t="s">
        <v>15</v>
      </c>
      <c r="D406" t="str">
        <f t="shared" si="13"/>
        <v>Low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 cm="1">
        <f t="array" ref="O406">$U$2*_xlfn.IFS(C406="data_analyst",$V$5,C406="data_engineer",$V$6,C406="data_scientist",$V$7)*_xlfn.IFS(E406=0,$V$12,E406=1,$V$11)*_xlfn.IFS(F406=0,$V$17,F406=1,$V$16)*_xlfn.IFS(G406=0,$V$22,G406=1,$V$21)*_xlfn.IFS(H406=0,$V$27,H406=1,$V$26)*_xlfn.IFS(I406=0,$V$32,I406=1,$V$31)*_xlfn.IFS(J406=0,$V$37,J406=1,$V$36)*_xlfn.IFS(K406=0,$V$42,K406=1,$V$41)*_xlfn.IFS(L406=0,$V$47,L406=1,$V$46)*_xlfn.IFS(M406=0,$V$52,M406=1,$V$51)*_xlfn.IFS(N406=0,$V$57,N406=1,$V$56)</f>
        <v>1.8002646761135725E-2</v>
      </c>
      <c r="P406" cm="1">
        <f t="array" ref="P406">$V$2*_xlfn.IFS(C406="data_analyst",$X$5,C406="data_engineer",$X$6,C406="data_scientist",$X$7)*_xlfn.IFS(E406=0,$X$12,E406=1,$X$11)*_xlfn.IFS(F406=0,$X$17,F406=1,$X$16)*_xlfn.IFS(G406=0,$X$22,G406=1,$X$21)*_xlfn.IFS(H406=0,$X$27,H406=1,$X$26)*_xlfn.IFS(I406=0,$X$32,I406=1,$X$31)*_xlfn.IFS(J406=0,$X$37,J406=1,$X$36)*_xlfn.IFS(K406=0,$X$42,K406=1,$X$41)*_xlfn.IFS(L406=0,$X$47,L406=1,$X$46)*_xlfn.IFS(M406=0,$X$52,M406=1,$X$51)*_xlfn.IFS(N406=0,$X$57,N406=1,$X$56)</f>
        <v>1.1404719368761322E-4</v>
      </c>
      <c r="Q406" cm="1">
        <f t="array" ref="Q406">$W$2*_xlfn.IFS(C406="data_analyst",$Z$5,C406="data_engineer",$Z$6,C406="data_scientist",$Z$7)*_xlfn.IFS(E406=0,$Z$12,E406=1,$Z$11)*_xlfn.IFS(F406=0,$Z$17,F406=1,$Z$16)*_xlfn.IFS(G406=0,$Z$22,G406=1,$Z$21)*_xlfn.IFS(H406=0,$Z$27,H406=1,$Z$26)*_xlfn.IFS(I406=0,$Z$32,I406=1,$Z$31)*_xlfn.IFS(J406=0,$Z$37,J406=1,$Z$36)*_xlfn.IFS(K406=0,$Z$42,K406=1,$Z$41)*_xlfn.IFS(L406=0,$Z$47,L406=1,$Z$46)*_xlfn.IFS(M406=0,$Z$52,M406=1,$Z$51)*_xlfn.IFS(N406=0,$Z$57,N406=1,$Z$56)</f>
        <v>1.0309290867700006E-3</v>
      </c>
      <c r="R406" t="str" cm="1">
        <f t="array" ref="R406">_xlfn.IFS(AND(O406&gt;P406,O406&gt;Q406),"Low",AND(P406&gt;O406,P406&gt;Q406),"Medium",AND(Q406&gt;O406,Q406&gt;P406),"High")</f>
        <v>Low</v>
      </c>
      <c r="S406" t="str">
        <f t="shared" si="14"/>
        <v>T</v>
      </c>
    </row>
    <row r="407" spans="1:19" x14ac:dyDescent="0.3">
      <c r="A407" t="s">
        <v>17</v>
      </c>
      <c r="B407">
        <v>4</v>
      </c>
      <c r="C407" t="s">
        <v>15</v>
      </c>
      <c r="D407" t="str">
        <f t="shared" si="13"/>
        <v>Low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1</v>
      </c>
      <c r="O407" cm="1">
        <f t="array" ref="O407">$U$2*_xlfn.IFS(C407="data_analyst",$V$5,C407="data_engineer",$V$6,C407="data_scientist",$V$7)*_xlfn.IFS(E407=0,$V$12,E407=1,$V$11)*_xlfn.IFS(F407=0,$V$17,F407=1,$V$16)*_xlfn.IFS(G407=0,$V$22,G407=1,$V$21)*_xlfn.IFS(H407=0,$V$27,H407=1,$V$26)*_xlfn.IFS(I407=0,$V$32,I407=1,$V$31)*_xlfn.IFS(J407=0,$V$37,J407=1,$V$36)*_xlfn.IFS(K407=0,$V$42,K407=1,$V$41)*_xlfn.IFS(L407=0,$V$47,L407=1,$V$46)*_xlfn.IFS(M407=0,$V$52,M407=1,$V$51)*_xlfn.IFS(N407=0,$V$57,N407=1,$V$56)</f>
        <v>4.6298645463884189E-3</v>
      </c>
      <c r="P407" cm="1">
        <f t="array" ref="P407">$V$2*_xlfn.IFS(C407="data_analyst",$X$5,C407="data_engineer",$X$6,C407="data_scientist",$X$7)*_xlfn.IFS(E407=0,$X$12,E407=1,$X$11)*_xlfn.IFS(F407=0,$X$17,F407=1,$X$16)*_xlfn.IFS(G407=0,$X$22,G407=1,$X$21)*_xlfn.IFS(H407=0,$X$27,H407=1,$X$26)*_xlfn.IFS(I407=0,$X$32,I407=1,$X$31)*_xlfn.IFS(J407=0,$X$37,J407=1,$X$36)*_xlfn.IFS(K407=0,$X$42,K407=1,$X$41)*_xlfn.IFS(L407=0,$X$47,L407=1,$X$46)*_xlfn.IFS(M407=0,$X$52,M407=1,$X$51)*_xlfn.IFS(N407=0,$X$57,N407=1,$X$56)</f>
        <v>2.6516803780137475E-5</v>
      </c>
      <c r="Q407" cm="1">
        <f t="array" ref="Q407">$W$2*_xlfn.IFS(C407="data_analyst",$Z$5,C407="data_engineer",$Z$6,C407="data_scientist",$Z$7)*_xlfn.IFS(E407=0,$Z$12,E407=1,$Z$11)*_xlfn.IFS(F407=0,$Z$17,F407=1,$Z$16)*_xlfn.IFS(G407=0,$Z$22,G407=1,$Z$21)*_xlfn.IFS(H407=0,$Z$27,H407=1,$Z$26)*_xlfn.IFS(I407=0,$Z$32,I407=1,$Z$31)*_xlfn.IFS(J407=0,$Z$37,J407=1,$Z$36)*_xlfn.IFS(K407=0,$Z$42,K407=1,$Z$41)*_xlfn.IFS(L407=0,$Z$47,L407=1,$Z$46)*_xlfn.IFS(M407=0,$Z$52,M407=1,$Z$51)*_xlfn.IFS(N407=0,$Z$57,N407=1,$Z$56)</f>
        <v>1.9742118454560195E-4</v>
      </c>
      <c r="R407" t="str" cm="1">
        <f t="array" ref="R407">_xlfn.IFS(AND(O407&gt;P407,O407&gt;Q407),"Low",AND(P407&gt;O407,P407&gt;Q407),"Medium",AND(Q407&gt;O407,Q407&gt;P407),"High")</f>
        <v>Low</v>
      </c>
      <c r="S407" t="str">
        <f t="shared" si="14"/>
        <v>T</v>
      </c>
    </row>
    <row r="408" spans="1:19" x14ac:dyDescent="0.3">
      <c r="A408" t="s">
        <v>17</v>
      </c>
      <c r="B408">
        <v>0</v>
      </c>
      <c r="C408" t="s">
        <v>15</v>
      </c>
      <c r="D408" t="str">
        <f t="shared" si="13"/>
        <v>Low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 cm="1">
        <f t="array" ref="O408">$U$2*_xlfn.IFS(C408="data_analyst",$V$5,C408="data_engineer",$V$6,C408="data_scientist",$V$7)*_xlfn.IFS(E408=0,$V$12,E408=1,$V$11)*_xlfn.IFS(F408=0,$V$17,F408=1,$V$16)*_xlfn.IFS(G408=0,$V$22,G408=1,$V$21)*_xlfn.IFS(H408=0,$V$27,H408=1,$V$26)*_xlfn.IFS(I408=0,$V$32,I408=1,$V$31)*_xlfn.IFS(J408=0,$V$37,J408=1,$V$36)*_xlfn.IFS(K408=0,$V$42,K408=1,$V$41)*_xlfn.IFS(L408=0,$V$47,L408=1,$V$46)*_xlfn.IFS(M408=0,$V$52,M408=1,$V$51)*_xlfn.IFS(N408=0,$V$57,N408=1,$V$56)</f>
        <v>2.3455829444072339E-2</v>
      </c>
      <c r="P408" cm="1">
        <f t="array" ref="P408">$V$2*_xlfn.IFS(C408="data_analyst",$X$5,C408="data_engineer",$X$6,C408="data_scientist",$X$7)*_xlfn.IFS(E408=0,$X$12,E408=1,$X$11)*_xlfn.IFS(F408=0,$X$17,F408=1,$X$16)*_xlfn.IFS(G408=0,$X$22,G408=1,$X$21)*_xlfn.IFS(H408=0,$X$27,H408=1,$X$26)*_xlfn.IFS(I408=0,$X$32,I408=1,$X$31)*_xlfn.IFS(J408=0,$X$37,J408=1,$X$36)*_xlfn.IFS(K408=0,$X$42,K408=1,$X$41)*_xlfn.IFS(L408=0,$X$47,L408=1,$X$46)*_xlfn.IFS(M408=0,$X$52,M408=1,$X$51)*_xlfn.IFS(N408=0,$X$57,N408=1,$X$56)</f>
        <v>1.3229474467763136E-4</v>
      </c>
      <c r="Q408" cm="1">
        <f t="array" ref="Q408">$W$2*_xlfn.IFS(C408="data_analyst",$Z$5,C408="data_engineer",$Z$6,C408="data_scientist",$Z$7)*_xlfn.IFS(E408=0,$Z$12,E408=1,$Z$11)*_xlfn.IFS(F408=0,$Z$17,F408=1,$Z$16)*_xlfn.IFS(G408=0,$Z$22,G408=1,$Z$21)*_xlfn.IFS(H408=0,$Z$27,H408=1,$Z$26)*_xlfn.IFS(I408=0,$Z$32,I408=1,$Z$31)*_xlfn.IFS(J408=0,$Z$37,J408=1,$Z$36)*_xlfn.IFS(K408=0,$Z$42,K408=1,$Z$41)*_xlfn.IFS(L408=0,$Z$47,L408=1,$Z$46)*_xlfn.IFS(M408=0,$Z$52,M408=1,$Z$51)*_xlfn.IFS(N408=0,$Z$57,N408=1,$Z$56)</f>
        <v>1.0934096374833335E-3</v>
      </c>
      <c r="R408" t="str" cm="1">
        <f t="array" ref="R408">_xlfn.IFS(AND(O408&gt;P408,O408&gt;Q408),"Low",AND(P408&gt;O408,P408&gt;Q408),"Medium",AND(Q408&gt;O408,Q408&gt;P408),"High")</f>
        <v>Low</v>
      </c>
      <c r="S408" t="str">
        <f t="shared" si="14"/>
        <v>T</v>
      </c>
    </row>
    <row r="409" spans="1:19" x14ac:dyDescent="0.3">
      <c r="A409" t="s">
        <v>17</v>
      </c>
      <c r="B409">
        <v>5</v>
      </c>
      <c r="C409" t="s">
        <v>15</v>
      </c>
      <c r="D409" t="str">
        <f t="shared" si="13"/>
        <v>Low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 cm="1">
        <f t="array" ref="O409">$U$2*_xlfn.IFS(C409="data_analyst",$V$5,C409="data_engineer",$V$6,C409="data_scientist",$V$7)*_xlfn.IFS(E409=0,$V$12,E409=1,$V$11)*_xlfn.IFS(F409=0,$V$17,F409=1,$V$16)*_xlfn.IFS(G409=0,$V$22,G409=1,$V$21)*_xlfn.IFS(H409=0,$V$27,H409=1,$V$26)*_xlfn.IFS(I409=0,$V$32,I409=1,$V$31)*_xlfn.IFS(J409=0,$V$37,J409=1,$V$36)*_xlfn.IFS(K409=0,$V$42,K409=1,$V$41)*_xlfn.IFS(L409=0,$V$47,L409=1,$V$46)*_xlfn.IFS(M409=0,$V$52,M409=1,$V$51)*_xlfn.IFS(N409=0,$V$57,N409=1,$V$56)</f>
        <v>2.3455829444072339E-2</v>
      </c>
      <c r="P409" cm="1">
        <f t="array" ref="P409">$V$2*_xlfn.IFS(C409="data_analyst",$X$5,C409="data_engineer",$X$6,C409="data_scientist",$X$7)*_xlfn.IFS(E409=0,$X$12,E409=1,$X$11)*_xlfn.IFS(F409=0,$X$17,F409=1,$X$16)*_xlfn.IFS(G409=0,$X$22,G409=1,$X$21)*_xlfn.IFS(H409=0,$X$27,H409=1,$X$26)*_xlfn.IFS(I409=0,$X$32,I409=1,$X$31)*_xlfn.IFS(J409=0,$X$37,J409=1,$X$36)*_xlfn.IFS(K409=0,$X$42,K409=1,$X$41)*_xlfn.IFS(L409=0,$X$47,L409=1,$X$46)*_xlfn.IFS(M409=0,$X$52,M409=1,$X$51)*_xlfn.IFS(N409=0,$X$57,N409=1,$X$56)</f>
        <v>1.3229474467763136E-4</v>
      </c>
      <c r="Q409" cm="1">
        <f t="array" ref="Q409">$W$2*_xlfn.IFS(C409="data_analyst",$Z$5,C409="data_engineer",$Z$6,C409="data_scientist",$Z$7)*_xlfn.IFS(E409=0,$Z$12,E409=1,$Z$11)*_xlfn.IFS(F409=0,$Z$17,F409=1,$Z$16)*_xlfn.IFS(G409=0,$Z$22,G409=1,$Z$21)*_xlfn.IFS(H409=0,$Z$27,H409=1,$Z$26)*_xlfn.IFS(I409=0,$Z$32,I409=1,$Z$31)*_xlfn.IFS(J409=0,$Z$37,J409=1,$Z$36)*_xlfn.IFS(K409=0,$Z$42,K409=1,$Z$41)*_xlfn.IFS(L409=0,$Z$47,L409=1,$Z$46)*_xlfn.IFS(M409=0,$Z$52,M409=1,$Z$51)*_xlfn.IFS(N409=0,$Z$57,N409=1,$Z$56)</f>
        <v>1.0934096374833335E-3</v>
      </c>
      <c r="R409" t="str" cm="1">
        <f t="array" ref="R409">_xlfn.IFS(AND(O409&gt;P409,O409&gt;Q409),"Low",AND(P409&gt;O409,P409&gt;Q409),"Medium",AND(Q409&gt;O409,Q409&gt;P409),"High")</f>
        <v>Low</v>
      </c>
      <c r="S409" t="str">
        <f t="shared" si="14"/>
        <v>T</v>
      </c>
    </row>
    <row r="410" spans="1:19" x14ac:dyDescent="0.3">
      <c r="A410" t="s">
        <v>17</v>
      </c>
      <c r="B410">
        <v>3</v>
      </c>
      <c r="C410" t="s">
        <v>15</v>
      </c>
      <c r="D410" t="str">
        <f t="shared" si="13"/>
        <v>Low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1</v>
      </c>
      <c r="O410" cm="1">
        <f t="array" ref="O410">$U$2*_xlfn.IFS(C410="data_analyst",$V$5,C410="data_engineer",$V$6,C410="data_scientist",$V$7)*_xlfn.IFS(E410=0,$V$12,E410=1,$V$11)*_xlfn.IFS(F410=0,$V$17,F410=1,$V$16)*_xlfn.IFS(G410=0,$V$22,G410=1,$V$21)*_xlfn.IFS(H410=0,$V$27,H410=1,$V$26)*_xlfn.IFS(I410=0,$V$32,I410=1,$V$31)*_xlfn.IFS(J410=0,$V$37,J410=1,$V$36)*_xlfn.IFS(K410=0,$V$42,K410=1,$V$41)*_xlfn.IFS(L410=0,$V$47,L410=1,$V$46)*_xlfn.IFS(M410=0,$V$52,M410=1,$V$51)*_xlfn.IFS(N410=0,$V$57,N410=1,$V$56)</f>
        <v>4.6298645463884189E-3</v>
      </c>
      <c r="P410" cm="1">
        <f t="array" ref="P410">$V$2*_xlfn.IFS(C410="data_analyst",$X$5,C410="data_engineer",$X$6,C410="data_scientist",$X$7)*_xlfn.IFS(E410=0,$X$12,E410=1,$X$11)*_xlfn.IFS(F410=0,$X$17,F410=1,$X$16)*_xlfn.IFS(G410=0,$X$22,G410=1,$X$21)*_xlfn.IFS(H410=0,$X$27,H410=1,$X$26)*_xlfn.IFS(I410=0,$X$32,I410=1,$X$31)*_xlfn.IFS(J410=0,$X$37,J410=1,$X$36)*_xlfn.IFS(K410=0,$X$42,K410=1,$X$41)*_xlfn.IFS(L410=0,$X$47,L410=1,$X$46)*_xlfn.IFS(M410=0,$X$52,M410=1,$X$51)*_xlfn.IFS(N410=0,$X$57,N410=1,$X$56)</f>
        <v>2.6516803780137475E-5</v>
      </c>
      <c r="Q410" cm="1">
        <f t="array" ref="Q410">$W$2*_xlfn.IFS(C410="data_analyst",$Z$5,C410="data_engineer",$Z$6,C410="data_scientist",$Z$7)*_xlfn.IFS(E410=0,$Z$12,E410=1,$Z$11)*_xlfn.IFS(F410=0,$Z$17,F410=1,$Z$16)*_xlfn.IFS(G410=0,$Z$22,G410=1,$Z$21)*_xlfn.IFS(H410=0,$Z$27,H410=1,$Z$26)*_xlfn.IFS(I410=0,$Z$32,I410=1,$Z$31)*_xlfn.IFS(J410=0,$Z$37,J410=1,$Z$36)*_xlfn.IFS(K410=0,$Z$42,K410=1,$Z$41)*_xlfn.IFS(L410=0,$Z$47,L410=1,$Z$46)*_xlfn.IFS(M410=0,$Z$52,M410=1,$Z$51)*_xlfn.IFS(N410=0,$Z$57,N410=1,$Z$56)</f>
        <v>1.9742118454560195E-4</v>
      </c>
      <c r="R410" t="str" cm="1">
        <f t="array" ref="R410">_xlfn.IFS(AND(O410&gt;P410,O410&gt;Q410),"Low",AND(P410&gt;O410,P410&gt;Q410),"Medium",AND(Q410&gt;O410,Q410&gt;P410),"High")</f>
        <v>Low</v>
      </c>
      <c r="S410" t="str">
        <f t="shared" si="14"/>
        <v>T</v>
      </c>
    </row>
    <row r="411" spans="1:19" x14ac:dyDescent="0.3">
      <c r="A411" t="s">
        <v>17</v>
      </c>
      <c r="B411">
        <v>7</v>
      </c>
      <c r="C411" t="s">
        <v>15</v>
      </c>
      <c r="D411" t="str">
        <f t="shared" si="13"/>
        <v>Low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 cm="1">
        <f t="array" ref="O411">$U$2*_xlfn.IFS(C411="data_analyst",$V$5,C411="data_engineer",$V$6,C411="data_scientist",$V$7)*_xlfn.IFS(E411=0,$V$12,E411=1,$V$11)*_xlfn.IFS(F411=0,$V$17,F411=1,$V$16)*_xlfn.IFS(G411=0,$V$22,G411=1,$V$21)*_xlfn.IFS(H411=0,$V$27,H411=1,$V$26)*_xlfn.IFS(I411=0,$V$32,I411=1,$V$31)*_xlfn.IFS(J411=0,$V$37,J411=1,$V$36)*_xlfn.IFS(K411=0,$V$42,K411=1,$V$41)*_xlfn.IFS(L411=0,$V$47,L411=1,$V$46)*_xlfn.IFS(M411=0,$V$52,M411=1,$V$51)*_xlfn.IFS(N411=0,$V$57,N411=1,$V$56)</f>
        <v>3.5980479398548316E-3</v>
      </c>
      <c r="P411" cm="1">
        <f t="array" ref="P411">$V$2*_xlfn.IFS(C411="data_analyst",$X$5,C411="data_engineer",$X$6,C411="data_scientist",$X$7)*_xlfn.IFS(E411=0,$X$12,E411=1,$X$11)*_xlfn.IFS(F411=0,$X$17,F411=1,$X$16)*_xlfn.IFS(G411=0,$X$22,G411=1,$X$21)*_xlfn.IFS(H411=0,$X$27,H411=1,$X$26)*_xlfn.IFS(I411=0,$X$32,I411=1,$X$31)*_xlfn.IFS(J411=0,$X$37,J411=1,$X$36)*_xlfn.IFS(K411=0,$X$42,K411=1,$X$41)*_xlfn.IFS(L411=0,$X$47,L411=1,$X$46)*_xlfn.IFS(M411=0,$X$52,M411=1,$X$51)*_xlfn.IFS(N411=0,$X$57,N411=1,$X$56)</f>
        <v>6.6698551578231375E-6</v>
      </c>
      <c r="Q411" cm="1">
        <f t="array" ref="Q411">$W$2*_xlfn.IFS(C411="data_analyst",$Z$5,C411="data_engineer",$Z$6,C411="data_scientist",$Z$7)*_xlfn.IFS(E411=0,$Z$12,E411=1,$Z$11)*_xlfn.IFS(F411=0,$Z$17,F411=1,$Z$16)*_xlfn.IFS(G411=0,$Z$22,G411=1,$Z$21)*_xlfn.IFS(H411=0,$Z$27,H411=1,$Z$26)*_xlfn.IFS(I411=0,$Z$32,I411=1,$Z$31)*_xlfn.IFS(J411=0,$Z$37,J411=1,$Z$36)*_xlfn.IFS(K411=0,$Z$42,K411=1,$Z$41)*_xlfn.IFS(L411=0,$Z$47,L411=1,$Z$46)*_xlfn.IFS(M411=0,$Z$52,M411=1,$Z$51)*_xlfn.IFS(N411=0,$Z$57,N411=1,$Z$56)</f>
        <v>1.5927766875393896E-4</v>
      </c>
      <c r="R411" t="str" cm="1">
        <f t="array" ref="R411">_xlfn.IFS(AND(O411&gt;P411,O411&gt;Q411),"Low",AND(P411&gt;O411,P411&gt;Q411),"Medium",AND(Q411&gt;O411,Q411&gt;P411),"High")</f>
        <v>Low</v>
      </c>
      <c r="S411" t="str">
        <f t="shared" si="14"/>
        <v>T</v>
      </c>
    </row>
    <row r="412" spans="1:19" x14ac:dyDescent="0.3">
      <c r="A412" t="s">
        <v>17</v>
      </c>
      <c r="B412">
        <v>6</v>
      </c>
      <c r="C412" t="s">
        <v>15</v>
      </c>
      <c r="D412" t="str">
        <f t="shared" si="13"/>
        <v>Low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 cm="1">
        <f t="array" ref="O412">$U$2*_xlfn.IFS(C412="data_analyst",$V$5,C412="data_engineer",$V$6,C412="data_scientist",$V$7)*_xlfn.IFS(E412=0,$V$12,E412=1,$V$11)*_xlfn.IFS(F412=0,$V$17,F412=1,$V$16)*_xlfn.IFS(G412=0,$V$22,G412=1,$V$21)*_xlfn.IFS(H412=0,$V$27,H412=1,$V$26)*_xlfn.IFS(I412=0,$V$32,I412=1,$V$31)*_xlfn.IFS(J412=0,$V$37,J412=1,$V$36)*_xlfn.IFS(K412=0,$V$42,K412=1,$V$41)*_xlfn.IFS(L412=0,$V$47,L412=1,$V$46)*_xlfn.IFS(M412=0,$V$52,M412=1,$V$51)*_xlfn.IFS(N412=0,$V$57,N412=1,$V$56)</f>
        <v>1.8002646761135725E-2</v>
      </c>
      <c r="P412" cm="1">
        <f t="array" ref="P412">$V$2*_xlfn.IFS(C412="data_analyst",$X$5,C412="data_engineer",$X$6,C412="data_scientist",$X$7)*_xlfn.IFS(E412=0,$X$12,E412=1,$X$11)*_xlfn.IFS(F412=0,$X$17,F412=1,$X$16)*_xlfn.IFS(G412=0,$X$22,G412=1,$X$21)*_xlfn.IFS(H412=0,$X$27,H412=1,$X$26)*_xlfn.IFS(I412=0,$X$32,I412=1,$X$31)*_xlfn.IFS(J412=0,$X$37,J412=1,$X$36)*_xlfn.IFS(K412=0,$X$42,K412=1,$X$41)*_xlfn.IFS(L412=0,$X$47,L412=1,$X$46)*_xlfn.IFS(M412=0,$X$52,M412=1,$X$51)*_xlfn.IFS(N412=0,$X$57,N412=1,$X$56)</f>
        <v>1.1404719368761322E-4</v>
      </c>
      <c r="Q412" cm="1">
        <f t="array" ref="Q412">$W$2*_xlfn.IFS(C412="data_analyst",$Z$5,C412="data_engineer",$Z$6,C412="data_scientist",$Z$7)*_xlfn.IFS(E412=0,$Z$12,E412=1,$Z$11)*_xlfn.IFS(F412=0,$Z$17,F412=1,$Z$16)*_xlfn.IFS(G412=0,$Z$22,G412=1,$Z$21)*_xlfn.IFS(H412=0,$Z$27,H412=1,$Z$26)*_xlfn.IFS(I412=0,$Z$32,I412=1,$Z$31)*_xlfn.IFS(J412=0,$Z$37,J412=1,$Z$36)*_xlfn.IFS(K412=0,$Z$42,K412=1,$Z$41)*_xlfn.IFS(L412=0,$Z$47,L412=1,$Z$46)*_xlfn.IFS(M412=0,$Z$52,M412=1,$Z$51)*_xlfn.IFS(N412=0,$Z$57,N412=1,$Z$56)</f>
        <v>1.0309290867700006E-3</v>
      </c>
      <c r="R412" t="str" cm="1">
        <f t="array" ref="R412">_xlfn.IFS(AND(O412&gt;P412,O412&gt;Q412),"Low",AND(P412&gt;O412,P412&gt;Q412),"Medium",AND(Q412&gt;O412,Q412&gt;P412),"High")</f>
        <v>Low</v>
      </c>
      <c r="S412" t="str">
        <f t="shared" si="14"/>
        <v>T</v>
      </c>
    </row>
    <row r="413" spans="1:19" x14ac:dyDescent="0.3">
      <c r="A413" t="s">
        <v>17</v>
      </c>
      <c r="B413">
        <v>3</v>
      </c>
      <c r="C413" t="s">
        <v>15</v>
      </c>
      <c r="D413" t="str">
        <f t="shared" si="13"/>
        <v>Low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 cm="1">
        <f t="array" ref="O413">$U$2*_xlfn.IFS(C413="data_analyst",$V$5,C413="data_engineer",$V$6,C413="data_scientist",$V$7)*_xlfn.IFS(E413=0,$V$12,E413=1,$V$11)*_xlfn.IFS(F413=0,$V$17,F413=1,$V$16)*_xlfn.IFS(G413=0,$V$22,G413=1,$V$21)*_xlfn.IFS(H413=0,$V$27,H413=1,$V$26)*_xlfn.IFS(I413=0,$V$32,I413=1,$V$31)*_xlfn.IFS(J413=0,$V$37,J413=1,$V$36)*_xlfn.IFS(K413=0,$V$42,K413=1,$V$41)*_xlfn.IFS(L413=0,$V$47,L413=1,$V$46)*_xlfn.IFS(M413=0,$V$52,M413=1,$V$51)*_xlfn.IFS(N413=0,$V$57,N413=1,$V$56)</f>
        <v>3.5980479398548316E-3</v>
      </c>
      <c r="P413" cm="1">
        <f t="array" ref="P413">$V$2*_xlfn.IFS(C413="data_analyst",$X$5,C413="data_engineer",$X$6,C413="data_scientist",$X$7)*_xlfn.IFS(E413=0,$X$12,E413=1,$X$11)*_xlfn.IFS(F413=0,$X$17,F413=1,$X$16)*_xlfn.IFS(G413=0,$X$22,G413=1,$X$21)*_xlfn.IFS(H413=0,$X$27,H413=1,$X$26)*_xlfn.IFS(I413=0,$X$32,I413=1,$X$31)*_xlfn.IFS(J413=0,$X$37,J413=1,$X$36)*_xlfn.IFS(K413=0,$X$42,K413=1,$X$41)*_xlfn.IFS(L413=0,$X$47,L413=1,$X$46)*_xlfn.IFS(M413=0,$X$52,M413=1,$X$51)*_xlfn.IFS(N413=0,$X$57,N413=1,$X$56)</f>
        <v>6.6698551578231375E-6</v>
      </c>
      <c r="Q413" cm="1">
        <f t="array" ref="Q413">$W$2*_xlfn.IFS(C413="data_analyst",$Z$5,C413="data_engineer",$Z$6,C413="data_scientist",$Z$7)*_xlfn.IFS(E413=0,$Z$12,E413=1,$Z$11)*_xlfn.IFS(F413=0,$Z$17,F413=1,$Z$16)*_xlfn.IFS(G413=0,$Z$22,G413=1,$Z$21)*_xlfn.IFS(H413=0,$Z$27,H413=1,$Z$26)*_xlfn.IFS(I413=0,$Z$32,I413=1,$Z$31)*_xlfn.IFS(J413=0,$Z$37,J413=1,$Z$36)*_xlfn.IFS(K413=0,$Z$42,K413=1,$Z$41)*_xlfn.IFS(L413=0,$Z$47,L413=1,$Z$46)*_xlfn.IFS(M413=0,$Z$52,M413=1,$Z$51)*_xlfn.IFS(N413=0,$Z$57,N413=1,$Z$56)</f>
        <v>1.5927766875393896E-4</v>
      </c>
      <c r="R413" t="str" cm="1">
        <f t="array" ref="R413">_xlfn.IFS(AND(O413&gt;P413,O413&gt;Q413),"Low",AND(P413&gt;O413,P413&gt;Q413),"Medium",AND(Q413&gt;O413,Q413&gt;P413),"High")</f>
        <v>Low</v>
      </c>
      <c r="S413" t="str">
        <f t="shared" si="14"/>
        <v>T</v>
      </c>
    </row>
    <row r="414" spans="1:19" x14ac:dyDescent="0.3">
      <c r="A414" t="s">
        <v>17</v>
      </c>
      <c r="B414">
        <v>4</v>
      </c>
      <c r="C414" t="s">
        <v>15</v>
      </c>
      <c r="D414" t="str">
        <f t="shared" si="13"/>
        <v>Low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1</v>
      </c>
      <c r="O414" cm="1">
        <f t="array" ref="O414">$U$2*_xlfn.IFS(C414="data_analyst",$V$5,C414="data_engineer",$V$6,C414="data_scientist",$V$7)*_xlfn.IFS(E414=0,$V$12,E414=1,$V$11)*_xlfn.IFS(F414=0,$V$17,F414=1,$V$16)*_xlfn.IFS(G414=0,$V$22,G414=1,$V$21)*_xlfn.IFS(H414=0,$V$27,H414=1,$V$26)*_xlfn.IFS(I414=0,$V$32,I414=1,$V$31)*_xlfn.IFS(J414=0,$V$37,J414=1,$V$36)*_xlfn.IFS(K414=0,$V$42,K414=1,$V$41)*_xlfn.IFS(L414=0,$V$47,L414=1,$V$46)*_xlfn.IFS(M414=0,$V$52,M414=1,$V$51)*_xlfn.IFS(N414=0,$V$57,N414=1,$V$56)</f>
        <v>3.7788725588974699E-3</v>
      </c>
      <c r="P414" cm="1">
        <f t="array" ref="P414">$V$2*_xlfn.IFS(C414="data_analyst",$X$5,C414="data_engineer",$X$6,C414="data_scientist",$X$7)*_xlfn.IFS(E414=0,$X$12,E414=1,$X$11)*_xlfn.IFS(F414=0,$X$17,F414=1,$X$16)*_xlfn.IFS(G414=0,$X$22,G414=1,$X$21)*_xlfn.IFS(H414=0,$X$27,H414=1,$X$26)*_xlfn.IFS(I414=0,$X$32,I414=1,$X$31)*_xlfn.IFS(J414=0,$X$37,J414=1,$X$36)*_xlfn.IFS(K414=0,$X$42,K414=1,$X$41)*_xlfn.IFS(L414=0,$X$47,L414=1,$X$46)*_xlfn.IFS(M414=0,$X$52,M414=1,$X$51)*_xlfn.IFS(N414=0,$X$57,N414=1,$X$56)</f>
        <v>8.3520429436262781E-5</v>
      </c>
      <c r="Q414" cm="1">
        <f t="array" ref="Q414">$W$2*_xlfn.IFS(C414="data_analyst",$Z$5,C414="data_engineer",$Z$6,C414="data_scientist",$Z$7)*_xlfn.IFS(E414=0,$Z$12,E414=1,$Z$11)*_xlfn.IFS(F414=0,$Z$17,F414=1,$Z$16)*_xlfn.IFS(G414=0,$Z$22,G414=1,$Z$21)*_xlfn.IFS(H414=0,$Z$27,H414=1,$Z$26)*_xlfn.IFS(I414=0,$Z$32,I414=1,$Z$31)*_xlfn.IFS(J414=0,$Z$37,J414=1,$Z$36)*_xlfn.IFS(K414=0,$Z$42,K414=1,$Z$41)*_xlfn.IFS(L414=0,$Z$47,L414=1,$Z$46)*_xlfn.IFS(M414=0,$Z$52,M414=1,$Z$51)*_xlfn.IFS(N414=0,$Z$57,N414=1,$Z$56)</f>
        <v>4.0768386065440299E-4</v>
      </c>
      <c r="R414" t="str" cm="1">
        <f t="array" ref="R414">_xlfn.IFS(AND(O414&gt;P414,O414&gt;Q414),"Low",AND(P414&gt;O414,P414&gt;Q414),"Medium",AND(Q414&gt;O414,Q414&gt;P414),"High")</f>
        <v>Low</v>
      </c>
      <c r="S414" t="str">
        <f t="shared" si="14"/>
        <v>T</v>
      </c>
    </row>
    <row r="415" spans="1:19" x14ac:dyDescent="0.3">
      <c r="A415" t="s">
        <v>17</v>
      </c>
      <c r="B415">
        <v>3</v>
      </c>
      <c r="C415" t="s">
        <v>15</v>
      </c>
      <c r="D415" t="str">
        <f t="shared" si="13"/>
        <v>Low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 cm="1">
        <f t="array" ref="O415">$U$2*_xlfn.IFS(C415="data_analyst",$V$5,C415="data_engineer",$V$6,C415="data_scientist",$V$7)*_xlfn.IFS(E415=0,$V$12,E415=1,$V$11)*_xlfn.IFS(F415=0,$V$17,F415=1,$V$16)*_xlfn.IFS(G415=0,$V$22,G415=1,$V$21)*_xlfn.IFS(H415=0,$V$27,H415=1,$V$26)*_xlfn.IFS(I415=0,$V$32,I415=1,$V$31)*_xlfn.IFS(J415=0,$V$37,J415=1,$V$36)*_xlfn.IFS(K415=0,$V$42,K415=1,$V$41)*_xlfn.IFS(L415=0,$V$47,L415=1,$V$46)*_xlfn.IFS(M415=0,$V$52,M415=1,$V$51)*_xlfn.IFS(N415=0,$V$57,N415=1,$V$56)</f>
        <v>1.8002646761135725E-2</v>
      </c>
      <c r="P415" cm="1">
        <f t="array" ref="P415">$V$2*_xlfn.IFS(C415="data_analyst",$X$5,C415="data_engineer",$X$6,C415="data_scientist",$X$7)*_xlfn.IFS(E415=0,$X$12,E415=1,$X$11)*_xlfn.IFS(F415=0,$X$17,F415=1,$X$16)*_xlfn.IFS(G415=0,$X$22,G415=1,$X$21)*_xlfn.IFS(H415=0,$X$27,H415=1,$X$26)*_xlfn.IFS(I415=0,$X$32,I415=1,$X$31)*_xlfn.IFS(J415=0,$X$37,J415=1,$X$36)*_xlfn.IFS(K415=0,$X$42,K415=1,$X$41)*_xlfn.IFS(L415=0,$X$47,L415=1,$X$46)*_xlfn.IFS(M415=0,$X$52,M415=1,$X$51)*_xlfn.IFS(N415=0,$X$57,N415=1,$X$56)</f>
        <v>1.1404719368761322E-4</v>
      </c>
      <c r="Q415" cm="1">
        <f t="array" ref="Q415">$W$2*_xlfn.IFS(C415="data_analyst",$Z$5,C415="data_engineer",$Z$6,C415="data_scientist",$Z$7)*_xlfn.IFS(E415=0,$Z$12,E415=1,$Z$11)*_xlfn.IFS(F415=0,$Z$17,F415=1,$Z$16)*_xlfn.IFS(G415=0,$Z$22,G415=1,$Z$21)*_xlfn.IFS(H415=0,$Z$27,H415=1,$Z$26)*_xlfn.IFS(I415=0,$Z$32,I415=1,$Z$31)*_xlfn.IFS(J415=0,$Z$37,J415=1,$Z$36)*_xlfn.IFS(K415=0,$Z$42,K415=1,$Z$41)*_xlfn.IFS(L415=0,$Z$47,L415=1,$Z$46)*_xlfn.IFS(M415=0,$Z$52,M415=1,$Z$51)*_xlfn.IFS(N415=0,$Z$57,N415=1,$Z$56)</f>
        <v>1.0309290867700006E-3</v>
      </c>
      <c r="R415" t="str" cm="1">
        <f t="array" ref="R415">_xlfn.IFS(AND(O415&gt;P415,O415&gt;Q415),"Low",AND(P415&gt;O415,P415&gt;Q415),"Medium",AND(Q415&gt;O415,Q415&gt;P415),"High")</f>
        <v>Low</v>
      </c>
      <c r="S415" t="str">
        <f t="shared" si="14"/>
        <v>T</v>
      </c>
    </row>
    <row r="416" spans="1:19" x14ac:dyDescent="0.3">
      <c r="A416" t="s">
        <v>17</v>
      </c>
      <c r="B416">
        <v>3</v>
      </c>
      <c r="C416" t="s">
        <v>15</v>
      </c>
      <c r="D416" t="str">
        <f t="shared" si="13"/>
        <v>Low</v>
      </c>
      <c r="E416">
        <v>1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 cm="1">
        <f t="array" ref="O416">$U$2*_xlfn.IFS(C416="data_analyst",$V$5,C416="data_engineer",$V$6,C416="data_scientist",$V$7)*_xlfn.IFS(E416=0,$V$12,E416=1,$V$11)*_xlfn.IFS(F416=0,$V$17,F416=1,$V$16)*_xlfn.IFS(G416=0,$V$22,G416=1,$V$21)*_xlfn.IFS(H416=0,$V$27,H416=1,$V$26)*_xlfn.IFS(I416=0,$V$32,I416=1,$V$31)*_xlfn.IFS(J416=0,$V$37,J416=1,$V$36)*_xlfn.IFS(K416=0,$V$42,K416=1,$V$41)*_xlfn.IFS(L416=0,$V$47,L416=1,$V$46)*_xlfn.IFS(M416=0,$V$52,M416=1,$V$51)*_xlfn.IFS(N416=0,$V$57,N416=1,$V$56)</f>
        <v>5.1216738471209759E-5</v>
      </c>
      <c r="P416" cm="1">
        <f t="array" ref="P416">$V$2*_xlfn.IFS(C416="data_analyst",$X$5,C416="data_engineer",$X$6,C416="data_scientist",$X$7)*_xlfn.IFS(E416=0,$X$12,E416=1,$X$11)*_xlfn.IFS(F416=0,$X$17,F416=1,$X$16)*_xlfn.IFS(G416=0,$X$22,G416=1,$X$21)*_xlfn.IFS(H416=0,$X$27,H416=1,$X$26)*_xlfn.IFS(I416=0,$X$32,I416=1,$X$31)*_xlfn.IFS(J416=0,$X$37,J416=1,$X$36)*_xlfn.IFS(K416=0,$X$42,K416=1,$X$41)*_xlfn.IFS(L416=0,$X$47,L416=1,$X$46)*_xlfn.IFS(M416=0,$X$52,M416=1,$X$51)*_xlfn.IFS(N416=0,$X$57,N416=1,$X$56)</f>
        <v>8.5046711877458039E-6</v>
      </c>
      <c r="Q416" cm="1">
        <f t="array" ref="Q416">$W$2*_xlfn.IFS(C416="data_analyst",$Z$5,C416="data_engineer",$Z$6,C416="data_scientist",$Z$7)*_xlfn.IFS(E416=0,$Z$12,E416=1,$Z$11)*_xlfn.IFS(F416=0,$Z$17,F416=1,$Z$16)*_xlfn.IFS(G416=0,$Z$22,G416=1,$Z$21)*_xlfn.IFS(H416=0,$Z$27,H416=1,$Z$26)*_xlfn.IFS(I416=0,$Z$32,I416=1,$Z$31)*_xlfn.IFS(J416=0,$Z$37,J416=1,$Z$36)*_xlfn.IFS(K416=0,$Z$42,K416=1,$Z$41)*_xlfn.IFS(L416=0,$Z$47,L416=1,$Z$46)*_xlfn.IFS(M416=0,$Z$52,M416=1,$Z$51)*_xlfn.IFS(N416=0,$Z$57,N416=1,$Z$56)</f>
        <v>3.5929859069161064E-5</v>
      </c>
      <c r="R416" t="str" cm="1">
        <f t="array" ref="R416">_xlfn.IFS(AND(O416&gt;P416,O416&gt;Q416),"Low",AND(P416&gt;O416,P416&gt;Q416),"Medium",AND(Q416&gt;O416,Q416&gt;P416),"High")</f>
        <v>Low</v>
      </c>
      <c r="S416" t="str">
        <f t="shared" si="14"/>
        <v>T</v>
      </c>
    </row>
    <row r="417" spans="1:19" x14ac:dyDescent="0.3">
      <c r="A417" t="s">
        <v>17</v>
      </c>
      <c r="B417">
        <v>2</v>
      </c>
      <c r="C417" t="s">
        <v>15</v>
      </c>
      <c r="D417" t="str">
        <f t="shared" si="13"/>
        <v>Low</v>
      </c>
      <c r="E417">
        <v>1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 cm="1">
        <f t="array" ref="O417">$U$2*_xlfn.IFS(C417="data_analyst",$V$5,C417="data_engineer",$V$6,C417="data_scientist",$V$7)*_xlfn.IFS(E417=0,$V$12,E417=1,$V$11)*_xlfn.IFS(F417=0,$V$17,F417=1,$V$16)*_xlfn.IFS(G417=0,$V$22,G417=1,$V$21)*_xlfn.IFS(H417=0,$V$27,H417=1,$V$26)*_xlfn.IFS(I417=0,$V$32,I417=1,$V$31)*_xlfn.IFS(J417=0,$V$37,J417=1,$V$36)*_xlfn.IFS(K417=0,$V$42,K417=1,$V$41)*_xlfn.IFS(L417=0,$V$47,L417=1,$V$46)*_xlfn.IFS(M417=0,$V$52,M417=1,$V$51)*_xlfn.IFS(N417=0,$V$57,N417=1,$V$56)</f>
        <v>5.1216738471209759E-5</v>
      </c>
      <c r="P417" cm="1">
        <f t="array" ref="P417">$V$2*_xlfn.IFS(C417="data_analyst",$X$5,C417="data_engineer",$X$6,C417="data_scientist",$X$7)*_xlfn.IFS(E417=0,$X$12,E417=1,$X$11)*_xlfn.IFS(F417=0,$X$17,F417=1,$X$16)*_xlfn.IFS(G417=0,$X$22,G417=1,$X$21)*_xlfn.IFS(H417=0,$X$27,H417=1,$X$26)*_xlfn.IFS(I417=0,$X$32,I417=1,$X$31)*_xlfn.IFS(J417=0,$X$37,J417=1,$X$36)*_xlfn.IFS(K417=0,$X$42,K417=1,$X$41)*_xlfn.IFS(L417=0,$X$47,L417=1,$X$46)*_xlfn.IFS(M417=0,$X$52,M417=1,$X$51)*_xlfn.IFS(N417=0,$X$57,N417=1,$X$56)</f>
        <v>8.5046711877458039E-6</v>
      </c>
      <c r="Q417" cm="1">
        <f t="array" ref="Q417">$W$2*_xlfn.IFS(C417="data_analyst",$Z$5,C417="data_engineer",$Z$6,C417="data_scientist",$Z$7)*_xlfn.IFS(E417=0,$Z$12,E417=1,$Z$11)*_xlfn.IFS(F417=0,$Z$17,F417=1,$Z$16)*_xlfn.IFS(G417=0,$Z$22,G417=1,$Z$21)*_xlfn.IFS(H417=0,$Z$27,H417=1,$Z$26)*_xlfn.IFS(I417=0,$Z$32,I417=1,$Z$31)*_xlfn.IFS(J417=0,$Z$37,J417=1,$Z$36)*_xlfn.IFS(K417=0,$Z$42,K417=1,$Z$41)*_xlfn.IFS(L417=0,$Z$47,L417=1,$Z$46)*_xlfn.IFS(M417=0,$Z$52,M417=1,$Z$51)*_xlfn.IFS(N417=0,$Z$57,N417=1,$Z$56)</f>
        <v>3.5929859069161064E-5</v>
      </c>
      <c r="R417" t="str" cm="1">
        <f t="array" ref="R417">_xlfn.IFS(AND(O417&gt;P417,O417&gt;Q417),"Low",AND(P417&gt;O417,P417&gt;Q417),"Medium",AND(Q417&gt;O417,Q417&gt;P417),"High")</f>
        <v>Low</v>
      </c>
      <c r="S417" t="str">
        <f t="shared" si="14"/>
        <v>T</v>
      </c>
    </row>
    <row r="418" spans="1:19" x14ac:dyDescent="0.3">
      <c r="A418" t="s">
        <v>17</v>
      </c>
      <c r="B418">
        <v>5</v>
      </c>
      <c r="C418" t="s">
        <v>15</v>
      </c>
      <c r="D418" t="str">
        <f t="shared" si="13"/>
        <v>Low</v>
      </c>
      <c r="E418">
        <v>1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 cm="1">
        <f t="array" ref="O418">$U$2*_xlfn.IFS(C418="data_analyst",$V$5,C418="data_engineer",$V$6,C418="data_scientist",$V$7)*_xlfn.IFS(E418=0,$V$12,E418=1,$V$11)*_xlfn.IFS(F418=0,$V$17,F418=1,$V$16)*_xlfn.IFS(G418=0,$V$22,G418=1,$V$21)*_xlfn.IFS(H418=0,$V$27,H418=1,$V$26)*_xlfn.IFS(I418=0,$V$32,I418=1,$V$31)*_xlfn.IFS(J418=0,$V$37,J418=1,$V$36)*_xlfn.IFS(K418=0,$V$42,K418=1,$V$41)*_xlfn.IFS(L418=0,$V$47,L418=1,$V$46)*_xlfn.IFS(M418=0,$V$52,M418=1,$V$51)*_xlfn.IFS(N418=0,$V$57,N418=1,$V$56)</f>
        <v>5.1216738471209759E-5</v>
      </c>
      <c r="P418" cm="1">
        <f t="array" ref="P418">$V$2*_xlfn.IFS(C418="data_analyst",$X$5,C418="data_engineer",$X$6,C418="data_scientist",$X$7)*_xlfn.IFS(E418=0,$X$12,E418=1,$X$11)*_xlfn.IFS(F418=0,$X$17,F418=1,$X$16)*_xlfn.IFS(G418=0,$X$22,G418=1,$X$21)*_xlfn.IFS(H418=0,$X$27,H418=1,$X$26)*_xlfn.IFS(I418=0,$X$32,I418=1,$X$31)*_xlfn.IFS(J418=0,$X$37,J418=1,$X$36)*_xlfn.IFS(K418=0,$X$42,K418=1,$X$41)*_xlfn.IFS(L418=0,$X$47,L418=1,$X$46)*_xlfn.IFS(M418=0,$X$52,M418=1,$X$51)*_xlfn.IFS(N418=0,$X$57,N418=1,$X$56)</f>
        <v>8.5046711877458039E-6</v>
      </c>
      <c r="Q418" cm="1">
        <f t="array" ref="Q418">$W$2*_xlfn.IFS(C418="data_analyst",$Z$5,C418="data_engineer",$Z$6,C418="data_scientist",$Z$7)*_xlfn.IFS(E418=0,$Z$12,E418=1,$Z$11)*_xlfn.IFS(F418=0,$Z$17,F418=1,$Z$16)*_xlfn.IFS(G418=0,$Z$22,G418=1,$Z$21)*_xlfn.IFS(H418=0,$Z$27,H418=1,$Z$26)*_xlfn.IFS(I418=0,$Z$32,I418=1,$Z$31)*_xlfn.IFS(J418=0,$Z$37,J418=1,$Z$36)*_xlfn.IFS(K418=0,$Z$42,K418=1,$Z$41)*_xlfn.IFS(L418=0,$Z$47,L418=1,$Z$46)*_xlfn.IFS(M418=0,$Z$52,M418=1,$Z$51)*_xlfn.IFS(N418=0,$Z$57,N418=1,$Z$56)</f>
        <v>3.5929859069161064E-5</v>
      </c>
      <c r="R418" t="str" cm="1">
        <f t="array" ref="R418">_xlfn.IFS(AND(O418&gt;P418,O418&gt;Q418),"Low",AND(P418&gt;O418,P418&gt;Q418),"Medium",AND(Q418&gt;O418,Q418&gt;P418),"High")</f>
        <v>Low</v>
      </c>
      <c r="S418" t="str">
        <f t="shared" si="14"/>
        <v>T</v>
      </c>
    </row>
    <row r="419" spans="1:19" x14ac:dyDescent="0.3">
      <c r="A419" t="s">
        <v>17</v>
      </c>
      <c r="B419">
        <v>5</v>
      </c>
      <c r="C419" t="s">
        <v>15</v>
      </c>
      <c r="D419" t="str">
        <f t="shared" si="13"/>
        <v>Low</v>
      </c>
      <c r="E419">
        <v>1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 cm="1">
        <f t="array" ref="O419">$U$2*_xlfn.IFS(C419="data_analyst",$V$5,C419="data_engineer",$V$6,C419="data_scientist",$V$7)*_xlfn.IFS(E419=0,$V$12,E419=1,$V$11)*_xlfn.IFS(F419=0,$V$17,F419=1,$V$16)*_xlfn.IFS(G419=0,$V$22,G419=1,$V$21)*_xlfn.IFS(H419=0,$V$27,H419=1,$V$26)*_xlfn.IFS(I419=0,$V$32,I419=1,$V$31)*_xlfn.IFS(J419=0,$V$37,J419=1,$V$36)*_xlfn.IFS(K419=0,$V$42,K419=1,$V$41)*_xlfn.IFS(L419=0,$V$47,L419=1,$V$46)*_xlfn.IFS(M419=0,$V$52,M419=1,$V$51)*_xlfn.IFS(N419=0,$V$57,N419=1,$V$56)</f>
        <v>5.1216738471209759E-5</v>
      </c>
      <c r="P419" cm="1">
        <f t="array" ref="P419">$V$2*_xlfn.IFS(C419="data_analyst",$X$5,C419="data_engineer",$X$6,C419="data_scientist",$X$7)*_xlfn.IFS(E419=0,$X$12,E419=1,$X$11)*_xlfn.IFS(F419=0,$X$17,F419=1,$X$16)*_xlfn.IFS(G419=0,$X$22,G419=1,$X$21)*_xlfn.IFS(H419=0,$X$27,H419=1,$X$26)*_xlfn.IFS(I419=0,$X$32,I419=1,$X$31)*_xlfn.IFS(J419=0,$X$37,J419=1,$X$36)*_xlfn.IFS(K419=0,$X$42,K419=1,$X$41)*_xlfn.IFS(L419=0,$X$47,L419=1,$X$46)*_xlfn.IFS(M419=0,$X$52,M419=1,$X$51)*_xlfn.IFS(N419=0,$X$57,N419=1,$X$56)</f>
        <v>8.5046711877458039E-6</v>
      </c>
      <c r="Q419" cm="1">
        <f t="array" ref="Q419">$W$2*_xlfn.IFS(C419="data_analyst",$Z$5,C419="data_engineer",$Z$6,C419="data_scientist",$Z$7)*_xlfn.IFS(E419=0,$Z$12,E419=1,$Z$11)*_xlfn.IFS(F419=0,$Z$17,F419=1,$Z$16)*_xlfn.IFS(G419=0,$Z$22,G419=1,$Z$21)*_xlfn.IFS(H419=0,$Z$27,H419=1,$Z$26)*_xlfn.IFS(I419=0,$Z$32,I419=1,$Z$31)*_xlfn.IFS(J419=0,$Z$37,J419=1,$Z$36)*_xlfn.IFS(K419=0,$Z$42,K419=1,$Z$41)*_xlfn.IFS(L419=0,$Z$47,L419=1,$Z$46)*_xlfn.IFS(M419=0,$Z$52,M419=1,$Z$51)*_xlfn.IFS(N419=0,$Z$57,N419=1,$Z$56)</f>
        <v>3.5929859069161064E-5</v>
      </c>
      <c r="R419" t="str" cm="1">
        <f t="array" ref="R419">_xlfn.IFS(AND(O419&gt;P419,O419&gt;Q419),"Low",AND(P419&gt;O419,P419&gt;Q419),"Medium",AND(Q419&gt;O419,Q419&gt;P419),"High")</f>
        <v>Low</v>
      </c>
      <c r="S419" t="str">
        <f t="shared" si="14"/>
        <v>T</v>
      </c>
    </row>
    <row r="420" spans="1:19" x14ac:dyDescent="0.3">
      <c r="A420" t="s">
        <v>17</v>
      </c>
      <c r="B420">
        <v>1</v>
      </c>
      <c r="C420" t="s">
        <v>15</v>
      </c>
      <c r="D420" t="str">
        <f t="shared" si="13"/>
        <v>Low</v>
      </c>
      <c r="E420">
        <v>1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 cm="1">
        <f t="array" ref="O420">$U$2*_xlfn.IFS(C420="data_analyst",$V$5,C420="data_engineer",$V$6,C420="data_scientist",$V$7)*_xlfn.IFS(E420=0,$V$12,E420=1,$V$11)*_xlfn.IFS(F420=0,$V$17,F420=1,$V$16)*_xlfn.IFS(G420=0,$V$22,G420=1,$V$21)*_xlfn.IFS(H420=0,$V$27,H420=1,$V$26)*_xlfn.IFS(I420=0,$V$32,I420=1,$V$31)*_xlfn.IFS(J420=0,$V$37,J420=1,$V$36)*_xlfn.IFS(K420=0,$V$42,K420=1,$V$41)*_xlfn.IFS(L420=0,$V$47,L420=1,$V$46)*_xlfn.IFS(M420=0,$V$52,M420=1,$V$51)*_xlfn.IFS(N420=0,$V$57,N420=1,$V$56)</f>
        <v>5.1216738471209759E-5</v>
      </c>
      <c r="P420" cm="1">
        <f t="array" ref="P420">$V$2*_xlfn.IFS(C420="data_analyst",$X$5,C420="data_engineer",$X$6,C420="data_scientist",$X$7)*_xlfn.IFS(E420=0,$X$12,E420=1,$X$11)*_xlfn.IFS(F420=0,$X$17,F420=1,$X$16)*_xlfn.IFS(G420=0,$X$22,G420=1,$X$21)*_xlfn.IFS(H420=0,$X$27,H420=1,$X$26)*_xlfn.IFS(I420=0,$X$32,I420=1,$X$31)*_xlfn.IFS(J420=0,$X$37,J420=1,$X$36)*_xlfn.IFS(K420=0,$X$42,K420=1,$X$41)*_xlfn.IFS(L420=0,$X$47,L420=1,$X$46)*_xlfn.IFS(M420=0,$X$52,M420=1,$X$51)*_xlfn.IFS(N420=0,$X$57,N420=1,$X$56)</f>
        <v>8.5046711877458039E-6</v>
      </c>
      <c r="Q420" cm="1">
        <f t="array" ref="Q420">$W$2*_xlfn.IFS(C420="data_analyst",$Z$5,C420="data_engineer",$Z$6,C420="data_scientist",$Z$7)*_xlfn.IFS(E420=0,$Z$12,E420=1,$Z$11)*_xlfn.IFS(F420=0,$Z$17,F420=1,$Z$16)*_xlfn.IFS(G420=0,$Z$22,G420=1,$Z$21)*_xlfn.IFS(H420=0,$Z$27,H420=1,$Z$26)*_xlfn.IFS(I420=0,$Z$32,I420=1,$Z$31)*_xlfn.IFS(J420=0,$Z$37,J420=1,$Z$36)*_xlfn.IFS(K420=0,$Z$42,K420=1,$Z$41)*_xlfn.IFS(L420=0,$Z$47,L420=1,$Z$46)*_xlfn.IFS(M420=0,$Z$52,M420=1,$Z$51)*_xlfn.IFS(N420=0,$Z$57,N420=1,$Z$56)</f>
        <v>3.5929859069161064E-5</v>
      </c>
      <c r="R420" t="str" cm="1">
        <f t="array" ref="R420">_xlfn.IFS(AND(O420&gt;P420,O420&gt;Q420),"Low",AND(P420&gt;O420,P420&gt;Q420),"Medium",AND(Q420&gt;O420,Q420&gt;P420),"High")</f>
        <v>Low</v>
      </c>
      <c r="S420" t="str">
        <f t="shared" si="14"/>
        <v>T</v>
      </c>
    </row>
    <row r="421" spans="1:19" x14ac:dyDescent="0.3">
      <c r="A421" t="s">
        <v>17</v>
      </c>
      <c r="B421">
        <v>3</v>
      </c>
      <c r="C421" t="s">
        <v>15</v>
      </c>
      <c r="D421" t="str">
        <f t="shared" si="13"/>
        <v>Low</v>
      </c>
      <c r="E421">
        <v>1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 cm="1">
        <f t="array" ref="O421">$U$2*_xlfn.IFS(C421="data_analyst",$V$5,C421="data_engineer",$V$6,C421="data_scientist",$V$7)*_xlfn.IFS(E421=0,$V$12,E421=1,$V$11)*_xlfn.IFS(F421=0,$V$17,F421=1,$V$16)*_xlfn.IFS(G421=0,$V$22,G421=1,$V$21)*_xlfn.IFS(H421=0,$V$27,H421=1,$V$26)*_xlfn.IFS(I421=0,$V$32,I421=1,$V$31)*_xlfn.IFS(J421=0,$V$37,J421=1,$V$36)*_xlfn.IFS(K421=0,$V$42,K421=1,$V$41)*_xlfn.IFS(L421=0,$V$47,L421=1,$V$46)*_xlfn.IFS(M421=0,$V$52,M421=1,$V$51)*_xlfn.IFS(N421=0,$V$57,N421=1,$V$56)</f>
        <v>5.1216738471209759E-5</v>
      </c>
      <c r="P421" cm="1">
        <f t="array" ref="P421">$V$2*_xlfn.IFS(C421="data_analyst",$X$5,C421="data_engineer",$X$6,C421="data_scientist",$X$7)*_xlfn.IFS(E421=0,$X$12,E421=1,$X$11)*_xlfn.IFS(F421=0,$X$17,F421=1,$X$16)*_xlfn.IFS(G421=0,$X$22,G421=1,$X$21)*_xlfn.IFS(H421=0,$X$27,H421=1,$X$26)*_xlfn.IFS(I421=0,$X$32,I421=1,$X$31)*_xlfn.IFS(J421=0,$X$37,J421=1,$X$36)*_xlfn.IFS(K421=0,$X$42,K421=1,$X$41)*_xlfn.IFS(L421=0,$X$47,L421=1,$X$46)*_xlfn.IFS(M421=0,$X$52,M421=1,$X$51)*_xlfn.IFS(N421=0,$X$57,N421=1,$X$56)</f>
        <v>8.5046711877458039E-6</v>
      </c>
      <c r="Q421" cm="1">
        <f t="array" ref="Q421">$W$2*_xlfn.IFS(C421="data_analyst",$Z$5,C421="data_engineer",$Z$6,C421="data_scientist",$Z$7)*_xlfn.IFS(E421=0,$Z$12,E421=1,$Z$11)*_xlfn.IFS(F421=0,$Z$17,F421=1,$Z$16)*_xlfn.IFS(G421=0,$Z$22,G421=1,$Z$21)*_xlfn.IFS(H421=0,$Z$27,H421=1,$Z$26)*_xlfn.IFS(I421=0,$Z$32,I421=1,$Z$31)*_xlfn.IFS(J421=0,$Z$37,J421=1,$Z$36)*_xlfn.IFS(K421=0,$Z$42,K421=1,$Z$41)*_xlfn.IFS(L421=0,$Z$47,L421=1,$Z$46)*_xlfn.IFS(M421=0,$Z$52,M421=1,$Z$51)*_xlfn.IFS(N421=0,$Z$57,N421=1,$Z$56)</f>
        <v>3.5929859069161064E-5</v>
      </c>
      <c r="R421" t="str" cm="1">
        <f t="array" ref="R421">_xlfn.IFS(AND(O421&gt;P421,O421&gt;Q421),"Low",AND(P421&gt;O421,P421&gt;Q421),"Medium",AND(Q421&gt;O421,Q421&gt;P421),"High")</f>
        <v>Low</v>
      </c>
      <c r="S421" t="str">
        <f t="shared" si="14"/>
        <v>T</v>
      </c>
    </row>
    <row r="422" spans="1:19" x14ac:dyDescent="0.3">
      <c r="A422" t="s">
        <v>17</v>
      </c>
      <c r="B422">
        <v>2</v>
      </c>
      <c r="C422" t="s">
        <v>15</v>
      </c>
      <c r="D422" t="str">
        <f t="shared" si="13"/>
        <v>Low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cm="1">
        <f t="array" ref="O422">$U$2*_xlfn.IFS(C422="data_analyst",$V$5,C422="data_engineer",$V$6,C422="data_scientist",$V$7)*_xlfn.IFS(E422=0,$V$12,E422=1,$V$11)*_xlfn.IFS(F422=0,$V$17,F422=1,$V$16)*_xlfn.IFS(G422=0,$V$22,G422=1,$V$21)*_xlfn.IFS(H422=0,$V$27,H422=1,$V$26)*_xlfn.IFS(I422=0,$V$32,I422=1,$V$31)*_xlfn.IFS(J422=0,$V$37,J422=1,$V$36)*_xlfn.IFS(K422=0,$V$42,K422=1,$V$41)*_xlfn.IFS(L422=0,$V$47,L422=1,$V$46)*_xlfn.IFS(M422=0,$V$52,M422=1,$V$51)*_xlfn.IFS(N422=0,$V$57,N422=1,$V$56)</f>
        <v>3.5980479398548316E-3</v>
      </c>
      <c r="P422" cm="1">
        <f t="array" ref="P422">$V$2*_xlfn.IFS(C422="data_analyst",$X$5,C422="data_engineer",$X$6,C422="data_scientist",$X$7)*_xlfn.IFS(E422=0,$X$12,E422=1,$X$11)*_xlfn.IFS(F422=0,$X$17,F422=1,$X$16)*_xlfn.IFS(G422=0,$X$22,G422=1,$X$21)*_xlfn.IFS(H422=0,$X$27,H422=1,$X$26)*_xlfn.IFS(I422=0,$X$32,I422=1,$X$31)*_xlfn.IFS(J422=0,$X$37,J422=1,$X$36)*_xlfn.IFS(K422=0,$X$42,K422=1,$X$41)*_xlfn.IFS(L422=0,$X$47,L422=1,$X$46)*_xlfn.IFS(M422=0,$X$52,M422=1,$X$51)*_xlfn.IFS(N422=0,$X$57,N422=1,$X$56)</f>
        <v>6.6698551578231375E-6</v>
      </c>
      <c r="Q422" cm="1">
        <f t="array" ref="Q422">$W$2*_xlfn.IFS(C422="data_analyst",$Z$5,C422="data_engineer",$Z$6,C422="data_scientist",$Z$7)*_xlfn.IFS(E422=0,$Z$12,E422=1,$Z$11)*_xlfn.IFS(F422=0,$Z$17,F422=1,$Z$16)*_xlfn.IFS(G422=0,$Z$22,G422=1,$Z$21)*_xlfn.IFS(H422=0,$Z$27,H422=1,$Z$26)*_xlfn.IFS(I422=0,$Z$32,I422=1,$Z$31)*_xlfn.IFS(J422=0,$Z$37,J422=1,$Z$36)*_xlfn.IFS(K422=0,$Z$42,K422=1,$Z$41)*_xlfn.IFS(L422=0,$Z$47,L422=1,$Z$46)*_xlfn.IFS(M422=0,$Z$52,M422=1,$Z$51)*_xlfn.IFS(N422=0,$Z$57,N422=1,$Z$56)</f>
        <v>1.5927766875393896E-4</v>
      </c>
      <c r="R422" t="str" cm="1">
        <f t="array" ref="R422">_xlfn.IFS(AND(O422&gt;P422,O422&gt;Q422),"Low",AND(P422&gt;O422,P422&gt;Q422),"Medium",AND(Q422&gt;O422,Q422&gt;P422),"High")</f>
        <v>Low</v>
      </c>
      <c r="S422" t="str">
        <f t="shared" si="14"/>
        <v>T</v>
      </c>
    </row>
    <row r="423" spans="1:19" x14ac:dyDescent="0.3">
      <c r="A423" t="s">
        <v>17</v>
      </c>
      <c r="B423">
        <v>5</v>
      </c>
      <c r="C423" t="s">
        <v>15</v>
      </c>
      <c r="D423" t="str">
        <f t="shared" si="13"/>
        <v>Low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 cm="1">
        <f t="array" ref="O423">$U$2*_xlfn.IFS(C423="data_analyst",$V$5,C423="data_engineer",$V$6,C423="data_scientist",$V$7)*_xlfn.IFS(E423=0,$V$12,E423=1,$V$11)*_xlfn.IFS(F423=0,$V$17,F423=1,$V$16)*_xlfn.IFS(G423=0,$V$22,G423=1,$V$21)*_xlfn.IFS(H423=0,$V$27,H423=1,$V$26)*_xlfn.IFS(I423=0,$V$32,I423=1,$V$31)*_xlfn.IFS(J423=0,$V$37,J423=1,$V$36)*_xlfn.IFS(K423=0,$V$42,K423=1,$V$41)*_xlfn.IFS(L423=0,$V$47,L423=1,$V$46)*_xlfn.IFS(M423=0,$V$52,M423=1,$V$51)*_xlfn.IFS(N423=0,$V$57,N423=1,$V$56)</f>
        <v>1.8002646761135725E-2</v>
      </c>
      <c r="P423" cm="1">
        <f t="array" ref="P423">$V$2*_xlfn.IFS(C423="data_analyst",$X$5,C423="data_engineer",$X$6,C423="data_scientist",$X$7)*_xlfn.IFS(E423=0,$X$12,E423=1,$X$11)*_xlfn.IFS(F423=0,$X$17,F423=1,$X$16)*_xlfn.IFS(G423=0,$X$22,G423=1,$X$21)*_xlfn.IFS(H423=0,$X$27,H423=1,$X$26)*_xlfn.IFS(I423=0,$X$32,I423=1,$X$31)*_xlfn.IFS(J423=0,$X$37,J423=1,$X$36)*_xlfn.IFS(K423=0,$X$42,K423=1,$X$41)*_xlfn.IFS(L423=0,$X$47,L423=1,$X$46)*_xlfn.IFS(M423=0,$X$52,M423=1,$X$51)*_xlfn.IFS(N423=0,$X$57,N423=1,$X$56)</f>
        <v>1.1404719368761322E-4</v>
      </c>
      <c r="Q423" cm="1">
        <f t="array" ref="Q423">$W$2*_xlfn.IFS(C423="data_analyst",$Z$5,C423="data_engineer",$Z$6,C423="data_scientist",$Z$7)*_xlfn.IFS(E423=0,$Z$12,E423=1,$Z$11)*_xlfn.IFS(F423=0,$Z$17,F423=1,$Z$16)*_xlfn.IFS(G423=0,$Z$22,G423=1,$Z$21)*_xlfn.IFS(H423=0,$Z$27,H423=1,$Z$26)*_xlfn.IFS(I423=0,$Z$32,I423=1,$Z$31)*_xlfn.IFS(J423=0,$Z$37,J423=1,$Z$36)*_xlfn.IFS(K423=0,$Z$42,K423=1,$Z$41)*_xlfn.IFS(L423=0,$Z$47,L423=1,$Z$46)*_xlfn.IFS(M423=0,$Z$52,M423=1,$Z$51)*_xlfn.IFS(N423=0,$Z$57,N423=1,$Z$56)</f>
        <v>1.0309290867700006E-3</v>
      </c>
      <c r="R423" t="str" cm="1">
        <f t="array" ref="R423">_xlfn.IFS(AND(O423&gt;P423,O423&gt;Q423),"Low",AND(P423&gt;O423,P423&gt;Q423),"Medium",AND(Q423&gt;O423,Q423&gt;P423),"High")</f>
        <v>Low</v>
      </c>
      <c r="S423" t="str">
        <f t="shared" si="14"/>
        <v>T</v>
      </c>
    </row>
    <row r="424" spans="1:19" x14ac:dyDescent="0.3">
      <c r="A424" t="s">
        <v>17</v>
      </c>
      <c r="B424">
        <v>3</v>
      </c>
      <c r="C424" t="s">
        <v>15</v>
      </c>
      <c r="D424" t="str">
        <f t="shared" si="13"/>
        <v>Low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 cm="1">
        <f t="array" ref="O424">$U$2*_xlfn.IFS(C424="data_analyst",$V$5,C424="data_engineer",$V$6,C424="data_scientist",$V$7)*_xlfn.IFS(E424=0,$V$12,E424=1,$V$11)*_xlfn.IFS(F424=0,$V$17,F424=1,$V$16)*_xlfn.IFS(G424=0,$V$22,G424=1,$V$21)*_xlfn.IFS(H424=0,$V$27,H424=1,$V$26)*_xlfn.IFS(I424=0,$V$32,I424=1,$V$31)*_xlfn.IFS(J424=0,$V$37,J424=1,$V$36)*_xlfn.IFS(K424=0,$V$42,K424=1,$V$41)*_xlfn.IFS(L424=0,$V$47,L424=1,$V$46)*_xlfn.IFS(M424=0,$V$52,M424=1,$V$51)*_xlfn.IFS(N424=0,$V$57,N424=1,$V$56)</f>
        <v>4.0019335114155455E-4</v>
      </c>
      <c r="P424" cm="1">
        <f t="array" ref="P424">$V$2*_xlfn.IFS(C424="data_analyst",$X$5,C424="data_engineer",$X$6,C424="data_scientist",$X$7)*_xlfn.IFS(E424=0,$X$12,E424=1,$X$11)*_xlfn.IFS(F424=0,$X$17,F424=1,$X$16)*_xlfn.IFS(G424=0,$X$22,G424=1,$X$21)*_xlfn.IFS(H424=0,$X$27,H424=1,$X$26)*_xlfn.IFS(I424=0,$X$32,I424=1,$X$31)*_xlfn.IFS(J424=0,$X$37,J424=1,$X$36)*_xlfn.IFS(K424=0,$X$42,K424=1,$X$41)*_xlfn.IFS(L424=0,$X$47,L424=1,$X$46)*_xlfn.IFS(M424=0,$X$52,M424=1,$X$51)*_xlfn.IFS(N424=0,$X$57,N424=1,$X$56)</f>
        <v>2.2953149606223032E-5</v>
      </c>
      <c r="Q424" cm="1">
        <f t="array" ref="Q424">$W$2*_xlfn.IFS(C424="data_analyst",$Z$5,C424="data_engineer",$Z$6,C424="data_scientist",$Z$7)*_xlfn.IFS(E424=0,$Z$12,E424=1,$Z$11)*_xlfn.IFS(F424=0,$Z$17,F424=1,$Z$16)*_xlfn.IFS(G424=0,$Z$22,G424=1,$Z$21)*_xlfn.IFS(H424=0,$Z$27,H424=1,$Z$26)*_xlfn.IFS(I424=0,$Z$32,I424=1,$Z$31)*_xlfn.IFS(J424=0,$Z$37,J424=1,$Z$36)*_xlfn.IFS(K424=0,$Z$42,K424=1,$Z$41)*_xlfn.IFS(L424=0,$Z$47,L424=1,$Z$46)*_xlfn.IFS(M424=0,$Z$52,M424=1,$Z$51)*_xlfn.IFS(N424=0,$Z$57,N424=1,$Z$56)</f>
        <v>1.5335063764165715E-4</v>
      </c>
      <c r="R424" t="str" cm="1">
        <f t="array" ref="R424">_xlfn.IFS(AND(O424&gt;P424,O424&gt;Q424),"Low",AND(P424&gt;O424,P424&gt;Q424),"Medium",AND(Q424&gt;O424,Q424&gt;P424),"High")</f>
        <v>Low</v>
      </c>
      <c r="S424" t="str">
        <f t="shared" si="14"/>
        <v>T</v>
      </c>
    </row>
    <row r="425" spans="1:19" x14ac:dyDescent="0.3">
      <c r="A425" t="s">
        <v>17</v>
      </c>
      <c r="B425">
        <v>3</v>
      </c>
      <c r="C425" t="s">
        <v>15</v>
      </c>
      <c r="D425" t="str">
        <f t="shared" si="13"/>
        <v>Low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1</v>
      </c>
      <c r="O425" cm="1">
        <f t="array" ref="O425">$U$2*_xlfn.IFS(C425="data_analyst",$V$5,C425="data_engineer",$V$6,C425="data_scientist",$V$7)*_xlfn.IFS(E425=0,$V$12,E425=1,$V$11)*_xlfn.IFS(F425=0,$V$17,F425=1,$V$16)*_xlfn.IFS(G425=0,$V$22,G425=1,$V$21)*_xlfn.IFS(H425=0,$V$27,H425=1,$V$26)*_xlfn.IFS(I425=0,$V$32,I425=1,$V$31)*_xlfn.IFS(J425=0,$V$37,J425=1,$V$36)*_xlfn.IFS(K425=0,$V$42,K425=1,$V$41)*_xlfn.IFS(L425=0,$V$47,L425=1,$V$46)*_xlfn.IFS(M425=0,$V$52,M425=1,$V$51)*_xlfn.IFS(N425=0,$V$57,N425=1,$V$56)</f>
        <v>3.553479793979335E-3</v>
      </c>
      <c r="P425" cm="1">
        <f t="array" ref="P425">$V$2*_xlfn.IFS(C425="data_analyst",$X$5,C425="data_engineer",$X$6,C425="data_scientist",$X$7)*_xlfn.IFS(E425=0,$X$12,E425=1,$X$11)*_xlfn.IFS(F425=0,$X$17,F425=1,$X$16)*_xlfn.IFS(G425=0,$X$22,G425=1,$X$21)*_xlfn.IFS(H425=0,$X$27,H425=1,$X$26)*_xlfn.IFS(I425=0,$X$32,I425=1,$X$31)*_xlfn.IFS(J425=0,$X$37,J425=1,$X$36)*_xlfn.IFS(K425=0,$X$42,K425=1,$X$41)*_xlfn.IFS(L425=0,$X$47,L425=1,$X$46)*_xlfn.IFS(M425=0,$X$52,M425=1,$X$51)*_xlfn.IFS(N425=0,$X$57,N425=1,$X$56)</f>
        <v>2.2859313603566786E-5</v>
      </c>
      <c r="Q425" cm="1">
        <f t="array" ref="Q425">$W$2*_xlfn.IFS(C425="data_analyst",$Z$5,C425="data_engineer",$Z$6,C425="data_scientist",$Z$7)*_xlfn.IFS(E425=0,$Z$12,E425=1,$Z$11)*_xlfn.IFS(F425=0,$Z$17,F425=1,$Z$16)*_xlfn.IFS(G425=0,$Z$22,G425=1,$Z$21)*_xlfn.IFS(H425=0,$Z$27,H425=1,$Z$26)*_xlfn.IFS(I425=0,$Z$32,I425=1,$Z$31)*_xlfn.IFS(J425=0,$Z$37,J425=1,$Z$36)*_xlfn.IFS(K425=0,$Z$42,K425=1,$Z$41)*_xlfn.IFS(L425=0,$Z$47,L425=1,$Z$46)*_xlfn.IFS(M425=0,$Z$52,M425=1,$Z$51)*_xlfn.IFS(N425=0,$Z$57,N425=1,$Z$56)</f>
        <v>1.8613997400013902E-4</v>
      </c>
      <c r="R425" t="str" cm="1">
        <f t="array" ref="R425">_xlfn.IFS(AND(O425&gt;P425,O425&gt;Q425),"Low",AND(P425&gt;O425,P425&gt;Q425),"Medium",AND(Q425&gt;O425,Q425&gt;P425),"High")</f>
        <v>Low</v>
      </c>
      <c r="S425" t="str">
        <f t="shared" si="14"/>
        <v>T</v>
      </c>
    </row>
    <row r="426" spans="1:19" x14ac:dyDescent="0.3">
      <c r="A426" t="s">
        <v>17</v>
      </c>
      <c r="B426">
        <v>3</v>
      </c>
      <c r="C426" t="s">
        <v>15</v>
      </c>
      <c r="D426" t="str">
        <f t="shared" si="13"/>
        <v>Low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 cm="1">
        <f t="array" ref="O426">$U$2*_xlfn.IFS(C426="data_analyst",$V$5,C426="data_engineer",$V$6,C426="data_scientist",$V$7)*_xlfn.IFS(E426=0,$V$12,E426=1,$V$11)*_xlfn.IFS(F426=0,$V$17,F426=1,$V$16)*_xlfn.IFS(G426=0,$V$22,G426=1,$V$21)*_xlfn.IFS(H426=0,$V$27,H426=1,$V$26)*_xlfn.IFS(I426=0,$V$32,I426=1,$V$31)*_xlfn.IFS(J426=0,$V$37,J426=1,$V$36)*_xlfn.IFS(K426=0,$V$42,K426=1,$V$41)*_xlfn.IFS(L426=0,$V$47,L426=1,$V$46)*_xlfn.IFS(M426=0,$V$52,M426=1,$V$51)*_xlfn.IFS(N426=0,$V$57,N426=1,$V$56)</f>
        <v>2.3455829444072339E-2</v>
      </c>
      <c r="P426" cm="1">
        <f t="array" ref="P426">$V$2*_xlfn.IFS(C426="data_analyst",$X$5,C426="data_engineer",$X$6,C426="data_scientist",$X$7)*_xlfn.IFS(E426=0,$X$12,E426=1,$X$11)*_xlfn.IFS(F426=0,$X$17,F426=1,$X$16)*_xlfn.IFS(G426=0,$X$22,G426=1,$X$21)*_xlfn.IFS(H426=0,$X$27,H426=1,$X$26)*_xlfn.IFS(I426=0,$X$32,I426=1,$X$31)*_xlfn.IFS(J426=0,$X$37,J426=1,$X$36)*_xlfn.IFS(K426=0,$X$42,K426=1,$X$41)*_xlfn.IFS(L426=0,$X$47,L426=1,$X$46)*_xlfn.IFS(M426=0,$X$52,M426=1,$X$51)*_xlfn.IFS(N426=0,$X$57,N426=1,$X$56)</f>
        <v>1.3229474467763136E-4</v>
      </c>
      <c r="Q426" cm="1">
        <f t="array" ref="Q426">$W$2*_xlfn.IFS(C426="data_analyst",$Z$5,C426="data_engineer",$Z$6,C426="data_scientist",$Z$7)*_xlfn.IFS(E426=0,$Z$12,E426=1,$Z$11)*_xlfn.IFS(F426=0,$Z$17,F426=1,$Z$16)*_xlfn.IFS(G426=0,$Z$22,G426=1,$Z$21)*_xlfn.IFS(H426=0,$Z$27,H426=1,$Z$26)*_xlfn.IFS(I426=0,$Z$32,I426=1,$Z$31)*_xlfn.IFS(J426=0,$Z$37,J426=1,$Z$36)*_xlfn.IFS(K426=0,$Z$42,K426=1,$Z$41)*_xlfn.IFS(L426=0,$Z$47,L426=1,$Z$46)*_xlfn.IFS(M426=0,$Z$52,M426=1,$Z$51)*_xlfn.IFS(N426=0,$Z$57,N426=1,$Z$56)</f>
        <v>1.0934096374833335E-3</v>
      </c>
      <c r="R426" t="str" cm="1">
        <f t="array" ref="R426">_xlfn.IFS(AND(O426&gt;P426,O426&gt;Q426),"Low",AND(P426&gt;O426,P426&gt;Q426),"Medium",AND(Q426&gt;O426,Q426&gt;P426),"High")</f>
        <v>Low</v>
      </c>
      <c r="S426" t="str">
        <f t="shared" si="14"/>
        <v>T</v>
      </c>
    </row>
    <row r="427" spans="1:19" x14ac:dyDescent="0.3">
      <c r="A427" t="s">
        <v>17</v>
      </c>
      <c r="B427">
        <v>5</v>
      </c>
      <c r="C427" t="s">
        <v>15</v>
      </c>
      <c r="D427" t="str">
        <f t="shared" si="13"/>
        <v>Low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 cm="1">
        <f t="array" ref="O427">$U$2*_xlfn.IFS(C427="data_analyst",$V$5,C427="data_engineer",$V$6,C427="data_scientist",$V$7)*_xlfn.IFS(E427=0,$V$12,E427=1,$V$11)*_xlfn.IFS(F427=0,$V$17,F427=1,$V$16)*_xlfn.IFS(G427=0,$V$22,G427=1,$V$21)*_xlfn.IFS(H427=0,$V$27,H427=1,$V$26)*_xlfn.IFS(I427=0,$V$32,I427=1,$V$31)*_xlfn.IFS(J427=0,$V$37,J427=1,$V$36)*_xlfn.IFS(K427=0,$V$42,K427=1,$V$41)*_xlfn.IFS(L427=0,$V$47,L427=1,$V$46)*_xlfn.IFS(M427=0,$V$52,M427=1,$V$51)*_xlfn.IFS(N427=0,$V$57,N427=1,$V$56)</f>
        <v>1.8002646761135725E-2</v>
      </c>
      <c r="P427" cm="1">
        <f t="array" ref="P427">$V$2*_xlfn.IFS(C427="data_analyst",$X$5,C427="data_engineer",$X$6,C427="data_scientist",$X$7)*_xlfn.IFS(E427=0,$X$12,E427=1,$X$11)*_xlfn.IFS(F427=0,$X$17,F427=1,$X$16)*_xlfn.IFS(G427=0,$X$22,G427=1,$X$21)*_xlfn.IFS(H427=0,$X$27,H427=1,$X$26)*_xlfn.IFS(I427=0,$X$32,I427=1,$X$31)*_xlfn.IFS(J427=0,$X$37,J427=1,$X$36)*_xlfn.IFS(K427=0,$X$42,K427=1,$X$41)*_xlfn.IFS(L427=0,$X$47,L427=1,$X$46)*_xlfn.IFS(M427=0,$X$52,M427=1,$X$51)*_xlfn.IFS(N427=0,$X$57,N427=1,$X$56)</f>
        <v>1.1404719368761322E-4</v>
      </c>
      <c r="Q427" cm="1">
        <f t="array" ref="Q427">$W$2*_xlfn.IFS(C427="data_analyst",$Z$5,C427="data_engineer",$Z$6,C427="data_scientist",$Z$7)*_xlfn.IFS(E427=0,$Z$12,E427=1,$Z$11)*_xlfn.IFS(F427=0,$Z$17,F427=1,$Z$16)*_xlfn.IFS(G427=0,$Z$22,G427=1,$Z$21)*_xlfn.IFS(H427=0,$Z$27,H427=1,$Z$26)*_xlfn.IFS(I427=0,$Z$32,I427=1,$Z$31)*_xlfn.IFS(J427=0,$Z$37,J427=1,$Z$36)*_xlfn.IFS(K427=0,$Z$42,K427=1,$Z$41)*_xlfn.IFS(L427=0,$Z$47,L427=1,$Z$46)*_xlfn.IFS(M427=0,$Z$52,M427=1,$Z$51)*_xlfn.IFS(N427=0,$Z$57,N427=1,$Z$56)</f>
        <v>1.0309290867700006E-3</v>
      </c>
      <c r="R427" t="str" cm="1">
        <f t="array" ref="R427">_xlfn.IFS(AND(O427&gt;P427,O427&gt;Q427),"Low",AND(P427&gt;O427,P427&gt;Q427),"Medium",AND(Q427&gt;O427,Q427&gt;P427),"High")</f>
        <v>Low</v>
      </c>
      <c r="S427" t="str">
        <f t="shared" si="14"/>
        <v>T</v>
      </c>
    </row>
    <row r="428" spans="1:19" x14ac:dyDescent="0.3">
      <c r="A428" t="s">
        <v>17</v>
      </c>
      <c r="B428">
        <v>5</v>
      </c>
      <c r="C428" t="s">
        <v>15</v>
      </c>
      <c r="D428" t="str">
        <f t="shared" si="13"/>
        <v>Low</v>
      </c>
      <c r="E428">
        <v>0</v>
      </c>
      <c r="F428">
        <v>1</v>
      </c>
      <c r="G428">
        <v>1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1</v>
      </c>
      <c r="O428" cm="1">
        <f t="array" ref="O428">$U$2*_xlfn.IFS(C428="data_analyst",$V$5,C428="data_engineer",$V$6,C428="data_scientist",$V$7)*_xlfn.IFS(E428=0,$V$12,E428=1,$V$11)*_xlfn.IFS(F428=0,$V$17,F428=1,$V$16)*_xlfn.IFS(G428=0,$V$22,G428=1,$V$21)*_xlfn.IFS(H428=0,$V$27,H428=1,$V$26)*_xlfn.IFS(I428=0,$V$32,I428=1,$V$31)*_xlfn.IFS(J428=0,$V$37,J428=1,$V$36)*_xlfn.IFS(K428=0,$V$42,K428=1,$V$41)*_xlfn.IFS(L428=0,$V$47,L428=1,$V$46)*_xlfn.IFS(M428=0,$V$52,M428=1,$V$51)*_xlfn.IFS(N428=0,$V$57,N428=1,$V$56)</f>
        <v>1.4653381334704028E-3</v>
      </c>
      <c r="P428" cm="1">
        <f t="array" ref="P428">$V$2*_xlfn.IFS(C428="data_analyst",$X$5,C428="data_engineer",$X$6,C428="data_scientist",$X$7)*_xlfn.IFS(E428=0,$X$12,E428=1,$X$11)*_xlfn.IFS(F428=0,$X$17,F428=1,$X$16)*_xlfn.IFS(G428=0,$X$22,G428=1,$X$21)*_xlfn.IFS(H428=0,$X$27,H428=1,$X$26)*_xlfn.IFS(I428=0,$X$32,I428=1,$X$31)*_xlfn.IFS(J428=0,$X$37,J428=1,$X$36)*_xlfn.IFS(K428=0,$X$42,K428=1,$X$41)*_xlfn.IFS(L428=0,$X$47,L428=1,$X$46)*_xlfn.IFS(M428=0,$X$52,M428=1,$X$51)*_xlfn.IFS(N428=0,$X$57,N428=1,$X$56)</f>
        <v>3.6432030611150414E-5</v>
      </c>
      <c r="Q428" cm="1">
        <f t="array" ref="Q428">$W$2*_xlfn.IFS(C428="data_analyst",$Z$5,C428="data_engineer",$Z$6,C428="data_scientist",$Z$7)*_xlfn.IFS(E428=0,$Z$12,E428=1,$Z$11)*_xlfn.IFS(F428=0,$Z$17,F428=1,$Z$16)*_xlfn.IFS(G428=0,$Z$22,G428=1,$Z$21)*_xlfn.IFS(H428=0,$Z$27,H428=1,$Z$26)*_xlfn.IFS(I428=0,$Z$32,I428=1,$Z$31)*_xlfn.IFS(J428=0,$Z$37,J428=1,$Z$36)*_xlfn.IFS(K428=0,$Z$42,K428=1,$Z$41)*_xlfn.IFS(L428=0,$Z$47,L428=1,$Z$46)*_xlfn.IFS(M428=0,$Z$52,M428=1,$Z$51)*_xlfn.IFS(N428=0,$Z$57,N428=1,$Z$56)</f>
        <v>2.0960534920039077E-4</v>
      </c>
      <c r="R428" t="str" cm="1">
        <f t="array" ref="R428">_xlfn.IFS(AND(O428&gt;P428,O428&gt;Q428),"Low",AND(P428&gt;O428,P428&gt;Q428),"Medium",AND(Q428&gt;O428,Q428&gt;P428),"High")</f>
        <v>Low</v>
      </c>
      <c r="S428" t="str">
        <f t="shared" si="14"/>
        <v>T</v>
      </c>
    </row>
    <row r="429" spans="1:19" x14ac:dyDescent="0.3">
      <c r="A429" t="s">
        <v>17</v>
      </c>
      <c r="B429">
        <v>2</v>
      </c>
      <c r="C429" t="s">
        <v>15</v>
      </c>
      <c r="D429" t="str">
        <f t="shared" si="13"/>
        <v>Low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 cm="1">
        <f t="array" ref="O429">$U$2*_xlfn.IFS(C429="data_analyst",$V$5,C429="data_engineer",$V$6,C429="data_scientist",$V$7)*_xlfn.IFS(E429=0,$V$12,E429=1,$V$11)*_xlfn.IFS(F429=0,$V$17,F429=1,$V$16)*_xlfn.IFS(G429=0,$V$22,G429=1,$V$21)*_xlfn.IFS(H429=0,$V$27,H429=1,$V$26)*_xlfn.IFS(I429=0,$V$32,I429=1,$V$31)*_xlfn.IFS(J429=0,$V$37,J429=1,$V$36)*_xlfn.IFS(K429=0,$V$42,K429=1,$V$41)*_xlfn.IFS(L429=0,$V$47,L429=1,$V$46)*_xlfn.IFS(M429=0,$V$52,M429=1,$V$51)*_xlfn.IFS(N429=0,$V$57,N429=1,$V$56)</f>
        <v>4.6879328316891651E-3</v>
      </c>
      <c r="P429" cm="1">
        <f t="array" ref="P429">$V$2*_xlfn.IFS(C429="data_analyst",$X$5,C429="data_engineer",$X$6,C429="data_scientist",$X$7)*_xlfn.IFS(E429=0,$X$12,E429=1,$X$11)*_xlfn.IFS(F429=0,$X$17,F429=1,$X$16)*_xlfn.IFS(G429=0,$X$22,G429=1,$X$21)*_xlfn.IFS(H429=0,$X$27,H429=1,$X$26)*_xlfn.IFS(I429=0,$X$32,I429=1,$X$31)*_xlfn.IFS(J429=0,$X$37,J429=1,$X$36)*_xlfn.IFS(K429=0,$X$42,K429=1,$X$41)*_xlfn.IFS(L429=0,$X$47,L429=1,$X$46)*_xlfn.IFS(M429=0,$X$52,M429=1,$X$51)*_xlfn.IFS(N429=0,$X$57,N429=1,$X$56)</f>
        <v>7.7370319830748416E-6</v>
      </c>
      <c r="Q429" cm="1">
        <f t="array" ref="Q429">$W$2*_xlfn.IFS(C429="data_analyst",$Z$5,C429="data_engineer",$Z$6,C429="data_scientist",$Z$7)*_xlfn.IFS(E429=0,$Z$12,E429=1,$Z$11)*_xlfn.IFS(F429=0,$Z$17,F429=1,$Z$16)*_xlfn.IFS(G429=0,$Z$22,G429=1,$Z$21)*_xlfn.IFS(H429=0,$Z$27,H429=1,$Z$26)*_xlfn.IFS(I429=0,$Z$32,I429=1,$Z$31)*_xlfn.IFS(J429=0,$Z$37,J429=1,$Z$36)*_xlfn.IFS(K429=0,$Z$42,K429=1,$Z$41)*_xlfn.IFS(L429=0,$Z$47,L429=1,$Z$46)*_xlfn.IFS(M429=0,$Z$52,M429=1,$Z$51)*_xlfn.IFS(N429=0,$Z$57,N429=1,$Z$56)</f>
        <v>1.6893086079963217E-4</v>
      </c>
      <c r="R429" t="str" cm="1">
        <f t="array" ref="R429">_xlfn.IFS(AND(O429&gt;P429,O429&gt;Q429),"Low",AND(P429&gt;O429,P429&gt;Q429),"Medium",AND(Q429&gt;O429,Q429&gt;P429),"High")</f>
        <v>Low</v>
      </c>
      <c r="S429" t="str">
        <f t="shared" si="14"/>
        <v>T</v>
      </c>
    </row>
    <row r="430" spans="1:19" x14ac:dyDescent="0.3">
      <c r="A430" t="s">
        <v>17</v>
      </c>
      <c r="B430">
        <v>2</v>
      </c>
      <c r="C430" t="s">
        <v>15</v>
      </c>
      <c r="D430" t="str">
        <f t="shared" si="13"/>
        <v>Low</v>
      </c>
      <c r="E430">
        <v>1</v>
      </c>
      <c r="F430">
        <v>1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1</v>
      </c>
      <c r="O430" cm="1">
        <f t="array" ref="O430">$U$2*_xlfn.IFS(C430="data_analyst",$V$5,C430="data_engineer",$V$6,C430="data_scientist",$V$7)*_xlfn.IFS(E430=0,$V$12,E430=1,$V$11)*_xlfn.IFS(F430=0,$V$17,F430=1,$V$16)*_xlfn.IFS(G430=0,$V$22,G430=1,$V$21)*_xlfn.IFS(H430=0,$V$27,H430=1,$V$26)*_xlfn.IFS(I430=0,$V$32,I430=1,$V$31)*_xlfn.IFS(J430=0,$V$37,J430=1,$V$36)*_xlfn.IFS(K430=0,$V$42,K430=1,$V$41)*_xlfn.IFS(L430=0,$V$47,L430=1,$V$46)*_xlfn.IFS(M430=0,$V$52,M430=1,$V$51)*_xlfn.IFS(N430=0,$V$57,N430=1,$V$56)</f>
        <v>3.3388412337575021E-4</v>
      </c>
      <c r="P430" cm="1">
        <f t="array" ref="P430">$V$2*_xlfn.IFS(C430="data_analyst",$X$5,C430="data_engineer",$X$6,C430="data_scientist",$X$7)*_xlfn.IFS(E430=0,$X$12,E430=1,$X$11)*_xlfn.IFS(F430=0,$X$17,F430=1,$X$16)*_xlfn.IFS(G430=0,$X$22,G430=1,$X$21)*_xlfn.IFS(H430=0,$X$27,H430=1,$X$26)*_xlfn.IFS(I430=0,$X$32,I430=1,$X$31)*_xlfn.IFS(J430=0,$X$37,J430=1,$X$36)*_xlfn.IFS(K430=0,$X$42,K430=1,$X$41)*_xlfn.IFS(L430=0,$X$47,L430=1,$X$46)*_xlfn.IFS(M430=0,$X$52,M430=1,$X$51)*_xlfn.IFS(N430=0,$X$57,N430=1,$X$56)</f>
        <v>1.6868781656080955E-4</v>
      </c>
      <c r="Q430" cm="1">
        <f t="array" ref="Q430">$W$2*_xlfn.IFS(C430="data_analyst",$Z$5,C430="data_engineer",$Z$6,C430="data_scientist",$Z$7)*_xlfn.IFS(E430=0,$Z$12,E430=1,$Z$11)*_xlfn.IFS(F430=0,$Z$17,F430=1,$Z$16)*_xlfn.IFS(G430=0,$Z$22,G430=1,$Z$21)*_xlfn.IFS(H430=0,$Z$27,H430=1,$Z$26)*_xlfn.IFS(I430=0,$Z$32,I430=1,$Z$31)*_xlfn.IFS(J430=0,$Z$37,J430=1,$Z$36)*_xlfn.IFS(K430=0,$Z$42,K430=1,$Z$41)*_xlfn.IFS(L430=0,$Z$47,L430=1,$Z$46)*_xlfn.IFS(M430=0,$Z$52,M430=1,$Z$51)*_xlfn.IFS(N430=0,$Z$57,N430=1,$Z$56)</f>
        <v>2.4665136354004504E-4</v>
      </c>
      <c r="R430" t="str" cm="1">
        <f t="array" ref="R430">_xlfn.IFS(AND(O430&gt;P430,O430&gt;Q430),"Low",AND(P430&gt;O430,P430&gt;Q430),"Medium",AND(Q430&gt;O430,Q430&gt;P430),"High")</f>
        <v>Low</v>
      </c>
      <c r="S430" t="str">
        <f t="shared" si="14"/>
        <v>T</v>
      </c>
    </row>
    <row r="431" spans="1:19" x14ac:dyDescent="0.3">
      <c r="A431" t="s">
        <v>17</v>
      </c>
      <c r="B431">
        <v>3</v>
      </c>
      <c r="C431" t="s">
        <v>15</v>
      </c>
      <c r="D431" t="str">
        <f t="shared" si="13"/>
        <v>Low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1</v>
      </c>
      <c r="O431" cm="1">
        <f t="array" ref="O431">$U$2*_xlfn.IFS(C431="data_analyst",$V$5,C431="data_engineer",$V$6,C431="data_scientist",$V$7)*_xlfn.IFS(E431=0,$V$12,E431=1,$V$11)*_xlfn.IFS(F431=0,$V$17,F431=1,$V$16)*_xlfn.IFS(G431=0,$V$22,G431=1,$V$21)*_xlfn.IFS(H431=0,$V$27,H431=1,$V$26)*_xlfn.IFS(I431=0,$V$32,I431=1,$V$31)*_xlfn.IFS(J431=0,$V$37,J431=1,$V$36)*_xlfn.IFS(K431=0,$V$42,K431=1,$V$41)*_xlfn.IFS(L431=0,$V$47,L431=1,$V$46)*_xlfn.IFS(M431=0,$V$52,M431=1,$V$51)*_xlfn.IFS(N431=0,$V$57,N431=1,$V$56)</f>
        <v>2.2131763967107349E-3</v>
      </c>
      <c r="P431" cm="1">
        <f t="array" ref="P431">$V$2*_xlfn.IFS(C431="data_analyst",$X$5,C431="data_engineer",$X$6,C431="data_scientist",$X$7)*_xlfn.IFS(E431=0,$X$12,E431=1,$X$11)*_xlfn.IFS(F431=0,$X$17,F431=1,$X$16)*_xlfn.IFS(G431=0,$X$22,G431=1,$X$21)*_xlfn.IFS(H431=0,$X$27,H431=1,$X$26)*_xlfn.IFS(I431=0,$X$32,I431=1,$X$31)*_xlfn.IFS(J431=0,$X$37,J431=1,$X$36)*_xlfn.IFS(K431=0,$X$42,K431=1,$X$41)*_xlfn.IFS(L431=0,$X$47,L431=1,$X$46)*_xlfn.IFS(M431=0,$X$52,M431=1,$X$51)*_xlfn.IFS(N431=0,$X$57,N431=1,$X$56)</f>
        <v>2.4151728479322763E-5</v>
      </c>
      <c r="Q431" cm="1">
        <f t="array" ref="Q431">$W$2*_xlfn.IFS(C431="data_analyst",$Z$5,C431="data_engineer",$Z$6,C431="data_scientist",$Z$7)*_xlfn.IFS(E431=0,$Z$12,E431=1,$Z$11)*_xlfn.IFS(F431=0,$Z$17,F431=1,$Z$16)*_xlfn.IFS(G431=0,$Z$22,G431=1,$Z$21)*_xlfn.IFS(H431=0,$Z$27,H431=1,$Z$26)*_xlfn.IFS(I431=0,$Z$32,I431=1,$Z$31)*_xlfn.IFS(J431=0,$Z$37,J431=1,$Z$36)*_xlfn.IFS(K431=0,$Z$42,K431=1,$Z$41)*_xlfn.IFS(L431=0,$Z$47,L431=1,$Z$46)*_xlfn.IFS(M431=0,$Z$52,M431=1,$Z$51)*_xlfn.IFS(N431=0,$Z$57,N431=1,$Z$56)</f>
        <v>1.55766918368986E-4</v>
      </c>
      <c r="R431" t="str" cm="1">
        <f t="array" ref="R431">_xlfn.IFS(AND(O431&gt;P431,O431&gt;Q431),"Low",AND(P431&gt;O431,P431&gt;Q431),"Medium",AND(Q431&gt;O431,Q431&gt;P431),"High")</f>
        <v>Low</v>
      </c>
      <c r="S431" t="str">
        <f t="shared" si="14"/>
        <v>T</v>
      </c>
    </row>
    <row r="432" spans="1:19" x14ac:dyDescent="0.3">
      <c r="A432" t="s">
        <v>17</v>
      </c>
      <c r="B432">
        <v>6</v>
      </c>
      <c r="C432" t="s">
        <v>15</v>
      </c>
      <c r="D432" t="str">
        <f t="shared" si="13"/>
        <v>Low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1</v>
      </c>
      <c r="O432" cm="1">
        <f t="array" ref="O432">$U$2*_xlfn.IFS(C432="data_analyst",$V$5,C432="data_engineer",$V$6,C432="data_scientist",$V$7)*_xlfn.IFS(E432=0,$V$12,E432=1,$V$11)*_xlfn.IFS(F432=0,$V$17,F432=1,$V$16)*_xlfn.IFS(G432=0,$V$22,G432=1,$V$21)*_xlfn.IFS(H432=0,$V$27,H432=1,$V$26)*_xlfn.IFS(I432=0,$V$32,I432=1,$V$31)*_xlfn.IFS(J432=0,$V$37,J432=1,$V$36)*_xlfn.IFS(K432=0,$V$42,K432=1,$V$41)*_xlfn.IFS(L432=0,$V$47,L432=1,$V$46)*_xlfn.IFS(M432=0,$V$52,M432=1,$V$51)*_xlfn.IFS(N432=0,$V$57,N432=1,$V$56)</f>
        <v>6.1814643585689803E-3</v>
      </c>
      <c r="P432" cm="1">
        <f t="array" ref="P432">$V$2*_xlfn.IFS(C432="data_analyst",$X$5,C432="data_engineer",$X$6,C432="data_scientist",$X$7)*_xlfn.IFS(E432=0,$X$12,E432=1,$X$11)*_xlfn.IFS(F432=0,$X$17,F432=1,$X$16)*_xlfn.IFS(G432=0,$X$22,G432=1,$X$21)*_xlfn.IFS(H432=0,$X$27,H432=1,$X$26)*_xlfn.IFS(I432=0,$X$32,I432=1,$X$31)*_xlfn.IFS(J432=0,$X$37,J432=1,$X$36)*_xlfn.IFS(K432=0,$X$42,K432=1,$X$41)*_xlfn.IFS(L432=0,$X$47,L432=1,$X$46)*_xlfn.IFS(M432=0,$X$52,M432=1,$X$51)*_xlfn.IFS(N432=0,$X$57,N432=1,$X$56)</f>
        <v>2.760870978410546E-5</v>
      </c>
      <c r="Q432" cm="1">
        <f t="array" ref="Q432">$W$2*_xlfn.IFS(C432="data_analyst",$Z$5,C432="data_engineer",$Z$6,C432="data_scientist",$Z$7)*_xlfn.IFS(E432=0,$Z$12,E432=1,$Z$11)*_xlfn.IFS(F432=0,$Z$17,F432=1,$Z$16)*_xlfn.IFS(G432=0,$Z$22,G432=1,$Z$21)*_xlfn.IFS(H432=0,$Z$27,H432=1,$Z$26)*_xlfn.IFS(I432=0,$Z$32,I432=1,$Z$31)*_xlfn.IFS(J432=0,$Z$37,J432=1,$Z$36)*_xlfn.IFS(K432=0,$Z$42,K432=1,$Z$41)*_xlfn.IFS(L432=0,$Z$47,L432=1,$Z$46)*_xlfn.IFS(M432=0,$Z$52,M432=1,$Z$51)*_xlfn.IFS(N432=0,$Z$57,N432=1,$Z$56)</f>
        <v>2.8928141982811694E-4</v>
      </c>
      <c r="R432" t="str" cm="1">
        <f t="array" ref="R432">_xlfn.IFS(AND(O432&gt;P432,O432&gt;Q432),"Low",AND(P432&gt;O432,P432&gt;Q432),"Medium",AND(Q432&gt;O432,Q432&gt;P432),"High")</f>
        <v>Low</v>
      </c>
      <c r="S432" t="str">
        <f t="shared" si="14"/>
        <v>T</v>
      </c>
    </row>
    <row r="433" spans="1:19" x14ac:dyDescent="0.3">
      <c r="A433" t="s">
        <v>17</v>
      </c>
      <c r="B433">
        <v>5</v>
      </c>
      <c r="C433" t="s">
        <v>15</v>
      </c>
      <c r="D433" t="str">
        <f t="shared" si="13"/>
        <v>Low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 cm="1">
        <f t="array" ref="O433">$U$2*_xlfn.IFS(C433="data_analyst",$V$5,C433="data_engineer",$V$6,C433="data_scientist",$V$7)*_xlfn.IFS(E433=0,$V$12,E433=1,$V$11)*_xlfn.IFS(F433=0,$V$17,F433=1,$V$16)*_xlfn.IFS(G433=0,$V$22,G433=1,$V$21)*_xlfn.IFS(H433=0,$V$27,H433=1,$V$26)*_xlfn.IFS(I433=0,$V$32,I433=1,$V$31)*_xlfn.IFS(J433=0,$V$37,J433=1,$V$36)*_xlfn.IFS(K433=0,$V$42,K433=1,$V$41)*_xlfn.IFS(L433=0,$V$47,L433=1,$V$46)*_xlfn.IFS(M433=0,$V$52,M433=1,$V$51)*_xlfn.IFS(N433=0,$V$57,N433=1,$V$56)</f>
        <v>1.6096682948315419E-3</v>
      </c>
      <c r="P433" cm="1">
        <f t="array" ref="P433">$V$2*_xlfn.IFS(C433="data_analyst",$X$5,C433="data_engineer",$X$6,C433="data_scientist",$X$7)*_xlfn.IFS(E433=0,$X$12,E433=1,$X$11)*_xlfn.IFS(F433=0,$X$17,F433=1,$X$16)*_xlfn.IFS(G433=0,$X$22,G433=1,$X$21)*_xlfn.IFS(H433=0,$X$27,H433=1,$X$26)*_xlfn.IFS(I433=0,$X$32,I433=1,$X$31)*_xlfn.IFS(J433=0,$X$37,J433=1,$X$36)*_xlfn.IFS(K433=0,$X$42,K433=1,$X$41)*_xlfn.IFS(L433=0,$X$47,L433=1,$X$46)*_xlfn.IFS(M433=0,$X$52,M433=1,$X$51)*_xlfn.IFS(N433=0,$X$57,N433=1,$X$56)</f>
        <v>1.8729919054049953E-6</v>
      </c>
      <c r="Q433" cm="1">
        <f t="array" ref="Q433">$W$2*_xlfn.IFS(C433="data_analyst",$Z$5,C433="data_engineer",$Z$6,C433="data_scientist",$Z$7)*_xlfn.IFS(E433=0,$Z$12,E433=1,$Z$11)*_xlfn.IFS(F433=0,$Z$17,F433=1,$Z$16)*_xlfn.IFS(G433=0,$Z$22,G433=1,$Z$21)*_xlfn.IFS(H433=0,$Z$27,H433=1,$Z$26)*_xlfn.IFS(I433=0,$Z$32,I433=1,$Z$31)*_xlfn.IFS(J433=0,$Z$37,J433=1,$Z$36)*_xlfn.IFS(K433=0,$Z$42,K433=1,$Z$41)*_xlfn.IFS(L433=0,$Z$47,L433=1,$Z$46)*_xlfn.IFS(M433=0,$Z$52,M433=1,$Z$51)*_xlfn.IFS(N433=0,$Z$57,N433=1,$Z$56)</f>
        <v>4.7402444932476832E-5</v>
      </c>
      <c r="R433" t="str" cm="1">
        <f t="array" ref="R433">_xlfn.IFS(AND(O433&gt;P433,O433&gt;Q433),"Low",AND(P433&gt;O433,P433&gt;Q433),"Medium",AND(Q433&gt;O433,Q433&gt;P433),"High")</f>
        <v>Low</v>
      </c>
      <c r="S433" t="str">
        <f t="shared" si="14"/>
        <v>T</v>
      </c>
    </row>
    <row r="434" spans="1:19" x14ac:dyDescent="0.3">
      <c r="A434" t="s">
        <v>17</v>
      </c>
      <c r="B434">
        <v>7</v>
      </c>
      <c r="C434" t="s">
        <v>15</v>
      </c>
      <c r="D434" t="str">
        <f t="shared" si="13"/>
        <v>Low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 cm="1">
        <f t="array" ref="O434">$U$2*_xlfn.IFS(C434="data_analyst",$V$5,C434="data_engineer",$V$6,C434="data_scientist",$V$7)*_xlfn.IFS(E434=0,$V$12,E434=1,$V$11)*_xlfn.IFS(F434=0,$V$17,F434=1,$V$16)*_xlfn.IFS(G434=0,$V$22,G434=1,$V$21)*_xlfn.IFS(H434=0,$V$27,H434=1,$V$26)*_xlfn.IFS(I434=0,$V$32,I434=1,$V$31)*_xlfn.IFS(J434=0,$V$37,J434=1,$V$36)*_xlfn.IFS(K434=0,$V$42,K434=1,$V$41)*_xlfn.IFS(L434=0,$V$47,L434=1,$V$46)*_xlfn.IFS(M434=0,$V$52,M434=1,$V$51)*_xlfn.IFS(N434=0,$V$57,N434=1,$V$56)</f>
        <v>1.8002646761135725E-2</v>
      </c>
      <c r="P434" cm="1">
        <f t="array" ref="P434">$V$2*_xlfn.IFS(C434="data_analyst",$X$5,C434="data_engineer",$X$6,C434="data_scientist",$X$7)*_xlfn.IFS(E434=0,$X$12,E434=1,$X$11)*_xlfn.IFS(F434=0,$X$17,F434=1,$X$16)*_xlfn.IFS(G434=0,$X$22,G434=1,$X$21)*_xlfn.IFS(H434=0,$X$27,H434=1,$X$26)*_xlfn.IFS(I434=0,$X$32,I434=1,$X$31)*_xlfn.IFS(J434=0,$X$37,J434=1,$X$36)*_xlfn.IFS(K434=0,$X$42,K434=1,$X$41)*_xlfn.IFS(L434=0,$X$47,L434=1,$X$46)*_xlfn.IFS(M434=0,$X$52,M434=1,$X$51)*_xlfn.IFS(N434=0,$X$57,N434=1,$X$56)</f>
        <v>1.1404719368761322E-4</v>
      </c>
      <c r="Q434" cm="1">
        <f t="array" ref="Q434">$W$2*_xlfn.IFS(C434="data_analyst",$Z$5,C434="data_engineer",$Z$6,C434="data_scientist",$Z$7)*_xlfn.IFS(E434=0,$Z$12,E434=1,$Z$11)*_xlfn.IFS(F434=0,$Z$17,F434=1,$Z$16)*_xlfn.IFS(G434=0,$Z$22,G434=1,$Z$21)*_xlfn.IFS(H434=0,$Z$27,H434=1,$Z$26)*_xlfn.IFS(I434=0,$Z$32,I434=1,$Z$31)*_xlfn.IFS(J434=0,$Z$37,J434=1,$Z$36)*_xlfn.IFS(K434=0,$Z$42,K434=1,$Z$41)*_xlfn.IFS(L434=0,$Z$47,L434=1,$Z$46)*_xlfn.IFS(M434=0,$Z$52,M434=1,$Z$51)*_xlfn.IFS(N434=0,$Z$57,N434=1,$Z$56)</f>
        <v>1.0309290867700006E-3</v>
      </c>
      <c r="R434" t="str" cm="1">
        <f t="array" ref="R434">_xlfn.IFS(AND(O434&gt;P434,O434&gt;Q434),"Low",AND(P434&gt;O434,P434&gt;Q434),"Medium",AND(Q434&gt;O434,Q434&gt;P434),"High")</f>
        <v>Low</v>
      </c>
      <c r="S434" t="str">
        <f t="shared" si="14"/>
        <v>T</v>
      </c>
    </row>
    <row r="435" spans="1:19" x14ac:dyDescent="0.3">
      <c r="A435" t="s">
        <v>17</v>
      </c>
      <c r="B435">
        <v>1</v>
      </c>
      <c r="C435" t="s">
        <v>15</v>
      </c>
      <c r="D435" t="str">
        <f t="shared" si="13"/>
        <v>Low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 cm="1">
        <f t="array" ref="O435">$U$2*_xlfn.IFS(C435="data_analyst",$V$5,C435="data_engineer",$V$6,C435="data_scientist",$V$7)*_xlfn.IFS(E435=0,$V$12,E435=1,$V$11)*_xlfn.IFS(F435=0,$V$17,F435=1,$V$16)*_xlfn.IFS(G435=0,$V$22,G435=1,$V$21)*_xlfn.IFS(H435=0,$V$27,H435=1,$V$26)*_xlfn.IFS(I435=0,$V$32,I435=1,$V$31)*_xlfn.IFS(J435=0,$V$37,J435=1,$V$36)*_xlfn.IFS(K435=0,$V$42,K435=1,$V$41)*_xlfn.IFS(L435=0,$V$47,L435=1,$V$46)*_xlfn.IFS(M435=0,$V$52,M435=1,$V$51)*_xlfn.IFS(N435=0,$V$57,N435=1,$V$56)</f>
        <v>3.5980479398548316E-3</v>
      </c>
      <c r="P435" cm="1">
        <f t="array" ref="P435">$V$2*_xlfn.IFS(C435="data_analyst",$X$5,C435="data_engineer",$X$6,C435="data_scientist",$X$7)*_xlfn.IFS(E435=0,$X$12,E435=1,$X$11)*_xlfn.IFS(F435=0,$X$17,F435=1,$X$16)*_xlfn.IFS(G435=0,$X$22,G435=1,$X$21)*_xlfn.IFS(H435=0,$X$27,H435=1,$X$26)*_xlfn.IFS(I435=0,$X$32,I435=1,$X$31)*_xlfn.IFS(J435=0,$X$37,J435=1,$X$36)*_xlfn.IFS(K435=0,$X$42,K435=1,$X$41)*_xlfn.IFS(L435=0,$X$47,L435=1,$X$46)*_xlfn.IFS(M435=0,$X$52,M435=1,$X$51)*_xlfn.IFS(N435=0,$X$57,N435=1,$X$56)</f>
        <v>6.6698551578231375E-6</v>
      </c>
      <c r="Q435" cm="1">
        <f t="array" ref="Q435">$W$2*_xlfn.IFS(C435="data_analyst",$Z$5,C435="data_engineer",$Z$6,C435="data_scientist",$Z$7)*_xlfn.IFS(E435=0,$Z$12,E435=1,$Z$11)*_xlfn.IFS(F435=0,$Z$17,F435=1,$Z$16)*_xlfn.IFS(G435=0,$Z$22,G435=1,$Z$21)*_xlfn.IFS(H435=0,$Z$27,H435=1,$Z$26)*_xlfn.IFS(I435=0,$Z$32,I435=1,$Z$31)*_xlfn.IFS(J435=0,$Z$37,J435=1,$Z$36)*_xlfn.IFS(K435=0,$Z$42,K435=1,$Z$41)*_xlfn.IFS(L435=0,$Z$47,L435=1,$Z$46)*_xlfn.IFS(M435=0,$Z$52,M435=1,$Z$51)*_xlfn.IFS(N435=0,$Z$57,N435=1,$Z$56)</f>
        <v>1.5927766875393896E-4</v>
      </c>
      <c r="R435" t="str" cm="1">
        <f t="array" ref="R435">_xlfn.IFS(AND(O435&gt;P435,O435&gt;Q435),"Low",AND(P435&gt;O435,P435&gt;Q435),"Medium",AND(Q435&gt;O435,Q435&gt;P435),"High")</f>
        <v>Low</v>
      </c>
      <c r="S435" t="str">
        <f t="shared" si="14"/>
        <v>T</v>
      </c>
    </row>
    <row r="436" spans="1:19" x14ac:dyDescent="0.3">
      <c r="A436" t="s">
        <v>17</v>
      </c>
      <c r="B436">
        <v>2</v>
      </c>
      <c r="C436" t="s">
        <v>15</v>
      </c>
      <c r="D436" t="str">
        <f t="shared" si="13"/>
        <v>Low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 cm="1">
        <f t="array" ref="O436">$U$2*_xlfn.IFS(C436="data_analyst",$V$5,C436="data_engineer",$V$6,C436="data_scientist",$V$7)*_xlfn.IFS(E436=0,$V$12,E436=1,$V$11)*_xlfn.IFS(F436=0,$V$17,F436=1,$V$16)*_xlfn.IFS(G436=0,$V$22,G436=1,$V$21)*_xlfn.IFS(H436=0,$V$27,H436=1,$V$26)*_xlfn.IFS(I436=0,$V$32,I436=1,$V$31)*_xlfn.IFS(J436=0,$V$37,J436=1,$V$36)*_xlfn.IFS(K436=0,$V$42,K436=1,$V$41)*_xlfn.IFS(L436=0,$V$47,L436=1,$V$46)*_xlfn.IFS(M436=0,$V$52,M436=1,$V$51)*_xlfn.IFS(N436=0,$V$57,N436=1,$V$56)</f>
        <v>2.3455829444072339E-2</v>
      </c>
      <c r="P436" cm="1">
        <f t="array" ref="P436">$V$2*_xlfn.IFS(C436="data_analyst",$X$5,C436="data_engineer",$X$6,C436="data_scientist",$X$7)*_xlfn.IFS(E436=0,$X$12,E436=1,$X$11)*_xlfn.IFS(F436=0,$X$17,F436=1,$X$16)*_xlfn.IFS(G436=0,$X$22,G436=1,$X$21)*_xlfn.IFS(H436=0,$X$27,H436=1,$X$26)*_xlfn.IFS(I436=0,$X$32,I436=1,$X$31)*_xlfn.IFS(J436=0,$X$37,J436=1,$X$36)*_xlfn.IFS(K436=0,$X$42,K436=1,$X$41)*_xlfn.IFS(L436=0,$X$47,L436=1,$X$46)*_xlfn.IFS(M436=0,$X$52,M436=1,$X$51)*_xlfn.IFS(N436=0,$X$57,N436=1,$X$56)</f>
        <v>1.3229474467763136E-4</v>
      </c>
      <c r="Q436" cm="1">
        <f t="array" ref="Q436">$W$2*_xlfn.IFS(C436="data_analyst",$Z$5,C436="data_engineer",$Z$6,C436="data_scientist",$Z$7)*_xlfn.IFS(E436=0,$Z$12,E436=1,$Z$11)*_xlfn.IFS(F436=0,$Z$17,F436=1,$Z$16)*_xlfn.IFS(G436=0,$Z$22,G436=1,$Z$21)*_xlfn.IFS(H436=0,$Z$27,H436=1,$Z$26)*_xlfn.IFS(I436=0,$Z$32,I436=1,$Z$31)*_xlfn.IFS(J436=0,$Z$37,J436=1,$Z$36)*_xlfn.IFS(K436=0,$Z$42,K436=1,$Z$41)*_xlfn.IFS(L436=0,$Z$47,L436=1,$Z$46)*_xlfn.IFS(M436=0,$Z$52,M436=1,$Z$51)*_xlfn.IFS(N436=0,$Z$57,N436=1,$Z$56)</f>
        <v>1.0934096374833335E-3</v>
      </c>
      <c r="R436" t="str" cm="1">
        <f t="array" ref="R436">_xlfn.IFS(AND(O436&gt;P436,O436&gt;Q436),"Low",AND(P436&gt;O436,P436&gt;Q436),"Medium",AND(Q436&gt;O436,Q436&gt;P436),"High")</f>
        <v>Low</v>
      </c>
      <c r="S436" t="str">
        <f t="shared" si="14"/>
        <v>T</v>
      </c>
    </row>
    <row r="437" spans="1:19" x14ac:dyDescent="0.3">
      <c r="A437" t="s">
        <v>17</v>
      </c>
      <c r="B437">
        <v>4</v>
      </c>
      <c r="C437" t="s">
        <v>15</v>
      </c>
      <c r="D437" t="str">
        <f t="shared" si="13"/>
        <v>Low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 cm="1">
        <f t="array" ref="O437">$U$2*_xlfn.IFS(C437="data_analyst",$V$5,C437="data_engineer",$V$6,C437="data_scientist",$V$7)*_xlfn.IFS(E437=0,$V$12,E437=1,$V$11)*_xlfn.IFS(F437=0,$V$17,F437=1,$V$16)*_xlfn.IFS(G437=0,$V$22,G437=1,$V$21)*_xlfn.IFS(H437=0,$V$27,H437=1,$V$26)*_xlfn.IFS(I437=0,$V$32,I437=1,$V$31)*_xlfn.IFS(J437=0,$V$37,J437=1,$V$36)*_xlfn.IFS(K437=0,$V$42,K437=1,$V$41)*_xlfn.IFS(L437=0,$V$47,L437=1,$V$46)*_xlfn.IFS(M437=0,$V$52,M437=1,$V$51)*_xlfn.IFS(N437=0,$V$57,N437=1,$V$56)</f>
        <v>1.8002646761135725E-2</v>
      </c>
      <c r="P437" cm="1">
        <f t="array" ref="P437">$V$2*_xlfn.IFS(C437="data_analyst",$X$5,C437="data_engineer",$X$6,C437="data_scientist",$X$7)*_xlfn.IFS(E437=0,$X$12,E437=1,$X$11)*_xlfn.IFS(F437=0,$X$17,F437=1,$X$16)*_xlfn.IFS(G437=0,$X$22,G437=1,$X$21)*_xlfn.IFS(H437=0,$X$27,H437=1,$X$26)*_xlfn.IFS(I437=0,$X$32,I437=1,$X$31)*_xlfn.IFS(J437=0,$X$37,J437=1,$X$36)*_xlfn.IFS(K437=0,$X$42,K437=1,$X$41)*_xlfn.IFS(L437=0,$X$47,L437=1,$X$46)*_xlfn.IFS(M437=0,$X$52,M437=1,$X$51)*_xlfn.IFS(N437=0,$X$57,N437=1,$X$56)</f>
        <v>1.1404719368761322E-4</v>
      </c>
      <c r="Q437" cm="1">
        <f t="array" ref="Q437">$W$2*_xlfn.IFS(C437="data_analyst",$Z$5,C437="data_engineer",$Z$6,C437="data_scientist",$Z$7)*_xlfn.IFS(E437=0,$Z$12,E437=1,$Z$11)*_xlfn.IFS(F437=0,$Z$17,F437=1,$Z$16)*_xlfn.IFS(G437=0,$Z$22,G437=1,$Z$21)*_xlfn.IFS(H437=0,$Z$27,H437=1,$Z$26)*_xlfn.IFS(I437=0,$Z$32,I437=1,$Z$31)*_xlfn.IFS(J437=0,$Z$37,J437=1,$Z$36)*_xlfn.IFS(K437=0,$Z$42,K437=1,$Z$41)*_xlfn.IFS(L437=0,$Z$47,L437=1,$Z$46)*_xlfn.IFS(M437=0,$Z$52,M437=1,$Z$51)*_xlfn.IFS(N437=0,$Z$57,N437=1,$Z$56)</f>
        <v>1.0309290867700006E-3</v>
      </c>
      <c r="R437" t="str" cm="1">
        <f t="array" ref="R437">_xlfn.IFS(AND(O437&gt;P437,O437&gt;Q437),"Low",AND(P437&gt;O437,P437&gt;Q437),"Medium",AND(Q437&gt;O437,Q437&gt;P437),"High")</f>
        <v>Low</v>
      </c>
      <c r="S437" t="str">
        <f t="shared" si="14"/>
        <v>T</v>
      </c>
    </row>
    <row r="438" spans="1:19" x14ac:dyDescent="0.3">
      <c r="A438" t="s">
        <v>17</v>
      </c>
      <c r="B438">
        <v>1</v>
      </c>
      <c r="C438" t="s">
        <v>15</v>
      </c>
      <c r="D438" t="str">
        <f t="shared" si="13"/>
        <v>Low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 cm="1">
        <f t="array" ref="O438">$U$2*_xlfn.IFS(C438="data_analyst",$V$5,C438="data_engineer",$V$6,C438="data_scientist",$V$7)*_xlfn.IFS(E438=0,$V$12,E438=1,$V$11)*_xlfn.IFS(F438=0,$V$17,F438=1,$V$16)*_xlfn.IFS(G438=0,$V$22,G438=1,$V$21)*_xlfn.IFS(H438=0,$V$27,H438=1,$V$26)*_xlfn.IFS(I438=0,$V$32,I438=1,$V$31)*_xlfn.IFS(J438=0,$V$37,J438=1,$V$36)*_xlfn.IFS(K438=0,$V$42,K438=1,$V$41)*_xlfn.IFS(L438=0,$V$47,L438=1,$V$46)*_xlfn.IFS(M438=0,$V$52,M438=1,$V$51)*_xlfn.IFS(N438=0,$V$57,N438=1,$V$56)</f>
        <v>3.5980479398548316E-3</v>
      </c>
      <c r="P438" cm="1">
        <f t="array" ref="P438">$V$2*_xlfn.IFS(C438="data_analyst",$X$5,C438="data_engineer",$X$6,C438="data_scientist",$X$7)*_xlfn.IFS(E438=0,$X$12,E438=1,$X$11)*_xlfn.IFS(F438=0,$X$17,F438=1,$X$16)*_xlfn.IFS(G438=0,$X$22,G438=1,$X$21)*_xlfn.IFS(H438=0,$X$27,H438=1,$X$26)*_xlfn.IFS(I438=0,$X$32,I438=1,$X$31)*_xlfn.IFS(J438=0,$X$37,J438=1,$X$36)*_xlfn.IFS(K438=0,$X$42,K438=1,$X$41)*_xlfn.IFS(L438=0,$X$47,L438=1,$X$46)*_xlfn.IFS(M438=0,$X$52,M438=1,$X$51)*_xlfn.IFS(N438=0,$X$57,N438=1,$X$56)</f>
        <v>6.6698551578231375E-6</v>
      </c>
      <c r="Q438" cm="1">
        <f t="array" ref="Q438">$W$2*_xlfn.IFS(C438="data_analyst",$Z$5,C438="data_engineer",$Z$6,C438="data_scientist",$Z$7)*_xlfn.IFS(E438=0,$Z$12,E438=1,$Z$11)*_xlfn.IFS(F438=0,$Z$17,F438=1,$Z$16)*_xlfn.IFS(G438=0,$Z$22,G438=1,$Z$21)*_xlfn.IFS(H438=0,$Z$27,H438=1,$Z$26)*_xlfn.IFS(I438=0,$Z$32,I438=1,$Z$31)*_xlfn.IFS(J438=0,$Z$37,J438=1,$Z$36)*_xlfn.IFS(K438=0,$Z$42,K438=1,$Z$41)*_xlfn.IFS(L438=0,$Z$47,L438=1,$Z$46)*_xlfn.IFS(M438=0,$Z$52,M438=1,$Z$51)*_xlfn.IFS(N438=0,$Z$57,N438=1,$Z$56)</f>
        <v>1.5927766875393896E-4</v>
      </c>
      <c r="R438" t="str" cm="1">
        <f t="array" ref="R438">_xlfn.IFS(AND(O438&gt;P438,O438&gt;Q438),"Low",AND(P438&gt;O438,P438&gt;Q438),"Medium",AND(Q438&gt;O438,Q438&gt;P438),"High")</f>
        <v>Low</v>
      </c>
      <c r="S438" t="str">
        <f t="shared" si="14"/>
        <v>T</v>
      </c>
    </row>
    <row r="439" spans="1:19" x14ac:dyDescent="0.3">
      <c r="A439" t="s">
        <v>17</v>
      </c>
      <c r="B439">
        <v>1</v>
      </c>
      <c r="C439" t="s">
        <v>15</v>
      </c>
      <c r="D439" t="str">
        <f t="shared" si="13"/>
        <v>Low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1</v>
      </c>
      <c r="O439" cm="1">
        <f t="array" ref="O439">$U$2*_xlfn.IFS(C439="data_analyst",$V$5,C439="data_engineer",$V$6,C439="data_scientist",$V$7)*_xlfn.IFS(E439=0,$V$12,E439=1,$V$11)*_xlfn.IFS(F439=0,$V$17,F439=1,$V$16)*_xlfn.IFS(G439=0,$V$22,G439=1,$V$21)*_xlfn.IFS(H439=0,$V$27,H439=1,$V$26)*_xlfn.IFS(I439=0,$V$32,I439=1,$V$31)*_xlfn.IFS(J439=0,$V$37,J439=1,$V$36)*_xlfn.IFS(K439=0,$V$42,K439=1,$V$41)*_xlfn.IFS(L439=0,$V$47,L439=1,$V$46)*_xlfn.IFS(M439=0,$V$52,M439=1,$V$51)*_xlfn.IFS(N439=0,$V$57,N439=1,$V$56)</f>
        <v>4.6298645463884189E-3</v>
      </c>
      <c r="P439" cm="1">
        <f t="array" ref="P439">$V$2*_xlfn.IFS(C439="data_analyst",$X$5,C439="data_engineer",$X$6,C439="data_scientist",$X$7)*_xlfn.IFS(E439=0,$X$12,E439=1,$X$11)*_xlfn.IFS(F439=0,$X$17,F439=1,$X$16)*_xlfn.IFS(G439=0,$X$22,G439=1,$X$21)*_xlfn.IFS(H439=0,$X$27,H439=1,$X$26)*_xlfn.IFS(I439=0,$X$32,I439=1,$X$31)*_xlfn.IFS(J439=0,$X$37,J439=1,$X$36)*_xlfn.IFS(K439=0,$X$42,K439=1,$X$41)*_xlfn.IFS(L439=0,$X$47,L439=1,$X$46)*_xlfn.IFS(M439=0,$X$52,M439=1,$X$51)*_xlfn.IFS(N439=0,$X$57,N439=1,$X$56)</f>
        <v>2.6516803780137475E-5</v>
      </c>
      <c r="Q439" cm="1">
        <f t="array" ref="Q439">$W$2*_xlfn.IFS(C439="data_analyst",$Z$5,C439="data_engineer",$Z$6,C439="data_scientist",$Z$7)*_xlfn.IFS(E439=0,$Z$12,E439=1,$Z$11)*_xlfn.IFS(F439=0,$Z$17,F439=1,$Z$16)*_xlfn.IFS(G439=0,$Z$22,G439=1,$Z$21)*_xlfn.IFS(H439=0,$Z$27,H439=1,$Z$26)*_xlfn.IFS(I439=0,$Z$32,I439=1,$Z$31)*_xlfn.IFS(J439=0,$Z$37,J439=1,$Z$36)*_xlfn.IFS(K439=0,$Z$42,K439=1,$Z$41)*_xlfn.IFS(L439=0,$Z$47,L439=1,$Z$46)*_xlfn.IFS(M439=0,$Z$52,M439=1,$Z$51)*_xlfn.IFS(N439=0,$Z$57,N439=1,$Z$56)</f>
        <v>1.9742118454560195E-4</v>
      </c>
      <c r="R439" t="str" cm="1">
        <f t="array" ref="R439">_xlfn.IFS(AND(O439&gt;P439,O439&gt;Q439),"Low",AND(P439&gt;O439,P439&gt;Q439),"Medium",AND(Q439&gt;O439,Q439&gt;P439),"High")</f>
        <v>Low</v>
      </c>
      <c r="S439" t="str">
        <f t="shared" si="14"/>
        <v>T</v>
      </c>
    </row>
    <row r="440" spans="1:19" x14ac:dyDescent="0.3">
      <c r="A440" t="s">
        <v>17</v>
      </c>
      <c r="B440">
        <v>4</v>
      </c>
      <c r="C440" t="s">
        <v>15</v>
      </c>
      <c r="D440" t="str">
        <f t="shared" si="13"/>
        <v>Low</v>
      </c>
      <c r="E440">
        <v>1</v>
      </c>
      <c r="F440">
        <v>0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1</v>
      </c>
      <c r="O440" cm="1">
        <f t="array" ref="O440">$U$2*_xlfn.IFS(C440="data_analyst",$V$5,C440="data_engineer",$V$6,C440="data_scientist",$V$7)*_xlfn.IFS(E440=0,$V$12,E440=1,$V$11)*_xlfn.IFS(F440=0,$V$17,F440=1,$V$16)*_xlfn.IFS(G440=0,$V$22,G440=1,$V$21)*_xlfn.IFS(H440=0,$V$27,H440=1,$V$26)*_xlfn.IFS(I440=0,$V$32,I440=1,$V$31)*_xlfn.IFS(J440=0,$V$37,J440=1,$V$36)*_xlfn.IFS(K440=0,$V$42,K440=1,$V$41)*_xlfn.IFS(L440=0,$V$47,L440=1,$V$46)*_xlfn.IFS(M440=0,$V$52,M440=1,$V$51)*_xlfn.IFS(N440=0,$V$57,N440=1,$V$56)</f>
        <v>3.7292543801472827E-5</v>
      </c>
      <c r="P440" cm="1">
        <f t="array" ref="P440">$V$2*_xlfn.IFS(C440="data_analyst",$X$5,C440="data_engineer",$X$6,C440="data_scientist",$X$7)*_xlfn.IFS(E440=0,$X$12,E440=1,$X$11)*_xlfn.IFS(F440=0,$X$17,F440=1,$X$16)*_xlfn.IFS(G440=0,$X$22,G440=1,$X$21)*_xlfn.IFS(H440=0,$X$27,H440=1,$X$26)*_xlfn.IFS(I440=0,$X$32,I440=1,$X$31)*_xlfn.IFS(J440=0,$X$37,J440=1,$X$36)*_xlfn.IFS(K440=0,$X$42,K440=1,$X$41)*_xlfn.IFS(L440=0,$X$47,L440=1,$X$46)*_xlfn.IFS(M440=0,$X$52,M440=1,$X$51)*_xlfn.IFS(N440=0,$X$57,N440=1,$X$56)</f>
        <v>1.4361331110680014E-5</v>
      </c>
      <c r="Q440" cm="1">
        <f t="array" ref="Q440">$W$2*_xlfn.IFS(C440="data_analyst",$Z$5,C440="data_engineer",$Z$6,C440="data_scientist",$Z$7)*_xlfn.IFS(E440=0,$Z$12,E440=1,$Z$11)*_xlfn.IFS(F440=0,$Z$17,F440=1,$Z$16)*_xlfn.IFS(G440=0,$Z$22,G440=1,$Z$21)*_xlfn.IFS(H440=0,$Z$27,H440=1,$Z$26)*_xlfn.IFS(I440=0,$Z$32,I440=1,$Z$31)*_xlfn.IFS(J440=0,$Z$37,J440=1,$Z$36)*_xlfn.IFS(K440=0,$Z$42,K440=1,$Z$41)*_xlfn.IFS(L440=0,$Z$47,L440=1,$Z$46)*_xlfn.IFS(M440=0,$Z$52,M440=1,$Z$51)*_xlfn.IFS(N440=0,$Z$57,N440=1,$Z$56)</f>
        <v>2.5530697214248501E-5</v>
      </c>
      <c r="R440" t="str" cm="1">
        <f t="array" ref="R440">_xlfn.IFS(AND(O440&gt;P440,O440&gt;Q440),"Low",AND(P440&gt;O440,P440&gt;Q440),"Medium",AND(Q440&gt;O440,Q440&gt;P440),"High")</f>
        <v>Low</v>
      </c>
      <c r="S440" t="str">
        <f t="shared" si="14"/>
        <v>T</v>
      </c>
    </row>
    <row r="441" spans="1:19" x14ac:dyDescent="0.3">
      <c r="A441" t="s">
        <v>17</v>
      </c>
      <c r="B441">
        <v>2</v>
      </c>
      <c r="C441" t="s">
        <v>15</v>
      </c>
      <c r="D441" t="str">
        <f t="shared" si="13"/>
        <v>Low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1</v>
      </c>
      <c r="O441" cm="1">
        <f t="array" ref="O441">$U$2*_xlfn.IFS(C441="data_analyst",$V$5,C441="data_engineer",$V$6,C441="data_scientist",$V$7)*_xlfn.IFS(E441=0,$V$12,E441=1,$V$11)*_xlfn.IFS(F441=0,$V$17,F441=1,$V$16)*_xlfn.IFS(G441=0,$V$22,G441=1,$V$21)*_xlfn.IFS(H441=0,$V$27,H441=1,$V$26)*_xlfn.IFS(I441=0,$V$32,I441=1,$V$31)*_xlfn.IFS(J441=0,$V$37,J441=1,$V$36)*_xlfn.IFS(K441=0,$V$42,K441=1,$V$41)*_xlfn.IFS(L441=0,$V$47,L441=1,$V$46)*_xlfn.IFS(M441=0,$V$52,M441=1,$V$51)*_xlfn.IFS(N441=0,$V$57,N441=1,$V$56)</f>
        <v>6.1814643585689803E-3</v>
      </c>
      <c r="P441" cm="1">
        <f t="array" ref="P441">$V$2*_xlfn.IFS(C441="data_analyst",$X$5,C441="data_engineer",$X$6,C441="data_scientist",$X$7)*_xlfn.IFS(E441=0,$X$12,E441=1,$X$11)*_xlfn.IFS(F441=0,$X$17,F441=1,$X$16)*_xlfn.IFS(G441=0,$X$22,G441=1,$X$21)*_xlfn.IFS(H441=0,$X$27,H441=1,$X$26)*_xlfn.IFS(I441=0,$X$32,I441=1,$X$31)*_xlfn.IFS(J441=0,$X$37,J441=1,$X$36)*_xlfn.IFS(K441=0,$X$42,K441=1,$X$41)*_xlfn.IFS(L441=0,$X$47,L441=1,$X$46)*_xlfn.IFS(M441=0,$X$52,M441=1,$X$51)*_xlfn.IFS(N441=0,$X$57,N441=1,$X$56)</f>
        <v>2.760870978410546E-5</v>
      </c>
      <c r="Q441" cm="1">
        <f t="array" ref="Q441">$W$2*_xlfn.IFS(C441="data_analyst",$Z$5,C441="data_engineer",$Z$6,C441="data_scientist",$Z$7)*_xlfn.IFS(E441=0,$Z$12,E441=1,$Z$11)*_xlfn.IFS(F441=0,$Z$17,F441=1,$Z$16)*_xlfn.IFS(G441=0,$Z$22,G441=1,$Z$21)*_xlfn.IFS(H441=0,$Z$27,H441=1,$Z$26)*_xlfn.IFS(I441=0,$Z$32,I441=1,$Z$31)*_xlfn.IFS(J441=0,$Z$37,J441=1,$Z$36)*_xlfn.IFS(K441=0,$Z$42,K441=1,$Z$41)*_xlfn.IFS(L441=0,$Z$47,L441=1,$Z$46)*_xlfn.IFS(M441=0,$Z$52,M441=1,$Z$51)*_xlfn.IFS(N441=0,$Z$57,N441=1,$Z$56)</f>
        <v>2.8928141982811694E-4</v>
      </c>
      <c r="R441" t="str" cm="1">
        <f t="array" ref="R441">_xlfn.IFS(AND(O441&gt;P441,O441&gt;Q441),"Low",AND(P441&gt;O441,P441&gt;Q441),"Medium",AND(Q441&gt;O441,Q441&gt;P441),"High")</f>
        <v>Low</v>
      </c>
      <c r="S441" t="str">
        <f t="shared" si="14"/>
        <v>T</v>
      </c>
    </row>
    <row r="442" spans="1:19" x14ac:dyDescent="0.3">
      <c r="A442" t="s">
        <v>17</v>
      </c>
      <c r="B442">
        <v>3</v>
      </c>
      <c r="C442" t="s">
        <v>15</v>
      </c>
      <c r="D442" t="str">
        <f t="shared" si="13"/>
        <v>Low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 cm="1">
        <f t="array" ref="O442">$U$2*_xlfn.IFS(C442="data_analyst",$V$5,C442="data_engineer",$V$6,C442="data_scientist",$V$7)*_xlfn.IFS(E442=0,$V$12,E442=1,$V$11)*_xlfn.IFS(F442=0,$V$17,F442=1,$V$16)*_xlfn.IFS(G442=0,$V$22,G442=1,$V$21)*_xlfn.IFS(H442=0,$V$27,H442=1,$V$26)*_xlfn.IFS(I442=0,$V$32,I442=1,$V$31)*_xlfn.IFS(J442=0,$V$37,J442=1,$V$36)*_xlfn.IFS(K442=0,$V$42,K442=1,$V$41)*_xlfn.IFS(L442=0,$V$47,L442=1,$V$46)*_xlfn.IFS(M442=0,$V$52,M442=1,$V$51)*_xlfn.IFS(N442=0,$V$57,N442=1,$V$56)</f>
        <v>2.3455829444072339E-2</v>
      </c>
      <c r="P442" cm="1">
        <f t="array" ref="P442">$V$2*_xlfn.IFS(C442="data_analyst",$X$5,C442="data_engineer",$X$6,C442="data_scientist",$X$7)*_xlfn.IFS(E442=0,$X$12,E442=1,$X$11)*_xlfn.IFS(F442=0,$X$17,F442=1,$X$16)*_xlfn.IFS(G442=0,$X$22,G442=1,$X$21)*_xlfn.IFS(H442=0,$X$27,H442=1,$X$26)*_xlfn.IFS(I442=0,$X$32,I442=1,$X$31)*_xlfn.IFS(J442=0,$X$37,J442=1,$X$36)*_xlfn.IFS(K442=0,$X$42,K442=1,$X$41)*_xlfn.IFS(L442=0,$X$47,L442=1,$X$46)*_xlfn.IFS(M442=0,$X$52,M442=1,$X$51)*_xlfn.IFS(N442=0,$X$57,N442=1,$X$56)</f>
        <v>1.3229474467763136E-4</v>
      </c>
      <c r="Q442" cm="1">
        <f t="array" ref="Q442">$W$2*_xlfn.IFS(C442="data_analyst",$Z$5,C442="data_engineer",$Z$6,C442="data_scientist",$Z$7)*_xlfn.IFS(E442=0,$Z$12,E442=1,$Z$11)*_xlfn.IFS(F442=0,$Z$17,F442=1,$Z$16)*_xlfn.IFS(G442=0,$Z$22,G442=1,$Z$21)*_xlfn.IFS(H442=0,$Z$27,H442=1,$Z$26)*_xlfn.IFS(I442=0,$Z$32,I442=1,$Z$31)*_xlfn.IFS(J442=0,$Z$37,J442=1,$Z$36)*_xlfn.IFS(K442=0,$Z$42,K442=1,$Z$41)*_xlfn.IFS(L442=0,$Z$47,L442=1,$Z$46)*_xlfn.IFS(M442=0,$Z$52,M442=1,$Z$51)*_xlfn.IFS(N442=0,$Z$57,N442=1,$Z$56)</f>
        <v>1.0934096374833335E-3</v>
      </c>
      <c r="R442" t="str" cm="1">
        <f t="array" ref="R442">_xlfn.IFS(AND(O442&gt;P442,O442&gt;Q442),"Low",AND(P442&gt;O442,P442&gt;Q442),"Medium",AND(Q442&gt;O442,Q442&gt;P442),"High")</f>
        <v>Low</v>
      </c>
      <c r="S442" t="str">
        <f t="shared" si="14"/>
        <v>T</v>
      </c>
    </row>
    <row r="443" spans="1:19" x14ac:dyDescent="0.3">
      <c r="A443" t="s">
        <v>17</v>
      </c>
      <c r="B443">
        <v>4</v>
      </c>
      <c r="C443" t="s">
        <v>15</v>
      </c>
      <c r="D443" t="str">
        <f t="shared" si="13"/>
        <v>Low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1</v>
      </c>
      <c r="O443" cm="1">
        <f t="array" ref="O443">$U$2*_xlfn.IFS(C443="data_analyst",$V$5,C443="data_engineer",$V$6,C443="data_scientist",$V$7)*_xlfn.IFS(E443=0,$V$12,E443=1,$V$11)*_xlfn.IFS(F443=0,$V$17,F443=1,$V$16)*_xlfn.IFS(G443=0,$V$22,G443=1,$V$21)*_xlfn.IFS(H443=0,$V$27,H443=1,$V$26)*_xlfn.IFS(I443=0,$V$32,I443=1,$V$31)*_xlfn.IFS(J443=0,$V$37,J443=1,$V$36)*_xlfn.IFS(K443=0,$V$42,K443=1,$V$41)*_xlfn.IFS(L443=0,$V$47,L443=1,$V$46)*_xlfn.IFS(M443=0,$V$52,M443=1,$V$51)*_xlfn.IFS(N443=0,$V$57,N443=1,$V$56)</f>
        <v>1.5897297246472582E-3</v>
      </c>
      <c r="P443" cm="1">
        <f t="array" ref="P443">$V$2*_xlfn.IFS(C443="data_analyst",$X$5,C443="data_engineer",$X$6,C443="data_scientist",$X$7)*_xlfn.IFS(E443=0,$X$12,E443=1,$X$11)*_xlfn.IFS(F443=0,$X$17,F443=1,$X$16)*_xlfn.IFS(G443=0,$X$22,G443=1,$X$21)*_xlfn.IFS(H443=0,$X$27,H443=1,$X$26)*_xlfn.IFS(I443=0,$X$32,I443=1,$X$31)*_xlfn.IFS(J443=0,$X$37,J443=1,$X$36)*_xlfn.IFS(K443=0,$X$42,K443=1,$X$41)*_xlfn.IFS(L443=0,$X$47,L443=1,$X$46)*_xlfn.IFS(M443=0,$X$52,M443=1,$X$51)*_xlfn.IFS(N443=0,$X$57,N443=1,$X$56)</f>
        <v>6.4192262544676681E-6</v>
      </c>
      <c r="Q443" cm="1">
        <f t="array" ref="Q443">$W$2*_xlfn.IFS(C443="data_analyst",$Z$5,C443="data_engineer",$Z$6,C443="data_scientist",$Z$7)*_xlfn.IFS(E443=0,$Z$12,E443=1,$Z$11)*_xlfn.IFS(F443=0,$Z$17,F443=1,$Z$16)*_xlfn.IFS(G443=0,$Z$22,G443=1,$Z$21)*_xlfn.IFS(H443=0,$Z$27,H443=1,$Z$26)*_xlfn.IFS(I443=0,$Z$32,I443=1,$Z$31)*_xlfn.IFS(J443=0,$Z$37,J443=1,$Z$36)*_xlfn.IFS(K443=0,$Z$42,K443=1,$Z$41)*_xlfn.IFS(L443=0,$Z$47,L443=1,$Z$46)*_xlfn.IFS(M443=0,$Z$52,M443=1,$Z$51)*_xlfn.IFS(N443=0,$Z$57,N443=1,$Z$56)</f>
        <v>5.5396904891327101E-5</v>
      </c>
      <c r="R443" t="str" cm="1">
        <f t="array" ref="R443">_xlfn.IFS(AND(O443&gt;P443,O443&gt;Q443),"Low",AND(P443&gt;O443,P443&gt;Q443),"Medium",AND(Q443&gt;O443,Q443&gt;P443),"High")</f>
        <v>Low</v>
      </c>
      <c r="S443" t="str">
        <f t="shared" si="14"/>
        <v>T</v>
      </c>
    </row>
    <row r="444" spans="1:19" x14ac:dyDescent="0.3">
      <c r="A444" t="s">
        <v>17</v>
      </c>
      <c r="B444">
        <v>0</v>
      </c>
      <c r="C444" t="s">
        <v>15</v>
      </c>
      <c r="D444" t="str">
        <f t="shared" si="13"/>
        <v>Low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 cm="1">
        <f t="array" ref="O444">$U$2*_xlfn.IFS(C444="data_analyst",$V$5,C444="data_engineer",$V$6,C444="data_scientist",$V$7)*_xlfn.IFS(E444=0,$V$12,E444=1,$V$11)*_xlfn.IFS(F444=0,$V$17,F444=1,$V$16)*_xlfn.IFS(G444=0,$V$22,G444=1,$V$21)*_xlfn.IFS(H444=0,$V$27,H444=1,$V$26)*_xlfn.IFS(I444=0,$V$32,I444=1,$V$31)*_xlfn.IFS(J444=0,$V$37,J444=1,$V$36)*_xlfn.IFS(K444=0,$V$42,K444=1,$V$41)*_xlfn.IFS(L444=0,$V$47,L444=1,$V$46)*_xlfn.IFS(M444=0,$V$52,M444=1,$V$51)*_xlfn.IFS(N444=0,$V$57,N444=1,$V$56)</f>
        <v>3.5980479398548316E-3</v>
      </c>
      <c r="P444" cm="1">
        <f t="array" ref="P444">$V$2*_xlfn.IFS(C444="data_analyst",$X$5,C444="data_engineer",$X$6,C444="data_scientist",$X$7)*_xlfn.IFS(E444=0,$X$12,E444=1,$X$11)*_xlfn.IFS(F444=0,$X$17,F444=1,$X$16)*_xlfn.IFS(G444=0,$X$22,G444=1,$X$21)*_xlfn.IFS(H444=0,$X$27,H444=1,$X$26)*_xlfn.IFS(I444=0,$X$32,I444=1,$X$31)*_xlfn.IFS(J444=0,$X$37,J444=1,$X$36)*_xlfn.IFS(K444=0,$X$42,K444=1,$X$41)*_xlfn.IFS(L444=0,$X$47,L444=1,$X$46)*_xlfn.IFS(M444=0,$X$52,M444=1,$X$51)*_xlfn.IFS(N444=0,$X$57,N444=1,$X$56)</f>
        <v>6.6698551578231375E-6</v>
      </c>
      <c r="Q444" cm="1">
        <f t="array" ref="Q444">$W$2*_xlfn.IFS(C444="data_analyst",$Z$5,C444="data_engineer",$Z$6,C444="data_scientist",$Z$7)*_xlfn.IFS(E444=0,$Z$12,E444=1,$Z$11)*_xlfn.IFS(F444=0,$Z$17,F444=1,$Z$16)*_xlfn.IFS(G444=0,$Z$22,G444=1,$Z$21)*_xlfn.IFS(H444=0,$Z$27,H444=1,$Z$26)*_xlfn.IFS(I444=0,$Z$32,I444=1,$Z$31)*_xlfn.IFS(J444=0,$Z$37,J444=1,$Z$36)*_xlfn.IFS(K444=0,$Z$42,K444=1,$Z$41)*_xlfn.IFS(L444=0,$Z$47,L444=1,$Z$46)*_xlfn.IFS(M444=0,$Z$52,M444=1,$Z$51)*_xlfn.IFS(N444=0,$Z$57,N444=1,$Z$56)</f>
        <v>1.5927766875393896E-4</v>
      </c>
      <c r="R444" t="str" cm="1">
        <f t="array" ref="R444">_xlfn.IFS(AND(O444&gt;P444,O444&gt;Q444),"Low",AND(P444&gt;O444,P444&gt;Q444),"Medium",AND(Q444&gt;O444,Q444&gt;P444),"High")</f>
        <v>Low</v>
      </c>
      <c r="S444" t="str">
        <f t="shared" si="14"/>
        <v>T</v>
      </c>
    </row>
    <row r="445" spans="1:19" x14ac:dyDescent="0.3">
      <c r="A445" t="s">
        <v>17</v>
      </c>
      <c r="B445">
        <v>0</v>
      </c>
      <c r="C445" t="s">
        <v>15</v>
      </c>
      <c r="D445" t="str">
        <f t="shared" si="13"/>
        <v>Low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 cm="1">
        <f t="array" ref="O445">$U$2*_xlfn.IFS(C445="data_analyst",$V$5,C445="data_engineer",$V$6,C445="data_scientist",$V$7)*_xlfn.IFS(E445=0,$V$12,E445=1,$V$11)*_xlfn.IFS(F445=0,$V$17,F445=1,$V$16)*_xlfn.IFS(G445=0,$V$22,G445=1,$V$21)*_xlfn.IFS(H445=0,$V$27,H445=1,$V$26)*_xlfn.IFS(I445=0,$V$32,I445=1,$V$31)*_xlfn.IFS(J445=0,$V$37,J445=1,$V$36)*_xlfn.IFS(K445=0,$V$42,K445=1,$V$41)*_xlfn.IFS(L445=0,$V$47,L445=1,$V$46)*_xlfn.IFS(M445=0,$V$52,M445=1,$V$51)*_xlfn.IFS(N445=0,$V$57,N445=1,$V$56)</f>
        <v>1.8002646761135725E-2</v>
      </c>
      <c r="P445" cm="1">
        <f t="array" ref="P445">$V$2*_xlfn.IFS(C445="data_analyst",$X$5,C445="data_engineer",$X$6,C445="data_scientist",$X$7)*_xlfn.IFS(E445=0,$X$12,E445=1,$X$11)*_xlfn.IFS(F445=0,$X$17,F445=1,$X$16)*_xlfn.IFS(G445=0,$X$22,G445=1,$X$21)*_xlfn.IFS(H445=0,$X$27,H445=1,$X$26)*_xlfn.IFS(I445=0,$X$32,I445=1,$X$31)*_xlfn.IFS(J445=0,$X$37,J445=1,$X$36)*_xlfn.IFS(K445=0,$X$42,K445=1,$X$41)*_xlfn.IFS(L445=0,$X$47,L445=1,$X$46)*_xlfn.IFS(M445=0,$X$52,M445=1,$X$51)*_xlfn.IFS(N445=0,$X$57,N445=1,$X$56)</f>
        <v>1.1404719368761322E-4</v>
      </c>
      <c r="Q445" cm="1">
        <f t="array" ref="Q445">$W$2*_xlfn.IFS(C445="data_analyst",$Z$5,C445="data_engineer",$Z$6,C445="data_scientist",$Z$7)*_xlfn.IFS(E445=0,$Z$12,E445=1,$Z$11)*_xlfn.IFS(F445=0,$Z$17,F445=1,$Z$16)*_xlfn.IFS(G445=0,$Z$22,G445=1,$Z$21)*_xlfn.IFS(H445=0,$Z$27,H445=1,$Z$26)*_xlfn.IFS(I445=0,$Z$32,I445=1,$Z$31)*_xlfn.IFS(J445=0,$Z$37,J445=1,$Z$36)*_xlfn.IFS(K445=0,$Z$42,K445=1,$Z$41)*_xlfn.IFS(L445=0,$Z$47,L445=1,$Z$46)*_xlfn.IFS(M445=0,$Z$52,M445=1,$Z$51)*_xlfn.IFS(N445=0,$Z$57,N445=1,$Z$56)</f>
        <v>1.0309290867700006E-3</v>
      </c>
      <c r="R445" t="str" cm="1">
        <f t="array" ref="R445">_xlfn.IFS(AND(O445&gt;P445,O445&gt;Q445),"Low",AND(P445&gt;O445,P445&gt;Q445),"Medium",AND(Q445&gt;O445,Q445&gt;P445),"High")</f>
        <v>Low</v>
      </c>
      <c r="S445" t="str">
        <f t="shared" si="14"/>
        <v>T</v>
      </c>
    </row>
    <row r="446" spans="1:19" x14ac:dyDescent="0.3">
      <c r="A446" t="s">
        <v>17</v>
      </c>
      <c r="B446">
        <v>3</v>
      </c>
      <c r="C446" t="s">
        <v>15</v>
      </c>
      <c r="D446" t="str">
        <f t="shared" si="13"/>
        <v>Low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 cm="1">
        <f t="array" ref="O446">$U$2*_xlfn.IFS(C446="data_analyst",$V$5,C446="data_engineer",$V$6,C446="data_scientist",$V$7)*_xlfn.IFS(E446=0,$V$12,E446=1,$V$11)*_xlfn.IFS(F446=0,$V$17,F446=1,$V$16)*_xlfn.IFS(G446=0,$V$22,G446=1,$V$21)*_xlfn.IFS(H446=0,$V$27,H446=1,$V$26)*_xlfn.IFS(I446=0,$V$32,I446=1,$V$31)*_xlfn.IFS(J446=0,$V$37,J446=1,$V$36)*_xlfn.IFS(K446=0,$V$42,K446=1,$V$41)*_xlfn.IFS(L446=0,$V$47,L446=1,$V$46)*_xlfn.IFS(M446=0,$V$52,M446=1,$V$51)*_xlfn.IFS(N446=0,$V$57,N446=1,$V$56)</f>
        <v>1.6881980207251364E-3</v>
      </c>
      <c r="P446" cm="1">
        <f t="array" ref="P446">$V$2*_xlfn.IFS(C446="data_analyst",$X$5,C446="data_engineer",$X$6,C446="data_scientist",$X$7)*_xlfn.IFS(E446=0,$X$12,E446=1,$X$11)*_xlfn.IFS(F446=0,$X$17,F446=1,$X$16)*_xlfn.IFS(G446=0,$X$22,G446=1,$X$21)*_xlfn.IFS(H446=0,$X$27,H446=1,$X$26)*_xlfn.IFS(I446=0,$X$32,I446=1,$X$31)*_xlfn.IFS(J446=0,$X$37,J446=1,$X$36)*_xlfn.IFS(K446=0,$X$42,K446=1,$X$41)*_xlfn.IFS(L446=0,$X$47,L446=1,$X$46)*_xlfn.IFS(M446=0,$X$52,M446=1,$X$51)*_xlfn.IFS(N446=0,$X$57,N446=1,$X$56)</f>
        <v>1.7394222487159792E-5</v>
      </c>
      <c r="Q446" cm="1">
        <f t="array" ref="Q446">$W$2*_xlfn.IFS(C446="data_analyst",$Z$5,C446="data_engineer",$Z$6,C446="data_scientist",$Z$7)*_xlfn.IFS(E446=0,$Z$12,E446=1,$Z$11)*_xlfn.IFS(F446=0,$Z$17,F446=1,$Z$16)*_xlfn.IFS(G446=0,$Z$22,G446=1,$Z$21)*_xlfn.IFS(H446=0,$Z$27,H446=1,$Z$26)*_xlfn.IFS(I446=0,$Z$32,I446=1,$Z$31)*_xlfn.IFS(J446=0,$Z$37,J446=1,$Z$36)*_xlfn.IFS(K446=0,$Z$42,K446=1,$Z$41)*_xlfn.IFS(L446=0,$Z$47,L446=1,$Z$46)*_xlfn.IFS(M446=0,$Z$52,M446=1,$Z$51)*_xlfn.IFS(N446=0,$Z$57,N446=1,$Z$56)</f>
        <v>2.1164292971413804E-4</v>
      </c>
      <c r="R446" t="str" cm="1">
        <f t="array" ref="R446">_xlfn.IFS(AND(O446&gt;P446,O446&gt;Q446),"Low",AND(P446&gt;O446,P446&gt;Q446),"Medium",AND(Q446&gt;O446,Q446&gt;P446),"High")</f>
        <v>Low</v>
      </c>
      <c r="S446" t="str">
        <f t="shared" si="14"/>
        <v>T</v>
      </c>
    </row>
    <row r="447" spans="1:19" x14ac:dyDescent="0.3">
      <c r="A447" t="s">
        <v>17</v>
      </c>
      <c r="B447">
        <v>2</v>
      </c>
      <c r="C447" t="s">
        <v>15</v>
      </c>
      <c r="D447" t="str">
        <f t="shared" si="13"/>
        <v>Low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cm="1">
        <f t="array" ref="O447">$U$2*_xlfn.IFS(C447="data_analyst",$V$5,C447="data_engineer",$V$6,C447="data_scientist",$V$7)*_xlfn.IFS(E447=0,$V$12,E447=1,$V$11)*_xlfn.IFS(F447=0,$V$17,F447=1,$V$16)*_xlfn.IFS(G447=0,$V$22,G447=1,$V$21)*_xlfn.IFS(H447=0,$V$27,H447=1,$V$26)*_xlfn.IFS(I447=0,$V$32,I447=1,$V$31)*_xlfn.IFS(J447=0,$V$37,J447=1,$V$36)*_xlfn.IFS(K447=0,$V$42,K447=1,$V$41)*_xlfn.IFS(L447=0,$V$47,L447=1,$V$46)*_xlfn.IFS(M447=0,$V$52,M447=1,$V$51)*_xlfn.IFS(N447=0,$V$57,N447=1,$V$56)</f>
        <v>3.5980479398548316E-3</v>
      </c>
      <c r="P447" cm="1">
        <f t="array" ref="P447">$V$2*_xlfn.IFS(C447="data_analyst",$X$5,C447="data_engineer",$X$6,C447="data_scientist",$X$7)*_xlfn.IFS(E447=0,$X$12,E447=1,$X$11)*_xlfn.IFS(F447=0,$X$17,F447=1,$X$16)*_xlfn.IFS(G447=0,$X$22,G447=1,$X$21)*_xlfn.IFS(H447=0,$X$27,H447=1,$X$26)*_xlfn.IFS(I447=0,$X$32,I447=1,$X$31)*_xlfn.IFS(J447=0,$X$37,J447=1,$X$36)*_xlfn.IFS(K447=0,$X$42,K447=1,$X$41)*_xlfn.IFS(L447=0,$X$47,L447=1,$X$46)*_xlfn.IFS(M447=0,$X$52,M447=1,$X$51)*_xlfn.IFS(N447=0,$X$57,N447=1,$X$56)</f>
        <v>6.6698551578231375E-6</v>
      </c>
      <c r="Q447" cm="1">
        <f t="array" ref="Q447">$W$2*_xlfn.IFS(C447="data_analyst",$Z$5,C447="data_engineer",$Z$6,C447="data_scientist",$Z$7)*_xlfn.IFS(E447=0,$Z$12,E447=1,$Z$11)*_xlfn.IFS(F447=0,$Z$17,F447=1,$Z$16)*_xlfn.IFS(G447=0,$Z$22,G447=1,$Z$21)*_xlfn.IFS(H447=0,$Z$27,H447=1,$Z$26)*_xlfn.IFS(I447=0,$Z$32,I447=1,$Z$31)*_xlfn.IFS(J447=0,$Z$37,J447=1,$Z$36)*_xlfn.IFS(K447=0,$Z$42,K447=1,$Z$41)*_xlfn.IFS(L447=0,$Z$47,L447=1,$Z$46)*_xlfn.IFS(M447=0,$Z$52,M447=1,$Z$51)*_xlfn.IFS(N447=0,$Z$57,N447=1,$Z$56)</f>
        <v>1.5927766875393896E-4</v>
      </c>
      <c r="R447" t="str" cm="1">
        <f t="array" ref="R447">_xlfn.IFS(AND(O447&gt;P447,O447&gt;Q447),"Low",AND(P447&gt;O447,P447&gt;Q447),"Medium",AND(Q447&gt;O447,Q447&gt;P447),"High")</f>
        <v>Low</v>
      </c>
      <c r="S447" t="str">
        <f t="shared" si="14"/>
        <v>T</v>
      </c>
    </row>
    <row r="448" spans="1:19" x14ac:dyDescent="0.3">
      <c r="A448" t="s">
        <v>17</v>
      </c>
      <c r="B448">
        <v>5</v>
      </c>
      <c r="C448" t="s">
        <v>15</v>
      </c>
      <c r="D448" t="str">
        <f t="shared" si="13"/>
        <v>Low</v>
      </c>
      <c r="E448">
        <v>1</v>
      </c>
      <c r="F448">
        <v>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 cm="1">
        <f t="array" ref="O448">$U$2*_xlfn.IFS(C448="data_analyst",$V$5,C448="data_engineer",$V$6,C448="data_scientist",$V$7)*_xlfn.IFS(E448=0,$V$12,E448=1,$V$11)*_xlfn.IFS(F448=0,$V$17,F448=1,$V$16)*_xlfn.IFS(G448=0,$V$22,G448=1,$V$21)*_xlfn.IFS(H448=0,$V$27,H448=1,$V$26)*_xlfn.IFS(I448=0,$V$32,I448=1,$V$31)*_xlfn.IFS(J448=0,$V$37,J448=1,$V$36)*_xlfn.IFS(K448=0,$V$42,K448=1,$V$41)*_xlfn.IFS(L448=0,$V$47,L448=1,$V$46)*_xlfn.IFS(M448=0,$V$52,M448=1,$V$51)*_xlfn.IFS(N448=0,$V$57,N448=1,$V$56)</f>
        <v>4.0019335114155455E-4</v>
      </c>
      <c r="P448" cm="1">
        <f t="array" ref="P448">$V$2*_xlfn.IFS(C448="data_analyst",$X$5,C448="data_engineer",$X$6,C448="data_scientist",$X$7)*_xlfn.IFS(E448=0,$X$12,E448=1,$X$11)*_xlfn.IFS(F448=0,$X$17,F448=1,$X$16)*_xlfn.IFS(G448=0,$X$22,G448=1,$X$21)*_xlfn.IFS(H448=0,$X$27,H448=1,$X$26)*_xlfn.IFS(I448=0,$X$32,I448=1,$X$31)*_xlfn.IFS(J448=0,$X$37,J448=1,$X$36)*_xlfn.IFS(K448=0,$X$42,K448=1,$X$41)*_xlfn.IFS(L448=0,$X$47,L448=1,$X$46)*_xlfn.IFS(M448=0,$X$52,M448=1,$X$51)*_xlfn.IFS(N448=0,$X$57,N448=1,$X$56)</f>
        <v>2.2953149606223032E-5</v>
      </c>
      <c r="Q448" cm="1">
        <f t="array" ref="Q448">$W$2*_xlfn.IFS(C448="data_analyst",$Z$5,C448="data_engineer",$Z$6,C448="data_scientist",$Z$7)*_xlfn.IFS(E448=0,$Z$12,E448=1,$Z$11)*_xlfn.IFS(F448=0,$Z$17,F448=1,$Z$16)*_xlfn.IFS(G448=0,$Z$22,G448=1,$Z$21)*_xlfn.IFS(H448=0,$Z$27,H448=1,$Z$26)*_xlfn.IFS(I448=0,$Z$32,I448=1,$Z$31)*_xlfn.IFS(J448=0,$Z$37,J448=1,$Z$36)*_xlfn.IFS(K448=0,$Z$42,K448=1,$Z$41)*_xlfn.IFS(L448=0,$Z$47,L448=1,$Z$46)*_xlfn.IFS(M448=0,$Z$52,M448=1,$Z$51)*_xlfn.IFS(N448=0,$Z$57,N448=1,$Z$56)</f>
        <v>1.5335063764165715E-4</v>
      </c>
      <c r="R448" t="str" cm="1">
        <f t="array" ref="R448">_xlfn.IFS(AND(O448&gt;P448,O448&gt;Q448),"Low",AND(P448&gt;O448,P448&gt;Q448),"Medium",AND(Q448&gt;O448,Q448&gt;P448),"High")</f>
        <v>Low</v>
      </c>
      <c r="S448" t="str">
        <f t="shared" si="14"/>
        <v>T</v>
      </c>
    </row>
    <row r="449" spans="1:19" x14ac:dyDescent="0.3">
      <c r="A449" t="s">
        <v>17</v>
      </c>
      <c r="B449">
        <v>0</v>
      </c>
      <c r="C449" t="s">
        <v>15</v>
      </c>
      <c r="D449" t="str">
        <f t="shared" si="13"/>
        <v>Low</v>
      </c>
      <c r="E449">
        <v>1</v>
      </c>
      <c r="F449">
        <v>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 cm="1">
        <f t="array" ref="O449">$U$2*_xlfn.IFS(C449="data_analyst",$V$5,C449="data_engineer",$V$6,C449="data_scientist",$V$7)*_xlfn.IFS(E449=0,$V$12,E449=1,$V$11)*_xlfn.IFS(F449=0,$V$17,F449=1,$V$16)*_xlfn.IFS(G449=0,$V$22,G449=1,$V$21)*_xlfn.IFS(H449=0,$V$27,H449=1,$V$26)*_xlfn.IFS(I449=0,$V$32,I449=1,$V$31)*_xlfn.IFS(J449=0,$V$37,J449=1,$V$36)*_xlfn.IFS(K449=0,$V$42,K449=1,$V$41)*_xlfn.IFS(L449=0,$V$47,L449=1,$V$46)*_xlfn.IFS(M449=0,$V$52,M449=1,$V$51)*_xlfn.IFS(N449=0,$V$57,N449=1,$V$56)</f>
        <v>4.0019335114155455E-4</v>
      </c>
      <c r="P449" cm="1">
        <f t="array" ref="P449">$V$2*_xlfn.IFS(C449="data_analyst",$X$5,C449="data_engineer",$X$6,C449="data_scientist",$X$7)*_xlfn.IFS(E449=0,$X$12,E449=1,$X$11)*_xlfn.IFS(F449=0,$X$17,F449=1,$X$16)*_xlfn.IFS(G449=0,$X$22,G449=1,$X$21)*_xlfn.IFS(H449=0,$X$27,H449=1,$X$26)*_xlfn.IFS(I449=0,$X$32,I449=1,$X$31)*_xlfn.IFS(J449=0,$X$37,J449=1,$X$36)*_xlfn.IFS(K449=0,$X$42,K449=1,$X$41)*_xlfn.IFS(L449=0,$X$47,L449=1,$X$46)*_xlfn.IFS(M449=0,$X$52,M449=1,$X$51)*_xlfn.IFS(N449=0,$X$57,N449=1,$X$56)</f>
        <v>2.2953149606223032E-5</v>
      </c>
      <c r="Q449" cm="1">
        <f t="array" ref="Q449">$W$2*_xlfn.IFS(C449="data_analyst",$Z$5,C449="data_engineer",$Z$6,C449="data_scientist",$Z$7)*_xlfn.IFS(E449=0,$Z$12,E449=1,$Z$11)*_xlfn.IFS(F449=0,$Z$17,F449=1,$Z$16)*_xlfn.IFS(G449=0,$Z$22,G449=1,$Z$21)*_xlfn.IFS(H449=0,$Z$27,H449=1,$Z$26)*_xlfn.IFS(I449=0,$Z$32,I449=1,$Z$31)*_xlfn.IFS(J449=0,$Z$37,J449=1,$Z$36)*_xlfn.IFS(K449=0,$Z$42,K449=1,$Z$41)*_xlfn.IFS(L449=0,$Z$47,L449=1,$Z$46)*_xlfn.IFS(M449=0,$Z$52,M449=1,$Z$51)*_xlfn.IFS(N449=0,$Z$57,N449=1,$Z$56)</f>
        <v>1.5335063764165715E-4</v>
      </c>
      <c r="R449" t="str" cm="1">
        <f t="array" ref="R449">_xlfn.IFS(AND(O449&gt;P449,O449&gt;Q449),"Low",AND(P449&gt;O449,P449&gt;Q449),"Medium",AND(Q449&gt;O449,Q449&gt;P449),"High")</f>
        <v>Low</v>
      </c>
      <c r="S449" t="str">
        <f t="shared" si="14"/>
        <v>T</v>
      </c>
    </row>
    <row r="450" spans="1:19" x14ac:dyDescent="0.3">
      <c r="A450" t="s">
        <v>17</v>
      </c>
      <c r="B450">
        <v>5</v>
      </c>
      <c r="C450" t="s">
        <v>15</v>
      </c>
      <c r="D450" t="str">
        <f t="shared" ref="D450:D513" si="15">IF(AND(C450="data_analyst",A450="Medium",B450&gt;4),"High",A450)</f>
        <v>Low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 cm="1">
        <f t="array" ref="O450">$U$2*_xlfn.IFS(C450="data_analyst",$V$5,C450="data_engineer",$V$6,C450="data_scientist",$V$7)*_xlfn.IFS(E450=0,$V$12,E450=1,$V$11)*_xlfn.IFS(F450=0,$V$17,F450=1,$V$16)*_xlfn.IFS(G450=0,$V$22,G450=1,$V$21)*_xlfn.IFS(H450=0,$V$27,H450=1,$V$26)*_xlfn.IFS(I450=0,$V$32,I450=1,$V$31)*_xlfn.IFS(J450=0,$V$37,J450=1,$V$36)*_xlfn.IFS(K450=0,$V$42,K450=1,$V$41)*_xlfn.IFS(L450=0,$V$47,L450=1,$V$46)*_xlfn.IFS(M450=0,$V$52,M450=1,$V$51)*_xlfn.IFS(N450=0,$V$57,N450=1,$V$56)</f>
        <v>3.5980479398548316E-3</v>
      </c>
      <c r="P450" cm="1">
        <f t="array" ref="P450">$V$2*_xlfn.IFS(C450="data_analyst",$X$5,C450="data_engineer",$X$6,C450="data_scientist",$X$7)*_xlfn.IFS(E450=0,$X$12,E450=1,$X$11)*_xlfn.IFS(F450=0,$X$17,F450=1,$X$16)*_xlfn.IFS(G450=0,$X$22,G450=1,$X$21)*_xlfn.IFS(H450=0,$X$27,H450=1,$X$26)*_xlfn.IFS(I450=0,$X$32,I450=1,$X$31)*_xlfn.IFS(J450=0,$X$37,J450=1,$X$36)*_xlfn.IFS(K450=0,$X$42,K450=1,$X$41)*_xlfn.IFS(L450=0,$X$47,L450=1,$X$46)*_xlfn.IFS(M450=0,$X$52,M450=1,$X$51)*_xlfn.IFS(N450=0,$X$57,N450=1,$X$56)</f>
        <v>6.6698551578231375E-6</v>
      </c>
      <c r="Q450" cm="1">
        <f t="array" ref="Q450">$W$2*_xlfn.IFS(C450="data_analyst",$Z$5,C450="data_engineer",$Z$6,C450="data_scientist",$Z$7)*_xlfn.IFS(E450=0,$Z$12,E450=1,$Z$11)*_xlfn.IFS(F450=0,$Z$17,F450=1,$Z$16)*_xlfn.IFS(G450=0,$Z$22,G450=1,$Z$21)*_xlfn.IFS(H450=0,$Z$27,H450=1,$Z$26)*_xlfn.IFS(I450=0,$Z$32,I450=1,$Z$31)*_xlfn.IFS(J450=0,$Z$37,J450=1,$Z$36)*_xlfn.IFS(K450=0,$Z$42,K450=1,$Z$41)*_xlfn.IFS(L450=0,$Z$47,L450=1,$Z$46)*_xlfn.IFS(M450=0,$Z$52,M450=1,$Z$51)*_xlfn.IFS(N450=0,$Z$57,N450=1,$Z$56)</f>
        <v>1.5927766875393896E-4</v>
      </c>
      <c r="R450" t="str" cm="1">
        <f t="array" ref="R450">_xlfn.IFS(AND(O450&gt;P450,O450&gt;Q450),"Low",AND(P450&gt;O450,P450&gt;Q450),"Medium",AND(Q450&gt;O450,Q450&gt;P450),"High")</f>
        <v>Low</v>
      </c>
      <c r="S450" t="str">
        <f t="shared" si="14"/>
        <v>T</v>
      </c>
    </row>
    <row r="451" spans="1:19" x14ac:dyDescent="0.3">
      <c r="A451" t="s">
        <v>17</v>
      </c>
      <c r="B451">
        <v>0</v>
      </c>
      <c r="C451" t="s">
        <v>15</v>
      </c>
      <c r="D451" t="str">
        <f t="shared" si="15"/>
        <v>Low</v>
      </c>
      <c r="E451">
        <v>0</v>
      </c>
      <c r="F451">
        <v>1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 cm="1">
        <f t="array" ref="O451">$U$2*_xlfn.IFS(C451="data_analyst",$V$5,C451="data_engineer",$V$6,C451="data_scientist",$V$7)*_xlfn.IFS(E451=0,$V$12,E451=1,$V$11)*_xlfn.IFS(F451=0,$V$17,F451=1,$V$16)*_xlfn.IFS(G451=0,$V$22,G451=1,$V$21)*_xlfn.IFS(H451=0,$V$27,H451=1,$V$26)*_xlfn.IFS(I451=0,$V$32,I451=1,$V$31)*_xlfn.IFS(J451=0,$V$37,J451=1,$V$36)*_xlfn.IFS(K451=0,$V$42,K451=1,$V$41)*_xlfn.IFS(L451=0,$V$47,L451=1,$V$46)*_xlfn.IFS(M451=0,$V$52,M451=1,$V$51)*_xlfn.IFS(N451=0,$V$57,N451=1,$V$56)</f>
        <v>8.3979919772458698E-3</v>
      </c>
      <c r="P451" cm="1">
        <f t="array" ref="P451">$V$2*_xlfn.IFS(C451="data_analyst",$X$5,C451="data_engineer",$X$6,C451="data_scientist",$X$7)*_xlfn.IFS(E451=0,$X$12,E451=1,$X$11)*_xlfn.IFS(F451=0,$X$17,F451=1,$X$16)*_xlfn.IFS(G451=0,$X$22,G451=1,$X$21)*_xlfn.IFS(H451=0,$X$27,H451=1,$X$26)*_xlfn.IFS(I451=0,$X$32,I451=1,$X$31)*_xlfn.IFS(J451=0,$X$37,J451=1,$X$36)*_xlfn.IFS(K451=0,$X$42,K451=1,$X$41)*_xlfn.IFS(L451=0,$X$47,L451=1,$X$46)*_xlfn.IFS(M451=0,$X$52,M451=1,$X$51)*_xlfn.IFS(N451=0,$X$57,N451=1,$X$56)</f>
        <v>1.1572966566278848E-4</v>
      </c>
      <c r="Q451" cm="1">
        <f t="array" ref="Q451">$W$2*_xlfn.IFS(C451="data_analyst",$Z$5,C451="data_engineer",$Z$6,C451="data_scientist",$Z$7)*_xlfn.IFS(E451=0,$Z$12,E451=1,$Z$11)*_xlfn.IFS(F451=0,$Z$17,F451=1,$Z$16)*_xlfn.IFS(G451=0,$Z$22,G451=1,$Z$21)*_xlfn.IFS(H451=0,$Z$27,H451=1,$Z$26)*_xlfn.IFS(I451=0,$Z$32,I451=1,$Z$31)*_xlfn.IFS(J451=0,$Z$37,J451=1,$Z$36)*_xlfn.IFS(K451=0,$Z$42,K451=1,$Z$41)*_xlfn.IFS(L451=0,$Z$47,L451=1,$Z$46)*_xlfn.IFS(M451=0,$Z$52,M451=1,$Z$51)*_xlfn.IFS(N451=0,$Z$57,N451=1,$Z$56)</f>
        <v>5.8875903556794887E-4</v>
      </c>
      <c r="R451" t="str" cm="1">
        <f t="array" ref="R451">_xlfn.IFS(AND(O451&gt;P451,O451&gt;Q451),"Low",AND(P451&gt;O451,P451&gt;Q451),"Medium",AND(Q451&gt;O451,Q451&gt;P451),"High")</f>
        <v>Low</v>
      </c>
      <c r="S451" t="str">
        <f t="shared" ref="S451:S514" si="16">IF(D451=R451,"T","F")</f>
        <v>T</v>
      </c>
    </row>
    <row r="452" spans="1:19" x14ac:dyDescent="0.3">
      <c r="A452" t="s">
        <v>17</v>
      </c>
      <c r="B452">
        <v>2</v>
      </c>
      <c r="C452" t="s">
        <v>15</v>
      </c>
      <c r="D452" t="str">
        <f t="shared" si="15"/>
        <v>Low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 cm="1">
        <f t="array" ref="O452">$U$2*_xlfn.IFS(C452="data_analyst",$V$5,C452="data_engineer",$V$6,C452="data_scientist",$V$7)*_xlfn.IFS(E452=0,$V$12,E452=1,$V$11)*_xlfn.IFS(F452=0,$V$17,F452=1,$V$16)*_xlfn.IFS(G452=0,$V$22,G452=1,$V$21)*_xlfn.IFS(H452=0,$V$27,H452=1,$V$26)*_xlfn.IFS(I452=0,$V$32,I452=1,$V$31)*_xlfn.IFS(J452=0,$V$37,J452=1,$V$36)*_xlfn.IFS(K452=0,$V$42,K452=1,$V$41)*_xlfn.IFS(L452=0,$V$47,L452=1,$V$46)*_xlfn.IFS(M452=0,$V$52,M452=1,$V$51)*_xlfn.IFS(N452=0,$V$57,N452=1,$V$56)</f>
        <v>1.8002646761135725E-2</v>
      </c>
      <c r="P452" cm="1">
        <f t="array" ref="P452">$V$2*_xlfn.IFS(C452="data_analyst",$X$5,C452="data_engineer",$X$6,C452="data_scientist",$X$7)*_xlfn.IFS(E452=0,$X$12,E452=1,$X$11)*_xlfn.IFS(F452=0,$X$17,F452=1,$X$16)*_xlfn.IFS(G452=0,$X$22,G452=1,$X$21)*_xlfn.IFS(H452=0,$X$27,H452=1,$X$26)*_xlfn.IFS(I452=0,$X$32,I452=1,$X$31)*_xlfn.IFS(J452=0,$X$37,J452=1,$X$36)*_xlfn.IFS(K452=0,$X$42,K452=1,$X$41)*_xlfn.IFS(L452=0,$X$47,L452=1,$X$46)*_xlfn.IFS(M452=0,$X$52,M452=1,$X$51)*_xlfn.IFS(N452=0,$X$57,N452=1,$X$56)</f>
        <v>1.1404719368761322E-4</v>
      </c>
      <c r="Q452" cm="1">
        <f t="array" ref="Q452">$W$2*_xlfn.IFS(C452="data_analyst",$Z$5,C452="data_engineer",$Z$6,C452="data_scientist",$Z$7)*_xlfn.IFS(E452=0,$Z$12,E452=1,$Z$11)*_xlfn.IFS(F452=0,$Z$17,F452=1,$Z$16)*_xlfn.IFS(G452=0,$Z$22,G452=1,$Z$21)*_xlfn.IFS(H452=0,$Z$27,H452=1,$Z$26)*_xlfn.IFS(I452=0,$Z$32,I452=1,$Z$31)*_xlfn.IFS(J452=0,$Z$37,J452=1,$Z$36)*_xlfn.IFS(K452=0,$Z$42,K452=1,$Z$41)*_xlfn.IFS(L452=0,$Z$47,L452=1,$Z$46)*_xlfn.IFS(M452=0,$Z$52,M452=1,$Z$51)*_xlfn.IFS(N452=0,$Z$57,N452=1,$Z$56)</f>
        <v>1.0309290867700006E-3</v>
      </c>
      <c r="R452" t="str" cm="1">
        <f t="array" ref="R452">_xlfn.IFS(AND(O452&gt;P452,O452&gt;Q452),"Low",AND(P452&gt;O452,P452&gt;Q452),"Medium",AND(Q452&gt;O452,Q452&gt;P452),"High")</f>
        <v>Low</v>
      </c>
      <c r="S452" t="str">
        <f t="shared" si="16"/>
        <v>T</v>
      </c>
    </row>
    <row r="453" spans="1:19" x14ac:dyDescent="0.3">
      <c r="A453" t="s">
        <v>17</v>
      </c>
      <c r="B453">
        <v>1</v>
      </c>
      <c r="C453" t="s">
        <v>15</v>
      </c>
      <c r="D453" t="str">
        <f t="shared" si="15"/>
        <v>Low</v>
      </c>
      <c r="E453">
        <v>1</v>
      </c>
      <c r="F453">
        <v>1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cm="1">
        <f t="array" ref="O453">$U$2*_xlfn.IFS(C453="data_analyst",$V$5,C453="data_engineer",$V$6,C453="data_scientist",$V$7)*_xlfn.IFS(E453=0,$V$12,E453=1,$V$11)*_xlfn.IFS(F453=0,$V$17,F453=1,$V$16)*_xlfn.IFS(G453=0,$V$22,G453=1,$V$21)*_xlfn.IFS(H453=0,$V$27,H453=1,$V$26)*_xlfn.IFS(I453=0,$V$32,I453=1,$V$31)*_xlfn.IFS(J453=0,$V$37,J453=1,$V$36)*_xlfn.IFS(K453=0,$V$42,K453=1,$V$41)*_xlfn.IFS(L453=0,$V$47,L453=1,$V$46)*_xlfn.IFS(M453=0,$V$52,M453=1,$V$51)*_xlfn.IFS(N453=0,$V$57,N453=1,$V$56)</f>
        <v>7.875216140250281E-4</v>
      </c>
      <c r="P453" cm="1">
        <f t="array" ref="P453">$V$2*_xlfn.IFS(C453="data_analyst",$X$5,C453="data_engineer",$X$6,C453="data_scientist",$X$7)*_xlfn.IFS(E453=0,$X$12,E453=1,$X$11)*_xlfn.IFS(F453=0,$X$17,F453=1,$X$16)*_xlfn.IFS(G453=0,$X$22,G453=1,$X$21)*_xlfn.IFS(H453=0,$X$27,H453=1,$X$26)*_xlfn.IFS(I453=0,$X$32,I453=1,$X$31)*_xlfn.IFS(J453=0,$X$37,J453=1,$X$36)*_xlfn.IFS(K453=0,$X$42,K453=1,$X$41)*_xlfn.IFS(L453=0,$X$47,L453=1,$X$46)*_xlfn.IFS(M453=0,$X$52,M453=1,$X$51)*_xlfn.IFS(N453=0,$X$57,N453=1,$X$56)</f>
        <v>1.7650829343657909E-5</v>
      </c>
      <c r="Q453" cm="1">
        <f t="array" ref="Q453">$W$2*_xlfn.IFS(C453="data_analyst",$Z$5,C453="data_engineer",$Z$6,C453="data_scientist",$Z$7)*_xlfn.IFS(E453=0,$Z$12,E453=1,$Z$11)*_xlfn.IFS(F453=0,$Z$17,F453=1,$Z$16)*_xlfn.IFS(G453=0,$Z$22,G453=1,$Z$21)*_xlfn.IFS(H453=0,$Z$27,H453=1,$Z$26)*_xlfn.IFS(I453=0,$Z$32,I453=1,$Z$31)*_xlfn.IFS(J453=0,$Z$37,J453=1,$Z$36)*_xlfn.IFS(K453=0,$Z$42,K453=1,$Z$41)*_xlfn.IFS(L453=0,$Z$47,L453=1,$Z$46)*_xlfn.IFS(M453=0,$Z$52,M453=1,$Z$51)*_xlfn.IFS(N453=0,$Z$57,N453=1,$Z$56)</f>
        <v>1.2086833981343544E-4</v>
      </c>
      <c r="R453" t="str" cm="1">
        <f t="array" ref="R453">_xlfn.IFS(AND(O453&gt;P453,O453&gt;Q453),"Low",AND(P453&gt;O453,P453&gt;Q453),"Medium",AND(Q453&gt;O453,Q453&gt;P453),"High")</f>
        <v>Low</v>
      </c>
      <c r="S453" t="str">
        <f t="shared" si="16"/>
        <v>T</v>
      </c>
    </row>
    <row r="454" spans="1:19" x14ac:dyDescent="0.3">
      <c r="A454" t="s">
        <v>17</v>
      </c>
      <c r="B454">
        <v>5</v>
      </c>
      <c r="C454" t="s">
        <v>15</v>
      </c>
      <c r="D454" t="str">
        <f t="shared" si="15"/>
        <v>Low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 cm="1">
        <f t="array" ref="O454">$U$2*_xlfn.IFS(C454="data_analyst",$V$5,C454="data_engineer",$V$6,C454="data_scientist",$V$7)*_xlfn.IFS(E454=0,$V$12,E454=1,$V$11)*_xlfn.IFS(F454=0,$V$17,F454=1,$V$16)*_xlfn.IFS(G454=0,$V$22,G454=1,$V$21)*_xlfn.IFS(H454=0,$V$27,H454=1,$V$26)*_xlfn.IFS(I454=0,$V$32,I454=1,$V$31)*_xlfn.IFS(J454=0,$V$37,J454=1,$V$36)*_xlfn.IFS(K454=0,$V$42,K454=1,$V$41)*_xlfn.IFS(L454=0,$V$47,L454=1,$V$46)*_xlfn.IFS(M454=0,$V$52,M454=1,$V$51)*_xlfn.IFS(N454=0,$V$57,N454=1,$V$56)</f>
        <v>1.8002646761135725E-2</v>
      </c>
      <c r="P454" cm="1">
        <f t="array" ref="P454">$V$2*_xlfn.IFS(C454="data_analyst",$X$5,C454="data_engineer",$X$6,C454="data_scientist",$X$7)*_xlfn.IFS(E454=0,$X$12,E454=1,$X$11)*_xlfn.IFS(F454=0,$X$17,F454=1,$X$16)*_xlfn.IFS(G454=0,$X$22,G454=1,$X$21)*_xlfn.IFS(H454=0,$X$27,H454=1,$X$26)*_xlfn.IFS(I454=0,$X$32,I454=1,$X$31)*_xlfn.IFS(J454=0,$X$37,J454=1,$X$36)*_xlfn.IFS(K454=0,$X$42,K454=1,$X$41)*_xlfn.IFS(L454=0,$X$47,L454=1,$X$46)*_xlfn.IFS(M454=0,$X$52,M454=1,$X$51)*_xlfn.IFS(N454=0,$X$57,N454=1,$X$56)</f>
        <v>1.1404719368761322E-4</v>
      </c>
      <c r="Q454" cm="1">
        <f t="array" ref="Q454">$W$2*_xlfn.IFS(C454="data_analyst",$Z$5,C454="data_engineer",$Z$6,C454="data_scientist",$Z$7)*_xlfn.IFS(E454=0,$Z$12,E454=1,$Z$11)*_xlfn.IFS(F454=0,$Z$17,F454=1,$Z$16)*_xlfn.IFS(G454=0,$Z$22,G454=1,$Z$21)*_xlfn.IFS(H454=0,$Z$27,H454=1,$Z$26)*_xlfn.IFS(I454=0,$Z$32,I454=1,$Z$31)*_xlfn.IFS(J454=0,$Z$37,J454=1,$Z$36)*_xlfn.IFS(K454=0,$Z$42,K454=1,$Z$41)*_xlfn.IFS(L454=0,$Z$47,L454=1,$Z$46)*_xlfn.IFS(M454=0,$Z$52,M454=1,$Z$51)*_xlfn.IFS(N454=0,$Z$57,N454=1,$Z$56)</f>
        <v>1.0309290867700006E-3</v>
      </c>
      <c r="R454" t="str" cm="1">
        <f t="array" ref="R454">_xlfn.IFS(AND(O454&gt;P454,O454&gt;Q454),"Low",AND(P454&gt;O454,P454&gt;Q454),"Medium",AND(Q454&gt;O454,Q454&gt;P454),"High")</f>
        <v>Low</v>
      </c>
      <c r="S454" t="str">
        <f t="shared" si="16"/>
        <v>T</v>
      </c>
    </row>
    <row r="455" spans="1:19" x14ac:dyDescent="0.3">
      <c r="A455" t="s">
        <v>17</v>
      </c>
      <c r="B455">
        <v>1</v>
      </c>
      <c r="C455" t="s">
        <v>15</v>
      </c>
      <c r="D455" t="str">
        <f t="shared" si="15"/>
        <v>Low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1</v>
      </c>
      <c r="O455" cm="1">
        <f t="array" ref="O455">$U$2*_xlfn.IFS(C455="data_analyst",$V$5,C455="data_engineer",$V$6,C455="data_scientist",$V$7)*_xlfn.IFS(E455=0,$V$12,E455=1,$V$11)*_xlfn.IFS(F455=0,$V$17,F455=1,$V$16)*_xlfn.IFS(G455=0,$V$22,G455=1,$V$21)*_xlfn.IFS(H455=0,$V$27,H455=1,$V$26)*_xlfn.IFS(I455=0,$V$32,I455=1,$V$31)*_xlfn.IFS(J455=0,$V$37,J455=1,$V$36)*_xlfn.IFS(K455=0,$V$42,K455=1,$V$41)*_xlfn.IFS(L455=0,$V$47,L455=1,$V$46)*_xlfn.IFS(M455=0,$V$52,M455=1,$V$51)*_xlfn.IFS(N455=0,$V$57,N455=1,$V$56)</f>
        <v>4.6298645463884189E-3</v>
      </c>
      <c r="P455" cm="1">
        <f t="array" ref="P455">$V$2*_xlfn.IFS(C455="data_analyst",$X$5,C455="data_engineer",$X$6,C455="data_scientist",$X$7)*_xlfn.IFS(E455=0,$X$12,E455=1,$X$11)*_xlfn.IFS(F455=0,$X$17,F455=1,$X$16)*_xlfn.IFS(G455=0,$X$22,G455=1,$X$21)*_xlfn.IFS(H455=0,$X$27,H455=1,$X$26)*_xlfn.IFS(I455=0,$X$32,I455=1,$X$31)*_xlfn.IFS(J455=0,$X$37,J455=1,$X$36)*_xlfn.IFS(K455=0,$X$42,K455=1,$X$41)*_xlfn.IFS(L455=0,$X$47,L455=1,$X$46)*_xlfn.IFS(M455=0,$X$52,M455=1,$X$51)*_xlfn.IFS(N455=0,$X$57,N455=1,$X$56)</f>
        <v>2.6516803780137475E-5</v>
      </c>
      <c r="Q455" cm="1">
        <f t="array" ref="Q455">$W$2*_xlfn.IFS(C455="data_analyst",$Z$5,C455="data_engineer",$Z$6,C455="data_scientist",$Z$7)*_xlfn.IFS(E455=0,$Z$12,E455=1,$Z$11)*_xlfn.IFS(F455=0,$Z$17,F455=1,$Z$16)*_xlfn.IFS(G455=0,$Z$22,G455=1,$Z$21)*_xlfn.IFS(H455=0,$Z$27,H455=1,$Z$26)*_xlfn.IFS(I455=0,$Z$32,I455=1,$Z$31)*_xlfn.IFS(J455=0,$Z$37,J455=1,$Z$36)*_xlfn.IFS(K455=0,$Z$42,K455=1,$Z$41)*_xlfn.IFS(L455=0,$Z$47,L455=1,$Z$46)*_xlfn.IFS(M455=0,$Z$52,M455=1,$Z$51)*_xlfn.IFS(N455=0,$Z$57,N455=1,$Z$56)</f>
        <v>1.9742118454560195E-4</v>
      </c>
      <c r="R455" t="str" cm="1">
        <f t="array" ref="R455">_xlfn.IFS(AND(O455&gt;P455,O455&gt;Q455),"Low",AND(P455&gt;O455,P455&gt;Q455),"Medium",AND(Q455&gt;O455,Q455&gt;P455),"High")</f>
        <v>Low</v>
      </c>
      <c r="S455" t="str">
        <f t="shared" si="16"/>
        <v>T</v>
      </c>
    </row>
    <row r="456" spans="1:19" x14ac:dyDescent="0.3">
      <c r="A456" t="s">
        <v>17</v>
      </c>
      <c r="B456">
        <v>6</v>
      </c>
      <c r="C456" t="s">
        <v>15</v>
      </c>
      <c r="D456" t="str">
        <f t="shared" si="15"/>
        <v>Low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 cm="1">
        <f t="array" ref="O456">$U$2*_xlfn.IFS(C456="data_analyst",$V$5,C456="data_engineer",$V$6,C456="data_scientist",$V$7)*_xlfn.IFS(E456=0,$V$12,E456=1,$V$11)*_xlfn.IFS(F456=0,$V$17,F456=1,$V$16)*_xlfn.IFS(G456=0,$V$22,G456=1,$V$21)*_xlfn.IFS(H456=0,$V$27,H456=1,$V$26)*_xlfn.IFS(I456=0,$V$32,I456=1,$V$31)*_xlfn.IFS(J456=0,$V$37,J456=1,$V$36)*_xlfn.IFS(K456=0,$V$42,K456=1,$V$41)*_xlfn.IFS(L456=0,$V$47,L456=1,$V$46)*_xlfn.IFS(M456=0,$V$52,M456=1,$V$51)*_xlfn.IFS(N456=0,$V$57,N456=1,$V$56)</f>
        <v>2.3455829444072339E-2</v>
      </c>
      <c r="P456" cm="1">
        <f t="array" ref="P456">$V$2*_xlfn.IFS(C456="data_analyst",$X$5,C456="data_engineer",$X$6,C456="data_scientist",$X$7)*_xlfn.IFS(E456=0,$X$12,E456=1,$X$11)*_xlfn.IFS(F456=0,$X$17,F456=1,$X$16)*_xlfn.IFS(G456=0,$X$22,G456=1,$X$21)*_xlfn.IFS(H456=0,$X$27,H456=1,$X$26)*_xlfn.IFS(I456=0,$X$32,I456=1,$X$31)*_xlfn.IFS(J456=0,$X$37,J456=1,$X$36)*_xlfn.IFS(K456=0,$X$42,K456=1,$X$41)*_xlfn.IFS(L456=0,$X$47,L456=1,$X$46)*_xlfn.IFS(M456=0,$X$52,M456=1,$X$51)*_xlfn.IFS(N456=0,$X$57,N456=1,$X$56)</f>
        <v>1.3229474467763136E-4</v>
      </c>
      <c r="Q456" cm="1">
        <f t="array" ref="Q456">$W$2*_xlfn.IFS(C456="data_analyst",$Z$5,C456="data_engineer",$Z$6,C456="data_scientist",$Z$7)*_xlfn.IFS(E456=0,$Z$12,E456=1,$Z$11)*_xlfn.IFS(F456=0,$Z$17,F456=1,$Z$16)*_xlfn.IFS(G456=0,$Z$22,G456=1,$Z$21)*_xlfn.IFS(H456=0,$Z$27,H456=1,$Z$26)*_xlfn.IFS(I456=0,$Z$32,I456=1,$Z$31)*_xlfn.IFS(J456=0,$Z$37,J456=1,$Z$36)*_xlfn.IFS(K456=0,$Z$42,K456=1,$Z$41)*_xlfn.IFS(L456=0,$Z$47,L456=1,$Z$46)*_xlfn.IFS(M456=0,$Z$52,M456=1,$Z$51)*_xlfn.IFS(N456=0,$Z$57,N456=1,$Z$56)</f>
        <v>1.0934096374833335E-3</v>
      </c>
      <c r="R456" t="str" cm="1">
        <f t="array" ref="R456">_xlfn.IFS(AND(O456&gt;P456,O456&gt;Q456),"Low",AND(P456&gt;O456,P456&gt;Q456),"Medium",AND(Q456&gt;O456,Q456&gt;P456),"High")</f>
        <v>Low</v>
      </c>
      <c r="S456" t="str">
        <f t="shared" si="16"/>
        <v>T</v>
      </c>
    </row>
    <row r="457" spans="1:19" x14ac:dyDescent="0.3">
      <c r="A457" t="s">
        <v>17</v>
      </c>
      <c r="B457">
        <v>5</v>
      </c>
      <c r="C457" t="s">
        <v>15</v>
      </c>
      <c r="D457" t="str">
        <f t="shared" si="15"/>
        <v>Low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1</v>
      </c>
      <c r="O457" cm="1">
        <f t="array" ref="O457">$U$2*_xlfn.IFS(C457="data_analyst",$V$5,C457="data_engineer",$V$6,C457="data_scientist",$V$7)*_xlfn.IFS(E457=0,$V$12,E457=1,$V$11)*_xlfn.IFS(F457=0,$V$17,F457=1,$V$16)*_xlfn.IFS(G457=0,$V$22,G457=1,$V$21)*_xlfn.IFS(H457=0,$V$27,H457=1,$V$26)*_xlfn.IFS(I457=0,$V$32,I457=1,$V$31)*_xlfn.IFS(J457=0,$V$37,J457=1,$V$36)*_xlfn.IFS(K457=0,$V$42,K457=1,$V$41)*_xlfn.IFS(L457=0,$V$47,L457=1,$V$46)*_xlfn.IFS(M457=0,$V$52,M457=1,$V$51)*_xlfn.IFS(N457=0,$V$57,N457=1,$V$56)</f>
        <v>8.0538920544847136E-3</v>
      </c>
      <c r="P457" cm="1">
        <f t="array" ref="P457">$V$2*_xlfn.IFS(C457="data_analyst",$X$5,C457="data_engineer",$X$6,C457="data_scientist",$X$7)*_xlfn.IFS(E457=0,$X$12,E457=1,$X$11)*_xlfn.IFS(F457=0,$X$17,F457=1,$X$16)*_xlfn.IFS(G457=0,$X$22,G457=1,$X$21)*_xlfn.IFS(H457=0,$X$27,H457=1,$X$26)*_xlfn.IFS(I457=0,$X$32,I457=1,$X$31)*_xlfn.IFS(J457=0,$X$37,J457=1,$X$36)*_xlfn.IFS(K457=0,$X$42,K457=1,$X$41)*_xlfn.IFS(L457=0,$X$47,L457=1,$X$46)*_xlfn.IFS(M457=0,$X$52,M457=1,$X$51)*_xlfn.IFS(N457=0,$X$57,N457=1,$X$56)</f>
        <v>3.2026103349562342E-5</v>
      </c>
      <c r="Q457" cm="1">
        <f t="array" ref="Q457">$W$2*_xlfn.IFS(C457="data_analyst",$Z$5,C457="data_engineer",$Z$6,C457="data_scientist",$Z$7)*_xlfn.IFS(E457=0,$Z$12,E457=1,$Z$11)*_xlfn.IFS(F457=0,$Z$17,F457=1,$Z$16)*_xlfn.IFS(G457=0,$Z$22,G457=1,$Z$21)*_xlfn.IFS(H457=0,$Z$27,H457=1,$Z$26)*_xlfn.IFS(I457=0,$Z$32,I457=1,$Z$31)*_xlfn.IFS(J457=0,$Z$37,J457=1,$Z$36)*_xlfn.IFS(K457=0,$Z$42,K457=1,$Z$41)*_xlfn.IFS(L457=0,$Z$47,L457=1,$Z$46)*_xlfn.IFS(M457=0,$Z$52,M457=1,$Z$51)*_xlfn.IFS(N457=0,$Z$57,N457=1,$Z$56)</f>
        <v>3.0681362709042702E-4</v>
      </c>
      <c r="R457" t="str" cm="1">
        <f t="array" ref="R457">_xlfn.IFS(AND(O457&gt;P457,O457&gt;Q457),"Low",AND(P457&gt;O457,P457&gt;Q457),"Medium",AND(Q457&gt;O457,Q457&gt;P457),"High")</f>
        <v>Low</v>
      </c>
      <c r="S457" t="str">
        <f t="shared" si="16"/>
        <v>T</v>
      </c>
    </row>
    <row r="458" spans="1:19" x14ac:dyDescent="0.3">
      <c r="A458" t="s">
        <v>17</v>
      </c>
      <c r="B458">
        <v>4</v>
      </c>
      <c r="C458" t="s">
        <v>15</v>
      </c>
      <c r="D458" t="str">
        <f t="shared" si="15"/>
        <v>Low</v>
      </c>
      <c r="E458">
        <v>1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 cm="1">
        <f t="array" ref="O458">$U$2*_xlfn.IFS(C458="data_analyst",$V$5,C458="data_engineer",$V$6,C458="data_scientist",$V$7)*_xlfn.IFS(E458=0,$V$12,E458=1,$V$11)*_xlfn.IFS(F458=0,$V$17,F458=1,$V$16)*_xlfn.IFS(G458=0,$V$22,G458=1,$V$21)*_xlfn.IFS(H458=0,$V$27,H458=1,$V$26)*_xlfn.IFS(I458=0,$V$32,I458=1,$V$31)*_xlfn.IFS(J458=0,$V$37,J458=1,$V$36)*_xlfn.IFS(K458=0,$V$42,K458=1,$V$41)*_xlfn.IFS(L458=0,$V$47,L458=1,$V$46)*_xlfn.IFS(M458=0,$V$52,M458=1,$V$51)*_xlfn.IFS(N458=0,$V$57,N458=1,$V$56)</f>
        <v>1.1005435587260949E-2</v>
      </c>
      <c r="P458" cm="1">
        <f t="array" ref="P458">$V$2*_xlfn.IFS(C458="data_analyst",$X$5,C458="data_engineer",$X$6,C458="data_scientist",$X$7)*_xlfn.IFS(E458=0,$X$12,E458=1,$X$11)*_xlfn.IFS(F458=0,$X$17,F458=1,$X$16)*_xlfn.IFS(G458=0,$X$22,G458=1,$X$21)*_xlfn.IFS(H458=0,$X$27,H458=1,$X$26)*_xlfn.IFS(I458=0,$X$32,I458=1,$X$31)*_xlfn.IFS(J458=0,$X$37,J458=1,$X$36)*_xlfn.IFS(K458=0,$X$42,K458=1,$X$41)*_xlfn.IFS(L458=0,$X$47,L458=1,$X$46)*_xlfn.IFS(M458=0,$X$52,M458=1,$X$51)*_xlfn.IFS(N458=0,$X$57,N458=1,$X$56)</f>
        <v>3.4500962440026306E-4</v>
      </c>
      <c r="Q458" cm="1">
        <f t="array" ref="Q458">$W$2*_xlfn.IFS(C458="data_analyst",$Z$5,C458="data_engineer",$Z$6,C458="data_scientist",$Z$7)*_xlfn.IFS(E458=0,$Z$12,E458=1,$Z$11)*_xlfn.IFS(F458=0,$Z$17,F458=1,$Z$16)*_xlfn.IFS(G458=0,$Z$22,G458=1,$Z$21)*_xlfn.IFS(H458=0,$Z$27,H458=1,$Z$26)*_xlfn.IFS(I458=0,$Z$32,I458=1,$Z$31)*_xlfn.IFS(J458=0,$Z$37,J458=1,$Z$36)*_xlfn.IFS(K458=0,$Z$42,K458=1,$Z$41)*_xlfn.IFS(L458=0,$Z$47,L458=1,$Z$46)*_xlfn.IFS(M458=0,$Z$52,M458=1,$Z$51)*_xlfn.IFS(N458=0,$Z$57,N458=1,$Z$56)</f>
        <v>1.4528867785737446E-3</v>
      </c>
      <c r="R458" t="str" cm="1">
        <f t="array" ref="R458">_xlfn.IFS(AND(O458&gt;P458,O458&gt;Q458),"Low",AND(P458&gt;O458,P458&gt;Q458),"Medium",AND(Q458&gt;O458,Q458&gt;P458),"High")</f>
        <v>Low</v>
      </c>
      <c r="S458" t="str">
        <f t="shared" si="16"/>
        <v>T</v>
      </c>
    </row>
    <row r="459" spans="1:19" x14ac:dyDescent="0.3">
      <c r="A459" t="s">
        <v>17</v>
      </c>
      <c r="B459">
        <v>3</v>
      </c>
      <c r="C459" t="s">
        <v>15</v>
      </c>
      <c r="D459" t="str">
        <f t="shared" si="15"/>
        <v>Low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 cm="1">
        <f t="array" ref="O459">$U$2*_xlfn.IFS(C459="data_analyst",$V$5,C459="data_engineer",$V$6,C459="data_scientist",$V$7)*_xlfn.IFS(E459=0,$V$12,E459=1,$V$11)*_xlfn.IFS(F459=0,$V$17,F459=1,$V$16)*_xlfn.IFS(G459=0,$V$22,G459=1,$V$21)*_xlfn.IFS(H459=0,$V$27,H459=1,$V$26)*_xlfn.IFS(I459=0,$V$32,I459=1,$V$31)*_xlfn.IFS(J459=0,$V$37,J459=1,$V$36)*_xlfn.IFS(K459=0,$V$42,K459=1,$V$41)*_xlfn.IFS(L459=0,$V$47,L459=1,$V$46)*_xlfn.IFS(M459=0,$V$52,M459=1,$V$51)*_xlfn.IFS(N459=0,$V$57,N459=1,$V$56)</f>
        <v>1.8002646761135725E-2</v>
      </c>
      <c r="P459" cm="1">
        <f t="array" ref="P459">$V$2*_xlfn.IFS(C459="data_analyst",$X$5,C459="data_engineer",$X$6,C459="data_scientist",$X$7)*_xlfn.IFS(E459=0,$X$12,E459=1,$X$11)*_xlfn.IFS(F459=0,$X$17,F459=1,$X$16)*_xlfn.IFS(G459=0,$X$22,G459=1,$X$21)*_xlfn.IFS(H459=0,$X$27,H459=1,$X$26)*_xlfn.IFS(I459=0,$X$32,I459=1,$X$31)*_xlfn.IFS(J459=0,$X$37,J459=1,$X$36)*_xlfn.IFS(K459=0,$X$42,K459=1,$X$41)*_xlfn.IFS(L459=0,$X$47,L459=1,$X$46)*_xlfn.IFS(M459=0,$X$52,M459=1,$X$51)*_xlfn.IFS(N459=0,$X$57,N459=1,$X$56)</f>
        <v>1.1404719368761322E-4</v>
      </c>
      <c r="Q459" cm="1">
        <f t="array" ref="Q459">$W$2*_xlfn.IFS(C459="data_analyst",$Z$5,C459="data_engineer",$Z$6,C459="data_scientist",$Z$7)*_xlfn.IFS(E459=0,$Z$12,E459=1,$Z$11)*_xlfn.IFS(F459=0,$Z$17,F459=1,$Z$16)*_xlfn.IFS(G459=0,$Z$22,G459=1,$Z$21)*_xlfn.IFS(H459=0,$Z$27,H459=1,$Z$26)*_xlfn.IFS(I459=0,$Z$32,I459=1,$Z$31)*_xlfn.IFS(J459=0,$Z$37,J459=1,$Z$36)*_xlfn.IFS(K459=0,$Z$42,K459=1,$Z$41)*_xlfn.IFS(L459=0,$Z$47,L459=1,$Z$46)*_xlfn.IFS(M459=0,$Z$52,M459=1,$Z$51)*_xlfn.IFS(N459=0,$Z$57,N459=1,$Z$56)</f>
        <v>1.0309290867700006E-3</v>
      </c>
      <c r="R459" t="str" cm="1">
        <f t="array" ref="R459">_xlfn.IFS(AND(O459&gt;P459,O459&gt;Q459),"Low",AND(P459&gt;O459,P459&gt;Q459),"Medium",AND(Q459&gt;O459,Q459&gt;P459),"High")</f>
        <v>Low</v>
      </c>
      <c r="S459" t="str">
        <f t="shared" si="16"/>
        <v>T</v>
      </c>
    </row>
    <row r="460" spans="1:19" x14ac:dyDescent="0.3">
      <c r="A460" t="s">
        <v>17</v>
      </c>
      <c r="B460">
        <v>4</v>
      </c>
      <c r="C460" t="s">
        <v>15</v>
      </c>
      <c r="D460" t="str">
        <f t="shared" si="15"/>
        <v>Low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 cm="1">
        <f t="array" ref="O460">$U$2*_xlfn.IFS(C460="data_analyst",$V$5,C460="data_engineer",$V$6,C460="data_scientist",$V$7)*_xlfn.IFS(E460=0,$V$12,E460=1,$V$11)*_xlfn.IFS(F460=0,$V$17,F460=1,$V$16)*_xlfn.IFS(G460=0,$V$22,G460=1,$V$21)*_xlfn.IFS(H460=0,$V$27,H460=1,$V$26)*_xlfn.IFS(I460=0,$V$32,I460=1,$V$31)*_xlfn.IFS(J460=0,$V$37,J460=1,$V$36)*_xlfn.IFS(K460=0,$V$42,K460=1,$V$41)*_xlfn.IFS(L460=0,$V$47,L460=1,$V$46)*_xlfn.IFS(M460=0,$V$52,M460=1,$V$51)*_xlfn.IFS(N460=0,$V$57,N460=1,$V$56)</f>
        <v>1.8002646761135725E-2</v>
      </c>
      <c r="P460" cm="1">
        <f t="array" ref="P460">$V$2*_xlfn.IFS(C460="data_analyst",$X$5,C460="data_engineer",$X$6,C460="data_scientist",$X$7)*_xlfn.IFS(E460=0,$X$12,E460=1,$X$11)*_xlfn.IFS(F460=0,$X$17,F460=1,$X$16)*_xlfn.IFS(G460=0,$X$22,G460=1,$X$21)*_xlfn.IFS(H460=0,$X$27,H460=1,$X$26)*_xlfn.IFS(I460=0,$X$32,I460=1,$X$31)*_xlfn.IFS(J460=0,$X$37,J460=1,$X$36)*_xlfn.IFS(K460=0,$X$42,K460=1,$X$41)*_xlfn.IFS(L460=0,$X$47,L460=1,$X$46)*_xlfn.IFS(M460=0,$X$52,M460=1,$X$51)*_xlfn.IFS(N460=0,$X$57,N460=1,$X$56)</f>
        <v>1.1404719368761322E-4</v>
      </c>
      <c r="Q460" cm="1">
        <f t="array" ref="Q460">$W$2*_xlfn.IFS(C460="data_analyst",$Z$5,C460="data_engineer",$Z$6,C460="data_scientist",$Z$7)*_xlfn.IFS(E460=0,$Z$12,E460=1,$Z$11)*_xlfn.IFS(F460=0,$Z$17,F460=1,$Z$16)*_xlfn.IFS(G460=0,$Z$22,G460=1,$Z$21)*_xlfn.IFS(H460=0,$Z$27,H460=1,$Z$26)*_xlfn.IFS(I460=0,$Z$32,I460=1,$Z$31)*_xlfn.IFS(J460=0,$Z$37,J460=1,$Z$36)*_xlfn.IFS(K460=0,$Z$42,K460=1,$Z$41)*_xlfn.IFS(L460=0,$Z$47,L460=1,$Z$46)*_xlfn.IFS(M460=0,$Z$52,M460=1,$Z$51)*_xlfn.IFS(N460=0,$Z$57,N460=1,$Z$56)</f>
        <v>1.0309290867700006E-3</v>
      </c>
      <c r="R460" t="str" cm="1">
        <f t="array" ref="R460">_xlfn.IFS(AND(O460&gt;P460,O460&gt;Q460),"Low",AND(P460&gt;O460,P460&gt;Q460),"Medium",AND(Q460&gt;O460,Q460&gt;P460),"High")</f>
        <v>Low</v>
      </c>
      <c r="S460" t="str">
        <f t="shared" si="16"/>
        <v>T</v>
      </c>
    </row>
    <row r="461" spans="1:19" x14ac:dyDescent="0.3">
      <c r="A461" t="s">
        <v>17</v>
      </c>
      <c r="B461">
        <v>2</v>
      </c>
      <c r="C461" t="s">
        <v>15</v>
      </c>
      <c r="D461" t="str">
        <f t="shared" si="15"/>
        <v>Low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 cm="1">
        <f t="array" ref="O461">$U$2*_xlfn.IFS(C461="data_analyst",$V$5,C461="data_engineer",$V$6,C461="data_scientist",$V$7)*_xlfn.IFS(E461=0,$V$12,E461=1,$V$11)*_xlfn.IFS(F461=0,$V$17,F461=1,$V$16)*_xlfn.IFS(G461=0,$V$22,G461=1,$V$21)*_xlfn.IFS(H461=0,$V$27,H461=1,$V$26)*_xlfn.IFS(I461=0,$V$32,I461=1,$V$31)*_xlfn.IFS(J461=0,$V$37,J461=1,$V$36)*_xlfn.IFS(K461=0,$V$42,K461=1,$V$41)*_xlfn.IFS(L461=0,$V$47,L461=1,$V$46)*_xlfn.IFS(M461=0,$V$52,M461=1,$V$51)*_xlfn.IFS(N461=0,$V$57,N461=1,$V$56)</f>
        <v>1.8002646761135725E-2</v>
      </c>
      <c r="P461" cm="1">
        <f t="array" ref="P461">$V$2*_xlfn.IFS(C461="data_analyst",$X$5,C461="data_engineer",$X$6,C461="data_scientist",$X$7)*_xlfn.IFS(E461=0,$X$12,E461=1,$X$11)*_xlfn.IFS(F461=0,$X$17,F461=1,$X$16)*_xlfn.IFS(G461=0,$X$22,G461=1,$X$21)*_xlfn.IFS(H461=0,$X$27,H461=1,$X$26)*_xlfn.IFS(I461=0,$X$32,I461=1,$X$31)*_xlfn.IFS(J461=0,$X$37,J461=1,$X$36)*_xlfn.IFS(K461=0,$X$42,K461=1,$X$41)*_xlfn.IFS(L461=0,$X$47,L461=1,$X$46)*_xlfn.IFS(M461=0,$X$52,M461=1,$X$51)*_xlfn.IFS(N461=0,$X$57,N461=1,$X$56)</f>
        <v>1.1404719368761322E-4</v>
      </c>
      <c r="Q461" cm="1">
        <f t="array" ref="Q461">$W$2*_xlfn.IFS(C461="data_analyst",$Z$5,C461="data_engineer",$Z$6,C461="data_scientist",$Z$7)*_xlfn.IFS(E461=0,$Z$12,E461=1,$Z$11)*_xlfn.IFS(F461=0,$Z$17,F461=1,$Z$16)*_xlfn.IFS(G461=0,$Z$22,G461=1,$Z$21)*_xlfn.IFS(H461=0,$Z$27,H461=1,$Z$26)*_xlfn.IFS(I461=0,$Z$32,I461=1,$Z$31)*_xlfn.IFS(J461=0,$Z$37,J461=1,$Z$36)*_xlfn.IFS(K461=0,$Z$42,K461=1,$Z$41)*_xlfn.IFS(L461=0,$Z$47,L461=1,$Z$46)*_xlfn.IFS(M461=0,$Z$52,M461=1,$Z$51)*_xlfn.IFS(N461=0,$Z$57,N461=1,$Z$56)</f>
        <v>1.0309290867700006E-3</v>
      </c>
      <c r="R461" t="str" cm="1">
        <f t="array" ref="R461">_xlfn.IFS(AND(O461&gt;P461,O461&gt;Q461),"Low",AND(P461&gt;O461,P461&gt;Q461),"Medium",AND(Q461&gt;O461,Q461&gt;P461),"High")</f>
        <v>Low</v>
      </c>
      <c r="S461" t="str">
        <f t="shared" si="16"/>
        <v>T</v>
      </c>
    </row>
    <row r="462" spans="1:19" x14ac:dyDescent="0.3">
      <c r="A462" t="s">
        <v>17</v>
      </c>
      <c r="B462">
        <v>2</v>
      </c>
      <c r="C462" t="s">
        <v>15</v>
      </c>
      <c r="D462" t="str">
        <f t="shared" si="15"/>
        <v>Low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 cm="1">
        <f t="array" ref="O462">$U$2*_xlfn.IFS(C462="data_analyst",$V$5,C462="data_engineer",$V$6,C462="data_scientist",$V$7)*_xlfn.IFS(E462=0,$V$12,E462=1,$V$11)*_xlfn.IFS(F462=0,$V$17,F462=1,$V$16)*_xlfn.IFS(G462=0,$V$22,G462=1,$V$21)*_xlfn.IFS(H462=0,$V$27,H462=1,$V$26)*_xlfn.IFS(I462=0,$V$32,I462=1,$V$31)*_xlfn.IFS(J462=0,$V$37,J462=1,$V$36)*_xlfn.IFS(K462=0,$V$42,K462=1,$V$41)*_xlfn.IFS(L462=0,$V$47,L462=1,$V$46)*_xlfn.IFS(M462=0,$V$52,M462=1,$V$51)*_xlfn.IFS(N462=0,$V$57,N462=1,$V$56)</f>
        <v>2.3455829444072339E-2</v>
      </c>
      <c r="P462" cm="1">
        <f t="array" ref="P462">$V$2*_xlfn.IFS(C462="data_analyst",$X$5,C462="data_engineer",$X$6,C462="data_scientist",$X$7)*_xlfn.IFS(E462=0,$X$12,E462=1,$X$11)*_xlfn.IFS(F462=0,$X$17,F462=1,$X$16)*_xlfn.IFS(G462=0,$X$22,G462=1,$X$21)*_xlfn.IFS(H462=0,$X$27,H462=1,$X$26)*_xlfn.IFS(I462=0,$X$32,I462=1,$X$31)*_xlfn.IFS(J462=0,$X$37,J462=1,$X$36)*_xlfn.IFS(K462=0,$X$42,K462=1,$X$41)*_xlfn.IFS(L462=0,$X$47,L462=1,$X$46)*_xlfn.IFS(M462=0,$X$52,M462=1,$X$51)*_xlfn.IFS(N462=0,$X$57,N462=1,$X$56)</f>
        <v>1.3229474467763136E-4</v>
      </c>
      <c r="Q462" cm="1">
        <f t="array" ref="Q462">$W$2*_xlfn.IFS(C462="data_analyst",$Z$5,C462="data_engineer",$Z$6,C462="data_scientist",$Z$7)*_xlfn.IFS(E462=0,$Z$12,E462=1,$Z$11)*_xlfn.IFS(F462=0,$Z$17,F462=1,$Z$16)*_xlfn.IFS(G462=0,$Z$22,G462=1,$Z$21)*_xlfn.IFS(H462=0,$Z$27,H462=1,$Z$26)*_xlfn.IFS(I462=0,$Z$32,I462=1,$Z$31)*_xlfn.IFS(J462=0,$Z$37,J462=1,$Z$36)*_xlfn.IFS(K462=0,$Z$42,K462=1,$Z$41)*_xlfn.IFS(L462=0,$Z$47,L462=1,$Z$46)*_xlfn.IFS(M462=0,$Z$52,M462=1,$Z$51)*_xlfn.IFS(N462=0,$Z$57,N462=1,$Z$56)</f>
        <v>1.0934096374833335E-3</v>
      </c>
      <c r="R462" t="str" cm="1">
        <f t="array" ref="R462">_xlfn.IFS(AND(O462&gt;P462,O462&gt;Q462),"Low",AND(P462&gt;O462,P462&gt;Q462),"Medium",AND(Q462&gt;O462,Q462&gt;P462),"High")</f>
        <v>Low</v>
      </c>
      <c r="S462" t="str">
        <f t="shared" si="16"/>
        <v>T</v>
      </c>
    </row>
    <row r="463" spans="1:19" x14ac:dyDescent="0.3">
      <c r="A463" t="s">
        <v>17</v>
      </c>
      <c r="B463">
        <v>3</v>
      </c>
      <c r="C463" t="s">
        <v>15</v>
      </c>
      <c r="D463" t="str">
        <f t="shared" si="15"/>
        <v>Low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1</v>
      </c>
      <c r="O463" cm="1">
        <f t="array" ref="O463">$U$2*_xlfn.IFS(C463="data_analyst",$V$5,C463="data_engineer",$V$6,C463="data_scientist",$V$7)*_xlfn.IFS(E463=0,$V$12,E463=1,$V$11)*_xlfn.IFS(F463=0,$V$17,F463=1,$V$16)*_xlfn.IFS(G463=0,$V$22,G463=1,$V$21)*_xlfn.IFS(H463=0,$V$27,H463=1,$V$26)*_xlfn.IFS(I463=0,$V$32,I463=1,$V$31)*_xlfn.IFS(J463=0,$V$37,J463=1,$V$36)*_xlfn.IFS(K463=0,$V$42,K463=1,$V$41)*_xlfn.IFS(L463=0,$V$47,L463=1,$V$46)*_xlfn.IFS(M463=0,$V$52,M463=1,$V$51)*_xlfn.IFS(N463=0,$V$57,N463=1,$V$56)</f>
        <v>1.2201377379018551E-3</v>
      </c>
      <c r="P463" cm="1">
        <f t="array" ref="P463">$V$2*_xlfn.IFS(C463="data_analyst",$X$5,C463="data_engineer",$X$6,C463="data_scientist",$X$7)*_xlfn.IFS(E463=0,$X$12,E463=1,$X$11)*_xlfn.IFS(F463=0,$X$17,F463=1,$X$16)*_xlfn.IFS(G463=0,$X$22,G463=1,$X$21)*_xlfn.IFS(H463=0,$X$27,H463=1,$X$26)*_xlfn.IFS(I463=0,$X$32,I463=1,$X$31)*_xlfn.IFS(J463=0,$X$37,J463=1,$X$36)*_xlfn.IFS(K463=0,$X$42,K463=1,$X$41)*_xlfn.IFS(L463=0,$X$47,L463=1,$X$46)*_xlfn.IFS(M463=0,$X$52,M463=1,$X$51)*_xlfn.IFS(N463=0,$X$57,N463=1,$X$56)</f>
        <v>5.5338157366100583E-6</v>
      </c>
      <c r="Q463" cm="1">
        <f t="array" ref="Q463">$W$2*_xlfn.IFS(C463="data_analyst",$Z$5,C463="data_engineer",$Z$6,C463="data_scientist",$Z$7)*_xlfn.IFS(E463=0,$Z$12,E463=1,$Z$11)*_xlfn.IFS(F463=0,$Z$17,F463=1,$Z$16)*_xlfn.IFS(G463=0,$Z$22,G463=1,$Z$21)*_xlfn.IFS(H463=0,$Z$27,H463=1,$Z$26)*_xlfn.IFS(I463=0,$Z$32,I463=1,$Z$31)*_xlfn.IFS(J463=0,$Z$37,J463=1,$Z$36)*_xlfn.IFS(K463=0,$Z$42,K463=1,$Z$41)*_xlfn.IFS(L463=0,$Z$47,L463=1,$Z$46)*_xlfn.IFS(M463=0,$Z$52,M463=1,$Z$51)*_xlfn.IFS(N463=0,$Z$57,N463=1,$Z$56)</f>
        <v>5.2231367468965557E-5</v>
      </c>
      <c r="R463" t="str" cm="1">
        <f t="array" ref="R463">_xlfn.IFS(AND(O463&gt;P463,O463&gt;Q463),"Low",AND(P463&gt;O463,P463&gt;Q463),"Medium",AND(Q463&gt;O463,Q463&gt;P463),"High")</f>
        <v>Low</v>
      </c>
      <c r="S463" t="str">
        <f t="shared" si="16"/>
        <v>T</v>
      </c>
    </row>
    <row r="464" spans="1:19" x14ac:dyDescent="0.3">
      <c r="A464" t="s">
        <v>17</v>
      </c>
      <c r="B464">
        <v>2</v>
      </c>
      <c r="C464" t="s">
        <v>15</v>
      </c>
      <c r="D464" t="str">
        <f t="shared" si="15"/>
        <v>Low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 cm="1">
        <f t="array" ref="O464">$U$2*_xlfn.IFS(C464="data_analyst",$V$5,C464="data_engineer",$V$6,C464="data_scientist",$V$7)*_xlfn.IFS(E464=0,$V$12,E464=1,$V$11)*_xlfn.IFS(F464=0,$V$17,F464=1,$V$16)*_xlfn.IFS(G464=0,$V$22,G464=1,$V$21)*_xlfn.IFS(H464=0,$V$27,H464=1,$V$26)*_xlfn.IFS(I464=0,$V$32,I464=1,$V$31)*_xlfn.IFS(J464=0,$V$37,J464=1,$V$36)*_xlfn.IFS(K464=0,$V$42,K464=1,$V$41)*_xlfn.IFS(L464=0,$V$47,L464=1,$V$46)*_xlfn.IFS(M464=0,$V$52,M464=1,$V$51)*_xlfn.IFS(N464=0,$V$57,N464=1,$V$56)</f>
        <v>2.3455829444072339E-2</v>
      </c>
      <c r="P464" cm="1">
        <f t="array" ref="P464">$V$2*_xlfn.IFS(C464="data_analyst",$X$5,C464="data_engineer",$X$6,C464="data_scientist",$X$7)*_xlfn.IFS(E464=0,$X$12,E464=1,$X$11)*_xlfn.IFS(F464=0,$X$17,F464=1,$X$16)*_xlfn.IFS(G464=0,$X$22,G464=1,$X$21)*_xlfn.IFS(H464=0,$X$27,H464=1,$X$26)*_xlfn.IFS(I464=0,$X$32,I464=1,$X$31)*_xlfn.IFS(J464=0,$X$37,J464=1,$X$36)*_xlfn.IFS(K464=0,$X$42,K464=1,$X$41)*_xlfn.IFS(L464=0,$X$47,L464=1,$X$46)*_xlfn.IFS(M464=0,$X$52,M464=1,$X$51)*_xlfn.IFS(N464=0,$X$57,N464=1,$X$56)</f>
        <v>1.3229474467763136E-4</v>
      </c>
      <c r="Q464" cm="1">
        <f t="array" ref="Q464">$W$2*_xlfn.IFS(C464="data_analyst",$Z$5,C464="data_engineer",$Z$6,C464="data_scientist",$Z$7)*_xlfn.IFS(E464=0,$Z$12,E464=1,$Z$11)*_xlfn.IFS(F464=0,$Z$17,F464=1,$Z$16)*_xlfn.IFS(G464=0,$Z$22,G464=1,$Z$21)*_xlfn.IFS(H464=0,$Z$27,H464=1,$Z$26)*_xlfn.IFS(I464=0,$Z$32,I464=1,$Z$31)*_xlfn.IFS(J464=0,$Z$37,J464=1,$Z$36)*_xlfn.IFS(K464=0,$Z$42,K464=1,$Z$41)*_xlfn.IFS(L464=0,$Z$47,L464=1,$Z$46)*_xlfn.IFS(M464=0,$Z$52,M464=1,$Z$51)*_xlfn.IFS(N464=0,$Z$57,N464=1,$Z$56)</f>
        <v>1.0934096374833335E-3</v>
      </c>
      <c r="R464" t="str" cm="1">
        <f t="array" ref="R464">_xlfn.IFS(AND(O464&gt;P464,O464&gt;Q464),"Low",AND(P464&gt;O464,P464&gt;Q464),"Medium",AND(Q464&gt;O464,Q464&gt;P464),"High")</f>
        <v>Low</v>
      </c>
      <c r="S464" t="str">
        <f t="shared" si="16"/>
        <v>T</v>
      </c>
    </row>
    <row r="465" spans="1:19" x14ac:dyDescent="0.3">
      <c r="A465" t="s">
        <v>17</v>
      </c>
      <c r="B465">
        <v>6</v>
      </c>
      <c r="C465" t="s">
        <v>15</v>
      </c>
      <c r="D465" t="str">
        <f t="shared" si="15"/>
        <v>Low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 cm="1">
        <f t="array" ref="O465">$U$2*_xlfn.IFS(C465="data_analyst",$V$5,C465="data_engineer",$V$6,C465="data_scientist",$V$7)*_xlfn.IFS(E465=0,$V$12,E465=1,$V$11)*_xlfn.IFS(F465=0,$V$17,F465=1,$V$16)*_xlfn.IFS(G465=0,$V$22,G465=1,$V$21)*_xlfn.IFS(H465=0,$V$27,H465=1,$V$26)*_xlfn.IFS(I465=0,$V$32,I465=1,$V$31)*_xlfn.IFS(J465=0,$V$37,J465=1,$V$36)*_xlfn.IFS(K465=0,$V$42,K465=1,$V$41)*_xlfn.IFS(L465=0,$V$47,L465=1,$V$46)*_xlfn.IFS(M465=0,$V$52,M465=1,$V$51)*_xlfn.IFS(N465=0,$V$57,N465=1,$V$56)</f>
        <v>2.3455829444072339E-2</v>
      </c>
      <c r="P465" cm="1">
        <f t="array" ref="P465">$V$2*_xlfn.IFS(C465="data_analyst",$X$5,C465="data_engineer",$X$6,C465="data_scientist",$X$7)*_xlfn.IFS(E465=0,$X$12,E465=1,$X$11)*_xlfn.IFS(F465=0,$X$17,F465=1,$X$16)*_xlfn.IFS(G465=0,$X$22,G465=1,$X$21)*_xlfn.IFS(H465=0,$X$27,H465=1,$X$26)*_xlfn.IFS(I465=0,$X$32,I465=1,$X$31)*_xlfn.IFS(J465=0,$X$37,J465=1,$X$36)*_xlfn.IFS(K465=0,$X$42,K465=1,$X$41)*_xlfn.IFS(L465=0,$X$47,L465=1,$X$46)*_xlfn.IFS(M465=0,$X$52,M465=1,$X$51)*_xlfn.IFS(N465=0,$X$57,N465=1,$X$56)</f>
        <v>1.3229474467763136E-4</v>
      </c>
      <c r="Q465" cm="1">
        <f t="array" ref="Q465">$W$2*_xlfn.IFS(C465="data_analyst",$Z$5,C465="data_engineer",$Z$6,C465="data_scientist",$Z$7)*_xlfn.IFS(E465=0,$Z$12,E465=1,$Z$11)*_xlfn.IFS(F465=0,$Z$17,F465=1,$Z$16)*_xlfn.IFS(G465=0,$Z$22,G465=1,$Z$21)*_xlfn.IFS(H465=0,$Z$27,H465=1,$Z$26)*_xlfn.IFS(I465=0,$Z$32,I465=1,$Z$31)*_xlfn.IFS(J465=0,$Z$37,J465=1,$Z$36)*_xlfn.IFS(K465=0,$Z$42,K465=1,$Z$41)*_xlfn.IFS(L465=0,$Z$47,L465=1,$Z$46)*_xlfn.IFS(M465=0,$Z$52,M465=1,$Z$51)*_xlfn.IFS(N465=0,$Z$57,N465=1,$Z$56)</f>
        <v>1.0934096374833335E-3</v>
      </c>
      <c r="R465" t="str" cm="1">
        <f t="array" ref="R465">_xlfn.IFS(AND(O465&gt;P465,O465&gt;Q465),"Low",AND(P465&gt;O465,P465&gt;Q465),"Medium",AND(Q465&gt;O465,Q465&gt;P465),"High")</f>
        <v>Low</v>
      </c>
      <c r="S465" t="str">
        <f t="shared" si="16"/>
        <v>T</v>
      </c>
    </row>
    <row r="466" spans="1:19" x14ac:dyDescent="0.3">
      <c r="A466" t="s">
        <v>17</v>
      </c>
      <c r="B466">
        <v>1</v>
      </c>
      <c r="C466" t="s">
        <v>15</v>
      </c>
      <c r="D466" t="str">
        <f t="shared" si="15"/>
        <v>Low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1</v>
      </c>
      <c r="O466" cm="1">
        <f t="array" ref="O466">$U$2*_xlfn.IFS(C466="data_analyst",$V$5,C466="data_engineer",$V$6,C466="data_scientist",$V$7)*_xlfn.IFS(E466=0,$V$12,E466=1,$V$11)*_xlfn.IFS(F466=0,$V$17,F466=1,$V$16)*_xlfn.IFS(G466=0,$V$22,G466=1,$V$21)*_xlfn.IFS(H466=0,$V$27,H466=1,$V$26)*_xlfn.IFS(I466=0,$V$32,I466=1,$V$31)*_xlfn.IFS(J466=0,$V$37,J466=1,$V$36)*_xlfn.IFS(K466=0,$V$42,K466=1,$V$41)*_xlfn.IFS(L466=0,$V$47,L466=1,$V$46)*_xlfn.IFS(M466=0,$V$52,M466=1,$V$51)*_xlfn.IFS(N466=0,$V$57,N466=1,$V$56)</f>
        <v>8.0538920544847136E-3</v>
      </c>
      <c r="P466" cm="1">
        <f t="array" ref="P466">$V$2*_xlfn.IFS(C466="data_analyst",$X$5,C466="data_engineer",$X$6,C466="data_scientist",$X$7)*_xlfn.IFS(E466=0,$X$12,E466=1,$X$11)*_xlfn.IFS(F466=0,$X$17,F466=1,$X$16)*_xlfn.IFS(G466=0,$X$22,G466=1,$X$21)*_xlfn.IFS(H466=0,$X$27,H466=1,$X$26)*_xlfn.IFS(I466=0,$X$32,I466=1,$X$31)*_xlfn.IFS(J466=0,$X$37,J466=1,$X$36)*_xlfn.IFS(K466=0,$X$42,K466=1,$X$41)*_xlfn.IFS(L466=0,$X$47,L466=1,$X$46)*_xlfn.IFS(M466=0,$X$52,M466=1,$X$51)*_xlfn.IFS(N466=0,$X$57,N466=1,$X$56)</f>
        <v>3.2026103349562342E-5</v>
      </c>
      <c r="Q466" cm="1">
        <f t="array" ref="Q466">$W$2*_xlfn.IFS(C466="data_analyst",$Z$5,C466="data_engineer",$Z$6,C466="data_scientist",$Z$7)*_xlfn.IFS(E466=0,$Z$12,E466=1,$Z$11)*_xlfn.IFS(F466=0,$Z$17,F466=1,$Z$16)*_xlfn.IFS(G466=0,$Z$22,G466=1,$Z$21)*_xlfn.IFS(H466=0,$Z$27,H466=1,$Z$26)*_xlfn.IFS(I466=0,$Z$32,I466=1,$Z$31)*_xlfn.IFS(J466=0,$Z$37,J466=1,$Z$36)*_xlfn.IFS(K466=0,$Z$42,K466=1,$Z$41)*_xlfn.IFS(L466=0,$Z$47,L466=1,$Z$46)*_xlfn.IFS(M466=0,$Z$52,M466=1,$Z$51)*_xlfn.IFS(N466=0,$Z$57,N466=1,$Z$56)</f>
        <v>3.0681362709042702E-4</v>
      </c>
      <c r="R466" t="str" cm="1">
        <f t="array" ref="R466">_xlfn.IFS(AND(O466&gt;P466,O466&gt;Q466),"Low",AND(P466&gt;O466,P466&gt;Q466),"Medium",AND(Q466&gt;O466,Q466&gt;P466),"High")</f>
        <v>Low</v>
      </c>
      <c r="S466" t="str">
        <f t="shared" si="16"/>
        <v>T</v>
      </c>
    </row>
    <row r="467" spans="1:19" x14ac:dyDescent="0.3">
      <c r="A467" t="s">
        <v>17</v>
      </c>
      <c r="B467">
        <v>1</v>
      </c>
      <c r="C467" t="s">
        <v>15</v>
      </c>
      <c r="D467" t="str">
        <f t="shared" si="15"/>
        <v>Low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 cm="1">
        <f t="array" ref="O467">$U$2*_xlfn.IFS(C467="data_analyst",$V$5,C467="data_engineer",$V$6,C467="data_scientist",$V$7)*_xlfn.IFS(E467=0,$V$12,E467=1,$V$11)*_xlfn.IFS(F467=0,$V$17,F467=1,$V$16)*_xlfn.IFS(G467=0,$V$22,G467=1,$V$21)*_xlfn.IFS(H467=0,$V$27,H467=1,$V$26)*_xlfn.IFS(I467=0,$V$32,I467=1,$V$31)*_xlfn.IFS(J467=0,$V$37,J467=1,$V$36)*_xlfn.IFS(K467=0,$V$42,K467=1,$V$41)*_xlfn.IFS(L467=0,$V$47,L467=1,$V$46)*_xlfn.IFS(M467=0,$V$52,M467=1,$V$51)*_xlfn.IFS(N467=0,$V$57,N467=1,$V$56)</f>
        <v>3.5980479398548316E-3</v>
      </c>
      <c r="P467" cm="1">
        <f t="array" ref="P467">$V$2*_xlfn.IFS(C467="data_analyst",$X$5,C467="data_engineer",$X$6,C467="data_scientist",$X$7)*_xlfn.IFS(E467=0,$X$12,E467=1,$X$11)*_xlfn.IFS(F467=0,$X$17,F467=1,$X$16)*_xlfn.IFS(G467=0,$X$22,G467=1,$X$21)*_xlfn.IFS(H467=0,$X$27,H467=1,$X$26)*_xlfn.IFS(I467=0,$X$32,I467=1,$X$31)*_xlfn.IFS(J467=0,$X$37,J467=1,$X$36)*_xlfn.IFS(K467=0,$X$42,K467=1,$X$41)*_xlfn.IFS(L467=0,$X$47,L467=1,$X$46)*_xlfn.IFS(M467=0,$X$52,M467=1,$X$51)*_xlfn.IFS(N467=0,$X$57,N467=1,$X$56)</f>
        <v>6.6698551578231375E-6</v>
      </c>
      <c r="Q467" cm="1">
        <f t="array" ref="Q467">$W$2*_xlfn.IFS(C467="data_analyst",$Z$5,C467="data_engineer",$Z$6,C467="data_scientist",$Z$7)*_xlfn.IFS(E467=0,$Z$12,E467=1,$Z$11)*_xlfn.IFS(F467=0,$Z$17,F467=1,$Z$16)*_xlfn.IFS(G467=0,$Z$22,G467=1,$Z$21)*_xlfn.IFS(H467=0,$Z$27,H467=1,$Z$26)*_xlfn.IFS(I467=0,$Z$32,I467=1,$Z$31)*_xlfn.IFS(J467=0,$Z$37,J467=1,$Z$36)*_xlfn.IFS(K467=0,$Z$42,K467=1,$Z$41)*_xlfn.IFS(L467=0,$Z$47,L467=1,$Z$46)*_xlfn.IFS(M467=0,$Z$52,M467=1,$Z$51)*_xlfn.IFS(N467=0,$Z$57,N467=1,$Z$56)</f>
        <v>1.5927766875393896E-4</v>
      </c>
      <c r="R467" t="str" cm="1">
        <f t="array" ref="R467">_xlfn.IFS(AND(O467&gt;P467,O467&gt;Q467),"Low",AND(P467&gt;O467,P467&gt;Q467),"Medium",AND(Q467&gt;O467,Q467&gt;P467),"High")</f>
        <v>Low</v>
      </c>
      <c r="S467" t="str">
        <f t="shared" si="16"/>
        <v>T</v>
      </c>
    </row>
    <row r="468" spans="1:19" x14ac:dyDescent="0.3">
      <c r="A468" t="s">
        <v>17</v>
      </c>
      <c r="B468">
        <v>4</v>
      </c>
      <c r="C468" t="s">
        <v>15</v>
      </c>
      <c r="D468" t="str">
        <f t="shared" si="15"/>
        <v>Low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 cm="1">
        <f t="array" ref="O468">$U$2*_xlfn.IFS(C468="data_analyst",$V$5,C468="data_engineer",$V$6,C468="data_scientist",$V$7)*_xlfn.IFS(E468=0,$V$12,E468=1,$V$11)*_xlfn.IFS(F468=0,$V$17,F468=1,$V$16)*_xlfn.IFS(G468=0,$V$22,G468=1,$V$21)*_xlfn.IFS(H468=0,$V$27,H468=1,$V$26)*_xlfn.IFS(I468=0,$V$32,I468=1,$V$31)*_xlfn.IFS(J468=0,$V$37,J468=1,$V$36)*_xlfn.IFS(K468=0,$V$42,K468=1,$V$41)*_xlfn.IFS(L468=0,$V$47,L468=1,$V$46)*_xlfn.IFS(M468=0,$V$52,M468=1,$V$51)*_xlfn.IFS(N468=0,$V$57,N468=1,$V$56)</f>
        <v>3.5980479398548316E-3</v>
      </c>
      <c r="P468" cm="1">
        <f t="array" ref="P468">$V$2*_xlfn.IFS(C468="data_analyst",$X$5,C468="data_engineer",$X$6,C468="data_scientist",$X$7)*_xlfn.IFS(E468=0,$X$12,E468=1,$X$11)*_xlfn.IFS(F468=0,$X$17,F468=1,$X$16)*_xlfn.IFS(G468=0,$X$22,G468=1,$X$21)*_xlfn.IFS(H468=0,$X$27,H468=1,$X$26)*_xlfn.IFS(I468=0,$X$32,I468=1,$X$31)*_xlfn.IFS(J468=0,$X$37,J468=1,$X$36)*_xlfn.IFS(K468=0,$X$42,K468=1,$X$41)*_xlfn.IFS(L468=0,$X$47,L468=1,$X$46)*_xlfn.IFS(M468=0,$X$52,M468=1,$X$51)*_xlfn.IFS(N468=0,$X$57,N468=1,$X$56)</f>
        <v>6.6698551578231375E-6</v>
      </c>
      <c r="Q468" cm="1">
        <f t="array" ref="Q468">$W$2*_xlfn.IFS(C468="data_analyst",$Z$5,C468="data_engineer",$Z$6,C468="data_scientist",$Z$7)*_xlfn.IFS(E468=0,$Z$12,E468=1,$Z$11)*_xlfn.IFS(F468=0,$Z$17,F468=1,$Z$16)*_xlfn.IFS(G468=0,$Z$22,G468=1,$Z$21)*_xlfn.IFS(H468=0,$Z$27,H468=1,$Z$26)*_xlfn.IFS(I468=0,$Z$32,I468=1,$Z$31)*_xlfn.IFS(J468=0,$Z$37,J468=1,$Z$36)*_xlfn.IFS(K468=0,$Z$42,K468=1,$Z$41)*_xlfn.IFS(L468=0,$Z$47,L468=1,$Z$46)*_xlfn.IFS(M468=0,$Z$52,M468=1,$Z$51)*_xlfn.IFS(N468=0,$Z$57,N468=1,$Z$56)</f>
        <v>1.5927766875393896E-4</v>
      </c>
      <c r="R468" t="str" cm="1">
        <f t="array" ref="R468">_xlfn.IFS(AND(O468&gt;P468,O468&gt;Q468),"Low",AND(P468&gt;O468,P468&gt;Q468),"Medium",AND(Q468&gt;O468,Q468&gt;P468),"High")</f>
        <v>Low</v>
      </c>
      <c r="S468" t="str">
        <f t="shared" si="16"/>
        <v>T</v>
      </c>
    </row>
    <row r="469" spans="1:19" x14ac:dyDescent="0.3">
      <c r="A469" t="s">
        <v>17</v>
      </c>
      <c r="B469">
        <v>0</v>
      </c>
      <c r="C469" t="s">
        <v>15</v>
      </c>
      <c r="D469" t="str">
        <f t="shared" si="15"/>
        <v>Low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1</v>
      </c>
      <c r="O469" cm="1">
        <f t="array" ref="O469">$U$2*_xlfn.IFS(C469="data_analyst",$V$5,C469="data_engineer",$V$6,C469="data_scientist",$V$7)*_xlfn.IFS(E469=0,$V$12,E469=1,$V$11)*_xlfn.IFS(F469=0,$V$17,F469=1,$V$16)*_xlfn.IFS(G469=0,$V$22,G469=1,$V$21)*_xlfn.IFS(H469=0,$V$27,H469=1,$V$26)*_xlfn.IFS(I469=0,$V$32,I469=1,$V$31)*_xlfn.IFS(J469=0,$V$37,J469=1,$V$36)*_xlfn.IFS(K469=0,$V$42,K469=1,$V$41)*_xlfn.IFS(L469=0,$V$47,L469=1,$V$46)*_xlfn.IFS(M469=0,$V$52,M469=1,$V$51)*_xlfn.IFS(N469=0,$V$57,N469=1,$V$56)</f>
        <v>6.1814643585689803E-3</v>
      </c>
      <c r="P469" cm="1">
        <f t="array" ref="P469">$V$2*_xlfn.IFS(C469="data_analyst",$X$5,C469="data_engineer",$X$6,C469="data_scientist",$X$7)*_xlfn.IFS(E469=0,$X$12,E469=1,$X$11)*_xlfn.IFS(F469=0,$X$17,F469=1,$X$16)*_xlfn.IFS(G469=0,$X$22,G469=1,$X$21)*_xlfn.IFS(H469=0,$X$27,H469=1,$X$26)*_xlfn.IFS(I469=0,$X$32,I469=1,$X$31)*_xlfn.IFS(J469=0,$X$37,J469=1,$X$36)*_xlfn.IFS(K469=0,$X$42,K469=1,$X$41)*_xlfn.IFS(L469=0,$X$47,L469=1,$X$46)*_xlfn.IFS(M469=0,$X$52,M469=1,$X$51)*_xlfn.IFS(N469=0,$X$57,N469=1,$X$56)</f>
        <v>2.760870978410546E-5</v>
      </c>
      <c r="Q469" cm="1">
        <f t="array" ref="Q469">$W$2*_xlfn.IFS(C469="data_analyst",$Z$5,C469="data_engineer",$Z$6,C469="data_scientist",$Z$7)*_xlfn.IFS(E469=0,$Z$12,E469=1,$Z$11)*_xlfn.IFS(F469=0,$Z$17,F469=1,$Z$16)*_xlfn.IFS(G469=0,$Z$22,G469=1,$Z$21)*_xlfn.IFS(H469=0,$Z$27,H469=1,$Z$26)*_xlfn.IFS(I469=0,$Z$32,I469=1,$Z$31)*_xlfn.IFS(J469=0,$Z$37,J469=1,$Z$36)*_xlfn.IFS(K469=0,$Z$42,K469=1,$Z$41)*_xlfn.IFS(L469=0,$Z$47,L469=1,$Z$46)*_xlfn.IFS(M469=0,$Z$52,M469=1,$Z$51)*_xlfn.IFS(N469=0,$Z$57,N469=1,$Z$56)</f>
        <v>2.8928141982811694E-4</v>
      </c>
      <c r="R469" t="str" cm="1">
        <f t="array" ref="R469">_xlfn.IFS(AND(O469&gt;P469,O469&gt;Q469),"Low",AND(P469&gt;O469,P469&gt;Q469),"Medium",AND(Q469&gt;O469,Q469&gt;P469),"High")</f>
        <v>Low</v>
      </c>
      <c r="S469" t="str">
        <f t="shared" si="16"/>
        <v>T</v>
      </c>
    </row>
    <row r="470" spans="1:19" x14ac:dyDescent="0.3">
      <c r="A470" t="s">
        <v>17</v>
      </c>
      <c r="B470">
        <v>2</v>
      </c>
      <c r="C470" t="s">
        <v>15</v>
      </c>
      <c r="D470" t="str">
        <f t="shared" si="15"/>
        <v>Low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 cm="1">
        <f t="array" ref="O470">$U$2*_xlfn.IFS(C470="data_analyst",$V$5,C470="data_engineer",$V$6,C470="data_scientist",$V$7)*_xlfn.IFS(E470=0,$V$12,E470=1,$V$11)*_xlfn.IFS(F470=0,$V$17,F470=1,$V$16)*_xlfn.IFS(G470=0,$V$22,G470=1,$V$21)*_xlfn.IFS(H470=0,$V$27,H470=1,$V$26)*_xlfn.IFS(I470=0,$V$32,I470=1,$V$31)*_xlfn.IFS(J470=0,$V$37,J470=1,$V$36)*_xlfn.IFS(K470=0,$V$42,K470=1,$V$41)*_xlfn.IFS(L470=0,$V$47,L470=1,$V$46)*_xlfn.IFS(M470=0,$V$52,M470=1,$V$51)*_xlfn.IFS(N470=0,$V$57,N470=1,$V$56)</f>
        <v>1.8002646761135725E-2</v>
      </c>
      <c r="P470" cm="1">
        <f t="array" ref="P470">$V$2*_xlfn.IFS(C470="data_analyst",$X$5,C470="data_engineer",$X$6,C470="data_scientist",$X$7)*_xlfn.IFS(E470=0,$X$12,E470=1,$X$11)*_xlfn.IFS(F470=0,$X$17,F470=1,$X$16)*_xlfn.IFS(G470=0,$X$22,G470=1,$X$21)*_xlfn.IFS(H470=0,$X$27,H470=1,$X$26)*_xlfn.IFS(I470=0,$X$32,I470=1,$X$31)*_xlfn.IFS(J470=0,$X$37,J470=1,$X$36)*_xlfn.IFS(K470=0,$X$42,K470=1,$X$41)*_xlfn.IFS(L470=0,$X$47,L470=1,$X$46)*_xlfn.IFS(M470=0,$X$52,M470=1,$X$51)*_xlfn.IFS(N470=0,$X$57,N470=1,$X$56)</f>
        <v>1.1404719368761322E-4</v>
      </c>
      <c r="Q470" cm="1">
        <f t="array" ref="Q470">$W$2*_xlfn.IFS(C470="data_analyst",$Z$5,C470="data_engineer",$Z$6,C470="data_scientist",$Z$7)*_xlfn.IFS(E470=0,$Z$12,E470=1,$Z$11)*_xlfn.IFS(F470=0,$Z$17,F470=1,$Z$16)*_xlfn.IFS(G470=0,$Z$22,G470=1,$Z$21)*_xlfn.IFS(H470=0,$Z$27,H470=1,$Z$26)*_xlfn.IFS(I470=0,$Z$32,I470=1,$Z$31)*_xlfn.IFS(J470=0,$Z$37,J470=1,$Z$36)*_xlfn.IFS(K470=0,$Z$42,K470=1,$Z$41)*_xlfn.IFS(L470=0,$Z$47,L470=1,$Z$46)*_xlfn.IFS(M470=0,$Z$52,M470=1,$Z$51)*_xlfn.IFS(N470=0,$Z$57,N470=1,$Z$56)</f>
        <v>1.0309290867700006E-3</v>
      </c>
      <c r="R470" t="str" cm="1">
        <f t="array" ref="R470">_xlfn.IFS(AND(O470&gt;P470,O470&gt;Q470),"Low",AND(P470&gt;O470,P470&gt;Q470),"Medium",AND(Q470&gt;O470,Q470&gt;P470),"High")</f>
        <v>Low</v>
      </c>
      <c r="S470" t="str">
        <f t="shared" si="16"/>
        <v>T</v>
      </c>
    </row>
    <row r="471" spans="1:19" x14ac:dyDescent="0.3">
      <c r="A471" t="s">
        <v>17</v>
      </c>
      <c r="B471">
        <v>2</v>
      </c>
      <c r="C471" t="s">
        <v>15</v>
      </c>
      <c r="D471" t="str">
        <f t="shared" si="15"/>
        <v>Low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1</v>
      </c>
      <c r="O471" cm="1">
        <f t="array" ref="O471">$U$2*_xlfn.IFS(C471="data_analyst",$V$5,C471="data_engineer",$V$6,C471="data_scientist",$V$7)*_xlfn.IFS(E471=0,$V$12,E471=1,$V$11)*_xlfn.IFS(F471=0,$V$17,F471=1,$V$16)*_xlfn.IFS(G471=0,$V$22,G471=1,$V$21)*_xlfn.IFS(H471=0,$V$27,H471=1,$V$26)*_xlfn.IFS(I471=0,$V$32,I471=1,$V$31)*_xlfn.IFS(J471=0,$V$37,J471=1,$V$36)*_xlfn.IFS(K471=0,$V$42,K471=1,$V$41)*_xlfn.IFS(L471=0,$V$47,L471=1,$V$46)*_xlfn.IFS(M471=0,$V$52,M471=1,$V$51)*_xlfn.IFS(N471=0,$V$57,N471=1,$V$56)</f>
        <v>8.0538920544847136E-3</v>
      </c>
      <c r="P471" cm="1">
        <f t="array" ref="P471">$V$2*_xlfn.IFS(C471="data_analyst",$X$5,C471="data_engineer",$X$6,C471="data_scientist",$X$7)*_xlfn.IFS(E471=0,$X$12,E471=1,$X$11)*_xlfn.IFS(F471=0,$X$17,F471=1,$X$16)*_xlfn.IFS(G471=0,$X$22,G471=1,$X$21)*_xlfn.IFS(H471=0,$X$27,H471=1,$X$26)*_xlfn.IFS(I471=0,$X$32,I471=1,$X$31)*_xlfn.IFS(J471=0,$X$37,J471=1,$X$36)*_xlfn.IFS(K471=0,$X$42,K471=1,$X$41)*_xlfn.IFS(L471=0,$X$47,L471=1,$X$46)*_xlfn.IFS(M471=0,$X$52,M471=1,$X$51)*_xlfn.IFS(N471=0,$X$57,N471=1,$X$56)</f>
        <v>3.2026103349562342E-5</v>
      </c>
      <c r="Q471" cm="1">
        <f t="array" ref="Q471">$W$2*_xlfn.IFS(C471="data_analyst",$Z$5,C471="data_engineer",$Z$6,C471="data_scientist",$Z$7)*_xlfn.IFS(E471=0,$Z$12,E471=1,$Z$11)*_xlfn.IFS(F471=0,$Z$17,F471=1,$Z$16)*_xlfn.IFS(G471=0,$Z$22,G471=1,$Z$21)*_xlfn.IFS(H471=0,$Z$27,H471=1,$Z$26)*_xlfn.IFS(I471=0,$Z$32,I471=1,$Z$31)*_xlfn.IFS(J471=0,$Z$37,J471=1,$Z$36)*_xlfn.IFS(K471=0,$Z$42,K471=1,$Z$41)*_xlfn.IFS(L471=0,$Z$47,L471=1,$Z$46)*_xlfn.IFS(M471=0,$Z$52,M471=1,$Z$51)*_xlfn.IFS(N471=0,$Z$57,N471=1,$Z$56)</f>
        <v>3.0681362709042702E-4</v>
      </c>
      <c r="R471" t="str" cm="1">
        <f t="array" ref="R471">_xlfn.IFS(AND(O471&gt;P471,O471&gt;Q471),"Low",AND(P471&gt;O471,P471&gt;Q471),"Medium",AND(Q471&gt;O471,Q471&gt;P471),"High")</f>
        <v>Low</v>
      </c>
      <c r="S471" t="str">
        <f t="shared" si="16"/>
        <v>T</v>
      </c>
    </row>
    <row r="472" spans="1:19" x14ac:dyDescent="0.3">
      <c r="A472" t="s">
        <v>17</v>
      </c>
      <c r="B472">
        <v>4</v>
      </c>
      <c r="C472" t="s">
        <v>15</v>
      </c>
      <c r="D472" t="str">
        <f t="shared" si="15"/>
        <v>Low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 cm="1">
        <f t="array" ref="O472">$U$2*_xlfn.IFS(C472="data_analyst",$V$5,C472="data_engineer",$V$6,C472="data_scientist",$V$7)*_xlfn.IFS(E472=0,$V$12,E472=1,$V$11)*_xlfn.IFS(F472=0,$V$17,F472=1,$V$16)*_xlfn.IFS(G472=0,$V$22,G472=1,$V$21)*_xlfn.IFS(H472=0,$V$27,H472=1,$V$26)*_xlfn.IFS(I472=0,$V$32,I472=1,$V$31)*_xlfn.IFS(J472=0,$V$37,J472=1,$V$36)*_xlfn.IFS(K472=0,$V$42,K472=1,$V$41)*_xlfn.IFS(L472=0,$V$47,L472=1,$V$46)*_xlfn.IFS(M472=0,$V$52,M472=1,$V$51)*_xlfn.IFS(N472=0,$V$57,N472=1,$V$56)</f>
        <v>2.3455829444072339E-2</v>
      </c>
      <c r="P472" cm="1">
        <f t="array" ref="P472">$V$2*_xlfn.IFS(C472="data_analyst",$X$5,C472="data_engineer",$X$6,C472="data_scientist",$X$7)*_xlfn.IFS(E472=0,$X$12,E472=1,$X$11)*_xlfn.IFS(F472=0,$X$17,F472=1,$X$16)*_xlfn.IFS(G472=0,$X$22,G472=1,$X$21)*_xlfn.IFS(H472=0,$X$27,H472=1,$X$26)*_xlfn.IFS(I472=0,$X$32,I472=1,$X$31)*_xlfn.IFS(J472=0,$X$37,J472=1,$X$36)*_xlfn.IFS(K472=0,$X$42,K472=1,$X$41)*_xlfn.IFS(L472=0,$X$47,L472=1,$X$46)*_xlfn.IFS(M472=0,$X$52,M472=1,$X$51)*_xlfn.IFS(N472=0,$X$57,N472=1,$X$56)</f>
        <v>1.3229474467763136E-4</v>
      </c>
      <c r="Q472" cm="1">
        <f t="array" ref="Q472">$W$2*_xlfn.IFS(C472="data_analyst",$Z$5,C472="data_engineer",$Z$6,C472="data_scientist",$Z$7)*_xlfn.IFS(E472=0,$Z$12,E472=1,$Z$11)*_xlfn.IFS(F472=0,$Z$17,F472=1,$Z$16)*_xlfn.IFS(G472=0,$Z$22,G472=1,$Z$21)*_xlfn.IFS(H472=0,$Z$27,H472=1,$Z$26)*_xlfn.IFS(I472=0,$Z$32,I472=1,$Z$31)*_xlfn.IFS(J472=0,$Z$37,J472=1,$Z$36)*_xlfn.IFS(K472=0,$Z$42,K472=1,$Z$41)*_xlfn.IFS(L472=0,$Z$47,L472=1,$Z$46)*_xlfn.IFS(M472=0,$Z$52,M472=1,$Z$51)*_xlfn.IFS(N472=0,$Z$57,N472=1,$Z$56)</f>
        <v>1.0934096374833335E-3</v>
      </c>
      <c r="R472" t="str" cm="1">
        <f t="array" ref="R472">_xlfn.IFS(AND(O472&gt;P472,O472&gt;Q472),"Low",AND(P472&gt;O472,P472&gt;Q472),"Medium",AND(Q472&gt;O472,Q472&gt;P472),"High")</f>
        <v>Low</v>
      </c>
      <c r="S472" t="str">
        <f t="shared" si="16"/>
        <v>T</v>
      </c>
    </row>
    <row r="473" spans="1:19" x14ac:dyDescent="0.3">
      <c r="A473" t="s">
        <v>17</v>
      </c>
      <c r="B473">
        <v>0</v>
      </c>
      <c r="C473" t="s">
        <v>15</v>
      </c>
      <c r="D473" t="str">
        <f t="shared" si="15"/>
        <v>Low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 cm="1">
        <f t="array" ref="O473">$U$2*_xlfn.IFS(C473="data_analyst",$V$5,C473="data_engineer",$V$6,C473="data_scientist",$V$7)*_xlfn.IFS(E473=0,$V$12,E473=1,$V$11)*_xlfn.IFS(F473=0,$V$17,F473=1,$V$16)*_xlfn.IFS(G473=0,$V$22,G473=1,$V$21)*_xlfn.IFS(H473=0,$V$27,H473=1,$V$26)*_xlfn.IFS(I473=0,$V$32,I473=1,$V$31)*_xlfn.IFS(J473=0,$V$37,J473=1,$V$36)*_xlfn.IFS(K473=0,$V$42,K473=1,$V$41)*_xlfn.IFS(L473=0,$V$47,L473=1,$V$46)*_xlfn.IFS(M473=0,$V$52,M473=1,$V$51)*_xlfn.IFS(N473=0,$V$57,N473=1,$V$56)</f>
        <v>1.8002646761135725E-2</v>
      </c>
      <c r="P473" cm="1">
        <f t="array" ref="P473">$V$2*_xlfn.IFS(C473="data_analyst",$X$5,C473="data_engineer",$X$6,C473="data_scientist",$X$7)*_xlfn.IFS(E473=0,$X$12,E473=1,$X$11)*_xlfn.IFS(F473=0,$X$17,F473=1,$X$16)*_xlfn.IFS(G473=0,$X$22,G473=1,$X$21)*_xlfn.IFS(H473=0,$X$27,H473=1,$X$26)*_xlfn.IFS(I473=0,$X$32,I473=1,$X$31)*_xlfn.IFS(J473=0,$X$37,J473=1,$X$36)*_xlfn.IFS(K473=0,$X$42,K473=1,$X$41)*_xlfn.IFS(L473=0,$X$47,L473=1,$X$46)*_xlfn.IFS(M473=0,$X$52,M473=1,$X$51)*_xlfn.IFS(N473=0,$X$57,N473=1,$X$56)</f>
        <v>1.1404719368761322E-4</v>
      </c>
      <c r="Q473" cm="1">
        <f t="array" ref="Q473">$W$2*_xlfn.IFS(C473="data_analyst",$Z$5,C473="data_engineer",$Z$6,C473="data_scientist",$Z$7)*_xlfn.IFS(E473=0,$Z$12,E473=1,$Z$11)*_xlfn.IFS(F473=0,$Z$17,F473=1,$Z$16)*_xlfn.IFS(G473=0,$Z$22,G473=1,$Z$21)*_xlfn.IFS(H473=0,$Z$27,H473=1,$Z$26)*_xlfn.IFS(I473=0,$Z$32,I473=1,$Z$31)*_xlfn.IFS(J473=0,$Z$37,J473=1,$Z$36)*_xlfn.IFS(K473=0,$Z$42,K473=1,$Z$41)*_xlfn.IFS(L473=0,$Z$47,L473=1,$Z$46)*_xlfn.IFS(M473=0,$Z$52,M473=1,$Z$51)*_xlfn.IFS(N473=0,$Z$57,N473=1,$Z$56)</f>
        <v>1.0309290867700006E-3</v>
      </c>
      <c r="R473" t="str" cm="1">
        <f t="array" ref="R473">_xlfn.IFS(AND(O473&gt;P473,O473&gt;Q473),"Low",AND(P473&gt;O473,P473&gt;Q473),"Medium",AND(Q473&gt;O473,Q473&gt;P473),"High")</f>
        <v>Low</v>
      </c>
      <c r="S473" t="str">
        <f t="shared" si="16"/>
        <v>T</v>
      </c>
    </row>
    <row r="474" spans="1:19" x14ac:dyDescent="0.3">
      <c r="A474" t="s">
        <v>17</v>
      </c>
      <c r="B474">
        <v>5</v>
      </c>
      <c r="C474" t="s">
        <v>15</v>
      </c>
      <c r="D474" t="str">
        <f t="shared" si="15"/>
        <v>Low</v>
      </c>
      <c r="E474">
        <v>0</v>
      </c>
      <c r="F474">
        <v>1</v>
      </c>
      <c r="G474">
        <v>0</v>
      </c>
      <c r="H474">
        <v>1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1</v>
      </c>
      <c r="O474" cm="1">
        <f t="array" ref="O474">$U$2*_xlfn.IFS(C474="data_analyst",$V$5,C474="data_engineer",$V$6,C474="data_scientist",$V$7)*_xlfn.IFS(E474=0,$V$12,E474=1,$V$11)*_xlfn.IFS(F474=0,$V$17,F474=1,$V$16)*_xlfn.IFS(G474=0,$V$22,G474=1,$V$21)*_xlfn.IFS(H474=0,$V$27,H474=1,$V$26)*_xlfn.IFS(I474=0,$V$32,I474=1,$V$31)*_xlfn.IFS(J474=0,$V$37,J474=1,$V$36)*_xlfn.IFS(K474=0,$V$42,K474=1,$V$41)*_xlfn.IFS(L474=0,$V$47,L474=1,$V$46)*_xlfn.IFS(M474=0,$V$52,M474=1,$V$51)*_xlfn.IFS(N474=0,$V$57,N474=1,$V$56)</f>
        <v>5.6917780313033657E-4</v>
      </c>
      <c r="P474" cm="1">
        <f t="array" ref="P474">$V$2*_xlfn.IFS(C474="data_analyst",$X$5,C474="data_engineer",$X$6,C474="data_scientist",$X$7)*_xlfn.IFS(E474=0,$X$12,E474=1,$X$11)*_xlfn.IFS(F474=0,$X$17,F474=1,$X$16)*_xlfn.IFS(G474=0,$X$22,G474=1,$X$21)*_xlfn.IFS(H474=0,$X$27,H474=1,$X$26)*_xlfn.IFS(I474=0,$X$32,I474=1,$X$31)*_xlfn.IFS(J474=0,$X$37,J474=1,$X$36)*_xlfn.IFS(K474=0,$X$42,K474=1,$X$41)*_xlfn.IFS(L474=0,$X$47,L474=1,$X$46)*_xlfn.IFS(M474=0,$X$52,M474=1,$X$51)*_xlfn.IFS(N474=0,$X$57,N474=1,$X$56)</f>
        <v>5.6154529044489521E-6</v>
      </c>
      <c r="Q474" cm="1">
        <f t="array" ref="Q474">$W$2*_xlfn.IFS(C474="data_analyst",$Z$5,C474="data_engineer",$Z$6,C474="data_scientist",$Z$7)*_xlfn.IFS(E474=0,$Z$12,E474=1,$Z$11)*_xlfn.IFS(F474=0,$Z$17,F474=1,$Z$16)*_xlfn.IFS(G474=0,$Z$22,G474=1,$Z$21)*_xlfn.IFS(H474=0,$Z$27,H474=1,$Z$26)*_xlfn.IFS(I474=0,$Z$32,I474=1,$Z$31)*_xlfn.IFS(J474=0,$Z$37,J474=1,$Z$36)*_xlfn.IFS(K474=0,$Z$42,K474=1,$Z$41)*_xlfn.IFS(L474=0,$Z$47,L474=1,$Z$46)*_xlfn.IFS(M474=0,$Z$52,M474=1,$Z$51)*_xlfn.IFS(N474=0,$Z$57,N474=1,$Z$56)</f>
        <v>2.9829102633791513E-5</v>
      </c>
      <c r="R474" t="str" cm="1">
        <f t="array" ref="R474">_xlfn.IFS(AND(O474&gt;P474,O474&gt;Q474),"Low",AND(P474&gt;O474,P474&gt;Q474),"Medium",AND(Q474&gt;O474,Q474&gt;P474),"High")</f>
        <v>Low</v>
      </c>
      <c r="S474" t="str">
        <f t="shared" si="16"/>
        <v>T</v>
      </c>
    </row>
    <row r="475" spans="1:19" x14ac:dyDescent="0.3">
      <c r="A475" t="s">
        <v>17</v>
      </c>
      <c r="B475">
        <v>5</v>
      </c>
      <c r="C475" t="s">
        <v>15</v>
      </c>
      <c r="D475" t="str">
        <f t="shared" si="15"/>
        <v>Low</v>
      </c>
      <c r="E475">
        <v>1</v>
      </c>
      <c r="F475">
        <v>1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 cm="1">
        <f t="array" ref="O475">$U$2*_xlfn.IFS(C475="data_analyst",$V$5,C475="data_engineer",$V$6,C475="data_scientist",$V$7)*_xlfn.IFS(E475=0,$V$12,E475=1,$V$11)*_xlfn.IFS(F475=0,$V$17,F475=1,$V$16)*_xlfn.IFS(G475=0,$V$22,G475=1,$V$21)*_xlfn.IFS(H475=0,$V$27,H475=1,$V$26)*_xlfn.IFS(I475=0,$V$32,I475=1,$V$31)*_xlfn.IFS(J475=0,$V$37,J475=1,$V$36)*_xlfn.IFS(K475=0,$V$42,K475=1,$V$41)*_xlfn.IFS(L475=0,$V$47,L475=1,$V$46)*_xlfn.IFS(M475=0,$V$52,M475=1,$V$51)*_xlfn.IFS(N475=0,$V$57,N475=1,$V$56)</f>
        <v>7.875216140250281E-4</v>
      </c>
      <c r="P475" cm="1">
        <f t="array" ref="P475">$V$2*_xlfn.IFS(C475="data_analyst",$X$5,C475="data_engineer",$X$6,C475="data_scientist",$X$7)*_xlfn.IFS(E475=0,$X$12,E475=1,$X$11)*_xlfn.IFS(F475=0,$X$17,F475=1,$X$16)*_xlfn.IFS(G475=0,$X$22,G475=1,$X$21)*_xlfn.IFS(H475=0,$X$27,H475=1,$X$26)*_xlfn.IFS(I475=0,$X$32,I475=1,$X$31)*_xlfn.IFS(J475=0,$X$37,J475=1,$X$36)*_xlfn.IFS(K475=0,$X$42,K475=1,$X$41)*_xlfn.IFS(L475=0,$X$47,L475=1,$X$46)*_xlfn.IFS(M475=0,$X$52,M475=1,$X$51)*_xlfn.IFS(N475=0,$X$57,N475=1,$X$56)</f>
        <v>1.7650829343657909E-5</v>
      </c>
      <c r="Q475" cm="1">
        <f t="array" ref="Q475">$W$2*_xlfn.IFS(C475="data_analyst",$Z$5,C475="data_engineer",$Z$6,C475="data_scientist",$Z$7)*_xlfn.IFS(E475=0,$Z$12,E475=1,$Z$11)*_xlfn.IFS(F475=0,$Z$17,F475=1,$Z$16)*_xlfn.IFS(G475=0,$Z$22,G475=1,$Z$21)*_xlfn.IFS(H475=0,$Z$27,H475=1,$Z$26)*_xlfn.IFS(I475=0,$Z$32,I475=1,$Z$31)*_xlfn.IFS(J475=0,$Z$37,J475=1,$Z$36)*_xlfn.IFS(K475=0,$Z$42,K475=1,$Z$41)*_xlfn.IFS(L475=0,$Z$47,L475=1,$Z$46)*_xlfn.IFS(M475=0,$Z$52,M475=1,$Z$51)*_xlfn.IFS(N475=0,$Z$57,N475=1,$Z$56)</f>
        <v>1.2086833981343544E-4</v>
      </c>
      <c r="R475" t="str" cm="1">
        <f t="array" ref="R475">_xlfn.IFS(AND(O475&gt;P475,O475&gt;Q475),"Low",AND(P475&gt;O475,P475&gt;Q475),"Medium",AND(Q475&gt;O475,Q475&gt;P475),"High")</f>
        <v>Low</v>
      </c>
      <c r="S475" t="str">
        <f t="shared" si="16"/>
        <v>T</v>
      </c>
    </row>
    <row r="476" spans="1:19" x14ac:dyDescent="0.3">
      <c r="A476" t="s">
        <v>17</v>
      </c>
      <c r="B476">
        <v>0</v>
      </c>
      <c r="C476" t="s">
        <v>15</v>
      </c>
      <c r="D476" t="str">
        <f t="shared" si="15"/>
        <v>Low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 cm="1">
        <f t="array" ref="O476">$U$2*_xlfn.IFS(C476="data_analyst",$V$5,C476="data_engineer",$V$6,C476="data_scientist",$V$7)*_xlfn.IFS(E476=0,$V$12,E476=1,$V$11)*_xlfn.IFS(F476=0,$V$17,F476=1,$V$16)*_xlfn.IFS(G476=0,$V$22,G476=1,$V$21)*_xlfn.IFS(H476=0,$V$27,H476=1,$V$26)*_xlfn.IFS(I476=0,$V$32,I476=1,$V$31)*_xlfn.IFS(J476=0,$V$37,J476=1,$V$36)*_xlfn.IFS(K476=0,$V$42,K476=1,$V$41)*_xlfn.IFS(L476=0,$V$47,L476=1,$V$46)*_xlfn.IFS(M476=0,$V$52,M476=1,$V$51)*_xlfn.IFS(N476=0,$V$57,N476=1,$V$56)</f>
        <v>2.3455829444072339E-2</v>
      </c>
      <c r="P476" cm="1">
        <f t="array" ref="P476">$V$2*_xlfn.IFS(C476="data_analyst",$X$5,C476="data_engineer",$X$6,C476="data_scientist",$X$7)*_xlfn.IFS(E476=0,$X$12,E476=1,$X$11)*_xlfn.IFS(F476=0,$X$17,F476=1,$X$16)*_xlfn.IFS(G476=0,$X$22,G476=1,$X$21)*_xlfn.IFS(H476=0,$X$27,H476=1,$X$26)*_xlfn.IFS(I476=0,$X$32,I476=1,$X$31)*_xlfn.IFS(J476=0,$X$37,J476=1,$X$36)*_xlfn.IFS(K476=0,$X$42,K476=1,$X$41)*_xlfn.IFS(L476=0,$X$47,L476=1,$X$46)*_xlfn.IFS(M476=0,$X$52,M476=1,$X$51)*_xlfn.IFS(N476=0,$X$57,N476=1,$X$56)</f>
        <v>1.3229474467763136E-4</v>
      </c>
      <c r="Q476" cm="1">
        <f t="array" ref="Q476">$W$2*_xlfn.IFS(C476="data_analyst",$Z$5,C476="data_engineer",$Z$6,C476="data_scientist",$Z$7)*_xlfn.IFS(E476=0,$Z$12,E476=1,$Z$11)*_xlfn.IFS(F476=0,$Z$17,F476=1,$Z$16)*_xlfn.IFS(G476=0,$Z$22,G476=1,$Z$21)*_xlfn.IFS(H476=0,$Z$27,H476=1,$Z$26)*_xlfn.IFS(I476=0,$Z$32,I476=1,$Z$31)*_xlfn.IFS(J476=0,$Z$37,J476=1,$Z$36)*_xlfn.IFS(K476=0,$Z$42,K476=1,$Z$41)*_xlfn.IFS(L476=0,$Z$47,L476=1,$Z$46)*_xlfn.IFS(M476=0,$Z$52,M476=1,$Z$51)*_xlfn.IFS(N476=0,$Z$57,N476=1,$Z$56)</f>
        <v>1.0934096374833335E-3</v>
      </c>
      <c r="R476" t="str" cm="1">
        <f t="array" ref="R476">_xlfn.IFS(AND(O476&gt;P476,O476&gt;Q476),"Low",AND(P476&gt;O476,P476&gt;Q476),"Medium",AND(Q476&gt;O476,Q476&gt;P476),"High")</f>
        <v>Low</v>
      </c>
      <c r="S476" t="str">
        <f t="shared" si="16"/>
        <v>T</v>
      </c>
    </row>
    <row r="477" spans="1:19" x14ac:dyDescent="0.3">
      <c r="A477" t="s">
        <v>17</v>
      </c>
      <c r="B477">
        <v>5</v>
      </c>
      <c r="C477" t="s">
        <v>15</v>
      </c>
      <c r="D477" t="str">
        <f t="shared" si="15"/>
        <v>Low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 cm="1">
        <f t="array" ref="O477">$U$2*_xlfn.IFS(C477="data_analyst",$V$5,C477="data_engineer",$V$6,C477="data_scientist",$V$7)*_xlfn.IFS(E477=0,$V$12,E477=1,$V$11)*_xlfn.IFS(F477=0,$V$17,F477=1,$V$16)*_xlfn.IFS(G477=0,$V$22,G477=1,$V$21)*_xlfn.IFS(H477=0,$V$27,H477=1,$V$26)*_xlfn.IFS(I477=0,$V$32,I477=1,$V$31)*_xlfn.IFS(J477=0,$V$37,J477=1,$V$36)*_xlfn.IFS(K477=0,$V$42,K477=1,$V$41)*_xlfn.IFS(L477=0,$V$47,L477=1,$V$46)*_xlfn.IFS(M477=0,$V$52,M477=1,$V$51)*_xlfn.IFS(N477=0,$V$57,N477=1,$V$56)</f>
        <v>2.3455829444072339E-2</v>
      </c>
      <c r="P477" cm="1">
        <f t="array" ref="P477">$V$2*_xlfn.IFS(C477="data_analyst",$X$5,C477="data_engineer",$X$6,C477="data_scientist",$X$7)*_xlfn.IFS(E477=0,$X$12,E477=1,$X$11)*_xlfn.IFS(F477=0,$X$17,F477=1,$X$16)*_xlfn.IFS(G477=0,$X$22,G477=1,$X$21)*_xlfn.IFS(H477=0,$X$27,H477=1,$X$26)*_xlfn.IFS(I477=0,$X$32,I477=1,$X$31)*_xlfn.IFS(J477=0,$X$37,J477=1,$X$36)*_xlfn.IFS(K477=0,$X$42,K477=1,$X$41)*_xlfn.IFS(L477=0,$X$47,L477=1,$X$46)*_xlfn.IFS(M477=0,$X$52,M477=1,$X$51)*_xlfn.IFS(N477=0,$X$57,N477=1,$X$56)</f>
        <v>1.3229474467763136E-4</v>
      </c>
      <c r="Q477" cm="1">
        <f t="array" ref="Q477">$W$2*_xlfn.IFS(C477="data_analyst",$Z$5,C477="data_engineer",$Z$6,C477="data_scientist",$Z$7)*_xlfn.IFS(E477=0,$Z$12,E477=1,$Z$11)*_xlfn.IFS(F477=0,$Z$17,F477=1,$Z$16)*_xlfn.IFS(G477=0,$Z$22,G477=1,$Z$21)*_xlfn.IFS(H477=0,$Z$27,H477=1,$Z$26)*_xlfn.IFS(I477=0,$Z$32,I477=1,$Z$31)*_xlfn.IFS(J477=0,$Z$37,J477=1,$Z$36)*_xlfn.IFS(K477=0,$Z$42,K477=1,$Z$41)*_xlfn.IFS(L477=0,$Z$47,L477=1,$Z$46)*_xlfn.IFS(M477=0,$Z$52,M477=1,$Z$51)*_xlfn.IFS(N477=0,$Z$57,N477=1,$Z$56)</f>
        <v>1.0934096374833335E-3</v>
      </c>
      <c r="R477" t="str" cm="1">
        <f t="array" ref="R477">_xlfn.IFS(AND(O477&gt;P477,O477&gt;Q477),"Low",AND(P477&gt;O477,P477&gt;Q477),"Medium",AND(Q477&gt;O477,Q477&gt;P477),"High")</f>
        <v>Low</v>
      </c>
      <c r="S477" t="str">
        <f t="shared" si="16"/>
        <v>T</v>
      </c>
    </row>
    <row r="478" spans="1:19" x14ac:dyDescent="0.3">
      <c r="A478" t="s">
        <v>17</v>
      </c>
      <c r="B478">
        <v>10</v>
      </c>
      <c r="C478" t="s">
        <v>15</v>
      </c>
      <c r="D478" t="str">
        <f t="shared" si="15"/>
        <v>Low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 cm="1">
        <f t="array" ref="O478">$U$2*_xlfn.IFS(C478="data_analyst",$V$5,C478="data_engineer",$V$6,C478="data_scientist",$V$7)*_xlfn.IFS(E478=0,$V$12,E478=1,$V$11)*_xlfn.IFS(F478=0,$V$17,F478=1,$V$16)*_xlfn.IFS(G478=0,$V$22,G478=1,$V$21)*_xlfn.IFS(H478=0,$V$27,H478=1,$V$26)*_xlfn.IFS(I478=0,$V$32,I478=1,$V$31)*_xlfn.IFS(J478=0,$V$37,J478=1,$V$36)*_xlfn.IFS(K478=0,$V$42,K478=1,$V$41)*_xlfn.IFS(L478=0,$V$47,L478=1,$V$46)*_xlfn.IFS(M478=0,$V$52,M478=1,$V$51)*_xlfn.IFS(N478=0,$V$57,N478=1,$V$56)</f>
        <v>1.8002646761135725E-2</v>
      </c>
      <c r="P478" cm="1">
        <f t="array" ref="P478">$V$2*_xlfn.IFS(C478="data_analyst",$X$5,C478="data_engineer",$X$6,C478="data_scientist",$X$7)*_xlfn.IFS(E478=0,$X$12,E478=1,$X$11)*_xlfn.IFS(F478=0,$X$17,F478=1,$X$16)*_xlfn.IFS(G478=0,$X$22,G478=1,$X$21)*_xlfn.IFS(H478=0,$X$27,H478=1,$X$26)*_xlfn.IFS(I478=0,$X$32,I478=1,$X$31)*_xlfn.IFS(J478=0,$X$37,J478=1,$X$36)*_xlfn.IFS(K478=0,$X$42,K478=1,$X$41)*_xlfn.IFS(L478=0,$X$47,L478=1,$X$46)*_xlfn.IFS(M478=0,$X$52,M478=1,$X$51)*_xlfn.IFS(N478=0,$X$57,N478=1,$X$56)</f>
        <v>1.1404719368761322E-4</v>
      </c>
      <c r="Q478" cm="1">
        <f t="array" ref="Q478">$W$2*_xlfn.IFS(C478="data_analyst",$Z$5,C478="data_engineer",$Z$6,C478="data_scientist",$Z$7)*_xlfn.IFS(E478=0,$Z$12,E478=1,$Z$11)*_xlfn.IFS(F478=0,$Z$17,F478=1,$Z$16)*_xlfn.IFS(G478=0,$Z$22,G478=1,$Z$21)*_xlfn.IFS(H478=0,$Z$27,H478=1,$Z$26)*_xlfn.IFS(I478=0,$Z$32,I478=1,$Z$31)*_xlfn.IFS(J478=0,$Z$37,J478=1,$Z$36)*_xlfn.IFS(K478=0,$Z$42,K478=1,$Z$41)*_xlfn.IFS(L478=0,$Z$47,L478=1,$Z$46)*_xlfn.IFS(M478=0,$Z$52,M478=1,$Z$51)*_xlfn.IFS(N478=0,$Z$57,N478=1,$Z$56)</f>
        <v>1.0309290867700006E-3</v>
      </c>
      <c r="R478" t="str" cm="1">
        <f t="array" ref="R478">_xlfn.IFS(AND(O478&gt;P478,O478&gt;Q478),"Low",AND(P478&gt;O478,P478&gt;Q478),"Medium",AND(Q478&gt;O478,Q478&gt;P478),"High")</f>
        <v>Low</v>
      </c>
      <c r="S478" t="str">
        <f t="shared" si="16"/>
        <v>T</v>
      </c>
    </row>
    <row r="479" spans="1:19" x14ac:dyDescent="0.3">
      <c r="A479" t="s">
        <v>17</v>
      </c>
      <c r="B479">
        <v>7</v>
      </c>
      <c r="C479" t="s">
        <v>15</v>
      </c>
      <c r="D479" t="str">
        <f t="shared" si="15"/>
        <v>Low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 cm="1">
        <f t="array" ref="O479">$U$2*_xlfn.IFS(C479="data_analyst",$V$5,C479="data_engineer",$V$6,C479="data_scientist",$V$7)*_xlfn.IFS(E479=0,$V$12,E479=1,$V$11)*_xlfn.IFS(F479=0,$V$17,F479=1,$V$16)*_xlfn.IFS(G479=0,$V$22,G479=1,$V$21)*_xlfn.IFS(H479=0,$V$27,H479=1,$V$26)*_xlfn.IFS(I479=0,$V$32,I479=1,$V$31)*_xlfn.IFS(J479=0,$V$37,J479=1,$V$36)*_xlfn.IFS(K479=0,$V$42,K479=1,$V$41)*_xlfn.IFS(L479=0,$V$47,L479=1,$V$46)*_xlfn.IFS(M479=0,$V$52,M479=1,$V$51)*_xlfn.IFS(N479=0,$V$57,N479=1,$V$56)</f>
        <v>3.5980479398548316E-3</v>
      </c>
      <c r="P479" cm="1">
        <f t="array" ref="P479">$V$2*_xlfn.IFS(C479="data_analyst",$X$5,C479="data_engineer",$X$6,C479="data_scientist",$X$7)*_xlfn.IFS(E479=0,$X$12,E479=1,$X$11)*_xlfn.IFS(F479=0,$X$17,F479=1,$X$16)*_xlfn.IFS(G479=0,$X$22,G479=1,$X$21)*_xlfn.IFS(H479=0,$X$27,H479=1,$X$26)*_xlfn.IFS(I479=0,$X$32,I479=1,$X$31)*_xlfn.IFS(J479=0,$X$37,J479=1,$X$36)*_xlfn.IFS(K479=0,$X$42,K479=1,$X$41)*_xlfn.IFS(L479=0,$X$47,L479=1,$X$46)*_xlfn.IFS(M479=0,$X$52,M479=1,$X$51)*_xlfn.IFS(N479=0,$X$57,N479=1,$X$56)</f>
        <v>6.6698551578231375E-6</v>
      </c>
      <c r="Q479" cm="1">
        <f t="array" ref="Q479">$W$2*_xlfn.IFS(C479="data_analyst",$Z$5,C479="data_engineer",$Z$6,C479="data_scientist",$Z$7)*_xlfn.IFS(E479=0,$Z$12,E479=1,$Z$11)*_xlfn.IFS(F479=0,$Z$17,F479=1,$Z$16)*_xlfn.IFS(G479=0,$Z$22,G479=1,$Z$21)*_xlfn.IFS(H479=0,$Z$27,H479=1,$Z$26)*_xlfn.IFS(I479=0,$Z$32,I479=1,$Z$31)*_xlfn.IFS(J479=0,$Z$37,J479=1,$Z$36)*_xlfn.IFS(K479=0,$Z$42,K479=1,$Z$41)*_xlfn.IFS(L479=0,$Z$47,L479=1,$Z$46)*_xlfn.IFS(M479=0,$Z$52,M479=1,$Z$51)*_xlfn.IFS(N479=0,$Z$57,N479=1,$Z$56)</f>
        <v>1.5927766875393896E-4</v>
      </c>
      <c r="R479" t="str" cm="1">
        <f t="array" ref="R479">_xlfn.IFS(AND(O479&gt;P479,O479&gt;Q479),"Low",AND(P479&gt;O479,P479&gt;Q479),"Medium",AND(Q479&gt;O479,Q479&gt;P479),"High")</f>
        <v>Low</v>
      </c>
      <c r="S479" t="str">
        <f t="shared" si="16"/>
        <v>T</v>
      </c>
    </row>
    <row r="480" spans="1:19" x14ac:dyDescent="0.3">
      <c r="A480" t="s">
        <v>17</v>
      </c>
      <c r="B480">
        <v>5</v>
      </c>
      <c r="C480" t="s">
        <v>15</v>
      </c>
      <c r="D480" t="str">
        <f t="shared" si="15"/>
        <v>Low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 cm="1">
        <f t="array" ref="O480">$U$2*_xlfn.IFS(C480="data_analyst",$V$5,C480="data_engineer",$V$6,C480="data_scientist",$V$7)*_xlfn.IFS(E480=0,$V$12,E480=1,$V$11)*_xlfn.IFS(F480=0,$V$17,F480=1,$V$16)*_xlfn.IFS(G480=0,$V$22,G480=1,$V$21)*_xlfn.IFS(H480=0,$V$27,H480=1,$V$26)*_xlfn.IFS(I480=0,$V$32,I480=1,$V$31)*_xlfn.IFS(J480=0,$V$37,J480=1,$V$36)*_xlfn.IFS(K480=0,$V$42,K480=1,$V$41)*_xlfn.IFS(L480=0,$V$47,L480=1,$V$46)*_xlfn.IFS(M480=0,$V$52,M480=1,$V$51)*_xlfn.IFS(N480=0,$V$57,N480=1,$V$56)</f>
        <v>2.3455829444072339E-2</v>
      </c>
      <c r="P480" cm="1">
        <f t="array" ref="P480">$V$2*_xlfn.IFS(C480="data_analyst",$X$5,C480="data_engineer",$X$6,C480="data_scientist",$X$7)*_xlfn.IFS(E480=0,$X$12,E480=1,$X$11)*_xlfn.IFS(F480=0,$X$17,F480=1,$X$16)*_xlfn.IFS(G480=0,$X$22,G480=1,$X$21)*_xlfn.IFS(H480=0,$X$27,H480=1,$X$26)*_xlfn.IFS(I480=0,$X$32,I480=1,$X$31)*_xlfn.IFS(J480=0,$X$37,J480=1,$X$36)*_xlfn.IFS(K480=0,$X$42,K480=1,$X$41)*_xlfn.IFS(L480=0,$X$47,L480=1,$X$46)*_xlfn.IFS(M480=0,$X$52,M480=1,$X$51)*_xlfn.IFS(N480=0,$X$57,N480=1,$X$56)</f>
        <v>1.3229474467763136E-4</v>
      </c>
      <c r="Q480" cm="1">
        <f t="array" ref="Q480">$W$2*_xlfn.IFS(C480="data_analyst",$Z$5,C480="data_engineer",$Z$6,C480="data_scientist",$Z$7)*_xlfn.IFS(E480=0,$Z$12,E480=1,$Z$11)*_xlfn.IFS(F480=0,$Z$17,F480=1,$Z$16)*_xlfn.IFS(G480=0,$Z$22,G480=1,$Z$21)*_xlfn.IFS(H480=0,$Z$27,H480=1,$Z$26)*_xlfn.IFS(I480=0,$Z$32,I480=1,$Z$31)*_xlfn.IFS(J480=0,$Z$37,J480=1,$Z$36)*_xlfn.IFS(K480=0,$Z$42,K480=1,$Z$41)*_xlfn.IFS(L480=0,$Z$47,L480=1,$Z$46)*_xlfn.IFS(M480=0,$Z$52,M480=1,$Z$51)*_xlfn.IFS(N480=0,$Z$57,N480=1,$Z$56)</f>
        <v>1.0934096374833335E-3</v>
      </c>
      <c r="R480" t="str" cm="1">
        <f t="array" ref="R480">_xlfn.IFS(AND(O480&gt;P480,O480&gt;Q480),"Low",AND(P480&gt;O480,P480&gt;Q480),"Medium",AND(Q480&gt;O480,Q480&gt;P480),"High")</f>
        <v>Low</v>
      </c>
      <c r="S480" t="str">
        <f t="shared" si="16"/>
        <v>T</v>
      </c>
    </row>
    <row r="481" spans="1:19" x14ac:dyDescent="0.3">
      <c r="A481" t="s">
        <v>17</v>
      </c>
      <c r="B481">
        <v>0</v>
      </c>
      <c r="C481" t="s">
        <v>15</v>
      </c>
      <c r="D481" t="str">
        <f t="shared" si="15"/>
        <v>Low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 cm="1">
        <f t="array" ref="O481">$U$2*_xlfn.IFS(C481="data_analyst",$V$5,C481="data_engineer",$V$6,C481="data_scientist",$V$7)*_xlfn.IFS(E481=0,$V$12,E481=1,$V$11)*_xlfn.IFS(F481=0,$V$17,F481=1,$V$16)*_xlfn.IFS(G481=0,$V$22,G481=1,$V$21)*_xlfn.IFS(H481=0,$V$27,H481=1,$V$26)*_xlfn.IFS(I481=0,$V$32,I481=1,$V$31)*_xlfn.IFS(J481=0,$V$37,J481=1,$V$36)*_xlfn.IFS(K481=0,$V$42,K481=1,$V$41)*_xlfn.IFS(L481=0,$V$47,L481=1,$V$46)*_xlfn.IFS(M481=0,$V$52,M481=1,$V$51)*_xlfn.IFS(N481=0,$V$57,N481=1,$V$56)</f>
        <v>2.3455829444072339E-2</v>
      </c>
      <c r="P481" cm="1">
        <f t="array" ref="P481">$V$2*_xlfn.IFS(C481="data_analyst",$X$5,C481="data_engineer",$X$6,C481="data_scientist",$X$7)*_xlfn.IFS(E481=0,$X$12,E481=1,$X$11)*_xlfn.IFS(F481=0,$X$17,F481=1,$X$16)*_xlfn.IFS(G481=0,$X$22,G481=1,$X$21)*_xlfn.IFS(H481=0,$X$27,H481=1,$X$26)*_xlfn.IFS(I481=0,$X$32,I481=1,$X$31)*_xlfn.IFS(J481=0,$X$37,J481=1,$X$36)*_xlfn.IFS(K481=0,$X$42,K481=1,$X$41)*_xlfn.IFS(L481=0,$X$47,L481=1,$X$46)*_xlfn.IFS(M481=0,$X$52,M481=1,$X$51)*_xlfn.IFS(N481=0,$X$57,N481=1,$X$56)</f>
        <v>1.3229474467763136E-4</v>
      </c>
      <c r="Q481" cm="1">
        <f t="array" ref="Q481">$W$2*_xlfn.IFS(C481="data_analyst",$Z$5,C481="data_engineer",$Z$6,C481="data_scientist",$Z$7)*_xlfn.IFS(E481=0,$Z$12,E481=1,$Z$11)*_xlfn.IFS(F481=0,$Z$17,F481=1,$Z$16)*_xlfn.IFS(G481=0,$Z$22,G481=1,$Z$21)*_xlfn.IFS(H481=0,$Z$27,H481=1,$Z$26)*_xlfn.IFS(I481=0,$Z$32,I481=1,$Z$31)*_xlfn.IFS(J481=0,$Z$37,J481=1,$Z$36)*_xlfn.IFS(K481=0,$Z$42,K481=1,$Z$41)*_xlfn.IFS(L481=0,$Z$47,L481=1,$Z$46)*_xlfn.IFS(M481=0,$Z$52,M481=1,$Z$51)*_xlfn.IFS(N481=0,$Z$57,N481=1,$Z$56)</f>
        <v>1.0934096374833335E-3</v>
      </c>
      <c r="R481" t="str" cm="1">
        <f t="array" ref="R481">_xlfn.IFS(AND(O481&gt;P481,O481&gt;Q481),"Low",AND(P481&gt;O481,P481&gt;Q481),"Medium",AND(Q481&gt;O481,Q481&gt;P481),"High")</f>
        <v>Low</v>
      </c>
      <c r="S481" t="str">
        <f t="shared" si="16"/>
        <v>T</v>
      </c>
    </row>
    <row r="482" spans="1:19" x14ac:dyDescent="0.3">
      <c r="A482" t="s">
        <v>17</v>
      </c>
      <c r="B482">
        <v>5</v>
      </c>
      <c r="C482" t="s">
        <v>15</v>
      </c>
      <c r="D482" t="str">
        <f t="shared" si="15"/>
        <v>Low</v>
      </c>
      <c r="E482">
        <v>0</v>
      </c>
      <c r="F482">
        <v>1</v>
      </c>
      <c r="G482">
        <v>0</v>
      </c>
      <c r="H482">
        <v>1</v>
      </c>
      <c r="I482">
        <v>0</v>
      </c>
      <c r="J482">
        <v>1</v>
      </c>
      <c r="K482">
        <v>1</v>
      </c>
      <c r="L482">
        <v>0</v>
      </c>
      <c r="M482">
        <v>0</v>
      </c>
      <c r="N482">
        <v>1</v>
      </c>
      <c r="O482" cm="1">
        <f t="array" ref="O482">$U$2*_xlfn.IFS(C482="data_analyst",$V$5,C482="data_engineer",$V$6,C482="data_scientist",$V$7)*_xlfn.IFS(E482=0,$V$12,E482=1,$V$11)*_xlfn.IFS(F482=0,$V$17,F482=1,$V$16)*_xlfn.IFS(G482=0,$V$22,G482=1,$V$21)*_xlfn.IFS(H482=0,$V$27,H482=1,$V$26)*_xlfn.IFS(I482=0,$V$32,I482=1,$V$31)*_xlfn.IFS(J482=0,$V$37,J482=1,$V$36)*_xlfn.IFS(K482=0,$V$42,K482=1,$V$41)*_xlfn.IFS(L482=0,$V$47,L482=1,$V$46)*_xlfn.IFS(M482=0,$V$52,M482=1,$V$51)*_xlfn.IFS(N482=0,$V$57,N482=1,$V$56)</f>
        <v>5.6917780313033657E-4</v>
      </c>
      <c r="P482" cm="1">
        <f t="array" ref="P482">$V$2*_xlfn.IFS(C482="data_analyst",$X$5,C482="data_engineer",$X$6,C482="data_scientist",$X$7)*_xlfn.IFS(E482=0,$X$12,E482=1,$X$11)*_xlfn.IFS(F482=0,$X$17,F482=1,$X$16)*_xlfn.IFS(G482=0,$X$22,G482=1,$X$21)*_xlfn.IFS(H482=0,$X$27,H482=1,$X$26)*_xlfn.IFS(I482=0,$X$32,I482=1,$X$31)*_xlfn.IFS(J482=0,$X$37,J482=1,$X$36)*_xlfn.IFS(K482=0,$X$42,K482=1,$X$41)*_xlfn.IFS(L482=0,$X$47,L482=1,$X$46)*_xlfn.IFS(M482=0,$X$52,M482=1,$X$51)*_xlfn.IFS(N482=0,$X$57,N482=1,$X$56)</f>
        <v>5.6154529044489521E-6</v>
      </c>
      <c r="Q482" cm="1">
        <f t="array" ref="Q482">$W$2*_xlfn.IFS(C482="data_analyst",$Z$5,C482="data_engineer",$Z$6,C482="data_scientist",$Z$7)*_xlfn.IFS(E482=0,$Z$12,E482=1,$Z$11)*_xlfn.IFS(F482=0,$Z$17,F482=1,$Z$16)*_xlfn.IFS(G482=0,$Z$22,G482=1,$Z$21)*_xlfn.IFS(H482=0,$Z$27,H482=1,$Z$26)*_xlfn.IFS(I482=0,$Z$32,I482=1,$Z$31)*_xlfn.IFS(J482=0,$Z$37,J482=1,$Z$36)*_xlfn.IFS(K482=0,$Z$42,K482=1,$Z$41)*_xlfn.IFS(L482=0,$Z$47,L482=1,$Z$46)*_xlfn.IFS(M482=0,$Z$52,M482=1,$Z$51)*_xlfn.IFS(N482=0,$Z$57,N482=1,$Z$56)</f>
        <v>2.9829102633791513E-5</v>
      </c>
      <c r="R482" t="str" cm="1">
        <f t="array" ref="R482">_xlfn.IFS(AND(O482&gt;P482,O482&gt;Q482),"Low",AND(P482&gt;O482,P482&gt;Q482),"Medium",AND(Q482&gt;O482,Q482&gt;P482),"High")</f>
        <v>Low</v>
      </c>
      <c r="S482" t="str">
        <f t="shared" si="16"/>
        <v>T</v>
      </c>
    </row>
    <row r="483" spans="1:19" x14ac:dyDescent="0.3">
      <c r="A483" t="s">
        <v>17</v>
      </c>
      <c r="B483">
        <v>1</v>
      </c>
      <c r="C483" t="s">
        <v>15</v>
      </c>
      <c r="D483" t="str">
        <f t="shared" si="15"/>
        <v>Low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1</v>
      </c>
      <c r="O483" cm="1">
        <f t="array" ref="O483">$U$2*_xlfn.IFS(C483="data_analyst",$V$5,C483="data_engineer",$V$6,C483="data_scientist",$V$7)*_xlfn.IFS(E483=0,$V$12,E483=1,$V$11)*_xlfn.IFS(F483=0,$V$17,F483=1,$V$16)*_xlfn.IFS(G483=0,$V$22,G483=1,$V$21)*_xlfn.IFS(H483=0,$V$27,H483=1,$V$26)*_xlfn.IFS(I483=0,$V$32,I483=1,$V$31)*_xlfn.IFS(J483=0,$V$37,J483=1,$V$36)*_xlfn.IFS(K483=0,$V$42,K483=1,$V$41)*_xlfn.IFS(L483=0,$V$47,L483=1,$V$46)*_xlfn.IFS(M483=0,$V$52,M483=1,$V$51)*_xlfn.IFS(N483=0,$V$57,N483=1,$V$56)</f>
        <v>1.5897297246472582E-3</v>
      </c>
      <c r="P483" cm="1">
        <f t="array" ref="P483">$V$2*_xlfn.IFS(C483="data_analyst",$X$5,C483="data_engineer",$X$6,C483="data_scientist",$X$7)*_xlfn.IFS(E483=0,$X$12,E483=1,$X$11)*_xlfn.IFS(F483=0,$X$17,F483=1,$X$16)*_xlfn.IFS(G483=0,$X$22,G483=1,$X$21)*_xlfn.IFS(H483=0,$X$27,H483=1,$X$26)*_xlfn.IFS(I483=0,$X$32,I483=1,$X$31)*_xlfn.IFS(J483=0,$X$37,J483=1,$X$36)*_xlfn.IFS(K483=0,$X$42,K483=1,$X$41)*_xlfn.IFS(L483=0,$X$47,L483=1,$X$46)*_xlfn.IFS(M483=0,$X$52,M483=1,$X$51)*_xlfn.IFS(N483=0,$X$57,N483=1,$X$56)</f>
        <v>6.4192262544676681E-6</v>
      </c>
      <c r="Q483" cm="1">
        <f t="array" ref="Q483">$W$2*_xlfn.IFS(C483="data_analyst",$Z$5,C483="data_engineer",$Z$6,C483="data_scientist",$Z$7)*_xlfn.IFS(E483=0,$Z$12,E483=1,$Z$11)*_xlfn.IFS(F483=0,$Z$17,F483=1,$Z$16)*_xlfn.IFS(G483=0,$Z$22,G483=1,$Z$21)*_xlfn.IFS(H483=0,$Z$27,H483=1,$Z$26)*_xlfn.IFS(I483=0,$Z$32,I483=1,$Z$31)*_xlfn.IFS(J483=0,$Z$37,J483=1,$Z$36)*_xlfn.IFS(K483=0,$Z$42,K483=1,$Z$41)*_xlfn.IFS(L483=0,$Z$47,L483=1,$Z$46)*_xlfn.IFS(M483=0,$Z$52,M483=1,$Z$51)*_xlfn.IFS(N483=0,$Z$57,N483=1,$Z$56)</f>
        <v>5.5396904891327101E-5</v>
      </c>
      <c r="R483" t="str" cm="1">
        <f t="array" ref="R483">_xlfn.IFS(AND(O483&gt;P483,O483&gt;Q483),"Low",AND(P483&gt;O483,P483&gt;Q483),"Medium",AND(Q483&gt;O483,Q483&gt;P483),"High")</f>
        <v>Low</v>
      </c>
      <c r="S483" t="str">
        <f t="shared" si="16"/>
        <v>T</v>
      </c>
    </row>
    <row r="484" spans="1:19" x14ac:dyDescent="0.3">
      <c r="A484" t="s">
        <v>17</v>
      </c>
      <c r="B484">
        <v>3</v>
      </c>
      <c r="C484" t="s">
        <v>15</v>
      </c>
      <c r="D484" t="str">
        <f t="shared" si="15"/>
        <v>Low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 cm="1">
        <f t="array" ref="O484">$U$2*_xlfn.IFS(C484="data_analyst",$V$5,C484="data_engineer",$V$6,C484="data_scientist",$V$7)*_xlfn.IFS(E484=0,$V$12,E484=1,$V$11)*_xlfn.IFS(F484=0,$V$17,F484=1,$V$16)*_xlfn.IFS(G484=0,$V$22,G484=1,$V$21)*_xlfn.IFS(H484=0,$V$27,H484=1,$V$26)*_xlfn.IFS(I484=0,$V$32,I484=1,$V$31)*_xlfn.IFS(J484=0,$V$37,J484=1,$V$36)*_xlfn.IFS(K484=0,$V$42,K484=1,$V$41)*_xlfn.IFS(L484=0,$V$47,L484=1,$V$46)*_xlfn.IFS(M484=0,$V$52,M484=1,$V$51)*_xlfn.IFS(N484=0,$V$57,N484=1,$V$56)</f>
        <v>3.5980479398548316E-3</v>
      </c>
      <c r="P484" cm="1">
        <f t="array" ref="P484">$V$2*_xlfn.IFS(C484="data_analyst",$X$5,C484="data_engineer",$X$6,C484="data_scientist",$X$7)*_xlfn.IFS(E484=0,$X$12,E484=1,$X$11)*_xlfn.IFS(F484=0,$X$17,F484=1,$X$16)*_xlfn.IFS(G484=0,$X$22,G484=1,$X$21)*_xlfn.IFS(H484=0,$X$27,H484=1,$X$26)*_xlfn.IFS(I484=0,$X$32,I484=1,$X$31)*_xlfn.IFS(J484=0,$X$37,J484=1,$X$36)*_xlfn.IFS(K484=0,$X$42,K484=1,$X$41)*_xlfn.IFS(L484=0,$X$47,L484=1,$X$46)*_xlfn.IFS(M484=0,$X$52,M484=1,$X$51)*_xlfn.IFS(N484=0,$X$57,N484=1,$X$56)</f>
        <v>6.6698551578231375E-6</v>
      </c>
      <c r="Q484" cm="1">
        <f t="array" ref="Q484">$W$2*_xlfn.IFS(C484="data_analyst",$Z$5,C484="data_engineer",$Z$6,C484="data_scientist",$Z$7)*_xlfn.IFS(E484=0,$Z$12,E484=1,$Z$11)*_xlfn.IFS(F484=0,$Z$17,F484=1,$Z$16)*_xlfn.IFS(G484=0,$Z$22,G484=1,$Z$21)*_xlfn.IFS(H484=0,$Z$27,H484=1,$Z$26)*_xlfn.IFS(I484=0,$Z$32,I484=1,$Z$31)*_xlfn.IFS(J484=0,$Z$37,J484=1,$Z$36)*_xlfn.IFS(K484=0,$Z$42,K484=1,$Z$41)*_xlfn.IFS(L484=0,$Z$47,L484=1,$Z$46)*_xlfn.IFS(M484=0,$Z$52,M484=1,$Z$51)*_xlfn.IFS(N484=0,$Z$57,N484=1,$Z$56)</f>
        <v>1.5927766875393896E-4</v>
      </c>
      <c r="R484" t="str" cm="1">
        <f t="array" ref="R484">_xlfn.IFS(AND(O484&gt;P484,O484&gt;Q484),"Low",AND(P484&gt;O484,P484&gt;Q484),"Medium",AND(Q484&gt;O484,Q484&gt;P484),"High")</f>
        <v>Low</v>
      </c>
      <c r="S484" t="str">
        <f t="shared" si="16"/>
        <v>T</v>
      </c>
    </row>
    <row r="485" spans="1:19" x14ac:dyDescent="0.3">
      <c r="A485" t="s">
        <v>17</v>
      </c>
      <c r="B485">
        <v>7</v>
      </c>
      <c r="C485" t="s">
        <v>15</v>
      </c>
      <c r="D485" t="str">
        <f t="shared" si="15"/>
        <v>Low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1</v>
      </c>
      <c r="O485" cm="1">
        <f t="array" ref="O485">$U$2*_xlfn.IFS(C485="data_analyst",$V$5,C485="data_engineer",$V$6,C485="data_scientist",$V$7)*_xlfn.IFS(E485=0,$V$12,E485=1,$V$11)*_xlfn.IFS(F485=0,$V$17,F485=1,$V$16)*_xlfn.IFS(G485=0,$V$22,G485=1,$V$21)*_xlfn.IFS(H485=0,$V$27,H485=1,$V$26)*_xlfn.IFS(I485=0,$V$32,I485=1,$V$31)*_xlfn.IFS(J485=0,$V$37,J485=1,$V$36)*_xlfn.IFS(K485=0,$V$42,K485=1,$V$41)*_xlfn.IFS(L485=0,$V$47,L485=1,$V$46)*_xlfn.IFS(M485=0,$V$52,M485=1,$V$51)*_xlfn.IFS(N485=0,$V$57,N485=1,$V$56)</f>
        <v>4.6298645463884189E-3</v>
      </c>
      <c r="P485" cm="1">
        <f t="array" ref="P485">$V$2*_xlfn.IFS(C485="data_analyst",$X$5,C485="data_engineer",$X$6,C485="data_scientist",$X$7)*_xlfn.IFS(E485=0,$X$12,E485=1,$X$11)*_xlfn.IFS(F485=0,$X$17,F485=1,$X$16)*_xlfn.IFS(G485=0,$X$22,G485=1,$X$21)*_xlfn.IFS(H485=0,$X$27,H485=1,$X$26)*_xlfn.IFS(I485=0,$X$32,I485=1,$X$31)*_xlfn.IFS(J485=0,$X$37,J485=1,$X$36)*_xlfn.IFS(K485=0,$X$42,K485=1,$X$41)*_xlfn.IFS(L485=0,$X$47,L485=1,$X$46)*_xlfn.IFS(M485=0,$X$52,M485=1,$X$51)*_xlfn.IFS(N485=0,$X$57,N485=1,$X$56)</f>
        <v>2.6516803780137475E-5</v>
      </c>
      <c r="Q485" cm="1">
        <f t="array" ref="Q485">$W$2*_xlfn.IFS(C485="data_analyst",$Z$5,C485="data_engineer",$Z$6,C485="data_scientist",$Z$7)*_xlfn.IFS(E485=0,$Z$12,E485=1,$Z$11)*_xlfn.IFS(F485=0,$Z$17,F485=1,$Z$16)*_xlfn.IFS(G485=0,$Z$22,G485=1,$Z$21)*_xlfn.IFS(H485=0,$Z$27,H485=1,$Z$26)*_xlfn.IFS(I485=0,$Z$32,I485=1,$Z$31)*_xlfn.IFS(J485=0,$Z$37,J485=1,$Z$36)*_xlfn.IFS(K485=0,$Z$42,K485=1,$Z$41)*_xlfn.IFS(L485=0,$Z$47,L485=1,$Z$46)*_xlfn.IFS(M485=0,$Z$52,M485=1,$Z$51)*_xlfn.IFS(N485=0,$Z$57,N485=1,$Z$56)</f>
        <v>1.9742118454560195E-4</v>
      </c>
      <c r="R485" t="str" cm="1">
        <f t="array" ref="R485">_xlfn.IFS(AND(O485&gt;P485,O485&gt;Q485),"Low",AND(P485&gt;O485,P485&gt;Q485),"Medium",AND(Q485&gt;O485,Q485&gt;P485),"High")</f>
        <v>Low</v>
      </c>
      <c r="S485" t="str">
        <f t="shared" si="16"/>
        <v>T</v>
      </c>
    </row>
    <row r="486" spans="1:19" x14ac:dyDescent="0.3">
      <c r="A486" t="s">
        <v>17</v>
      </c>
      <c r="B486">
        <v>5</v>
      </c>
      <c r="C486" t="s">
        <v>15</v>
      </c>
      <c r="D486" t="str">
        <f t="shared" si="15"/>
        <v>Low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 cm="1">
        <f t="array" ref="O486">$U$2*_xlfn.IFS(C486="data_analyst",$V$5,C486="data_engineer",$V$6,C486="data_scientist",$V$7)*_xlfn.IFS(E486=0,$V$12,E486=1,$V$11)*_xlfn.IFS(F486=0,$V$17,F486=1,$V$16)*_xlfn.IFS(G486=0,$V$22,G486=1,$V$21)*_xlfn.IFS(H486=0,$V$27,H486=1,$V$26)*_xlfn.IFS(I486=0,$V$32,I486=1,$V$31)*_xlfn.IFS(J486=0,$V$37,J486=1,$V$36)*_xlfn.IFS(K486=0,$V$42,K486=1,$V$41)*_xlfn.IFS(L486=0,$V$47,L486=1,$V$46)*_xlfn.IFS(M486=0,$V$52,M486=1,$V$51)*_xlfn.IFS(N486=0,$V$57,N486=1,$V$56)</f>
        <v>1.8002646761135725E-2</v>
      </c>
      <c r="P486" cm="1">
        <f t="array" ref="P486">$V$2*_xlfn.IFS(C486="data_analyst",$X$5,C486="data_engineer",$X$6,C486="data_scientist",$X$7)*_xlfn.IFS(E486=0,$X$12,E486=1,$X$11)*_xlfn.IFS(F486=0,$X$17,F486=1,$X$16)*_xlfn.IFS(G486=0,$X$22,G486=1,$X$21)*_xlfn.IFS(H486=0,$X$27,H486=1,$X$26)*_xlfn.IFS(I486=0,$X$32,I486=1,$X$31)*_xlfn.IFS(J486=0,$X$37,J486=1,$X$36)*_xlfn.IFS(K486=0,$X$42,K486=1,$X$41)*_xlfn.IFS(L486=0,$X$47,L486=1,$X$46)*_xlfn.IFS(M486=0,$X$52,M486=1,$X$51)*_xlfn.IFS(N486=0,$X$57,N486=1,$X$56)</f>
        <v>1.1404719368761322E-4</v>
      </c>
      <c r="Q486" cm="1">
        <f t="array" ref="Q486">$W$2*_xlfn.IFS(C486="data_analyst",$Z$5,C486="data_engineer",$Z$6,C486="data_scientist",$Z$7)*_xlfn.IFS(E486=0,$Z$12,E486=1,$Z$11)*_xlfn.IFS(F486=0,$Z$17,F486=1,$Z$16)*_xlfn.IFS(G486=0,$Z$22,G486=1,$Z$21)*_xlfn.IFS(H486=0,$Z$27,H486=1,$Z$26)*_xlfn.IFS(I486=0,$Z$32,I486=1,$Z$31)*_xlfn.IFS(J486=0,$Z$37,J486=1,$Z$36)*_xlfn.IFS(K486=0,$Z$42,K486=1,$Z$41)*_xlfn.IFS(L486=0,$Z$47,L486=1,$Z$46)*_xlfn.IFS(M486=0,$Z$52,M486=1,$Z$51)*_xlfn.IFS(N486=0,$Z$57,N486=1,$Z$56)</f>
        <v>1.0309290867700006E-3</v>
      </c>
      <c r="R486" t="str" cm="1">
        <f t="array" ref="R486">_xlfn.IFS(AND(O486&gt;P486,O486&gt;Q486),"Low",AND(P486&gt;O486,P486&gt;Q486),"Medium",AND(Q486&gt;O486,Q486&gt;P486),"High")</f>
        <v>Low</v>
      </c>
      <c r="S486" t="str">
        <f t="shared" si="16"/>
        <v>T</v>
      </c>
    </row>
    <row r="487" spans="1:19" x14ac:dyDescent="0.3">
      <c r="A487" t="s">
        <v>17</v>
      </c>
      <c r="B487">
        <v>6</v>
      </c>
      <c r="C487" t="s">
        <v>15</v>
      </c>
      <c r="D487" t="str">
        <f t="shared" si="15"/>
        <v>Low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1</v>
      </c>
      <c r="O487" cm="1">
        <f t="array" ref="O487">$U$2*_xlfn.IFS(C487="data_analyst",$V$5,C487="data_engineer",$V$6,C487="data_scientist",$V$7)*_xlfn.IFS(E487=0,$V$12,E487=1,$V$11)*_xlfn.IFS(F487=0,$V$17,F487=1,$V$16)*_xlfn.IFS(G487=0,$V$22,G487=1,$V$21)*_xlfn.IFS(H487=0,$V$27,H487=1,$V$26)*_xlfn.IFS(I487=0,$V$32,I487=1,$V$31)*_xlfn.IFS(J487=0,$V$37,J487=1,$V$36)*_xlfn.IFS(K487=0,$V$42,K487=1,$V$41)*_xlfn.IFS(L487=0,$V$47,L487=1,$V$46)*_xlfn.IFS(M487=0,$V$52,M487=1,$V$51)*_xlfn.IFS(N487=0,$V$57,N487=1,$V$56)</f>
        <v>4.6298645463884189E-3</v>
      </c>
      <c r="P487" cm="1">
        <f t="array" ref="P487">$V$2*_xlfn.IFS(C487="data_analyst",$X$5,C487="data_engineer",$X$6,C487="data_scientist",$X$7)*_xlfn.IFS(E487=0,$X$12,E487=1,$X$11)*_xlfn.IFS(F487=0,$X$17,F487=1,$X$16)*_xlfn.IFS(G487=0,$X$22,G487=1,$X$21)*_xlfn.IFS(H487=0,$X$27,H487=1,$X$26)*_xlfn.IFS(I487=0,$X$32,I487=1,$X$31)*_xlfn.IFS(J487=0,$X$37,J487=1,$X$36)*_xlfn.IFS(K487=0,$X$42,K487=1,$X$41)*_xlfn.IFS(L487=0,$X$47,L487=1,$X$46)*_xlfn.IFS(M487=0,$X$52,M487=1,$X$51)*_xlfn.IFS(N487=0,$X$57,N487=1,$X$56)</f>
        <v>2.6516803780137475E-5</v>
      </c>
      <c r="Q487" cm="1">
        <f t="array" ref="Q487">$W$2*_xlfn.IFS(C487="data_analyst",$Z$5,C487="data_engineer",$Z$6,C487="data_scientist",$Z$7)*_xlfn.IFS(E487=0,$Z$12,E487=1,$Z$11)*_xlfn.IFS(F487=0,$Z$17,F487=1,$Z$16)*_xlfn.IFS(G487=0,$Z$22,G487=1,$Z$21)*_xlfn.IFS(H487=0,$Z$27,H487=1,$Z$26)*_xlfn.IFS(I487=0,$Z$32,I487=1,$Z$31)*_xlfn.IFS(J487=0,$Z$37,J487=1,$Z$36)*_xlfn.IFS(K487=0,$Z$42,K487=1,$Z$41)*_xlfn.IFS(L487=0,$Z$47,L487=1,$Z$46)*_xlfn.IFS(M487=0,$Z$52,M487=1,$Z$51)*_xlfn.IFS(N487=0,$Z$57,N487=1,$Z$56)</f>
        <v>1.9742118454560195E-4</v>
      </c>
      <c r="R487" t="str" cm="1">
        <f t="array" ref="R487">_xlfn.IFS(AND(O487&gt;P487,O487&gt;Q487),"Low",AND(P487&gt;O487,P487&gt;Q487),"Medium",AND(Q487&gt;O487,Q487&gt;P487),"High")</f>
        <v>Low</v>
      </c>
      <c r="S487" t="str">
        <f t="shared" si="16"/>
        <v>T</v>
      </c>
    </row>
    <row r="488" spans="1:19" x14ac:dyDescent="0.3">
      <c r="A488" t="s">
        <v>17</v>
      </c>
      <c r="B488">
        <v>4</v>
      </c>
      <c r="C488" t="s">
        <v>15</v>
      </c>
      <c r="D488" t="str">
        <f t="shared" si="15"/>
        <v>Low</v>
      </c>
      <c r="E488">
        <v>1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 cm="1">
        <f t="array" ref="O488">$U$2*_xlfn.IFS(C488="data_analyst",$V$5,C488="data_engineer",$V$6,C488="data_scientist",$V$7)*_xlfn.IFS(E488=0,$V$12,E488=1,$V$11)*_xlfn.IFS(F488=0,$V$17,F488=1,$V$16)*_xlfn.IFS(G488=0,$V$22,G488=1,$V$21)*_xlfn.IFS(H488=0,$V$27,H488=1,$V$26)*_xlfn.IFS(I488=0,$V$32,I488=1,$V$31)*_xlfn.IFS(J488=0,$V$37,J488=1,$V$36)*_xlfn.IFS(K488=0,$V$42,K488=1,$V$41)*_xlfn.IFS(L488=0,$V$47,L488=1,$V$46)*_xlfn.IFS(M488=0,$V$52,M488=1,$V$51)*_xlfn.IFS(N488=0,$V$57,N488=1,$V$56)</f>
        <v>1.1005435587260949E-2</v>
      </c>
      <c r="P488" cm="1">
        <f t="array" ref="P488">$V$2*_xlfn.IFS(C488="data_analyst",$X$5,C488="data_engineer",$X$6,C488="data_scientist",$X$7)*_xlfn.IFS(E488=0,$X$12,E488=1,$X$11)*_xlfn.IFS(F488=0,$X$17,F488=1,$X$16)*_xlfn.IFS(G488=0,$X$22,G488=1,$X$21)*_xlfn.IFS(H488=0,$X$27,H488=1,$X$26)*_xlfn.IFS(I488=0,$X$32,I488=1,$X$31)*_xlfn.IFS(J488=0,$X$37,J488=1,$X$36)*_xlfn.IFS(K488=0,$X$42,K488=1,$X$41)*_xlfn.IFS(L488=0,$X$47,L488=1,$X$46)*_xlfn.IFS(M488=0,$X$52,M488=1,$X$51)*_xlfn.IFS(N488=0,$X$57,N488=1,$X$56)</f>
        <v>3.4500962440026306E-4</v>
      </c>
      <c r="Q488" cm="1">
        <f t="array" ref="Q488">$W$2*_xlfn.IFS(C488="data_analyst",$Z$5,C488="data_engineer",$Z$6,C488="data_scientist",$Z$7)*_xlfn.IFS(E488=0,$Z$12,E488=1,$Z$11)*_xlfn.IFS(F488=0,$Z$17,F488=1,$Z$16)*_xlfn.IFS(G488=0,$Z$22,G488=1,$Z$21)*_xlfn.IFS(H488=0,$Z$27,H488=1,$Z$26)*_xlfn.IFS(I488=0,$Z$32,I488=1,$Z$31)*_xlfn.IFS(J488=0,$Z$37,J488=1,$Z$36)*_xlfn.IFS(K488=0,$Z$42,K488=1,$Z$41)*_xlfn.IFS(L488=0,$Z$47,L488=1,$Z$46)*_xlfn.IFS(M488=0,$Z$52,M488=1,$Z$51)*_xlfn.IFS(N488=0,$Z$57,N488=1,$Z$56)</f>
        <v>1.4528867785737446E-3</v>
      </c>
      <c r="R488" t="str" cm="1">
        <f t="array" ref="R488">_xlfn.IFS(AND(O488&gt;P488,O488&gt;Q488),"Low",AND(P488&gt;O488,P488&gt;Q488),"Medium",AND(Q488&gt;O488,Q488&gt;P488),"High")</f>
        <v>Low</v>
      </c>
      <c r="S488" t="str">
        <f t="shared" si="16"/>
        <v>T</v>
      </c>
    </row>
    <row r="489" spans="1:19" x14ac:dyDescent="0.3">
      <c r="A489" t="s">
        <v>17</v>
      </c>
      <c r="B489">
        <v>6</v>
      </c>
      <c r="C489" t="s">
        <v>15</v>
      </c>
      <c r="D489" t="str">
        <f t="shared" si="15"/>
        <v>Low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1</v>
      </c>
      <c r="O489" cm="1">
        <f t="array" ref="O489">$U$2*_xlfn.IFS(C489="data_analyst",$V$5,C489="data_engineer",$V$6,C489="data_scientist",$V$7)*_xlfn.IFS(E489=0,$V$12,E489=1,$V$11)*_xlfn.IFS(F489=0,$V$17,F489=1,$V$16)*_xlfn.IFS(G489=0,$V$22,G489=1,$V$21)*_xlfn.IFS(H489=0,$V$27,H489=1,$V$26)*_xlfn.IFS(I489=0,$V$32,I489=1,$V$31)*_xlfn.IFS(J489=0,$V$37,J489=1,$V$36)*_xlfn.IFS(K489=0,$V$42,K489=1,$V$41)*_xlfn.IFS(L489=0,$V$47,L489=1,$V$46)*_xlfn.IFS(M489=0,$V$52,M489=1,$V$51)*_xlfn.IFS(N489=0,$V$57,N489=1,$V$56)</f>
        <v>8.0538920544847136E-3</v>
      </c>
      <c r="P489" cm="1">
        <f t="array" ref="P489">$V$2*_xlfn.IFS(C489="data_analyst",$X$5,C489="data_engineer",$X$6,C489="data_scientist",$X$7)*_xlfn.IFS(E489=0,$X$12,E489=1,$X$11)*_xlfn.IFS(F489=0,$X$17,F489=1,$X$16)*_xlfn.IFS(G489=0,$X$22,G489=1,$X$21)*_xlfn.IFS(H489=0,$X$27,H489=1,$X$26)*_xlfn.IFS(I489=0,$X$32,I489=1,$X$31)*_xlfn.IFS(J489=0,$X$37,J489=1,$X$36)*_xlfn.IFS(K489=0,$X$42,K489=1,$X$41)*_xlfn.IFS(L489=0,$X$47,L489=1,$X$46)*_xlfn.IFS(M489=0,$X$52,M489=1,$X$51)*_xlfn.IFS(N489=0,$X$57,N489=1,$X$56)</f>
        <v>3.2026103349562342E-5</v>
      </c>
      <c r="Q489" cm="1">
        <f t="array" ref="Q489">$W$2*_xlfn.IFS(C489="data_analyst",$Z$5,C489="data_engineer",$Z$6,C489="data_scientist",$Z$7)*_xlfn.IFS(E489=0,$Z$12,E489=1,$Z$11)*_xlfn.IFS(F489=0,$Z$17,F489=1,$Z$16)*_xlfn.IFS(G489=0,$Z$22,G489=1,$Z$21)*_xlfn.IFS(H489=0,$Z$27,H489=1,$Z$26)*_xlfn.IFS(I489=0,$Z$32,I489=1,$Z$31)*_xlfn.IFS(J489=0,$Z$37,J489=1,$Z$36)*_xlfn.IFS(K489=0,$Z$42,K489=1,$Z$41)*_xlfn.IFS(L489=0,$Z$47,L489=1,$Z$46)*_xlfn.IFS(M489=0,$Z$52,M489=1,$Z$51)*_xlfn.IFS(N489=0,$Z$57,N489=1,$Z$56)</f>
        <v>3.0681362709042702E-4</v>
      </c>
      <c r="R489" t="str" cm="1">
        <f t="array" ref="R489">_xlfn.IFS(AND(O489&gt;P489,O489&gt;Q489),"Low",AND(P489&gt;O489,P489&gt;Q489),"Medium",AND(Q489&gt;O489,Q489&gt;P489),"High")</f>
        <v>Low</v>
      </c>
      <c r="S489" t="str">
        <f t="shared" si="16"/>
        <v>T</v>
      </c>
    </row>
    <row r="490" spans="1:19" x14ac:dyDescent="0.3">
      <c r="A490" t="s">
        <v>17</v>
      </c>
      <c r="B490">
        <v>6</v>
      </c>
      <c r="C490" t="s">
        <v>15</v>
      </c>
      <c r="D490" t="str">
        <f t="shared" si="15"/>
        <v>Low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 cm="1">
        <f t="array" ref="O490">$U$2*_xlfn.IFS(C490="data_analyst",$V$5,C490="data_engineer",$V$6,C490="data_scientist",$V$7)*_xlfn.IFS(E490=0,$V$12,E490=1,$V$11)*_xlfn.IFS(F490=0,$V$17,F490=1,$V$16)*_xlfn.IFS(G490=0,$V$22,G490=1,$V$21)*_xlfn.IFS(H490=0,$V$27,H490=1,$V$26)*_xlfn.IFS(I490=0,$V$32,I490=1,$V$31)*_xlfn.IFS(J490=0,$V$37,J490=1,$V$36)*_xlfn.IFS(K490=0,$V$42,K490=1,$V$41)*_xlfn.IFS(L490=0,$V$47,L490=1,$V$46)*_xlfn.IFS(M490=0,$V$52,M490=1,$V$51)*_xlfn.IFS(N490=0,$V$57,N490=1,$V$56)</f>
        <v>3.5980479398548316E-3</v>
      </c>
      <c r="P490" cm="1">
        <f t="array" ref="P490">$V$2*_xlfn.IFS(C490="data_analyst",$X$5,C490="data_engineer",$X$6,C490="data_scientist",$X$7)*_xlfn.IFS(E490=0,$X$12,E490=1,$X$11)*_xlfn.IFS(F490=0,$X$17,F490=1,$X$16)*_xlfn.IFS(G490=0,$X$22,G490=1,$X$21)*_xlfn.IFS(H490=0,$X$27,H490=1,$X$26)*_xlfn.IFS(I490=0,$X$32,I490=1,$X$31)*_xlfn.IFS(J490=0,$X$37,J490=1,$X$36)*_xlfn.IFS(K490=0,$X$42,K490=1,$X$41)*_xlfn.IFS(L490=0,$X$47,L490=1,$X$46)*_xlfn.IFS(M490=0,$X$52,M490=1,$X$51)*_xlfn.IFS(N490=0,$X$57,N490=1,$X$56)</f>
        <v>6.6698551578231375E-6</v>
      </c>
      <c r="Q490" cm="1">
        <f t="array" ref="Q490">$W$2*_xlfn.IFS(C490="data_analyst",$Z$5,C490="data_engineer",$Z$6,C490="data_scientist",$Z$7)*_xlfn.IFS(E490=0,$Z$12,E490=1,$Z$11)*_xlfn.IFS(F490=0,$Z$17,F490=1,$Z$16)*_xlfn.IFS(G490=0,$Z$22,G490=1,$Z$21)*_xlfn.IFS(H490=0,$Z$27,H490=1,$Z$26)*_xlfn.IFS(I490=0,$Z$32,I490=1,$Z$31)*_xlfn.IFS(J490=0,$Z$37,J490=1,$Z$36)*_xlfn.IFS(K490=0,$Z$42,K490=1,$Z$41)*_xlfn.IFS(L490=0,$Z$47,L490=1,$Z$46)*_xlfn.IFS(M490=0,$Z$52,M490=1,$Z$51)*_xlfn.IFS(N490=0,$Z$57,N490=1,$Z$56)</f>
        <v>1.5927766875393896E-4</v>
      </c>
      <c r="R490" t="str" cm="1">
        <f t="array" ref="R490">_xlfn.IFS(AND(O490&gt;P490,O490&gt;Q490),"Low",AND(P490&gt;O490,P490&gt;Q490),"Medium",AND(Q490&gt;O490,Q490&gt;P490),"High")</f>
        <v>Low</v>
      </c>
      <c r="S490" t="str">
        <f t="shared" si="16"/>
        <v>T</v>
      </c>
    </row>
    <row r="491" spans="1:19" x14ac:dyDescent="0.3">
      <c r="A491" t="s">
        <v>17</v>
      </c>
      <c r="B491">
        <v>1</v>
      </c>
      <c r="C491" t="s">
        <v>15</v>
      </c>
      <c r="D491" t="str">
        <f t="shared" si="15"/>
        <v>Low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 cm="1">
        <f t="array" ref="O491">$U$2*_xlfn.IFS(C491="data_analyst",$V$5,C491="data_engineer",$V$6,C491="data_scientist",$V$7)*_xlfn.IFS(E491=0,$V$12,E491=1,$V$11)*_xlfn.IFS(F491=0,$V$17,F491=1,$V$16)*_xlfn.IFS(G491=0,$V$22,G491=1,$V$21)*_xlfn.IFS(H491=0,$V$27,H491=1,$V$26)*_xlfn.IFS(I491=0,$V$32,I491=1,$V$31)*_xlfn.IFS(J491=0,$V$37,J491=1,$V$36)*_xlfn.IFS(K491=0,$V$42,K491=1,$V$41)*_xlfn.IFS(L491=0,$V$47,L491=1,$V$46)*_xlfn.IFS(M491=0,$V$52,M491=1,$V$51)*_xlfn.IFS(N491=0,$V$57,N491=1,$V$56)</f>
        <v>3.5980479398548316E-3</v>
      </c>
      <c r="P491" cm="1">
        <f t="array" ref="P491">$V$2*_xlfn.IFS(C491="data_analyst",$X$5,C491="data_engineer",$X$6,C491="data_scientist",$X$7)*_xlfn.IFS(E491=0,$X$12,E491=1,$X$11)*_xlfn.IFS(F491=0,$X$17,F491=1,$X$16)*_xlfn.IFS(G491=0,$X$22,G491=1,$X$21)*_xlfn.IFS(H491=0,$X$27,H491=1,$X$26)*_xlfn.IFS(I491=0,$X$32,I491=1,$X$31)*_xlfn.IFS(J491=0,$X$37,J491=1,$X$36)*_xlfn.IFS(K491=0,$X$42,K491=1,$X$41)*_xlfn.IFS(L491=0,$X$47,L491=1,$X$46)*_xlfn.IFS(M491=0,$X$52,M491=1,$X$51)*_xlfn.IFS(N491=0,$X$57,N491=1,$X$56)</f>
        <v>6.6698551578231375E-6</v>
      </c>
      <c r="Q491" cm="1">
        <f t="array" ref="Q491">$W$2*_xlfn.IFS(C491="data_analyst",$Z$5,C491="data_engineer",$Z$6,C491="data_scientist",$Z$7)*_xlfn.IFS(E491=0,$Z$12,E491=1,$Z$11)*_xlfn.IFS(F491=0,$Z$17,F491=1,$Z$16)*_xlfn.IFS(G491=0,$Z$22,G491=1,$Z$21)*_xlfn.IFS(H491=0,$Z$27,H491=1,$Z$26)*_xlfn.IFS(I491=0,$Z$32,I491=1,$Z$31)*_xlfn.IFS(J491=0,$Z$37,J491=1,$Z$36)*_xlfn.IFS(K491=0,$Z$42,K491=1,$Z$41)*_xlfn.IFS(L491=0,$Z$47,L491=1,$Z$46)*_xlfn.IFS(M491=0,$Z$52,M491=1,$Z$51)*_xlfn.IFS(N491=0,$Z$57,N491=1,$Z$56)</f>
        <v>1.5927766875393896E-4</v>
      </c>
      <c r="R491" t="str" cm="1">
        <f t="array" ref="R491">_xlfn.IFS(AND(O491&gt;P491,O491&gt;Q491),"Low",AND(P491&gt;O491,P491&gt;Q491),"Medium",AND(Q491&gt;O491,Q491&gt;P491),"High")</f>
        <v>Low</v>
      </c>
      <c r="S491" t="str">
        <f t="shared" si="16"/>
        <v>T</v>
      </c>
    </row>
    <row r="492" spans="1:19" x14ac:dyDescent="0.3">
      <c r="A492" t="s">
        <v>17</v>
      </c>
      <c r="B492">
        <v>5</v>
      </c>
      <c r="C492" t="s">
        <v>15</v>
      </c>
      <c r="D492" t="str">
        <f t="shared" si="15"/>
        <v>Low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1</v>
      </c>
      <c r="O492" cm="1">
        <f t="array" ref="O492">$U$2*_xlfn.IFS(C492="data_analyst",$V$5,C492="data_engineer",$V$6,C492="data_scientist",$V$7)*_xlfn.IFS(E492=0,$V$12,E492=1,$V$11)*_xlfn.IFS(F492=0,$V$17,F492=1,$V$16)*_xlfn.IFS(G492=0,$V$22,G492=1,$V$21)*_xlfn.IFS(H492=0,$V$27,H492=1,$V$26)*_xlfn.IFS(I492=0,$V$32,I492=1,$V$31)*_xlfn.IFS(J492=0,$V$37,J492=1,$V$36)*_xlfn.IFS(K492=0,$V$42,K492=1,$V$41)*_xlfn.IFS(L492=0,$V$47,L492=1,$V$46)*_xlfn.IFS(M492=0,$V$52,M492=1,$V$51)*_xlfn.IFS(N492=0,$V$57,N492=1,$V$56)</f>
        <v>8.0538920544847136E-3</v>
      </c>
      <c r="P492" cm="1">
        <f t="array" ref="P492">$V$2*_xlfn.IFS(C492="data_analyst",$X$5,C492="data_engineer",$X$6,C492="data_scientist",$X$7)*_xlfn.IFS(E492=0,$X$12,E492=1,$X$11)*_xlfn.IFS(F492=0,$X$17,F492=1,$X$16)*_xlfn.IFS(G492=0,$X$22,G492=1,$X$21)*_xlfn.IFS(H492=0,$X$27,H492=1,$X$26)*_xlfn.IFS(I492=0,$X$32,I492=1,$X$31)*_xlfn.IFS(J492=0,$X$37,J492=1,$X$36)*_xlfn.IFS(K492=0,$X$42,K492=1,$X$41)*_xlfn.IFS(L492=0,$X$47,L492=1,$X$46)*_xlfn.IFS(M492=0,$X$52,M492=1,$X$51)*_xlfn.IFS(N492=0,$X$57,N492=1,$X$56)</f>
        <v>3.2026103349562342E-5</v>
      </c>
      <c r="Q492" cm="1">
        <f t="array" ref="Q492">$W$2*_xlfn.IFS(C492="data_analyst",$Z$5,C492="data_engineer",$Z$6,C492="data_scientist",$Z$7)*_xlfn.IFS(E492=0,$Z$12,E492=1,$Z$11)*_xlfn.IFS(F492=0,$Z$17,F492=1,$Z$16)*_xlfn.IFS(G492=0,$Z$22,G492=1,$Z$21)*_xlfn.IFS(H492=0,$Z$27,H492=1,$Z$26)*_xlfn.IFS(I492=0,$Z$32,I492=1,$Z$31)*_xlfn.IFS(J492=0,$Z$37,J492=1,$Z$36)*_xlfn.IFS(K492=0,$Z$42,K492=1,$Z$41)*_xlfn.IFS(L492=0,$Z$47,L492=1,$Z$46)*_xlfn.IFS(M492=0,$Z$52,M492=1,$Z$51)*_xlfn.IFS(N492=0,$Z$57,N492=1,$Z$56)</f>
        <v>3.0681362709042702E-4</v>
      </c>
      <c r="R492" t="str" cm="1">
        <f t="array" ref="R492">_xlfn.IFS(AND(O492&gt;P492,O492&gt;Q492),"Low",AND(P492&gt;O492,P492&gt;Q492),"Medium",AND(Q492&gt;O492,Q492&gt;P492),"High")</f>
        <v>Low</v>
      </c>
      <c r="S492" t="str">
        <f t="shared" si="16"/>
        <v>T</v>
      </c>
    </row>
    <row r="493" spans="1:19" x14ac:dyDescent="0.3">
      <c r="A493" t="s">
        <v>17</v>
      </c>
      <c r="B493">
        <v>5</v>
      </c>
      <c r="C493" t="s">
        <v>15</v>
      </c>
      <c r="D493" t="str">
        <f t="shared" si="15"/>
        <v>Low</v>
      </c>
      <c r="E493">
        <v>1</v>
      </c>
      <c r="F493">
        <v>0</v>
      </c>
      <c r="G493">
        <v>1</v>
      </c>
      <c r="H493">
        <v>1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1</v>
      </c>
      <c r="O493" cm="1">
        <f t="array" ref="O493">$U$2*_xlfn.IFS(C493="data_analyst",$V$5,C493="data_engineer",$V$6,C493="data_scientist",$V$7)*_xlfn.IFS(E493=0,$V$12,E493=1,$V$11)*_xlfn.IFS(F493=0,$V$17,F493=1,$V$16)*_xlfn.IFS(G493=0,$V$22,G493=1,$V$21)*_xlfn.IFS(H493=0,$V$27,H493=1,$V$26)*_xlfn.IFS(I493=0,$V$32,I493=1,$V$31)*_xlfn.IFS(J493=0,$V$37,J493=1,$V$36)*_xlfn.IFS(K493=0,$V$42,K493=1,$V$41)*_xlfn.IFS(L493=0,$V$47,L493=1,$V$46)*_xlfn.IFS(M493=0,$V$52,M493=1,$V$51)*_xlfn.IFS(N493=0,$V$57,N493=1,$V$56)</f>
        <v>1.8893156337052787E-4</v>
      </c>
      <c r="P493" cm="1">
        <f t="array" ref="P493">$V$2*_xlfn.IFS(C493="data_analyst",$X$5,C493="data_engineer",$X$6,C493="data_scientist",$X$7)*_xlfn.IFS(E493=0,$X$12,E493=1,$X$11)*_xlfn.IFS(F493=0,$X$17,F493=1,$X$16)*_xlfn.IFS(G493=0,$X$22,G493=1,$X$21)*_xlfn.IFS(H493=0,$X$27,H493=1,$X$26)*_xlfn.IFS(I493=0,$X$32,I493=1,$X$31)*_xlfn.IFS(J493=0,$X$37,J493=1,$X$36)*_xlfn.IFS(K493=0,$X$42,K493=1,$X$41)*_xlfn.IFS(L493=0,$X$47,L493=1,$X$46)*_xlfn.IFS(M493=0,$X$52,M493=1,$X$51)*_xlfn.IFS(N493=0,$X$57,N493=1,$X$56)</f>
        <v>7.1649986486738113E-5</v>
      </c>
      <c r="Q493" cm="1">
        <f t="array" ref="Q493">$W$2*_xlfn.IFS(C493="data_analyst",$Z$5,C493="data_engineer",$Z$6,C493="data_scientist",$Z$7)*_xlfn.IFS(E493=0,$Z$12,E493=1,$Z$11)*_xlfn.IFS(F493=0,$Z$17,F493=1,$Z$16)*_xlfn.IFS(G493=0,$Z$22,G493=1,$Z$21)*_xlfn.IFS(H493=0,$Z$27,H493=1,$Z$26)*_xlfn.IFS(I493=0,$Z$32,I493=1,$Z$31)*_xlfn.IFS(J493=0,$Z$37,J493=1,$Z$36)*_xlfn.IFS(K493=0,$Z$42,K493=1,$Z$41)*_xlfn.IFS(L493=0,$Z$47,L493=1,$Z$46)*_xlfn.IFS(M493=0,$Z$52,M493=1,$Z$51)*_xlfn.IFS(N493=0,$Z$57,N493=1,$Z$56)</f>
        <v>1.4140078457122244E-4</v>
      </c>
      <c r="R493" t="str" cm="1">
        <f t="array" ref="R493">_xlfn.IFS(AND(O493&gt;P493,O493&gt;Q493),"Low",AND(P493&gt;O493,P493&gt;Q493),"Medium",AND(Q493&gt;O493,Q493&gt;P493),"High")</f>
        <v>Low</v>
      </c>
      <c r="S493" t="str">
        <f t="shared" si="16"/>
        <v>T</v>
      </c>
    </row>
    <row r="494" spans="1:19" x14ac:dyDescent="0.3">
      <c r="A494" t="s">
        <v>17</v>
      </c>
      <c r="B494">
        <v>2</v>
      </c>
      <c r="C494" t="s">
        <v>15</v>
      </c>
      <c r="D494" t="str">
        <f t="shared" si="15"/>
        <v>Low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 cm="1">
        <f t="array" ref="O494">$U$2*_xlfn.IFS(C494="data_analyst",$V$5,C494="data_engineer",$V$6,C494="data_scientist",$V$7)*_xlfn.IFS(E494=0,$V$12,E494=1,$V$11)*_xlfn.IFS(F494=0,$V$17,F494=1,$V$16)*_xlfn.IFS(G494=0,$V$22,G494=1,$V$21)*_xlfn.IFS(H494=0,$V$27,H494=1,$V$26)*_xlfn.IFS(I494=0,$V$32,I494=1,$V$31)*_xlfn.IFS(J494=0,$V$37,J494=1,$V$36)*_xlfn.IFS(K494=0,$V$42,K494=1,$V$41)*_xlfn.IFS(L494=0,$V$47,L494=1,$V$46)*_xlfn.IFS(M494=0,$V$52,M494=1,$V$51)*_xlfn.IFS(N494=0,$V$57,N494=1,$V$56)</f>
        <v>1.8002646761135725E-2</v>
      </c>
      <c r="P494" cm="1">
        <f t="array" ref="P494">$V$2*_xlfn.IFS(C494="data_analyst",$X$5,C494="data_engineer",$X$6,C494="data_scientist",$X$7)*_xlfn.IFS(E494=0,$X$12,E494=1,$X$11)*_xlfn.IFS(F494=0,$X$17,F494=1,$X$16)*_xlfn.IFS(G494=0,$X$22,G494=1,$X$21)*_xlfn.IFS(H494=0,$X$27,H494=1,$X$26)*_xlfn.IFS(I494=0,$X$32,I494=1,$X$31)*_xlfn.IFS(J494=0,$X$37,J494=1,$X$36)*_xlfn.IFS(K494=0,$X$42,K494=1,$X$41)*_xlfn.IFS(L494=0,$X$47,L494=1,$X$46)*_xlfn.IFS(M494=0,$X$52,M494=1,$X$51)*_xlfn.IFS(N494=0,$X$57,N494=1,$X$56)</f>
        <v>1.1404719368761322E-4</v>
      </c>
      <c r="Q494" cm="1">
        <f t="array" ref="Q494">$W$2*_xlfn.IFS(C494="data_analyst",$Z$5,C494="data_engineer",$Z$6,C494="data_scientist",$Z$7)*_xlfn.IFS(E494=0,$Z$12,E494=1,$Z$11)*_xlfn.IFS(F494=0,$Z$17,F494=1,$Z$16)*_xlfn.IFS(G494=0,$Z$22,G494=1,$Z$21)*_xlfn.IFS(H494=0,$Z$27,H494=1,$Z$26)*_xlfn.IFS(I494=0,$Z$32,I494=1,$Z$31)*_xlfn.IFS(J494=0,$Z$37,J494=1,$Z$36)*_xlfn.IFS(K494=0,$Z$42,K494=1,$Z$41)*_xlfn.IFS(L494=0,$Z$47,L494=1,$Z$46)*_xlfn.IFS(M494=0,$Z$52,M494=1,$Z$51)*_xlfn.IFS(N494=0,$Z$57,N494=1,$Z$56)</f>
        <v>1.0309290867700006E-3</v>
      </c>
      <c r="R494" t="str" cm="1">
        <f t="array" ref="R494">_xlfn.IFS(AND(O494&gt;P494,O494&gt;Q494),"Low",AND(P494&gt;O494,P494&gt;Q494),"Medium",AND(Q494&gt;O494,Q494&gt;P494),"High")</f>
        <v>Low</v>
      </c>
      <c r="S494" t="str">
        <f t="shared" si="16"/>
        <v>T</v>
      </c>
    </row>
    <row r="495" spans="1:19" x14ac:dyDescent="0.3">
      <c r="A495" t="s">
        <v>17</v>
      </c>
      <c r="B495">
        <v>6</v>
      </c>
      <c r="C495" t="s">
        <v>15</v>
      </c>
      <c r="D495" t="str">
        <f t="shared" si="15"/>
        <v>Low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1</v>
      </c>
      <c r="O495" cm="1">
        <f t="array" ref="O495">$U$2*_xlfn.IFS(C495="data_analyst",$V$5,C495="data_engineer",$V$6,C495="data_scientist",$V$7)*_xlfn.IFS(E495=0,$V$12,E495=1,$V$11)*_xlfn.IFS(F495=0,$V$17,F495=1,$V$16)*_xlfn.IFS(G495=0,$V$22,G495=1,$V$21)*_xlfn.IFS(H495=0,$V$27,H495=1,$V$26)*_xlfn.IFS(I495=0,$V$32,I495=1,$V$31)*_xlfn.IFS(J495=0,$V$37,J495=1,$V$36)*_xlfn.IFS(K495=0,$V$42,K495=1,$V$41)*_xlfn.IFS(L495=0,$V$47,L495=1,$V$46)*_xlfn.IFS(M495=0,$V$52,M495=1,$V$51)*_xlfn.IFS(N495=0,$V$57,N495=1,$V$56)</f>
        <v>2.2131763967107349E-3</v>
      </c>
      <c r="P495" cm="1">
        <f t="array" ref="P495">$V$2*_xlfn.IFS(C495="data_analyst",$X$5,C495="data_engineer",$X$6,C495="data_scientist",$X$7)*_xlfn.IFS(E495=0,$X$12,E495=1,$X$11)*_xlfn.IFS(F495=0,$X$17,F495=1,$X$16)*_xlfn.IFS(G495=0,$X$22,G495=1,$X$21)*_xlfn.IFS(H495=0,$X$27,H495=1,$X$26)*_xlfn.IFS(I495=0,$X$32,I495=1,$X$31)*_xlfn.IFS(J495=0,$X$37,J495=1,$X$36)*_xlfn.IFS(K495=0,$X$42,K495=1,$X$41)*_xlfn.IFS(L495=0,$X$47,L495=1,$X$46)*_xlfn.IFS(M495=0,$X$52,M495=1,$X$51)*_xlfn.IFS(N495=0,$X$57,N495=1,$X$56)</f>
        <v>2.4151728479322763E-5</v>
      </c>
      <c r="Q495" cm="1">
        <f t="array" ref="Q495">$W$2*_xlfn.IFS(C495="data_analyst",$Z$5,C495="data_engineer",$Z$6,C495="data_scientist",$Z$7)*_xlfn.IFS(E495=0,$Z$12,E495=1,$Z$11)*_xlfn.IFS(F495=0,$Z$17,F495=1,$Z$16)*_xlfn.IFS(G495=0,$Z$22,G495=1,$Z$21)*_xlfn.IFS(H495=0,$Z$27,H495=1,$Z$26)*_xlfn.IFS(I495=0,$Z$32,I495=1,$Z$31)*_xlfn.IFS(J495=0,$Z$37,J495=1,$Z$36)*_xlfn.IFS(K495=0,$Z$42,K495=1,$Z$41)*_xlfn.IFS(L495=0,$Z$47,L495=1,$Z$46)*_xlfn.IFS(M495=0,$Z$52,M495=1,$Z$51)*_xlfn.IFS(N495=0,$Z$57,N495=1,$Z$56)</f>
        <v>1.55766918368986E-4</v>
      </c>
      <c r="R495" t="str" cm="1">
        <f t="array" ref="R495">_xlfn.IFS(AND(O495&gt;P495,O495&gt;Q495),"Low",AND(P495&gt;O495,P495&gt;Q495),"Medium",AND(Q495&gt;O495,Q495&gt;P495),"High")</f>
        <v>Low</v>
      </c>
      <c r="S495" t="str">
        <f t="shared" si="16"/>
        <v>T</v>
      </c>
    </row>
    <row r="496" spans="1:19" x14ac:dyDescent="0.3">
      <c r="A496" t="s">
        <v>17</v>
      </c>
      <c r="B496">
        <v>5</v>
      </c>
      <c r="C496" t="s">
        <v>15</v>
      </c>
      <c r="D496" t="str">
        <f t="shared" si="15"/>
        <v>Low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 cm="1">
        <f t="array" ref="O496">$U$2*_xlfn.IFS(C496="data_analyst",$V$5,C496="data_engineer",$V$6,C496="data_scientist",$V$7)*_xlfn.IFS(E496=0,$V$12,E496=1,$V$11)*_xlfn.IFS(F496=0,$V$17,F496=1,$V$16)*_xlfn.IFS(G496=0,$V$22,G496=1,$V$21)*_xlfn.IFS(H496=0,$V$27,H496=1,$V$26)*_xlfn.IFS(I496=0,$V$32,I496=1,$V$31)*_xlfn.IFS(J496=0,$V$37,J496=1,$V$36)*_xlfn.IFS(K496=0,$V$42,K496=1,$V$41)*_xlfn.IFS(L496=0,$V$47,L496=1,$V$46)*_xlfn.IFS(M496=0,$V$52,M496=1,$V$51)*_xlfn.IFS(N496=0,$V$57,N496=1,$V$56)</f>
        <v>1.8002646761135725E-2</v>
      </c>
      <c r="P496" cm="1">
        <f t="array" ref="P496">$V$2*_xlfn.IFS(C496="data_analyst",$X$5,C496="data_engineer",$X$6,C496="data_scientist",$X$7)*_xlfn.IFS(E496=0,$X$12,E496=1,$X$11)*_xlfn.IFS(F496=0,$X$17,F496=1,$X$16)*_xlfn.IFS(G496=0,$X$22,G496=1,$X$21)*_xlfn.IFS(H496=0,$X$27,H496=1,$X$26)*_xlfn.IFS(I496=0,$X$32,I496=1,$X$31)*_xlfn.IFS(J496=0,$X$37,J496=1,$X$36)*_xlfn.IFS(K496=0,$X$42,K496=1,$X$41)*_xlfn.IFS(L496=0,$X$47,L496=1,$X$46)*_xlfn.IFS(M496=0,$X$52,M496=1,$X$51)*_xlfn.IFS(N496=0,$X$57,N496=1,$X$56)</f>
        <v>1.1404719368761322E-4</v>
      </c>
      <c r="Q496" cm="1">
        <f t="array" ref="Q496">$W$2*_xlfn.IFS(C496="data_analyst",$Z$5,C496="data_engineer",$Z$6,C496="data_scientist",$Z$7)*_xlfn.IFS(E496=0,$Z$12,E496=1,$Z$11)*_xlfn.IFS(F496=0,$Z$17,F496=1,$Z$16)*_xlfn.IFS(G496=0,$Z$22,G496=1,$Z$21)*_xlfn.IFS(H496=0,$Z$27,H496=1,$Z$26)*_xlfn.IFS(I496=0,$Z$32,I496=1,$Z$31)*_xlfn.IFS(J496=0,$Z$37,J496=1,$Z$36)*_xlfn.IFS(K496=0,$Z$42,K496=1,$Z$41)*_xlfn.IFS(L496=0,$Z$47,L496=1,$Z$46)*_xlfn.IFS(M496=0,$Z$52,M496=1,$Z$51)*_xlfn.IFS(N496=0,$Z$57,N496=1,$Z$56)</f>
        <v>1.0309290867700006E-3</v>
      </c>
      <c r="R496" t="str" cm="1">
        <f t="array" ref="R496">_xlfn.IFS(AND(O496&gt;P496,O496&gt;Q496),"Low",AND(P496&gt;O496,P496&gt;Q496),"Medium",AND(Q496&gt;O496,Q496&gt;P496),"High")</f>
        <v>Low</v>
      </c>
      <c r="S496" t="str">
        <f t="shared" si="16"/>
        <v>T</v>
      </c>
    </row>
    <row r="497" spans="1:19" x14ac:dyDescent="0.3">
      <c r="A497" t="s">
        <v>17</v>
      </c>
      <c r="B497">
        <v>5</v>
      </c>
      <c r="C497" t="s">
        <v>15</v>
      </c>
      <c r="D497" t="str">
        <f t="shared" si="15"/>
        <v>Low</v>
      </c>
      <c r="E497">
        <v>1</v>
      </c>
      <c r="F497">
        <v>1</v>
      </c>
      <c r="G497">
        <v>0</v>
      </c>
      <c r="H497">
        <v>1</v>
      </c>
      <c r="I497">
        <v>1</v>
      </c>
      <c r="J497">
        <v>1</v>
      </c>
      <c r="K497">
        <v>1</v>
      </c>
      <c r="L497">
        <v>0</v>
      </c>
      <c r="M497">
        <v>0</v>
      </c>
      <c r="N497">
        <v>1</v>
      </c>
      <c r="O497" cm="1">
        <f t="array" ref="O497">$U$2*_xlfn.IFS(C497="data_analyst",$V$5,C497="data_engineer",$V$6,C497="data_scientist",$V$7)*_xlfn.IFS(E497=0,$V$12,E497=1,$V$11)*_xlfn.IFS(F497=0,$V$17,F497=1,$V$16)*_xlfn.IFS(G497=0,$V$22,G497=1,$V$21)*_xlfn.IFS(H497=0,$V$27,H497=1,$V$26)*_xlfn.IFS(I497=0,$V$32,I497=1,$V$31)*_xlfn.IFS(J497=0,$V$37,J497=1,$V$36)*_xlfn.IFS(K497=0,$V$42,K497=1,$V$41)*_xlfn.IFS(L497=0,$V$47,L497=1,$V$46)*_xlfn.IFS(M497=0,$V$52,M497=1,$V$51)*_xlfn.IFS(N497=0,$V$57,N497=1,$V$56)</f>
        <v>1.7836545245362227E-5</v>
      </c>
      <c r="P497" cm="1">
        <f t="array" ref="P497">$V$2*_xlfn.IFS(C497="data_analyst",$X$5,C497="data_engineer",$X$6,C497="data_scientist",$X$7)*_xlfn.IFS(E497=0,$X$12,E497=1,$X$11)*_xlfn.IFS(F497=0,$X$17,F497=1,$X$16)*_xlfn.IFS(G497=0,$X$22,G497=1,$X$21)*_xlfn.IFS(H497=0,$X$27,H497=1,$X$26)*_xlfn.IFS(I497=0,$X$32,I497=1,$X$31)*_xlfn.IFS(J497=0,$X$37,J497=1,$X$36)*_xlfn.IFS(K497=0,$X$42,K497=1,$X$41)*_xlfn.IFS(L497=0,$X$47,L497=1,$X$46)*_xlfn.IFS(M497=0,$X$52,M497=1,$X$51)*_xlfn.IFS(N497=0,$X$57,N497=1,$X$56)</f>
        <v>1.0571877342232553E-5</v>
      </c>
      <c r="Q497" cm="1">
        <f t="array" ref="Q497">$W$2*_xlfn.IFS(C497="data_analyst",$Z$5,C497="data_engineer",$Z$6,C497="data_scientist",$Z$7)*_xlfn.IFS(E497=0,$Z$12,E497=1,$Z$11)*_xlfn.IFS(F497=0,$Z$17,F497=1,$Z$16)*_xlfn.IFS(G497=0,$Z$22,G497=1,$Z$21)*_xlfn.IFS(H497=0,$Z$27,H497=1,$Z$26)*_xlfn.IFS(I497=0,$Z$32,I497=1,$Z$31)*_xlfn.IFS(J497=0,$Z$37,J497=1,$Z$36)*_xlfn.IFS(K497=0,$Z$42,K497=1,$Z$41)*_xlfn.IFS(L497=0,$Z$47,L497=1,$Z$46)*_xlfn.IFS(M497=0,$Z$52,M497=1,$Z$51)*_xlfn.IFS(N497=0,$Z$57,N497=1,$Z$56)</f>
        <v>1.9470281844118656E-5</v>
      </c>
      <c r="R497" t="str" cm="1">
        <f t="array" ref="R497">_xlfn.IFS(AND(O497&gt;P497,O497&gt;Q497),"Low",AND(P497&gt;O497,P497&gt;Q497),"Medium",AND(Q497&gt;O497,Q497&gt;P497),"High")</f>
        <v>High</v>
      </c>
      <c r="S497" t="str">
        <f t="shared" si="16"/>
        <v>F</v>
      </c>
    </row>
    <row r="498" spans="1:19" x14ac:dyDescent="0.3">
      <c r="A498" t="s">
        <v>17</v>
      </c>
      <c r="B498">
        <v>5</v>
      </c>
      <c r="C498" t="s">
        <v>15</v>
      </c>
      <c r="D498" t="str">
        <f t="shared" si="15"/>
        <v>Low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 cm="1">
        <f t="array" ref="O498">$U$2*_xlfn.IFS(C498="data_analyst",$V$5,C498="data_engineer",$V$6,C498="data_scientist",$V$7)*_xlfn.IFS(E498=0,$V$12,E498=1,$V$11)*_xlfn.IFS(F498=0,$V$17,F498=1,$V$16)*_xlfn.IFS(G498=0,$V$22,G498=1,$V$21)*_xlfn.IFS(H498=0,$V$27,H498=1,$V$26)*_xlfn.IFS(I498=0,$V$32,I498=1,$V$31)*_xlfn.IFS(J498=0,$V$37,J498=1,$V$36)*_xlfn.IFS(K498=0,$V$42,K498=1,$V$41)*_xlfn.IFS(L498=0,$V$47,L498=1,$V$46)*_xlfn.IFS(M498=0,$V$52,M498=1,$V$51)*_xlfn.IFS(N498=0,$V$57,N498=1,$V$56)</f>
        <v>1.8002646761135725E-2</v>
      </c>
      <c r="P498" cm="1">
        <f t="array" ref="P498">$V$2*_xlfn.IFS(C498="data_analyst",$X$5,C498="data_engineer",$X$6,C498="data_scientist",$X$7)*_xlfn.IFS(E498=0,$X$12,E498=1,$X$11)*_xlfn.IFS(F498=0,$X$17,F498=1,$X$16)*_xlfn.IFS(G498=0,$X$22,G498=1,$X$21)*_xlfn.IFS(H498=0,$X$27,H498=1,$X$26)*_xlfn.IFS(I498=0,$X$32,I498=1,$X$31)*_xlfn.IFS(J498=0,$X$37,J498=1,$X$36)*_xlfn.IFS(K498=0,$X$42,K498=1,$X$41)*_xlfn.IFS(L498=0,$X$47,L498=1,$X$46)*_xlfn.IFS(M498=0,$X$52,M498=1,$X$51)*_xlfn.IFS(N498=0,$X$57,N498=1,$X$56)</f>
        <v>1.1404719368761322E-4</v>
      </c>
      <c r="Q498" cm="1">
        <f t="array" ref="Q498">$W$2*_xlfn.IFS(C498="data_analyst",$Z$5,C498="data_engineer",$Z$6,C498="data_scientist",$Z$7)*_xlfn.IFS(E498=0,$Z$12,E498=1,$Z$11)*_xlfn.IFS(F498=0,$Z$17,F498=1,$Z$16)*_xlfn.IFS(G498=0,$Z$22,G498=1,$Z$21)*_xlfn.IFS(H498=0,$Z$27,H498=1,$Z$26)*_xlfn.IFS(I498=0,$Z$32,I498=1,$Z$31)*_xlfn.IFS(J498=0,$Z$37,J498=1,$Z$36)*_xlfn.IFS(K498=0,$Z$42,K498=1,$Z$41)*_xlfn.IFS(L498=0,$Z$47,L498=1,$Z$46)*_xlfn.IFS(M498=0,$Z$52,M498=1,$Z$51)*_xlfn.IFS(N498=0,$Z$57,N498=1,$Z$56)</f>
        <v>1.0309290867700006E-3</v>
      </c>
      <c r="R498" t="str" cm="1">
        <f t="array" ref="R498">_xlfn.IFS(AND(O498&gt;P498,O498&gt;Q498),"Low",AND(P498&gt;O498,P498&gt;Q498),"Medium",AND(Q498&gt;O498,Q498&gt;P498),"High")</f>
        <v>Low</v>
      </c>
      <c r="S498" t="str">
        <f t="shared" si="16"/>
        <v>T</v>
      </c>
    </row>
    <row r="499" spans="1:19" x14ac:dyDescent="0.3">
      <c r="A499" t="s">
        <v>17</v>
      </c>
      <c r="B499">
        <v>4</v>
      </c>
      <c r="C499" t="s">
        <v>15</v>
      </c>
      <c r="D499" t="str">
        <f t="shared" si="15"/>
        <v>Low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 cm="1">
        <f t="array" ref="O499">$U$2*_xlfn.IFS(C499="data_analyst",$V$5,C499="data_engineer",$V$6,C499="data_scientist",$V$7)*_xlfn.IFS(E499=0,$V$12,E499=1,$V$11)*_xlfn.IFS(F499=0,$V$17,F499=1,$V$16)*_xlfn.IFS(G499=0,$V$22,G499=1,$V$21)*_xlfn.IFS(H499=0,$V$27,H499=1,$V$26)*_xlfn.IFS(I499=0,$V$32,I499=1,$V$31)*_xlfn.IFS(J499=0,$V$37,J499=1,$V$36)*_xlfn.IFS(K499=0,$V$42,K499=1,$V$41)*_xlfn.IFS(L499=0,$V$47,L499=1,$V$46)*_xlfn.IFS(M499=0,$V$52,M499=1,$V$51)*_xlfn.IFS(N499=0,$V$57,N499=1,$V$56)</f>
        <v>4.0019335114155455E-4</v>
      </c>
      <c r="P499" cm="1">
        <f t="array" ref="P499">$V$2*_xlfn.IFS(C499="data_analyst",$X$5,C499="data_engineer",$X$6,C499="data_scientist",$X$7)*_xlfn.IFS(E499=0,$X$12,E499=1,$X$11)*_xlfn.IFS(F499=0,$X$17,F499=1,$X$16)*_xlfn.IFS(G499=0,$X$22,G499=1,$X$21)*_xlfn.IFS(H499=0,$X$27,H499=1,$X$26)*_xlfn.IFS(I499=0,$X$32,I499=1,$X$31)*_xlfn.IFS(J499=0,$X$37,J499=1,$X$36)*_xlfn.IFS(K499=0,$X$42,K499=1,$X$41)*_xlfn.IFS(L499=0,$X$47,L499=1,$X$46)*_xlfn.IFS(M499=0,$X$52,M499=1,$X$51)*_xlfn.IFS(N499=0,$X$57,N499=1,$X$56)</f>
        <v>2.2953149606223032E-5</v>
      </c>
      <c r="Q499" cm="1">
        <f t="array" ref="Q499">$W$2*_xlfn.IFS(C499="data_analyst",$Z$5,C499="data_engineer",$Z$6,C499="data_scientist",$Z$7)*_xlfn.IFS(E499=0,$Z$12,E499=1,$Z$11)*_xlfn.IFS(F499=0,$Z$17,F499=1,$Z$16)*_xlfn.IFS(G499=0,$Z$22,G499=1,$Z$21)*_xlfn.IFS(H499=0,$Z$27,H499=1,$Z$26)*_xlfn.IFS(I499=0,$Z$32,I499=1,$Z$31)*_xlfn.IFS(J499=0,$Z$37,J499=1,$Z$36)*_xlfn.IFS(K499=0,$Z$42,K499=1,$Z$41)*_xlfn.IFS(L499=0,$Z$47,L499=1,$Z$46)*_xlfn.IFS(M499=0,$Z$52,M499=1,$Z$51)*_xlfn.IFS(N499=0,$Z$57,N499=1,$Z$56)</f>
        <v>1.5335063764165715E-4</v>
      </c>
      <c r="R499" t="str" cm="1">
        <f t="array" ref="R499">_xlfn.IFS(AND(O499&gt;P499,O499&gt;Q499),"Low",AND(P499&gt;O499,P499&gt;Q499),"Medium",AND(Q499&gt;O499,Q499&gt;P499),"High")</f>
        <v>Low</v>
      </c>
      <c r="S499" t="str">
        <f t="shared" si="16"/>
        <v>T</v>
      </c>
    </row>
    <row r="500" spans="1:19" x14ac:dyDescent="0.3">
      <c r="A500" t="s">
        <v>17</v>
      </c>
      <c r="B500">
        <v>2</v>
      </c>
      <c r="C500" t="s">
        <v>15</v>
      </c>
      <c r="D500" t="str">
        <f t="shared" si="15"/>
        <v>Low</v>
      </c>
      <c r="E500">
        <v>1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 cm="1">
        <f t="array" ref="O500">$U$2*_xlfn.IFS(C500="data_analyst",$V$5,C500="data_engineer",$V$6,C500="data_scientist",$V$7)*_xlfn.IFS(E500=0,$V$12,E500=1,$V$11)*_xlfn.IFS(F500=0,$V$17,F500=1,$V$16)*_xlfn.IFS(G500=0,$V$22,G500=1,$V$21)*_xlfn.IFS(H500=0,$V$27,H500=1,$V$26)*_xlfn.IFS(I500=0,$V$32,I500=1,$V$31)*_xlfn.IFS(J500=0,$V$37,J500=1,$V$36)*_xlfn.IFS(K500=0,$V$42,K500=1,$V$41)*_xlfn.IFS(L500=0,$V$47,L500=1,$V$46)*_xlfn.IFS(M500=0,$V$52,M500=1,$V$51)*_xlfn.IFS(N500=0,$V$57,N500=1,$V$56)</f>
        <v>1.1005435587260949E-2</v>
      </c>
      <c r="P500" cm="1">
        <f t="array" ref="P500">$V$2*_xlfn.IFS(C500="data_analyst",$X$5,C500="data_engineer",$X$6,C500="data_scientist",$X$7)*_xlfn.IFS(E500=0,$X$12,E500=1,$X$11)*_xlfn.IFS(F500=0,$X$17,F500=1,$X$16)*_xlfn.IFS(G500=0,$X$22,G500=1,$X$21)*_xlfn.IFS(H500=0,$X$27,H500=1,$X$26)*_xlfn.IFS(I500=0,$X$32,I500=1,$X$31)*_xlfn.IFS(J500=0,$X$37,J500=1,$X$36)*_xlfn.IFS(K500=0,$X$42,K500=1,$X$41)*_xlfn.IFS(L500=0,$X$47,L500=1,$X$46)*_xlfn.IFS(M500=0,$X$52,M500=1,$X$51)*_xlfn.IFS(N500=0,$X$57,N500=1,$X$56)</f>
        <v>3.4500962440026306E-4</v>
      </c>
      <c r="Q500" cm="1">
        <f t="array" ref="Q500">$W$2*_xlfn.IFS(C500="data_analyst",$Z$5,C500="data_engineer",$Z$6,C500="data_scientist",$Z$7)*_xlfn.IFS(E500=0,$Z$12,E500=1,$Z$11)*_xlfn.IFS(F500=0,$Z$17,F500=1,$Z$16)*_xlfn.IFS(G500=0,$Z$22,G500=1,$Z$21)*_xlfn.IFS(H500=0,$Z$27,H500=1,$Z$26)*_xlfn.IFS(I500=0,$Z$32,I500=1,$Z$31)*_xlfn.IFS(J500=0,$Z$37,J500=1,$Z$36)*_xlfn.IFS(K500=0,$Z$42,K500=1,$Z$41)*_xlfn.IFS(L500=0,$Z$47,L500=1,$Z$46)*_xlfn.IFS(M500=0,$Z$52,M500=1,$Z$51)*_xlfn.IFS(N500=0,$Z$57,N500=1,$Z$56)</f>
        <v>1.4528867785737446E-3</v>
      </c>
      <c r="R500" t="str" cm="1">
        <f t="array" ref="R500">_xlfn.IFS(AND(O500&gt;P500,O500&gt;Q500),"Low",AND(P500&gt;O500,P500&gt;Q500),"Medium",AND(Q500&gt;O500,Q500&gt;P500),"High")</f>
        <v>Low</v>
      </c>
      <c r="S500" t="str">
        <f t="shared" si="16"/>
        <v>T</v>
      </c>
    </row>
    <row r="501" spans="1:19" x14ac:dyDescent="0.3">
      <c r="A501" t="s">
        <v>17</v>
      </c>
      <c r="B501">
        <v>2</v>
      </c>
      <c r="C501" t="s">
        <v>15</v>
      </c>
      <c r="D501" t="str">
        <f t="shared" si="15"/>
        <v>Low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0</v>
      </c>
      <c r="M501">
        <v>0</v>
      </c>
      <c r="N501">
        <v>1</v>
      </c>
      <c r="O501" cm="1">
        <f t="array" ref="O501">$U$2*_xlfn.IFS(C501="data_analyst",$V$5,C501="data_engineer",$V$6,C501="data_scientist",$V$7)*_xlfn.IFS(E501=0,$V$12,E501=1,$V$11)*_xlfn.IFS(F501=0,$V$17,F501=1,$V$16)*_xlfn.IFS(G501=0,$V$22,G501=1,$V$21)*_xlfn.IFS(H501=0,$V$27,H501=1,$V$26)*_xlfn.IFS(I501=0,$V$32,I501=1,$V$31)*_xlfn.IFS(J501=0,$V$37,J501=1,$V$36)*_xlfn.IFS(K501=0,$V$42,K501=1,$V$41)*_xlfn.IFS(L501=0,$V$47,L501=1,$V$46)*_xlfn.IFS(M501=0,$V$52,M501=1,$V$51)*_xlfn.IFS(N501=0,$V$57,N501=1,$V$56)</f>
        <v>1.5897297246472582E-3</v>
      </c>
      <c r="P501" cm="1">
        <f t="array" ref="P501">$V$2*_xlfn.IFS(C501="data_analyst",$X$5,C501="data_engineer",$X$6,C501="data_scientist",$X$7)*_xlfn.IFS(E501=0,$X$12,E501=1,$X$11)*_xlfn.IFS(F501=0,$X$17,F501=1,$X$16)*_xlfn.IFS(G501=0,$X$22,G501=1,$X$21)*_xlfn.IFS(H501=0,$X$27,H501=1,$X$26)*_xlfn.IFS(I501=0,$X$32,I501=1,$X$31)*_xlfn.IFS(J501=0,$X$37,J501=1,$X$36)*_xlfn.IFS(K501=0,$X$42,K501=1,$X$41)*_xlfn.IFS(L501=0,$X$47,L501=1,$X$46)*_xlfn.IFS(M501=0,$X$52,M501=1,$X$51)*_xlfn.IFS(N501=0,$X$57,N501=1,$X$56)</f>
        <v>6.4192262544676681E-6</v>
      </c>
      <c r="Q501" cm="1">
        <f t="array" ref="Q501">$W$2*_xlfn.IFS(C501="data_analyst",$Z$5,C501="data_engineer",$Z$6,C501="data_scientist",$Z$7)*_xlfn.IFS(E501=0,$Z$12,E501=1,$Z$11)*_xlfn.IFS(F501=0,$Z$17,F501=1,$Z$16)*_xlfn.IFS(G501=0,$Z$22,G501=1,$Z$21)*_xlfn.IFS(H501=0,$Z$27,H501=1,$Z$26)*_xlfn.IFS(I501=0,$Z$32,I501=1,$Z$31)*_xlfn.IFS(J501=0,$Z$37,J501=1,$Z$36)*_xlfn.IFS(K501=0,$Z$42,K501=1,$Z$41)*_xlfn.IFS(L501=0,$Z$47,L501=1,$Z$46)*_xlfn.IFS(M501=0,$Z$52,M501=1,$Z$51)*_xlfn.IFS(N501=0,$Z$57,N501=1,$Z$56)</f>
        <v>5.5396904891327101E-5</v>
      </c>
      <c r="R501" t="str" cm="1">
        <f t="array" ref="R501">_xlfn.IFS(AND(O501&gt;P501,O501&gt;Q501),"Low",AND(P501&gt;O501,P501&gt;Q501),"Medium",AND(Q501&gt;O501,Q501&gt;P501),"High")</f>
        <v>Low</v>
      </c>
      <c r="S501" t="str">
        <f t="shared" si="16"/>
        <v>T</v>
      </c>
    </row>
    <row r="502" spans="1:19" x14ac:dyDescent="0.3">
      <c r="A502" t="s">
        <v>17</v>
      </c>
      <c r="B502">
        <v>1</v>
      </c>
      <c r="C502" t="s">
        <v>15</v>
      </c>
      <c r="D502" t="str">
        <f t="shared" si="15"/>
        <v>Low</v>
      </c>
      <c r="E502">
        <v>0</v>
      </c>
      <c r="F502">
        <v>1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1</v>
      </c>
      <c r="O502" cm="1">
        <f t="array" ref="O502">$U$2*_xlfn.IFS(C502="data_analyst",$V$5,C502="data_engineer",$V$6,C502="data_scientist",$V$7)*_xlfn.IFS(E502=0,$V$12,E502=1,$V$11)*_xlfn.IFS(F502=0,$V$17,F502=1,$V$16)*_xlfn.IFS(G502=0,$V$22,G502=1,$V$21)*_xlfn.IFS(H502=0,$V$27,H502=1,$V$26)*_xlfn.IFS(I502=0,$V$32,I502=1,$V$31)*_xlfn.IFS(J502=0,$V$37,J502=1,$V$36)*_xlfn.IFS(K502=0,$V$42,K502=1,$V$41)*_xlfn.IFS(L502=0,$V$47,L502=1,$V$46)*_xlfn.IFS(M502=0,$V$52,M502=1,$V$51)*_xlfn.IFS(N502=0,$V$57,N502=1,$V$56)</f>
        <v>8.0538920544847136E-3</v>
      </c>
      <c r="P502" cm="1">
        <f t="array" ref="P502">$V$2*_xlfn.IFS(C502="data_analyst",$X$5,C502="data_engineer",$X$6,C502="data_scientist",$X$7)*_xlfn.IFS(E502=0,$X$12,E502=1,$X$11)*_xlfn.IFS(F502=0,$X$17,F502=1,$X$16)*_xlfn.IFS(G502=0,$X$22,G502=1,$X$21)*_xlfn.IFS(H502=0,$X$27,H502=1,$X$26)*_xlfn.IFS(I502=0,$X$32,I502=1,$X$31)*_xlfn.IFS(J502=0,$X$37,J502=1,$X$36)*_xlfn.IFS(K502=0,$X$42,K502=1,$X$41)*_xlfn.IFS(L502=0,$X$47,L502=1,$X$46)*_xlfn.IFS(M502=0,$X$52,M502=1,$X$51)*_xlfn.IFS(N502=0,$X$57,N502=1,$X$56)</f>
        <v>3.2026103349562342E-5</v>
      </c>
      <c r="Q502" cm="1">
        <f t="array" ref="Q502">$W$2*_xlfn.IFS(C502="data_analyst",$Z$5,C502="data_engineer",$Z$6,C502="data_scientist",$Z$7)*_xlfn.IFS(E502=0,$Z$12,E502=1,$Z$11)*_xlfn.IFS(F502=0,$Z$17,F502=1,$Z$16)*_xlfn.IFS(G502=0,$Z$22,G502=1,$Z$21)*_xlfn.IFS(H502=0,$Z$27,H502=1,$Z$26)*_xlfn.IFS(I502=0,$Z$32,I502=1,$Z$31)*_xlfn.IFS(J502=0,$Z$37,J502=1,$Z$36)*_xlfn.IFS(K502=0,$Z$42,K502=1,$Z$41)*_xlfn.IFS(L502=0,$Z$47,L502=1,$Z$46)*_xlfn.IFS(M502=0,$Z$52,M502=1,$Z$51)*_xlfn.IFS(N502=0,$Z$57,N502=1,$Z$56)</f>
        <v>3.0681362709042702E-4</v>
      </c>
      <c r="R502" t="str" cm="1">
        <f t="array" ref="R502">_xlfn.IFS(AND(O502&gt;P502,O502&gt;Q502),"Low",AND(P502&gt;O502,P502&gt;Q502),"Medium",AND(Q502&gt;O502,Q502&gt;P502),"High")</f>
        <v>Low</v>
      </c>
      <c r="S502" t="str">
        <f t="shared" si="16"/>
        <v>T</v>
      </c>
    </row>
    <row r="503" spans="1:19" x14ac:dyDescent="0.3">
      <c r="A503" t="s">
        <v>17</v>
      </c>
      <c r="B503">
        <v>5</v>
      </c>
      <c r="C503" t="s">
        <v>15</v>
      </c>
      <c r="D503" t="str">
        <f t="shared" si="15"/>
        <v>Low</v>
      </c>
      <c r="E503">
        <v>1</v>
      </c>
      <c r="F503">
        <v>1</v>
      </c>
      <c r="G503">
        <v>0</v>
      </c>
      <c r="H503">
        <v>1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1</v>
      </c>
      <c r="O503" cm="1">
        <f t="array" ref="O503">$U$2*_xlfn.IFS(C503="data_analyst",$V$5,C503="data_engineer",$V$6,C503="data_scientist",$V$7)*_xlfn.IFS(E503=0,$V$12,E503=1,$V$11)*_xlfn.IFS(F503=0,$V$17,F503=1,$V$16)*_xlfn.IFS(G503=0,$V$22,G503=1,$V$21)*_xlfn.IFS(H503=0,$V$27,H503=1,$V$26)*_xlfn.IFS(I503=0,$V$32,I503=1,$V$31)*_xlfn.IFS(J503=0,$V$37,J503=1,$V$36)*_xlfn.IFS(K503=0,$V$42,K503=1,$V$41)*_xlfn.IFS(L503=0,$V$47,L503=1,$V$46)*_xlfn.IFS(M503=0,$V$52,M503=1,$V$51)*_xlfn.IFS(N503=0,$V$57,N503=1,$V$56)</f>
        <v>1.3529660721793594E-3</v>
      </c>
      <c r="P503" cm="1">
        <f t="array" ref="P503">$V$2*_xlfn.IFS(C503="data_analyst",$X$5,C503="data_engineer",$X$6,C503="data_scientist",$X$7)*_xlfn.IFS(E503=0,$X$12,E503=1,$X$11)*_xlfn.IFS(F503=0,$X$17,F503=1,$X$16)*_xlfn.IFS(G503=0,$X$22,G503=1,$X$21)*_xlfn.IFS(H503=0,$X$27,H503=1,$X$26)*_xlfn.IFS(I503=0,$X$32,I503=1,$X$31)*_xlfn.IFS(J503=0,$X$37,J503=1,$X$36)*_xlfn.IFS(K503=0,$X$42,K503=1,$X$41)*_xlfn.IFS(L503=0,$X$47,L503=1,$X$46)*_xlfn.IFS(M503=0,$X$52,M503=1,$X$51)*_xlfn.IFS(N503=0,$X$57,N503=1,$X$56)</f>
        <v>7.3062549825575368E-5</v>
      </c>
      <c r="Q503" cm="1">
        <f t="array" ref="Q503">$W$2*_xlfn.IFS(C503="data_analyst",$Z$5,C503="data_engineer",$Z$6,C503="data_scientist",$Z$7)*_xlfn.IFS(E503=0,$Z$12,E503=1,$Z$11)*_xlfn.IFS(F503=0,$Z$17,F503=1,$Z$16)*_xlfn.IFS(G503=0,$Z$22,G503=1,$Z$21)*_xlfn.IFS(H503=0,$Z$27,H503=1,$Z$26)*_xlfn.IFS(I503=0,$Z$32,I503=1,$Z$31)*_xlfn.IFS(J503=0,$Z$37,J503=1,$Z$36)*_xlfn.IFS(K503=0,$Z$42,K503=1,$Z$41)*_xlfn.IFS(L503=0,$Z$47,L503=1,$Z$46)*_xlfn.IFS(M503=0,$Z$52,M503=1,$Z$51)*_xlfn.IFS(N503=0,$Z$57,N503=1,$Z$56)</f>
        <v>2.1952207881390927E-4</v>
      </c>
      <c r="R503" t="str" cm="1">
        <f t="array" ref="R503">_xlfn.IFS(AND(O503&gt;P503,O503&gt;Q503),"Low",AND(P503&gt;O503,P503&gt;Q503),"Medium",AND(Q503&gt;O503,Q503&gt;P503),"High")</f>
        <v>Low</v>
      </c>
      <c r="S503" t="str">
        <f t="shared" si="16"/>
        <v>T</v>
      </c>
    </row>
    <row r="504" spans="1:19" x14ac:dyDescent="0.3">
      <c r="A504" t="s">
        <v>17</v>
      </c>
      <c r="B504">
        <v>5</v>
      </c>
      <c r="C504" t="s">
        <v>15</v>
      </c>
      <c r="D504" t="str">
        <f t="shared" si="15"/>
        <v>Low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 cm="1">
        <f t="array" ref="O504">$U$2*_xlfn.IFS(C504="data_analyst",$V$5,C504="data_engineer",$V$6,C504="data_scientist",$V$7)*_xlfn.IFS(E504=0,$V$12,E504=1,$V$11)*_xlfn.IFS(F504=0,$V$17,F504=1,$V$16)*_xlfn.IFS(G504=0,$V$22,G504=1,$V$21)*_xlfn.IFS(H504=0,$V$27,H504=1,$V$26)*_xlfn.IFS(I504=0,$V$32,I504=1,$V$31)*_xlfn.IFS(J504=0,$V$37,J504=1,$V$36)*_xlfn.IFS(K504=0,$V$42,K504=1,$V$41)*_xlfn.IFS(L504=0,$V$47,L504=1,$V$46)*_xlfn.IFS(M504=0,$V$52,M504=1,$V$51)*_xlfn.IFS(N504=0,$V$57,N504=1,$V$56)</f>
        <v>1.8002646761135725E-2</v>
      </c>
      <c r="P504" cm="1">
        <f t="array" ref="P504">$V$2*_xlfn.IFS(C504="data_analyst",$X$5,C504="data_engineer",$X$6,C504="data_scientist",$X$7)*_xlfn.IFS(E504=0,$X$12,E504=1,$X$11)*_xlfn.IFS(F504=0,$X$17,F504=1,$X$16)*_xlfn.IFS(G504=0,$X$22,G504=1,$X$21)*_xlfn.IFS(H504=0,$X$27,H504=1,$X$26)*_xlfn.IFS(I504=0,$X$32,I504=1,$X$31)*_xlfn.IFS(J504=0,$X$37,J504=1,$X$36)*_xlfn.IFS(K504=0,$X$42,K504=1,$X$41)*_xlfn.IFS(L504=0,$X$47,L504=1,$X$46)*_xlfn.IFS(M504=0,$X$52,M504=1,$X$51)*_xlfn.IFS(N504=0,$X$57,N504=1,$X$56)</f>
        <v>1.1404719368761322E-4</v>
      </c>
      <c r="Q504" cm="1">
        <f t="array" ref="Q504">$W$2*_xlfn.IFS(C504="data_analyst",$Z$5,C504="data_engineer",$Z$6,C504="data_scientist",$Z$7)*_xlfn.IFS(E504=0,$Z$12,E504=1,$Z$11)*_xlfn.IFS(F504=0,$Z$17,F504=1,$Z$16)*_xlfn.IFS(G504=0,$Z$22,G504=1,$Z$21)*_xlfn.IFS(H504=0,$Z$27,H504=1,$Z$26)*_xlfn.IFS(I504=0,$Z$32,I504=1,$Z$31)*_xlfn.IFS(J504=0,$Z$37,J504=1,$Z$36)*_xlfn.IFS(K504=0,$Z$42,K504=1,$Z$41)*_xlfn.IFS(L504=0,$Z$47,L504=1,$Z$46)*_xlfn.IFS(M504=0,$Z$52,M504=1,$Z$51)*_xlfn.IFS(N504=0,$Z$57,N504=1,$Z$56)</f>
        <v>1.0309290867700006E-3</v>
      </c>
      <c r="R504" t="str" cm="1">
        <f t="array" ref="R504">_xlfn.IFS(AND(O504&gt;P504,O504&gt;Q504),"Low",AND(P504&gt;O504,P504&gt;Q504),"Medium",AND(Q504&gt;O504,Q504&gt;P504),"High")</f>
        <v>Low</v>
      </c>
      <c r="S504" t="str">
        <f t="shared" si="16"/>
        <v>T</v>
      </c>
    </row>
    <row r="505" spans="1:19" x14ac:dyDescent="0.3">
      <c r="A505" t="s">
        <v>17</v>
      </c>
      <c r="B505">
        <v>3</v>
      </c>
      <c r="C505" t="s">
        <v>15</v>
      </c>
      <c r="D505" t="str">
        <f t="shared" si="15"/>
        <v>Low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1</v>
      </c>
      <c r="O505" cm="1">
        <f t="array" ref="O505">$U$2*_xlfn.IFS(C505="data_analyst",$V$5,C505="data_engineer",$V$6,C505="data_scientist",$V$7)*_xlfn.IFS(E505=0,$V$12,E505=1,$V$11)*_xlfn.IFS(F505=0,$V$17,F505=1,$V$16)*_xlfn.IFS(G505=0,$V$22,G505=1,$V$21)*_xlfn.IFS(H505=0,$V$27,H505=1,$V$26)*_xlfn.IFS(I505=0,$V$32,I505=1,$V$31)*_xlfn.IFS(J505=0,$V$37,J505=1,$V$36)*_xlfn.IFS(K505=0,$V$42,K505=1,$V$41)*_xlfn.IFS(L505=0,$V$47,L505=1,$V$46)*_xlfn.IFS(M505=0,$V$52,M505=1,$V$51)*_xlfn.IFS(N505=0,$V$57,N505=1,$V$56)</f>
        <v>4.6298645463884189E-3</v>
      </c>
      <c r="P505" cm="1">
        <f t="array" ref="P505">$V$2*_xlfn.IFS(C505="data_analyst",$X$5,C505="data_engineer",$X$6,C505="data_scientist",$X$7)*_xlfn.IFS(E505=0,$X$12,E505=1,$X$11)*_xlfn.IFS(F505=0,$X$17,F505=1,$X$16)*_xlfn.IFS(G505=0,$X$22,G505=1,$X$21)*_xlfn.IFS(H505=0,$X$27,H505=1,$X$26)*_xlfn.IFS(I505=0,$X$32,I505=1,$X$31)*_xlfn.IFS(J505=0,$X$37,J505=1,$X$36)*_xlfn.IFS(K505=0,$X$42,K505=1,$X$41)*_xlfn.IFS(L505=0,$X$47,L505=1,$X$46)*_xlfn.IFS(M505=0,$X$52,M505=1,$X$51)*_xlfn.IFS(N505=0,$X$57,N505=1,$X$56)</f>
        <v>2.6516803780137475E-5</v>
      </c>
      <c r="Q505" cm="1">
        <f t="array" ref="Q505">$W$2*_xlfn.IFS(C505="data_analyst",$Z$5,C505="data_engineer",$Z$6,C505="data_scientist",$Z$7)*_xlfn.IFS(E505=0,$Z$12,E505=1,$Z$11)*_xlfn.IFS(F505=0,$Z$17,F505=1,$Z$16)*_xlfn.IFS(G505=0,$Z$22,G505=1,$Z$21)*_xlfn.IFS(H505=0,$Z$27,H505=1,$Z$26)*_xlfn.IFS(I505=0,$Z$32,I505=1,$Z$31)*_xlfn.IFS(J505=0,$Z$37,J505=1,$Z$36)*_xlfn.IFS(K505=0,$Z$42,K505=1,$Z$41)*_xlfn.IFS(L505=0,$Z$47,L505=1,$Z$46)*_xlfn.IFS(M505=0,$Z$52,M505=1,$Z$51)*_xlfn.IFS(N505=0,$Z$57,N505=1,$Z$56)</f>
        <v>1.9742118454560195E-4</v>
      </c>
      <c r="R505" t="str" cm="1">
        <f t="array" ref="R505">_xlfn.IFS(AND(O505&gt;P505,O505&gt;Q505),"Low",AND(P505&gt;O505,P505&gt;Q505),"Medium",AND(Q505&gt;O505,Q505&gt;P505),"High")</f>
        <v>Low</v>
      </c>
      <c r="S505" t="str">
        <f t="shared" si="16"/>
        <v>T</v>
      </c>
    </row>
    <row r="506" spans="1:19" x14ac:dyDescent="0.3">
      <c r="A506" t="s">
        <v>17</v>
      </c>
      <c r="B506">
        <v>2</v>
      </c>
      <c r="C506" t="s">
        <v>15</v>
      </c>
      <c r="D506" t="str">
        <f t="shared" si="15"/>
        <v>Low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 cm="1">
        <f t="array" ref="O506">$U$2*_xlfn.IFS(C506="data_analyst",$V$5,C506="data_engineer",$V$6,C506="data_scientist",$V$7)*_xlfn.IFS(E506=0,$V$12,E506=1,$V$11)*_xlfn.IFS(F506=0,$V$17,F506=1,$V$16)*_xlfn.IFS(G506=0,$V$22,G506=1,$V$21)*_xlfn.IFS(H506=0,$V$27,H506=1,$V$26)*_xlfn.IFS(I506=0,$V$32,I506=1,$V$31)*_xlfn.IFS(J506=0,$V$37,J506=1,$V$36)*_xlfn.IFS(K506=0,$V$42,K506=1,$V$41)*_xlfn.IFS(L506=0,$V$47,L506=1,$V$46)*_xlfn.IFS(M506=0,$V$52,M506=1,$V$51)*_xlfn.IFS(N506=0,$V$57,N506=1,$V$56)</f>
        <v>1.8002646761135725E-2</v>
      </c>
      <c r="P506" cm="1">
        <f t="array" ref="P506">$V$2*_xlfn.IFS(C506="data_analyst",$X$5,C506="data_engineer",$X$6,C506="data_scientist",$X$7)*_xlfn.IFS(E506=0,$X$12,E506=1,$X$11)*_xlfn.IFS(F506=0,$X$17,F506=1,$X$16)*_xlfn.IFS(G506=0,$X$22,G506=1,$X$21)*_xlfn.IFS(H506=0,$X$27,H506=1,$X$26)*_xlfn.IFS(I506=0,$X$32,I506=1,$X$31)*_xlfn.IFS(J506=0,$X$37,J506=1,$X$36)*_xlfn.IFS(K506=0,$X$42,K506=1,$X$41)*_xlfn.IFS(L506=0,$X$47,L506=1,$X$46)*_xlfn.IFS(M506=0,$X$52,M506=1,$X$51)*_xlfn.IFS(N506=0,$X$57,N506=1,$X$56)</f>
        <v>1.1404719368761322E-4</v>
      </c>
      <c r="Q506" cm="1">
        <f t="array" ref="Q506">$W$2*_xlfn.IFS(C506="data_analyst",$Z$5,C506="data_engineer",$Z$6,C506="data_scientist",$Z$7)*_xlfn.IFS(E506=0,$Z$12,E506=1,$Z$11)*_xlfn.IFS(F506=0,$Z$17,F506=1,$Z$16)*_xlfn.IFS(G506=0,$Z$22,G506=1,$Z$21)*_xlfn.IFS(H506=0,$Z$27,H506=1,$Z$26)*_xlfn.IFS(I506=0,$Z$32,I506=1,$Z$31)*_xlfn.IFS(J506=0,$Z$37,J506=1,$Z$36)*_xlfn.IFS(K506=0,$Z$42,K506=1,$Z$41)*_xlfn.IFS(L506=0,$Z$47,L506=1,$Z$46)*_xlfn.IFS(M506=0,$Z$52,M506=1,$Z$51)*_xlfn.IFS(N506=0,$Z$57,N506=1,$Z$56)</f>
        <v>1.0309290867700006E-3</v>
      </c>
      <c r="R506" t="str" cm="1">
        <f t="array" ref="R506">_xlfn.IFS(AND(O506&gt;P506,O506&gt;Q506),"Low",AND(P506&gt;O506,P506&gt;Q506),"Medium",AND(Q506&gt;O506,Q506&gt;P506),"High")</f>
        <v>Low</v>
      </c>
      <c r="S506" t="str">
        <f t="shared" si="16"/>
        <v>T</v>
      </c>
    </row>
    <row r="507" spans="1:19" x14ac:dyDescent="0.3">
      <c r="A507" t="s">
        <v>17</v>
      </c>
      <c r="B507">
        <v>3</v>
      </c>
      <c r="C507" t="s">
        <v>15</v>
      </c>
      <c r="D507" t="str">
        <f t="shared" si="15"/>
        <v>Low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 cm="1">
        <f t="array" ref="O507">$U$2*_xlfn.IFS(C507="data_analyst",$V$5,C507="data_engineer",$V$6,C507="data_scientist",$V$7)*_xlfn.IFS(E507=0,$V$12,E507=1,$V$11)*_xlfn.IFS(F507=0,$V$17,F507=1,$V$16)*_xlfn.IFS(G507=0,$V$22,G507=1,$V$21)*_xlfn.IFS(H507=0,$V$27,H507=1,$V$26)*_xlfn.IFS(I507=0,$V$32,I507=1,$V$31)*_xlfn.IFS(J507=0,$V$37,J507=1,$V$36)*_xlfn.IFS(K507=0,$V$42,K507=1,$V$41)*_xlfn.IFS(L507=0,$V$47,L507=1,$V$46)*_xlfn.IFS(M507=0,$V$52,M507=1,$V$51)*_xlfn.IFS(N507=0,$V$57,N507=1,$V$56)</f>
        <v>2.3455829444072339E-2</v>
      </c>
      <c r="P507" cm="1">
        <f t="array" ref="P507">$V$2*_xlfn.IFS(C507="data_analyst",$X$5,C507="data_engineer",$X$6,C507="data_scientist",$X$7)*_xlfn.IFS(E507=0,$X$12,E507=1,$X$11)*_xlfn.IFS(F507=0,$X$17,F507=1,$X$16)*_xlfn.IFS(G507=0,$X$22,G507=1,$X$21)*_xlfn.IFS(H507=0,$X$27,H507=1,$X$26)*_xlfn.IFS(I507=0,$X$32,I507=1,$X$31)*_xlfn.IFS(J507=0,$X$37,J507=1,$X$36)*_xlfn.IFS(K507=0,$X$42,K507=1,$X$41)*_xlfn.IFS(L507=0,$X$47,L507=1,$X$46)*_xlfn.IFS(M507=0,$X$52,M507=1,$X$51)*_xlfn.IFS(N507=0,$X$57,N507=1,$X$56)</f>
        <v>1.3229474467763136E-4</v>
      </c>
      <c r="Q507" cm="1">
        <f t="array" ref="Q507">$W$2*_xlfn.IFS(C507="data_analyst",$Z$5,C507="data_engineer",$Z$6,C507="data_scientist",$Z$7)*_xlfn.IFS(E507=0,$Z$12,E507=1,$Z$11)*_xlfn.IFS(F507=0,$Z$17,F507=1,$Z$16)*_xlfn.IFS(G507=0,$Z$22,G507=1,$Z$21)*_xlfn.IFS(H507=0,$Z$27,H507=1,$Z$26)*_xlfn.IFS(I507=0,$Z$32,I507=1,$Z$31)*_xlfn.IFS(J507=0,$Z$37,J507=1,$Z$36)*_xlfn.IFS(K507=0,$Z$42,K507=1,$Z$41)*_xlfn.IFS(L507=0,$Z$47,L507=1,$Z$46)*_xlfn.IFS(M507=0,$Z$52,M507=1,$Z$51)*_xlfn.IFS(N507=0,$Z$57,N507=1,$Z$56)</f>
        <v>1.0934096374833335E-3</v>
      </c>
      <c r="R507" t="str" cm="1">
        <f t="array" ref="R507">_xlfn.IFS(AND(O507&gt;P507,O507&gt;Q507),"Low",AND(P507&gt;O507,P507&gt;Q507),"Medium",AND(Q507&gt;O507,Q507&gt;P507),"High")</f>
        <v>Low</v>
      </c>
      <c r="S507" t="str">
        <f t="shared" si="16"/>
        <v>T</v>
      </c>
    </row>
    <row r="508" spans="1:19" x14ac:dyDescent="0.3">
      <c r="A508" t="s">
        <v>17</v>
      </c>
      <c r="B508">
        <v>2</v>
      </c>
      <c r="C508" t="s">
        <v>15</v>
      </c>
      <c r="D508" t="str">
        <f t="shared" si="15"/>
        <v>Low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 cm="1">
        <f t="array" ref="O508">$U$2*_xlfn.IFS(C508="data_analyst",$V$5,C508="data_engineer",$V$6,C508="data_scientist",$V$7)*_xlfn.IFS(E508=0,$V$12,E508=1,$V$11)*_xlfn.IFS(F508=0,$V$17,F508=1,$V$16)*_xlfn.IFS(G508=0,$V$22,G508=1,$V$21)*_xlfn.IFS(H508=0,$V$27,H508=1,$V$26)*_xlfn.IFS(I508=0,$V$32,I508=1,$V$31)*_xlfn.IFS(J508=0,$V$37,J508=1,$V$36)*_xlfn.IFS(K508=0,$V$42,K508=1,$V$41)*_xlfn.IFS(L508=0,$V$47,L508=1,$V$46)*_xlfn.IFS(M508=0,$V$52,M508=1,$V$51)*_xlfn.IFS(N508=0,$V$57,N508=1,$V$56)</f>
        <v>2.3455829444072339E-2</v>
      </c>
      <c r="P508" cm="1">
        <f t="array" ref="P508">$V$2*_xlfn.IFS(C508="data_analyst",$X$5,C508="data_engineer",$X$6,C508="data_scientist",$X$7)*_xlfn.IFS(E508=0,$X$12,E508=1,$X$11)*_xlfn.IFS(F508=0,$X$17,F508=1,$X$16)*_xlfn.IFS(G508=0,$X$22,G508=1,$X$21)*_xlfn.IFS(H508=0,$X$27,H508=1,$X$26)*_xlfn.IFS(I508=0,$X$32,I508=1,$X$31)*_xlfn.IFS(J508=0,$X$37,J508=1,$X$36)*_xlfn.IFS(K508=0,$X$42,K508=1,$X$41)*_xlfn.IFS(L508=0,$X$47,L508=1,$X$46)*_xlfn.IFS(M508=0,$X$52,M508=1,$X$51)*_xlfn.IFS(N508=0,$X$57,N508=1,$X$56)</f>
        <v>1.3229474467763136E-4</v>
      </c>
      <c r="Q508" cm="1">
        <f t="array" ref="Q508">$W$2*_xlfn.IFS(C508="data_analyst",$Z$5,C508="data_engineer",$Z$6,C508="data_scientist",$Z$7)*_xlfn.IFS(E508=0,$Z$12,E508=1,$Z$11)*_xlfn.IFS(F508=0,$Z$17,F508=1,$Z$16)*_xlfn.IFS(G508=0,$Z$22,G508=1,$Z$21)*_xlfn.IFS(H508=0,$Z$27,H508=1,$Z$26)*_xlfn.IFS(I508=0,$Z$32,I508=1,$Z$31)*_xlfn.IFS(J508=0,$Z$37,J508=1,$Z$36)*_xlfn.IFS(K508=0,$Z$42,K508=1,$Z$41)*_xlfn.IFS(L508=0,$Z$47,L508=1,$Z$46)*_xlfn.IFS(M508=0,$Z$52,M508=1,$Z$51)*_xlfn.IFS(N508=0,$Z$57,N508=1,$Z$56)</f>
        <v>1.0934096374833335E-3</v>
      </c>
      <c r="R508" t="str" cm="1">
        <f t="array" ref="R508">_xlfn.IFS(AND(O508&gt;P508,O508&gt;Q508),"Low",AND(P508&gt;O508,P508&gt;Q508),"Medium",AND(Q508&gt;O508,Q508&gt;P508),"High")</f>
        <v>Low</v>
      </c>
      <c r="S508" t="str">
        <f t="shared" si="16"/>
        <v>T</v>
      </c>
    </row>
    <row r="509" spans="1:19" x14ac:dyDescent="0.3">
      <c r="A509" t="s">
        <v>17</v>
      </c>
      <c r="B509">
        <v>2</v>
      </c>
      <c r="C509" t="s">
        <v>15</v>
      </c>
      <c r="D509" t="str">
        <f t="shared" si="15"/>
        <v>Low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 cm="1">
        <f t="array" ref="O509">$U$2*_xlfn.IFS(C509="data_analyst",$V$5,C509="data_engineer",$V$6,C509="data_scientist",$V$7)*_xlfn.IFS(E509=0,$V$12,E509=1,$V$11)*_xlfn.IFS(F509=0,$V$17,F509=1,$V$16)*_xlfn.IFS(G509=0,$V$22,G509=1,$V$21)*_xlfn.IFS(H509=0,$V$27,H509=1,$V$26)*_xlfn.IFS(I509=0,$V$32,I509=1,$V$31)*_xlfn.IFS(J509=0,$V$37,J509=1,$V$36)*_xlfn.IFS(K509=0,$V$42,K509=1,$V$41)*_xlfn.IFS(L509=0,$V$47,L509=1,$V$46)*_xlfn.IFS(M509=0,$V$52,M509=1,$V$51)*_xlfn.IFS(N509=0,$V$57,N509=1,$V$56)</f>
        <v>2.3455829444072339E-2</v>
      </c>
      <c r="P509" cm="1">
        <f t="array" ref="P509">$V$2*_xlfn.IFS(C509="data_analyst",$X$5,C509="data_engineer",$X$6,C509="data_scientist",$X$7)*_xlfn.IFS(E509=0,$X$12,E509=1,$X$11)*_xlfn.IFS(F509=0,$X$17,F509=1,$X$16)*_xlfn.IFS(G509=0,$X$22,G509=1,$X$21)*_xlfn.IFS(H509=0,$X$27,H509=1,$X$26)*_xlfn.IFS(I509=0,$X$32,I509=1,$X$31)*_xlfn.IFS(J509=0,$X$37,J509=1,$X$36)*_xlfn.IFS(K509=0,$X$42,K509=1,$X$41)*_xlfn.IFS(L509=0,$X$47,L509=1,$X$46)*_xlfn.IFS(M509=0,$X$52,M509=1,$X$51)*_xlfn.IFS(N509=0,$X$57,N509=1,$X$56)</f>
        <v>1.3229474467763136E-4</v>
      </c>
      <c r="Q509" cm="1">
        <f t="array" ref="Q509">$W$2*_xlfn.IFS(C509="data_analyst",$Z$5,C509="data_engineer",$Z$6,C509="data_scientist",$Z$7)*_xlfn.IFS(E509=0,$Z$12,E509=1,$Z$11)*_xlfn.IFS(F509=0,$Z$17,F509=1,$Z$16)*_xlfn.IFS(G509=0,$Z$22,G509=1,$Z$21)*_xlfn.IFS(H509=0,$Z$27,H509=1,$Z$26)*_xlfn.IFS(I509=0,$Z$32,I509=1,$Z$31)*_xlfn.IFS(J509=0,$Z$37,J509=1,$Z$36)*_xlfn.IFS(K509=0,$Z$42,K509=1,$Z$41)*_xlfn.IFS(L509=0,$Z$47,L509=1,$Z$46)*_xlfn.IFS(M509=0,$Z$52,M509=1,$Z$51)*_xlfn.IFS(N509=0,$Z$57,N509=1,$Z$56)</f>
        <v>1.0934096374833335E-3</v>
      </c>
      <c r="R509" t="str" cm="1">
        <f t="array" ref="R509">_xlfn.IFS(AND(O509&gt;P509,O509&gt;Q509),"Low",AND(P509&gt;O509,P509&gt;Q509),"Medium",AND(Q509&gt;O509,Q509&gt;P509),"High")</f>
        <v>Low</v>
      </c>
      <c r="S509" t="str">
        <f t="shared" si="16"/>
        <v>T</v>
      </c>
    </row>
    <row r="510" spans="1:19" x14ac:dyDescent="0.3">
      <c r="A510" t="s">
        <v>17</v>
      </c>
      <c r="B510">
        <v>6</v>
      </c>
      <c r="C510" t="s">
        <v>15</v>
      </c>
      <c r="D510" t="str">
        <f t="shared" si="15"/>
        <v>Low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 cm="1">
        <f t="array" ref="O510">$U$2*_xlfn.IFS(C510="data_analyst",$V$5,C510="data_engineer",$V$6,C510="data_scientist",$V$7)*_xlfn.IFS(E510=0,$V$12,E510=1,$V$11)*_xlfn.IFS(F510=0,$V$17,F510=1,$V$16)*_xlfn.IFS(G510=0,$V$22,G510=1,$V$21)*_xlfn.IFS(H510=0,$V$27,H510=1,$V$26)*_xlfn.IFS(I510=0,$V$32,I510=1,$V$31)*_xlfn.IFS(J510=0,$V$37,J510=1,$V$36)*_xlfn.IFS(K510=0,$V$42,K510=1,$V$41)*_xlfn.IFS(L510=0,$V$47,L510=1,$V$46)*_xlfn.IFS(M510=0,$V$52,M510=1,$V$51)*_xlfn.IFS(N510=0,$V$57,N510=1,$V$56)</f>
        <v>3.5980479398548316E-3</v>
      </c>
      <c r="P510" cm="1">
        <f t="array" ref="P510">$V$2*_xlfn.IFS(C510="data_analyst",$X$5,C510="data_engineer",$X$6,C510="data_scientist",$X$7)*_xlfn.IFS(E510=0,$X$12,E510=1,$X$11)*_xlfn.IFS(F510=0,$X$17,F510=1,$X$16)*_xlfn.IFS(G510=0,$X$22,G510=1,$X$21)*_xlfn.IFS(H510=0,$X$27,H510=1,$X$26)*_xlfn.IFS(I510=0,$X$32,I510=1,$X$31)*_xlfn.IFS(J510=0,$X$37,J510=1,$X$36)*_xlfn.IFS(K510=0,$X$42,K510=1,$X$41)*_xlfn.IFS(L510=0,$X$47,L510=1,$X$46)*_xlfn.IFS(M510=0,$X$52,M510=1,$X$51)*_xlfn.IFS(N510=0,$X$57,N510=1,$X$56)</f>
        <v>6.6698551578231375E-6</v>
      </c>
      <c r="Q510" cm="1">
        <f t="array" ref="Q510">$W$2*_xlfn.IFS(C510="data_analyst",$Z$5,C510="data_engineer",$Z$6,C510="data_scientist",$Z$7)*_xlfn.IFS(E510=0,$Z$12,E510=1,$Z$11)*_xlfn.IFS(F510=0,$Z$17,F510=1,$Z$16)*_xlfn.IFS(G510=0,$Z$22,G510=1,$Z$21)*_xlfn.IFS(H510=0,$Z$27,H510=1,$Z$26)*_xlfn.IFS(I510=0,$Z$32,I510=1,$Z$31)*_xlfn.IFS(J510=0,$Z$37,J510=1,$Z$36)*_xlfn.IFS(K510=0,$Z$42,K510=1,$Z$41)*_xlfn.IFS(L510=0,$Z$47,L510=1,$Z$46)*_xlfn.IFS(M510=0,$Z$52,M510=1,$Z$51)*_xlfn.IFS(N510=0,$Z$57,N510=1,$Z$56)</f>
        <v>1.5927766875393896E-4</v>
      </c>
      <c r="R510" t="str" cm="1">
        <f t="array" ref="R510">_xlfn.IFS(AND(O510&gt;P510,O510&gt;Q510),"Low",AND(P510&gt;O510,P510&gt;Q510),"Medium",AND(Q510&gt;O510,Q510&gt;P510),"High")</f>
        <v>Low</v>
      </c>
      <c r="S510" t="str">
        <f t="shared" si="16"/>
        <v>T</v>
      </c>
    </row>
    <row r="511" spans="1:19" x14ac:dyDescent="0.3">
      <c r="A511" t="s">
        <v>17</v>
      </c>
      <c r="B511">
        <v>4</v>
      </c>
      <c r="C511" t="s">
        <v>15</v>
      </c>
      <c r="D511" t="str">
        <f t="shared" si="15"/>
        <v>Low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 cm="1">
        <f t="array" ref="O511">$U$2*_xlfn.IFS(C511="data_analyst",$V$5,C511="data_engineer",$V$6,C511="data_scientist",$V$7)*_xlfn.IFS(E511=0,$V$12,E511=1,$V$11)*_xlfn.IFS(F511=0,$V$17,F511=1,$V$16)*_xlfn.IFS(G511=0,$V$22,G511=1,$V$21)*_xlfn.IFS(H511=0,$V$27,H511=1,$V$26)*_xlfn.IFS(I511=0,$V$32,I511=1,$V$31)*_xlfn.IFS(J511=0,$V$37,J511=1,$V$36)*_xlfn.IFS(K511=0,$V$42,K511=1,$V$41)*_xlfn.IFS(L511=0,$V$47,L511=1,$V$46)*_xlfn.IFS(M511=0,$V$52,M511=1,$V$51)*_xlfn.IFS(N511=0,$V$57,N511=1,$V$56)</f>
        <v>1.8002646761135725E-2</v>
      </c>
      <c r="P511" cm="1">
        <f t="array" ref="P511">$V$2*_xlfn.IFS(C511="data_analyst",$X$5,C511="data_engineer",$X$6,C511="data_scientist",$X$7)*_xlfn.IFS(E511=0,$X$12,E511=1,$X$11)*_xlfn.IFS(F511=0,$X$17,F511=1,$X$16)*_xlfn.IFS(G511=0,$X$22,G511=1,$X$21)*_xlfn.IFS(H511=0,$X$27,H511=1,$X$26)*_xlfn.IFS(I511=0,$X$32,I511=1,$X$31)*_xlfn.IFS(J511=0,$X$37,J511=1,$X$36)*_xlfn.IFS(K511=0,$X$42,K511=1,$X$41)*_xlfn.IFS(L511=0,$X$47,L511=1,$X$46)*_xlfn.IFS(M511=0,$X$52,M511=1,$X$51)*_xlfn.IFS(N511=0,$X$57,N511=1,$X$56)</f>
        <v>1.1404719368761322E-4</v>
      </c>
      <c r="Q511" cm="1">
        <f t="array" ref="Q511">$W$2*_xlfn.IFS(C511="data_analyst",$Z$5,C511="data_engineer",$Z$6,C511="data_scientist",$Z$7)*_xlfn.IFS(E511=0,$Z$12,E511=1,$Z$11)*_xlfn.IFS(F511=0,$Z$17,F511=1,$Z$16)*_xlfn.IFS(G511=0,$Z$22,G511=1,$Z$21)*_xlfn.IFS(H511=0,$Z$27,H511=1,$Z$26)*_xlfn.IFS(I511=0,$Z$32,I511=1,$Z$31)*_xlfn.IFS(J511=0,$Z$37,J511=1,$Z$36)*_xlfn.IFS(K511=0,$Z$42,K511=1,$Z$41)*_xlfn.IFS(L511=0,$Z$47,L511=1,$Z$46)*_xlfn.IFS(M511=0,$Z$52,M511=1,$Z$51)*_xlfn.IFS(N511=0,$Z$57,N511=1,$Z$56)</f>
        <v>1.0309290867700006E-3</v>
      </c>
      <c r="R511" t="str" cm="1">
        <f t="array" ref="R511">_xlfn.IFS(AND(O511&gt;P511,O511&gt;Q511),"Low",AND(P511&gt;O511,P511&gt;Q511),"Medium",AND(Q511&gt;O511,Q511&gt;P511),"High")</f>
        <v>Low</v>
      </c>
      <c r="S511" t="str">
        <f t="shared" si="16"/>
        <v>T</v>
      </c>
    </row>
    <row r="512" spans="1:19" x14ac:dyDescent="0.3">
      <c r="A512" t="s">
        <v>17</v>
      </c>
      <c r="B512">
        <v>5</v>
      </c>
      <c r="C512" t="s">
        <v>15</v>
      </c>
      <c r="D512" t="str">
        <f t="shared" si="15"/>
        <v>Low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 cm="1">
        <f t="array" ref="O512">$U$2*_xlfn.IFS(C512="data_analyst",$V$5,C512="data_engineer",$V$6,C512="data_scientist",$V$7)*_xlfn.IFS(E512=0,$V$12,E512=1,$V$11)*_xlfn.IFS(F512=0,$V$17,F512=1,$V$16)*_xlfn.IFS(G512=0,$V$22,G512=1,$V$21)*_xlfn.IFS(H512=0,$V$27,H512=1,$V$26)*_xlfn.IFS(I512=0,$V$32,I512=1,$V$31)*_xlfn.IFS(J512=0,$V$37,J512=1,$V$36)*_xlfn.IFS(K512=0,$V$42,K512=1,$V$41)*_xlfn.IFS(L512=0,$V$47,L512=1,$V$46)*_xlfn.IFS(M512=0,$V$52,M512=1,$V$51)*_xlfn.IFS(N512=0,$V$57,N512=1,$V$56)</f>
        <v>3.5980479398548316E-3</v>
      </c>
      <c r="P512" cm="1">
        <f t="array" ref="P512">$V$2*_xlfn.IFS(C512="data_analyst",$X$5,C512="data_engineer",$X$6,C512="data_scientist",$X$7)*_xlfn.IFS(E512=0,$X$12,E512=1,$X$11)*_xlfn.IFS(F512=0,$X$17,F512=1,$X$16)*_xlfn.IFS(G512=0,$X$22,G512=1,$X$21)*_xlfn.IFS(H512=0,$X$27,H512=1,$X$26)*_xlfn.IFS(I512=0,$X$32,I512=1,$X$31)*_xlfn.IFS(J512=0,$X$37,J512=1,$X$36)*_xlfn.IFS(K512=0,$X$42,K512=1,$X$41)*_xlfn.IFS(L512=0,$X$47,L512=1,$X$46)*_xlfn.IFS(M512=0,$X$52,M512=1,$X$51)*_xlfn.IFS(N512=0,$X$57,N512=1,$X$56)</f>
        <v>6.6698551578231375E-6</v>
      </c>
      <c r="Q512" cm="1">
        <f t="array" ref="Q512">$W$2*_xlfn.IFS(C512="data_analyst",$Z$5,C512="data_engineer",$Z$6,C512="data_scientist",$Z$7)*_xlfn.IFS(E512=0,$Z$12,E512=1,$Z$11)*_xlfn.IFS(F512=0,$Z$17,F512=1,$Z$16)*_xlfn.IFS(G512=0,$Z$22,G512=1,$Z$21)*_xlfn.IFS(H512=0,$Z$27,H512=1,$Z$26)*_xlfn.IFS(I512=0,$Z$32,I512=1,$Z$31)*_xlfn.IFS(J512=0,$Z$37,J512=1,$Z$36)*_xlfn.IFS(K512=0,$Z$42,K512=1,$Z$41)*_xlfn.IFS(L512=0,$Z$47,L512=1,$Z$46)*_xlfn.IFS(M512=0,$Z$52,M512=1,$Z$51)*_xlfn.IFS(N512=0,$Z$57,N512=1,$Z$56)</f>
        <v>1.5927766875393896E-4</v>
      </c>
      <c r="R512" t="str" cm="1">
        <f t="array" ref="R512">_xlfn.IFS(AND(O512&gt;P512,O512&gt;Q512),"Low",AND(P512&gt;O512,P512&gt;Q512),"Medium",AND(Q512&gt;O512,Q512&gt;P512),"High")</f>
        <v>Low</v>
      </c>
      <c r="S512" t="str">
        <f t="shared" si="16"/>
        <v>T</v>
      </c>
    </row>
    <row r="513" spans="1:19" x14ac:dyDescent="0.3">
      <c r="A513" t="s">
        <v>17</v>
      </c>
      <c r="B513">
        <v>4</v>
      </c>
      <c r="C513" t="s">
        <v>15</v>
      </c>
      <c r="D513" t="str">
        <f t="shared" si="15"/>
        <v>Low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 cm="1">
        <f t="array" ref="O513">$U$2*_xlfn.IFS(C513="data_analyst",$V$5,C513="data_engineer",$V$6,C513="data_scientist",$V$7)*_xlfn.IFS(E513=0,$V$12,E513=1,$V$11)*_xlfn.IFS(F513=0,$V$17,F513=1,$V$16)*_xlfn.IFS(G513=0,$V$22,G513=1,$V$21)*_xlfn.IFS(H513=0,$V$27,H513=1,$V$26)*_xlfn.IFS(I513=0,$V$32,I513=1,$V$31)*_xlfn.IFS(J513=0,$V$37,J513=1,$V$36)*_xlfn.IFS(K513=0,$V$42,K513=1,$V$41)*_xlfn.IFS(L513=0,$V$47,L513=1,$V$46)*_xlfn.IFS(M513=0,$V$52,M513=1,$V$51)*_xlfn.IFS(N513=0,$V$57,N513=1,$V$56)</f>
        <v>3.5980479398548316E-3</v>
      </c>
      <c r="P513" cm="1">
        <f t="array" ref="P513">$V$2*_xlfn.IFS(C513="data_analyst",$X$5,C513="data_engineer",$X$6,C513="data_scientist",$X$7)*_xlfn.IFS(E513=0,$X$12,E513=1,$X$11)*_xlfn.IFS(F513=0,$X$17,F513=1,$X$16)*_xlfn.IFS(G513=0,$X$22,G513=1,$X$21)*_xlfn.IFS(H513=0,$X$27,H513=1,$X$26)*_xlfn.IFS(I513=0,$X$32,I513=1,$X$31)*_xlfn.IFS(J513=0,$X$37,J513=1,$X$36)*_xlfn.IFS(K513=0,$X$42,K513=1,$X$41)*_xlfn.IFS(L513=0,$X$47,L513=1,$X$46)*_xlfn.IFS(M513=0,$X$52,M513=1,$X$51)*_xlfn.IFS(N513=0,$X$57,N513=1,$X$56)</f>
        <v>6.6698551578231375E-6</v>
      </c>
      <c r="Q513" cm="1">
        <f t="array" ref="Q513">$W$2*_xlfn.IFS(C513="data_analyst",$Z$5,C513="data_engineer",$Z$6,C513="data_scientist",$Z$7)*_xlfn.IFS(E513=0,$Z$12,E513=1,$Z$11)*_xlfn.IFS(F513=0,$Z$17,F513=1,$Z$16)*_xlfn.IFS(G513=0,$Z$22,G513=1,$Z$21)*_xlfn.IFS(H513=0,$Z$27,H513=1,$Z$26)*_xlfn.IFS(I513=0,$Z$32,I513=1,$Z$31)*_xlfn.IFS(J513=0,$Z$37,J513=1,$Z$36)*_xlfn.IFS(K513=0,$Z$42,K513=1,$Z$41)*_xlfn.IFS(L513=0,$Z$47,L513=1,$Z$46)*_xlfn.IFS(M513=0,$Z$52,M513=1,$Z$51)*_xlfn.IFS(N513=0,$Z$57,N513=1,$Z$56)</f>
        <v>1.5927766875393896E-4</v>
      </c>
      <c r="R513" t="str" cm="1">
        <f t="array" ref="R513">_xlfn.IFS(AND(O513&gt;P513,O513&gt;Q513),"Low",AND(P513&gt;O513,P513&gt;Q513),"Medium",AND(Q513&gt;O513,Q513&gt;P513),"High")</f>
        <v>Low</v>
      </c>
      <c r="S513" t="str">
        <f t="shared" si="16"/>
        <v>T</v>
      </c>
    </row>
    <row r="514" spans="1:19" x14ac:dyDescent="0.3">
      <c r="A514" t="s">
        <v>17</v>
      </c>
      <c r="B514">
        <v>4</v>
      </c>
      <c r="C514" t="s">
        <v>15</v>
      </c>
      <c r="D514" t="str">
        <f t="shared" ref="D514:D577" si="17">IF(AND(C514="data_analyst",A514="Medium",B514&gt;4),"High",A514)</f>
        <v>Low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 cm="1">
        <f t="array" ref="O514">$U$2*_xlfn.IFS(C514="data_analyst",$V$5,C514="data_engineer",$V$6,C514="data_scientist",$V$7)*_xlfn.IFS(E514=0,$V$12,E514=1,$V$11)*_xlfn.IFS(F514=0,$V$17,F514=1,$V$16)*_xlfn.IFS(G514=0,$V$22,G514=1,$V$21)*_xlfn.IFS(H514=0,$V$27,H514=1,$V$26)*_xlfn.IFS(I514=0,$V$32,I514=1,$V$31)*_xlfn.IFS(J514=0,$V$37,J514=1,$V$36)*_xlfn.IFS(K514=0,$V$42,K514=1,$V$41)*_xlfn.IFS(L514=0,$V$47,L514=1,$V$46)*_xlfn.IFS(M514=0,$V$52,M514=1,$V$51)*_xlfn.IFS(N514=0,$V$57,N514=1,$V$56)</f>
        <v>3.5980479398548316E-3</v>
      </c>
      <c r="P514" cm="1">
        <f t="array" ref="P514">$V$2*_xlfn.IFS(C514="data_analyst",$X$5,C514="data_engineer",$X$6,C514="data_scientist",$X$7)*_xlfn.IFS(E514=0,$X$12,E514=1,$X$11)*_xlfn.IFS(F514=0,$X$17,F514=1,$X$16)*_xlfn.IFS(G514=0,$X$22,G514=1,$X$21)*_xlfn.IFS(H514=0,$X$27,H514=1,$X$26)*_xlfn.IFS(I514=0,$X$32,I514=1,$X$31)*_xlfn.IFS(J514=0,$X$37,J514=1,$X$36)*_xlfn.IFS(K514=0,$X$42,K514=1,$X$41)*_xlfn.IFS(L514=0,$X$47,L514=1,$X$46)*_xlfn.IFS(M514=0,$X$52,M514=1,$X$51)*_xlfn.IFS(N514=0,$X$57,N514=1,$X$56)</f>
        <v>6.6698551578231375E-6</v>
      </c>
      <c r="Q514" cm="1">
        <f t="array" ref="Q514">$W$2*_xlfn.IFS(C514="data_analyst",$Z$5,C514="data_engineer",$Z$6,C514="data_scientist",$Z$7)*_xlfn.IFS(E514=0,$Z$12,E514=1,$Z$11)*_xlfn.IFS(F514=0,$Z$17,F514=1,$Z$16)*_xlfn.IFS(G514=0,$Z$22,G514=1,$Z$21)*_xlfn.IFS(H514=0,$Z$27,H514=1,$Z$26)*_xlfn.IFS(I514=0,$Z$32,I514=1,$Z$31)*_xlfn.IFS(J514=0,$Z$37,J514=1,$Z$36)*_xlfn.IFS(K514=0,$Z$42,K514=1,$Z$41)*_xlfn.IFS(L514=0,$Z$47,L514=1,$Z$46)*_xlfn.IFS(M514=0,$Z$52,M514=1,$Z$51)*_xlfn.IFS(N514=0,$Z$57,N514=1,$Z$56)</f>
        <v>1.5927766875393896E-4</v>
      </c>
      <c r="R514" t="str" cm="1">
        <f t="array" ref="R514">_xlfn.IFS(AND(O514&gt;P514,O514&gt;Q514),"Low",AND(P514&gt;O514,P514&gt;Q514),"Medium",AND(Q514&gt;O514,Q514&gt;P514),"High")</f>
        <v>Low</v>
      </c>
      <c r="S514" t="str">
        <f t="shared" si="16"/>
        <v>T</v>
      </c>
    </row>
    <row r="515" spans="1:19" x14ac:dyDescent="0.3">
      <c r="A515" t="s">
        <v>17</v>
      </c>
      <c r="B515">
        <v>5</v>
      </c>
      <c r="C515" t="s">
        <v>15</v>
      </c>
      <c r="D515" t="str">
        <f t="shared" si="17"/>
        <v>Low</v>
      </c>
      <c r="E515">
        <v>0</v>
      </c>
      <c r="F515">
        <v>1</v>
      </c>
      <c r="G515">
        <v>0</v>
      </c>
      <c r="H515">
        <v>1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1</v>
      </c>
      <c r="O515" cm="1">
        <f t="array" ref="O515">$U$2*_xlfn.IFS(C515="data_analyst",$V$5,C515="data_engineer",$V$6,C515="data_scientist",$V$7)*_xlfn.IFS(E515=0,$V$12,E515=1,$V$11)*_xlfn.IFS(F515=0,$V$17,F515=1,$V$16)*_xlfn.IFS(G515=0,$V$22,G515=1,$V$21)*_xlfn.IFS(H515=0,$V$27,H515=1,$V$26)*_xlfn.IFS(I515=0,$V$32,I515=1,$V$31)*_xlfn.IFS(J515=0,$V$37,J515=1,$V$36)*_xlfn.IFS(K515=0,$V$42,K515=1,$V$41)*_xlfn.IFS(L515=0,$V$47,L515=1,$V$46)*_xlfn.IFS(M515=0,$V$52,M515=1,$V$51)*_xlfn.IFS(N515=0,$V$57,N515=1,$V$56)</f>
        <v>1.6576504109144187E-3</v>
      </c>
      <c r="P515" cm="1">
        <f t="array" ref="P515">$V$2*_xlfn.IFS(C515="data_analyst",$X$5,C515="data_engineer",$X$6,C515="data_scientist",$X$7)*_xlfn.IFS(E515=0,$X$12,E515=1,$X$11)*_xlfn.IFS(F515=0,$X$17,F515=1,$X$16)*_xlfn.IFS(G515=0,$X$22,G515=1,$X$21)*_xlfn.IFS(H515=0,$X$27,H515=1,$X$26)*_xlfn.IFS(I515=0,$X$32,I515=1,$X$31)*_xlfn.IFS(J515=0,$X$37,J515=1,$X$36)*_xlfn.IFS(K515=0,$X$42,K515=1,$X$41)*_xlfn.IFS(L515=0,$X$47,L515=1,$X$46)*_xlfn.IFS(M515=0,$X$52,M515=1,$X$51)*_xlfn.IFS(N515=0,$X$57,N515=1,$X$56)</f>
        <v>2.3196543773518095E-5</v>
      </c>
      <c r="Q515" cm="1">
        <f t="array" ref="Q515">$W$2*_xlfn.IFS(C515="data_analyst",$Z$5,C515="data_engineer",$Z$6,C515="data_scientist",$Z$7)*_xlfn.IFS(E515=0,$Z$12,E515=1,$Z$11)*_xlfn.IFS(F515=0,$Z$17,F515=1,$Z$16)*_xlfn.IFS(G515=0,$Z$22,G515=1,$Z$21)*_xlfn.IFS(H515=0,$Z$27,H515=1,$Z$26)*_xlfn.IFS(I515=0,$Z$32,I515=1,$Z$31)*_xlfn.IFS(J515=0,$Z$37,J515=1,$Z$36)*_xlfn.IFS(K515=0,$Z$42,K515=1,$Z$41)*_xlfn.IFS(L515=0,$Z$47,L515=1,$Z$46)*_xlfn.IFS(M515=0,$Z$52,M515=1,$Z$51)*_xlfn.IFS(N515=0,$Z$57,N515=1,$Z$56)</f>
        <v>1.0630371475532412E-4</v>
      </c>
      <c r="R515" t="str" cm="1">
        <f t="array" ref="R515">_xlfn.IFS(AND(O515&gt;P515,O515&gt;Q515),"Low",AND(P515&gt;O515,P515&gt;Q515),"Medium",AND(Q515&gt;O515,Q515&gt;P515),"High")</f>
        <v>Low</v>
      </c>
      <c r="S515" t="str">
        <f t="shared" ref="S515:S578" si="18">IF(D515=R515,"T","F")</f>
        <v>T</v>
      </c>
    </row>
    <row r="516" spans="1:19" x14ac:dyDescent="0.3">
      <c r="A516" t="s">
        <v>17</v>
      </c>
      <c r="B516">
        <v>5</v>
      </c>
      <c r="C516" t="s">
        <v>15</v>
      </c>
      <c r="D516" t="str">
        <f t="shared" si="17"/>
        <v>Low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1</v>
      </c>
      <c r="O516" cm="1">
        <f t="array" ref="O516">$U$2*_xlfn.IFS(C516="data_analyst",$V$5,C516="data_engineer",$V$6,C516="data_scientist",$V$7)*_xlfn.IFS(E516=0,$V$12,E516=1,$V$11)*_xlfn.IFS(F516=0,$V$17,F516=1,$V$16)*_xlfn.IFS(G516=0,$V$22,G516=1,$V$21)*_xlfn.IFS(H516=0,$V$27,H516=1,$V$26)*_xlfn.IFS(I516=0,$V$32,I516=1,$V$31)*_xlfn.IFS(J516=0,$V$37,J516=1,$V$36)*_xlfn.IFS(K516=0,$V$42,K516=1,$V$41)*_xlfn.IFS(L516=0,$V$47,L516=1,$V$46)*_xlfn.IFS(M516=0,$V$52,M516=1,$V$51)*_xlfn.IFS(N516=0,$V$57,N516=1,$V$56)</f>
        <v>8.0538920544847136E-3</v>
      </c>
      <c r="P516" cm="1">
        <f t="array" ref="P516">$V$2*_xlfn.IFS(C516="data_analyst",$X$5,C516="data_engineer",$X$6,C516="data_scientist",$X$7)*_xlfn.IFS(E516=0,$X$12,E516=1,$X$11)*_xlfn.IFS(F516=0,$X$17,F516=1,$X$16)*_xlfn.IFS(G516=0,$X$22,G516=1,$X$21)*_xlfn.IFS(H516=0,$X$27,H516=1,$X$26)*_xlfn.IFS(I516=0,$X$32,I516=1,$X$31)*_xlfn.IFS(J516=0,$X$37,J516=1,$X$36)*_xlfn.IFS(K516=0,$X$42,K516=1,$X$41)*_xlfn.IFS(L516=0,$X$47,L516=1,$X$46)*_xlfn.IFS(M516=0,$X$52,M516=1,$X$51)*_xlfn.IFS(N516=0,$X$57,N516=1,$X$56)</f>
        <v>3.2026103349562342E-5</v>
      </c>
      <c r="Q516" cm="1">
        <f t="array" ref="Q516">$W$2*_xlfn.IFS(C516="data_analyst",$Z$5,C516="data_engineer",$Z$6,C516="data_scientist",$Z$7)*_xlfn.IFS(E516=0,$Z$12,E516=1,$Z$11)*_xlfn.IFS(F516=0,$Z$17,F516=1,$Z$16)*_xlfn.IFS(G516=0,$Z$22,G516=1,$Z$21)*_xlfn.IFS(H516=0,$Z$27,H516=1,$Z$26)*_xlfn.IFS(I516=0,$Z$32,I516=1,$Z$31)*_xlfn.IFS(J516=0,$Z$37,J516=1,$Z$36)*_xlfn.IFS(K516=0,$Z$42,K516=1,$Z$41)*_xlfn.IFS(L516=0,$Z$47,L516=1,$Z$46)*_xlfn.IFS(M516=0,$Z$52,M516=1,$Z$51)*_xlfn.IFS(N516=0,$Z$57,N516=1,$Z$56)</f>
        <v>3.0681362709042702E-4</v>
      </c>
      <c r="R516" t="str" cm="1">
        <f t="array" ref="R516">_xlfn.IFS(AND(O516&gt;P516,O516&gt;Q516),"Low",AND(P516&gt;O516,P516&gt;Q516),"Medium",AND(Q516&gt;O516,Q516&gt;P516),"High")</f>
        <v>Low</v>
      </c>
      <c r="S516" t="str">
        <f t="shared" si="18"/>
        <v>T</v>
      </c>
    </row>
    <row r="517" spans="1:19" x14ac:dyDescent="0.3">
      <c r="A517" t="s">
        <v>17</v>
      </c>
      <c r="B517">
        <v>4</v>
      </c>
      <c r="C517" t="s">
        <v>15</v>
      </c>
      <c r="D517" t="str">
        <f t="shared" si="17"/>
        <v>Low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 cm="1">
        <f t="array" ref="O517">$U$2*_xlfn.IFS(C517="data_analyst",$V$5,C517="data_engineer",$V$6,C517="data_scientist",$V$7)*_xlfn.IFS(E517=0,$V$12,E517=1,$V$11)*_xlfn.IFS(F517=0,$V$17,F517=1,$V$16)*_xlfn.IFS(G517=0,$V$22,G517=1,$V$21)*_xlfn.IFS(H517=0,$V$27,H517=1,$V$26)*_xlfn.IFS(I517=0,$V$32,I517=1,$V$31)*_xlfn.IFS(J517=0,$V$37,J517=1,$V$36)*_xlfn.IFS(K517=0,$V$42,K517=1,$V$41)*_xlfn.IFS(L517=0,$V$47,L517=1,$V$46)*_xlfn.IFS(M517=0,$V$52,M517=1,$V$51)*_xlfn.IFS(N517=0,$V$57,N517=1,$V$56)</f>
        <v>1.2354408435458334E-3</v>
      </c>
      <c r="P517" cm="1">
        <f t="array" ref="P517">$V$2*_xlfn.IFS(C517="data_analyst",$X$5,C517="data_engineer",$X$6,C517="data_scientist",$X$7)*_xlfn.IFS(E517=0,$X$12,E517=1,$X$11)*_xlfn.IFS(F517=0,$X$17,F517=1,$X$16)*_xlfn.IFS(G517=0,$X$22,G517=1,$X$21)*_xlfn.IFS(H517=0,$X$27,H517=1,$X$26)*_xlfn.IFS(I517=0,$X$32,I517=1,$X$31)*_xlfn.IFS(J517=0,$X$37,J517=1,$X$36)*_xlfn.IFS(K517=0,$X$42,K517=1,$X$41)*_xlfn.IFS(L517=0,$X$47,L517=1,$X$46)*_xlfn.IFS(M517=0,$X$52,M517=1,$X$51)*_xlfn.IFS(N517=0,$X$57,N517=1,$X$56)</f>
        <v>1.614648194314651E-6</v>
      </c>
      <c r="Q517" cm="1">
        <f t="array" ref="Q517">$W$2*_xlfn.IFS(C517="data_analyst",$Z$5,C517="data_engineer",$Z$6,C517="data_scientist",$Z$7)*_xlfn.IFS(E517=0,$Z$12,E517=1,$Z$11)*_xlfn.IFS(F517=0,$Z$17,F517=1,$Z$16)*_xlfn.IFS(G517=0,$Z$22,G517=1,$Z$21)*_xlfn.IFS(H517=0,$Z$27,H517=1,$Z$26)*_xlfn.IFS(I517=0,$Z$32,I517=1,$Z$31)*_xlfn.IFS(J517=0,$Z$37,J517=1,$Z$36)*_xlfn.IFS(K517=0,$Z$42,K517=1,$Z$41)*_xlfn.IFS(L517=0,$Z$47,L517=1,$Z$46)*_xlfn.IFS(M517=0,$Z$52,M517=1,$Z$51)*_xlfn.IFS(N517=0,$Z$57,N517=1,$Z$56)</f>
        <v>4.4693733793478163E-5</v>
      </c>
      <c r="R517" t="str" cm="1">
        <f t="array" ref="R517">_xlfn.IFS(AND(O517&gt;P517,O517&gt;Q517),"Low",AND(P517&gt;O517,P517&gt;Q517),"Medium",AND(Q517&gt;O517,Q517&gt;P517),"High")</f>
        <v>Low</v>
      </c>
      <c r="S517" t="str">
        <f t="shared" si="18"/>
        <v>T</v>
      </c>
    </row>
    <row r="518" spans="1:19" x14ac:dyDescent="0.3">
      <c r="A518" t="s">
        <v>17</v>
      </c>
      <c r="B518">
        <v>3</v>
      </c>
      <c r="C518" t="s">
        <v>15</v>
      </c>
      <c r="D518" t="str">
        <f t="shared" si="17"/>
        <v>Low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 cm="1">
        <f t="array" ref="O518">$U$2*_xlfn.IFS(C518="data_analyst",$V$5,C518="data_engineer",$V$6,C518="data_scientist",$V$7)*_xlfn.IFS(E518=0,$V$12,E518=1,$V$11)*_xlfn.IFS(F518=0,$V$17,F518=1,$V$16)*_xlfn.IFS(G518=0,$V$22,G518=1,$V$21)*_xlfn.IFS(H518=0,$V$27,H518=1,$V$26)*_xlfn.IFS(I518=0,$V$32,I518=1,$V$31)*_xlfn.IFS(J518=0,$V$37,J518=1,$V$36)*_xlfn.IFS(K518=0,$V$42,K518=1,$V$41)*_xlfn.IFS(L518=0,$V$47,L518=1,$V$46)*_xlfn.IFS(M518=0,$V$52,M518=1,$V$51)*_xlfn.IFS(N518=0,$V$57,N518=1,$V$56)</f>
        <v>2.3455829444072339E-2</v>
      </c>
      <c r="P518" cm="1">
        <f t="array" ref="P518">$V$2*_xlfn.IFS(C518="data_analyst",$X$5,C518="data_engineer",$X$6,C518="data_scientist",$X$7)*_xlfn.IFS(E518=0,$X$12,E518=1,$X$11)*_xlfn.IFS(F518=0,$X$17,F518=1,$X$16)*_xlfn.IFS(G518=0,$X$22,G518=1,$X$21)*_xlfn.IFS(H518=0,$X$27,H518=1,$X$26)*_xlfn.IFS(I518=0,$X$32,I518=1,$X$31)*_xlfn.IFS(J518=0,$X$37,J518=1,$X$36)*_xlfn.IFS(K518=0,$X$42,K518=1,$X$41)*_xlfn.IFS(L518=0,$X$47,L518=1,$X$46)*_xlfn.IFS(M518=0,$X$52,M518=1,$X$51)*_xlfn.IFS(N518=0,$X$57,N518=1,$X$56)</f>
        <v>1.3229474467763136E-4</v>
      </c>
      <c r="Q518" cm="1">
        <f t="array" ref="Q518">$W$2*_xlfn.IFS(C518="data_analyst",$Z$5,C518="data_engineer",$Z$6,C518="data_scientist",$Z$7)*_xlfn.IFS(E518=0,$Z$12,E518=1,$Z$11)*_xlfn.IFS(F518=0,$Z$17,F518=1,$Z$16)*_xlfn.IFS(G518=0,$Z$22,G518=1,$Z$21)*_xlfn.IFS(H518=0,$Z$27,H518=1,$Z$26)*_xlfn.IFS(I518=0,$Z$32,I518=1,$Z$31)*_xlfn.IFS(J518=0,$Z$37,J518=1,$Z$36)*_xlfn.IFS(K518=0,$Z$42,K518=1,$Z$41)*_xlfn.IFS(L518=0,$Z$47,L518=1,$Z$46)*_xlfn.IFS(M518=0,$Z$52,M518=1,$Z$51)*_xlfn.IFS(N518=0,$Z$57,N518=1,$Z$56)</f>
        <v>1.0934096374833335E-3</v>
      </c>
      <c r="R518" t="str" cm="1">
        <f t="array" ref="R518">_xlfn.IFS(AND(O518&gt;P518,O518&gt;Q518),"Low",AND(P518&gt;O518,P518&gt;Q518),"Medium",AND(Q518&gt;O518,Q518&gt;P518),"High")</f>
        <v>Low</v>
      </c>
      <c r="S518" t="str">
        <f t="shared" si="18"/>
        <v>T</v>
      </c>
    </row>
    <row r="519" spans="1:19" x14ac:dyDescent="0.3">
      <c r="A519" t="s">
        <v>17</v>
      </c>
      <c r="B519">
        <v>6</v>
      </c>
      <c r="C519" t="s">
        <v>15</v>
      </c>
      <c r="D519" t="str">
        <f t="shared" si="17"/>
        <v>Low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 cm="1">
        <f t="array" ref="O519">$U$2*_xlfn.IFS(C519="data_analyst",$V$5,C519="data_engineer",$V$6,C519="data_scientist",$V$7)*_xlfn.IFS(E519=0,$V$12,E519=1,$V$11)*_xlfn.IFS(F519=0,$V$17,F519=1,$V$16)*_xlfn.IFS(G519=0,$V$22,G519=1,$V$21)*_xlfn.IFS(H519=0,$V$27,H519=1,$V$26)*_xlfn.IFS(I519=0,$V$32,I519=1,$V$31)*_xlfn.IFS(J519=0,$V$37,J519=1,$V$36)*_xlfn.IFS(K519=0,$V$42,K519=1,$V$41)*_xlfn.IFS(L519=0,$V$47,L519=1,$V$46)*_xlfn.IFS(M519=0,$V$52,M519=1,$V$51)*_xlfn.IFS(N519=0,$V$57,N519=1,$V$56)</f>
        <v>1.8002646761135725E-2</v>
      </c>
      <c r="P519" cm="1">
        <f t="array" ref="P519">$V$2*_xlfn.IFS(C519="data_analyst",$X$5,C519="data_engineer",$X$6,C519="data_scientist",$X$7)*_xlfn.IFS(E519=0,$X$12,E519=1,$X$11)*_xlfn.IFS(F519=0,$X$17,F519=1,$X$16)*_xlfn.IFS(G519=0,$X$22,G519=1,$X$21)*_xlfn.IFS(H519=0,$X$27,H519=1,$X$26)*_xlfn.IFS(I519=0,$X$32,I519=1,$X$31)*_xlfn.IFS(J519=0,$X$37,J519=1,$X$36)*_xlfn.IFS(K519=0,$X$42,K519=1,$X$41)*_xlfn.IFS(L519=0,$X$47,L519=1,$X$46)*_xlfn.IFS(M519=0,$X$52,M519=1,$X$51)*_xlfn.IFS(N519=0,$X$57,N519=1,$X$56)</f>
        <v>1.1404719368761322E-4</v>
      </c>
      <c r="Q519" cm="1">
        <f t="array" ref="Q519">$W$2*_xlfn.IFS(C519="data_analyst",$Z$5,C519="data_engineer",$Z$6,C519="data_scientist",$Z$7)*_xlfn.IFS(E519=0,$Z$12,E519=1,$Z$11)*_xlfn.IFS(F519=0,$Z$17,F519=1,$Z$16)*_xlfn.IFS(G519=0,$Z$22,G519=1,$Z$21)*_xlfn.IFS(H519=0,$Z$27,H519=1,$Z$26)*_xlfn.IFS(I519=0,$Z$32,I519=1,$Z$31)*_xlfn.IFS(J519=0,$Z$37,J519=1,$Z$36)*_xlfn.IFS(K519=0,$Z$42,K519=1,$Z$41)*_xlfn.IFS(L519=0,$Z$47,L519=1,$Z$46)*_xlfn.IFS(M519=0,$Z$52,M519=1,$Z$51)*_xlfn.IFS(N519=0,$Z$57,N519=1,$Z$56)</f>
        <v>1.0309290867700006E-3</v>
      </c>
      <c r="R519" t="str" cm="1">
        <f t="array" ref="R519">_xlfn.IFS(AND(O519&gt;P519,O519&gt;Q519),"Low",AND(P519&gt;O519,P519&gt;Q519),"Medium",AND(Q519&gt;O519,Q519&gt;P519),"High")</f>
        <v>Low</v>
      </c>
      <c r="S519" t="str">
        <f t="shared" si="18"/>
        <v>T</v>
      </c>
    </row>
    <row r="520" spans="1:19" x14ac:dyDescent="0.3">
      <c r="A520" t="s">
        <v>17</v>
      </c>
      <c r="B520">
        <v>4</v>
      </c>
      <c r="C520" t="s">
        <v>15</v>
      </c>
      <c r="D520" t="str">
        <f t="shared" si="17"/>
        <v>Low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 cm="1">
        <f t="array" ref="O520">$U$2*_xlfn.IFS(C520="data_analyst",$V$5,C520="data_engineer",$V$6,C520="data_scientist",$V$7)*_xlfn.IFS(E520=0,$V$12,E520=1,$V$11)*_xlfn.IFS(F520=0,$V$17,F520=1,$V$16)*_xlfn.IFS(G520=0,$V$22,G520=1,$V$21)*_xlfn.IFS(H520=0,$V$27,H520=1,$V$26)*_xlfn.IFS(I520=0,$V$32,I520=1,$V$31)*_xlfn.IFS(J520=0,$V$37,J520=1,$V$36)*_xlfn.IFS(K520=0,$V$42,K520=1,$V$41)*_xlfn.IFS(L520=0,$V$47,L520=1,$V$46)*_xlfn.IFS(M520=0,$V$52,M520=1,$V$51)*_xlfn.IFS(N520=0,$V$57,N520=1,$V$56)</f>
        <v>3.5980479398548316E-3</v>
      </c>
      <c r="P520" cm="1">
        <f t="array" ref="P520">$V$2*_xlfn.IFS(C520="data_analyst",$X$5,C520="data_engineer",$X$6,C520="data_scientist",$X$7)*_xlfn.IFS(E520=0,$X$12,E520=1,$X$11)*_xlfn.IFS(F520=0,$X$17,F520=1,$X$16)*_xlfn.IFS(G520=0,$X$22,G520=1,$X$21)*_xlfn.IFS(H520=0,$X$27,H520=1,$X$26)*_xlfn.IFS(I520=0,$X$32,I520=1,$X$31)*_xlfn.IFS(J520=0,$X$37,J520=1,$X$36)*_xlfn.IFS(K520=0,$X$42,K520=1,$X$41)*_xlfn.IFS(L520=0,$X$47,L520=1,$X$46)*_xlfn.IFS(M520=0,$X$52,M520=1,$X$51)*_xlfn.IFS(N520=0,$X$57,N520=1,$X$56)</f>
        <v>6.6698551578231375E-6</v>
      </c>
      <c r="Q520" cm="1">
        <f t="array" ref="Q520">$W$2*_xlfn.IFS(C520="data_analyst",$Z$5,C520="data_engineer",$Z$6,C520="data_scientist",$Z$7)*_xlfn.IFS(E520=0,$Z$12,E520=1,$Z$11)*_xlfn.IFS(F520=0,$Z$17,F520=1,$Z$16)*_xlfn.IFS(G520=0,$Z$22,G520=1,$Z$21)*_xlfn.IFS(H520=0,$Z$27,H520=1,$Z$26)*_xlfn.IFS(I520=0,$Z$32,I520=1,$Z$31)*_xlfn.IFS(J520=0,$Z$37,J520=1,$Z$36)*_xlfn.IFS(K520=0,$Z$42,K520=1,$Z$41)*_xlfn.IFS(L520=0,$Z$47,L520=1,$Z$46)*_xlfn.IFS(M520=0,$Z$52,M520=1,$Z$51)*_xlfn.IFS(N520=0,$Z$57,N520=1,$Z$56)</f>
        <v>1.5927766875393896E-4</v>
      </c>
      <c r="R520" t="str" cm="1">
        <f t="array" ref="R520">_xlfn.IFS(AND(O520&gt;P520,O520&gt;Q520),"Low",AND(P520&gt;O520,P520&gt;Q520),"Medium",AND(Q520&gt;O520,Q520&gt;P520),"High")</f>
        <v>Low</v>
      </c>
      <c r="S520" t="str">
        <f t="shared" si="18"/>
        <v>T</v>
      </c>
    </row>
    <row r="521" spans="1:19" x14ac:dyDescent="0.3">
      <c r="A521" t="s">
        <v>17</v>
      </c>
      <c r="B521">
        <v>5</v>
      </c>
      <c r="C521" t="s">
        <v>15</v>
      </c>
      <c r="D521" t="str">
        <f t="shared" si="17"/>
        <v>Low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 cm="1">
        <f t="array" ref="O521">$U$2*_xlfn.IFS(C521="data_analyst",$V$5,C521="data_engineer",$V$6,C521="data_scientist",$V$7)*_xlfn.IFS(E521=0,$V$12,E521=1,$V$11)*_xlfn.IFS(F521=0,$V$17,F521=1,$V$16)*_xlfn.IFS(G521=0,$V$22,G521=1,$V$21)*_xlfn.IFS(H521=0,$V$27,H521=1,$V$26)*_xlfn.IFS(I521=0,$V$32,I521=1,$V$31)*_xlfn.IFS(J521=0,$V$37,J521=1,$V$36)*_xlfn.IFS(K521=0,$V$42,K521=1,$V$41)*_xlfn.IFS(L521=0,$V$47,L521=1,$V$46)*_xlfn.IFS(M521=0,$V$52,M521=1,$V$51)*_xlfn.IFS(N521=0,$V$57,N521=1,$V$56)</f>
        <v>1.8002646761135725E-2</v>
      </c>
      <c r="P521" cm="1">
        <f t="array" ref="P521">$V$2*_xlfn.IFS(C521="data_analyst",$X$5,C521="data_engineer",$X$6,C521="data_scientist",$X$7)*_xlfn.IFS(E521=0,$X$12,E521=1,$X$11)*_xlfn.IFS(F521=0,$X$17,F521=1,$X$16)*_xlfn.IFS(G521=0,$X$22,G521=1,$X$21)*_xlfn.IFS(H521=0,$X$27,H521=1,$X$26)*_xlfn.IFS(I521=0,$X$32,I521=1,$X$31)*_xlfn.IFS(J521=0,$X$37,J521=1,$X$36)*_xlfn.IFS(K521=0,$X$42,K521=1,$X$41)*_xlfn.IFS(L521=0,$X$47,L521=1,$X$46)*_xlfn.IFS(M521=0,$X$52,M521=1,$X$51)*_xlfn.IFS(N521=0,$X$57,N521=1,$X$56)</f>
        <v>1.1404719368761322E-4</v>
      </c>
      <c r="Q521" cm="1">
        <f t="array" ref="Q521">$W$2*_xlfn.IFS(C521="data_analyst",$Z$5,C521="data_engineer",$Z$6,C521="data_scientist",$Z$7)*_xlfn.IFS(E521=0,$Z$12,E521=1,$Z$11)*_xlfn.IFS(F521=0,$Z$17,F521=1,$Z$16)*_xlfn.IFS(G521=0,$Z$22,G521=1,$Z$21)*_xlfn.IFS(H521=0,$Z$27,H521=1,$Z$26)*_xlfn.IFS(I521=0,$Z$32,I521=1,$Z$31)*_xlfn.IFS(J521=0,$Z$37,J521=1,$Z$36)*_xlfn.IFS(K521=0,$Z$42,K521=1,$Z$41)*_xlfn.IFS(L521=0,$Z$47,L521=1,$Z$46)*_xlfn.IFS(M521=0,$Z$52,M521=1,$Z$51)*_xlfn.IFS(N521=0,$Z$57,N521=1,$Z$56)</f>
        <v>1.0309290867700006E-3</v>
      </c>
      <c r="R521" t="str" cm="1">
        <f t="array" ref="R521">_xlfn.IFS(AND(O521&gt;P521,O521&gt;Q521),"Low",AND(P521&gt;O521,P521&gt;Q521),"Medium",AND(Q521&gt;O521,Q521&gt;P521),"High")</f>
        <v>Low</v>
      </c>
      <c r="S521" t="str">
        <f t="shared" si="18"/>
        <v>T</v>
      </c>
    </row>
    <row r="522" spans="1:19" x14ac:dyDescent="0.3">
      <c r="A522" t="s">
        <v>17</v>
      </c>
      <c r="B522">
        <v>6</v>
      </c>
      <c r="C522" t="s">
        <v>15</v>
      </c>
      <c r="D522" t="str">
        <f t="shared" si="17"/>
        <v>Low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 cm="1">
        <f t="array" ref="O522">$U$2*_xlfn.IFS(C522="data_analyst",$V$5,C522="data_engineer",$V$6,C522="data_scientist",$V$7)*_xlfn.IFS(E522=0,$V$12,E522=1,$V$11)*_xlfn.IFS(F522=0,$V$17,F522=1,$V$16)*_xlfn.IFS(G522=0,$V$22,G522=1,$V$21)*_xlfn.IFS(H522=0,$V$27,H522=1,$V$26)*_xlfn.IFS(I522=0,$V$32,I522=1,$V$31)*_xlfn.IFS(J522=0,$V$37,J522=1,$V$36)*_xlfn.IFS(K522=0,$V$42,K522=1,$V$41)*_xlfn.IFS(L522=0,$V$47,L522=1,$V$46)*_xlfn.IFS(M522=0,$V$52,M522=1,$V$51)*_xlfn.IFS(N522=0,$V$57,N522=1,$V$56)</f>
        <v>2.3455829444072339E-2</v>
      </c>
      <c r="P522" cm="1">
        <f t="array" ref="P522">$V$2*_xlfn.IFS(C522="data_analyst",$X$5,C522="data_engineer",$X$6,C522="data_scientist",$X$7)*_xlfn.IFS(E522=0,$X$12,E522=1,$X$11)*_xlfn.IFS(F522=0,$X$17,F522=1,$X$16)*_xlfn.IFS(G522=0,$X$22,G522=1,$X$21)*_xlfn.IFS(H522=0,$X$27,H522=1,$X$26)*_xlfn.IFS(I522=0,$X$32,I522=1,$X$31)*_xlfn.IFS(J522=0,$X$37,J522=1,$X$36)*_xlfn.IFS(K522=0,$X$42,K522=1,$X$41)*_xlfn.IFS(L522=0,$X$47,L522=1,$X$46)*_xlfn.IFS(M522=0,$X$52,M522=1,$X$51)*_xlfn.IFS(N522=0,$X$57,N522=1,$X$56)</f>
        <v>1.3229474467763136E-4</v>
      </c>
      <c r="Q522" cm="1">
        <f t="array" ref="Q522">$W$2*_xlfn.IFS(C522="data_analyst",$Z$5,C522="data_engineer",$Z$6,C522="data_scientist",$Z$7)*_xlfn.IFS(E522=0,$Z$12,E522=1,$Z$11)*_xlfn.IFS(F522=0,$Z$17,F522=1,$Z$16)*_xlfn.IFS(G522=0,$Z$22,G522=1,$Z$21)*_xlfn.IFS(H522=0,$Z$27,H522=1,$Z$26)*_xlfn.IFS(I522=0,$Z$32,I522=1,$Z$31)*_xlfn.IFS(J522=0,$Z$37,J522=1,$Z$36)*_xlfn.IFS(K522=0,$Z$42,K522=1,$Z$41)*_xlfn.IFS(L522=0,$Z$47,L522=1,$Z$46)*_xlfn.IFS(M522=0,$Z$52,M522=1,$Z$51)*_xlfn.IFS(N522=0,$Z$57,N522=1,$Z$56)</f>
        <v>1.0934096374833335E-3</v>
      </c>
      <c r="R522" t="str" cm="1">
        <f t="array" ref="R522">_xlfn.IFS(AND(O522&gt;P522,O522&gt;Q522),"Low",AND(P522&gt;O522,P522&gt;Q522),"Medium",AND(Q522&gt;O522,Q522&gt;P522),"High")</f>
        <v>Low</v>
      </c>
      <c r="S522" t="str">
        <f t="shared" si="18"/>
        <v>T</v>
      </c>
    </row>
    <row r="523" spans="1:19" x14ac:dyDescent="0.3">
      <c r="A523" t="s">
        <v>17</v>
      </c>
      <c r="B523">
        <v>5</v>
      </c>
      <c r="C523" t="s">
        <v>15</v>
      </c>
      <c r="D523" t="str">
        <f t="shared" si="17"/>
        <v>Low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1</v>
      </c>
      <c r="O523" cm="1">
        <f t="array" ref="O523">$U$2*_xlfn.IFS(C523="data_analyst",$V$5,C523="data_engineer",$V$6,C523="data_scientist",$V$7)*_xlfn.IFS(E523=0,$V$12,E523=1,$V$11)*_xlfn.IFS(F523=0,$V$17,F523=1,$V$16)*_xlfn.IFS(G523=0,$V$22,G523=1,$V$21)*_xlfn.IFS(H523=0,$V$27,H523=1,$V$26)*_xlfn.IFS(I523=0,$V$32,I523=1,$V$31)*_xlfn.IFS(J523=0,$V$37,J523=1,$V$36)*_xlfn.IFS(K523=0,$V$42,K523=1,$V$41)*_xlfn.IFS(L523=0,$V$47,L523=1,$V$46)*_xlfn.IFS(M523=0,$V$52,M523=1,$V$51)*_xlfn.IFS(N523=0,$V$57,N523=1,$V$56)</f>
        <v>4.6298645463884189E-3</v>
      </c>
      <c r="P523" cm="1">
        <f t="array" ref="P523">$V$2*_xlfn.IFS(C523="data_analyst",$X$5,C523="data_engineer",$X$6,C523="data_scientist",$X$7)*_xlfn.IFS(E523=0,$X$12,E523=1,$X$11)*_xlfn.IFS(F523=0,$X$17,F523=1,$X$16)*_xlfn.IFS(G523=0,$X$22,G523=1,$X$21)*_xlfn.IFS(H523=0,$X$27,H523=1,$X$26)*_xlfn.IFS(I523=0,$X$32,I523=1,$X$31)*_xlfn.IFS(J523=0,$X$37,J523=1,$X$36)*_xlfn.IFS(K523=0,$X$42,K523=1,$X$41)*_xlfn.IFS(L523=0,$X$47,L523=1,$X$46)*_xlfn.IFS(M523=0,$X$52,M523=1,$X$51)*_xlfn.IFS(N523=0,$X$57,N523=1,$X$56)</f>
        <v>2.6516803780137475E-5</v>
      </c>
      <c r="Q523" cm="1">
        <f t="array" ref="Q523">$W$2*_xlfn.IFS(C523="data_analyst",$Z$5,C523="data_engineer",$Z$6,C523="data_scientist",$Z$7)*_xlfn.IFS(E523=0,$Z$12,E523=1,$Z$11)*_xlfn.IFS(F523=0,$Z$17,F523=1,$Z$16)*_xlfn.IFS(G523=0,$Z$22,G523=1,$Z$21)*_xlfn.IFS(H523=0,$Z$27,H523=1,$Z$26)*_xlfn.IFS(I523=0,$Z$32,I523=1,$Z$31)*_xlfn.IFS(J523=0,$Z$37,J523=1,$Z$36)*_xlfn.IFS(K523=0,$Z$42,K523=1,$Z$41)*_xlfn.IFS(L523=0,$Z$47,L523=1,$Z$46)*_xlfn.IFS(M523=0,$Z$52,M523=1,$Z$51)*_xlfn.IFS(N523=0,$Z$57,N523=1,$Z$56)</f>
        <v>1.9742118454560195E-4</v>
      </c>
      <c r="R523" t="str" cm="1">
        <f t="array" ref="R523">_xlfn.IFS(AND(O523&gt;P523,O523&gt;Q523),"Low",AND(P523&gt;O523,P523&gt;Q523),"Medium",AND(Q523&gt;O523,Q523&gt;P523),"High")</f>
        <v>Low</v>
      </c>
      <c r="S523" t="str">
        <f t="shared" si="18"/>
        <v>T</v>
      </c>
    </row>
    <row r="524" spans="1:19" x14ac:dyDescent="0.3">
      <c r="A524" t="s">
        <v>17</v>
      </c>
      <c r="B524">
        <v>7</v>
      </c>
      <c r="C524" t="s">
        <v>15</v>
      </c>
      <c r="D524" t="str">
        <f t="shared" si="17"/>
        <v>Low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 cm="1">
        <f t="array" ref="O524">$U$2*_xlfn.IFS(C524="data_analyst",$V$5,C524="data_engineer",$V$6,C524="data_scientist",$V$7)*_xlfn.IFS(E524=0,$V$12,E524=1,$V$11)*_xlfn.IFS(F524=0,$V$17,F524=1,$V$16)*_xlfn.IFS(G524=0,$V$22,G524=1,$V$21)*_xlfn.IFS(H524=0,$V$27,H524=1,$V$26)*_xlfn.IFS(I524=0,$V$32,I524=1,$V$31)*_xlfn.IFS(J524=0,$V$37,J524=1,$V$36)*_xlfn.IFS(K524=0,$V$42,K524=1,$V$41)*_xlfn.IFS(L524=0,$V$47,L524=1,$V$46)*_xlfn.IFS(M524=0,$V$52,M524=1,$V$51)*_xlfn.IFS(N524=0,$V$57,N524=1,$V$56)</f>
        <v>2.3455829444072339E-2</v>
      </c>
      <c r="P524" cm="1">
        <f t="array" ref="P524">$V$2*_xlfn.IFS(C524="data_analyst",$X$5,C524="data_engineer",$X$6,C524="data_scientist",$X$7)*_xlfn.IFS(E524=0,$X$12,E524=1,$X$11)*_xlfn.IFS(F524=0,$X$17,F524=1,$X$16)*_xlfn.IFS(G524=0,$X$22,G524=1,$X$21)*_xlfn.IFS(H524=0,$X$27,H524=1,$X$26)*_xlfn.IFS(I524=0,$X$32,I524=1,$X$31)*_xlfn.IFS(J524=0,$X$37,J524=1,$X$36)*_xlfn.IFS(K524=0,$X$42,K524=1,$X$41)*_xlfn.IFS(L524=0,$X$47,L524=1,$X$46)*_xlfn.IFS(M524=0,$X$52,M524=1,$X$51)*_xlfn.IFS(N524=0,$X$57,N524=1,$X$56)</f>
        <v>1.3229474467763136E-4</v>
      </c>
      <c r="Q524" cm="1">
        <f t="array" ref="Q524">$W$2*_xlfn.IFS(C524="data_analyst",$Z$5,C524="data_engineer",$Z$6,C524="data_scientist",$Z$7)*_xlfn.IFS(E524=0,$Z$12,E524=1,$Z$11)*_xlfn.IFS(F524=0,$Z$17,F524=1,$Z$16)*_xlfn.IFS(G524=0,$Z$22,G524=1,$Z$21)*_xlfn.IFS(H524=0,$Z$27,H524=1,$Z$26)*_xlfn.IFS(I524=0,$Z$32,I524=1,$Z$31)*_xlfn.IFS(J524=0,$Z$37,J524=1,$Z$36)*_xlfn.IFS(K524=0,$Z$42,K524=1,$Z$41)*_xlfn.IFS(L524=0,$Z$47,L524=1,$Z$46)*_xlfn.IFS(M524=0,$Z$52,M524=1,$Z$51)*_xlfn.IFS(N524=0,$Z$57,N524=1,$Z$56)</f>
        <v>1.0934096374833335E-3</v>
      </c>
      <c r="R524" t="str" cm="1">
        <f t="array" ref="R524">_xlfn.IFS(AND(O524&gt;P524,O524&gt;Q524),"Low",AND(P524&gt;O524,P524&gt;Q524),"Medium",AND(Q524&gt;O524,Q524&gt;P524),"High")</f>
        <v>Low</v>
      </c>
      <c r="S524" t="str">
        <f t="shared" si="18"/>
        <v>T</v>
      </c>
    </row>
    <row r="525" spans="1:19" x14ac:dyDescent="0.3">
      <c r="A525" t="s">
        <v>17</v>
      </c>
      <c r="B525">
        <v>6</v>
      </c>
      <c r="C525" t="s">
        <v>15</v>
      </c>
      <c r="D525" t="str">
        <f t="shared" si="17"/>
        <v>Low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1</v>
      </c>
      <c r="K525">
        <v>1</v>
      </c>
      <c r="L525">
        <v>0</v>
      </c>
      <c r="M525">
        <v>0</v>
      </c>
      <c r="N525">
        <v>1</v>
      </c>
      <c r="O525" cm="1">
        <f t="array" ref="O525">$U$2*_xlfn.IFS(C525="data_analyst",$V$5,C525="data_engineer",$V$6,C525="data_scientist",$V$7)*_xlfn.IFS(E525=0,$V$12,E525=1,$V$11)*_xlfn.IFS(F525=0,$V$17,F525=1,$V$16)*_xlfn.IFS(G525=0,$V$22,G525=1,$V$21)*_xlfn.IFS(H525=0,$V$27,H525=1,$V$26)*_xlfn.IFS(I525=0,$V$32,I525=1,$V$31)*_xlfn.IFS(J525=0,$V$37,J525=1,$V$36)*_xlfn.IFS(K525=0,$V$42,K525=1,$V$41)*_xlfn.IFS(L525=0,$V$47,L525=1,$V$46)*_xlfn.IFS(M525=0,$V$52,M525=1,$V$51)*_xlfn.IFS(N525=0,$V$57,N525=1,$V$56)</f>
        <v>4.3685118697110096E-4</v>
      </c>
      <c r="P525" cm="1">
        <f t="array" ref="P525">$V$2*_xlfn.IFS(C525="data_analyst",$X$5,C525="data_engineer",$X$6,C525="data_scientist",$X$7)*_xlfn.IFS(E525=0,$X$12,E525=1,$X$11)*_xlfn.IFS(F525=0,$X$17,F525=1,$X$16)*_xlfn.IFS(G525=0,$X$22,G525=1,$X$21)*_xlfn.IFS(H525=0,$X$27,H525=1,$X$26)*_xlfn.IFS(I525=0,$X$32,I525=1,$X$31)*_xlfn.IFS(J525=0,$X$37,J525=1,$X$36)*_xlfn.IFS(K525=0,$X$42,K525=1,$X$41)*_xlfn.IFS(L525=0,$X$47,L525=1,$X$46)*_xlfn.IFS(M525=0,$X$52,M525=1,$X$51)*_xlfn.IFS(N525=0,$X$57,N525=1,$X$56)</f>
        <v>4.8409076762490946E-6</v>
      </c>
      <c r="Q525" cm="1">
        <f t="array" ref="Q525">$W$2*_xlfn.IFS(C525="data_analyst",$Z$5,C525="data_engineer",$Z$6,C525="data_scientist",$Z$7)*_xlfn.IFS(E525=0,$Z$12,E525=1,$Z$11)*_xlfn.IFS(F525=0,$Z$17,F525=1,$Z$16)*_xlfn.IFS(G525=0,$Z$22,G525=1,$Z$21)*_xlfn.IFS(H525=0,$Z$27,H525=1,$Z$26)*_xlfn.IFS(I525=0,$Z$32,I525=1,$Z$31)*_xlfn.IFS(J525=0,$Z$37,J525=1,$Z$36)*_xlfn.IFS(K525=0,$Z$42,K525=1,$Z$41)*_xlfn.IFS(L525=0,$Z$47,L525=1,$Z$46)*_xlfn.IFS(M525=0,$Z$52,M525=1,$Z$51)*_xlfn.IFS(N525=0,$Z$57,N525=1,$Z$56)</f>
        <v>2.8124582483289145E-5</v>
      </c>
      <c r="R525" t="str" cm="1">
        <f t="array" ref="R525">_xlfn.IFS(AND(O525&gt;P525,O525&gt;Q525),"Low",AND(P525&gt;O525,P525&gt;Q525),"Medium",AND(Q525&gt;O525,Q525&gt;P525),"High")</f>
        <v>Low</v>
      </c>
      <c r="S525" t="str">
        <f t="shared" si="18"/>
        <v>T</v>
      </c>
    </row>
    <row r="526" spans="1:19" x14ac:dyDescent="0.3">
      <c r="A526" t="s">
        <v>17</v>
      </c>
      <c r="B526">
        <v>4</v>
      </c>
      <c r="C526" t="s">
        <v>15</v>
      </c>
      <c r="D526" t="str">
        <f t="shared" si="17"/>
        <v>Low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 cm="1">
        <f t="array" ref="O526">$U$2*_xlfn.IFS(C526="data_analyst",$V$5,C526="data_engineer",$V$6,C526="data_scientist",$V$7)*_xlfn.IFS(E526=0,$V$12,E526=1,$V$11)*_xlfn.IFS(F526=0,$V$17,F526=1,$V$16)*_xlfn.IFS(G526=0,$V$22,G526=1,$V$21)*_xlfn.IFS(H526=0,$V$27,H526=1,$V$26)*_xlfn.IFS(I526=0,$V$32,I526=1,$V$31)*_xlfn.IFS(J526=0,$V$37,J526=1,$V$36)*_xlfn.IFS(K526=0,$V$42,K526=1,$V$41)*_xlfn.IFS(L526=0,$V$47,L526=1,$V$46)*_xlfn.IFS(M526=0,$V$52,M526=1,$V$51)*_xlfn.IFS(N526=0,$V$57,N526=1,$V$56)</f>
        <v>1.8002646761135725E-2</v>
      </c>
      <c r="P526" cm="1">
        <f t="array" ref="P526">$V$2*_xlfn.IFS(C526="data_analyst",$X$5,C526="data_engineer",$X$6,C526="data_scientist",$X$7)*_xlfn.IFS(E526=0,$X$12,E526=1,$X$11)*_xlfn.IFS(F526=0,$X$17,F526=1,$X$16)*_xlfn.IFS(G526=0,$X$22,G526=1,$X$21)*_xlfn.IFS(H526=0,$X$27,H526=1,$X$26)*_xlfn.IFS(I526=0,$X$32,I526=1,$X$31)*_xlfn.IFS(J526=0,$X$37,J526=1,$X$36)*_xlfn.IFS(K526=0,$X$42,K526=1,$X$41)*_xlfn.IFS(L526=0,$X$47,L526=1,$X$46)*_xlfn.IFS(M526=0,$X$52,M526=1,$X$51)*_xlfn.IFS(N526=0,$X$57,N526=1,$X$56)</f>
        <v>1.1404719368761322E-4</v>
      </c>
      <c r="Q526" cm="1">
        <f t="array" ref="Q526">$W$2*_xlfn.IFS(C526="data_analyst",$Z$5,C526="data_engineer",$Z$6,C526="data_scientist",$Z$7)*_xlfn.IFS(E526=0,$Z$12,E526=1,$Z$11)*_xlfn.IFS(F526=0,$Z$17,F526=1,$Z$16)*_xlfn.IFS(G526=0,$Z$22,G526=1,$Z$21)*_xlfn.IFS(H526=0,$Z$27,H526=1,$Z$26)*_xlfn.IFS(I526=0,$Z$32,I526=1,$Z$31)*_xlfn.IFS(J526=0,$Z$37,J526=1,$Z$36)*_xlfn.IFS(K526=0,$Z$42,K526=1,$Z$41)*_xlfn.IFS(L526=0,$Z$47,L526=1,$Z$46)*_xlfn.IFS(M526=0,$Z$52,M526=1,$Z$51)*_xlfn.IFS(N526=0,$Z$57,N526=1,$Z$56)</f>
        <v>1.0309290867700006E-3</v>
      </c>
      <c r="R526" t="str" cm="1">
        <f t="array" ref="R526">_xlfn.IFS(AND(O526&gt;P526,O526&gt;Q526),"Low",AND(P526&gt;O526,P526&gt;Q526),"Medium",AND(Q526&gt;O526,Q526&gt;P526),"High")</f>
        <v>Low</v>
      </c>
      <c r="S526" t="str">
        <f t="shared" si="18"/>
        <v>T</v>
      </c>
    </row>
    <row r="527" spans="1:19" x14ac:dyDescent="0.3">
      <c r="A527" t="s">
        <v>17</v>
      </c>
      <c r="B527">
        <v>1</v>
      </c>
      <c r="C527" t="s">
        <v>15</v>
      </c>
      <c r="D527" t="str">
        <f t="shared" si="17"/>
        <v>Low</v>
      </c>
      <c r="E527">
        <v>1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 cm="1">
        <f t="array" ref="O527">$U$2*_xlfn.IFS(C527="data_analyst",$V$5,C527="data_engineer",$V$6,C527="data_scientist",$V$7)*_xlfn.IFS(E527=0,$V$12,E527=1,$V$11)*_xlfn.IFS(F527=0,$V$17,F527=1,$V$16)*_xlfn.IFS(G527=0,$V$22,G527=1,$V$21)*_xlfn.IFS(H527=0,$V$27,H527=1,$V$26)*_xlfn.IFS(I527=0,$V$32,I527=1,$V$31)*_xlfn.IFS(J527=0,$V$37,J527=1,$V$36)*_xlfn.IFS(K527=0,$V$42,K527=1,$V$41)*_xlfn.IFS(L527=0,$V$47,L527=1,$V$46)*_xlfn.IFS(M527=0,$V$52,M527=1,$V$51)*_xlfn.IFS(N527=0,$V$57,N527=1,$V$56)</f>
        <v>3.0242484146138235E-3</v>
      </c>
      <c r="P527" cm="1">
        <f t="array" ref="P527">$V$2*_xlfn.IFS(C527="data_analyst",$X$5,C527="data_engineer",$X$6,C527="data_scientist",$X$7)*_xlfn.IFS(E527=0,$X$12,E527=1,$X$11)*_xlfn.IFS(F527=0,$X$17,F527=1,$X$16)*_xlfn.IFS(G527=0,$X$22,G527=1,$X$21)*_xlfn.IFS(H527=0,$X$27,H527=1,$X$26)*_xlfn.IFS(I527=0,$X$32,I527=1,$X$31)*_xlfn.IFS(J527=0,$X$37,J527=1,$X$36)*_xlfn.IFS(K527=0,$X$42,K527=1,$X$41)*_xlfn.IFS(L527=0,$X$47,L527=1,$X$46)*_xlfn.IFS(M527=0,$X$52,M527=1,$X$51)*_xlfn.IFS(N527=0,$X$57,N527=1,$X$56)</f>
        <v>2.601808493627482E-4</v>
      </c>
      <c r="Q527" cm="1">
        <f t="array" ref="Q527">$W$2*_xlfn.IFS(C527="data_analyst",$Z$5,C527="data_engineer",$Z$6,C527="data_scientist",$Z$7)*_xlfn.IFS(E527=0,$Z$12,E527=1,$Z$11)*_xlfn.IFS(F527=0,$Z$17,F527=1,$Z$16)*_xlfn.IFS(G527=0,$Z$22,G527=1,$Z$21)*_xlfn.IFS(H527=0,$Z$27,H527=1,$Z$26)*_xlfn.IFS(I527=0,$Z$32,I527=1,$Z$31)*_xlfn.IFS(J527=0,$Z$37,J527=1,$Z$36)*_xlfn.IFS(K527=0,$Z$42,K527=1,$Z$41)*_xlfn.IFS(L527=0,$Z$47,L527=1,$Z$46)*_xlfn.IFS(M527=0,$Z$52,M527=1,$Z$51)*_xlfn.IFS(N527=0,$Z$57,N527=1,$Z$56)</f>
        <v>7.3761944142974748E-4</v>
      </c>
      <c r="R527" t="str" cm="1">
        <f t="array" ref="R527">_xlfn.IFS(AND(O527&gt;P527,O527&gt;Q527),"Low",AND(P527&gt;O527,P527&gt;Q527),"Medium",AND(Q527&gt;O527,Q527&gt;P527),"High")</f>
        <v>Low</v>
      </c>
      <c r="S527" t="str">
        <f t="shared" si="18"/>
        <v>T</v>
      </c>
    </row>
    <row r="528" spans="1:19" x14ac:dyDescent="0.3">
      <c r="A528" t="s">
        <v>17</v>
      </c>
      <c r="B528">
        <v>3</v>
      </c>
      <c r="C528" t="s">
        <v>15</v>
      </c>
      <c r="D528" t="str">
        <f t="shared" si="17"/>
        <v>Low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1</v>
      </c>
      <c r="O528" cm="1">
        <f t="array" ref="O528">$U$2*_xlfn.IFS(C528="data_analyst",$V$5,C528="data_engineer",$V$6,C528="data_scientist",$V$7)*_xlfn.IFS(E528=0,$V$12,E528=1,$V$11)*_xlfn.IFS(F528=0,$V$17,F528=1,$V$16)*_xlfn.IFS(G528=0,$V$22,G528=1,$V$21)*_xlfn.IFS(H528=0,$V$27,H528=1,$V$26)*_xlfn.IFS(I528=0,$V$32,I528=1,$V$31)*_xlfn.IFS(J528=0,$V$37,J528=1,$V$36)*_xlfn.IFS(K528=0,$V$42,K528=1,$V$41)*_xlfn.IFS(L528=0,$V$47,L528=1,$V$46)*_xlfn.IFS(M528=0,$V$52,M528=1,$V$51)*_xlfn.IFS(N528=0,$V$57,N528=1,$V$56)</f>
        <v>4.6298645463884189E-3</v>
      </c>
      <c r="P528" cm="1">
        <f t="array" ref="P528">$V$2*_xlfn.IFS(C528="data_analyst",$X$5,C528="data_engineer",$X$6,C528="data_scientist",$X$7)*_xlfn.IFS(E528=0,$X$12,E528=1,$X$11)*_xlfn.IFS(F528=0,$X$17,F528=1,$X$16)*_xlfn.IFS(G528=0,$X$22,G528=1,$X$21)*_xlfn.IFS(H528=0,$X$27,H528=1,$X$26)*_xlfn.IFS(I528=0,$X$32,I528=1,$X$31)*_xlfn.IFS(J528=0,$X$37,J528=1,$X$36)*_xlfn.IFS(K528=0,$X$42,K528=1,$X$41)*_xlfn.IFS(L528=0,$X$47,L528=1,$X$46)*_xlfn.IFS(M528=0,$X$52,M528=1,$X$51)*_xlfn.IFS(N528=0,$X$57,N528=1,$X$56)</f>
        <v>2.6516803780137475E-5</v>
      </c>
      <c r="Q528" cm="1">
        <f t="array" ref="Q528">$W$2*_xlfn.IFS(C528="data_analyst",$Z$5,C528="data_engineer",$Z$6,C528="data_scientist",$Z$7)*_xlfn.IFS(E528=0,$Z$12,E528=1,$Z$11)*_xlfn.IFS(F528=0,$Z$17,F528=1,$Z$16)*_xlfn.IFS(G528=0,$Z$22,G528=1,$Z$21)*_xlfn.IFS(H528=0,$Z$27,H528=1,$Z$26)*_xlfn.IFS(I528=0,$Z$32,I528=1,$Z$31)*_xlfn.IFS(J528=0,$Z$37,J528=1,$Z$36)*_xlfn.IFS(K528=0,$Z$42,K528=1,$Z$41)*_xlfn.IFS(L528=0,$Z$47,L528=1,$Z$46)*_xlfn.IFS(M528=0,$Z$52,M528=1,$Z$51)*_xlfn.IFS(N528=0,$Z$57,N528=1,$Z$56)</f>
        <v>1.9742118454560195E-4</v>
      </c>
      <c r="R528" t="str" cm="1">
        <f t="array" ref="R528">_xlfn.IFS(AND(O528&gt;P528,O528&gt;Q528),"Low",AND(P528&gt;O528,P528&gt;Q528),"Medium",AND(Q528&gt;O528,Q528&gt;P528),"High")</f>
        <v>Low</v>
      </c>
      <c r="S528" t="str">
        <f t="shared" si="18"/>
        <v>T</v>
      </c>
    </row>
    <row r="529" spans="1:19" x14ac:dyDescent="0.3">
      <c r="A529" t="s">
        <v>17</v>
      </c>
      <c r="B529">
        <v>2</v>
      </c>
      <c r="C529" t="s">
        <v>15</v>
      </c>
      <c r="D529" t="str">
        <f t="shared" si="17"/>
        <v>Low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 cm="1">
        <f t="array" ref="O529">$U$2*_xlfn.IFS(C529="data_analyst",$V$5,C529="data_engineer",$V$6,C529="data_scientist",$V$7)*_xlfn.IFS(E529=0,$V$12,E529=1,$V$11)*_xlfn.IFS(F529=0,$V$17,F529=1,$V$16)*_xlfn.IFS(G529=0,$V$22,G529=1,$V$21)*_xlfn.IFS(H529=0,$V$27,H529=1,$V$26)*_xlfn.IFS(I529=0,$V$32,I529=1,$V$31)*_xlfn.IFS(J529=0,$V$37,J529=1,$V$36)*_xlfn.IFS(K529=0,$V$42,K529=1,$V$41)*_xlfn.IFS(L529=0,$V$47,L529=1,$V$46)*_xlfn.IFS(M529=0,$V$52,M529=1,$V$51)*_xlfn.IFS(N529=0,$V$57,N529=1,$V$56)</f>
        <v>1.8002646761135725E-2</v>
      </c>
      <c r="P529" cm="1">
        <f t="array" ref="P529">$V$2*_xlfn.IFS(C529="data_analyst",$X$5,C529="data_engineer",$X$6,C529="data_scientist",$X$7)*_xlfn.IFS(E529=0,$X$12,E529=1,$X$11)*_xlfn.IFS(F529=0,$X$17,F529=1,$X$16)*_xlfn.IFS(G529=0,$X$22,G529=1,$X$21)*_xlfn.IFS(H529=0,$X$27,H529=1,$X$26)*_xlfn.IFS(I529=0,$X$32,I529=1,$X$31)*_xlfn.IFS(J529=0,$X$37,J529=1,$X$36)*_xlfn.IFS(K529=0,$X$42,K529=1,$X$41)*_xlfn.IFS(L529=0,$X$47,L529=1,$X$46)*_xlfn.IFS(M529=0,$X$52,M529=1,$X$51)*_xlfn.IFS(N529=0,$X$57,N529=1,$X$56)</f>
        <v>1.1404719368761322E-4</v>
      </c>
      <c r="Q529" cm="1">
        <f t="array" ref="Q529">$W$2*_xlfn.IFS(C529="data_analyst",$Z$5,C529="data_engineer",$Z$6,C529="data_scientist",$Z$7)*_xlfn.IFS(E529=0,$Z$12,E529=1,$Z$11)*_xlfn.IFS(F529=0,$Z$17,F529=1,$Z$16)*_xlfn.IFS(G529=0,$Z$22,G529=1,$Z$21)*_xlfn.IFS(H529=0,$Z$27,H529=1,$Z$26)*_xlfn.IFS(I529=0,$Z$32,I529=1,$Z$31)*_xlfn.IFS(J529=0,$Z$37,J529=1,$Z$36)*_xlfn.IFS(K529=0,$Z$42,K529=1,$Z$41)*_xlfn.IFS(L529=0,$Z$47,L529=1,$Z$46)*_xlfn.IFS(M529=0,$Z$52,M529=1,$Z$51)*_xlfn.IFS(N529=0,$Z$57,N529=1,$Z$56)</f>
        <v>1.0309290867700006E-3</v>
      </c>
      <c r="R529" t="str" cm="1">
        <f t="array" ref="R529">_xlfn.IFS(AND(O529&gt;P529,O529&gt;Q529),"Low",AND(P529&gt;O529,P529&gt;Q529),"Medium",AND(Q529&gt;O529,Q529&gt;P529),"High")</f>
        <v>Low</v>
      </c>
      <c r="S529" t="str">
        <f t="shared" si="18"/>
        <v>T</v>
      </c>
    </row>
    <row r="530" spans="1:19" x14ac:dyDescent="0.3">
      <c r="A530" t="s">
        <v>17</v>
      </c>
      <c r="B530">
        <v>6</v>
      </c>
      <c r="C530" t="s">
        <v>15</v>
      </c>
      <c r="D530" t="str">
        <f t="shared" si="17"/>
        <v>Low</v>
      </c>
      <c r="E530">
        <v>0</v>
      </c>
      <c r="F530">
        <v>1</v>
      </c>
      <c r="G530">
        <v>0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0</v>
      </c>
      <c r="N530">
        <v>1</v>
      </c>
      <c r="O530" cm="1">
        <f t="array" ref="O530">$U$2*_xlfn.IFS(C530="data_analyst",$V$5,C530="data_engineer",$V$6,C530="data_scientist",$V$7)*_xlfn.IFS(E530=0,$V$12,E530=1,$V$11)*_xlfn.IFS(F530=0,$V$17,F530=1,$V$16)*_xlfn.IFS(G530=0,$V$22,G530=1,$V$21)*_xlfn.IFS(H530=0,$V$27,H530=1,$V$26)*_xlfn.IFS(I530=0,$V$32,I530=1,$V$31)*_xlfn.IFS(J530=0,$V$37,J530=1,$V$36)*_xlfn.IFS(K530=0,$V$42,K530=1,$V$41)*_xlfn.IFS(L530=0,$V$47,L530=1,$V$46)*_xlfn.IFS(M530=0,$V$52,M530=1,$V$51)*_xlfn.IFS(N530=0,$V$57,N530=1,$V$56)</f>
        <v>5.6917780313033657E-4</v>
      </c>
      <c r="P530" cm="1">
        <f t="array" ref="P530">$V$2*_xlfn.IFS(C530="data_analyst",$X$5,C530="data_engineer",$X$6,C530="data_scientist",$X$7)*_xlfn.IFS(E530=0,$X$12,E530=1,$X$11)*_xlfn.IFS(F530=0,$X$17,F530=1,$X$16)*_xlfn.IFS(G530=0,$X$22,G530=1,$X$21)*_xlfn.IFS(H530=0,$X$27,H530=1,$X$26)*_xlfn.IFS(I530=0,$X$32,I530=1,$X$31)*_xlfn.IFS(J530=0,$X$37,J530=1,$X$36)*_xlfn.IFS(K530=0,$X$42,K530=1,$X$41)*_xlfn.IFS(L530=0,$X$47,L530=1,$X$46)*_xlfn.IFS(M530=0,$X$52,M530=1,$X$51)*_xlfn.IFS(N530=0,$X$57,N530=1,$X$56)</f>
        <v>5.6154529044489521E-6</v>
      </c>
      <c r="Q530" cm="1">
        <f t="array" ref="Q530">$W$2*_xlfn.IFS(C530="data_analyst",$Z$5,C530="data_engineer",$Z$6,C530="data_scientist",$Z$7)*_xlfn.IFS(E530=0,$Z$12,E530=1,$Z$11)*_xlfn.IFS(F530=0,$Z$17,F530=1,$Z$16)*_xlfn.IFS(G530=0,$Z$22,G530=1,$Z$21)*_xlfn.IFS(H530=0,$Z$27,H530=1,$Z$26)*_xlfn.IFS(I530=0,$Z$32,I530=1,$Z$31)*_xlfn.IFS(J530=0,$Z$37,J530=1,$Z$36)*_xlfn.IFS(K530=0,$Z$42,K530=1,$Z$41)*_xlfn.IFS(L530=0,$Z$47,L530=1,$Z$46)*_xlfn.IFS(M530=0,$Z$52,M530=1,$Z$51)*_xlfn.IFS(N530=0,$Z$57,N530=1,$Z$56)</f>
        <v>2.9829102633791513E-5</v>
      </c>
      <c r="R530" t="str" cm="1">
        <f t="array" ref="R530">_xlfn.IFS(AND(O530&gt;P530,O530&gt;Q530),"Low",AND(P530&gt;O530,P530&gt;Q530),"Medium",AND(Q530&gt;O530,Q530&gt;P530),"High")</f>
        <v>Low</v>
      </c>
      <c r="S530" t="str">
        <f t="shared" si="18"/>
        <v>T</v>
      </c>
    </row>
    <row r="531" spans="1:19" x14ac:dyDescent="0.3">
      <c r="A531" t="s">
        <v>17</v>
      </c>
      <c r="B531">
        <v>3</v>
      </c>
      <c r="C531" t="s">
        <v>15</v>
      </c>
      <c r="D531" t="str">
        <f t="shared" si="17"/>
        <v>Low</v>
      </c>
      <c r="E531">
        <v>0</v>
      </c>
      <c r="F531">
        <v>1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 cm="1">
        <f t="array" ref="O531">$U$2*_xlfn.IFS(C531="data_analyst",$V$5,C531="data_engineer",$V$6,C531="data_scientist",$V$7)*_xlfn.IFS(E531=0,$V$12,E531=1,$V$11)*_xlfn.IFS(F531=0,$V$17,F531=1,$V$16)*_xlfn.IFS(G531=0,$V$22,G531=1,$V$21)*_xlfn.IFS(H531=0,$V$27,H531=1,$V$26)*_xlfn.IFS(I531=0,$V$32,I531=1,$V$31)*_xlfn.IFS(J531=0,$V$37,J531=1,$V$36)*_xlfn.IFS(K531=0,$V$42,K531=1,$V$41)*_xlfn.IFS(L531=0,$V$47,L531=1,$V$46)*_xlfn.IFS(M531=0,$V$52,M531=1,$V$51)*_xlfn.IFS(N531=0,$V$57,N531=1,$V$56)</f>
        <v>8.3979919772458698E-3</v>
      </c>
      <c r="P531" cm="1">
        <f t="array" ref="P531">$V$2*_xlfn.IFS(C531="data_analyst",$X$5,C531="data_engineer",$X$6,C531="data_scientist",$X$7)*_xlfn.IFS(E531=0,$X$12,E531=1,$X$11)*_xlfn.IFS(F531=0,$X$17,F531=1,$X$16)*_xlfn.IFS(G531=0,$X$22,G531=1,$X$21)*_xlfn.IFS(H531=0,$X$27,H531=1,$X$26)*_xlfn.IFS(I531=0,$X$32,I531=1,$X$31)*_xlfn.IFS(J531=0,$X$37,J531=1,$X$36)*_xlfn.IFS(K531=0,$X$42,K531=1,$X$41)*_xlfn.IFS(L531=0,$X$47,L531=1,$X$46)*_xlfn.IFS(M531=0,$X$52,M531=1,$X$51)*_xlfn.IFS(N531=0,$X$57,N531=1,$X$56)</f>
        <v>1.1572966566278848E-4</v>
      </c>
      <c r="Q531" cm="1">
        <f t="array" ref="Q531">$W$2*_xlfn.IFS(C531="data_analyst",$Z$5,C531="data_engineer",$Z$6,C531="data_scientist",$Z$7)*_xlfn.IFS(E531=0,$Z$12,E531=1,$Z$11)*_xlfn.IFS(F531=0,$Z$17,F531=1,$Z$16)*_xlfn.IFS(G531=0,$Z$22,G531=1,$Z$21)*_xlfn.IFS(H531=0,$Z$27,H531=1,$Z$26)*_xlfn.IFS(I531=0,$Z$32,I531=1,$Z$31)*_xlfn.IFS(J531=0,$Z$37,J531=1,$Z$36)*_xlfn.IFS(K531=0,$Z$42,K531=1,$Z$41)*_xlfn.IFS(L531=0,$Z$47,L531=1,$Z$46)*_xlfn.IFS(M531=0,$Z$52,M531=1,$Z$51)*_xlfn.IFS(N531=0,$Z$57,N531=1,$Z$56)</f>
        <v>5.8875903556794887E-4</v>
      </c>
      <c r="R531" t="str" cm="1">
        <f t="array" ref="R531">_xlfn.IFS(AND(O531&gt;P531,O531&gt;Q531),"Low",AND(P531&gt;O531,P531&gt;Q531),"Medium",AND(Q531&gt;O531,Q531&gt;P531),"High")</f>
        <v>Low</v>
      </c>
      <c r="S531" t="str">
        <f t="shared" si="18"/>
        <v>T</v>
      </c>
    </row>
    <row r="532" spans="1:19" x14ac:dyDescent="0.3">
      <c r="A532" t="s">
        <v>17</v>
      </c>
      <c r="B532">
        <v>4</v>
      </c>
      <c r="C532" t="s">
        <v>15</v>
      </c>
      <c r="D532" t="str">
        <f t="shared" si="17"/>
        <v>Low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 cm="1">
        <f t="array" ref="O532">$U$2*_xlfn.IFS(C532="data_analyst",$V$5,C532="data_engineer",$V$6,C532="data_scientist",$V$7)*_xlfn.IFS(E532=0,$V$12,E532=1,$V$11)*_xlfn.IFS(F532=0,$V$17,F532=1,$V$16)*_xlfn.IFS(G532=0,$V$22,G532=1,$V$21)*_xlfn.IFS(H532=0,$V$27,H532=1,$V$26)*_xlfn.IFS(I532=0,$V$32,I532=1,$V$31)*_xlfn.IFS(J532=0,$V$37,J532=1,$V$36)*_xlfn.IFS(K532=0,$V$42,K532=1,$V$41)*_xlfn.IFS(L532=0,$V$47,L532=1,$V$46)*_xlfn.IFS(M532=0,$V$52,M532=1,$V$51)*_xlfn.IFS(N532=0,$V$57,N532=1,$V$56)</f>
        <v>3.5980479398548316E-3</v>
      </c>
      <c r="P532" cm="1">
        <f t="array" ref="P532">$V$2*_xlfn.IFS(C532="data_analyst",$X$5,C532="data_engineer",$X$6,C532="data_scientist",$X$7)*_xlfn.IFS(E532=0,$X$12,E532=1,$X$11)*_xlfn.IFS(F532=0,$X$17,F532=1,$X$16)*_xlfn.IFS(G532=0,$X$22,G532=1,$X$21)*_xlfn.IFS(H532=0,$X$27,H532=1,$X$26)*_xlfn.IFS(I532=0,$X$32,I532=1,$X$31)*_xlfn.IFS(J532=0,$X$37,J532=1,$X$36)*_xlfn.IFS(K532=0,$X$42,K532=1,$X$41)*_xlfn.IFS(L532=0,$X$47,L532=1,$X$46)*_xlfn.IFS(M532=0,$X$52,M532=1,$X$51)*_xlfn.IFS(N532=0,$X$57,N532=1,$X$56)</f>
        <v>6.6698551578231375E-6</v>
      </c>
      <c r="Q532" cm="1">
        <f t="array" ref="Q532">$W$2*_xlfn.IFS(C532="data_analyst",$Z$5,C532="data_engineer",$Z$6,C532="data_scientist",$Z$7)*_xlfn.IFS(E532=0,$Z$12,E532=1,$Z$11)*_xlfn.IFS(F532=0,$Z$17,F532=1,$Z$16)*_xlfn.IFS(G532=0,$Z$22,G532=1,$Z$21)*_xlfn.IFS(H532=0,$Z$27,H532=1,$Z$26)*_xlfn.IFS(I532=0,$Z$32,I532=1,$Z$31)*_xlfn.IFS(J532=0,$Z$37,J532=1,$Z$36)*_xlfn.IFS(K532=0,$Z$42,K532=1,$Z$41)*_xlfn.IFS(L532=0,$Z$47,L532=1,$Z$46)*_xlfn.IFS(M532=0,$Z$52,M532=1,$Z$51)*_xlfn.IFS(N532=0,$Z$57,N532=1,$Z$56)</f>
        <v>1.5927766875393896E-4</v>
      </c>
      <c r="R532" t="str" cm="1">
        <f t="array" ref="R532">_xlfn.IFS(AND(O532&gt;P532,O532&gt;Q532),"Low",AND(P532&gt;O532,P532&gt;Q532),"Medium",AND(Q532&gt;O532,Q532&gt;P532),"High")</f>
        <v>Low</v>
      </c>
      <c r="S532" t="str">
        <f t="shared" si="18"/>
        <v>T</v>
      </c>
    </row>
    <row r="533" spans="1:19" x14ac:dyDescent="0.3">
      <c r="A533" t="s">
        <v>17</v>
      </c>
      <c r="B533">
        <v>4</v>
      </c>
      <c r="C533" t="s">
        <v>15</v>
      </c>
      <c r="D533" t="str">
        <f t="shared" si="17"/>
        <v>Low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1</v>
      </c>
      <c r="K533">
        <v>1</v>
      </c>
      <c r="L533">
        <v>0</v>
      </c>
      <c r="M533">
        <v>0</v>
      </c>
      <c r="N533">
        <v>1</v>
      </c>
      <c r="O533" cm="1">
        <f t="array" ref="O533">$U$2*_xlfn.IFS(C533="data_analyst",$V$5,C533="data_engineer",$V$6,C533="data_scientist",$V$7)*_xlfn.IFS(E533=0,$V$12,E533=1,$V$11)*_xlfn.IFS(F533=0,$V$17,F533=1,$V$16)*_xlfn.IFS(G533=0,$V$22,G533=1,$V$21)*_xlfn.IFS(H533=0,$V$27,H533=1,$V$26)*_xlfn.IFS(I533=0,$V$32,I533=1,$V$31)*_xlfn.IFS(J533=0,$V$37,J533=1,$V$36)*_xlfn.IFS(K533=0,$V$42,K533=1,$V$41)*_xlfn.IFS(L533=0,$V$47,L533=1,$V$46)*_xlfn.IFS(M533=0,$V$52,M533=1,$V$51)*_xlfn.IFS(N533=0,$V$57,N533=1,$V$56)</f>
        <v>1.5897297246472582E-3</v>
      </c>
      <c r="P533" cm="1">
        <f t="array" ref="P533">$V$2*_xlfn.IFS(C533="data_analyst",$X$5,C533="data_engineer",$X$6,C533="data_scientist",$X$7)*_xlfn.IFS(E533=0,$X$12,E533=1,$X$11)*_xlfn.IFS(F533=0,$X$17,F533=1,$X$16)*_xlfn.IFS(G533=0,$X$22,G533=1,$X$21)*_xlfn.IFS(H533=0,$X$27,H533=1,$X$26)*_xlfn.IFS(I533=0,$X$32,I533=1,$X$31)*_xlfn.IFS(J533=0,$X$37,J533=1,$X$36)*_xlfn.IFS(K533=0,$X$42,K533=1,$X$41)*_xlfn.IFS(L533=0,$X$47,L533=1,$X$46)*_xlfn.IFS(M533=0,$X$52,M533=1,$X$51)*_xlfn.IFS(N533=0,$X$57,N533=1,$X$56)</f>
        <v>6.4192262544676681E-6</v>
      </c>
      <c r="Q533" cm="1">
        <f t="array" ref="Q533">$W$2*_xlfn.IFS(C533="data_analyst",$Z$5,C533="data_engineer",$Z$6,C533="data_scientist",$Z$7)*_xlfn.IFS(E533=0,$Z$12,E533=1,$Z$11)*_xlfn.IFS(F533=0,$Z$17,F533=1,$Z$16)*_xlfn.IFS(G533=0,$Z$22,G533=1,$Z$21)*_xlfn.IFS(H533=0,$Z$27,H533=1,$Z$26)*_xlfn.IFS(I533=0,$Z$32,I533=1,$Z$31)*_xlfn.IFS(J533=0,$Z$37,J533=1,$Z$36)*_xlfn.IFS(K533=0,$Z$42,K533=1,$Z$41)*_xlfn.IFS(L533=0,$Z$47,L533=1,$Z$46)*_xlfn.IFS(M533=0,$Z$52,M533=1,$Z$51)*_xlfn.IFS(N533=0,$Z$57,N533=1,$Z$56)</f>
        <v>5.5396904891327101E-5</v>
      </c>
      <c r="R533" t="str" cm="1">
        <f t="array" ref="R533">_xlfn.IFS(AND(O533&gt;P533,O533&gt;Q533),"Low",AND(P533&gt;O533,P533&gt;Q533),"Medium",AND(Q533&gt;O533,Q533&gt;P533),"High")</f>
        <v>Low</v>
      </c>
      <c r="S533" t="str">
        <f t="shared" si="18"/>
        <v>T</v>
      </c>
    </row>
    <row r="534" spans="1:19" x14ac:dyDescent="0.3">
      <c r="A534" t="s">
        <v>17</v>
      </c>
      <c r="B534">
        <v>5</v>
      </c>
      <c r="C534" t="s">
        <v>15</v>
      </c>
      <c r="D534" t="str">
        <f t="shared" si="17"/>
        <v>Low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 cm="1">
        <f t="array" ref="O534">$U$2*_xlfn.IFS(C534="data_analyst",$V$5,C534="data_engineer",$V$6,C534="data_scientist",$V$7)*_xlfn.IFS(E534=0,$V$12,E534=1,$V$11)*_xlfn.IFS(F534=0,$V$17,F534=1,$V$16)*_xlfn.IFS(G534=0,$V$22,G534=1,$V$21)*_xlfn.IFS(H534=0,$V$27,H534=1,$V$26)*_xlfn.IFS(I534=0,$V$32,I534=1,$V$31)*_xlfn.IFS(J534=0,$V$37,J534=1,$V$36)*_xlfn.IFS(K534=0,$V$42,K534=1,$V$41)*_xlfn.IFS(L534=0,$V$47,L534=1,$V$46)*_xlfn.IFS(M534=0,$V$52,M534=1,$V$51)*_xlfn.IFS(N534=0,$V$57,N534=1,$V$56)</f>
        <v>1.8002646761135725E-2</v>
      </c>
      <c r="P534" cm="1">
        <f t="array" ref="P534">$V$2*_xlfn.IFS(C534="data_analyst",$X$5,C534="data_engineer",$X$6,C534="data_scientist",$X$7)*_xlfn.IFS(E534=0,$X$12,E534=1,$X$11)*_xlfn.IFS(F534=0,$X$17,F534=1,$X$16)*_xlfn.IFS(G534=0,$X$22,G534=1,$X$21)*_xlfn.IFS(H534=0,$X$27,H534=1,$X$26)*_xlfn.IFS(I534=0,$X$32,I534=1,$X$31)*_xlfn.IFS(J534=0,$X$37,J534=1,$X$36)*_xlfn.IFS(K534=0,$X$42,K534=1,$X$41)*_xlfn.IFS(L534=0,$X$47,L534=1,$X$46)*_xlfn.IFS(M534=0,$X$52,M534=1,$X$51)*_xlfn.IFS(N534=0,$X$57,N534=1,$X$56)</f>
        <v>1.1404719368761322E-4</v>
      </c>
      <c r="Q534" cm="1">
        <f t="array" ref="Q534">$W$2*_xlfn.IFS(C534="data_analyst",$Z$5,C534="data_engineer",$Z$6,C534="data_scientist",$Z$7)*_xlfn.IFS(E534=0,$Z$12,E534=1,$Z$11)*_xlfn.IFS(F534=0,$Z$17,F534=1,$Z$16)*_xlfn.IFS(G534=0,$Z$22,G534=1,$Z$21)*_xlfn.IFS(H534=0,$Z$27,H534=1,$Z$26)*_xlfn.IFS(I534=0,$Z$32,I534=1,$Z$31)*_xlfn.IFS(J534=0,$Z$37,J534=1,$Z$36)*_xlfn.IFS(K534=0,$Z$42,K534=1,$Z$41)*_xlfn.IFS(L534=0,$Z$47,L534=1,$Z$46)*_xlfn.IFS(M534=0,$Z$52,M534=1,$Z$51)*_xlfn.IFS(N534=0,$Z$57,N534=1,$Z$56)</f>
        <v>1.0309290867700006E-3</v>
      </c>
      <c r="R534" t="str" cm="1">
        <f t="array" ref="R534">_xlfn.IFS(AND(O534&gt;P534,O534&gt;Q534),"Low",AND(P534&gt;O534,P534&gt;Q534),"Medium",AND(Q534&gt;O534,Q534&gt;P534),"High")</f>
        <v>Low</v>
      </c>
      <c r="S534" t="str">
        <f t="shared" si="18"/>
        <v>T</v>
      </c>
    </row>
    <row r="535" spans="1:19" x14ac:dyDescent="0.3">
      <c r="A535" t="s">
        <v>17</v>
      </c>
      <c r="B535">
        <v>6</v>
      </c>
      <c r="C535" t="s">
        <v>15</v>
      </c>
      <c r="D535" t="str">
        <f t="shared" si="17"/>
        <v>Low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 cm="1">
        <f t="array" ref="O535">$U$2*_xlfn.IFS(C535="data_analyst",$V$5,C535="data_engineer",$V$6,C535="data_scientist",$V$7)*_xlfn.IFS(E535=0,$V$12,E535=1,$V$11)*_xlfn.IFS(F535=0,$V$17,F535=1,$V$16)*_xlfn.IFS(G535=0,$V$22,G535=1,$V$21)*_xlfn.IFS(H535=0,$V$27,H535=1,$V$26)*_xlfn.IFS(I535=0,$V$32,I535=1,$V$31)*_xlfn.IFS(J535=0,$V$37,J535=1,$V$36)*_xlfn.IFS(K535=0,$V$42,K535=1,$V$41)*_xlfn.IFS(L535=0,$V$47,L535=1,$V$46)*_xlfn.IFS(M535=0,$V$52,M535=1,$V$51)*_xlfn.IFS(N535=0,$V$57,N535=1,$V$56)</f>
        <v>1.8002646761135725E-2</v>
      </c>
      <c r="P535" cm="1">
        <f t="array" ref="P535">$V$2*_xlfn.IFS(C535="data_analyst",$X$5,C535="data_engineer",$X$6,C535="data_scientist",$X$7)*_xlfn.IFS(E535=0,$X$12,E535=1,$X$11)*_xlfn.IFS(F535=0,$X$17,F535=1,$X$16)*_xlfn.IFS(G535=0,$X$22,G535=1,$X$21)*_xlfn.IFS(H535=0,$X$27,H535=1,$X$26)*_xlfn.IFS(I535=0,$X$32,I535=1,$X$31)*_xlfn.IFS(J535=0,$X$37,J535=1,$X$36)*_xlfn.IFS(K535=0,$X$42,K535=1,$X$41)*_xlfn.IFS(L535=0,$X$47,L535=1,$X$46)*_xlfn.IFS(M535=0,$X$52,M535=1,$X$51)*_xlfn.IFS(N535=0,$X$57,N535=1,$X$56)</f>
        <v>1.1404719368761322E-4</v>
      </c>
      <c r="Q535" cm="1">
        <f t="array" ref="Q535">$W$2*_xlfn.IFS(C535="data_analyst",$Z$5,C535="data_engineer",$Z$6,C535="data_scientist",$Z$7)*_xlfn.IFS(E535=0,$Z$12,E535=1,$Z$11)*_xlfn.IFS(F535=0,$Z$17,F535=1,$Z$16)*_xlfn.IFS(G535=0,$Z$22,G535=1,$Z$21)*_xlfn.IFS(H535=0,$Z$27,H535=1,$Z$26)*_xlfn.IFS(I535=0,$Z$32,I535=1,$Z$31)*_xlfn.IFS(J535=0,$Z$37,J535=1,$Z$36)*_xlfn.IFS(K535=0,$Z$42,K535=1,$Z$41)*_xlfn.IFS(L535=0,$Z$47,L535=1,$Z$46)*_xlfn.IFS(M535=0,$Z$52,M535=1,$Z$51)*_xlfn.IFS(N535=0,$Z$57,N535=1,$Z$56)</f>
        <v>1.0309290867700006E-3</v>
      </c>
      <c r="R535" t="str" cm="1">
        <f t="array" ref="R535">_xlfn.IFS(AND(O535&gt;P535,O535&gt;Q535),"Low",AND(P535&gt;O535,P535&gt;Q535),"Medium",AND(Q535&gt;O535,Q535&gt;P535),"High")</f>
        <v>Low</v>
      </c>
      <c r="S535" t="str">
        <f t="shared" si="18"/>
        <v>T</v>
      </c>
    </row>
    <row r="536" spans="1:19" x14ac:dyDescent="0.3">
      <c r="A536" t="s">
        <v>17</v>
      </c>
      <c r="B536">
        <v>5</v>
      </c>
      <c r="C536" t="s">
        <v>15</v>
      </c>
      <c r="D536" t="str">
        <f t="shared" si="17"/>
        <v>Low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 cm="1">
        <f t="array" ref="O536">$U$2*_xlfn.IFS(C536="data_analyst",$V$5,C536="data_engineer",$V$6,C536="data_scientist",$V$7)*_xlfn.IFS(E536=0,$V$12,E536=1,$V$11)*_xlfn.IFS(F536=0,$V$17,F536=1,$V$16)*_xlfn.IFS(G536=0,$V$22,G536=1,$V$21)*_xlfn.IFS(H536=0,$V$27,H536=1,$V$26)*_xlfn.IFS(I536=0,$V$32,I536=1,$V$31)*_xlfn.IFS(J536=0,$V$37,J536=1,$V$36)*_xlfn.IFS(K536=0,$V$42,K536=1,$V$41)*_xlfn.IFS(L536=0,$V$47,L536=1,$V$46)*_xlfn.IFS(M536=0,$V$52,M536=1,$V$51)*_xlfn.IFS(N536=0,$V$57,N536=1,$V$56)</f>
        <v>1.8002646761135725E-2</v>
      </c>
      <c r="P536" cm="1">
        <f t="array" ref="P536">$V$2*_xlfn.IFS(C536="data_analyst",$X$5,C536="data_engineer",$X$6,C536="data_scientist",$X$7)*_xlfn.IFS(E536=0,$X$12,E536=1,$X$11)*_xlfn.IFS(F536=0,$X$17,F536=1,$X$16)*_xlfn.IFS(G536=0,$X$22,G536=1,$X$21)*_xlfn.IFS(H536=0,$X$27,H536=1,$X$26)*_xlfn.IFS(I536=0,$X$32,I536=1,$X$31)*_xlfn.IFS(J536=0,$X$37,J536=1,$X$36)*_xlfn.IFS(K536=0,$X$42,K536=1,$X$41)*_xlfn.IFS(L536=0,$X$47,L536=1,$X$46)*_xlfn.IFS(M536=0,$X$52,M536=1,$X$51)*_xlfn.IFS(N536=0,$X$57,N536=1,$X$56)</f>
        <v>1.1404719368761322E-4</v>
      </c>
      <c r="Q536" cm="1">
        <f t="array" ref="Q536">$W$2*_xlfn.IFS(C536="data_analyst",$Z$5,C536="data_engineer",$Z$6,C536="data_scientist",$Z$7)*_xlfn.IFS(E536=0,$Z$12,E536=1,$Z$11)*_xlfn.IFS(F536=0,$Z$17,F536=1,$Z$16)*_xlfn.IFS(G536=0,$Z$22,G536=1,$Z$21)*_xlfn.IFS(H536=0,$Z$27,H536=1,$Z$26)*_xlfn.IFS(I536=0,$Z$32,I536=1,$Z$31)*_xlfn.IFS(J536=0,$Z$37,J536=1,$Z$36)*_xlfn.IFS(K536=0,$Z$42,K536=1,$Z$41)*_xlfn.IFS(L536=0,$Z$47,L536=1,$Z$46)*_xlfn.IFS(M536=0,$Z$52,M536=1,$Z$51)*_xlfn.IFS(N536=0,$Z$57,N536=1,$Z$56)</f>
        <v>1.0309290867700006E-3</v>
      </c>
      <c r="R536" t="str" cm="1">
        <f t="array" ref="R536">_xlfn.IFS(AND(O536&gt;P536,O536&gt;Q536),"Low",AND(P536&gt;O536,P536&gt;Q536),"Medium",AND(Q536&gt;O536,Q536&gt;P536),"High")</f>
        <v>Low</v>
      </c>
      <c r="S536" t="str">
        <f t="shared" si="18"/>
        <v>T</v>
      </c>
    </row>
    <row r="537" spans="1:19" x14ac:dyDescent="0.3">
      <c r="A537" t="s">
        <v>17</v>
      </c>
      <c r="B537">
        <v>2</v>
      </c>
      <c r="C537" t="s">
        <v>15</v>
      </c>
      <c r="D537" t="str">
        <f t="shared" si="17"/>
        <v>Low</v>
      </c>
      <c r="E537">
        <v>0</v>
      </c>
      <c r="F537">
        <v>1</v>
      </c>
      <c r="G537">
        <v>0</v>
      </c>
      <c r="H537">
        <v>1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1</v>
      </c>
      <c r="O537" cm="1">
        <f t="array" ref="O537">$U$2*_xlfn.IFS(C537="data_analyst",$V$5,C537="data_engineer",$V$6,C537="data_scientist",$V$7)*_xlfn.IFS(E537=0,$V$12,E537=1,$V$11)*_xlfn.IFS(F537=0,$V$17,F537=1,$V$16)*_xlfn.IFS(G537=0,$V$22,G537=1,$V$21)*_xlfn.IFS(H537=0,$V$27,H537=1,$V$26)*_xlfn.IFS(I537=0,$V$32,I537=1,$V$31)*_xlfn.IFS(J537=0,$V$37,J537=1,$V$36)*_xlfn.IFS(K537=0,$V$42,K537=1,$V$41)*_xlfn.IFS(L537=0,$V$47,L537=1,$V$46)*_xlfn.IFS(M537=0,$V$52,M537=1,$V$51)*_xlfn.IFS(N537=0,$V$57,N537=1,$V$56)</f>
        <v>1.6576504109144187E-3</v>
      </c>
      <c r="P537" cm="1">
        <f t="array" ref="P537">$V$2*_xlfn.IFS(C537="data_analyst",$X$5,C537="data_engineer",$X$6,C537="data_scientist",$X$7)*_xlfn.IFS(E537=0,$X$12,E537=1,$X$11)*_xlfn.IFS(F537=0,$X$17,F537=1,$X$16)*_xlfn.IFS(G537=0,$X$22,G537=1,$X$21)*_xlfn.IFS(H537=0,$X$27,H537=1,$X$26)*_xlfn.IFS(I537=0,$X$32,I537=1,$X$31)*_xlfn.IFS(J537=0,$X$37,J537=1,$X$36)*_xlfn.IFS(K537=0,$X$42,K537=1,$X$41)*_xlfn.IFS(L537=0,$X$47,L537=1,$X$46)*_xlfn.IFS(M537=0,$X$52,M537=1,$X$51)*_xlfn.IFS(N537=0,$X$57,N537=1,$X$56)</f>
        <v>2.3196543773518095E-5</v>
      </c>
      <c r="Q537" cm="1">
        <f t="array" ref="Q537">$W$2*_xlfn.IFS(C537="data_analyst",$Z$5,C537="data_engineer",$Z$6,C537="data_scientist",$Z$7)*_xlfn.IFS(E537=0,$Z$12,E537=1,$Z$11)*_xlfn.IFS(F537=0,$Z$17,F537=1,$Z$16)*_xlfn.IFS(G537=0,$Z$22,G537=1,$Z$21)*_xlfn.IFS(H537=0,$Z$27,H537=1,$Z$26)*_xlfn.IFS(I537=0,$Z$32,I537=1,$Z$31)*_xlfn.IFS(J537=0,$Z$37,J537=1,$Z$36)*_xlfn.IFS(K537=0,$Z$42,K537=1,$Z$41)*_xlfn.IFS(L537=0,$Z$47,L537=1,$Z$46)*_xlfn.IFS(M537=0,$Z$52,M537=1,$Z$51)*_xlfn.IFS(N537=0,$Z$57,N537=1,$Z$56)</f>
        <v>1.0630371475532412E-4</v>
      </c>
      <c r="R537" t="str" cm="1">
        <f t="array" ref="R537">_xlfn.IFS(AND(O537&gt;P537,O537&gt;Q537),"Low",AND(P537&gt;O537,P537&gt;Q537),"Medium",AND(Q537&gt;O537,Q537&gt;P537),"High")</f>
        <v>Low</v>
      </c>
      <c r="S537" t="str">
        <f t="shared" si="18"/>
        <v>T</v>
      </c>
    </row>
    <row r="538" spans="1:19" x14ac:dyDescent="0.3">
      <c r="A538" t="s">
        <v>17</v>
      </c>
      <c r="B538">
        <v>2</v>
      </c>
      <c r="C538" t="s">
        <v>15</v>
      </c>
      <c r="D538" t="str">
        <f t="shared" si="17"/>
        <v>Low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1</v>
      </c>
      <c r="O538" cm="1">
        <f t="array" ref="O538">$U$2*_xlfn.IFS(C538="data_analyst",$V$5,C538="data_engineer",$V$6,C538="data_scientist",$V$7)*_xlfn.IFS(E538=0,$V$12,E538=1,$V$11)*_xlfn.IFS(F538=0,$V$17,F538=1,$V$16)*_xlfn.IFS(G538=0,$V$22,G538=1,$V$21)*_xlfn.IFS(H538=0,$V$27,H538=1,$V$26)*_xlfn.IFS(I538=0,$V$32,I538=1,$V$31)*_xlfn.IFS(J538=0,$V$37,J538=1,$V$36)*_xlfn.IFS(K538=0,$V$42,K538=1,$V$41)*_xlfn.IFS(L538=0,$V$47,L538=1,$V$46)*_xlfn.IFS(M538=0,$V$52,M538=1,$V$51)*_xlfn.IFS(N538=0,$V$57,N538=1,$V$56)</f>
        <v>4.6298645463884189E-3</v>
      </c>
      <c r="P538" cm="1">
        <f t="array" ref="P538">$V$2*_xlfn.IFS(C538="data_analyst",$X$5,C538="data_engineer",$X$6,C538="data_scientist",$X$7)*_xlfn.IFS(E538=0,$X$12,E538=1,$X$11)*_xlfn.IFS(F538=0,$X$17,F538=1,$X$16)*_xlfn.IFS(G538=0,$X$22,G538=1,$X$21)*_xlfn.IFS(H538=0,$X$27,H538=1,$X$26)*_xlfn.IFS(I538=0,$X$32,I538=1,$X$31)*_xlfn.IFS(J538=0,$X$37,J538=1,$X$36)*_xlfn.IFS(K538=0,$X$42,K538=1,$X$41)*_xlfn.IFS(L538=0,$X$47,L538=1,$X$46)*_xlfn.IFS(M538=0,$X$52,M538=1,$X$51)*_xlfn.IFS(N538=0,$X$57,N538=1,$X$56)</f>
        <v>2.6516803780137475E-5</v>
      </c>
      <c r="Q538" cm="1">
        <f t="array" ref="Q538">$W$2*_xlfn.IFS(C538="data_analyst",$Z$5,C538="data_engineer",$Z$6,C538="data_scientist",$Z$7)*_xlfn.IFS(E538=0,$Z$12,E538=1,$Z$11)*_xlfn.IFS(F538=0,$Z$17,F538=1,$Z$16)*_xlfn.IFS(G538=0,$Z$22,G538=1,$Z$21)*_xlfn.IFS(H538=0,$Z$27,H538=1,$Z$26)*_xlfn.IFS(I538=0,$Z$32,I538=1,$Z$31)*_xlfn.IFS(J538=0,$Z$37,J538=1,$Z$36)*_xlfn.IFS(K538=0,$Z$42,K538=1,$Z$41)*_xlfn.IFS(L538=0,$Z$47,L538=1,$Z$46)*_xlfn.IFS(M538=0,$Z$52,M538=1,$Z$51)*_xlfn.IFS(N538=0,$Z$57,N538=1,$Z$56)</f>
        <v>1.9742118454560195E-4</v>
      </c>
      <c r="R538" t="str" cm="1">
        <f t="array" ref="R538">_xlfn.IFS(AND(O538&gt;P538,O538&gt;Q538),"Low",AND(P538&gt;O538,P538&gt;Q538),"Medium",AND(Q538&gt;O538,Q538&gt;P538),"High")</f>
        <v>Low</v>
      </c>
      <c r="S538" t="str">
        <f t="shared" si="18"/>
        <v>T</v>
      </c>
    </row>
    <row r="539" spans="1:19" x14ac:dyDescent="0.3">
      <c r="A539" t="s">
        <v>17</v>
      </c>
      <c r="B539">
        <v>2</v>
      </c>
      <c r="C539" t="s">
        <v>15</v>
      </c>
      <c r="D539" t="str">
        <f t="shared" si="17"/>
        <v>Low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 cm="1">
        <f t="array" ref="O539">$U$2*_xlfn.IFS(C539="data_analyst",$V$5,C539="data_engineer",$V$6,C539="data_scientist",$V$7)*_xlfn.IFS(E539=0,$V$12,E539=1,$V$11)*_xlfn.IFS(F539=0,$V$17,F539=1,$V$16)*_xlfn.IFS(G539=0,$V$22,G539=1,$V$21)*_xlfn.IFS(H539=0,$V$27,H539=1,$V$26)*_xlfn.IFS(I539=0,$V$32,I539=1,$V$31)*_xlfn.IFS(J539=0,$V$37,J539=1,$V$36)*_xlfn.IFS(K539=0,$V$42,K539=1,$V$41)*_xlfn.IFS(L539=0,$V$47,L539=1,$V$46)*_xlfn.IFS(M539=0,$V$52,M539=1,$V$51)*_xlfn.IFS(N539=0,$V$57,N539=1,$V$56)</f>
        <v>2.3455829444072339E-2</v>
      </c>
      <c r="P539" cm="1">
        <f t="array" ref="P539">$V$2*_xlfn.IFS(C539="data_analyst",$X$5,C539="data_engineer",$X$6,C539="data_scientist",$X$7)*_xlfn.IFS(E539=0,$X$12,E539=1,$X$11)*_xlfn.IFS(F539=0,$X$17,F539=1,$X$16)*_xlfn.IFS(G539=0,$X$22,G539=1,$X$21)*_xlfn.IFS(H539=0,$X$27,H539=1,$X$26)*_xlfn.IFS(I539=0,$X$32,I539=1,$X$31)*_xlfn.IFS(J539=0,$X$37,J539=1,$X$36)*_xlfn.IFS(K539=0,$X$42,K539=1,$X$41)*_xlfn.IFS(L539=0,$X$47,L539=1,$X$46)*_xlfn.IFS(M539=0,$X$52,M539=1,$X$51)*_xlfn.IFS(N539=0,$X$57,N539=1,$X$56)</f>
        <v>1.3229474467763136E-4</v>
      </c>
      <c r="Q539" cm="1">
        <f t="array" ref="Q539">$W$2*_xlfn.IFS(C539="data_analyst",$Z$5,C539="data_engineer",$Z$6,C539="data_scientist",$Z$7)*_xlfn.IFS(E539=0,$Z$12,E539=1,$Z$11)*_xlfn.IFS(F539=0,$Z$17,F539=1,$Z$16)*_xlfn.IFS(G539=0,$Z$22,G539=1,$Z$21)*_xlfn.IFS(H539=0,$Z$27,H539=1,$Z$26)*_xlfn.IFS(I539=0,$Z$32,I539=1,$Z$31)*_xlfn.IFS(J539=0,$Z$37,J539=1,$Z$36)*_xlfn.IFS(K539=0,$Z$42,K539=1,$Z$41)*_xlfn.IFS(L539=0,$Z$47,L539=1,$Z$46)*_xlfn.IFS(M539=0,$Z$52,M539=1,$Z$51)*_xlfn.IFS(N539=0,$Z$57,N539=1,$Z$56)</f>
        <v>1.0934096374833335E-3</v>
      </c>
      <c r="R539" t="str" cm="1">
        <f t="array" ref="R539">_xlfn.IFS(AND(O539&gt;P539,O539&gt;Q539),"Low",AND(P539&gt;O539,P539&gt;Q539),"Medium",AND(Q539&gt;O539,Q539&gt;P539),"High")</f>
        <v>Low</v>
      </c>
      <c r="S539" t="str">
        <f t="shared" si="18"/>
        <v>T</v>
      </c>
    </row>
    <row r="540" spans="1:19" x14ac:dyDescent="0.3">
      <c r="A540" t="s">
        <v>17</v>
      </c>
      <c r="B540">
        <v>4</v>
      </c>
      <c r="C540" t="s">
        <v>15</v>
      </c>
      <c r="D540" t="str">
        <f t="shared" si="17"/>
        <v>Low</v>
      </c>
      <c r="E540">
        <v>1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 cm="1">
        <f t="array" ref="O540">$U$2*_xlfn.IFS(C540="data_analyst",$V$5,C540="data_engineer",$V$6,C540="data_scientist",$V$7)*_xlfn.IFS(E540=0,$V$12,E540=1,$V$11)*_xlfn.IFS(F540=0,$V$17,F540=1,$V$16)*_xlfn.IFS(G540=0,$V$22,G540=1,$V$21)*_xlfn.IFS(H540=0,$V$27,H540=1,$V$26)*_xlfn.IFS(I540=0,$V$32,I540=1,$V$31)*_xlfn.IFS(J540=0,$V$37,J540=1,$V$36)*_xlfn.IFS(K540=0,$V$42,K540=1,$V$41)*_xlfn.IFS(L540=0,$V$47,L540=1,$V$46)*_xlfn.IFS(M540=0,$V$52,M540=1,$V$51)*_xlfn.IFS(N540=0,$V$57,N540=1,$V$56)</f>
        <v>1.1005435587260949E-2</v>
      </c>
      <c r="P540" cm="1">
        <f t="array" ref="P540">$V$2*_xlfn.IFS(C540="data_analyst",$X$5,C540="data_engineer",$X$6,C540="data_scientist",$X$7)*_xlfn.IFS(E540=0,$X$12,E540=1,$X$11)*_xlfn.IFS(F540=0,$X$17,F540=1,$X$16)*_xlfn.IFS(G540=0,$X$22,G540=1,$X$21)*_xlfn.IFS(H540=0,$X$27,H540=1,$X$26)*_xlfn.IFS(I540=0,$X$32,I540=1,$X$31)*_xlfn.IFS(J540=0,$X$37,J540=1,$X$36)*_xlfn.IFS(K540=0,$X$42,K540=1,$X$41)*_xlfn.IFS(L540=0,$X$47,L540=1,$X$46)*_xlfn.IFS(M540=0,$X$52,M540=1,$X$51)*_xlfn.IFS(N540=0,$X$57,N540=1,$X$56)</f>
        <v>3.4500962440026306E-4</v>
      </c>
      <c r="Q540" cm="1">
        <f t="array" ref="Q540">$W$2*_xlfn.IFS(C540="data_analyst",$Z$5,C540="data_engineer",$Z$6,C540="data_scientist",$Z$7)*_xlfn.IFS(E540=0,$Z$12,E540=1,$Z$11)*_xlfn.IFS(F540=0,$Z$17,F540=1,$Z$16)*_xlfn.IFS(G540=0,$Z$22,G540=1,$Z$21)*_xlfn.IFS(H540=0,$Z$27,H540=1,$Z$26)*_xlfn.IFS(I540=0,$Z$32,I540=1,$Z$31)*_xlfn.IFS(J540=0,$Z$37,J540=1,$Z$36)*_xlfn.IFS(K540=0,$Z$42,K540=1,$Z$41)*_xlfn.IFS(L540=0,$Z$47,L540=1,$Z$46)*_xlfn.IFS(M540=0,$Z$52,M540=1,$Z$51)*_xlfn.IFS(N540=0,$Z$57,N540=1,$Z$56)</f>
        <v>1.4528867785737446E-3</v>
      </c>
      <c r="R540" t="str" cm="1">
        <f t="array" ref="R540">_xlfn.IFS(AND(O540&gt;P540,O540&gt;Q540),"Low",AND(P540&gt;O540,P540&gt;Q540),"Medium",AND(Q540&gt;O540,Q540&gt;P540),"High")</f>
        <v>Low</v>
      </c>
      <c r="S540" t="str">
        <f t="shared" si="18"/>
        <v>T</v>
      </c>
    </row>
    <row r="541" spans="1:19" x14ac:dyDescent="0.3">
      <c r="A541" t="s">
        <v>17</v>
      </c>
      <c r="B541">
        <v>4</v>
      </c>
      <c r="C541" t="s">
        <v>15</v>
      </c>
      <c r="D541" t="str">
        <f t="shared" si="17"/>
        <v>Low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 cm="1">
        <f t="array" ref="O541">$U$2*_xlfn.IFS(C541="data_analyst",$V$5,C541="data_engineer",$V$6,C541="data_scientist",$V$7)*_xlfn.IFS(E541=0,$V$12,E541=1,$V$11)*_xlfn.IFS(F541=0,$V$17,F541=1,$V$16)*_xlfn.IFS(G541=0,$V$22,G541=1,$V$21)*_xlfn.IFS(H541=0,$V$27,H541=1,$V$26)*_xlfn.IFS(I541=0,$V$32,I541=1,$V$31)*_xlfn.IFS(J541=0,$V$37,J541=1,$V$36)*_xlfn.IFS(K541=0,$V$42,K541=1,$V$41)*_xlfn.IFS(L541=0,$V$47,L541=1,$V$46)*_xlfn.IFS(M541=0,$V$52,M541=1,$V$51)*_xlfn.IFS(N541=0,$V$57,N541=1,$V$56)</f>
        <v>1.8002646761135725E-2</v>
      </c>
      <c r="P541" cm="1">
        <f t="array" ref="P541">$V$2*_xlfn.IFS(C541="data_analyst",$X$5,C541="data_engineer",$X$6,C541="data_scientist",$X$7)*_xlfn.IFS(E541=0,$X$12,E541=1,$X$11)*_xlfn.IFS(F541=0,$X$17,F541=1,$X$16)*_xlfn.IFS(G541=0,$X$22,G541=1,$X$21)*_xlfn.IFS(H541=0,$X$27,H541=1,$X$26)*_xlfn.IFS(I541=0,$X$32,I541=1,$X$31)*_xlfn.IFS(J541=0,$X$37,J541=1,$X$36)*_xlfn.IFS(K541=0,$X$42,K541=1,$X$41)*_xlfn.IFS(L541=0,$X$47,L541=1,$X$46)*_xlfn.IFS(M541=0,$X$52,M541=1,$X$51)*_xlfn.IFS(N541=0,$X$57,N541=1,$X$56)</f>
        <v>1.1404719368761322E-4</v>
      </c>
      <c r="Q541" cm="1">
        <f t="array" ref="Q541">$W$2*_xlfn.IFS(C541="data_analyst",$Z$5,C541="data_engineer",$Z$6,C541="data_scientist",$Z$7)*_xlfn.IFS(E541=0,$Z$12,E541=1,$Z$11)*_xlfn.IFS(F541=0,$Z$17,F541=1,$Z$16)*_xlfn.IFS(G541=0,$Z$22,G541=1,$Z$21)*_xlfn.IFS(H541=0,$Z$27,H541=1,$Z$26)*_xlfn.IFS(I541=0,$Z$32,I541=1,$Z$31)*_xlfn.IFS(J541=0,$Z$37,J541=1,$Z$36)*_xlfn.IFS(K541=0,$Z$42,K541=1,$Z$41)*_xlfn.IFS(L541=0,$Z$47,L541=1,$Z$46)*_xlfn.IFS(M541=0,$Z$52,M541=1,$Z$51)*_xlfn.IFS(N541=0,$Z$57,N541=1,$Z$56)</f>
        <v>1.0309290867700006E-3</v>
      </c>
      <c r="R541" t="str" cm="1">
        <f t="array" ref="R541">_xlfn.IFS(AND(O541&gt;P541,O541&gt;Q541),"Low",AND(P541&gt;O541,P541&gt;Q541),"Medium",AND(Q541&gt;O541,Q541&gt;P541),"High")</f>
        <v>Low</v>
      </c>
      <c r="S541" t="str">
        <f t="shared" si="18"/>
        <v>T</v>
      </c>
    </row>
    <row r="542" spans="1:19" x14ac:dyDescent="0.3">
      <c r="A542" t="s">
        <v>17</v>
      </c>
      <c r="B542">
        <v>2</v>
      </c>
      <c r="C542" t="s">
        <v>15</v>
      </c>
      <c r="D542" t="str">
        <f t="shared" si="17"/>
        <v>Low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1</v>
      </c>
      <c r="O542" cm="1">
        <f t="array" ref="O542">$U$2*_xlfn.IFS(C542="data_analyst",$V$5,C542="data_engineer",$V$6,C542="data_scientist",$V$7)*_xlfn.IFS(E542=0,$V$12,E542=1,$V$11)*_xlfn.IFS(F542=0,$V$17,F542=1,$V$16)*_xlfn.IFS(G542=0,$V$22,G542=1,$V$21)*_xlfn.IFS(H542=0,$V$27,H542=1,$V$26)*_xlfn.IFS(I542=0,$V$32,I542=1,$V$31)*_xlfn.IFS(J542=0,$V$37,J542=1,$V$36)*_xlfn.IFS(K542=0,$V$42,K542=1,$V$41)*_xlfn.IFS(L542=0,$V$47,L542=1,$V$46)*_xlfn.IFS(M542=0,$V$52,M542=1,$V$51)*_xlfn.IFS(N542=0,$V$57,N542=1,$V$56)</f>
        <v>1.2201377379018551E-3</v>
      </c>
      <c r="P542" cm="1">
        <f t="array" ref="P542">$V$2*_xlfn.IFS(C542="data_analyst",$X$5,C542="data_engineer",$X$6,C542="data_scientist",$X$7)*_xlfn.IFS(E542=0,$X$12,E542=1,$X$11)*_xlfn.IFS(F542=0,$X$17,F542=1,$X$16)*_xlfn.IFS(G542=0,$X$22,G542=1,$X$21)*_xlfn.IFS(H542=0,$X$27,H542=1,$X$26)*_xlfn.IFS(I542=0,$X$32,I542=1,$X$31)*_xlfn.IFS(J542=0,$X$37,J542=1,$X$36)*_xlfn.IFS(K542=0,$X$42,K542=1,$X$41)*_xlfn.IFS(L542=0,$X$47,L542=1,$X$46)*_xlfn.IFS(M542=0,$X$52,M542=1,$X$51)*_xlfn.IFS(N542=0,$X$57,N542=1,$X$56)</f>
        <v>5.5338157366100583E-6</v>
      </c>
      <c r="Q542" cm="1">
        <f t="array" ref="Q542">$W$2*_xlfn.IFS(C542="data_analyst",$Z$5,C542="data_engineer",$Z$6,C542="data_scientist",$Z$7)*_xlfn.IFS(E542=0,$Z$12,E542=1,$Z$11)*_xlfn.IFS(F542=0,$Z$17,F542=1,$Z$16)*_xlfn.IFS(G542=0,$Z$22,G542=1,$Z$21)*_xlfn.IFS(H542=0,$Z$27,H542=1,$Z$26)*_xlfn.IFS(I542=0,$Z$32,I542=1,$Z$31)*_xlfn.IFS(J542=0,$Z$37,J542=1,$Z$36)*_xlfn.IFS(K542=0,$Z$42,K542=1,$Z$41)*_xlfn.IFS(L542=0,$Z$47,L542=1,$Z$46)*_xlfn.IFS(M542=0,$Z$52,M542=1,$Z$51)*_xlfn.IFS(N542=0,$Z$57,N542=1,$Z$56)</f>
        <v>5.2231367468965557E-5</v>
      </c>
      <c r="R542" t="str" cm="1">
        <f t="array" ref="R542">_xlfn.IFS(AND(O542&gt;P542,O542&gt;Q542),"Low",AND(P542&gt;O542,P542&gt;Q542),"Medium",AND(Q542&gt;O542,Q542&gt;P542),"High")</f>
        <v>Low</v>
      </c>
      <c r="S542" t="str">
        <f t="shared" si="18"/>
        <v>T</v>
      </c>
    </row>
    <row r="543" spans="1:19" x14ac:dyDescent="0.3">
      <c r="A543" t="s">
        <v>17</v>
      </c>
      <c r="B543">
        <v>4</v>
      </c>
      <c r="C543" t="s">
        <v>15</v>
      </c>
      <c r="D543" t="str">
        <f t="shared" si="17"/>
        <v>Low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 cm="1">
        <f t="array" ref="O543">$U$2*_xlfn.IFS(C543="data_analyst",$V$5,C543="data_engineer",$V$6,C543="data_scientist",$V$7)*_xlfn.IFS(E543=0,$V$12,E543=1,$V$11)*_xlfn.IFS(F543=0,$V$17,F543=1,$V$16)*_xlfn.IFS(G543=0,$V$22,G543=1,$V$21)*_xlfn.IFS(H543=0,$V$27,H543=1,$V$26)*_xlfn.IFS(I543=0,$V$32,I543=1,$V$31)*_xlfn.IFS(J543=0,$V$37,J543=1,$V$36)*_xlfn.IFS(K543=0,$V$42,K543=1,$V$41)*_xlfn.IFS(L543=0,$V$47,L543=1,$V$46)*_xlfn.IFS(M543=0,$V$52,M543=1,$V$51)*_xlfn.IFS(N543=0,$V$57,N543=1,$V$56)</f>
        <v>1.8002646761135725E-2</v>
      </c>
      <c r="P543" cm="1">
        <f t="array" ref="P543">$V$2*_xlfn.IFS(C543="data_analyst",$X$5,C543="data_engineer",$X$6,C543="data_scientist",$X$7)*_xlfn.IFS(E543=0,$X$12,E543=1,$X$11)*_xlfn.IFS(F543=0,$X$17,F543=1,$X$16)*_xlfn.IFS(G543=0,$X$22,G543=1,$X$21)*_xlfn.IFS(H543=0,$X$27,H543=1,$X$26)*_xlfn.IFS(I543=0,$X$32,I543=1,$X$31)*_xlfn.IFS(J543=0,$X$37,J543=1,$X$36)*_xlfn.IFS(K543=0,$X$42,K543=1,$X$41)*_xlfn.IFS(L543=0,$X$47,L543=1,$X$46)*_xlfn.IFS(M543=0,$X$52,M543=1,$X$51)*_xlfn.IFS(N543=0,$X$57,N543=1,$X$56)</f>
        <v>1.1404719368761322E-4</v>
      </c>
      <c r="Q543" cm="1">
        <f t="array" ref="Q543">$W$2*_xlfn.IFS(C543="data_analyst",$Z$5,C543="data_engineer",$Z$6,C543="data_scientist",$Z$7)*_xlfn.IFS(E543=0,$Z$12,E543=1,$Z$11)*_xlfn.IFS(F543=0,$Z$17,F543=1,$Z$16)*_xlfn.IFS(G543=0,$Z$22,G543=1,$Z$21)*_xlfn.IFS(H543=0,$Z$27,H543=1,$Z$26)*_xlfn.IFS(I543=0,$Z$32,I543=1,$Z$31)*_xlfn.IFS(J543=0,$Z$37,J543=1,$Z$36)*_xlfn.IFS(K543=0,$Z$42,K543=1,$Z$41)*_xlfn.IFS(L543=0,$Z$47,L543=1,$Z$46)*_xlfn.IFS(M543=0,$Z$52,M543=1,$Z$51)*_xlfn.IFS(N543=0,$Z$57,N543=1,$Z$56)</f>
        <v>1.0309290867700006E-3</v>
      </c>
      <c r="R543" t="str" cm="1">
        <f t="array" ref="R543">_xlfn.IFS(AND(O543&gt;P543,O543&gt;Q543),"Low",AND(P543&gt;O543,P543&gt;Q543),"Medium",AND(Q543&gt;O543,Q543&gt;P543),"High")</f>
        <v>Low</v>
      </c>
      <c r="S543" t="str">
        <f t="shared" si="18"/>
        <v>T</v>
      </c>
    </row>
    <row r="544" spans="1:19" x14ac:dyDescent="0.3">
      <c r="A544" t="s">
        <v>17</v>
      </c>
      <c r="B544">
        <v>5</v>
      </c>
      <c r="C544" t="s">
        <v>15</v>
      </c>
      <c r="D544" t="str">
        <f t="shared" si="17"/>
        <v>Low</v>
      </c>
      <c r="E544">
        <v>0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 cm="1">
        <f t="array" ref="O544">$U$2*_xlfn.IFS(C544="data_analyst",$V$5,C544="data_engineer",$V$6,C544="data_scientist",$V$7)*_xlfn.IFS(E544=0,$V$12,E544=1,$V$11)*_xlfn.IFS(F544=0,$V$17,F544=1,$V$16)*_xlfn.IFS(G544=0,$V$22,G544=1,$V$21)*_xlfn.IFS(H544=0,$V$27,H544=1,$V$26)*_xlfn.IFS(I544=0,$V$32,I544=1,$V$31)*_xlfn.IFS(J544=0,$V$37,J544=1,$V$36)*_xlfn.IFS(K544=0,$V$42,K544=1,$V$41)*_xlfn.IFS(L544=0,$V$47,L544=1,$V$46)*_xlfn.IFS(M544=0,$V$52,M544=1,$V$51)*_xlfn.IFS(N544=0,$V$57,N544=1,$V$56)</f>
        <v>2.3455829444072339E-2</v>
      </c>
      <c r="P544" cm="1">
        <f t="array" ref="P544">$V$2*_xlfn.IFS(C544="data_analyst",$X$5,C544="data_engineer",$X$6,C544="data_scientist",$X$7)*_xlfn.IFS(E544=0,$X$12,E544=1,$X$11)*_xlfn.IFS(F544=0,$X$17,F544=1,$X$16)*_xlfn.IFS(G544=0,$X$22,G544=1,$X$21)*_xlfn.IFS(H544=0,$X$27,H544=1,$X$26)*_xlfn.IFS(I544=0,$X$32,I544=1,$X$31)*_xlfn.IFS(J544=0,$X$37,J544=1,$X$36)*_xlfn.IFS(K544=0,$X$42,K544=1,$X$41)*_xlfn.IFS(L544=0,$X$47,L544=1,$X$46)*_xlfn.IFS(M544=0,$X$52,M544=1,$X$51)*_xlfn.IFS(N544=0,$X$57,N544=1,$X$56)</f>
        <v>1.3229474467763136E-4</v>
      </c>
      <c r="Q544" cm="1">
        <f t="array" ref="Q544">$W$2*_xlfn.IFS(C544="data_analyst",$Z$5,C544="data_engineer",$Z$6,C544="data_scientist",$Z$7)*_xlfn.IFS(E544=0,$Z$12,E544=1,$Z$11)*_xlfn.IFS(F544=0,$Z$17,F544=1,$Z$16)*_xlfn.IFS(G544=0,$Z$22,G544=1,$Z$21)*_xlfn.IFS(H544=0,$Z$27,H544=1,$Z$26)*_xlfn.IFS(I544=0,$Z$32,I544=1,$Z$31)*_xlfn.IFS(J544=0,$Z$37,J544=1,$Z$36)*_xlfn.IFS(K544=0,$Z$42,K544=1,$Z$41)*_xlfn.IFS(L544=0,$Z$47,L544=1,$Z$46)*_xlfn.IFS(M544=0,$Z$52,M544=1,$Z$51)*_xlfn.IFS(N544=0,$Z$57,N544=1,$Z$56)</f>
        <v>1.0934096374833335E-3</v>
      </c>
      <c r="R544" t="str" cm="1">
        <f t="array" ref="R544">_xlfn.IFS(AND(O544&gt;P544,O544&gt;Q544),"Low",AND(P544&gt;O544,P544&gt;Q544),"Medium",AND(Q544&gt;O544,Q544&gt;P544),"High")</f>
        <v>Low</v>
      </c>
      <c r="S544" t="str">
        <f t="shared" si="18"/>
        <v>T</v>
      </c>
    </row>
    <row r="545" spans="1:19" x14ac:dyDescent="0.3">
      <c r="A545" t="s">
        <v>17</v>
      </c>
      <c r="B545">
        <v>2</v>
      </c>
      <c r="C545" t="s">
        <v>15</v>
      </c>
      <c r="D545" t="str">
        <f t="shared" si="17"/>
        <v>Low</v>
      </c>
      <c r="E545">
        <v>0</v>
      </c>
      <c r="F545">
        <v>1</v>
      </c>
      <c r="G545">
        <v>0</v>
      </c>
      <c r="H545">
        <v>0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1</v>
      </c>
      <c r="O545" cm="1">
        <f t="array" ref="O545">$U$2*_xlfn.IFS(C545="data_analyst",$V$5,C545="data_engineer",$V$6,C545="data_scientist",$V$7)*_xlfn.IFS(E545=0,$V$12,E545=1,$V$11)*_xlfn.IFS(F545=0,$V$17,F545=1,$V$16)*_xlfn.IFS(G545=0,$V$22,G545=1,$V$21)*_xlfn.IFS(H545=0,$V$27,H545=1,$V$26)*_xlfn.IFS(I545=0,$V$32,I545=1,$V$31)*_xlfn.IFS(J545=0,$V$37,J545=1,$V$36)*_xlfn.IFS(K545=0,$V$42,K545=1,$V$41)*_xlfn.IFS(L545=0,$V$47,L545=1,$V$46)*_xlfn.IFS(M545=0,$V$52,M545=1,$V$51)*_xlfn.IFS(N545=0,$V$57,N545=1,$V$56)</f>
        <v>1.5897297246472582E-3</v>
      </c>
      <c r="P545" cm="1">
        <f t="array" ref="P545">$V$2*_xlfn.IFS(C545="data_analyst",$X$5,C545="data_engineer",$X$6,C545="data_scientist",$X$7)*_xlfn.IFS(E545=0,$X$12,E545=1,$X$11)*_xlfn.IFS(F545=0,$X$17,F545=1,$X$16)*_xlfn.IFS(G545=0,$X$22,G545=1,$X$21)*_xlfn.IFS(H545=0,$X$27,H545=1,$X$26)*_xlfn.IFS(I545=0,$X$32,I545=1,$X$31)*_xlfn.IFS(J545=0,$X$37,J545=1,$X$36)*_xlfn.IFS(K545=0,$X$42,K545=1,$X$41)*_xlfn.IFS(L545=0,$X$47,L545=1,$X$46)*_xlfn.IFS(M545=0,$X$52,M545=1,$X$51)*_xlfn.IFS(N545=0,$X$57,N545=1,$X$56)</f>
        <v>6.4192262544676681E-6</v>
      </c>
      <c r="Q545" cm="1">
        <f t="array" ref="Q545">$W$2*_xlfn.IFS(C545="data_analyst",$Z$5,C545="data_engineer",$Z$6,C545="data_scientist",$Z$7)*_xlfn.IFS(E545=0,$Z$12,E545=1,$Z$11)*_xlfn.IFS(F545=0,$Z$17,F545=1,$Z$16)*_xlfn.IFS(G545=0,$Z$22,G545=1,$Z$21)*_xlfn.IFS(H545=0,$Z$27,H545=1,$Z$26)*_xlfn.IFS(I545=0,$Z$32,I545=1,$Z$31)*_xlfn.IFS(J545=0,$Z$37,J545=1,$Z$36)*_xlfn.IFS(K545=0,$Z$42,K545=1,$Z$41)*_xlfn.IFS(L545=0,$Z$47,L545=1,$Z$46)*_xlfn.IFS(M545=0,$Z$52,M545=1,$Z$51)*_xlfn.IFS(N545=0,$Z$57,N545=1,$Z$56)</f>
        <v>5.5396904891327101E-5</v>
      </c>
      <c r="R545" t="str" cm="1">
        <f t="array" ref="R545">_xlfn.IFS(AND(O545&gt;P545,O545&gt;Q545),"Low",AND(P545&gt;O545,P545&gt;Q545),"Medium",AND(Q545&gt;O545,Q545&gt;P545),"High")</f>
        <v>Low</v>
      </c>
      <c r="S545" t="str">
        <f t="shared" si="18"/>
        <v>T</v>
      </c>
    </row>
    <row r="546" spans="1:19" x14ac:dyDescent="0.3">
      <c r="A546" t="s">
        <v>17</v>
      </c>
      <c r="B546">
        <v>7</v>
      </c>
      <c r="C546" t="s">
        <v>15</v>
      </c>
      <c r="D546" t="str">
        <f t="shared" si="17"/>
        <v>Low</v>
      </c>
      <c r="E546">
        <v>1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 cm="1">
        <f t="array" ref="O546">$U$2*_xlfn.IFS(C546="data_analyst",$V$5,C546="data_engineer",$V$6,C546="data_scientist",$V$7)*_xlfn.IFS(E546=0,$V$12,E546=1,$V$11)*_xlfn.IFS(F546=0,$V$17,F546=1,$V$16)*_xlfn.IFS(G546=0,$V$22,G546=1,$V$21)*_xlfn.IFS(H546=0,$V$27,H546=1,$V$26)*_xlfn.IFS(I546=0,$V$32,I546=1,$V$31)*_xlfn.IFS(J546=0,$V$37,J546=1,$V$36)*_xlfn.IFS(K546=0,$V$42,K546=1,$V$41)*_xlfn.IFS(L546=0,$V$47,L546=1,$V$46)*_xlfn.IFS(M546=0,$V$52,M546=1,$V$51)*_xlfn.IFS(N546=0,$V$57,N546=1,$V$56)</f>
        <v>1.1005435587260949E-2</v>
      </c>
      <c r="P546" cm="1">
        <f t="array" ref="P546">$V$2*_xlfn.IFS(C546="data_analyst",$X$5,C546="data_engineer",$X$6,C546="data_scientist",$X$7)*_xlfn.IFS(E546=0,$X$12,E546=1,$X$11)*_xlfn.IFS(F546=0,$X$17,F546=1,$X$16)*_xlfn.IFS(G546=0,$X$22,G546=1,$X$21)*_xlfn.IFS(H546=0,$X$27,H546=1,$X$26)*_xlfn.IFS(I546=0,$X$32,I546=1,$X$31)*_xlfn.IFS(J546=0,$X$37,J546=1,$X$36)*_xlfn.IFS(K546=0,$X$42,K546=1,$X$41)*_xlfn.IFS(L546=0,$X$47,L546=1,$X$46)*_xlfn.IFS(M546=0,$X$52,M546=1,$X$51)*_xlfn.IFS(N546=0,$X$57,N546=1,$X$56)</f>
        <v>3.4500962440026306E-4</v>
      </c>
      <c r="Q546" cm="1">
        <f t="array" ref="Q546">$W$2*_xlfn.IFS(C546="data_analyst",$Z$5,C546="data_engineer",$Z$6,C546="data_scientist",$Z$7)*_xlfn.IFS(E546=0,$Z$12,E546=1,$Z$11)*_xlfn.IFS(F546=0,$Z$17,F546=1,$Z$16)*_xlfn.IFS(G546=0,$Z$22,G546=1,$Z$21)*_xlfn.IFS(H546=0,$Z$27,H546=1,$Z$26)*_xlfn.IFS(I546=0,$Z$32,I546=1,$Z$31)*_xlfn.IFS(J546=0,$Z$37,J546=1,$Z$36)*_xlfn.IFS(K546=0,$Z$42,K546=1,$Z$41)*_xlfn.IFS(L546=0,$Z$47,L546=1,$Z$46)*_xlfn.IFS(M546=0,$Z$52,M546=1,$Z$51)*_xlfn.IFS(N546=0,$Z$57,N546=1,$Z$56)</f>
        <v>1.4528867785737446E-3</v>
      </c>
      <c r="R546" t="str" cm="1">
        <f t="array" ref="R546">_xlfn.IFS(AND(O546&gt;P546,O546&gt;Q546),"Low",AND(P546&gt;O546,P546&gt;Q546),"Medium",AND(Q546&gt;O546,Q546&gt;P546),"High")</f>
        <v>Low</v>
      </c>
      <c r="S546" t="str">
        <f t="shared" si="18"/>
        <v>T</v>
      </c>
    </row>
    <row r="547" spans="1:19" x14ac:dyDescent="0.3">
      <c r="A547" t="s">
        <v>17</v>
      </c>
      <c r="B547">
        <v>2</v>
      </c>
      <c r="C547" t="s">
        <v>15</v>
      </c>
      <c r="D547" t="str">
        <f t="shared" si="17"/>
        <v>Low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1</v>
      </c>
      <c r="O547" cm="1">
        <f t="array" ref="O547">$U$2*_xlfn.IFS(C547="data_analyst",$V$5,C547="data_engineer",$V$6,C547="data_scientist",$V$7)*_xlfn.IFS(E547=0,$V$12,E547=1,$V$11)*_xlfn.IFS(F547=0,$V$17,F547=1,$V$16)*_xlfn.IFS(G547=0,$V$22,G547=1,$V$21)*_xlfn.IFS(H547=0,$V$27,H547=1,$V$26)*_xlfn.IFS(I547=0,$V$32,I547=1,$V$31)*_xlfn.IFS(J547=0,$V$37,J547=1,$V$36)*_xlfn.IFS(K547=0,$V$42,K547=1,$V$41)*_xlfn.IFS(L547=0,$V$47,L547=1,$V$46)*_xlfn.IFS(M547=0,$V$52,M547=1,$V$51)*_xlfn.IFS(N547=0,$V$57,N547=1,$V$56)</f>
        <v>1.2722677265495437E-3</v>
      </c>
      <c r="P547" cm="1">
        <f t="array" ref="P547">$V$2*_xlfn.IFS(C547="data_analyst",$X$5,C547="data_engineer",$X$6,C547="data_scientist",$X$7)*_xlfn.IFS(E547=0,$X$12,E547=1,$X$11)*_xlfn.IFS(F547=0,$X$17,F547=1,$X$16)*_xlfn.IFS(G547=0,$X$22,G547=1,$X$21)*_xlfn.IFS(H547=0,$X$27,H547=1,$X$26)*_xlfn.IFS(I547=0,$X$32,I547=1,$X$31)*_xlfn.IFS(J547=0,$X$37,J547=1,$X$36)*_xlfn.IFS(K547=0,$X$42,K547=1,$X$41)*_xlfn.IFS(L547=0,$X$47,L547=1,$X$46)*_xlfn.IFS(M547=0,$X$52,M547=1,$X$51)*_xlfn.IFS(N547=0,$X$57,N547=1,$X$56)</f>
        <v>1.9997020494412149E-5</v>
      </c>
      <c r="Q547" cm="1">
        <f t="array" ref="Q547">$W$2*_xlfn.IFS(C547="data_analyst",$Z$5,C547="data_engineer",$Z$6,C547="data_scientist",$Z$7)*_xlfn.IFS(E547=0,$Z$12,E547=1,$Z$11)*_xlfn.IFS(F547=0,$Z$17,F547=1,$Z$16)*_xlfn.IFS(G547=0,$Z$22,G547=1,$Z$21)*_xlfn.IFS(H547=0,$Z$27,H547=1,$Z$26)*_xlfn.IFS(I547=0,$Z$32,I547=1,$Z$31)*_xlfn.IFS(J547=0,$Z$37,J547=1,$Z$36)*_xlfn.IFS(K547=0,$Z$42,K547=1,$Z$41)*_xlfn.IFS(L547=0,$Z$47,L547=1,$Z$46)*_xlfn.IFS(M547=0,$Z$52,M547=1,$Z$51)*_xlfn.IFS(N547=0,$Z$57,N547=1,$Z$56)</f>
        <v>1.0022921676930561E-4</v>
      </c>
      <c r="R547" t="str" cm="1">
        <f t="array" ref="R547">_xlfn.IFS(AND(O547&gt;P547,O547&gt;Q547),"Low",AND(P547&gt;O547,P547&gt;Q547),"Medium",AND(Q547&gt;O547,Q547&gt;P547),"High")</f>
        <v>Low</v>
      </c>
      <c r="S547" t="str">
        <f t="shared" si="18"/>
        <v>T</v>
      </c>
    </row>
    <row r="548" spans="1:19" x14ac:dyDescent="0.3">
      <c r="A548" t="s">
        <v>17</v>
      </c>
      <c r="B548">
        <v>3</v>
      </c>
      <c r="C548" t="s">
        <v>15</v>
      </c>
      <c r="D548" t="str">
        <f t="shared" si="17"/>
        <v>Low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 cm="1">
        <f t="array" ref="O548">$U$2*_xlfn.IFS(C548="data_analyst",$V$5,C548="data_engineer",$V$6,C548="data_scientist",$V$7)*_xlfn.IFS(E548=0,$V$12,E548=1,$V$11)*_xlfn.IFS(F548=0,$V$17,F548=1,$V$16)*_xlfn.IFS(G548=0,$V$22,G548=1,$V$21)*_xlfn.IFS(H548=0,$V$27,H548=1,$V$26)*_xlfn.IFS(I548=0,$V$32,I548=1,$V$31)*_xlfn.IFS(J548=0,$V$37,J548=1,$V$36)*_xlfn.IFS(K548=0,$V$42,K548=1,$V$41)*_xlfn.IFS(L548=0,$V$47,L548=1,$V$46)*_xlfn.IFS(M548=0,$V$52,M548=1,$V$51)*_xlfn.IFS(N548=0,$V$57,N548=1,$V$56)</f>
        <v>2.3455829444072339E-2</v>
      </c>
      <c r="P548" cm="1">
        <f t="array" ref="P548">$V$2*_xlfn.IFS(C548="data_analyst",$X$5,C548="data_engineer",$X$6,C548="data_scientist",$X$7)*_xlfn.IFS(E548=0,$X$12,E548=1,$X$11)*_xlfn.IFS(F548=0,$X$17,F548=1,$X$16)*_xlfn.IFS(G548=0,$X$22,G548=1,$X$21)*_xlfn.IFS(H548=0,$X$27,H548=1,$X$26)*_xlfn.IFS(I548=0,$X$32,I548=1,$X$31)*_xlfn.IFS(J548=0,$X$37,J548=1,$X$36)*_xlfn.IFS(K548=0,$X$42,K548=1,$X$41)*_xlfn.IFS(L548=0,$X$47,L548=1,$X$46)*_xlfn.IFS(M548=0,$X$52,M548=1,$X$51)*_xlfn.IFS(N548=0,$X$57,N548=1,$X$56)</f>
        <v>1.3229474467763136E-4</v>
      </c>
      <c r="Q548" cm="1">
        <f t="array" ref="Q548">$W$2*_xlfn.IFS(C548="data_analyst",$Z$5,C548="data_engineer",$Z$6,C548="data_scientist",$Z$7)*_xlfn.IFS(E548=0,$Z$12,E548=1,$Z$11)*_xlfn.IFS(F548=0,$Z$17,F548=1,$Z$16)*_xlfn.IFS(G548=0,$Z$22,G548=1,$Z$21)*_xlfn.IFS(H548=0,$Z$27,H548=1,$Z$26)*_xlfn.IFS(I548=0,$Z$32,I548=1,$Z$31)*_xlfn.IFS(J548=0,$Z$37,J548=1,$Z$36)*_xlfn.IFS(K548=0,$Z$42,K548=1,$Z$41)*_xlfn.IFS(L548=0,$Z$47,L548=1,$Z$46)*_xlfn.IFS(M548=0,$Z$52,M548=1,$Z$51)*_xlfn.IFS(N548=0,$Z$57,N548=1,$Z$56)</f>
        <v>1.0934096374833335E-3</v>
      </c>
      <c r="R548" t="str" cm="1">
        <f t="array" ref="R548">_xlfn.IFS(AND(O548&gt;P548,O548&gt;Q548),"Low",AND(P548&gt;O548,P548&gt;Q548),"Medium",AND(Q548&gt;O548,Q548&gt;P548),"High")</f>
        <v>Low</v>
      </c>
      <c r="S548" t="str">
        <f t="shared" si="18"/>
        <v>T</v>
      </c>
    </row>
    <row r="549" spans="1:19" x14ac:dyDescent="0.3">
      <c r="A549" t="s">
        <v>17</v>
      </c>
      <c r="B549">
        <v>4</v>
      </c>
      <c r="C549" t="s">
        <v>15</v>
      </c>
      <c r="D549" t="str">
        <f t="shared" si="17"/>
        <v>Low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 cm="1">
        <f t="array" ref="O549">$U$2*_xlfn.IFS(C549="data_analyst",$V$5,C549="data_engineer",$V$6,C549="data_scientist",$V$7)*_xlfn.IFS(E549=0,$V$12,E549=1,$V$11)*_xlfn.IFS(F549=0,$V$17,F549=1,$V$16)*_xlfn.IFS(G549=0,$V$22,G549=1,$V$21)*_xlfn.IFS(H549=0,$V$27,H549=1,$V$26)*_xlfn.IFS(I549=0,$V$32,I549=1,$V$31)*_xlfn.IFS(J549=0,$V$37,J549=1,$V$36)*_xlfn.IFS(K549=0,$V$42,K549=1,$V$41)*_xlfn.IFS(L549=0,$V$47,L549=1,$V$46)*_xlfn.IFS(M549=0,$V$52,M549=1,$V$51)*_xlfn.IFS(N549=0,$V$57,N549=1,$V$56)</f>
        <v>3.5980479398548316E-3</v>
      </c>
      <c r="P549" cm="1">
        <f t="array" ref="P549">$V$2*_xlfn.IFS(C549="data_analyst",$X$5,C549="data_engineer",$X$6,C549="data_scientist",$X$7)*_xlfn.IFS(E549=0,$X$12,E549=1,$X$11)*_xlfn.IFS(F549=0,$X$17,F549=1,$X$16)*_xlfn.IFS(G549=0,$X$22,G549=1,$X$21)*_xlfn.IFS(H549=0,$X$27,H549=1,$X$26)*_xlfn.IFS(I549=0,$X$32,I549=1,$X$31)*_xlfn.IFS(J549=0,$X$37,J549=1,$X$36)*_xlfn.IFS(K549=0,$X$42,K549=1,$X$41)*_xlfn.IFS(L549=0,$X$47,L549=1,$X$46)*_xlfn.IFS(M549=0,$X$52,M549=1,$X$51)*_xlfn.IFS(N549=0,$X$57,N549=1,$X$56)</f>
        <v>6.6698551578231375E-6</v>
      </c>
      <c r="Q549" cm="1">
        <f t="array" ref="Q549">$W$2*_xlfn.IFS(C549="data_analyst",$Z$5,C549="data_engineer",$Z$6,C549="data_scientist",$Z$7)*_xlfn.IFS(E549=0,$Z$12,E549=1,$Z$11)*_xlfn.IFS(F549=0,$Z$17,F549=1,$Z$16)*_xlfn.IFS(G549=0,$Z$22,G549=1,$Z$21)*_xlfn.IFS(H549=0,$Z$27,H549=1,$Z$26)*_xlfn.IFS(I549=0,$Z$32,I549=1,$Z$31)*_xlfn.IFS(J549=0,$Z$37,J549=1,$Z$36)*_xlfn.IFS(K549=0,$Z$42,K549=1,$Z$41)*_xlfn.IFS(L549=0,$Z$47,L549=1,$Z$46)*_xlfn.IFS(M549=0,$Z$52,M549=1,$Z$51)*_xlfn.IFS(N549=0,$Z$57,N549=1,$Z$56)</f>
        <v>1.5927766875393896E-4</v>
      </c>
      <c r="R549" t="str" cm="1">
        <f t="array" ref="R549">_xlfn.IFS(AND(O549&gt;P549,O549&gt;Q549),"Low",AND(P549&gt;O549,P549&gt;Q549),"Medium",AND(Q549&gt;O549,Q549&gt;P549),"High")</f>
        <v>Low</v>
      </c>
      <c r="S549" t="str">
        <f t="shared" si="18"/>
        <v>T</v>
      </c>
    </row>
    <row r="550" spans="1:19" x14ac:dyDescent="0.3">
      <c r="A550" t="s">
        <v>17</v>
      </c>
      <c r="B550">
        <v>4</v>
      </c>
      <c r="C550" t="s">
        <v>15</v>
      </c>
      <c r="D550" t="str">
        <f t="shared" si="17"/>
        <v>Low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 cm="1">
        <f t="array" ref="O550">$U$2*_xlfn.IFS(C550="data_analyst",$V$5,C550="data_engineer",$V$6,C550="data_scientist",$V$7)*_xlfn.IFS(E550=0,$V$12,E550=1,$V$11)*_xlfn.IFS(F550=0,$V$17,F550=1,$V$16)*_xlfn.IFS(G550=0,$V$22,G550=1,$V$21)*_xlfn.IFS(H550=0,$V$27,H550=1,$V$26)*_xlfn.IFS(I550=0,$V$32,I550=1,$V$31)*_xlfn.IFS(J550=0,$V$37,J550=1,$V$36)*_xlfn.IFS(K550=0,$V$42,K550=1,$V$41)*_xlfn.IFS(L550=0,$V$47,L550=1,$V$46)*_xlfn.IFS(M550=0,$V$52,M550=1,$V$51)*_xlfn.IFS(N550=0,$V$57,N550=1,$V$56)</f>
        <v>2.3455829444072339E-2</v>
      </c>
      <c r="P550" cm="1">
        <f t="array" ref="P550">$V$2*_xlfn.IFS(C550="data_analyst",$X$5,C550="data_engineer",$X$6,C550="data_scientist",$X$7)*_xlfn.IFS(E550=0,$X$12,E550=1,$X$11)*_xlfn.IFS(F550=0,$X$17,F550=1,$X$16)*_xlfn.IFS(G550=0,$X$22,G550=1,$X$21)*_xlfn.IFS(H550=0,$X$27,H550=1,$X$26)*_xlfn.IFS(I550=0,$X$32,I550=1,$X$31)*_xlfn.IFS(J550=0,$X$37,J550=1,$X$36)*_xlfn.IFS(K550=0,$X$42,K550=1,$X$41)*_xlfn.IFS(L550=0,$X$47,L550=1,$X$46)*_xlfn.IFS(M550=0,$X$52,M550=1,$X$51)*_xlfn.IFS(N550=0,$X$57,N550=1,$X$56)</f>
        <v>1.3229474467763136E-4</v>
      </c>
      <c r="Q550" cm="1">
        <f t="array" ref="Q550">$W$2*_xlfn.IFS(C550="data_analyst",$Z$5,C550="data_engineer",$Z$6,C550="data_scientist",$Z$7)*_xlfn.IFS(E550=0,$Z$12,E550=1,$Z$11)*_xlfn.IFS(F550=0,$Z$17,F550=1,$Z$16)*_xlfn.IFS(G550=0,$Z$22,G550=1,$Z$21)*_xlfn.IFS(H550=0,$Z$27,H550=1,$Z$26)*_xlfn.IFS(I550=0,$Z$32,I550=1,$Z$31)*_xlfn.IFS(J550=0,$Z$37,J550=1,$Z$36)*_xlfn.IFS(K550=0,$Z$42,K550=1,$Z$41)*_xlfn.IFS(L550=0,$Z$47,L550=1,$Z$46)*_xlfn.IFS(M550=0,$Z$52,M550=1,$Z$51)*_xlfn.IFS(N550=0,$Z$57,N550=1,$Z$56)</f>
        <v>1.0934096374833335E-3</v>
      </c>
      <c r="R550" t="str" cm="1">
        <f t="array" ref="R550">_xlfn.IFS(AND(O550&gt;P550,O550&gt;Q550),"Low",AND(P550&gt;O550,P550&gt;Q550),"Medium",AND(Q550&gt;O550,Q550&gt;P550),"High")</f>
        <v>Low</v>
      </c>
      <c r="S550" t="str">
        <f t="shared" si="18"/>
        <v>T</v>
      </c>
    </row>
    <row r="551" spans="1:19" x14ac:dyDescent="0.3">
      <c r="A551" t="s">
        <v>17</v>
      </c>
      <c r="B551">
        <v>5</v>
      </c>
      <c r="C551" t="s">
        <v>15</v>
      </c>
      <c r="D551" t="str">
        <f t="shared" si="17"/>
        <v>Low</v>
      </c>
      <c r="E551">
        <v>1</v>
      </c>
      <c r="F551">
        <v>1</v>
      </c>
      <c r="G551">
        <v>0</v>
      </c>
      <c r="H551">
        <v>1</v>
      </c>
      <c r="I551">
        <v>1</v>
      </c>
      <c r="J551">
        <v>0</v>
      </c>
      <c r="K551">
        <v>1</v>
      </c>
      <c r="L551">
        <v>0</v>
      </c>
      <c r="M551">
        <v>0</v>
      </c>
      <c r="N551">
        <v>1</v>
      </c>
      <c r="O551" cm="1">
        <f t="array" ref="O551">$U$2*_xlfn.IFS(C551="data_analyst",$V$5,C551="data_engineer",$V$6,C551="data_scientist",$V$7)*_xlfn.IFS(E551=0,$V$12,E551=1,$V$11)*_xlfn.IFS(F551=0,$V$17,F551=1,$V$16)*_xlfn.IFS(G551=0,$V$22,G551=1,$V$21)*_xlfn.IFS(H551=0,$V$27,H551=1,$V$26)*_xlfn.IFS(I551=0,$V$32,I551=1,$V$31)*_xlfn.IFS(J551=0,$V$37,J551=1,$V$36)*_xlfn.IFS(K551=0,$V$42,K551=1,$V$41)*_xlfn.IFS(L551=0,$V$47,L551=1,$V$46)*_xlfn.IFS(M551=0,$V$52,M551=1,$V$51)*_xlfn.IFS(N551=0,$V$57,N551=1,$V$56)</f>
        <v>5.1946432894358306E-5</v>
      </c>
      <c r="P551" cm="1">
        <f t="array" ref="P551">$V$2*_xlfn.IFS(C551="data_analyst",$X$5,C551="data_engineer",$X$6,C551="data_scientist",$X$7)*_xlfn.IFS(E551=0,$X$12,E551=1,$X$11)*_xlfn.IFS(F551=0,$X$17,F551=1,$X$16)*_xlfn.IFS(G551=0,$X$22,G551=1,$X$21)*_xlfn.IFS(H551=0,$X$27,H551=1,$X$26)*_xlfn.IFS(I551=0,$X$32,I551=1,$X$31)*_xlfn.IFS(J551=0,$X$37,J551=1,$X$36)*_xlfn.IFS(K551=0,$X$42,K551=1,$X$41)*_xlfn.IFS(L551=0,$X$47,L551=1,$X$46)*_xlfn.IFS(M551=0,$X$52,M551=1,$X$51)*_xlfn.IFS(N551=0,$X$57,N551=1,$X$56)</f>
        <v>4.3670745656698964E-5</v>
      </c>
      <c r="Q551" cm="1">
        <f t="array" ref="Q551">$W$2*_xlfn.IFS(C551="data_analyst",$Z$5,C551="data_engineer",$Z$6,C551="data_scientist",$Z$7)*_xlfn.IFS(E551=0,$Z$12,E551=1,$Z$11)*_xlfn.IFS(F551=0,$Z$17,F551=1,$Z$16)*_xlfn.IFS(G551=0,$Z$22,G551=1,$Z$21)*_xlfn.IFS(H551=0,$Z$27,H551=1,$Z$26)*_xlfn.IFS(I551=0,$Z$32,I551=1,$Z$31)*_xlfn.IFS(J551=0,$Z$37,J551=1,$Z$36)*_xlfn.IFS(K551=0,$Z$42,K551=1,$Z$41)*_xlfn.IFS(L551=0,$Z$47,L551=1,$Z$46)*_xlfn.IFS(M551=0,$Z$52,M551=1,$Z$51)*_xlfn.IFS(N551=0,$Z$57,N551=1,$Z$56)</f>
        <v>6.938738026326851E-5</v>
      </c>
      <c r="R551" t="str" cm="1">
        <f t="array" ref="R551">_xlfn.IFS(AND(O551&gt;P551,O551&gt;Q551),"Low",AND(P551&gt;O551,P551&gt;Q551),"Medium",AND(Q551&gt;O551,Q551&gt;P551),"High")</f>
        <v>High</v>
      </c>
      <c r="S551" t="str">
        <f t="shared" si="18"/>
        <v>F</v>
      </c>
    </row>
    <row r="552" spans="1:19" x14ac:dyDescent="0.3">
      <c r="A552" t="s">
        <v>17</v>
      </c>
      <c r="B552">
        <v>6</v>
      </c>
      <c r="C552" t="s">
        <v>15</v>
      </c>
      <c r="D552" t="str">
        <f t="shared" si="17"/>
        <v>Low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1</v>
      </c>
      <c r="O552" cm="1">
        <f t="array" ref="O552">$U$2*_xlfn.IFS(C552="data_analyst",$V$5,C552="data_engineer",$V$6,C552="data_scientist",$V$7)*_xlfn.IFS(E552=0,$V$12,E552=1,$V$11)*_xlfn.IFS(F552=0,$V$17,F552=1,$V$16)*_xlfn.IFS(G552=0,$V$22,G552=1,$V$21)*_xlfn.IFS(H552=0,$V$27,H552=1,$V$26)*_xlfn.IFS(I552=0,$V$32,I552=1,$V$31)*_xlfn.IFS(J552=0,$V$37,J552=1,$V$36)*_xlfn.IFS(K552=0,$V$42,K552=1,$V$41)*_xlfn.IFS(L552=0,$V$47,L552=1,$V$46)*_xlfn.IFS(M552=0,$V$52,M552=1,$V$51)*_xlfn.IFS(N552=0,$V$57,N552=1,$V$56)</f>
        <v>4.6298645463884189E-3</v>
      </c>
      <c r="P552" cm="1">
        <f t="array" ref="P552">$V$2*_xlfn.IFS(C552="data_analyst",$X$5,C552="data_engineer",$X$6,C552="data_scientist",$X$7)*_xlfn.IFS(E552=0,$X$12,E552=1,$X$11)*_xlfn.IFS(F552=0,$X$17,F552=1,$X$16)*_xlfn.IFS(G552=0,$X$22,G552=1,$X$21)*_xlfn.IFS(H552=0,$X$27,H552=1,$X$26)*_xlfn.IFS(I552=0,$X$32,I552=1,$X$31)*_xlfn.IFS(J552=0,$X$37,J552=1,$X$36)*_xlfn.IFS(K552=0,$X$42,K552=1,$X$41)*_xlfn.IFS(L552=0,$X$47,L552=1,$X$46)*_xlfn.IFS(M552=0,$X$52,M552=1,$X$51)*_xlfn.IFS(N552=0,$X$57,N552=1,$X$56)</f>
        <v>2.6516803780137475E-5</v>
      </c>
      <c r="Q552" cm="1">
        <f t="array" ref="Q552">$W$2*_xlfn.IFS(C552="data_analyst",$Z$5,C552="data_engineer",$Z$6,C552="data_scientist",$Z$7)*_xlfn.IFS(E552=0,$Z$12,E552=1,$Z$11)*_xlfn.IFS(F552=0,$Z$17,F552=1,$Z$16)*_xlfn.IFS(G552=0,$Z$22,G552=1,$Z$21)*_xlfn.IFS(H552=0,$Z$27,H552=1,$Z$26)*_xlfn.IFS(I552=0,$Z$32,I552=1,$Z$31)*_xlfn.IFS(J552=0,$Z$37,J552=1,$Z$36)*_xlfn.IFS(K552=0,$Z$42,K552=1,$Z$41)*_xlfn.IFS(L552=0,$Z$47,L552=1,$Z$46)*_xlfn.IFS(M552=0,$Z$52,M552=1,$Z$51)*_xlfn.IFS(N552=0,$Z$57,N552=1,$Z$56)</f>
        <v>1.9742118454560195E-4</v>
      </c>
      <c r="R552" t="str" cm="1">
        <f t="array" ref="R552">_xlfn.IFS(AND(O552&gt;P552,O552&gt;Q552),"Low",AND(P552&gt;O552,P552&gt;Q552),"Medium",AND(Q552&gt;O552,Q552&gt;P552),"High")</f>
        <v>Low</v>
      </c>
      <c r="S552" t="str">
        <f t="shared" si="18"/>
        <v>T</v>
      </c>
    </row>
    <row r="553" spans="1:19" x14ac:dyDescent="0.3">
      <c r="A553" t="s">
        <v>17</v>
      </c>
      <c r="B553">
        <v>5</v>
      </c>
      <c r="C553" t="s">
        <v>15</v>
      </c>
      <c r="D553" t="str">
        <f t="shared" si="17"/>
        <v>Low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 cm="1">
        <f t="array" ref="O553">$U$2*_xlfn.IFS(C553="data_analyst",$V$5,C553="data_engineer",$V$6,C553="data_scientist",$V$7)*_xlfn.IFS(E553=0,$V$12,E553=1,$V$11)*_xlfn.IFS(F553=0,$V$17,F553=1,$V$16)*_xlfn.IFS(G553=0,$V$22,G553=1,$V$21)*_xlfn.IFS(H553=0,$V$27,H553=1,$V$26)*_xlfn.IFS(I553=0,$V$32,I553=1,$V$31)*_xlfn.IFS(J553=0,$V$37,J553=1,$V$36)*_xlfn.IFS(K553=0,$V$42,K553=1,$V$41)*_xlfn.IFS(L553=0,$V$47,L553=1,$V$46)*_xlfn.IFS(M553=0,$V$52,M553=1,$V$51)*_xlfn.IFS(N553=0,$V$57,N553=1,$V$56)</f>
        <v>1.8002646761135725E-2</v>
      </c>
      <c r="P553" cm="1">
        <f t="array" ref="P553">$V$2*_xlfn.IFS(C553="data_analyst",$X$5,C553="data_engineer",$X$6,C553="data_scientist",$X$7)*_xlfn.IFS(E553=0,$X$12,E553=1,$X$11)*_xlfn.IFS(F553=0,$X$17,F553=1,$X$16)*_xlfn.IFS(G553=0,$X$22,G553=1,$X$21)*_xlfn.IFS(H553=0,$X$27,H553=1,$X$26)*_xlfn.IFS(I553=0,$X$32,I553=1,$X$31)*_xlfn.IFS(J553=0,$X$37,J553=1,$X$36)*_xlfn.IFS(K553=0,$X$42,K553=1,$X$41)*_xlfn.IFS(L553=0,$X$47,L553=1,$X$46)*_xlfn.IFS(M553=0,$X$52,M553=1,$X$51)*_xlfn.IFS(N553=0,$X$57,N553=1,$X$56)</f>
        <v>1.1404719368761322E-4</v>
      </c>
      <c r="Q553" cm="1">
        <f t="array" ref="Q553">$W$2*_xlfn.IFS(C553="data_analyst",$Z$5,C553="data_engineer",$Z$6,C553="data_scientist",$Z$7)*_xlfn.IFS(E553=0,$Z$12,E553=1,$Z$11)*_xlfn.IFS(F553=0,$Z$17,F553=1,$Z$16)*_xlfn.IFS(G553=0,$Z$22,G553=1,$Z$21)*_xlfn.IFS(H553=0,$Z$27,H553=1,$Z$26)*_xlfn.IFS(I553=0,$Z$32,I553=1,$Z$31)*_xlfn.IFS(J553=0,$Z$37,J553=1,$Z$36)*_xlfn.IFS(K553=0,$Z$42,K553=1,$Z$41)*_xlfn.IFS(L553=0,$Z$47,L553=1,$Z$46)*_xlfn.IFS(M553=0,$Z$52,M553=1,$Z$51)*_xlfn.IFS(N553=0,$Z$57,N553=1,$Z$56)</f>
        <v>1.0309290867700006E-3</v>
      </c>
      <c r="R553" t="str" cm="1">
        <f t="array" ref="R553">_xlfn.IFS(AND(O553&gt;P553,O553&gt;Q553),"Low",AND(P553&gt;O553,P553&gt;Q553),"Medium",AND(Q553&gt;O553,Q553&gt;P553),"High")</f>
        <v>Low</v>
      </c>
      <c r="S553" t="str">
        <f t="shared" si="18"/>
        <v>T</v>
      </c>
    </row>
    <row r="554" spans="1:19" x14ac:dyDescent="0.3">
      <c r="A554" t="s">
        <v>17</v>
      </c>
      <c r="B554">
        <v>4</v>
      </c>
      <c r="C554" t="s">
        <v>15</v>
      </c>
      <c r="D554" t="str">
        <f t="shared" si="17"/>
        <v>Low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1</v>
      </c>
      <c r="O554" cm="1">
        <f t="array" ref="O554">$U$2*_xlfn.IFS(C554="data_analyst",$V$5,C554="data_engineer",$V$6,C554="data_scientist",$V$7)*_xlfn.IFS(E554=0,$V$12,E554=1,$V$11)*_xlfn.IFS(F554=0,$V$17,F554=1,$V$16)*_xlfn.IFS(G554=0,$V$22,G554=1,$V$21)*_xlfn.IFS(H554=0,$V$27,H554=1,$V$26)*_xlfn.IFS(I554=0,$V$32,I554=1,$V$31)*_xlfn.IFS(J554=0,$V$37,J554=1,$V$36)*_xlfn.IFS(K554=0,$V$42,K554=1,$V$41)*_xlfn.IFS(L554=0,$V$47,L554=1,$V$46)*_xlfn.IFS(M554=0,$V$52,M554=1,$V$51)*_xlfn.IFS(N554=0,$V$57,N554=1,$V$56)</f>
        <v>8.0538920544847136E-3</v>
      </c>
      <c r="P554" cm="1">
        <f t="array" ref="P554">$V$2*_xlfn.IFS(C554="data_analyst",$X$5,C554="data_engineer",$X$6,C554="data_scientist",$X$7)*_xlfn.IFS(E554=0,$X$12,E554=1,$X$11)*_xlfn.IFS(F554=0,$X$17,F554=1,$X$16)*_xlfn.IFS(G554=0,$X$22,G554=1,$X$21)*_xlfn.IFS(H554=0,$X$27,H554=1,$X$26)*_xlfn.IFS(I554=0,$X$32,I554=1,$X$31)*_xlfn.IFS(J554=0,$X$37,J554=1,$X$36)*_xlfn.IFS(K554=0,$X$42,K554=1,$X$41)*_xlfn.IFS(L554=0,$X$47,L554=1,$X$46)*_xlfn.IFS(M554=0,$X$52,M554=1,$X$51)*_xlfn.IFS(N554=0,$X$57,N554=1,$X$56)</f>
        <v>3.2026103349562342E-5</v>
      </c>
      <c r="Q554" cm="1">
        <f t="array" ref="Q554">$W$2*_xlfn.IFS(C554="data_analyst",$Z$5,C554="data_engineer",$Z$6,C554="data_scientist",$Z$7)*_xlfn.IFS(E554=0,$Z$12,E554=1,$Z$11)*_xlfn.IFS(F554=0,$Z$17,F554=1,$Z$16)*_xlfn.IFS(G554=0,$Z$22,G554=1,$Z$21)*_xlfn.IFS(H554=0,$Z$27,H554=1,$Z$26)*_xlfn.IFS(I554=0,$Z$32,I554=1,$Z$31)*_xlfn.IFS(J554=0,$Z$37,J554=1,$Z$36)*_xlfn.IFS(K554=0,$Z$42,K554=1,$Z$41)*_xlfn.IFS(L554=0,$Z$47,L554=1,$Z$46)*_xlfn.IFS(M554=0,$Z$52,M554=1,$Z$51)*_xlfn.IFS(N554=0,$Z$57,N554=1,$Z$56)</f>
        <v>3.0681362709042702E-4</v>
      </c>
      <c r="R554" t="str" cm="1">
        <f t="array" ref="R554">_xlfn.IFS(AND(O554&gt;P554,O554&gt;Q554),"Low",AND(P554&gt;O554,P554&gt;Q554),"Medium",AND(Q554&gt;O554,Q554&gt;P554),"High")</f>
        <v>Low</v>
      </c>
      <c r="S554" t="str">
        <f t="shared" si="18"/>
        <v>T</v>
      </c>
    </row>
    <row r="555" spans="1:19" x14ac:dyDescent="0.3">
      <c r="A555" t="s">
        <v>17</v>
      </c>
      <c r="B555">
        <v>4</v>
      </c>
      <c r="C555" t="s">
        <v>15</v>
      </c>
      <c r="D555" t="str">
        <f t="shared" si="17"/>
        <v>Low</v>
      </c>
      <c r="E555">
        <v>0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 cm="1">
        <f t="array" ref="O555">$U$2*_xlfn.IFS(C555="data_analyst",$V$5,C555="data_engineer",$V$6,C555="data_scientist",$V$7)*_xlfn.IFS(E555=0,$V$12,E555=1,$V$11)*_xlfn.IFS(F555=0,$V$17,F555=1,$V$16)*_xlfn.IFS(G555=0,$V$22,G555=1,$V$21)*_xlfn.IFS(H555=0,$V$27,H555=1,$V$26)*_xlfn.IFS(I555=0,$V$32,I555=1,$V$31)*_xlfn.IFS(J555=0,$V$37,J555=1,$V$36)*_xlfn.IFS(K555=0,$V$42,K555=1,$V$41)*_xlfn.IFS(L555=0,$V$47,L555=1,$V$46)*_xlfn.IFS(M555=0,$V$52,M555=1,$V$51)*_xlfn.IFS(N555=0,$V$57,N555=1,$V$56)</f>
        <v>2.3455829444072339E-2</v>
      </c>
      <c r="P555" cm="1">
        <f t="array" ref="P555">$V$2*_xlfn.IFS(C555="data_analyst",$X$5,C555="data_engineer",$X$6,C555="data_scientist",$X$7)*_xlfn.IFS(E555=0,$X$12,E555=1,$X$11)*_xlfn.IFS(F555=0,$X$17,F555=1,$X$16)*_xlfn.IFS(G555=0,$X$22,G555=1,$X$21)*_xlfn.IFS(H555=0,$X$27,H555=1,$X$26)*_xlfn.IFS(I555=0,$X$32,I555=1,$X$31)*_xlfn.IFS(J555=0,$X$37,J555=1,$X$36)*_xlfn.IFS(K555=0,$X$42,K555=1,$X$41)*_xlfn.IFS(L555=0,$X$47,L555=1,$X$46)*_xlfn.IFS(M555=0,$X$52,M555=1,$X$51)*_xlfn.IFS(N555=0,$X$57,N555=1,$X$56)</f>
        <v>1.3229474467763136E-4</v>
      </c>
      <c r="Q555" cm="1">
        <f t="array" ref="Q555">$W$2*_xlfn.IFS(C555="data_analyst",$Z$5,C555="data_engineer",$Z$6,C555="data_scientist",$Z$7)*_xlfn.IFS(E555=0,$Z$12,E555=1,$Z$11)*_xlfn.IFS(F555=0,$Z$17,F555=1,$Z$16)*_xlfn.IFS(G555=0,$Z$22,G555=1,$Z$21)*_xlfn.IFS(H555=0,$Z$27,H555=1,$Z$26)*_xlfn.IFS(I555=0,$Z$32,I555=1,$Z$31)*_xlfn.IFS(J555=0,$Z$37,J555=1,$Z$36)*_xlfn.IFS(K555=0,$Z$42,K555=1,$Z$41)*_xlfn.IFS(L555=0,$Z$47,L555=1,$Z$46)*_xlfn.IFS(M555=0,$Z$52,M555=1,$Z$51)*_xlfn.IFS(N555=0,$Z$57,N555=1,$Z$56)</f>
        <v>1.0934096374833335E-3</v>
      </c>
      <c r="R555" t="str" cm="1">
        <f t="array" ref="R555">_xlfn.IFS(AND(O555&gt;P555,O555&gt;Q555),"Low",AND(P555&gt;O555,P555&gt;Q555),"Medium",AND(Q555&gt;O555,Q555&gt;P555),"High")</f>
        <v>Low</v>
      </c>
      <c r="S555" t="str">
        <f t="shared" si="18"/>
        <v>T</v>
      </c>
    </row>
    <row r="556" spans="1:19" x14ac:dyDescent="0.3">
      <c r="A556" t="s">
        <v>17</v>
      </c>
      <c r="B556">
        <v>1</v>
      </c>
      <c r="C556" t="s">
        <v>15</v>
      </c>
      <c r="D556" t="str">
        <f t="shared" si="17"/>
        <v>Low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 cm="1">
        <f t="array" ref="O556">$U$2*_xlfn.IFS(C556="data_analyst",$V$5,C556="data_engineer",$V$6,C556="data_scientist",$V$7)*_xlfn.IFS(E556=0,$V$12,E556=1,$V$11)*_xlfn.IFS(F556=0,$V$17,F556=1,$V$16)*_xlfn.IFS(G556=0,$V$22,G556=1,$V$21)*_xlfn.IFS(H556=0,$V$27,H556=1,$V$26)*_xlfn.IFS(I556=0,$V$32,I556=1,$V$31)*_xlfn.IFS(J556=0,$V$37,J556=1,$V$36)*_xlfn.IFS(K556=0,$V$42,K556=1,$V$41)*_xlfn.IFS(L556=0,$V$47,L556=1,$V$46)*_xlfn.IFS(M556=0,$V$52,M556=1,$V$51)*_xlfn.IFS(N556=0,$V$57,N556=1,$V$56)</f>
        <v>1.8002646761135725E-2</v>
      </c>
      <c r="P556" cm="1">
        <f t="array" ref="P556">$V$2*_xlfn.IFS(C556="data_analyst",$X$5,C556="data_engineer",$X$6,C556="data_scientist",$X$7)*_xlfn.IFS(E556=0,$X$12,E556=1,$X$11)*_xlfn.IFS(F556=0,$X$17,F556=1,$X$16)*_xlfn.IFS(G556=0,$X$22,G556=1,$X$21)*_xlfn.IFS(H556=0,$X$27,H556=1,$X$26)*_xlfn.IFS(I556=0,$X$32,I556=1,$X$31)*_xlfn.IFS(J556=0,$X$37,J556=1,$X$36)*_xlfn.IFS(K556=0,$X$42,K556=1,$X$41)*_xlfn.IFS(L556=0,$X$47,L556=1,$X$46)*_xlfn.IFS(M556=0,$X$52,M556=1,$X$51)*_xlfn.IFS(N556=0,$X$57,N556=1,$X$56)</f>
        <v>1.1404719368761322E-4</v>
      </c>
      <c r="Q556" cm="1">
        <f t="array" ref="Q556">$W$2*_xlfn.IFS(C556="data_analyst",$Z$5,C556="data_engineer",$Z$6,C556="data_scientist",$Z$7)*_xlfn.IFS(E556=0,$Z$12,E556=1,$Z$11)*_xlfn.IFS(F556=0,$Z$17,F556=1,$Z$16)*_xlfn.IFS(G556=0,$Z$22,G556=1,$Z$21)*_xlfn.IFS(H556=0,$Z$27,H556=1,$Z$26)*_xlfn.IFS(I556=0,$Z$32,I556=1,$Z$31)*_xlfn.IFS(J556=0,$Z$37,J556=1,$Z$36)*_xlfn.IFS(K556=0,$Z$42,K556=1,$Z$41)*_xlfn.IFS(L556=0,$Z$47,L556=1,$Z$46)*_xlfn.IFS(M556=0,$Z$52,M556=1,$Z$51)*_xlfn.IFS(N556=0,$Z$57,N556=1,$Z$56)</f>
        <v>1.0309290867700006E-3</v>
      </c>
      <c r="R556" t="str" cm="1">
        <f t="array" ref="R556">_xlfn.IFS(AND(O556&gt;P556,O556&gt;Q556),"Low",AND(P556&gt;O556,P556&gt;Q556),"Medium",AND(Q556&gt;O556,Q556&gt;P556),"High")</f>
        <v>Low</v>
      </c>
      <c r="S556" t="str">
        <f t="shared" si="18"/>
        <v>T</v>
      </c>
    </row>
    <row r="557" spans="1:19" x14ac:dyDescent="0.3">
      <c r="A557" t="s">
        <v>17</v>
      </c>
      <c r="B557">
        <v>4</v>
      </c>
      <c r="C557" t="s">
        <v>15</v>
      </c>
      <c r="D557" t="str">
        <f t="shared" si="17"/>
        <v>Low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 cm="1">
        <f t="array" ref="O557">$U$2*_xlfn.IFS(C557="data_analyst",$V$5,C557="data_engineer",$V$6,C557="data_scientist",$V$7)*_xlfn.IFS(E557=0,$V$12,E557=1,$V$11)*_xlfn.IFS(F557=0,$V$17,F557=1,$V$16)*_xlfn.IFS(G557=0,$V$22,G557=1,$V$21)*_xlfn.IFS(H557=0,$V$27,H557=1,$V$26)*_xlfn.IFS(I557=0,$V$32,I557=1,$V$31)*_xlfn.IFS(J557=0,$V$37,J557=1,$V$36)*_xlfn.IFS(K557=0,$V$42,K557=1,$V$41)*_xlfn.IFS(L557=0,$V$47,L557=1,$V$46)*_xlfn.IFS(M557=0,$V$52,M557=1,$V$51)*_xlfn.IFS(N557=0,$V$57,N557=1,$V$56)</f>
        <v>1.8002646761135725E-2</v>
      </c>
      <c r="P557" cm="1">
        <f t="array" ref="P557">$V$2*_xlfn.IFS(C557="data_analyst",$X$5,C557="data_engineer",$X$6,C557="data_scientist",$X$7)*_xlfn.IFS(E557=0,$X$12,E557=1,$X$11)*_xlfn.IFS(F557=0,$X$17,F557=1,$X$16)*_xlfn.IFS(G557=0,$X$22,G557=1,$X$21)*_xlfn.IFS(H557=0,$X$27,H557=1,$X$26)*_xlfn.IFS(I557=0,$X$32,I557=1,$X$31)*_xlfn.IFS(J557=0,$X$37,J557=1,$X$36)*_xlfn.IFS(K557=0,$X$42,K557=1,$X$41)*_xlfn.IFS(L557=0,$X$47,L557=1,$X$46)*_xlfn.IFS(M557=0,$X$52,M557=1,$X$51)*_xlfn.IFS(N557=0,$X$57,N557=1,$X$56)</f>
        <v>1.1404719368761322E-4</v>
      </c>
      <c r="Q557" cm="1">
        <f t="array" ref="Q557">$W$2*_xlfn.IFS(C557="data_analyst",$Z$5,C557="data_engineer",$Z$6,C557="data_scientist",$Z$7)*_xlfn.IFS(E557=0,$Z$12,E557=1,$Z$11)*_xlfn.IFS(F557=0,$Z$17,F557=1,$Z$16)*_xlfn.IFS(G557=0,$Z$22,G557=1,$Z$21)*_xlfn.IFS(H557=0,$Z$27,H557=1,$Z$26)*_xlfn.IFS(I557=0,$Z$32,I557=1,$Z$31)*_xlfn.IFS(J557=0,$Z$37,J557=1,$Z$36)*_xlfn.IFS(K557=0,$Z$42,K557=1,$Z$41)*_xlfn.IFS(L557=0,$Z$47,L557=1,$Z$46)*_xlfn.IFS(M557=0,$Z$52,M557=1,$Z$51)*_xlfn.IFS(N557=0,$Z$57,N557=1,$Z$56)</f>
        <v>1.0309290867700006E-3</v>
      </c>
      <c r="R557" t="str" cm="1">
        <f t="array" ref="R557">_xlfn.IFS(AND(O557&gt;P557,O557&gt;Q557),"Low",AND(P557&gt;O557,P557&gt;Q557),"Medium",AND(Q557&gt;O557,Q557&gt;P557),"High")</f>
        <v>Low</v>
      </c>
      <c r="S557" t="str">
        <f t="shared" si="18"/>
        <v>T</v>
      </c>
    </row>
    <row r="558" spans="1:19" x14ac:dyDescent="0.3">
      <c r="A558" t="s">
        <v>17</v>
      </c>
      <c r="B558">
        <v>3</v>
      </c>
      <c r="C558" t="s">
        <v>15</v>
      </c>
      <c r="D558" t="str">
        <f t="shared" si="17"/>
        <v>Low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 cm="1">
        <f t="array" ref="O558">$U$2*_xlfn.IFS(C558="data_analyst",$V$5,C558="data_engineer",$V$6,C558="data_scientist",$V$7)*_xlfn.IFS(E558=0,$V$12,E558=1,$V$11)*_xlfn.IFS(F558=0,$V$17,F558=1,$V$16)*_xlfn.IFS(G558=0,$V$22,G558=1,$V$21)*_xlfn.IFS(H558=0,$V$27,H558=1,$V$26)*_xlfn.IFS(I558=0,$V$32,I558=1,$V$31)*_xlfn.IFS(J558=0,$V$37,J558=1,$V$36)*_xlfn.IFS(K558=0,$V$42,K558=1,$V$41)*_xlfn.IFS(L558=0,$V$47,L558=1,$V$46)*_xlfn.IFS(M558=0,$V$52,M558=1,$V$51)*_xlfn.IFS(N558=0,$V$57,N558=1,$V$56)</f>
        <v>3.5980479398548316E-3</v>
      </c>
      <c r="P558" cm="1">
        <f t="array" ref="P558">$V$2*_xlfn.IFS(C558="data_analyst",$X$5,C558="data_engineer",$X$6,C558="data_scientist",$X$7)*_xlfn.IFS(E558=0,$X$12,E558=1,$X$11)*_xlfn.IFS(F558=0,$X$17,F558=1,$X$16)*_xlfn.IFS(G558=0,$X$22,G558=1,$X$21)*_xlfn.IFS(H558=0,$X$27,H558=1,$X$26)*_xlfn.IFS(I558=0,$X$32,I558=1,$X$31)*_xlfn.IFS(J558=0,$X$37,J558=1,$X$36)*_xlfn.IFS(K558=0,$X$42,K558=1,$X$41)*_xlfn.IFS(L558=0,$X$47,L558=1,$X$46)*_xlfn.IFS(M558=0,$X$52,M558=1,$X$51)*_xlfn.IFS(N558=0,$X$57,N558=1,$X$56)</f>
        <v>6.6698551578231375E-6</v>
      </c>
      <c r="Q558" cm="1">
        <f t="array" ref="Q558">$W$2*_xlfn.IFS(C558="data_analyst",$Z$5,C558="data_engineer",$Z$6,C558="data_scientist",$Z$7)*_xlfn.IFS(E558=0,$Z$12,E558=1,$Z$11)*_xlfn.IFS(F558=0,$Z$17,F558=1,$Z$16)*_xlfn.IFS(G558=0,$Z$22,G558=1,$Z$21)*_xlfn.IFS(H558=0,$Z$27,H558=1,$Z$26)*_xlfn.IFS(I558=0,$Z$32,I558=1,$Z$31)*_xlfn.IFS(J558=0,$Z$37,J558=1,$Z$36)*_xlfn.IFS(K558=0,$Z$42,K558=1,$Z$41)*_xlfn.IFS(L558=0,$Z$47,L558=1,$Z$46)*_xlfn.IFS(M558=0,$Z$52,M558=1,$Z$51)*_xlfn.IFS(N558=0,$Z$57,N558=1,$Z$56)</f>
        <v>1.5927766875393896E-4</v>
      </c>
      <c r="R558" t="str" cm="1">
        <f t="array" ref="R558">_xlfn.IFS(AND(O558&gt;P558,O558&gt;Q558),"Low",AND(P558&gt;O558,P558&gt;Q558),"Medium",AND(Q558&gt;O558,Q558&gt;P558),"High")</f>
        <v>Low</v>
      </c>
      <c r="S558" t="str">
        <f t="shared" si="18"/>
        <v>T</v>
      </c>
    </row>
    <row r="559" spans="1:19" x14ac:dyDescent="0.3">
      <c r="A559" t="s">
        <v>17</v>
      </c>
      <c r="B559">
        <v>3</v>
      </c>
      <c r="C559" t="s">
        <v>15</v>
      </c>
      <c r="D559" t="str">
        <f t="shared" si="17"/>
        <v>Low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 cm="1">
        <f t="array" ref="O559">$U$2*_xlfn.IFS(C559="data_analyst",$V$5,C559="data_engineer",$V$6,C559="data_scientist",$V$7)*_xlfn.IFS(E559=0,$V$12,E559=1,$V$11)*_xlfn.IFS(F559=0,$V$17,F559=1,$V$16)*_xlfn.IFS(G559=0,$V$22,G559=1,$V$21)*_xlfn.IFS(H559=0,$V$27,H559=1,$V$26)*_xlfn.IFS(I559=0,$V$32,I559=1,$V$31)*_xlfn.IFS(J559=0,$V$37,J559=1,$V$36)*_xlfn.IFS(K559=0,$V$42,K559=1,$V$41)*_xlfn.IFS(L559=0,$V$47,L559=1,$V$46)*_xlfn.IFS(M559=0,$V$52,M559=1,$V$51)*_xlfn.IFS(N559=0,$V$57,N559=1,$V$56)</f>
        <v>1.6096682948315419E-3</v>
      </c>
      <c r="P559" cm="1">
        <f t="array" ref="P559">$V$2*_xlfn.IFS(C559="data_analyst",$X$5,C559="data_engineer",$X$6,C559="data_scientist",$X$7)*_xlfn.IFS(E559=0,$X$12,E559=1,$X$11)*_xlfn.IFS(F559=0,$X$17,F559=1,$X$16)*_xlfn.IFS(G559=0,$X$22,G559=1,$X$21)*_xlfn.IFS(H559=0,$X$27,H559=1,$X$26)*_xlfn.IFS(I559=0,$X$32,I559=1,$X$31)*_xlfn.IFS(J559=0,$X$37,J559=1,$X$36)*_xlfn.IFS(K559=0,$X$42,K559=1,$X$41)*_xlfn.IFS(L559=0,$X$47,L559=1,$X$46)*_xlfn.IFS(M559=0,$X$52,M559=1,$X$51)*_xlfn.IFS(N559=0,$X$57,N559=1,$X$56)</f>
        <v>1.8729919054049953E-6</v>
      </c>
      <c r="Q559" cm="1">
        <f t="array" ref="Q559">$W$2*_xlfn.IFS(C559="data_analyst",$Z$5,C559="data_engineer",$Z$6,C559="data_scientist",$Z$7)*_xlfn.IFS(E559=0,$Z$12,E559=1,$Z$11)*_xlfn.IFS(F559=0,$Z$17,F559=1,$Z$16)*_xlfn.IFS(G559=0,$Z$22,G559=1,$Z$21)*_xlfn.IFS(H559=0,$Z$27,H559=1,$Z$26)*_xlfn.IFS(I559=0,$Z$32,I559=1,$Z$31)*_xlfn.IFS(J559=0,$Z$37,J559=1,$Z$36)*_xlfn.IFS(K559=0,$Z$42,K559=1,$Z$41)*_xlfn.IFS(L559=0,$Z$47,L559=1,$Z$46)*_xlfn.IFS(M559=0,$Z$52,M559=1,$Z$51)*_xlfn.IFS(N559=0,$Z$57,N559=1,$Z$56)</f>
        <v>4.7402444932476832E-5</v>
      </c>
      <c r="R559" t="str" cm="1">
        <f t="array" ref="R559">_xlfn.IFS(AND(O559&gt;P559,O559&gt;Q559),"Low",AND(P559&gt;O559,P559&gt;Q559),"Medium",AND(Q559&gt;O559,Q559&gt;P559),"High")</f>
        <v>Low</v>
      </c>
      <c r="S559" t="str">
        <f t="shared" si="18"/>
        <v>T</v>
      </c>
    </row>
    <row r="560" spans="1:19" x14ac:dyDescent="0.3">
      <c r="A560" t="s">
        <v>17</v>
      </c>
      <c r="B560">
        <v>5</v>
      </c>
      <c r="C560" t="s">
        <v>15</v>
      </c>
      <c r="D560" t="str">
        <f t="shared" si="17"/>
        <v>Low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 cm="1">
        <f t="array" ref="O560">$U$2*_xlfn.IFS(C560="data_analyst",$V$5,C560="data_engineer",$V$6,C560="data_scientist",$V$7)*_xlfn.IFS(E560=0,$V$12,E560=1,$V$11)*_xlfn.IFS(F560=0,$V$17,F560=1,$V$16)*_xlfn.IFS(G560=0,$V$22,G560=1,$V$21)*_xlfn.IFS(H560=0,$V$27,H560=1,$V$26)*_xlfn.IFS(I560=0,$V$32,I560=1,$V$31)*_xlfn.IFS(J560=0,$V$37,J560=1,$V$36)*_xlfn.IFS(K560=0,$V$42,K560=1,$V$41)*_xlfn.IFS(L560=0,$V$47,L560=1,$V$46)*_xlfn.IFS(M560=0,$V$52,M560=1,$V$51)*_xlfn.IFS(N560=0,$V$57,N560=1,$V$56)</f>
        <v>1.8002646761135725E-2</v>
      </c>
      <c r="P560" cm="1">
        <f t="array" ref="P560">$V$2*_xlfn.IFS(C560="data_analyst",$X$5,C560="data_engineer",$X$6,C560="data_scientist",$X$7)*_xlfn.IFS(E560=0,$X$12,E560=1,$X$11)*_xlfn.IFS(F560=0,$X$17,F560=1,$X$16)*_xlfn.IFS(G560=0,$X$22,G560=1,$X$21)*_xlfn.IFS(H560=0,$X$27,H560=1,$X$26)*_xlfn.IFS(I560=0,$X$32,I560=1,$X$31)*_xlfn.IFS(J560=0,$X$37,J560=1,$X$36)*_xlfn.IFS(K560=0,$X$42,K560=1,$X$41)*_xlfn.IFS(L560=0,$X$47,L560=1,$X$46)*_xlfn.IFS(M560=0,$X$52,M560=1,$X$51)*_xlfn.IFS(N560=0,$X$57,N560=1,$X$56)</f>
        <v>1.1404719368761322E-4</v>
      </c>
      <c r="Q560" cm="1">
        <f t="array" ref="Q560">$W$2*_xlfn.IFS(C560="data_analyst",$Z$5,C560="data_engineer",$Z$6,C560="data_scientist",$Z$7)*_xlfn.IFS(E560=0,$Z$12,E560=1,$Z$11)*_xlfn.IFS(F560=0,$Z$17,F560=1,$Z$16)*_xlfn.IFS(G560=0,$Z$22,G560=1,$Z$21)*_xlfn.IFS(H560=0,$Z$27,H560=1,$Z$26)*_xlfn.IFS(I560=0,$Z$32,I560=1,$Z$31)*_xlfn.IFS(J560=0,$Z$37,J560=1,$Z$36)*_xlfn.IFS(K560=0,$Z$42,K560=1,$Z$41)*_xlfn.IFS(L560=0,$Z$47,L560=1,$Z$46)*_xlfn.IFS(M560=0,$Z$52,M560=1,$Z$51)*_xlfn.IFS(N560=0,$Z$57,N560=1,$Z$56)</f>
        <v>1.0309290867700006E-3</v>
      </c>
      <c r="R560" t="str" cm="1">
        <f t="array" ref="R560">_xlfn.IFS(AND(O560&gt;P560,O560&gt;Q560),"Low",AND(P560&gt;O560,P560&gt;Q560),"Medium",AND(Q560&gt;O560,Q560&gt;P560),"High")</f>
        <v>Low</v>
      </c>
      <c r="S560" t="str">
        <f t="shared" si="18"/>
        <v>T</v>
      </c>
    </row>
    <row r="561" spans="1:19" x14ac:dyDescent="0.3">
      <c r="A561" t="s">
        <v>17</v>
      </c>
      <c r="B561">
        <v>1</v>
      </c>
      <c r="C561" t="s">
        <v>15</v>
      </c>
      <c r="D561" t="str">
        <f t="shared" si="17"/>
        <v>Low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 cm="1">
        <f t="array" ref="O561">$U$2*_xlfn.IFS(C561="data_analyst",$V$5,C561="data_engineer",$V$6,C561="data_scientist",$V$7)*_xlfn.IFS(E561=0,$V$12,E561=1,$V$11)*_xlfn.IFS(F561=0,$V$17,F561=1,$V$16)*_xlfn.IFS(G561=0,$V$22,G561=1,$V$21)*_xlfn.IFS(H561=0,$V$27,H561=1,$V$26)*_xlfn.IFS(I561=0,$V$32,I561=1,$V$31)*_xlfn.IFS(J561=0,$V$37,J561=1,$V$36)*_xlfn.IFS(K561=0,$V$42,K561=1,$V$41)*_xlfn.IFS(L561=0,$V$47,L561=1,$V$46)*_xlfn.IFS(M561=0,$V$52,M561=1,$V$51)*_xlfn.IFS(N561=0,$V$57,N561=1,$V$56)</f>
        <v>3.5980479398548316E-3</v>
      </c>
      <c r="P561" cm="1">
        <f t="array" ref="P561">$V$2*_xlfn.IFS(C561="data_analyst",$X$5,C561="data_engineer",$X$6,C561="data_scientist",$X$7)*_xlfn.IFS(E561=0,$X$12,E561=1,$X$11)*_xlfn.IFS(F561=0,$X$17,F561=1,$X$16)*_xlfn.IFS(G561=0,$X$22,G561=1,$X$21)*_xlfn.IFS(H561=0,$X$27,H561=1,$X$26)*_xlfn.IFS(I561=0,$X$32,I561=1,$X$31)*_xlfn.IFS(J561=0,$X$37,J561=1,$X$36)*_xlfn.IFS(K561=0,$X$42,K561=1,$X$41)*_xlfn.IFS(L561=0,$X$47,L561=1,$X$46)*_xlfn.IFS(M561=0,$X$52,M561=1,$X$51)*_xlfn.IFS(N561=0,$X$57,N561=1,$X$56)</f>
        <v>6.6698551578231375E-6</v>
      </c>
      <c r="Q561" cm="1">
        <f t="array" ref="Q561">$W$2*_xlfn.IFS(C561="data_analyst",$Z$5,C561="data_engineer",$Z$6,C561="data_scientist",$Z$7)*_xlfn.IFS(E561=0,$Z$12,E561=1,$Z$11)*_xlfn.IFS(F561=0,$Z$17,F561=1,$Z$16)*_xlfn.IFS(G561=0,$Z$22,G561=1,$Z$21)*_xlfn.IFS(H561=0,$Z$27,H561=1,$Z$26)*_xlfn.IFS(I561=0,$Z$32,I561=1,$Z$31)*_xlfn.IFS(J561=0,$Z$37,J561=1,$Z$36)*_xlfn.IFS(K561=0,$Z$42,K561=1,$Z$41)*_xlfn.IFS(L561=0,$Z$47,L561=1,$Z$46)*_xlfn.IFS(M561=0,$Z$52,M561=1,$Z$51)*_xlfn.IFS(N561=0,$Z$57,N561=1,$Z$56)</f>
        <v>1.5927766875393896E-4</v>
      </c>
      <c r="R561" t="str" cm="1">
        <f t="array" ref="R561">_xlfn.IFS(AND(O561&gt;P561,O561&gt;Q561),"Low",AND(P561&gt;O561,P561&gt;Q561),"Medium",AND(Q561&gt;O561,Q561&gt;P561),"High")</f>
        <v>Low</v>
      </c>
      <c r="S561" t="str">
        <f t="shared" si="18"/>
        <v>T</v>
      </c>
    </row>
    <row r="562" spans="1:19" x14ac:dyDescent="0.3">
      <c r="A562" t="s">
        <v>17</v>
      </c>
      <c r="B562">
        <v>1</v>
      </c>
      <c r="C562" t="s">
        <v>15</v>
      </c>
      <c r="D562" t="str">
        <f t="shared" si="17"/>
        <v>Low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1</v>
      </c>
      <c r="O562" cm="1">
        <f t="array" ref="O562">$U$2*_xlfn.IFS(C562="data_analyst",$V$5,C562="data_engineer",$V$6,C562="data_scientist",$V$7)*_xlfn.IFS(E562=0,$V$12,E562=1,$V$11)*_xlfn.IFS(F562=0,$V$17,F562=1,$V$16)*_xlfn.IFS(G562=0,$V$22,G562=1,$V$21)*_xlfn.IFS(H562=0,$V$27,H562=1,$V$26)*_xlfn.IFS(I562=0,$V$32,I562=1,$V$31)*_xlfn.IFS(J562=0,$V$37,J562=1,$V$36)*_xlfn.IFS(K562=0,$V$42,K562=1,$V$41)*_xlfn.IFS(L562=0,$V$47,L562=1,$V$46)*_xlfn.IFS(M562=0,$V$52,M562=1,$V$51)*_xlfn.IFS(N562=0,$V$57,N562=1,$V$56)</f>
        <v>6.1814643585689803E-3</v>
      </c>
      <c r="P562" cm="1">
        <f t="array" ref="P562">$V$2*_xlfn.IFS(C562="data_analyst",$X$5,C562="data_engineer",$X$6,C562="data_scientist",$X$7)*_xlfn.IFS(E562=0,$X$12,E562=1,$X$11)*_xlfn.IFS(F562=0,$X$17,F562=1,$X$16)*_xlfn.IFS(G562=0,$X$22,G562=1,$X$21)*_xlfn.IFS(H562=0,$X$27,H562=1,$X$26)*_xlfn.IFS(I562=0,$X$32,I562=1,$X$31)*_xlfn.IFS(J562=0,$X$37,J562=1,$X$36)*_xlfn.IFS(K562=0,$X$42,K562=1,$X$41)*_xlfn.IFS(L562=0,$X$47,L562=1,$X$46)*_xlfn.IFS(M562=0,$X$52,M562=1,$X$51)*_xlfn.IFS(N562=0,$X$57,N562=1,$X$56)</f>
        <v>2.760870978410546E-5</v>
      </c>
      <c r="Q562" cm="1">
        <f t="array" ref="Q562">$W$2*_xlfn.IFS(C562="data_analyst",$Z$5,C562="data_engineer",$Z$6,C562="data_scientist",$Z$7)*_xlfn.IFS(E562=0,$Z$12,E562=1,$Z$11)*_xlfn.IFS(F562=0,$Z$17,F562=1,$Z$16)*_xlfn.IFS(G562=0,$Z$22,G562=1,$Z$21)*_xlfn.IFS(H562=0,$Z$27,H562=1,$Z$26)*_xlfn.IFS(I562=0,$Z$32,I562=1,$Z$31)*_xlfn.IFS(J562=0,$Z$37,J562=1,$Z$36)*_xlfn.IFS(K562=0,$Z$42,K562=1,$Z$41)*_xlfn.IFS(L562=0,$Z$47,L562=1,$Z$46)*_xlfn.IFS(M562=0,$Z$52,M562=1,$Z$51)*_xlfn.IFS(N562=0,$Z$57,N562=1,$Z$56)</f>
        <v>2.8928141982811694E-4</v>
      </c>
      <c r="R562" t="str" cm="1">
        <f t="array" ref="R562">_xlfn.IFS(AND(O562&gt;P562,O562&gt;Q562),"Low",AND(P562&gt;O562,P562&gt;Q562),"Medium",AND(Q562&gt;O562,Q562&gt;P562),"High")</f>
        <v>Low</v>
      </c>
      <c r="S562" t="str">
        <f t="shared" si="18"/>
        <v>T</v>
      </c>
    </row>
    <row r="563" spans="1:19" x14ac:dyDescent="0.3">
      <c r="A563" t="s">
        <v>17</v>
      </c>
      <c r="B563">
        <v>4</v>
      </c>
      <c r="C563" t="s">
        <v>15</v>
      </c>
      <c r="D563" t="str">
        <f t="shared" si="17"/>
        <v>Low</v>
      </c>
      <c r="E563">
        <v>1</v>
      </c>
      <c r="F563">
        <v>1</v>
      </c>
      <c r="G563">
        <v>0</v>
      </c>
      <c r="H563">
        <v>1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1</v>
      </c>
      <c r="O563" cm="1">
        <f t="array" ref="O563">$U$2*_xlfn.IFS(C563="data_analyst",$V$5,C563="data_engineer",$V$6,C563="data_scientist",$V$7)*_xlfn.IFS(E563=0,$V$12,E563=1,$V$11)*_xlfn.IFS(F563=0,$V$17,F563=1,$V$16)*_xlfn.IFS(G563=0,$V$22,G563=1,$V$21)*_xlfn.IFS(H563=0,$V$27,H563=1,$V$26)*_xlfn.IFS(I563=0,$V$32,I563=1,$V$31)*_xlfn.IFS(J563=0,$V$37,J563=1,$V$36)*_xlfn.IFS(K563=0,$V$42,K563=1,$V$41)*_xlfn.IFS(L563=0,$V$47,L563=1,$V$46)*_xlfn.IFS(M563=0,$V$52,M563=1,$V$51)*_xlfn.IFS(N563=0,$V$57,N563=1,$V$56)</f>
        <v>7.7776677507883276E-4</v>
      </c>
      <c r="P563" cm="1">
        <f t="array" ref="P563">$V$2*_xlfn.IFS(C563="data_analyst",$X$5,C563="data_engineer",$X$6,C563="data_scientist",$X$7)*_xlfn.IFS(E563=0,$X$12,E563=1,$X$11)*_xlfn.IFS(F563=0,$X$17,F563=1,$X$16)*_xlfn.IFS(G563=0,$X$22,G563=1,$X$21)*_xlfn.IFS(H563=0,$X$27,H563=1,$X$26)*_xlfn.IFS(I563=0,$X$32,I563=1,$X$31)*_xlfn.IFS(J563=0,$X$37,J563=1,$X$36)*_xlfn.IFS(K563=0,$X$42,K563=1,$X$41)*_xlfn.IFS(L563=0,$X$47,L563=1,$X$46)*_xlfn.IFS(M563=0,$X$52,M563=1,$X$51)*_xlfn.IFS(N563=0,$X$57,N563=1,$X$56)</f>
        <v>6.049394383871477E-5</v>
      </c>
      <c r="Q563" cm="1">
        <f t="array" ref="Q563">$W$2*_xlfn.IFS(C563="data_analyst",$Z$5,C563="data_engineer",$Z$6,C563="data_scientist",$Z$7)*_xlfn.IFS(E563=0,$Z$12,E563=1,$Z$11)*_xlfn.IFS(F563=0,$Z$17,F563=1,$Z$16)*_xlfn.IFS(G563=0,$Z$22,G563=1,$Z$21)*_xlfn.IFS(H563=0,$Z$27,H563=1,$Z$26)*_xlfn.IFS(I563=0,$Z$32,I563=1,$Z$31)*_xlfn.IFS(J563=0,$Z$37,J563=1,$Z$36)*_xlfn.IFS(K563=0,$Z$42,K563=1,$Z$41)*_xlfn.IFS(L563=0,$Z$47,L563=1,$Z$46)*_xlfn.IFS(M563=0,$Z$52,M563=1,$Z$51)*_xlfn.IFS(N563=0,$Z$57,N563=1,$Z$56)</f>
        <v>1.4125288125022519E-4</v>
      </c>
      <c r="R563" t="str" cm="1">
        <f t="array" ref="R563">_xlfn.IFS(AND(O563&gt;P563,O563&gt;Q563),"Low",AND(P563&gt;O563,P563&gt;Q563),"Medium",AND(Q563&gt;O563,Q563&gt;P563),"High")</f>
        <v>Low</v>
      </c>
      <c r="S563" t="str">
        <f t="shared" si="18"/>
        <v>T</v>
      </c>
    </row>
    <row r="564" spans="1:19" x14ac:dyDescent="0.3">
      <c r="A564" t="s">
        <v>17</v>
      </c>
      <c r="B564">
        <v>2</v>
      </c>
      <c r="C564" t="s">
        <v>15</v>
      </c>
      <c r="D564" t="str">
        <f t="shared" si="17"/>
        <v>Low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 cm="1">
        <f t="array" ref="O564">$U$2*_xlfn.IFS(C564="data_analyst",$V$5,C564="data_engineer",$V$6,C564="data_scientist",$V$7)*_xlfn.IFS(E564=0,$V$12,E564=1,$V$11)*_xlfn.IFS(F564=0,$V$17,F564=1,$V$16)*_xlfn.IFS(G564=0,$V$22,G564=1,$V$21)*_xlfn.IFS(H564=0,$V$27,H564=1,$V$26)*_xlfn.IFS(I564=0,$V$32,I564=1,$V$31)*_xlfn.IFS(J564=0,$V$37,J564=1,$V$36)*_xlfn.IFS(K564=0,$V$42,K564=1,$V$41)*_xlfn.IFS(L564=0,$V$47,L564=1,$V$46)*_xlfn.IFS(M564=0,$V$52,M564=1,$V$51)*_xlfn.IFS(N564=0,$V$57,N564=1,$V$56)</f>
        <v>1.8002646761135725E-2</v>
      </c>
      <c r="P564" cm="1">
        <f t="array" ref="P564">$V$2*_xlfn.IFS(C564="data_analyst",$X$5,C564="data_engineer",$X$6,C564="data_scientist",$X$7)*_xlfn.IFS(E564=0,$X$12,E564=1,$X$11)*_xlfn.IFS(F564=0,$X$17,F564=1,$X$16)*_xlfn.IFS(G564=0,$X$22,G564=1,$X$21)*_xlfn.IFS(H564=0,$X$27,H564=1,$X$26)*_xlfn.IFS(I564=0,$X$32,I564=1,$X$31)*_xlfn.IFS(J564=0,$X$37,J564=1,$X$36)*_xlfn.IFS(K564=0,$X$42,K564=1,$X$41)*_xlfn.IFS(L564=0,$X$47,L564=1,$X$46)*_xlfn.IFS(M564=0,$X$52,M564=1,$X$51)*_xlfn.IFS(N564=0,$X$57,N564=1,$X$56)</f>
        <v>1.1404719368761322E-4</v>
      </c>
      <c r="Q564" cm="1">
        <f t="array" ref="Q564">$W$2*_xlfn.IFS(C564="data_analyst",$Z$5,C564="data_engineer",$Z$6,C564="data_scientist",$Z$7)*_xlfn.IFS(E564=0,$Z$12,E564=1,$Z$11)*_xlfn.IFS(F564=0,$Z$17,F564=1,$Z$16)*_xlfn.IFS(G564=0,$Z$22,G564=1,$Z$21)*_xlfn.IFS(H564=0,$Z$27,H564=1,$Z$26)*_xlfn.IFS(I564=0,$Z$32,I564=1,$Z$31)*_xlfn.IFS(J564=0,$Z$37,J564=1,$Z$36)*_xlfn.IFS(K564=0,$Z$42,K564=1,$Z$41)*_xlfn.IFS(L564=0,$Z$47,L564=1,$Z$46)*_xlfn.IFS(M564=0,$Z$52,M564=1,$Z$51)*_xlfn.IFS(N564=0,$Z$57,N564=1,$Z$56)</f>
        <v>1.0309290867700006E-3</v>
      </c>
      <c r="R564" t="str" cm="1">
        <f t="array" ref="R564">_xlfn.IFS(AND(O564&gt;P564,O564&gt;Q564),"Low",AND(P564&gt;O564,P564&gt;Q564),"Medium",AND(Q564&gt;O564,Q564&gt;P564),"High")</f>
        <v>Low</v>
      </c>
      <c r="S564" t="str">
        <f t="shared" si="18"/>
        <v>T</v>
      </c>
    </row>
    <row r="565" spans="1:19" x14ac:dyDescent="0.3">
      <c r="A565" t="s">
        <v>17</v>
      </c>
      <c r="B565">
        <v>4</v>
      </c>
      <c r="C565" t="s">
        <v>15</v>
      </c>
      <c r="D565" t="str">
        <f t="shared" si="17"/>
        <v>Low</v>
      </c>
      <c r="E565">
        <v>1</v>
      </c>
      <c r="F565">
        <v>1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 cm="1">
        <f t="array" ref="O565">$U$2*_xlfn.IFS(C565="data_analyst",$V$5,C565="data_engineer",$V$6,C565="data_scientist",$V$7)*_xlfn.IFS(E565=0,$V$12,E565=1,$V$11)*_xlfn.IFS(F565=0,$V$17,F565=1,$V$16)*_xlfn.IFS(G565=0,$V$22,G565=1,$V$21)*_xlfn.IFS(H565=0,$V$27,H565=1,$V$26)*_xlfn.IFS(I565=0,$V$32,I565=1,$V$31)*_xlfn.IFS(J565=0,$V$37,J565=1,$V$36)*_xlfn.IFS(K565=0,$V$42,K565=1,$V$41)*_xlfn.IFS(L565=0,$V$47,L565=1,$V$46)*_xlfn.IFS(M565=0,$V$52,M565=1,$V$51)*_xlfn.IFS(N565=0,$V$57,N565=1,$V$56)</f>
        <v>3.9403236618976408E-3</v>
      </c>
      <c r="P565" cm="1">
        <f t="array" ref="P565">$V$2*_xlfn.IFS(C565="data_analyst",$X$5,C565="data_engineer",$X$6,C565="data_scientist",$X$7)*_xlfn.IFS(E565=0,$X$12,E565=1,$X$11)*_xlfn.IFS(F565=0,$X$17,F565=1,$X$16)*_xlfn.IFS(G565=0,$X$22,G565=1,$X$21)*_xlfn.IFS(H565=0,$X$27,H565=1,$X$26)*_xlfn.IFS(I565=0,$X$32,I565=1,$X$31)*_xlfn.IFS(J565=0,$X$37,J565=1,$X$36)*_xlfn.IFS(K565=0,$X$42,K565=1,$X$41)*_xlfn.IFS(L565=0,$X$47,L565=1,$X$46)*_xlfn.IFS(M565=0,$X$52,M565=1,$X$51)*_xlfn.IFS(N565=0,$X$57,N565=1,$X$56)</f>
        <v>3.0180978526078798E-4</v>
      </c>
      <c r="Q565" cm="1">
        <f t="array" ref="Q565">$W$2*_xlfn.IFS(C565="data_analyst",$Z$5,C565="data_engineer",$Z$6,C565="data_scientist",$Z$7)*_xlfn.IFS(E565=0,$Z$12,E565=1,$Z$11)*_xlfn.IFS(F565=0,$Z$17,F565=1,$Z$16)*_xlfn.IFS(G565=0,$Z$22,G565=1,$Z$21)*_xlfn.IFS(H565=0,$Z$27,H565=1,$Z$26)*_xlfn.IFS(I565=0,$Z$32,I565=1,$Z$31)*_xlfn.IFS(J565=0,$Z$37,J565=1,$Z$36)*_xlfn.IFS(K565=0,$Z$42,K565=1,$Z$41)*_xlfn.IFS(L565=0,$Z$47,L565=1,$Z$46)*_xlfn.IFS(M565=0,$Z$52,M565=1,$Z$51)*_xlfn.IFS(N565=0,$Z$57,N565=1,$Z$56)</f>
        <v>7.8232365000124708E-4</v>
      </c>
      <c r="R565" t="str" cm="1">
        <f t="array" ref="R565">_xlfn.IFS(AND(O565&gt;P565,O565&gt;Q565),"Low",AND(P565&gt;O565,P565&gt;Q565),"Medium",AND(Q565&gt;O565,Q565&gt;P565),"High")</f>
        <v>Low</v>
      </c>
      <c r="S565" t="str">
        <f t="shared" si="18"/>
        <v>T</v>
      </c>
    </row>
    <row r="566" spans="1:19" x14ac:dyDescent="0.3">
      <c r="A566" t="s">
        <v>17</v>
      </c>
      <c r="B566">
        <v>1</v>
      </c>
      <c r="C566" t="s">
        <v>15</v>
      </c>
      <c r="D566" t="str">
        <f t="shared" si="17"/>
        <v>Low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 cm="1">
        <f t="array" ref="O566">$U$2*_xlfn.IFS(C566="data_analyst",$V$5,C566="data_engineer",$V$6,C566="data_scientist",$V$7)*_xlfn.IFS(E566=0,$V$12,E566=1,$V$11)*_xlfn.IFS(F566=0,$V$17,F566=1,$V$16)*_xlfn.IFS(G566=0,$V$22,G566=1,$V$21)*_xlfn.IFS(H566=0,$V$27,H566=1,$V$26)*_xlfn.IFS(I566=0,$V$32,I566=1,$V$31)*_xlfn.IFS(J566=0,$V$37,J566=1,$V$36)*_xlfn.IFS(K566=0,$V$42,K566=1,$V$41)*_xlfn.IFS(L566=0,$V$47,L566=1,$V$46)*_xlfn.IFS(M566=0,$V$52,M566=1,$V$51)*_xlfn.IFS(N566=0,$V$57,N566=1,$V$56)</f>
        <v>2.3455829444072339E-2</v>
      </c>
      <c r="P566" cm="1">
        <f t="array" ref="P566">$V$2*_xlfn.IFS(C566="data_analyst",$X$5,C566="data_engineer",$X$6,C566="data_scientist",$X$7)*_xlfn.IFS(E566=0,$X$12,E566=1,$X$11)*_xlfn.IFS(F566=0,$X$17,F566=1,$X$16)*_xlfn.IFS(G566=0,$X$22,G566=1,$X$21)*_xlfn.IFS(H566=0,$X$27,H566=1,$X$26)*_xlfn.IFS(I566=0,$X$32,I566=1,$X$31)*_xlfn.IFS(J566=0,$X$37,J566=1,$X$36)*_xlfn.IFS(K566=0,$X$42,K566=1,$X$41)*_xlfn.IFS(L566=0,$X$47,L566=1,$X$46)*_xlfn.IFS(M566=0,$X$52,M566=1,$X$51)*_xlfn.IFS(N566=0,$X$57,N566=1,$X$56)</f>
        <v>1.3229474467763136E-4</v>
      </c>
      <c r="Q566" cm="1">
        <f t="array" ref="Q566">$W$2*_xlfn.IFS(C566="data_analyst",$Z$5,C566="data_engineer",$Z$6,C566="data_scientist",$Z$7)*_xlfn.IFS(E566=0,$Z$12,E566=1,$Z$11)*_xlfn.IFS(F566=0,$Z$17,F566=1,$Z$16)*_xlfn.IFS(G566=0,$Z$22,G566=1,$Z$21)*_xlfn.IFS(H566=0,$Z$27,H566=1,$Z$26)*_xlfn.IFS(I566=0,$Z$32,I566=1,$Z$31)*_xlfn.IFS(J566=0,$Z$37,J566=1,$Z$36)*_xlfn.IFS(K566=0,$Z$42,K566=1,$Z$41)*_xlfn.IFS(L566=0,$Z$47,L566=1,$Z$46)*_xlfn.IFS(M566=0,$Z$52,M566=1,$Z$51)*_xlfn.IFS(N566=0,$Z$57,N566=1,$Z$56)</f>
        <v>1.0934096374833335E-3</v>
      </c>
      <c r="R566" t="str" cm="1">
        <f t="array" ref="R566">_xlfn.IFS(AND(O566&gt;P566,O566&gt;Q566),"Low",AND(P566&gt;O566,P566&gt;Q566),"Medium",AND(Q566&gt;O566,Q566&gt;P566),"High")</f>
        <v>Low</v>
      </c>
      <c r="S566" t="str">
        <f t="shared" si="18"/>
        <v>T</v>
      </c>
    </row>
    <row r="567" spans="1:19" x14ac:dyDescent="0.3">
      <c r="A567" t="s">
        <v>17</v>
      </c>
      <c r="B567">
        <v>8</v>
      </c>
      <c r="C567" t="s">
        <v>15</v>
      </c>
      <c r="D567" t="str">
        <f t="shared" si="17"/>
        <v>Low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 cm="1">
        <f t="array" ref="O567">$U$2*_xlfn.IFS(C567="data_analyst",$V$5,C567="data_engineer",$V$6,C567="data_scientist",$V$7)*_xlfn.IFS(E567=0,$V$12,E567=1,$V$11)*_xlfn.IFS(F567=0,$V$17,F567=1,$V$16)*_xlfn.IFS(G567=0,$V$22,G567=1,$V$21)*_xlfn.IFS(H567=0,$V$27,H567=1,$V$26)*_xlfn.IFS(I567=0,$V$32,I567=1,$V$31)*_xlfn.IFS(J567=0,$V$37,J567=1,$V$36)*_xlfn.IFS(K567=0,$V$42,K567=1,$V$41)*_xlfn.IFS(L567=0,$V$47,L567=1,$V$46)*_xlfn.IFS(M567=0,$V$52,M567=1,$V$51)*_xlfn.IFS(N567=0,$V$57,N567=1,$V$56)</f>
        <v>2.3455829444072339E-2</v>
      </c>
      <c r="P567" cm="1">
        <f t="array" ref="P567">$V$2*_xlfn.IFS(C567="data_analyst",$X$5,C567="data_engineer",$X$6,C567="data_scientist",$X$7)*_xlfn.IFS(E567=0,$X$12,E567=1,$X$11)*_xlfn.IFS(F567=0,$X$17,F567=1,$X$16)*_xlfn.IFS(G567=0,$X$22,G567=1,$X$21)*_xlfn.IFS(H567=0,$X$27,H567=1,$X$26)*_xlfn.IFS(I567=0,$X$32,I567=1,$X$31)*_xlfn.IFS(J567=0,$X$37,J567=1,$X$36)*_xlfn.IFS(K567=0,$X$42,K567=1,$X$41)*_xlfn.IFS(L567=0,$X$47,L567=1,$X$46)*_xlfn.IFS(M567=0,$X$52,M567=1,$X$51)*_xlfn.IFS(N567=0,$X$57,N567=1,$X$56)</f>
        <v>1.3229474467763136E-4</v>
      </c>
      <c r="Q567" cm="1">
        <f t="array" ref="Q567">$W$2*_xlfn.IFS(C567="data_analyst",$Z$5,C567="data_engineer",$Z$6,C567="data_scientist",$Z$7)*_xlfn.IFS(E567=0,$Z$12,E567=1,$Z$11)*_xlfn.IFS(F567=0,$Z$17,F567=1,$Z$16)*_xlfn.IFS(G567=0,$Z$22,G567=1,$Z$21)*_xlfn.IFS(H567=0,$Z$27,H567=1,$Z$26)*_xlfn.IFS(I567=0,$Z$32,I567=1,$Z$31)*_xlfn.IFS(J567=0,$Z$37,J567=1,$Z$36)*_xlfn.IFS(K567=0,$Z$42,K567=1,$Z$41)*_xlfn.IFS(L567=0,$Z$47,L567=1,$Z$46)*_xlfn.IFS(M567=0,$Z$52,M567=1,$Z$51)*_xlfn.IFS(N567=0,$Z$57,N567=1,$Z$56)</f>
        <v>1.0934096374833335E-3</v>
      </c>
      <c r="R567" t="str" cm="1">
        <f t="array" ref="R567">_xlfn.IFS(AND(O567&gt;P567,O567&gt;Q567),"Low",AND(P567&gt;O567,P567&gt;Q567),"Medium",AND(Q567&gt;O567,Q567&gt;P567),"High")</f>
        <v>Low</v>
      </c>
      <c r="S567" t="str">
        <f t="shared" si="18"/>
        <v>T</v>
      </c>
    </row>
    <row r="568" spans="1:19" x14ac:dyDescent="0.3">
      <c r="A568" t="s">
        <v>17</v>
      </c>
      <c r="B568">
        <v>3</v>
      </c>
      <c r="C568" t="s">
        <v>15</v>
      </c>
      <c r="D568" t="str">
        <f t="shared" si="17"/>
        <v>Low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 cm="1">
        <f t="array" ref="O568">$U$2*_xlfn.IFS(C568="data_analyst",$V$5,C568="data_engineer",$V$6,C568="data_scientist",$V$7)*_xlfn.IFS(E568=0,$V$12,E568=1,$V$11)*_xlfn.IFS(F568=0,$V$17,F568=1,$V$16)*_xlfn.IFS(G568=0,$V$22,G568=1,$V$21)*_xlfn.IFS(H568=0,$V$27,H568=1,$V$26)*_xlfn.IFS(I568=0,$V$32,I568=1,$V$31)*_xlfn.IFS(J568=0,$V$37,J568=1,$V$36)*_xlfn.IFS(K568=0,$V$42,K568=1,$V$41)*_xlfn.IFS(L568=0,$V$47,L568=1,$V$46)*_xlfn.IFS(M568=0,$V$52,M568=1,$V$51)*_xlfn.IFS(N568=0,$V$57,N568=1,$V$56)</f>
        <v>3.5980479398548316E-3</v>
      </c>
      <c r="P568" cm="1">
        <f t="array" ref="P568">$V$2*_xlfn.IFS(C568="data_analyst",$X$5,C568="data_engineer",$X$6,C568="data_scientist",$X$7)*_xlfn.IFS(E568=0,$X$12,E568=1,$X$11)*_xlfn.IFS(F568=0,$X$17,F568=1,$X$16)*_xlfn.IFS(G568=0,$X$22,G568=1,$X$21)*_xlfn.IFS(H568=0,$X$27,H568=1,$X$26)*_xlfn.IFS(I568=0,$X$32,I568=1,$X$31)*_xlfn.IFS(J568=0,$X$37,J568=1,$X$36)*_xlfn.IFS(K568=0,$X$42,K568=1,$X$41)*_xlfn.IFS(L568=0,$X$47,L568=1,$X$46)*_xlfn.IFS(M568=0,$X$52,M568=1,$X$51)*_xlfn.IFS(N568=0,$X$57,N568=1,$X$56)</f>
        <v>6.6698551578231375E-6</v>
      </c>
      <c r="Q568" cm="1">
        <f t="array" ref="Q568">$W$2*_xlfn.IFS(C568="data_analyst",$Z$5,C568="data_engineer",$Z$6,C568="data_scientist",$Z$7)*_xlfn.IFS(E568=0,$Z$12,E568=1,$Z$11)*_xlfn.IFS(F568=0,$Z$17,F568=1,$Z$16)*_xlfn.IFS(G568=0,$Z$22,G568=1,$Z$21)*_xlfn.IFS(H568=0,$Z$27,H568=1,$Z$26)*_xlfn.IFS(I568=0,$Z$32,I568=1,$Z$31)*_xlfn.IFS(J568=0,$Z$37,J568=1,$Z$36)*_xlfn.IFS(K568=0,$Z$42,K568=1,$Z$41)*_xlfn.IFS(L568=0,$Z$47,L568=1,$Z$46)*_xlfn.IFS(M568=0,$Z$52,M568=1,$Z$51)*_xlfn.IFS(N568=0,$Z$57,N568=1,$Z$56)</f>
        <v>1.5927766875393896E-4</v>
      </c>
      <c r="R568" t="str" cm="1">
        <f t="array" ref="R568">_xlfn.IFS(AND(O568&gt;P568,O568&gt;Q568),"Low",AND(P568&gt;O568,P568&gt;Q568),"Medium",AND(Q568&gt;O568,Q568&gt;P568),"High")</f>
        <v>Low</v>
      </c>
      <c r="S568" t="str">
        <f t="shared" si="18"/>
        <v>T</v>
      </c>
    </row>
    <row r="569" spans="1:19" x14ac:dyDescent="0.3">
      <c r="A569" t="s">
        <v>17</v>
      </c>
      <c r="B569">
        <v>1</v>
      </c>
      <c r="C569" t="s">
        <v>15</v>
      </c>
      <c r="D569" t="str">
        <f t="shared" si="17"/>
        <v>Low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 cm="1">
        <f t="array" ref="O569">$U$2*_xlfn.IFS(C569="data_analyst",$V$5,C569="data_engineer",$V$6,C569="data_scientist",$V$7)*_xlfn.IFS(E569=0,$V$12,E569=1,$V$11)*_xlfn.IFS(F569=0,$V$17,F569=1,$V$16)*_xlfn.IFS(G569=0,$V$22,G569=1,$V$21)*_xlfn.IFS(H569=0,$V$27,H569=1,$V$26)*_xlfn.IFS(I569=0,$V$32,I569=1,$V$31)*_xlfn.IFS(J569=0,$V$37,J569=1,$V$36)*_xlfn.IFS(K569=0,$V$42,K569=1,$V$41)*_xlfn.IFS(L569=0,$V$47,L569=1,$V$46)*_xlfn.IFS(M569=0,$V$52,M569=1,$V$51)*_xlfn.IFS(N569=0,$V$57,N569=1,$V$56)</f>
        <v>4.6879328316891651E-3</v>
      </c>
      <c r="P569" cm="1">
        <f t="array" ref="P569">$V$2*_xlfn.IFS(C569="data_analyst",$X$5,C569="data_engineer",$X$6,C569="data_scientist",$X$7)*_xlfn.IFS(E569=0,$X$12,E569=1,$X$11)*_xlfn.IFS(F569=0,$X$17,F569=1,$X$16)*_xlfn.IFS(G569=0,$X$22,G569=1,$X$21)*_xlfn.IFS(H569=0,$X$27,H569=1,$X$26)*_xlfn.IFS(I569=0,$X$32,I569=1,$X$31)*_xlfn.IFS(J569=0,$X$37,J569=1,$X$36)*_xlfn.IFS(K569=0,$X$42,K569=1,$X$41)*_xlfn.IFS(L569=0,$X$47,L569=1,$X$46)*_xlfn.IFS(M569=0,$X$52,M569=1,$X$51)*_xlfn.IFS(N569=0,$X$57,N569=1,$X$56)</f>
        <v>7.7370319830748416E-6</v>
      </c>
      <c r="Q569" cm="1">
        <f t="array" ref="Q569">$W$2*_xlfn.IFS(C569="data_analyst",$Z$5,C569="data_engineer",$Z$6,C569="data_scientist",$Z$7)*_xlfn.IFS(E569=0,$Z$12,E569=1,$Z$11)*_xlfn.IFS(F569=0,$Z$17,F569=1,$Z$16)*_xlfn.IFS(G569=0,$Z$22,G569=1,$Z$21)*_xlfn.IFS(H569=0,$Z$27,H569=1,$Z$26)*_xlfn.IFS(I569=0,$Z$32,I569=1,$Z$31)*_xlfn.IFS(J569=0,$Z$37,J569=1,$Z$36)*_xlfn.IFS(K569=0,$Z$42,K569=1,$Z$41)*_xlfn.IFS(L569=0,$Z$47,L569=1,$Z$46)*_xlfn.IFS(M569=0,$Z$52,M569=1,$Z$51)*_xlfn.IFS(N569=0,$Z$57,N569=1,$Z$56)</f>
        <v>1.6893086079963217E-4</v>
      </c>
      <c r="R569" t="str" cm="1">
        <f t="array" ref="R569">_xlfn.IFS(AND(O569&gt;P569,O569&gt;Q569),"Low",AND(P569&gt;O569,P569&gt;Q569),"Medium",AND(Q569&gt;O569,Q569&gt;P569),"High")</f>
        <v>Low</v>
      </c>
      <c r="S569" t="str">
        <f t="shared" si="18"/>
        <v>T</v>
      </c>
    </row>
    <row r="570" spans="1:19" x14ac:dyDescent="0.3">
      <c r="A570" t="s">
        <v>17</v>
      </c>
      <c r="B570">
        <v>3</v>
      </c>
      <c r="C570" t="s">
        <v>15</v>
      </c>
      <c r="D570" t="str">
        <f t="shared" si="17"/>
        <v>Low</v>
      </c>
      <c r="E570">
        <v>0</v>
      </c>
      <c r="F570">
        <v>1</v>
      </c>
      <c r="G570">
        <v>0</v>
      </c>
      <c r="H570">
        <v>0</v>
      </c>
      <c r="I570">
        <v>0</v>
      </c>
      <c r="J570">
        <v>1</v>
      </c>
      <c r="K570">
        <v>1</v>
      </c>
      <c r="L570">
        <v>0</v>
      </c>
      <c r="M570">
        <v>0</v>
      </c>
      <c r="N570">
        <v>1</v>
      </c>
      <c r="O570" cm="1">
        <f t="array" ref="O570">$U$2*_xlfn.IFS(C570="data_analyst",$V$5,C570="data_engineer",$V$6,C570="data_scientist",$V$7)*_xlfn.IFS(E570=0,$V$12,E570=1,$V$11)*_xlfn.IFS(F570=0,$V$17,F570=1,$V$16)*_xlfn.IFS(G570=0,$V$22,G570=1,$V$21)*_xlfn.IFS(H570=0,$V$27,H570=1,$V$26)*_xlfn.IFS(I570=0,$V$32,I570=1,$V$31)*_xlfn.IFS(J570=0,$V$37,J570=1,$V$36)*_xlfn.IFS(K570=0,$V$42,K570=1,$V$41)*_xlfn.IFS(L570=0,$V$47,L570=1,$V$46)*_xlfn.IFS(M570=0,$V$52,M570=1,$V$51)*_xlfn.IFS(N570=0,$V$57,N570=1,$V$56)</f>
        <v>1.5897297246472582E-3</v>
      </c>
      <c r="P570" cm="1">
        <f t="array" ref="P570">$V$2*_xlfn.IFS(C570="data_analyst",$X$5,C570="data_engineer",$X$6,C570="data_scientist",$X$7)*_xlfn.IFS(E570=0,$X$12,E570=1,$X$11)*_xlfn.IFS(F570=0,$X$17,F570=1,$X$16)*_xlfn.IFS(G570=0,$X$22,G570=1,$X$21)*_xlfn.IFS(H570=0,$X$27,H570=1,$X$26)*_xlfn.IFS(I570=0,$X$32,I570=1,$X$31)*_xlfn.IFS(J570=0,$X$37,J570=1,$X$36)*_xlfn.IFS(K570=0,$X$42,K570=1,$X$41)*_xlfn.IFS(L570=0,$X$47,L570=1,$X$46)*_xlfn.IFS(M570=0,$X$52,M570=1,$X$51)*_xlfn.IFS(N570=0,$X$57,N570=1,$X$56)</f>
        <v>6.4192262544676681E-6</v>
      </c>
      <c r="Q570" cm="1">
        <f t="array" ref="Q570">$W$2*_xlfn.IFS(C570="data_analyst",$Z$5,C570="data_engineer",$Z$6,C570="data_scientist",$Z$7)*_xlfn.IFS(E570=0,$Z$12,E570=1,$Z$11)*_xlfn.IFS(F570=0,$Z$17,F570=1,$Z$16)*_xlfn.IFS(G570=0,$Z$22,G570=1,$Z$21)*_xlfn.IFS(H570=0,$Z$27,H570=1,$Z$26)*_xlfn.IFS(I570=0,$Z$32,I570=1,$Z$31)*_xlfn.IFS(J570=0,$Z$37,J570=1,$Z$36)*_xlfn.IFS(K570=0,$Z$42,K570=1,$Z$41)*_xlfn.IFS(L570=0,$Z$47,L570=1,$Z$46)*_xlfn.IFS(M570=0,$Z$52,M570=1,$Z$51)*_xlfn.IFS(N570=0,$Z$57,N570=1,$Z$56)</f>
        <v>5.5396904891327101E-5</v>
      </c>
      <c r="R570" t="str" cm="1">
        <f t="array" ref="R570">_xlfn.IFS(AND(O570&gt;P570,O570&gt;Q570),"Low",AND(P570&gt;O570,P570&gt;Q570),"Medium",AND(Q570&gt;O570,Q570&gt;P570),"High")</f>
        <v>Low</v>
      </c>
      <c r="S570" t="str">
        <f t="shared" si="18"/>
        <v>T</v>
      </c>
    </row>
    <row r="571" spans="1:19" x14ac:dyDescent="0.3">
      <c r="A571" t="s">
        <v>17</v>
      </c>
      <c r="B571">
        <v>5</v>
      </c>
      <c r="C571" t="s">
        <v>15</v>
      </c>
      <c r="D571" t="str">
        <f t="shared" si="17"/>
        <v>Low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 cm="1">
        <f t="array" ref="O571">$U$2*_xlfn.IFS(C571="data_analyst",$V$5,C571="data_engineer",$V$6,C571="data_scientist",$V$7)*_xlfn.IFS(E571=0,$V$12,E571=1,$V$11)*_xlfn.IFS(F571=0,$V$17,F571=1,$V$16)*_xlfn.IFS(G571=0,$V$22,G571=1,$V$21)*_xlfn.IFS(H571=0,$V$27,H571=1,$V$26)*_xlfn.IFS(I571=0,$V$32,I571=1,$V$31)*_xlfn.IFS(J571=0,$V$37,J571=1,$V$36)*_xlfn.IFS(K571=0,$V$42,K571=1,$V$41)*_xlfn.IFS(L571=0,$V$47,L571=1,$V$46)*_xlfn.IFS(M571=0,$V$52,M571=1,$V$51)*_xlfn.IFS(N571=0,$V$57,N571=1,$V$56)</f>
        <v>2.3455829444072339E-2</v>
      </c>
      <c r="P571" cm="1">
        <f t="array" ref="P571">$V$2*_xlfn.IFS(C571="data_analyst",$X$5,C571="data_engineer",$X$6,C571="data_scientist",$X$7)*_xlfn.IFS(E571=0,$X$12,E571=1,$X$11)*_xlfn.IFS(F571=0,$X$17,F571=1,$X$16)*_xlfn.IFS(G571=0,$X$22,G571=1,$X$21)*_xlfn.IFS(H571=0,$X$27,H571=1,$X$26)*_xlfn.IFS(I571=0,$X$32,I571=1,$X$31)*_xlfn.IFS(J571=0,$X$37,J571=1,$X$36)*_xlfn.IFS(K571=0,$X$42,K571=1,$X$41)*_xlfn.IFS(L571=0,$X$47,L571=1,$X$46)*_xlfn.IFS(M571=0,$X$52,M571=1,$X$51)*_xlfn.IFS(N571=0,$X$57,N571=1,$X$56)</f>
        <v>1.3229474467763136E-4</v>
      </c>
      <c r="Q571" cm="1">
        <f t="array" ref="Q571">$W$2*_xlfn.IFS(C571="data_analyst",$Z$5,C571="data_engineer",$Z$6,C571="data_scientist",$Z$7)*_xlfn.IFS(E571=0,$Z$12,E571=1,$Z$11)*_xlfn.IFS(F571=0,$Z$17,F571=1,$Z$16)*_xlfn.IFS(G571=0,$Z$22,G571=1,$Z$21)*_xlfn.IFS(H571=0,$Z$27,H571=1,$Z$26)*_xlfn.IFS(I571=0,$Z$32,I571=1,$Z$31)*_xlfn.IFS(J571=0,$Z$37,J571=1,$Z$36)*_xlfn.IFS(K571=0,$Z$42,K571=1,$Z$41)*_xlfn.IFS(L571=0,$Z$47,L571=1,$Z$46)*_xlfn.IFS(M571=0,$Z$52,M571=1,$Z$51)*_xlfn.IFS(N571=0,$Z$57,N571=1,$Z$56)</f>
        <v>1.0934096374833335E-3</v>
      </c>
      <c r="R571" t="str" cm="1">
        <f t="array" ref="R571">_xlfn.IFS(AND(O571&gt;P571,O571&gt;Q571),"Low",AND(P571&gt;O571,P571&gt;Q571),"Medium",AND(Q571&gt;O571,Q571&gt;P571),"High")</f>
        <v>Low</v>
      </c>
      <c r="S571" t="str">
        <f t="shared" si="18"/>
        <v>T</v>
      </c>
    </row>
    <row r="572" spans="1:19" x14ac:dyDescent="0.3">
      <c r="A572" t="s">
        <v>17</v>
      </c>
      <c r="B572">
        <v>5</v>
      </c>
      <c r="C572" t="s">
        <v>15</v>
      </c>
      <c r="D572" t="str">
        <f t="shared" si="17"/>
        <v>Low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 cm="1">
        <f t="array" ref="O572">$U$2*_xlfn.IFS(C572="data_analyst",$V$5,C572="data_engineer",$V$6,C572="data_scientist",$V$7)*_xlfn.IFS(E572=0,$V$12,E572=1,$V$11)*_xlfn.IFS(F572=0,$V$17,F572=1,$V$16)*_xlfn.IFS(G572=0,$V$22,G572=1,$V$21)*_xlfn.IFS(H572=0,$V$27,H572=1,$V$26)*_xlfn.IFS(I572=0,$V$32,I572=1,$V$31)*_xlfn.IFS(J572=0,$V$37,J572=1,$V$36)*_xlfn.IFS(K572=0,$V$42,K572=1,$V$41)*_xlfn.IFS(L572=0,$V$47,L572=1,$V$46)*_xlfn.IFS(M572=0,$V$52,M572=1,$V$51)*_xlfn.IFS(N572=0,$V$57,N572=1,$V$56)</f>
        <v>1.8002646761135725E-2</v>
      </c>
      <c r="P572" cm="1">
        <f t="array" ref="P572">$V$2*_xlfn.IFS(C572="data_analyst",$X$5,C572="data_engineer",$X$6,C572="data_scientist",$X$7)*_xlfn.IFS(E572=0,$X$12,E572=1,$X$11)*_xlfn.IFS(F572=0,$X$17,F572=1,$X$16)*_xlfn.IFS(G572=0,$X$22,G572=1,$X$21)*_xlfn.IFS(H572=0,$X$27,H572=1,$X$26)*_xlfn.IFS(I572=0,$X$32,I572=1,$X$31)*_xlfn.IFS(J572=0,$X$37,J572=1,$X$36)*_xlfn.IFS(K572=0,$X$42,K572=1,$X$41)*_xlfn.IFS(L572=0,$X$47,L572=1,$X$46)*_xlfn.IFS(M572=0,$X$52,M572=1,$X$51)*_xlfn.IFS(N572=0,$X$57,N572=1,$X$56)</f>
        <v>1.1404719368761322E-4</v>
      </c>
      <c r="Q572" cm="1">
        <f t="array" ref="Q572">$W$2*_xlfn.IFS(C572="data_analyst",$Z$5,C572="data_engineer",$Z$6,C572="data_scientist",$Z$7)*_xlfn.IFS(E572=0,$Z$12,E572=1,$Z$11)*_xlfn.IFS(F572=0,$Z$17,F572=1,$Z$16)*_xlfn.IFS(G572=0,$Z$22,G572=1,$Z$21)*_xlfn.IFS(H572=0,$Z$27,H572=1,$Z$26)*_xlfn.IFS(I572=0,$Z$32,I572=1,$Z$31)*_xlfn.IFS(J572=0,$Z$37,J572=1,$Z$36)*_xlfn.IFS(K572=0,$Z$42,K572=1,$Z$41)*_xlfn.IFS(L572=0,$Z$47,L572=1,$Z$46)*_xlfn.IFS(M572=0,$Z$52,M572=1,$Z$51)*_xlfn.IFS(N572=0,$Z$57,N572=1,$Z$56)</f>
        <v>1.0309290867700006E-3</v>
      </c>
      <c r="R572" t="str" cm="1">
        <f t="array" ref="R572">_xlfn.IFS(AND(O572&gt;P572,O572&gt;Q572),"Low",AND(P572&gt;O572,P572&gt;Q572),"Medium",AND(Q572&gt;O572,Q572&gt;P572),"High")</f>
        <v>Low</v>
      </c>
      <c r="S572" t="str">
        <f t="shared" si="18"/>
        <v>T</v>
      </c>
    </row>
    <row r="573" spans="1:19" x14ac:dyDescent="0.3">
      <c r="A573" t="s">
        <v>17</v>
      </c>
      <c r="B573">
        <v>7</v>
      </c>
      <c r="C573" t="s">
        <v>15</v>
      </c>
      <c r="D573" t="str">
        <f t="shared" si="17"/>
        <v>Low</v>
      </c>
      <c r="E573">
        <v>0</v>
      </c>
      <c r="F573">
        <v>1</v>
      </c>
      <c r="G573">
        <v>0</v>
      </c>
      <c r="H573">
        <v>1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1</v>
      </c>
      <c r="O573" cm="1">
        <f t="array" ref="O573">$U$2*_xlfn.IFS(C573="data_analyst",$V$5,C573="data_engineer",$V$6,C573="data_scientist",$V$7)*_xlfn.IFS(E573=0,$V$12,E573=1,$V$11)*_xlfn.IFS(F573=0,$V$17,F573=1,$V$16)*_xlfn.IFS(G573=0,$V$22,G573=1,$V$21)*_xlfn.IFS(H573=0,$V$27,H573=1,$V$26)*_xlfn.IFS(I573=0,$V$32,I573=1,$V$31)*_xlfn.IFS(J573=0,$V$37,J573=1,$V$36)*_xlfn.IFS(K573=0,$V$42,K573=1,$V$41)*_xlfn.IFS(L573=0,$V$47,L573=1,$V$46)*_xlfn.IFS(M573=0,$V$52,M573=1,$V$51)*_xlfn.IFS(N573=0,$V$57,N573=1,$V$56)</f>
        <v>1.6576504109144187E-3</v>
      </c>
      <c r="P573" cm="1">
        <f t="array" ref="P573">$V$2*_xlfn.IFS(C573="data_analyst",$X$5,C573="data_engineer",$X$6,C573="data_scientist",$X$7)*_xlfn.IFS(E573=0,$X$12,E573=1,$X$11)*_xlfn.IFS(F573=0,$X$17,F573=1,$X$16)*_xlfn.IFS(G573=0,$X$22,G573=1,$X$21)*_xlfn.IFS(H573=0,$X$27,H573=1,$X$26)*_xlfn.IFS(I573=0,$X$32,I573=1,$X$31)*_xlfn.IFS(J573=0,$X$37,J573=1,$X$36)*_xlfn.IFS(K573=0,$X$42,K573=1,$X$41)*_xlfn.IFS(L573=0,$X$47,L573=1,$X$46)*_xlfn.IFS(M573=0,$X$52,M573=1,$X$51)*_xlfn.IFS(N573=0,$X$57,N573=1,$X$56)</f>
        <v>2.3196543773518095E-5</v>
      </c>
      <c r="Q573" cm="1">
        <f t="array" ref="Q573">$W$2*_xlfn.IFS(C573="data_analyst",$Z$5,C573="data_engineer",$Z$6,C573="data_scientist",$Z$7)*_xlfn.IFS(E573=0,$Z$12,E573=1,$Z$11)*_xlfn.IFS(F573=0,$Z$17,F573=1,$Z$16)*_xlfn.IFS(G573=0,$Z$22,G573=1,$Z$21)*_xlfn.IFS(H573=0,$Z$27,H573=1,$Z$26)*_xlfn.IFS(I573=0,$Z$32,I573=1,$Z$31)*_xlfn.IFS(J573=0,$Z$37,J573=1,$Z$36)*_xlfn.IFS(K573=0,$Z$42,K573=1,$Z$41)*_xlfn.IFS(L573=0,$Z$47,L573=1,$Z$46)*_xlfn.IFS(M573=0,$Z$52,M573=1,$Z$51)*_xlfn.IFS(N573=0,$Z$57,N573=1,$Z$56)</f>
        <v>1.0630371475532412E-4</v>
      </c>
      <c r="R573" t="str" cm="1">
        <f t="array" ref="R573">_xlfn.IFS(AND(O573&gt;P573,O573&gt;Q573),"Low",AND(P573&gt;O573,P573&gt;Q573),"Medium",AND(Q573&gt;O573,Q573&gt;P573),"High")</f>
        <v>Low</v>
      </c>
      <c r="S573" t="str">
        <f t="shared" si="18"/>
        <v>T</v>
      </c>
    </row>
    <row r="574" spans="1:19" x14ac:dyDescent="0.3">
      <c r="A574" t="s">
        <v>17</v>
      </c>
      <c r="B574">
        <v>3</v>
      </c>
      <c r="C574" t="s">
        <v>15</v>
      </c>
      <c r="D574" t="str">
        <f t="shared" si="17"/>
        <v>Low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 cm="1">
        <f t="array" ref="O574">$U$2*_xlfn.IFS(C574="data_analyst",$V$5,C574="data_engineer",$V$6,C574="data_scientist",$V$7)*_xlfn.IFS(E574=0,$V$12,E574=1,$V$11)*_xlfn.IFS(F574=0,$V$17,F574=1,$V$16)*_xlfn.IFS(G574=0,$V$22,G574=1,$V$21)*_xlfn.IFS(H574=0,$V$27,H574=1,$V$26)*_xlfn.IFS(I574=0,$V$32,I574=1,$V$31)*_xlfn.IFS(J574=0,$V$37,J574=1,$V$36)*_xlfn.IFS(K574=0,$V$42,K574=1,$V$41)*_xlfn.IFS(L574=0,$V$47,L574=1,$V$46)*_xlfn.IFS(M574=0,$V$52,M574=1,$V$51)*_xlfn.IFS(N574=0,$V$57,N574=1,$V$56)</f>
        <v>1.8002646761135725E-2</v>
      </c>
      <c r="P574" cm="1">
        <f t="array" ref="P574">$V$2*_xlfn.IFS(C574="data_analyst",$X$5,C574="data_engineer",$X$6,C574="data_scientist",$X$7)*_xlfn.IFS(E574=0,$X$12,E574=1,$X$11)*_xlfn.IFS(F574=0,$X$17,F574=1,$X$16)*_xlfn.IFS(G574=0,$X$22,G574=1,$X$21)*_xlfn.IFS(H574=0,$X$27,H574=1,$X$26)*_xlfn.IFS(I574=0,$X$32,I574=1,$X$31)*_xlfn.IFS(J574=0,$X$37,J574=1,$X$36)*_xlfn.IFS(K574=0,$X$42,K574=1,$X$41)*_xlfn.IFS(L574=0,$X$47,L574=1,$X$46)*_xlfn.IFS(M574=0,$X$52,M574=1,$X$51)*_xlfn.IFS(N574=0,$X$57,N574=1,$X$56)</f>
        <v>1.1404719368761322E-4</v>
      </c>
      <c r="Q574" cm="1">
        <f t="array" ref="Q574">$W$2*_xlfn.IFS(C574="data_analyst",$Z$5,C574="data_engineer",$Z$6,C574="data_scientist",$Z$7)*_xlfn.IFS(E574=0,$Z$12,E574=1,$Z$11)*_xlfn.IFS(F574=0,$Z$17,F574=1,$Z$16)*_xlfn.IFS(G574=0,$Z$22,G574=1,$Z$21)*_xlfn.IFS(H574=0,$Z$27,H574=1,$Z$26)*_xlfn.IFS(I574=0,$Z$32,I574=1,$Z$31)*_xlfn.IFS(J574=0,$Z$37,J574=1,$Z$36)*_xlfn.IFS(K574=0,$Z$42,K574=1,$Z$41)*_xlfn.IFS(L574=0,$Z$47,L574=1,$Z$46)*_xlfn.IFS(M574=0,$Z$52,M574=1,$Z$51)*_xlfn.IFS(N574=0,$Z$57,N574=1,$Z$56)</f>
        <v>1.0309290867700006E-3</v>
      </c>
      <c r="R574" t="str" cm="1">
        <f t="array" ref="R574">_xlfn.IFS(AND(O574&gt;P574,O574&gt;Q574),"Low",AND(P574&gt;O574,P574&gt;Q574),"Medium",AND(Q574&gt;O574,Q574&gt;P574),"High")</f>
        <v>Low</v>
      </c>
      <c r="S574" t="str">
        <f t="shared" si="18"/>
        <v>T</v>
      </c>
    </row>
    <row r="575" spans="1:19" x14ac:dyDescent="0.3">
      <c r="A575" t="s">
        <v>17</v>
      </c>
      <c r="B575">
        <v>4</v>
      </c>
      <c r="C575" t="s">
        <v>15</v>
      </c>
      <c r="D575" t="str">
        <f t="shared" si="17"/>
        <v>Low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 cm="1">
        <f t="array" ref="O575">$U$2*_xlfn.IFS(C575="data_analyst",$V$5,C575="data_engineer",$V$6,C575="data_scientist",$V$7)*_xlfn.IFS(E575=0,$V$12,E575=1,$V$11)*_xlfn.IFS(F575=0,$V$17,F575=1,$V$16)*_xlfn.IFS(G575=0,$V$22,G575=1,$V$21)*_xlfn.IFS(H575=0,$V$27,H575=1,$V$26)*_xlfn.IFS(I575=0,$V$32,I575=1,$V$31)*_xlfn.IFS(J575=0,$V$37,J575=1,$V$36)*_xlfn.IFS(K575=0,$V$42,K575=1,$V$41)*_xlfn.IFS(L575=0,$V$47,L575=1,$V$46)*_xlfn.IFS(M575=0,$V$52,M575=1,$V$51)*_xlfn.IFS(N575=0,$V$57,N575=1,$V$56)</f>
        <v>1.8002646761135725E-2</v>
      </c>
      <c r="P575" cm="1">
        <f t="array" ref="P575">$V$2*_xlfn.IFS(C575="data_analyst",$X$5,C575="data_engineer",$X$6,C575="data_scientist",$X$7)*_xlfn.IFS(E575=0,$X$12,E575=1,$X$11)*_xlfn.IFS(F575=0,$X$17,F575=1,$X$16)*_xlfn.IFS(G575=0,$X$22,G575=1,$X$21)*_xlfn.IFS(H575=0,$X$27,H575=1,$X$26)*_xlfn.IFS(I575=0,$X$32,I575=1,$X$31)*_xlfn.IFS(J575=0,$X$37,J575=1,$X$36)*_xlfn.IFS(K575=0,$X$42,K575=1,$X$41)*_xlfn.IFS(L575=0,$X$47,L575=1,$X$46)*_xlfn.IFS(M575=0,$X$52,M575=1,$X$51)*_xlfn.IFS(N575=0,$X$57,N575=1,$X$56)</f>
        <v>1.1404719368761322E-4</v>
      </c>
      <c r="Q575" cm="1">
        <f t="array" ref="Q575">$W$2*_xlfn.IFS(C575="data_analyst",$Z$5,C575="data_engineer",$Z$6,C575="data_scientist",$Z$7)*_xlfn.IFS(E575=0,$Z$12,E575=1,$Z$11)*_xlfn.IFS(F575=0,$Z$17,F575=1,$Z$16)*_xlfn.IFS(G575=0,$Z$22,G575=1,$Z$21)*_xlfn.IFS(H575=0,$Z$27,H575=1,$Z$26)*_xlfn.IFS(I575=0,$Z$32,I575=1,$Z$31)*_xlfn.IFS(J575=0,$Z$37,J575=1,$Z$36)*_xlfn.IFS(K575=0,$Z$42,K575=1,$Z$41)*_xlfn.IFS(L575=0,$Z$47,L575=1,$Z$46)*_xlfn.IFS(M575=0,$Z$52,M575=1,$Z$51)*_xlfn.IFS(N575=0,$Z$57,N575=1,$Z$56)</f>
        <v>1.0309290867700006E-3</v>
      </c>
      <c r="R575" t="str" cm="1">
        <f t="array" ref="R575">_xlfn.IFS(AND(O575&gt;P575,O575&gt;Q575),"Low",AND(P575&gt;O575,P575&gt;Q575),"Medium",AND(Q575&gt;O575,Q575&gt;P575),"High")</f>
        <v>Low</v>
      </c>
      <c r="S575" t="str">
        <f t="shared" si="18"/>
        <v>T</v>
      </c>
    </row>
    <row r="576" spans="1:19" x14ac:dyDescent="0.3">
      <c r="A576" t="s">
        <v>17</v>
      </c>
      <c r="B576">
        <v>7</v>
      </c>
      <c r="C576" t="s">
        <v>15</v>
      </c>
      <c r="D576" t="str">
        <f t="shared" si="17"/>
        <v>Low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 cm="1">
        <f t="array" ref="O576">$U$2*_xlfn.IFS(C576="data_analyst",$V$5,C576="data_engineer",$V$6,C576="data_scientist",$V$7)*_xlfn.IFS(E576=0,$V$12,E576=1,$V$11)*_xlfn.IFS(F576=0,$V$17,F576=1,$V$16)*_xlfn.IFS(G576=0,$V$22,G576=1,$V$21)*_xlfn.IFS(H576=0,$V$27,H576=1,$V$26)*_xlfn.IFS(I576=0,$V$32,I576=1,$V$31)*_xlfn.IFS(J576=0,$V$37,J576=1,$V$36)*_xlfn.IFS(K576=0,$V$42,K576=1,$V$41)*_xlfn.IFS(L576=0,$V$47,L576=1,$V$46)*_xlfn.IFS(M576=0,$V$52,M576=1,$V$51)*_xlfn.IFS(N576=0,$V$57,N576=1,$V$56)</f>
        <v>2.3455829444072339E-2</v>
      </c>
      <c r="P576" cm="1">
        <f t="array" ref="P576">$V$2*_xlfn.IFS(C576="data_analyst",$X$5,C576="data_engineer",$X$6,C576="data_scientist",$X$7)*_xlfn.IFS(E576=0,$X$12,E576=1,$X$11)*_xlfn.IFS(F576=0,$X$17,F576=1,$X$16)*_xlfn.IFS(G576=0,$X$22,G576=1,$X$21)*_xlfn.IFS(H576=0,$X$27,H576=1,$X$26)*_xlfn.IFS(I576=0,$X$32,I576=1,$X$31)*_xlfn.IFS(J576=0,$X$37,J576=1,$X$36)*_xlfn.IFS(K576=0,$X$42,K576=1,$X$41)*_xlfn.IFS(L576=0,$X$47,L576=1,$X$46)*_xlfn.IFS(M576=0,$X$52,M576=1,$X$51)*_xlfn.IFS(N576=0,$X$57,N576=1,$X$56)</f>
        <v>1.3229474467763136E-4</v>
      </c>
      <c r="Q576" cm="1">
        <f t="array" ref="Q576">$W$2*_xlfn.IFS(C576="data_analyst",$Z$5,C576="data_engineer",$Z$6,C576="data_scientist",$Z$7)*_xlfn.IFS(E576=0,$Z$12,E576=1,$Z$11)*_xlfn.IFS(F576=0,$Z$17,F576=1,$Z$16)*_xlfn.IFS(G576=0,$Z$22,G576=1,$Z$21)*_xlfn.IFS(H576=0,$Z$27,H576=1,$Z$26)*_xlfn.IFS(I576=0,$Z$32,I576=1,$Z$31)*_xlfn.IFS(J576=0,$Z$37,J576=1,$Z$36)*_xlfn.IFS(K576=0,$Z$42,K576=1,$Z$41)*_xlfn.IFS(L576=0,$Z$47,L576=1,$Z$46)*_xlfn.IFS(M576=0,$Z$52,M576=1,$Z$51)*_xlfn.IFS(N576=0,$Z$57,N576=1,$Z$56)</f>
        <v>1.0934096374833335E-3</v>
      </c>
      <c r="R576" t="str" cm="1">
        <f t="array" ref="R576">_xlfn.IFS(AND(O576&gt;P576,O576&gt;Q576),"Low",AND(P576&gt;O576,P576&gt;Q576),"Medium",AND(Q576&gt;O576,Q576&gt;P576),"High")</f>
        <v>Low</v>
      </c>
      <c r="S576" t="str">
        <f t="shared" si="18"/>
        <v>T</v>
      </c>
    </row>
    <row r="577" spans="1:19" x14ac:dyDescent="0.3">
      <c r="A577" t="s">
        <v>17</v>
      </c>
      <c r="B577">
        <v>8</v>
      </c>
      <c r="C577" t="s">
        <v>15</v>
      </c>
      <c r="D577" t="str">
        <f t="shared" si="17"/>
        <v>Low</v>
      </c>
      <c r="E577">
        <v>1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 cm="1">
        <f t="array" ref="O577">$U$2*_xlfn.IFS(C577="data_analyst",$V$5,C577="data_engineer",$V$6,C577="data_scientist",$V$7)*_xlfn.IFS(E577=0,$V$12,E577=1,$V$11)*_xlfn.IFS(F577=0,$V$17,F577=1,$V$16)*_xlfn.IFS(G577=0,$V$22,G577=1,$V$21)*_xlfn.IFS(H577=0,$V$27,H577=1,$V$26)*_xlfn.IFS(I577=0,$V$32,I577=1,$V$31)*_xlfn.IFS(J577=0,$V$37,J577=1,$V$36)*_xlfn.IFS(K577=0,$V$42,K577=1,$V$41)*_xlfn.IFS(L577=0,$V$47,L577=1,$V$46)*_xlfn.IFS(M577=0,$V$52,M577=1,$V$51)*_xlfn.IFS(N577=0,$V$57,N577=1,$V$56)</f>
        <v>1.1005435587260949E-2</v>
      </c>
      <c r="P577" cm="1">
        <f t="array" ref="P577">$V$2*_xlfn.IFS(C577="data_analyst",$X$5,C577="data_engineer",$X$6,C577="data_scientist",$X$7)*_xlfn.IFS(E577=0,$X$12,E577=1,$X$11)*_xlfn.IFS(F577=0,$X$17,F577=1,$X$16)*_xlfn.IFS(G577=0,$X$22,G577=1,$X$21)*_xlfn.IFS(H577=0,$X$27,H577=1,$X$26)*_xlfn.IFS(I577=0,$X$32,I577=1,$X$31)*_xlfn.IFS(J577=0,$X$37,J577=1,$X$36)*_xlfn.IFS(K577=0,$X$42,K577=1,$X$41)*_xlfn.IFS(L577=0,$X$47,L577=1,$X$46)*_xlfn.IFS(M577=0,$X$52,M577=1,$X$51)*_xlfn.IFS(N577=0,$X$57,N577=1,$X$56)</f>
        <v>3.4500962440026306E-4</v>
      </c>
      <c r="Q577" cm="1">
        <f t="array" ref="Q577">$W$2*_xlfn.IFS(C577="data_analyst",$Z$5,C577="data_engineer",$Z$6,C577="data_scientist",$Z$7)*_xlfn.IFS(E577=0,$Z$12,E577=1,$Z$11)*_xlfn.IFS(F577=0,$Z$17,F577=1,$Z$16)*_xlfn.IFS(G577=0,$Z$22,G577=1,$Z$21)*_xlfn.IFS(H577=0,$Z$27,H577=1,$Z$26)*_xlfn.IFS(I577=0,$Z$32,I577=1,$Z$31)*_xlfn.IFS(J577=0,$Z$37,J577=1,$Z$36)*_xlfn.IFS(K577=0,$Z$42,K577=1,$Z$41)*_xlfn.IFS(L577=0,$Z$47,L577=1,$Z$46)*_xlfn.IFS(M577=0,$Z$52,M577=1,$Z$51)*_xlfn.IFS(N577=0,$Z$57,N577=1,$Z$56)</f>
        <v>1.4528867785737446E-3</v>
      </c>
      <c r="R577" t="str" cm="1">
        <f t="array" ref="R577">_xlfn.IFS(AND(O577&gt;P577,O577&gt;Q577),"Low",AND(P577&gt;O577,P577&gt;Q577),"Medium",AND(Q577&gt;O577,Q577&gt;P577),"High")</f>
        <v>Low</v>
      </c>
      <c r="S577" t="str">
        <f t="shared" si="18"/>
        <v>T</v>
      </c>
    </row>
    <row r="578" spans="1:19" x14ac:dyDescent="0.3">
      <c r="A578" t="s">
        <v>17</v>
      </c>
      <c r="B578">
        <v>4</v>
      </c>
      <c r="C578" t="s">
        <v>15</v>
      </c>
      <c r="D578" t="str">
        <f t="shared" ref="D578:D641" si="19">IF(AND(C578="data_analyst",A578="Medium",B578&gt;4),"High",A578)</f>
        <v>Low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 cm="1">
        <f t="array" ref="O578">$U$2*_xlfn.IFS(C578="data_analyst",$V$5,C578="data_engineer",$V$6,C578="data_scientist",$V$7)*_xlfn.IFS(E578=0,$V$12,E578=1,$V$11)*_xlfn.IFS(F578=0,$V$17,F578=1,$V$16)*_xlfn.IFS(G578=0,$V$22,G578=1,$V$21)*_xlfn.IFS(H578=0,$V$27,H578=1,$V$26)*_xlfn.IFS(I578=0,$V$32,I578=1,$V$31)*_xlfn.IFS(J578=0,$V$37,J578=1,$V$36)*_xlfn.IFS(K578=0,$V$42,K578=1,$V$41)*_xlfn.IFS(L578=0,$V$47,L578=1,$V$46)*_xlfn.IFS(M578=0,$V$52,M578=1,$V$51)*_xlfn.IFS(N578=0,$V$57,N578=1,$V$56)</f>
        <v>2.3455829444072339E-2</v>
      </c>
      <c r="P578" cm="1">
        <f t="array" ref="P578">$V$2*_xlfn.IFS(C578="data_analyst",$X$5,C578="data_engineer",$X$6,C578="data_scientist",$X$7)*_xlfn.IFS(E578=0,$X$12,E578=1,$X$11)*_xlfn.IFS(F578=0,$X$17,F578=1,$X$16)*_xlfn.IFS(G578=0,$X$22,G578=1,$X$21)*_xlfn.IFS(H578=0,$X$27,H578=1,$X$26)*_xlfn.IFS(I578=0,$X$32,I578=1,$X$31)*_xlfn.IFS(J578=0,$X$37,J578=1,$X$36)*_xlfn.IFS(K578=0,$X$42,K578=1,$X$41)*_xlfn.IFS(L578=0,$X$47,L578=1,$X$46)*_xlfn.IFS(M578=0,$X$52,M578=1,$X$51)*_xlfn.IFS(N578=0,$X$57,N578=1,$X$56)</f>
        <v>1.3229474467763136E-4</v>
      </c>
      <c r="Q578" cm="1">
        <f t="array" ref="Q578">$W$2*_xlfn.IFS(C578="data_analyst",$Z$5,C578="data_engineer",$Z$6,C578="data_scientist",$Z$7)*_xlfn.IFS(E578=0,$Z$12,E578=1,$Z$11)*_xlfn.IFS(F578=0,$Z$17,F578=1,$Z$16)*_xlfn.IFS(G578=0,$Z$22,G578=1,$Z$21)*_xlfn.IFS(H578=0,$Z$27,H578=1,$Z$26)*_xlfn.IFS(I578=0,$Z$32,I578=1,$Z$31)*_xlfn.IFS(J578=0,$Z$37,J578=1,$Z$36)*_xlfn.IFS(K578=0,$Z$42,K578=1,$Z$41)*_xlfn.IFS(L578=0,$Z$47,L578=1,$Z$46)*_xlfn.IFS(M578=0,$Z$52,M578=1,$Z$51)*_xlfn.IFS(N578=0,$Z$57,N578=1,$Z$56)</f>
        <v>1.0934096374833335E-3</v>
      </c>
      <c r="R578" t="str" cm="1">
        <f t="array" ref="R578">_xlfn.IFS(AND(O578&gt;P578,O578&gt;Q578),"Low",AND(P578&gt;O578,P578&gt;Q578),"Medium",AND(Q578&gt;O578,Q578&gt;P578),"High")</f>
        <v>Low</v>
      </c>
      <c r="S578" t="str">
        <f t="shared" si="18"/>
        <v>T</v>
      </c>
    </row>
    <row r="579" spans="1:19" x14ac:dyDescent="0.3">
      <c r="A579" t="s">
        <v>17</v>
      </c>
      <c r="B579">
        <v>6</v>
      </c>
      <c r="C579" t="s">
        <v>15</v>
      </c>
      <c r="D579" t="str">
        <f t="shared" si="19"/>
        <v>Low</v>
      </c>
      <c r="E579">
        <v>0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 cm="1">
        <f t="array" ref="O579">$U$2*_xlfn.IFS(C579="data_analyst",$V$5,C579="data_engineer",$V$6,C579="data_scientist",$V$7)*_xlfn.IFS(E579=0,$V$12,E579=1,$V$11)*_xlfn.IFS(F579=0,$V$17,F579=1,$V$16)*_xlfn.IFS(G579=0,$V$22,G579=1,$V$21)*_xlfn.IFS(H579=0,$V$27,H579=1,$V$26)*_xlfn.IFS(I579=0,$V$32,I579=1,$V$31)*_xlfn.IFS(J579=0,$V$37,J579=1,$V$36)*_xlfn.IFS(K579=0,$V$42,K579=1,$V$41)*_xlfn.IFS(L579=0,$V$47,L579=1,$V$46)*_xlfn.IFS(M579=0,$V$52,M579=1,$V$51)*_xlfn.IFS(N579=0,$V$57,N579=1,$V$56)</f>
        <v>2.3455829444072339E-2</v>
      </c>
      <c r="P579" cm="1">
        <f t="array" ref="P579">$V$2*_xlfn.IFS(C579="data_analyst",$X$5,C579="data_engineer",$X$6,C579="data_scientist",$X$7)*_xlfn.IFS(E579=0,$X$12,E579=1,$X$11)*_xlfn.IFS(F579=0,$X$17,F579=1,$X$16)*_xlfn.IFS(G579=0,$X$22,G579=1,$X$21)*_xlfn.IFS(H579=0,$X$27,H579=1,$X$26)*_xlfn.IFS(I579=0,$X$32,I579=1,$X$31)*_xlfn.IFS(J579=0,$X$37,J579=1,$X$36)*_xlfn.IFS(K579=0,$X$42,K579=1,$X$41)*_xlfn.IFS(L579=0,$X$47,L579=1,$X$46)*_xlfn.IFS(M579=0,$X$52,M579=1,$X$51)*_xlfn.IFS(N579=0,$X$57,N579=1,$X$56)</f>
        <v>1.3229474467763136E-4</v>
      </c>
      <c r="Q579" cm="1">
        <f t="array" ref="Q579">$W$2*_xlfn.IFS(C579="data_analyst",$Z$5,C579="data_engineer",$Z$6,C579="data_scientist",$Z$7)*_xlfn.IFS(E579=0,$Z$12,E579=1,$Z$11)*_xlfn.IFS(F579=0,$Z$17,F579=1,$Z$16)*_xlfn.IFS(G579=0,$Z$22,G579=1,$Z$21)*_xlfn.IFS(H579=0,$Z$27,H579=1,$Z$26)*_xlfn.IFS(I579=0,$Z$32,I579=1,$Z$31)*_xlfn.IFS(J579=0,$Z$37,J579=1,$Z$36)*_xlfn.IFS(K579=0,$Z$42,K579=1,$Z$41)*_xlfn.IFS(L579=0,$Z$47,L579=1,$Z$46)*_xlfn.IFS(M579=0,$Z$52,M579=1,$Z$51)*_xlfn.IFS(N579=0,$Z$57,N579=1,$Z$56)</f>
        <v>1.0934096374833335E-3</v>
      </c>
      <c r="R579" t="str" cm="1">
        <f t="array" ref="R579">_xlfn.IFS(AND(O579&gt;P579,O579&gt;Q579),"Low",AND(P579&gt;O579,P579&gt;Q579),"Medium",AND(Q579&gt;O579,Q579&gt;P579),"High")</f>
        <v>Low</v>
      </c>
      <c r="S579" t="str">
        <f t="shared" ref="S579:S642" si="20">IF(D579=R579,"T","F")</f>
        <v>T</v>
      </c>
    </row>
    <row r="580" spans="1:19" x14ac:dyDescent="0.3">
      <c r="A580" t="s">
        <v>17</v>
      </c>
      <c r="B580">
        <v>5</v>
      </c>
      <c r="C580" t="s">
        <v>15</v>
      </c>
      <c r="D580" t="str">
        <f t="shared" si="19"/>
        <v>Low</v>
      </c>
      <c r="E580">
        <v>1</v>
      </c>
      <c r="F580">
        <v>1</v>
      </c>
      <c r="G580">
        <v>1</v>
      </c>
      <c r="H580">
        <v>1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1</v>
      </c>
      <c r="O580" cm="1">
        <f t="array" ref="O580">$U$2*_xlfn.IFS(C580="data_analyst",$V$5,C580="data_engineer",$V$6,C580="data_scientist",$V$7)*_xlfn.IFS(E580=0,$V$12,E580=1,$V$11)*_xlfn.IFS(F580=0,$V$17,F580=1,$V$16)*_xlfn.IFS(G580=0,$V$22,G580=1,$V$21)*_xlfn.IFS(H580=0,$V$27,H580=1,$V$26)*_xlfn.IFS(I580=0,$V$32,I580=1,$V$31)*_xlfn.IFS(J580=0,$V$37,J580=1,$V$36)*_xlfn.IFS(K580=0,$V$42,K580=1,$V$41)*_xlfn.IFS(L580=0,$V$47,L580=1,$V$46)*_xlfn.IFS(M580=0,$V$52,M580=1,$V$51)*_xlfn.IFS(N580=0,$V$57,N580=1,$V$56)</f>
        <v>1.4150814373464161E-4</v>
      </c>
      <c r="P580" cm="1">
        <f t="array" ref="P580">$V$2*_xlfn.IFS(C580="data_analyst",$X$5,C580="data_engineer",$X$6,C580="data_scientist",$X$7)*_xlfn.IFS(E580=0,$X$12,E580=1,$X$11)*_xlfn.IFS(F580=0,$X$17,F580=1,$X$16)*_xlfn.IFS(G580=0,$X$22,G580=1,$X$21)*_xlfn.IFS(H580=0,$X$27,H580=1,$X$26)*_xlfn.IFS(I580=0,$X$32,I580=1,$X$31)*_xlfn.IFS(J580=0,$X$37,J580=1,$X$36)*_xlfn.IFS(K580=0,$X$42,K580=1,$X$41)*_xlfn.IFS(L580=0,$X$47,L580=1,$X$46)*_xlfn.IFS(M580=0,$X$52,M580=1,$X$51)*_xlfn.IFS(N580=0,$X$57,N580=1,$X$56)</f>
        <v>6.8816277449232317E-5</v>
      </c>
      <c r="Q580" cm="1">
        <f t="array" ref="Q580">$W$2*_xlfn.IFS(C580="data_analyst",$Z$5,C580="data_engineer",$Z$6,C580="data_scientist",$Z$7)*_xlfn.IFS(E580=0,$Z$12,E580=1,$Z$11)*_xlfn.IFS(F580=0,$Z$17,F580=1,$Z$16)*_xlfn.IFS(G580=0,$Z$22,G580=1,$Z$21)*_xlfn.IFS(H580=0,$Z$27,H580=1,$Z$26)*_xlfn.IFS(I580=0,$Z$32,I580=1,$Z$31)*_xlfn.IFS(J580=0,$Z$37,J580=1,$Z$36)*_xlfn.IFS(K580=0,$Z$42,K580=1,$Z$41)*_xlfn.IFS(L580=0,$Z$47,L580=1,$Z$46)*_xlfn.IFS(M580=0,$Z$52,M580=1,$Z$51)*_xlfn.IFS(N580=0,$Z$57,N580=1,$Z$56)</f>
        <v>9.6499493131341966E-5</v>
      </c>
      <c r="R580" t="str" cm="1">
        <f t="array" ref="R580">_xlfn.IFS(AND(O580&gt;P580,O580&gt;Q580),"Low",AND(P580&gt;O580,P580&gt;Q580),"Medium",AND(Q580&gt;O580,Q580&gt;P580),"High")</f>
        <v>Low</v>
      </c>
      <c r="S580" t="str">
        <f t="shared" si="20"/>
        <v>T</v>
      </c>
    </row>
    <row r="581" spans="1:19" x14ac:dyDescent="0.3">
      <c r="A581" t="s">
        <v>17</v>
      </c>
      <c r="B581">
        <v>6</v>
      </c>
      <c r="C581" t="s">
        <v>15</v>
      </c>
      <c r="D581" t="str">
        <f t="shared" si="19"/>
        <v>Low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 cm="1">
        <f t="array" ref="O581">$U$2*_xlfn.IFS(C581="data_analyst",$V$5,C581="data_engineer",$V$6,C581="data_scientist",$V$7)*_xlfn.IFS(E581=0,$V$12,E581=1,$V$11)*_xlfn.IFS(F581=0,$V$17,F581=1,$V$16)*_xlfn.IFS(G581=0,$V$22,G581=1,$V$21)*_xlfn.IFS(H581=0,$V$27,H581=1,$V$26)*_xlfn.IFS(I581=0,$V$32,I581=1,$V$31)*_xlfn.IFS(J581=0,$V$37,J581=1,$V$36)*_xlfn.IFS(K581=0,$V$42,K581=1,$V$41)*_xlfn.IFS(L581=0,$V$47,L581=1,$V$46)*_xlfn.IFS(M581=0,$V$52,M581=1,$V$51)*_xlfn.IFS(N581=0,$V$57,N581=1,$V$56)</f>
        <v>1.8002646761135725E-2</v>
      </c>
      <c r="P581" cm="1">
        <f t="array" ref="P581">$V$2*_xlfn.IFS(C581="data_analyst",$X$5,C581="data_engineer",$X$6,C581="data_scientist",$X$7)*_xlfn.IFS(E581=0,$X$12,E581=1,$X$11)*_xlfn.IFS(F581=0,$X$17,F581=1,$X$16)*_xlfn.IFS(G581=0,$X$22,G581=1,$X$21)*_xlfn.IFS(H581=0,$X$27,H581=1,$X$26)*_xlfn.IFS(I581=0,$X$32,I581=1,$X$31)*_xlfn.IFS(J581=0,$X$37,J581=1,$X$36)*_xlfn.IFS(K581=0,$X$42,K581=1,$X$41)*_xlfn.IFS(L581=0,$X$47,L581=1,$X$46)*_xlfn.IFS(M581=0,$X$52,M581=1,$X$51)*_xlfn.IFS(N581=0,$X$57,N581=1,$X$56)</f>
        <v>1.1404719368761322E-4</v>
      </c>
      <c r="Q581" cm="1">
        <f t="array" ref="Q581">$W$2*_xlfn.IFS(C581="data_analyst",$Z$5,C581="data_engineer",$Z$6,C581="data_scientist",$Z$7)*_xlfn.IFS(E581=0,$Z$12,E581=1,$Z$11)*_xlfn.IFS(F581=0,$Z$17,F581=1,$Z$16)*_xlfn.IFS(G581=0,$Z$22,G581=1,$Z$21)*_xlfn.IFS(H581=0,$Z$27,H581=1,$Z$26)*_xlfn.IFS(I581=0,$Z$32,I581=1,$Z$31)*_xlfn.IFS(J581=0,$Z$37,J581=1,$Z$36)*_xlfn.IFS(K581=0,$Z$42,K581=1,$Z$41)*_xlfn.IFS(L581=0,$Z$47,L581=1,$Z$46)*_xlfn.IFS(M581=0,$Z$52,M581=1,$Z$51)*_xlfn.IFS(N581=0,$Z$57,N581=1,$Z$56)</f>
        <v>1.0309290867700006E-3</v>
      </c>
      <c r="R581" t="str" cm="1">
        <f t="array" ref="R581">_xlfn.IFS(AND(O581&gt;P581,O581&gt;Q581),"Low",AND(P581&gt;O581,P581&gt;Q581),"Medium",AND(Q581&gt;O581,Q581&gt;P581),"High")</f>
        <v>Low</v>
      </c>
      <c r="S581" t="str">
        <f t="shared" si="20"/>
        <v>T</v>
      </c>
    </row>
    <row r="582" spans="1:19" x14ac:dyDescent="0.3">
      <c r="A582" t="s">
        <v>17</v>
      </c>
      <c r="B582">
        <v>3</v>
      </c>
      <c r="C582" t="s">
        <v>15</v>
      </c>
      <c r="D582" t="str">
        <f t="shared" si="19"/>
        <v>Low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 cm="1">
        <f t="array" ref="O582">$U$2*_xlfn.IFS(C582="data_analyst",$V$5,C582="data_engineer",$V$6,C582="data_scientist",$V$7)*_xlfn.IFS(E582=0,$V$12,E582=1,$V$11)*_xlfn.IFS(F582=0,$V$17,F582=1,$V$16)*_xlfn.IFS(G582=0,$V$22,G582=1,$V$21)*_xlfn.IFS(H582=0,$V$27,H582=1,$V$26)*_xlfn.IFS(I582=0,$V$32,I582=1,$V$31)*_xlfn.IFS(J582=0,$V$37,J582=1,$V$36)*_xlfn.IFS(K582=0,$V$42,K582=1,$V$41)*_xlfn.IFS(L582=0,$V$47,L582=1,$V$46)*_xlfn.IFS(M582=0,$V$52,M582=1,$V$51)*_xlfn.IFS(N582=0,$V$57,N582=1,$V$56)</f>
        <v>2.3455829444072339E-2</v>
      </c>
      <c r="P582" cm="1">
        <f t="array" ref="P582">$V$2*_xlfn.IFS(C582="data_analyst",$X$5,C582="data_engineer",$X$6,C582="data_scientist",$X$7)*_xlfn.IFS(E582=0,$X$12,E582=1,$X$11)*_xlfn.IFS(F582=0,$X$17,F582=1,$X$16)*_xlfn.IFS(G582=0,$X$22,G582=1,$X$21)*_xlfn.IFS(H582=0,$X$27,H582=1,$X$26)*_xlfn.IFS(I582=0,$X$32,I582=1,$X$31)*_xlfn.IFS(J582=0,$X$37,J582=1,$X$36)*_xlfn.IFS(K582=0,$X$42,K582=1,$X$41)*_xlfn.IFS(L582=0,$X$47,L582=1,$X$46)*_xlfn.IFS(M582=0,$X$52,M582=1,$X$51)*_xlfn.IFS(N582=0,$X$57,N582=1,$X$56)</f>
        <v>1.3229474467763136E-4</v>
      </c>
      <c r="Q582" cm="1">
        <f t="array" ref="Q582">$W$2*_xlfn.IFS(C582="data_analyst",$Z$5,C582="data_engineer",$Z$6,C582="data_scientist",$Z$7)*_xlfn.IFS(E582=0,$Z$12,E582=1,$Z$11)*_xlfn.IFS(F582=0,$Z$17,F582=1,$Z$16)*_xlfn.IFS(G582=0,$Z$22,G582=1,$Z$21)*_xlfn.IFS(H582=0,$Z$27,H582=1,$Z$26)*_xlfn.IFS(I582=0,$Z$32,I582=1,$Z$31)*_xlfn.IFS(J582=0,$Z$37,J582=1,$Z$36)*_xlfn.IFS(K582=0,$Z$42,K582=1,$Z$41)*_xlfn.IFS(L582=0,$Z$47,L582=1,$Z$46)*_xlfn.IFS(M582=0,$Z$52,M582=1,$Z$51)*_xlfn.IFS(N582=0,$Z$57,N582=1,$Z$56)</f>
        <v>1.0934096374833335E-3</v>
      </c>
      <c r="R582" t="str" cm="1">
        <f t="array" ref="R582">_xlfn.IFS(AND(O582&gt;P582,O582&gt;Q582),"Low",AND(P582&gt;O582,P582&gt;Q582),"Medium",AND(Q582&gt;O582,Q582&gt;P582),"High")</f>
        <v>Low</v>
      </c>
      <c r="S582" t="str">
        <f t="shared" si="20"/>
        <v>T</v>
      </c>
    </row>
    <row r="583" spans="1:19" x14ac:dyDescent="0.3">
      <c r="A583" t="s">
        <v>17</v>
      </c>
      <c r="B583">
        <v>3</v>
      </c>
      <c r="C583" t="s">
        <v>15</v>
      </c>
      <c r="D583" t="str">
        <f t="shared" si="19"/>
        <v>Low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 cm="1">
        <f t="array" ref="O583">$U$2*_xlfn.IFS(C583="data_analyst",$V$5,C583="data_engineer",$V$6,C583="data_scientist",$V$7)*_xlfn.IFS(E583=0,$V$12,E583=1,$V$11)*_xlfn.IFS(F583=0,$V$17,F583=1,$V$16)*_xlfn.IFS(G583=0,$V$22,G583=1,$V$21)*_xlfn.IFS(H583=0,$V$27,H583=1,$V$26)*_xlfn.IFS(I583=0,$V$32,I583=1,$V$31)*_xlfn.IFS(J583=0,$V$37,J583=1,$V$36)*_xlfn.IFS(K583=0,$V$42,K583=1,$V$41)*_xlfn.IFS(L583=0,$V$47,L583=1,$V$46)*_xlfn.IFS(M583=0,$V$52,M583=1,$V$51)*_xlfn.IFS(N583=0,$V$57,N583=1,$V$56)</f>
        <v>1.8002646761135725E-2</v>
      </c>
      <c r="P583" cm="1">
        <f t="array" ref="P583">$V$2*_xlfn.IFS(C583="data_analyst",$X$5,C583="data_engineer",$X$6,C583="data_scientist",$X$7)*_xlfn.IFS(E583=0,$X$12,E583=1,$X$11)*_xlfn.IFS(F583=0,$X$17,F583=1,$X$16)*_xlfn.IFS(G583=0,$X$22,G583=1,$X$21)*_xlfn.IFS(H583=0,$X$27,H583=1,$X$26)*_xlfn.IFS(I583=0,$X$32,I583=1,$X$31)*_xlfn.IFS(J583=0,$X$37,J583=1,$X$36)*_xlfn.IFS(K583=0,$X$42,K583=1,$X$41)*_xlfn.IFS(L583=0,$X$47,L583=1,$X$46)*_xlfn.IFS(M583=0,$X$52,M583=1,$X$51)*_xlfn.IFS(N583=0,$X$57,N583=1,$X$56)</f>
        <v>1.1404719368761322E-4</v>
      </c>
      <c r="Q583" cm="1">
        <f t="array" ref="Q583">$W$2*_xlfn.IFS(C583="data_analyst",$Z$5,C583="data_engineer",$Z$6,C583="data_scientist",$Z$7)*_xlfn.IFS(E583=0,$Z$12,E583=1,$Z$11)*_xlfn.IFS(F583=0,$Z$17,F583=1,$Z$16)*_xlfn.IFS(G583=0,$Z$22,G583=1,$Z$21)*_xlfn.IFS(H583=0,$Z$27,H583=1,$Z$26)*_xlfn.IFS(I583=0,$Z$32,I583=1,$Z$31)*_xlfn.IFS(J583=0,$Z$37,J583=1,$Z$36)*_xlfn.IFS(K583=0,$Z$42,K583=1,$Z$41)*_xlfn.IFS(L583=0,$Z$47,L583=1,$Z$46)*_xlfn.IFS(M583=0,$Z$52,M583=1,$Z$51)*_xlfn.IFS(N583=0,$Z$57,N583=1,$Z$56)</f>
        <v>1.0309290867700006E-3</v>
      </c>
      <c r="R583" t="str" cm="1">
        <f t="array" ref="R583">_xlfn.IFS(AND(O583&gt;P583,O583&gt;Q583),"Low",AND(P583&gt;O583,P583&gt;Q583),"Medium",AND(Q583&gt;O583,Q583&gt;P583),"High")</f>
        <v>Low</v>
      </c>
      <c r="S583" t="str">
        <f t="shared" si="20"/>
        <v>T</v>
      </c>
    </row>
    <row r="584" spans="1:19" x14ac:dyDescent="0.3">
      <c r="A584" t="s">
        <v>17</v>
      </c>
      <c r="B584">
        <v>3</v>
      </c>
      <c r="C584" t="s">
        <v>15</v>
      </c>
      <c r="D584" t="str">
        <f t="shared" si="19"/>
        <v>Low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1</v>
      </c>
      <c r="O584" cm="1">
        <f t="array" ref="O584">$U$2*_xlfn.IFS(C584="data_analyst",$V$5,C584="data_engineer",$V$6,C584="data_scientist",$V$7)*_xlfn.IFS(E584=0,$V$12,E584=1,$V$11)*_xlfn.IFS(F584=0,$V$17,F584=1,$V$16)*_xlfn.IFS(G584=0,$V$22,G584=1,$V$21)*_xlfn.IFS(H584=0,$V$27,H584=1,$V$26)*_xlfn.IFS(I584=0,$V$32,I584=1,$V$31)*_xlfn.IFS(J584=0,$V$37,J584=1,$V$36)*_xlfn.IFS(K584=0,$V$42,K584=1,$V$41)*_xlfn.IFS(L584=0,$V$47,L584=1,$V$46)*_xlfn.IFS(M584=0,$V$52,M584=1,$V$51)*_xlfn.IFS(N584=0,$V$57,N584=1,$V$56)</f>
        <v>6.1814643585689803E-3</v>
      </c>
      <c r="P584" cm="1">
        <f t="array" ref="P584">$V$2*_xlfn.IFS(C584="data_analyst",$X$5,C584="data_engineer",$X$6,C584="data_scientist",$X$7)*_xlfn.IFS(E584=0,$X$12,E584=1,$X$11)*_xlfn.IFS(F584=0,$X$17,F584=1,$X$16)*_xlfn.IFS(G584=0,$X$22,G584=1,$X$21)*_xlfn.IFS(H584=0,$X$27,H584=1,$X$26)*_xlfn.IFS(I584=0,$X$32,I584=1,$X$31)*_xlfn.IFS(J584=0,$X$37,J584=1,$X$36)*_xlfn.IFS(K584=0,$X$42,K584=1,$X$41)*_xlfn.IFS(L584=0,$X$47,L584=1,$X$46)*_xlfn.IFS(M584=0,$X$52,M584=1,$X$51)*_xlfn.IFS(N584=0,$X$57,N584=1,$X$56)</f>
        <v>2.760870978410546E-5</v>
      </c>
      <c r="Q584" cm="1">
        <f t="array" ref="Q584">$W$2*_xlfn.IFS(C584="data_analyst",$Z$5,C584="data_engineer",$Z$6,C584="data_scientist",$Z$7)*_xlfn.IFS(E584=0,$Z$12,E584=1,$Z$11)*_xlfn.IFS(F584=0,$Z$17,F584=1,$Z$16)*_xlfn.IFS(G584=0,$Z$22,G584=1,$Z$21)*_xlfn.IFS(H584=0,$Z$27,H584=1,$Z$26)*_xlfn.IFS(I584=0,$Z$32,I584=1,$Z$31)*_xlfn.IFS(J584=0,$Z$37,J584=1,$Z$36)*_xlfn.IFS(K584=0,$Z$42,K584=1,$Z$41)*_xlfn.IFS(L584=0,$Z$47,L584=1,$Z$46)*_xlfn.IFS(M584=0,$Z$52,M584=1,$Z$51)*_xlfn.IFS(N584=0,$Z$57,N584=1,$Z$56)</f>
        <v>2.8928141982811694E-4</v>
      </c>
      <c r="R584" t="str" cm="1">
        <f t="array" ref="R584">_xlfn.IFS(AND(O584&gt;P584,O584&gt;Q584),"Low",AND(P584&gt;O584,P584&gt;Q584),"Medium",AND(Q584&gt;O584,Q584&gt;P584),"High")</f>
        <v>Low</v>
      </c>
      <c r="S584" t="str">
        <f t="shared" si="20"/>
        <v>T</v>
      </c>
    </row>
    <row r="585" spans="1:19" x14ac:dyDescent="0.3">
      <c r="A585" t="s">
        <v>17</v>
      </c>
      <c r="B585">
        <v>3</v>
      </c>
      <c r="C585" t="s">
        <v>15</v>
      </c>
      <c r="D585" t="str">
        <f t="shared" si="19"/>
        <v>Low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 cm="1">
        <f t="array" ref="O585">$U$2*_xlfn.IFS(C585="data_analyst",$V$5,C585="data_engineer",$V$6,C585="data_scientist",$V$7)*_xlfn.IFS(E585=0,$V$12,E585=1,$V$11)*_xlfn.IFS(F585=0,$V$17,F585=1,$V$16)*_xlfn.IFS(G585=0,$V$22,G585=1,$V$21)*_xlfn.IFS(H585=0,$V$27,H585=1,$V$26)*_xlfn.IFS(I585=0,$V$32,I585=1,$V$31)*_xlfn.IFS(J585=0,$V$37,J585=1,$V$36)*_xlfn.IFS(K585=0,$V$42,K585=1,$V$41)*_xlfn.IFS(L585=0,$V$47,L585=1,$V$46)*_xlfn.IFS(M585=0,$V$52,M585=1,$V$51)*_xlfn.IFS(N585=0,$V$57,N585=1,$V$56)</f>
        <v>9.2533474738293699E-4</v>
      </c>
      <c r="P585" cm="1">
        <f t="array" ref="P585">$V$2*_xlfn.IFS(C585="data_analyst",$X$5,C585="data_engineer",$X$6,C585="data_scientist",$X$7)*_xlfn.IFS(E585=0,$X$12,E585=1,$X$11)*_xlfn.IFS(F585=0,$X$17,F585=1,$X$16)*_xlfn.IFS(G585=0,$X$22,G585=1,$X$21)*_xlfn.IFS(H585=0,$X$27,H585=1,$X$26)*_xlfn.IFS(I585=0,$X$32,I585=1,$X$31)*_xlfn.IFS(J585=0,$X$37,J585=1,$X$36)*_xlfn.IFS(K585=0,$X$42,K585=1,$X$41)*_xlfn.IFS(L585=0,$X$47,L585=1,$X$46)*_xlfn.IFS(M585=0,$X$52,M585=1,$X$51)*_xlfn.IFS(N585=0,$X$57,N585=1,$X$56)</f>
        <v>1.5507899382985283E-6</v>
      </c>
      <c r="Q585" cm="1">
        <f t="array" ref="Q585">$W$2*_xlfn.IFS(C585="data_analyst",$Z$5,C585="data_engineer",$Z$6,C585="data_scientist",$Z$7)*_xlfn.IFS(E585=0,$Z$12,E585=1,$Z$11)*_xlfn.IFS(F585=0,$Z$17,F585=1,$Z$16)*_xlfn.IFS(G585=0,$Z$22,G585=1,$Z$21)*_xlfn.IFS(H585=0,$Z$27,H585=1,$Z$26)*_xlfn.IFS(I585=0,$Z$32,I585=1,$Z$31)*_xlfn.IFS(J585=0,$Z$37,J585=1,$Z$36)*_xlfn.IFS(K585=0,$Z$42,K585=1,$Z$41)*_xlfn.IFS(L585=0,$Z$47,L585=1,$Z$46)*_xlfn.IFS(M585=0,$Z$52,M585=1,$Z$51)*_xlfn.IFS(N585=0,$Z$57,N585=1,$Z$56)</f>
        <v>3.0501405422155816E-5</v>
      </c>
      <c r="R585" t="str" cm="1">
        <f t="array" ref="R585">_xlfn.IFS(AND(O585&gt;P585,O585&gt;Q585),"Low",AND(P585&gt;O585,P585&gt;Q585),"Medium",AND(Q585&gt;O585,Q585&gt;P585),"High")</f>
        <v>Low</v>
      </c>
      <c r="S585" t="str">
        <f t="shared" si="20"/>
        <v>T</v>
      </c>
    </row>
    <row r="586" spans="1:19" x14ac:dyDescent="0.3">
      <c r="A586" t="s">
        <v>17</v>
      </c>
      <c r="B586">
        <v>2</v>
      </c>
      <c r="C586" t="s">
        <v>15</v>
      </c>
      <c r="D586" t="str">
        <f t="shared" si="19"/>
        <v>Low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 cm="1">
        <f t="array" ref="O586">$U$2*_xlfn.IFS(C586="data_analyst",$V$5,C586="data_engineer",$V$6,C586="data_scientist",$V$7)*_xlfn.IFS(E586=0,$V$12,E586=1,$V$11)*_xlfn.IFS(F586=0,$V$17,F586=1,$V$16)*_xlfn.IFS(G586=0,$V$22,G586=1,$V$21)*_xlfn.IFS(H586=0,$V$27,H586=1,$V$26)*_xlfn.IFS(I586=0,$V$32,I586=1,$V$31)*_xlfn.IFS(J586=0,$V$37,J586=1,$V$36)*_xlfn.IFS(K586=0,$V$42,K586=1,$V$41)*_xlfn.IFS(L586=0,$V$47,L586=1,$V$46)*_xlfn.IFS(M586=0,$V$52,M586=1,$V$51)*_xlfn.IFS(N586=0,$V$57,N586=1,$V$56)</f>
        <v>2.3455829444072339E-2</v>
      </c>
      <c r="P586" cm="1">
        <f t="array" ref="P586">$V$2*_xlfn.IFS(C586="data_analyst",$X$5,C586="data_engineer",$X$6,C586="data_scientist",$X$7)*_xlfn.IFS(E586=0,$X$12,E586=1,$X$11)*_xlfn.IFS(F586=0,$X$17,F586=1,$X$16)*_xlfn.IFS(G586=0,$X$22,G586=1,$X$21)*_xlfn.IFS(H586=0,$X$27,H586=1,$X$26)*_xlfn.IFS(I586=0,$X$32,I586=1,$X$31)*_xlfn.IFS(J586=0,$X$37,J586=1,$X$36)*_xlfn.IFS(K586=0,$X$42,K586=1,$X$41)*_xlfn.IFS(L586=0,$X$47,L586=1,$X$46)*_xlfn.IFS(M586=0,$X$52,M586=1,$X$51)*_xlfn.IFS(N586=0,$X$57,N586=1,$X$56)</f>
        <v>1.3229474467763136E-4</v>
      </c>
      <c r="Q586" cm="1">
        <f t="array" ref="Q586">$W$2*_xlfn.IFS(C586="data_analyst",$Z$5,C586="data_engineer",$Z$6,C586="data_scientist",$Z$7)*_xlfn.IFS(E586=0,$Z$12,E586=1,$Z$11)*_xlfn.IFS(F586=0,$Z$17,F586=1,$Z$16)*_xlfn.IFS(G586=0,$Z$22,G586=1,$Z$21)*_xlfn.IFS(H586=0,$Z$27,H586=1,$Z$26)*_xlfn.IFS(I586=0,$Z$32,I586=1,$Z$31)*_xlfn.IFS(J586=0,$Z$37,J586=1,$Z$36)*_xlfn.IFS(K586=0,$Z$42,K586=1,$Z$41)*_xlfn.IFS(L586=0,$Z$47,L586=1,$Z$46)*_xlfn.IFS(M586=0,$Z$52,M586=1,$Z$51)*_xlfn.IFS(N586=0,$Z$57,N586=1,$Z$56)</f>
        <v>1.0934096374833335E-3</v>
      </c>
      <c r="R586" t="str" cm="1">
        <f t="array" ref="R586">_xlfn.IFS(AND(O586&gt;P586,O586&gt;Q586),"Low",AND(P586&gt;O586,P586&gt;Q586),"Medium",AND(Q586&gt;O586,Q586&gt;P586),"High")</f>
        <v>Low</v>
      </c>
      <c r="S586" t="str">
        <f t="shared" si="20"/>
        <v>T</v>
      </c>
    </row>
    <row r="587" spans="1:19" x14ac:dyDescent="0.3">
      <c r="A587" t="s">
        <v>17</v>
      </c>
      <c r="B587">
        <v>9</v>
      </c>
      <c r="C587" t="s">
        <v>15</v>
      </c>
      <c r="D587" t="str">
        <f t="shared" si="19"/>
        <v>Low</v>
      </c>
      <c r="E587">
        <v>1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 cm="1">
        <f t="array" ref="O587">$U$2*_xlfn.IFS(C587="data_analyst",$V$5,C587="data_engineer",$V$6,C587="data_scientist",$V$7)*_xlfn.IFS(E587=0,$V$12,E587=1,$V$11)*_xlfn.IFS(F587=0,$V$17,F587=1,$V$16)*_xlfn.IFS(G587=0,$V$22,G587=1,$V$21)*_xlfn.IFS(H587=0,$V$27,H587=1,$V$26)*_xlfn.IFS(I587=0,$V$32,I587=1,$V$31)*_xlfn.IFS(J587=0,$V$37,J587=1,$V$36)*_xlfn.IFS(K587=0,$V$42,K587=1,$V$41)*_xlfn.IFS(L587=0,$V$47,L587=1,$V$46)*_xlfn.IFS(M587=0,$V$52,M587=1,$V$51)*_xlfn.IFS(N587=0,$V$57,N587=1,$V$56)</f>
        <v>1.1005435587260949E-2</v>
      </c>
      <c r="P587" cm="1">
        <f t="array" ref="P587">$V$2*_xlfn.IFS(C587="data_analyst",$X$5,C587="data_engineer",$X$6,C587="data_scientist",$X$7)*_xlfn.IFS(E587=0,$X$12,E587=1,$X$11)*_xlfn.IFS(F587=0,$X$17,F587=1,$X$16)*_xlfn.IFS(G587=0,$X$22,G587=1,$X$21)*_xlfn.IFS(H587=0,$X$27,H587=1,$X$26)*_xlfn.IFS(I587=0,$X$32,I587=1,$X$31)*_xlfn.IFS(J587=0,$X$37,J587=1,$X$36)*_xlfn.IFS(K587=0,$X$42,K587=1,$X$41)*_xlfn.IFS(L587=0,$X$47,L587=1,$X$46)*_xlfn.IFS(M587=0,$X$52,M587=1,$X$51)*_xlfn.IFS(N587=0,$X$57,N587=1,$X$56)</f>
        <v>3.4500962440026306E-4</v>
      </c>
      <c r="Q587" cm="1">
        <f t="array" ref="Q587">$W$2*_xlfn.IFS(C587="data_analyst",$Z$5,C587="data_engineer",$Z$6,C587="data_scientist",$Z$7)*_xlfn.IFS(E587=0,$Z$12,E587=1,$Z$11)*_xlfn.IFS(F587=0,$Z$17,F587=1,$Z$16)*_xlfn.IFS(G587=0,$Z$22,G587=1,$Z$21)*_xlfn.IFS(H587=0,$Z$27,H587=1,$Z$26)*_xlfn.IFS(I587=0,$Z$32,I587=1,$Z$31)*_xlfn.IFS(J587=0,$Z$37,J587=1,$Z$36)*_xlfn.IFS(K587=0,$Z$42,K587=1,$Z$41)*_xlfn.IFS(L587=0,$Z$47,L587=1,$Z$46)*_xlfn.IFS(M587=0,$Z$52,M587=1,$Z$51)*_xlfn.IFS(N587=0,$Z$57,N587=1,$Z$56)</f>
        <v>1.4528867785737446E-3</v>
      </c>
      <c r="R587" t="str" cm="1">
        <f t="array" ref="R587">_xlfn.IFS(AND(O587&gt;P587,O587&gt;Q587),"Low",AND(P587&gt;O587,P587&gt;Q587),"Medium",AND(Q587&gt;O587,Q587&gt;P587),"High")</f>
        <v>Low</v>
      </c>
      <c r="S587" t="str">
        <f t="shared" si="20"/>
        <v>T</v>
      </c>
    </row>
    <row r="588" spans="1:19" x14ac:dyDescent="0.3">
      <c r="A588" t="s">
        <v>17</v>
      </c>
      <c r="B588">
        <v>6</v>
      </c>
      <c r="C588" t="s">
        <v>15</v>
      </c>
      <c r="D588" t="str">
        <f t="shared" si="19"/>
        <v>Low</v>
      </c>
      <c r="E588">
        <v>0</v>
      </c>
      <c r="F588">
        <v>1</v>
      </c>
      <c r="G588">
        <v>0</v>
      </c>
      <c r="H588">
        <v>1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1</v>
      </c>
      <c r="O588" cm="1">
        <f t="array" ref="O588">$U$2*_xlfn.IFS(C588="data_analyst",$V$5,C588="data_engineer",$V$6,C588="data_scientist",$V$7)*_xlfn.IFS(E588=0,$V$12,E588=1,$V$11)*_xlfn.IFS(F588=0,$V$17,F588=1,$V$16)*_xlfn.IFS(G588=0,$V$22,G588=1,$V$21)*_xlfn.IFS(H588=0,$V$27,H588=1,$V$26)*_xlfn.IFS(I588=0,$V$32,I588=1,$V$31)*_xlfn.IFS(J588=0,$V$37,J588=1,$V$36)*_xlfn.IFS(K588=0,$V$42,K588=1,$V$41)*_xlfn.IFS(L588=0,$V$47,L588=1,$V$46)*_xlfn.IFS(M588=0,$V$52,M588=1,$V$51)*_xlfn.IFS(N588=0,$V$57,N588=1,$V$56)</f>
        <v>1.6576504109144187E-3</v>
      </c>
      <c r="P588" cm="1">
        <f t="array" ref="P588">$V$2*_xlfn.IFS(C588="data_analyst",$X$5,C588="data_engineer",$X$6,C588="data_scientist",$X$7)*_xlfn.IFS(E588=0,$X$12,E588=1,$X$11)*_xlfn.IFS(F588=0,$X$17,F588=1,$X$16)*_xlfn.IFS(G588=0,$X$22,G588=1,$X$21)*_xlfn.IFS(H588=0,$X$27,H588=1,$X$26)*_xlfn.IFS(I588=0,$X$32,I588=1,$X$31)*_xlfn.IFS(J588=0,$X$37,J588=1,$X$36)*_xlfn.IFS(K588=0,$X$42,K588=1,$X$41)*_xlfn.IFS(L588=0,$X$47,L588=1,$X$46)*_xlfn.IFS(M588=0,$X$52,M588=1,$X$51)*_xlfn.IFS(N588=0,$X$57,N588=1,$X$56)</f>
        <v>2.3196543773518095E-5</v>
      </c>
      <c r="Q588" cm="1">
        <f t="array" ref="Q588">$W$2*_xlfn.IFS(C588="data_analyst",$Z$5,C588="data_engineer",$Z$6,C588="data_scientist",$Z$7)*_xlfn.IFS(E588=0,$Z$12,E588=1,$Z$11)*_xlfn.IFS(F588=0,$Z$17,F588=1,$Z$16)*_xlfn.IFS(G588=0,$Z$22,G588=1,$Z$21)*_xlfn.IFS(H588=0,$Z$27,H588=1,$Z$26)*_xlfn.IFS(I588=0,$Z$32,I588=1,$Z$31)*_xlfn.IFS(J588=0,$Z$37,J588=1,$Z$36)*_xlfn.IFS(K588=0,$Z$42,K588=1,$Z$41)*_xlfn.IFS(L588=0,$Z$47,L588=1,$Z$46)*_xlfn.IFS(M588=0,$Z$52,M588=1,$Z$51)*_xlfn.IFS(N588=0,$Z$57,N588=1,$Z$56)</f>
        <v>1.0630371475532412E-4</v>
      </c>
      <c r="R588" t="str" cm="1">
        <f t="array" ref="R588">_xlfn.IFS(AND(O588&gt;P588,O588&gt;Q588),"Low",AND(P588&gt;O588,P588&gt;Q588),"Medium",AND(Q588&gt;O588,Q588&gt;P588),"High")</f>
        <v>Low</v>
      </c>
      <c r="S588" t="str">
        <f t="shared" si="20"/>
        <v>T</v>
      </c>
    </row>
    <row r="589" spans="1:19" x14ac:dyDescent="0.3">
      <c r="A589" t="s">
        <v>17</v>
      </c>
      <c r="B589">
        <v>4</v>
      </c>
      <c r="C589" t="s">
        <v>15</v>
      </c>
      <c r="D589" t="str">
        <f t="shared" si="19"/>
        <v>Low</v>
      </c>
      <c r="E589">
        <v>0</v>
      </c>
      <c r="F589">
        <v>1</v>
      </c>
      <c r="G589">
        <v>0</v>
      </c>
      <c r="H589">
        <v>1</v>
      </c>
      <c r="I589">
        <v>0</v>
      </c>
      <c r="J589">
        <v>1</v>
      </c>
      <c r="K589">
        <v>1</v>
      </c>
      <c r="L589">
        <v>0</v>
      </c>
      <c r="M589">
        <v>0</v>
      </c>
      <c r="N589">
        <v>0</v>
      </c>
      <c r="O589" cm="1">
        <f t="array" ref="O589">$U$2*_xlfn.IFS(C589="data_analyst",$V$5,C589="data_engineer",$V$6,C589="data_scientist",$V$7)*_xlfn.IFS(E589=0,$V$12,E589=1,$V$11)*_xlfn.IFS(F589=0,$V$17,F589=1,$V$16)*_xlfn.IFS(G589=0,$V$22,G589=1,$V$21)*_xlfn.IFS(H589=0,$V$27,H589=1,$V$26)*_xlfn.IFS(I589=0,$V$32,I589=1,$V$31)*_xlfn.IFS(J589=0,$V$37,J589=1,$V$36)*_xlfn.IFS(K589=0,$V$42,K589=1,$V$41)*_xlfn.IFS(L589=0,$V$47,L589=1,$V$46)*_xlfn.IFS(M589=0,$V$52,M589=1,$V$51)*_xlfn.IFS(N589=0,$V$57,N589=1,$V$56)</f>
        <v>1.1375710744851663E-4</v>
      </c>
      <c r="P589" cm="1">
        <f t="array" ref="P589">$V$2*_xlfn.IFS(C589="data_analyst",$X$5,C589="data_engineer",$X$6,C589="data_scientist",$X$7)*_xlfn.IFS(E589=0,$X$12,E589=1,$X$11)*_xlfn.IFS(F589=0,$X$17,F589=1,$X$16)*_xlfn.IFS(G589=0,$X$22,G589=1,$X$21)*_xlfn.IFS(H589=0,$X$27,H589=1,$X$26)*_xlfn.IFS(I589=0,$X$32,I589=1,$X$31)*_xlfn.IFS(J589=0,$X$37,J589=1,$X$36)*_xlfn.IFS(K589=0,$X$42,K589=1,$X$41)*_xlfn.IFS(L589=0,$X$47,L589=1,$X$46)*_xlfn.IFS(M589=0,$X$52,M589=1,$X$51)*_xlfn.IFS(N589=0,$X$57,N589=1,$X$56)</f>
        <v>3.2841016343499655E-7</v>
      </c>
      <c r="Q589" cm="1">
        <f t="array" ref="Q589">$W$2*_xlfn.IFS(C589="data_analyst",$Z$5,C589="data_engineer",$Z$6,C589="data_scientist",$Z$7)*_xlfn.IFS(E589=0,$Z$12,E589=1,$Z$11)*_xlfn.IFS(F589=0,$Z$17,F589=1,$Z$16)*_xlfn.IFS(G589=0,$Z$22,G589=1,$Z$21)*_xlfn.IFS(H589=0,$Z$27,H589=1,$Z$26)*_xlfn.IFS(I589=0,$Z$32,I589=1,$Z$31)*_xlfn.IFS(J589=0,$Z$37,J589=1,$Z$36)*_xlfn.IFS(K589=0,$Z$42,K589=1,$Z$41)*_xlfn.IFS(L589=0,$Z$47,L589=1,$Z$46)*_xlfn.IFS(M589=0,$Z$52,M589=1,$Z$51)*_xlfn.IFS(N589=0,$Z$57,N589=1,$Z$56)</f>
        <v>4.6085710351019145E-6</v>
      </c>
      <c r="R589" t="str" cm="1">
        <f t="array" ref="R589">_xlfn.IFS(AND(O589&gt;P589,O589&gt;Q589),"Low",AND(P589&gt;O589,P589&gt;Q589),"Medium",AND(Q589&gt;O589,Q589&gt;P589),"High")</f>
        <v>Low</v>
      </c>
      <c r="S589" t="str">
        <f t="shared" si="20"/>
        <v>T</v>
      </c>
    </row>
    <row r="590" spans="1:19" x14ac:dyDescent="0.3">
      <c r="A590" t="s">
        <v>17</v>
      </c>
      <c r="B590">
        <v>6</v>
      </c>
      <c r="C590" t="s">
        <v>15</v>
      </c>
      <c r="D590" t="str">
        <f t="shared" si="19"/>
        <v>Low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 cm="1">
        <f t="array" ref="O590">$U$2*_xlfn.IFS(C590="data_analyst",$V$5,C590="data_engineer",$V$6,C590="data_scientist",$V$7)*_xlfn.IFS(E590=0,$V$12,E590=1,$V$11)*_xlfn.IFS(F590=0,$V$17,F590=1,$V$16)*_xlfn.IFS(G590=0,$V$22,G590=1,$V$21)*_xlfn.IFS(H590=0,$V$27,H590=1,$V$26)*_xlfn.IFS(I590=0,$V$32,I590=1,$V$31)*_xlfn.IFS(J590=0,$V$37,J590=1,$V$36)*_xlfn.IFS(K590=0,$V$42,K590=1,$V$41)*_xlfn.IFS(L590=0,$V$47,L590=1,$V$46)*_xlfn.IFS(M590=0,$V$52,M590=1,$V$51)*_xlfn.IFS(N590=0,$V$57,N590=1,$V$56)</f>
        <v>1.8002646761135725E-2</v>
      </c>
      <c r="P590" cm="1">
        <f t="array" ref="P590">$V$2*_xlfn.IFS(C590="data_analyst",$X$5,C590="data_engineer",$X$6,C590="data_scientist",$X$7)*_xlfn.IFS(E590=0,$X$12,E590=1,$X$11)*_xlfn.IFS(F590=0,$X$17,F590=1,$X$16)*_xlfn.IFS(G590=0,$X$22,G590=1,$X$21)*_xlfn.IFS(H590=0,$X$27,H590=1,$X$26)*_xlfn.IFS(I590=0,$X$32,I590=1,$X$31)*_xlfn.IFS(J590=0,$X$37,J590=1,$X$36)*_xlfn.IFS(K590=0,$X$42,K590=1,$X$41)*_xlfn.IFS(L590=0,$X$47,L590=1,$X$46)*_xlfn.IFS(M590=0,$X$52,M590=1,$X$51)*_xlfn.IFS(N590=0,$X$57,N590=1,$X$56)</f>
        <v>1.1404719368761322E-4</v>
      </c>
      <c r="Q590" cm="1">
        <f t="array" ref="Q590">$W$2*_xlfn.IFS(C590="data_analyst",$Z$5,C590="data_engineer",$Z$6,C590="data_scientist",$Z$7)*_xlfn.IFS(E590=0,$Z$12,E590=1,$Z$11)*_xlfn.IFS(F590=0,$Z$17,F590=1,$Z$16)*_xlfn.IFS(G590=0,$Z$22,G590=1,$Z$21)*_xlfn.IFS(H590=0,$Z$27,H590=1,$Z$26)*_xlfn.IFS(I590=0,$Z$32,I590=1,$Z$31)*_xlfn.IFS(J590=0,$Z$37,J590=1,$Z$36)*_xlfn.IFS(K590=0,$Z$42,K590=1,$Z$41)*_xlfn.IFS(L590=0,$Z$47,L590=1,$Z$46)*_xlfn.IFS(M590=0,$Z$52,M590=1,$Z$51)*_xlfn.IFS(N590=0,$Z$57,N590=1,$Z$56)</f>
        <v>1.0309290867700006E-3</v>
      </c>
      <c r="R590" t="str" cm="1">
        <f t="array" ref="R590">_xlfn.IFS(AND(O590&gt;P590,O590&gt;Q590),"Low",AND(P590&gt;O590,P590&gt;Q590),"Medium",AND(Q590&gt;O590,Q590&gt;P590),"High")</f>
        <v>Low</v>
      </c>
      <c r="S590" t="str">
        <f t="shared" si="20"/>
        <v>T</v>
      </c>
    </row>
    <row r="591" spans="1:19" x14ac:dyDescent="0.3">
      <c r="A591" t="s">
        <v>17</v>
      </c>
      <c r="B591">
        <v>5</v>
      </c>
      <c r="C591" t="s">
        <v>15</v>
      </c>
      <c r="D591" t="str">
        <f t="shared" si="19"/>
        <v>Low</v>
      </c>
      <c r="E591">
        <v>1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 cm="1">
        <f t="array" ref="O591">$U$2*_xlfn.IFS(C591="data_analyst",$V$5,C591="data_engineer",$V$6,C591="data_scientist",$V$7)*_xlfn.IFS(E591=0,$V$12,E591=1,$V$11)*_xlfn.IFS(F591=0,$V$17,F591=1,$V$16)*_xlfn.IFS(G591=0,$V$22,G591=1,$V$21)*_xlfn.IFS(H591=0,$V$27,H591=1,$V$26)*_xlfn.IFS(I591=0,$V$32,I591=1,$V$31)*_xlfn.IFS(J591=0,$V$37,J591=1,$V$36)*_xlfn.IFS(K591=0,$V$42,K591=1,$V$41)*_xlfn.IFS(L591=0,$V$47,L591=1,$V$46)*_xlfn.IFS(M591=0,$V$52,M591=1,$V$51)*_xlfn.IFS(N591=0,$V$57,N591=1,$V$56)</f>
        <v>1.1005435587260949E-2</v>
      </c>
      <c r="P591" cm="1">
        <f t="array" ref="P591">$V$2*_xlfn.IFS(C591="data_analyst",$X$5,C591="data_engineer",$X$6,C591="data_scientist",$X$7)*_xlfn.IFS(E591=0,$X$12,E591=1,$X$11)*_xlfn.IFS(F591=0,$X$17,F591=1,$X$16)*_xlfn.IFS(G591=0,$X$22,G591=1,$X$21)*_xlfn.IFS(H591=0,$X$27,H591=1,$X$26)*_xlfn.IFS(I591=0,$X$32,I591=1,$X$31)*_xlfn.IFS(J591=0,$X$37,J591=1,$X$36)*_xlfn.IFS(K591=0,$X$42,K591=1,$X$41)*_xlfn.IFS(L591=0,$X$47,L591=1,$X$46)*_xlfn.IFS(M591=0,$X$52,M591=1,$X$51)*_xlfn.IFS(N591=0,$X$57,N591=1,$X$56)</f>
        <v>3.4500962440026306E-4</v>
      </c>
      <c r="Q591" cm="1">
        <f t="array" ref="Q591">$W$2*_xlfn.IFS(C591="data_analyst",$Z$5,C591="data_engineer",$Z$6,C591="data_scientist",$Z$7)*_xlfn.IFS(E591=0,$Z$12,E591=1,$Z$11)*_xlfn.IFS(F591=0,$Z$17,F591=1,$Z$16)*_xlfn.IFS(G591=0,$Z$22,G591=1,$Z$21)*_xlfn.IFS(H591=0,$Z$27,H591=1,$Z$26)*_xlfn.IFS(I591=0,$Z$32,I591=1,$Z$31)*_xlfn.IFS(J591=0,$Z$37,J591=1,$Z$36)*_xlfn.IFS(K591=0,$Z$42,K591=1,$Z$41)*_xlfn.IFS(L591=0,$Z$47,L591=1,$Z$46)*_xlfn.IFS(M591=0,$Z$52,M591=1,$Z$51)*_xlfn.IFS(N591=0,$Z$57,N591=1,$Z$56)</f>
        <v>1.4528867785737446E-3</v>
      </c>
      <c r="R591" t="str" cm="1">
        <f t="array" ref="R591">_xlfn.IFS(AND(O591&gt;P591,O591&gt;Q591),"Low",AND(P591&gt;O591,P591&gt;Q591),"Medium",AND(Q591&gt;O591,Q591&gt;P591),"High")</f>
        <v>Low</v>
      </c>
      <c r="S591" t="str">
        <f t="shared" si="20"/>
        <v>T</v>
      </c>
    </row>
    <row r="592" spans="1:19" x14ac:dyDescent="0.3">
      <c r="A592" t="s">
        <v>17</v>
      </c>
      <c r="B592">
        <v>0</v>
      </c>
      <c r="C592" t="s">
        <v>15</v>
      </c>
      <c r="D592" t="str">
        <f t="shared" si="19"/>
        <v>Low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 cm="1">
        <f t="array" ref="O592">$U$2*_xlfn.IFS(C592="data_analyst",$V$5,C592="data_engineer",$V$6,C592="data_scientist",$V$7)*_xlfn.IFS(E592=0,$V$12,E592=1,$V$11)*_xlfn.IFS(F592=0,$V$17,F592=1,$V$16)*_xlfn.IFS(G592=0,$V$22,G592=1,$V$21)*_xlfn.IFS(H592=0,$V$27,H592=1,$V$26)*_xlfn.IFS(I592=0,$V$32,I592=1,$V$31)*_xlfn.IFS(J592=0,$V$37,J592=1,$V$36)*_xlfn.IFS(K592=0,$V$42,K592=1,$V$41)*_xlfn.IFS(L592=0,$V$47,L592=1,$V$46)*_xlfn.IFS(M592=0,$V$52,M592=1,$V$51)*_xlfn.IFS(N592=0,$V$57,N592=1,$V$56)</f>
        <v>1.8002646761135725E-2</v>
      </c>
      <c r="P592" cm="1">
        <f t="array" ref="P592">$V$2*_xlfn.IFS(C592="data_analyst",$X$5,C592="data_engineer",$X$6,C592="data_scientist",$X$7)*_xlfn.IFS(E592=0,$X$12,E592=1,$X$11)*_xlfn.IFS(F592=0,$X$17,F592=1,$X$16)*_xlfn.IFS(G592=0,$X$22,G592=1,$X$21)*_xlfn.IFS(H592=0,$X$27,H592=1,$X$26)*_xlfn.IFS(I592=0,$X$32,I592=1,$X$31)*_xlfn.IFS(J592=0,$X$37,J592=1,$X$36)*_xlfn.IFS(K592=0,$X$42,K592=1,$X$41)*_xlfn.IFS(L592=0,$X$47,L592=1,$X$46)*_xlfn.IFS(M592=0,$X$52,M592=1,$X$51)*_xlfn.IFS(N592=0,$X$57,N592=1,$X$56)</f>
        <v>1.1404719368761322E-4</v>
      </c>
      <c r="Q592" cm="1">
        <f t="array" ref="Q592">$W$2*_xlfn.IFS(C592="data_analyst",$Z$5,C592="data_engineer",$Z$6,C592="data_scientist",$Z$7)*_xlfn.IFS(E592=0,$Z$12,E592=1,$Z$11)*_xlfn.IFS(F592=0,$Z$17,F592=1,$Z$16)*_xlfn.IFS(G592=0,$Z$22,G592=1,$Z$21)*_xlfn.IFS(H592=0,$Z$27,H592=1,$Z$26)*_xlfn.IFS(I592=0,$Z$32,I592=1,$Z$31)*_xlfn.IFS(J592=0,$Z$37,J592=1,$Z$36)*_xlfn.IFS(K592=0,$Z$42,K592=1,$Z$41)*_xlfn.IFS(L592=0,$Z$47,L592=1,$Z$46)*_xlfn.IFS(M592=0,$Z$52,M592=1,$Z$51)*_xlfn.IFS(N592=0,$Z$57,N592=1,$Z$56)</f>
        <v>1.0309290867700006E-3</v>
      </c>
      <c r="R592" t="str" cm="1">
        <f t="array" ref="R592">_xlfn.IFS(AND(O592&gt;P592,O592&gt;Q592),"Low",AND(P592&gt;O592,P592&gt;Q592),"Medium",AND(Q592&gt;O592,Q592&gt;P592),"High")</f>
        <v>Low</v>
      </c>
      <c r="S592" t="str">
        <f t="shared" si="20"/>
        <v>T</v>
      </c>
    </row>
    <row r="593" spans="1:19" x14ac:dyDescent="0.3">
      <c r="A593" t="s">
        <v>17</v>
      </c>
      <c r="B593">
        <v>5</v>
      </c>
      <c r="C593" t="s">
        <v>15</v>
      </c>
      <c r="D593" t="str">
        <f t="shared" si="19"/>
        <v>Low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1</v>
      </c>
      <c r="O593" cm="1">
        <f t="array" ref="O593">$U$2*_xlfn.IFS(C593="data_analyst",$V$5,C593="data_engineer",$V$6,C593="data_scientist",$V$7)*_xlfn.IFS(E593=0,$V$12,E593=1,$V$11)*_xlfn.IFS(F593=0,$V$17,F593=1,$V$16)*_xlfn.IFS(G593=0,$V$22,G593=1,$V$21)*_xlfn.IFS(H593=0,$V$27,H593=1,$V$26)*_xlfn.IFS(I593=0,$V$32,I593=1,$V$31)*_xlfn.IFS(J593=0,$V$37,J593=1,$V$36)*_xlfn.IFS(K593=0,$V$42,K593=1,$V$41)*_xlfn.IFS(L593=0,$V$47,L593=1,$V$46)*_xlfn.IFS(M593=0,$V$52,M593=1,$V$51)*_xlfn.IFS(N593=0,$V$57,N593=1,$V$56)</f>
        <v>6.1814643585689803E-3</v>
      </c>
      <c r="P593" cm="1">
        <f t="array" ref="P593">$V$2*_xlfn.IFS(C593="data_analyst",$X$5,C593="data_engineer",$X$6,C593="data_scientist",$X$7)*_xlfn.IFS(E593=0,$X$12,E593=1,$X$11)*_xlfn.IFS(F593=0,$X$17,F593=1,$X$16)*_xlfn.IFS(G593=0,$X$22,G593=1,$X$21)*_xlfn.IFS(H593=0,$X$27,H593=1,$X$26)*_xlfn.IFS(I593=0,$X$32,I593=1,$X$31)*_xlfn.IFS(J593=0,$X$37,J593=1,$X$36)*_xlfn.IFS(K593=0,$X$42,K593=1,$X$41)*_xlfn.IFS(L593=0,$X$47,L593=1,$X$46)*_xlfn.IFS(M593=0,$X$52,M593=1,$X$51)*_xlfn.IFS(N593=0,$X$57,N593=1,$X$56)</f>
        <v>2.760870978410546E-5</v>
      </c>
      <c r="Q593" cm="1">
        <f t="array" ref="Q593">$W$2*_xlfn.IFS(C593="data_analyst",$Z$5,C593="data_engineer",$Z$6,C593="data_scientist",$Z$7)*_xlfn.IFS(E593=0,$Z$12,E593=1,$Z$11)*_xlfn.IFS(F593=0,$Z$17,F593=1,$Z$16)*_xlfn.IFS(G593=0,$Z$22,G593=1,$Z$21)*_xlfn.IFS(H593=0,$Z$27,H593=1,$Z$26)*_xlfn.IFS(I593=0,$Z$32,I593=1,$Z$31)*_xlfn.IFS(J593=0,$Z$37,J593=1,$Z$36)*_xlfn.IFS(K593=0,$Z$42,K593=1,$Z$41)*_xlfn.IFS(L593=0,$Z$47,L593=1,$Z$46)*_xlfn.IFS(M593=0,$Z$52,M593=1,$Z$51)*_xlfn.IFS(N593=0,$Z$57,N593=1,$Z$56)</f>
        <v>2.8928141982811694E-4</v>
      </c>
      <c r="R593" t="str" cm="1">
        <f t="array" ref="R593">_xlfn.IFS(AND(O593&gt;P593,O593&gt;Q593),"Low",AND(P593&gt;O593,P593&gt;Q593),"Medium",AND(Q593&gt;O593,Q593&gt;P593),"High")</f>
        <v>Low</v>
      </c>
      <c r="S593" t="str">
        <f t="shared" si="20"/>
        <v>T</v>
      </c>
    </row>
    <row r="594" spans="1:19" x14ac:dyDescent="0.3">
      <c r="A594" t="s">
        <v>17</v>
      </c>
      <c r="B594">
        <v>5</v>
      </c>
      <c r="C594" t="s">
        <v>15</v>
      </c>
      <c r="D594" t="str">
        <f t="shared" si="19"/>
        <v>Low</v>
      </c>
      <c r="E594">
        <v>1</v>
      </c>
      <c r="F594">
        <v>1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 cm="1">
        <f t="array" ref="O594">$U$2*_xlfn.IFS(C594="data_analyst",$V$5,C594="data_engineer",$V$6,C594="data_scientist",$V$7)*_xlfn.IFS(E594=0,$V$12,E594=1,$V$11)*_xlfn.IFS(F594=0,$V$17,F594=1,$V$16)*_xlfn.IFS(G594=0,$V$22,G594=1,$V$21)*_xlfn.IFS(H594=0,$V$27,H594=1,$V$26)*_xlfn.IFS(I594=0,$V$32,I594=1,$V$31)*_xlfn.IFS(J594=0,$V$37,J594=1,$V$36)*_xlfn.IFS(K594=0,$V$42,K594=1,$V$41)*_xlfn.IFS(L594=0,$V$47,L594=1,$V$46)*_xlfn.IFS(M594=0,$V$52,M594=1,$V$51)*_xlfn.IFS(N594=0,$V$57,N594=1,$V$56)</f>
        <v>3.9403236618976408E-3</v>
      </c>
      <c r="P594" cm="1">
        <f t="array" ref="P594">$V$2*_xlfn.IFS(C594="data_analyst",$X$5,C594="data_engineer",$X$6,C594="data_scientist",$X$7)*_xlfn.IFS(E594=0,$X$12,E594=1,$X$11)*_xlfn.IFS(F594=0,$X$17,F594=1,$X$16)*_xlfn.IFS(G594=0,$X$22,G594=1,$X$21)*_xlfn.IFS(H594=0,$X$27,H594=1,$X$26)*_xlfn.IFS(I594=0,$X$32,I594=1,$X$31)*_xlfn.IFS(J594=0,$X$37,J594=1,$X$36)*_xlfn.IFS(K594=0,$X$42,K594=1,$X$41)*_xlfn.IFS(L594=0,$X$47,L594=1,$X$46)*_xlfn.IFS(M594=0,$X$52,M594=1,$X$51)*_xlfn.IFS(N594=0,$X$57,N594=1,$X$56)</f>
        <v>3.0180978526078798E-4</v>
      </c>
      <c r="Q594" cm="1">
        <f t="array" ref="Q594">$W$2*_xlfn.IFS(C594="data_analyst",$Z$5,C594="data_engineer",$Z$6,C594="data_scientist",$Z$7)*_xlfn.IFS(E594=0,$Z$12,E594=1,$Z$11)*_xlfn.IFS(F594=0,$Z$17,F594=1,$Z$16)*_xlfn.IFS(G594=0,$Z$22,G594=1,$Z$21)*_xlfn.IFS(H594=0,$Z$27,H594=1,$Z$26)*_xlfn.IFS(I594=0,$Z$32,I594=1,$Z$31)*_xlfn.IFS(J594=0,$Z$37,J594=1,$Z$36)*_xlfn.IFS(K594=0,$Z$42,K594=1,$Z$41)*_xlfn.IFS(L594=0,$Z$47,L594=1,$Z$46)*_xlfn.IFS(M594=0,$Z$52,M594=1,$Z$51)*_xlfn.IFS(N594=0,$Z$57,N594=1,$Z$56)</f>
        <v>7.8232365000124708E-4</v>
      </c>
      <c r="R594" t="str" cm="1">
        <f t="array" ref="R594">_xlfn.IFS(AND(O594&gt;P594,O594&gt;Q594),"Low",AND(P594&gt;O594,P594&gt;Q594),"Medium",AND(Q594&gt;O594,Q594&gt;P594),"High")</f>
        <v>Low</v>
      </c>
      <c r="S594" t="str">
        <f t="shared" si="20"/>
        <v>T</v>
      </c>
    </row>
    <row r="595" spans="1:19" x14ac:dyDescent="0.3">
      <c r="A595" t="s">
        <v>17</v>
      </c>
      <c r="B595">
        <v>4</v>
      </c>
      <c r="C595" t="s">
        <v>15</v>
      </c>
      <c r="D595" t="str">
        <f t="shared" si="19"/>
        <v>Low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 cm="1">
        <f t="array" ref="O595">$U$2*_xlfn.IFS(C595="data_analyst",$V$5,C595="data_engineer",$V$6,C595="data_scientist",$V$7)*_xlfn.IFS(E595=0,$V$12,E595=1,$V$11)*_xlfn.IFS(F595=0,$V$17,F595=1,$V$16)*_xlfn.IFS(G595=0,$V$22,G595=1,$V$21)*_xlfn.IFS(H595=0,$V$27,H595=1,$V$26)*_xlfn.IFS(I595=0,$V$32,I595=1,$V$31)*_xlfn.IFS(J595=0,$V$37,J595=1,$V$36)*_xlfn.IFS(K595=0,$V$42,K595=1,$V$41)*_xlfn.IFS(L595=0,$V$47,L595=1,$V$46)*_xlfn.IFS(M595=0,$V$52,M595=1,$V$51)*_xlfn.IFS(N595=0,$V$57,N595=1,$V$56)</f>
        <v>2.3455829444072339E-2</v>
      </c>
      <c r="P595" cm="1">
        <f t="array" ref="P595">$V$2*_xlfn.IFS(C595="data_analyst",$X$5,C595="data_engineer",$X$6,C595="data_scientist",$X$7)*_xlfn.IFS(E595=0,$X$12,E595=1,$X$11)*_xlfn.IFS(F595=0,$X$17,F595=1,$X$16)*_xlfn.IFS(G595=0,$X$22,G595=1,$X$21)*_xlfn.IFS(H595=0,$X$27,H595=1,$X$26)*_xlfn.IFS(I595=0,$X$32,I595=1,$X$31)*_xlfn.IFS(J595=0,$X$37,J595=1,$X$36)*_xlfn.IFS(K595=0,$X$42,K595=1,$X$41)*_xlfn.IFS(L595=0,$X$47,L595=1,$X$46)*_xlfn.IFS(M595=0,$X$52,M595=1,$X$51)*_xlfn.IFS(N595=0,$X$57,N595=1,$X$56)</f>
        <v>1.3229474467763136E-4</v>
      </c>
      <c r="Q595" cm="1">
        <f t="array" ref="Q595">$W$2*_xlfn.IFS(C595="data_analyst",$Z$5,C595="data_engineer",$Z$6,C595="data_scientist",$Z$7)*_xlfn.IFS(E595=0,$Z$12,E595=1,$Z$11)*_xlfn.IFS(F595=0,$Z$17,F595=1,$Z$16)*_xlfn.IFS(G595=0,$Z$22,G595=1,$Z$21)*_xlfn.IFS(H595=0,$Z$27,H595=1,$Z$26)*_xlfn.IFS(I595=0,$Z$32,I595=1,$Z$31)*_xlfn.IFS(J595=0,$Z$37,J595=1,$Z$36)*_xlfn.IFS(K595=0,$Z$42,K595=1,$Z$41)*_xlfn.IFS(L595=0,$Z$47,L595=1,$Z$46)*_xlfn.IFS(M595=0,$Z$52,M595=1,$Z$51)*_xlfn.IFS(N595=0,$Z$57,N595=1,$Z$56)</f>
        <v>1.0934096374833335E-3</v>
      </c>
      <c r="R595" t="str" cm="1">
        <f t="array" ref="R595">_xlfn.IFS(AND(O595&gt;P595,O595&gt;Q595),"Low",AND(P595&gt;O595,P595&gt;Q595),"Medium",AND(Q595&gt;O595,Q595&gt;P595),"High")</f>
        <v>Low</v>
      </c>
      <c r="S595" t="str">
        <f t="shared" si="20"/>
        <v>T</v>
      </c>
    </row>
    <row r="596" spans="1:19" x14ac:dyDescent="0.3">
      <c r="A596" t="s">
        <v>17</v>
      </c>
      <c r="B596">
        <v>5</v>
      </c>
      <c r="C596" t="s">
        <v>15</v>
      </c>
      <c r="D596" t="str">
        <f t="shared" si="19"/>
        <v>Low</v>
      </c>
      <c r="E596">
        <v>1</v>
      </c>
      <c r="F596">
        <v>1</v>
      </c>
      <c r="G596">
        <v>0</v>
      </c>
      <c r="H596">
        <v>1</v>
      </c>
      <c r="I596">
        <v>0</v>
      </c>
      <c r="J596">
        <v>0</v>
      </c>
      <c r="K596">
        <v>1</v>
      </c>
      <c r="L596">
        <v>0</v>
      </c>
      <c r="M596">
        <v>1</v>
      </c>
      <c r="N596">
        <v>1</v>
      </c>
      <c r="O596" cm="1">
        <f t="array" ref="O596">$U$2*_xlfn.IFS(C596="data_analyst",$V$5,C596="data_engineer",$V$6,C596="data_scientist",$V$7)*_xlfn.IFS(E596=0,$V$12,E596=1,$V$11)*_xlfn.IFS(F596=0,$V$17,F596=1,$V$16)*_xlfn.IFS(G596=0,$V$22,G596=1,$V$21)*_xlfn.IFS(H596=0,$V$27,H596=1,$V$26)*_xlfn.IFS(I596=0,$V$32,I596=1,$V$31)*_xlfn.IFS(J596=0,$V$37,J596=1,$V$36)*_xlfn.IFS(K596=0,$V$42,K596=1,$V$41)*_xlfn.IFS(L596=0,$V$47,L596=1,$V$46)*_xlfn.IFS(M596=0,$V$52,M596=1,$V$51)*_xlfn.IFS(N596=0,$V$57,N596=1,$V$56)</f>
        <v>6.5904225178019485E-5</v>
      </c>
      <c r="P596" cm="1">
        <f t="array" ref="P596">$V$2*_xlfn.IFS(C596="data_analyst",$X$5,C596="data_engineer",$X$6,C596="data_scientist",$X$7)*_xlfn.IFS(E596=0,$X$12,E596=1,$X$11)*_xlfn.IFS(F596=0,$X$17,F596=1,$X$16)*_xlfn.IFS(G596=0,$X$22,G596=1,$X$21)*_xlfn.IFS(H596=0,$X$27,H596=1,$X$26)*_xlfn.IFS(I596=0,$X$32,I596=1,$X$31)*_xlfn.IFS(J596=0,$X$37,J596=1,$X$36)*_xlfn.IFS(K596=0,$X$42,K596=1,$X$41)*_xlfn.IFS(L596=0,$X$47,L596=1,$X$46)*_xlfn.IFS(M596=0,$X$52,M596=1,$X$51)*_xlfn.IFS(N596=0,$X$57,N596=1,$X$56)</f>
        <v>3.3811333494331352E-5</v>
      </c>
      <c r="Q596" cm="1">
        <f t="array" ref="Q596">$W$2*_xlfn.IFS(C596="data_analyst",$Z$5,C596="data_engineer",$Z$6,C596="data_scientist",$Z$7)*_xlfn.IFS(E596=0,$Z$12,E596=1,$Z$11)*_xlfn.IFS(F596=0,$Z$17,F596=1,$Z$16)*_xlfn.IFS(G596=0,$Z$22,G596=1,$Z$21)*_xlfn.IFS(H596=0,$Z$27,H596=1,$Z$26)*_xlfn.IFS(I596=0,$Z$32,I596=1,$Z$31)*_xlfn.IFS(J596=0,$Z$37,J596=1,$Z$36)*_xlfn.IFS(K596=0,$Z$42,K596=1,$Z$41)*_xlfn.IFS(L596=0,$Z$47,L596=1,$Z$46)*_xlfn.IFS(M596=0,$Z$52,M596=1,$Z$51)*_xlfn.IFS(N596=0,$Z$57,N596=1,$Z$56)</f>
        <v>4.4534273972508137E-5</v>
      </c>
      <c r="R596" t="str" cm="1">
        <f t="array" ref="R596">_xlfn.IFS(AND(O596&gt;P596,O596&gt;Q596),"Low",AND(P596&gt;O596,P596&gt;Q596),"Medium",AND(Q596&gt;O596,Q596&gt;P596),"High")</f>
        <v>Low</v>
      </c>
      <c r="S596" t="str">
        <f t="shared" si="20"/>
        <v>T</v>
      </c>
    </row>
    <row r="597" spans="1:19" x14ac:dyDescent="0.3">
      <c r="A597" t="s">
        <v>17</v>
      </c>
      <c r="B597">
        <v>3</v>
      </c>
      <c r="C597" t="s">
        <v>15</v>
      </c>
      <c r="D597" t="str">
        <f t="shared" si="19"/>
        <v>Low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 cm="1">
        <f t="array" ref="O597">$U$2*_xlfn.IFS(C597="data_analyst",$V$5,C597="data_engineer",$V$6,C597="data_scientist",$V$7)*_xlfn.IFS(E597=0,$V$12,E597=1,$V$11)*_xlfn.IFS(F597=0,$V$17,F597=1,$V$16)*_xlfn.IFS(G597=0,$V$22,G597=1,$V$21)*_xlfn.IFS(H597=0,$V$27,H597=1,$V$26)*_xlfn.IFS(I597=0,$V$32,I597=1,$V$31)*_xlfn.IFS(J597=0,$V$37,J597=1,$V$36)*_xlfn.IFS(K597=0,$V$42,K597=1,$V$41)*_xlfn.IFS(L597=0,$V$47,L597=1,$V$46)*_xlfn.IFS(M597=0,$V$52,M597=1,$V$51)*_xlfn.IFS(N597=0,$V$57,N597=1,$V$56)</f>
        <v>3.5980479398548316E-3</v>
      </c>
      <c r="P597" cm="1">
        <f t="array" ref="P597">$V$2*_xlfn.IFS(C597="data_analyst",$X$5,C597="data_engineer",$X$6,C597="data_scientist",$X$7)*_xlfn.IFS(E597=0,$X$12,E597=1,$X$11)*_xlfn.IFS(F597=0,$X$17,F597=1,$X$16)*_xlfn.IFS(G597=0,$X$22,G597=1,$X$21)*_xlfn.IFS(H597=0,$X$27,H597=1,$X$26)*_xlfn.IFS(I597=0,$X$32,I597=1,$X$31)*_xlfn.IFS(J597=0,$X$37,J597=1,$X$36)*_xlfn.IFS(K597=0,$X$42,K597=1,$X$41)*_xlfn.IFS(L597=0,$X$47,L597=1,$X$46)*_xlfn.IFS(M597=0,$X$52,M597=1,$X$51)*_xlfn.IFS(N597=0,$X$57,N597=1,$X$56)</f>
        <v>6.6698551578231375E-6</v>
      </c>
      <c r="Q597" cm="1">
        <f t="array" ref="Q597">$W$2*_xlfn.IFS(C597="data_analyst",$Z$5,C597="data_engineer",$Z$6,C597="data_scientist",$Z$7)*_xlfn.IFS(E597=0,$Z$12,E597=1,$Z$11)*_xlfn.IFS(F597=0,$Z$17,F597=1,$Z$16)*_xlfn.IFS(G597=0,$Z$22,G597=1,$Z$21)*_xlfn.IFS(H597=0,$Z$27,H597=1,$Z$26)*_xlfn.IFS(I597=0,$Z$32,I597=1,$Z$31)*_xlfn.IFS(J597=0,$Z$37,J597=1,$Z$36)*_xlfn.IFS(K597=0,$Z$42,K597=1,$Z$41)*_xlfn.IFS(L597=0,$Z$47,L597=1,$Z$46)*_xlfn.IFS(M597=0,$Z$52,M597=1,$Z$51)*_xlfn.IFS(N597=0,$Z$57,N597=1,$Z$56)</f>
        <v>1.5927766875393896E-4</v>
      </c>
      <c r="R597" t="str" cm="1">
        <f t="array" ref="R597">_xlfn.IFS(AND(O597&gt;P597,O597&gt;Q597),"Low",AND(P597&gt;O597,P597&gt;Q597),"Medium",AND(Q597&gt;O597,Q597&gt;P597),"High")</f>
        <v>Low</v>
      </c>
      <c r="S597" t="str">
        <f t="shared" si="20"/>
        <v>T</v>
      </c>
    </row>
    <row r="598" spans="1:19" x14ac:dyDescent="0.3">
      <c r="A598" t="s">
        <v>17</v>
      </c>
      <c r="B598">
        <v>2</v>
      </c>
      <c r="C598" t="s">
        <v>15</v>
      </c>
      <c r="D598" t="str">
        <f t="shared" si="19"/>
        <v>Low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 cm="1">
        <f t="array" ref="O598">$U$2*_xlfn.IFS(C598="data_analyst",$V$5,C598="data_engineer",$V$6,C598="data_scientist",$V$7)*_xlfn.IFS(E598=0,$V$12,E598=1,$V$11)*_xlfn.IFS(F598=0,$V$17,F598=1,$V$16)*_xlfn.IFS(G598=0,$V$22,G598=1,$V$21)*_xlfn.IFS(H598=0,$V$27,H598=1,$V$26)*_xlfn.IFS(I598=0,$V$32,I598=1,$V$31)*_xlfn.IFS(J598=0,$V$37,J598=1,$V$36)*_xlfn.IFS(K598=0,$V$42,K598=1,$V$41)*_xlfn.IFS(L598=0,$V$47,L598=1,$V$46)*_xlfn.IFS(M598=0,$V$52,M598=1,$V$51)*_xlfn.IFS(N598=0,$V$57,N598=1,$V$56)</f>
        <v>1.8002646761135725E-2</v>
      </c>
      <c r="P598" cm="1">
        <f t="array" ref="P598">$V$2*_xlfn.IFS(C598="data_analyst",$X$5,C598="data_engineer",$X$6,C598="data_scientist",$X$7)*_xlfn.IFS(E598=0,$X$12,E598=1,$X$11)*_xlfn.IFS(F598=0,$X$17,F598=1,$X$16)*_xlfn.IFS(G598=0,$X$22,G598=1,$X$21)*_xlfn.IFS(H598=0,$X$27,H598=1,$X$26)*_xlfn.IFS(I598=0,$X$32,I598=1,$X$31)*_xlfn.IFS(J598=0,$X$37,J598=1,$X$36)*_xlfn.IFS(K598=0,$X$42,K598=1,$X$41)*_xlfn.IFS(L598=0,$X$47,L598=1,$X$46)*_xlfn.IFS(M598=0,$X$52,M598=1,$X$51)*_xlfn.IFS(N598=0,$X$57,N598=1,$X$56)</f>
        <v>1.1404719368761322E-4</v>
      </c>
      <c r="Q598" cm="1">
        <f t="array" ref="Q598">$W$2*_xlfn.IFS(C598="data_analyst",$Z$5,C598="data_engineer",$Z$6,C598="data_scientist",$Z$7)*_xlfn.IFS(E598=0,$Z$12,E598=1,$Z$11)*_xlfn.IFS(F598=0,$Z$17,F598=1,$Z$16)*_xlfn.IFS(G598=0,$Z$22,G598=1,$Z$21)*_xlfn.IFS(H598=0,$Z$27,H598=1,$Z$26)*_xlfn.IFS(I598=0,$Z$32,I598=1,$Z$31)*_xlfn.IFS(J598=0,$Z$37,J598=1,$Z$36)*_xlfn.IFS(K598=0,$Z$42,K598=1,$Z$41)*_xlfn.IFS(L598=0,$Z$47,L598=1,$Z$46)*_xlfn.IFS(M598=0,$Z$52,M598=1,$Z$51)*_xlfn.IFS(N598=0,$Z$57,N598=1,$Z$56)</f>
        <v>1.0309290867700006E-3</v>
      </c>
      <c r="R598" t="str" cm="1">
        <f t="array" ref="R598">_xlfn.IFS(AND(O598&gt;P598,O598&gt;Q598),"Low",AND(P598&gt;O598,P598&gt;Q598),"Medium",AND(Q598&gt;O598,Q598&gt;P598),"High")</f>
        <v>Low</v>
      </c>
      <c r="S598" t="str">
        <f t="shared" si="20"/>
        <v>T</v>
      </c>
    </row>
    <row r="599" spans="1:19" x14ac:dyDescent="0.3">
      <c r="A599" t="s">
        <v>17</v>
      </c>
      <c r="B599">
        <v>4</v>
      </c>
      <c r="C599" t="s">
        <v>15</v>
      </c>
      <c r="D599" t="str">
        <f t="shared" si="19"/>
        <v>Low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 cm="1">
        <f t="array" ref="O599">$U$2*_xlfn.IFS(C599="data_analyst",$V$5,C599="data_engineer",$V$6,C599="data_scientist",$V$7)*_xlfn.IFS(E599=0,$V$12,E599=1,$V$11)*_xlfn.IFS(F599=0,$V$17,F599=1,$V$16)*_xlfn.IFS(G599=0,$V$22,G599=1,$V$21)*_xlfn.IFS(H599=0,$V$27,H599=1,$V$26)*_xlfn.IFS(I599=0,$V$32,I599=1,$V$31)*_xlfn.IFS(J599=0,$V$37,J599=1,$V$36)*_xlfn.IFS(K599=0,$V$42,K599=1,$V$41)*_xlfn.IFS(L599=0,$V$47,L599=1,$V$46)*_xlfn.IFS(M599=0,$V$52,M599=1,$V$51)*_xlfn.IFS(N599=0,$V$57,N599=1,$V$56)</f>
        <v>1.8002646761135725E-2</v>
      </c>
      <c r="P599" cm="1">
        <f t="array" ref="P599">$V$2*_xlfn.IFS(C599="data_analyst",$X$5,C599="data_engineer",$X$6,C599="data_scientist",$X$7)*_xlfn.IFS(E599=0,$X$12,E599=1,$X$11)*_xlfn.IFS(F599=0,$X$17,F599=1,$X$16)*_xlfn.IFS(G599=0,$X$22,G599=1,$X$21)*_xlfn.IFS(H599=0,$X$27,H599=1,$X$26)*_xlfn.IFS(I599=0,$X$32,I599=1,$X$31)*_xlfn.IFS(J599=0,$X$37,J599=1,$X$36)*_xlfn.IFS(K599=0,$X$42,K599=1,$X$41)*_xlfn.IFS(L599=0,$X$47,L599=1,$X$46)*_xlfn.IFS(M599=0,$X$52,M599=1,$X$51)*_xlfn.IFS(N599=0,$X$57,N599=1,$X$56)</f>
        <v>1.1404719368761322E-4</v>
      </c>
      <c r="Q599" cm="1">
        <f t="array" ref="Q599">$W$2*_xlfn.IFS(C599="data_analyst",$Z$5,C599="data_engineer",$Z$6,C599="data_scientist",$Z$7)*_xlfn.IFS(E599=0,$Z$12,E599=1,$Z$11)*_xlfn.IFS(F599=0,$Z$17,F599=1,$Z$16)*_xlfn.IFS(G599=0,$Z$22,G599=1,$Z$21)*_xlfn.IFS(H599=0,$Z$27,H599=1,$Z$26)*_xlfn.IFS(I599=0,$Z$32,I599=1,$Z$31)*_xlfn.IFS(J599=0,$Z$37,J599=1,$Z$36)*_xlfn.IFS(K599=0,$Z$42,K599=1,$Z$41)*_xlfn.IFS(L599=0,$Z$47,L599=1,$Z$46)*_xlfn.IFS(M599=0,$Z$52,M599=1,$Z$51)*_xlfn.IFS(N599=0,$Z$57,N599=1,$Z$56)</f>
        <v>1.0309290867700006E-3</v>
      </c>
      <c r="R599" t="str" cm="1">
        <f t="array" ref="R599">_xlfn.IFS(AND(O599&gt;P599,O599&gt;Q599),"Low",AND(P599&gt;O599,P599&gt;Q599),"Medium",AND(Q599&gt;O599,Q599&gt;P599),"High")</f>
        <v>Low</v>
      </c>
      <c r="S599" t="str">
        <f t="shared" si="20"/>
        <v>T</v>
      </c>
    </row>
    <row r="600" spans="1:19" x14ac:dyDescent="0.3">
      <c r="A600" t="s">
        <v>17</v>
      </c>
      <c r="B600">
        <v>4</v>
      </c>
      <c r="C600" t="s">
        <v>15</v>
      </c>
      <c r="D600" t="str">
        <f t="shared" si="19"/>
        <v>Low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 cm="1">
        <f t="array" ref="O600">$U$2*_xlfn.IFS(C600="data_analyst",$V$5,C600="data_engineer",$V$6,C600="data_scientist",$V$7)*_xlfn.IFS(E600=0,$V$12,E600=1,$V$11)*_xlfn.IFS(F600=0,$V$17,F600=1,$V$16)*_xlfn.IFS(G600=0,$V$22,G600=1,$V$21)*_xlfn.IFS(H600=0,$V$27,H600=1,$V$26)*_xlfn.IFS(I600=0,$V$32,I600=1,$V$31)*_xlfn.IFS(J600=0,$V$37,J600=1,$V$36)*_xlfn.IFS(K600=0,$V$42,K600=1,$V$41)*_xlfn.IFS(L600=0,$V$47,L600=1,$V$46)*_xlfn.IFS(M600=0,$V$52,M600=1,$V$51)*_xlfn.IFS(N600=0,$V$57,N600=1,$V$56)</f>
        <v>2.3455829444072339E-2</v>
      </c>
      <c r="P600" cm="1">
        <f t="array" ref="P600">$V$2*_xlfn.IFS(C600="data_analyst",$X$5,C600="data_engineer",$X$6,C600="data_scientist",$X$7)*_xlfn.IFS(E600=0,$X$12,E600=1,$X$11)*_xlfn.IFS(F600=0,$X$17,F600=1,$X$16)*_xlfn.IFS(G600=0,$X$22,G600=1,$X$21)*_xlfn.IFS(H600=0,$X$27,H600=1,$X$26)*_xlfn.IFS(I600=0,$X$32,I600=1,$X$31)*_xlfn.IFS(J600=0,$X$37,J600=1,$X$36)*_xlfn.IFS(K600=0,$X$42,K600=1,$X$41)*_xlfn.IFS(L600=0,$X$47,L600=1,$X$46)*_xlfn.IFS(M600=0,$X$52,M600=1,$X$51)*_xlfn.IFS(N600=0,$X$57,N600=1,$X$56)</f>
        <v>1.3229474467763136E-4</v>
      </c>
      <c r="Q600" cm="1">
        <f t="array" ref="Q600">$W$2*_xlfn.IFS(C600="data_analyst",$Z$5,C600="data_engineer",$Z$6,C600="data_scientist",$Z$7)*_xlfn.IFS(E600=0,$Z$12,E600=1,$Z$11)*_xlfn.IFS(F600=0,$Z$17,F600=1,$Z$16)*_xlfn.IFS(G600=0,$Z$22,G600=1,$Z$21)*_xlfn.IFS(H600=0,$Z$27,H600=1,$Z$26)*_xlfn.IFS(I600=0,$Z$32,I600=1,$Z$31)*_xlfn.IFS(J600=0,$Z$37,J600=1,$Z$36)*_xlfn.IFS(K600=0,$Z$42,K600=1,$Z$41)*_xlfn.IFS(L600=0,$Z$47,L600=1,$Z$46)*_xlfn.IFS(M600=0,$Z$52,M600=1,$Z$51)*_xlfn.IFS(N600=0,$Z$57,N600=1,$Z$56)</f>
        <v>1.0934096374833335E-3</v>
      </c>
      <c r="R600" t="str" cm="1">
        <f t="array" ref="R600">_xlfn.IFS(AND(O600&gt;P600,O600&gt;Q600),"Low",AND(P600&gt;O600,P600&gt;Q600),"Medium",AND(Q600&gt;O600,Q600&gt;P600),"High")</f>
        <v>Low</v>
      </c>
      <c r="S600" t="str">
        <f t="shared" si="20"/>
        <v>T</v>
      </c>
    </row>
    <row r="601" spans="1:19" x14ac:dyDescent="0.3">
      <c r="A601" t="s">
        <v>17</v>
      </c>
      <c r="B601">
        <v>9</v>
      </c>
      <c r="C601" t="s">
        <v>15</v>
      </c>
      <c r="D601" t="str">
        <f t="shared" si="19"/>
        <v>Low</v>
      </c>
      <c r="E601">
        <v>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 cm="1">
        <f t="array" ref="O601">$U$2*_xlfn.IFS(C601="data_analyst",$V$5,C601="data_engineer",$V$6,C601="data_scientist",$V$7)*_xlfn.IFS(E601=0,$V$12,E601=1,$V$11)*_xlfn.IFS(F601=0,$V$17,F601=1,$V$16)*_xlfn.IFS(G601=0,$V$22,G601=1,$V$21)*_xlfn.IFS(H601=0,$V$27,H601=1,$V$26)*_xlfn.IFS(I601=0,$V$32,I601=1,$V$31)*_xlfn.IFS(J601=0,$V$37,J601=1,$V$36)*_xlfn.IFS(K601=0,$V$42,K601=1,$V$41)*_xlfn.IFS(L601=0,$V$47,L601=1,$V$46)*_xlfn.IFS(M601=0,$V$52,M601=1,$V$51)*_xlfn.IFS(N601=0,$V$57,N601=1,$V$56)</f>
        <v>2.3455829444072339E-2</v>
      </c>
      <c r="P601" cm="1">
        <f t="array" ref="P601">$V$2*_xlfn.IFS(C601="data_analyst",$X$5,C601="data_engineer",$X$6,C601="data_scientist",$X$7)*_xlfn.IFS(E601=0,$X$12,E601=1,$X$11)*_xlfn.IFS(F601=0,$X$17,F601=1,$X$16)*_xlfn.IFS(G601=0,$X$22,G601=1,$X$21)*_xlfn.IFS(H601=0,$X$27,H601=1,$X$26)*_xlfn.IFS(I601=0,$X$32,I601=1,$X$31)*_xlfn.IFS(J601=0,$X$37,J601=1,$X$36)*_xlfn.IFS(K601=0,$X$42,K601=1,$X$41)*_xlfn.IFS(L601=0,$X$47,L601=1,$X$46)*_xlfn.IFS(M601=0,$X$52,M601=1,$X$51)*_xlfn.IFS(N601=0,$X$57,N601=1,$X$56)</f>
        <v>1.3229474467763136E-4</v>
      </c>
      <c r="Q601" cm="1">
        <f t="array" ref="Q601">$W$2*_xlfn.IFS(C601="data_analyst",$Z$5,C601="data_engineer",$Z$6,C601="data_scientist",$Z$7)*_xlfn.IFS(E601=0,$Z$12,E601=1,$Z$11)*_xlfn.IFS(F601=0,$Z$17,F601=1,$Z$16)*_xlfn.IFS(G601=0,$Z$22,G601=1,$Z$21)*_xlfn.IFS(H601=0,$Z$27,H601=1,$Z$26)*_xlfn.IFS(I601=0,$Z$32,I601=1,$Z$31)*_xlfn.IFS(J601=0,$Z$37,J601=1,$Z$36)*_xlfn.IFS(K601=0,$Z$42,K601=1,$Z$41)*_xlfn.IFS(L601=0,$Z$47,L601=1,$Z$46)*_xlfn.IFS(M601=0,$Z$52,M601=1,$Z$51)*_xlfn.IFS(N601=0,$Z$57,N601=1,$Z$56)</f>
        <v>1.0934096374833335E-3</v>
      </c>
      <c r="R601" t="str" cm="1">
        <f t="array" ref="R601">_xlfn.IFS(AND(O601&gt;P601,O601&gt;Q601),"Low",AND(P601&gt;O601,P601&gt;Q601),"Medium",AND(Q601&gt;O601,Q601&gt;P601),"High")</f>
        <v>Low</v>
      </c>
      <c r="S601" t="str">
        <f t="shared" si="20"/>
        <v>T</v>
      </c>
    </row>
    <row r="602" spans="1:19" x14ac:dyDescent="0.3">
      <c r="A602" t="s">
        <v>17</v>
      </c>
      <c r="B602">
        <v>0</v>
      </c>
      <c r="C602" t="s">
        <v>15</v>
      </c>
      <c r="D602" t="str">
        <f t="shared" si="19"/>
        <v>Low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1</v>
      </c>
      <c r="O602" cm="1">
        <f t="array" ref="O602">$U$2*_xlfn.IFS(C602="data_analyst",$V$5,C602="data_engineer",$V$6,C602="data_scientist",$V$7)*_xlfn.IFS(E602=0,$V$12,E602=1,$V$11)*_xlfn.IFS(F602=0,$V$17,F602=1,$V$16)*_xlfn.IFS(G602=0,$V$22,G602=1,$V$21)*_xlfn.IFS(H602=0,$V$27,H602=1,$V$26)*_xlfn.IFS(I602=0,$V$32,I602=1,$V$31)*_xlfn.IFS(J602=0,$V$37,J602=1,$V$36)*_xlfn.IFS(K602=0,$V$42,K602=1,$V$41)*_xlfn.IFS(L602=0,$V$47,L602=1,$V$46)*_xlfn.IFS(M602=0,$V$52,M602=1,$V$51)*_xlfn.IFS(N602=0,$V$57,N602=1,$V$56)</f>
        <v>3.553479793979335E-3</v>
      </c>
      <c r="P602" cm="1">
        <f t="array" ref="P602">$V$2*_xlfn.IFS(C602="data_analyst",$X$5,C602="data_engineer",$X$6,C602="data_scientist",$X$7)*_xlfn.IFS(E602=0,$X$12,E602=1,$X$11)*_xlfn.IFS(F602=0,$X$17,F602=1,$X$16)*_xlfn.IFS(G602=0,$X$22,G602=1,$X$21)*_xlfn.IFS(H602=0,$X$27,H602=1,$X$26)*_xlfn.IFS(I602=0,$X$32,I602=1,$X$31)*_xlfn.IFS(J602=0,$X$37,J602=1,$X$36)*_xlfn.IFS(K602=0,$X$42,K602=1,$X$41)*_xlfn.IFS(L602=0,$X$47,L602=1,$X$46)*_xlfn.IFS(M602=0,$X$52,M602=1,$X$51)*_xlfn.IFS(N602=0,$X$57,N602=1,$X$56)</f>
        <v>2.2859313603566786E-5</v>
      </c>
      <c r="Q602" cm="1">
        <f t="array" ref="Q602">$W$2*_xlfn.IFS(C602="data_analyst",$Z$5,C602="data_engineer",$Z$6,C602="data_scientist",$Z$7)*_xlfn.IFS(E602=0,$Z$12,E602=1,$Z$11)*_xlfn.IFS(F602=0,$Z$17,F602=1,$Z$16)*_xlfn.IFS(G602=0,$Z$22,G602=1,$Z$21)*_xlfn.IFS(H602=0,$Z$27,H602=1,$Z$26)*_xlfn.IFS(I602=0,$Z$32,I602=1,$Z$31)*_xlfn.IFS(J602=0,$Z$37,J602=1,$Z$36)*_xlfn.IFS(K602=0,$Z$42,K602=1,$Z$41)*_xlfn.IFS(L602=0,$Z$47,L602=1,$Z$46)*_xlfn.IFS(M602=0,$Z$52,M602=1,$Z$51)*_xlfn.IFS(N602=0,$Z$57,N602=1,$Z$56)</f>
        <v>1.8613997400013902E-4</v>
      </c>
      <c r="R602" t="str" cm="1">
        <f t="array" ref="R602">_xlfn.IFS(AND(O602&gt;P602,O602&gt;Q602),"Low",AND(P602&gt;O602,P602&gt;Q602),"Medium",AND(Q602&gt;O602,Q602&gt;P602),"High")</f>
        <v>Low</v>
      </c>
      <c r="S602" t="str">
        <f t="shared" si="20"/>
        <v>T</v>
      </c>
    </row>
    <row r="603" spans="1:19" x14ac:dyDescent="0.3">
      <c r="A603" t="s">
        <v>17</v>
      </c>
      <c r="B603">
        <v>4</v>
      </c>
      <c r="C603" t="s">
        <v>15</v>
      </c>
      <c r="D603" t="str">
        <f t="shared" si="19"/>
        <v>Low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 cm="1">
        <f t="array" ref="O603">$U$2*_xlfn.IFS(C603="data_analyst",$V$5,C603="data_engineer",$V$6,C603="data_scientist",$V$7)*_xlfn.IFS(E603=0,$V$12,E603=1,$V$11)*_xlfn.IFS(F603=0,$V$17,F603=1,$V$16)*_xlfn.IFS(G603=0,$V$22,G603=1,$V$21)*_xlfn.IFS(H603=0,$V$27,H603=1,$V$26)*_xlfn.IFS(I603=0,$V$32,I603=1,$V$31)*_xlfn.IFS(J603=0,$V$37,J603=1,$V$36)*_xlfn.IFS(K603=0,$V$42,K603=1,$V$41)*_xlfn.IFS(L603=0,$V$47,L603=1,$V$46)*_xlfn.IFS(M603=0,$V$52,M603=1,$V$51)*_xlfn.IFS(N603=0,$V$57,N603=1,$V$56)</f>
        <v>2.3455829444072339E-2</v>
      </c>
      <c r="P603" cm="1">
        <f t="array" ref="P603">$V$2*_xlfn.IFS(C603="data_analyst",$X$5,C603="data_engineer",$X$6,C603="data_scientist",$X$7)*_xlfn.IFS(E603=0,$X$12,E603=1,$X$11)*_xlfn.IFS(F603=0,$X$17,F603=1,$X$16)*_xlfn.IFS(G603=0,$X$22,G603=1,$X$21)*_xlfn.IFS(H603=0,$X$27,H603=1,$X$26)*_xlfn.IFS(I603=0,$X$32,I603=1,$X$31)*_xlfn.IFS(J603=0,$X$37,J603=1,$X$36)*_xlfn.IFS(K603=0,$X$42,K603=1,$X$41)*_xlfn.IFS(L603=0,$X$47,L603=1,$X$46)*_xlfn.IFS(M603=0,$X$52,M603=1,$X$51)*_xlfn.IFS(N603=0,$X$57,N603=1,$X$56)</f>
        <v>1.3229474467763136E-4</v>
      </c>
      <c r="Q603" cm="1">
        <f t="array" ref="Q603">$W$2*_xlfn.IFS(C603="data_analyst",$Z$5,C603="data_engineer",$Z$6,C603="data_scientist",$Z$7)*_xlfn.IFS(E603=0,$Z$12,E603=1,$Z$11)*_xlfn.IFS(F603=0,$Z$17,F603=1,$Z$16)*_xlfn.IFS(G603=0,$Z$22,G603=1,$Z$21)*_xlfn.IFS(H603=0,$Z$27,H603=1,$Z$26)*_xlfn.IFS(I603=0,$Z$32,I603=1,$Z$31)*_xlfn.IFS(J603=0,$Z$37,J603=1,$Z$36)*_xlfn.IFS(K603=0,$Z$42,K603=1,$Z$41)*_xlfn.IFS(L603=0,$Z$47,L603=1,$Z$46)*_xlfn.IFS(M603=0,$Z$52,M603=1,$Z$51)*_xlfn.IFS(N603=0,$Z$57,N603=1,$Z$56)</f>
        <v>1.0934096374833335E-3</v>
      </c>
      <c r="R603" t="str" cm="1">
        <f t="array" ref="R603">_xlfn.IFS(AND(O603&gt;P603,O603&gt;Q603),"Low",AND(P603&gt;O603,P603&gt;Q603),"Medium",AND(Q603&gt;O603,Q603&gt;P603),"High")</f>
        <v>Low</v>
      </c>
      <c r="S603" t="str">
        <f t="shared" si="20"/>
        <v>T</v>
      </c>
    </row>
    <row r="604" spans="1:19" x14ac:dyDescent="0.3">
      <c r="A604" t="s">
        <v>17</v>
      </c>
      <c r="B604">
        <v>7</v>
      </c>
      <c r="C604" t="s">
        <v>15</v>
      </c>
      <c r="D604" t="str">
        <f t="shared" si="19"/>
        <v>Low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1</v>
      </c>
      <c r="O604" cm="1">
        <f t="array" ref="O604">$U$2*_xlfn.IFS(C604="data_analyst",$V$5,C604="data_engineer",$V$6,C604="data_scientist",$V$7)*_xlfn.IFS(E604=0,$V$12,E604=1,$V$11)*_xlfn.IFS(F604=0,$V$17,F604=1,$V$16)*_xlfn.IFS(G604=0,$V$22,G604=1,$V$21)*_xlfn.IFS(H604=0,$V$27,H604=1,$V$26)*_xlfn.IFS(I604=0,$V$32,I604=1,$V$31)*_xlfn.IFS(J604=0,$V$37,J604=1,$V$36)*_xlfn.IFS(K604=0,$V$42,K604=1,$V$41)*_xlfn.IFS(L604=0,$V$47,L604=1,$V$46)*_xlfn.IFS(M604=0,$V$52,M604=1,$V$51)*_xlfn.IFS(N604=0,$V$57,N604=1,$V$56)</f>
        <v>8.0538920544847136E-3</v>
      </c>
      <c r="P604" cm="1">
        <f t="array" ref="P604">$V$2*_xlfn.IFS(C604="data_analyst",$X$5,C604="data_engineer",$X$6,C604="data_scientist",$X$7)*_xlfn.IFS(E604=0,$X$12,E604=1,$X$11)*_xlfn.IFS(F604=0,$X$17,F604=1,$X$16)*_xlfn.IFS(G604=0,$X$22,G604=1,$X$21)*_xlfn.IFS(H604=0,$X$27,H604=1,$X$26)*_xlfn.IFS(I604=0,$X$32,I604=1,$X$31)*_xlfn.IFS(J604=0,$X$37,J604=1,$X$36)*_xlfn.IFS(K604=0,$X$42,K604=1,$X$41)*_xlfn.IFS(L604=0,$X$47,L604=1,$X$46)*_xlfn.IFS(M604=0,$X$52,M604=1,$X$51)*_xlfn.IFS(N604=0,$X$57,N604=1,$X$56)</f>
        <v>3.2026103349562342E-5</v>
      </c>
      <c r="Q604" cm="1">
        <f t="array" ref="Q604">$W$2*_xlfn.IFS(C604="data_analyst",$Z$5,C604="data_engineer",$Z$6,C604="data_scientist",$Z$7)*_xlfn.IFS(E604=0,$Z$12,E604=1,$Z$11)*_xlfn.IFS(F604=0,$Z$17,F604=1,$Z$16)*_xlfn.IFS(G604=0,$Z$22,G604=1,$Z$21)*_xlfn.IFS(H604=0,$Z$27,H604=1,$Z$26)*_xlfn.IFS(I604=0,$Z$32,I604=1,$Z$31)*_xlfn.IFS(J604=0,$Z$37,J604=1,$Z$36)*_xlfn.IFS(K604=0,$Z$42,K604=1,$Z$41)*_xlfn.IFS(L604=0,$Z$47,L604=1,$Z$46)*_xlfn.IFS(M604=0,$Z$52,M604=1,$Z$51)*_xlfn.IFS(N604=0,$Z$57,N604=1,$Z$56)</f>
        <v>3.0681362709042702E-4</v>
      </c>
      <c r="R604" t="str" cm="1">
        <f t="array" ref="R604">_xlfn.IFS(AND(O604&gt;P604,O604&gt;Q604),"Low",AND(P604&gt;O604,P604&gt;Q604),"Medium",AND(Q604&gt;O604,Q604&gt;P604),"High")</f>
        <v>Low</v>
      </c>
      <c r="S604" t="str">
        <f t="shared" si="20"/>
        <v>T</v>
      </c>
    </row>
    <row r="605" spans="1:19" x14ac:dyDescent="0.3">
      <c r="A605" t="s">
        <v>17</v>
      </c>
      <c r="B605">
        <v>8</v>
      </c>
      <c r="C605" t="s">
        <v>15</v>
      </c>
      <c r="D605" t="str">
        <f t="shared" si="19"/>
        <v>Low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 cm="1">
        <f t="array" ref="O605">$U$2*_xlfn.IFS(C605="data_analyst",$V$5,C605="data_engineer",$V$6,C605="data_scientist",$V$7)*_xlfn.IFS(E605=0,$V$12,E605=1,$V$11)*_xlfn.IFS(F605=0,$V$17,F605=1,$V$16)*_xlfn.IFS(G605=0,$V$22,G605=1,$V$21)*_xlfn.IFS(H605=0,$V$27,H605=1,$V$26)*_xlfn.IFS(I605=0,$V$32,I605=1,$V$31)*_xlfn.IFS(J605=0,$V$37,J605=1,$V$36)*_xlfn.IFS(K605=0,$V$42,K605=1,$V$41)*_xlfn.IFS(L605=0,$V$47,L605=1,$V$46)*_xlfn.IFS(M605=0,$V$52,M605=1,$V$51)*_xlfn.IFS(N605=0,$V$57,N605=1,$V$56)</f>
        <v>2.3455829444072339E-2</v>
      </c>
      <c r="P605" cm="1">
        <f t="array" ref="P605">$V$2*_xlfn.IFS(C605="data_analyst",$X$5,C605="data_engineer",$X$6,C605="data_scientist",$X$7)*_xlfn.IFS(E605=0,$X$12,E605=1,$X$11)*_xlfn.IFS(F605=0,$X$17,F605=1,$X$16)*_xlfn.IFS(G605=0,$X$22,G605=1,$X$21)*_xlfn.IFS(H605=0,$X$27,H605=1,$X$26)*_xlfn.IFS(I605=0,$X$32,I605=1,$X$31)*_xlfn.IFS(J605=0,$X$37,J605=1,$X$36)*_xlfn.IFS(K605=0,$X$42,K605=1,$X$41)*_xlfn.IFS(L605=0,$X$47,L605=1,$X$46)*_xlfn.IFS(M605=0,$X$52,M605=1,$X$51)*_xlfn.IFS(N605=0,$X$57,N605=1,$X$56)</f>
        <v>1.3229474467763136E-4</v>
      </c>
      <c r="Q605" cm="1">
        <f t="array" ref="Q605">$W$2*_xlfn.IFS(C605="data_analyst",$Z$5,C605="data_engineer",$Z$6,C605="data_scientist",$Z$7)*_xlfn.IFS(E605=0,$Z$12,E605=1,$Z$11)*_xlfn.IFS(F605=0,$Z$17,F605=1,$Z$16)*_xlfn.IFS(G605=0,$Z$22,G605=1,$Z$21)*_xlfn.IFS(H605=0,$Z$27,H605=1,$Z$26)*_xlfn.IFS(I605=0,$Z$32,I605=1,$Z$31)*_xlfn.IFS(J605=0,$Z$37,J605=1,$Z$36)*_xlfn.IFS(K605=0,$Z$42,K605=1,$Z$41)*_xlfn.IFS(L605=0,$Z$47,L605=1,$Z$46)*_xlfn.IFS(M605=0,$Z$52,M605=1,$Z$51)*_xlfn.IFS(N605=0,$Z$57,N605=1,$Z$56)</f>
        <v>1.0934096374833335E-3</v>
      </c>
      <c r="R605" t="str" cm="1">
        <f t="array" ref="R605">_xlfn.IFS(AND(O605&gt;P605,O605&gt;Q605),"Low",AND(P605&gt;O605,P605&gt;Q605),"Medium",AND(Q605&gt;O605,Q605&gt;P605),"High")</f>
        <v>Low</v>
      </c>
      <c r="S605" t="str">
        <f t="shared" si="20"/>
        <v>T</v>
      </c>
    </row>
    <row r="606" spans="1:19" x14ac:dyDescent="0.3">
      <c r="A606" t="s">
        <v>17</v>
      </c>
      <c r="B606">
        <v>4</v>
      </c>
      <c r="C606" t="s">
        <v>15</v>
      </c>
      <c r="D606" t="str">
        <f t="shared" si="19"/>
        <v>Low</v>
      </c>
      <c r="E606">
        <v>0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 cm="1">
        <f t="array" ref="O606">$U$2*_xlfn.IFS(C606="data_analyst",$V$5,C606="data_engineer",$V$6,C606="data_scientist",$V$7)*_xlfn.IFS(E606=0,$V$12,E606=1,$V$11)*_xlfn.IFS(F606=0,$V$17,F606=1,$V$16)*_xlfn.IFS(G606=0,$V$22,G606=1,$V$21)*_xlfn.IFS(H606=0,$V$27,H606=1,$V$26)*_xlfn.IFS(I606=0,$V$32,I606=1,$V$31)*_xlfn.IFS(J606=0,$V$37,J606=1,$V$36)*_xlfn.IFS(K606=0,$V$42,K606=1,$V$41)*_xlfn.IFS(L606=0,$V$47,L606=1,$V$46)*_xlfn.IFS(M606=0,$V$52,M606=1,$V$51)*_xlfn.IFS(N606=0,$V$57,N606=1,$V$56)</f>
        <v>2.3455829444072339E-2</v>
      </c>
      <c r="P606" cm="1">
        <f t="array" ref="P606">$V$2*_xlfn.IFS(C606="data_analyst",$X$5,C606="data_engineer",$X$6,C606="data_scientist",$X$7)*_xlfn.IFS(E606=0,$X$12,E606=1,$X$11)*_xlfn.IFS(F606=0,$X$17,F606=1,$X$16)*_xlfn.IFS(G606=0,$X$22,G606=1,$X$21)*_xlfn.IFS(H606=0,$X$27,H606=1,$X$26)*_xlfn.IFS(I606=0,$X$32,I606=1,$X$31)*_xlfn.IFS(J606=0,$X$37,J606=1,$X$36)*_xlfn.IFS(K606=0,$X$42,K606=1,$X$41)*_xlfn.IFS(L606=0,$X$47,L606=1,$X$46)*_xlfn.IFS(M606=0,$X$52,M606=1,$X$51)*_xlfn.IFS(N606=0,$X$57,N606=1,$X$56)</f>
        <v>1.3229474467763136E-4</v>
      </c>
      <c r="Q606" cm="1">
        <f t="array" ref="Q606">$W$2*_xlfn.IFS(C606="data_analyst",$Z$5,C606="data_engineer",$Z$6,C606="data_scientist",$Z$7)*_xlfn.IFS(E606=0,$Z$12,E606=1,$Z$11)*_xlfn.IFS(F606=0,$Z$17,F606=1,$Z$16)*_xlfn.IFS(G606=0,$Z$22,G606=1,$Z$21)*_xlfn.IFS(H606=0,$Z$27,H606=1,$Z$26)*_xlfn.IFS(I606=0,$Z$32,I606=1,$Z$31)*_xlfn.IFS(J606=0,$Z$37,J606=1,$Z$36)*_xlfn.IFS(K606=0,$Z$42,K606=1,$Z$41)*_xlfn.IFS(L606=0,$Z$47,L606=1,$Z$46)*_xlfn.IFS(M606=0,$Z$52,M606=1,$Z$51)*_xlfn.IFS(N606=0,$Z$57,N606=1,$Z$56)</f>
        <v>1.0934096374833335E-3</v>
      </c>
      <c r="R606" t="str" cm="1">
        <f t="array" ref="R606">_xlfn.IFS(AND(O606&gt;P606,O606&gt;Q606),"Low",AND(P606&gt;O606,P606&gt;Q606),"Medium",AND(Q606&gt;O606,Q606&gt;P606),"High")</f>
        <v>Low</v>
      </c>
      <c r="S606" t="str">
        <f t="shared" si="20"/>
        <v>T</v>
      </c>
    </row>
    <row r="607" spans="1:19" x14ac:dyDescent="0.3">
      <c r="A607" t="s">
        <v>17</v>
      </c>
      <c r="B607">
        <v>4</v>
      </c>
      <c r="C607" t="s">
        <v>15</v>
      </c>
      <c r="D607" t="str">
        <f t="shared" si="19"/>
        <v>Low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 cm="1">
        <f t="array" ref="O607">$U$2*_xlfn.IFS(C607="data_analyst",$V$5,C607="data_engineer",$V$6,C607="data_scientist",$V$7)*_xlfn.IFS(E607=0,$V$12,E607=1,$V$11)*_xlfn.IFS(F607=0,$V$17,F607=1,$V$16)*_xlfn.IFS(G607=0,$V$22,G607=1,$V$21)*_xlfn.IFS(H607=0,$V$27,H607=1,$V$26)*_xlfn.IFS(I607=0,$V$32,I607=1,$V$31)*_xlfn.IFS(J607=0,$V$37,J607=1,$V$36)*_xlfn.IFS(K607=0,$V$42,K607=1,$V$41)*_xlfn.IFS(L607=0,$V$47,L607=1,$V$46)*_xlfn.IFS(M607=0,$V$52,M607=1,$V$51)*_xlfn.IFS(N607=0,$V$57,N607=1,$V$56)</f>
        <v>1.8002646761135725E-2</v>
      </c>
      <c r="P607" cm="1">
        <f t="array" ref="P607">$V$2*_xlfn.IFS(C607="data_analyst",$X$5,C607="data_engineer",$X$6,C607="data_scientist",$X$7)*_xlfn.IFS(E607=0,$X$12,E607=1,$X$11)*_xlfn.IFS(F607=0,$X$17,F607=1,$X$16)*_xlfn.IFS(G607=0,$X$22,G607=1,$X$21)*_xlfn.IFS(H607=0,$X$27,H607=1,$X$26)*_xlfn.IFS(I607=0,$X$32,I607=1,$X$31)*_xlfn.IFS(J607=0,$X$37,J607=1,$X$36)*_xlfn.IFS(K607=0,$X$42,K607=1,$X$41)*_xlfn.IFS(L607=0,$X$47,L607=1,$X$46)*_xlfn.IFS(M607=0,$X$52,M607=1,$X$51)*_xlfn.IFS(N607=0,$X$57,N607=1,$X$56)</f>
        <v>1.1404719368761322E-4</v>
      </c>
      <c r="Q607" cm="1">
        <f t="array" ref="Q607">$W$2*_xlfn.IFS(C607="data_analyst",$Z$5,C607="data_engineer",$Z$6,C607="data_scientist",$Z$7)*_xlfn.IFS(E607=0,$Z$12,E607=1,$Z$11)*_xlfn.IFS(F607=0,$Z$17,F607=1,$Z$16)*_xlfn.IFS(G607=0,$Z$22,G607=1,$Z$21)*_xlfn.IFS(H607=0,$Z$27,H607=1,$Z$26)*_xlfn.IFS(I607=0,$Z$32,I607=1,$Z$31)*_xlfn.IFS(J607=0,$Z$37,J607=1,$Z$36)*_xlfn.IFS(K607=0,$Z$42,K607=1,$Z$41)*_xlfn.IFS(L607=0,$Z$47,L607=1,$Z$46)*_xlfn.IFS(M607=0,$Z$52,M607=1,$Z$51)*_xlfn.IFS(N607=0,$Z$57,N607=1,$Z$56)</f>
        <v>1.0309290867700006E-3</v>
      </c>
      <c r="R607" t="str" cm="1">
        <f t="array" ref="R607">_xlfn.IFS(AND(O607&gt;P607,O607&gt;Q607),"Low",AND(P607&gt;O607,P607&gt;Q607),"Medium",AND(Q607&gt;O607,Q607&gt;P607),"High")</f>
        <v>Low</v>
      </c>
      <c r="S607" t="str">
        <f t="shared" si="20"/>
        <v>T</v>
      </c>
    </row>
    <row r="608" spans="1:19" x14ac:dyDescent="0.3">
      <c r="A608" t="s">
        <v>17</v>
      </c>
      <c r="B608">
        <v>4</v>
      </c>
      <c r="C608" t="s">
        <v>15</v>
      </c>
      <c r="D608" t="str">
        <f t="shared" si="19"/>
        <v>Low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1</v>
      </c>
      <c r="O608" cm="1">
        <f t="array" ref="O608">$U$2*_xlfn.IFS(C608="data_analyst",$V$5,C608="data_engineer",$V$6,C608="data_scientist",$V$7)*_xlfn.IFS(E608=0,$V$12,E608=1,$V$11)*_xlfn.IFS(F608=0,$V$17,F608=1,$V$16)*_xlfn.IFS(G608=0,$V$22,G608=1,$V$21)*_xlfn.IFS(H608=0,$V$27,H608=1,$V$26)*_xlfn.IFS(I608=0,$V$32,I608=1,$V$31)*_xlfn.IFS(J608=0,$V$37,J608=1,$V$36)*_xlfn.IFS(K608=0,$V$42,K608=1,$V$41)*_xlfn.IFS(L608=0,$V$47,L608=1,$V$46)*_xlfn.IFS(M608=0,$V$52,M608=1,$V$51)*_xlfn.IFS(N608=0,$V$57,N608=1,$V$56)</f>
        <v>8.0538920544847136E-3</v>
      </c>
      <c r="P608" cm="1">
        <f t="array" ref="P608">$V$2*_xlfn.IFS(C608="data_analyst",$X$5,C608="data_engineer",$X$6,C608="data_scientist",$X$7)*_xlfn.IFS(E608=0,$X$12,E608=1,$X$11)*_xlfn.IFS(F608=0,$X$17,F608=1,$X$16)*_xlfn.IFS(G608=0,$X$22,G608=1,$X$21)*_xlfn.IFS(H608=0,$X$27,H608=1,$X$26)*_xlfn.IFS(I608=0,$X$32,I608=1,$X$31)*_xlfn.IFS(J608=0,$X$37,J608=1,$X$36)*_xlfn.IFS(K608=0,$X$42,K608=1,$X$41)*_xlfn.IFS(L608=0,$X$47,L608=1,$X$46)*_xlfn.IFS(M608=0,$X$52,M608=1,$X$51)*_xlfn.IFS(N608=0,$X$57,N608=1,$X$56)</f>
        <v>3.2026103349562342E-5</v>
      </c>
      <c r="Q608" cm="1">
        <f t="array" ref="Q608">$W$2*_xlfn.IFS(C608="data_analyst",$Z$5,C608="data_engineer",$Z$6,C608="data_scientist",$Z$7)*_xlfn.IFS(E608=0,$Z$12,E608=1,$Z$11)*_xlfn.IFS(F608=0,$Z$17,F608=1,$Z$16)*_xlfn.IFS(G608=0,$Z$22,G608=1,$Z$21)*_xlfn.IFS(H608=0,$Z$27,H608=1,$Z$26)*_xlfn.IFS(I608=0,$Z$32,I608=1,$Z$31)*_xlfn.IFS(J608=0,$Z$37,J608=1,$Z$36)*_xlfn.IFS(K608=0,$Z$42,K608=1,$Z$41)*_xlfn.IFS(L608=0,$Z$47,L608=1,$Z$46)*_xlfn.IFS(M608=0,$Z$52,M608=1,$Z$51)*_xlfn.IFS(N608=0,$Z$57,N608=1,$Z$56)</f>
        <v>3.0681362709042702E-4</v>
      </c>
      <c r="R608" t="str" cm="1">
        <f t="array" ref="R608">_xlfn.IFS(AND(O608&gt;P608,O608&gt;Q608),"Low",AND(P608&gt;O608,P608&gt;Q608),"Medium",AND(Q608&gt;O608,Q608&gt;P608),"High")</f>
        <v>Low</v>
      </c>
      <c r="S608" t="str">
        <f t="shared" si="20"/>
        <v>T</v>
      </c>
    </row>
    <row r="609" spans="1:19" x14ac:dyDescent="0.3">
      <c r="A609" t="s">
        <v>17</v>
      </c>
      <c r="B609">
        <v>4</v>
      </c>
      <c r="C609" t="s">
        <v>15</v>
      </c>
      <c r="D609" t="str">
        <f t="shared" si="19"/>
        <v>Low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 cm="1">
        <f t="array" ref="O609">$U$2*_xlfn.IFS(C609="data_analyst",$V$5,C609="data_engineer",$V$6,C609="data_scientist",$V$7)*_xlfn.IFS(E609=0,$V$12,E609=1,$V$11)*_xlfn.IFS(F609=0,$V$17,F609=1,$V$16)*_xlfn.IFS(G609=0,$V$22,G609=1,$V$21)*_xlfn.IFS(H609=0,$V$27,H609=1,$V$26)*_xlfn.IFS(I609=0,$V$32,I609=1,$V$31)*_xlfn.IFS(J609=0,$V$37,J609=1,$V$36)*_xlfn.IFS(K609=0,$V$42,K609=1,$V$41)*_xlfn.IFS(L609=0,$V$47,L609=1,$V$46)*_xlfn.IFS(M609=0,$V$52,M609=1,$V$51)*_xlfn.IFS(N609=0,$V$57,N609=1,$V$56)</f>
        <v>1.8002646761135725E-2</v>
      </c>
      <c r="P609" cm="1">
        <f t="array" ref="P609">$V$2*_xlfn.IFS(C609="data_analyst",$X$5,C609="data_engineer",$X$6,C609="data_scientist",$X$7)*_xlfn.IFS(E609=0,$X$12,E609=1,$X$11)*_xlfn.IFS(F609=0,$X$17,F609=1,$X$16)*_xlfn.IFS(G609=0,$X$22,G609=1,$X$21)*_xlfn.IFS(H609=0,$X$27,H609=1,$X$26)*_xlfn.IFS(I609=0,$X$32,I609=1,$X$31)*_xlfn.IFS(J609=0,$X$37,J609=1,$X$36)*_xlfn.IFS(K609=0,$X$42,K609=1,$X$41)*_xlfn.IFS(L609=0,$X$47,L609=1,$X$46)*_xlfn.IFS(M609=0,$X$52,M609=1,$X$51)*_xlfn.IFS(N609=0,$X$57,N609=1,$X$56)</f>
        <v>1.1404719368761322E-4</v>
      </c>
      <c r="Q609" cm="1">
        <f t="array" ref="Q609">$W$2*_xlfn.IFS(C609="data_analyst",$Z$5,C609="data_engineer",$Z$6,C609="data_scientist",$Z$7)*_xlfn.IFS(E609=0,$Z$12,E609=1,$Z$11)*_xlfn.IFS(F609=0,$Z$17,F609=1,$Z$16)*_xlfn.IFS(G609=0,$Z$22,G609=1,$Z$21)*_xlfn.IFS(H609=0,$Z$27,H609=1,$Z$26)*_xlfn.IFS(I609=0,$Z$32,I609=1,$Z$31)*_xlfn.IFS(J609=0,$Z$37,J609=1,$Z$36)*_xlfn.IFS(K609=0,$Z$42,K609=1,$Z$41)*_xlfn.IFS(L609=0,$Z$47,L609=1,$Z$46)*_xlfn.IFS(M609=0,$Z$52,M609=1,$Z$51)*_xlfn.IFS(N609=0,$Z$57,N609=1,$Z$56)</f>
        <v>1.0309290867700006E-3</v>
      </c>
      <c r="R609" t="str" cm="1">
        <f t="array" ref="R609">_xlfn.IFS(AND(O609&gt;P609,O609&gt;Q609),"Low",AND(P609&gt;O609,P609&gt;Q609),"Medium",AND(Q609&gt;O609,Q609&gt;P609),"High")</f>
        <v>Low</v>
      </c>
      <c r="S609" t="str">
        <f t="shared" si="20"/>
        <v>T</v>
      </c>
    </row>
    <row r="610" spans="1:19" x14ac:dyDescent="0.3">
      <c r="A610" t="s">
        <v>17</v>
      </c>
      <c r="B610">
        <v>6</v>
      </c>
      <c r="C610" t="s">
        <v>15</v>
      </c>
      <c r="D610" t="str">
        <f t="shared" si="19"/>
        <v>Low</v>
      </c>
      <c r="E610">
        <v>0</v>
      </c>
      <c r="F610">
        <v>1</v>
      </c>
      <c r="G610">
        <v>0</v>
      </c>
      <c r="H610">
        <v>1</v>
      </c>
      <c r="I610">
        <v>0</v>
      </c>
      <c r="J610">
        <v>1</v>
      </c>
      <c r="K610">
        <v>1</v>
      </c>
      <c r="L610">
        <v>0</v>
      </c>
      <c r="M610">
        <v>0</v>
      </c>
      <c r="N610">
        <v>1</v>
      </c>
      <c r="O610" cm="1">
        <f t="array" ref="O610">$U$2*_xlfn.IFS(C610="data_analyst",$V$5,C610="data_engineer",$V$6,C610="data_scientist",$V$7)*_xlfn.IFS(E610=0,$V$12,E610=1,$V$11)*_xlfn.IFS(F610=0,$V$17,F610=1,$V$16)*_xlfn.IFS(G610=0,$V$22,G610=1,$V$21)*_xlfn.IFS(H610=0,$V$27,H610=1,$V$26)*_xlfn.IFS(I610=0,$V$32,I610=1,$V$31)*_xlfn.IFS(J610=0,$V$37,J610=1,$V$36)*_xlfn.IFS(K610=0,$V$42,K610=1,$V$41)*_xlfn.IFS(L610=0,$V$47,L610=1,$V$46)*_xlfn.IFS(M610=0,$V$52,M610=1,$V$51)*_xlfn.IFS(N610=0,$V$57,N610=1,$V$56)</f>
        <v>5.6917780313033657E-4</v>
      </c>
      <c r="P610" cm="1">
        <f t="array" ref="P610">$V$2*_xlfn.IFS(C610="data_analyst",$X$5,C610="data_engineer",$X$6,C610="data_scientist",$X$7)*_xlfn.IFS(E610=0,$X$12,E610=1,$X$11)*_xlfn.IFS(F610=0,$X$17,F610=1,$X$16)*_xlfn.IFS(G610=0,$X$22,G610=1,$X$21)*_xlfn.IFS(H610=0,$X$27,H610=1,$X$26)*_xlfn.IFS(I610=0,$X$32,I610=1,$X$31)*_xlfn.IFS(J610=0,$X$37,J610=1,$X$36)*_xlfn.IFS(K610=0,$X$42,K610=1,$X$41)*_xlfn.IFS(L610=0,$X$47,L610=1,$X$46)*_xlfn.IFS(M610=0,$X$52,M610=1,$X$51)*_xlfn.IFS(N610=0,$X$57,N610=1,$X$56)</f>
        <v>5.6154529044489521E-6</v>
      </c>
      <c r="Q610" cm="1">
        <f t="array" ref="Q610">$W$2*_xlfn.IFS(C610="data_analyst",$Z$5,C610="data_engineer",$Z$6,C610="data_scientist",$Z$7)*_xlfn.IFS(E610=0,$Z$12,E610=1,$Z$11)*_xlfn.IFS(F610=0,$Z$17,F610=1,$Z$16)*_xlfn.IFS(G610=0,$Z$22,G610=1,$Z$21)*_xlfn.IFS(H610=0,$Z$27,H610=1,$Z$26)*_xlfn.IFS(I610=0,$Z$32,I610=1,$Z$31)*_xlfn.IFS(J610=0,$Z$37,J610=1,$Z$36)*_xlfn.IFS(K610=0,$Z$42,K610=1,$Z$41)*_xlfn.IFS(L610=0,$Z$47,L610=1,$Z$46)*_xlfn.IFS(M610=0,$Z$52,M610=1,$Z$51)*_xlfn.IFS(N610=0,$Z$57,N610=1,$Z$56)</f>
        <v>2.9829102633791513E-5</v>
      </c>
      <c r="R610" t="str" cm="1">
        <f t="array" ref="R610">_xlfn.IFS(AND(O610&gt;P610,O610&gt;Q610),"Low",AND(P610&gt;O610,P610&gt;Q610),"Medium",AND(Q610&gt;O610,Q610&gt;P610),"High")</f>
        <v>Low</v>
      </c>
      <c r="S610" t="str">
        <f t="shared" si="20"/>
        <v>T</v>
      </c>
    </row>
    <row r="611" spans="1:19" x14ac:dyDescent="0.3">
      <c r="A611" t="s">
        <v>17</v>
      </c>
      <c r="B611">
        <v>3</v>
      </c>
      <c r="C611" t="s">
        <v>15</v>
      </c>
      <c r="D611" t="str">
        <f t="shared" si="19"/>
        <v>Low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 cm="1">
        <f t="array" ref="O611">$U$2*_xlfn.IFS(C611="data_analyst",$V$5,C611="data_engineer",$V$6,C611="data_scientist",$V$7)*_xlfn.IFS(E611=0,$V$12,E611=1,$V$11)*_xlfn.IFS(F611=0,$V$17,F611=1,$V$16)*_xlfn.IFS(G611=0,$V$22,G611=1,$V$21)*_xlfn.IFS(H611=0,$V$27,H611=1,$V$26)*_xlfn.IFS(I611=0,$V$32,I611=1,$V$31)*_xlfn.IFS(J611=0,$V$37,J611=1,$V$36)*_xlfn.IFS(K611=0,$V$42,K611=1,$V$41)*_xlfn.IFS(L611=0,$V$47,L611=1,$V$46)*_xlfn.IFS(M611=0,$V$52,M611=1,$V$51)*_xlfn.IFS(N611=0,$V$57,N611=1,$V$56)</f>
        <v>1.8002646761135725E-2</v>
      </c>
      <c r="P611" cm="1">
        <f t="array" ref="P611">$V$2*_xlfn.IFS(C611="data_analyst",$X$5,C611="data_engineer",$X$6,C611="data_scientist",$X$7)*_xlfn.IFS(E611=0,$X$12,E611=1,$X$11)*_xlfn.IFS(F611=0,$X$17,F611=1,$X$16)*_xlfn.IFS(G611=0,$X$22,G611=1,$X$21)*_xlfn.IFS(H611=0,$X$27,H611=1,$X$26)*_xlfn.IFS(I611=0,$X$32,I611=1,$X$31)*_xlfn.IFS(J611=0,$X$37,J611=1,$X$36)*_xlfn.IFS(K611=0,$X$42,K611=1,$X$41)*_xlfn.IFS(L611=0,$X$47,L611=1,$X$46)*_xlfn.IFS(M611=0,$X$52,M611=1,$X$51)*_xlfn.IFS(N611=0,$X$57,N611=1,$X$56)</f>
        <v>1.1404719368761322E-4</v>
      </c>
      <c r="Q611" cm="1">
        <f t="array" ref="Q611">$W$2*_xlfn.IFS(C611="data_analyst",$Z$5,C611="data_engineer",$Z$6,C611="data_scientist",$Z$7)*_xlfn.IFS(E611=0,$Z$12,E611=1,$Z$11)*_xlfn.IFS(F611=0,$Z$17,F611=1,$Z$16)*_xlfn.IFS(G611=0,$Z$22,G611=1,$Z$21)*_xlfn.IFS(H611=0,$Z$27,H611=1,$Z$26)*_xlfn.IFS(I611=0,$Z$32,I611=1,$Z$31)*_xlfn.IFS(J611=0,$Z$37,J611=1,$Z$36)*_xlfn.IFS(K611=0,$Z$42,K611=1,$Z$41)*_xlfn.IFS(L611=0,$Z$47,L611=1,$Z$46)*_xlfn.IFS(M611=0,$Z$52,M611=1,$Z$51)*_xlfn.IFS(N611=0,$Z$57,N611=1,$Z$56)</f>
        <v>1.0309290867700006E-3</v>
      </c>
      <c r="R611" t="str" cm="1">
        <f t="array" ref="R611">_xlfn.IFS(AND(O611&gt;P611,O611&gt;Q611),"Low",AND(P611&gt;O611,P611&gt;Q611),"Medium",AND(Q611&gt;O611,Q611&gt;P611),"High")</f>
        <v>Low</v>
      </c>
      <c r="S611" t="str">
        <f t="shared" si="20"/>
        <v>T</v>
      </c>
    </row>
    <row r="612" spans="1:19" x14ac:dyDescent="0.3">
      <c r="A612" t="s">
        <v>17</v>
      </c>
      <c r="B612">
        <v>2</v>
      </c>
      <c r="C612" t="s">
        <v>15</v>
      </c>
      <c r="D612" t="str">
        <f t="shared" si="19"/>
        <v>Low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1</v>
      </c>
      <c r="O612" cm="1">
        <f t="array" ref="O612">$U$2*_xlfn.IFS(C612="data_analyst",$V$5,C612="data_engineer",$V$6,C612="data_scientist",$V$7)*_xlfn.IFS(E612=0,$V$12,E612=1,$V$11)*_xlfn.IFS(F612=0,$V$17,F612=1,$V$16)*_xlfn.IFS(G612=0,$V$22,G612=1,$V$21)*_xlfn.IFS(H612=0,$V$27,H612=1,$V$26)*_xlfn.IFS(I612=0,$V$32,I612=1,$V$31)*_xlfn.IFS(J612=0,$V$37,J612=1,$V$36)*_xlfn.IFS(K612=0,$V$42,K612=1,$V$41)*_xlfn.IFS(L612=0,$V$47,L612=1,$V$46)*_xlfn.IFS(M612=0,$V$52,M612=1,$V$51)*_xlfn.IFS(N612=0,$V$57,N612=1,$V$56)</f>
        <v>8.0538920544847136E-3</v>
      </c>
      <c r="P612" cm="1">
        <f t="array" ref="P612">$V$2*_xlfn.IFS(C612="data_analyst",$X$5,C612="data_engineer",$X$6,C612="data_scientist",$X$7)*_xlfn.IFS(E612=0,$X$12,E612=1,$X$11)*_xlfn.IFS(F612=0,$X$17,F612=1,$X$16)*_xlfn.IFS(G612=0,$X$22,G612=1,$X$21)*_xlfn.IFS(H612=0,$X$27,H612=1,$X$26)*_xlfn.IFS(I612=0,$X$32,I612=1,$X$31)*_xlfn.IFS(J612=0,$X$37,J612=1,$X$36)*_xlfn.IFS(K612=0,$X$42,K612=1,$X$41)*_xlfn.IFS(L612=0,$X$47,L612=1,$X$46)*_xlfn.IFS(M612=0,$X$52,M612=1,$X$51)*_xlfn.IFS(N612=0,$X$57,N612=1,$X$56)</f>
        <v>3.2026103349562342E-5</v>
      </c>
      <c r="Q612" cm="1">
        <f t="array" ref="Q612">$W$2*_xlfn.IFS(C612="data_analyst",$Z$5,C612="data_engineer",$Z$6,C612="data_scientist",$Z$7)*_xlfn.IFS(E612=0,$Z$12,E612=1,$Z$11)*_xlfn.IFS(F612=0,$Z$17,F612=1,$Z$16)*_xlfn.IFS(G612=0,$Z$22,G612=1,$Z$21)*_xlfn.IFS(H612=0,$Z$27,H612=1,$Z$26)*_xlfn.IFS(I612=0,$Z$32,I612=1,$Z$31)*_xlfn.IFS(J612=0,$Z$37,J612=1,$Z$36)*_xlfn.IFS(K612=0,$Z$42,K612=1,$Z$41)*_xlfn.IFS(L612=0,$Z$47,L612=1,$Z$46)*_xlfn.IFS(M612=0,$Z$52,M612=1,$Z$51)*_xlfn.IFS(N612=0,$Z$57,N612=1,$Z$56)</f>
        <v>3.0681362709042702E-4</v>
      </c>
      <c r="R612" t="str" cm="1">
        <f t="array" ref="R612">_xlfn.IFS(AND(O612&gt;P612,O612&gt;Q612),"Low",AND(P612&gt;O612,P612&gt;Q612),"Medium",AND(Q612&gt;O612,Q612&gt;P612),"High")</f>
        <v>Low</v>
      </c>
      <c r="S612" t="str">
        <f t="shared" si="20"/>
        <v>T</v>
      </c>
    </row>
    <row r="613" spans="1:19" x14ac:dyDescent="0.3">
      <c r="A613" t="s">
        <v>17</v>
      </c>
      <c r="B613">
        <v>0</v>
      </c>
      <c r="C613" t="s">
        <v>15</v>
      </c>
      <c r="D613" t="str">
        <f t="shared" si="19"/>
        <v>Low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 cm="1">
        <f t="array" ref="O613">$U$2*_xlfn.IFS(C613="data_analyst",$V$5,C613="data_engineer",$V$6,C613="data_scientist",$V$7)*_xlfn.IFS(E613=0,$V$12,E613=1,$V$11)*_xlfn.IFS(F613=0,$V$17,F613=1,$V$16)*_xlfn.IFS(G613=0,$V$22,G613=1,$V$21)*_xlfn.IFS(H613=0,$V$27,H613=1,$V$26)*_xlfn.IFS(I613=0,$V$32,I613=1,$V$31)*_xlfn.IFS(J613=0,$V$37,J613=1,$V$36)*_xlfn.IFS(K613=0,$V$42,K613=1,$V$41)*_xlfn.IFS(L613=0,$V$47,L613=1,$V$46)*_xlfn.IFS(M613=0,$V$52,M613=1,$V$51)*_xlfn.IFS(N613=0,$V$57,N613=1,$V$56)</f>
        <v>3.5980479398548316E-3</v>
      </c>
      <c r="P613" cm="1">
        <f t="array" ref="P613">$V$2*_xlfn.IFS(C613="data_analyst",$X$5,C613="data_engineer",$X$6,C613="data_scientist",$X$7)*_xlfn.IFS(E613=0,$X$12,E613=1,$X$11)*_xlfn.IFS(F613=0,$X$17,F613=1,$X$16)*_xlfn.IFS(G613=0,$X$22,G613=1,$X$21)*_xlfn.IFS(H613=0,$X$27,H613=1,$X$26)*_xlfn.IFS(I613=0,$X$32,I613=1,$X$31)*_xlfn.IFS(J613=0,$X$37,J613=1,$X$36)*_xlfn.IFS(K613=0,$X$42,K613=1,$X$41)*_xlfn.IFS(L613=0,$X$47,L613=1,$X$46)*_xlfn.IFS(M613=0,$X$52,M613=1,$X$51)*_xlfn.IFS(N613=0,$X$57,N613=1,$X$56)</f>
        <v>6.6698551578231375E-6</v>
      </c>
      <c r="Q613" cm="1">
        <f t="array" ref="Q613">$W$2*_xlfn.IFS(C613="data_analyst",$Z$5,C613="data_engineer",$Z$6,C613="data_scientist",$Z$7)*_xlfn.IFS(E613=0,$Z$12,E613=1,$Z$11)*_xlfn.IFS(F613=0,$Z$17,F613=1,$Z$16)*_xlfn.IFS(G613=0,$Z$22,G613=1,$Z$21)*_xlfn.IFS(H613=0,$Z$27,H613=1,$Z$26)*_xlfn.IFS(I613=0,$Z$32,I613=1,$Z$31)*_xlfn.IFS(J613=0,$Z$37,J613=1,$Z$36)*_xlfn.IFS(K613=0,$Z$42,K613=1,$Z$41)*_xlfn.IFS(L613=0,$Z$47,L613=1,$Z$46)*_xlfn.IFS(M613=0,$Z$52,M613=1,$Z$51)*_xlfn.IFS(N613=0,$Z$57,N613=1,$Z$56)</f>
        <v>1.5927766875393896E-4</v>
      </c>
      <c r="R613" t="str" cm="1">
        <f t="array" ref="R613">_xlfn.IFS(AND(O613&gt;P613,O613&gt;Q613),"Low",AND(P613&gt;O613,P613&gt;Q613),"Medium",AND(Q613&gt;O613,Q613&gt;P613),"High")</f>
        <v>Low</v>
      </c>
      <c r="S613" t="str">
        <f t="shared" si="20"/>
        <v>T</v>
      </c>
    </row>
    <row r="614" spans="1:19" x14ac:dyDescent="0.3">
      <c r="A614" t="s">
        <v>17</v>
      </c>
      <c r="B614">
        <v>4</v>
      </c>
      <c r="C614" t="s">
        <v>15</v>
      </c>
      <c r="D614" t="str">
        <f t="shared" si="19"/>
        <v>Low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 cm="1">
        <f t="array" ref="O614">$U$2*_xlfn.IFS(C614="data_analyst",$V$5,C614="data_engineer",$V$6,C614="data_scientist",$V$7)*_xlfn.IFS(E614=0,$V$12,E614=1,$V$11)*_xlfn.IFS(F614=0,$V$17,F614=1,$V$16)*_xlfn.IFS(G614=0,$V$22,G614=1,$V$21)*_xlfn.IFS(H614=0,$V$27,H614=1,$V$26)*_xlfn.IFS(I614=0,$V$32,I614=1,$V$31)*_xlfn.IFS(J614=0,$V$37,J614=1,$V$36)*_xlfn.IFS(K614=0,$V$42,K614=1,$V$41)*_xlfn.IFS(L614=0,$V$47,L614=1,$V$46)*_xlfn.IFS(M614=0,$V$52,M614=1,$V$51)*_xlfn.IFS(N614=0,$V$57,N614=1,$V$56)</f>
        <v>2.3455829444072339E-2</v>
      </c>
      <c r="P614" cm="1">
        <f t="array" ref="P614">$V$2*_xlfn.IFS(C614="data_analyst",$X$5,C614="data_engineer",$X$6,C614="data_scientist",$X$7)*_xlfn.IFS(E614=0,$X$12,E614=1,$X$11)*_xlfn.IFS(F614=0,$X$17,F614=1,$X$16)*_xlfn.IFS(G614=0,$X$22,G614=1,$X$21)*_xlfn.IFS(H614=0,$X$27,H614=1,$X$26)*_xlfn.IFS(I614=0,$X$32,I614=1,$X$31)*_xlfn.IFS(J614=0,$X$37,J614=1,$X$36)*_xlfn.IFS(K614=0,$X$42,K614=1,$X$41)*_xlfn.IFS(L614=0,$X$47,L614=1,$X$46)*_xlfn.IFS(M614=0,$X$52,M614=1,$X$51)*_xlfn.IFS(N614=0,$X$57,N614=1,$X$56)</f>
        <v>1.3229474467763136E-4</v>
      </c>
      <c r="Q614" cm="1">
        <f t="array" ref="Q614">$W$2*_xlfn.IFS(C614="data_analyst",$Z$5,C614="data_engineer",$Z$6,C614="data_scientist",$Z$7)*_xlfn.IFS(E614=0,$Z$12,E614=1,$Z$11)*_xlfn.IFS(F614=0,$Z$17,F614=1,$Z$16)*_xlfn.IFS(G614=0,$Z$22,G614=1,$Z$21)*_xlfn.IFS(H614=0,$Z$27,H614=1,$Z$26)*_xlfn.IFS(I614=0,$Z$32,I614=1,$Z$31)*_xlfn.IFS(J614=0,$Z$37,J614=1,$Z$36)*_xlfn.IFS(K614=0,$Z$42,K614=1,$Z$41)*_xlfn.IFS(L614=0,$Z$47,L614=1,$Z$46)*_xlfn.IFS(M614=0,$Z$52,M614=1,$Z$51)*_xlfn.IFS(N614=0,$Z$57,N614=1,$Z$56)</f>
        <v>1.0934096374833335E-3</v>
      </c>
      <c r="R614" t="str" cm="1">
        <f t="array" ref="R614">_xlfn.IFS(AND(O614&gt;P614,O614&gt;Q614),"Low",AND(P614&gt;O614,P614&gt;Q614),"Medium",AND(Q614&gt;O614,Q614&gt;P614),"High")</f>
        <v>Low</v>
      </c>
      <c r="S614" t="str">
        <f t="shared" si="20"/>
        <v>T</v>
      </c>
    </row>
    <row r="615" spans="1:19" x14ac:dyDescent="0.3">
      <c r="A615" t="s">
        <v>17</v>
      </c>
      <c r="B615">
        <v>4</v>
      </c>
      <c r="C615" t="s">
        <v>15</v>
      </c>
      <c r="D615" t="str">
        <f t="shared" si="19"/>
        <v>Low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 cm="1">
        <f t="array" ref="O615">$U$2*_xlfn.IFS(C615="data_analyst",$V$5,C615="data_engineer",$V$6,C615="data_scientist",$V$7)*_xlfn.IFS(E615=0,$V$12,E615=1,$V$11)*_xlfn.IFS(F615=0,$V$17,F615=1,$V$16)*_xlfn.IFS(G615=0,$V$22,G615=1,$V$21)*_xlfn.IFS(H615=0,$V$27,H615=1,$V$26)*_xlfn.IFS(I615=0,$V$32,I615=1,$V$31)*_xlfn.IFS(J615=0,$V$37,J615=1,$V$36)*_xlfn.IFS(K615=0,$V$42,K615=1,$V$41)*_xlfn.IFS(L615=0,$V$47,L615=1,$V$46)*_xlfn.IFS(M615=0,$V$52,M615=1,$V$51)*_xlfn.IFS(N615=0,$V$57,N615=1,$V$56)</f>
        <v>1.8002646761135725E-2</v>
      </c>
      <c r="P615" cm="1">
        <f t="array" ref="P615">$V$2*_xlfn.IFS(C615="data_analyst",$X$5,C615="data_engineer",$X$6,C615="data_scientist",$X$7)*_xlfn.IFS(E615=0,$X$12,E615=1,$X$11)*_xlfn.IFS(F615=0,$X$17,F615=1,$X$16)*_xlfn.IFS(G615=0,$X$22,G615=1,$X$21)*_xlfn.IFS(H615=0,$X$27,H615=1,$X$26)*_xlfn.IFS(I615=0,$X$32,I615=1,$X$31)*_xlfn.IFS(J615=0,$X$37,J615=1,$X$36)*_xlfn.IFS(K615=0,$X$42,K615=1,$X$41)*_xlfn.IFS(L615=0,$X$47,L615=1,$X$46)*_xlfn.IFS(M615=0,$X$52,M615=1,$X$51)*_xlfn.IFS(N615=0,$X$57,N615=1,$X$56)</f>
        <v>1.1404719368761322E-4</v>
      </c>
      <c r="Q615" cm="1">
        <f t="array" ref="Q615">$W$2*_xlfn.IFS(C615="data_analyst",$Z$5,C615="data_engineer",$Z$6,C615="data_scientist",$Z$7)*_xlfn.IFS(E615=0,$Z$12,E615=1,$Z$11)*_xlfn.IFS(F615=0,$Z$17,F615=1,$Z$16)*_xlfn.IFS(G615=0,$Z$22,G615=1,$Z$21)*_xlfn.IFS(H615=0,$Z$27,H615=1,$Z$26)*_xlfn.IFS(I615=0,$Z$32,I615=1,$Z$31)*_xlfn.IFS(J615=0,$Z$37,J615=1,$Z$36)*_xlfn.IFS(K615=0,$Z$42,K615=1,$Z$41)*_xlfn.IFS(L615=0,$Z$47,L615=1,$Z$46)*_xlfn.IFS(M615=0,$Z$52,M615=1,$Z$51)*_xlfn.IFS(N615=0,$Z$57,N615=1,$Z$56)</f>
        <v>1.0309290867700006E-3</v>
      </c>
      <c r="R615" t="str" cm="1">
        <f t="array" ref="R615">_xlfn.IFS(AND(O615&gt;P615,O615&gt;Q615),"Low",AND(P615&gt;O615,P615&gt;Q615),"Medium",AND(Q615&gt;O615,Q615&gt;P615),"High")</f>
        <v>Low</v>
      </c>
      <c r="S615" t="str">
        <f t="shared" si="20"/>
        <v>T</v>
      </c>
    </row>
    <row r="616" spans="1:19" x14ac:dyDescent="0.3">
      <c r="A616" t="s">
        <v>17</v>
      </c>
      <c r="B616">
        <v>4</v>
      </c>
      <c r="C616" t="s">
        <v>15</v>
      </c>
      <c r="D616" t="str">
        <f t="shared" si="19"/>
        <v>Low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 cm="1">
        <f t="array" ref="O616">$U$2*_xlfn.IFS(C616="data_analyst",$V$5,C616="data_engineer",$V$6,C616="data_scientist",$V$7)*_xlfn.IFS(E616=0,$V$12,E616=1,$V$11)*_xlfn.IFS(F616=0,$V$17,F616=1,$V$16)*_xlfn.IFS(G616=0,$V$22,G616=1,$V$21)*_xlfn.IFS(H616=0,$V$27,H616=1,$V$26)*_xlfn.IFS(I616=0,$V$32,I616=1,$V$31)*_xlfn.IFS(J616=0,$V$37,J616=1,$V$36)*_xlfn.IFS(K616=0,$V$42,K616=1,$V$41)*_xlfn.IFS(L616=0,$V$47,L616=1,$V$46)*_xlfn.IFS(M616=0,$V$52,M616=1,$V$51)*_xlfn.IFS(N616=0,$V$57,N616=1,$V$56)</f>
        <v>1.8002646761135725E-2</v>
      </c>
      <c r="P616" cm="1">
        <f t="array" ref="P616">$V$2*_xlfn.IFS(C616="data_analyst",$X$5,C616="data_engineer",$X$6,C616="data_scientist",$X$7)*_xlfn.IFS(E616=0,$X$12,E616=1,$X$11)*_xlfn.IFS(F616=0,$X$17,F616=1,$X$16)*_xlfn.IFS(G616=0,$X$22,G616=1,$X$21)*_xlfn.IFS(H616=0,$X$27,H616=1,$X$26)*_xlfn.IFS(I616=0,$X$32,I616=1,$X$31)*_xlfn.IFS(J616=0,$X$37,J616=1,$X$36)*_xlfn.IFS(K616=0,$X$42,K616=1,$X$41)*_xlfn.IFS(L616=0,$X$47,L616=1,$X$46)*_xlfn.IFS(M616=0,$X$52,M616=1,$X$51)*_xlfn.IFS(N616=0,$X$57,N616=1,$X$56)</f>
        <v>1.1404719368761322E-4</v>
      </c>
      <c r="Q616" cm="1">
        <f t="array" ref="Q616">$W$2*_xlfn.IFS(C616="data_analyst",$Z$5,C616="data_engineer",$Z$6,C616="data_scientist",$Z$7)*_xlfn.IFS(E616=0,$Z$12,E616=1,$Z$11)*_xlfn.IFS(F616=0,$Z$17,F616=1,$Z$16)*_xlfn.IFS(G616=0,$Z$22,G616=1,$Z$21)*_xlfn.IFS(H616=0,$Z$27,H616=1,$Z$26)*_xlfn.IFS(I616=0,$Z$32,I616=1,$Z$31)*_xlfn.IFS(J616=0,$Z$37,J616=1,$Z$36)*_xlfn.IFS(K616=0,$Z$42,K616=1,$Z$41)*_xlfn.IFS(L616=0,$Z$47,L616=1,$Z$46)*_xlfn.IFS(M616=0,$Z$52,M616=1,$Z$51)*_xlfn.IFS(N616=0,$Z$57,N616=1,$Z$56)</f>
        <v>1.0309290867700006E-3</v>
      </c>
      <c r="R616" t="str" cm="1">
        <f t="array" ref="R616">_xlfn.IFS(AND(O616&gt;P616,O616&gt;Q616),"Low",AND(P616&gt;O616,P616&gt;Q616),"Medium",AND(Q616&gt;O616,Q616&gt;P616),"High")</f>
        <v>Low</v>
      </c>
      <c r="S616" t="str">
        <f t="shared" si="20"/>
        <v>T</v>
      </c>
    </row>
    <row r="617" spans="1:19" x14ac:dyDescent="0.3">
      <c r="A617" t="s">
        <v>17</v>
      </c>
      <c r="B617">
        <v>4</v>
      </c>
      <c r="C617" t="s">
        <v>15</v>
      </c>
      <c r="D617" t="str">
        <f t="shared" si="19"/>
        <v>Low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 cm="1">
        <f t="array" ref="O617">$U$2*_xlfn.IFS(C617="data_analyst",$V$5,C617="data_engineer",$V$6,C617="data_scientist",$V$7)*_xlfn.IFS(E617=0,$V$12,E617=1,$V$11)*_xlfn.IFS(F617=0,$V$17,F617=1,$V$16)*_xlfn.IFS(G617=0,$V$22,G617=1,$V$21)*_xlfn.IFS(H617=0,$V$27,H617=1,$V$26)*_xlfn.IFS(I617=0,$V$32,I617=1,$V$31)*_xlfn.IFS(J617=0,$V$37,J617=1,$V$36)*_xlfn.IFS(K617=0,$V$42,K617=1,$V$41)*_xlfn.IFS(L617=0,$V$47,L617=1,$V$46)*_xlfn.IFS(M617=0,$V$52,M617=1,$V$51)*_xlfn.IFS(N617=0,$V$57,N617=1,$V$56)</f>
        <v>1.8002646761135725E-2</v>
      </c>
      <c r="P617" cm="1">
        <f t="array" ref="P617">$V$2*_xlfn.IFS(C617="data_analyst",$X$5,C617="data_engineer",$X$6,C617="data_scientist",$X$7)*_xlfn.IFS(E617=0,$X$12,E617=1,$X$11)*_xlfn.IFS(F617=0,$X$17,F617=1,$X$16)*_xlfn.IFS(G617=0,$X$22,G617=1,$X$21)*_xlfn.IFS(H617=0,$X$27,H617=1,$X$26)*_xlfn.IFS(I617=0,$X$32,I617=1,$X$31)*_xlfn.IFS(J617=0,$X$37,J617=1,$X$36)*_xlfn.IFS(K617=0,$X$42,K617=1,$X$41)*_xlfn.IFS(L617=0,$X$47,L617=1,$X$46)*_xlfn.IFS(M617=0,$X$52,M617=1,$X$51)*_xlfn.IFS(N617=0,$X$57,N617=1,$X$56)</f>
        <v>1.1404719368761322E-4</v>
      </c>
      <c r="Q617" cm="1">
        <f t="array" ref="Q617">$W$2*_xlfn.IFS(C617="data_analyst",$Z$5,C617="data_engineer",$Z$6,C617="data_scientist",$Z$7)*_xlfn.IFS(E617=0,$Z$12,E617=1,$Z$11)*_xlfn.IFS(F617=0,$Z$17,F617=1,$Z$16)*_xlfn.IFS(G617=0,$Z$22,G617=1,$Z$21)*_xlfn.IFS(H617=0,$Z$27,H617=1,$Z$26)*_xlfn.IFS(I617=0,$Z$32,I617=1,$Z$31)*_xlfn.IFS(J617=0,$Z$37,J617=1,$Z$36)*_xlfn.IFS(K617=0,$Z$42,K617=1,$Z$41)*_xlfn.IFS(L617=0,$Z$47,L617=1,$Z$46)*_xlfn.IFS(M617=0,$Z$52,M617=1,$Z$51)*_xlfn.IFS(N617=0,$Z$57,N617=1,$Z$56)</f>
        <v>1.0309290867700006E-3</v>
      </c>
      <c r="R617" t="str" cm="1">
        <f t="array" ref="R617">_xlfn.IFS(AND(O617&gt;P617,O617&gt;Q617),"Low",AND(P617&gt;O617,P617&gt;Q617),"Medium",AND(Q617&gt;O617,Q617&gt;P617),"High")</f>
        <v>Low</v>
      </c>
      <c r="S617" t="str">
        <f t="shared" si="20"/>
        <v>T</v>
      </c>
    </row>
    <row r="618" spans="1:19" x14ac:dyDescent="0.3">
      <c r="A618" t="s">
        <v>17</v>
      </c>
      <c r="B618">
        <v>5</v>
      </c>
      <c r="C618" t="s">
        <v>15</v>
      </c>
      <c r="D618" t="str">
        <f t="shared" si="19"/>
        <v>Low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 cm="1">
        <f t="array" ref="O618">$U$2*_xlfn.IFS(C618="data_analyst",$V$5,C618="data_engineer",$V$6,C618="data_scientist",$V$7)*_xlfn.IFS(E618=0,$V$12,E618=1,$V$11)*_xlfn.IFS(F618=0,$V$17,F618=1,$V$16)*_xlfn.IFS(G618=0,$V$22,G618=1,$V$21)*_xlfn.IFS(H618=0,$V$27,H618=1,$V$26)*_xlfn.IFS(I618=0,$V$32,I618=1,$V$31)*_xlfn.IFS(J618=0,$V$37,J618=1,$V$36)*_xlfn.IFS(K618=0,$V$42,K618=1,$V$41)*_xlfn.IFS(L618=0,$V$47,L618=1,$V$46)*_xlfn.IFS(M618=0,$V$52,M618=1,$V$51)*_xlfn.IFS(N618=0,$V$57,N618=1,$V$56)</f>
        <v>2.3455829444072339E-2</v>
      </c>
      <c r="P618" cm="1">
        <f t="array" ref="P618">$V$2*_xlfn.IFS(C618="data_analyst",$X$5,C618="data_engineer",$X$6,C618="data_scientist",$X$7)*_xlfn.IFS(E618=0,$X$12,E618=1,$X$11)*_xlfn.IFS(F618=0,$X$17,F618=1,$X$16)*_xlfn.IFS(G618=0,$X$22,G618=1,$X$21)*_xlfn.IFS(H618=0,$X$27,H618=1,$X$26)*_xlfn.IFS(I618=0,$X$32,I618=1,$X$31)*_xlfn.IFS(J618=0,$X$37,J618=1,$X$36)*_xlfn.IFS(K618=0,$X$42,K618=1,$X$41)*_xlfn.IFS(L618=0,$X$47,L618=1,$X$46)*_xlfn.IFS(M618=0,$X$52,M618=1,$X$51)*_xlfn.IFS(N618=0,$X$57,N618=1,$X$56)</f>
        <v>1.3229474467763136E-4</v>
      </c>
      <c r="Q618" cm="1">
        <f t="array" ref="Q618">$W$2*_xlfn.IFS(C618="data_analyst",$Z$5,C618="data_engineer",$Z$6,C618="data_scientist",$Z$7)*_xlfn.IFS(E618=0,$Z$12,E618=1,$Z$11)*_xlfn.IFS(F618=0,$Z$17,F618=1,$Z$16)*_xlfn.IFS(G618=0,$Z$22,G618=1,$Z$21)*_xlfn.IFS(H618=0,$Z$27,H618=1,$Z$26)*_xlfn.IFS(I618=0,$Z$32,I618=1,$Z$31)*_xlfn.IFS(J618=0,$Z$37,J618=1,$Z$36)*_xlfn.IFS(K618=0,$Z$42,K618=1,$Z$41)*_xlfn.IFS(L618=0,$Z$47,L618=1,$Z$46)*_xlfn.IFS(M618=0,$Z$52,M618=1,$Z$51)*_xlfn.IFS(N618=0,$Z$57,N618=1,$Z$56)</f>
        <v>1.0934096374833335E-3</v>
      </c>
      <c r="R618" t="str" cm="1">
        <f t="array" ref="R618">_xlfn.IFS(AND(O618&gt;P618,O618&gt;Q618),"Low",AND(P618&gt;O618,P618&gt;Q618),"Medium",AND(Q618&gt;O618,Q618&gt;P618),"High")</f>
        <v>Low</v>
      </c>
      <c r="S618" t="str">
        <f t="shared" si="20"/>
        <v>T</v>
      </c>
    </row>
    <row r="619" spans="1:19" x14ac:dyDescent="0.3">
      <c r="A619" t="s">
        <v>17</v>
      </c>
      <c r="B619">
        <v>5</v>
      </c>
      <c r="C619" t="s">
        <v>15</v>
      </c>
      <c r="D619" t="str">
        <f t="shared" si="19"/>
        <v>Low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 cm="1">
        <f t="array" ref="O619">$U$2*_xlfn.IFS(C619="data_analyst",$V$5,C619="data_engineer",$V$6,C619="data_scientist",$V$7)*_xlfn.IFS(E619=0,$V$12,E619=1,$V$11)*_xlfn.IFS(F619=0,$V$17,F619=1,$V$16)*_xlfn.IFS(G619=0,$V$22,G619=1,$V$21)*_xlfn.IFS(H619=0,$V$27,H619=1,$V$26)*_xlfn.IFS(I619=0,$V$32,I619=1,$V$31)*_xlfn.IFS(J619=0,$V$37,J619=1,$V$36)*_xlfn.IFS(K619=0,$V$42,K619=1,$V$41)*_xlfn.IFS(L619=0,$V$47,L619=1,$V$46)*_xlfn.IFS(M619=0,$V$52,M619=1,$V$51)*_xlfn.IFS(N619=0,$V$57,N619=1,$V$56)</f>
        <v>3.5980479398548316E-3</v>
      </c>
      <c r="P619" cm="1">
        <f t="array" ref="P619">$V$2*_xlfn.IFS(C619="data_analyst",$X$5,C619="data_engineer",$X$6,C619="data_scientist",$X$7)*_xlfn.IFS(E619=0,$X$12,E619=1,$X$11)*_xlfn.IFS(F619=0,$X$17,F619=1,$X$16)*_xlfn.IFS(G619=0,$X$22,G619=1,$X$21)*_xlfn.IFS(H619=0,$X$27,H619=1,$X$26)*_xlfn.IFS(I619=0,$X$32,I619=1,$X$31)*_xlfn.IFS(J619=0,$X$37,J619=1,$X$36)*_xlfn.IFS(K619=0,$X$42,K619=1,$X$41)*_xlfn.IFS(L619=0,$X$47,L619=1,$X$46)*_xlfn.IFS(M619=0,$X$52,M619=1,$X$51)*_xlfn.IFS(N619=0,$X$57,N619=1,$X$56)</f>
        <v>6.6698551578231375E-6</v>
      </c>
      <c r="Q619" cm="1">
        <f t="array" ref="Q619">$W$2*_xlfn.IFS(C619="data_analyst",$Z$5,C619="data_engineer",$Z$6,C619="data_scientist",$Z$7)*_xlfn.IFS(E619=0,$Z$12,E619=1,$Z$11)*_xlfn.IFS(F619=0,$Z$17,F619=1,$Z$16)*_xlfn.IFS(G619=0,$Z$22,G619=1,$Z$21)*_xlfn.IFS(H619=0,$Z$27,H619=1,$Z$26)*_xlfn.IFS(I619=0,$Z$32,I619=1,$Z$31)*_xlfn.IFS(J619=0,$Z$37,J619=1,$Z$36)*_xlfn.IFS(K619=0,$Z$42,K619=1,$Z$41)*_xlfn.IFS(L619=0,$Z$47,L619=1,$Z$46)*_xlfn.IFS(M619=0,$Z$52,M619=1,$Z$51)*_xlfn.IFS(N619=0,$Z$57,N619=1,$Z$56)</f>
        <v>1.5927766875393896E-4</v>
      </c>
      <c r="R619" t="str" cm="1">
        <f t="array" ref="R619">_xlfn.IFS(AND(O619&gt;P619,O619&gt;Q619),"Low",AND(P619&gt;O619,P619&gt;Q619),"Medium",AND(Q619&gt;O619,Q619&gt;P619),"High")</f>
        <v>Low</v>
      </c>
      <c r="S619" t="str">
        <f t="shared" si="20"/>
        <v>T</v>
      </c>
    </row>
    <row r="620" spans="1:19" x14ac:dyDescent="0.3">
      <c r="A620" t="s">
        <v>17</v>
      </c>
      <c r="B620">
        <v>7</v>
      </c>
      <c r="C620" t="s">
        <v>15</v>
      </c>
      <c r="D620" t="str">
        <f t="shared" si="19"/>
        <v>Low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 cm="1">
        <f t="array" ref="O620">$U$2*_xlfn.IFS(C620="data_analyst",$V$5,C620="data_engineer",$V$6,C620="data_scientist",$V$7)*_xlfn.IFS(E620=0,$V$12,E620=1,$V$11)*_xlfn.IFS(F620=0,$V$17,F620=1,$V$16)*_xlfn.IFS(G620=0,$V$22,G620=1,$V$21)*_xlfn.IFS(H620=0,$V$27,H620=1,$V$26)*_xlfn.IFS(I620=0,$V$32,I620=1,$V$31)*_xlfn.IFS(J620=0,$V$37,J620=1,$V$36)*_xlfn.IFS(K620=0,$V$42,K620=1,$V$41)*_xlfn.IFS(L620=0,$V$47,L620=1,$V$46)*_xlfn.IFS(M620=0,$V$52,M620=1,$V$51)*_xlfn.IFS(N620=0,$V$57,N620=1,$V$56)</f>
        <v>1.8002646761135725E-2</v>
      </c>
      <c r="P620" cm="1">
        <f t="array" ref="P620">$V$2*_xlfn.IFS(C620="data_analyst",$X$5,C620="data_engineer",$X$6,C620="data_scientist",$X$7)*_xlfn.IFS(E620=0,$X$12,E620=1,$X$11)*_xlfn.IFS(F620=0,$X$17,F620=1,$X$16)*_xlfn.IFS(G620=0,$X$22,G620=1,$X$21)*_xlfn.IFS(H620=0,$X$27,H620=1,$X$26)*_xlfn.IFS(I620=0,$X$32,I620=1,$X$31)*_xlfn.IFS(J620=0,$X$37,J620=1,$X$36)*_xlfn.IFS(K620=0,$X$42,K620=1,$X$41)*_xlfn.IFS(L620=0,$X$47,L620=1,$X$46)*_xlfn.IFS(M620=0,$X$52,M620=1,$X$51)*_xlfn.IFS(N620=0,$X$57,N620=1,$X$56)</f>
        <v>1.1404719368761322E-4</v>
      </c>
      <c r="Q620" cm="1">
        <f t="array" ref="Q620">$W$2*_xlfn.IFS(C620="data_analyst",$Z$5,C620="data_engineer",$Z$6,C620="data_scientist",$Z$7)*_xlfn.IFS(E620=0,$Z$12,E620=1,$Z$11)*_xlfn.IFS(F620=0,$Z$17,F620=1,$Z$16)*_xlfn.IFS(G620=0,$Z$22,G620=1,$Z$21)*_xlfn.IFS(H620=0,$Z$27,H620=1,$Z$26)*_xlfn.IFS(I620=0,$Z$32,I620=1,$Z$31)*_xlfn.IFS(J620=0,$Z$37,J620=1,$Z$36)*_xlfn.IFS(K620=0,$Z$42,K620=1,$Z$41)*_xlfn.IFS(L620=0,$Z$47,L620=1,$Z$46)*_xlfn.IFS(M620=0,$Z$52,M620=1,$Z$51)*_xlfn.IFS(N620=0,$Z$57,N620=1,$Z$56)</f>
        <v>1.0309290867700006E-3</v>
      </c>
      <c r="R620" t="str" cm="1">
        <f t="array" ref="R620">_xlfn.IFS(AND(O620&gt;P620,O620&gt;Q620),"Low",AND(P620&gt;O620,P620&gt;Q620),"Medium",AND(Q620&gt;O620,Q620&gt;P620),"High")</f>
        <v>Low</v>
      </c>
      <c r="S620" t="str">
        <f t="shared" si="20"/>
        <v>T</v>
      </c>
    </row>
    <row r="621" spans="1:19" x14ac:dyDescent="0.3">
      <c r="A621" t="s">
        <v>17</v>
      </c>
      <c r="B621">
        <v>5</v>
      </c>
      <c r="C621" t="s">
        <v>15</v>
      </c>
      <c r="D621" t="str">
        <f t="shared" si="19"/>
        <v>Low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 cm="1">
        <f t="array" ref="O621">$U$2*_xlfn.IFS(C621="data_analyst",$V$5,C621="data_engineer",$V$6,C621="data_scientist",$V$7)*_xlfn.IFS(E621=0,$V$12,E621=1,$V$11)*_xlfn.IFS(F621=0,$V$17,F621=1,$V$16)*_xlfn.IFS(G621=0,$V$22,G621=1,$V$21)*_xlfn.IFS(H621=0,$V$27,H621=1,$V$26)*_xlfn.IFS(I621=0,$V$32,I621=1,$V$31)*_xlfn.IFS(J621=0,$V$37,J621=1,$V$36)*_xlfn.IFS(K621=0,$V$42,K621=1,$V$41)*_xlfn.IFS(L621=0,$V$47,L621=1,$V$46)*_xlfn.IFS(M621=0,$V$52,M621=1,$V$51)*_xlfn.IFS(N621=0,$V$57,N621=1,$V$56)</f>
        <v>1.8002646761135725E-2</v>
      </c>
      <c r="P621" cm="1">
        <f t="array" ref="P621">$V$2*_xlfn.IFS(C621="data_analyst",$X$5,C621="data_engineer",$X$6,C621="data_scientist",$X$7)*_xlfn.IFS(E621=0,$X$12,E621=1,$X$11)*_xlfn.IFS(F621=0,$X$17,F621=1,$X$16)*_xlfn.IFS(G621=0,$X$22,G621=1,$X$21)*_xlfn.IFS(H621=0,$X$27,H621=1,$X$26)*_xlfn.IFS(I621=0,$X$32,I621=1,$X$31)*_xlfn.IFS(J621=0,$X$37,J621=1,$X$36)*_xlfn.IFS(K621=0,$X$42,K621=1,$X$41)*_xlfn.IFS(L621=0,$X$47,L621=1,$X$46)*_xlfn.IFS(M621=0,$X$52,M621=1,$X$51)*_xlfn.IFS(N621=0,$X$57,N621=1,$X$56)</f>
        <v>1.1404719368761322E-4</v>
      </c>
      <c r="Q621" cm="1">
        <f t="array" ref="Q621">$W$2*_xlfn.IFS(C621="data_analyst",$Z$5,C621="data_engineer",$Z$6,C621="data_scientist",$Z$7)*_xlfn.IFS(E621=0,$Z$12,E621=1,$Z$11)*_xlfn.IFS(F621=0,$Z$17,F621=1,$Z$16)*_xlfn.IFS(G621=0,$Z$22,G621=1,$Z$21)*_xlfn.IFS(H621=0,$Z$27,H621=1,$Z$26)*_xlfn.IFS(I621=0,$Z$32,I621=1,$Z$31)*_xlfn.IFS(J621=0,$Z$37,J621=1,$Z$36)*_xlfn.IFS(K621=0,$Z$42,K621=1,$Z$41)*_xlfn.IFS(L621=0,$Z$47,L621=1,$Z$46)*_xlfn.IFS(M621=0,$Z$52,M621=1,$Z$51)*_xlfn.IFS(N621=0,$Z$57,N621=1,$Z$56)</f>
        <v>1.0309290867700006E-3</v>
      </c>
      <c r="R621" t="str" cm="1">
        <f t="array" ref="R621">_xlfn.IFS(AND(O621&gt;P621,O621&gt;Q621),"Low",AND(P621&gt;O621,P621&gt;Q621),"Medium",AND(Q621&gt;O621,Q621&gt;P621),"High")</f>
        <v>Low</v>
      </c>
      <c r="S621" t="str">
        <f t="shared" si="20"/>
        <v>T</v>
      </c>
    </row>
    <row r="622" spans="1:19" x14ac:dyDescent="0.3">
      <c r="A622" t="s">
        <v>17</v>
      </c>
      <c r="B622">
        <v>8</v>
      </c>
      <c r="C622" t="s">
        <v>15</v>
      </c>
      <c r="D622" t="str">
        <f t="shared" si="19"/>
        <v>Low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 cm="1">
        <f t="array" ref="O622">$U$2*_xlfn.IFS(C622="data_analyst",$V$5,C622="data_engineer",$V$6,C622="data_scientist",$V$7)*_xlfn.IFS(E622=0,$V$12,E622=1,$V$11)*_xlfn.IFS(F622=0,$V$17,F622=1,$V$16)*_xlfn.IFS(G622=0,$V$22,G622=1,$V$21)*_xlfn.IFS(H622=0,$V$27,H622=1,$V$26)*_xlfn.IFS(I622=0,$V$32,I622=1,$V$31)*_xlfn.IFS(J622=0,$V$37,J622=1,$V$36)*_xlfn.IFS(K622=0,$V$42,K622=1,$V$41)*_xlfn.IFS(L622=0,$V$47,L622=1,$V$46)*_xlfn.IFS(M622=0,$V$52,M622=1,$V$51)*_xlfn.IFS(N622=0,$V$57,N622=1,$V$56)</f>
        <v>2.3455829444072339E-2</v>
      </c>
      <c r="P622" cm="1">
        <f t="array" ref="P622">$V$2*_xlfn.IFS(C622="data_analyst",$X$5,C622="data_engineer",$X$6,C622="data_scientist",$X$7)*_xlfn.IFS(E622=0,$X$12,E622=1,$X$11)*_xlfn.IFS(F622=0,$X$17,F622=1,$X$16)*_xlfn.IFS(G622=0,$X$22,G622=1,$X$21)*_xlfn.IFS(H622=0,$X$27,H622=1,$X$26)*_xlfn.IFS(I622=0,$X$32,I622=1,$X$31)*_xlfn.IFS(J622=0,$X$37,J622=1,$X$36)*_xlfn.IFS(K622=0,$X$42,K622=1,$X$41)*_xlfn.IFS(L622=0,$X$47,L622=1,$X$46)*_xlfn.IFS(M622=0,$X$52,M622=1,$X$51)*_xlfn.IFS(N622=0,$X$57,N622=1,$X$56)</f>
        <v>1.3229474467763136E-4</v>
      </c>
      <c r="Q622" cm="1">
        <f t="array" ref="Q622">$W$2*_xlfn.IFS(C622="data_analyst",$Z$5,C622="data_engineer",$Z$6,C622="data_scientist",$Z$7)*_xlfn.IFS(E622=0,$Z$12,E622=1,$Z$11)*_xlfn.IFS(F622=0,$Z$17,F622=1,$Z$16)*_xlfn.IFS(G622=0,$Z$22,G622=1,$Z$21)*_xlfn.IFS(H622=0,$Z$27,H622=1,$Z$26)*_xlfn.IFS(I622=0,$Z$32,I622=1,$Z$31)*_xlfn.IFS(J622=0,$Z$37,J622=1,$Z$36)*_xlfn.IFS(K622=0,$Z$42,K622=1,$Z$41)*_xlfn.IFS(L622=0,$Z$47,L622=1,$Z$46)*_xlfn.IFS(M622=0,$Z$52,M622=1,$Z$51)*_xlfn.IFS(N622=0,$Z$57,N622=1,$Z$56)</f>
        <v>1.0934096374833335E-3</v>
      </c>
      <c r="R622" t="str" cm="1">
        <f t="array" ref="R622">_xlfn.IFS(AND(O622&gt;P622,O622&gt;Q622),"Low",AND(P622&gt;O622,P622&gt;Q622),"Medium",AND(Q622&gt;O622,Q622&gt;P622),"High")</f>
        <v>Low</v>
      </c>
      <c r="S622" t="str">
        <f t="shared" si="20"/>
        <v>T</v>
      </c>
    </row>
    <row r="623" spans="1:19" x14ac:dyDescent="0.3">
      <c r="A623" t="s">
        <v>17</v>
      </c>
      <c r="B623">
        <v>6</v>
      </c>
      <c r="C623" t="s">
        <v>15</v>
      </c>
      <c r="D623" t="str">
        <f t="shared" si="19"/>
        <v>Low</v>
      </c>
      <c r="E623">
        <v>0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 cm="1">
        <f t="array" ref="O623">$U$2*_xlfn.IFS(C623="data_analyst",$V$5,C623="data_engineer",$V$6,C623="data_scientist",$V$7)*_xlfn.IFS(E623=0,$V$12,E623=1,$V$11)*_xlfn.IFS(F623=0,$V$17,F623=1,$V$16)*_xlfn.IFS(G623=0,$V$22,G623=1,$V$21)*_xlfn.IFS(H623=0,$V$27,H623=1,$V$26)*_xlfn.IFS(I623=0,$V$32,I623=1,$V$31)*_xlfn.IFS(J623=0,$V$37,J623=1,$V$36)*_xlfn.IFS(K623=0,$V$42,K623=1,$V$41)*_xlfn.IFS(L623=0,$V$47,L623=1,$V$46)*_xlfn.IFS(M623=0,$V$52,M623=1,$V$51)*_xlfn.IFS(N623=0,$V$57,N623=1,$V$56)</f>
        <v>2.3455829444072339E-2</v>
      </c>
      <c r="P623" cm="1">
        <f t="array" ref="P623">$V$2*_xlfn.IFS(C623="data_analyst",$X$5,C623="data_engineer",$X$6,C623="data_scientist",$X$7)*_xlfn.IFS(E623=0,$X$12,E623=1,$X$11)*_xlfn.IFS(F623=0,$X$17,F623=1,$X$16)*_xlfn.IFS(G623=0,$X$22,G623=1,$X$21)*_xlfn.IFS(H623=0,$X$27,H623=1,$X$26)*_xlfn.IFS(I623=0,$X$32,I623=1,$X$31)*_xlfn.IFS(J623=0,$X$37,J623=1,$X$36)*_xlfn.IFS(K623=0,$X$42,K623=1,$X$41)*_xlfn.IFS(L623=0,$X$47,L623=1,$X$46)*_xlfn.IFS(M623=0,$X$52,M623=1,$X$51)*_xlfn.IFS(N623=0,$X$57,N623=1,$X$56)</f>
        <v>1.3229474467763136E-4</v>
      </c>
      <c r="Q623" cm="1">
        <f t="array" ref="Q623">$W$2*_xlfn.IFS(C623="data_analyst",$Z$5,C623="data_engineer",$Z$6,C623="data_scientist",$Z$7)*_xlfn.IFS(E623=0,$Z$12,E623=1,$Z$11)*_xlfn.IFS(F623=0,$Z$17,F623=1,$Z$16)*_xlfn.IFS(G623=0,$Z$22,G623=1,$Z$21)*_xlfn.IFS(H623=0,$Z$27,H623=1,$Z$26)*_xlfn.IFS(I623=0,$Z$32,I623=1,$Z$31)*_xlfn.IFS(J623=0,$Z$37,J623=1,$Z$36)*_xlfn.IFS(K623=0,$Z$42,K623=1,$Z$41)*_xlfn.IFS(L623=0,$Z$47,L623=1,$Z$46)*_xlfn.IFS(M623=0,$Z$52,M623=1,$Z$51)*_xlfn.IFS(N623=0,$Z$57,N623=1,$Z$56)</f>
        <v>1.0934096374833335E-3</v>
      </c>
      <c r="R623" t="str" cm="1">
        <f t="array" ref="R623">_xlfn.IFS(AND(O623&gt;P623,O623&gt;Q623),"Low",AND(P623&gt;O623,P623&gt;Q623),"Medium",AND(Q623&gt;O623,Q623&gt;P623),"High")</f>
        <v>Low</v>
      </c>
      <c r="S623" t="str">
        <f t="shared" si="20"/>
        <v>T</v>
      </c>
    </row>
    <row r="624" spans="1:19" x14ac:dyDescent="0.3">
      <c r="A624" t="s">
        <v>17</v>
      </c>
      <c r="B624">
        <v>3</v>
      </c>
      <c r="C624" t="s">
        <v>15</v>
      </c>
      <c r="D624" t="str">
        <f t="shared" si="19"/>
        <v>Low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 cm="1">
        <f t="array" ref="O624">$U$2*_xlfn.IFS(C624="data_analyst",$V$5,C624="data_engineer",$V$6,C624="data_scientist",$V$7)*_xlfn.IFS(E624=0,$V$12,E624=1,$V$11)*_xlfn.IFS(F624=0,$V$17,F624=1,$V$16)*_xlfn.IFS(G624=0,$V$22,G624=1,$V$21)*_xlfn.IFS(H624=0,$V$27,H624=1,$V$26)*_xlfn.IFS(I624=0,$V$32,I624=1,$V$31)*_xlfn.IFS(J624=0,$V$37,J624=1,$V$36)*_xlfn.IFS(K624=0,$V$42,K624=1,$V$41)*_xlfn.IFS(L624=0,$V$47,L624=1,$V$46)*_xlfn.IFS(M624=0,$V$52,M624=1,$V$51)*_xlfn.IFS(N624=0,$V$57,N624=1,$V$56)</f>
        <v>1.8002646761135725E-2</v>
      </c>
      <c r="P624" cm="1">
        <f t="array" ref="P624">$V$2*_xlfn.IFS(C624="data_analyst",$X$5,C624="data_engineer",$X$6,C624="data_scientist",$X$7)*_xlfn.IFS(E624=0,$X$12,E624=1,$X$11)*_xlfn.IFS(F624=0,$X$17,F624=1,$X$16)*_xlfn.IFS(G624=0,$X$22,G624=1,$X$21)*_xlfn.IFS(H624=0,$X$27,H624=1,$X$26)*_xlfn.IFS(I624=0,$X$32,I624=1,$X$31)*_xlfn.IFS(J624=0,$X$37,J624=1,$X$36)*_xlfn.IFS(K624=0,$X$42,K624=1,$X$41)*_xlfn.IFS(L624=0,$X$47,L624=1,$X$46)*_xlfn.IFS(M624=0,$X$52,M624=1,$X$51)*_xlfn.IFS(N624=0,$X$57,N624=1,$X$56)</f>
        <v>1.1404719368761322E-4</v>
      </c>
      <c r="Q624" cm="1">
        <f t="array" ref="Q624">$W$2*_xlfn.IFS(C624="data_analyst",$Z$5,C624="data_engineer",$Z$6,C624="data_scientist",$Z$7)*_xlfn.IFS(E624=0,$Z$12,E624=1,$Z$11)*_xlfn.IFS(F624=0,$Z$17,F624=1,$Z$16)*_xlfn.IFS(G624=0,$Z$22,G624=1,$Z$21)*_xlfn.IFS(H624=0,$Z$27,H624=1,$Z$26)*_xlfn.IFS(I624=0,$Z$32,I624=1,$Z$31)*_xlfn.IFS(J624=0,$Z$37,J624=1,$Z$36)*_xlfn.IFS(K624=0,$Z$42,K624=1,$Z$41)*_xlfn.IFS(L624=0,$Z$47,L624=1,$Z$46)*_xlfn.IFS(M624=0,$Z$52,M624=1,$Z$51)*_xlfn.IFS(N624=0,$Z$57,N624=1,$Z$56)</f>
        <v>1.0309290867700006E-3</v>
      </c>
      <c r="R624" t="str" cm="1">
        <f t="array" ref="R624">_xlfn.IFS(AND(O624&gt;P624,O624&gt;Q624),"Low",AND(P624&gt;O624,P624&gt;Q624),"Medium",AND(Q624&gt;O624,Q624&gt;P624),"High")</f>
        <v>Low</v>
      </c>
      <c r="S624" t="str">
        <f t="shared" si="20"/>
        <v>T</v>
      </c>
    </row>
    <row r="625" spans="1:19" x14ac:dyDescent="0.3">
      <c r="A625" t="s">
        <v>17</v>
      </c>
      <c r="B625">
        <v>6</v>
      </c>
      <c r="C625" t="s">
        <v>15</v>
      </c>
      <c r="D625" t="str">
        <f t="shared" si="19"/>
        <v>Low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 cm="1">
        <f t="array" ref="O625">$U$2*_xlfn.IFS(C625="data_analyst",$V$5,C625="data_engineer",$V$6,C625="data_scientist",$V$7)*_xlfn.IFS(E625=0,$V$12,E625=1,$V$11)*_xlfn.IFS(F625=0,$V$17,F625=1,$V$16)*_xlfn.IFS(G625=0,$V$22,G625=1,$V$21)*_xlfn.IFS(H625=0,$V$27,H625=1,$V$26)*_xlfn.IFS(I625=0,$V$32,I625=1,$V$31)*_xlfn.IFS(J625=0,$V$37,J625=1,$V$36)*_xlfn.IFS(K625=0,$V$42,K625=1,$V$41)*_xlfn.IFS(L625=0,$V$47,L625=1,$V$46)*_xlfn.IFS(M625=0,$V$52,M625=1,$V$51)*_xlfn.IFS(N625=0,$V$57,N625=1,$V$56)</f>
        <v>1.8002646761135725E-2</v>
      </c>
      <c r="P625" cm="1">
        <f t="array" ref="P625">$V$2*_xlfn.IFS(C625="data_analyst",$X$5,C625="data_engineer",$X$6,C625="data_scientist",$X$7)*_xlfn.IFS(E625=0,$X$12,E625=1,$X$11)*_xlfn.IFS(F625=0,$X$17,F625=1,$X$16)*_xlfn.IFS(G625=0,$X$22,G625=1,$X$21)*_xlfn.IFS(H625=0,$X$27,H625=1,$X$26)*_xlfn.IFS(I625=0,$X$32,I625=1,$X$31)*_xlfn.IFS(J625=0,$X$37,J625=1,$X$36)*_xlfn.IFS(K625=0,$X$42,K625=1,$X$41)*_xlfn.IFS(L625=0,$X$47,L625=1,$X$46)*_xlfn.IFS(M625=0,$X$52,M625=1,$X$51)*_xlfn.IFS(N625=0,$X$57,N625=1,$X$56)</f>
        <v>1.1404719368761322E-4</v>
      </c>
      <c r="Q625" cm="1">
        <f t="array" ref="Q625">$W$2*_xlfn.IFS(C625="data_analyst",$Z$5,C625="data_engineer",$Z$6,C625="data_scientist",$Z$7)*_xlfn.IFS(E625=0,$Z$12,E625=1,$Z$11)*_xlfn.IFS(F625=0,$Z$17,F625=1,$Z$16)*_xlfn.IFS(G625=0,$Z$22,G625=1,$Z$21)*_xlfn.IFS(H625=0,$Z$27,H625=1,$Z$26)*_xlfn.IFS(I625=0,$Z$32,I625=1,$Z$31)*_xlfn.IFS(J625=0,$Z$37,J625=1,$Z$36)*_xlfn.IFS(K625=0,$Z$42,K625=1,$Z$41)*_xlfn.IFS(L625=0,$Z$47,L625=1,$Z$46)*_xlfn.IFS(M625=0,$Z$52,M625=1,$Z$51)*_xlfn.IFS(N625=0,$Z$57,N625=1,$Z$56)</f>
        <v>1.0309290867700006E-3</v>
      </c>
      <c r="R625" t="str" cm="1">
        <f t="array" ref="R625">_xlfn.IFS(AND(O625&gt;P625,O625&gt;Q625),"Low",AND(P625&gt;O625,P625&gt;Q625),"Medium",AND(Q625&gt;O625,Q625&gt;P625),"High")</f>
        <v>Low</v>
      </c>
      <c r="S625" t="str">
        <f t="shared" si="20"/>
        <v>T</v>
      </c>
    </row>
    <row r="626" spans="1:19" x14ac:dyDescent="0.3">
      <c r="A626" t="s">
        <v>17</v>
      </c>
      <c r="B626">
        <v>4</v>
      </c>
      <c r="C626" t="s">
        <v>15</v>
      </c>
      <c r="D626" t="str">
        <f t="shared" si="19"/>
        <v>Low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1</v>
      </c>
      <c r="O626" cm="1">
        <f t="array" ref="O626">$U$2*_xlfn.IFS(C626="data_analyst",$V$5,C626="data_engineer",$V$6,C626="data_scientist",$V$7)*_xlfn.IFS(E626=0,$V$12,E626=1,$V$11)*_xlfn.IFS(F626=0,$V$17,F626=1,$V$16)*_xlfn.IFS(G626=0,$V$22,G626=1,$V$21)*_xlfn.IFS(H626=0,$V$27,H626=1,$V$26)*_xlfn.IFS(I626=0,$V$32,I626=1,$V$31)*_xlfn.IFS(J626=0,$V$37,J626=1,$V$36)*_xlfn.IFS(K626=0,$V$42,K626=1,$V$41)*_xlfn.IFS(L626=0,$V$47,L626=1,$V$46)*_xlfn.IFS(M626=0,$V$52,M626=1,$V$51)*_xlfn.IFS(N626=0,$V$57,N626=1,$V$56)</f>
        <v>4.6298645463884189E-3</v>
      </c>
      <c r="P626" cm="1">
        <f t="array" ref="P626">$V$2*_xlfn.IFS(C626="data_analyst",$X$5,C626="data_engineer",$X$6,C626="data_scientist",$X$7)*_xlfn.IFS(E626=0,$X$12,E626=1,$X$11)*_xlfn.IFS(F626=0,$X$17,F626=1,$X$16)*_xlfn.IFS(G626=0,$X$22,G626=1,$X$21)*_xlfn.IFS(H626=0,$X$27,H626=1,$X$26)*_xlfn.IFS(I626=0,$X$32,I626=1,$X$31)*_xlfn.IFS(J626=0,$X$37,J626=1,$X$36)*_xlfn.IFS(K626=0,$X$42,K626=1,$X$41)*_xlfn.IFS(L626=0,$X$47,L626=1,$X$46)*_xlfn.IFS(M626=0,$X$52,M626=1,$X$51)*_xlfn.IFS(N626=0,$X$57,N626=1,$X$56)</f>
        <v>2.6516803780137475E-5</v>
      </c>
      <c r="Q626" cm="1">
        <f t="array" ref="Q626">$W$2*_xlfn.IFS(C626="data_analyst",$Z$5,C626="data_engineer",$Z$6,C626="data_scientist",$Z$7)*_xlfn.IFS(E626=0,$Z$12,E626=1,$Z$11)*_xlfn.IFS(F626=0,$Z$17,F626=1,$Z$16)*_xlfn.IFS(G626=0,$Z$22,G626=1,$Z$21)*_xlfn.IFS(H626=0,$Z$27,H626=1,$Z$26)*_xlfn.IFS(I626=0,$Z$32,I626=1,$Z$31)*_xlfn.IFS(J626=0,$Z$37,J626=1,$Z$36)*_xlfn.IFS(K626=0,$Z$42,K626=1,$Z$41)*_xlfn.IFS(L626=0,$Z$47,L626=1,$Z$46)*_xlfn.IFS(M626=0,$Z$52,M626=1,$Z$51)*_xlfn.IFS(N626=0,$Z$57,N626=1,$Z$56)</f>
        <v>1.9742118454560195E-4</v>
      </c>
      <c r="R626" t="str" cm="1">
        <f t="array" ref="R626">_xlfn.IFS(AND(O626&gt;P626,O626&gt;Q626),"Low",AND(P626&gt;O626,P626&gt;Q626),"Medium",AND(Q626&gt;O626,Q626&gt;P626),"High")</f>
        <v>Low</v>
      </c>
      <c r="S626" t="str">
        <f t="shared" si="20"/>
        <v>T</v>
      </c>
    </row>
    <row r="627" spans="1:19" x14ac:dyDescent="0.3">
      <c r="A627" t="s">
        <v>17</v>
      </c>
      <c r="B627">
        <v>2</v>
      </c>
      <c r="C627" t="s">
        <v>15</v>
      </c>
      <c r="D627" t="str">
        <f t="shared" si="19"/>
        <v>Low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 cm="1">
        <f t="array" ref="O627">$U$2*_xlfn.IFS(C627="data_analyst",$V$5,C627="data_engineer",$V$6,C627="data_scientist",$V$7)*_xlfn.IFS(E627=0,$V$12,E627=1,$V$11)*_xlfn.IFS(F627=0,$V$17,F627=1,$V$16)*_xlfn.IFS(G627=0,$V$22,G627=1,$V$21)*_xlfn.IFS(H627=0,$V$27,H627=1,$V$26)*_xlfn.IFS(I627=0,$V$32,I627=1,$V$31)*_xlfn.IFS(J627=0,$V$37,J627=1,$V$36)*_xlfn.IFS(K627=0,$V$42,K627=1,$V$41)*_xlfn.IFS(L627=0,$V$47,L627=1,$V$46)*_xlfn.IFS(M627=0,$V$52,M627=1,$V$51)*_xlfn.IFS(N627=0,$V$57,N627=1,$V$56)</f>
        <v>2.3455829444072339E-2</v>
      </c>
      <c r="P627" cm="1">
        <f t="array" ref="P627">$V$2*_xlfn.IFS(C627="data_analyst",$X$5,C627="data_engineer",$X$6,C627="data_scientist",$X$7)*_xlfn.IFS(E627=0,$X$12,E627=1,$X$11)*_xlfn.IFS(F627=0,$X$17,F627=1,$X$16)*_xlfn.IFS(G627=0,$X$22,G627=1,$X$21)*_xlfn.IFS(H627=0,$X$27,H627=1,$X$26)*_xlfn.IFS(I627=0,$X$32,I627=1,$X$31)*_xlfn.IFS(J627=0,$X$37,J627=1,$X$36)*_xlfn.IFS(K627=0,$X$42,K627=1,$X$41)*_xlfn.IFS(L627=0,$X$47,L627=1,$X$46)*_xlfn.IFS(M627=0,$X$52,M627=1,$X$51)*_xlfn.IFS(N627=0,$X$57,N627=1,$X$56)</f>
        <v>1.3229474467763136E-4</v>
      </c>
      <c r="Q627" cm="1">
        <f t="array" ref="Q627">$W$2*_xlfn.IFS(C627="data_analyst",$Z$5,C627="data_engineer",$Z$6,C627="data_scientist",$Z$7)*_xlfn.IFS(E627=0,$Z$12,E627=1,$Z$11)*_xlfn.IFS(F627=0,$Z$17,F627=1,$Z$16)*_xlfn.IFS(G627=0,$Z$22,G627=1,$Z$21)*_xlfn.IFS(H627=0,$Z$27,H627=1,$Z$26)*_xlfn.IFS(I627=0,$Z$32,I627=1,$Z$31)*_xlfn.IFS(J627=0,$Z$37,J627=1,$Z$36)*_xlfn.IFS(K627=0,$Z$42,K627=1,$Z$41)*_xlfn.IFS(L627=0,$Z$47,L627=1,$Z$46)*_xlfn.IFS(M627=0,$Z$52,M627=1,$Z$51)*_xlfn.IFS(N627=0,$Z$57,N627=1,$Z$56)</f>
        <v>1.0934096374833335E-3</v>
      </c>
      <c r="R627" t="str" cm="1">
        <f t="array" ref="R627">_xlfn.IFS(AND(O627&gt;P627,O627&gt;Q627),"Low",AND(P627&gt;O627,P627&gt;Q627),"Medium",AND(Q627&gt;O627,Q627&gt;P627),"High")</f>
        <v>Low</v>
      </c>
      <c r="S627" t="str">
        <f t="shared" si="20"/>
        <v>T</v>
      </c>
    </row>
    <row r="628" spans="1:19" x14ac:dyDescent="0.3">
      <c r="A628" t="s">
        <v>17</v>
      </c>
      <c r="B628">
        <v>9</v>
      </c>
      <c r="C628" t="s">
        <v>15</v>
      </c>
      <c r="D628" t="str">
        <f t="shared" si="19"/>
        <v>Low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 cm="1">
        <f t="array" ref="O628">$U$2*_xlfn.IFS(C628="data_analyst",$V$5,C628="data_engineer",$V$6,C628="data_scientist",$V$7)*_xlfn.IFS(E628=0,$V$12,E628=1,$V$11)*_xlfn.IFS(F628=0,$V$17,F628=1,$V$16)*_xlfn.IFS(G628=0,$V$22,G628=1,$V$21)*_xlfn.IFS(H628=0,$V$27,H628=1,$V$26)*_xlfn.IFS(I628=0,$V$32,I628=1,$V$31)*_xlfn.IFS(J628=0,$V$37,J628=1,$V$36)*_xlfn.IFS(K628=0,$V$42,K628=1,$V$41)*_xlfn.IFS(L628=0,$V$47,L628=1,$V$46)*_xlfn.IFS(M628=0,$V$52,M628=1,$V$51)*_xlfn.IFS(N628=0,$V$57,N628=1,$V$56)</f>
        <v>1.8002646761135725E-2</v>
      </c>
      <c r="P628" cm="1">
        <f t="array" ref="P628">$V$2*_xlfn.IFS(C628="data_analyst",$X$5,C628="data_engineer",$X$6,C628="data_scientist",$X$7)*_xlfn.IFS(E628=0,$X$12,E628=1,$X$11)*_xlfn.IFS(F628=0,$X$17,F628=1,$X$16)*_xlfn.IFS(G628=0,$X$22,G628=1,$X$21)*_xlfn.IFS(H628=0,$X$27,H628=1,$X$26)*_xlfn.IFS(I628=0,$X$32,I628=1,$X$31)*_xlfn.IFS(J628=0,$X$37,J628=1,$X$36)*_xlfn.IFS(K628=0,$X$42,K628=1,$X$41)*_xlfn.IFS(L628=0,$X$47,L628=1,$X$46)*_xlfn.IFS(M628=0,$X$52,M628=1,$X$51)*_xlfn.IFS(N628=0,$X$57,N628=1,$X$56)</f>
        <v>1.1404719368761322E-4</v>
      </c>
      <c r="Q628" cm="1">
        <f t="array" ref="Q628">$W$2*_xlfn.IFS(C628="data_analyst",$Z$5,C628="data_engineer",$Z$6,C628="data_scientist",$Z$7)*_xlfn.IFS(E628=0,$Z$12,E628=1,$Z$11)*_xlfn.IFS(F628=0,$Z$17,F628=1,$Z$16)*_xlfn.IFS(G628=0,$Z$22,G628=1,$Z$21)*_xlfn.IFS(H628=0,$Z$27,H628=1,$Z$26)*_xlfn.IFS(I628=0,$Z$32,I628=1,$Z$31)*_xlfn.IFS(J628=0,$Z$37,J628=1,$Z$36)*_xlfn.IFS(K628=0,$Z$42,K628=1,$Z$41)*_xlfn.IFS(L628=0,$Z$47,L628=1,$Z$46)*_xlfn.IFS(M628=0,$Z$52,M628=1,$Z$51)*_xlfn.IFS(N628=0,$Z$57,N628=1,$Z$56)</f>
        <v>1.0309290867700006E-3</v>
      </c>
      <c r="R628" t="str" cm="1">
        <f t="array" ref="R628">_xlfn.IFS(AND(O628&gt;P628,O628&gt;Q628),"Low",AND(P628&gt;O628,P628&gt;Q628),"Medium",AND(Q628&gt;O628,Q628&gt;P628),"High")</f>
        <v>Low</v>
      </c>
      <c r="S628" t="str">
        <f t="shared" si="20"/>
        <v>T</v>
      </c>
    </row>
    <row r="629" spans="1:19" x14ac:dyDescent="0.3">
      <c r="A629" t="s">
        <v>17</v>
      </c>
      <c r="B629">
        <v>5</v>
      </c>
      <c r="C629" t="s">
        <v>15</v>
      </c>
      <c r="D629" t="str">
        <f t="shared" si="19"/>
        <v>Low</v>
      </c>
      <c r="E629">
        <v>1</v>
      </c>
      <c r="F629">
        <v>1</v>
      </c>
      <c r="G629">
        <v>0</v>
      </c>
      <c r="H629">
        <v>1</v>
      </c>
      <c r="I629">
        <v>1</v>
      </c>
      <c r="J629">
        <v>0</v>
      </c>
      <c r="K629">
        <v>1</v>
      </c>
      <c r="L629">
        <v>0</v>
      </c>
      <c r="M629">
        <v>0</v>
      </c>
      <c r="N629">
        <v>1</v>
      </c>
      <c r="O629" cm="1">
        <f t="array" ref="O629">$U$2*_xlfn.IFS(C629="data_analyst",$V$5,C629="data_engineer",$V$6,C629="data_scientist",$V$7)*_xlfn.IFS(E629=0,$V$12,E629=1,$V$11)*_xlfn.IFS(F629=0,$V$17,F629=1,$V$16)*_xlfn.IFS(G629=0,$V$22,G629=1,$V$21)*_xlfn.IFS(H629=0,$V$27,H629=1,$V$26)*_xlfn.IFS(I629=0,$V$32,I629=1,$V$31)*_xlfn.IFS(J629=0,$V$37,J629=1,$V$36)*_xlfn.IFS(K629=0,$V$42,K629=1,$V$41)*_xlfn.IFS(L629=0,$V$47,L629=1,$V$46)*_xlfn.IFS(M629=0,$V$52,M629=1,$V$51)*_xlfn.IFS(N629=0,$V$57,N629=1,$V$56)</f>
        <v>5.1946432894358306E-5</v>
      </c>
      <c r="P629" cm="1">
        <f t="array" ref="P629">$V$2*_xlfn.IFS(C629="data_analyst",$X$5,C629="data_engineer",$X$6,C629="data_scientist",$X$7)*_xlfn.IFS(E629=0,$X$12,E629=1,$X$11)*_xlfn.IFS(F629=0,$X$17,F629=1,$X$16)*_xlfn.IFS(G629=0,$X$22,G629=1,$X$21)*_xlfn.IFS(H629=0,$X$27,H629=1,$X$26)*_xlfn.IFS(I629=0,$X$32,I629=1,$X$31)*_xlfn.IFS(J629=0,$X$37,J629=1,$X$36)*_xlfn.IFS(K629=0,$X$42,K629=1,$X$41)*_xlfn.IFS(L629=0,$X$47,L629=1,$X$46)*_xlfn.IFS(M629=0,$X$52,M629=1,$X$51)*_xlfn.IFS(N629=0,$X$57,N629=1,$X$56)</f>
        <v>4.3670745656698964E-5</v>
      </c>
      <c r="Q629" cm="1">
        <f t="array" ref="Q629">$W$2*_xlfn.IFS(C629="data_analyst",$Z$5,C629="data_engineer",$Z$6,C629="data_scientist",$Z$7)*_xlfn.IFS(E629=0,$Z$12,E629=1,$Z$11)*_xlfn.IFS(F629=0,$Z$17,F629=1,$Z$16)*_xlfn.IFS(G629=0,$Z$22,G629=1,$Z$21)*_xlfn.IFS(H629=0,$Z$27,H629=1,$Z$26)*_xlfn.IFS(I629=0,$Z$32,I629=1,$Z$31)*_xlfn.IFS(J629=0,$Z$37,J629=1,$Z$36)*_xlfn.IFS(K629=0,$Z$42,K629=1,$Z$41)*_xlfn.IFS(L629=0,$Z$47,L629=1,$Z$46)*_xlfn.IFS(M629=0,$Z$52,M629=1,$Z$51)*_xlfn.IFS(N629=0,$Z$57,N629=1,$Z$56)</f>
        <v>6.938738026326851E-5</v>
      </c>
      <c r="R629" t="str" cm="1">
        <f t="array" ref="R629">_xlfn.IFS(AND(O629&gt;P629,O629&gt;Q629),"Low",AND(P629&gt;O629,P629&gt;Q629),"Medium",AND(Q629&gt;O629,Q629&gt;P629),"High")</f>
        <v>High</v>
      </c>
      <c r="S629" t="str">
        <f t="shared" si="20"/>
        <v>F</v>
      </c>
    </row>
    <row r="630" spans="1:19" x14ac:dyDescent="0.3">
      <c r="A630" t="s">
        <v>17</v>
      </c>
      <c r="B630">
        <v>4</v>
      </c>
      <c r="C630" t="s">
        <v>15</v>
      </c>
      <c r="D630" t="str">
        <f t="shared" si="19"/>
        <v>Low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 cm="1">
        <f t="array" ref="O630">$U$2*_xlfn.IFS(C630="data_analyst",$V$5,C630="data_engineer",$V$6,C630="data_scientist",$V$7)*_xlfn.IFS(E630=0,$V$12,E630=1,$V$11)*_xlfn.IFS(F630=0,$V$17,F630=1,$V$16)*_xlfn.IFS(G630=0,$V$22,G630=1,$V$21)*_xlfn.IFS(H630=0,$V$27,H630=1,$V$26)*_xlfn.IFS(I630=0,$V$32,I630=1,$V$31)*_xlfn.IFS(J630=0,$V$37,J630=1,$V$36)*_xlfn.IFS(K630=0,$V$42,K630=1,$V$41)*_xlfn.IFS(L630=0,$V$47,L630=1,$V$46)*_xlfn.IFS(M630=0,$V$52,M630=1,$V$51)*_xlfn.IFS(N630=0,$V$57,N630=1,$V$56)</f>
        <v>3.5980479398548316E-3</v>
      </c>
      <c r="P630" cm="1">
        <f t="array" ref="P630">$V$2*_xlfn.IFS(C630="data_analyst",$X$5,C630="data_engineer",$X$6,C630="data_scientist",$X$7)*_xlfn.IFS(E630=0,$X$12,E630=1,$X$11)*_xlfn.IFS(F630=0,$X$17,F630=1,$X$16)*_xlfn.IFS(G630=0,$X$22,G630=1,$X$21)*_xlfn.IFS(H630=0,$X$27,H630=1,$X$26)*_xlfn.IFS(I630=0,$X$32,I630=1,$X$31)*_xlfn.IFS(J630=0,$X$37,J630=1,$X$36)*_xlfn.IFS(K630=0,$X$42,K630=1,$X$41)*_xlfn.IFS(L630=0,$X$47,L630=1,$X$46)*_xlfn.IFS(M630=0,$X$52,M630=1,$X$51)*_xlfn.IFS(N630=0,$X$57,N630=1,$X$56)</f>
        <v>6.6698551578231375E-6</v>
      </c>
      <c r="Q630" cm="1">
        <f t="array" ref="Q630">$W$2*_xlfn.IFS(C630="data_analyst",$Z$5,C630="data_engineer",$Z$6,C630="data_scientist",$Z$7)*_xlfn.IFS(E630=0,$Z$12,E630=1,$Z$11)*_xlfn.IFS(F630=0,$Z$17,F630=1,$Z$16)*_xlfn.IFS(G630=0,$Z$22,G630=1,$Z$21)*_xlfn.IFS(H630=0,$Z$27,H630=1,$Z$26)*_xlfn.IFS(I630=0,$Z$32,I630=1,$Z$31)*_xlfn.IFS(J630=0,$Z$37,J630=1,$Z$36)*_xlfn.IFS(K630=0,$Z$42,K630=1,$Z$41)*_xlfn.IFS(L630=0,$Z$47,L630=1,$Z$46)*_xlfn.IFS(M630=0,$Z$52,M630=1,$Z$51)*_xlfn.IFS(N630=0,$Z$57,N630=1,$Z$56)</f>
        <v>1.5927766875393896E-4</v>
      </c>
      <c r="R630" t="str" cm="1">
        <f t="array" ref="R630">_xlfn.IFS(AND(O630&gt;P630,O630&gt;Q630),"Low",AND(P630&gt;O630,P630&gt;Q630),"Medium",AND(Q630&gt;O630,Q630&gt;P630),"High")</f>
        <v>Low</v>
      </c>
      <c r="S630" t="str">
        <f t="shared" si="20"/>
        <v>T</v>
      </c>
    </row>
    <row r="631" spans="1:19" x14ac:dyDescent="0.3">
      <c r="A631" t="s">
        <v>17</v>
      </c>
      <c r="B631">
        <v>4</v>
      </c>
      <c r="C631" t="s">
        <v>15</v>
      </c>
      <c r="D631" t="str">
        <f t="shared" si="19"/>
        <v>Low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 cm="1">
        <f t="array" ref="O631">$U$2*_xlfn.IFS(C631="data_analyst",$V$5,C631="data_engineer",$V$6,C631="data_scientist",$V$7)*_xlfn.IFS(E631=0,$V$12,E631=1,$V$11)*_xlfn.IFS(F631=0,$V$17,F631=1,$V$16)*_xlfn.IFS(G631=0,$V$22,G631=1,$V$21)*_xlfn.IFS(H631=0,$V$27,H631=1,$V$26)*_xlfn.IFS(I631=0,$V$32,I631=1,$V$31)*_xlfn.IFS(J631=0,$V$37,J631=1,$V$36)*_xlfn.IFS(K631=0,$V$42,K631=1,$V$41)*_xlfn.IFS(L631=0,$V$47,L631=1,$V$46)*_xlfn.IFS(M631=0,$V$52,M631=1,$V$51)*_xlfn.IFS(N631=0,$V$57,N631=1,$V$56)</f>
        <v>1.8002646761135725E-2</v>
      </c>
      <c r="P631" cm="1">
        <f t="array" ref="P631">$V$2*_xlfn.IFS(C631="data_analyst",$X$5,C631="data_engineer",$X$6,C631="data_scientist",$X$7)*_xlfn.IFS(E631=0,$X$12,E631=1,$X$11)*_xlfn.IFS(F631=0,$X$17,F631=1,$X$16)*_xlfn.IFS(G631=0,$X$22,G631=1,$X$21)*_xlfn.IFS(H631=0,$X$27,H631=1,$X$26)*_xlfn.IFS(I631=0,$X$32,I631=1,$X$31)*_xlfn.IFS(J631=0,$X$37,J631=1,$X$36)*_xlfn.IFS(K631=0,$X$42,K631=1,$X$41)*_xlfn.IFS(L631=0,$X$47,L631=1,$X$46)*_xlfn.IFS(M631=0,$X$52,M631=1,$X$51)*_xlfn.IFS(N631=0,$X$57,N631=1,$X$56)</f>
        <v>1.1404719368761322E-4</v>
      </c>
      <c r="Q631" cm="1">
        <f t="array" ref="Q631">$W$2*_xlfn.IFS(C631="data_analyst",$Z$5,C631="data_engineer",$Z$6,C631="data_scientist",$Z$7)*_xlfn.IFS(E631=0,$Z$12,E631=1,$Z$11)*_xlfn.IFS(F631=0,$Z$17,F631=1,$Z$16)*_xlfn.IFS(G631=0,$Z$22,G631=1,$Z$21)*_xlfn.IFS(H631=0,$Z$27,H631=1,$Z$26)*_xlfn.IFS(I631=0,$Z$32,I631=1,$Z$31)*_xlfn.IFS(J631=0,$Z$37,J631=1,$Z$36)*_xlfn.IFS(K631=0,$Z$42,K631=1,$Z$41)*_xlfn.IFS(L631=0,$Z$47,L631=1,$Z$46)*_xlfn.IFS(M631=0,$Z$52,M631=1,$Z$51)*_xlfn.IFS(N631=0,$Z$57,N631=1,$Z$56)</f>
        <v>1.0309290867700006E-3</v>
      </c>
      <c r="R631" t="str" cm="1">
        <f t="array" ref="R631">_xlfn.IFS(AND(O631&gt;P631,O631&gt;Q631),"Low",AND(P631&gt;O631,P631&gt;Q631),"Medium",AND(Q631&gt;O631,Q631&gt;P631),"High")</f>
        <v>Low</v>
      </c>
      <c r="S631" t="str">
        <f t="shared" si="20"/>
        <v>T</v>
      </c>
    </row>
    <row r="632" spans="1:19" x14ac:dyDescent="0.3">
      <c r="A632" t="s">
        <v>17</v>
      </c>
      <c r="B632">
        <v>4</v>
      </c>
      <c r="C632" t="s">
        <v>15</v>
      </c>
      <c r="D632" t="str">
        <f t="shared" si="19"/>
        <v>Low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 cm="1">
        <f t="array" ref="O632">$U$2*_xlfn.IFS(C632="data_analyst",$V$5,C632="data_engineer",$V$6,C632="data_scientist",$V$7)*_xlfn.IFS(E632=0,$V$12,E632=1,$V$11)*_xlfn.IFS(F632=0,$V$17,F632=1,$V$16)*_xlfn.IFS(G632=0,$V$22,G632=1,$V$21)*_xlfn.IFS(H632=0,$V$27,H632=1,$V$26)*_xlfn.IFS(I632=0,$V$32,I632=1,$V$31)*_xlfn.IFS(J632=0,$V$37,J632=1,$V$36)*_xlfn.IFS(K632=0,$V$42,K632=1,$V$41)*_xlfn.IFS(L632=0,$V$47,L632=1,$V$46)*_xlfn.IFS(M632=0,$V$52,M632=1,$V$51)*_xlfn.IFS(N632=0,$V$57,N632=1,$V$56)</f>
        <v>2.3455829444072339E-2</v>
      </c>
      <c r="P632" cm="1">
        <f t="array" ref="P632">$V$2*_xlfn.IFS(C632="data_analyst",$X$5,C632="data_engineer",$X$6,C632="data_scientist",$X$7)*_xlfn.IFS(E632=0,$X$12,E632=1,$X$11)*_xlfn.IFS(F632=0,$X$17,F632=1,$X$16)*_xlfn.IFS(G632=0,$X$22,G632=1,$X$21)*_xlfn.IFS(H632=0,$X$27,H632=1,$X$26)*_xlfn.IFS(I632=0,$X$32,I632=1,$X$31)*_xlfn.IFS(J632=0,$X$37,J632=1,$X$36)*_xlfn.IFS(K632=0,$X$42,K632=1,$X$41)*_xlfn.IFS(L632=0,$X$47,L632=1,$X$46)*_xlfn.IFS(M632=0,$X$52,M632=1,$X$51)*_xlfn.IFS(N632=0,$X$57,N632=1,$X$56)</f>
        <v>1.3229474467763136E-4</v>
      </c>
      <c r="Q632" cm="1">
        <f t="array" ref="Q632">$W$2*_xlfn.IFS(C632="data_analyst",$Z$5,C632="data_engineer",$Z$6,C632="data_scientist",$Z$7)*_xlfn.IFS(E632=0,$Z$12,E632=1,$Z$11)*_xlfn.IFS(F632=0,$Z$17,F632=1,$Z$16)*_xlfn.IFS(G632=0,$Z$22,G632=1,$Z$21)*_xlfn.IFS(H632=0,$Z$27,H632=1,$Z$26)*_xlfn.IFS(I632=0,$Z$32,I632=1,$Z$31)*_xlfn.IFS(J632=0,$Z$37,J632=1,$Z$36)*_xlfn.IFS(K632=0,$Z$42,K632=1,$Z$41)*_xlfn.IFS(L632=0,$Z$47,L632=1,$Z$46)*_xlfn.IFS(M632=0,$Z$52,M632=1,$Z$51)*_xlfn.IFS(N632=0,$Z$57,N632=1,$Z$56)</f>
        <v>1.0934096374833335E-3</v>
      </c>
      <c r="R632" t="str" cm="1">
        <f t="array" ref="R632">_xlfn.IFS(AND(O632&gt;P632,O632&gt;Q632),"Low",AND(P632&gt;O632,P632&gt;Q632),"Medium",AND(Q632&gt;O632,Q632&gt;P632),"High")</f>
        <v>Low</v>
      </c>
      <c r="S632" t="str">
        <f t="shared" si="20"/>
        <v>T</v>
      </c>
    </row>
    <row r="633" spans="1:19" x14ac:dyDescent="0.3">
      <c r="A633" t="s">
        <v>17</v>
      </c>
      <c r="B633">
        <v>7</v>
      </c>
      <c r="C633" t="s">
        <v>15</v>
      </c>
      <c r="D633" t="str">
        <f t="shared" si="19"/>
        <v>Low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1</v>
      </c>
      <c r="O633" cm="1">
        <f t="array" ref="O633">$U$2*_xlfn.IFS(C633="data_analyst",$V$5,C633="data_engineer",$V$6,C633="data_scientist",$V$7)*_xlfn.IFS(E633=0,$V$12,E633=1,$V$11)*_xlfn.IFS(F633=0,$V$17,F633=1,$V$16)*_xlfn.IFS(G633=0,$V$22,G633=1,$V$21)*_xlfn.IFS(H633=0,$V$27,H633=1,$V$26)*_xlfn.IFS(I633=0,$V$32,I633=1,$V$31)*_xlfn.IFS(J633=0,$V$37,J633=1,$V$36)*_xlfn.IFS(K633=0,$V$42,K633=1,$V$41)*_xlfn.IFS(L633=0,$V$47,L633=1,$V$46)*_xlfn.IFS(M633=0,$V$52,M633=1,$V$51)*_xlfn.IFS(N633=0,$V$57,N633=1,$V$56)</f>
        <v>8.0538920544847136E-3</v>
      </c>
      <c r="P633" cm="1">
        <f t="array" ref="P633">$V$2*_xlfn.IFS(C633="data_analyst",$X$5,C633="data_engineer",$X$6,C633="data_scientist",$X$7)*_xlfn.IFS(E633=0,$X$12,E633=1,$X$11)*_xlfn.IFS(F633=0,$X$17,F633=1,$X$16)*_xlfn.IFS(G633=0,$X$22,G633=1,$X$21)*_xlfn.IFS(H633=0,$X$27,H633=1,$X$26)*_xlfn.IFS(I633=0,$X$32,I633=1,$X$31)*_xlfn.IFS(J633=0,$X$37,J633=1,$X$36)*_xlfn.IFS(K633=0,$X$42,K633=1,$X$41)*_xlfn.IFS(L633=0,$X$47,L633=1,$X$46)*_xlfn.IFS(M633=0,$X$52,M633=1,$X$51)*_xlfn.IFS(N633=0,$X$57,N633=1,$X$56)</f>
        <v>3.2026103349562342E-5</v>
      </c>
      <c r="Q633" cm="1">
        <f t="array" ref="Q633">$W$2*_xlfn.IFS(C633="data_analyst",$Z$5,C633="data_engineer",$Z$6,C633="data_scientist",$Z$7)*_xlfn.IFS(E633=0,$Z$12,E633=1,$Z$11)*_xlfn.IFS(F633=0,$Z$17,F633=1,$Z$16)*_xlfn.IFS(G633=0,$Z$22,G633=1,$Z$21)*_xlfn.IFS(H633=0,$Z$27,H633=1,$Z$26)*_xlfn.IFS(I633=0,$Z$32,I633=1,$Z$31)*_xlfn.IFS(J633=0,$Z$37,J633=1,$Z$36)*_xlfn.IFS(K633=0,$Z$42,K633=1,$Z$41)*_xlfn.IFS(L633=0,$Z$47,L633=1,$Z$46)*_xlfn.IFS(M633=0,$Z$52,M633=1,$Z$51)*_xlfn.IFS(N633=0,$Z$57,N633=1,$Z$56)</f>
        <v>3.0681362709042702E-4</v>
      </c>
      <c r="R633" t="str" cm="1">
        <f t="array" ref="R633">_xlfn.IFS(AND(O633&gt;P633,O633&gt;Q633),"Low",AND(P633&gt;O633,P633&gt;Q633),"Medium",AND(Q633&gt;O633,Q633&gt;P633),"High")</f>
        <v>Low</v>
      </c>
      <c r="S633" t="str">
        <f t="shared" si="20"/>
        <v>T</v>
      </c>
    </row>
    <row r="634" spans="1:19" x14ac:dyDescent="0.3">
      <c r="A634" t="s">
        <v>17</v>
      </c>
      <c r="B634">
        <v>6</v>
      </c>
      <c r="C634" t="s">
        <v>15</v>
      </c>
      <c r="D634" t="str">
        <f t="shared" si="19"/>
        <v>Low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 cm="1">
        <f t="array" ref="O634">$U$2*_xlfn.IFS(C634="data_analyst",$V$5,C634="data_engineer",$V$6,C634="data_scientist",$V$7)*_xlfn.IFS(E634=0,$V$12,E634=1,$V$11)*_xlfn.IFS(F634=0,$V$17,F634=1,$V$16)*_xlfn.IFS(G634=0,$V$22,G634=1,$V$21)*_xlfn.IFS(H634=0,$V$27,H634=1,$V$26)*_xlfn.IFS(I634=0,$V$32,I634=1,$V$31)*_xlfn.IFS(J634=0,$V$37,J634=1,$V$36)*_xlfn.IFS(K634=0,$V$42,K634=1,$V$41)*_xlfn.IFS(L634=0,$V$47,L634=1,$V$46)*_xlfn.IFS(M634=0,$V$52,M634=1,$V$51)*_xlfn.IFS(N634=0,$V$57,N634=1,$V$56)</f>
        <v>2.3455829444072339E-2</v>
      </c>
      <c r="P634" cm="1">
        <f t="array" ref="P634">$V$2*_xlfn.IFS(C634="data_analyst",$X$5,C634="data_engineer",$X$6,C634="data_scientist",$X$7)*_xlfn.IFS(E634=0,$X$12,E634=1,$X$11)*_xlfn.IFS(F634=0,$X$17,F634=1,$X$16)*_xlfn.IFS(G634=0,$X$22,G634=1,$X$21)*_xlfn.IFS(H634=0,$X$27,H634=1,$X$26)*_xlfn.IFS(I634=0,$X$32,I634=1,$X$31)*_xlfn.IFS(J634=0,$X$37,J634=1,$X$36)*_xlfn.IFS(K634=0,$X$42,K634=1,$X$41)*_xlfn.IFS(L634=0,$X$47,L634=1,$X$46)*_xlfn.IFS(M634=0,$X$52,M634=1,$X$51)*_xlfn.IFS(N634=0,$X$57,N634=1,$X$56)</f>
        <v>1.3229474467763136E-4</v>
      </c>
      <c r="Q634" cm="1">
        <f t="array" ref="Q634">$W$2*_xlfn.IFS(C634="data_analyst",$Z$5,C634="data_engineer",$Z$6,C634="data_scientist",$Z$7)*_xlfn.IFS(E634=0,$Z$12,E634=1,$Z$11)*_xlfn.IFS(F634=0,$Z$17,F634=1,$Z$16)*_xlfn.IFS(G634=0,$Z$22,G634=1,$Z$21)*_xlfn.IFS(H634=0,$Z$27,H634=1,$Z$26)*_xlfn.IFS(I634=0,$Z$32,I634=1,$Z$31)*_xlfn.IFS(J634=0,$Z$37,J634=1,$Z$36)*_xlfn.IFS(K634=0,$Z$42,K634=1,$Z$41)*_xlfn.IFS(L634=0,$Z$47,L634=1,$Z$46)*_xlfn.IFS(M634=0,$Z$52,M634=1,$Z$51)*_xlfn.IFS(N634=0,$Z$57,N634=1,$Z$56)</f>
        <v>1.0934096374833335E-3</v>
      </c>
      <c r="R634" t="str" cm="1">
        <f t="array" ref="R634">_xlfn.IFS(AND(O634&gt;P634,O634&gt;Q634),"Low",AND(P634&gt;O634,P634&gt;Q634),"Medium",AND(Q634&gt;O634,Q634&gt;P634),"High")</f>
        <v>Low</v>
      </c>
      <c r="S634" t="str">
        <f t="shared" si="20"/>
        <v>T</v>
      </c>
    </row>
    <row r="635" spans="1:19" x14ac:dyDescent="0.3">
      <c r="A635" t="s">
        <v>17</v>
      </c>
      <c r="B635">
        <v>7</v>
      </c>
      <c r="C635" t="s">
        <v>15</v>
      </c>
      <c r="D635" t="str">
        <f t="shared" si="19"/>
        <v>Low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 cm="1">
        <f t="array" ref="O635">$U$2*_xlfn.IFS(C635="data_analyst",$V$5,C635="data_engineer",$V$6,C635="data_scientist",$V$7)*_xlfn.IFS(E635=0,$V$12,E635=1,$V$11)*_xlfn.IFS(F635=0,$V$17,F635=1,$V$16)*_xlfn.IFS(G635=0,$V$22,G635=1,$V$21)*_xlfn.IFS(H635=0,$V$27,H635=1,$V$26)*_xlfn.IFS(I635=0,$V$32,I635=1,$V$31)*_xlfn.IFS(J635=0,$V$37,J635=1,$V$36)*_xlfn.IFS(K635=0,$V$42,K635=1,$V$41)*_xlfn.IFS(L635=0,$V$47,L635=1,$V$46)*_xlfn.IFS(M635=0,$V$52,M635=1,$V$51)*_xlfn.IFS(N635=0,$V$57,N635=1,$V$56)</f>
        <v>1.8002646761135725E-2</v>
      </c>
      <c r="P635" cm="1">
        <f t="array" ref="P635">$V$2*_xlfn.IFS(C635="data_analyst",$X$5,C635="data_engineer",$X$6,C635="data_scientist",$X$7)*_xlfn.IFS(E635=0,$X$12,E635=1,$X$11)*_xlfn.IFS(F635=0,$X$17,F635=1,$X$16)*_xlfn.IFS(G635=0,$X$22,G635=1,$X$21)*_xlfn.IFS(H635=0,$X$27,H635=1,$X$26)*_xlfn.IFS(I635=0,$X$32,I635=1,$X$31)*_xlfn.IFS(J635=0,$X$37,J635=1,$X$36)*_xlfn.IFS(K635=0,$X$42,K635=1,$X$41)*_xlfn.IFS(L635=0,$X$47,L635=1,$X$46)*_xlfn.IFS(M635=0,$X$52,M635=1,$X$51)*_xlfn.IFS(N635=0,$X$57,N635=1,$X$56)</f>
        <v>1.1404719368761322E-4</v>
      </c>
      <c r="Q635" cm="1">
        <f t="array" ref="Q635">$W$2*_xlfn.IFS(C635="data_analyst",$Z$5,C635="data_engineer",$Z$6,C635="data_scientist",$Z$7)*_xlfn.IFS(E635=0,$Z$12,E635=1,$Z$11)*_xlfn.IFS(F635=0,$Z$17,F635=1,$Z$16)*_xlfn.IFS(G635=0,$Z$22,G635=1,$Z$21)*_xlfn.IFS(H635=0,$Z$27,H635=1,$Z$26)*_xlfn.IFS(I635=0,$Z$32,I635=1,$Z$31)*_xlfn.IFS(J635=0,$Z$37,J635=1,$Z$36)*_xlfn.IFS(K635=0,$Z$42,K635=1,$Z$41)*_xlfn.IFS(L635=0,$Z$47,L635=1,$Z$46)*_xlfn.IFS(M635=0,$Z$52,M635=1,$Z$51)*_xlfn.IFS(N635=0,$Z$57,N635=1,$Z$56)</f>
        <v>1.0309290867700006E-3</v>
      </c>
      <c r="R635" t="str" cm="1">
        <f t="array" ref="R635">_xlfn.IFS(AND(O635&gt;P635,O635&gt;Q635),"Low",AND(P635&gt;O635,P635&gt;Q635),"Medium",AND(Q635&gt;O635,Q635&gt;P635),"High")</f>
        <v>Low</v>
      </c>
      <c r="S635" t="str">
        <f t="shared" si="20"/>
        <v>T</v>
      </c>
    </row>
    <row r="636" spans="1:19" x14ac:dyDescent="0.3">
      <c r="A636" t="s">
        <v>17</v>
      </c>
      <c r="B636">
        <v>4</v>
      </c>
      <c r="C636" t="s">
        <v>15</v>
      </c>
      <c r="D636" t="str">
        <f t="shared" si="19"/>
        <v>Low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 cm="1">
        <f t="array" ref="O636">$U$2*_xlfn.IFS(C636="data_analyst",$V$5,C636="data_engineer",$V$6,C636="data_scientist",$V$7)*_xlfn.IFS(E636=0,$V$12,E636=1,$V$11)*_xlfn.IFS(F636=0,$V$17,F636=1,$V$16)*_xlfn.IFS(G636=0,$V$22,G636=1,$V$21)*_xlfn.IFS(H636=0,$V$27,H636=1,$V$26)*_xlfn.IFS(I636=0,$V$32,I636=1,$V$31)*_xlfn.IFS(J636=0,$V$37,J636=1,$V$36)*_xlfn.IFS(K636=0,$V$42,K636=1,$V$41)*_xlfn.IFS(L636=0,$V$47,L636=1,$V$46)*_xlfn.IFS(M636=0,$V$52,M636=1,$V$51)*_xlfn.IFS(N636=0,$V$57,N636=1,$V$56)</f>
        <v>3.5980479398548316E-3</v>
      </c>
      <c r="P636" cm="1">
        <f t="array" ref="P636">$V$2*_xlfn.IFS(C636="data_analyst",$X$5,C636="data_engineer",$X$6,C636="data_scientist",$X$7)*_xlfn.IFS(E636=0,$X$12,E636=1,$X$11)*_xlfn.IFS(F636=0,$X$17,F636=1,$X$16)*_xlfn.IFS(G636=0,$X$22,G636=1,$X$21)*_xlfn.IFS(H636=0,$X$27,H636=1,$X$26)*_xlfn.IFS(I636=0,$X$32,I636=1,$X$31)*_xlfn.IFS(J636=0,$X$37,J636=1,$X$36)*_xlfn.IFS(K636=0,$X$42,K636=1,$X$41)*_xlfn.IFS(L636=0,$X$47,L636=1,$X$46)*_xlfn.IFS(M636=0,$X$52,M636=1,$X$51)*_xlfn.IFS(N636=0,$X$57,N636=1,$X$56)</f>
        <v>6.6698551578231375E-6</v>
      </c>
      <c r="Q636" cm="1">
        <f t="array" ref="Q636">$W$2*_xlfn.IFS(C636="data_analyst",$Z$5,C636="data_engineer",$Z$6,C636="data_scientist",$Z$7)*_xlfn.IFS(E636=0,$Z$12,E636=1,$Z$11)*_xlfn.IFS(F636=0,$Z$17,F636=1,$Z$16)*_xlfn.IFS(G636=0,$Z$22,G636=1,$Z$21)*_xlfn.IFS(H636=0,$Z$27,H636=1,$Z$26)*_xlfn.IFS(I636=0,$Z$32,I636=1,$Z$31)*_xlfn.IFS(J636=0,$Z$37,J636=1,$Z$36)*_xlfn.IFS(K636=0,$Z$42,K636=1,$Z$41)*_xlfn.IFS(L636=0,$Z$47,L636=1,$Z$46)*_xlfn.IFS(M636=0,$Z$52,M636=1,$Z$51)*_xlfn.IFS(N636=0,$Z$57,N636=1,$Z$56)</f>
        <v>1.5927766875393896E-4</v>
      </c>
      <c r="R636" t="str" cm="1">
        <f t="array" ref="R636">_xlfn.IFS(AND(O636&gt;P636,O636&gt;Q636),"Low",AND(P636&gt;O636,P636&gt;Q636),"Medium",AND(Q636&gt;O636,Q636&gt;P636),"High")</f>
        <v>Low</v>
      </c>
      <c r="S636" t="str">
        <f t="shared" si="20"/>
        <v>T</v>
      </c>
    </row>
    <row r="637" spans="1:19" x14ac:dyDescent="0.3">
      <c r="A637" t="s">
        <v>17</v>
      </c>
      <c r="B637">
        <v>5</v>
      </c>
      <c r="C637" t="s">
        <v>15</v>
      </c>
      <c r="D637" t="str">
        <f t="shared" si="19"/>
        <v>Low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 cm="1">
        <f t="array" ref="O637">$U$2*_xlfn.IFS(C637="data_analyst",$V$5,C637="data_engineer",$V$6,C637="data_scientist",$V$7)*_xlfn.IFS(E637=0,$V$12,E637=1,$V$11)*_xlfn.IFS(F637=0,$V$17,F637=1,$V$16)*_xlfn.IFS(G637=0,$V$22,G637=1,$V$21)*_xlfn.IFS(H637=0,$V$27,H637=1,$V$26)*_xlfn.IFS(I637=0,$V$32,I637=1,$V$31)*_xlfn.IFS(J637=0,$V$37,J637=1,$V$36)*_xlfn.IFS(K637=0,$V$42,K637=1,$V$41)*_xlfn.IFS(L637=0,$V$47,L637=1,$V$46)*_xlfn.IFS(M637=0,$V$52,M637=1,$V$51)*_xlfn.IFS(N637=0,$V$57,N637=1,$V$56)</f>
        <v>2.3455829444072339E-2</v>
      </c>
      <c r="P637" cm="1">
        <f t="array" ref="P637">$V$2*_xlfn.IFS(C637="data_analyst",$X$5,C637="data_engineer",$X$6,C637="data_scientist",$X$7)*_xlfn.IFS(E637=0,$X$12,E637=1,$X$11)*_xlfn.IFS(F637=0,$X$17,F637=1,$X$16)*_xlfn.IFS(G637=0,$X$22,G637=1,$X$21)*_xlfn.IFS(H637=0,$X$27,H637=1,$X$26)*_xlfn.IFS(I637=0,$X$32,I637=1,$X$31)*_xlfn.IFS(J637=0,$X$37,J637=1,$X$36)*_xlfn.IFS(K637=0,$X$42,K637=1,$X$41)*_xlfn.IFS(L637=0,$X$47,L637=1,$X$46)*_xlfn.IFS(M637=0,$X$52,M637=1,$X$51)*_xlfn.IFS(N637=0,$X$57,N637=1,$X$56)</f>
        <v>1.3229474467763136E-4</v>
      </c>
      <c r="Q637" cm="1">
        <f t="array" ref="Q637">$W$2*_xlfn.IFS(C637="data_analyst",$Z$5,C637="data_engineer",$Z$6,C637="data_scientist",$Z$7)*_xlfn.IFS(E637=0,$Z$12,E637=1,$Z$11)*_xlfn.IFS(F637=0,$Z$17,F637=1,$Z$16)*_xlfn.IFS(G637=0,$Z$22,G637=1,$Z$21)*_xlfn.IFS(H637=0,$Z$27,H637=1,$Z$26)*_xlfn.IFS(I637=0,$Z$32,I637=1,$Z$31)*_xlfn.IFS(J637=0,$Z$37,J637=1,$Z$36)*_xlfn.IFS(K637=0,$Z$42,K637=1,$Z$41)*_xlfn.IFS(L637=0,$Z$47,L637=1,$Z$46)*_xlfn.IFS(M637=0,$Z$52,M637=1,$Z$51)*_xlfn.IFS(N637=0,$Z$57,N637=1,$Z$56)</f>
        <v>1.0934096374833335E-3</v>
      </c>
      <c r="R637" t="str" cm="1">
        <f t="array" ref="R637">_xlfn.IFS(AND(O637&gt;P637,O637&gt;Q637),"Low",AND(P637&gt;O637,P637&gt;Q637),"Medium",AND(Q637&gt;O637,Q637&gt;P637),"High")</f>
        <v>Low</v>
      </c>
      <c r="S637" t="str">
        <f t="shared" si="20"/>
        <v>T</v>
      </c>
    </row>
    <row r="638" spans="1:19" x14ac:dyDescent="0.3">
      <c r="A638" t="s">
        <v>17</v>
      </c>
      <c r="B638">
        <v>4</v>
      </c>
      <c r="C638" t="s">
        <v>15</v>
      </c>
      <c r="D638" t="str">
        <f t="shared" si="19"/>
        <v>Low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 cm="1">
        <f t="array" ref="O638">$U$2*_xlfn.IFS(C638="data_analyst",$V$5,C638="data_engineer",$V$6,C638="data_scientist",$V$7)*_xlfn.IFS(E638=0,$V$12,E638=1,$V$11)*_xlfn.IFS(F638=0,$V$17,F638=1,$V$16)*_xlfn.IFS(G638=0,$V$22,G638=1,$V$21)*_xlfn.IFS(H638=0,$V$27,H638=1,$V$26)*_xlfn.IFS(I638=0,$V$32,I638=1,$V$31)*_xlfn.IFS(J638=0,$V$37,J638=1,$V$36)*_xlfn.IFS(K638=0,$V$42,K638=1,$V$41)*_xlfn.IFS(L638=0,$V$47,L638=1,$V$46)*_xlfn.IFS(M638=0,$V$52,M638=1,$V$51)*_xlfn.IFS(N638=0,$V$57,N638=1,$V$56)</f>
        <v>1.8002646761135725E-2</v>
      </c>
      <c r="P638" cm="1">
        <f t="array" ref="P638">$V$2*_xlfn.IFS(C638="data_analyst",$X$5,C638="data_engineer",$X$6,C638="data_scientist",$X$7)*_xlfn.IFS(E638=0,$X$12,E638=1,$X$11)*_xlfn.IFS(F638=0,$X$17,F638=1,$X$16)*_xlfn.IFS(G638=0,$X$22,G638=1,$X$21)*_xlfn.IFS(H638=0,$X$27,H638=1,$X$26)*_xlfn.IFS(I638=0,$X$32,I638=1,$X$31)*_xlfn.IFS(J638=0,$X$37,J638=1,$X$36)*_xlfn.IFS(K638=0,$X$42,K638=1,$X$41)*_xlfn.IFS(L638=0,$X$47,L638=1,$X$46)*_xlfn.IFS(M638=0,$X$52,M638=1,$X$51)*_xlfn.IFS(N638=0,$X$57,N638=1,$X$56)</f>
        <v>1.1404719368761322E-4</v>
      </c>
      <c r="Q638" cm="1">
        <f t="array" ref="Q638">$W$2*_xlfn.IFS(C638="data_analyst",$Z$5,C638="data_engineer",$Z$6,C638="data_scientist",$Z$7)*_xlfn.IFS(E638=0,$Z$12,E638=1,$Z$11)*_xlfn.IFS(F638=0,$Z$17,F638=1,$Z$16)*_xlfn.IFS(G638=0,$Z$22,G638=1,$Z$21)*_xlfn.IFS(H638=0,$Z$27,H638=1,$Z$26)*_xlfn.IFS(I638=0,$Z$32,I638=1,$Z$31)*_xlfn.IFS(J638=0,$Z$37,J638=1,$Z$36)*_xlfn.IFS(K638=0,$Z$42,K638=1,$Z$41)*_xlfn.IFS(L638=0,$Z$47,L638=1,$Z$46)*_xlfn.IFS(M638=0,$Z$52,M638=1,$Z$51)*_xlfn.IFS(N638=0,$Z$57,N638=1,$Z$56)</f>
        <v>1.0309290867700006E-3</v>
      </c>
      <c r="R638" t="str" cm="1">
        <f t="array" ref="R638">_xlfn.IFS(AND(O638&gt;P638,O638&gt;Q638),"Low",AND(P638&gt;O638,P638&gt;Q638),"Medium",AND(Q638&gt;O638,Q638&gt;P638),"High")</f>
        <v>Low</v>
      </c>
      <c r="S638" t="str">
        <f t="shared" si="20"/>
        <v>T</v>
      </c>
    </row>
    <row r="639" spans="1:19" x14ac:dyDescent="0.3">
      <c r="A639" t="s">
        <v>17</v>
      </c>
      <c r="B639">
        <v>4</v>
      </c>
      <c r="C639" t="s">
        <v>15</v>
      </c>
      <c r="D639" t="str">
        <f t="shared" si="19"/>
        <v>Low</v>
      </c>
      <c r="E639">
        <v>1</v>
      </c>
      <c r="F639">
        <v>1</v>
      </c>
      <c r="G639">
        <v>0</v>
      </c>
      <c r="H639">
        <v>1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 cm="1">
        <f t="array" ref="O639">$U$2*_xlfn.IFS(C639="data_analyst",$V$5,C639="data_engineer",$V$6,C639="data_scientist",$V$7)*_xlfn.IFS(E639=0,$V$12,E639=1,$V$11)*_xlfn.IFS(F639=0,$V$17,F639=1,$V$16)*_xlfn.IFS(G639=0,$V$22,G639=1,$V$21)*_xlfn.IFS(H639=0,$V$27,H639=1,$V$26)*_xlfn.IFS(I639=0,$V$32,I639=1,$V$31)*_xlfn.IFS(J639=0,$V$37,J639=1,$V$36)*_xlfn.IFS(K639=0,$V$42,K639=1,$V$41)*_xlfn.IFS(L639=0,$V$47,L639=1,$V$46)*_xlfn.IFS(M639=0,$V$52,M639=1,$V$51)*_xlfn.IFS(N639=0,$V$57,N639=1,$V$56)</f>
        <v>2.7040672703791473E-4</v>
      </c>
      <c r="P639" cm="1">
        <f t="array" ref="P639">$V$2*_xlfn.IFS(C639="data_analyst",$X$5,C639="data_engineer",$X$6,C639="data_scientist",$X$7)*_xlfn.IFS(E639=0,$X$12,E639=1,$X$11)*_xlfn.IFS(F639=0,$X$17,F639=1,$X$16)*_xlfn.IFS(G639=0,$X$22,G639=1,$X$21)*_xlfn.IFS(H639=0,$X$27,H639=1,$X$26)*_xlfn.IFS(I639=0,$X$32,I639=1,$X$31)*_xlfn.IFS(J639=0,$X$37,J639=1,$X$36)*_xlfn.IFS(K639=0,$X$42,K639=1,$X$41)*_xlfn.IFS(L639=0,$X$47,L639=1,$X$46)*_xlfn.IFS(M639=0,$X$52,M639=1,$X$51)*_xlfn.IFS(N639=0,$X$57,N639=1,$X$56)</f>
        <v>4.2729383252746515E-6</v>
      </c>
      <c r="Q639" cm="1">
        <f t="array" ref="Q639">$W$2*_xlfn.IFS(C639="data_analyst",$Z$5,C639="data_engineer",$Z$6,C639="data_scientist",$Z$7)*_xlfn.IFS(E639=0,$Z$12,E639=1,$Z$11)*_xlfn.IFS(F639=0,$Z$17,F639=1,$Z$16)*_xlfn.IFS(G639=0,$Z$22,G639=1,$Z$21)*_xlfn.IFS(H639=0,$Z$27,H639=1,$Z$26)*_xlfn.IFS(I639=0,$Z$32,I639=1,$Z$31)*_xlfn.IFS(J639=0,$Z$37,J639=1,$Z$36)*_xlfn.IFS(K639=0,$Z$42,K639=1,$Z$41)*_xlfn.IFS(L639=0,$Z$47,L639=1,$Z$46)*_xlfn.IFS(M639=0,$Z$52,M639=1,$Z$51)*_xlfn.IFS(N639=0,$Z$57,N639=1,$Z$56)</f>
        <v>3.3915974825238953E-5</v>
      </c>
      <c r="R639" t="str" cm="1">
        <f t="array" ref="R639">_xlfn.IFS(AND(O639&gt;P639,O639&gt;Q639),"Low",AND(P639&gt;O639,P639&gt;Q639),"Medium",AND(Q639&gt;O639,Q639&gt;P639),"High")</f>
        <v>Low</v>
      </c>
      <c r="S639" t="str">
        <f t="shared" si="20"/>
        <v>T</v>
      </c>
    </row>
    <row r="640" spans="1:19" x14ac:dyDescent="0.3">
      <c r="A640" t="s">
        <v>17</v>
      </c>
      <c r="B640">
        <v>1</v>
      </c>
      <c r="C640" t="s">
        <v>15</v>
      </c>
      <c r="D640" t="str">
        <f t="shared" si="19"/>
        <v>Low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 cm="1">
        <f t="array" ref="O640">$U$2*_xlfn.IFS(C640="data_analyst",$V$5,C640="data_engineer",$V$6,C640="data_scientist",$V$7)*_xlfn.IFS(E640=0,$V$12,E640=1,$V$11)*_xlfn.IFS(F640=0,$V$17,F640=1,$V$16)*_xlfn.IFS(G640=0,$V$22,G640=1,$V$21)*_xlfn.IFS(H640=0,$V$27,H640=1,$V$26)*_xlfn.IFS(I640=0,$V$32,I640=1,$V$31)*_xlfn.IFS(J640=0,$V$37,J640=1,$V$36)*_xlfn.IFS(K640=0,$V$42,K640=1,$V$41)*_xlfn.IFS(L640=0,$V$47,L640=1,$V$46)*_xlfn.IFS(M640=0,$V$52,M640=1,$V$51)*_xlfn.IFS(N640=0,$V$57,N640=1,$V$56)</f>
        <v>2.3455829444072339E-2</v>
      </c>
      <c r="P640" cm="1">
        <f t="array" ref="P640">$V$2*_xlfn.IFS(C640="data_analyst",$X$5,C640="data_engineer",$X$6,C640="data_scientist",$X$7)*_xlfn.IFS(E640=0,$X$12,E640=1,$X$11)*_xlfn.IFS(F640=0,$X$17,F640=1,$X$16)*_xlfn.IFS(G640=0,$X$22,G640=1,$X$21)*_xlfn.IFS(H640=0,$X$27,H640=1,$X$26)*_xlfn.IFS(I640=0,$X$32,I640=1,$X$31)*_xlfn.IFS(J640=0,$X$37,J640=1,$X$36)*_xlfn.IFS(K640=0,$X$42,K640=1,$X$41)*_xlfn.IFS(L640=0,$X$47,L640=1,$X$46)*_xlfn.IFS(M640=0,$X$52,M640=1,$X$51)*_xlfn.IFS(N640=0,$X$57,N640=1,$X$56)</f>
        <v>1.3229474467763136E-4</v>
      </c>
      <c r="Q640" cm="1">
        <f t="array" ref="Q640">$W$2*_xlfn.IFS(C640="data_analyst",$Z$5,C640="data_engineer",$Z$6,C640="data_scientist",$Z$7)*_xlfn.IFS(E640=0,$Z$12,E640=1,$Z$11)*_xlfn.IFS(F640=0,$Z$17,F640=1,$Z$16)*_xlfn.IFS(G640=0,$Z$22,G640=1,$Z$21)*_xlfn.IFS(H640=0,$Z$27,H640=1,$Z$26)*_xlfn.IFS(I640=0,$Z$32,I640=1,$Z$31)*_xlfn.IFS(J640=0,$Z$37,J640=1,$Z$36)*_xlfn.IFS(K640=0,$Z$42,K640=1,$Z$41)*_xlfn.IFS(L640=0,$Z$47,L640=1,$Z$46)*_xlfn.IFS(M640=0,$Z$52,M640=1,$Z$51)*_xlfn.IFS(N640=0,$Z$57,N640=1,$Z$56)</f>
        <v>1.0934096374833335E-3</v>
      </c>
      <c r="R640" t="str" cm="1">
        <f t="array" ref="R640">_xlfn.IFS(AND(O640&gt;P640,O640&gt;Q640),"Low",AND(P640&gt;O640,P640&gt;Q640),"Medium",AND(Q640&gt;O640,Q640&gt;P640),"High")</f>
        <v>Low</v>
      </c>
      <c r="S640" t="str">
        <f t="shared" si="20"/>
        <v>T</v>
      </c>
    </row>
    <row r="641" spans="1:19" x14ac:dyDescent="0.3">
      <c r="A641" t="s">
        <v>17</v>
      </c>
      <c r="B641">
        <v>5</v>
      </c>
      <c r="C641" t="s">
        <v>15</v>
      </c>
      <c r="D641" t="str">
        <f t="shared" si="19"/>
        <v>Low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 cm="1">
        <f t="array" ref="O641">$U$2*_xlfn.IFS(C641="data_analyst",$V$5,C641="data_engineer",$V$6,C641="data_scientist",$V$7)*_xlfn.IFS(E641=0,$V$12,E641=1,$V$11)*_xlfn.IFS(F641=0,$V$17,F641=1,$V$16)*_xlfn.IFS(G641=0,$V$22,G641=1,$V$21)*_xlfn.IFS(H641=0,$V$27,H641=1,$V$26)*_xlfn.IFS(I641=0,$V$32,I641=1,$V$31)*_xlfn.IFS(J641=0,$V$37,J641=1,$V$36)*_xlfn.IFS(K641=0,$V$42,K641=1,$V$41)*_xlfn.IFS(L641=0,$V$47,L641=1,$V$46)*_xlfn.IFS(M641=0,$V$52,M641=1,$V$51)*_xlfn.IFS(N641=0,$V$57,N641=1,$V$56)</f>
        <v>1.8002646761135725E-2</v>
      </c>
      <c r="P641" cm="1">
        <f t="array" ref="P641">$V$2*_xlfn.IFS(C641="data_analyst",$X$5,C641="data_engineer",$X$6,C641="data_scientist",$X$7)*_xlfn.IFS(E641=0,$X$12,E641=1,$X$11)*_xlfn.IFS(F641=0,$X$17,F641=1,$X$16)*_xlfn.IFS(G641=0,$X$22,G641=1,$X$21)*_xlfn.IFS(H641=0,$X$27,H641=1,$X$26)*_xlfn.IFS(I641=0,$X$32,I641=1,$X$31)*_xlfn.IFS(J641=0,$X$37,J641=1,$X$36)*_xlfn.IFS(K641=0,$X$42,K641=1,$X$41)*_xlfn.IFS(L641=0,$X$47,L641=1,$X$46)*_xlfn.IFS(M641=0,$X$52,M641=1,$X$51)*_xlfn.IFS(N641=0,$X$57,N641=1,$X$56)</f>
        <v>1.1404719368761322E-4</v>
      </c>
      <c r="Q641" cm="1">
        <f t="array" ref="Q641">$W$2*_xlfn.IFS(C641="data_analyst",$Z$5,C641="data_engineer",$Z$6,C641="data_scientist",$Z$7)*_xlfn.IFS(E641=0,$Z$12,E641=1,$Z$11)*_xlfn.IFS(F641=0,$Z$17,F641=1,$Z$16)*_xlfn.IFS(G641=0,$Z$22,G641=1,$Z$21)*_xlfn.IFS(H641=0,$Z$27,H641=1,$Z$26)*_xlfn.IFS(I641=0,$Z$32,I641=1,$Z$31)*_xlfn.IFS(J641=0,$Z$37,J641=1,$Z$36)*_xlfn.IFS(K641=0,$Z$42,K641=1,$Z$41)*_xlfn.IFS(L641=0,$Z$47,L641=1,$Z$46)*_xlfn.IFS(M641=0,$Z$52,M641=1,$Z$51)*_xlfn.IFS(N641=0,$Z$57,N641=1,$Z$56)</f>
        <v>1.0309290867700006E-3</v>
      </c>
      <c r="R641" t="str" cm="1">
        <f t="array" ref="R641">_xlfn.IFS(AND(O641&gt;P641,O641&gt;Q641),"Low",AND(P641&gt;O641,P641&gt;Q641),"Medium",AND(Q641&gt;O641,Q641&gt;P641),"High")</f>
        <v>Low</v>
      </c>
      <c r="S641" t="str">
        <f t="shared" si="20"/>
        <v>T</v>
      </c>
    </row>
    <row r="642" spans="1:19" x14ac:dyDescent="0.3">
      <c r="A642" t="s">
        <v>17</v>
      </c>
      <c r="B642">
        <v>6</v>
      </c>
      <c r="C642" t="s">
        <v>15</v>
      </c>
      <c r="D642" t="str">
        <f t="shared" ref="D642:D705" si="21">IF(AND(C642="data_analyst",A642="Medium",B642&gt;4),"High",A642)</f>
        <v>Low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 cm="1">
        <f t="array" ref="O642">$U$2*_xlfn.IFS(C642="data_analyst",$V$5,C642="data_engineer",$V$6,C642="data_scientist",$V$7)*_xlfn.IFS(E642=0,$V$12,E642=1,$V$11)*_xlfn.IFS(F642=0,$V$17,F642=1,$V$16)*_xlfn.IFS(G642=0,$V$22,G642=1,$V$21)*_xlfn.IFS(H642=0,$V$27,H642=1,$V$26)*_xlfn.IFS(I642=0,$V$32,I642=1,$V$31)*_xlfn.IFS(J642=0,$V$37,J642=1,$V$36)*_xlfn.IFS(K642=0,$V$42,K642=1,$V$41)*_xlfn.IFS(L642=0,$V$47,L642=1,$V$46)*_xlfn.IFS(M642=0,$V$52,M642=1,$V$51)*_xlfn.IFS(N642=0,$V$57,N642=1,$V$56)</f>
        <v>1.8002646761135725E-2</v>
      </c>
      <c r="P642" cm="1">
        <f t="array" ref="P642">$V$2*_xlfn.IFS(C642="data_analyst",$X$5,C642="data_engineer",$X$6,C642="data_scientist",$X$7)*_xlfn.IFS(E642=0,$X$12,E642=1,$X$11)*_xlfn.IFS(F642=0,$X$17,F642=1,$X$16)*_xlfn.IFS(G642=0,$X$22,G642=1,$X$21)*_xlfn.IFS(H642=0,$X$27,H642=1,$X$26)*_xlfn.IFS(I642=0,$X$32,I642=1,$X$31)*_xlfn.IFS(J642=0,$X$37,J642=1,$X$36)*_xlfn.IFS(K642=0,$X$42,K642=1,$X$41)*_xlfn.IFS(L642=0,$X$47,L642=1,$X$46)*_xlfn.IFS(M642=0,$X$52,M642=1,$X$51)*_xlfn.IFS(N642=0,$X$57,N642=1,$X$56)</f>
        <v>1.1404719368761322E-4</v>
      </c>
      <c r="Q642" cm="1">
        <f t="array" ref="Q642">$W$2*_xlfn.IFS(C642="data_analyst",$Z$5,C642="data_engineer",$Z$6,C642="data_scientist",$Z$7)*_xlfn.IFS(E642=0,$Z$12,E642=1,$Z$11)*_xlfn.IFS(F642=0,$Z$17,F642=1,$Z$16)*_xlfn.IFS(G642=0,$Z$22,G642=1,$Z$21)*_xlfn.IFS(H642=0,$Z$27,H642=1,$Z$26)*_xlfn.IFS(I642=0,$Z$32,I642=1,$Z$31)*_xlfn.IFS(J642=0,$Z$37,J642=1,$Z$36)*_xlfn.IFS(K642=0,$Z$42,K642=1,$Z$41)*_xlfn.IFS(L642=0,$Z$47,L642=1,$Z$46)*_xlfn.IFS(M642=0,$Z$52,M642=1,$Z$51)*_xlfn.IFS(N642=0,$Z$57,N642=1,$Z$56)</f>
        <v>1.0309290867700006E-3</v>
      </c>
      <c r="R642" t="str" cm="1">
        <f t="array" ref="R642">_xlfn.IFS(AND(O642&gt;P642,O642&gt;Q642),"Low",AND(P642&gt;O642,P642&gt;Q642),"Medium",AND(Q642&gt;O642,Q642&gt;P642),"High")</f>
        <v>Low</v>
      </c>
      <c r="S642" t="str">
        <f t="shared" si="20"/>
        <v>T</v>
      </c>
    </row>
    <row r="643" spans="1:19" x14ac:dyDescent="0.3">
      <c r="A643" t="s">
        <v>17</v>
      </c>
      <c r="B643">
        <v>2</v>
      </c>
      <c r="C643" t="s">
        <v>15</v>
      </c>
      <c r="D643" t="str">
        <f t="shared" si="21"/>
        <v>Low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 cm="1">
        <f t="array" ref="O643">$U$2*_xlfn.IFS(C643="data_analyst",$V$5,C643="data_engineer",$V$6,C643="data_scientist",$V$7)*_xlfn.IFS(E643=0,$V$12,E643=1,$V$11)*_xlfn.IFS(F643=0,$V$17,F643=1,$V$16)*_xlfn.IFS(G643=0,$V$22,G643=1,$V$21)*_xlfn.IFS(H643=0,$V$27,H643=1,$V$26)*_xlfn.IFS(I643=0,$V$32,I643=1,$V$31)*_xlfn.IFS(J643=0,$V$37,J643=1,$V$36)*_xlfn.IFS(K643=0,$V$42,K643=1,$V$41)*_xlfn.IFS(L643=0,$V$47,L643=1,$V$46)*_xlfn.IFS(M643=0,$V$52,M643=1,$V$51)*_xlfn.IFS(N643=0,$V$57,N643=1,$V$56)</f>
        <v>2.3455829444072339E-2</v>
      </c>
      <c r="P643" cm="1">
        <f t="array" ref="P643">$V$2*_xlfn.IFS(C643="data_analyst",$X$5,C643="data_engineer",$X$6,C643="data_scientist",$X$7)*_xlfn.IFS(E643=0,$X$12,E643=1,$X$11)*_xlfn.IFS(F643=0,$X$17,F643=1,$X$16)*_xlfn.IFS(G643=0,$X$22,G643=1,$X$21)*_xlfn.IFS(H643=0,$X$27,H643=1,$X$26)*_xlfn.IFS(I643=0,$X$32,I643=1,$X$31)*_xlfn.IFS(J643=0,$X$37,J643=1,$X$36)*_xlfn.IFS(K643=0,$X$42,K643=1,$X$41)*_xlfn.IFS(L643=0,$X$47,L643=1,$X$46)*_xlfn.IFS(M643=0,$X$52,M643=1,$X$51)*_xlfn.IFS(N643=0,$X$57,N643=1,$X$56)</f>
        <v>1.3229474467763136E-4</v>
      </c>
      <c r="Q643" cm="1">
        <f t="array" ref="Q643">$W$2*_xlfn.IFS(C643="data_analyst",$Z$5,C643="data_engineer",$Z$6,C643="data_scientist",$Z$7)*_xlfn.IFS(E643=0,$Z$12,E643=1,$Z$11)*_xlfn.IFS(F643=0,$Z$17,F643=1,$Z$16)*_xlfn.IFS(G643=0,$Z$22,G643=1,$Z$21)*_xlfn.IFS(H643=0,$Z$27,H643=1,$Z$26)*_xlfn.IFS(I643=0,$Z$32,I643=1,$Z$31)*_xlfn.IFS(J643=0,$Z$37,J643=1,$Z$36)*_xlfn.IFS(K643=0,$Z$42,K643=1,$Z$41)*_xlfn.IFS(L643=0,$Z$47,L643=1,$Z$46)*_xlfn.IFS(M643=0,$Z$52,M643=1,$Z$51)*_xlfn.IFS(N643=0,$Z$57,N643=1,$Z$56)</f>
        <v>1.0934096374833335E-3</v>
      </c>
      <c r="R643" t="str" cm="1">
        <f t="array" ref="R643">_xlfn.IFS(AND(O643&gt;P643,O643&gt;Q643),"Low",AND(P643&gt;O643,P643&gt;Q643),"Medium",AND(Q643&gt;O643,Q643&gt;P643),"High")</f>
        <v>Low</v>
      </c>
      <c r="S643" t="str">
        <f t="shared" ref="S643:S706" si="22">IF(D643=R643,"T","F")</f>
        <v>T</v>
      </c>
    </row>
    <row r="644" spans="1:19" x14ac:dyDescent="0.3">
      <c r="A644" t="s">
        <v>17</v>
      </c>
      <c r="B644">
        <v>2</v>
      </c>
      <c r="C644" t="s">
        <v>15</v>
      </c>
      <c r="D644" t="str">
        <f t="shared" si="21"/>
        <v>Low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 cm="1">
        <f t="array" ref="O644">$U$2*_xlfn.IFS(C644="data_analyst",$V$5,C644="data_engineer",$V$6,C644="data_scientist",$V$7)*_xlfn.IFS(E644=0,$V$12,E644=1,$V$11)*_xlfn.IFS(F644=0,$V$17,F644=1,$V$16)*_xlfn.IFS(G644=0,$V$22,G644=1,$V$21)*_xlfn.IFS(H644=0,$V$27,H644=1,$V$26)*_xlfn.IFS(I644=0,$V$32,I644=1,$V$31)*_xlfn.IFS(J644=0,$V$37,J644=1,$V$36)*_xlfn.IFS(K644=0,$V$42,K644=1,$V$41)*_xlfn.IFS(L644=0,$V$47,L644=1,$V$46)*_xlfn.IFS(M644=0,$V$52,M644=1,$V$51)*_xlfn.IFS(N644=0,$V$57,N644=1,$V$56)</f>
        <v>2.3455829444072339E-2</v>
      </c>
      <c r="P644" cm="1">
        <f t="array" ref="P644">$V$2*_xlfn.IFS(C644="data_analyst",$X$5,C644="data_engineer",$X$6,C644="data_scientist",$X$7)*_xlfn.IFS(E644=0,$X$12,E644=1,$X$11)*_xlfn.IFS(F644=0,$X$17,F644=1,$X$16)*_xlfn.IFS(G644=0,$X$22,G644=1,$X$21)*_xlfn.IFS(H644=0,$X$27,H644=1,$X$26)*_xlfn.IFS(I644=0,$X$32,I644=1,$X$31)*_xlfn.IFS(J644=0,$X$37,J644=1,$X$36)*_xlfn.IFS(K644=0,$X$42,K644=1,$X$41)*_xlfn.IFS(L644=0,$X$47,L644=1,$X$46)*_xlfn.IFS(M644=0,$X$52,M644=1,$X$51)*_xlfn.IFS(N644=0,$X$57,N644=1,$X$56)</f>
        <v>1.3229474467763136E-4</v>
      </c>
      <c r="Q644" cm="1">
        <f t="array" ref="Q644">$W$2*_xlfn.IFS(C644="data_analyst",$Z$5,C644="data_engineer",$Z$6,C644="data_scientist",$Z$7)*_xlfn.IFS(E644=0,$Z$12,E644=1,$Z$11)*_xlfn.IFS(F644=0,$Z$17,F644=1,$Z$16)*_xlfn.IFS(G644=0,$Z$22,G644=1,$Z$21)*_xlfn.IFS(H644=0,$Z$27,H644=1,$Z$26)*_xlfn.IFS(I644=0,$Z$32,I644=1,$Z$31)*_xlfn.IFS(J644=0,$Z$37,J644=1,$Z$36)*_xlfn.IFS(K644=0,$Z$42,K644=1,$Z$41)*_xlfn.IFS(L644=0,$Z$47,L644=1,$Z$46)*_xlfn.IFS(M644=0,$Z$52,M644=1,$Z$51)*_xlfn.IFS(N644=0,$Z$57,N644=1,$Z$56)</f>
        <v>1.0934096374833335E-3</v>
      </c>
      <c r="R644" t="str" cm="1">
        <f t="array" ref="R644">_xlfn.IFS(AND(O644&gt;P644,O644&gt;Q644),"Low",AND(P644&gt;O644,P644&gt;Q644),"Medium",AND(Q644&gt;O644,Q644&gt;P644),"High")</f>
        <v>Low</v>
      </c>
      <c r="S644" t="str">
        <f t="shared" si="22"/>
        <v>T</v>
      </c>
    </row>
    <row r="645" spans="1:19" x14ac:dyDescent="0.3">
      <c r="A645" t="s">
        <v>17</v>
      </c>
      <c r="B645">
        <v>7</v>
      </c>
      <c r="C645" t="s">
        <v>15</v>
      </c>
      <c r="D645" t="str">
        <f t="shared" si="21"/>
        <v>Low</v>
      </c>
      <c r="E645">
        <v>1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1</v>
      </c>
      <c r="O645" cm="1">
        <f t="array" ref="O645">$U$2*_xlfn.IFS(C645="data_analyst",$V$5,C645="data_engineer",$V$6,C645="data_scientist",$V$7)*_xlfn.IFS(E645=0,$V$12,E645=1,$V$11)*_xlfn.IFS(F645=0,$V$17,F645=1,$V$16)*_xlfn.IFS(G645=0,$V$22,G645=1,$V$21)*_xlfn.IFS(H645=0,$V$27,H645=1,$V$26)*_xlfn.IFS(I645=0,$V$32,I645=1,$V$31)*_xlfn.IFS(J645=0,$V$37,J645=1,$V$36)*_xlfn.IFS(K645=0,$V$42,K645=1,$V$41)*_xlfn.IFS(L645=0,$V$47,L645=1,$V$46)*_xlfn.IFS(M645=0,$V$52,M645=1,$V$51)*_xlfn.IFS(N645=0,$V$57,N645=1,$V$56)</f>
        <v>9.3254781300155078E-4</v>
      </c>
      <c r="P645" cm="1">
        <f t="array" ref="P645">$V$2*_xlfn.IFS(C645="data_analyst",$X$5,C645="data_engineer",$X$6,C645="data_scientist",$X$7)*_xlfn.IFS(E645=0,$X$12,E645=1,$X$11)*_xlfn.IFS(F645=0,$X$17,F645=1,$X$16)*_xlfn.IFS(G645=0,$X$22,G645=1,$X$21)*_xlfn.IFS(H645=0,$X$27,H645=1,$X$26)*_xlfn.IFS(I645=0,$X$32,I645=1,$X$31)*_xlfn.IFS(J645=0,$X$37,J645=1,$X$36)*_xlfn.IFS(K645=0,$X$42,K645=1,$X$41)*_xlfn.IFS(L645=0,$X$47,L645=1,$X$46)*_xlfn.IFS(M645=0,$X$52,M645=1,$X$51)*_xlfn.IFS(N645=0,$X$57,N645=1,$X$56)</f>
        <v>1.9283311236001452E-4</v>
      </c>
      <c r="Q645" cm="1">
        <f t="array" ref="Q645">$W$2*_xlfn.IFS(C645="data_analyst",$Z$5,C645="data_engineer",$Z$6,C645="data_scientist",$Z$7)*_xlfn.IFS(E645=0,$Z$12,E645=1,$Z$11)*_xlfn.IFS(F645=0,$Z$17,F645=1,$Z$16)*_xlfn.IFS(G645=0,$Z$22,G645=1,$Z$21)*_xlfn.IFS(H645=0,$Z$27,H645=1,$Z$26)*_xlfn.IFS(I645=0,$Z$32,I645=1,$Z$31)*_xlfn.IFS(J645=0,$Z$37,J645=1,$Z$36)*_xlfn.IFS(K645=0,$Z$42,K645=1,$Z$41)*_xlfn.IFS(L645=0,$Z$47,L645=1,$Z$46)*_xlfn.IFS(M645=0,$Z$52,M645=1,$Z$51)*_xlfn.IFS(N645=0,$Z$57,N645=1,$Z$56)</f>
        <v>4.5806681800294086E-4</v>
      </c>
      <c r="R645" t="str" cm="1">
        <f t="array" ref="R645">_xlfn.IFS(AND(O645&gt;P645,O645&gt;Q645),"Low",AND(P645&gt;O645,P645&gt;Q645),"Medium",AND(Q645&gt;O645,Q645&gt;P645),"High")</f>
        <v>Low</v>
      </c>
      <c r="S645" t="str">
        <f t="shared" si="22"/>
        <v>T</v>
      </c>
    </row>
    <row r="646" spans="1:19" x14ac:dyDescent="0.3">
      <c r="A646" t="s">
        <v>17</v>
      </c>
      <c r="B646">
        <v>4</v>
      </c>
      <c r="C646" t="s">
        <v>15</v>
      </c>
      <c r="D646" t="str">
        <f t="shared" si="21"/>
        <v>Low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1</v>
      </c>
      <c r="O646" cm="1">
        <f t="array" ref="O646">$U$2*_xlfn.IFS(C646="data_analyst",$V$5,C646="data_engineer",$V$6,C646="data_scientist",$V$7)*_xlfn.IFS(E646=0,$V$12,E646=1,$V$11)*_xlfn.IFS(F646=0,$V$17,F646=1,$V$16)*_xlfn.IFS(G646=0,$V$22,G646=1,$V$21)*_xlfn.IFS(H646=0,$V$27,H646=1,$V$26)*_xlfn.IFS(I646=0,$V$32,I646=1,$V$31)*_xlfn.IFS(J646=0,$V$37,J646=1,$V$36)*_xlfn.IFS(K646=0,$V$42,K646=1,$V$41)*_xlfn.IFS(L646=0,$V$47,L646=1,$V$46)*_xlfn.IFS(M646=0,$V$52,M646=1,$V$51)*_xlfn.IFS(N646=0,$V$57,N646=1,$V$56)</f>
        <v>6.1814643585689803E-3</v>
      </c>
      <c r="P646" cm="1">
        <f t="array" ref="P646">$V$2*_xlfn.IFS(C646="data_analyst",$X$5,C646="data_engineer",$X$6,C646="data_scientist",$X$7)*_xlfn.IFS(E646=0,$X$12,E646=1,$X$11)*_xlfn.IFS(F646=0,$X$17,F646=1,$X$16)*_xlfn.IFS(G646=0,$X$22,G646=1,$X$21)*_xlfn.IFS(H646=0,$X$27,H646=1,$X$26)*_xlfn.IFS(I646=0,$X$32,I646=1,$X$31)*_xlfn.IFS(J646=0,$X$37,J646=1,$X$36)*_xlfn.IFS(K646=0,$X$42,K646=1,$X$41)*_xlfn.IFS(L646=0,$X$47,L646=1,$X$46)*_xlfn.IFS(M646=0,$X$52,M646=1,$X$51)*_xlfn.IFS(N646=0,$X$57,N646=1,$X$56)</f>
        <v>2.760870978410546E-5</v>
      </c>
      <c r="Q646" cm="1">
        <f t="array" ref="Q646">$W$2*_xlfn.IFS(C646="data_analyst",$Z$5,C646="data_engineer",$Z$6,C646="data_scientist",$Z$7)*_xlfn.IFS(E646=0,$Z$12,E646=1,$Z$11)*_xlfn.IFS(F646=0,$Z$17,F646=1,$Z$16)*_xlfn.IFS(G646=0,$Z$22,G646=1,$Z$21)*_xlfn.IFS(H646=0,$Z$27,H646=1,$Z$26)*_xlfn.IFS(I646=0,$Z$32,I646=1,$Z$31)*_xlfn.IFS(J646=0,$Z$37,J646=1,$Z$36)*_xlfn.IFS(K646=0,$Z$42,K646=1,$Z$41)*_xlfn.IFS(L646=0,$Z$47,L646=1,$Z$46)*_xlfn.IFS(M646=0,$Z$52,M646=1,$Z$51)*_xlfn.IFS(N646=0,$Z$57,N646=1,$Z$56)</f>
        <v>2.8928141982811694E-4</v>
      </c>
      <c r="R646" t="str" cm="1">
        <f t="array" ref="R646">_xlfn.IFS(AND(O646&gt;P646,O646&gt;Q646),"Low",AND(P646&gt;O646,P646&gt;Q646),"Medium",AND(Q646&gt;O646,Q646&gt;P646),"High")</f>
        <v>Low</v>
      </c>
      <c r="S646" t="str">
        <f t="shared" si="22"/>
        <v>T</v>
      </c>
    </row>
    <row r="647" spans="1:19" x14ac:dyDescent="0.3">
      <c r="A647" t="s">
        <v>17</v>
      </c>
      <c r="B647">
        <v>4</v>
      </c>
      <c r="C647" t="s">
        <v>15</v>
      </c>
      <c r="D647" t="str">
        <f t="shared" si="21"/>
        <v>Low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1</v>
      </c>
      <c r="O647" cm="1">
        <f t="array" ref="O647">$U$2*_xlfn.IFS(C647="data_analyst",$V$5,C647="data_engineer",$V$6,C647="data_scientist",$V$7)*_xlfn.IFS(E647=0,$V$12,E647=1,$V$11)*_xlfn.IFS(F647=0,$V$17,F647=1,$V$16)*_xlfn.IFS(G647=0,$V$22,G647=1,$V$21)*_xlfn.IFS(H647=0,$V$27,H647=1,$V$26)*_xlfn.IFS(I647=0,$V$32,I647=1,$V$31)*_xlfn.IFS(J647=0,$V$37,J647=1,$V$36)*_xlfn.IFS(K647=0,$V$42,K647=1,$V$41)*_xlfn.IFS(L647=0,$V$47,L647=1,$V$46)*_xlfn.IFS(M647=0,$V$52,M647=1,$V$51)*_xlfn.IFS(N647=0,$V$57,N647=1,$V$56)</f>
        <v>8.0538920544847136E-3</v>
      </c>
      <c r="P647" cm="1">
        <f t="array" ref="P647">$V$2*_xlfn.IFS(C647="data_analyst",$X$5,C647="data_engineer",$X$6,C647="data_scientist",$X$7)*_xlfn.IFS(E647=0,$X$12,E647=1,$X$11)*_xlfn.IFS(F647=0,$X$17,F647=1,$X$16)*_xlfn.IFS(G647=0,$X$22,G647=1,$X$21)*_xlfn.IFS(H647=0,$X$27,H647=1,$X$26)*_xlfn.IFS(I647=0,$X$32,I647=1,$X$31)*_xlfn.IFS(J647=0,$X$37,J647=1,$X$36)*_xlfn.IFS(K647=0,$X$42,K647=1,$X$41)*_xlfn.IFS(L647=0,$X$47,L647=1,$X$46)*_xlfn.IFS(M647=0,$X$52,M647=1,$X$51)*_xlfn.IFS(N647=0,$X$57,N647=1,$X$56)</f>
        <v>3.2026103349562342E-5</v>
      </c>
      <c r="Q647" cm="1">
        <f t="array" ref="Q647">$W$2*_xlfn.IFS(C647="data_analyst",$Z$5,C647="data_engineer",$Z$6,C647="data_scientist",$Z$7)*_xlfn.IFS(E647=0,$Z$12,E647=1,$Z$11)*_xlfn.IFS(F647=0,$Z$17,F647=1,$Z$16)*_xlfn.IFS(G647=0,$Z$22,G647=1,$Z$21)*_xlfn.IFS(H647=0,$Z$27,H647=1,$Z$26)*_xlfn.IFS(I647=0,$Z$32,I647=1,$Z$31)*_xlfn.IFS(J647=0,$Z$37,J647=1,$Z$36)*_xlfn.IFS(K647=0,$Z$42,K647=1,$Z$41)*_xlfn.IFS(L647=0,$Z$47,L647=1,$Z$46)*_xlfn.IFS(M647=0,$Z$52,M647=1,$Z$51)*_xlfn.IFS(N647=0,$Z$57,N647=1,$Z$56)</f>
        <v>3.0681362709042702E-4</v>
      </c>
      <c r="R647" t="str" cm="1">
        <f t="array" ref="R647">_xlfn.IFS(AND(O647&gt;P647,O647&gt;Q647),"Low",AND(P647&gt;O647,P647&gt;Q647),"Medium",AND(Q647&gt;O647,Q647&gt;P647),"High")</f>
        <v>Low</v>
      </c>
      <c r="S647" t="str">
        <f t="shared" si="22"/>
        <v>T</v>
      </c>
    </row>
    <row r="648" spans="1:19" x14ac:dyDescent="0.3">
      <c r="A648" t="s">
        <v>17</v>
      </c>
      <c r="B648">
        <v>4</v>
      </c>
      <c r="C648" t="s">
        <v>15</v>
      </c>
      <c r="D648" t="str">
        <f t="shared" si="21"/>
        <v>Low</v>
      </c>
      <c r="E648">
        <v>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 cm="1">
        <f t="array" ref="O648">$U$2*_xlfn.IFS(C648="data_analyst",$V$5,C648="data_engineer",$V$6,C648="data_scientist",$V$7)*_xlfn.IFS(E648=0,$V$12,E648=1,$V$11)*_xlfn.IFS(F648=0,$V$17,F648=1,$V$16)*_xlfn.IFS(G648=0,$V$22,G648=1,$V$21)*_xlfn.IFS(H648=0,$V$27,H648=1,$V$26)*_xlfn.IFS(I648=0,$V$32,I648=1,$V$31)*_xlfn.IFS(J648=0,$V$37,J648=1,$V$36)*_xlfn.IFS(K648=0,$V$42,K648=1,$V$41)*_xlfn.IFS(L648=0,$V$47,L648=1,$V$46)*_xlfn.IFS(M648=0,$V$52,M648=1,$V$51)*_xlfn.IFS(N648=0,$V$57,N648=1,$V$56)</f>
        <v>2.3455829444072339E-2</v>
      </c>
      <c r="P648" cm="1">
        <f t="array" ref="P648">$V$2*_xlfn.IFS(C648="data_analyst",$X$5,C648="data_engineer",$X$6,C648="data_scientist",$X$7)*_xlfn.IFS(E648=0,$X$12,E648=1,$X$11)*_xlfn.IFS(F648=0,$X$17,F648=1,$X$16)*_xlfn.IFS(G648=0,$X$22,G648=1,$X$21)*_xlfn.IFS(H648=0,$X$27,H648=1,$X$26)*_xlfn.IFS(I648=0,$X$32,I648=1,$X$31)*_xlfn.IFS(J648=0,$X$37,J648=1,$X$36)*_xlfn.IFS(K648=0,$X$42,K648=1,$X$41)*_xlfn.IFS(L648=0,$X$47,L648=1,$X$46)*_xlfn.IFS(M648=0,$X$52,M648=1,$X$51)*_xlfn.IFS(N648=0,$X$57,N648=1,$X$56)</f>
        <v>1.3229474467763136E-4</v>
      </c>
      <c r="Q648" cm="1">
        <f t="array" ref="Q648">$W$2*_xlfn.IFS(C648="data_analyst",$Z$5,C648="data_engineer",$Z$6,C648="data_scientist",$Z$7)*_xlfn.IFS(E648=0,$Z$12,E648=1,$Z$11)*_xlfn.IFS(F648=0,$Z$17,F648=1,$Z$16)*_xlfn.IFS(G648=0,$Z$22,G648=1,$Z$21)*_xlfn.IFS(H648=0,$Z$27,H648=1,$Z$26)*_xlfn.IFS(I648=0,$Z$32,I648=1,$Z$31)*_xlfn.IFS(J648=0,$Z$37,J648=1,$Z$36)*_xlfn.IFS(K648=0,$Z$42,K648=1,$Z$41)*_xlfn.IFS(L648=0,$Z$47,L648=1,$Z$46)*_xlfn.IFS(M648=0,$Z$52,M648=1,$Z$51)*_xlfn.IFS(N648=0,$Z$57,N648=1,$Z$56)</f>
        <v>1.0934096374833335E-3</v>
      </c>
      <c r="R648" t="str" cm="1">
        <f t="array" ref="R648">_xlfn.IFS(AND(O648&gt;P648,O648&gt;Q648),"Low",AND(P648&gt;O648,P648&gt;Q648),"Medium",AND(Q648&gt;O648,Q648&gt;P648),"High")</f>
        <v>Low</v>
      </c>
      <c r="S648" t="str">
        <f t="shared" si="22"/>
        <v>T</v>
      </c>
    </row>
    <row r="649" spans="1:19" x14ac:dyDescent="0.3">
      <c r="A649" t="s">
        <v>17</v>
      </c>
      <c r="B649">
        <v>3</v>
      </c>
      <c r="C649" t="s">
        <v>15</v>
      </c>
      <c r="D649" t="str">
        <f t="shared" si="21"/>
        <v>Low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1</v>
      </c>
      <c r="O649" cm="1">
        <f t="array" ref="O649">$U$2*_xlfn.IFS(C649="data_analyst",$V$5,C649="data_engineer",$V$6,C649="data_scientist",$V$7)*_xlfn.IFS(E649=0,$V$12,E649=1,$V$11)*_xlfn.IFS(F649=0,$V$17,F649=1,$V$16)*_xlfn.IFS(G649=0,$V$22,G649=1,$V$21)*_xlfn.IFS(H649=0,$V$27,H649=1,$V$26)*_xlfn.IFS(I649=0,$V$32,I649=1,$V$31)*_xlfn.IFS(J649=0,$V$37,J649=1,$V$36)*_xlfn.IFS(K649=0,$V$42,K649=1,$V$41)*_xlfn.IFS(L649=0,$V$47,L649=1,$V$46)*_xlfn.IFS(M649=0,$V$52,M649=1,$V$51)*_xlfn.IFS(N649=0,$V$57,N649=1,$V$56)</f>
        <v>8.0538920544847136E-3</v>
      </c>
      <c r="P649" cm="1">
        <f t="array" ref="P649">$V$2*_xlfn.IFS(C649="data_analyst",$X$5,C649="data_engineer",$X$6,C649="data_scientist",$X$7)*_xlfn.IFS(E649=0,$X$12,E649=1,$X$11)*_xlfn.IFS(F649=0,$X$17,F649=1,$X$16)*_xlfn.IFS(G649=0,$X$22,G649=1,$X$21)*_xlfn.IFS(H649=0,$X$27,H649=1,$X$26)*_xlfn.IFS(I649=0,$X$32,I649=1,$X$31)*_xlfn.IFS(J649=0,$X$37,J649=1,$X$36)*_xlfn.IFS(K649=0,$X$42,K649=1,$X$41)*_xlfn.IFS(L649=0,$X$47,L649=1,$X$46)*_xlfn.IFS(M649=0,$X$52,M649=1,$X$51)*_xlfn.IFS(N649=0,$X$57,N649=1,$X$56)</f>
        <v>3.2026103349562342E-5</v>
      </c>
      <c r="Q649" cm="1">
        <f t="array" ref="Q649">$W$2*_xlfn.IFS(C649="data_analyst",$Z$5,C649="data_engineer",$Z$6,C649="data_scientist",$Z$7)*_xlfn.IFS(E649=0,$Z$12,E649=1,$Z$11)*_xlfn.IFS(F649=0,$Z$17,F649=1,$Z$16)*_xlfn.IFS(G649=0,$Z$22,G649=1,$Z$21)*_xlfn.IFS(H649=0,$Z$27,H649=1,$Z$26)*_xlfn.IFS(I649=0,$Z$32,I649=1,$Z$31)*_xlfn.IFS(J649=0,$Z$37,J649=1,$Z$36)*_xlfn.IFS(K649=0,$Z$42,K649=1,$Z$41)*_xlfn.IFS(L649=0,$Z$47,L649=1,$Z$46)*_xlfn.IFS(M649=0,$Z$52,M649=1,$Z$51)*_xlfn.IFS(N649=0,$Z$57,N649=1,$Z$56)</f>
        <v>3.0681362709042702E-4</v>
      </c>
      <c r="R649" t="str" cm="1">
        <f t="array" ref="R649">_xlfn.IFS(AND(O649&gt;P649,O649&gt;Q649),"Low",AND(P649&gt;O649,P649&gt;Q649),"Medium",AND(Q649&gt;O649,Q649&gt;P649),"High")</f>
        <v>Low</v>
      </c>
      <c r="S649" t="str">
        <f t="shared" si="22"/>
        <v>T</v>
      </c>
    </row>
    <row r="650" spans="1:19" x14ac:dyDescent="0.3">
      <c r="A650" t="s">
        <v>17</v>
      </c>
      <c r="B650">
        <v>2</v>
      </c>
      <c r="C650" t="s">
        <v>15</v>
      </c>
      <c r="D650" t="str">
        <f t="shared" si="21"/>
        <v>Low</v>
      </c>
      <c r="E650">
        <v>1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 cm="1">
        <f t="array" ref="O650">$U$2*_xlfn.IFS(C650="data_analyst",$V$5,C650="data_engineer",$V$6,C650="data_scientist",$V$7)*_xlfn.IFS(E650=0,$V$12,E650=1,$V$11)*_xlfn.IFS(F650=0,$V$17,F650=1,$V$16)*_xlfn.IFS(G650=0,$V$22,G650=1,$V$21)*_xlfn.IFS(H650=0,$V$27,H650=1,$V$26)*_xlfn.IFS(I650=0,$V$32,I650=1,$V$31)*_xlfn.IFS(J650=0,$V$37,J650=1,$V$36)*_xlfn.IFS(K650=0,$V$42,K650=1,$V$41)*_xlfn.IFS(L650=0,$V$47,L650=1,$V$46)*_xlfn.IFS(M650=0,$V$52,M650=1,$V$51)*_xlfn.IFS(N650=0,$V$57,N650=1,$V$56)</f>
        <v>1.1005435587260949E-2</v>
      </c>
      <c r="P650" cm="1">
        <f t="array" ref="P650">$V$2*_xlfn.IFS(C650="data_analyst",$X$5,C650="data_engineer",$X$6,C650="data_scientist",$X$7)*_xlfn.IFS(E650=0,$X$12,E650=1,$X$11)*_xlfn.IFS(F650=0,$X$17,F650=1,$X$16)*_xlfn.IFS(G650=0,$X$22,G650=1,$X$21)*_xlfn.IFS(H650=0,$X$27,H650=1,$X$26)*_xlfn.IFS(I650=0,$X$32,I650=1,$X$31)*_xlfn.IFS(J650=0,$X$37,J650=1,$X$36)*_xlfn.IFS(K650=0,$X$42,K650=1,$X$41)*_xlfn.IFS(L650=0,$X$47,L650=1,$X$46)*_xlfn.IFS(M650=0,$X$52,M650=1,$X$51)*_xlfn.IFS(N650=0,$X$57,N650=1,$X$56)</f>
        <v>3.4500962440026306E-4</v>
      </c>
      <c r="Q650" cm="1">
        <f t="array" ref="Q650">$W$2*_xlfn.IFS(C650="data_analyst",$Z$5,C650="data_engineer",$Z$6,C650="data_scientist",$Z$7)*_xlfn.IFS(E650=0,$Z$12,E650=1,$Z$11)*_xlfn.IFS(F650=0,$Z$17,F650=1,$Z$16)*_xlfn.IFS(G650=0,$Z$22,G650=1,$Z$21)*_xlfn.IFS(H650=0,$Z$27,H650=1,$Z$26)*_xlfn.IFS(I650=0,$Z$32,I650=1,$Z$31)*_xlfn.IFS(J650=0,$Z$37,J650=1,$Z$36)*_xlfn.IFS(K650=0,$Z$42,K650=1,$Z$41)*_xlfn.IFS(L650=0,$Z$47,L650=1,$Z$46)*_xlfn.IFS(M650=0,$Z$52,M650=1,$Z$51)*_xlfn.IFS(N650=0,$Z$57,N650=1,$Z$56)</f>
        <v>1.4528867785737446E-3</v>
      </c>
      <c r="R650" t="str" cm="1">
        <f t="array" ref="R650">_xlfn.IFS(AND(O650&gt;P650,O650&gt;Q650),"Low",AND(P650&gt;O650,P650&gt;Q650),"Medium",AND(Q650&gt;O650,Q650&gt;P650),"High")</f>
        <v>Low</v>
      </c>
      <c r="S650" t="str">
        <f t="shared" si="22"/>
        <v>T</v>
      </c>
    </row>
    <row r="651" spans="1:19" x14ac:dyDescent="0.3">
      <c r="A651" t="s">
        <v>17</v>
      </c>
      <c r="B651">
        <v>4</v>
      </c>
      <c r="C651" t="s">
        <v>15</v>
      </c>
      <c r="D651" t="str">
        <f t="shared" si="21"/>
        <v>Low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 cm="1">
        <f t="array" ref="O651">$U$2*_xlfn.IFS(C651="data_analyst",$V$5,C651="data_engineer",$V$6,C651="data_scientist",$V$7)*_xlfn.IFS(E651=0,$V$12,E651=1,$V$11)*_xlfn.IFS(F651=0,$V$17,F651=1,$V$16)*_xlfn.IFS(G651=0,$V$22,G651=1,$V$21)*_xlfn.IFS(H651=0,$V$27,H651=1,$V$26)*_xlfn.IFS(I651=0,$V$32,I651=1,$V$31)*_xlfn.IFS(J651=0,$V$37,J651=1,$V$36)*_xlfn.IFS(K651=0,$V$42,K651=1,$V$41)*_xlfn.IFS(L651=0,$V$47,L651=1,$V$46)*_xlfn.IFS(M651=0,$V$52,M651=1,$V$51)*_xlfn.IFS(N651=0,$V$57,N651=1,$V$56)</f>
        <v>3.5980479398548316E-3</v>
      </c>
      <c r="P651" cm="1">
        <f t="array" ref="P651">$V$2*_xlfn.IFS(C651="data_analyst",$X$5,C651="data_engineer",$X$6,C651="data_scientist",$X$7)*_xlfn.IFS(E651=0,$X$12,E651=1,$X$11)*_xlfn.IFS(F651=0,$X$17,F651=1,$X$16)*_xlfn.IFS(G651=0,$X$22,G651=1,$X$21)*_xlfn.IFS(H651=0,$X$27,H651=1,$X$26)*_xlfn.IFS(I651=0,$X$32,I651=1,$X$31)*_xlfn.IFS(J651=0,$X$37,J651=1,$X$36)*_xlfn.IFS(K651=0,$X$42,K651=1,$X$41)*_xlfn.IFS(L651=0,$X$47,L651=1,$X$46)*_xlfn.IFS(M651=0,$X$52,M651=1,$X$51)*_xlfn.IFS(N651=0,$X$57,N651=1,$X$56)</f>
        <v>6.6698551578231375E-6</v>
      </c>
      <c r="Q651" cm="1">
        <f t="array" ref="Q651">$W$2*_xlfn.IFS(C651="data_analyst",$Z$5,C651="data_engineer",$Z$6,C651="data_scientist",$Z$7)*_xlfn.IFS(E651=0,$Z$12,E651=1,$Z$11)*_xlfn.IFS(F651=0,$Z$17,F651=1,$Z$16)*_xlfn.IFS(G651=0,$Z$22,G651=1,$Z$21)*_xlfn.IFS(H651=0,$Z$27,H651=1,$Z$26)*_xlfn.IFS(I651=0,$Z$32,I651=1,$Z$31)*_xlfn.IFS(J651=0,$Z$37,J651=1,$Z$36)*_xlfn.IFS(K651=0,$Z$42,K651=1,$Z$41)*_xlfn.IFS(L651=0,$Z$47,L651=1,$Z$46)*_xlfn.IFS(M651=0,$Z$52,M651=1,$Z$51)*_xlfn.IFS(N651=0,$Z$57,N651=1,$Z$56)</f>
        <v>1.5927766875393896E-4</v>
      </c>
      <c r="R651" t="str" cm="1">
        <f t="array" ref="R651">_xlfn.IFS(AND(O651&gt;P651,O651&gt;Q651),"Low",AND(P651&gt;O651,P651&gt;Q651),"Medium",AND(Q651&gt;O651,Q651&gt;P651),"High")</f>
        <v>Low</v>
      </c>
      <c r="S651" t="str">
        <f t="shared" si="22"/>
        <v>T</v>
      </c>
    </row>
    <row r="652" spans="1:19" x14ac:dyDescent="0.3">
      <c r="A652" t="s">
        <v>17</v>
      </c>
      <c r="B652">
        <v>6</v>
      </c>
      <c r="C652" t="s">
        <v>15</v>
      </c>
      <c r="D652" t="str">
        <f t="shared" si="21"/>
        <v>Low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 cm="1">
        <f t="array" ref="O652">$U$2*_xlfn.IFS(C652="data_analyst",$V$5,C652="data_engineer",$V$6,C652="data_scientist",$V$7)*_xlfn.IFS(E652=0,$V$12,E652=1,$V$11)*_xlfn.IFS(F652=0,$V$17,F652=1,$V$16)*_xlfn.IFS(G652=0,$V$22,G652=1,$V$21)*_xlfn.IFS(H652=0,$V$27,H652=1,$V$26)*_xlfn.IFS(I652=0,$V$32,I652=1,$V$31)*_xlfn.IFS(J652=0,$V$37,J652=1,$V$36)*_xlfn.IFS(K652=0,$V$42,K652=1,$V$41)*_xlfn.IFS(L652=0,$V$47,L652=1,$V$46)*_xlfn.IFS(M652=0,$V$52,M652=1,$V$51)*_xlfn.IFS(N652=0,$V$57,N652=1,$V$56)</f>
        <v>1.8002646761135725E-2</v>
      </c>
      <c r="P652" cm="1">
        <f t="array" ref="P652">$V$2*_xlfn.IFS(C652="data_analyst",$X$5,C652="data_engineer",$X$6,C652="data_scientist",$X$7)*_xlfn.IFS(E652=0,$X$12,E652=1,$X$11)*_xlfn.IFS(F652=0,$X$17,F652=1,$X$16)*_xlfn.IFS(G652=0,$X$22,G652=1,$X$21)*_xlfn.IFS(H652=0,$X$27,H652=1,$X$26)*_xlfn.IFS(I652=0,$X$32,I652=1,$X$31)*_xlfn.IFS(J652=0,$X$37,J652=1,$X$36)*_xlfn.IFS(K652=0,$X$42,K652=1,$X$41)*_xlfn.IFS(L652=0,$X$47,L652=1,$X$46)*_xlfn.IFS(M652=0,$X$52,M652=1,$X$51)*_xlfn.IFS(N652=0,$X$57,N652=1,$X$56)</f>
        <v>1.1404719368761322E-4</v>
      </c>
      <c r="Q652" cm="1">
        <f t="array" ref="Q652">$W$2*_xlfn.IFS(C652="data_analyst",$Z$5,C652="data_engineer",$Z$6,C652="data_scientist",$Z$7)*_xlfn.IFS(E652=0,$Z$12,E652=1,$Z$11)*_xlfn.IFS(F652=0,$Z$17,F652=1,$Z$16)*_xlfn.IFS(G652=0,$Z$22,G652=1,$Z$21)*_xlfn.IFS(H652=0,$Z$27,H652=1,$Z$26)*_xlfn.IFS(I652=0,$Z$32,I652=1,$Z$31)*_xlfn.IFS(J652=0,$Z$37,J652=1,$Z$36)*_xlfn.IFS(K652=0,$Z$42,K652=1,$Z$41)*_xlfn.IFS(L652=0,$Z$47,L652=1,$Z$46)*_xlfn.IFS(M652=0,$Z$52,M652=1,$Z$51)*_xlfn.IFS(N652=0,$Z$57,N652=1,$Z$56)</f>
        <v>1.0309290867700006E-3</v>
      </c>
      <c r="R652" t="str" cm="1">
        <f t="array" ref="R652">_xlfn.IFS(AND(O652&gt;P652,O652&gt;Q652),"Low",AND(P652&gt;O652,P652&gt;Q652),"Medium",AND(Q652&gt;O652,Q652&gt;P652),"High")</f>
        <v>Low</v>
      </c>
      <c r="S652" t="str">
        <f t="shared" si="22"/>
        <v>T</v>
      </c>
    </row>
    <row r="653" spans="1:19" x14ac:dyDescent="0.3">
      <c r="A653" t="s">
        <v>17</v>
      </c>
      <c r="B653">
        <v>2</v>
      </c>
      <c r="C653" t="s">
        <v>15</v>
      </c>
      <c r="D653" t="str">
        <f t="shared" si="21"/>
        <v>Low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1</v>
      </c>
      <c r="O653" cm="1">
        <f t="array" ref="O653">$U$2*_xlfn.IFS(C653="data_analyst",$V$5,C653="data_engineer",$V$6,C653="data_scientist",$V$7)*_xlfn.IFS(E653=0,$V$12,E653=1,$V$11)*_xlfn.IFS(F653=0,$V$17,F653=1,$V$16)*_xlfn.IFS(G653=0,$V$22,G653=1,$V$21)*_xlfn.IFS(H653=0,$V$27,H653=1,$V$26)*_xlfn.IFS(I653=0,$V$32,I653=1,$V$31)*_xlfn.IFS(J653=0,$V$37,J653=1,$V$36)*_xlfn.IFS(K653=0,$V$42,K653=1,$V$41)*_xlfn.IFS(L653=0,$V$47,L653=1,$V$46)*_xlfn.IFS(M653=0,$V$52,M653=1,$V$51)*_xlfn.IFS(N653=0,$V$57,N653=1,$V$56)</f>
        <v>1.2722677265495437E-3</v>
      </c>
      <c r="P653" cm="1">
        <f t="array" ref="P653">$V$2*_xlfn.IFS(C653="data_analyst",$X$5,C653="data_engineer",$X$6,C653="data_scientist",$X$7)*_xlfn.IFS(E653=0,$X$12,E653=1,$X$11)*_xlfn.IFS(F653=0,$X$17,F653=1,$X$16)*_xlfn.IFS(G653=0,$X$22,G653=1,$X$21)*_xlfn.IFS(H653=0,$X$27,H653=1,$X$26)*_xlfn.IFS(I653=0,$X$32,I653=1,$X$31)*_xlfn.IFS(J653=0,$X$37,J653=1,$X$36)*_xlfn.IFS(K653=0,$X$42,K653=1,$X$41)*_xlfn.IFS(L653=0,$X$47,L653=1,$X$46)*_xlfn.IFS(M653=0,$X$52,M653=1,$X$51)*_xlfn.IFS(N653=0,$X$57,N653=1,$X$56)</f>
        <v>1.9997020494412149E-5</v>
      </c>
      <c r="Q653" cm="1">
        <f t="array" ref="Q653">$W$2*_xlfn.IFS(C653="data_analyst",$Z$5,C653="data_engineer",$Z$6,C653="data_scientist",$Z$7)*_xlfn.IFS(E653=0,$Z$12,E653=1,$Z$11)*_xlfn.IFS(F653=0,$Z$17,F653=1,$Z$16)*_xlfn.IFS(G653=0,$Z$22,G653=1,$Z$21)*_xlfn.IFS(H653=0,$Z$27,H653=1,$Z$26)*_xlfn.IFS(I653=0,$Z$32,I653=1,$Z$31)*_xlfn.IFS(J653=0,$Z$37,J653=1,$Z$36)*_xlfn.IFS(K653=0,$Z$42,K653=1,$Z$41)*_xlfn.IFS(L653=0,$Z$47,L653=1,$Z$46)*_xlfn.IFS(M653=0,$Z$52,M653=1,$Z$51)*_xlfn.IFS(N653=0,$Z$57,N653=1,$Z$56)</f>
        <v>1.0022921676930561E-4</v>
      </c>
      <c r="R653" t="str" cm="1">
        <f t="array" ref="R653">_xlfn.IFS(AND(O653&gt;P653,O653&gt;Q653),"Low",AND(P653&gt;O653,P653&gt;Q653),"Medium",AND(Q653&gt;O653,Q653&gt;P653),"High")</f>
        <v>Low</v>
      </c>
      <c r="S653" t="str">
        <f t="shared" si="22"/>
        <v>T</v>
      </c>
    </row>
    <row r="654" spans="1:19" x14ac:dyDescent="0.3">
      <c r="A654" t="s">
        <v>17</v>
      </c>
      <c r="B654">
        <v>4</v>
      </c>
      <c r="C654" t="s">
        <v>15</v>
      </c>
      <c r="D654" t="str">
        <f t="shared" si="21"/>
        <v>Low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 cm="1">
        <f t="array" ref="O654">$U$2*_xlfn.IFS(C654="data_analyst",$V$5,C654="data_engineer",$V$6,C654="data_scientist",$V$7)*_xlfn.IFS(E654=0,$V$12,E654=1,$V$11)*_xlfn.IFS(F654=0,$V$17,F654=1,$V$16)*_xlfn.IFS(G654=0,$V$22,G654=1,$V$21)*_xlfn.IFS(H654=0,$V$27,H654=1,$V$26)*_xlfn.IFS(I654=0,$V$32,I654=1,$V$31)*_xlfn.IFS(J654=0,$V$37,J654=1,$V$36)*_xlfn.IFS(K654=0,$V$42,K654=1,$V$41)*_xlfn.IFS(L654=0,$V$47,L654=1,$V$46)*_xlfn.IFS(M654=0,$V$52,M654=1,$V$51)*_xlfn.IFS(N654=0,$V$57,N654=1,$V$56)</f>
        <v>1.8002646761135725E-2</v>
      </c>
      <c r="P654" cm="1">
        <f t="array" ref="P654">$V$2*_xlfn.IFS(C654="data_analyst",$X$5,C654="data_engineer",$X$6,C654="data_scientist",$X$7)*_xlfn.IFS(E654=0,$X$12,E654=1,$X$11)*_xlfn.IFS(F654=0,$X$17,F654=1,$X$16)*_xlfn.IFS(G654=0,$X$22,G654=1,$X$21)*_xlfn.IFS(H654=0,$X$27,H654=1,$X$26)*_xlfn.IFS(I654=0,$X$32,I654=1,$X$31)*_xlfn.IFS(J654=0,$X$37,J654=1,$X$36)*_xlfn.IFS(K654=0,$X$42,K654=1,$X$41)*_xlfn.IFS(L654=0,$X$47,L654=1,$X$46)*_xlfn.IFS(M654=0,$X$52,M654=1,$X$51)*_xlfn.IFS(N654=0,$X$57,N654=1,$X$56)</f>
        <v>1.1404719368761322E-4</v>
      </c>
      <c r="Q654" cm="1">
        <f t="array" ref="Q654">$W$2*_xlfn.IFS(C654="data_analyst",$Z$5,C654="data_engineer",$Z$6,C654="data_scientist",$Z$7)*_xlfn.IFS(E654=0,$Z$12,E654=1,$Z$11)*_xlfn.IFS(F654=0,$Z$17,F654=1,$Z$16)*_xlfn.IFS(G654=0,$Z$22,G654=1,$Z$21)*_xlfn.IFS(H654=0,$Z$27,H654=1,$Z$26)*_xlfn.IFS(I654=0,$Z$32,I654=1,$Z$31)*_xlfn.IFS(J654=0,$Z$37,J654=1,$Z$36)*_xlfn.IFS(K654=0,$Z$42,K654=1,$Z$41)*_xlfn.IFS(L654=0,$Z$47,L654=1,$Z$46)*_xlfn.IFS(M654=0,$Z$52,M654=1,$Z$51)*_xlfn.IFS(N654=0,$Z$57,N654=1,$Z$56)</f>
        <v>1.0309290867700006E-3</v>
      </c>
      <c r="R654" t="str" cm="1">
        <f t="array" ref="R654">_xlfn.IFS(AND(O654&gt;P654,O654&gt;Q654),"Low",AND(P654&gt;O654,P654&gt;Q654),"Medium",AND(Q654&gt;O654,Q654&gt;P654),"High")</f>
        <v>Low</v>
      </c>
      <c r="S654" t="str">
        <f t="shared" si="22"/>
        <v>T</v>
      </c>
    </row>
    <row r="655" spans="1:19" x14ac:dyDescent="0.3">
      <c r="A655" t="s">
        <v>17</v>
      </c>
      <c r="B655">
        <v>4</v>
      </c>
      <c r="C655" t="s">
        <v>15</v>
      </c>
      <c r="D655" t="str">
        <f t="shared" si="21"/>
        <v>Low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1</v>
      </c>
      <c r="O655" cm="1">
        <f t="array" ref="O655">$U$2*_xlfn.IFS(C655="data_analyst",$V$5,C655="data_engineer",$V$6,C655="data_scientist",$V$7)*_xlfn.IFS(E655=0,$V$12,E655=1,$V$11)*_xlfn.IFS(F655=0,$V$17,F655=1,$V$16)*_xlfn.IFS(G655=0,$V$22,G655=1,$V$21)*_xlfn.IFS(H655=0,$V$27,H655=1,$V$26)*_xlfn.IFS(I655=0,$V$32,I655=1,$V$31)*_xlfn.IFS(J655=0,$V$37,J655=1,$V$36)*_xlfn.IFS(K655=0,$V$42,K655=1,$V$41)*_xlfn.IFS(L655=0,$V$47,L655=1,$V$46)*_xlfn.IFS(M655=0,$V$52,M655=1,$V$51)*_xlfn.IFS(N655=0,$V$57,N655=1,$V$56)</f>
        <v>8.0538920544847136E-3</v>
      </c>
      <c r="P655" cm="1">
        <f t="array" ref="P655">$V$2*_xlfn.IFS(C655="data_analyst",$X$5,C655="data_engineer",$X$6,C655="data_scientist",$X$7)*_xlfn.IFS(E655=0,$X$12,E655=1,$X$11)*_xlfn.IFS(F655=0,$X$17,F655=1,$X$16)*_xlfn.IFS(G655=0,$X$22,G655=1,$X$21)*_xlfn.IFS(H655=0,$X$27,H655=1,$X$26)*_xlfn.IFS(I655=0,$X$32,I655=1,$X$31)*_xlfn.IFS(J655=0,$X$37,J655=1,$X$36)*_xlfn.IFS(K655=0,$X$42,K655=1,$X$41)*_xlfn.IFS(L655=0,$X$47,L655=1,$X$46)*_xlfn.IFS(M655=0,$X$52,M655=1,$X$51)*_xlfn.IFS(N655=0,$X$57,N655=1,$X$56)</f>
        <v>3.2026103349562342E-5</v>
      </c>
      <c r="Q655" cm="1">
        <f t="array" ref="Q655">$W$2*_xlfn.IFS(C655="data_analyst",$Z$5,C655="data_engineer",$Z$6,C655="data_scientist",$Z$7)*_xlfn.IFS(E655=0,$Z$12,E655=1,$Z$11)*_xlfn.IFS(F655=0,$Z$17,F655=1,$Z$16)*_xlfn.IFS(G655=0,$Z$22,G655=1,$Z$21)*_xlfn.IFS(H655=0,$Z$27,H655=1,$Z$26)*_xlfn.IFS(I655=0,$Z$32,I655=1,$Z$31)*_xlfn.IFS(J655=0,$Z$37,J655=1,$Z$36)*_xlfn.IFS(K655=0,$Z$42,K655=1,$Z$41)*_xlfn.IFS(L655=0,$Z$47,L655=1,$Z$46)*_xlfn.IFS(M655=0,$Z$52,M655=1,$Z$51)*_xlfn.IFS(N655=0,$Z$57,N655=1,$Z$56)</f>
        <v>3.0681362709042702E-4</v>
      </c>
      <c r="R655" t="str" cm="1">
        <f t="array" ref="R655">_xlfn.IFS(AND(O655&gt;P655,O655&gt;Q655),"Low",AND(P655&gt;O655,P655&gt;Q655),"Medium",AND(Q655&gt;O655,Q655&gt;P655),"High")</f>
        <v>Low</v>
      </c>
      <c r="S655" t="str">
        <f t="shared" si="22"/>
        <v>T</v>
      </c>
    </row>
    <row r="656" spans="1:19" x14ac:dyDescent="0.3">
      <c r="A656" t="s">
        <v>17</v>
      </c>
      <c r="B656">
        <v>4</v>
      </c>
      <c r="C656" t="s">
        <v>15</v>
      </c>
      <c r="D656" t="str">
        <f t="shared" si="21"/>
        <v>Low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 cm="1">
        <f t="array" ref="O656">$U$2*_xlfn.IFS(C656="data_analyst",$V$5,C656="data_engineer",$V$6,C656="data_scientist",$V$7)*_xlfn.IFS(E656=0,$V$12,E656=1,$V$11)*_xlfn.IFS(F656=0,$V$17,F656=1,$V$16)*_xlfn.IFS(G656=0,$V$22,G656=1,$V$21)*_xlfn.IFS(H656=0,$V$27,H656=1,$V$26)*_xlfn.IFS(I656=0,$V$32,I656=1,$V$31)*_xlfn.IFS(J656=0,$V$37,J656=1,$V$36)*_xlfn.IFS(K656=0,$V$42,K656=1,$V$41)*_xlfn.IFS(L656=0,$V$47,L656=1,$V$46)*_xlfn.IFS(M656=0,$V$52,M656=1,$V$51)*_xlfn.IFS(N656=0,$V$57,N656=1,$V$56)</f>
        <v>2.3455829444072339E-2</v>
      </c>
      <c r="P656" cm="1">
        <f t="array" ref="P656">$V$2*_xlfn.IFS(C656="data_analyst",$X$5,C656="data_engineer",$X$6,C656="data_scientist",$X$7)*_xlfn.IFS(E656=0,$X$12,E656=1,$X$11)*_xlfn.IFS(F656=0,$X$17,F656=1,$X$16)*_xlfn.IFS(G656=0,$X$22,G656=1,$X$21)*_xlfn.IFS(H656=0,$X$27,H656=1,$X$26)*_xlfn.IFS(I656=0,$X$32,I656=1,$X$31)*_xlfn.IFS(J656=0,$X$37,J656=1,$X$36)*_xlfn.IFS(K656=0,$X$42,K656=1,$X$41)*_xlfn.IFS(L656=0,$X$47,L656=1,$X$46)*_xlfn.IFS(M656=0,$X$52,M656=1,$X$51)*_xlfn.IFS(N656=0,$X$57,N656=1,$X$56)</f>
        <v>1.3229474467763136E-4</v>
      </c>
      <c r="Q656" cm="1">
        <f t="array" ref="Q656">$W$2*_xlfn.IFS(C656="data_analyst",$Z$5,C656="data_engineer",$Z$6,C656="data_scientist",$Z$7)*_xlfn.IFS(E656=0,$Z$12,E656=1,$Z$11)*_xlfn.IFS(F656=0,$Z$17,F656=1,$Z$16)*_xlfn.IFS(G656=0,$Z$22,G656=1,$Z$21)*_xlfn.IFS(H656=0,$Z$27,H656=1,$Z$26)*_xlfn.IFS(I656=0,$Z$32,I656=1,$Z$31)*_xlfn.IFS(J656=0,$Z$37,J656=1,$Z$36)*_xlfn.IFS(K656=0,$Z$42,K656=1,$Z$41)*_xlfn.IFS(L656=0,$Z$47,L656=1,$Z$46)*_xlfn.IFS(M656=0,$Z$52,M656=1,$Z$51)*_xlfn.IFS(N656=0,$Z$57,N656=1,$Z$56)</f>
        <v>1.0934096374833335E-3</v>
      </c>
      <c r="R656" t="str" cm="1">
        <f t="array" ref="R656">_xlfn.IFS(AND(O656&gt;P656,O656&gt;Q656),"Low",AND(P656&gt;O656,P656&gt;Q656),"Medium",AND(Q656&gt;O656,Q656&gt;P656),"High")</f>
        <v>Low</v>
      </c>
      <c r="S656" t="str">
        <f t="shared" si="22"/>
        <v>T</v>
      </c>
    </row>
    <row r="657" spans="1:19" x14ac:dyDescent="0.3">
      <c r="A657" t="s">
        <v>17</v>
      </c>
      <c r="B657">
        <v>5</v>
      </c>
      <c r="C657" t="s">
        <v>15</v>
      </c>
      <c r="D657" t="str">
        <f t="shared" si="21"/>
        <v>Low</v>
      </c>
      <c r="E657">
        <v>1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1</v>
      </c>
      <c r="N657">
        <v>1</v>
      </c>
      <c r="O657" cm="1">
        <f t="array" ref="O657">$U$2*_xlfn.IFS(C657="data_analyst",$V$5,C657="data_engineer",$V$6,C657="data_scientist",$V$7)*_xlfn.IFS(E657=0,$V$12,E657=1,$V$11)*_xlfn.IFS(F657=0,$V$17,F657=1,$V$16)*_xlfn.IFS(G657=0,$V$22,G657=1,$V$21)*_xlfn.IFS(H657=0,$V$27,H657=1,$V$26)*_xlfn.IFS(I657=0,$V$32,I657=1,$V$31)*_xlfn.IFS(J657=0,$V$37,J657=1,$V$36)*_xlfn.IFS(K657=0,$V$42,K657=1,$V$41)*_xlfn.IFS(L657=0,$V$47,L657=1,$V$46)*_xlfn.IFS(M657=0,$V$52,M657=1,$V$51)*_xlfn.IFS(N657=0,$V$57,N657=1,$V$56)</f>
        <v>1.8407236749067745E-4</v>
      </c>
      <c r="P657" cm="1">
        <f t="array" ref="P657">$V$2*_xlfn.IFS(C657="data_analyst",$X$5,C657="data_engineer",$X$6,C657="data_scientist",$X$7)*_xlfn.IFS(E657=0,$X$12,E657=1,$X$11)*_xlfn.IFS(F657=0,$X$17,F657=1,$X$16)*_xlfn.IFS(G657=0,$X$22,G657=1,$X$21)*_xlfn.IFS(H657=0,$X$27,H657=1,$X$26)*_xlfn.IFS(I657=0,$X$32,I657=1,$X$31)*_xlfn.IFS(J657=0,$X$37,J657=1,$X$36)*_xlfn.IFS(K657=0,$X$42,K657=1,$X$41)*_xlfn.IFS(L657=0,$X$47,L657=1,$X$46)*_xlfn.IFS(M657=0,$X$52,M657=1,$X$51)*_xlfn.IFS(N657=0,$X$57,N657=1,$X$56)</f>
        <v>3.8650951821431477E-5</v>
      </c>
      <c r="Q657" cm="1">
        <f t="array" ref="Q657">$W$2*_xlfn.IFS(C657="data_analyst",$Z$5,C657="data_engineer",$Z$6,C657="data_scientist",$Z$7)*_xlfn.IFS(E657=0,$Z$12,E657=1,$Z$11)*_xlfn.IFS(F657=0,$Z$17,F657=1,$Z$16)*_xlfn.IFS(G657=0,$Z$22,G657=1,$Z$21)*_xlfn.IFS(H657=0,$Z$27,H657=1,$Z$26)*_xlfn.IFS(I657=0,$Z$32,I657=1,$Z$31)*_xlfn.IFS(J657=0,$Z$37,J657=1,$Z$36)*_xlfn.IFS(K657=0,$Z$42,K657=1,$Z$41)*_xlfn.IFS(L657=0,$Z$47,L657=1,$Z$46)*_xlfn.IFS(M657=0,$Z$52,M657=1,$Z$51)*_xlfn.IFS(N657=0,$Z$57,N657=1,$Z$56)</f>
        <v>8.2706508806086541E-5</v>
      </c>
      <c r="R657" t="str" cm="1">
        <f t="array" ref="R657">_xlfn.IFS(AND(O657&gt;P657,O657&gt;Q657),"Low",AND(P657&gt;O657,P657&gt;Q657),"Medium",AND(Q657&gt;O657,Q657&gt;P657),"High")</f>
        <v>Low</v>
      </c>
      <c r="S657" t="str">
        <f t="shared" si="22"/>
        <v>T</v>
      </c>
    </row>
    <row r="658" spans="1:19" x14ac:dyDescent="0.3">
      <c r="A658" t="s">
        <v>17</v>
      </c>
      <c r="B658">
        <v>5</v>
      </c>
      <c r="C658" t="s">
        <v>15</v>
      </c>
      <c r="D658" t="str">
        <f t="shared" si="21"/>
        <v>Low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 cm="1">
        <f t="array" ref="O658">$U$2*_xlfn.IFS(C658="data_analyst",$V$5,C658="data_engineer",$V$6,C658="data_scientist",$V$7)*_xlfn.IFS(E658=0,$V$12,E658=1,$V$11)*_xlfn.IFS(F658=0,$V$17,F658=1,$V$16)*_xlfn.IFS(G658=0,$V$22,G658=1,$V$21)*_xlfn.IFS(H658=0,$V$27,H658=1,$V$26)*_xlfn.IFS(I658=0,$V$32,I658=1,$V$31)*_xlfn.IFS(J658=0,$V$37,J658=1,$V$36)*_xlfn.IFS(K658=0,$V$42,K658=1,$V$41)*_xlfn.IFS(L658=0,$V$47,L658=1,$V$46)*_xlfn.IFS(M658=0,$V$52,M658=1,$V$51)*_xlfn.IFS(N658=0,$V$57,N658=1,$V$56)</f>
        <v>2.3455829444072339E-2</v>
      </c>
      <c r="P658" cm="1">
        <f t="array" ref="P658">$V$2*_xlfn.IFS(C658="data_analyst",$X$5,C658="data_engineer",$X$6,C658="data_scientist",$X$7)*_xlfn.IFS(E658=0,$X$12,E658=1,$X$11)*_xlfn.IFS(F658=0,$X$17,F658=1,$X$16)*_xlfn.IFS(G658=0,$X$22,G658=1,$X$21)*_xlfn.IFS(H658=0,$X$27,H658=1,$X$26)*_xlfn.IFS(I658=0,$X$32,I658=1,$X$31)*_xlfn.IFS(J658=0,$X$37,J658=1,$X$36)*_xlfn.IFS(K658=0,$X$42,K658=1,$X$41)*_xlfn.IFS(L658=0,$X$47,L658=1,$X$46)*_xlfn.IFS(M658=0,$X$52,M658=1,$X$51)*_xlfn.IFS(N658=0,$X$57,N658=1,$X$56)</f>
        <v>1.3229474467763136E-4</v>
      </c>
      <c r="Q658" cm="1">
        <f t="array" ref="Q658">$W$2*_xlfn.IFS(C658="data_analyst",$Z$5,C658="data_engineer",$Z$6,C658="data_scientist",$Z$7)*_xlfn.IFS(E658=0,$Z$12,E658=1,$Z$11)*_xlfn.IFS(F658=0,$Z$17,F658=1,$Z$16)*_xlfn.IFS(G658=0,$Z$22,G658=1,$Z$21)*_xlfn.IFS(H658=0,$Z$27,H658=1,$Z$26)*_xlfn.IFS(I658=0,$Z$32,I658=1,$Z$31)*_xlfn.IFS(J658=0,$Z$37,J658=1,$Z$36)*_xlfn.IFS(K658=0,$Z$42,K658=1,$Z$41)*_xlfn.IFS(L658=0,$Z$47,L658=1,$Z$46)*_xlfn.IFS(M658=0,$Z$52,M658=1,$Z$51)*_xlfn.IFS(N658=0,$Z$57,N658=1,$Z$56)</f>
        <v>1.0934096374833335E-3</v>
      </c>
      <c r="R658" t="str" cm="1">
        <f t="array" ref="R658">_xlfn.IFS(AND(O658&gt;P658,O658&gt;Q658),"Low",AND(P658&gt;O658,P658&gt;Q658),"Medium",AND(Q658&gt;O658,Q658&gt;P658),"High")</f>
        <v>Low</v>
      </c>
      <c r="S658" t="str">
        <f t="shared" si="22"/>
        <v>T</v>
      </c>
    </row>
    <row r="659" spans="1:19" x14ac:dyDescent="0.3">
      <c r="A659" t="s">
        <v>17</v>
      </c>
      <c r="B659">
        <v>3</v>
      </c>
      <c r="C659" t="s">
        <v>15</v>
      </c>
      <c r="D659" t="str">
        <f t="shared" si="21"/>
        <v>Low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1</v>
      </c>
      <c r="O659" cm="1">
        <f t="array" ref="O659">$U$2*_xlfn.IFS(C659="data_analyst",$V$5,C659="data_engineer",$V$6,C659="data_scientist",$V$7)*_xlfn.IFS(E659=0,$V$12,E659=1,$V$11)*_xlfn.IFS(F659=0,$V$17,F659=1,$V$16)*_xlfn.IFS(G659=0,$V$22,G659=1,$V$21)*_xlfn.IFS(H659=0,$V$27,H659=1,$V$26)*_xlfn.IFS(I659=0,$V$32,I659=1,$V$31)*_xlfn.IFS(J659=0,$V$37,J659=1,$V$36)*_xlfn.IFS(K659=0,$V$42,K659=1,$V$41)*_xlfn.IFS(L659=0,$V$47,L659=1,$V$46)*_xlfn.IFS(M659=0,$V$52,M659=1,$V$51)*_xlfn.IFS(N659=0,$V$57,N659=1,$V$56)</f>
        <v>8.0538920544847136E-3</v>
      </c>
      <c r="P659" cm="1">
        <f t="array" ref="P659">$V$2*_xlfn.IFS(C659="data_analyst",$X$5,C659="data_engineer",$X$6,C659="data_scientist",$X$7)*_xlfn.IFS(E659=0,$X$12,E659=1,$X$11)*_xlfn.IFS(F659=0,$X$17,F659=1,$X$16)*_xlfn.IFS(G659=0,$X$22,G659=1,$X$21)*_xlfn.IFS(H659=0,$X$27,H659=1,$X$26)*_xlfn.IFS(I659=0,$X$32,I659=1,$X$31)*_xlfn.IFS(J659=0,$X$37,J659=1,$X$36)*_xlfn.IFS(K659=0,$X$42,K659=1,$X$41)*_xlfn.IFS(L659=0,$X$47,L659=1,$X$46)*_xlfn.IFS(M659=0,$X$52,M659=1,$X$51)*_xlfn.IFS(N659=0,$X$57,N659=1,$X$56)</f>
        <v>3.2026103349562342E-5</v>
      </c>
      <c r="Q659" cm="1">
        <f t="array" ref="Q659">$W$2*_xlfn.IFS(C659="data_analyst",$Z$5,C659="data_engineer",$Z$6,C659="data_scientist",$Z$7)*_xlfn.IFS(E659=0,$Z$12,E659=1,$Z$11)*_xlfn.IFS(F659=0,$Z$17,F659=1,$Z$16)*_xlfn.IFS(G659=0,$Z$22,G659=1,$Z$21)*_xlfn.IFS(H659=0,$Z$27,H659=1,$Z$26)*_xlfn.IFS(I659=0,$Z$32,I659=1,$Z$31)*_xlfn.IFS(J659=0,$Z$37,J659=1,$Z$36)*_xlfn.IFS(K659=0,$Z$42,K659=1,$Z$41)*_xlfn.IFS(L659=0,$Z$47,L659=1,$Z$46)*_xlfn.IFS(M659=0,$Z$52,M659=1,$Z$51)*_xlfn.IFS(N659=0,$Z$57,N659=1,$Z$56)</f>
        <v>3.0681362709042702E-4</v>
      </c>
      <c r="R659" t="str" cm="1">
        <f t="array" ref="R659">_xlfn.IFS(AND(O659&gt;P659,O659&gt;Q659),"Low",AND(P659&gt;O659,P659&gt;Q659),"Medium",AND(Q659&gt;O659,Q659&gt;P659),"High")</f>
        <v>Low</v>
      </c>
      <c r="S659" t="str">
        <f t="shared" si="22"/>
        <v>T</v>
      </c>
    </row>
    <row r="660" spans="1:19" x14ac:dyDescent="0.3">
      <c r="A660" t="s">
        <v>17</v>
      </c>
      <c r="B660">
        <v>5</v>
      </c>
      <c r="C660" t="s">
        <v>15</v>
      </c>
      <c r="D660" t="str">
        <f t="shared" si="21"/>
        <v>Low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1</v>
      </c>
      <c r="O660" cm="1">
        <f t="array" ref="O660">$U$2*_xlfn.IFS(C660="data_analyst",$V$5,C660="data_engineer",$V$6,C660="data_scientist",$V$7)*_xlfn.IFS(E660=0,$V$12,E660=1,$V$11)*_xlfn.IFS(F660=0,$V$17,F660=1,$V$16)*_xlfn.IFS(G660=0,$V$22,G660=1,$V$21)*_xlfn.IFS(H660=0,$V$27,H660=1,$V$26)*_xlfn.IFS(I660=0,$V$32,I660=1,$V$31)*_xlfn.IFS(J660=0,$V$37,J660=1,$V$36)*_xlfn.IFS(K660=0,$V$42,K660=1,$V$41)*_xlfn.IFS(L660=0,$V$47,L660=1,$V$46)*_xlfn.IFS(M660=0,$V$52,M660=1,$V$51)*_xlfn.IFS(N660=0,$V$57,N660=1,$V$56)</f>
        <v>5.4616629070481607E-4</v>
      </c>
      <c r="P660" cm="1">
        <f t="array" ref="P660">$V$2*_xlfn.IFS(C660="data_analyst",$X$5,C660="data_engineer",$X$6,C660="data_scientist",$X$7)*_xlfn.IFS(E660=0,$X$12,E660=1,$X$11)*_xlfn.IFS(F660=0,$X$17,F660=1,$X$16)*_xlfn.IFS(G660=0,$X$22,G660=1,$X$21)*_xlfn.IFS(H660=0,$X$27,H660=1,$X$26)*_xlfn.IFS(I660=0,$X$32,I660=1,$X$31)*_xlfn.IFS(J660=0,$X$37,J660=1,$X$36)*_xlfn.IFS(K660=0,$X$42,K660=1,$X$41)*_xlfn.IFS(L660=0,$X$47,L660=1,$X$46)*_xlfn.IFS(M660=0,$X$52,M660=1,$X$51)*_xlfn.IFS(N660=0,$X$57,N660=1,$X$56)</f>
        <v>5.5761841779033397E-5</v>
      </c>
      <c r="Q660" cm="1">
        <f t="array" ref="Q660">$W$2*_xlfn.IFS(C660="data_analyst",$Z$5,C660="data_engineer",$Z$6,C660="data_scientist",$Z$7)*_xlfn.IFS(E660=0,$Z$12,E660=1,$Z$11)*_xlfn.IFS(F660=0,$Z$17,F660=1,$Z$16)*_xlfn.IFS(G660=0,$Z$22,G660=1,$Z$21)*_xlfn.IFS(H660=0,$Z$27,H660=1,$Z$26)*_xlfn.IFS(I660=0,$Z$32,I660=1,$Z$31)*_xlfn.IFS(J660=0,$Z$37,J660=1,$Z$36)*_xlfn.IFS(K660=0,$Z$42,K660=1,$Z$41)*_xlfn.IFS(L660=0,$Z$47,L660=1,$Z$46)*_xlfn.IFS(M660=0,$Z$52,M660=1,$Z$51)*_xlfn.IFS(N660=0,$Z$57,N660=1,$Z$56)</f>
        <v>1.750171236429952E-4</v>
      </c>
      <c r="R660" t="str" cm="1">
        <f t="array" ref="R660">_xlfn.IFS(AND(O660&gt;P660,O660&gt;Q660),"Low",AND(P660&gt;O660,P660&gt;Q660),"Medium",AND(Q660&gt;O660,Q660&gt;P660),"High")</f>
        <v>Low</v>
      </c>
      <c r="S660" t="str">
        <f t="shared" si="22"/>
        <v>T</v>
      </c>
    </row>
    <row r="661" spans="1:19" x14ac:dyDescent="0.3">
      <c r="A661" t="s">
        <v>17</v>
      </c>
      <c r="B661">
        <v>4</v>
      </c>
      <c r="C661" t="s">
        <v>15</v>
      </c>
      <c r="D661" t="str">
        <f t="shared" si="21"/>
        <v>Low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 cm="1">
        <f t="array" ref="O661">$U$2*_xlfn.IFS(C661="data_analyst",$V$5,C661="data_engineer",$V$6,C661="data_scientist",$V$7)*_xlfn.IFS(E661=0,$V$12,E661=1,$V$11)*_xlfn.IFS(F661=0,$V$17,F661=1,$V$16)*_xlfn.IFS(G661=0,$V$22,G661=1,$V$21)*_xlfn.IFS(H661=0,$V$27,H661=1,$V$26)*_xlfn.IFS(I661=0,$V$32,I661=1,$V$31)*_xlfn.IFS(J661=0,$V$37,J661=1,$V$36)*_xlfn.IFS(K661=0,$V$42,K661=1,$V$41)*_xlfn.IFS(L661=0,$V$47,L661=1,$V$46)*_xlfn.IFS(M661=0,$V$52,M661=1,$V$51)*_xlfn.IFS(N661=0,$V$57,N661=1,$V$56)</f>
        <v>1.8002646761135725E-2</v>
      </c>
      <c r="P661" cm="1">
        <f t="array" ref="P661">$V$2*_xlfn.IFS(C661="data_analyst",$X$5,C661="data_engineer",$X$6,C661="data_scientist",$X$7)*_xlfn.IFS(E661=0,$X$12,E661=1,$X$11)*_xlfn.IFS(F661=0,$X$17,F661=1,$X$16)*_xlfn.IFS(G661=0,$X$22,G661=1,$X$21)*_xlfn.IFS(H661=0,$X$27,H661=1,$X$26)*_xlfn.IFS(I661=0,$X$32,I661=1,$X$31)*_xlfn.IFS(J661=0,$X$37,J661=1,$X$36)*_xlfn.IFS(K661=0,$X$42,K661=1,$X$41)*_xlfn.IFS(L661=0,$X$47,L661=1,$X$46)*_xlfn.IFS(M661=0,$X$52,M661=1,$X$51)*_xlfn.IFS(N661=0,$X$57,N661=1,$X$56)</f>
        <v>1.1404719368761322E-4</v>
      </c>
      <c r="Q661" cm="1">
        <f t="array" ref="Q661">$W$2*_xlfn.IFS(C661="data_analyst",$Z$5,C661="data_engineer",$Z$6,C661="data_scientist",$Z$7)*_xlfn.IFS(E661=0,$Z$12,E661=1,$Z$11)*_xlfn.IFS(F661=0,$Z$17,F661=1,$Z$16)*_xlfn.IFS(G661=0,$Z$22,G661=1,$Z$21)*_xlfn.IFS(H661=0,$Z$27,H661=1,$Z$26)*_xlfn.IFS(I661=0,$Z$32,I661=1,$Z$31)*_xlfn.IFS(J661=0,$Z$37,J661=1,$Z$36)*_xlfn.IFS(K661=0,$Z$42,K661=1,$Z$41)*_xlfn.IFS(L661=0,$Z$47,L661=1,$Z$46)*_xlfn.IFS(M661=0,$Z$52,M661=1,$Z$51)*_xlfn.IFS(N661=0,$Z$57,N661=1,$Z$56)</f>
        <v>1.0309290867700006E-3</v>
      </c>
      <c r="R661" t="str" cm="1">
        <f t="array" ref="R661">_xlfn.IFS(AND(O661&gt;P661,O661&gt;Q661),"Low",AND(P661&gt;O661,P661&gt;Q661),"Medium",AND(Q661&gt;O661,Q661&gt;P661),"High")</f>
        <v>Low</v>
      </c>
      <c r="S661" t="str">
        <f t="shared" si="22"/>
        <v>T</v>
      </c>
    </row>
    <row r="662" spans="1:19" x14ac:dyDescent="0.3">
      <c r="A662" t="s">
        <v>17</v>
      </c>
      <c r="B662">
        <v>4</v>
      </c>
      <c r="C662" t="s">
        <v>15</v>
      </c>
      <c r="D662" t="str">
        <f t="shared" si="21"/>
        <v>Low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 cm="1">
        <f t="array" ref="O662">$U$2*_xlfn.IFS(C662="data_analyst",$V$5,C662="data_engineer",$V$6,C662="data_scientist",$V$7)*_xlfn.IFS(E662=0,$V$12,E662=1,$V$11)*_xlfn.IFS(F662=0,$V$17,F662=1,$V$16)*_xlfn.IFS(G662=0,$V$22,G662=1,$V$21)*_xlfn.IFS(H662=0,$V$27,H662=1,$V$26)*_xlfn.IFS(I662=0,$V$32,I662=1,$V$31)*_xlfn.IFS(J662=0,$V$37,J662=1,$V$36)*_xlfn.IFS(K662=0,$V$42,K662=1,$V$41)*_xlfn.IFS(L662=0,$V$47,L662=1,$V$46)*_xlfn.IFS(M662=0,$V$52,M662=1,$V$51)*_xlfn.IFS(N662=0,$V$57,N662=1,$V$56)</f>
        <v>1.8002646761135725E-2</v>
      </c>
      <c r="P662" cm="1">
        <f t="array" ref="P662">$V$2*_xlfn.IFS(C662="data_analyst",$X$5,C662="data_engineer",$X$6,C662="data_scientist",$X$7)*_xlfn.IFS(E662=0,$X$12,E662=1,$X$11)*_xlfn.IFS(F662=0,$X$17,F662=1,$X$16)*_xlfn.IFS(G662=0,$X$22,G662=1,$X$21)*_xlfn.IFS(H662=0,$X$27,H662=1,$X$26)*_xlfn.IFS(I662=0,$X$32,I662=1,$X$31)*_xlfn.IFS(J662=0,$X$37,J662=1,$X$36)*_xlfn.IFS(K662=0,$X$42,K662=1,$X$41)*_xlfn.IFS(L662=0,$X$47,L662=1,$X$46)*_xlfn.IFS(M662=0,$X$52,M662=1,$X$51)*_xlfn.IFS(N662=0,$X$57,N662=1,$X$56)</f>
        <v>1.1404719368761322E-4</v>
      </c>
      <c r="Q662" cm="1">
        <f t="array" ref="Q662">$W$2*_xlfn.IFS(C662="data_analyst",$Z$5,C662="data_engineer",$Z$6,C662="data_scientist",$Z$7)*_xlfn.IFS(E662=0,$Z$12,E662=1,$Z$11)*_xlfn.IFS(F662=0,$Z$17,F662=1,$Z$16)*_xlfn.IFS(G662=0,$Z$22,G662=1,$Z$21)*_xlfn.IFS(H662=0,$Z$27,H662=1,$Z$26)*_xlfn.IFS(I662=0,$Z$32,I662=1,$Z$31)*_xlfn.IFS(J662=0,$Z$37,J662=1,$Z$36)*_xlfn.IFS(K662=0,$Z$42,K662=1,$Z$41)*_xlfn.IFS(L662=0,$Z$47,L662=1,$Z$46)*_xlfn.IFS(M662=0,$Z$52,M662=1,$Z$51)*_xlfn.IFS(N662=0,$Z$57,N662=1,$Z$56)</f>
        <v>1.0309290867700006E-3</v>
      </c>
      <c r="R662" t="str" cm="1">
        <f t="array" ref="R662">_xlfn.IFS(AND(O662&gt;P662,O662&gt;Q662),"Low",AND(P662&gt;O662,P662&gt;Q662),"Medium",AND(Q662&gt;O662,Q662&gt;P662),"High")</f>
        <v>Low</v>
      </c>
      <c r="S662" t="str">
        <f t="shared" si="22"/>
        <v>T</v>
      </c>
    </row>
    <row r="663" spans="1:19" x14ac:dyDescent="0.3">
      <c r="A663" t="s">
        <v>17</v>
      </c>
      <c r="B663">
        <v>4</v>
      </c>
      <c r="C663" t="s">
        <v>15</v>
      </c>
      <c r="D663" t="str">
        <f t="shared" si="21"/>
        <v>Low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 cm="1">
        <f t="array" ref="O663">$U$2*_xlfn.IFS(C663="data_analyst",$V$5,C663="data_engineer",$V$6,C663="data_scientist",$V$7)*_xlfn.IFS(E663=0,$V$12,E663=1,$V$11)*_xlfn.IFS(F663=0,$V$17,F663=1,$V$16)*_xlfn.IFS(G663=0,$V$22,G663=1,$V$21)*_xlfn.IFS(H663=0,$V$27,H663=1,$V$26)*_xlfn.IFS(I663=0,$V$32,I663=1,$V$31)*_xlfn.IFS(J663=0,$V$37,J663=1,$V$36)*_xlfn.IFS(K663=0,$V$42,K663=1,$V$41)*_xlfn.IFS(L663=0,$V$47,L663=1,$V$46)*_xlfn.IFS(M663=0,$V$52,M663=1,$V$51)*_xlfn.IFS(N663=0,$V$57,N663=1,$V$56)</f>
        <v>1.8002646761135725E-2</v>
      </c>
      <c r="P663" cm="1">
        <f t="array" ref="P663">$V$2*_xlfn.IFS(C663="data_analyst",$X$5,C663="data_engineer",$X$6,C663="data_scientist",$X$7)*_xlfn.IFS(E663=0,$X$12,E663=1,$X$11)*_xlfn.IFS(F663=0,$X$17,F663=1,$X$16)*_xlfn.IFS(G663=0,$X$22,G663=1,$X$21)*_xlfn.IFS(H663=0,$X$27,H663=1,$X$26)*_xlfn.IFS(I663=0,$X$32,I663=1,$X$31)*_xlfn.IFS(J663=0,$X$37,J663=1,$X$36)*_xlfn.IFS(K663=0,$X$42,K663=1,$X$41)*_xlfn.IFS(L663=0,$X$47,L663=1,$X$46)*_xlfn.IFS(M663=0,$X$52,M663=1,$X$51)*_xlfn.IFS(N663=0,$X$57,N663=1,$X$56)</f>
        <v>1.1404719368761322E-4</v>
      </c>
      <c r="Q663" cm="1">
        <f t="array" ref="Q663">$W$2*_xlfn.IFS(C663="data_analyst",$Z$5,C663="data_engineer",$Z$6,C663="data_scientist",$Z$7)*_xlfn.IFS(E663=0,$Z$12,E663=1,$Z$11)*_xlfn.IFS(F663=0,$Z$17,F663=1,$Z$16)*_xlfn.IFS(G663=0,$Z$22,G663=1,$Z$21)*_xlfn.IFS(H663=0,$Z$27,H663=1,$Z$26)*_xlfn.IFS(I663=0,$Z$32,I663=1,$Z$31)*_xlfn.IFS(J663=0,$Z$37,J663=1,$Z$36)*_xlfn.IFS(K663=0,$Z$42,K663=1,$Z$41)*_xlfn.IFS(L663=0,$Z$47,L663=1,$Z$46)*_xlfn.IFS(M663=0,$Z$52,M663=1,$Z$51)*_xlfn.IFS(N663=0,$Z$57,N663=1,$Z$56)</f>
        <v>1.0309290867700006E-3</v>
      </c>
      <c r="R663" t="str" cm="1">
        <f t="array" ref="R663">_xlfn.IFS(AND(O663&gt;P663,O663&gt;Q663),"Low",AND(P663&gt;O663,P663&gt;Q663),"Medium",AND(Q663&gt;O663,Q663&gt;P663),"High")</f>
        <v>Low</v>
      </c>
      <c r="S663" t="str">
        <f t="shared" si="22"/>
        <v>T</v>
      </c>
    </row>
    <row r="664" spans="1:19" x14ac:dyDescent="0.3">
      <c r="A664" t="s">
        <v>17</v>
      </c>
      <c r="B664">
        <v>7</v>
      </c>
      <c r="C664" t="s">
        <v>15</v>
      </c>
      <c r="D664" t="str">
        <f t="shared" si="21"/>
        <v>Low</v>
      </c>
      <c r="E664">
        <v>0</v>
      </c>
      <c r="F664">
        <v>1</v>
      </c>
      <c r="G664">
        <v>0</v>
      </c>
      <c r="H664">
        <v>1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1</v>
      </c>
      <c r="O664" cm="1">
        <f t="array" ref="O664">$U$2*_xlfn.IFS(C664="data_analyst",$V$5,C664="data_engineer",$V$6,C664="data_scientist",$V$7)*_xlfn.IFS(E664=0,$V$12,E664=1,$V$11)*_xlfn.IFS(F664=0,$V$17,F664=1,$V$16)*_xlfn.IFS(G664=0,$V$22,G664=1,$V$21)*_xlfn.IFS(H664=0,$V$27,H664=1,$V$26)*_xlfn.IFS(I664=0,$V$32,I664=1,$V$31)*_xlfn.IFS(J664=0,$V$37,J664=1,$V$36)*_xlfn.IFS(K664=0,$V$42,K664=1,$V$41)*_xlfn.IFS(L664=0,$V$47,L664=1,$V$46)*_xlfn.IFS(M664=0,$V$52,M664=1,$V$51)*_xlfn.IFS(N664=0,$V$57,N664=1,$V$56)</f>
        <v>2.8835697761376636E-3</v>
      </c>
      <c r="P664" cm="1">
        <f t="array" ref="P664">$V$2*_xlfn.IFS(C664="data_analyst",$X$5,C664="data_engineer",$X$6,C664="data_scientist",$X$7)*_xlfn.IFS(E664=0,$X$12,E664=1,$X$11)*_xlfn.IFS(F664=0,$X$17,F664=1,$X$16)*_xlfn.IFS(G664=0,$X$22,G664=1,$X$21)*_xlfn.IFS(H664=0,$X$27,H664=1,$X$26)*_xlfn.IFS(I664=0,$X$32,I664=1,$X$31)*_xlfn.IFS(J664=0,$X$37,J664=1,$X$36)*_xlfn.IFS(K664=0,$X$42,K664=1,$X$41)*_xlfn.IFS(L664=0,$X$47,L664=1,$X$46)*_xlfn.IFS(M664=0,$X$52,M664=1,$X$51)*_xlfn.IFS(N664=0,$X$57,N664=1,$X$56)</f>
        <v>2.8016005036014412E-5</v>
      </c>
      <c r="Q664" cm="1">
        <f t="array" ref="Q664">$W$2*_xlfn.IFS(C664="data_analyst",$Z$5,C664="data_engineer",$Z$6,C664="data_scientist",$Z$7)*_xlfn.IFS(E664=0,$Z$12,E664=1,$Z$11)*_xlfn.IFS(F664=0,$Z$17,F664=1,$Z$16)*_xlfn.IFS(G664=0,$Z$22,G664=1,$Z$21)*_xlfn.IFS(H664=0,$Z$27,H664=1,$Z$26)*_xlfn.IFS(I664=0,$Z$32,I664=1,$Z$31)*_xlfn.IFS(J664=0,$Z$37,J664=1,$Z$36)*_xlfn.IFS(K664=0,$Z$42,K664=1,$Z$41)*_xlfn.IFS(L664=0,$Z$47,L664=1,$Z$46)*_xlfn.IFS(M664=0,$Z$52,M664=1,$Z$51)*_xlfn.IFS(N664=0,$Z$57,N664=1,$Z$56)</f>
        <v>1.6520733766407604E-4</v>
      </c>
      <c r="R664" t="str" cm="1">
        <f t="array" ref="R664">_xlfn.IFS(AND(O664&gt;P664,O664&gt;Q664),"Low",AND(P664&gt;O664,P664&gt;Q664),"Medium",AND(Q664&gt;O664,Q664&gt;P664),"High")</f>
        <v>Low</v>
      </c>
      <c r="S664" t="str">
        <f t="shared" si="22"/>
        <v>T</v>
      </c>
    </row>
    <row r="665" spans="1:19" x14ac:dyDescent="0.3">
      <c r="A665" t="s">
        <v>17</v>
      </c>
      <c r="B665">
        <v>4</v>
      </c>
      <c r="C665" t="s">
        <v>15</v>
      </c>
      <c r="D665" t="str">
        <f t="shared" si="21"/>
        <v>Low</v>
      </c>
      <c r="E665">
        <v>1</v>
      </c>
      <c r="F665">
        <v>1</v>
      </c>
      <c r="G665">
        <v>0</v>
      </c>
      <c r="H665">
        <v>1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1</v>
      </c>
      <c r="O665" cm="1">
        <f t="array" ref="O665">$U$2*_xlfn.IFS(C665="data_analyst",$V$5,C665="data_engineer",$V$6,C665="data_scientist",$V$7)*_xlfn.IFS(E665=0,$V$12,E665=1,$V$11)*_xlfn.IFS(F665=0,$V$17,F665=1,$V$16)*_xlfn.IFS(G665=0,$V$22,G665=1,$V$21)*_xlfn.IFS(H665=0,$V$27,H665=1,$V$26)*_xlfn.IFS(I665=0,$V$32,I665=1,$V$31)*_xlfn.IFS(J665=0,$V$37,J665=1,$V$36)*_xlfn.IFS(K665=0,$V$42,K665=1,$V$41)*_xlfn.IFS(L665=0,$V$47,L665=1,$V$46)*_xlfn.IFS(M665=0,$V$52,M665=1,$V$51)*_xlfn.IFS(N665=0,$V$57,N665=1,$V$56)</f>
        <v>2.6705726459111151E-4</v>
      </c>
      <c r="P665" cm="1">
        <f t="array" ref="P665">$V$2*_xlfn.IFS(C665="data_analyst",$X$5,C665="data_engineer",$X$6,C665="data_scientist",$X$7)*_xlfn.IFS(E665=0,$X$12,E665=1,$X$11)*_xlfn.IFS(F665=0,$X$17,F665=1,$X$16)*_xlfn.IFS(G665=0,$X$22,G665=1,$X$21)*_xlfn.IFS(H665=0,$X$27,H665=1,$X$26)*_xlfn.IFS(I665=0,$X$32,I665=1,$X$31)*_xlfn.IFS(J665=0,$X$37,J665=1,$X$36)*_xlfn.IFS(K665=0,$X$42,K665=1,$X$41)*_xlfn.IFS(L665=0,$X$47,L665=1,$X$46)*_xlfn.IFS(M665=0,$X$52,M665=1,$X$51)*_xlfn.IFS(N665=0,$X$57,N665=1,$X$56)</f>
        <v>1.4644461517516924E-5</v>
      </c>
      <c r="Q665" cm="1">
        <f t="array" ref="Q665">$W$2*_xlfn.IFS(C665="data_analyst",$Z$5,C665="data_engineer",$Z$6,C665="data_scientist",$Z$7)*_xlfn.IFS(E665=0,$Z$12,E665=1,$Z$11)*_xlfn.IFS(F665=0,$Z$17,F665=1,$Z$16)*_xlfn.IFS(G665=0,$Z$22,G665=1,$Z$21)*_xlfn.IFS(H665=0,$Z$27,H665=1,$Z$26)*_xlfn.IFS(I665=0,$Z$32,I665=1,$Z$31)*_xlfn.IFS(J665=0,$Z$37,J665=1,$Z$36)*_xlfn.IFS(K665=0,$Z$42,K665=1,$Z$41)*_xlfn.IFS(L665=0,$Z$47,L665=1,$Z$46)*_xlfn.IFS(M665=0,$Z$52,M665=1,$Z$51)*_xlfn.IFS(N665=0,$Z$57,N665=1,$Z$56)</f>
        <v>3.9635930896955842E-5</v>
      </c>
      <c r="R665" t="str" cm="1">
        <f t="array" ref="R665">_xlfn.IFS(AND(O665&gt;P665,O665&gt;Q665),"Low",AND(P665&gt;O665,P665&gt;Q665),"Medium",AND(Q665&gt;O665,Q665&gt;P665),"High")</f>
        <v>Low</v>
      </c>
      <c r="S665" t="str">
        <f t="shared" si="22"/>
        <v>T</v>
      </c>
    </row>
    <row r="666" spans="1:19" x14ac:dyDescent="0.3">
      <c r="A666" t="s">
        <v>17</v>
      </c>
      <c r="B666">
        <v>4</v>
      </c>
      <c r="C666" t="s">
        <v>15</v>
      </c>
      <c r="D666" t="str">
        <f t="shared" si="21"/>
        <v>Low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 cm="1">
        <f t="array" ref="O666">$U$2*_xlfn.IFS(C666="data_analyst",$V$5,C666="data_engineer",$V$6,C666="data_scientist",$V$7)*_xlfn.IFS(E666=0,$V$12,E666=1,$V$11)*_xlfn.IFS(F666=0,$V$17,F666=1,$V$16)*_xlfn.IFS(G666=0,$V$22,G666=1,$V$21)*_xlfn.IFS(H666=0,$V$27,H666=1,$V$26)*_xlfn.IFS(I666=0,$V$32,I666=1,$V$31)*_xlfn.IFS(J666=0,$V$37,J666=1,$V$36)*_xlfn.IFS(K666=0,$V$42,K666=1,$V$41)*_xlfn.IFS(L666=0,$V$47,L666=1,$V$46)*_xlfn.IFS(M666=0,$V$52,M666=1,$V$51)*_xlfn.IFS(N666=0,$V$57,N666=1,$V$56)</f>
        <v>1.8002646761135725E-2</v>
      </c>
      <c r="P666" cm="1">
        <f t="array" ref="P666">$V$2*_xlfn.IFS(C666="data_analyst",$X$5,C666="data_engineer",$X$6,C666="data_scientist",$X$7)*_xlfn.IFS(E666=0,$X$12,E666=1,$X$11)*_xlfn.IFS(F666=0,$X$17,F666=1,$X$16)*_xlfn.IFS(G666=0,$X$22,G666=1,$X$21)*_xlfn.IFS(H666=0,$X$27,H666=1,$X$26)*_xlfn.IFS(I666=0,$X$32,I666=1,$X$31)*_xlfn.IFS(J666=0,$X$37,J666=1,$X$36)*_xlfn.IFS(K666=0,$X$42,K666=1,$X$41)*_xlfn.IFS(L666=0,$X$47,L666=1,$X$46)*_xlfn.IFS(M666=0,$X$52,M666=1,$X$51)*_xlfn.IFS(N666=0,$X$57,N666=1,$X$56)</f>
        <v>1.1404719368761322E-4</v>
      </c>
      <c r="Q666" cm="1">
        <f t="array" ref="Q666">$W$2*_xlfn.IFS(C666="data_analyst",$Z$5,C666="data_engineer",$Z$6,C666="data_scientist",$Z$7)*_xlfn.IFS(E666=0,$Z$12,E666=1,$Z$11)*_xlfn.IFS(F666=0,$Z$17,F666=1,$Z$16)*_xlfn.IFS(G666=0,$Z$22,G666=1,$Z$21)*_xlfn.IFS(H666=0,$Z$27,H666=1,$Z$26)*_xlfn.IFS(I666=0,$Z$32,I666=1,$Z$31)*_xlfn.IFS(J666=0,$Z$37,J666=1,$Z$36)*_xlfn.IFS(K666=0,$Z$42,K666=1,$Z$41)*_xlfn.IFS(L666=0,$Z$47,L666=1,$Z$46)*_xlfn.IFS(M666=0,$Z$52,M666=1,$Z$51)*_xlfn.IFS(N666=0,$Z$57,N666=1,$Z$56)</f>
        <v>1.0309290867700006E-3</v>
      </c>
      <c r="R666" t="str" cm="1">
        <f t="array" ref="R666">_xlfn.IFS(AND(O666&gt;P666,O666&gt;Q666),"Low",AND(P666&gt;O666,P666&gt;Q666),"Medium",AND(Q666&gt;O666,Q666&gt;P666),"High")</f>
        <v>Low</v>
      </c>
      <c r="S666" t="str">
        <f t="shared" si="22"/>
        <v>T</v>
      </c>
    </row>
    <row r="667" spans="1:19" x14ac:dyDescent="0.3">
      <c r="A667" t="s">
        <v>17</v>
      </c>
      <c r="B667">
        <v>5</v>
      </c>
      <c r="C667" t="s">
        <v>15</v>
      </c>
      <c r="D667" t="str">
        <f t="shared" si="21"/>
        <v>Low</v>
      </c>
      <c r="E667">
        <v>0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1</v>
      </c>
      <c r="O667" cm="1">
        <f t="array" ref="O667">$U$2*_xlfn.IFS(C667="data_analyst",$V$5,C667="data_engineer",$V$6,C667="data_scientist",$V$7)*_xlfn.IFS(E667=0,$V$12,E667=1,$V$11)*_xlfn.IFS(F667=0,$V$17,F667=1,$V$16)*_xlfn.IFS(G667=0,$V$22,G667=1,$V$21)*_xlfn.IFS(H667=0,$V$27,H667=1,$V$26)*_xlfn.IFS(I667=0,$V$32,I667=1,$V$31)*_xlfn.IFS(J667=0,$V$37,J667=1,$V$36)*_xlfn.IFS(K667=0,$V$42,K667=1,$V$41)*_xlfn.IFS(L667=0,$V$47,L667=1,$V$46)*_xlfn.IFS(M667=0,$V$52,M667=1,$V$51)*_xlfn.IFS(N667=0,$V$57,N667=1,$V$56)</f>
        <v>4.6298645463884189E-3</v>
      </c>
      <c r="P667" cm="1">
        <f t="array" ref="P667">$V$2*_xlfn.IFS(C667="data_analyst",$X$5,C667="data_engineer",$X$6,C667="data_scientist",$X$7)*_xlfn.IFS(E667=0,$X$12,E667=1,$X$11)*_xlfn.IFS(F667=0,$X$17,F667=1,$X$16)*_xlfn.IFS(G667=0,$X$22,G667=1,$X$21)*_xlfn.IFS(H667=0,$X$27,H667=1,$X$26)*_xlfn.IFS(I667=0,$X$32,I667=1,$X$31)*_xlfn.IFS(J667=0,$X$37,J667=1,$X$36)*_xlfn.IFS(K667=0,$X$42,K667=1,$X$41)*_xlfn.IFS(L667=0,$X$47,L667=1,$X$46)*_xlfn.IFS(M667=0,$X$52,M667=1,$X$51)*_xlfn.IFS(N667=0,$X$57,N667=1,$X$56)</f>
        <v>2.6516803780137475E-5</v>
      </c>
      <c r="Q667" cm="1">
        <f t="array" ref="Q667">$W$2*_xlfn.IFS(C667="data_analyst",$Z$5,C667="data_engineer",$Z$6,C667="data_scientist",$Z$7)*_xlfn.IFS(E667=0,$Z$12,E667=1,$Z$11)*_xlfn.IFS(F667=0,$Z$17,F667=1,$Z$16)*_xlfn.IFS(G667=0,$Z$22,G667=1,$Z$21)*_xlfn.IFS(H667=0,$Z$27,H667=1,$Z$26)*_xlfn.IFS(I667=0,$Z$32,I667=1,$Z$31)*_xlfn.IFS(J667=0,$Z$37,J667=1,$Z$36)*_xlfn.IFS(K667=0,$Z$42,K667=1,$Z$41)*_xlfn.IFS(L667=0,$Z$47,L667=1,$Z$46)*_xlfn.IFS(M667=0,$Z$52,M667=1,$Z$51)*_xlfn.IFS(N667=0,$Z$57,N667=1,$Z$56)</f>
        <v>1.9742118454560195E-4</v>
      </c>
      <c r="R667" t="str" cm="1">
        <f t="array" ref="R667">_xlfn.IFS(AND(O667&gt;P667,O667&gt;Q667),"Low",AND(P667&gt;O667,P667&gt;Q667),"Medium",AND(Q667&gt;O667,Q667&gt;P667),"High")</f>
        <v>Low</v>
      </c>
      <c r="S667" t="str">
        <f t="shared" si="22"/>
        <v>T</v>
      </c>
    </row>
    <row r="668" spans="1:19" x14ac:dyDescent="0.3">
      <c r="A668" t="s">
        <v>17</v>
      </c>
      <c r="B668">
        <v>3</v>
      </c>
      <c r="C668" t="s">
        <v>15</v>
      </c>
      <c r="D668" t="str">
        <f t="shared" si="21"/>
        <v>Low</v>
      </c>
      <c r="E668">
        <v>0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 cm="1">
        <f t="array" ref="O668">$U$2*_xlfn.IFS(C668="data_analyst",$V$5,C668="data_engineer",$V$6,C668="data_scientist",$V$7)*_xlfn.IFS(E668=0,$V$12,E668=1,$V$11)*_xlfn.IFS(F668=0,$V$17,F668=1,$V$16)*_xlfn.IFS(G668=0,$V$22,G668=1,$V$21)*_xlfn.IFS(H668=0,$V$27,H668=1,$V$26)*_xlfn.IFS(I668=0,$V$32,I668=1,$V$31)*_xlfn.IFS(J668=0,$V$37,J668=1,$V$36)*_xlfn.IFS(K668=0,$V$42,K668=1,$V$41)*_xlfn.IFS(L668=0,$V$47,L668=1,$V$46)*_xlfn.IFS(M668=0,$V$52,M668=1,$V$51)*_xlfn.IFS(N668=0,$V$57,N668=1,$V$56)</f>
        <v>2.3455829444072339E-2</v>
      </c>
      <c r="P668" cm="1">
        <f t="array" ref="P668">$V$2*_xlfn.IFS(C668="data_analyst",$X$5,C668="data_engineer",$X$6,C668="data_scientist",$X$7)*_xlfn.IFS(E668=0,$X$12,E668=1,$X$11)*_xlfn.IFS(F668=0,$X$17,F668=1,$X$16)*_xlfn.IFS(G668=0,$X$22,G668=1,$X$21)*_xlfn.IFS(H668=0,$X$27,H668=1,$X$26)*_xlfn.IFS(I668=0,$X$32,I668=1,$X$31)*_xlfn.IFS(J668=0,$X$37,J668=1,$X$36)*_xlfn.IFS(K668=0,$X$42,K668=1,$X$41)*_xlfn.IFS(L668=0,$X$47,L668=1,$X$46)*_xlfn.IFS(M668=0,$X$52,M668=1,$X$51)*_xlfn.IFS(N668=0,$X$57,N668=1,$X$56)</f>
        <v>1.3229474467763136E-4</v>
      </c>
      <c r="Q668" cm="1">
        <f t="array" ref="Q668">$W$2*_xlfn.IFS(C668="data_analyst",$Z$5,C668="data_engineer",$Z$6,C668="data_scientist",$Z$7)*_xlfn.IFS(E668=0,$Z$12,E668=1,$Z$11)*_xlfn.IFS(F668=0,$Z$17,F668=1,$Z$16)*_xlfn.IFS(G668=0,$Z$22,G668=1,$Z$21)*_xlfn.IFS(H668=0,$Z$27,H668=1,$Z$26)*_xlfn.IFS(I668=0,$Z$32,I668=1,$Z$31)*_xlfn.IFS(J668=0,$Z$37,J668=1,$Z$36)*_xlfn.IFS(K668=0,$Z$42,K668=1,$Z$41)*_xlfn.IFS(L668=0,$Z$47,L668=1,$Z$46)*_xlfn.IFS(M668=0,$Z$52,M668=1,$Z$51)*_xlfn.IFS(N668=0,$Z$57,N668=1,$Z$56)</f>
        <v>1.0934096374833335E-3</v>
      </c>
      <c r="R668" t="str" cm="1">
        <f t="array" ref="R668">_xlfn.IFS(AND(O668&gt;P668,O668&gt;Q668),"Low",AND(P668&gt;O668,P668&gt;Q668),"Medium",AND(Q668&gt;O668,Q668&gt;P668),"High")</f>
        <v>Low</v>
      </c>
      <c r="S668" t="str">
        <f t="shared" si="22"/>
        <v>T</v>
      </c>
    </row>
    <row r="669" spans="1:19" x14ac:dyDescent="0.3">
      <c r="A669" t="s">
        <v>17</v>
      </c>
      <c r="B669">
        <v>7</v>
      </c>
      <c r="C669" t="s">
        <v>15</v>
      </c>
      <c r="D669" t="str">
        <f t="shared" si="21"/>
        <v>Low</v>
      </c>
      <c r="E669">
        <v>1</v>
      </c>
      <c r="F669">
        <v>1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1</v>
      </c>
      <c r="O669" cm="1">
        <f t="array" ref="O669">$U$2*_xlfn.IFS(C669="data_analyst",$V$5,C669="data_engineer",$V$6,C669="data_scientist",$V$7)*_xlfn.IFS(E669=0,$V$12,E669=1,$V$11)*_xlfn.IFS(F669=0,$V$17,F669=1,$V$16)*_xlfn.IFS(G669=0,$V$22,G669=1,$V$21)*_xlfn.IFS(H669=0,$V$27,H669=1,$V$26)*_xlfn.IFS(I669=0,$V$32,I669=1,$V$31)*_xlfn.IFS(J669=0,$V$37,J669=1,$V$36)*_xlfn.IFS(K669=0,$V$42,K669=1,$V$41)*_xlfn.IFS(L669=0,$V$47,L669=1,$V$46)*_xlfn.IFS(M669=0,$V$52,M669=1,$V$51)*_xlfn.IFS(N669=0,$V$57,N669=1,$V$56)</f>
        <v>3.7788725588974699E-3</v>
      </c>
      <c r="P669" cm="1">
        <f t="array" ref="P669">$V$2*_xlfn.IFS(C669="data_analyst",$X$5,C669="data_engineer",$X$6,C669="data_scientist",$X$7)*_xlfn.IFS(E669=0,$X$12,E669=1,$X$11)*_xlfn.IFS(F669=0,$X$17,F669=1,$X$16)*_xlfn.IFS(G669=0,$X$22,G669=1,$X$21)*_xlfn.IFS(H669=0,$X$27,H669=1,$X$26)*_xlfn.IFS(I669=0,$X$32,I669=1,$X$31)*_xlfn.IFS(J669=0,$X$37,J669=1,$X$36)*_xlfn.IFS(K669=0,$X$42,K669=1,$X$41)*_xlfn.IFS(L669=0,$X$47,L669=1,$X$46)*_xlfn.IFS(M669=0,$X$52,M669=1,$X$51)*_xlfn.IFS(N669=0,$X$57,N669=1,$X$56)</f>
        <v>8.3520429436262781E-5</v>
      </c>
      <c r="Q669" cm="1">
        <f t="array" ref="Q669">$W$2*_xlfn.IFS(C669="data_analyst",$Z$5,C669="data_engineer",$Z$6,C669="data_scientist",$Z$7)*_xlfn.IFS(E669=0,$Z$12,E669=1,$Z$11)*_xlfn.IFS(F669=0,$Z$17,F669=1,$Z$16)*_xlfn.IFS(G669=0,$Z$22,G669=1,$Z$21)*_xlfn.IFS(H669=0,$Z$27,H669=1,$Z$26)*_xlfn.IFS(I669=0,$Z$32,I669=1,$Z$31)*_xlfn.IFS(J669=0,$Z$37,J669=1,$Z$36)*_xlfn.IFS(K669=0,$Z$42,K669=1,$Z$41)*_xlfn.IFS(L669=0,$Z$47,L669=1,$Z$46)*_xlfn.IFS(M669=0,$Z$52,M669=1,$Z$51)*_xlfn.IFS(N669=0,$Z$57,N669=1,$Z$56)</f>
        <v>4.0768386065440299E-4</v>
      </c>
      <c r="R669" t="str" cm="1">
        <f t="array" ref="R669">_xlfn.IFS(AND(O669&gt;P669,O669&gt;Q669),"Low",AND(P669&gt;O669,P669&gt;Q669),"Medium",AND(Q669&gt;O669,Q669&gt;P669),"High")</f>
        <v>Low</v>
      </c>
      <c r="S669" t="str">
        <f t="shared" si="22"/>
        <v>T</v>
      </c>
    </row>
    <row r="670" spans="1:19" x14ac:dyDescent="0.3">
      <c r="A670" t="s">
        <v>17</v>
      </c>
      <c r="B670">
        <v>5</v>
      </c>
      <c r="C670" t="s">
        <v>15</v>
      </c>
      <c r="D670" t="str">
        <f t="shared" si="21"/>
        <v>Low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 cm="1">
        <f t="array" ref="O670">$U$2*_xlfn.IFS(C670="data_analyst",$V$5,C670="data_engineer",$V$6,C670="data_scientist",$V$7)*_xlfn.IFS(E670=0,$V$12,E670=1,$V$11)*_xlfn.IFS(F670=0,$V$17,F670=1,$V$16)*_xlfn.IFS(G670=0,$V$22,G670=1,$V$21)*_xlfn.IFS(H670=0,$V$27,H670=1,$V$26)*_xlfn.IFS(I670=0,$V$32,I670=1,$V$31)*_xlfn.IFS(J670=0,$V$37,J670=1,$V$36)*_xlfn.IFS(K670=0,$V$42,K670=1,$V$41)*_xlfn.IFS(L670=0,$V$47,L670=1,$V$46)*_xlfn.IFS(M670=0,$V$52,M670=1,$V$51)*_xlfn.IFS(N670=0,$V$57,N670=1,$V$56)</f>
        <v>3.5980479398548316E-3</v>
      </c>
      <c r="P670" cm="1">
        <f t="array" ref="P670">$V$2*_xlfn.IFS(C670="data_analyst",$X$5,C670="data_engineer",$X$6,C670="data_scientist",$X$7)*_xlfn.IFS(E670=0,$X$12,E670=1,$X$11)*_xlfn.IFS(F670=0,$X$17,F670=1,$X$16)*_xlfn.IFS(G670=0,$X$22,G670=1,$X$21)*_xlfn.IFS(H670=0,$X$27,H670=1,$X$26)*_xlfn.IFS(I670=0,$X$32,I670=1,$X$31)*_xlfn.IFS(J670=0,$X$37,J670=1,$X$36)*_xlfn.IFS(K670=0,$X$42,K670=1,$X$41)*_xlfn.IFS(L670=0,$X$47,L670=1,$X$46)*_xlfn.IFS(M670=0,$X$52,M670=1,$X$51)*_xlfn.IFS(N670=0,$X$57,N670=1,$X$56)</f>
        <v>6.6698551578231375E-6</v>
      </c>
      <c r="Q670" cm="1">
        <f t="array" ref="Q670">$W$2*_xlfn.IFS(C670="data_analyst",$Z$5,C670="data_engineer",$Z$6,C670="data_scientist",$Z$7)*_xlfn.IFS(E670=0,$Z$12,E670=1,$Z$11)*_xlfn.IFS(F670=0,$Z$17,F670=1,$Z$16)*_xlfn.IFS(G670=0,$Z$22,G670=1,$Z$21)*_xlfn.IFS(H670=0,$Z$27,H670=1,$Z$26)*_xlfn.IFS(I670=0,$Z$32,I670=1,$Z$31)*_xlfn.IFS(J670=0,$Z$37,J670=1,$Z$36)*_xlfn.IFS(K670=0,$Z$42,K670=1,$Z$41)*_xlfn.IFS(L670=0,$Z$47,L670=1,$Z$46)*_xlfn.IFS(M670=0,$Z$52,M670=1,$Z$51)*_xlfn.IFS(N670=0,$Z$57,N670=1,$Z$56)</f>
        <v>1.5927766875393896E-4</v>
      </c>
      <c r="R670" t="str" cm="1">
        <f t="array" ref="R670">_xlfn.IFS(AND(O670&gt;P670,O670&gt;Q670),"Low",AND(P670&gt;O670,P670&gt;Q670),"Medium",AND(Q670&gt;O670,Q670&gt;P670),"High")</f>
        <v>Low</v>
      </c>
      <c r="S670" t="str">
        <f t="shared" si="22"/>
        <v>T</v>
      </c>
    </row>
    <row r="671" spans="1:19" x14ac:dyDescent="0.3">
      <c r="A671" t="s">
        <v>17</v>
      </c>
      <c r="B671">
        <v>4</v>
      </c>
      <c r="C671" t="s">
        <v>15</v>
      </c>
      <c r="D671" t="str">
        <f t="shared" si="21"/>
        <v>Low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1</v>
      </c>
      <c r="K671">
        <v>1</v>
      </c>
      <c r="L671">
        <v>0</v>
      </c>
      <c r="M671">
        <v>0</v>
      </c>
      <c r="N671">
        <v>1</v>
      </c>
      <c r="O671" cm="1">
        <f t="array" ref="O671">$U$2*_xlfn.IFS(C671="data_analyst",$V$5,C671="data_engineer",$V$6,C671="data_scientist",$V$7)*_xlfn.IFS(E671=0,$V$12,E671=1,$V$11)*_xlfn.IFS(F671=0,$V$17,F671=1,$V$16)*_xlfn.IFS(G671=0,$V$22,G671=1,$V$21)*_xlfn.IFS(H671=0,$V$27,H671=1,$V$26)*_xlfn.IFS(I671=0,$V$32,I671=1,$V$31)*_xlfn.IFS(J671=0,$V$37,J671=1,$V$36)*_xlfn.IFS(K671=0,$V$42,K671=1,$V$41)*_xlfn.IFS(L671=0,$V$47,L671=1,$V$46)*_xlfn.IFS(M671=0,$V$52,M671=1,$V$51)*_xlfn.IFS(N671=0,$V$57,N671=1,$V$56)</f>
        <v>1.5897297246472582E-3</v>
      </c>
      <c r="P671" cm="1">
        <f t="array" ref="P671">$V$2*_xlfn.IFS(C671="data_analyst",$X$5,C671="data_engineer",$X$6,C671="data_scientist",$X$7)*_xlfn.IFS(E671=0,$X$12,E671=1,$X$11)*_xlfn.IFS(F671=0,$X$17,F671=1,$X$16)*_xlfn.IFS(G671=0,$X$22,G671=1,$X$21)*_xlfn.IFS(H671=0,$X$27,H671=1,$X$26)*_xlfn.IFS(I671=0,$X$32,I671=1,$X$31)*_xlfn.IFS(J671=0,$X$37,J671=1,$X$36)*_xlfn.IFS(K671=0,$X$42,K671=1,$X$41)*_xlfn.IFS(L671=0,$X$47,L671=1,$X$46)*_xlfn.IFS(M671=0,$X$52,M671=1,$X$51)*_xlfn.IFS(N671=0,$X$57,N671=1,$X$56)</f>
        <v>6.4192262544676681E-6</v>
      </c>
      <c r="Q671" cm="1">
        <f t="array" ref="Q671">$W$2*_xlfn.IFS(C671="data_analyst",$Z$5,C671="data_engineer",$Z$6,C671="data_scientist",$Z$7)*_xlfn.IFS(E671=0,$Z$12,E671=1,$Z$11)*_xlfn.IFS(F671=0,$Z$17,F671=1,$Z$16)*_xlfn.IFS(G671=0,$Z$22,G671=1,$Z$21)*_xlfn.IFS(H671=0,$Z$27,H671=1,$Z$26)*_xlfn.IFS(I671=0,$Z$32,I671=1,$Z$31)*_xlfn.IFS(J671=0,$Z$37,J671=1,$Z$36)*_xlfn.IFS(K671=0,$Z$42,K671=1,$Z$41)*_xlfn.IFS(L671=0,$Z$47,L671=1,$Z$46)*_xlfn.IFS(M671=0,$Z$52,M671=1,$Z$51)*_xlfn.IFS(N671=0,$Z$57,N671=1,$Z$56)</f>
        <v>5.5396904891327101E-5</v>
      </c>
      <c r="R671" t="str" cm="1">
        <f t="array" ref="R671">_xlfn.IFS(AND(O671&gt;P671,O671&gt;Q671),"Low",AND(P671&gt;O671,P671&gt;Q671),"Medium",AND(Q671&gt;O671,Q671&gt;P671),"High")</f>
        <v>Low</v>
      </c>
      <c r="S671" t="str">
        <f t="shared" si="22"/>
        <v>T</v>
      </c>
    </row>
    <row r="672" spans="1:19" x14ac:dyDescent="0.3">
      <c r="A672" t="s">
        <v>17</v>
      </c>
      <c r="B672">
        <v>4</v>
      </c>
      <c r="C672" t="s">
        <v>15</v>
      </c>
      <c r="D672" t="str">
        <f t="shared" si="21"/>
        <v>Low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1</v>
      </c>
      <c r="O672" cm="1">
        <f t="array" ref="O672">$U$2*_xlfn.IFS(C672="data_analyst",$V$5,C672="data_engineer",$V$6,C672="data_scientist",$V$7)*_xlfn.IFS(E672=0,$V$12,E672=1,$V$11)*_xlfn.IFS(F672=0,$V$17,F672=1,$V$16)*_xlfn.IFS(G672=0,$V$22,G672=1,$V$21)*_xlfn.IFS(H672=0,$V$27,H672=1,$V$26)*_xlfn.IFS(I672=0,$V$32,I672=1,$V$31)*_xlfn.IFS(J672=0,$V$37,J672=1,$V$36)*_xlfn.IFS(K672=0,$V$42,K672=1,$V$41)*_xlfn.IFS(L672=0,$V$47,L672=1,$V$46)*_xlfn.IFS(M672=0,$V$52,M672=1,$V$51)*_xlfn.IFS(N672=0,$V$57,N672=1,$V$56)</f>
        <v>7.1574228084179926E-4</v>
      </c>
      <c r="P672" cm="1">
        <f t="array" ref="P672">$V$2*_xlfn.IFS(C672="data_analyst",$X$5,C672="data_engineer",$X$6,C672="data_scientist",$X$7)*_xlfn.IFS(E672=0,$X$12,E672=1,$X$11)*_xlfn.IFS(F672=0,$X$17,F672=1,$X$16)*_xlfn.IFS(G672=0,$X$22,G672=1,$X$21)*_xlfn.IFS(H672=0,$X$27,H672=1,$X$26)*_xlfn.IFS(I672=0,$X$32,I672=1,$X$31)*_xlfn.IFS(J672=0,$X$37,J672=1,$X$36)*_xlfn.IFS(K672=0,$X$42,K672=1,$X$41)*_xlfn.IFS(L672=0,$X$47,L672=1,$X$46)*_xlfn.IFS(M672=0,$X$52,M672=1,$X$51)*_xlfn.IFS(N672=0,$X$57,N672=1,$X$56)</f>
        <v>1.6623544168966768E-4</v>
      </c>
      <c r="Q672" cm="1">
        <f t="array" ref="Q672">$W$2*_xlfn.IFS(C672="data_analyst",$Z$5,C672="data_engineer",$Z$6,C672="data_scientist",$Z$7)*_xlfn.IFS(E672=0,$Z$12,E672=1,$Z$11)*_xlfn.IFS(F672=0,$Z$17,F672=1,$Z$16)*_xlfn.IFS(G672=0,$Z$22,G672=1,$Z$21)*_xlfn.IFS(H672=0,$Z$27,H672=1,$Z$26)*_xlfn.IFS(I672=0,$Z$32,I672=1,$Z$31)*_xlfn.IFS(J672=0,$Z$37,J672=1,$Z$36)*_xlfn.IFS(K672=0,$Z$42,K672=1,$Z$41)*_xlfn.IFS(L672=0,$Z$47,L672=1,$Z$46)*_xlfn.IFS(M672=0,$Z$52,M672=1,$Z$51)*_xlfn.IFS(N672=0,$Z$57,N672=1,$Z$56)</f>
        <v>4.3189157125991573E-4</v>
      </c>
      <c r="R672" t="str" cm="1">
        <f t="array" ref="R672">_xlfn.IFS(AND(O672&gt;P672,O672&gt;Q672),"Low",AND(P672&gt;O672,P672&gt;Q672),"Medium",AND(Q672&gt;O672,Q672&gt;P672),"High")</f>
        <v>Low</v>
      </c>
      <c r="S672" t="str">
        <f t="shared" si="22"/>
        <v>T</v>
      </c>
    </row>
    <row r="673" spans="1:19" x14ac:dyDescent="0.3">
      <c r="A673" t="s">
        <v>17</v>
      </c>
      <c r="B673">
        <v>1</v>
      </c>
      <c r="C673" t="s">
        <v>15</v>
      </c>
      <c r="D673" t="str">
        <f t="shared" si="21"/>
        <v>Low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 cm="1">
        <f t="array" ref="O673">$U$2*_xlfn.IFS(C673="data_analyst",$V$5,C673="data_engineer",$V$6,C673="data_scientist",$V$7)*_xlfn.IFS(E673=0,$V$12,E673=1,$V$11)*_xlfn.IFS(F673=0,$V$17,F673=1,$V$16)*_xlfn.IFS(G673=0,$V$22,G673=1,$V$21)*_xlfn.IFS(H673=0,$V$27,H673=1,$V$26)*_xlfn.IFS(I673=0,$V$32,I673=1,$V$31)*_xlfn.IFS(J673=0,$V$37,J673=1,$V$36)*_xlfn.IFS(K673=0,$V$42,K673=1,$V$41)*_xlfn.IFS(L673=0,$V$47,L673=1,$V$46)*_xlfn.IFS(M673=0,$V$52,M673=1,$V$51)*_xlfn.IFS(N673=0,$V$57,N673=1,$V$56)</f>
        <v>1.8002646761135725E-2</v>
      </c>
      <c r="P673" cm="1">
        <f t="array" ref="P673">$V$2*_xlfn.IFS(C673="data_analyst",$X$5,C673="data_engineer",$X$6,C673="data_scientist",$X$7)*_xlfn.IFS(E673=0,$X$12,E673=1,$X$11)*_xlfn.IFS(F673=0,$X$17,F673=1,$X$16)*_xlfn.IFS(G673=0,$X$22,G673=1,$X$21)*_xlfn.IFS(H673=0,$X$27,H673=1,$X$26)*_xlfn.IFS(I673=0,$X$32,I673=1,$X$31)*_xlfn.IFS(J673=0,$X$37,J673=1,$X$36)*_xlfn.IFS(K673=0,$X$42,K673=1,$X$41)*_xlfn.IFS(L673=0,$X$47,L673=1,$X$46)*_xlfn.IFS(M673=0,$X$52,M673=1,$X$51)*_xlfn.IFS(N673=0,$X$57,N673=1,$X$56)</f>
        <v>1.1404719368761322E-4</v>
      </c>
      <c r="Q673" cm="1">
        <f t="array" ref="Q673">$W$2*_xlfn.IFS(C673="data_analyst",$Z$5,C673="data_engineer",$Z$6,C673="data_scientist",$Z$7)*_xlfn.IFS(E673=0,$Z$12,E673=1,$Z$11)*_xlfn.IFS(F673=0,$Z$17,F673=1,$Z$16)*_xlfn.IFS(G673=0,$Z$22,G673=1,$Z$21)*_xlfn.IFS(H673=0,$Z$27,H673=1,$Z$26)*_xlfn.IFS(I673=0,$Z$32,I673=1,$Z$31)*_xlfn.IFS(J673=0,$Z$37,J673=1,$Z$36)*_xlfn.IFS(K673=0,$Z$42,K673=1,$Z$41)*_xlfn.IFS(L673=0,$Z$47,L673=1,$Z$46)*_xlfn.IFS(M673=0,$Z$52,M673=1,$Z$51)*_xlfn.IFS(N673=0,$Z$57,N673=1,$Z$56)</f>
        <v>1.0309290867700006E-3</v>
      </c>
      <c r="R673" t="str" cm="1">
        <f t="array" ref="R673">_xlfn.IFS(AND(O673&gt;P673,O673&gt;Q673),"Low",AND(P673&gt;O673,P673&gt;Q673),"Medium",AND(Q673&gt;O673,Q673&gt;P673),"High")</f>
        <v>Low</v>
      </c>
      <c r="S673" t="str">
        <f t="shared" si="22"/>
        <v>T</v>
      </c>
    </row>
    <row r="674" spans="1:19" x14ac:dyDescent="0.3">
      <c r="A674" t="s">
        <v>17</v>
      </c>
      <c r="B674">
        <v>8</v>
      </c>
      <c r="C674" t="s">
        <v>15</v>
      </c>
      <c r="D674" t="str">
        <f t="shared" si="21"/>
        <v>Low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 cm="1">
        <f t="array" ref="O674">$U$2*_xlfn.IFS(C674="data_analyst",$V$5,C674="data_engineer",$V$6,C674="data_scientist",$V$7)*_xlfn.IFS(E674=0,$V$12,E674=1,$V$11)*_xlfn.IFS(F674=0,$V$17,F674=1,$V$16)*_xlfn.IFS(G674=0,$V$22,G674=1,$V$21)*_xlfn.IFS(H674=0,$V$27,H674=1,$V$26)*_xlfn.IFS(I674=0,$V$32,I674=1,$V$31)*_xlfn.IFS(J674=0,$V$37,J674=1,$V$36)*_xlfn.IFS(K674=0,$V$42,K674=1,$V$41)*_xlfn.IFS(L674=0,$V$47,L674=1,$V$46)*_xlfn.IFS(M674=0,$V$52,M674=1,$V$51)*_xlfn.IFS(N674=0,$V$57,N674=1,$V$56)</f>
        <v>1.8002646761135725E-2</v>
      </c>
      <c r="P674" cm="1">
        <f t="array" ref="P674">$V$2*_xlfn.IFS(C674="data_analyst",$X$5,C674="data_engineer",$X$6,C674="data_scientist",$X$7)*_xlfn.IFS(E674=0,$X$12,E674=1,$X$11)*_xlfn.IFS(F674=0,$X$17,F674=1,$X$16)*_xlfn.IFS(G674=0,$X$22,G674=1,$X$21)*_xlfn.IFS(H674=0,$X$27,H674=1,$X$26)*_xlfn.IFS(I674=0,$X$32,I674=1,$X$31)*_xlfn.IFS(J674=0,$X$37,J674=1,$X$36)*_xlfn.IFS(K674=0,$X$42,K674=1,$X$41)*_xlfn.IFS(L674=0,$X$47,L674=1,$X$46)*_xlfn.IFS(M674=0,$X$52,M674=1,$X$51)*_xlfn.IFS(N674=0,$X$57,N674=1,$X$56)</f>
        <v>1.1404719368761322E-4</v>
      </c>
      <c r="Q674" cm="1">
        <f t="array" ref="Q674">$W$2*_xlfn.IFS(C674="data_analyst",$Z$5,C674="data_engineer",$Z$6,C674="data_scientist",$Z$7)*_xlfn.IFS(E674=0,$Z$12,E674=1,$Z$11)*_xlfn.IFS(F674=0,$Z$17,F674=1,$Z$16)*_xlfn.IFS(G674=0,$Z$22,G674=1,$Z$21)*_xlfn.IFS(H674=0,$Z$27,H674=1,$Z$26)*_xlfn.IFS(I674=0,$Z$32,I674=1,$Z$31)*_xlfn.IFS(J674=0,$Z$37,J674=1,$Z$36)*_xlfn.IFS(K674=0,$Z$42,K674=1,$Z$41)*_xlfn.IFS(L674=0,$Z$47,L674=1,$Z$46)*_xlfn.IFS(M674=0,$Z$52,M674=1,$Z$51)*_xlfn.IFS(N674=0,$Z$57,N674=1,$Z$56)</f>
        <v>1.0309290867700006E-3</v>
      </c>
      <c r="R674" t="str" cm="1">
        <f t="array" ref="R674">_xlfn.IFS(AND(O674&gt;P674,O674&gt;Q674),"Low",AND(P674&gt;O674,P674&gt;Q674),"Medium",AND(Q674&gt;O674,Q674&gt;P674),"High")</f>
        <v>Low</v>
      </c>
      <c r="S674" t="str">
        <f t="shared" si="22"/>
        <v>T</v>
      </c>
    </row>
    <row r="675" spans="1:19" x14ac:dyDescent="0.3">
      <c r="A675" t="s">
        <v>17</v>
      </c>
      <c r="B675">
        <v>4</v>
      </c>
      <c r="C675" t="s">
        <v>15</v>
      </c>
      <c r="D675" t="str">
        <f t="shared" si="21"/>
        <v>Low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 cm="1">
        <f t="array" ref="O675">$U$2*_xlfn.IFS(C675="data_analyst",$V$5,C675="data_engineer",$V$6,C675="data_scientist",$V$7)*_xlfn.IFS(E675=0,$V$12,E675=1,$V$11)*_xlfn.IFS(F675=0,$V$17,F675=1,$V$16)*_xlfn.IFS(G675=0,$V$22,G675=1,$V$21)*_xlfn.IFS(H675=0,$V$27,H675=1,$V$26)*_xlfn.IFS(I675=0,$V$32,I675=1,$V$31)*_xlfn.IFS(J675=0,$V$37,J675=1,$V$36)*_xlfn.IFS(K675=0,$V$42,K675=1,$V$41)*_xlfn.IFS(L675=0,$V$47,L675=1,$V$46)*_xlfn.IFS(M675=0,$V$52,M675=1,$V$51)*_xlfn.IFS(N675=0,$V$57,N675=1,$V$56)</f>
        <v>3.5980479398548316E-3</v>
      </c>
      <c r="P675" cm="1">
        <f t="array" ref="P675">$V$2*_xlfn.IFS(C675="data_analyst",$X$5,C675="data_engineer",$X$6,C675="data_scientist",$X$7)*_xlfn.IFS(E675=0,$X$12,E675=1,$X$11)*_xlfn.IFS(F675=0,$X$17,F675=1,$X$16)*_xlfn.IFS(G675=0,$X$22,G675=1,$X$21)*_xlfn.IFS(H675=0,$X$27,H675=1,$X$26)*_xlfn.IFS(I675=0,$X$32,I675=1,$X$31)*_xlfn.IFS(J675=0,$X$37,J675=1,$X$36)*_xlfn.IFS(K675=0,$X$42,K675=1,$X$41)*_xlfn.IFS(L675=0,$X$47,L675=1,$X$46)*_xlfn.IFS(M675=0,$X$52,M675=1,$X$51)*_xlfn.IFS(N675=0,$X$57,N675=1,$X$56)</f>
        <v>6.6698551578231375E-6</v>
      </c>
      <c r="Q675" cm="1">
        <f t="array" ref="Q675">$W$2*_xlfn.IFS(C675="data_analyst",$Z$5,C675="data_engineer",$Z$6,C675="data_scientist",$Z$7)*_xlfn.IFS(E675=0,$Z$12,E675=1,$Z$11)*_xlfn.IFS(F675=0,$Z$17,F675=1,$Z$16)*_xlfn.IFS(G675=0,$Z$22,G675=1,$Z$21)*_xlfn.IFS(H675=0,$Z$27,H675=1,$Z$26)*_xlfn.IFS(I675=0,$Z$32,I675=1,$Z$31)*_xlfn.IFS(J675=0,$Z$37,J675=1,$Z$36)*_xlfn.IFS(K675=0,$Z$42,K675=1,$Z$41)*_xlfn.IFS(L675=0,$Z$47,L675=1,$Z$46)*_xlfn.IFS(M675=0,$Z$52,M675=1,$Z$51)*_xlfn.IFS(N675=0,$Z$57,N675=1,$Z$56)</f>
        <v>1.5927766875393896E-4</v>
      </c>
      <c r="R675" t="str" cm="1">
        <f t="array" ref="R675">_xlfn.IFS(AND(O675&gt;P675,O675&gt;Q675),"Low",AND(P675&gt;O675,P675&gt;Q675),"Medium",AND(Q675&gt;O675,Q675&gt;P675),"High")</f>
        <v>Low</v>
      </c>
      <c r="S675" t="str">
        <f t="shared" si="22"/>
        <v>T</v>
      </c>
    </row>
    <row r="676" spans="1:19" x14ac:dyDescent="0.3">
      <c r="A676" t="s">
        <v>17</v>
      </c>
      <c r="B676">
        <v>2</v>
      </c>
      <c r="C676" t="s">
        <v>15</v>
      </c>
      <c r="D676" t="str">
        <f t="shared" si="21"/>
        <v>Low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 cm="1">
        <f t="array" ref="O676">$U$2*_xlfn.IFS(C676="data_analyst",$V$5,C676="data_engineer",$V$6,C676="data_scientist",$V$7)*_xlfn.IFS(E676=0,$V$12,E676=1,$V$11)*_xlfn.IFS(F676=0,$V$17,F676=1,$V$16)*_xlfn.IFS(G676=0,$V$22,G676=1,$V$21)*_xlfn.IFS(H676=0,$V$27,H676=1,$V$26)*_xlfn.IFS(I676=0,$V$32,I676=1,$V$31)*_xlfn.IFS(J676=0,$V$37,J676=1,$V$36)*_xlfn.IFS(K676=0,$V$42,K676=1,$V$41)*_xlfn.IFS(L676=0,$V$47,L676=1,$V$46)*_xlfn.IFS(M676=0,$V$52,M676=1,$V$51)*_xlfn.IFS(N676=0,$V$57,N676=1,$V$56)</f>
        <v>3.5980479398548316E-3</v>
      </c>
      <c r="P676" cm="1">
        <f t="array" ref="P676">$V$2*_xlfn.IFS(C676="data_analyst",$X$5,C676="data_engineer",$X$6,C676="data_scientist",$X$7)*_xlfn.IFS(E676=0,$X$12,E676=1,$X$11)*_xlfn.IFS(F676=0,$X$17,F676=1,$X$16)*_xlfn.IFS(G676=0,$X$22,G676=1,$X$21)*_xlfn.IFS(H676=0,$X$27,H676=1,$X$26)*_xlfn.IFS(I676=0,$X$32,I676=1,$X$31)*_xlfn.IFS(J676=0,$X$37,J676=1,$X$36)*_xlfn.IFS(K676=0,$X$42,K676=1,$X$41)*_xlfn.IFS(L676=0,$X$47,L676=1,$X$46)*_xlfn.IFS(M676=0,$X$52,M676=1,$X$51)*_xlfn.IFS(N676=0,$X$57,N676=1,$X$56)</f>
        <v>6.6698551578231375E-6</v>
      </c>
      <c r="Q676" cm="1">
        <f t="array" ref="Q676">$W$2*_xlfn.IFS(C676="data_analyst",$Z$5,C676="data_engineer",$Z$6,C676="data_scientist",$Z$7)*_xlfn.IFS(E676=0,$Z$12,E676=1,$Z$11)*_xlfn.IFS(F676=0,$Z$17,F676=1,$Z$16)*_xlfn.IFS(G676=0,$Z$22,G676=1,$Z$21)*_xlfn.IFS(H676=0,$Z$27,H676=1,$Z$26)*_xlfn.IFS(I676=0,$Z$32,I676=1,$Z$31)*_xlfn.IFS(J676=0,$Z$37,J676=1,$Z$36)*_xlfn.IFS(K676=0,$Z$42,K676=1,$Z$41)*_xlfn.IFS(L676=0,$Z$47,L676=1,$Z$46)*_xlfn.IFS(M676=0,$Z$52,M676=1,$Z$51)*_xlfn.IFS(N676=0,$Z$57,N676=1,$Z$56)</f>
        <v>1.5927766875393896E-4</v>
      </c>
      <c r="R676" t="str" cm="1">
        <f t="array" ref="R676">_xlfn.IFS(AND(O676&gt;P676,O676&gt;Q676),"Low",AND(P676&gt;O676,P676&gt;Q676),"Medium",AND(Q676&gt;O676,Q676&gt;P676),"High")</f>
        <v>Low</v>
      </c>
      <c r="S676" t="str">
        <f t="shared" si="22"/>
        <v>T</v>
      </c>
    </row>
    <row r="677" spans="1:19" x14ac:dyDescent="0.3">
      <c r="A677" t="s">
        <v>17</v>
      </c>
      <c r="B677">
        <v>7</v>
      </c>
      <c r="C677" t="s">
        <v>15</v>
      </c>
      <c r="D677" t="str">
        <f t="shared" si="21"/>
        <v>Low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 cm="1">
        <f t="array" ref="O677">$U$2*_xlfn.IFS(C677="data_analyst",$V$5,C677="data_engineer",$V$6,C677="data_scientist",$V$7)*_xlfn.IFS(E677=0,$V$12,E677=1,$V$11)*_xlfn.IFS(F677=0,$V$17,F677=1,$V$16)*_xlfn.IFS(G677=0,$V$22,G677=1,$V$21)*_xlfn.IFS(H677=0,$V$27,H677=1,$V$26)*_xlfn.IFS(I677=0,$V$32,I677=1,$V$31)*_xlfn.IFS(J677=0,$V$37,J677=1,$V$36)*_xlfn.IFS(K677=0,$V$42,K677=1,$V$41)*_xlfn.IFS(L677=0,$V$47,L677=1,$V$46)*_xlfn.IFS(M677=0,$V$52,M677=1,$V$51)*_xlfn.IFS(N677=0,$V$57,N677=1,$V$56)</f>
        <v>1.8002646761135725E-2</v>
      </c>
      <c r="P677" cm="1">
        <f t="array" ref="P677">$V$2*_xlfn.IFS(C677="data_analyst",$X$5,C677="data_engineer",$X$6,C677="data_scientist",$X$7)*_xlfn.IFS(E677=0,$X$12,E677=1,$X$11)*_xlfn.IFS(F677=0,$X$17,F677=1,$X$16)*_xlfn.IFS(G677=0,$X$22,G677=1,$X$21)*_xlfn.IFS(H677=0,$X$27,H677=1,$X$26)*_xlfn.IFS(I677=0,$X$32,I677=1,$X$31)*_xlfn.IFS(J677=0,$X$37,J677=1,$X$36)*_xlfn.IFS(K677=0,$X$42,K677=1,$X$41)*_xlfn.IFS(L677=0,$X$47,L677=1,$X$46)*_xlfn.IFS(M677=0,$X$52,M677=1,$X$51)*_xlfn.IFS(N677=0,$X$57,N677=1,$X$56)</f>
        <v>1.1404719368761322E-4</v>
      </c>
      <c r="Q677" cm="1">
        <f t="array" ref="Q677">$W$2*_xlfn.IFS(C677="data_analyst",$Z$5,C677="data_engineer",$Z$6,C677="data_scientist",$Z$7)*_xlfn.IFS(E677=0,$Z$12,E677=1,$Z$11)*_xlfn.IFS(F677=0,$Z$17,F677=1,$Z$16)*_xlfn.IFS(G677=0,$Z$22,G677=1,$Z$21)*_xlfn.IFS(H677=0,$Z$27,H677=1,$Z$26)*_xlfn.IFS(I677=0,$Z$32,I677=1,$Z$31)*_xlfn.IFS(J677=0,$Z$37,J677=1,$Z$36)*_xlfn.IFS(K677=0,$Z$42,K677=1,$Z$41)*_xlfn.IFS(L677=0,$Z$47,L677=1,$Z$46)*_xlfn.IFS(M677=0,$Z$52,M677=1,$Z$51)*_xlfn.IFS(N677=0,$Z$57,N677=1,$Z$56)</f>
        <v>1.0309290867700006E-3</v>
      </c>
      <c r="R677" t="str" cm="1">
        <f t="array" ref="R677">_xlfn.IFS(AND(O677&gt;P677,O677&gt;Q677),"Low",AND(P677&gt;O677,P677&gt;Q677),"Medium",AND(Q677&gt;O677,Q677&gt;P677),"High")</f>
        <v>Low</v>
      </c>
      <c r="S677" t="str">
        <f t="shared" si="22"/>
        <v>T</v>
      </c>
    </row>
    <row r="678" spans="1:19" x14ac:dyDescent="0.3">
      <c r="A678" t="s">
        <v>17</v>
      </c>
      <c r="B678">
        <v>4</v>
      </c>
      <c r="C678" t="s">
        <v>15</v>
      </c>
      <c r="D678" t="str">
        <f t="shared" si="21"/>
        <v>Low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 cm="1">
        <f t="array" ref="O678">$U$2*_xlfn.IFS(C678="data_analyst",$V$5,C678="data_engineer",$V$6,C678="data_scientist",$V$7)*_xlfn.IFS(E678=0,$V$12,E678=1,$V$11)*_xlfn.IFS(F678=0,$V$17,F678=1,$V$16)*_xlfn.IFS(G678=0,$V$22,G678=1,$V$21)*_xlfn.IFS(H678=0,$V$27,H678=1,$V$26)*_xlfn.IFS(I678=0,$V$32,I678=1,$V$31)*_xlfn.IFS(J678=0,$V$37,J678=1,$V$36)*_xlfn.IFS(K678=0,$V$42,K678=1,$V$41)*_xlfn.IFS(L678=0,$V$47,L678=1,$V$46)*_xlfn.IFS(M678=0,$V$52,M678=1,$V$51)*_xlfn.IFS(N678=0,$V$57,N678=1,$V$56)</f>
        <v>1.8002646761135725E-2</v>
      </c>
      <c r="P678" cm="1">
        <f t="array" ref="P678">$V$2*_xlfn.IFS(C678="data_analyst",$X$5,C678="data_engineer",$X$6,C678="data_scientist",$X$7)*_xlfn.IFS(E678=0,$X$12,E678=1,$X$11)*_xlfn.IFS(F678=0,$X$17,F678=1,$X$16)*_xlfn.IFS(G678=0,$X$22,G678=1,$X$21)*_xlfn.IFS(H678=0,$X$27,H678=1,$X$26)*_xlfn.IFS(I678=0,$X$32,I678=1,$X$31)*_xlfn.IFS(J678=0,$X$37,J678=1,$X$36)*_xlfn.IFS(K678=0,$X$42,K678=1,$X$41)*_xlfn.IFS(L678=0,$X$47,L678=1,$X$46)*_xlfn.IFS(M678=0,$X$52,M678=1,$X$51)*_xlfn.IFS(N678=0,$X$57,N678=1,$X$56)</f>
        <v>1.1404719368761322E-4</v>
      </c>
      <c r="Q678" cm="1">
        <f t="array" ref="Q678">$W$2*_xlfn.IFS(C678="data_analyst",$Z$5,C678="data_engineer",$Z$6,C678="data_scientist",$Z$7)*_xlfn.IFS(E678=0,$Z$12,E678=1,$Z$11)*_xlfn.IFS(F678=0,$Z$17,F678=1,$Z$16)*_xlfn.IFS(G678=0,$Z$22,G678=1,$Z$21)*_xlfn.IFS(H678=0,$Z$27,H678=1,$Z$26)*_xlfn.IFS(I678=0,$Z$32,I678=1,$Z$31)*_xlfn.IFS(J678=0,$Z$37,J678=1,$Z$36)*_xlfn.IFS(K678=0,$Z$42,K678=1,$Z$41)*_xlfn.IFS(L678=0,$Z$47,L678=1,$Z$46)*_xlfn.IFS(M678=0,$Z$52,M678=1,$Z$51)*_xlfn.IFS(N678=0,$Z$57,N678=1,$Z$56)</f>
        <v>1.0309290867700006E-3</v>
      </c>
      <c r="R678" t="str" cm="1">
        <f t="array" ref="R678">_xlfn.IFS(AND(O678&gt;P678,O678&gt;Q678),"Low",AND(P678&gt;O678,P678&gt;Q678),"Medium",AND(Q678&gt;O678,Q678&gt;P678),"High")</f>
        <v>Low</v>
      </c>
      <c r="S678" t="str">
        <f t="shared" si="22"/>
        <v>T</v>
      </c>
    </row>
    <row r="679" spans="1:19" x14ac:dyDescent="0.3">
      <c r="A679" t="s">
        <v>17</v>
      </c>
      <c r="B679">
        <v>4</v>
      </c>
      <c r="C679" t="s">
        <v>15</v>
      </c>
      <c r="D679" t="str">
        <f t="shared" si="21"/>
        <v>Low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 cm="1">
        <f t="array" ref="O679">$U$2*_xlfn.IFS(C679="data_analyst",$V$5,C679="data_engineer",$V$6,C679="data_scientist",$V$7)*_xlfn.IFS(E679=0,$V$12,E679=1,$V$11)*_xlfn.IFS(F679=0,$V$17,F679=1,$V$16)*_xlfn.IFS(G679=0,$V$22,G679=1,$V$21)*_xlfn.IFS(H679=0,$V$27,H679=1,$V$26)*_xlfn.IFS(I679=0,$V$32,I679=1,$V$31)*_xlfn.IFS(J679=0,$V$37,J679=1,$V$36)*_xlfn.IFS(K679=0,$V$42,K679=1,$V$41)*_xlfn.IFS(L679=0,$V$47,L679=1,$V$46)*_xlfn.IFS(M679=0,$V$52,M679=1,$V$51)*_xlfn.IFS(N679=0,$V$57,N679=1,$V$56)</f>
        <v>7.102061614431476E-4</v>
      </c>
      <c r="P679" cm="1">
        <f t="array" ref="P679">$V$2*_xlfn.IFS(C679="data_analyst",$X$5,C679="data_engineer",$X$6,C679="data_scientist",$X$7)*_xlfn.IFS(E679=0,$X$12,E679=1,$X$11)*_xlfn.IFS(F679=0,$X$17,F679=1,$X$16)*_xlfn.IFS(G679=0,$X$22,G679=1,$X$21)*_xlfn.IFS(H679=0,$X$27,H679=1,$X$26)*_xlfn.IFS(I679=0,$X$32,I679=1,$X$31)*_xlfn.IFS(J679=0,$X$37,J679=1,$X$36)*_xlfn.IFS(K679=0,$X$42,K679=1,$X$41)*_xlfn.IFS(L679=0,$X$47,L679=1,$X$46)*_xlfn.IFS(M679=0,$X$52,M679=1,$X$51)*_xlfn.IFS(N679=0,$X$57,N679=1,$X$56)</f>
        <v>1.3368878778435589E-6</v>
      </c>
      <c r="Q679" cm="1">
        <f t="array" ref="Q679">$W$2*_xlfn.IFS(C679="data_analyst",$Z$5,C679="data_engineer",$Z$6,C679="data_scientist",$Z$7)*_xlfn.IFS(E679=0,$Z$12,E679=1,$Z$11)*_xlfn.IFS(F679=0,$Z$17,F679=1,$Z$16)*_xlfn.IFS(G679=0,$Z$22,G679=1,$Z$21)*_xlfn.IFS(H679=0,$Z$27,H679=1,$Z$26)*_xlfn.IFS(I679=0,$Z$32,I679=1,$Z$31)*_xlfn.IFS(J679=0,$Z$37,J679=1,$Z$36)*_xlfn.IFS(K679=0,$Z$42,K679=1,$Z$41)*_xlfn.IFS(L679=0,$Z$47,L679=1,$Z$46)*_xlfn.IFS(M679=0,$Z$52,M679=1,$Z$51)*_xlfn.IFS(N679=0,$Z$57,N679=1,$Z$56)</f>
        <v>2.8758467969461208E-5</v>
      </c>
      <c r="R679" t="str" cm="1">
        <f t="array" ref="R679">_xlfn.IFS(AND(O679&gt;P679,O679&gt;Q679),"Low",AND(P679&gt;O679,P679&gt;Q679),"Medium",AND(Q679&gt;O679,Q679&gt;P679),"High")</f>
        <v>Low</v>
      </c>
      <c r="S679" t="str">
        <f t="shared" si="22"/>
        <v>T</v>
      </c>
    </row>
    <row r="680" spans="1:19" x14ac:dyDescent="0.3">
      <c r="A680" t="s">
        <v>17</v>
      </c>
      <c r="B680">
        <v>0</v>
      </c>
      <c r="C680" t="s">
        <v>15</v>
      </c>
      <c r="D680" t="str">
        <f t="shared" si="21"/>
        <v>Low</v>
      </c>
      <c r="E680">
        <v>0</v>
      </c>
      <c r="F680">
        <v>1</v>
      </c>
      <c r="G680">
        <v>0</v>
      </c>
      <c r="H680">
        <v>1</v>
      </c>
      <c r="I680">
        <v>0</v>
      </c>
      <c r="J680">
        <v>1</v>
      </c>
      <c r="K680">
        <v>1</v>
      </c>
      <c r="L680">
        <v>0</v>
      </c>
      <c r="M680">
        <v>0</v>
      </c>
      <c r="N680">
        <v>1</v>
      </c>
      <c r="O680" cm="1">
        <f t="array" ref="O680">$U$2*_xlfn.IFS(C680="data_analyst",$V$5,C680="data_engineer",$V$6,C680="data_scientist",$V$7)*_xlfn.IFS(E680=0,$V$12,E680=1,$V$11)*_xlfn.IFS(F680=0,$V$17,F680=1,$V$16)*_xlfn.IFS(G680=0,$V$22,G680=1,$V$21)*_xlfn.IFS(H680=0,$V$27,H680=1,$V$26)*_xlfn.IFS(I680=0,$V$32,I680=1,$V$31)*_xlfn.IFS(J680=0,$V$37,J680=1,$V$36)*_xlfn.IFS(K680=0,$V$42,K680=1,$V$41)*_xlfn.IFS(L680=0,$V$47,L680=1,$V$46)*_xlfn.IFS(M680=0,$V$52,M680=1,$V$51)*_xlfn.IFS(N680=0,$V$57,N680=1,$V$56)</f>
        <v>5.6917780313033657E-4</v>
      </c>
      <c r="P680" cm="1">
        <f t="array" ref="P680">$V$2*_xlfn.IFS(C680="data_analyst",$X$5,C680="data_engineer",$X$6,C680="data_scientist",$X$7)*_xlfn.IFS(E680=0,$X$12,E680=1,$X$11)*_xlfn.IFS(F680=0,$X$17,F680=1,$X$16)*_xlfn.IFS(G680=0,$X$22,G680=1,$X$21)*_xlfn.IFS(H680=0,$X$27,H680=1,$X$26)*_xlfn.IFS(I680=0,$X$32,I680=1,$X$31)*_xlfn.IFS(J680=0,$X$37,J680=1,$X$36)*_xlfn.IFS(K680=0,$X$42,K680=1,$X$41)*_xlfn.IFS(L680=0,$X$47,L680=1,$X$46)*_xlfn.IFS(M680=0,$X$52,M680=1,$X$51)*_xlfn.IFS(N680=0,$X$57,N680=1,$X$56)</f>
        <v>5.6154529044489521E-6</v>
      </c>
      <c r="Q680" cm="1">
        <f t="array" ref="Q680">$W$2*_xlfn.IFS(C680="data_analyst",$Z$5,C680="data_engineer",$Z$6,C680="data_scientist",$Z$7)*_xlfn.IFS(E680=0,$Z$12,E680=1,$Z$11)*_xlfn.IFS(F680=0,$Z$17,F680=1,$Z$16)*_xlfn.IFS(G680=0,$Z$22,G680=1,$Z$21)*_xlfn.IFS(H680=0,$Z$27,H680=1,$Z$26)*_xlfn.IFS(I680=0,$Z$32,I680=1,$Z$31)*_xlfn.IFS(J680=0,$Z$37,J680=1,$Z$36)*_xlfn.IFS(K680=0,$Z$42,K680=1,$Z$41)*_xlfn.IFS(L680=0,$Z$47,L680=1,$Z$46)*_xlfn.IFS(M680=0,$Z$52,M680=1,$Z$51)*_xlfn.IFS(N680=0,$Z$57,N680=1,$Z$56)</f>
        <v>2.9829102633791513E-5</v>
      </c>
      <c r="R680" t="str" cm="1">
        <f t="array" ref="R680">_xlfn.IFS(AND(O680&gt;P680,O680&gt;Q680),"Low",AND(P680&gt;O680,P680&gt;Q680),"Medium",AND(Q680&gt;O680,Q680&gt;P680),"High")</f>
        <v>Low</v>
      </c>
      <c r="S680" t="str">
        <f t="shared" si="22"/>
        <v>T</v>
      </c>
    </row>
    <row r="681" spans="1:19" x14ac:dyDescent="0.3">
      <c r="A681" t="s">
        <v>17</v>
      </c>
      <c r="B681">
        <v>4</v>
      </c>
      <c r="C681" t="s">
        <v>15</v>
      </c>
      <c r="D681" t="str">
        <f t="shared" si="21"/>
        <v>Low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 cm="1">
        <f t="array" ref="O681">$U$2*_xlfn.IFS(C681="data_analyst",$V$5,C681="data_engineer",$V$6,C681="data_scientist",$V$7)*_xlfn.IFS(E681=0,$V$12,E681=1,$V$11)*_xlfn.IFS(F681=0,$V$17,F681=1,$V$16)*_xlfn.IFS(G681=0,$V$22,G681=1,$V$21)*_xlfn.IFS(H681=0,$V$27,H681=1,$V$26)*_xlfn.IFS(I681=0,$V$32,I681=1,$V$31)*_xlfn.IFS(J681=0,$V$37,J681=1,$V$36)*_xlfn.IFS(K681=0,$V$42,K681=1,$V$41)*_xlfn.IFS(L681=0,$V$47,L681=1,$V$46)*_xlfn.IFS(M681=0,$V$52,M681=1,$V$51)*_xlfn.IFS(N681=0,$V$57,N681=1,$V$56)</f>
        <v>9.2533474738293699E-4</v>
      </c>
      <c r="P681" cm="1">
        <f t="array" ref="P681">$V$2*_xlfn.IFS(C681="data_analyst",$X$5,C681="data_engineer",$X$6,C681="data_scientist",$X$7)*_xlfn.IFS(E681=0,$X$12,E681=1,$X$11)*_xlfn.IFS(F681=0,$X$17,F681=1,$X$16)*_xlfn.IFS(G681=0,$X$22,G681=1,$X$21)*_xlfn.IFS(H681=0,$X$27,H681=1,$X$26)*_xlfn.IFS(I681=0,$X$32,I681=1,$X$31)*_xlfn.IFS(J681=0,$X$37,J681=1,$X$36)*_xlfn.IFS(K681=0,$X$42,K681=1,$X$41)*_xlfn.IFS(L681=0,$X$47,L681=1,$X$46)*_xlfn.IFS(M681=0,$X$52,M681=1,$X$51)*_xlfn.IFS(N681=0,$X$57,N681=1,$X$56)</f>
        <v>1.5507899382985283E-6</v>
      </c>
      <c r="Q681" cm="1">
        <f t="array" ref="Q681">$W$2*_xlfn.IFS(C681="data_analyst",$Z$5,C681="data_engineer",$Z$6,C681="data_scientist",$Z$7)*_xlfn.IFS(E681=0,$Z$12,E681=1,$Z$11)*_xlfn.IFS(F681=0,$Z$17,F681=1,$Z$16)*_xlfn.IFS(G681=0,$Z$22,G681=1,$Z$21)*_xlfn.IFS(H681=0,$Z$27,H681=1,$Z$26)*_xlfn.IFS(I681=0,$Z$32,I681=1,$Z$31)*_xlfn.IFS(J681=0,$Z$37,J681=1,$Z$36)*_xlfn.IFS(K681=0,$Z$42,K681=1,$Z$41)*_xlfn.IFS(L681=0,$Z$47,L681=1,$Z$46)*_xlfn.IFS(M681=0,$Z$52,M681=1,$Z$51)*_xlfn.IFS(N681=0,$Z$57,N681=1,$Z$56)</f>
        <v>3.0501405422155816E-5</v>
      </c>
      <c r="R681" t="str" cm="1">
        <f t="array" ref="R681">_xlfn.IFS(AND(O681&gt;P681,O681&gt;Q681),"Low",AND(P681&gt;O681,P681&gt;Q681),"Medium",AND(Q681&gt;O681,Q681&gt;P681),"High")</f>
        <v>Low</v>
      </c>
      <c r="S681" t="str">
        <f t="shared" si="22"/>
        <v>T</v>
      </c>
    </row>
    <row r="682" spans="1:19" x14ac:dyDescent="0.3">
      <c r="A682" t="s">
        <v>17</v>
      </c>
      <c r="B682">
        <v>4</v>
      </c>
      <c r="C682" t="s">
        <v>15</v>
      </c>
      <c r="D682" t="str">
        <f t="shared" si="21"/>
        <v>Low</v>
      </c>
      <c r="E682">
        <v>0</v>
      </c>
      <c r="F682">
        <v>1</v>
      </c>
      <c r="G682">
        <v>0</v>
      </c>
      <c r="H682">
        <v>1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1</v>
      </c>
      <c r="O682" cm="1">
        <f t="array" ref="O682">$U$2*_xlfn.IFS(C682="data_analyst",$V$5,C682="data_engineer",$V$6,C682="data_scientist",$V$7)*_xlfn.IFS(E682=0,$V$12,E682=1,$V$11)*_xlfn.IFS(F682=0,$V$17,F682=1,$V$16)*_xlfn.IFS(G682=0,$V$22,G682=1,$V$21)*_xlfn.IFS(H682=0,$V$27,H682=1,$V$26)*_xlfn.IFS(I682=0,$V$32,I682=1,$V$31)*_xlfn.IFS(J682=0,$V$37,J682=1,$V$36)*_xlfn.IFS(K682=0,$V$42,K682=1,$V$41)*_xlfn.IFS(L682=0,$V$47,L682=1,$V$46)*_xlfn.IFS(M682=0,$V$52,M682=1,$V$51)*_xlfn.IFS(N682=0,$V$57,N682=1,$V$56)</f>
        <v>5.6917780313033657E-4</v>
      </c>
      <c r="P682" cm="1">
        <f t="array" ref="P682">$V$2*_xlfn.IFS(C682="data_analyst",$X$5,C682="data_engineer",$X$6,C682="data_scientist",$X$7)*_xlfn.IFS(E682=0,$X$12,E682=1,$X$11)*_xlfn.IFS(F682=0,$X$17,F682=1,$X$16)*_xlfn.IFS(G682=0,$X$22,G682=1,$X$21)*_xlfn.IFS(H682=0,$X$27,H682=1,$X$26)*_xlfn.IFS(I682=0,$X$32,I682=1,$X$31)*_xlfn.IFS(J682=0,$X$37,J682=1,$X$36)*_xlfn.IFS(K682=0,$X$42,K682=1,$X$41)*_xlfn.IFS(L682=0,$X$47,L682=1,$X$46)*_xlfn.IFS(M682=0,$X$52,M682=1,$X$51)*_xlfn.IFS(N682=0,$X$57,N682=1,$X$56)</f>
        <v>5.6154529044489521E-6</v>
      </c>
      <c r="Q682" cm="1">
        <f t="array" ref="Q682">$W$2*_xlfn.IFS(C682="data_analyst",$Z$5,C682="data_engineer",$Z$6,C682="data_scientist",$Z$7)*_xlfn.IFS(E682=0,$Z$12,E682=1,$Z$11)*_xlfn.IFS(F682=0,$Z$17,F682=1,$Z$16)*_xlfn.IFS(G682=0,$Z$22,G682=1,$Z$21)*_xlfn.IFS(H682=0,$Z$27,H682=1,$Z$26)*_xlfn.IFS(I682=0,$Z$32,I682=1,$Z$31)*_xlfn.IFS(J682=0,$Z$37,J682=1,$Z$36)*_xlfn.IFS(K682=0,$Z$42,K682=1,$Z$41)*_xlfn.IFS(L682=0,$Z$47,L682=1,$Z$46)*_xlfn.IFS(M682=0,$Z$52,M682=1,$Z$51)*_xlfn.IFS(N682=0,$Z$57,N682=1,$Z$56)</f>
        <v>2.9829102633791513E-5</v>
      </c>
      <c r="R682" t="str" cm="1">
        <f t="array" ref="R682">_xlfn.IFS(AND(O682&gt;P682,O682&gt;Q682),"Low",AND(P682&gt;O682,P682&gt;Q682),"Medium",AND(Q682&gt;O682,Q682&gt;P682),"High")</f>
        <v>Low</v>
      </c>
      <c r="S682" t="str">
        <f t="shared" si="22"/>
        <v>T</v>
      </c>
    </row>
    <row r="683" spans="1:19" x14ac:dyDescent="0.3">
      <c r="A683" t="s">
        <v>17</v>
      </c>
      <c r="B683">
        <v>6</v>
      </c>
      <c r="C683" t="s">
        <v>15</v>
      </c>
      <c r="D683" t="str">
        <f t="shared" si="21"/>
        <v>Low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 cm="1">
        <f t="array" ref="O683">$U$2*_xlfn.IFS(C683="data_analyst",$V$5,C683="data_engineer",$V$6,C683="data_scientist",$V$7)*_xlfn.IFS(E683=0,$V$12,E683=1,$V$11)*_xlfn.IFS(F683=0,$V$17,F683=1,$V$16)*_xlfn.IFS(G683=0,$V$22,G683=1,$V$21)*_xlfn.IFS(H683=0,$V$27,H683=1,$V$26)*_xlfn.IFS(I683=0,$V$32,I683=1,$V$31)*_xlfn.IFS(J683=0,$V$37,J683=1,$V$36)*_xlfn.IFS(K683=0,$V$42,K683=1,$V$41)*_xlfn.IFS(L683=0,$V$47,L683=1,$V$46)*_xlfn.IFS(M683=0,$V$52,M683=1,$V$51)*_xlfn.IFS(N683=0,$V$57,N683=1,$V$56)</f>
        <v>1.8002646761135725E-2</v>
      </c>
      <c r="P683" cm="1">
        <f t="array" ref="P683">$V$2*_xlfn.IFS(C683="data_analyst",$X$5,C683="data_engineer",$X$6,C683="data_scientist",$X$7)*_xlfn.IFS(E683=0,$X$12,E683=1,$X$11)*_xlfn.IFS(F683=0,$X$17,F683=1,$X$16)*_xlfn.IFS(G683=0,$X$22,G683=1,$X$21)*_xlfn.IFS(H683=0,$X$27,H683=1,$X$26)*_xlfn.IFS(I683=0,$X$32,I683=1,$X$31)*_xlfn.IFS(J683=0,$X$37,J683=1,$X$36)*_xlfn.IFS(K683=0,$X$42,K683=1,$X$41)*_xlfn.IFS(L683=0,$X$47,L683=1,$X$46)*_xlfn.IFS(M683=0,$X$52,M683=1,$X$51)*_xlfn.IFS(N683=0,$X$57,N683=1,$X$56)</f>
        <v>1.1404719368761322E-4</v>
      </c>
      <c r="Q683" cm="1">
        <f t="array" ref="Q683">$W$2*_xlfn.IFS(C683="data_analyst",$Z$5,C683="data_engineer",$Z$6,C683="data_scientist",$Z$7)*_xlfn.IFS(E683=0,$Z$12,E683=1,$Z$11)*_xlfn.IFS(F683=0,$Z$17,F683=1,$Z$16)*_xlfn.IFS(G683=0,$Z$22,G683=1,$Z$21)*_xlfn.IFS(H683=0,$Z$27,H683=1,$Z$26)*_xlfn.IFS(I683=0,$Z$32,I683=1,$Z$31)*_xlfn.IFS(J683=0,$Z$37,J683=1,$Z$36)*_xlfn.IFS(K683=0,$Z$42,K683=1,$Z$41)*_xlfn.IFS(L683=0,$Z$47,L683=1,$Z$46)*_xlfn.IFS(M683=0,$Z$52,M683=1,$Z$51)*_xlfn.IFS(N683=0,$Z$57,N683=1,$Z$56)</f>
        <v>1.0309290867700006E-3</v>
      </c>
      <c r="R683" t="str" cm="1">
        <f t="array" ref="R683">_xlfn.IFS(AND(O683&gt;P683,O683&gt;Q683),"Low",AND(P683&gt;O683,P683&gt;Q683),"Medium",AND(Q683&gt;O683,Q683&gt;P683),"High")</f>
        <v>Low</v>
      </c>
      <c r="S683" t="str">
        <f t="shared" si="22"/>
        <v>T</v>
      </c>
    </row>
    <row r="684" spans="1:19" x14ac:dyDescent="0.3">
      <c r="A684" t="s">
        <v>17</v>
      </c>
      <c r="B684">
        <v>3</v>
      </c>
      <c r="C684" t="s">
        <v>15</v>
      </c>
      <c r="D684" t="str">
        <f t="shared" si="21"/>
        <v>Low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 cm="1">
        <f t="array" ref="O684">$U$2*_xlfn.IFS(C684="data_analyst",$V$5,C684="data_engineer",$V$6,C684="data_scientist",$V$7)*_xlfn.IFS(E684=0,$V$12,E684=1,$V$11)*_xlfn.IFS(F684=0,$V$17,F684=1,$V$16)*_xlfn.IFS(G684=0,$V$22,G684=1,$V$21)*_xlfn.IFS(H684=0,$V$27,H684=1,$V$26)*_xlfn.IFS(I684=0,$V$32,I684=1,$V$31)*_xlfn.IFS(J684=0,$V$37,J684=1,$V$36)*_xlfn.IFS(K684=0,$V$42,K684=1,$V$41)*_xlfn.IFS(L684=0,$V$47,L684=1,$V$46)*_xlfn.IFS(M684=0,$V$52,M684=1,$V$51)*_xlfn.IFS(N684=0,$V$57,N684=1,$V$56)</f>
        <v>1.8002646761135725E-2</v>
      </c>
      <c r="P684" cm="1">
        <f t="array" ref="P684">$V$2*_xlfn.IFS(C684="data_analyst",$X$5,C684="data_engineer",$X$6,C684="data_scientist",$X$7)*_xlfn.IFS(E684=0,$X$12,E684=1,$X$11)*_xlfn.IFS(F684=0,$X$17,F684=1,$X$16)*_xlfn.IFS(G684=0,$X$22,G684=1,$X$21)*_xlfn.IFS(H684=0,$X$27,H684=1,$X$26)*_xlfn.IFS(I684=0,$X$32,I684=1,$X$31)*_xlfn.IFS(J684=0,$X$37,J684=1,$X$36)*_xlfn.IFS(K684=0,$X$42,K684=1,$X$41)*_xlfn.IFS(L684=0,$X$47,L684=1,$X$46)*_xlfn.IFS(M684=0,$X$52,M684=1,$X$51)*_xlfn.IFS(N684=0,$X$57,N684=1,$X$56)</f>
        <v>1.1404719368761322E-4</v>
      </c>
      <c r="Q684" cm="1">
        <f t="array" ref="Q684">$W$2*_xlfn.IFS(C684="data_analyst",$Z$5,C684="data_engineer",$Z$6,C684="data_scientist",$Z$7)*_xlfn.IFS(E684=0,$Z$12,E684=1,$Z$11)*_xlfn.IFS(F684=0,$Z$17,F684=1,$Z$16)*_xlfn.IFS(G684=0,$Z$22,G684=1,$Z$21)*_xlfn.IFS(H684=0,$Z$27,H684=1,$Z$26)*_xlfn.IFS(I684=0,$Z$32,I684=1,$Z$31)*_xlfn.IFS(J684=0,$Z$37,J684=1,$Z$36)*_xlfn.IFS(K684=0,$Z$42,K684=1,$Z$41)*_xlfn.IFS(L684=0,$Z$47,L684=1,$Z$46)*_xlfn.IFS(M684=0,$Z$52,M684=1,$Z$51)*_xlfn.IFS(N684=0,$Z$57,N684=1,$Z$56)</f>
        <v>1.0309290867700006E-3</v>
      </c>
      <c r="R684" t="str" cm="1">
        <f t="array" ref="R684">_xlfn.IFS(AND(O684&gt;P684,O684&gt;Q684),"Low",AND(P684&gt;O684,P684&gt;Q684),"Medium",AND(Q684&gt;O684,Q684&gt;P684),"High")</f>
        <v>Low</v>
      </c>
      <c r="S684" t="str">
        <f t="shared" si="22"/>
        <v>T</v>
      </c>
    </row>
    <row r="685" spans="1:19" x14ac:dyDescent="0.3">
      <c r="A685" t="s">
        <v>17</v>
      </c>
      <c r="B685">
        <v>5</v>
      </c>
      <c r="C685" t="s">
        <v>15</v>
      </c>
      <c r="D685" t="str">
        <f t="shared" si="21"/>
        <v>Low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 cm="1">
        <f t="array" ref="O685">$U$2*_xlfn.IFS(C685="data_analyst",$V$5,C685="data_engineer",$V$6,C685="data_scientist",$V$7)*_xlfn.IFS(E685=0,$V$12,E685=1,$V$11)*_xlfn.IFS(F685=0,$V$17,F685=1,$V$16)*_xlfn.IFS(G685=0,$V$22,G685=1,$V$21)*_xlfn.IFS(H685=0,$V$27,H685=1,$V$26)*_xlfn.IFS(I685=0,$V$32,I685=1,$V$31)*_xlfn.IFS(J685=0,$V$37,J685=1,$V$36)*_xlfn.IFS(K685=0,$V$42,K685=1,$V$41)*_xlfn.IFS(L685=0,$V$47,L685=1,$V$46)*_xlfn.IFS(M685=0,$V$52,M685=1,$V$51)*_xlfn.IFS(N685=0,$V$57,N685=1,$V$56)</f>
        <v>2.3455829444072339E-2</v>
      </c>
      <c r="P685" cm="1">
        <f t="array" ref="P685">$V$2*_xlfn.IFS(C685="data_analyst",$X$5,C685="data_engineer",$X$6,C685="data_scientist",$X$7)*_xlfn.IFS(E685=0,$X$12,E685=1,$X$11)*_xlfn.IFS(F685=0,$X$17,F685=1,$X$16)*_xlfn.IFS(G685=0,$X$22,G685=1,$X$21)*_xlfn.IFS(H685=0,$X$27,H685=1,$X$26)*_xlfn.IFS(I685=0,$X$32,I685=1,$X$31)*_xlfn.IFS(J685=0,$X$37,J685=1,$X$36)*_xlfn.IFS(K685=0,$X$42,K685=1,$X$41)*_xlfn.IFS(L685=0,$X$47,L685=1,$X$46)*_xlfn.IFS(M685=0,$X$52,M685=1,$X$51)*_xlfn.IFS(N685=0,$X$57,N685=1,$X$56)</f>
        <v>1.3229474467763136E-4</v>
      </c>
      <c r="Q685" cm="1">
        <f t="array" ref="Q685">$W$2*_xlfn.IFS(C685="data_analyst",$Z$5,C685="data_engineer",$Z$6,C685="data_scientist",$Z$7)*_xlfn.IFS(E685=0,$Z$12,E685=1,$Z$11)*_xlfn.IFS(F685=0,$Z$17,F685=1,$Z$16)*_xlfn.IFS(G685=0,$Z$22,G685=1,$Z$21)*_xlfn.IFS(H685=0,$Z$27,H685=1,$Z$26)*_xlfn.IFS(I685=0,$Z$32,I685=1,$Z$31)*_xlfn.IFS(J685=0,$Z$37,J685=1,$Z$36)*_xlfn.IFS(K685=0,$Z$42,K685=1,$Z$41)*_xlfn.IFS(L685=0,$Z$47,L685=1,$Z$46)*_xlfn.IFS(M685=0,$Z$52,M685=1,$Z$51)*_xlfn.IFS(N685=0,$Z$57,N685=1,$Z$56)</f>
        <v>1.0934096374833335E-3</v>
      </c>
      <c r="R685" t="str" cm="1">
        <f t="array" ref="R685">_xlfn.IFS(AND(O685&gt;P685,O685&gt;Q685),"Low",AND(P685&gt;O685,P685&gt;Q685),"Medium",AND(Q685&gt;O685,Q685&gt;P685),"High")</f>
        <v>Low</v>
      </c>
      <c r="S685" t="str">
        <f t="shared" si="22"/>
        <v>T</v>
      </c>
    </row>
    <row r="686" spans="1:19" x14ac:dyDescent="0.3">
      <c r="A686" t="s">
        <v>17</v>
      </c>
      <c r="B686">
        <v>1</v>
      </c>
      <c r="C686" t="s">
        <v>15</v>
      </c>
      <c r="D686" t="str">
        <f t="shared" si="21"/>
        <v>Low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 cm="1">
        <f t="array" ref="O686">$U$2*_xlfn.IFS(C686="data_analyst",$V$5,C686="data_engineer",$V$6,C686="data_scientist",$V$7)*_xlfn.IFS(E686=0,$V$12,E686=1,$V$11)*_xlfn.IFS(F686=0,$V$17,F686=1,$V$16)*_xlfn.IFS(G686=0,$V$22,G686=1,$V$21)*_xlfn.IFS(H686=0,$V$27,H686=1,$V$26)*_xlfn.IFS(I686=0,$V$32,I686=1,$V$31)*_xlfn.IFS(J686=0,$V$37,J686=1,$V$36)*_xlfn.IFS(K686=0,$V$42,K686=1,$V$41)*_xlfn.IFS(L686=0,$V$47,L686=1,$V$46)*_xlfn.IFS(M686=0,$V$52,M686=1,$V$51)*_xlfn.IFS(N686=0,$V$57,N686=1,$V$56)</f>
        <v>1.8002646761135725E-2</v>
      </c>
      <c r="P686" cm="1">
        <f t="array" ref="P686">$V$2*_xlfn.IFS(C686="data_analyst",$X$5,C686="data_engineer",$X$6,C686="data_scientist",$X$7)*_xlfn.IFS(E686=0,$X$12,E686=1,$X$11)*_xlfn.IFS(F686=0,$X$17,F686=1,$X$16)*_xlfn.IFS(G686=0,$X$22,G686=1,$X$21)*_xlfn.IFS(H686=0,$X$27,H686=1,$X$26)*_xlfn.IFS(I686=0,$X$32,I686=1,$X$31)*_xlfn.IFS(J686=0,$X$37,J686=1,$X$36)*_xlfn.IFS(K686=0,$X$42,K686=1,$X$41)*_xlfn.IFS(L686=0,$X$47,L686=1,$X$46)*_xlfn.IFS(M686=0,$X$52,M686=1,$X$51)*_xlfn.IFS(N686=0,$X$57,N686=1,$X$56)</f>
        <v>1.1404719368761322E-4</v>
      </c>
      <c r="Q686" cm="1">
        <f t="array" ref="Q686">$W$2*_xlfn.IFS(C686="data_analyst",$Z$5,C686="data_engineer",$Z$6,C686="data_scientist",$Z$7)*_xlfn.IFS(E686=0,$Z$12,E686=1,$Z$11)*_xlfn.IFS(F686=0,$Z$17,F686=1,$Z$16)*_xlfn.IFS(G686=0,$Z$22,G686=1,$Z$21)*_xlfn.IFS(H686=0,$Z$27,H686=1,$Z$26)*_xlfn.IFS(I686=0,$Z$32,I686=1,$Z$31)*_xlfn.IFS(J686=0,$Z$37,J686=1,$Z$36)*_xlfn.IFS(K686=0,$Z$42,K686=1,$Z$41)*_xlfn.IFS(L686=0,$Z$47,L686=1,$Z$46)*_xlfn.IFS(M686=0,$Z$52,M686=1,$Z$51)*_xlfn.IFS(N686=0,$Z$57,N686=1,$Z$56)</f>
        <v>1.0309290867700006E-3</v>
      </c>
      <c r="R686" t="str" cm="1">
        <f t="array" ref="R686">_xlfn.IFS(AND(O686&gt;P686,O686&gt;Q686),"Low",AND(P686&gt;O686,P686&gt;Q686),"Medium",AND(Q686&gt;O686,Q686&gt;P686),"High")</f>
        <v>Low</v>
      </c>
      <c r="S686" t="str">
        <f t="shared" si="22"/>
        <v>T</v>
      </c>
    </row>
    <row r="687" spans="1:19" x14ac:dyDescent="0.3">
      <c r="A687" t="s">
        <v>17</v>
      </c>
      <c r="B687">
        <v>6</v>
      </c>
      <c r="C687" t="s">
        <v>15</v>
      </c>
      <c r="D687" t="str">
        <f t="shared" si="21"/>
        <v>Low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 cm="1">
        <f t="array" ref="O687">$U$2*_xlfn.IFS(C687="data_analyst",$V$5,C687="data_engineer",$V$6,C687="data_scientist",$V$7)*_xlfn.IFS(E687=0,$V$12,E687=1,$V$11)*_xlfn.IFS(F687=0,$V$17,F687=1,$V$16)*_xlfn.IFS(G687=0,$V$22,G687=1,$V$21)*_xlfn.IFS(H687=0,$V$27,H687=1,$V$26)*_xlfn.IFS(I687=0,$V$32,I687=1,$V$31)*_xlfn.IFS(J687=0,$V$37,J687=1,$V$36)*_xlfn.IFS(K687=0,$V$42,K687=1,$V$41)*_xlfn.IFS(L687=0,$V$47,L687=1,$V$46)*_xlfn.IFS(M687=0,$V$52,M687=1,$V$51)*_xlfn.IFS(N687=0,$V$57,N687=1,$V$56)</f>
        <v>1.8002646761135725E-2</v>
      </c>
      <c r="P687" cm="1">
        <f t="array" ref="P687">$V$2*_xlfn.IFS(C687="data_analyst",$X$5,C687="data_engineer",$X$6,C687="data_scientist",$X$7)*_xlfn.IFS(E687=0,$X$12,E687=1,$X$11)*_xlfn.IFS(F687=0,$X$17,F687=1,$X$16)*_xlfn.IFS(G687=0,$X$22,G687=1,$X$21)*_xlfn.IFS(H687=0,$X$27,H687=1,$X$26)*_xlfn.IFS(I687=0,$X$32,I687=1,$X$31)*_xlfn.IFS(J687=0,$X$37,J687=1,$X$36)*_xlfn.IFS(K687=0,$X$42,K687=1,$X$41)*_xlfn.IFS(L687=0,$X$47,L687=1,$X$46)*_xlfn.IFS(M687=0,$X$52,M687=1,$X$51)*_xlfn.IFS(N687=0,$X$57,N687=1,$X$56)</f>
        <v>1.1404719368761322E-4</v>
      </c>
      <c r="Q687" cm="1">
        <f t="array" ref="Q687">$W$2*_xlfn.IFS(C687="data_analyst",$Z$5,C687="data_engineer",$Z$6,C687="data_scientist",$Z$7)*_xlfn.IFS(E687=0,$Z$12,E687=1,$Z$11)*_xlfn.IFS(F687=0,$Z$17,F687=1,$Z$16)*_xlfn.IFS(G687=0,$Z$22,G687=1,$Z$21)*_xlfn.IFS(H687=0,$Z$27,H687=1,$Z$26)*_xlfn.IFS(I687=0,$Z$32,I687=1,$Z$31)*_xlfn.IFS(J687=0,$Z$37,J687=1,$Z$36)*_xlfn.IFS(K687=0,$Z$42,K687=1,$Z$41)*_xlfn.IFS(L687=0,$Z$47,L687=1,$Z$46)*_xlfn.IFS(M687=0,$Z$52,M687=1,$Z$51)*_xlfn.IFS(N687=0,$Z$57,N687=1,$Z$56)</f>
        <v>1.0309290867700006E-3</v>
      </c>
      <c r="R687" t="str" cm="1">
        <f t="array" ref="R687">_xlfn.IFS(AND(O687&gt;P687,O687&gt;Q687),"Low",AND(P687&gt;O687,P687&gt;Q687),"Medium",AND(Q687&gt;O687,Q687&gt;P687),"High")</f>
        <v>Low</v>
      </c>
      <c r="S687" t="str">
        <f t="shared" si="22"/>
        <v>T</v>
      </c>
    </row>
    <row r="688" spans="1:19" x14ac:dyDescent="0.3">
      <c r="A688" t="s">
        <v>17</v>
      </c>
      <c r="B688">
        <v>4</v>
      </c>
      <c r="C688" t="s">
        <v>15</v>
      </c>
      <c r="D688" t="str">
        <f t="shared" si="21"/>
        <v>Low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 cm="1">
        <f t="array" ref="O688">$U$2*_xlfn.IFS(C688="data_analyst",$V$5,C688="data_engineer",$V$6,C688="data_scientist",$V$7)*_xlfn.IFS(E688=0,$V$12,E688=1,$V$11)*_xlfn.IFS(F688=0,$V$17,F688=1,$V$16)*_xlfn.IFS(G688=0,$V$22,G688=1,$V$21)*_xlfn.IFS(H688=0,$V$27,H688=1,$V$26)*_xlfn.IFS(I688=0,$V$32,I688=1,$V$31)*_xlfn.IFS(J688=0,$V$37,J688=1,$V$36)*_xlfn.IFS(K688=0,$V$42,K688=1,$V$41)*_xlfn.IFS(L688=0,$V$47,L688=1,$V$46)*_xlfn.IFS(M688=0,$V$52,M688=1,$V$51)*_xlfn.IFS(N688=0,$V$57,N688=1,$V$56)</f>
        <v>2.3455829444072339E-2</v>
      </c>
      <c r="P688" cm="1">
        <f t="array" ref="P688">$V$2*_xlfn.IFS(C688="data_analyst",$X$5,C688="data_engineer",$X$6,C688="data_scientist",$X$7)*_xlfn.IFS(E688=0,$X$12,E688=1,$X$11)*_xlfn.IFS(F688=0,$X$17,F688=1,$X$16)*_xlfn.IFS(G688=0,$X$22,G688=1,$X$21)*_xlfn.IFS(H688=0,$X$27,H688=1,$X$26)*_xlfn.IFS(I688=0,$X$32,I688=1,$X$31)*_xlfn.IFS(J688=0,$X$37,J688=1,$X$36)*_xlfn.IFS(K688=0,$X$42,K688=1,$X$41)*_xlfn.IFS(L688=0,$X$47,L688=1,$X$46)*_xlfn.IFS(M688=0,$X$52,M688=1,$X$51)*_xlfn.IFS(N688=0,$X$57,N688=1,$X$56)</f>
        <v>1.3229474467763136E-4</v>
      </c>
      <c r="Q688" cm="1">
        <f t="array" ref="Q688">$W$2*_xlfn.IFS(C688="data_analyst",$Z$5,C688="data_engineer",$Z$6,C688="data_scientist",$Z$7)*_xlfn.IFS(E688=0,$Z$12,E688=1,$Z$11)*_xlfn.IFS(F688=0,$Z$17,F688=1,$Z$16)*_xlfn.IFS(G688=0,$Z$22,G688=1,$Z$21)*_xlfn.IFS(H688=0,$Z$27,H688=1,$Z$26)*_xlfn.IFS(I688=0,$Z$32,I688=1,$Z$31)*_xlfn.IFS(J688=0,$Z$37,J688=1,$Z$36)*_xlfn.IFS(K688=0,$Z$42,K688=1,$Z$41)*_xlfn.IFS(L688=0,$Z$47,L688=1,$Z$46)*_xlfn.IFS(M688=0,$Z$52,M688=1,$Z$51)*_xlfn.IFS(N688=0,$Z$57,N688=1,$Z$56)</f>
        <v>1.0934096374833335E-3</v>
      </c>
      <c r="R688" t="str" cm="1">
        <f t="array" ref="R688">_xlfn.IFS(AND(O688&gt;P688,O688&gt;Q688),"Low",AND(P688&gt;O688,P688&gt;Q688),"Medium",AND(Q688&gt;O688,Q688&gt;P688),"High")</f>
        <v>Low</v>
      </c>
      <c r="S688" t="str">
        <f t="shared" si="22"/>
        <v>T</v>
      </c>
    </row>
    <row r="689" spans="1:19" x14ac:dyDescent="0.3">
      <c r="A689" t="s">
        <v>17</v>
      </c>
      <c r="B689">
        <v>3</v>
      </c>
      <c r="C689" t="s">
        <v>15</v>
      </c>
      <c r="D689" t="str">
        <f t="shared" si="21"/>
        <v>Low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 cm="1">
        <f t="array" ref="O689">$U$2*_xlfn.IFS(C689="data_analyst",$V$5,C689="data_engineer",$V$6,C689="data_scientist",$V$7)*_xlfn.IFS(E689=0,$V$12,E689=1,$V$11)*_xlfn.IFS(F689=0,$V$17,F689=1,$V$16)*_xlfn.IFS(G689=0,$V$22,G689=1,$V$21)*_xlfn.IFS(H689=0,$V$27,H689=1,$V$26)*_xlfn.IFS(I689=0,$V$32,I689=1,$V$31)*_xlfn.IFS(J689=0,$V$37,J689=1,$V$36)*_xlfn.IFS(K689=0,$V$42,K689=1,$V$41)*_xlfn.IFS(L689=0,$V$47,L689=1,$V$46)*_xlfn.IFS(M689=0,$V$52,M689=1,$V$51)*_xlfn.IFS(N689=0,$V$57,N689=1,$V$56)</f>
        <v>3.5980479398548316E-3</v>
      </c>
      <c r="P689" cm="1">
        <f t="array" ref="P689">$V$2*_xlfn.IFS(C689="data_analyst",$X$5,C689="data_engineer",$X$6,C689="data_scientist",$X$7)*_xlfn.IFS(E689=0,$X$12,E689=1,$X$11)*_xlfn.IFS(F689=0,$X$17,F689=1,$X$16)*_xlfn.IFS(G689=0,$X$22,G689=1,$X$21)*_xlfn.IFS(H689=0,$X$27,H689=1,$X$26)*_xlfn.IFS(I689=0,$X$32,I689=1,$X$31)*_xlfn.IFS(J689=0,$X$37,J689=1,$X$36)*_xlfn.IFS(K689=0,$X$42,K689=1,$X$41)*_xlfn.IFS(L689=0,$X$47,L689=1,$X$46)*_xlfn.IFS(M689=0,$X$52,M689=1,$X$51)*_xlfn.IFS(N689=0,$X$57,N689=1,$X$56)</f>
        <v>6.6698551578231375E-6</v>
      </c>
      <c r="Q689" cm="1">
        <f t="array" ref="Q689">$W$2*_xlfn.IFS(C689="data_analyst",$Z$5,C689="data_engineer",$Z$6,C689="data_scientist",$Z$7)*_xlfn.IFS(E689=0,$Z$12,E689=1,$Z$11)*_xlfn.IFS(F689=0,$Z$17,F689=1,$Z$16)*_xlfn.IFS(G689=0,$Z$22,G689=1,$Z$21)*_xlfn.IFS(H689=0,$Z$27,H689=1,$Z$26)*_xlfn.IFS(I689=0,$Z$32,I689=1,$Z$31)*_xlfn.IFS(J689=0,$Z$37,J689=1,$Z$36)*_xlfn.IFS(K689=0,$Z$42,K689=1,$Z$41)*_xlfn.IFS(L689=0,$Z$47,L689=1,$Z$46)*_xlfn.IFS(M689=0,$Z$52,M689=1,$Z$51)*_xlfn.IFS(N689=0,$Z$57,N689=1,$Z$56)</f>
        <v>1.5927766875393896E-4</v>
      </c>
      <c r="R689" t="str" cm="1">
        <f t="array" ref="R689">_xlfn.IFS(AND(O689&gt;P689,O689&gt;Q689),"Low",AND(P689&gt;O689,P689&gt;Q689),"Medium",AND(Q689&gt;O689,Q689&gt;P689),"High")</f>
        <v>Low</v>
      </c>
      <c r="S689" t="str">
        <f t="shared" si="22"/>
        <v>T</v>
      </c>
    </row>
    <row r="690" spans="1:19" x14ac:dyDescent="0.3">
      <c r="A690" t="s">
        <v>17</v>
      </c>
      <c r="B690">
        <v>5</v>
      </c>
      <c r="C690" t="s">
        <v>15</v>
      </c>
      <c r="D690" t="str">
        <f t="shared" si="21"/>
        <v>Low</v>
      </c>
      <c r="E690">
        <v>1</v>
      </c>
      <c r="F690">
        <v>1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 cm="1">
        <f t="array" ref="O690">$U$2*_xlfn.IFS(C690="data_analyst",$V$5,C690="data_engineer",$V$6,C690="data_scientist",$V$7)*_xlfn.IFS(E690=0,$V$12,E690=1,$V$11)*_xlfn.IFS(F690=0,$V$17,F690=1,$V$16)*_xlfn.IFS(G690=0,$V$22,G690=1,$V$21)*_xlfn.IFS(H690=0,$V$27,H690=1,$V$26)*_xlfn.IFS(I690=0,$V$32,I690=1,$V$31)*_xlfn.IFS(J690=0,$V$37,J690=1,$V$36)*_xlfn.IFS(K690=0,$V$42,K690=1,$V$41)*_xlfn.IFS(L690=0,$V$47,L690=1,$V$46)*_xlfn.IFS(M690=0,$V$52,M690=1,$V$51)*_xlfn.IFS(N690=0,$V$57,N690=1,$V$56)</f>
        <v>7.875216140250281E-4</v>
      </c>
      <c r="P690" cm="1">
        <f t="array" ref="P690">$V$2*_xlfn.IFS(C690="data_analyst",$X$5,C690="data_engineer",$X$6,C690="data_scientist",$X$7)*_xlfn.IFS(E690=0,$X$12,E690=1,$X$11)*_xlfn.IFS(F690=0,$X$17,F690=1,$X$16)*_xlfn.IFS(G690=0,$X$22,G690=1,$X$21)*_xlfn.IFS(H690=0,$X$27,H690=1,$X$26)*_xlfn.IFS(I690=0,$X$32,I690=1,$X$31)*_xlfn.IFS(J690=0,$X$37,J690=1,$X$36)*_xlfn.IFS(K690=0,$X$42,K690=1,$X$41)*_xlfn.IFS(L690=0,$X$47,L690=1,$X$46)*_xlfn.IFS(M690=0,$X$52,M690=1,$X$51)*_xlfn.IFS(N690=0,$X$57,N690=1,$X$56)</f>
        <v>1.7650829343657909E-5</v>
      </c>
      <c r="Q690" cm="1">
        <f t="array" ref="Q690">$W$2*_xlfn.IFS(C690="data_analyst",$Z$5,C690="data_engineer",$Z$6,C690="data_scientist",$Z$7)*_xlfn.IFS(E690=0,$Z$12,E690=1,$Z$11)*_xlfn.IFS(F690=0,$Z$17,F690=1,$Z$16)*_xlfn.IFS(G690=0,$Z$22,G690=1,$Z$21)*_xlfn.IFS(H690=0,$Z$27,H690=1,$Z$26)*_xlfn.IFS(I690=0,$Z$32,I690=1,$Z$31)*_xlfn.IFS(J690=0,$Z$37,J690=1,$Z$36)*_xlfn.IFS(K690=0,$Z$42,K690=1,$Z$41)*_xlfn.IFS(L690=0,$Z$47,L690=1,$Z$46)*_xlfn.IFS(M690=0,$Z$52,M690=1,$Z$51)*_xlfn.IFS(N690=0,$Z$57,N690=1,$Z$56)</f>
        <v>1.2086833981343544E-4</v>
      </c>
      <c r="R690" t="str" cm="1">
        <f t="array" ref="R690">_xlfn.IFS(AND(O690&gt;P690,O690&gt;Q690),"Low",AND(P690&gt;O690,P690&gt;Q690),"Medium",AND(Q690&gt;O690,Q690&gt;P690),"High")</f>
        <v>Low</v>
      </c>
      <c r="S690" t="str">
        <f t="shared" si="22"/>
        <v>T</v>
      </c>
    </row>
    <row r="691" spans="1:19" x14ac:dyDescent="0.3">
      <c r="A691" t="s">
        <v>17</v>
      </c>
      <c r="B691">
        <v>5</v>
      </c>
      <c r="C691" t="s">
        <v>15</v>
      </c>
      <c r="D691" t="str">
        <f t="shared" si="21"/>
        <v>Low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 cm="1">
        <f t="array" ref="O691">$U$2*_xlfn.IFS(C691="data_analyst",$V$5,C691="data_engineer",$V$6,C691="data_scientist",$V$7)*_xlfn.IFS(E691=0,$V$12,E691=1,$V$11)*_xlfn.IFS(F691=0,$V$17,F691=1,$V$16)*_xlfn.IFS(G691=0,$V$22,G691=1,$V$21)*_xlfn.IFS(H691=0,$V$27,H691=1,$V$26)*_xlfn.IFS(I691=0,$V$32,I691=1,$V$31)*_xlfn.IFS(J691=0,$V$37,J691=1,$V$36)*_xlfn.IFS(K691=0,$V$42,K691=1,$V$41)*_xlfn.IFS(L691=0,$V$47,L691=1,$V$46)*_xlfn.IFS(M691=0,$V$52,M691=1,$V$51)*_xlfn.IFS(N691=0,$V$57,N691=1,$V$56)</f>
        <v>1.6881980207251364E-3</v>
      </c>
      <c r="P691" cm="1">
        <f t="array" ref="P691">$V$2*_xlfn.IFS(C691="data_analyst",$X$5,C691="data_engineer",$X$6,C691="data_scientist",$X$7)*_xlfn.IFS(E691=0,$X$12,E691=1,$X$11)*_xlfn.IFS(F691=0,$X$17,F691=1,$X$16)*_xlfn.IFS(G691=0,$X$22,G691=1,$X$21)*_xlfn.IFS(H691=0,$X$27,H691=1,$X$26)*_xlfn.IFS(I691=0,$X$32,I691=1,$X$31)*_xlfn.IFS(J691=0,$X$37,J691=1,$X$36)*_xlfn.IFS(K691=0,$X$42,K691=1,$X$41)*_xlfn.IFS(L691=0,$X$47,L691=1,$X$46)*_xlfn.IFS(M691=0,$X$52,M691=1,$X$51)*_xlfn.IFS(N691=0,$X$57,N691=1,$X$56)</f>
        <v>1.7394222487159792E-5</v>
      </c>
      <c r="Q691" cm="1">
        <f t="array" ref="Q691">$W$2*_xlfn.IFS(C691="data_analyst",$Z$5,C691="data_engineer",$Z$6,C691="data_scientist",$Z$7)*_xlfn.IFS(E691=0,$Z$12,E691=1,$Z$11)*_xlfn.IFS(F691=0,$Z$17,F691=1,$Z$16)*_xlfn.IFS(G691=0,$Z$22,G691=1,$Z$21)*_xlfn.IFS(H691=0,$Z$27,H691=1,$Z$26)*_xlfn.IFS(I691=0,$Z$32,I691=1,$Z$31)*_xlfn.IFS(J691=0,$Z$37,J691=1,$Z$36)*_xlfn.IFS(K691=0,$Z$42,K691=1,$Z$41)*_xlfn.IFS(L691=0,$Z$47,L691=1,$Z$46)*_xlfn.IFS(M691=0,$Z$52,M691=1,$Z$51)*_xlfn.IFS(N691=0,$Z$57,N691=1,$Z$56)</f>
        <v>2.1164292971413804E-4</v>
      </c>
      <c r="R691" t="str" cm="1">
        <f t="array" ref="R691">_xlfn.IFS(AND(O691&gt;P691,O691&gt;Q691),"Low",AND(P691&gt;O691,P691&gt;Q691),"Medium",AND(Q691&gt;O691,Q691&gt;P691),"High")</f>
        <v>Low</v>
      </c>
      <c r="S691" t="str">
        <f t="shared" si="22"/>
        <v>T</v>
      </c>
    </row>
    <row r="692" spans="1:19" x14ac:dyDescent="0.3">
      <c r="A692" t="s">
        <v>17</v>
      </c>
      <c r="B692">
        <v>4</v>
      </c>
      <c r="C692" t="s">
        <v>15</v>
      </c>
      <c r="D692" t="str">
        <f t="shared" si="21"/>
        <v>Low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 cm="1">
        <f t="array" ref="O692">$U$2*_xlfn.IFS(C692="data_analyst",$V$5,C692="data_engineer",$V$6,C692="data_scientist",$V$7)*_xlfn.IFS(E692=0,$V$12,E692=1,$V$11)*_xlfn.IFS(F692=0,$V$17,F692=1,$V$16)*_xlfn.IFS(G692=0,$V$22,G692=1,$V$21)*_xlfn.IFS(H692=0,$V$27,H692=1,$V$26)*_xlfn.IFS(I692=0,$V$32,I692=1,$V$31)*_xlfn.IFS(J692=0,$V$37,J692=1,$V$36)*_xlfn.IFS(K692=0,$V$42,K692=1,$V$41)*_xlfn.IFS(L692=0,$V$47,L692=1,$V$46)*_xlfn.IFS(M692=0,$V$52,M692=1,$V$51)*_xlfn.IFS(N692=0,$V$57,N692=1,$V$56)</f>
        <v>2.3455829444072339E-2</v>
      </c>
      <c r="P692" cm="1">
        <f t="array" ref="P692">$V$2*_xlfn.IFS(C692="data_analyst",$X$5,C692="data_engineer",$X$6,C692="data_scientist",$X$7)*_xlfn.IFS(E692=0,$X$12,E692=1,$X$11)*_xlfn.IFS(F692=0,$X$17,F692=1,$X$16)*_xlfn.IFS(G692=0,$X$22,G692=1,$X$21)*_xlfn.IFS(H692=0,$X$27,H692=1,$X$26)*_xlfn.IFS(I692=0,$X$32,I692=1,$X$31)*_xlfn.IFS(J692=0,$X$37,J692=1,$X$36)*_xlfn.IFS(K692=0,$X$42,K692=1,$X$41)*_xlfn.IFS(L692=0,$X$47,L692=1,$X$46)*_xlfn.IFS(M692=0,$X$52,M692=1,$X$51)*_xlfn.IFS(N692=0,$X$57,N692=1,$X$56)</f>
        <v>1.3229474467763136E-4</v>
      </c>
      <c r="Q692" cm="1">
        <f t="array" ref="Q692">$W$2*_xlfn.IFS(C692="data_analyst",$Z$5,C692="data_engineer",$Z$6,C692="data_scientist",$Z$7)*_xlfn.IFS(E692=0,$Z$12,E692=1,$Z$11)*_xlfn.IFS(F692=0,$Z$17,F692=1,$Z$16)*_xlfn.IFS(G692=0,$Z$22,G692=1,$Z$21)*_xlfn.IFS(H692=0,$Z$27,H692=1,$Z$26)*_xlfn.IFS(I692=0,$Z$32,I692=1,$Z$31)*_xlfn.IFS(J692=0,$Z$37,J692=1,$Z$36)*_xlfn.IFS(K692=0,$Z$42,K692=1,$Z$41)*_xlfn.IFS(L692=0,$Z$47,L692=1,$Z$46)*_xlfn.IFS(M692=0,$Z$52,M692=1,$Z$51)*_xlfn.IFS(N692=0,$Z$57,N692=1,$Z$56)</f>
        <v>1.0934096374833335E-3</v>
      </c>
      <c r="R692" t="str" cm="1">
        <f t="array" ref="R692">_xlfn.IFS(AND(O692&gt;P692,O692&gt;Q692),"Low",AND(P692&gt;O692,P692&gt;Q692),"Medium",AND(Q692&gt;O692,Q692&gt;P692),"High")</f>
        <v>Low</v>
      </c>
      <c r="S692" t="str">
        <f t="shared" si="22"/>
        <v>T</v>
      </c>
    </row>
    <row r="693" spans="1:19" x14ac:dyDescent="0.3">
      <c r="A693" t="s">
        <v>17</v>
      </c>
      <c r="B693">
        <v>4</v>
      </c>
      <c r="C693" t="s">
        <v>15</v>
      </c>
      <c r="D693" t="str">
        <f t="shared" si="21"/>
        <v>Low</v>
      </c>
      <c r="E693">
        <v>1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1</v>
      </c>
      <c r="O693" cm="1">
        <f t="array" ref="O693">$U$2*_xlfn.IFS(C693="data_analyst",$V$5,C693="data_engineer",$V$6,C693="data_scientist",$V$7)*_xlfn.IFS(E693=0,$V$12,E693=1,$V$11)*_xlfn.IFS(F693=0,$V$17,F693=1,$V$16)*_xlfn.IFS(G693=0,$V$22,G693=1,$V$21)*_xlfn.IFS(H693=0,$V$27,H693=1,$V$26)*_xlfn.IFS(I693=0,$V$32,I693=1,$V$31)*_xlfn.IFS(J693=0,$V$37,J693=1,$V$36)*_xlfn.IFS(K693=0,$V$42,K693=1,$V$41)*_xlfn.IFS(L693=0,$V$47,L693=1,$V$46)*_xlfn.IFS(M693=0,$V$52,M693=1,$V$51)*_xlfn.IFS(N693=0,$V$57,N693=1,$V$56)</f>
        <v>5.9694587000974381E-4</v>
      </c>
      <c r="P693" cm="1">
        <f t="array" ref="P693">$V$2*_xlfn.IFS(C693="data_analyst",$X$5,C693="data_engineer",$X$6,C693="data_scientist",$X$7)*_xlfn.IFS(E693=0,$X$12,E693=1,$X$11)*_xlfn.IFS(F693=0,$X$17,F693=1,$X$16)*_xlfn.IFS(G693=0,$X$22,G693=1,$X$21)*_xlfn.IFS(H693=0,$X$27,H693=1,$X$26)*_xlfn.IFS(I693=0,$X$32,I693=1,$X$31)*_xlfn.IFS(J693=0,$X$37,J693=1,$X$36)*_xlfn.IFS(K693=0,$X$42,K693=1,$X$41)*_xlfn.IFS(L693=0,$X$47,L693=1,$X$46)*_xlfn.IFS(M693=0,$X$52,M693=1,$X$51)*_xlfn.IFS(N693=0,$X$57,N693=1,$X$56)</f>
        <v>5.2149951585098931E-5</v>
      </c>
      <c r="Q693" cm="1">
        <f t="array" ref="Q693">$W$2*_xlfn.IFS(C693="data_analyst",$Z$5,C693="data_engineer",$Z$6,C693="data_scientist",$Z$7)*_xlfn.IFS(E693=0,$Z$12,E693=1,$Z$11)*_xlfn.IFS(F693=0,$Z$17,F693=1,$Z$16)*_xlfn.IFS(G693=0,$Z$22,G693=1,$Z$21)*_xlfn.IFS(H693=0,$Z$27,H693=1,$Z$26)*_xlfn.IFS(I693=0,$Z$32,I693=1,$Z$31)*_xlfn.IFS(J693=0,$Z$37,J693=1,$Z$36)*_xlfn.IFS(K693=0,$Z$42,K693=1,$Z$41)*_xlfn.IFS(L693=0,$Z$47,L693=1,$Z$46)*_xlfn.IFS(M693=0,$Z$52,M693=1,$Z$51)*_xlfn.IFS(N693=0,$Z$57,N693=1,$Z$56)</f>
        <v>1.3318128803592664E-4</v>
      </c>
      <c r="R693" t="str" cm="1">
        <f t="array" ref="R693">_xlfn.IFS(AND(O693&gt;P693,O693&gt;Q693),"Low",AND(P693&gt;O693,P693&gt;Q693),"Medium",AND(Q693&gt;O693,Q693&gt;P693),"High")</f>
        <v>Low</v>
      </c>
      <c r="S693" t="str">
        <f t="shared" si="22"/>
        <v>T</v>
      </c>
    </row>
    <row r="694" spans="1:19" x14ac:dyDescent="0.3">
      <c r="A694" t="s">
        <v>17</v>
      </c>
      <c r="B694">
        <v>4</v>
      </c>
      <c r="C694" t="s">
        <v>15</v>
      </c>
      <c r="D694" t="str">
        <f t="shared" si="21"/>
        <v>Low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 cm="1">
        <f t="array" ref="O694">$U$2*_xlfn.IFS(C694="data_analyst",$V$5,C694="data_engineer",$V$6,C694="data_scientist",$V$7)*_xlfn.IFS(E694=0,$V$12,E694=1,$V$11)*_xlfn.IFS(F694=0,$V$17,F694=1,$V$16)*_xlfn.IFS(G694=0,$V$22,G694=1,$V$21)*_xlfn.IFS(H694=0,$V$27,H694=1,$V$26)*_xlfn.IFS(I694=0,$V$32,I694=1,$V$31)*_xlfn.IFS(J694=0,$V$37,J694=1,$V$36)*_xlfn.IFS(K694=0,$V$42,K694=1,$V$41)*_xlfn.IFS(L694=0,$V$47,L694=1,$V$46)*_xlfn.IFS(M694=0,$V$52,M694=1,$V$51)*_xlfn.IFS(N694=0,$V$57,N694=1,$V$56)</f>
        <v>1.8002646761135725E-2</v>
      </c>
      <c r="P694" cm="1">
        <f t="array" ref="P694">$V$2*_xlfn.IFS(C694="data_analyst",$X$5,C694="data_engineer",$X$6,C694="data_scientist",$X$7)*_xlfn.IFS(E694=0,$X$12,E694=1,$X$11)*_xlfn.IFS(F694=0,$X$17,F694=1,$X$16)*_xlfn.IFS(G694=0,$X$22,G694=1,$X$21)*_xlfn.IFS(H694=0,$X$27,H694=1,$X$26)*_xlfn.IFS(I694=0,$X$32,I694=1,$X$31)*_xlfn.IFS(J694=0,$X$37,J694=1,$X$36)*_xlfn.IFS(K694=0,$X$42,K694=1,$X$41)*_xlfn.IFS(L694=0,$X$47,L694=1,$X$46)*_xlfn.IFS(M694=0,$X$52,M694=1,$X$51)*_xlfn.IFS(N694=0,$X$57,N694=1,$X$56)</f>
        <v>1.1404719368761322E-4</v>
      </c>
      <c r="Q694" cm="1">
        <f t="array" ref="Q694">$W$2*_xlfn.IFS(C694="data_analyst",$Z$5,C694="data_engineer",$Z$6,C694="data_scientist",$Z$7)*_xlfn.IFS(E694=0,$Z$12,E694=1,$Z$11)*_xlfn.IFS(F694=0,$Z$17,F694=1,$Z$16)*_xlfn.IFS(G694=0,$Z$22,G694=1,$Z$21)*_xlfn.IFS(H694=0,$Z$27,H694=1,$Z$26)*_xlfn.IFS(I694=0,$Z$32,I694=1,$Z$31)*_xlfn.IFS(J694=0,$Z$37,J694=1,$Z$36)*_xlfn.IFS(K694=0,$Z$42,K694=1,$Z$41)*_xlfn.IFS(L694=0,$Z$47,L694=1,$Z$46)*_xlfn.IFS(M694=0,$Z$52,M694=1,$Z$51)*_xlfn.IFS(N694=0,$Z$57,N694=1,$Z$56)</f>
        <v>1.0309290867700006E-3</v>
      </c>
      <c r="R694" t="str" cm="1">
        <f t="array" ref="R694">_xlfn.IFS(AND(O694&gt;P694,O694&gt;Q694),"Low",AND(P694&gt;O694,P694&gt;Q694),"Medium",AND(Q694&gt;O694,Q694&gt;P694),"High")</f>
        <v>Low</v>
      </c>
      <c r="S694" t="str">
        <f t="shared" si="22"/>
        <v>T</v>
      </c>
    </row>
    <row r="695" spans="1:19" x14ac:dyDescent="0.3">
      <c r="A695" t="s">
        <v>17</v>
      </c>
      <c r="B695">
        <v>4</v>
      </c>
      <c r="C695" t="s">
        <v>15</v>
      </c>
      <c r="D695" t="str">
        <f t="shared" si="21"/>
        <v>Low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1</v>
      </c>
      <c r="O695" cm="1">
        <f t="array" ref="O695">$U$2*_xlfn.IFS(C695="data_analyst",$V$5,C695="data_engineer",$V$6,C695="data_scientist",$V$7)*_xlfn.IFS(E695=0,$V$12,E695=1,$V$11)*_xlfn.IFS(F695=0,$V$17,F695=1,$V$16)*_xlfn.IFS(G695=0,$V$22,G695=1,$V$21)*_xlfn.IFS(H695=0,$V$27,H695=1,$V$26)*_xlfn.IFS(I695=0,$V$32,I695=1,$V$31)*_xlfn.IFS(J695=0,$V$37,J695=1,$V$36)*_xlfn.IFS(K695=0,$V$42,K695=1,$V$41)*_xlfn.IFS(L695=0,$V$47,L695=1,$V$46)*_xlfn.IFS(M695=0,$V$52,M695=1,$V$51)*_xlfn.IFS(N695=0,$V$57,N695=1,$V$56)</f>
        <v>6.1814643585689803E-3</v>
      </c>
      <c r="P695" cm="1">
        <f t="array" ref="P695">$V$2*_xlfn.IFS(C695="data_analyst",$X$5,C695="data_engineer",$X$6,C695="data_scientist",$X$7)*_xlfn.IFS(E695=0,$X$12,E695=1,$X$11)*_xlfn.IFS(F695=0,$X$17,F695=1,$X$16)*_xlfn.IFS(G695=0,$X$22,G695=1,$X$21)*_xlfn.IFS(H695=0,$X$27,H695=1,$X$26)*_xlfn.IFS(I695=0,$X$32,I695=1,$X$31)*_xlfn.IFS(J695=0,$X$37,J695=1,$X$36)*_xlfn.IFS(K695=0,$X$42,K695=1,$X$41)*_xlfn.IFS(L695=0,$X$47,L695=1,$X$46)*_xlfn.IFS(M695=0,$X$52,M695=1,$X$51)*_xlfn.IFS(N695=0,$X$57,N695=1,$X$56)</f>
        <v>2.760870978410546E-5</v>
      </c>
      <c r="Q695" cm="1">
        <f t="array" ref="Q695">$W$2*_xlfn.IFS(C695="data_analyst",$Z$5,C695="data_engineer",$Z$6,C695="data_scientist",$Z$7)*_xlfn.IFS(E695=0,$Z$12,E695=1,$Z$11)*_xlfn.IFS(F695=0,$Z$17,F695=1,$Z$16)*_xlfn.IFS(G695=0,$Z$22,G695=1,$Z$21)*_xlfn.IFS(H695=0,$Z$27,H695=1,$Z$26)*_xlfn.IFS(I695=0,$Z$32,I695=1,$Z$31)*_xlfn.IFS(J695=0,$Z$37,J695=1,$Z$36)*_xlfn.IFS(K695=0,$Z$42,K695=1,$Z$41)*_xlfn.IFS(L695=0,$Z$47,L695=1,$Z$46)*_xlfn.IFS(M695=0,$Z$52,M695=1,$Z$51)*_xlfn.IFS(N695=0,$Z$57,N695=1,$Z$56)</f>
        <v>2.8928141982811694E-4</v>
      </c>
      <c r="R695" t="str" cm="1">
        <f t="array" ref="R695">_xlfn.IFS(AND(O695&gt;P695,O695&gt;Q695),"Low",AND(P695&gt;O695,P695&gt;Q695),"Medium",AND(Q695&gt;O695,Q695&gt;P695),"High")</f>
        <v>Low</v>
      </c>
      <c r="S695" t="str">
        <f t="shared" si="22"/>
        <v>T</v>
      </c>
    </row>
    <row r="696" spans="1:19" x14ac:dyDescent="0.3">
      <c r="A696" t="s">
        <v>17</v>
      </c>
      <c r="B696">
        <v>5</v>
      </c>
      <c r="C696" t="s">
        <v>15</v>
      </c>
      <c r="D696" t="str">
        <f t="shared" si="21"/>
        <v>Low</v>
      </c>
      <c r="E696">
        <v>0</v>
      </c>
      <c r="F696">
        <v>1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1</v>
      </c>
      <c r="O696" cm="1">
        <f t="array" ref="O696">$U$2*_xlfn.IFS(C696="data_analyst",$V$5,C696="data_engineer",$V$6,C696="data_scientist",$V$7)*_xlfn.IFS(E696=0,$V$12,E696=1,$V$11)*_xlfn.IFS(F696=0,$V$17,F696=1,$V$16)*_xlfn.IFS(G696=0,$V$22,G696=1,$V$21)*_xlfn.IFS(H696=0,$V$27,H696=1,$V$26)*_xlfn.IFS(I696=0,$V$32,I696=1,$V$31)*_xlfn.IFS(J696=0,$V$37,J696=1,$V$36)*_xlfn.IFS(K696=0,$V$42,K696=1,$V$41)*_xlfn.IFS(L696=0,$V$47,L696=1,$V$46)*_xlfn.IFS(M696=0,$V$52,M696=1,$V$51)*_xlfn.IFS(N696=0,$V$57,N696=1,$V$56)</f>
        <v>8.0538920544847136E-3</v>
      </c>
      <c r="P696" cm="1">
        <f t="array" ref="P696">$V$2*_xlfn.IFS(C696="data_analyst",$X$5,C696="data_engineer",$X$6,C696="data_scientist",$X$7)*_xlfn.IFS(E696=0,$X$12,E696=1,$X$11)*_xlfn.IFS(F696=0,$X$17,F696=1,$X$16)*_xlfn.IFS(G696=0,$X$22,G696=1,$X$21)*_xlfn.IFS(H696=0,$X$27,H696=1,$X$26)*_xlfn.IFS(I696=0,$X$32,I696=1,$X$31)*_xlfn.IFS(J696=0,$X$37,J696=1,$X$36)*_xlfn.IFS(K696=0,$X$42,K696=1,$X$41)*_xlfn.IFS(L696=0,$X$47,L696=1,$X$46)*_xlfn.IFS(M696=0,$X$52,M696=1,$X$51)*_xlfn.IFS(N696=0,$X$57,N696=1,$X$56)</f>
        <v>3.2026103349562342E-5</v>
      </c>
      <c r="Q696" cm="1">
        <f t="array" ref="Q696">$W$2*_xlfn.IFS(C696="data_analyst",$Z$5,C696="data_engineer",$Z$6,C696="data_scientist",$Z$7)*_xlfn.IFS(E696=0,$Z$12,E696=1,$Z$11)*_xlfn.IFS(F696=0,$Z$17,F696=1,$Z$16)*_xlfn.IFS(G696=0,$Z$22,G696=1,$Z$21)*_xlfn.IFS(H696=0,$Z$27,H696=1,$Z$26)*_xlfn.IFS(I696=0,$Z$32,I696=1,$Z$31)*_xlfn.IFS(J696=0,$Z$37,J696=1,$Z$36)*_xlfn.IFS(K696=0,$Z$42,K696=1,$Z$41)*_xlfn.IFS(L696=0,$Z$47,L696=1,$Z$46)*_xlfn.IFS(M696=0,$Z$52,M696=1,$Z$51)*_xlfn.IFS(N696=0,$Z$57,N696=1,$Z$56)</f>
        <v>3.0681362709042702E-4</v>
      </c>
      <c r="R696" t="str" cm="1">
        <f t="array" ref="R696">_xlfn.IFS(AND(O696&gt;P696,O696&gt;Q696),"Low",AND(P696&gt;O696,P696&gt;Q696),"Medium",AND(Q696&gt;O696,Q696&gt;P696),"High")</f>
        <v>Low</v>
      </c>
      <c r="S696" t="str">
        <f t="shared" si="22"/>
        <v>T</v>
      </c>
    </row>
    <row r="697" spans="1:19" x14ac:dyDescent="0.3">
      <c r="A697" t="s">
        <v>17</v>
      </c>
      <c r="B697">
        <v>4</v>
      </c>
      <c r="C697" t="s">
        <v>15</v>
      </c>
      <c r="D697" t="str">
        <f t="shared" si="21"/>
        <v>Low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 cm="1">
        <f t="array" ref="O697">$U$2*_xlfn.IFS(C697="data_analyst",$V$5,C697="data_engineer",$V$6,C697="data_scientist",$V$7)*_xlfn.IFS(E697=0,$V$12,E697=1,$V$11)*_xlfn.IFS(F697=0,$V$17,F697=1,$V$16)*_xlfn.IFS(G697=0,$V$22,G697=1,$V$21)*_xlfn.IFS(H697=0,$V$27,H697=1,$V$26)*_xlfn.IFS(I697=0,$V$32,I697=1,$V$31)*_xlfn.IFS(J697=0,$V$37,J697=1,$V$36)*_xlfn.IFS(K697=0,$V$42,K697=1,$V$41)*_xlfn.IFS(L697=0,$V$47,L697=1,$V$46)*_xlfn.IFS(M697=0,$V$52,M697=1,$V$51)*_xlfn.IFS(N697=0,$V$57,N697=1,$V$56)</f>
        <v>6.445565416038454E-3</v>
      </c>
      <c r="P697" cm="1">
        <f t="array" ref="P697">$V$2*_xlfn.IFS(C697="data_analyst",$X$5,C697="data_engineer",$X$6,C697="data_scientist",$X$7)*_xlfn.IFS(E697=0,$X$12,E697=1,$X$11)*_xlfn.IFS(F697=0,$X$17,F697=1,$X$16)*_xlfn.IFS(G697=0,$X$22,G697=1,$X$21)*_xlfn.IFS(H697=0,$X$27,H697=1,$X$26)*_xlfn.IFS(I697=0,$X$32,I697=1,$X$31)*_xlfn.IFS(J697=0,$X$37,J697=1,$X$36)*_xlfn.IFS(K697=0,$X$42,K697=1,$X$41)*_xlfn.IFS(L697=0,$X$47,L697=1,$X$46)*_xlfn.IFS(M697=0,$X$52,M697=1,$X$51)*_xlfn.IFS(N697=0,$X$57,N697=1,$X$56)</f>
        <v>9.9766953157576257E-5</v>
      </c>
      <c r="Q697" cm="1">
        <f t="array" ref="Q697">$W$2*_xlfn.IFS(C697="data_analyst",$Z$5,C697="data_engineer",$Z$6,C697="data_scientist",$Z$7)*_xlfn.IFS(E697=0,$Z$12,E697=1,$Z$11)*_xlfn.IFS(F697=0,$Z$17,F697=1,$Z$16)*_xlfn.IFS(G697=0,$Z$22,G697=1,$Z$21)*_xlfn.IFS(H697=0,$Z$27,H697=1,$Z$26)*_xlfn.IFS(I697=0,$Z$32,I697=1,$Z$31)*_xlfn.IFS(J697=0,$Z$37,J697=1,$Z$36)*_xlfn.IFS(K697=0,$Z$42,K697=1,$Z$41)*_xlfn.IFS(L697=0,$Z$47,L697=1,$Z$46)*_xlfn.IFS(M697=0,$Z$52,M697=1,$Z$51)*_xlfn.IFS(N697=0,$Z$57,N697=1,$Z$56)</f>
        <v>5.5511566210692334E-4</v>
      </c>
      <c r="R697" t="str" cm="1">
        <f t="array" ref="R697">_xlfn.IFS(AND(O697&gt;P697,O697&gt;Q697),"Low",AND(P697&gt;O697,P697&gt;Q697),"Medium",AND(Q697&gt;O697,Q697&gt;P697),"High")</f>
        <v>Low</v>
      </c>
      <c r="S697" t="str">
        <f t="shared" si="22"/>
        <v>T</v>
      </c>
    </row>
    <row r="698" spans="1:19" x14ac:dyDescent="0.3">
      <c r="A698" t="s">
        <v>17</v>
      </c>
      <c r="B698">
        <v>1</v>
      </c>
      <c r="C698" t="s">
        <v>15</v>
      </c>
      <c r="D698" t="str">
        <f t="shared" si="21"/>
        <v>Low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 cm="1">
        <f t="array" ref="O698">$U$2*_xlfn.IFS(C698="data_analyst",$V$5,C698="data_engineer",$V$6,C698="data_scientist",$V$7)*_xlfn.IFS(E698=0,$V$12,E698=1,$V$11)*_xlfn.IFS(F698=0,$V$17,F698=1,$V$16)*_xlfn.IFS(G698=0,$V$22,G698=1,$V$21)*_xlfn.IFS(H698=0,$V$27,H698=1,$V$26)*_xlfn.IFS(I698=0,$V$32,I698=1,$V$31)*_xlfn.IFS(J698=0,$V$37,J698=1,$V$36)*_xlfn.IFS(K698=0,$V$42,K698=1,$V$41)*_xlfn.IFS(L698=0,$V$47,L698=1,$V$46)*_xlfn.IFS(M698=0,$V$52,M698=1,$V$51)*_xlfn.IFS(N698=0,$V$57,N698=1,$V$56)</f>
        <v>2.3455829444072339E-2</v>
      </c>
      <c r="P698" cm="1">
        <f t="array" ref="P698">$V$2*_xlfn.IFS(C698="data_analyst",$X$5,C698="data_engineer",$X$6,C698="data_scientist",$X$7)*_xlfn.IFS(E698=0,$X$12,E698=1,$X$11)*_xlfn.IFS(F698=0,$X$17,F698=1,$X$16)*_xlfn.IFS(G698=0,$X$22,G698=1,$X$21)*_xlfn.IFS(H698=0,$X$27,H698=1,$X$26)*_xlfn.IFS(I698=0,$X$32,I698=1,$X$31)*_xlfn.IFS(J698=0,$X$37,J698=1,$X$36)*_xlfn.IFS(K698=0,$X$42,K698=1,$X$41)*_xlfn.IFS(L698=0,$X$47,L698=1,$X$46)*_xlfn.IFS(M698=0,$X$52,M698=1,$X$51)*_xlfn.IFS(N698=0,$X$57,N698=1,$X$56)</f>
        <v>1.3229474467763136E-4</v>
      </c>
      <c r="Q698" cm="1">
        <f t="array" ref="Q698">$W$2*_xlfn.IFS(C698="data_analyst",$Z$5,C698="data_engineer",$Z$6,C698="data_scientist",$Z$7)*_xlfn.IFS(E698=0,$Z$12,E698=1,$Z$11)*_xlfn.IFS(F698=0,$Z$17,F698=1,$Z$16)*_xlfn.IFS(G698=0,$Z$22,G698=1,$Z$21)*_xlfn.IFS(H698=0,$Z$27,H698=1,$Z$26)*_xlfn.IFS(I698=0,$Z$32,I698=1,$Z$31)*_xlfn.IFS(J698=0,$Z$37,J698=1,$Z$36)*_xlfn.IFS(K698=0,$Z$42,K698=1,$Z$41)*_xlfn.IFS(L698=0,$Z$47,L698=1,$Z$46)*_xlfn.IFS(M698=0,$Z$52,M698=1,$Z$51)*_xlfn.IFS(N698=0,$Z$57,N698=1,$Z$56)</f>
        <v>1.0934096374833335E-3</v>
      </c>
      <c r="R698" t="str" cm="1">
        <f t="array" ref="R698">_xlfn.IFS(AND(O698&gt;P698,O698&gt;Q698),"Low",AND(P698&gt;O698,P698&gt;Q698),"Medium",AND(Q698&gt;O698,Q698&gt;P698),"High")</f>
        <v>Low</v>
      </c>
      <c r="S698" t="str">
        <f t="shared" si="22"/>
        <v>T</v>
      </c>
    </row>
    <row r="699" spans="1:19" x14ac:dyDescent="0.3">
      <c r="A699" t="s">
        <v>17</v>
      </c>
      <c r="B699">
        <v>1</v>
      </c>
      <c r="C699" t="s">
        <v>15</v>
      </c>
      <c r="D699" t="str">
        <f t="shared" si="21"/>
        <v>Low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 cm="1">
        <f t="array" ref="O699">$U$2*_xlfn.IFS(C699="data_analyst",$V$5,C699="data_engineer",$V$6,C699="data_scientist",$V$7)*_xlfn.IFS(E699=0,$V$12,E699=1,$V$11)*_xlfn.IFS(F699=0,$V$17,F699=1,$V$16)*_xlfn.IFS(G699=0,$V$22,G699=1,$V$21)*_xlfn.IFS(H699=0,$V$27,H699=1,$V$26)*_xlfn.IFS(I699=0,$V$32,I699=1,$V$31)*_xlfn.IFS(J699=0,$V$37,J699=1,$V$36)*_xlfn.IFS(K699=0,$V$42,K699=1,$V$41)*_xlfn.IFS(L699=0,$V$47,L699=1,$V$46)*_xlfn.IFS(M699=0,$V$52,M699=1,$V$51)*_xlfn.IFS(N699=0,$V$57,N699=1,$V$56)</f>
        <v>1.8002646761135725E-2</v>
      </c>
      <c r="P699" cm="1">
        <f t="array" ref="P699">$V$2*_xlfn.IFS(C699="data_analyst",$X$5,C699="data_engineer",$X$6,C699="data_scientist",$X$7)*_xlfn.IFS(E699=0,$X$12,E699=1,$X$11)*_xlfn.IFS(F699=0,$X$17,F699=1,$X$16)*_xlfn.IFS(G699=0,$X$22,G699=1,$X$21)*_xlfn.IFS(H699=0,$X$27,H699=1,$X$26)*_xlfn.IFS(I699=0,$X$32,I699=1,$X$31)*_xlfn.IFS(J699=0,$X$37,J699=1,$X$36)*_xlfn.IFS(K699=0,$X$42,K699=1,$X$41)*_xlfn.IFS(L699=0,$X$47,L699=1,$X$46)*_xlfn.IFS(M699=0,$X$52,M699=1,$X$51)*_xlfn.IFS(N699=0,$X$57,N699=1,$X$56)</f>
        <v>1.1404719368761322E-4</v>
      </c>
      <c r="Q699" cm="1">
        <f t="array" ref="Q699">$W$2*_xlfn.IFS(C699="data_analyst",$Z$5,C699="data_engineer",$Z$6,C699="data_scientist",$Z$7)*_xlfn.IFS(E699=0,$Z$12,E699=1,$Z$11)*_xlfn.IFS(F699=0,$Z$17,F699=1,$Z$16)*_xlfn.IFS(G699=0,$Z$22,G699=1,$Z$21)*_xlfn.IFS(H699=0,$Z$27,H699=1,$Z$26)*_xlfn.IFS(I699=0,$Z$32,I699=1,$Z$31)*_xlfn.IFS(J699=0,$Z$37,J699=1,$Z$36)*_xlfn.IFS(K699=0,$Z$42,K699=1,$Z$41)*_xlfn.IFS(L699=0,$Z$47,L699=1,$Z$46)*_xlfn.IFS(M699=0,$Z$52,M699=1,$Z$51)*_xlfn.IFS(N699=0,$Z$57,N699=1,$Z$56)</f>
        <v>1.0309290867700006E-3</v>
      </c>
      <c r="R699" t="str" cm="1">
        <f t="array" ref="R699">_xlfn.IFS(AND(O699&gt;P699,O699&gt;Q699),"Low",AND(P699&gt;O699,P699&gt;Q699),"Medium",AND(Q699&gt;O699,Q699&gt;P699),"High")</f>
        <v>Low</v>
      </c>
      <c r="S699" t="str">
        <f t="shared" si="22"/>
        <v>T</v>
      </c>
    </row>
    <row r="700" spans="1:19" x14ac:dyDescent="0.3">
      <c r="A700" t="s">
        <v>17</v>
      </c>
      <c r="B700">
        <v>2</v>
      </c>
      <c r="C700" t="s">
        <v>15</v>
      </c>
      <c r="D700" t="str">
        <f t="shared" si="21"/>
        <v>Low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 cm="1">
        <f t="array" ref="O700">$U$2*_xlfn.IFS(C700="data_analyst",$V$5,C700="data_engineer",$V$6,C700="data_scientist",$V$7)*_xlfn.IFS(E700=0,$V$12,E700=1,$V$11)*_xlfn.IFS(F700=0,$V$17,F700=1,$V$16)*_xlfn.IFS(G700=0,$V$22,G700=1,$V$21)*_xlfn.IFS(H700=0,$V$27,H700=1,$V$26)*_xlfn.IFS(I700=0,$V$32,I700=1,$V$31)*_xlfn.IFS(J700=0,$V$37,J700=1,$V$36)*_xlfn.IFS(K700=0,$V$42,K700=1,$V$41)*_xlfn.IFS(L700=0,$V$47,L700=1,$V$46)*_xlfn.IFS(M700=0,$V$52,M700=1,$V$51)*_xlfn.IFS(N700=0,$V$57,N700=1,$V$56)</f>
        <v>4.6879328316891651E-3</v>
      </c>
      <c r="P700" cm="1">
        <f t="array" ref="P700">$V$2*_xlfn.IFS(C700="data_analyst",$X$5,C700="data_engineer",$X$6,C700="data_scientist",$X$7)*_xlfn.IFS(E700=0,$X$12,E700=1,$X$11)*_xlfn.IFS(F700=0,$X$17,F700=1,$X$16)*_xlfn.IFS(G700=0,$X$22,G700=1,$X$21)*_xlfn.IFS(H700=0,$X$27,H700=1,$X$26)*_xlfn.IFS(I700=0,$X$32,I700=1,$X$31)*_xlfn.IFS(J700=0,$X$37,J700=1,$X$36)*_xlfn.IFS(K700=0,$X$42,K700=1,$X$41)*_xlfn.IFS(L700=0,$X$47,L700=1,$X$46)*_xlfn.IFS(M700=0,$X$52,M700=1,$X$51)*_xlfn.IFS(N700=0,$X$57,N700=1,$X$56)</f>
        <v>7.7370319830748416E-6</v>
      </c>
      <c r="Q700" cm="1">
        <f t="array" ref="Q700">$W$2*_xlfn.IFS(C700="data_analyst",$Z$5,C700="data_engineer",$Z$6,C700="data_scientist",$Z$7)*_xlfn.IFS(E700=0,$Z$12,E700=1,$Z$11)*_xlfn.IFS(F700=0,$Z$17,F700=1,$Z$16)*_xlfn.IFS(G700=0,$Z$22,G700=1,$Z$21)*_xlfn.IFS(H700=0,$Z$27,H700=1,$Z$26)*_xlfn.IFS(I700=0,$Z$32,I700=1,$Z$31)*_xlfn.IFS(J700=0,$Z$37,J700=1,$Z$36)*_xlfn.IFS(K700=0,$Z$42,K700=1,$Z$41)*_xlfn.IFS(L700=0,$Z$47,L700=1,$Z$46)*_xlfn.IFS(M700=0,$Z$52,M700=1,$Z$51)*_xlfn.IFS(N700=0,$Z$57,N700=1,$Z$56)</f>
        <v>1.6893086079963217E-4</v>
      </c>
      <c r="R700" t="str" cm="1">
        <f t="array" ref="R700">_xlfn.IFS(AND(O700&gt;P700,O700&gt;Q700),"Low",AND(P700&gt;O700,P700&gt;Q700),"Medium",AND(Q700&gt;O700,Q700&gt;P700),"High")</f>
        <v>Low</v>
      </c>
      <c r="S700" t="str">
        <f t="shared" si="22"/>
        <v>T</v>
      </c>
    </row>
    <row r="701" spans="1:19" x14ac:dyDescent="0.3">
      <c r="A701" t="s">
        <v>17</v>
      </c>
      <c r="B701">
        <v>1</v>
      </c>
      <c r="C701" t="s">
        <v>15</v>
      </c>
      <c r="D701" t="str">
        <f t="shared" si="21"/>
        <v>Low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1</v>
      </c>
      <c r="O701" cm="1">
        <f t="array" ref="O701">$U$2*_xlfn.IFS(C701="data_analyst",$V$5,C701="data_engineer",$V$6,C701="data_scientist",$V$7)*_xlfn.IFS(E701=0,$V$12,E701=1,$V$11)*_xlfn.IFS(F701=0,$V$17,F701=1,$V$16)*_xlfn.IFS(G701=0,$V$22,G701=1,$V$21)*_xlfn.IFS(H701=0,$V$27,H701=1,$V$26)*_xlfn.IFS(I701=0,$V$32,I701=1,$V$31)*_xlfn.IFS(J701=0,$V$37,J701=1,$V$36)*_xlfn.IFS(K701=0,$V$42,K701=1,$V$41)*_xlfn.IFS(L701=0,$V$47,L701=1,$V$46)*_xlfn.IFS(M701=0,$V$52,M701=1,$V$51)*_xlfn.IFS(N701=0,$V$57,N701=1,$V$56)</f>
        <v>8.0538920544847136E-3</v>
      </c>
      <c r="P701" cm="1">
        <f t="array" ref="P701">$V$2*_xlfn.IFS(C701="data_analyst",$X$5,C701="data_engineer",$X$6,C701="data_scientist",$X$7)*_xlfn.IFS(E701=0,$X$12,E701=1,$X$11)*_xlfn.IFS(F701=0,$X$17,F701=1,$X$16)*_xlfn.IFS(G701=0,$X$22,G701=1,$X$21)*_xlfn.IFS(H701=0,$X$27,H701=1,$X$26)*_xlfn.IFS(I701=0,$X$32,I701=1,$X$31)*_xlfn.IFS(J701=0,$X$37,J701=1,$X$36)*_xlfn.IFS(K701=0,$X$42,K701=1,$X$41)*_xlfn.IFS(L701=0,$X$47,L701=1,$X$46)*_xlfn.IFS(M701=0,$X$52,M701=1,$X$51)*_xlfn.IFS(N701=0,$X$57,N701=1,$X$56)</f>
        <v>3.2026103349562342E-5</v>
      </c>
      <c r="Q701" cm="1">
        <f t="array" ref="Q701">$W$2*_xlfn.IFS(C701="data_analyst",$Z$5,C701="data_engineer",$Z$6,C701="data_scientist",$Z$7)*_xlfn.IFS(E701=0,$Z$12,E701=1,$Z$11)*_xlfn.IFS(F701=0,$Z$17,F701=1,$Z$16)*_xlfn.IFS(G701=0,$Z$22,G701=1,$Z$21)*_xlfn.IFS(H701=0,$Z$27,H701=1,$Z$26)*_xlfn.IFS(I701=0,$Z$32,I701=1,$Z$31)*_xlfn.IFS(J701=0,$Z$37,J701=1,$Z$36)*_xlfn.IFS(K701=0,$Z$42,K701=1,$Z$41)*_xlfn.IFS(L701=0,$Z$47,L701=1,$Z$46)*_xlfn.IFS(M701=0,$Z$52,M701=1,$Z$51)*_xlfn.IFS(N701=0,$Z$57,N701=1,$Z$56)</f>
        <v>3.0681362709042702E-4</v>
      </c>
      <c r="R701" t="str" cm="1">
        <f t="array" ref="R701">_xlfn.IFS(AND(O701&gt;P701,O701&gt;Q701),"Low",AND(P701&gt;O701,P701&gt;Q701),"Medium",AND(Q701&gt;O701,Q701&gt;P701),"High")</f>
        <v>Low</v>
      </c>
      <c r="S701" t="str">
        <f t="shared" si="22"/>
        <v>T</v>
      </c>
    </row>
    <row r="702" spans="1:19" x14ac:dyDescent="0.3">
      <c r="A702" t="s">
        <v>17</v>
      </c>
      <c r="B702">
        <v>1</v>
      </c>
      <c r="C702" t="s">
        <v>15</v>
      </c>
      <c r="D702" t="str">
        <f t="shared" si="21"/>
        <v>Low</v>
      </c>
      <c r="E702">
        <v>1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 cm="1">
        <f t="array" ref="O702">$U$2*_xlfn.IFS(C702="data_analyst",$V$5,C702="data_engineer",$V$6,C702="data_scientist",$V$7)*_xlfn.IFS(E702=0,$V$12,E702=1,$V$11)*_xlfn.IFS(F702=0,$V$17,F702=1,$V$16)*_xlfn.IFS(G702=0,$V$22,G702=1,$V$21)*_xlfn.IFS(H702=0,$V$27,H702=1,$V$26)*_xlfn.IFS(I702=0,$V$32,I702=1,$V$31)*_xlfn.IFS(J702=0,$V$37,J702=1,$V$36)*_xlfn.IFS(K702=0,$V$42,K702=1,$V$41)*_xlfn.IFS(L702=0,$V$47,L702=1,$V$46)*_xlfn.IFS(M702=0,$V$52,M702=1,$V$51)*_xlfn.IFS(N702=0,$V$57,N702=1,$V$56)</f>
        <v>1.1005435587260949E-2</v>
      </c>
      <c r="P702" cm="1">
        <f t="array" ref="P702">$V$2*_xlfn.IFS(C702="data_analyst",$X$5,C702="data_engineer",$X$6,C702="data_scientist",$X$7)*_xlfn.IFS(E702=0,$X$12,E702=1,$X$11)*_xlfn.IFS(F702=0,$X$17,F702=1,$X$16)*_xlfn.IFS(G702=0,$X$22,G702=1,$X$21)*_xlfn.IFS(H702=0,$X$27,H702=1,$X$26)*_xlfn.IFS(I702=0,$X$32,I702=1,$X$31)*_xlfn.IFS(J702=0,$X$37,J702=1,$X$36)*_xlfn.IFS(K702=0,$X$42,K702=1,$X$41)*_xlfn.IFS(L702=0,$X$47,L702=1,$X$46)*_xlfn.IFS(M702=0,$X$52,M702=1,$X$51)*_xlfn.IFS(N702=0,$X$57,N702=1,$X$56)</f>
        <v>3.4500962440026306E-4</v>
      </c>
      <c r="Q702" cm="1">
        <f t="array" ref="Q702">$W$2*_xlfn.IFS(C702="data_analyst",$Z$5,C702="data_engineer",$Z$6,C702="data_scientist",$Z$7)*_xlfn.IFS(E702=0,$Z$12,E702=1,$Z$11)*_xlfn.IFS(F702=0,$Z$17,F702=1,$Z$16)*_xlfn.IFS(G702=0,$Z$22,G702=1,$Z$21)*_xlfn.IFS(H702=0,$Z$27,H702=1,$Z$26)*_xlfn.IFS(I702=0,$Z$32,I702=1,$Z$31)*_xlfn.IFS(J702=0,$Z$37,J702=1,$Z$36)*_xlfn.IFS(K702=0,$Z$42,K702=1,$Z$41)*_xlfn.IFS(L702=0,$Z$47,L702=1,$Z$46)*_xlfn.IFS(M702=0,$Z$52,M702=1,$Z$51)*_xlfn.IFS(N702=0,$Z$57,N702=1,$Z$56)</f>
        <v>1.4528867785737446E-3</v>
      </c>
      <c r="R702" t="str" cm="1">
        <f t="array" ref="R702">_xlfn.IFS(AND(O702&gt;P702,O702&gt;Q702),"Low",AND(P702&gt;O702,P702&gt;Q702),"Medium",AND(Q702&gt;O702,Q702&gt;P702),"High")</f>
        <v>Low</v>
      </c>
      <c r="S702" t="str">
        <f t="shared" si="22"/>
        <v>T</v>
      </c>
    </row>
    <row r="703" spans="1:19" x14ac:dyDescent="0.3">
      <c r="A703" t="s">
        <v>17</v>
      </c>
      <c r="B703">
        <v>1</v>
      </c>
      <c r="C703" t="s">
        <v>15</v>
      </c>
      <c r="D703" t="str">
        <f t="shared" si="21"/>
        <v>Low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 cm="1">
        <f t="array" ref="O703">$U$2*_xlfn.IFS(C703="data_analyst",$V$5,C703="data_engineer",$V$6,C703="data_scientist",$V$7)*_xlfn.IFS(E703=0,$V$12,E703=1,$V$11)*_xlfn.IFS(F703=0,$V$17,F703=1,$V$16)*_xlfn.IFS(G703=0,$V$22,G703=1,$V$21)*_xlfn.IFS(H703=0,$V$27,H703=1,$V$26)*_xlfn.IFS(I703=0,$V$32,I703=1,$V$31)*_xlfn.IFS(J703=0,$V$37,J703=1,$V$36)*_xlfn.IFS(K703=0,$V$42,K703=1,$V$41)*_xlfn.IFS(L703=0,$V$47,L703=1,$V$46)*_xlfn.IFS(M703=0,$V$52,M703=1,$V$51)*_xlfn.IFS(N703=0,$V$57,N703=1,$V$56)</f>
        <v>3.5980479398548316E-3</v>
      </c>
      <c r="P703" cm="1">
        <f t="array" ref="P703">$V$2*_xlfn.IFS(C703="data_analyst",$X$5,C703="data_engineer",$X$6,C703="data_scientist",$X$7)*_xlfn.IFS(E703=0,$X$12,E703=1,$X$11)*_xlfn.IFS(F703=0,$X$17,F703=1,$X$16)*_xlfn.IFS(G703=0,$X$22,G703=1,$X$21)*_xlfn.IFS(H703=0,$X$27,H703=1,$X$26)*_xlfn.IFS(I703=0,$X$32,I703=1,$X$31)*_xlfn.IFS(J703=0,$X$37,J703=1,$X$36)*_xlfn.IFS(K703=0,$X$42,K703=1,$X$41)*_xlfn.IFS(L703=0,$X$47,L703=1,$X$46)*_xlfn.IFS(M703=0,$X$52,M703=1,$X$51)*_xlfn.IFS(N703=0,$X$57,N703=1,$X$56)</f>
        <v>6.6698551578231375E-6</v>
      </c>
      <c r="Q703" cm="1">
        <f t="array" ref="Q703">$W$2*_xlfn.IFS(C703="data_analyst",$Z$5,C703="data_engineer",$Z$6,C703="data_scientist",$Z$7)*_xlfn.IFS(E703=0,$Z$12,E703=1,$Z$11)*_xlfn.IFS(F703=0,$Z$17,F703=1,$Z$16)*_xlfn.IFS(G703=0,$Z$22,G703=1,$Z$21)*_xlfn.IFS(H703=0,$Z$27,H703=1,$Z$26)*_xlfn.IFS(I703=0,$Z$32,I703=1,$Z$31)*_xlfn.IFS(J703=0,$Z$37,J703=1,$Z$36)*_xlfn.IFS(K703=0,$Z$42,K703=1,$Z$41)*_xlfn.IFS(L703=0,$Z$47,L703=1,$Z$46)*_xlfn.IFS(M703=0,$Z$52,M703=1,$Z$51)*_xlfn.IFS(N703=0,$Z$57,N703=1,$Z$56)</f>
        <v>1.5927766875393896E-4</v>
      </c>
      <c r="R703" t="str" cm="1">
        <f t="array" ref="R703">_xlfn.IFS(AND(O703&gt;P703,O703&gt;Q703),"Low",AND(P703&gt;O703,P703&gt;Q703),"Medium",AND(Q703&gt;O703,Q703&gt;P703),"High")</f>
        <v>Low</v>
      </c>
      <c r="S703" t="str">
        <f t="shared" si="22"/>
        <v>T</v>
      </c>
    </row>
    <row r="704" spans="1:19" x14ac:dyDescent="0.3">
      <c r="A704" t="s">
        <v>17</v>
      </c>
      <c r="B704">
        <v>1</v>
      </c>
      <c r="C704" t="s">
        <v>15</v>
      </c>
      <c r="D704" t="str">
        <f t="shared" si="21"/>
        <v>Low</v>
      </c>
      <c r="E704">
        <v>1</v>
      </c>
      <c r="F704">
        <v>0</v>
      </c>
      <c r="G704">
        <v>0</v>
      </c>
      <c r="H704">
        <v>1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1</v>
      </c>
      <c r="O704" cm="1">
        <f t="array" ref="O704">$U$2*_xlfn.IFS(C704="data_analyst",$V$5,C704="data_engineer",$V$6,C704="data_scientist",$V$7)*_xlfn.IFS(E704=0,$V$12,E704=1,$V$11)*_xlfn.IFS(F704=0,$V$17,F704=1,$V$16)*_xlfn.IFS(G704=0,$V$22,G704=1,$V$21)*_xlfn.IFS(H704=0,$V$27,H704=1,$V$26)*_xlfn.IFS(I704=0,$V$32,I704=1,$V$31)*_xlfn.IFS(J704=0,$V$37,J704=1,$V$36)*_xlfn.IFS(K704=0,$V$42,K704=1,$V$41)*_xlfn.IFS(L704=0,$V$47,L704=1,$V$46)*_xlfn.IFS(M704=0,$V$52,M704=1,$V$51)*_xlfn.IFS(N704=0,$V$57,N704=1,$V$56)</f>
        <v>1.038418630017864E-3</v>
      </c>
      <c r="P704" cm="1">
        <f t="array" ref="P704">$V$2*_xlfn.IFS(C704="data_analyst",$X$5,C704="data_engineer",$X$6,C704="data_scientist",$X$7)*_xlfn.IFS(E704=0,$X$12,E704=1,$X$11)*_xlfn.IFS(F704=0,$X$17,F704=1,$X$16)*_xlfn.IFS(G704=0,$X$22,G704=1,$X$21)*_xlfn.IFS(H704=0,$X$27,H704=1,$X$26)*_xlfn.IFS(I704=0,$X$32,I704=1,$X$31)*_xlfn.IFS(J704=0,$X$37,J704=1,$X$36)*_xlfn.IFS(K704=0,$X$42,K704=1,$X$41)*_xlfn.IFS(L704=0,$X$47,L704=1,$X$46)*_xlfn.IFS(M704=0,$X$52,M704=1,$X$51)*_xlfn.IFS(N704=0,$X$57,N704=1,$X$56)</f>
        <v>6.2984956746185659E-5</v>
      </c>
      <c r="Q704" cm="1">
        <f t="array" ref="Q704">$W$2*_xlfn.IFS(C704="data_analyst",$Z$5,C704="data_engineer",$Z$6,C704="data_scientist",$Z$7)*_xlfn.IFS(E704=0,$Z$12,E704=1,$Z$11)*_xlfn.IFS(F704=0,$Z$17,F704=1,$Z$16)*_xlfn.IFS(G704=0,$Z$22,G704=1,$Z$21)*_xlfn.IFS(H704=0,$Z$27,H704=1,$Z$26)*_xlfn.IFS(I704=0,$Z$32,I704=1,$Z$31)*_xlfn.IFS(J704=0,$Z$37,J704=1,$Z$36)*_xlfn.IFS(K704=0,$Z$42,K704=1,$Z$41)*_xlfn.IFS(L704=0,$Z$47,L704=1,$Z$46)*_xlfn.IFS(M704=0,$Z$52,M704=1,$Z$51)*_xlfn.IFS(N704=0,$Z$57,N704=1,$Z$56)</f>
        <v>2.0697796002454308E-4</v>
      </c>
      <c r="R704" t="str" cm="1">
        <f t="array" ref="R704">_xlfn.IFS(AND(O704&gt;P704,O704&gt;Q704),"Low",AND(P704&gt;O704,P704&gt;Q704),"Medium",AND(Q704&gt;O704,Q704&gt;P704),"High")</f>
        <v>Low</v>
      </c>
      <c r="S704" t="str">
        <f t="shared" si="22"/>
        <v>T</v>
      </c>
    </row>
    <row r="705" spans="1:19" x14ac:dyDescent="0.3">
      <c r="A705" t="s">
        <v>17</v>
      </c>
      <c r="B705">
        <v>2</v>
      </c>
      <c r="C705" t="s">
        <v>15</v>
      </c>
      <c r="D705" t="str">
        <f t="shared" si="21"/>
        <v>Low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 cm="1">
        <f t="array" ref="O705">$U$2*_xlfn.IFS(C705="data_analyst",$V$5,C705="data_engineer",$V$6,C705="data_scientist",$V$7)*_xlfn.IFS(E705=0,$V$12,E705=1,$V$11)*_xlfn.IFS(F705=0,$V$17,F705=1,$V$16)*_xlfn.IFS(G705=0,$V$22,G705=1,$V$21)*_xlfn.IFS(H705=0,$V$27,H705=1,$V$26)*_xlfn.IFS(I705=0,$V$32,I705=1,$V$31)*_xlfn.IFS(J705=0,$V$37,J705=1,$V$36)*_xlfn.IFS(K705=0,$V$42,K705=1,$V$41)*_xlfn.IFS(L705=0,$V$47,L705=1,$V$46)*_xlfn.IFS(M705=0,$V$52,M705=1,$V$51)*_xlfn.IFS(N705=0,$V$57,N705=1,$V$56)</f>
        <v>2.3455829444072339E-2</v>
      </c>
      <c r="P705" cm="1">
        <f t="array" ref="P705">$V$2*_xlfn.IFS(C705="data_analyst",$X$5,C705="data_engineer",$X$6,C705="data_scientist",$X$7)*_xlfn.IFS(E705=0,$X$12,E705=1,$X$11)*_xlfn.IFS(F705=0,$X$17,F705=1,$X$16)*_xlfn.IFS(G705=0,$X$22,G705=1,$X$21)*_xlfn.IFS(H705=0,$X$27,H705=1,$X$26)*_xlfn.IFS(I705=0,$X$32,I705=1,$X$31)*_xlfn.IFS(J705=0,$X$37,J705=1,$X$36)*_xlfn.IFS(K705=0,$X$42,K705=1,$X$41)*_xlfn.IFS(L705=0,$X$47,L705=1,$X$46)*_xlfn.IFS(M705=0,$X$52,M705=1,$X$51)*_xlfn.IFS(N705=0,$X$57,N705=1,$X$56)</f>
        <v>1.3229474467763136E-4</v>
      </c>
      <c r="Q705" cm="1">
        <f t="array" ref="Q705">$W$2*_xlfn.IFS(C705="data_analyst",$Z$5,C705="data_engineer",$Z$6,C705="data_scientist",$Z$7)*_xlfn.IFS(E705=0,$Z$12,E705=1,$Z$11)*_xlfn.IFS(F705=0,$Z$17,F705=1,$Z$16)*_xlfn.IFS(G705=0,$Z$22,G705=1,$Z$21)*_xlfn.IFS(H705=0,$Z$27,H705=1,$Z$26)*_xlfn.IFS(I705=0,$Z$32,I705=1,$Z$31)*_xlfn.IFS(J705=0,$Z$37,J705=1,$Z$36)*_xlfn.IFS(K705=0,$Z$42,K705=1,$Z$41)*_xlfn.IFS(L705=0,$Z$47,L705=1,$Z$46)*_xlfn.IFS(M705=0,$Z$52,M705=1,$Z$51)*_xlfn.IFS(N705=0,$Z$57,N705=1,$Z$56)</f>
        <v>1.0934096374833335E-3</v>
      </c>
      <c r="R705" t="str" cm="1">
        <f t="array" ref="R705">_xlfn.IFS(AND(O705&gt;P705,O705&gt;Q705),"Low",AND(P705&gt;O705,P705&gt;Q705),"Medium",AND(Q705&gt;O705,Q705&gt;P705),"High")</f>
        <v>Low</v>
      </c>
      <c r="S705" t="str">
        <f t="shared" si="22"/>
        <v>T</v>
      </c>
    </row>
    <row r="706" spans="1:19" x14ac:dyDescent="0.3">
      <c r="A706" t="s">
        <v>17</v>
      </c>
      <c r="B706">
        <v>3</v>
      </c>
      <c r="C706" t="s">
        <v>15</v>
      </c>
      <c r="D706" t="str">
        <f t="shared" ref="D706:D769" si="23">IF(AND(C706="data_analyst",A706="Medium",B706&gt;4),"High",A706)</f>
        <v>Low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 cm="1">
        <f t="array" ref="O706">$U$2*_xlfn.IFS(C706="data_analyst",$V$5,C706="data_engineer",$V$6,C706="data_scientist",$V$7)*_xlfn.IFS(E706=0,$V$12,E706=1,$V$11)*_xlfn.IFS(F706=0,$V$17,F706=1,$V$16)*_xlfn.IFS(G706=0,$V$22,G706=1,$V$21)*_xlfn.IFS(H706=0,$V$27,H706=1,$V$26)*_xlfn.IFS(I706=0,$V$32,I706=1,$V$31)*_xlfn.IFS(J706=0,$V$37,J706=1,$V$36)*_xlfn.IFS(K706=0,$V$42,K706=1,$V$41)*_xlfn.IFS(L706=0,$V$47,L706=1,$V$46)*_xlfn.IFS(M706=0,$V$52,M706=1,$V$51)*_xlfn.IFS(N706=0,$V$57,N706=1,$V$56)</f>
        <v>3.5980479398548316E-3</v>
      </c>
      <c r="P706" cm="1">
        <f t="array" ref="P706">$V$2*_xlfn.IFS(C706="data_analyst",$X$5,C706="data_engineer",$X$6,C706="data_scientist",$X$7)*_xlfn.IFS(E706=0,$X$12,E706=1,$X$11)*_xlfn.IFS(F706=0,$X$17,F706=1,$X$16)*_xlfn.IFS(G706=0,$X$22,G706=1,$X$21)*_xlfn.IFS(H706=0,$X$27,H706=1,$X$26)*_xlfn.IFS(I706=0,$X$32,I706=1,$X$31)*_xlfn.IFS(J706=0,$X$37,J706=1,$X$36)*_xlfn.IFS(K706=0,$X$42,K706=1,$X$41)*_xlfn.IFS(L706=0,$X$47,L706=1,$X$46)*_xlfn.IFS(M706=0,$X$52,M706=1,$X$51)*_xlfn.IFS(N706=0,$X$57,N706=1,$X$56)</f>
        <v>6.6698551578231375E-6</v>
      </c>
      <c r="Q706" cm="1">
        <f t="array" ref="Q706">$W$2*_xlfn.IFS(C706="data_analyst",$Z$5,C706="data_engineer",$Z$6,C706="data_scientist",$Z$7)*_xlfn.IFS(E706=0,$Z$12,E706=1,$Z$11)*_xlfn.IFS(F706=0,$Z$17,F706=1,$Z$16)*_xlfn.IFS(G706=0,$Z$22,G706=1,$Z$21)*_xlfn.IFS(H706=0,$Z$27,H706=1,$Z$26)*_xlfn.IFS(I706=0,$Z$32,I706=1,$Z$31)*_xlfn.IFS(J706=0,$Z$37,J706=1,$Z$36)*_xlfn.IFS(K706=0,$Z$42,K706=1,$Z$41)*_xlfn.IFS(L706=0,$Z$47,L706=1,$Z$46)*_xlfn.IFS(M706=0,$Z$52,M706=1,$Z$51)*_xlfn.IFS(N706=0,$Z$57,N706=1,$Z$56)</f>
        <v>1.5927766875393896E-4</v>
      </c>
      <c r="R706" t="str" cm="1">
        <f t="array" ref="R706">_xlfn.IFS(AND(O706&gt;P706,O706&gt;Q706),"Low",AND(P706&gt;O706,P706&gt;Q706),"Medium",AND(Q706&gt;O706,Q706&gt;P706),"High")</f>
        <v>Low</v>
      </c>
      <c r="S706" t="str">
        <f t="shared" si="22"/>
        <v>T</v>
      </c>
    </row>
    <row r="707" spans="1:19" x14ac:dyDescent="0.3">
      <c r="A707" t="s">
        <v>17</v>
      </c>
      <c r="B707">
        <v>1</v>
      </c>
      <c r="C707" t="s">
        <v>15</v>
      </c>
      <c r="D707" t="str">
        <f t="shared" si="23"/>
        <v>Low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 cm="1">
        <f t="array" ref="O707">$U$2*_xlfn.IFS(C707="data_analyst",$V$5,C707="data_engineer",$V$6,C707="data_scientist",$V$7)*_xlfn.IFS(E707=0,$V$12,E707=1,$V$11)*_xlfn.IFS(F707=0,$V$17,F707=1,$V$16)*_xlfn.IFS(G707=0,$V$22,G707=1,$V$21)*_xlfn.IFS(H707=0,$V$27,H707=1,$V$26)*_xlfn.IFS(I707=0,$V$32,I707=1,$V$31)*_xlfn.IFS(J707=0,$V$37,J707=1,$V$36)*_xlfn.IFS(K707=0,$V$42,K707=1,$V$41)*_xlfn.IFS(L707=0,$V$47,L707=1,$V$46)*_xlfn.IFS(M707=0,$V$52,M707=1,$V$51)*_xlfn.IFS(N707=0,$V$57,N707=1,$V$56)</f>
        <v>2.3455829444072339E-2</v>
      </c>
      <c r="P707" cm="1">
        <f t="array" ref="P707">$V$2*_xlfn.IFS(C707="data_analyst",$X$5,C707="data_engineer",$X$6,C707="data_scientist",$X$7)*_xlfn.IFS(E707=0,$X$12,E707=1,$X$11)*_xlfn.IFS(F707=0,$X$17,F707=1,$X$16)*_xlfn.IFS(G707=0,$X$22,G707=1,$X$21)*_xlfn.IFS(H707=0,$X$27,H707=1,$X$26)*_xlfn.IFS(I707=0,$X$32,I707=1,$X$31)*_xlfn.IFS(J707=0,$X$37,J707=1,$X$36)*_xlfn.IFS(K707=0,$X$42,K707=1,$X$41)*_xlfn.IFS(L707=0,$X$47,L707=1,$X$46)*_xlfn.IFS(M707=0,$X$52,M707=1,$X$51)*_xlfn.IFS(N707=0,$X$57,N707=1,$X$56)</f>
        <v>1.3229474467763136E-4</v>
      </c>
      <c r="Q707" cm="1">
        <f t="array" ref="Q707">$W$2*_xlfn.IFS(C707="data_analyst",$Z$5,C707="data_engineer",$Z$6,C707="data_scientist",$Z$7)*_xlfn.IFS(E707=0,$Z$12,E707=1,$Z$11)*_xlfn.IFS(F707=0,$Z$17,F707=1,$Z$16)*_xlfn.IFS(G707=0,$Z$22,G707=1,$Z$21)*_xlfn.IFS(H707=0,$Z$27,H707=1,$Z$26)*_xlfn.IFS(I707=0,$Z$32,I707=1,$Z$31)*_xlfn.IFS(J707=0,$Z$37,J707=1,$Z$36)*_xlfn.IFS(K707=0,$Z$42,K707=1,$Z$41)*_xlfn.IFS(L707=0,$Z$47,L707=1,$Z$46)*_xlfn.IFS(M707=0,$Z$52,M707=1,$Z$51)*_xlfn.IFS(N707=0,$Z$57,N707=1,$Z$56)</f>
        <v>1.0934096374833335E-3</v>
      </c>
      <c r="R707" t="str" cm="1">
        <f t="array" ref="R707">_xlfn.IFS(AND(O707&gt;P707,O707&gt;Q707),"Low",AND(P707&gt;O707,P707&gt;Q707),"Medium",AND(Q707&gt;O707,Q707&gt;P707),"High")</f>
        <v>Low</v>
      </c>
      <c r="S707" t="str">
        <f t="shared" ref="S707:S770" si="24">IF(D707=R707,"T","F")</f>
        <v>T</v>
      </c>
    </row>
    <row r="708" spans="1:19" x14ac:dyDescent="0.3">
      <c r="A708" t="s">
        <v>17</v>
      </c>
      <c r="B708">
        <v>1</v>
      </c>
      <c r="C708" t="s">
        <v>15</v>
      </c>
      <c r="D708" t="str">
        <f t="shared" si="23"/>
        <v>Low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 cm="1">
        <f t="array" ref="O708">$U$2*_xlfn.IFS(C708="data_analyst",$V$5,C708="data_engineer",$V$6,C708="data_scientist",$V$7)*_xlfn.IFS(E708=0,$V$12,E708=1,$V$11)*_xlfn.IFS(F708=0,$V$17,F708=1,$V$16)*_xlfn.IFS(G708=0,$V$22,G708=1,$V$21)*_xlfn.IFS(H708=0,$V$27,H708=1,$V$26)*_xlfn.IFS(I708=0,$V$32,I708=1,$V$31)*_xlfn.IFS(J708=0,$V$37,J708=1,$V$36)*_xlfn.IFS(K708=0,$V$42,K708=1,$V$41)*_xlfn.IFS(L708=0,$V$47,L708=1,$V$46)*_xlfn.IFS(M708=0,$V$52,M708=1,$V$51)*_xlfn.IFS(N708=0,$V$57,N708=1,$V$56)</f>
        <v>2.3455829444072339E-2</v>
      </c>
      <c r="P708" cm="1">
        <f t="array" ref="P708">$V$2*_xlfn.IFS(C708="data_analyst",$X$5,C708="data_engineer",$X$6,C708="data_scientist",$X$7)*_xlfn.IFS(E708=0,$X$12,E708=1,$X$11)*_xlfn.IFS(F708=0,$X$17,F708=1,$X$16)*_xlfn.IFS(G708=0,$X$22,G708=1,$X$21)*_xlfn.IFS(H708=0,$X$27,H708=1,$X$26)*_xlfn.IFS(I708=0,$X$32,I708=1,$X$31)*_xlfn.IFS(J708=0,$X$37,J708=1,$X$36)*_xlfn.IFS(K708=0,$X$42,K708=1,$X$41)*_xlfn.IFS(L708=0,$X$47,L708=1,$X$46)*_xlfn.IFS(M708=0,$X$52,M708=1,$X$51)*_xlfn.IFS(N708=0,$X$57,N708=1,$X$56)</f>
        <v>1.3229474467763136E-4</v>
      </c>
      <c r="Q708" cm="1">
        <f t="array" ref="Q708">$W$2*_xlfn.IFS(C708="data_analyst",$Z$5,C708="data_engineer",$Z$6,C708="data_scientist",$Z$7)*_xlfn.IFS(E708=0,$Z$12,E708=1,$Z$11)*_xlfn.IFS(F708=0,$Z$17,F708=1,$Z$16)*_xlfn.IFS(G708=0,$Z$22,G708=1,$Z$21)*_xlfn.IFS(H708=0,$Z$27,H708=1,$Z$26)*_xlfn.IFS(I708=0,$Z$32,I708=1,$Z$31)*_xlfn.IFS(J708=0,$Z$37,J708=1,$Z$36)*_xlfn.IFS(K708=0,$Z$42,K708=1,$Z$41)*_xlfn.IFS(L708=0,$Z$47,L708=1,$Z$46)*_xlfn.IFS(M708=0,$Z$52,M708=1,$Z$51)*_xlfn.IFS(N708=0,$Z$57,N708=1,$Z$56)</f>
        <v>1.0934096374833335E-3</v>
      </c>
      <c r="R708" t="str" cm="1">
        <f t="array" ref="R708">_xlfn.IFS(AND(O708&gt;P708,O708&gt;Q708),"Low",AND(P708&gt;O708,P708&gt;Q708),"Medium",AND(Q708&gt;O708,Q708&gt;P708),"High")</f>
        <v>Low</v>
      </c>
      <c r="S708" t="str">
        <f t="shared" si="24"/>
        <v>T</v>
      </c>
    </row>
    <row r="709" spans="1:19" x14ac:dyDescent="0.3">
      <c r="A709" t="s">
        <v>17</v>
      </c>
      <c r="B709">
        <v>0</v>
      </c>
      <c r="C709" t="s">
        <v>15</v>
      </c>
      <c r="D709" t="str">
        <f t="shared" si="23"/>
        <v>Low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1</v>
      </c>
      <c r="O709" cm="1">
        <f t="array" ref="O709">$U$2*_xlfn.IFS(C709="data_analyst",$V$5,C709="data_engineer",$V$6,C709="data_scientist",$V$7)*_xlfn.IFS(E709=0,$V$12,E709=1,$V$11)*_xlfn.IFS(F709=0,$V$17,F709=1,$V$16)*_xlfn.IFS(G709=0,$V$22,G709=1,$V$21)*_xlfn.IFS(H709=0,$V$27,H709=1,$V$26)*_xlfn.IFS(I709=0,$V$32,I709=1,$V$31)*_xlfn.IFS(J709=0,$V$37,J709=1,$V$36)*_xlfn.IFS(K709=0,$V$42,K709=1,$V$41)*_xlfn.IFS(L709=0,$V$47,L709=1,$V$46)*_xlfn.IFS(M709=0,$V$52,M709=1,$V$51)*_xlfn.IFS(N709=0,$V$57,N709=1,$V$56)</f>
        <v>4.0683017344303143E-4</v>
      </c>
      <c r="P709" cm="1">
        <f t="array" ref="P709">$V$2*_xlfn.IFS(C709="data_analyst",$X$5,C709="data_engineer",$X$6,C709="data_scientist",$X$7)*_xlfn.IFS(E709=0,$X$12,E709=1,$X$11)*_xlfn.IFS(F709=0,$X$17,F709=1,$X$16)*_xlfn.IFS(G709=0,$X$22,G709=1,$X$21)*_xlfn.IFS(H709=0,$X$27,H709=1,$X$26)*_xlfn.IFS(I709=0,$X$32,I709=1,$X$31)*_xlfn.IFS(J709=0,$X$37,J709=1,$X$36)*_xlfn.IFS(K709=0,$X$42,K709=1,$X$41)*_xlfn.IFS(L709=0,$X$47,L709=1,$X$46)*_xlfn.IFS(M709=0,$X$52,M709=1,$X$51)*_xlfn.IFS(N709=0,$X$57,N709=1,$X$56)</f>
        <v>1.8543072639245283E-4</v>
      </c>
      <c r="Q709" cm="1">
        <f t="array" ref="Q709">$W$2*_xlfn.IFS(C709="data_analyst",$Z$5,C709="data_engineer",$Z$6,C709="data_scientist",$Z$7)*_xlfn.IFS(E709=0,$Z$12,E709=1,$Z$11)*_xlfn.IFS(F709=0,$Z$17,F709=1,$Z$16)*_xlfn.IFS(G709=0,$Z$22,G709=1,$Z$21)*_xlfn.IFS(H709=0,$Z$27,H709=1,$Z$26)*_xlfn.IFS(I709=0,$Z$32,I709=1,$Z$31)*_xlfn.IFS(J709=0,$Z$37,J709=1,$Z$36)*_xlfn.IFS(K709=0,$Z$42,K709=1,$Z$41)*_xlfn.IFS(L709=0,$Z$47,L709=1,$Z$46)*_xlfn.IFS(M709=0,$Z$52,M709=1,$Z$51)*_xlfn.IFS(N709=0,$Z$57,N709=1,$Z$56)</f>
        <v>5.1577900791704154E-4</v>
      </c>
      <c r="R709" t="str" cm="1">
        <f t="array" ref="R709">_xlfn.IFS(AND(O709&gt;P709,O709&gt;Q709),"Low",AND(P709&gt;O709,P709&gt;Q709),"Medium",AND(Q709&gt;O709,Q709&gt;P709),"High")</f>
        <v>High</v>
      </c>
      <c r="S709" t="str">
        <f t="shared" si="24"/>
        <v>F</v>
      </c>
    </row>
    <row r="710" spans="1:19" x14ac:dyDescent="0.3">
      <c r="A710" t="s">
        <v>17</v>
      </c>
      <c r="B710">
        <v>1</v>
      </c>
      <c r="C710" t="s">
        <v>15</v>
      </c>
      <c r="D710" t="str">
        <f t="shared" si="23"/>
        <v>Low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 cm="1">
        <f t="array" ref="O710">$U$2*_xlfn.IFS(C710="data_analyst",$V$5,C710="data_engineer",$V$6,C710="data_scientist",$V$7)*_xlfn.IFS(E710=0,$V$12,E710=1,$V$11)*_xlfn.IFS(F710=0,$V$17,F710=1,$V$16)*_xlfn.IFS(G710=0,$V$22,G710=1,$V$21)*_xlfn.IFS(H710=0,$V$27,H710=1,$V$26)*_xlfn.IFS(I710=0,$V$32,I710=1,$V$31)*_xlfn.IFS(J710=0,$V$37,J710=1,$V$36)*_xlfn.IFS(K710=0,$V$42,K710=1,$V$41)*_xlfn.IFS(L710=0,$V$47,L710=1,$V$46)*_xlfn.IFS(M710=0,$V$52,M710=1,$V$51)*_xlfn.IFS(N710=0,$V$57,N710=1,$V$56)</f>
        <v>1.8002646761135725E-2</v>
      </c>
      <c r="P710" cm="1">
        <f t="array" ref="P710">$V$2*_xlfn.IFS(C710="data_analyst",$X$5,C710="data_engineer",$X$6,C710="data_scientist",$X$7)*_xlfn.IFS(E710=0,$X$12,E710=1,$X$11)*_xlfn.IFS(F710=0,$X$17,F710=1,$X$16)*_xlfn.IFS(G710=0,$X$22,G710=1,$X$21)*_xlfn.IFS(H710=0,$X$27,H710=1,$X$26)*_xlfn.IFS(I710=0,$X$32,I710=1,$X$31)*_xlfn.IFS(J710=0,$X$37,J710=1,$X$36)*_xlfn.IFS(K710=0,$X$42,K710=1,$X$41)*_xlfn.IFS(L710=0,$X$47,L710=1,$X$46)*_xlfn.IFS(M710=0,$X$52,M710=1,$X$51)*_xlfn.IFS(N710=0,$X$57,N710=1,$X$56)</f>
        <v>1.1404719368761322E-4</v>
      </c>
      <c r="Q710" cm="1">
        <f t="array" ref="Q710">$W$2*_xlfn.IFS(C710="data_analyst",$Z$5,C710="data_engineer",$Z$6,C710="data_scientist",$Z$7)*_xlfn.IFS(E710=0,$Z$12,E710=1,$Z$11)*_xlfn.IFS(F710=0,$Z$17,F710=1,$Z$16)*_xlfn.IFS(G710=0,$Z$22,G710=1,$Z$21)*_xlfn.IFS(H710=0,$Z$27,H710=1,$Z$26)*_xlfn.IFS(I710=0,$Z$32,I710=1,$Z$31)*_xlfn.IFS(J710=0,$Z$37,J710=1,$Z$36)*_xlfn.IFS(K710=0,$Z$42,K710=1,$Z$41)*_xlfn.IFS(L710=0,$Z$47,L710=1,$Z$46)*_xlfn.IFS(M710=0,$Z$52,M710=1,$Z$51)*_xlfn.IFS(N710=0,$Z$57,N710=1,$Z$56)</f>
        <v>1.0309290867700006E-3</v>
      </c>
      <c r="R710" t="str" cm="1">
        <f t="array" ref="R710">_xlfn.IFS(AND(O710&gt;P710,O710&gt;Q710),"Low",AND(P710&gt;O710,P710&gt;Q710),"Medium",AND(Q710&gt;O710,Q710&gt;P710),"High")</f>
        <v>Low</v>
      </c>
      <c r="S710" t="str">
        <f t="shared" si="24"/>
        <v>T</v>
      </c>
    </row>
    <row r="711" spans="1:19" x14ac:dyDescent="0.3">
      <c r="A711" t="s">
        <v>17</v>
      </c>
      <c r="B711">
        <v>0</v>
      </c>
      <c r="C711" t="s">
        <v>15</v>
      </c>
      <c r="D711" t="str">
        <f t="shared" si="23"/>
        <v>Low</v>
      </c>
      <c r="E711">
        <v>0</v>
      </c>
      <c r="F711">
        <v>1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 cm="1">
        <f t="array" ref="O711">$U$2*_xlfn.IFS(C711="data_analyst",$V$5,C711="data_engineer",$V$6,C711="data_scientist",$V$7)*_xlfn.IFS(E711=0,$V$12,E711=1,$V$11)*_xlfn.IFS(F711=0,$V$17,F711=1,$V$16)*_xlfn.IFS(G711=0,$V$22,G711=1,$V$21)*_xlfn.IFS(H711=0,$V$27,H711=1,$V$26)*_xlfn.IFS(I711=0,$V$32,I711=1,$V$31)*_xlfn.IFS(J711=0,$V$37,J711=1,$V$36)*_xlfn.IFS(K711=0,$V$42,K711=1,$V$41)*_xlfn.IFS(L711=0,$V$47,L711=1,$V$46)*_xlfn.IFS(M711=0,$V$52,M711=1,$V$51)*_xlfn.IFS(N711=0,$V$57,N711=1,$V$56)</f>
        <v>1.6784408500353563E-3</v>
      </c>
      <c r="P711" cm="1">
        <f t="array" ref="P711">$V$2*_xlfn.IFS(C711="data_analyst",$X$5,C711="data_engineer",$X$6,C711="data_scientist",$X$7)*_xlfn.IFS(E711=0,$X$12,E711=1,$X$11)*_xlfn.IFS(F711=0,$X$17,F711=1,$X$16)*_xlfn.IFS(G711=0,$X$22,G711=1,$X$21)*_xlfn.IFS(H711=0,$X$27,H711=1,$X$26)*_xlfn.IFS(I711=0,$X$32,I711=1,$X$31)*_xlfn.IFS(J711=0,$X$37,J711=1,$X$36)*_xlfn.IFS(K711=0,$X$42,K711=1,$X$41)*_xlfn.IFS(L711=0,$X$47,L711=1,$X$46)*_xlfn.IFS(M711=0,$X$52,M711=1,$X$51)*_xlfn.IFS(N711=0,$X$57,N711=1,$X$56)</f>
        <v>6.7682516550859592E-6</v>
      </c>
      <c r="Q711" cm="1">
        <f t="array" ref="Q711">$W$2*_xlfn.IFS(C711="data_analyst",$Z$5,C711="data_engineer",$Z$6,C711="data_scientist",$Z$7)*_xlfn.IFS(E711=0,$Z$12,E711=1,$Z$11)*_xlfn.IFS(F711=0,$Z$17,F711=1,$Z$16)*_xlfn.IFS(G711=0,$Z$22,G711=1,$Z$21)*_xlfn.IFS(H711=0,$Z$27,H711=1,$Z$26)*_xlfn.IFS(I711=0,$Z$32,I711=1,$Z$31)*_xlfn.IFS(J711=0,$Z$37,J711=1,$Z$36)*_xlfn.IFS(K711=0,$Z$42,K711=1,$Z$41)*_xlfn.IFS(L711=0,$Z$47,L711=1,$Z$46)*_xlfn.IFS(M711=0,$Z$52,M711=1,$Z$51)*_xlfn.IFS(N711=0,$Z$57,N711=1,$Z$56)</f>
        <v>9.0962771199801936E-5</v>
      </c>
      <c r="R711" t="str" cm="1">
        <f t="array" ref="R711">_xlfn.IFS(AND(O711&gt;P711,O711&gt;Q711),"Low",AND(P711&gt;O711,P711&gt;Q711),"Medium",AND(Q711&gt;O711,Q711&gt;P711),"High")</f>
        <v>Low</v>
      </c>
      <c r="S711" t="str">
        <f t="shared" si="24"/>
        <v>T</v>
      </c>
    </row>
    <row r="712" spans="1:19" x14ac:dyDescent="0.3">
      <c r="A712" t="s">
        <v>17</v>
      </c>
      <c r="B712">
        <v>1</v>
      </c>
      <c r="C712" t="s">
        <v>15</v>
      </c>
      <c r="D712" t="str">
        <f t="shared" si="23"/>
        <v>Low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 cm="1">
        <f t="array" ref="O712">$U$2*_xlfn.IFS(C712="data_analyst",$V$5,C712="data_engineer",$V$6,C712="data_scientist",$V$7)*_xlfn.IFS(E712=0,$V$12,E712=1,$V$11)*_xlfn.IFS(F712=0,$V$17,F712=1,$V$16)*_xlfn.IFS(G712=0,$V$22,G712=1,$V$21)*_xlfn.IFS(H712=0,$V$27,H712=1,$V$26)*_xlfn.IFS(I712=0,$V$32,I712=1,$V$31)*_xlfn.IFS(J712=0,$V$37,J712=1,$V$36)*_xlfn.IFS(K712=0,$V$42,K712=1,$V$41)*_xlfn.IFS(L712=0,$V$47,L712=1,$V$46)*_xlfn.IFS(M712=0,$V$52,M712=1,$V$51)*_xlfn.IFS(N712=0,$V$57,N712=1,$V$56)</f>
        <v>4.6879328316891651E-3</v>
      </c>
      <c r="P712" cm="1">
        <f t="array" ref="P712">$V$2*_xlfn.IFS(C712="data_analyst",$X$5,C712="data_engineer",$X$6,C712="data_scientist",$X$7)*_xlfn.IFS(E712=0,$X$12,E712=1,$X$11)*_xlfn.IFS(F712=0,$X$17,F712=1,$X$16)*_xlfn.IFS(G712=0,$X$22,G712=1,$X$21)*_xlfn.IFS(H712=0,$X$27,H712=1,$X$26)*_xlfn.IFS(I712=0,$X$32,I712=1,$X$31)*_xlfn.IFS(J712=0,$X$37,J712=1,$X$36)*_xlfn.IFS(K712=0,$X$42,K712=1,$X$41)*_xlfn.IFS(L712=0,$X$47,L712=1,$X$46)*_xlfn.IFS(M712=0,$X$52,M712=1,$X$51)*_xlfn.IFS(N712=0,$X$57,N712=1,$X$56)</f>
        <v>7.7370319830748416E-6</v>
      </c>
      <c r="Q712" cm="1">
        <f t="array" ref="Q712">$W$2*_xlfn.IFS(C712="data_analyst",$Z$5,C712="data_engineer",$Z$6,C712="data_scientist",$Z$7)*_xlfn.IFS(E712=0,$Z$12,E712=1,$Z$11)*_xlfn.IFS(F712=0,$Z$17,F712=1,$Z$16)*_xlfn.IFS(G712=0,$Z$22,G712=1,$Z$21)*_xlfn.IFS(H712=0,$Z$27,H712=1,$Z$26)*_xlfn.IFS(I712=0,$Z$32,I712=1,$Z$31)*_xlfn.IFS(J712=0,$Z$37,J712=1,$Z$36)*_xlfn.IFS(K712=0,$Z$42,K712=1,$Z$41)*_xlfn.IFS(L712=0,$Z$47,L712=1,$Z$46)*_xlfn.IFS(M712=0,$Z$52,M712=1,$Z$51)*_xlfn.IFS(N712=0,$Z$57,N712=1,$Z$56)</f>
        <v>1.6893086079963217E-4</v>
      </c>
      <c r="R712" t="str" cm="1">
        <f t="array" ref="R712">_xlfn.IFS(AND(O712&gt;P712,O712&gt;Q712),"Low",AND(P712&gt;O712,P712&gt;Q712),"Medium",AND(Q712&gt;O712,Q712&gt;P712),"High")</f>
        <v>Low</v>
      </c>
      <c r="S712" t="str">
        <f t="shared" si="24"/>
        <v>T</v>
      </c>
    </row>
    <row r="713" spans="1:19" x14ac:dyDescent="0.3">
      <c r="A713" t="s">
        <v>17</v>
      </c>
      <c r="B713">
        <v>4</v>
      </c>
      <c r="C713" t="s">
        <v>15</v>
      </c>
      <c r="D713" t="str">
        <f t="shared" si="23"/>
        <v>Low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1</v>
      </c>
      <c r="O713" cm="1">
        <f t="array" ref="O713">$U$2*_xlfn.IFS(C713="data_analyst",$V$5,C713="data_engineer",$V$6,C713="data_scientist",$V$7)*_xlfn.IFS(E713=0,$V$12,E713=1,$V$11)*_xlfn.IFS(F713=0,$V$17,F713=1,$V$16)*_xlfn.IFS(G713=0,$V$22,G713=1,$V$21)*_xlfn.IFS(H713=0,$V$27,H713=1,$V$26)*_xlfn.IFS(I713=0,$V$32,I713=1,$V$31)*_xlfn.IFS(J713=0,$V$37,J713=1,$V$36)*_xlfn.IFS(K713=0,$V$42,K713=1,$V$41)*_xlfn.IFS(L713=0,$V$47,L713=1,$V$46)*_xlfn.IFS(M713=0,$V$52,M713=1,$V$51)*_xlfn.IFS(N713=0,$V$57,N713=1,$V$56)</f>
        <v>6.1814643585689803E-3</v>
      </c>
      <c r="P713" cm="1">
        <f t="array" ref="P713">$V$2*_xlfn.IFS(C713="data_analyst",$X$5,C713="data_engineer",$X$6,C713="data_scientist",$X$7)*_xlfn.IFS(E713=0,$X$12,E713=1,$X$11)*_xlfn.IFS(F713=0,$X$17,F713=1,$X$16)*_xlfn.IFS(G713=0,$X$22,G713=1,$X$21)*_xlfn.IFS(H713=0,$X$27,H713=1,$X$26)*_xlfn.IFS(I713=0,$X$32,I713=1,$X$31)*_xlfn.IFS(J713=0,$X$37,J713=1,$X$36)*_xlfn.IFS(K713=0,$X$42,K713=1,$X$41)*_xlfn.IFS(L713=0,$X$47,L713=1,$X$46)*_xlfn.IFS(M713=0,$X$52,M713=1,$X$51)*_xlfn.IFS(N713=0,$X$57,N713=1,$X$56)</f>
        <v>2.760870978410546E-5</v>
      </c>
      <c r="Q713" cm="1">
        <f t="array" ref="Q713">$W$2*_xlfn.IFS(C713="data_analyst",$Z$5,C713="data_engineer",$Z$6,C713="data_scientist",$Z$7)*_xlfn.IFS(E713=0,$Z$12,E713=1,$Z$11)*_xlfn.IFS(F713=0,$Z$17,F713=1,$Z$16)*_xlfn.IFS(G713=0,$Z$22,G713=1,$Z$21)*_xlfn.IFS(H713=0,$Z$27,H713=1,$Z$26)*_xlfn.IFS(I713=0,$Z$32,I713=1,$Z$31)*_xlfn.IFS(J713=0,$Z$37,J713=1,$Z$36)*_xlfn.IFS(K713=0,$Z$42,K713=1,$Z$41)*_xlfn.IFS(L713=0,$Z$47,L713=1,$Z$46)*_xlfn.IFS(M713=0,$Z$52,M713=1,$Z$51)*_xlfn.IFS(N713=0,$Z$57,N713=1,$Z$56)</f>
        <v>2.8928141982811694E-4</v>
      </c>
      <c r="R713" t="str" cm="1">
        <f t="array" ref="R713">_xlfn.IFS(AND(O713&gt;P713,O713&gt;Q713),"Low",AND(P713&gt;O713,P713&gt;Q713),"Medium",AND(Q713&gt;O713,Q713&gt;P713),"High")</f>
        <v>Low</v>
      </c>
      <c r="S713" t="str">
        <f t="shared" si="24"/>
        <v>T</v>
      </c>
    </row>
    <row r="714" spans="1:19" x14ac:dyDescent="0.3">
      <c r="A714" t="s">
        <v>17</v>
      </c>
      <c r="B714">
        <v>3</v>
      </c>
      <c r="C714" t="s">
        <v>15</v>
      </c>
      <c r="D714" t="str">
        <f t="shared" si="23"/>
        <v>Low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 cm="1">
        <f t="array" ref="O714">$U$2*_xlfn.IFS(C714="data_analyst",$V$5,C714="data_engineer",$V$6,C714="data_scientist",$V$7)*_xlfn.IFS(E714=0,$V$12,E714=1,$V$11)*_xlfn.IFS(F714=0,$V$17,F714=1,$V$16)*_xlfn.IFS(G714=0,$V$22,G714=1,$V$21)*_xlfn.IFS(H714=0,$V$27,H714=1,$V$26)*_xlfn.IFS(I714=0,$V$32,I714=1,$V$31)*_xlfn.IFS(J714=0,$V$37,J714=1,$V$36)*_xlfn.IFS(K714=0,$V$42,K714=1,$V$41)*_xlfn.IFS(L714=0,$V$47,L714=1,$V$46)*_xlfn.IFS(M714=0,$V$52,M714=1,$V$51)*_xlfn.IFS(N714=0,$V$57,N714=1,$V$56)</f>
        <v>3.5980479398548316E-3</v>
      </c>
      <c r="P714" cm="1">
        <f t="array" ref="P714">$V$2*_xlfn.IFS(C714="data_analyst",$X$5,C714="data_engineer",$X$6,C714="data_scientist",$X$7)*_xlfn.IFS(E714=0,$X$12,E714=1,$X$11)*_xlfn.IFS(F714=0,$X$17,F714=1,$X$16)*_xlfn.IFS(G714=0,$X$22,G714=1,$X$21)*_xlfn.IFS(H714=0,$X$27,H714=1,$X$26)*_xlfn.IFS(I714=0,$X$32,I714=1,$X$31)*_xlfn.IFS(J714=0,$X$37,J714=1,$X$36)*_xlfn.IFS(K714=0,$X$42,K714=1,$X$41)*_xlfn.IFS(L714=0,$X$47,L714=1,$X$46)*_xlfn.IFS(M714=0,$X$52,M714=1,$X$51)*_xlfn.IFS(N714=0,$X$57,N714=1,$X$56)</f>
        <v>6.6698551578231375E-6</v>
      </c>
      <c r="Q714" cm="1">
        <f t="array" ref="Q714">$W$2*_xlfn.IFS(C714="data_analyst",$Z$5,C714="data_engineer",$Z$6,C714="data_scientist",$Z$7)*_xlfn.IFS(E714=0,$Z$12,E714=1,$Z$11)*_xlfn.IFS(F714=0,$Z$17,F714=1,$Z$16)*_xlfn.IFS(G714=0,$Z$22,G714=1,$Z$21)*_xlfn.IFS(H714=0,$Z$27,H714=1,$Z$26)*_xlfn.IFS(I714=0,$Z$32,I714=1,$Z$31)*_xlfn.IFS(J714=0,$Z$37,J714=1,$Z$36)*_xlfn.IFS(K714=0,$Z$42,K714=1,$Z$41)*_xlfn.IFS(L714=0,$Z$47,L714=1,$Z$46)*_xlfn.IFS(M714=0,$Z$52,M714=1,$Z$51)*_xlfn.IFS(N714=0,$Z$57,N714=1,$Z$56)</f>
        <v>1.5927766875393896E-4</v>
      </c>
      <c r="R714" t="str" cm="1">
        <f t="array" ref="R714">_xlfn.IFS(AND(O714&gt;P714,O714&gt;Q714),"Low",AND(P714&gt;O714,P714&gt;Q714),"Medium",AND(Q714&gt;O714,Q714&gt;P714),"High")</f>
        <v>Low</v>
      </c>
      <c r="S714" t="str">
        <f t="shared" si="24"/>
        <v>T</v>
      </c>
    </row>
    <row r="715" spans="1:19" x14ac:dyDescent="0.3">
      <c r="A715" t="s">
        <v>17</v>
      </c>
      <c r="B715">
        <v>2</v>
      </c>
      <c r="C715" t="s">
        <v>15</v>
      </c>
      <c r="D715" t="str">
        <f t="shared" si="23"/>
        <v>Low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 cm="1">
        <f t="array" ref="O715">$U$2*_xlfn.IFS(C715="data_analyst",$V$5,C715="data_engineer",$V$6,C715="data_scientist",$V$7)*_xlfn.IFS(E715=0,$V$12,E715=1,$V$11)*_xlfn.IFS(F715=0,$V$17,F715=1,$V$16)*_xlfn.IFS(G715=0,$V$22,G715=1,$V$21)*_xlfn.IFS(H715=0,$V$27,H715=1,$V$26)*_xlfn.IFS(I715=0,$V$32,I715=1,$V$31)*_xlfn.IFS(J715=0,$V$37,J715=1,$V$36)*_xlfn.IFS(K715=0,$V$42,K715=1,$V$41)*_xlfn.IFS(L715=0,$V$47,L715=1,$V$46)*_xlfn.IFS(M715=0,$V$52,M715=1,$V$51)*_xlfn.IFS(N715=0,$V$57,N715=1,$V$56)</f>
        <v>2.3455829444072339E-2</v>
      </c>
      <c r="P715" cm="1">
        <f t="array" ref="P715">$V$2*_xlfn.IFS(C715="data_analyst",$X$5,C715="data_engineer",$X$6,C715="data_scientist",$X$7)*_xlfn.IFS(E715=0,$X$12,E715=1,$X$11)*_xlfn.IFS(F715=0,$X$17,F715=1,$X$16)*_xlfn.IFS(G715=0,$X$22,G715=1,$X$21)*_xlfn.IFS(H715=0,$X$27,H715=1,$X$26)*_xlfn.IFS(I715=0,$X$32,I715=1,$X$31)*_xlfn.IFS(J715=0,$X$37,J715=1,$X$36)*_xlfn.IFS(K715=0,$X$42,K715=1,$X$41)*_xlfn.IFS(L715=0,$X$47,L715=1,$X$46)*_xlfn.IFS(M715=0,$X$52,M715=1,$X$51)*_xlfn.IFS(N715=0,$X$57,N715=1,$X$56)</f>
        <v>1.3229474467763136E-4</v>
      </c>
      <c r="Q715" cm="1">
        <f t="array" ref="Q715">$W$2*_xlfn.IFS(C715="data_analyst",$Z$5,C715="data_engineer",$Z$6,C715="data_scientist",$Z$7)*_xlfn.IFS(E715=0,$Z$12,E715=1,$Z$11)*_xlfn.IFS(F715=0,$Z$17,F715=1,$Z$16)*_xlfn.IFS(G715=0,$Z$22,G715=1,$Z$21)*_xlfn.IFS(H715=0,$Z$27,H715=1,$Z$26)*_xlfn.IFS(I715=0,$Z$32,I715=1,$Z$31)*_xlfn.IFS(J715=0,$Z$37,J715=1,$Z$36)*_xlfn.IFS(K715=0,$Z$42,K715=1,$Z$41)*_xlfn.IFS(L715=0,$Z$47,L715=1,$Z$46)*_xlfn.IFS(M715=0,$Z$52,M715=1,$Z$51)*_xlfn.IFS(N715=0,$Z$57,N715=1,$Z$56)</f>
        <v>1.0934096374833335E-3</v>
      </c>
      <c r="R715" t="str" cm="1">
        <f t="array" ref="R715">_xlfn.IFS(AND(O715&gt;P715,O715&gt;Q715),"Low",AND(P715&gt;O715,P715&gt;Q715),"Medium",AND(Q715&gt;O715,Q715&gt;P715),"High")</f>
        <v>Low</v>
      </c>
      <c r="S715" t="str">
        <f t="shared" si="24"/>
        <v>T</v>
      </c>
    </row>
    <row r="716" spans="1:19" x14ac:dyDescent="0.3">
      <c r="A716" t="s">
        <v>17</v>
      </c>
      <c r="B716">
        <v>0</v>
      </c>
      <c r="C716" t="s">
        <v>15</v>
      </c>
      <c r="D716" t="str">
        <f t="shared" si="23"/>
        <v>Low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1</v>
      </c>
      <c r="O716" cm="1">
        <f t="array" ref="O716">$U$2*_xlfn.IFS(C716="data_analyst",$V$5,C716="data_engineer",$V$6,C716="data_scientist",$V$7)*_xlfn.IFS(E716=0,$V$12,E716=1,$V$11)*_xlfn.IFS(F716=0,$V$17,F716=1,$V$16)*_xlfn.IFS(G716=0,$V$22,G716=1,$V$21)*_xlfn.IFS(H716=0,$V$27,H716=1,$V$26)*_xlfn.IFS(I716=0,$V$32,I716=1,$V$31)*_xlfn.IFS(J716=0,$V$37,J716=1,$V$36)*_xlfn.IFS(K716=0,$V$42,K716=1,$V$41)*_xlfn.IFS(L716=0,$V$47,L716=1,$V$46)*_xlfn.IFS(M716=0,$V$52,M716=1,$V$51)*_xlfn.IFS(N716=0,$V$57,N716=1,$V$56)</f>
        <v>4.6298645463884189E-3</v>
      </c>
      <c r="P716" cm="1">
        <f t="array" ref="P716">$V$2*_xlfn.IFS(C716="data_analyst",$X$5,C716="data_engineer",$X$6,C716="data_scientist",$X$7)*_xlfn.IFS(E716=0,$X$12,E716=1,$X$11)*_xlfn.IFS(F716=0,$X$17,F716=1,$X$16)*_xlfn.IFS(G716=0,$X$22,G716=1,$X$21)*_xlfn.IFS(H716=0,$X$27,H716=1,$X$26)*_xlfn.IFS(I716=0,$X$32,I716=1,$X$31)*_xlfn.IFS(J716=0,$X$37,J716=1,$X$36)*_xlfn.IFS(K716=0,$X$42,K716=1,$X$41)*_xlfn.IFS(L716=0,$X$47,L716=1,$X$46)*_xlfn.IFS(M716=0,$X$52,M716=1,$X$51)*_xlfn.IFS(N716=0,$X$57,N716=1,$X$56)</f>
        <v>2.6516803780137475E-5</v>
      </c>
      <c r="Q716" cm="1">
        <f t="array" ref="Q716">$W$2*_xlfn.IFS(C716="data_analyst",$Z$5,C716="data_engineer",$Z$6,C716="data_scientist",$Z$7)*_xlfn.IFS(E716=0,$Z$12,E716=1,$Z$11)*_xlfn.IFS(F716=0,$Z$17,F716=1,$Z$16)*_xlfn.IFS(G716=0,$Z$22,G716=1,$Z$21)*_xlfn.IFS(H716=0,$Z$27,H716=1,$Z$26)*_xlfn.IFS(I716=0,$Z$32,I716=1,$Z$31)*_xlfn.IFS(J716=0,$Z$37,J716=1,$Z$36)*_xlfn.IFS(K716=0,$Z$42,K716=1,$Z$41)*_xlfn.IFS(L716=0,$Z$47,L716=1,$Z$46)*_xlfn.IFS(M716=0,$Z$52,M716=1,$Z$51)*_xlfn.IFS(N716=0,$Z$57,N716=1,$Z$56)</f>
        <v>1.9742118454560195E-4</v>
      </c>
      <c r="R716" t="str" cm="1">
        <f t="array" ref="R716">_xlfn.IFS(AND(O716&gt;P716,O716&gt;Q716),"Low",AND(P716&gt;O716,P716&gt;Q716),"Medium",AND(Q716&gt;O716,Q716&gt;P716),"High")</f>
        <v>Low</v>
      </c>
      <c r="S716" t="str">
        <f t="shared" si="24"/>
        <v>T</v>
      </c>
    </row>
    <row r="717" spans="1:19" x14ac:dyDescent="0.3">
      <c r="A717" t="s">
        <v>17</v>
      </c>
      <c r="B717">
        <v>2</v>
      </c>
      <c r="C717" t="s">
        <v>15</v>
      </c>
      <c r="D717" t="str">
        <f t="shared" si="23"/>
        <v>Low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 cm="1">
        <f t="array" ref="O717">$U$2*_xlfn.IFS(C717="data_analyst",$V$5,C717="data_engineer",$V$6,C717="data_scientist",$V$7)*_xlfn.IFS(E717=0,$V$12,E717=1,$V$11)*_xlfn.IFS(F717=0,$V$17,F717=1,$V$16)*_xlfn.IFS(G717=0,$V$22,G717=1,$V$21)*_xlfn.IFS(H717=0,$V$27,H717=1,$V$26)*_xlfn.IFS(I717=0,$V$32,I717=1,$V$31)*_xlfn.IFS(J717=0,$V$37,J717=1,$V$36)*_xlfn.IFS(K717=0,$V$42,K717=1,$V$41)*_xlfn.IFS(L717=0,$V$47,L717=1,$V$46)*_xlfn.IFS(M717=0,$V$52,M717=1,$V$51)*_xlfn.IFS(N717=0,$V$57,N717=1,$V$56)</f>
        <v>3.5980479398548316E-3</v>
      </c>
      <c r="P717" cm="1">
        <f t="array" ref="P717">$V$2*_xlfn.IFS(C717="data_analyst",$X$5,C717="data_engineer",$X$6,C717="data_scientist",$X$7)*_xlfn.IFS(E717=0,$X$12,E717=1,$X$11)*_xlfn.IFS(F717=0,$X$17,F717=1,$X$16)*_xlfn.IFS(G717=0,$X$22,G717=1,$X$21)*_xlfn.IFS(H717=0,$X$27,H717=1,$X$26)*_xlfn.IFS(I717=0,$X$32,I717=1,$X$31)*_xlfn.IFS(J717=0,$X$37,J717=1,$X$36)*_xlfn.IFS(K717=0,$X$42,K717=1,$X$41)*_xlfn.IFS(L717=0,$X$47,L717=1,$X$46)*_xlfn.IFS(M717=0,$X$52,M717=1,$X$51)*_xlfn.IFS(N717=0,$X$57,N717=1,$X$56)</f>
        <v>6.6698551578231375E-6</v>
      </c>
      <c r="Q717" cm="1">
        <f t="array" ref="Q717">$W$2*_xlfn.IFS(C717="data_analyst",$Z$5,C717="data_engineer",$Z$6,C717="data_scientist",$Z$7)*_xlfn.IFS(E717=0,$Z$12,E717=1,$Z$11)*_xlfn.IFS(F717=0,$Z$17,F717=1,$Z$16)*_xlfn.IFS(G717=0,$Z$22,G717=1,$Z$21)*_xlfn.IFS(H717=0,$Z$27,H717=1,$Z$26)*_xlfn.IFS(I717=0,$Z$32,I717=1,$Z$31)*_xlfn.IFS(J717=0,$Z$37,J717=1,$Z$36)*_xlfn.IFS(K717=0,$Z$42,K717=1,$Z$41)*_xlfn.IFS(L717=0,$Z$47,L717=1,$Z$46)*_xlfn.IFS(M717=0,$Z$52,M717=1,$Z$51)*_xlfn.IFS(N717=0,$Z$57,N717=1,$Z$56)</f>
        <v>1.5927766875393896E-4</v>
      </c>
      <c r="R717" t="str" cm="1">
        <f t="array" ref="R717">_xlfn.IFS(AND(O717&gt;P717,O717&gt;Q717),"Low",AND(P717&gt;O717,P717&gt;Q717),"Medium",AND(Q717&gt;O717,Q717&gt;P717),"High")</f>
        <v>Low</v>
      </c>
      <c r="S717" t="str">
        <f t="shared" si="24"/>
        <v>T</v>
      </c>
    </row>
    <row r="718" spans="1:19" x14ac:dyDescent="0.3">
      <c r="A718" t="s">
        <v>17</v>
      </c>
      <c r="B718">
        <v>0</v>
      </c>
      <c r="C718" t="s">
        <v>15</v>
      </c>
      <c r="D718" t="str">
        <f t="shared" si="23"/>
        <v>Low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1</v>
      </c>
      <c r="O718" cm="1">
        <f t="array" ref="O718">$U$2*_xlfn.IFS(C718="data_analyst",$V$5,C718="data_engineer",$V$6,C718="data_scientist",$V$7)*_xlfn.IFS(E718=0,$V$12,E718=1,$V$11)*_xlfn.IFS(F718=0,$V$17,F718=1,$V$16)*_xlfn.IFS(G718=0,$V$22,G718=1,$V$21)*_xlfn.IFS(H718=0,$V$27,H718=1,$V$26)*_xlfn.IFS(I718=0,$V$32,I718=1,$V$31)*_xlfn.IFS(J718=0,$V$37,J718=1,$V$36)*_xlfn.IFS(K718=0,$V$42,K718=1,$V$41)*_xlfn.IFS(L718=0,$V$47,L718=1,$V$46)*_xlfn.IFS(M718=0,$V$52,M718=1,$V$51)*_xlfn.IFS(N718=0,$V$57,N718=1,$V$56)</f>
        <v>2.2131763967107349E-3</v>
      </c>
      <c r="P718" cm="1">
        <f t="array" ref="P718">$V$2*_xlfn.IFS(C718="data_analyst",$X$5,C718="data_engineer",$X$6,C718="data_scientist",$X$7)*_xlfn.IFS(E718=0,$X$12,E718=1,$X$11)*_xlfn.IFS(F718=0,$X$17,F718=1,$X$16)*_xlfn.IFS(G718=0,$X$22,G718=1,$X$21)*_xlfn.IFS(H718=0,$X$27,H718=1,$X$26)*_xlfn.IFS(I718=0,$X$32,I718=1,$X$31)*_xlfn.IFS(J718=0,$X$37,J718=1,$X$36)*_xlfn.IFS(K718=0,$X$42,K718=1,$X$41)*_xlfn.IFS(L718=0,$X$47,L718=1,$X$46)*_xlfn.IFS(M718=0,$X$52,M718=1,$X$51)*_xlfn.IFS(N718=0,$X$57,N718=1,$X$56)</f>
        <v>2.4151728479322763E-5</v>
      </c>
      <c r="Q718" cm="1">
        <f t="array" ref="Q718">$W$2*_xlfn.IFS(C718="data_analyst",$Z$5,C718="data_engineer",$Z$6,C718="data_scientist",$Z$7)*_xlfn.IFS(E718=0,$Z$12,E718=1,$Z$11)*_xlfn.IFS(F718=0,$Z$17,F718=1,$Z$16)*_xlfn.IFS(G718=0,$Z$22,G718=1,$Z$21)*_xlfn.IFS(H718=0,$Z$27,H718=1,$Z$26)*_xlfn.IFS(I718=0,$Z$32,I718=1,$Z$31)*_xlfn.IFS(J718=0,$Z$37,J718=1,$Z$36)*_xlfn.IFS(K718=0,$Z$42,K718=1,$Z$41)*_xlfn.IFS(L718=0,$Z$47,L718=1,$Z$46)*_xlfn.IFS(M718=0,$Z$52,M718=1,$Z$51)*_xlfn.IFS(N718=0,$Z$57,N718=1,$Z$56)</f>
        <v>1.55766918368986E-4</v>
      </c>
      <c r="R718" t="str" cm="1">
        <f t="array" ref="R718">_xlfn.IFS(AND(O718&gt;P718,O718&gt;Q718),"Low",AND(P718&gt;O718,P718&gt;Q718),"Medium",AND(Q718&gt;O718,Q718&gt;P718),"High")</f>
        <v>Low</v>
      </c>
      <c r="S718" t="str">
        <f t="shared" si="24"/>
        <v>T</v>
      </c>
    </row>
    <row r="719" spans="1:19" x14ac:dyDescent="0.3">
      <c r="A719" t="s">
        <v>17</v>
      </c>
      <c r="B719">
        <v>1</v>
      </c>
      <c r="C719" t="s">
        <v>15</v>
      </c>
      <c r="D719" t="str">
        <f t="shared" si="23"/>
        <v>Low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 cm="1">
        <f t="array" ref="O719">$U$2*_xlfn.IFS(C719="data_analyst",$V$5,C719="data_engineer",$V$6,C719="data_scientist",$V$7)*_xlfn.IFS(E719=0,$V$12,E719=1,$V$11)*_xlfn.IFS(F719=0,$V$17,F719=1,$V$16)*_xlfn.IFS(G719=0,$V$22,G719=1,$V$21)*_xlfn.IFS(H719=0,$V$27,H719=1,$V$26)*_xlfn.IFS(I719=0,$V$32,I719=1,$V$31)*_xlfn.IFS(J719=0,$V$37,J719=1,$V$36)*_xlfn.IFS(K719=0,$V$42,K719=1,$V$41)*_xlfn.IFS(L719=0,$V$47,L719=1,$V$46)*_xlfn.IFS(M719=0,$V$52,M719=1,$V$51)*_xlfn.IFS(N719=0,$V$57,N719=1,$V$56)</f>
        <v>4.6879328316891651E-3</v>
      </c>
      <c r="P719" cm="1">
        <f t="array" ref="P719">$V$2*_xlfn.IFS(C719="data_analyst",$X$5,C719="data_engineer",$X$6,C719="data_scientist",$X$7)*_xlfn.IFS(E719=0,$X$12,E719=1,$X$11)*_xlfn.IFS(F719=0,$X$17,F719=1,$X$16)*_xlfn.IFS(G719=0,$X$22,G719=1,$X$21)*_xlfn.IFS(H719=0,$X$27,H719=1,$X$26)*_xlfn.IFS(I719=0,$X$32,I719=1,$X$31)*_xlfn.IFS(J719=0,$X$37,J719=1,$X$36)*_xlfn.IFS(K719=0,$X$42,K719=1,$X$41)*_xlfn.IFS(L719=0,$X$47,L719=1,$X$46)*_xlfn.IFS(M719=0,$X$52,M719=1,$X$51)*_xlfn.IFS(N719=0,$X$57,N719=1,$X$56)</f>
        <v>7.7370319830748416E-6</v>
      </c>
      <c r="Q719" cm="1">
        <f t="array" ref="Q719">$W$2*_xlfn.IFS(C719="data_analyst",$Z$5,C719="data_engineer",$Z$6,C719="data_scientist",$Z$7)*_xlfn.IFS(E719=0,$Z$12,E719=1,$Z$11)*_xlfn.IFS(F719=0,$Z$17,F719=1,$Z$16)*_xlfn.IFS(G719=0,$Z$22,G719=1,$Z$21)*_xlfn.IFS(H719=0,$Z$27,H719=1,$Z$26)*_xlfn.IFS(I719=0,$Z$32,I719=1,$Z$31)*_xlfn.IFS(J719=0,$Z$37,J719=1,$Z$36)*_xlfn.IFS(K719=0,$Z$42,K719=1,$Z$41)*_xlfn.IFS(L719=0,$Z$47,L719=1,$Z$46)*_xlfn.IFS(M719=0,$Z$52,M719=1,$Z$51)*_xlfn.IFS(N719=0,$Z$57,N719=1,$Z$56)</f>
        <v>1.6893086079963217E-4</v>
      </c>
      <c r="R719" t="str" cm="1">
        <f t="array" ref="R719">_xlfn.IFS(AND(O719&gt;P719,O719&gt;Q719),"Low",AND(P719&gt;O719,P719&gt;Q719),"Medium",AND(Q719&gt;O719,Q719&gt;P719),"High")</f>
        <v>Low</v>
      </c>
      <c r="S719" t="str">
        <f t="shared" si="24"/>
        <v>T</v>
      </c>
    </row>
    <row r="720" spans="1:19" x14ac:dyDescent="0.3">
      <c r="A720" t="s">
        <v>17</v>
      </c>
      <c r="B720">
        <v>2</v>
      </c>
      <c r="C720" t="s">
        <v>15</v>
      </c>
      <c r="D720" t="str">
        <f t="shared" si="23"/>
        <v>Low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 cm="1">
        <f t="array" ref="O720">$U$2*_xlfn.IFS(C720="data_analyst",$V$5,C720="data_engineer",$V$6,C720="data_scientist",$V$7)*_xlfn.IFS(E720=0,$V$12,E720=1,$V$11)*_xlfn.IFS(F720=0,$V$17,F720=1,$V$16)*_xlfn.IFS(G720=0,$V$22,G720=1,$V$21)*_xlfn.IFS(H720=0,$V$27,H720=1,$V$26)*_xlfn.IFS(I720=0,$V$32,I720=1,$V$31)*_xlfn.IFS(J720=0,$V$37,J720=1,$V$36)*_xlfn.IFS(K720=0,$V$42,K720=1,$V$41)*_xlfn.IFS(L720=0,$V$47,L720=1,$V$46)*_xlfn.IFS(M720=0,$V$52,M720=1,$V$51)*_xlfn.IFS(N720=0,$V$57,N720=1,$V$56)</f>
        <v>3.5980479398548316E-3</v>
      </c>
      <c r="P720" cm="1">
        <f t="array" ref="P720">$V$2*_xlfn.IFS(C720="data_analyst",$X$5,C720="data_engineer",$X$6,C720="data_scientist",$X$7)*_xlfn.IFS(E720=0,$X$12,E720=1,$X$11)*_xlfn.IFS(F720=0,$X$17,F720=1,$X$16)*_xlfn.IFS(G720=0,$X$22,G720=1,$X$21)*_xlfn.IFS(H720=0,$X$27,H720=1,$X$26)*_xlfn.IFS(I720=0,$X$32,I720=1,$X$31)*_xlfn.IFS(J720=0,$X$37,J720=1,$X$36)*_xlfn.IFS(K720=0,$X$42,K720=1,$X$41)*_xlfn.IFS(L720=0,$X$47,L720=1,$X$46)*_xlfn.IFS(M720=0,$X$52,M720=1,$X$51)*_xlfn.IFS(N720=0,$X$57,N720=1,$X$56)</f>
        <v>6.6698551578231375E-6</v>
      </c>
      <c r="Q720" cm="1">
        <f t="array" ref="Q720">$W$2*_xlfn.IFS(C720="data_analyst",$Z$5,C720="data_engineer",$Z$6,C720="data_scientist",$Z$7)*_xlfn.IFS(E720=0,$Z$12,E720=1,$Z$11)*_xlfn.IFS(F720=0,$Z$17,F720=1,$Z$16)*_xlfn.IFS(G720=0,$Z$22,G720=1,$Z$21)*_xlfn.IFS(H720=0,$Z$27,H720=1,$Z$26)*_xlfn.IFS(I720=0,$Z$32,I720=1,$Z$31)*_xlfn.IFS(J720=0,$Z$37,J720=1,$Z$36)*_xlfn.IFS(K720=0,$Z$42,K720=1,$Z$41)*_xlfn.IFS(L720=0,$Z$47,L720=1,$Z$46)*_xlfn.IFS(M720=0,$Z$52,M720=1,$Z$51)*_xlfn.IFS(N720=0,$Z$57,N720=1,$Z$56)</f>
        <v>1.5927766875393896E-4</v>
      </c>
      <c r="R720" t="str" cm="1">
        <f t="array" ref="R720">_xlfn.IFS(AND(O720&gt;P720,O720&gt;Q720),"Low",AND(P720&gt;O720,P720&gt;Q720),"Medium",AND(Q720&gt;O720,Q720&gt;P720),"High")</f>
        <v>Low</v>
      </c>
      <c r="S720" t="str">
        <f t="shared" si="24"/>
        <v>T</v>
      </c>
    </row>
    <row r="721" spans="1:19" x14ac:dyDescent="0.3">
      <c r="A721" t="s">
        <v>17</v>
      </c>
      <c r="B721">
        <v>3</v>
      </c>
      <c r="C721" t="s">
        <v>15</v>
      </c>
      <c r="D721" t="str">
        <f t="shared" si="23"/>
        <v>Low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 cm="1">
        <f t="array" ref="O721">$U$2*_xlfn.IFS(C721="data_analyst",$V$5,C721="data_engineer",$V$6,C721="data_scientist",$V$7)*_xlfn.IFS(E721=0,$V$12,E721=1,$V$11)*_xlfn.IFS(F721=0,$V$17,F721=1,$V$16)*_xlfn.IFS(G721=0,$V$22,G721=1,$V$21)*_xlfn.IFS(H721=0,$V$27,H721=1,$V$26)*_xlfn.IFS(I721=0,$V$32,I721=1,$V$31)*_xlfn.IFS(J721=0,$V$37,J721=1,$V$36)*_xlfn.IFS(K721=0,$V$42,K721=1,$V$41)*_xlfn.IFS(L721=0,$V$47,L721=1,$V$46)*_xlfn.IFS(M721=0,$V$52,M721=1,$V$51)*_xlfn.IFS(N721=0,$V$57,N721=1,$V$56)</f>
        <v>3.5980479398548316E-3</v>
      </c>
      <c r="P721" cm="1">
        <f t="array" ref="P721">$V$2*_xlfn.IFS(C721="data_analyst",$X$5,C721="data_engineer",$X$6,C721="data_scientist",$X$7)*_xlfn.IFS(E721=0,$X$12,E721=1,$X$11)*_xlfn.IFS(F721=0,$X$17,F721=1,$X$16)*_xlfn.IFS(G721=0,$X$22,G721=1,$X$21)*_xlfn.IFS(H721=0,$X$27,H721=1,$X$26)*_xlfn.IFS(I721=0,$X$32,I721=1,$X$31)*_xlfn.IFS(J721=0,$X$37,J721=1,$X$36)*_xlfn.IFS(K721=0,$X$42,K721=1,$X$41)*_xlfn.IFS(L721=0,$X$47,L721=1,$X$46)*_xlfn.IFS(M721=0,$X$52,M721=1,$X$51)*_xlfn.IFS(N721=0,$X$57,N721=1,$X$56)</f>
        <v>6.6698551578231375E-6</v>
      </c>
      <c r="Q721" cm="1">
        <f t="array" ref="Q721">$W$2*_xlfn.IFS(C721="data_analyst",$Z$5,C721="data_engineer",$Z$6,C721="data_scientist",$Z$7)*_xlfn.IFS(E721=0,$Z$12,E721=1,$Z$11)*_xlfn.IFS(F721=0,$Z$17,F721=1,$Z$16)*_xlfn.IFS(G721=0,$Z$22,G721=1,$Z$21)*_xlfn.IFS(H721=0,$Z$27,H721=1,$Z$26)*_xlfn.IFS(I721=0,$Z$32,I721=1,$Z$31)*_xlfn.IFS(J721=0,$Z$37,J721=1,$Z$36)*_xlfn.IFS(K721=0,$Z$42,K721=1,$Z$41)*_xlfn.IFS(L721=0,$Z$47,L721=1,$Z$46)*_xlfn.IFS(M721=0,$Z$52,M721=1,$Z$51)*_xlfn.IFS(N721=0,$Z$57,N721=1,$Z$56)</f>
        <v>1.5927766875393896E-4</v>
      </c>
      <c r="R721" t="str" cm="1">
        <f t="array" ref="R721">_xlfn.IFS(AND(O721&gt;P721,O721&gt;Q721),"Low",AND(P721&gt;O721,P721&gt;Q721),"Medium",AND(Q721&gt;O721,Q721&gt;P721),"High")</f>
        <v>Low</v>
      </c>
      <c r="S721" t="str">
        <f t="shared" si="24"/>
        <v>T</v>
      </c>
    </row>
    <row r="722" spans="1:19" x14ac:dyDescent="0.3">
      <c r="A722" t="s">
        <v>17</v>
      </c>
      <c r="B722">
        <v>0</v>
      </c>
      <c r="C722" t="s">
        <v>15</v>
      </c>
      <c r="D722" t="str">
        <f t="shared" si="23"/>
        <v>Low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 cm="1">
        <f t="array" ref="O722">$U$2*_xlfn.IFS(C722="data_analyst",$V$5,C722="data_engineer",$V$6,C722="data_scientist",$V$7)*_xlfn.IFS(E722=0,$V$12,E722=1,$V$11)*_xlfn.IFS(F722=0,$V$17,F722=1,$V$16)*_xlfn.IFS(G722=0,$V$22,G722=1,$V$21)*_xlfn.IFS(H722=0,$V$27,H722=1,$V$26)*_xlfn.IFS(I722=0,$V$32,I722=1,$V$31)*_xlfn.IFS(J722=0,$V$37,J722=1,$V$36)*_xlfn.IFS(K722=0,$V$42,K722=1,$V$41)*_xlfn.IFS(L722=0,$V$47,L722=1,$V$46)*_xlfn.IFS(M722=0,$V$52,M722=1,$V$51)*_xlfn.IFS(N722=0,$V$57,N722=1,$V$56)</f>
        <v>3.5980479398548316E-3</v>
      </c>
      <c r="P722" cm="1">
        <f t="array" ref="P722">$V$2*_xlfn.IFS(C722="data_analyst",$X$5,C722="data_engineer",$X$6,C722="data_scientist",$X$7)*_xlfn.IFS(E722=0,$X$12,E722=1,$X$11)*_xlfn.IFS(F722=0,$X$17,F722=1,$X$16)*_xlfn.IFS(G722=0,$X$22,G722=1,$X$21)*_xlfn.IFS(H722=0,$X$27,H722=1,$X$26)*_xlfn.IFS(I722=0,$X$32,I722=1,$X$31)*_xlfn.IFS(J722=0,$X$37,J722=1,$X$36)*_xlfn.IFS(K722=0,$X$42,K722=1,$X$41)*_xlfn.IFS(L722=0,$X$47,L722=1,$X$46)*_xlfn.IFS(M722=0,$X$52,M722=1,$X$51)*_xlfn.IFS(N722=0,$X$57,N722=1,$X$56)</f>
        <v>6.6698551578231375E-6</v>
      </c>
      <c r="Q722" cm="1">
        <f t="array" ref="Q722">$W$2*_xlfn.IFS(C722="data_analyst",$Z$5,C722="data_engineer",$Z$6,C722="data_scientist",$Z$7)*_xlfn.IFS(E722=0,$Z$12,E722=1,$Z$11)*_xlfn.IFS(F722=0,$Z$17,F722=1,$Z$16)*_xlfn.IFS(G722=0,$Z$22,G722=1,$Z$21)*_xlfn.IFS(H722=0,$Z$27,H722=1,$Z$26)*_xlfn.IFS(I722=0,$Z$32,I722=1,$Z$31)*_xlfn.IFS(J722=0,$Z$37,J722=1,$Z$36)*_xlfn.IFS(K722=0,$Z$42,K722=1,$Z$41)*_xlfn.IFS(L722=0,$Z$47,L722=1,$Z$46)*_xlfn.IFS(M722=0,$Z$52,M722=1,$Z$51)*_xlfn.IFS(N722=0,$Z$57,N722=1,$Z$56)</f>
        <v>1.5927766875393896E-4</v>
      </c>
      <c r="R722" t="str" cm="1">
        <f t="array" ref="R722">_xlfn.IFS(AND(O722&gt;P722,O722&gt;Q722),"Low",AND(P722&gt;O722,P722&gt;Q722),"Medium",AND(Q722&gt;O722,Q722&gt;P722),"High")</f>
        <v>Low</v>
      </c>
      <c r="S722" t="str">
        <f t="shared" si="24"/>
        <v>T</v>
      </c>
    </row>
    <row r="723" spans="1:19" x14ac:dyDescent="0.3">
      <c r="A723" t="s">
        <v>17</v>
      </c>
      <c r="B723">
        <v>2</v>
      </c>
      <c r="C723" t="s">
        <v>15</v>
      </c>
      <c r="D723" t="str">
        <f t="shared" si="23"/>
        <v>Low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 cm="1">
        <f t="array" ref="O723">$U$2*_xlfn.IFS(C723="data_analyst",$V$5,C723="data_engineer",$V$6,C723="data_scientist",$V$7)*_xlfn.IFS(E723=0,$V$12,E723=1,$V$11)*_xlfn.IFS(F723=0,$V$17,F723=1,$V$16)*_xlfn.IFS(G723=0,$V$22,G723=1,$V$21)*_xlfn.IFS(H723=0,$V$27,H723=1,$V$26)*_xlfn.IFS(I723=0,$V$32,I723=1,$V$31)*_xlfn.IFS(J723=0,$V$37,J723=1,$V$36)*_xlfn.IFS(K723=0,$V$42,K723=1,$V$41)*_xlfn.IFS(L723=0,$V$47,L723=1,$V$46)*_xlfn.IFS(M723=0,$V$52,M723=1,$V$51)*_xlfn.IFS(N723=0,$V$57,N723=1,$V$56)</f>
        <v>1.8002646761135725E-2</v>
      </c>
      <c r="P723" cm="1">
        <f t="array" ref="P723">$V$2*_xlfn.IFS(C723="data_analyst",$X$5,C723="data_engineer",$X$6,C723="data_scientist",$X$7)*_xlfn.IFS(E723=0,$X$12,E723=1,$X$11)*_xlfn.IFS(F723=0,$X$17,F723=1,$X$16)*_xlfn.IFS(G723=0,$X$22,G723=1,$X$21)*_xlfn.IFS(H723=0,$X$27,H723=1,$X$26)*_xlfn.IFS(I723=0,$X$32,I723=1,$X$31)*_xlfn.IFS(J723=0,$X$37,J723=1,$X$36)*_xlfn.IFS(K723=0,$X$42,K723=1,$X$41)*_xlfn.IFS(L723=0,$X$47,L723=1,$X$46)*_xlfn.IFS(M723=0,$X$52,M723=1,$X$51)*_xlfn.IFS(N723=0,$X$57,N723=1,$X$56)</f>
        <v>1.1404719368761322E-4</v>
      </c>
      <c r="Q723" cm="1">
        <f t="array" ref="Q723">$W$2*_xlfn.IFS(C723="data_analyst",$Z$5,C723="data_engineer",$Z$6,C723="data_scientist",$Z$7)*_xlfn.IFS(E723=0,$Z$12,E723=1,$Z$11)*_xlfn.IFS(F723=0,$Z$17,F723=1,$Z$16)*_xlfn.IFS(G723=0,$Z$22,G723=1,$Z$21)*_xlfn.IFS(H723=0,$Z$27,H723=1,$Z$26)*_xlfn.IFS(I723=0,$Z$32,I723=1,$Z$31)*_xlfn.IFS(J723=0,$Z$37,J723=1,$Z$36)*_xlfn.IFS(K723=0,$Z$42,K723=1,$Z$41)*_xlfn.IFS(L723=0,$Z$47,L723=1,$Z$46)*_xlfn.IFS(M723=0,$Z$52,M723=1,$Z$51)*_xlfn.IFS(N723=0,$Z$57,N723=1,$Z$56)</f>
        <v>1.0309290867700006E-3</v>
      </c>
      <c r="R723" t="str" cm="1">
        <f t="array" ref="R723">_xlfn.IFS(AND(O723&gt;P723,O723&gt;Q723),"Low",AND(P723&gt;O723,P723&gt;Q723),"Medium",AND(Q723&gt;O723,Q723&gt;P723),"High")</f>
        <v>Low</v>
      </c>
      <c r="S723" t="str">
        <f t="shared" si="24"/>
        <v>T</v>
      </c>
    </row>
    <row r="724" spans="1:19" x14ac:dyDescent="0.3">
      <c r="A724" t="s">
        <v>17</v>
      </c>
      <c r="B724">
        <v>2</v>
      </c>
      <c r="C724" t="s">
        <v>15</v>
      </c>
      <c r="D724" t="str">
        <f t="shared" si="23"/>
        <v>Low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1</v>
      </c>
      <c r="O724" cm="1">
        <f t="array" ref="O724">$U$2*_xlfn.IFS(C724="data_analyst",$V$5,C724="data_engineer",$V$6,C724="data_scientist",$V$7)*_xlfn.IFS(E724=0,$V$12,E724=1,$V$11)*_xlfn.IFS(F724=0,$V$17,F724=1,$V$16)*_xlfn.IFS(G724=0,$V$22,G724=1,$V$21)*_xlfn.IFS(H724=0,$V$27,H724=1,$V$26)*_xlfn.IFS(I724=0,$V$32,I724=1,$V$31)*_xlfn.IFS(J724=0,$V$37,J724=1,$V$36)*_xlfn.IFS(K724=0,$V$42,K724=1,$V$41)*_xlfn.IFS(L724=0,$V$47,L724=1,$V$46)*_xlfn.IFS(M724=0,$V$52,M724=1,$V$51)*_xlfn.IFS(N724=0,$V$57,N724=1,$V$56)</f>
        <v>3.553479793979335E-3</v>
      </c>
      <c r="P724" cm="1">
        <f t="array" ref="P724">$V$2*_xlfn.IFS(C724="data_analyst",$X$5,C724="data_engineer",$X$6,C724="data_scientist",$X$7)*_xlfn.IFS(E724=0,$X$12,E724=1,$X$11)*_xlfn.IFS(F724=0,$X$17,F724=1,$X$16)*_xlfn.IFS(G724=0,$X$22,G724=1,$X$21)*_xlfn.IFS(H724=0,$X$27,H724=1,$X$26)*_xlfn.IFS(I724=0,$X$32,I724=1,$X$31)*_xlfn.IFS(J724=0,$X$37,J724=1,$X$36)*_xlfn.IFS(K724=0,$X$42,K724=1,$X$41)*_xlfn.IFS(L724=0,$X$47,L724=1,$X$46)*_xlfn.IFS(M724=0,$X$52,M724=1,$X$51)*_xlfn.IFS(N724=0,$X$57,N724=1,$X$56)</f>
        <v>2.2859313603566786E-5</v>
      </c>
      <c r="Q724" cm="1">
        <f t="array" ref="Q724">$W$2*_xlfn.IFS(C724="data_analyst",$Z$5,C724="data_engineer",$Z$6,C724="data_scientist",$Z$7)*_xlfn.IFS(E724=0,$Z$12,E724=1,$Z$11)*_xlfn.IFS(F724=0,$Z$17,F724=1,$Z$16)*_xlfn.IFS(G724=0,$Z$22,G724=1,$Z$21)*_xlfn.IFS(H724=0,$Z$27,H724=1,$Z$26)*_xlfn.IFS(I724=0,$Z$32,I724=1,$Z$31)*_xlfn.IFS(J724=0,$Z$37,J724=1,$Z$36)*_xlfn.IFS(K724=0,$Z$42,K724=1,$Z$41)*_xlfn.IFS(L724=0,$Z$47,L724=1,$Z$46)*_xlfn.IFS(M724=0,$Z$52,M724=1,$Z$51)*_xlfn.IFS(N724=0,$Z$57,N724=1,$Z$56)</f>
        <v>1.8613997400013902E-4</v>
      </c>
      <c r="R724" t="str" cm="1">
        <f t="array" ref="R724">_xlfn.IFS(AND(O724&gt;P724,O724&gt;Q724),"Low",AND(P724&gt;O724,P724&gt;Q724),"Medium",AND(Q724&gt;O724,Q724&gt;P724),"High")</f>
        <v>Low</v>
      </c>
      <c r="S724" t="str">
        <f t="shared" si="24"/>
        <v>T</v>
      </c>
    </row>
    <row r="725" spans="1:19" x14ac:dyDescent="0.3">
      <c r="A725" t="s">
        <v>17</v>
      </c>
      <c r="B725">
        <v>3</v>
      </c>
      <c r="C725" t="s">
        <v>15</v>
      </c>
      <c r="D725" t="str">
        <f t="shared" si="23"/>
        <v>Low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1</v>
      </c>
      <c r="O725" cm="1">
        <f t="array" ref="O725">$U$2*_xlfn.IFS(C725="data_analyst",$V$5,C725="data_engineer",$V$6,C725="data_scientist",$V$7)*_xlfn.IFS(E725=0,$V$12,E725=1,$V$11)*_xlfn.IFS(F725=0,$V$17,F725=1,$V$16)*_xlfn.IFS(G725=0,$V$22,G725=1,$V$21)*_xlfn.IFS(H725=0,$V$27,H725=1,$V$26)*_xlfn.IFS(I725=0,$V$32,I725=1,$V$31)*_xlfn.IFS(J725=0,$V$37,J725=1,$V$36)*_xlfn.IFS(K725=0,$V$42,K725=1,$V$41)*_xlfn.IFS(L725=0,$V$47,L725=1,$V$46)*_xlfn.IFS(M725=0,$V$52,M725=1,$V$51)*_xlfn.IFS(N725=0,$V$57,N725=1,$V$56)</f>
        <v>2.2131763967107349E-3</v>
      </c>
      <c r="P725" cm="1">
        <f t="array" ref="P725">$V$2*_xlfn.IFS(C725="data_analyst",$X$5,C725="data_engineer",$X$6,C725="data_scientist",$X$7)*_xlfn.IFS(E725=0,$X$12,E725=1,$X$11)*_xlfn.IFS(F725=0,$X$17,F725=1,$X$16)*_xlfn.IFS(G725=0,$X$22,G725=1,$X$21)*_xlfn.IFS(H725=0,$X$27,H725=1,$X$26)*_xlfn.IFS(I725=0,$X$32,I725=1,$X$31)*_xlfn.IFS(J725=0,$X$37,J725=1,$X$36)*_xlfn.IFS(K725=0,$X$42,K725=1,$X$41)*_xlfn.IFS(L725=0,$X$47,L725=1,$X$46)*_xlfn.IFS(M725=0,$X$52,M725=1,$X$51)*_xlfn.IFS(N725=0,$X$57,N725=1,$X$56)</f>
        <v>2.4151728479322763E-5</v>
      </c>
      <c r="Q725" cm="1">
        <f t="array" ref="Q725">$W$2*_xlfn.IFS(C725="data_analyst",$Z$5,C725="data_engineer",$Z$6,C725="data_scientist",$Z$7)*_xlfn.IFS(E725=0,$Z$12,E725=1,$Z$11)*_xlfn.IFS(F725=0,$Z$17,F725=1,$Z$16)*_xlfn.IFS(G725=0,$Z$22,G725=1,$Z$21)*_xlfn.IFS(H725=0,$Z$27,H725=1,$Z$26)*_xlfn.IFS(I725=0,$Z$32,I725=1,$Z$31)*_xlfn.IFS(J725=0,$Z$37,J725=1,$Z$36)*_xlfn.IFS(K725=0,$Z$42,K725=1,$Z$41)*_xlfn.IFS(L725=0,$Z$47,L725=1,$Z$46)*_xlfn.IFS(M725=0,$Z$52,M725=1,$Z$51)*_xlfn.IFS(N725=0,$Z$57,N725=1,$Z$56)</f>
        <v>1.55766918368986E-4</v>
      </c>
      <c r="R725" t="str" cm="1">
        <f t="array" ref="R725">_xlfn.IFS(AND(O725&gt;P725,O725&gt;Q725),"Low",AND(P725&gt;O725,P725&gt;Q725),"Medium",AND(Q725&gt;O725,Q725&gt;P725),"High")</f>
        <v>Low</v>
      </c>
      <c r="S725" t="str">
        <f t="shared" si="24"/>
        <v>T</v>
      </c>
    </row>
    <row r="726" spans="1:19" x14ac:dyDescent="0.3">
      <c r="A726" t="s">
        <v>17</v>
      </c>
      <c r="B726">
        <v>3</v>
      </c>
      <c r="C726" t="s">
        <v>15</v>
      </c>
      <c r="D726" t="str">
        <f t="shared" si="23"/>
        <v>Low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 cm="1">
        <f t="array" ref="O726">$U$2*_xlfn.IFS(C726="data_analyst",$V$5,C726="data_engineer",$V$6,C726="data_scientist",$V$7)*_xlfn.IFS(E726=0,$V$12,E726=1,$V$11)*_xlfn.IFS(F726=0,$V$17,F726=1,$V$16)*_xlfn.IFS(G726=0,$V$22,G726=1,$V$21)*_xlfn.IFS(H726=0,$V$27,H726=1,$V$26)*_xlfn.IFS(I726=0,$V$32,I726=1,$V$31)*_xlfn.IFS(J726=0,$V$37,J726=1,$V$36)*_xlfn.IFS(K726=0,$V$42,K726=1,$V$41)*_xlfn.IFS(L726=0,$V$47,L726=1,$V$46)*_xlfn.IFS(M726=0,$V$52,M726=1,$V$51)*_xlfn.IFS(N726=0,$V$57,N726=1,$V$56)</f>
        <v>3.5980479398548316E-3</v>
      </c>
      <c r="P726" cm="1">
        <f t="array" ref="P726">$V$2*_xlfn.IFS(C726="data_analyst",$X$5,C726="data_engineer",$X$6,C726="data_scientist",$X$7)*_xlfn.IFS(E726=0,$X$12,E726=1,$X$11)*_xlfn.IFS(F726=0,$X$17,F726=1,$X$16)*_xlfn.IFS(G726=0,$X$22,G726=1,$X$21)*_xlfn.IFS(H726=0,$X$27,H726=1,$X$26)*_xlfn.IFS(I726=0,$X$32,I726=1,$X$31)*_xlfn.IFS(J726=0,$X$37,J726=1,$X$36)*_xlfn.IFS(K726=0,$X$42,K726=1,$X$41)*_xlfn.IFS(L726=0,$X$47,L726=1,$X$46)*_xlfn.IFS(M726=0,$X$52,M726=1,$X$51)*_xlfn.IFS(N726=0,$X$57,N726=1,$X$56)</f>
        <v>6.6698551578231375E-6</v>
      </c>
      <c r="Q726" cm="1">
        <f t="array" ref="Q726">$W$2*_xlfn.IFS(C726="data_analyst",$Z$5,C726="data_engineer",$Z$6,C726="data_scientist",$Z$7)*_xlfn.IFS(E726=0,$Z$12,E726=1,$Z$11)*_xlfn.IFS(F726=0,$Z$17,F726=1,$Z$16)*_xlfn.IFS(G726=0,$Z$22,G726=1,$Z$21)*_xlfn.IFS(H726=0,$Z$27,H726=1,$Z$26)*_xlfn.IFS(I726=0,$Z$32,I726=1,$Z$31)*_xlfn.IFS(J726=0,$Z$37,J726=1,$Z$36)*_xlfn.IFS(K726=0,$Z$42,K726=1,$Z$41)*_xlfn.IFS(L726=0,$Z$47,L726=1,$Z$46)*_xlfn.IFS(M726=0,$Z$52,M726=1,$Z$51)*_xlfn.IFS(N726=0,$Z$57,N726=1,$Z$56)</f>
        <v>1.5927766875393896E-4</v>
      </c>
      <c r="R726" t="str" cm="1">
        <f t="array" ref="R726">_xlfn.IFS(AND(O726&gt;P726,O726&gt;Q726),"Low",AND(P726&gt;O726,P726&gt;Q726),"Medium",AND(Q726&gt;O726,Q726&gt;P726),"High")</f>
        <v>Low</v>
      </c>
      <c r="S726" t="str">
        <f t="shared" si="24"/>
        <v>T</v>
      </c>
    </row>
    <row r="727" spans="1:19" x14ac:dyDescent="0.3">
      <c r="A727" t="s">
        <v>17</v>
      </c>
      <c r="B727">
        <v>3</v>
      </c>
      <c r="C727" t="s">
        <v>15</v>
      </c>
      <c r="D727" t="str">
        <f t="shared" si="23"/>
        <v>Low</v>
      </c>
      <c r="E727">
        <v>1</v>
      </c>
      <c r="F727">
        <v>0</v>
      </c>
      <c r="G727">
        <v>0</v>
      </c>
      <c r="H727">
        <v>1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 cm="1">
        <f t="array" ref="O727">$U$2*_xlfn.IFS(C727="data_analyst",$V$5,C727="data_engineer",$V$6,C727="data_scientist",$V$7)*_xlfn.IFS(E727=0,$V$12,E727=1,$V$11)*_xlfn.IFS(F727=0,$V$17,F727=1,$V$16)*_xlfn.IFS(G727=0,$V$22,G727=1,$V$21)*_xlfn.IFS(H727=0,$V$27,H727=1,$V$26)*_xlfn.IFS(I727=0,$V$32,I727=1,$V$31)*_xlfn.IFS(J727=0,$V$37,J727=1,$V$36)*_xlfn.IFS(K727=0,$V$42,K727=1,$V$41)*_xlfn.IFS(L727=0,$V$47,L727=1,$V$46)*_xlfn.IFS(M727=0,$V$52,M727=1,$V$51)*_xlfn.IFS(N727=0,$V$57,N727=1,$V$56)</f>
        <v>2.075405945590493E-4</v>
      </c>
      <c r="P727" cm="1">
        <f t="array" ref="P727">$V$2*_xlfn.IFS(C727="data_analyst",$X$5,C727="data_engineer",$X$6,C727="data_scientist",$X$7)*_xlfn.IFS(E727=0,$X$12,E727=1,$X$11)*_xlfn.IFS(F727=0,$X$17,F727=1,$X$16)*_xlfn.IFS(G727=0,$X$22,G727=1,$X$21)*_xlfn.IFS(H727=0,$X$27,H727=1,$X$26)*_xlfn.IFS(I727=0,$X$32,I727=1,$X$31)*_xlfn.IFS(J727=0,$X$37,J727=1,$X$36)*_xlfn.IFS(K727=0,$X$42,K727=1,$X$41)*_xlfn.IFS(L727=0,$X$47,L727=1,$X$46)*_xlfn.IFS(M727=0,$X$52,M727=1,$X$51)*_xlfn.IFS(N727=0,$X$57,N727=1,$X$56)</f>
        <v>3.6835675217884924E-6</v>
      </c>
      <c r="Q727" cm="1">
        <f t="array" ref="Q727">$W$2*_xlfn.IFS(C727="data_analyst",$Z$5,C727="data_engineer",$Z$6,C727="data_scientist",$Z$7)*_xlfn.IFS(E727=0,$Z$12,E727=1,$Z$11)*_xlfn.IFS(F727=0,$Z$17,F727=1,$Z$16)*_xlfn.IFS(G727=0,$Z$22,G727=1,$Z$21)*_xlfn.IFS(H727=0,$Z$27,H727=1,$Z$26)*_xlfn.IFS(I727=0,$Z$32,I727=1,$Z$31)*_xlfn.IFS(J727=0,$Z$37,J727=1,$Z$36)*_xlfn.IFS(K727=0,$Z$42,K727=1,$Z$41)*_xlfn.IFS(L727=0,$Z$47,L727=1,$Z$46)*_xlfn.IFS(M727=0,$Z$52,M727=1,$Z$51)*_xlfn.IFS(N727=0,$Z$57,N727=1,$Z$56)</f>
        <v>3.1977919120939591E-5</v>
      </c>
      <c r="R727" t="str" cm="1">
        <f t="array" ref="R727">_xlfn.IFS(AND(O727&gt;P727,O727&gt;Q727),"Low",AND(P727&gt;O727,P727&gt;Q727),"Medium",AND(Q727&gt;O727,Q727&gt;P727),"High")</f>
        <v>Low</v>
      </c>
      <c r="S727" t="str">
        <f t="shared" si="24"/>
        <v>T</v>
      </c>
    </row>
    <row r="728" spans="1:19" x14ac:dyDescent="0.3">
      <c r="A728" t="s">
        <v>17</v>
      </c>
      <c r="B728">
        <v>0</v>
      </c>
      <c r="C728" t="s">
        <v>15</v>
      </c>
      <c r="D728" t="str">
        <f t="shared" si="23"/>
        <v>Low</v>
      </c>
      <c r="E728">
        <v>1</v>
      </c>
      <c r="F728">
        <v>1</v>
      </c>
      <c r="G728">
        <v>1</v>
      </c>
      <c r="H728">
        <v>0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1</v>
      </c>
      <c r="O728" cm="1">
        <f t="array" ref="O728">$U$2*_xlfn.IFS(C728="data_analyst",$V$5,C728="data_engineer",$V$6,C728="data_scientist",$V$7)*_xlfn.IFS(E728=0,$V$12,E728=1,$V$11)*_xlfn.IFS(F728=0,$V$17,F728=1,$V$16)*_xlfn.IFS(G728=0,$V$22,G728=1,$V$21)*_xlfn.IFS(H728=0,$V$27,H728=1,$V$26)*_xlfn.IFS(I728=0,$V$32,I728=1,$V$31)*_xlfn.IFS(J728=0,$V$37,J728=1,$V$36)*_xlfn.IFS(K728=0,$V$42,K728=1,$V$41)*_xlfn.IFS(L728=0,$V$47,L728=1,$V$46)*_xlfn.IFS(M728=0,$V$52,M728=1,$V$51)*_xlfn.IFS(N728=0,$V$57,N728=1,$V$56)</f>
        <v>1.3570997895178685E-4</v>
      </c>
      <c r="P728" cm="1">
        <f t="array" ref="P728">$V$2*_xlfn.IFS(C728="data_analyst",$X$5,C728="data_engineer",$X$6,C728="data_scientist",$X$7)*_xlfn.IFS(E728=0,$X$12,E728=1,$X$11)*_xlfn.IFS(F728=0,$X$17,F728=1,$X$16)*_xlfn.IFS(G728=0,$X$22,G728=1,$X$21)*_xlfn.IFS(H728=0,$X$27,H728=1,$X$26)*_xlfn.IFS(I728=0,$X$32,I728=1,$X$31)*_xlfn.IFS(J728=0,$X$37,J728=1,$X$36)*_xlfn.IFS(K728=0,$X$42,K728=1,$X$41)*_xlfn.IFS(L728=0,$X$47,L728=1,$X$46)*_xlfn.IFS(M728=0,$X$52,M728=1,$X$51)*_xlfn.IFS(N728=0,$X$57,N728=1,$X$56)</f>
        <v>1.9043666989784744E-5</v>
      </c>
      <c r="Q728" cm="1">
        <f t="array" ref="Q728">$W$2*_xlfn.IFS(C728="data_analyst",$Z$5,C728="data_engineer",$Z$6,C728="data_scientist",$Z$7)*_xlfn.IFS(E728=0,$Z$12,E728=1,$Z$11)*_xlfn.IFS(F728=0,$Z$17,F728=1,$Z$16)*_xlfn.IFS(G728=0,$Z$22,G728=1,$Z$21)*_xlfn.IFS(H728=0,$Z$27,H728=1,$Z$26)*_xlfn.IFS(I728=0,$Z$32,I728=1,$Z$31)*_xlfn.IFS(J728=0,$Z$37,J728=1,$Z$36)*_xlfn.IFS(K728=0,$Z$42,K728=1,$Z$41)*_xlfn.IFS(L728=0,$Z$47,L728=1,$Z$46)*_xlfn.IFS(M728=0,$Z$52,M728=1,$Z$51)*_xlfn.IFS(N728=0,$Z$57,N728=1,$Z$56)</f>
        <v>5.028773693715615E-5</v>
      </c>
      <c r="R728" t="str" cm="1">
        <f t="array" ref="R728">_xlfn.IFS(AND(O728&gt;P728,O728&gt;Q728),"Low",AND(P728&gt;O728,P728&gt;Q728),"Medium",AND(Q728&gt;O728,Q728&gt;P728),"High")</f>
        <v>Low</v>
      </c>
      <c r="S728" t="str">
        <f t="shared" si="24"/>
        <v>T</v>
      </c>
    </row>
    <row r="729" spans="1:19" x14ac:dyDescent="0.3">
      <c r="A729" t="s">
        <v>17</v>
      </c>
      <c r="B729">
        <v>3</v>
      </c>
      <c r="C729" t="s">
        <v>15</v>
      </c>
      <c r="D729" t="str">
        <f t="shared" si="23"/>
        <v>Low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 cm="1">
        <f t="array" ref="O729">$U$2*_xlfn.IFS(C729="data_analyst",$V$5,C729="data_engineer",$V$6,C729="data_scientist",$V$7)*_xlfn.IFS(E729=0,$V$12,E729=1,$V$11)*_xlfn.IFS(F729=0,$V$17,F729=1,$V$16)*_xlfn.IFS(G729=0,$V$22,G729=1,$V$21)*_xlfn.IFS(H729=0,$V$27,H729=1,$V$26)*_xlfn.IFS(I729=0,$V$32,I729=1,$V$31)*_xlfn.IFS(J729=0,$V$37,J729=1,$V$36)*_xlfn.IFS(K729=0,$V$42,K729=1,$V$41)*_xlfn.IFS(L729=0,$V$47,L729=1,$V$46)*_xlfn.IFS(M729=0,$V$52,M729=1,$V$51)*_xlfn.IFS(N729=0,$V$57,N729=1,$V$56)</f>
        <v>2.3455829444072339E-2</v>
      </c>
      <c r="P729" cm="1">
        <f t="array" ref="P729">$V$2*_xlfn.IFS(C729="data_analyst",$X$5,C729="data_engineer",$X$6,C729="data_scientist",$X$7)*_xlfn.IFS(E729=0,$X$12,E729=1,$X$11)*_xlfn.IFS(F729=0,$X$17,F729=1,$X$16)*_xlfn.IFS(G729=0,$X$22,G729=1,$X$21)*_xlfn.IFS(H729=0,$X$27,H729=1,$X$26)*_xlfn.IFS(I729=0,$X$32,I729=1,$X$31)*_xlfn.IFS(J729=0,$X$37,J729=1,$X$36)*_xlfn.IFS(K729=0,$X$42,K729=1,$X$41)*_xlfn.IFS(L729=0,$X$47,L729=1,$X$46)*_xlfn.IFS(M729=0,$X$52,M729=1,$X$51)*_xlfn.IFS(N729=0,$X$57,N729=1,$X$56)</f>
        <v>1.3229474467763136E-4</v>
      </c>
      <c r="Q729" cm="1">
        <f t="array" ref="Q729">$W$2*_xlfn.IFS(C729="data_analyst",$Z$5,C729="data_engineer",$Z$6,C729="data_scientist",$Z$7)*_xlfn.IFS(E729=0,$Z$12,E729=1,$Z$11)*_xlfn.IFS(F729=0,$Z$17,F729=1,$Z$16)*_xlfn.IFS(G729=0,$Z$22,G729=1,$Z$21)*_xlfn.IFS(H729=0,$Z$27,H729=1,$Z$26)*_xlfn.IFS(I729=0,$Z$32,I729=1,$Z$31)*_xlfn.IFS(J729=0,$Z$37,J729=1,$Z$36)*_xlfn.IFS(K729=0,$Z$42,K729=1,$Z$41)*_xlfn.IFS(L729=0,$Z$47,L729=1,$Z$46)*_xlfn.IFS(M729=0,$Z$52,M729=1,$Z$51)*_xlfn.IFS(N729=0,$Z$57,N729=1,$Z$56)</f>
        <v>1.0934096374833335E-3</v>
      </c>
      <c r="R729" t="str" cm="1">
        <f t="array" ref="R729">_xlfn.IFS(AND(O729&gt;P729,O729&gt;Q729),"Low",AND(P729&gt;O729,P729&gt;Q729),"Medium",AND(Q729&gt;O729,Q729&gt;P729),"High")</f>
        <v>Low</v>
      </c>
      <c r="S729" t="str">
        <f t="shared" si="24"/>
        <v>T</v>
      </c>
    </row>
    <row r="730" spans="1:19" x14ac:dyDescent="0.3">
      <c r="A730" t="s">
        <v>17</v>
      </c>
      <c r="B730">
        <v>3</v>
      </c>
      <c r="C730" t="s">
        <v>15</v>
      </c>
      <c r="D730" t="str">
        <f t="shared" si="23"/>
        <v>Low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 cm="1">
        <f t="array" ref="O730">$U$2*_xlfn.IFS(C730="data_analyst",$V$5,C730="data_engineer",$V$6,C730="data_scientist",$V$7)*_xlfn.IFS(E730=0,$V$12,E730=1,$V$11)*_xlfn.IFS(F730=0,$V$17,F730=1,$V$16)*_xlfn.IFS(G730=0,$V$22,G730=1,$V$21)*_xlfn.IFS(H730=0,$V$27,H730=1,$V$26)*_xlfn.IFS(I730=0,$V$32,I730=1,$V$31)*_xlfn.IFS(J730=0,$V$37,J730=1,$V$36)*_xlfn.IFS(K730=0,$V$42,K730=1,$V$41)*_xlfn.IFS(L730=0,$V$47,L730=1,$V$46)*_xlfn.IFS(M730=0,$V$52,M730=1,$V$51)*_xlfn.IFS(N730=0,$V$57,N730=1,$V$56)</f>
        <v>2.3455829444072339E-2</v>
      </c>
      <c r="P730" cm="1">
        <f t="array" ref="P730">$V$2*_xlfn.IFS(C730="data_analyst",$X$5,C730="data_engineer",$X$6,C730="data_scientist",$X$7)*_xlfn.IFS(E730=0,$X$12,E730=1,$X$11)*_xlfn.IFS(F730=0,$X$17,F730=1,$X$16)*_xlfn.IFS(G730=0,$X$22,G730=1,$X$21)*_xlfn.IFS(H730=0,$X$27,H730=1,$X$26)*_xlfn.IFS(I730=0,$X$32,I730=1,$X$31)*_xlfn.IFS(J730=0,$X$37,J730=1,$X$36)*_xlfn.IFS(K730=0,$X$42,K730=1,$X$41)*_xlfn.IFS(L730=0,$X$47,L730=1,$X$46)*_xlfn.IFS(M730=0,$X$52,M730=1,$X$51)*_xlfn.IFS(N730=0,$X$57,N730=1,$X$56)</f>
        <v>1.3229474467763136E-4</v>
      </c>
      <c r="Q730" cm="1">
        <f t="array" ref="Q730">$W$2*_xlfn.IFS(C730="data_analyst",$Z$5,C730="data_engineer",$Z$6,C730="data_scientist",$Z$7)*_xlfn.IFS(E730=0,$Z$12,E730=1,$Z$11)*_xlfn.IFS(F730=0,$Z$17,F730=1,$Z$16)*_xlfn.IFS(G730=0,$Z$22,G730=1,$Z$21)*_xlfn.IFS(H730=0,$Z$27,H730=1,$Z$26)*_xlfn.IFS(I730=0,$Z$32,I730=1,$Z$31)*_xlfn.IFS(J730=0,$Z$37,J730=1,$Z$36)*_xlfn.IFS(K730=0,$Z$42,K730=1,$Z$41)*_xlfn.IFS(L730=0,$Z$47,L730=1,$Z$46)*_xlfn.IFS(M730=0,$Z$52,M730=1,$Z$51)*_xlfn.IFS(N730=0,$Z$57,N730=1,$Z$56)</f>
        <v>1.0934096374833335E-3</v>
      </c>
      <c r="R730" t="str" cm="1">
        <f t="array" ref="R730">_xlfn.IFS(AND(O730&gt;P730,O730&gt;Q730),"Low",AND(P730&gt;O730,P730&gt;Q730),"Medium",AND(Q730&gt;O730,Q730&gt;P730),"High")</f>
        <v>Low</v>
      </c>
      <c r="S730" t="str">
        <f t="shared" si="24"/>
        <v>T</v>
      </c>
    </row>
    <row r="731" spans="1:19" x14ac:dyDescent="0.3">
      <c r="A731" t="s">
        <v>17</v>
      </c>
      <c r="B731">
        <v>3</v>
      </c>
      <c r="C731" t="s">
        <v>15</v>
      </c>
      <c r="D731" t="str">
        <f t="shared" si="23"/>
        <v>Low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 cm="1">
        <f t="array" ref="O731">$U$2*_xlfn.IFS(C731="data_analyst",$V$5,C731="data_engineer",$V$6,C731="data_scientist",$V$7)*_xlfn.IFS(E731=0,$V$12,E731=1,$V$11)*_xlfn.IFS(F731=0,$V$17,F731=1,$V$16)*_xlfn.IFS(G731=0,$V$22,G731=1,$V$21)*_xlfn.IFS(H731=0,$V$27,H731=1,$V$26)*_xlfn.IFS(I731=0,$V$32,I731=1,$V$31)*_xlfn.IFS(J731=0,$V$37,J731=1,$V$36)*_xlfn.IFS(K731=0,$V$42,K731=1,$V$41)*_xlfn.IFS(L731=0,$V$47,L731=1,$V$46)*_xlfn.IFS(M731=0,$V$52,M731=1,$V$51)*_xlfn.IFS(N731=0,$V$57,N731=1,$V$56)</f>
        <v>3.5980479398548316E-3</v>
      </c>
      <c r="P731" cm="1">
        <f t="array" ref="P731">$V$2*_xlfn.IFS(C731="data_analyst",$X$5,C731="data_engineer",$X$6,C731="data_scientist",$X$7)*_xlfn.IFS(E731=0,$X$12,E731=1,$X$11)*_xlfn.IFS(F731=0,$X$17,F731=1,$X$16)*_xlfn.IFS(G731=0,$X$22,G731=1,$X$21)*_xlfn.IFS(H731=0,$X$27,H731=1,$X$26)*_xlfn.IFS(I731=0,$X$32,I731=1,$X$31)*_xlfn.IFS(J731=0,$X$37,J731=1,$X$36)*_xlfn.IFS(K731=0,$X$42,K731=1,$X$41)*_xlfn.IFS(L731=0,$X$47,L731=1,$X$46)*_xlfn.IFS(M731=0,$X$52,M731=1,$X$51)*_xlfn.IFS(N731=0,$X$57,N731=1,$X$56)</f>
        <v>6.6698551578231375E-6</v>
      </c>
      <c r="Q731" cm="1">
        <f t="array" ref="Q731">$W$2*_xlfn.IFS(C731="data_analyst",$Z$5,C731="data_engineer",$Z$6,C731="data_scientist",$Z$7)*_xlfn.IFS(E731=0,$Z$12,E731=1,$Z$11)*_xlfn.IFS(F731=0,$Z$17,F731=1,$Z$16)*_xlfn.IFS(G731=0,$Z$22,G731=1,$Z$21)*_xlfn.IFS(H731=0,$Z$27,H731=1,$Z$26)*_xlfn.IFS(I731=0,$Z$32,I731=1,$Z$31)*_xlfn.IFS(J731=0,$Z$37,J731=1,$Z$36)*_xlfn.IFS(K731=0,$Z$42,K731=1,$Z$41)*_xlfn.IFS(L731=0,$Z$47,L731=1,$Z$46)*_xlfn.IFS(M731=0,$Z$52,M731=1,$Z$51)*_xlfn.IFS(N731=0,$Z$57,N731=1,$Z$56)</f>
        <v>1.5927766875393896E-4</v>
      </c>
      <c r="R731" t="str" cm="1">
        <f t="array" ref="R731">_xlfn.IFS(AND(O731&gt;P731,O731&gt;Q731),"Low",AND(P731&gt;O731,P731&gt;Q731),"Medium",AND(Q731&gt;O731,Q731&gt;P731),"High")</f>
        <v>Low</v>
      </c>
      <c r="S731" t="str">
        <f t="shared" si="24"/>
        <v>T</v>
      </c>
    </row>
    <row r="732" spans="1:19" x14ac:dyDescent="0.3">
      <c r="A732" t="s">
        <v>17</v>
      </c>
      <c r="B732">
        <v>0</v>
      </c>
      <c r="C732" t="s">
        <v>15</v>
      </c>
      <c r="D732" t="str">
        <f t="shared" si="23"/>
        <v>Low</v>
      </c>
      <c r="E732">
        <v>1</v>
      </c>
      <c r="F732">
        <v>1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1</v>
      </c>
      <c r="M732">
        <v>1</v>
      </c>
      <c r="N732">
        <v>1</v>
      </c>
      <c r="O732" cm="1">
        <f t="array" ref="O732">$U$2*_xlfn.IFS(C732="data_analyst",$V$5,C732="data_engineer",$V$6,C732="data_scientist",$V$7)*_xlfn.IFS(E732=0,$V$12,E732=1,$V$11)*_xlfn.IFS(F732=0,$V$17,F732=1,$V$16)*_xlfn.IFS(G732=0,$V$22,G732=1,$V$21)*_xlfn.IFS(H732=0,$V$27,H732=1,$V$26)*_xlfn.IFS(I732=0,$V$32,I732=1,$V$31)*_xlfn.IFS(J732=0,$V$37,J732=1,$V$36)*_xlfn.IFS(K732=0,$V$42,K732=1,$V$41)*_xlfn.IFS(L732=0,$V$47,L732=1,$V$46)*_xlfn.IFS(M732=0,$V$52,M732=1,$V$51)*_xlfn.IFS(N732=0,$V$57,N732=1,$V$56)</f>
        <v>2.9998380262648593E-6</v>
      </c>
      <c r="P732" cm="1">
        <f t="array" ref="P732">$V$2*_xlfn.IFS(C732="data_analyst",$X$5,C732="data_engineer",$X$6,C732="data_scientist",$X$7)*_xlfn.IFS(E732=0,$X$12,E732=1,$X$11)*_xlfn.IFS(F732=0,$X$17,F732=1,$X$16)*_xlfn.IFS(G732=0,$X$22,G732=1,$X$21)*_xlfn.IFS(H732=0,$X$27,H732=1,$X$26)*_xlfn.IFS(I732=0,$X$32,I732=1,$X$31)*_xlfn.IFS(J732=0,$X$37,J732=1,$X$36)*_xlfn.IFS(K732=0,$X$42,K732=1,$X$41)*_xlfn.IFS(L732=0,$X$47,L732=1,$X$46)*_xlfn.IFS(M732=0,$X$52,M732=1,$X$51)*_xlfn.IFS(N732=0,$X$57,N732=1,$X$56)</f>
        <v>8.6789822053309279E-5</v>
      </c>
      <c r="Q732" cm="1">
        <f t="array" ref="Q732">$W$2*_xlfn.IFS(C732="data_analyst",$Z$5,C732="data_engineer",$Z$6,C732="data_scientist",$Z$7)*_xlfn.IFS(E732=0,$Z$12,E732=1,$Z$11)*_xlfn.IFS(F732=0,$Z$17,F732=1,$Z$16)*_xlfn.IFS(G732=0,$Z$22,G732=1,$Z$21)*_xlfn.IFS(H732=0,$Z$27,H732=1,$Z$26)*_xlfn.IFS(I732=0,$Z$32,I732=1,$Z$31)*_xlfn.IFS(J732=0,$Z$37,J732=1,$Z$36)*_xlfn.IFS(K732=0,$Z$42,K732=1,$Z$41)*_xlfn.IFS(L732=0,$Z$47,L732=1,$Z$46)*_xlfn.IFS(M732=0,$Z$52,M732=1,$Z$51)*_xlfn.IFS(N732=0,$Z$57,N732=1,$Z$56)</f>
        <v>8.4722352019295257E-5</v>
      </c>
      <c r="R732" t="str" cm="1">
        <f t="array" ref="R732">_xlfn.IFS(AND(O732&gt;P732,O732&gt;Q732),"Low",AND(P732&gt;O732,P732&gt;Q732),"Medium",AND(Q732&gt;O732,Q732&gt;P732),"High")</f>
        <v>Medium</v>
      </c>
      <c r="S732" t="str">
        <f t="shared" si="24"/>
        <v>F</v>
      </c>
    </row>
    <row r="733" spans="1:19" x14ac:dyDescent="0.3">
      <c r="A733" t="s">
        <v>17</v>
      </c>
      <c r="B733">
        <v>2</v>
      </c>
      <c r="C733" t="s">
        <v>15</v>
      </c>
      <c r="D733" t="str">
        <f t="shared" si="23"/>
        <v>Low</v>
      </c>
      <c r="E733">
        <v>0</v>
      </c>
      <c r="F733">
        <v>1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1</v>
      </c>
      <c r="O733" cm="1">
        <f t="array" ref="O733">$U$2*_xlfn.IFS(C733="data_analyst",$V$5,C733="data_engineer",$V$6,C733="data_scientist",$V$7)*_xlfn.IFS(E733=0,$V$12,E733=1,$V$11)*_xlfn.IFS(F733=0,$V$17,F733=1,$V$16)*_xlfn.IFS(G733=0,$V$22,G733=1,$V$21)*_xlfn.IFS(H733=0,$V$27,H733=1,$V$26)*_xlfn.IFS(I733=0,$V$32,I733=1,$V$31)*_xlfn.IFS(J733=0,$V$37,J733=1,$V$36)*_xlfn.IFS(K733=0,$V$42,K733=1,$V$41)*_xlfn.IFS(L733=0,$V$47,L733=1,$V$46)*_xlfn.IFS(M733=0,$V$52,M733=1,$V$51)*_xlfn.IFS(N733=0,$V$57,N733=1,$V$56)</f>
        <v>8.0538920544847136E-3</v>
      </c>
      <c r="P733" cm="1">
        <f t="array" ref="P733">$V$2*_xlfn.IFS(C733="data_analyst",$X$5,C733="data_engineer",$X$6,C733="data_scientist",$X$7)*_xlfn.IFS(E733=0,$X$12,E733=1,$X$11)*_xlfn.IFS(F733=0,$X$17,F733=1,$X$16)*_xlfn.IFS(G733=0,$X$22,G733=1,$X$21)*_xlfn.IFS(H733=0,$X$27,H733=1,$X$26)*_xlfn.IFS(I733=0,$X$32,I733=1,$X$31)*_xlfn.IFS(J733=0,$X$37,J733=1,$X$36)*_xlfn.IFS(K733=0,$X$42,K733=1,$X$41)*_xlfn.IFS(L733=0,$X$47,L733=1,$X$46)*_xlfn.IFS(M733=0,$X$52,M733=1,$X$51)*_xlfn.IFS(N733=0,$X$57,N733=1,$X$56)</f>
        <v>3.2026103349562342E-5</v>
      </c>
      <c r="Q733" cm="1">
        <f t="array" ref="Q733">$W$2*_xlfn.IFS(C733="data_analyst",$Z$5,C733="data_engineer",$Z$6,C733="data_scientist",$Z$7)*_xlfn.IFS(E733=0,$Z$12,E733=1,$Z$11)*_xlfn.IFS(F733=0,$Z$17,F733=1,$Z$16)*_xlfn.IFS(G733=0,$Z$22,G733=1,$Z$21)*_xlfn.IFS(H733=0,$Z$27,H733=1,$Z$26)*_xlfn.IFS(I733=0,$Z$32,I733=1,$Z$31)*_xlfn.IFS(J733=0,$Z$37,J733=1,$Z$36)*_xlfn.IFS(K733=0,$Z$42,K733=1,$Z$41)*_xlfn.IFS(L733=0,$Z$47,L733=1,$Z$46)*_xlfn.IFS(M733=0,$Z$52,M733=1,$Z$51)*_xlfn.IFS(N733=0,$Z$57,N733=1,$Z$56)</f>
        <v>3.0681362709042702E-4</v>
      </c>
      <c r="R733" t="str" cm="1">
        <f t="array" ref="R733">_xlfn.IFS(AND(O733&gt;P733,O733&gt;Q733),"Low",AND(P733&gt;O733,P733&gt;Q733),"Medium",AND(Q733&gt;O733,Q733&gt;P733),"High")</f>
        <v>Low</v>
      </c>
      <c r="S733" t="str">
        <f t="shared" si="24"/>
        <v>T</v>
      </c>
    </row>
    <row r="734" spans="1:19" x14ac:dyDescent="0.3">
      <c r="A734" t="s">
        <v>17</v>
      </c>
      <c r="B734">
        <v>1</v>
      </c>
      <c r="C734" t="s">
        <v>15</v>
      </c>
      <c r="D734" t="str">
        <f t="shared" si="23"/>
        <v>Low</v>
      </c>
      <c r="E734">
        <v>0</v>
      </c>
      <c r="F734">
        <v>1</v>
      </c>
      <c r="G734">
        <v>0</v>
      </c>
      <c r="H734">
        <v>1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1</v>
      </c>
      <c r="O734" cm="1">
        <f t="array" ref="O734">$U$2*_xlfn.IFS(C734="data_analyst",$V$5,C734="data_engineer",$V$6,C734="data_scientist",$V$7)*_xlfn.IFS(E734=0,$V$12,E734=1,$V$11)*_xlfn.IFS(F734=0,$V$17,F734=1,$V$16)*_xlfn.IFS(G734=0,$V$22,G734=1,$V$21)*_xlfn.IFS(H734=0,$V$27,H734=1,$V$26)*_xlfn.IFS(I734=0,$V$32,I734=1,$V$31)*_xlfn.IFS(J734=0,$V$37,J734=1,$V$36)*_xlfn.IFS(K734=0,$V$42,K734=1,$V$41)*_xlfn.IFS(L734=0,$V$47,L734=1,$V$46)*_xlfn.IFS(M734=0,$V$52,M734=1,$V$51)*_xlfn.IFS(N734=0,$V$57,N734=1,$V$56)</f>
        <v>1.6576504109144187E-3</v>
      </c>
      <c r="P734" cm="1">
        <f t="array" ref="P734">$V$2*_xlfn.IFS(C734="data_analyst",$X$5,C734="data_engineer",$X$6,C734="data_scientist",$X$7)*_xlfn.IFS(E734=0,$X$12,E734=1,$X$11)*_xlfn.IFS(F734=0,$X$17,F734=1,$X$16)*_xlfn.IFS(G734=0,$X$22,G734=1,$X$21)*_xlfn.IFS(H734=0,$X$27,H734=1,$X$26)*_xlfn.IFS(I734=0,$X$32,I734=1,$X$31)*_xlfn.IFS(J734=0,$X$37,J734=1,$X$36)*_xlfn.IFS(K734=0,$X$42,K734=1,$X$41)*_xlfn.IFS(L734=0,$X$47,L734=1,$X$46)*_xlfn.IFS(M734=0,$X$52,M734=1,$X$51)*_xlfn.IFS(N734=0,$X$57,N734=1,$X$56)</f>
        <v>2.3196543773518095E-5</v>
      </c>
      <c r="Q734" cm="1">
        <f t="array" ref="Q734">$W$2*_xlfn.IFS(C734="data_analyst",$Z$5,C734="data_engineer",$Z$6,C734="data_scientist",$Z$7)*_xlfn.IFS(E734=0,$Z$12,E734=1,$Z$11)*_xlfn.IFS(F734=0,$Z$17,F734=1,$Z$16)*_xlfn.IFS(G734=0,$Z$22,G734=1,$Z$21)*_xlfn.IFS(H734=0,$Z$27,H734=1,$Z$26)*_xlfn.IFS(I734=0,$Z$32,I734=1,$Z$31)*_xlfn.IFS(J734=0,$Z$37,J734=1,$Z$36)*_xlfn.IFS(K734=0,$Z$42,K734=1,$Z$41)*_xlfn.IFS(L734=0,$Z$47,L734=1,$Z$46)*_xlfn.IFS(M734=0,$Z$52,M734=1,$Z$51)*_xlfn.IFS(N734=0,$Z$57,N734=1,$Z$56)</f>
        <v>1.0630371475532412E-4</v>
      </c>
      <c r="R734" t="str" cm="1">
        <f t="array" ref="R734">_xlfn.IFS(AND(O734&gt;P734,O734&gt;Q734),"Low",AND(P734&gt;O734,P734&gt;Q734),"Medium",AND(Q734&gt;O734,Q734&gt;P734),"High")</f>
        <v>Low</v>
      </c>
      <c r="S734" t="str">
        <f t="shared" si="24"/>
        <v>T</v>
      </c>
    </row>
    <row r="735" spans="1:19" x14ac:dyDescent="0.3">
      <c r="A735" t="s">
        <v>17</v>
      </c>
      <c r="B735">
        <v>1</v>
      </c>
      <c r="C735" t="s">
        <v>15</v>
      </c>
      <c r="D735" t="str">
        <f t="shared" si="23"/>
        <v>Low</v>
      </c>
      <c r="E735">
        <v>1</v>
      </c>
      <c r="F735">
        <v>1</v>
      </c>
      <c r="G735">
        <v>0</v>
      </c>
      <c r="H735">
        <v>1</v>
      </c>
      <c r="I735">
        <v>0</v>
      </c>
      <c r="J735">
        <v>1</v>
      </c>
      <c r="K735">
        <v>1</v>
      </c>
      <c r="L735">
        <v>0</v>
      </c>
      <c r="M735">
        <v>0</v>
      </c>
      <c r="N735">
        <v>1</v>
      </c>
      <c r="O735" cm="1">
        <f t="array" ref="O735">$U$2*_xlfn.IFS(C735="data_analyst",$V$5,C735="data_engineer",$V$6,C735="data_scientist",$V$7)*_xlfn.IFS(E735=0,$V$12,E735=1,$V$11)*_xlfn.IFS(F735=0,$V$17,F735=1,$V$16)*_xlfn.IFS(G735=0,$V$22,G735=1,$V$21)*_xlfn.IFS(H735=0,$V$27,H735=1,$V$26)*_xlfn.IFS(I735=0,$V$32,I735=1,$V$31)*_xlfn.IFS(J735=0,$V$37,J735=1,$V$36)*_xlfn.IFS(K735=0,$V$42,K735=1,$V$41)*_xlfn.IFS(L735=0,$V$47,L735=1,$V$46)*_xlfn.IFS(M735=0,$V$52,M735=1,$V$51)*_xlfn.IFS(N735=0,$V$57,N735=1,$V$56)</f>
        <v>2.6705726459111151E-4</v>
      </c>
      <c r="P735" cm="1">
        <f t="array" ref="P735">$V$2*_xlfn.IFS(C735="data_analyst",$X$5,C735="data_engineer",$X$6,C735="data_scientist",$X$7)*_xlfn.IFS(E735=0,$X$12,E735=1,$X$11)*_xlfn.IFS(F735=0,$X$17,F735=1,$X$16)*_xlfn.IFS(G735=0,$X$22,G735=1,$X$21)*_xlfn.IFS(H735=0,$X$27,H735=1,$X$26)*_xlfn.IFS(I735=0,$X$32,I735=1,$X$31)*_xlfn.IFS(J735=0,$X$37,J735=1,$X$36)*_xlfn.IFS(K735=0,$X$42,K735=1,$X$41)*_xlfn.IFS(L735=0,$X$47,L735=1,$X$46)*_xlfn.IFS(M735=0,$X$52,M735=1,$X$51)*_xlfn.IFS(N735=0,$X$57,N735=1,$X$56)</f>
        <v>1.4644461517516924E-5</v>
      </c>
      <c r="Q735" cm="1">
        <f t="array" ref="Q735">$W$2*_xlfn.IFS(C735="data_analyst",$Z$5,C735="data_engineer",$Z$6,C735="data_scientist",$Z$7)*_xlfn.IFS(E735=0,$Z$12,E735=1,$Z$11)*_xlfn.IFS(F735=0,$Z$17,F735=1,$Z$16)*_xlfn.IFS(G735=0,$Z$22,G735=1,$Z$21)*_xlfn.IFS(H735=0,$Z$27,H735=1,$Z$26)*_xlfn.IFS(I735=0,$Z$32,I735=1,$Z$31)*_xlfn.IFS(J735=0,$Z$37,J735=1,$Z$36)*_xlfn.IFS(K735=0,$Z$42,K735=1,$Z$41)*_xlfn.IFS(L735=0,$Z$47,L735=1,$Z$46)*_xlfn.IFS(M735=0,$Z$52,M735=1,$Z$51)*_xlfn.IFS(N735=0,$Z$57,N735=1,$Z$56)</f>
        <v>3.9635930896955842E-5</v>
      </c>
      <c r="R735" t="str" cm="1">
        <f t="array" ref="R735">_xlfn.IFS(AND(O735&gt;P735,O735&gt;Q735),"Low",AND(P735&gt;O735,P735&gt;Q735),"Medium",AND(Q735&gt;O735,Q735&gt;P735),"High")</f>
        <v>Low</v>
      </c>
      <c r="S735" t="str">
        <f t="shared" si="24"/>
        <v>T</v>
      </c>
    </row>
    <row r="736" spans="1:19" x14ac:dyDescent="0.3">
      <c r="A736" t="s">
        <v>17</v>
      </c>
      <c r="B736">
        <v>1</v>
      </c>
      <c r="C736" t="s">
        <v>15</v>
      </c>
      <c r="D736" t="str">
        <f t="shared" si="23"/>
        <v>Low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1</v>
      </c>
      <c r="O736" cm="1">
        <f t="array" ref="O736">$U$2*_xlfn.IFS(C736="data_analyst",$V$5,C736="data_engineer",$V$6,C736="data_scientist",$V$7)*_xlfn.IFS(E736=0,$V$12,E736=1,$V$11)*_xlfn.IFS(F736=0,$V$17,F736=1,$V$16)*_xlfn.IFS(G736=0,$V$22,G736=1,$V$21)*_xlfn.IFS(H736=0,$V$27,H736=1,$V$26)*_xlfn.IFS(I736=0,$V$32,I736=1,$V$31)*_xlfn.IFS(J736=0,$V$37,J736=1,$V$36)*_xlfn.IFS(K736=0,$V$42,K736=1,$V$41)*_xlfn.IFS(L736=0,$V$47,L736=1,$V$46)*_xlfn.IFS(M736=0,$V$52,M736=1,$V$51)*_xlfn.IFS(N736=0,$V$57,N736=1,$V$56)</f>
        <v>6.1814643585689803E-3</v>
      </c>
      <c r="P736" cm="1">
        <f t="array" ref="P736">$V$2*_xlfn.IFS(C736="data_analyst",$X$5,C736="data_engineer",$X$6,C736="data_scientist",$X$7)*_xlfn.IFS(E736=0,$X$12,E736=1,$X$11)*_xlfn.IFS(F736=0,$X$17,F736=1,$X$16)*_xlfn.IFS(G736=0,$X$22,G736=1,$X$21)*_xlfn.IFS(H736=0,$X$27,H736=1,$X$26)*_xlfn.IFS(I736=0,$X$32,I736=1,$X$31)*_xlfn.IFS(J736=0,$X$37,J736=1,$X$36)*_xlfn.IFS(K736=0,$X$42,K736=1,$X$41)*_xlfn.IFS(L736=0,$X$47,L736=1,$X$46)*_xlfn.IFS(M736=0,$X$52,M736=1,$X$51)*_xlfn.IFS(N736=0,$X$57,N736=1,$X$56)</f>
        <v>2.760870978410546E-5</v>
      </c>
      <c r="Q736" cm="1">
        <f t="array" ref="Q736">$W$2*_xlfn.IFS(C736="data_analyst",$Z$5,C736="data_engineer",$Z$6,C736="data_scientist",$Z$7)*_xlfn.IFS(E736=0,$Z$12,E736=1,$Z$11)*_xlfn.IFS(F736=0,$Z$17,F736=1,$Z$16)*_xlfn.IFS(G736=0,$Z$22,G736=1,$Z$21)*_xlfn.IFS(H736=0,$Z$27,H736=1,$Z$26)*_xlfn.IFS(I736=0,$Z$32,I736=1,$Z$31)*_xlfn.IFS(J736=0,$Z$37,J736=1,$Z$36)*_xlfn.IFS(K736=0,$Z$42,K736=1,$Z$41)*_xlfn.IFS(L736=0,$Z$47,L736=1,$Z$46)*_xlfn.IFS(M736=0,$Z$52,M736=1,$Z$51)*_xlfn.IFS(N736=0,$Z$57,N736=1,$Z$56)</f>
        <v>2.8928141982811694E-4</v>
      </c>
      <c r="R736" t="str" cm="1">
        <f t="array" ref="R736">_xlfn.IFS(AND(O736&gt;P736,O736&gt;Q736),"Low",AND(P736&gt;O736,P736&gt;Q736),"Medium",AND(Q736&gt;O736,Q736&gt;P736),"High")</f>
        <v>Low</v>
      </c>
      <c r="S736" t="str">
        <f t="shared" si="24"/>
        <v>T</v>
      </c>
    </row>
    <row r="737" spans="1:19" x14ac:dyDescent="0.3">
      <c r="A737" t="s">
        <v>17</v>
      </c>
      <c r="B737">
        <v>2</v>
      </c>
      <c r="C737" t="s">
        <v>15</v>
      </c>
      <c r="D737" t="str">
        <f t="shared" si="23"/>
        <v>Low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1</v>
      </c>
      <c r="O737" cm="1">
        <f t="array" ref="O737">$U$2*_xlfn.IFS(C737="data_analyst",$V$5,C737="data_engineer",$V$6,C737="data_scientist",$V$7)*_xlfn.IFS(E737=0,$V$12,E737=1,$V$11)*_xlfn.IFS(F737=0,$V$17,F737=1,$V$16)*_xlfn.IFS(G737=0,$V$22,G737=1,$V$21)*_xlfn.IFS(H737=0,$V$27,H737=1,$V$26)*_xlfn.IFS(I737=0,$V$32,I737=1,$V$31)*_xlfn.IFS(J737=0,$V$37,J737=1,$V$36)*_xlfn.IFS(K737=0,$V$42,K737=1,$V$41)*_xlfn.IFS(L737=0,$V$47,L737=1,$V$46)*_xlfn.IFS(M737=0,$V$52,M737=1,$V$51)*_xlfn.IFS(N737=0,$V$57,N737=1,$V$56)</f>
        <v>8.0538920544847136E-3</v>
      </c>
      <c r="P737" cm="1">
        <f t="array" ref="P737">$V$2*_xlfn.IFS(C737="data_analyst",$X$5,C737="data_engineer",$X$6,C737="data_scientist",$X$7)*_xlfn.IFS(E737=0,$X$12,E737=1,$X$11)*_xlfn.IFS(F737=0,$X$17,F737=1,$X$16)*_xlfn.IFS(G737=0,$X$22,G737=1,$X$21)*_xlfn.IFS(H737=0,$X$27,H737=1,$X$26)*_xlfn.IFS(I737=0,$X$32,I737=1,$X$31)*_xlfn.IFS(J737=0,$X$37,J737=1,$X$36)*_xlfn.IFS(K737=0,$X$42,K737=1,$X$41)*_xlfn.IFS(L737=0,$X$47,L737=1,$X$46)*_xlfn.IFS(M737=0,$X$52,M737=1,$X$51)*_xlfn.IFS(N737=0,$X$57,N737=1,$X$56)</f>
        <v>3.2026103349562342E-5</v>
      </c>
      <c r="Q737" cm="1">
        <f t="array" ref="Q737">$W$2*_xlfn.IFS(C737="data_analyst",$Z$5,C737="data_engineer",$Z$6,C737="data_scientist",$Z$7)*_xlfn.IFS(E737=0,$Z$12,E737=1,$Z$11)*_xlfn.IFS(F737=0,$Z$17,F737=1,$Z$16)*_xlfn.IFS(G737=0,$Z$22,G737=1,$Z$21)*_xlfn.IFS(H737=0,$Z$27,H737=1,$Z$26)*_xlfn.IFS(I737=0,$Z$32,I737=1,$Z$31)*_xlfn.IFS(J737=0,$Z$37,J737=1,$Z$36)*_xlfn.IFS(K737=0,$Z$42,K737=1,$Z$41)*_xlfn.IFS(L737=0,$Z$47,L737=1,$Z$46)*_xlfn.IFS(M737=0,$Z$52,M737=1,$Z$51)*_xlfn.IFS(N737=0,$Z$57,N737=1,$Z$56)</f>
        <v>3.0681362709042702E-4</v>
      </c>
      <c r="R737" t="str" cm="1">
        <f t="array" ref="R737">_xlfn.IFS(AND(O737&gt;P737,O737&gt;Q737),"Low",AND(P737&gt;O737,P737&gt;Q737),"Medium",AND(Q737&gt;O737,Q737&gt;P737),"High")</f>
        <v>Low</v>
      </c>
      <c r="S737" t="str">
        <f t="shared" si="24"/>
        <v>T</v>
      </c>
    </row>
    <row r="738" spans="1:19" x14ac:dyDescent="0.3">
      <c r="A738" t="s">
        <v>17</v>
      </c>
      <c r="B738">
        <v>1</v>
      </c>
      <c r="C738" t="s">
        <v>15</v>
      </c>
      <c r="D738" t="str">
        <f t="shared" si="23"/>
        <v>Low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 cm="1">
        <f t="array" ref="O738">$U$2*_xlfn.IFS(C738="data_analyst",$V$5,C738="data_engineer",$V$6,C738="data_scientist",$V$7)*_xlfn.IFS(E738=0,$V$12,E738=1,$V$11)*_xlfn.IFS(F738=0,$V$17,F738=1,$V$16)*_xlfn.IFS(G738=0,$V$22,G738=1,$V$21)*_xlfn.IFS(H738=0,$V$27,H738=1,$V$26)*_xlfn.IFS(I738=0,$V$32,I738=1,$V$31)*_xlfn.IFS(J738=0,$V$37,J738=1,$V$36)*_xlfn.IFS(K738=0,$V$42,K738=1,$V$41)*_xlfn.IFS(L738=0,$V$47,L738=1,$V$46)*_xlfn.IFS(M738=0,$V$52,M738=1,$V$51)*_xlfn.IFS(N738=0,$V$57,N738=1,$V$56)</f>
        <v>1.8002646761135725E-2</v>
      </c>
      <c r="P738" cm="1">
        <f t="array" ref="P738">$V$2*_xlfn.IFS(C738="data_analyst",$X$5,C738="data_engineer",$X$6,C738="data_scientist",$X$7)*_xlfn.IFS(E738=0,$X$12,E738=1,$X$11)*_xlfn.IFS(F738=0,$X$17,F738=1,$X$16)*_xlfn.IFS(G738=0,$X$22,G738=1,$X$21)*_xlfn.IFS(H738=0,$X$27,H738=1,$X$26)*_xlfn.IFS(I738=0,$X$32,I738=1,$X$31)*_xlfn.IFS(J738=0,$X$37,J738=1,$X$36)*_xlfn.IFS(K738=0,$X$42,K738=1,$X$41)*_xlfn.IFS(L738=0,$X$47,L738=1,$X$46)*_xlfn.IFS(M738=0,$X$52,M738=1,$X$51)*_xlfn.IFS(N738=0,$X$57,N738=1,$X$56)</f>
        <v>1.1404719368761322E-4</v>
      </c>
      <c r="Q738" cm="1">
        <f t="array" ref="Q738">$W$2*_xlfn.IFS(C738="data_analyst",$Z$5,C738="data_engineer",$Z$6,C738="data_scientist",$Z$7)*_xlfn.IFS(E738=0,$Z$12,E738=1,$Z$11)*_xlfn.IFS(F738=0,$Z$17,F738=1,$Z$16)*_xlfn.IFS(G738=0,$Z$22,G738=1,$Z$21)*_xlfn.IFS(H738=0,$Z$27,H738=1,$Z$26)*_xlfn.IFS(I738=0,$Z$32,I738=1,$Z$31)*_xlfn.IFS(J738=0,$Z$37,J738=1,$Z$36)*_xlfn.IFS(K738=0,$Z$42,K738=1,$Z$41)*_xlfn.IFS(L738=0,$Z$47,L738=1,$Z$46)*_xlfn.IFS(M738=0,$Z$52,M738=1,$Z$51)*_xlfn.IFS(N738=0,$Z$57,N738=1,$Z$56)</f>
        <v>1.0309290867700006E-3</v>
      </c>
      <c r="R738" t="str" cm="1">
        <f t="array" ref="R738">_xlfn.IFS(AND(O738&gt;P738,O738&gt;Q738),"Low",AND(P738&gt;O738,P738&gt;Q738),"Medium",AND(Q738&gt;O738,Q738&gt;P738),"High")</f>
        <v>Low</v>
      </c>
      <c r="S738" t="str">
        <f t="shared" si="24"/>
        <v>T</v>
      </c>
    </row>
    <row r="739" spans="1:19" x14ac:dyDescent="0.3">
      <c r="A739" t="s">
        <v>17</v>
      </c>
      <c r="B739">
        <v>5</v>
      </c>
      <c r="C739" t="s">
        <v>15</v>
      </c>
      <c r="D739" t="str">
        <f t="shared" si="23"/>
        <v>Low</v>
      </c>
      <c r="E739">
        <v>1</v>
      </c>
      <c r="F739">
        <v>1</v>
      </c>
      <c r="G739">
        <v>0</v>
      </c>
      <c r="H739">
        <v>1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1</v>
      </c>
      <c r="O739" cm="1">
        <f t="array" ref="O739">$U$2*_xlfn.IFS(C739="data_analyst",$V$5,C739="data_engineer",$V$6,C739="data_scientist",$V$7)*_xlfn.IFS(E739=0,$V$12,E739=1,$V$11)*_xlfn.IFS(F739=0,$V$17,F739=1,$V$16)*_xlfn.IFS(G739=0,$V$22,G739=1,$V$21)*_xlfn.IFS(H739=0,$V$27,H739=1,$V$26)*_xlfn.IFS(I739=0,$V$32,I739=1,$V$31)*_xlfn.IFS(J739=0,$V$37,J739=1,$V$36)*_xlfn.IFS(K739=0,$V$42,K739=1,$V$41)*_xlfn.IFS(L739=0,$V$47,L739=1,$V$46)*_xlfn.IFS(M739=0,$V$52,M739=1,$V$51)*_xlfn.IFS(N739=0,$V$57,N739=1,$V$56)</f>
        <v>7.7776677507883276E-4</v>
      </c>
      <c r="P739" cm="1">
        <f t="array" ref="P739">$V$2*_xlfn.IFS(C739="data_analyst",$X$5,C739="data_engineer",$X$6,C739="data_scientist",$X$7)*_xlfn.IFS(E739=0,$X$12,E739=1,$X$11)*_xlfn.IFS(F739=0,$X$17,F739=1,$X$16)*_xlfn.IFS(G739=0,$X$22,G739=1,$X$21)*_xlfn.IFS(H739=0,$X$27,H739=1,$X$26)*_xlfn.IFS(I739=0,$X$32,I739=1,$X$31)*_xlfn.IFS(J739=0,$X$37,J739=1,$X$36)*_xlfn.IFS(K739=0,$X$42,K739=1,$X$41)*_xlfn.IFS(L739=0,$X$47,L739=1,$X$46)*_xlfn.IFS(M739=0,$X$52,M739=1,$X$51)*_xlfn.IFS(N739=0,$X$57,N739=1,$X$56)</f>
        <v>6.049394383871477E-5</v>
      </c>
      <c r="Q739" cm="1">
        <f t="array" ref="Q739">$W$2*_xlfn.IFS(C739="data_analyst",$Z$5,C739="data_engineer",$Z$6,C739="data_scientist",$Z$7)*_xlfn.IFS(E739=0,$Z$12,E739=1,$Z$11)*_xlfn.IFS(F739=0,$Z$17,F739=1,$Z$16)*_xlfn.IFS(G739=0,$Z$22,G739=1,$Z$21)*_xlfn.IFS(H739=0,$Z$27,H739=1,$Z$26)*_xlfn.IFS(I739=0,$Z$32,I739=1,$Z$31)*_xlfn.IFS(J739=0,$Z$37,J739=1,$Z$36)*_xlfn.IFS(K739=0,$Z$42,K739=1,$Z$41)*_xlfn.IFS(L739=0,$Z$47,L739=1,$Z$46)*_xlfn.IFS(M739=0,$Z$52,M739=1,$Z$51)*_xlfn.IFS(N739=0,$Z$57,N739=1,$Z$56)</f>
        <v>1.4125288125022519E-4</v>
      </c>
      <c r="R739" t="str" cm="1">
        <f t="array" ref="R739">_xlfn.IFS(AND(O739&gt;P739,O739&gt;Q739),"Low",AND(P739&gt;O739,P739&gt;Q739),"Medium",AND(Q739&gt;O739,Q739&gt;P739),"High")</f>
        <v>Low</v>
      </c>
      <c r="S739" t="str">
        <f t="shared" si="24"/>
        <v>T</v>
      </c>
    </row>
    <row r="740" spans="1:19" x14ac:dyDescent="0.3">
      <c r="A740" t="s">
        <v>17</v>
      </c>
      <c r="B740">
        <v>2</v>
      </c>
      <c r="C740" t="s">
        <v>15</v>
      </c>
      <c r="D740" t="str">
        <f t="shared" si="23"/>
        <v>Low</v>
      </c>
      <c r="E740">
        <v>0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 cm="1">
        <f t="array" ref="O740">$U$2*_xlfn.IFS(C740="data_analyst",$V$5,C740="data_engineer",$V$6,C740="data_scientist",$V$7)*_xlfn.IFS(E740=0,$V$12,E740=1,$V$11)*_xlfn.IFS(F740=0,$V$17,F740=1,$V$16)*_xlfn.IFS(G740=0,$V$22,G740=1,$V$21)*_xlfn.IFS(H740=0,$V$27,H740=1,$V$26)*_xlfn.IFS(I740=0,$V$32,I740=1,$V$31)*_xlfn.IFS(J740=0,$V$37,J740=1,$V$36)*_xlfn.IFS(K740=0,$V$42,K740=1,$V$41)*_xlfn.IFS(L740=0,$V$47,L740=1,$V$46)*_xlfn.IFS(M740=0,$V$52,M740=1,$V$51)*_xlfn.IFS(N740=0,$V$57,N740=1,$V$56)</f>
        <v>2.3455829444072339E-2</v>
      </c>
      <c r="P740" cm="1">
        <f t="array" ref="P740">$V$2*_xlfn.IFS(C740="data_analyst",$X$5,C740="data_engineer",$X$6,C740="data_scientist",$X$7)*_xlfn.IFS(E740=0,$X$12,E740=1,$X$11)*_xlfn.IFS(F740=0,$X$17,F740=1,$X$16)*_xlfn.IFS(G740=0,$X$22,G740=1,$X$21)*_xlfn.IFS(H740=0,$X$27,H740=1,$X$26)*_xlfn.IFS(I740=0,$X$32,I740=1,$X$31)*_xlfn.IFS(J740=0,$X$37,J740=1,$X$36)*_xlfn.IFS(K740=0,$X$42,K740=1,$X$41)*_xlfn.IFS(L740=0,$X$47,L740=1,$X$46)*_xlfn.IFS(M740=0,$X$52,M740=1,$X$51)*_xlfn.IFS(N740=0,$X$57,N740=1,$X$56)</f>
        <v>1.3229474467763136E-4</v>
      </c>
      <c r="Q740" cm="1">
        <f t="array" ref="Q740">$W$2*_xlfn.IFS(C740="data_analyst",$Z$5,C740="data_engineer",$Z$6,C740="data_scientist",$Z$7)*_xlfn.IFS(E740=0,$Z$12,E740=1,$Z$11)*_xlfn.IFS(F740=0,$Z$17,F740=1,$Z$16)*_xlfn.IFS(G740=0,$Z$22,G740=1,$Z$21)*_xlfn.IFS(H740=0,$Z$27,H740=1,$Z$26)*_xlfn.IFS(I740=0,$Z$32,I740=1,$Z$31)*_xlfn.IFS(J740=0,$Z$37,J740=1,$Z$36)*_xlfn.IFS(K740=0,$Z$42,K740=1,$Z$41)*_xlfn.IFS(L740=0,$Z$47,L740=1,$Z$46)*_xlfn.IFS(M740=0,$Z$52,M740=1,$Z$51)*_xlfn.IFS(N740=0,$Z$57,N740=1,$Z$56)</f>
        <v>1.0934096374833335E-3</v>
      </c>
      <c r="R740" t="str" cm="1">
        <f t="array" ref="R740">_xlfn.IFS(AND(O740&gt;P740,O740&gt;Q740),"Low",AND(P740&gt;O740,P740&gt;Q740),"Medium",AND(Q740&gt;O740,Q740&gt;P740),"High")</f>
        <v>Low</v>
      </c>
      <c r="S740" t="str">
        <f t="shared" si="24"/>
        <v>T</v>
      </c>
    </row>
    <row r="741" spans="1:19" x14ac:dyDescent="0.3">
      <c r="A741" t="s">
        <v>17</v>
      </c>
      <c r="B741">
        <v>1</v>
      </c>
      <c r="C741" t="s">
        <v>15</v>
      </c>
      <c r="D741" t="str">
        <f t="shared" si="23"/>
        <v>Low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 cm="1">
        <f t="array" ref="O741">$U$2*_xlfn.IFS(C741="data_analyst",$V$5,C741="data_engineer",$V$6,C741="data_scientist",$V$7)*_xlfn.IFS(E741=0,$V$12,E741=1,$V$11)*_xlfn.IFS(F741=0,$V$17,F741=1,$V$16)*_xlfn.IFS(G741=0,$V$22,G741=1,$V$21)*_xlfn.IFS(H741=0,$V$27,H741=1,$V$26)*_xlfn.IFS(I741=0,$V$32,I741=1,$V$31)*_xlfn.IFS(J741=0,$V$37,J741=1,$V$36)*_xlfn.IFS(K741=0,$V$42,K741=1,$V$41)*_xlfn.IFS(L741=0,$V$47,L741=1,$V$46)*_xlfn.IFS(M741=0,$V$52,M741=1,$V$51)*_xlfn.IFS(N741=0,$V$57,N741=1,$V$56)</f>
        <v>4.6879328316891651E-3</v>
      </c>
      <c r="P741" cm="1">
        <f t="array" ref="P741">$V$2*_xlfn.IFS(C741="data_analyst",$X$5,C741="data_engineer",$X$6,C741="data_scientist",$X$7)*_xlfn.IFS(E741=0,$X$12,E741=1,$X$11)*_xlfn.IFS(F741=0,$X$17,F741=1,$X$16)*_xlfn.IFS(G741=0,$X$22,G741=1,$X$21)*_xlfn.IFS(H741=0,$X$27,H741=1,$X$26)*_xlfn.IFS(I741=0,$X$32,I741=1,$X$31)*_xlfn.IFS(J741=0,$X$37,J741=1,$X$36)*_xlfn.IFS(K741=0,$X$42,K741=1,$X$41)*_xlfn.IFS(L741=0,$X$47,L741=1,$X$46)*_xlfn.IFS(M741=0,$X$52,M741=1,$X$51)*_xlfn.IFS(N741=0,$X$57,N741=1,$X$56)</f>
        <v>7.7370319830748416E-6</v>
      </c>
      <c r="Q741" cm="1">
        <f t="array" ref="Q741">$W$2*_xlfn.IFS(C741="data_analyst",$Z$5,C741="data_engineer",$Z$6,C741="data_scientist",$Z$7)*_xlfn.IFS(E741=0,$Z$12,E741=1,$Z$11)*_xlfn.IFS(F741=0,$Z$17,F741=1,$Z$16)*_xlfn.IFS(G741=0,$Z$22,G741=1,$Z$21)*_xlfn.IFS(H741=0,$Z$27,H741=1,$Z$26)*_xlfn.IFS(I741=0,$Z$32,I741=1,$Z$31)*_xlfn.IFS(J741=0,$Z$37,J741=1,$Z$36)*_xlfn.IFS(K741=0,$Z$42,K741=1,$Z$41)*_xlfn.IFS(L741=0,$Z$47,L741=1,$Z$46)*_xlfn.IFS(M741=0,$Z$52,M741=1,$Z$51)*_xlfn.IFS(N741=0,$Z$57,N741=1,$Z$56)</f>
        <v>1.6893086079963217E-4</v>
      </c>
      <c r="R741" t="str" cm="1">
        <f t="array" ref="R741">_xlfn.IFS(AND(O741&gt;P741,O741&gt;Q741),"Low",AND(P741&gt;O741,P741&gt;Q741),"Medium",AND(Q741&gt;O741,Q741&gt;P741),"High")</f>
        <v>Low</v>
      </c>
      <c r="S741" t="str">
        <f t="shared" si="24"/>
        <v>T</v>
      </c>
    </row>
    <row r="742" spans="1:19" x14ac:dyDescent="0.3">
      <c r="A742" t="s">
        <v>17</v>
      </c>
      <c r="B742">
        <v>0</v>
      </c>
      <c r="C742" t="s">
        <v>15</v>
      </c>
      <c r="D742" t="str">
        <f t="shared" si="23"/>
        <v>Low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 cm="1">
        <f t="array" ref="O742">$U$2*_xlfn.IFS(C742="data_analyst",$V$5,C742="data_engineer",$V$6,C742="data_scientist",$V$7)*_xlfn.IFS(E742=0,$V$12,E742=1,$V$11)*_xlfn.IFS(F742=0,$V$17,F742=1,$V$16)*_xlfn.IFS(G742=0,$V$22,G742=1,$V$21)*_xlfn.IFS(H742=0,$V$27,H742=1,$V$26)*_xlfn.IFS(I742=0,$V$32,I742=1,$V$31)*_xlfn.IFS(J742=0,$V$37,J742=1,$V$36)*_xlfn.IFS(K742=0,$V$42,K742=1,$V$41)*_xlfn.IFS(L742=0,$V$47,L742=1,$V$46)*_xlfn.IFS(M742=0,$V$52,M742=1,$V$51)*_xlfn.IFS(N742=0,$V$57,N742=1,$V$56)</f>
        <v>1.8002646761135725E-2</v>
      </c>
      <c r="P742" cm="1">
        <f t="array" ref="P742">$V$2*_xlfn.IFS(C742="data_analyst",$X$5,C742="data_engineer",$X$6,C742="data_scientist",$X$7)*_xlfn.IFS(E742=0,$X$12,E742=1,$X$11)*_xlfn.IFS(F742=0,$X$17,F742=1,$X$16)*_xlfn.IFS(G742=0,$X$22,G742=1,$X$21)*_xlfn.IFS(H742=0,$X$27,H742=1,$X$26)*_xlfn.IFS(I742=0,$X$32,I742=1,$X$31)*_xlfn.IFS(J742=0,$X$37,J742=1,$X$36)*_xlfn.IFS(K742=0,$X$42,K742=1,$X$41)*_xlfn.IFS(L742=0,$X$47,L742=1,$X$46)*_xlfn.IFS(M742=0,$X$52,M742=1,$X$51)*_xlfn.IFS(N742=0,$X$57,N742=1,$X$56)</f>
        <v>1.1404719368761322E-4</v>
      </c>
      <c r="Q742" cm="1">
        <f t="array" ref="Q742">$W$2*_xlfn.IFS(C742="data_analyst",$Z$5,C742="data_engineer",$Z$6,C742="data_scientist",$Z$7)*_xlfn.IFS(E742=0,$Z$12,E742=1,$Z$11)*_xlfn.IFS(F742=0,$Z$17,F742=1,$Z$16)*_xlfn.IFS(G742=0,$Z$22,G742=1,$Z$21)*_xlfn.IFS(H742=0,$Z$27,H742=1,$Z$26)*_xlfn.IFS(I742=0,$Z$32,I742=1,$Z$31)*_xlfn.IFS(J742=0,$Z$37,J742=1,$Z$36)*_xlfn.IFS(K742=0,$Z$42,K742=1,$Z$41)*_xlfn.IFS(L742=0,$Z$47,L742=1,$Z$46)*_xlfn.IFS(M742=0,$Z$52,M742=1,$Z$51)*_xlfn.IFS(N742=0,$Z$57,N742=1,$Z$56)</f>
        <v>1.0309290867700006E-3</v>
      </c>
      <c r="R742" t="str" cm="1">
        <f t="array" ref="R742">_xlfn.IFS(AND(O742&gt;P742,O742&gt;Q742),"Low",AND(P742&gt;O742,P742&gt;Q742),"Medium",AND(Q742&gt;O742,Q742&gt;P742),"High")</f>
        <v>Low</v>
      </c>
      <c r="S742" t="str">
        <f t="shared" si="24"/>
        <v>T</v>
      </c>
    </row>
    <row r="743" spans="1:19" x14ac:dyDescent="0.3">
      <c r="A743" t="s">
        <v>17</v>
      </c>
      <c r="B743">
        <v>4</v>
      </c>
      <c r="C743" t="s">
        <v>15</v>
      </c>
      <c r="D743" t="str">
        <f t="shared" si="23"/>
        <v>Low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 cm="1">
        <f t="array" ref="O743">$U$2*_xlfn.IFS(C743="data_analyst",$V$5,C743="data_engineer",$V$6,C743="data_scientist",$V$7)*_xlfn.IFS(E743=0,$V$12,E743=1,$V$11)*_xlfn.IFS(F743=0,$V$17,F743=1,$V$16)*_xlfn.IFS(G743=0,$V$22,G743=1,$V$21)*_xlfn.IFS(H743=0,$V$27,H743=1,$V$26)*_xlfn.IFS(I743=0,$V$32,I743=1,$V$31)*_xlfn.IFS(J743=0,$V$37,J743=1,$V$36)*_xlfn.IFS(K743=0,$V$42,K743=1,$V$41)*_xlfn.IFS(L743=0,$V$47,L743=1,$V$46)*_xlfn.IFS(M743=0,$V$52,M743=1,$V$51)*_xlfn.IFS(N743=0,$V$57,N743=1,$V$56)</f>
        <v>1.8002646761135725E-2</v>
      </c>
      <c r="P743" cm="1">
        <f t="array" ref="P743">$V$2*_xlfn.IFS(C743="data_analyst",$X$5,C743="data_engineer",$X$6,C743="data_scientist",$X$7)*_xlfn.IFS(E743=0,$X$12,E743=1,$X$11)*_xlfn.IFS(F743=0,$X$17,F743=1,$X$16)*_xlfn.IFS(G743=0,$X$22,G743=1,$X$21)*_xlfn.IFS(H743=0,$X$27,H743=1,$X$26)*_xlfn.IFS(I743=0,$X$32,I743=1,$X$31)*_xlfn.IFS(J743=0,$X$37,J743=1,$X$36)*_xlfn.IFS(K743=0,$X$42,K743=1,$X$41)*_xlfn.IFS(L743=0,$X$47,L743=1,$X$46)*_xlfn.IFS(M743=0,$X$52,M743=1,$X$51)*_xlfn.IFS(N743=0,$X$57,N743=1,$X$56)</f>
        <v>1.1404719368761322E-4</v>
      </c>
      <c r="Q743" cm="1">
        <f t="array" ref="Q743">$W$2*_xlfn.IFS(C743="data_analyst",$Z$5,C743="data_engineer",$Z$6,C743="data_scientist",$Z$7)*_xlfn.IFS(E743=0,$Z$12,E743=1,$Z$11)*_xlfn.IFS(F743=0,$Z$17,F743=1,$Z$16)*_xlfn.IFS(G743=0,$Z$22,G743=1,$Z$21)*_xlfn.IFS(H743=0,$Z$27,H743=1,$Z$26)*_xlfn.IFS(I743=0,$Z$32,I743=1,$Z$31)*_xlfn.IFS(J743=0,$Z$37,J743=1,$Z$36)*_xlfn.IFS(K743=0,$Z$42,K743=1,$Z$41)*_xlfn.IFS(L743=0,$Z$47,L743=1,$Z$46)*_xlfn.IFS(M743=0,$Z$52,M743=1,$Z$51)*_xlfn.IFS(N743=0,$Z$57,N743=1,$Z$56)</f>
        <v>1.0309290867700006E-3</v>
      </c>
      <c r="R743" t="str" cm="1">
        <f t="array" ref="R743">_xlfn.IFS(AND(O743&gt;P743,O743&gt;Q743),"Low",AND(P743&gt;O743,P743&gt;Q743),"Medium",AND(Q743&gt;O743,Q743&gt;P743),"High")</f>
        <v>Low</v>
      </c>
      <c r="S743" t="str">
        <f t="shared" si="24"/>
        <v>T</v>
      </c>
    </row>
    <row r="744" spans="1:19" x14ac:dyDescent="0.3">
      <c r="A744" t="s">
        <v>17</v>
      </c>
      <c r="B744">
        <v>7</v>
      </c>
      <c r="C744" t="s">
        <v>15</v>
      </c>
      <c r="D744" t="str">
        <f t="shared" si="23"/>
        <v>Low</v>
      </c>
      <c r="E744">
        <v>1</v>
      </c>
      <c r="F744">
        <v>1</v>
      </c>
      <c r="G744">
        <v>0</v>
      </c>
      <c r="H744">
        <v>1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1</v>
      </c>
      <c r="O744" cm="1">
        <f t="array" ref="O744">$U$2*_xlfn.IFS(C744="data_analyst",$V$5,C744="data_engineer",$V$6,C744="data_scientist",$V$7)*_xlfn.IFS(E744=0,$V$12,E744=1,$V$11)*_xlfn.IFS(F744=0,$V$17,F744=1,$V$16)*_xlfn.IFS(G744=0,$V$22,G744=1,$V$21)*_xlfn.IFS(H744=0,$V$27,H744=1,$V$26)*_xlfn.IFS(I744=0,$V$32,I744=1,$V$31)*_xlfn.IFS(J744=0,$V$37,J744=1,$V$36)*_xlfn.IFS(K744=0,$V$42,K744=1,$V$41)*_xlfn.IFS(L744=0,$V$47,L744=1,$V$46)*_xlfn.IFS(M744=0,$V$52,M744=1,$V$51)*_xlfn.IFS(N744=0,$V$57,N744=1,$V$56)</f>
        <v>2.6705726459111151E-4</v>
      </c>
      <c r="P744" cm="1">
        <f t="array" ref="P744">$V$2*_xlfn.IFS(C744="data_analyst",$X$5,C744="data_engineer",$X$6,C744="data_scientist",$X$7)*_xlfn.IFS(E744=0,$X$12,E744=1,$X$11)*_xlfn.IFS(F744=0,$X$17,F744=1,$X$16)*_xlfn.IFS(G744=0,$X$22,G744=1,$X$21)*_xlfn.IFS(H744=0,$X$27,H744=1,$X$26)*_xlfn.IFS(I744=0,$X$32,I744=1,$X$31)*_xlfn.IFS(J744=0,$X$37,J744=1,$X$36)*_xlfn.IFS(K744=0,$X$42,K744=1,$X$41)*_xlfn.IFS(L744=0,$X$47,L744=1,$X$46)*_xlfn.IFS(M744=0,$X$52,M744=1,$X$51)*_xlfn.IFS(N744=0,$X$57,N744=1,$X$56)</f>
        <v>1.4644461517516924E-5</v>
      </c>
      <c r="Q744" cm="1">
        <f t="array" ref="Q744">$W$2*_xlfn.IFS(C744="data_analyst",$Z$5,C744="data_engineer",$Z$6,C744="data_scientist",$Z$7)*_xlfn.IFS(E744=0,$Z$12,E744=1,$Z$11)*_xlfn.IFS(F744=0,$Z$17,F744=1,$Z$16)*_xlfn.IFS(G744=0,$Z$22,G744=1,$Z$21)*_xlfn.IFS(H744=0,$Z$27,H744=1,$Z$26)*_xlfn.IFS(I744=0,$Z$32,I744=1,$Z$31)*_xlfn.IFS(J744=0,$Z$37,J744=1,$Z$36)*_xlfn.IFS(K744=0,$Z$42,K744=1,$Z$41)*_xlfn.IFS(L744=0,$Z$47,L744=1,$Z$46)*_xlfn.IFS(M744=0,$Z$52,M744=1,$Z$51)*_xlfn.IFS(N744=0,$Z$57,N744=1,$Z$56)</f>
        <v>3.9635930896955842E-5</v>
      </c>
      <c r="R744" t="str" cm="1">
        <f t="array" ref="R744">_xlfn.IFS(AND(O744&gt;P744,O744&gt;Q744),"Low",AND(P744&gt;O744,P744&gt;Q744),"Medium",AND(Q744&gt;O744,Q744&gt;P744),"High")</f>
        <v>Low</v>
      </c>
      <c r="S744" t="str">
        <f t="shared" si="24"/>
        <v>T</v>
      </c>
    </row>
    <row r="745" spans="1:19" x14ac:dyDescent="0.3">
      <c r="A745" t="s">
        <v>17</v>
      </c>
      <c r="B745">
        <v>1</v>
      </c>
      <c r="C745" t="s">
        <v>15</v>
      </c>
      <c r="D745" t="str">
        <f t="shared" si="23"/>
        <v>Low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 cm="1">
        <f t="array" ref="O745">$U$2*_xlfn.IFS(C745="data_analyst",$V$5,C745="data_engineer",$V$6,C745="data_scientist",$V$7)*_xlfn.IFS(E745=0,$V$12,E745=1,$V$11)*_xlfn.IFS(F745=0,$V$17,F745=1,$V$16)*_xlfn.IFS(G745=0,$V$22,G745=1,$V$21)*_xlfn.IFS(H745=0,$V$27,H745=1,$V$26)*_xlfn.IFS(I745=0,$V$32,I745=1,$V$31)*_xlfn.IFS(J745=0,$V$37,J745=1,$V$36)*_xlfn.IFS(K745=0,$V$42,K745=1,$V$41)*_xlfn.IFS(L745=0,$V$47,L745=1,$V$46)*_xlfn.IFS(M745=0,$V$52,M745=1,$V$51)*_xlfn.IFS(N745=0,$V$57,N745=1,$V$56)</f>
        <v>1.8002646761135725E-2</v>
      </c>
      <c r="P745" cm="1">
        <f t="array" ref="P745">$V$2*_xlfn.IFS(C745="data_analyst",$X$5,C745="data_engineer",$X$6,C745="data_scientist",$X$7)*_xlfn.IFS(E745=0,$X$12,E745=1,$X$11)*_xlfn.IFS(F745=0,$X$17,F745=1,$X$16)*_xlfn.IFS(G745=0,$X$22,G745=1,$X$21)*_xlfn.IFS(H745=0,$X$27,H745=1,$X$26)*_xlfn.IFS(I745=0,$X$32,I745=1,$X$31)*_xlfn.IFS(J745=0,$X$37,J745=1,$X$36)*_xlfn.IFS(K745=0,$X$42,K745=1,$X$41)*_xlfn.IFS(L745=0,$X$47,L745=1,$X$46)*_xlfn.IFS(M745=0,$X$52,M745=1,$X$51)*_xlfn.IFS(N745=0,$X$57,N745=1,$X$56)</f>
        <v>1.1404719368761322E-4</v>
      </c>
      <c r="Q745" cm="1">
        <f t="array" ref="Q745">$W$2*_xlfn.IFS(C745="data_analyst",$Z$5,C745="data_engineer",$Z$6,C745="data_scientist",$Z$7)*_xlfn.IFS(E745=0,$Z$12,E745=1,$Z$11)*_xlfn.IFS(F745=0,$Z$17,F745=1,$Z$16)*_xlfn.IFS(G745=0,$Z$22,G745=1,$Z$21)*_xlfn.IFS(H745=0,$Z$27,H745=1,$Z$26)*_xlfn.IFS(I745=0,$Z$32,I745=1,$Z$31)*_xlfn.IFS(J745=0,$Z$37,J745=1,$Z$36)*_xlfn.IFS(K745=0,$Z$42,K745=1,$Z$41)*_xlfn.IFS(L745=0,$Z$47,L745=1,$Z$46)*_xlfn.IFS(M745=0,$Z$52,M745=1,$Z$51)*_xlfn.IFS(N745=0,$Z$57,N745=1,$Z$56)</f>
        <v>1.0309290867700006E-3</v>
      </c>
      <c r="R745" t="str" cm="1">
        <f t="array" ref="R745">_xlfn.IFS(AND(O745&gt;P745,O745&gt;Q745),"Low",AND(P745&gt;O745,P745&gt;Q745),"Medium",AND(Q745&gt;O745,Q745&gt;P745),"High")</f>
        <v>Low</v>
      </c>
      <c r="S745" t="str">
        <f t="shared" si="24"/>
        <v>T</v>
      </c>
    </row>
    <row r="746" spans="1:19" x14ac:dyDescent="0.3">
      <c r="A746" t="s">
        <v>17</v>
      </c>
      <c r="B746">
        <v>4</v>
      </c>
      <c r="C746" t="s">
        <v>15</v>
      </c>
      <c r="D746" t="str">
        <f t="shared" si="23"/>
        <v>Low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 cm="1">
        <f t="array" ref="O746">$U$2*_xlfn.IFS(C746="data_analyst",$V$5,C746="data_engineer",$V$6,C746="data_scientist",$V$7)*_xlfn.IFS(E746=0,$V$12,E746=1,$V$11)*_xlfn.IFS(F746=0,$V$17,F746=1,$V$16)*_xlfn.IFS(G746=0,$V$22,G746=1,$V$21)*_xlfn.IFS(H746=0,$V$27,H746=1,$V$26)*_xlfn.IFS(I746=0,$V$32,I746=1,$V$31)*_xlfn.IFS(J746=0,$V$37,J746=1,$V$36)*_xlfn.IFS(K746=0,$V$42,K746=1,$V$41)*_xlfn.IFS(L746=0,$V$47,L746=1,$V$46)*_xlfn.IFS(M746=0,$V$52,M746=1,$V$51)*_xlfn.IFS(N746=0,$V$57,N746=1,$V$56)</f>
        <v>4.6879328316891651E-3</v>
      </c>
      <c r="P746" cm="1">
        <f t="array" ref="P746">$V$2*_xlfn.IFS(C746="data_analyst",$X$5,C746="data_engineer",$X$6,C746="data_scientist",$X$7)*_xlfn.IFS(E746=0,$X$12,E746=1,$X$11)*_xlfn.IFS(F746=0,$X$17,F746=1,$X$16)*_xlfn.IFS(G746=0,$X$22,G746=1,$X$21)*_xlfn.IFS(H746=0,$X$27,H746=1,$X$26)*_xlfn.IFS(I746=0,$X$32,I746=1,$X$31)*_xlfn.IFS(J746=0,$X$37,J746=1,$X$36)*_xlfn.IFS(K746=0,$X$42,K746=1,$X$41)*_xlfn.IFS(L746=0,$X$47,L746=1,$X$46)*_xlfn.IFS(M746=0,$X$52,M746=1,$X$51)*_xlfn.IFS(N746=0,$X$57,N746=1,$X$56)</f>
        <v>7.7370319830748416E-6</v>
      </c>
      <c r="Q746" cm="1">
        <f t="array" ref="Q746">$W$2*_xlfn.IFS(C746="data_analyst",$Z$5,C746="data_engineer",$Z$6,C746="data_scientist",$Z$7)*_xlfn.IFS(E746=0,$Z$12,E746=1,$Z$11)*_xlfn.IFS(F746=0,$Z$17,F746=1,$Z$16)*_xlfn.IFS(G746=0,$Z$22,G746=1,$Z$21)*_xlfn.IFS(H746=0,$Z$27,H746=1,$Z$26)*_xlfn.IFS(I746=0,$Z$32,I746=1,$Z$31)*_xlfn.IFS(J746=0,$Z$37,J746=1,$Z$36)*_xlfn.IFS(K746=0,$Z$42,K746=1,$Z$41)*_xlfn.IFS(L746=0,$Z$47,L746=1,$Z$46)*_xlfn.IFS(M746=0,$Z$52,M746=1,$Z$51)*_xlfn.IFS(N746=0,$Z$57,N746=1,$Z$56)</f>
        <v>1.6893086079963217E-4</v>
      </c>
      <c r="R746" t="str" cm="1">
        <f t="array" ref="R746">_xlfn.IFS(AND(O746&gt;P746,O746&gt;Q746),"Low",AND(P746&gt;O746,P746&gt;Q746),"Medium",AND(Q746&gt;O746,Q746&gt;P746),"High")</f>
        <v>Low</v>
      </c>
      <c r="S746" t="str">
        <f t="shared" si="24"/>
        <v>T</v>
      </c>
    </row>
    <row r="747" spans="1:19" x14ac:dyDescent="0.3">
      <c r="A747" t="s">
        <v>17</v>
      </c>
      <c r="B747">
        <v>2</v>
      </c>
      <c r="C747" t="s">
        <v>15</v>
      </c>
      <c r="D747" t="str">
        <f t="shared" si="23"/>
        <v>Low</v>
      </c>
      <c r="E747">
        <v>0</v>
      </c>
      <c r="F747">
        <v>1</v>
      </c>
      <c r="G747">
        <v>0</v>
      </c>
      <c r="H747">
        <v>1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1</v>
      </c>
      <c r="O747" cm="1">
        <f t="array" ref="O747">$U$2*_xlfn.IFS(C747="data_analyst",$V$5,C747="data_engineer",$V$6,C747="data_scientist",$V$7)*_xlfn.IFS(E747=0,$V$12,E747=1,$V$11)*_xlfn.IFS(F747=0,$V$17,F747=1,$V$16)*_xlfn.IFS(G747=0,$V$22,G747=1,$V$21)*_xlfn.IFS(H747=0,$V$27,H747=1,$V$26)*_xlfn.IFS(I747=0,$V$32,I747=1,$V$31)*_xlfn.IFS(J747=0,$V$37,J747=1,$V$36)*_xlfn.IFS(K747=0,$V$42,K747=1,$V$41)*_xlfn.IFS(L747=0,$V$47,L747=1,$V$46)*_xlfn.IFS(M747=0,$V$52,M747=1,$V$51)*_xlfn.IFS(N747=0,$V$57,N747=1,$V$56)</f>
        <v>1.6576504109144187E-3</v>
      </c>
      <c r="P747" cm="1">
        <f t="array" ref="P747">$V$2*_xlfn.IFS(C747="data_analyst",$X$5,C747="data_engineer",$X$6,C747="data_scientist",$X$7)*_xlfn.IFS(E747=0,$X$12,E747=1,$X$11)*_xlfn.IFS(F747=0,$X$17,F747=1,$X$16)*_xlfn.IFS(G747=0,$X$22,G747=1,$X$21)*_xlfn.IFS(H747=0,$X$27,H747=1,$X$26)*_xlfn.IFS(I747=0,$X$32,I747=1,$X$31)*_xlfn.IFS(J747=0,$X$37,J747=1,$X$36)*_xlfn.IFS(K747=0,$X$42,K747=1,$X$41)*_xlfn.IFS(L747=0,$X$47,L747=1,$X$46)*_xlfn.IFS(M747=0,$X$52,M747=1,$X$51)*_xlfn.IFS(N747=0,$X$57,N747=1,$X$56)</f>
        <v>2.3196543773518095E-5</v>
      </c>
      <c r="Q747" cm="1">
        <f t="array" ref="Q747">$W$2*_xlfn.IFS(C747="data_analyst",$Z$5,C747="data_engineer",$Z$6,C747="data_scientist",$Z$7)*_xlfn.IFS(E747=0,$Z$12,E747=1,$Z$11)*_xlfn.IFS(F747=0,$Z$17,F747=1,$Z$16)*_xlfn.IFS(G747=0,$Z$22,G747=1,$Z$21)*_xlfn.IFS(H747=0,$Z$27,H747=1,$Z$26)*_xlfn.IFS(I747=0,$Z$32,I747=1,$Z$31)*_xlfn.IFS(J747=0,$Z$37,J747=1,$Z$36)*_xlfn.IFS(K747=0,$Z$42,K747=1,$Z$41)*_xlfn.IFS(L747=0,$Z$47,L747=1,$Z$46)*_xlfn.IFS(M747=0,$Z$52,M747=1,$Z$51)*_xlfn.IFS(N747=0,$Z$57,N747=1,$Z$56)</f>
        <v>1.0630371475532412E-4</v>
      </c>
      <c r="R747" t="str" cm="1">
        <f t="array" ref="R747">_xlfn.IFS(AND(O747&gt;P747,O747&gt;Q747),"Low",AND(P747&gt;O747,P747&gt;Q747),"Medium",AND(Q747&gt;O747,Q747&gt;P747),"High")</f>
        <v>Low</v>
      </c>
      <c r="S747" t="str">
        <f t="shared" si="24"/>
        <v>T</v>
      </c>
    </row>
    <row r="748" spans="1:19" x14ac:dyDescent="0.3">
      <c r="A748" t="s">
        <v>17</v>
      </c>
      <c r="B748">
        <v>0</v>
      </c>
      <c r="C748" t="s">
        <v>15</v>
      </c>
      <c r="D748" t="str">
        <f t="shared" si="23"/>
        <v>Low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 cm="1">
        <f t="array" ref="O748">$U$2*_xlfn.IFS(C748="data_analyst",$V$5,C748="data_engineer",$V$6,C748="data_scientist",$V$7)*_xlfn.IFS(E748=0,$V$12,E748=1,$V$11)*_xlfn.IFS(F748=0,$V$17,F748=1,$V$16)*_xlfn.IFS(G748=0,$V$22,G748=1,$V$21)*_xlfn.IFS(H748=0,$V$27,H748=1,$V$26)*_xlfn.IFS(I748=0,$V$32,I748=1,$V$31)*_xlfn.IFS(J748=0,$V$37,J748=1,$V$36)*_xlfn.IFS(K748=0,$V$42,K748=1,$V$41)*_xlfn.IFS(L748=0,$V$47,L748=1,$V$46)*_xlfn.IFS(M748=0,$V$52,M748=1,$V$51)*_xlfn.IFS(N748=0,$V$57,N748=1,$V$56)</f>
        <v>3.5980479398548316E-3</v>
      </c>
      <c r="P748" cm="1">
        <f t="array" ref="P748">$V$2*_xlfn.IFS(C748="data_analyst",$X$5,C748="data_engineer",$X$6,C748="data_scientist",$X$7)*_xlfn.IFS(E748=0,$X$12,E748=1,$X$11)*_xlfn.IFS(F748=0,$X$17,F748=1,$X$16)*_xlfn.IFS(G748=0,$X$22,G748=1,$X$21)*_xlfn.IFS(H748=0,$X$27,H748=1,$X$26)*_xlfn.IFS(I748=0,$X$32,I748=1,$X$31)*_xlfn.IFS(J748=0,$X$37,J748=1,$X$36)*_xlfn.IFS(K748=0,$X$42,K748=1,$X$41)*_xlfn.IFS(L748=0,$X$47,L748=1,$X$46)*_xlfn.IFS(M748=0,$X$52,M748=1,$X$51)*_xlfn.IFS(N748=0,$X$57,N748=1,$X$56)</f>
        <v>6.6698551578231375E-6</v>
      </c>
      <c r="Q748" cm="1">
        <f t="array" ref="Q748">$W$2*_xlfn.IFS(C748="data_analyst",$Z$5,C748="data_engineer",$Z$6,C748="data_scientist",$Z$7)*_xlfn.IFS(E748=0,$Z$12,E748=1,$Z$11)*_xlfn.IFS(F748=0,$Z$17,F748=1,$Z$16)*_xlfn.IFS(G748=0,$Z$22,G748=1,$Z$21)*_xlfn.IFS(H748=0,$Z$27,H748=1,$Z$26)*_xlfn.IFS(I748=0,$Z$32,I748=1,$Z$31)*_xlfn.IFS(J748=0,$Z$37,J748=1,$Z$36)*_xlfn.IFS(K748=0,$Z$42,K748=1,$Z$41)*_xlfn.IFS(L748=0,$Z$47,L748=1,$Z$46)*_xlfn.IFS(M748=0,$Z$52,M748=1,$Z$51)*_xlfn.IFS(N748=0,$Z$57,N748=1,$Z$56)</f>
        <v>1.5927766875393896E-4</v>
      </c>
      <c r="R748" t="str" cm="1">
        <f t="array" ref="R748">_xlfn.IFS(AND(O748&gt;P748,O748&gt;Q748),"Low",AND(P748&gt;O748,P748&gt;Q748),"Medium",AND(Q748&gt;O748,Q748&gt;P748),"High")</f>
        <v>Low</v>
      </c>
      <c r="S748" t="str">
        <f t="shared" si="24"/>
        <v>T</v>
      </c>
    </row>
    <row r="749" spans="1:19" x14ac:dyDescent="0.3">
      <c r="A749" t="s">
        <v>17</v>
      </c>
      <c r="B749">
        <v>3</v>
      </c>
      <c r="C749" t="s">
        <v>15</v>
      </c>
      <c r="D749" t="str">
        <f t="shared" si="23"/>
        <v>Low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 cm="1">
        <f t="array" ref="O749">$U$2*_xlfn.IFS(C749="data_analyst",$V$5,C749="data_engineer",$V$6,C749="data_scientist",$V$7)*_xlfn.IFS(E749=0,$V$12,E749=1,$V$11)*_xlfn.IFS(F749=0,$V$17,F749=1,$V$16)*_xlfn.IFS(G749=0,$V$22,G749=1,$V$21)*_xlfn.IFS(H749=0,$V$27,H749=1,$V$26)*_xlfn.IFS(I749=0,$V$32,I749=1,$V$31)*_xlfn.IFS(J749=0,$V$37,J749=1,$V$36)*_xlfn.IFS(K749=0,$V$42,K749=1,$V$41)*_xlfn.IFS(L749=0,$V$47,L749=1,$V$46)*_xlfn.IFS(M749=0,$V$52,M749=1,$V$51)*_xlfn.IFS(N749=0,$V$57,N749=1,$V$56)</f>
        <v>1.8002646761135725E-2</v>
      </c>
      <c r="P749" cm="1">
        <f t="array" ref="P749">$V$2*_xlfn.IFS(C749="data_analyst",$X$5,C749="data_engineer",$X$6,C749="data_scientist",$X$7)*_xlfn.IFS(E749=0,$X$12,E749=1,$X$11)*_xlfn.IFS(F749=0,$X$17,F749=1,$X$16)*_xlfn.IFS(G749=0,$X$22,G749=1,$X$21)*_xlfn.IFS(H749=0,$X$27,H749=1,$X$26)*_xlfn.IFS(I749=0,$X$32,I749=1,$X$31)*_xlfn.IFS(J749=0,$X$37,J749=1,$X$36)*_xlfn.IFS(K749=0,$X$42,K749=1,$X$41)*_xlfn.IFS(L749=0,$X$47,L749=1,$X$46)*_xlfn.IFS(M749=0,$X$52,M749=1,$X$51)*_xlfn.IFS(N749=0,$X$57,N749=1,$X$56)</f>
        <v>1.1404719368761322E-4</v>
      </c>
      <c r="Q749" cm="1">
        <f t="array" ref="Q749">$W$2*_xlfn.IFS(C749="data_analyst",$Z$5,C749="data_engineer",$Z$6,C749="data_scientist",$Z$7)*_xlfn.IFS(E749=0,$Z$12,E749=1,$Z$11)*_xlfn.IFS(F749=0,$Z$17,F749=1,$Z$16)*_xlfn.IFS(G749=0,$Z$22,G749=1,$Z$21)*_xlfn.IFS(H749=0,$Z$27,H749=1,$Z$26)*_xlfn.IFS(I749=0,$Z$32,I749=1,$Z$31)*_xlfn.IFS(J749=0,$Z$37,J749=1,$Z$36)*_xlfn.IFS(K749=0,$Z$42,K749=1,$Z$41)*_xlfn.IFS(L749=0,$Z$47,L749=1,$Z$46)*_xlfn.IFS(M749=0,$Z$52,M749=1,$Z$51)*_xlfn.IFS(N749=0,$Z$57,N749=1,$Z$56)</f>
        <v>1.0309290867700006E-3</v>
      </c>
      <c r="R749" t="str" cm="1">
        <f t="array" ref="R749">_xlfn.IFS(AND(O749&gt;P749,O749&gt;Q749),"Low",AND(P749&gt;O749,P749&gt;Q749),"Medium",AND(Q749&gt;O749,Q749&gt;P749),"High")</f>
        <v>Low</v>
      </c>
      <c r="S749" t="str">
        <f t="shared" si="24"/>
        <v>T</v>
      </c>
    </row>
    <row r="750" spans="1:19" x14ac:dyDescent="0.3">
      <c r="A750" t="s">
        <v>17</v>
      </c>
      <c r="B750">
        <v>5</v>
      </c>
      <c r="C750" t="s">
        <v>15</v>
      </c>
      <c r="D750" t="str">
        <f t="shared" si="23"/>
        <v>Low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1</v>
      </c>
      <c r="O750" cm="1">
        <f t="array" ref="O750">$U$2*_xlfn.IFS(C750="data_analyst",$V$5,C750="data_engineer",$V$6,C750="data_scientist",$V$7)*_xlfn.IFS(E750=0,$V$12,E750=1,$V$11)*_xlfn.IFS(F750=0,$V$17,F750=1,$V$16)*_xlfn.IFS(G750=0,$V$22,G750=1,$V$21)*_xlfn.IFS(H750=0,$V$27,H750=1,$V$26)*_xlfn.IFS(I750=0,$V$32,I750=1,$V$31)*_xlfn.IFS(J750=0,$V$37,J750=1,$V$36)*_xlfn.IFS(K750=0,$V$42,K750=1,$V$41)*_xlfn.IFS(L750=0,$V$47,L750=1,$V$46)*_xlfn.IFS(M750=0,$V$52,M750=1,$V$51)*_xlfn.IFS(N750=0,$V$57,N750=1,$V$56)</f>
        <v>4.6298645463884189E-3</v>
      </c>
      <c r="P750" cm="1">
        <f t="array" ref="P750">$V$2*_xlfn.IFS(C750="data_analyst",$X$5,C750="data_engineer",$X$6,C750="data_scientist",$X$7)*_xlfn.IFS(E750=0,$X$12,E750=1,$X$11)*_xlfn.IFS(F750=0,$X$17,F750=1,$X$16)*_xlfn.IFS(G750=0,$X$22,G750=1,$X$21)*_xlfn.IFS(H750=0,$X$27,H750=1,$X$26)*_xlfn.IFS(I750=0,$X$32,I750=1,$X$31)*_xlfn.IFS(J750=0,$X$37,J750=1,$X$36)*_xlfn.IFS(K750=0,$X$42,K750=1,$X$41)*_xlfn.IFS(L750=0,$X$47,L750=1,$X$46)*_xlfn.IFS(M750=0,$X$52,M750=1,$X$51)*_xlfn.IFS(N750=0,$X$57,N750=1,$X$56)</f>
        <v>2.6516803780137475E-5</v>
      </c>
      <c r="Q750" cm="1">
        <f t="array" ref="Q750">$W$2*_xlfn.IFS(C750="data_analyst",$Z$5,C750="data_engineer",$Z$6,C750="data_scientist",$Z$7)*_xlfn.IFS(E750=0,$Z$12,E750=1,$Z$11)*_xlfn.IFS(F750=0,$Z$17,F750=1,$Z$16)*_xlfn.IFS(G750=0,$Z$22,G750=1,$Z$21)*_xlfn.IFS(H750=0,$Z$27,H750=1,$Z$26)*_xlfn.IFS(I750=0,$Z$32,I750=1,$Z$31)*_xlfn.IFS(J750=0,$Z$37,J750=1,$Z$36)*_xlfn.IFS(K750=0,$Z$42,K750=1,$Z$41)*_xlfn.IFS(L750=0,$Z$47,L750=1,$Z$46)*_xlfn.IFS(M750=0,$Z$52,M750=1,$Z$51)*_xlfn.IFS(N750=0,$Z$57,N750=1,$Z$56)</f>
        <v>1.9742118454560195E-4</v>
      </c>
      <c r="R750" t="str" cm="1">
        <f t="array" ref="R750">_xlfn.IFS(AND(O750&gt;P750,O750&gt;Q750),"Low",AND(P750&gt;O750,P750&gt;Q750),"Medium",AND(Q750&gt;O750,Q750&gt;P750),"High")</f>
        <v>Low</v>
      </c>
      <c r="S750" t="str">
        <f t="shared" si="24"/>
        <v>T</v>
      </c>
    </row>
    <row r="751" spans="1:19" x14ac:dyDescent="0.3">
      <c r="A751" t="s">
        <v>17</v>
      </c>
      <c r="B751">
        <v>1</v>
      </c>
      <c r="C751" t="s">
        <v>15</v>
      </c>
      <c r="D751" t="str">
        <f t="shared" si="23"/>
        <v>Low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 cm="1">
        <f t="array" ref="O751">$U$2*_xlfn.IFS(C751="data_analyst",$V$5,C751="data_engineer",$V$6,C751="data_scientist",$V$7)*_xlfn.IFS(E751=0,$V$12,E751=1,$V$11)*_xlfn.IFS(F751=0,$V$17,F751=1,$V$16)*_xlfn.IFS(G751=0,$V$22,G751=1,$V$21)*_xlfn.IFS(H751=0,$V$27,H751=1,$V$26)*_xlfn.IFS(I751=0,$V$32,I751=1,$V$31)*_xlfn.IFS(J751=0,$V$37,J751=1,$V$36)*_xlfn.IFS(K751=0,$V$42,K751=1,$V$41)*_xlfn.IFS(L751=0,$V$47,L751=1,$V$46)*_xlfn.IFS(M751=0,$V$52,M751=1,$V$51)*_xlfn.IFS(N751=0,$V$57,N751=1,$V$56)</f>
        <v>3.5980479398548316E-3</v>
      </c>
      <c r="P751" cm="1">
        <f t="array" ref="P751">$V$2*_xlfn.IFS(C751="data_analyst",$X$5,C751="data_engineer",$X$6,C751="data_scientist",$X$7)*_xlfn.IFS(E751=0,$X$12,E751=1,$X$11)*_xlfn.IFS(F751=0,$X$17,F751=1,$X$16)*_xlfn.IFS(G751=0,$X$22,G751=1,$X$21)*_xlfn.IFS(H751=0,$X$27,H751=1,$X$26)*_xlfn.IFS(I751=0,$X$32,I751=1,$X$31)*_xlfn.IFS(J751=0,$X$37,J751=1,$X$36)*_xlfn.IFS(K751=0,$X$42,K751=1,$X$41)*_xlfn.IFS(L751=0,$X$47,L751=1,$X$46)*_xlfn.IFS(M751=0,$X$52,M751=1,$X$51)*_xlfn.IFS(N751=0,$X$57,N751=1,$X$56)</f>
        <v>6.6698551578231375E-6</v>
      </c>
      <c r="Q751" cm="1">
        <f t="array" ref="Q751">$W$2*_xlfn.IFS(C751="data_analyst",$Z$5,C751="data_engineer",$Z$6,C751="data_scientist",$Z$7)*_xlfn.IFS(E751=0,$Z$12,E751=1,$Z$11)*_xlfn.IFS(F751=0,$Z$17,F751=1,$Z$16)*_xlfn.IFS(G751=0,$Z$22,G751=1,$Z$21)*_xlfn.IFS(H751=0,$Z$27,H751=1,$Z$26)*_xlfn.IFS(I751=0,$Z$32,I751=1,$Z$31)*_xlfn.IFS(J751=0,$Z$37,J751=1,$Z$36)*_xlfn.IFS(K751=0,$Z$42,K751=1,$Z$41)*_xlfn.IFS(L751=0,$Z$47,L751=1,$Z$46)*_xlfn.IFS(M751=0,$Z$52,M751=1,$Z$51)*_xlfn.IFS(N751=0,$Z$57,N751=1,$Z$56)</f>
        <v>1.5927766875393896E-4</v>
      </c>
      <c r="R751" t="str" cm="1">
        <f t="array" ref="R751">_xlfn.IFS(AND(O751&gt;P751,O751&gt;Q751),"Low",AND(P751&gt;O751,P751&gt;Q751),"Medium",AND(Q751&gt;O751,Q751&gt;P751),"High")</f>
        <v>Low</v>
      </c>
      <c r="S751" t="str">
        <f t="shared" si="24"/>
        <v>T</v>
      </c>
    </row>
    <row r="752" spans="1:19" x14ac:dyDescent="0.3">
      <c r="A752" t="s">
        <v>17</v>
      </c>
      <c r="B752">
        <v>0</v>
      </c>
      <c r="C752" t="s">
        <v>15</v>
      </c>
      <c r="D752" t="str">
        <f t="shared" si="23"/>
        <v>Low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 cm="1">
        <f t="array" ref="O752">$U$2*_xlfn.IFS(C752="data_analyst",$V$5,C752="data_engineer",$V$6,C752="data_scientist",$V$7)*_xlfn.IFS(E752=0,$V$12,E752=1,$V$11)*_xlfn.IFS(F752=0,$V$17,F752=1,$V$16)*_xlfn.IFS(G752=0,$V$22,G752=1,$V$21)*_xlfn.IFS(H752=0,$V$27,H752=1,$V$26)*_xlfn.IFS(I752=0,$V$32,I752=1,$V$31)*_xlfn.IFS(J752=0,$V$37,J752=1,$V$36)*_xlfn.IFS(K752=0,$V$42,K752=1,$V$41)*_xlfn.IFS(L752=0,$V$47,L752=1,$V$46)*_xlfn.IFS(M752=0,$V$52,M752=1,$V$51)*_xlfn.IFS(N752=0,$V$57,N752=1,$V$56)</f>
        <v>2.3455829444072339E-2</v>
      </c>
      <c r="P752" cm="1">
        <f t="array" ref="P752">$V$2*_xlfn.IFS(C752="data_analyst",$X$5,C752="data_engineer",$X$6,C752="data_scientist",$X$7)*_xlfn.IFS(E752=0,$X$12,E752=1,$X$11)*_xlfn.IFS(F752=0,$X$17,F752=1,$X$16)*_xlfn.IFS(G752=0,$X$22,G752=1,$X$21)*_xlfn.IFS(H752=0,$X$27,H752=1,$X$26)*_xlfn.IFS(I752=0,$X$32,I752=1,$X$31)*_xlfn.IFS(J752=0,$X$37,J752=1,$X$36)*_xlfn.IFS(K752=0,$X$42,K752=1,$X$41)*_xlfn.IFS(L752=0,$X$47,L752=1,$X$46)*_xlfn.IFS(M752=0,$X$52,M752=1,$X$51)*_xlfn.IFS(N752=0,$X$57,N752=1,$X$56)</f>
        <v>1.3229474467763136E-4</v>
      </c>
      <c r="Q752" cm="1">
        <f t="array" ref="Q752">$W$2*_xlfn.IFS(C752="data_analyst",$Z$5,C752="data_engineer",$Z$6,C752="data_scientist",$Z$7)*_xlfn.IFS(E752=0,$Z$12,E752=1,$Z$11)*_xlfn.IFS(F752=0,$Z$17,F752=1,$Z$16)*_xlfn.IFS(G752=0,$Z$22,G752=1,$Z$21)*_xlfn.IFS(H752=0,$Z$27,H752=1,$Z$26)*_xlfn.IFS(I752=0,$Z$32,I752=1,$Z$31)*_xlfn.IFS(J752=0,$Z$37,J752=1,$Z$36)*_xlfn.IFS(K752=0,$Z$42,K752=1,$Z$41)*_xlfn.IFS(L752=0,$Z$47,L752=1,$Z$46)*_xlfn.IFS(M752=0,$Z$52,M752=1,$Z$51)*_xlfn.IFS(N752=0,$Z$57,N752=1,$Z$56)</f>
        <v>1.0934096374833335E-3</v>
      </c>
      <c r="R752" t="str" cm="1">
        <f t="array" ref="R752">_xlfn.IFS(AND(O752&gt;P752,O752&gt;Q752),"Low",AND(P752&gt;O752,P752&gt;Q752),"Medium",AND(Q752&gt;O752,Q752&gt;P752),"High")</f>
        <v>Low</v>
      </c>
      <c r="S752" t="str">
        <f t="shared" si="24"/>
        <v>T</v>
      </c>
    </row>
    <row r="753" spans="1:19" x14ac:dyDescent="0.3">
      <c r="A753" t="s">
        <v>17</v>
      </c>
      <c r="B753">
        <v>0</v>
      </c>
      <c r="C753" t="s">
        <v>15</v>
      </c>
      <c r="D753" t="str">
        <f t="shared" si="23"/>
        <v>Low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 cm="1">
        <f t="array" ref="O753">$U$2*_xlfn.IFS(C753="data_analyst",$V$5,C753="data_engineer",$V$6,C753="data_scientist",$V$7)*_xlfn.IFS(E753=0,$V$12,E753=1,$V$11)*_xlfn.IFS(F753=0,$V$17,F753=1,$V$16)*_xlfn.IFS(G753=0,$V$22,G753=1,$V$21)*_xlfn.IFS(H753=0,$V$27,H753=1,$V$26)*_xlfn.IFS(I753=0,$V$32,I753=1,$V$31)*_xlfn.IFS(J753=0,$V$37,J753=1,$V$36)*_xlfn.IFS(K753=0,$V$42,K753=1,$V$41)*_xlfn.IFS(L753=0,$V$47,L753=1,$V$46)*_xlfn.IFS(M753=0,$V$52,M753=1,$V$51)*_xlfn.IFS(N753=0,$V$57,N753=1,$V$56)</f>
        <v>1.8002646761135725E-2</v>
      </c>
      <c r="P753" cm="1">
        <f t="array" ref="P753">$V$2*_xlfn.IFS(C753="data_analyst",$X$5,C753="data_engineer",$X$6,C753="data_scientist",$X$7)*_xlfn.IFS(E753=0,$X$12,E753=1,$X$11)*_xlfn.IFS(F753=0,$X$17,F753=1,$X$16)*_xlfn.IFS(G753=0,$X$22,G753=1,$X$21)*_xlfn.IFS(H753=0,$X$27,H753=1,$X$26)*_xlfn.IFS(I753=0,$X$32,I753=1,$X$31)*_xlfn.IFS(J753=0,$X$37,J753=1,$X$36)*_xlfn.IFS(K753=0,$X$42,K753=1,$X$41)*_xlfn.IFS(L753=0,$X$47,L753=1,$X$46)*_xlfn.IFS(M753=0,$X$52,M753=1,$X$51)*_xlfn.IFS(N753=0,$X$57,N753=1,$X$56)</f>
        <v>1.1404719368761322E-4</v>
      </c>
      <c r="Q753" cm="1">
        <f t="array" ref="Q753">$W$2*_xlfn.IFS(C753="data_analyst",$Z$5,C753="data_engineer",$Z$6,C753="data_scientist",$Z$7)*_xlfn.IFS(E753=0,$Z$12,E753=1,$Z$11)*_xlfn.IFS(F753=0,$Z$17,F753=1,$Z$16)*_xlfn.IFS(G753=0,$Z$22,G753=1,$Z$21)*_xlfn.IFS(H753=0,$Z$27,H753=1,$Z$26)*_xlfn.IFS(I753=0,$Z$32,I753=1,$Z$31)*_xlfn.IFS(J753=0,$Z$37,J753=1,$Z$36)*_xlfn.IFS(K753=0,$Z$42,K753=1,$Z$41)*_xlfn.IFS(L753=0,$Z$47,L753=1,$Z$46)*_xlfn.IFS(M753=0,$Z$52,M753=1,$Z$51)*_xlfn.IFS(N753=0,$Z$57,N753=1,$Z$56)</f>
        <v>1.0309290867700006E-3</v>
      </c>
      <c r="R753" t="str" cm="1">
        <f t="array" ref="R753">_xlfn.IFS(AND(O753&gt;P753,O753&gt;Q753),"Low",AND(P753&gt;O753,P753&gt;Q753),"Medium",AND(Q753&gt;O753,Q753&gt;P753),"High")</f>
        <v>Low</v>
      </c>
      <c r="S753" t="str">
        <f t="shared" si="24"/>
        <v>T</v>
      </c>
    </row>
    <row r="754" spans="1:19" x14ac:dyDescent="0.3">
      <c r="A754" t="s">
        <v>17</v>
      </c>
      <c r="B754">
        <v>3</v>
      </c>
      <c r="C754" t="s">
        <v>15</v>
      </c>
      <c r="D754" t="str">
        <f t="shared" si="23"/>
        <v>Low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1</v>
      </c>
      <c r="O754" cm="1">
        <f t="array" ref="O754">$U$2*_xlfn.IFS(C754="data_analyst",$V$5,C754="data_engineer",$V$6,C754="data_scientist",$V$7)*_xlfn.IFS(E754=0,$V$12,E754=1,$V$11)*_xlfn.IFS(F754=0,$V$17,F754=1,$V$16)*_xlfn.IFS(G754=0,$V$22,G754=1,$V$21)*_xlfn.IFS(H754=0,$V$27,H754=1,$V$26)*_xlfn.IFS(I754=0,$V$32,I754=1,$V$31)*_xlfn.IFS(J754=0,$V$37,J754=1,$V$36)*_xlfn.IFS(K754=0,$V$42,K754=1,$V$41)*_xlfn.IFS(L754=0,$V$47,L754=1,$V$46)*_xlfn.IFS(M754=0,$V$52,M754=1,$V$51)*_xlfn.IFS(N754=0,$V$57,N754=1,$V$56)</f>
        <v>8.0538920544847136E-3</v>
      </c>
      <c r="P754" cm="1">
        <f t="array" ref="P754">$V$2*_xlfn.IFS(C754="data_analyst",$X$5,C754="data_engineer",$X$6,C754="data_scientist",$X$7)*_xlfn.IFS(E754=0,$X$12,E754=1,$X$11)*_xlfn.IFS(F754=0,$X$17,F754=1,$X$16)*_xlfn.IFS(G754=0,$X$22,G754=1,$X$21)*_xlfn.IFS(H754=0,$X$27,H754=1,$X$26)*_xlfn.IFS(I754=0,$X$32,I754=1,$X$31)*_xlfn.IFS(J754=0,$X$37,J754=1,$X$36)*_xlfn.IFS(K754=0,$X$42,K754=1,$X$41)*_xlfn.IFS(L754=0,$X$47,L754=1,$X$46)*_xlfn.IFS(M754=0,$X$52,M754=1,$X$51)*_xlfn.IFS(N754=0,$X$57,N754=1,$X$56)</f>
        <v>3.2026103349562342E-5</v>
      </c>
      <c r="Q754" cm="1">
        <f t="array" ref="Q754">$W$2*_xlfn.IFS(C754="data_analyst",$Z$5,C754="data_engineer",$Z$6,C754="data_scientist",$Z$7)*_xlfn.IFS(E754=0,$Z$12,E754=1,$Z$11)*_xlfn.IFS(F754=0,$Z$17,F754=1,$Z$16)*_xlfn.IFS(G754=0,$Z$22,G754=1,$Z$21)*_xlfn.IFS(H754=0,$Z$27,H754=1,$Z$26)*_xlfn.IFS(I754=0,$Z$32,I754=1,$Z$31)*_xlfn.IFS(J754=0,$Z$37,J754=1,$Z$36)*_xlfn.IFS(K754=0,$Z$42,K754=1,$Z$41)*_xlfn.IFS(L754=0,$Z$47,L754=1,$Z$46)*_xlfn.IFS(M754=0,$Z$52,M754=1,$Z$51)*_xlfn.IFS(N754=0,$Z$57,N754=1,$Z$56)</f>
        <v>3.0681362709042702E-4</v>
      </c>
      <c r="R754" t="str" cm="1">
        <f t="array" ref="R754">_xlfn.IFS(AND(O754&gt;P754,O754&gt;Q754),"Low",AND(P754&gt;O754,P754&gt;Q754),"Medium",AND(Q754&gt;O754,Q754&gt;P754),"High")</f>
        <v>Low</v>
      </c>
      <c r="S754" t="str">
        <f t="shared" si="24"/>
        <v>T</v>
      </c>
    </row>
    <row r="755" spans="1:19" x14ac:dyDescent="0.3">
      <c r="A755" t="s">
        <v>17</v>
      </c>
      <c r="B755">
        <v>1</v>
      </c>
      <c r="C755" t="s">
        <v>15</v>
      </c>
      <c r="D755" t="str">
        <f t="shared" si="23"/>
        <v>Low</v>
      </c>
      <c r="E755">
        <v>0</v>
      </c>
      <c r="F755">
        <v>1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 cm="1">
        <f t="array" ref="O755">$U$2*_xlfn.IFS(C755="data_analyst",$V$5,C755="data_engineer",$V$6,C755="data_scientist",$V$7)*_xlfn.IFS(E755=0,$V$12,E755=1,$V$11)*_xlfn.IFS(F755=0,$V$17,F755=1,$V$16)*_xlfn.IFS(G755=0,$V$22,G755=1,$V$21)*_xlfn.IFS(H755=0,$V$27,H755=1,$V$26)*_xlfn.IFS(I755=0,$V$32,I755=1,$V$31)*_xlfn.IFS(J755=0,$V$37,J755=1,$V$36)*_xlfn.IFS(K755=0,$V$42,K755=1,$V$41)*_xlfn.IFS(L755=0,$V$47,L755=1,$V$46)*_xlfn.IFS(M755=0,$V$52,M755=1,$V$51)*_xlfn.IFS(N755=0,$V$57,N755=1,$V$56)</f>
        <v>8.3979919772458698E-3</v>
      </c>
      <c r="P755" cm="1">
        <f t="array" ref="P755">$V$2*_xlfn.IFS(C755="data_analyst",$X$5,C755="data_engineer",$X$6,C755="data_scientist",$X$7)*_xlfn.IFS(E755=0,$X$12,E755=1,$X$11)*_xlfn.IFS(F755=0,$X$17,F755=1,$X$16)*_xlfn.IFS(G755=0,$X$22,G755=1,$X$21)*_xlfn.IFS(H755=0,$X$27,H755=1,$X$26)*_xlfn.IFS(I755=0,$X$32,I755=1,$X$31)*_xlfn.IFS(J755=0,$X$37,J755=1,$X$36)*_xlfn.IFS(K755=0,$X$42,K755=1,$X$41)*_xlfn.IFS(L755=0,$X$47,L755=1,$X$46)*_xlfn.IFS(M755=0,$X$52,M755=1,$X$51)*_xlfn.IFS(N755=0,$X$57,N755=1,$X$56)</f>
        <v>1.1572966566278848E-4</v>
      </c>
      <c r="Q755" cm="1">
        <f t="array" ref="Q755">$W$2*_xlfn.IFS(C755="data_analyst",$Z$5,C755="data_engineer",$Z$6,C755="data_scientist",$Z$7)*_xlfn.IFS(E755=0,$Z$12,E755=1,$Z$11)*_xlfn.IFS(F755=0,$Z$17,F755=1,$Z$16)*_xlfn.IFS(G755=0,$Z$22,G755=1,$Z$21)*_xlfn.IFS(H755=0,$Z$27,H755=1,$Z$26)*_xlfn.IFS(I755=0,$Z$32,I755=1,$Z$31)*_xlfn.IFS(J755=0,$Z$37,J755=1,$Z$36)*_xlfn.IFS(K755=0,$Z$42,K755=1,$Z$41)*_xlfn.IFS(L755=0,$Z$47,L755=1,$Z$46)*_xlfn.IFS(M755=0,$Z$52,M755=1,$Z$51)*_xlfn.IFS(N755=0,$Z$57,N755=1,$Z$56)</f>
        <v>5.8875903556794887E-4</v>
      </c>
      <c r="R755" t="str" cm="1">
        <f t="array" ref="R755">_xlfn.IFS(AND(O755&gt;P755,O755&gt;Q755),"Low",AND(P755&gt;O755,P755&gt;Q755),"Medium",AND(Q755&gt;O755,Q755&gt;P755),"High")</f>
        <v>Low</v>
      </c>
      <c r="S755" t="str">
        <f t="shared" si="24"/>
        <v>T</v>
      </c>
    </row>
    <row r="756" spans="1:19" x14ac:dyDescent="0.3">
      <c r="A756" t="s">
        <v>17</v>
      </c>
      <c r="B756">
        <v>4</v>
      </c>
      <c r="C756" t="s">
        <v>15</v>
      </c>
      <c r="D756" t="str">
        <f t="shared" si="23"/>
        <v>Low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 cm="1">
        <f t="array" ref="O756">$U$2*_xlfn.IFS(C756="data_analyst",$V$5,C756="data_engineer",$V$6,C756="data_scientist",$V$7)*_xlfn.IFS(E756=0,$V$12,E756=1,$V$11)*_xlfn.IFS(F756=0,$V$17,F756=1,$V$16)*_xlfn.IFS(G756=0,$V$22,G756=1,$V$21)*_xlfn.IFS(H756=0,$V$27,H756=1,$V$26)*_xlfn.IFS(I756=0,$V$32,I756=1,$V$31)*_xlfn.IFS(J756=0,$V$37,J756=1,$V$36)*_xlfn.IFS(K756=0,$V$42,K756=1,$V$41)*_xlfn.IFS(L756=0,$V$47,L756=1,$V$46)*_xlfn.IFS(M756=0,$V$52,M756=1,$V$51)*_xlfn.IFS(N756=0,$V$57,N756=1,$V$56)</f>
        <v>2.3455829444072339E-2</v>
      </c>
      <c r="P756" cm="1">
        <f t="array" ref="P756">$V$2*_xlfn.IFS(C756="data_analyst",$X$5,C756="data_engineer",$X$6,C756="data_scientist",$X$7)*_xlfn.IFS(E756=0,$X$12,E756=1,$X$11)*_xlfn.IFS(F756=0,$X$17,F756=1,$X$16)*_xlfn.IFS(G756=0,$X$22,G756=1,$X$21)*_xlfn.IFS(H756=0,$X$27,H756=1,$X$26)*_xlfn.IFS(I756=0,$X$32,I756=1,$X$31)*_xlfn.IFS(J756=0,$X$37,J756=1,$X$36)*_xlfn.IFS(K756=0,$X$42,K756=1,$X$41)*_xlfn.IFS(L756=0,$X$47,L756=1,$X$46)*_xlfn.IFS(M756=0,$X$52,M756=1,$X$51)*_xlfn.IFS(N756=0,$X$57,N756=1,$X$56)</f>
        <v>1.3229474467763136E-4</v>
      </c>
      <c r="Q756" cm="1">
        <f t="array" ref="Q756">$W$2*_xlfn.IFS(C756="data_analyst",$Z$5,C756="data_engineer",$Z$6,C756="data_scientist",$Z$7)*_xlfn.IFS(E756=0,$Z$12,E756=1,$Z$11)*_xlfn.IFS(F756=0,$Z$17,F756=1,$Z$16)*_xlfn.IFS(G756=0,$Z$22,G756=1,$Z$21)*_xlfn.IFS(H756=0,$Z$27,H756=1,$Z$26)*_xlfn.IFS(I756=0,$Z$32,I756=1,$Z$31)*_xlfn.IFS(J756=0,$Z$37,J756=1,$Z$36)*_xlfn.IFS(K756=0,$Z$42,K756=1,$Z$41)*_xlfn.IFS(L756=0,$Z$47,L756=1,$Z$46)*_xlfn.IFS(M756=0,$Z$52,M756=1,$Z$51)*_xlfn.IFS(N756=0,$Z$57,N756=1,$Z$56)</f>
        <v>1.0934096374833335E-3</v>
      </c>
      <c r="R756" t="str" cm="1">
        <f t="array" ref="R756">_xlfn.IFS(AND(O756&gt;P756,O756&gt;Q756),"Low",AND(P756&gt;O756,P756&gt;Q756),"Medium",AND(Q756&gt;O756,Q756&gt;P756),"High")</f>
        <v>Low</v>
      </c>
      <c r="S756" t="str">
        <f t="shared" si="24"/>
        <v>T</v>
      </c>
    </row>
    <row r="757" spans="1:19" x14ac:dyDescent="0.3">
      <c r="A757" t="s">
        <v>17</v>
      </c>
      <c r="B757">
        <v>6</v>
      </c>
      <c r="C757" t="s">
        <v>15</v>
      </c>
      <c r="D757" t="str">
        <f t="shared" si="23"/>
        <v>Low</v>
      </c>
      <c r="E757">
        <v>0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 cm="1">
        <f t="array" ref="O757">$U$2*_xlfn.IFS(C757="data_analyst",$V$5,C757="data_engineer",$V$6,C757="data_scientist",$V$7)*_xlfn.IFS(E757=0,$V$12,E757=1,$V$11)*_xlfn.IFS(F757=0,$V$17,F757=1,$V$16)*_xlfn.IFS(G757=0,$V$22,G757=1,$V$21)*_xlfn.IFS(H757=0,$V$27,H757=1,$V$26)*_xlfn.IFS(I757=0,$V$32,I757=1,$V$31)*_xlfn.IFS(J757=0,$V$37,J757=1,$V$36)*_xlfn.IFS(K757=0,$V$42,K757=1,$V$41)*_xlfn.IFS(L757=0,$V$47,L757=1,$V$46)*_xlfn.IFS(M757=0,$V$52,M757=1,$V$51)*_xlfn.IFS(N757=0,$V$57,N757=1,$V$56)</f>
        <v>2.3455829444072339E-2</v>
      </c>
      <c r="P757" cm="1">
        <f t="array" ref="P757">$V$2*_xlfn.IFS(C757="data_analyst",$X$5,C757="data_engineer",$X$6,C757="data_scientist",$X$7)*_xlfn.IFS(E757=0,$X$12,E757=1,$X$11)*_xlfn.IFS(F757=0,$X$17,F757=1,$X$16)*_xlfn.IFS(G757=0,$X$22,G757=1,$X$21)*_xlfn.IFS(H757=0,$X$27,H757=1,$X$26)*_xlfn.IFS(I757=0,$X$32,I757=1,$X$31)*_xlfn.IFS(J757=0,$X$37,J757=1,$X$36)*_xlfn.IFS(K757=0,$X$42,K757=1,$X$41)*_xlfn.IFS(L757=0,$X$47,L757=1,$X$46)*_xlfn.IFS(M757=0,$X$52,M757=1,$X$51)*_xlfn.IFS(N757=0,$X$57,N757=1,$X$56)</f>
        <v>1.3229474467763136E-4</v>
      </c>
      <c r="Q757" cm="1">
        <f t="array" ref="Q757">$W$2*_xlfn.IFS(C757="data_analyst",$Z$5,C757="data_engineer",$Z$6,C757="data_scientist",$Z$7)*_xlfn.IFS(E757=0,$Z$12,E757=1,$Z$11)*_xlfn.IFS(F757=0,$Z$17,F757=1,$Z$16)*_xlfn.IFS(G757=0,$Z$22,G757=1,$Z$21)*_xlfn.IFS(H757=0,$Z$27,H757=1,$Z$26)*_xlfn.IFS(I757=0,$Z$32,I757=1,$Z$31)*_xlfn.IFS(J757=0,$Z$37,J757=1,$Z$36)*_xlfn.IFS(K757=0,$Z$42,K757=1,$Z$41)*_xlfn.IFS(L757=0,$Z$47,L757=1,$Z$46)*_xlfn.IFS(M757=0,$Z$52,M757=1,$Z$51)*_xlfn.IFS(N757=0,$Z$57,N757=1,$Z$56)</f>
        <v>1.0934096374833335E-3</v>
      </c>
      <c r="R757" t="str" cm="1">
        <f t="array" ref="R757">_xlfn.IFS(AND(O757&gt;P757,O757&gt;Q757),"Low",AND(P757&gt;O757,P757&gt;Q757),"Medium",AND(Q757&gt;O757,Q757&gt;P757),"High")</f>
        <v>Low</v>
      </c>
      <c r="S757" t="str">
        <f t="shared" si="24"/>
        <v>T</v>
      </c>
    </row>
    <row r="758" spans="1:19" x14ac:dyDescent="0.3">
      <c r="A758" t="s">
        <v>17</v>
      </c>
      <c r="B758">
        <v>4</v>
      </c>
      <c r="C758" t="s">
        <v>15</v>
      </c>
      <c r="D758" t="str">
        <f t="shared" si="23"/>
        <v>Low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1</v>
      </c>
      <c r="O758" cm="1">
        <f t="array" ref="O758">$U$2*_xlfn.IFS(C758="data_analyst",$V$5,C758="data_engineer",$V$6,C758="data_scientist",$V$7)*_xlfn.IFS(E758=0,$V$12,E758=1,$V$11)*_xlfn.IFS(F758=0,$V$17,F758=1,$V$16)*_xlfn.IFS(G758=0,$V$22,G758=1,$V$21)*_xlfn.IFS(H758=0,$V$27,H758=1,$V$26)*_xlfn.IFS(I758=0,$V$32,I758=1,$V$31)*_xlfn.IFS(J758=0,$V$37,J758=1,$V$36)*_xlfn.IFS(K758=0,$V$42,K758=1,$V$41)*_xlfn.IFS(L758=0,$V$47,L758=1,$V$46)*_xlfn.IFS(M758=0,$V$52,M758=1,$V$51)*_xlfn.IFS(N758=0,$V$57,N758=1,$V$56)</f>
        <v>4.6298645463884189E-3</v>
      </c>
      <c r="P758" cm="1">
        <f t="array" ref="P758">$V$2*_xlfn.IFS(C758="data_analyst",$X$5,C758="data_engineer",$X$6,C758="data_scientist",$X$7)*_xlfn.IFS(E758=0,$X$12,E758=1,$X$11)*_xlfn.IFS(F758=0,$X$17,F758=1,$X$16)*_xlfn.IFS(G758=0,$X$22,G758=1,$X$21)*_xlfn.IFS(H758=0,$X$27,H758=1,$X$26)*_xlfn.IFS(I758=0,$X$32,I758=1,$X$31)*_xlfn.IFS(J758=0,$X$37,J758=1,$X$36)*_xlfn.IFS(K758=0,$X$42,K758=1,$X$41)*_xlfn.IFS(L758=0,$X$47,L758=1,$X$46)*_xlfn.IFS(M758=0,$X$52,M758=1,$X$51)*_xlfn.IFS(N758=0,$X$57,N758=1,$X$56)</f>
        <v>2.6516803780137475E-5</v>
      </c>
      <c r="Q758" cm="1">
        <f t="array" ref="Q758">$W$2*_xlfn.IFS(C758="data_analyst",$Z$5,C758="data_engineer",$Z$6,C758="data_scientist",$Z$7)*_xlfn.IFS(E758=0,$Z$12,E758=1,$Z$11)*_xlfn.IFS(F758=0,$Z$17,F758=1,$Z$16)*_xlfn.IFS(G758=0,$Z$22,G758=1,$Z$21)*_xlfn.IFS(H758=0,$Z$27,H758=1,$Z$26)*_xlfn.IFS(I758=0,$Z$32,I758=1,$Z$31)*_xlfn.IFS(J758=0,$Z$37,J758=1,$Z$36)*_xlfn.IFS(K758=0,$Z$42,K758=1,$Z$41)*_xlfn.IFS(L758=0,$Z$47,L758=1,$Z$46)*_xlfn.IFS(M758=0,$Z$52,M758=1,$Z$51)*_xlfn.IFS(N758=0,$Z$57,N758=1,$Z$56)</f>
        <v>1.9742118454560195E-4</v>
      </c>
      <c r="R758" t="str" cm="1">
        <f t="array" ref="R758">_xlfn.IFS(AND(O758&gt;P758,O758&gt;Q758),"Low",AND(P758&gt;O758,P758&gt;Q758),"Medium",AND(Q758&gt;O758,Q758&gt;P758),"High")</f>
        <v>Low</v>
      </c>
      <c r="S758" t="str">
        <f t="shared" si="24"/>
        <v>T</v>
      </c>
    </row>
    <row r="759" spans="1:19" x14ac:dyDescent="0.3">
      <c r="A759" t="s">
        <v>17</v>
      </c>
      <c r="B759">
        <v>3</v>
      </c>
      <c r="C759" t="s">
        <v>15</v>
      </c>
      <c r="D759" t="str">
        <f t="shared" si="23"/>
        <v>Low</v>
      </c>
      <c r="E759">
        <v>0</v>
      </c>
      <c r="F759">
        <v>1</v>
      </c>
      <c r="G759">
        <v>0</v>
      </c>
      <c r="H759">
        <v>1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1</v>
      </c>
      <c r="O759" cm="1">
        <f t="array" ref="O759">$U$2*_xlfn.IFS(C759="data_analyst",$V$5,C759="data_engineer",$V$6,C759="data_scientist",$V$7)*_xlfn.IFS(E759=0,$V$12,E759=1,$V$11)*_xlfn.IFS(F759=0,$V$17,F759=1,$V$16)*_xlfn.IFS(G759=0,$V$22,G759=1,$V$21)*_xlfn.IFS(H759=0,$V$27,H759=1,$V$26)*_xlfn.IFS(I759=0,$V$32,I759=1,$V$31)*_xlfn.IFS(J759=0,$V$37,J759=1,$V$36)*_xlfn.IFS(K759=0,$V$42,K759=1,$V$41)*_xlfn.IFS(L759=0,$V$47,L759=1,$V$46)*_xlfn.IFS(M759=0,$V$52,M759=1,$V$51)*_xlfn.IFS(N759=0,$V$57,N759=1,$V$56)</f>
        <v>2.8835697761376636E-3</v>
      </c>
      <c r="P759" cm="1">
        <f t="array" ref="P759">$V$2*_xlfn.IFS(C759="data_analyst",$X$5,C759="data_engineer",$X$6,C759="data_scientist",$X$7)*_xlfn.IFS(E759=0,$X$12,E759=1,$X$11)*_xlfn.IFS(F759=0,$X$17,F759=1,$X$16)*_xlfn.IFS(G759=0,$X$22,G759=1,$X$21)*_xlfn.IFS(H759=0,$X$27,H759=1,$X$26)*_xlfn.IFS(I759=0,$X$32,I759=1,$X$31)*_xlfn.IFS(J759=0,$X$37,J759=1,$X$36)*_xlfn.IFS(K759=0,$X$42,K759=1,$X$41)*_xlfn.IFS(L759=0,$X$47,L759=1,$X$46)*_xlfn.IFS(M759=0,$X$52,M759=1,$X$51)*_xlfn.IFS(N759=0,$X$57,N759=1,$X$56)</f>
        <v>2.8016005036014412E-5</v>
      </c>
      <c r="Q759" cm="1">
        <f t="array" ref="Q759">$W$2*_xlfn.IFS(C759="data_analyst",$Z$5,C759="data_engineer",$Z$6,C759="data_scientist",$Z$7)*_xlfn.IFS(E759=0,$Z$12,E759=1,$Z$11)*_xlfn.IFS(F759=0,$Z$17,F759=1,$Z$16)*_xlfn.IFS(G759=0,$Z$22,G759=1,$Z$21)*_xlfn.IFS(H759=0,$Z$27,H759=1,$Z$26)*_xlfn.IFS(I759=0,$Z$32,I759=1,$Z$31)*_xlfn.IFS(J759=0,$Z$37,J759=1,$Z$36)*_xlfn.IFS(K759=0,$Z$42,K759=1,$Z$41)*_xlfn.IFS(L759=0,$Z$47,L759=1,$Z$46)*_xlfn.IFS(M759=0,$Z$52,M759=1,$Z$51)*_xlfn.IFS(N759=0,$Z$57,N759=1,$Z$56)</f>
        <v>1.6520733766407604E-4</v>
      </c>
      <c r="R759" t="str" cm="1">
        <f t="array" ref="R759">_xlfn.IFS(AND(O759&gt;P759,O759&gt;Q759),"Low",AND(P759&gt;O759,P759&gt;Q759),"Medium",AND(Q759&gt;O759,Q759&gt;P759),"High")</f>
        <v>Low</v>
      </c>
      <c r="S759" t="str">
        <f t="shared" si="24"/>
        <v>T</v>
      </c>
    </row>
    <row r="760" spans="1:19" x14ac:dyDescent="0.3">
      <c r="A760" t="s">
        <v>17</v>
      </c>
      <c r="B760">
        <v>1</v>
      </c>
      <c r="C760" t="s">
        <v>15</v>
      </c>
      <c r="D760" t="str">
        <f t="shared" si="23"/>
        <v>Low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 cm="1">
        <f t="array" ref="O760">$U$2*_xlfn.IFS(C760="data_analyst",$V$5,C760="data_engineer",$V$6,C760="data_scientist",$V$7)*_xlfn.IFS(E760=0,$V$12,E760=1,$V$11)*_xlfn.IFS(F760=0,$V$17,F760=1,$V$16)*_xlfn.IFS(G760=0,$V$22,G760=1,$V$21)*_xlfn.IFS(H760=0,$V$27,H760=1,$V$26)*_xlfn.IFS(I760=0,$V$32,I760=1,$V$31)*_xlfn.IFS(J760=0,$V$37,J760=1,$V$36)*_xlfn.IFS(K760=0,$V$42,K760=1,$V$41)*_xlfn.IFS(L760=0,$V$47,L760=1,$V$46)*_xlfn.IFS(M760=0,$V$52,M760=1,$V$51)*_xlfn.IFS(N760=0,$V$57,N760=1,$V$56)</f>
        <v>1.8002646761135725E-2</v>
      </c>
      <c r="P760" cm="1">
        <f t="array" ref="P760">$V$2*_xlfn.IFS(C760="data_analyst",$X$5,C760="data_engineer",$X$6,C760="data_scientist",$X$7)*_xlfn.IFS(E760=0,$X$12,E760=1,$X$11)*_xlfn.IFS(F760=0,$X$17,F760=1,$X$16)*_xlfn.IFS(G760=0,$X$22,G760=1,$X$21)*_xlfn.IFS(H760=0,$X$27,H760=1,$X$26)*_xlfn.IFS(I760=0,$X$32,I760=1,$X$31)*_xlfn.IFS(J760=0,$X$37,J760=1,$X$36)*_xlfn.IFS(K760=0,$X$42,K760=1,$X$41)*_xlfn.IFS(L760=0,$X$47,L760=1,$X$46)*_xlfn.IFS(M760=0,$X$52,M760=1,$X$51)*_xlfn.IFS(N760=0,$X$57,N760=1,$X$56)</f>
        <v>1.1404719368761322E-4</v>
      </c>
      <c r="Q760" cm="1">
        <f t="array" ref="Q760">$W$2*_xlfn.IFS(C760="data_analyst",$Z$5,C760="data_engineer",$Z$6,C760="data_scientist",$Z$7)*_xlfn.IFS(E760=0,$Z$12,E760=1,$Z$11)*_xlfn.IFS(F760=0,$Z$17,F760=1,$Z$16)*_xlfn.IFS(G760=0,$Z$22,G760=1,$Z$21)*_xlfn.IFS(H760=0,$Z$27,H760=1,$Z$26)*_xlfn.IFS(I760=0,$Z$32,I760=1,$Z$31)*_xlfn.IFS(J760=0,$Z$37,J760=1,$Z$36)*_xlfn.IFS(K760=0,$Z$42,K760=1,$Z$41)*_xlfn.IFS(L760=0,$Z$47,L760=1,$Z$46)*_xlfn.IFS(M760=0,$Z$52,M760=1,$Z$51)*_xlfn.IFS(N760=0,$Z$57,N760=1,$Z$56)</f>
        <v>1.0309290867700006E-3</v>
      </c>
      <c r="R760" t="str" cm="1">
        <f t="array" ref="R760">_xlfn.IFS(AND(O760&gt;P760,O760&gt;Q760),"Low",AND(P760&gt;O760,P760&gt;Q760),"Medium",AND(Q760&gt;O760,Q760&gt;P760),"High")</f>
        <v>Low</v>
      </c>
      <c r="S760" t="str">
        <f t="shared" si="24"/>
        <v>T</v>
      </c>
    </row>
    <row r="761" spans="1:19" x14ac:dyDescent="0.3">
      <c r="A761" t="s">
        <v>17</v>
      </c>
      <c r="B761">
        <v>3</v>
      </c>
      <c r="C761" t="s">
        <v>15</v>
      </c>
      <c r="D761" t="str">
        <f t="shared" si="23"/>
        <v>Low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1</v>
      </c>
      <c r="O761" cm="1">
        <f t="array" ref="O761">$U$2*_xlfn.IFS(C761="data_analyst",$V$5,C761="data_engineer",$V$6,C761="data_scientist",$V$7)*_xlfn.IFS(E761=0,$V$12,E761=1,$V$11)*_xlfn.IFS(F761=0,$V$17,F761=1,$V$16)*_xlfn.IFS(G761=0,$V$22,G761=1,$V$21)*_xlfn.IFS(H761=0,$V$27,H761=1,$V$26)*_xlfn.IFS(I761=0,$V$32,I761=1,$V$31)*_xlfn.IFS(J761=0,$V$37,J761=1,$V$36)*_xlfn.IFS(K761=0,$V$42,K761=1,$V$41)*_xlfn.IFS(L761=0,$V$47,L761=1,$V$46)*_xlfn.IFS(M761=0,$V$52,M761=1,$V$51)*_xlfn.IFS(N761=0,$V$57,N761=1,$V$56)</f>
        <v>3.553479793979335E-3</v>
      </c>
      <c r="P761" cm="1">
        <f t="array" ref="P761">$V$2*_xlfn.IFS(C761="data_analyst",$X$5,C761="data_engineer",$X$6,C761="data_scientist",$X$7)*_xlfn.IFS(E761=0,$X$12,E761=1,$X$11)*_xlfn.IFS(F761=0,$X$17,F761=1,$X$16)*_xlfn.IFS(G761=0,$X$22,G761=1,$X$21)*_xlfn.IFS(H761=0,$X$27,H761=1,$X$26)*_xlfn.IFS(I761=0,$X$32,I761=1,$X$31)*_xlfn.IFS(J761=0,$X$37,J761=1,$X$36)*_xlfn.IFS(K761=0,$X$42,K761=1,$X$41)*_xlfn.IFS(L761=0,$X$47,L761=1,$X$46)*_xlfn.IFS(M761=0,$X$52,M761=1,$X$51)*_xlfn.IFS(N761=0,$X$57,N761=1,$X$56)</f>
        <v>2.2859313603566786E-5</v>
      </c>
      <c r="Q761" cm="1">
        <f t="array" ref="Q761">$W$2*_xlfn.IFS(C761="data_analyst",$Z$5,C761="data_engineer",$Z$6,C761="data_scientist",$Z$7)*_xlfn.IFS(E761=0,$Z$12,E761=1,$Z$11)*_xlfn.IFS(F761=0,$Z$17,F761=1,$Z$16)*_xlfn.IFS(G761=0,$Z$22,G761=1,$Z$21)*_xlfn.IFS(H761=0,$Z$27,H761=1,$Z$26)*_xlfn.IFS(I761=0,$Z$32,I761=1,$Z$31)*_xlfn.IFS(J761=0,$Z$37,J761=1,$Z$36)*_xlfn.IFS(K761=0,$Z$42,K761=1,$Z$41)*_xlfn.IFS(L761=0,$Z$47,L761=1,$Z$46)*_xlfn.IFS(M761=0,$Z$52,M761=1,$Z$51)*_xlfn.IFS(N761=0,$Z$57,N761=1,$Z$56)</f>
        <v>1.8613997400013902E-4</v>
      </c>
      <c r="R761" t="str" cm="1">
        <f t="array" ref="R761">_xlfn.IFS(AND(O761&gt;P761,O761&gt;Q761),"Low",AND(P761&gt;O761,P761&gt;Q761),"Medium",AND(Q761&gt;O761,Q761&gt;P761),"High")</f>
        <v>Low</v>
      </c>
      <c r="S761" t="str">
        <f t="shared" si="24"/>
        <v>T</v>
      </c>
    </row>
    <row r="762" spans="1:19" x14ac:dyDescent="0.3">
      <c r="A762" t="s">
        <v>17</v>
      </c>
      <c r="B762">
        <v>1</v>
      </c>
      <c r="C762" t="s">
        <v>15</v>
      </c>
      <c r="D762" t="str">
        <f t="shared" si="23"/>
        <v>Low</v>
      </c>
      <c r="E762">
        <v>0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 cm="1">
        <f t="array" ref="O762">$U$2*_xlfn.IFS(C762="data_analyst",$V$5,C762="data_engineer",$V$6,C762="data_scientist",$V$7)*_xlfn.IFS(E762=0,$V$12,E762=1,$V$11)*_xlfn.IFS(F762=0,$V$17,F762=1,$V$16)*_xlfn.IFS(G762=0,$V$22,G762=1,$V$21)*_xlfn.IFS(H762=0,$V$27,H762=1,$V$26)*_xlfn.IFS(I762=0,$V$32,I762=1,$V$31)*_xlfn.IFS(J762=0,$V$37,J762=1,$V$36)*_xlfn.IFS(K762=0,$V$42,K762=1,$V$41)*_xlfn.IFS(L762=0,$V$47,L762=1,$V$46)*_xlfn.IFS(M762=0,$V$52,M762=1,$V$51)*_xlfn.IFS(N762=0,$V$57,N762=1,$V$56)</f>
        <v>2.3455829444072339E-2</v>
      </c>
      <c r="P762" cm="1">
        <f t="array" ref="P762">$V$2*_xlfn.IFS(C762="data_analyst",$X$5,C762="data_engineer",$X$6,C762="data_scientist",$X$7)*_xlfn.IFS(E762=0,$X$12,E762=1,$X$11)*_xlfn.IFS(F762=0,$X$17,F762=1,$X$16)*_xlfn.IFS(G762=0,$X$22,G762=1,$X$21)*_xlfn.IFS(H762=0,$X$27,H762=1,$X$26)*_xlfn.IFS(I762=0,$X$32,I762=1,$X$31)*_xlfn.IFS(J762=0,$X$37,J762=1,$X$36)*_xlfn.IFS(K762=0,$X$42,K762=1,$X$41)*_xlfn.IFS(L762=0,$X$47,L762=1,$X$46)*_xlfn.IFS(M762=0,$X$52,M762=1,$X$51)*_xlfn.IFS(N762=0,$X$57,N762=1,$X$56)</f>
        <v>1.3229474467763136E-4</v>
      </c>
      <c r="Q762" cm="1">
        <f t="array" ref="Q762">$W$2*_xlfn.IFS(C762="data_analyst",$Z$5,C762="data_engineer",$Z$6,C762="data_scientist",$Z$7)*_xlfn.IFS(E762=0,$Z$12,E762=1,$Z$11)*_xlfn.IFS(F762=0,$Z$17,F762=1,$Z$16)*_xlfn.IFS(G762=0,$Z$22,G762=1,$Z$21)*_xlfn.IFS(H762=0,$Z$27,H762=1,$Z$26)*_xlfn.IFS(I762=0,$Z$32,I762=1,$Z$31)*_xlfn.IFS(J762=0,$Z$37,J762=1,$Z$36)*_xlfn.IFS(K762=0,$Z$42,K762=1,$Z$41)*_xlfn.IFS(L762=0,$Z$47,L762=1,$Z$46)*_xlfn.IFS(M762=0,$Z$52,M762=1,$Z$51)*_xlfn.IFS(N762=0,$Z$57,N762=1,$Z$56)</f>
        <v>1.0934096374833335E-3</v>
      </c>
      <c r="R762" t="str" cm="1">
        <f t="array" ref="R762">_xlfn.IFS(AND(O762&gt;P762,O762&gt;Q762),"Low",AND(P762&gt;O762,P762&gt;Q762),"Medium",AND(Q762&gt;O762,Q762&gt;P762),"High")</f>
        <v>Low</v>
      </c>
      <c r="S762" t="str">
        <f t="shared" si="24"/>
        <v>T</v>
      </c>
    </row>
    <row r="763" spans="1:19" x14ac:dyDescent="0.3">
      <c r="A763" t="s">
        <v>17</v>
      </c>
      <c r="B763">
        <v>0</v>
      </c>
      <c r="C763" t="s">
        <v>15</v>
      </c>
      <c r="D763" t="str">
        <f t="shared" si="23"/>
        <v>Low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 cm="1">
        <f t="array" ref="O763">$U$2*_xlfn.IFS(C763="data_analyst",$V$5,C763="data_engineer",$V$6,C763="data_scientist",$V$7)*_xlfn.IFS(E763=0,$V$12,E763=1,$V$11)*_xlfn.IFS(F763=0,$V$17,F763=1,$V$16)*_xlfn.IFS(G763=0,$V$22,G763=1,$V$21)*_xlfn.IFS(H763=0,$V$27,H763=1,$V$26)*_xlfn.IFS(I763=0,$V$32,I763=1,$V$31)*_xlfn.IFS(J763=0,$V$37,J763=1,$V$36)*_xlfn.IFS(K763=0,$V$42,K763=1,$V$41)*_xlfn.IFS(L763=0,$V$47,L763=1,$V$46)*_xlfn.IFS(M763=0,$V$52,M763=1,$V$51)*_xlfn.IFS(N763=0,$V$57,N763=1,$V$56)</f>
        <v>7.102061614431476E-4</v>
      </c>
      <c r="P763" cm="1">
        <f t="array" ref="P763">$V$2*_xlfn.IFS(C763="data_analyst",$X$5,C763="data_engineer",$X$6,C763="data_scientist",$X$7)*_xlfn.IFS(E763=0,$X$12,E763=1,$X$11)*_xlfn.IFS(F763=0,$X$17,F763=1,$X$16)*_xlfn.IFS(G763=0,$X$22,G763=1,$X$21)*_xlfn.IFS(H763=0,$X$27,H763=1,$X$26)*_xlfn.IFS(I763=0,$X$32,I763=1,$X$31)*_xlfn.IFS(J763=0,$X$37,J763=1,$X$36)*_xlfn.IFS(K763=0,$X$42,K763=1,$X$41)*_xlfn.IFS(L763=0,$X$47,L763=1,$X$46)*_xlfn.IFS(M763=0,$X$52,M763=1,$X$51)*_xlfn.IFS(N763=0,$X$57,N763=1,$X$56)</f>
        <v>1.3368878778435589E-6</v>
      </c>
      <c r="Q763" cm="1">
        <f t="array" ref="Q763">$W$2*_xlfn.IFS(C763="data_analyst",$Z$5,C763="data_engineer",$Z$6,C763="data_scientist",$Z$7)*_xlfn.IFS(E763=0,$Z$12,E763=1,$Z$11)*_xlfn.IFS(F763=0,$Z$17,F763=1,$Z$16)*_xlfn.IFS(G763=0,$Z$22,G763=1,$Z$21)*_xlfn.IFS(H763=0,$Z$27,H763=1,$Z$26)*_xlfn.IFS(I763=0,$Z$32,I763=1,$Z$31)*_xlfn.IFS(J763=0,$Z$37,J763=1,$Z$36)*_xlfn.IFS(K763=0,$Z$42,K763=1,$Z$41)*_xlfn.IFS(L763=0,$Z$47,L763=1,$Z$46)*_xlfn.IFS(M763=0,$Z$52,M763=1,$Z$51)*_xlfn.IFS(N763=0,$Z$57,N763=1,$Z$56)</f>
        <v>2.8758467969461208E-5</v>
      </c>
      <c r="R763" t="str" cm="1">
        <f t="array" ref="R763">_xlfn.IFS(AND(O763&gt;P763,O763&gt;Q763),"Low",AND(P763&gt;O763,P763&gt;Q763),"Medium",AND(Q763&gt;O763,Q763&gt;P763),"High")</f>
        <v>Low</v>
      </c>
      <c r="S763" t="str">
        <f t="shared" si="24"/>
        <v>T</v>
      </c>
    </row>
    <row r="764" spans="1:19" x14ac:dyDescent="0.3">
      <c r="A764" t="s">
        <v>17</v>
      </c>
      <c r="B764">
        <v>4</v>
      </c>
      <c r="C764" t="s">
        <v>15</v>
      </c>
      <c r="D764" t="str">
        <f t="shared" si="23"/>
        <v>Low</v>
      </c>
      <c r="E764">
        <v>0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1</v>
      </c>
      <c r="O764" cm="1">
        <f t="array" ref="O764">$U$2*_xlfn.IFS(C764="data_analyst",$V$5,C764="data_engineer",$V$6,C764="data_scientist",$V$7)*_xlfn.IFS(E764=0,$V$12,E764=1,$V$11)*_xlfn.IFS(F764=0,$V$17,F764=1,$V$16)*_xlfn.IFS(G764=0,$V$22,G764=1,$V$21)*_xlfn.IFS(H764=0,$V$27,H764=1,$V$26)*_xlfn.IFS(I764=0,$V$32,I764=1,$V$31)*_xlfn.IFS(J764=0,$V$37,J764=1,$V$36)*_xlfn.IFS(K764=0,$V$42,K764=1,$V$41)*_xlfn.IFS(L764=0,$V$47,L764=1,$V$46)*_xlfn.IFS(M764=0,$V$52,M764=1,$V$51)*_xlfn.IFS(N764=0,$V$57,N764=1,$V$56)</f>
        <v>4.6298645463884189E-3</v>
      </c>
      <c r="P764" cm="1">
        <f t="array" ref="P764">$V$2*_xlfn.IFS(C764="data_analyst",$X$5,C764="data_engineer",$X$6,C764="data_scientist",$X$7)*_xlfn.IFS(E764=0,$X$12,E764=1,$X$11)*_xlfn.IFS(F764=0,$X$17,F764=1,$X$16)*_xlfn.IFS(G764=0,$X$22,G764=1,$X$21)*_xlfn.IFS(H764=0,$X$27,H764=1,$X$26)*_xlfn.IFS(I764=0,$X$32,I764=1,$X$31)*_xlfn.IFS(J764=0,$X$37,J764=1,$X$36)*_xlfn.IFS(K764=0,$X$42,K764=1,$X$41)*_xlfn.IFS(L764=0,$X$47,L764=1,$X$46)*_xlfn.IFS(M764=0,$X$52,M764=1,$X$51)*_xlfn.IFS(N764=0,$X$57,N764=1,$X$56)</f>
        <v>2.6516803780137475E-5</v>
      </c>
      <c r="Q764" cm="1">
        <f t="array" ref="Q764">$W$2*_xlfn.IFS(C764="data_analyst",$Z$5,C764="data_engineer",$Z$6,C764="data_scientist",$Z$7)*_xlfn.IFS(E764=0,$Z$12,E764=1,$Z$11)*_xlfn.IFS(F764=0,$Z$17,F764=1,$Z$16)*_xlfn.IFS(G764=0,$Z$22,G764=1,$Z$21)*_xlfn.IFS(H764=0,$Z$27,H764=1,$Z$26)*_xlfn.IFS(I764=0,$Z$32,I764=1,$Z$31)*_xlfn.IFS(J764=0,$Z$37,J764=1,$Z$36)*_xlfn.IFS(K764=0,$Z$42,K764=1,$Z$41)*_xlfn.IFS(L764=0,$Z$47,L764=1,$Z$46)*_xlfn.IFS(M764=0,$Z$52,M764=1,$Z$51)*_xlfn.IFS(N764=0,$Z$57,N764=1,$Z$56)</f>
        <v>1.9742118454560195E-4</v>
      </c>
      <c r="R764" t="str" cm="1">
        <f t="array" ref="R764">_xlfn.IFS(AND(O764&gt;P764,O764&gt;Q764),"Low",AND(P764&gt;O764,P764&gt;Q764),"Medium",AND(Q764&gt;O764,Q764&gt;P764),"High")</f>
        <v>Low</v>
      </c>
      <c r="S764" t="str">
        <f t="shared" si="24"/>
        <v>T</v>
      </c>
    </row>
    <row r="765" spans="1:19" x14ac:dyDescent="0.3">
      <c r="A765" t="s">
        <v>17</v>
      </c>
      <c r="B765">
        <v>1</v>
      </c>
      <c r="C765" t="s">
        <v>15</v>
      </c>
      <c r="D765" t="str">
        <f t="shared" si="23"/>
        <v>Low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 cm="1">
        <f t="array" ref="O765">$U$2*_xlfn.IFS(C765="data_analyst",$V$5,C765="data_engineer",$V$6,C765="data_scientist",$V$7)*_xlfn.IFS(E765=0,$V$12,E765=1,$V$11)*_xlfn.IFS(F765=0,$V$17,F765=1,$V$16)*_xlfn.IFS(G765=0,$V$22,G765=1,$V$21)*_xlfn.IFS(H765=0,$V$27,H765=1,$V$26)*_xlfn.IFS(I765=0,$V$32,I765=1,$V$31)*_xlfn.IFS(J765=0,$V$37,J765=1,$V$36)*_xlfn.IFS(K765=0,$V$42,K765=1,$V$41)*_xlfn.IFS(L765=0,$V$47,L765=1,$V$46)*_xlfn.IFS(M765=0,$V$52,M765=1,$V$51)*_xlfn.IFS(N765=0,$V$57,N765=1,$V$56)</f>
        <v>1.8002646761135725E-2</v>
      </c>
      <c r="P765" cm="1">
        <f t="array" ref="P765">$V$2*_xlfn.IFS(C765="data_analyst",$X$5,C765="data_engineer",$X$6,C765="data_scientist",$X$7)*_xlfn.IFS(E765=0,$X$12,E765=1,$X$11)*_xlfn.IFS(F765=0,$X$17,F765=1,$X$16)*_xlfn.IFS(G765=0,$X$22,G765=1,$X$21)*_xlfn.IFS(H765=0,$X$27,H765=1,$X$26)*_xlfn.IFS(I765=0,$X$32,I765=1,$X$31)*_xlfn.IFS(J765=0,$X$37,J765=1,$X$36)*_xlfn.IFS(K765=0,$X$42,K765=1,$X$41)*_xlfn.IFS(L765=0,$X$47,L765=1,$X$46)*_xlfn.IFS(M765=0,$X$52,M765=1,$X$51)*_xlfn.IFS(N765=0,$X$57,N765=1,$X$56)</f>
        <v>1.1404719368761322E-4</v>
      </c>
      <c r="Q765" cm="1">
        <f t="array" ref="Q765">$W$2*_xlfn.IFS(C765="data_analyst",$Z$5,C765="data_engineer",$Z$6,C765="data_scientist",$Z$7)*_xlfn.IFS(E765=0,$Z$12,E765=1,$Z$11)*_xlfn.IFS(F765=0,$Z$17,F765=1,$Z$16)*_xlfn.IFS(G765=0,$Z$22,G765=1,$Z$21)*_xlfn.IFS(H765=0,$Z$27,H765=1,$Z$26)*_xlfn.IFS(I765=0,$Z$32,I765=1,$Z$31)*_xlfn.IFS(J765=0,$Z$37,J765=1,$Z$36)*_xlfn.IFS(K765=0,$Z$42,K765=1,$Z$41)*_xlfn.IFS(L765=0,$Z$47,L765=1,$Z$46)*_xlfn.IFS(M765=0,$Z$52,M765=1,$Z$51)*_xlfn.IFS(N765=0,$Z$57,N765=1,$Z$56)</f>
        <v>1.0309290867700006E-3</v>
      </c>
      <c r="R765" t="str" cm="1">
        <f t="array" ref="R765">_xlfn.IFS(AND(O765&gt;P765,O765&gt;Q765),"Low",AND(P765&gt;O765,P765&gt;Q765),"Medium",AND(Q765&gt;O765,Q765&gt;P765),"High")</f>
        <v>Low</v>
      </c>
      <c r="S765" t="str">
        <f t="shared" si="24"/>
        <v>T</v>
      </c>
    </row>
    <row r="766" spans="1:19" x14ac:dyDescent="0.3">
      <c r="A766" t="s">
        <v>17</v>
      </c>
      <c r="B766">
        <v>5</v>
      </c>
      <c r="C766" t="s">
        <v>15</v>
      </c>
      <c r="D766" t="str">
        <f t="shared" si="23"/>
        <v>Low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 cm="1">
        <f t="array" ref="O766">$U$2*_xlfn.IFS(C766="data_analyst",$V$5,C766="data_engineer",$V$6,C766="data_scientist",$V$7)*_xlfn.IFS(E766=0,$V$12,E766=1,$V$11)*_xlfn.IFS(F766=0,$V$17,F766=1,$V$16)*_xlfn.IFS(G766=0,$V$22,G766=1,$V$21)*_xlfn.IFS(H766=0,$V$27,H766=1,$V$26)*_xlfn.IFS(I766=0,$V$32,I766=1,$V$31)*_xlfn.IFS(J766=0,$V$37,J766=1,$V$36)*_xlfn.IFS(K766=0,$V$42,K766=1,$V$41)*_xlfn.IFS(L766=0,$V$47,L766=1,$V$46)*_xlfn.IFS(M766=0,$V$52,M766=1,$V$51)*_xlfn.IFS(N766=0,$V$57,N766=1,$V$56)</f>
        <v>2.3455829444072339E-2</v>
      </c>
      <c r="P766" cm="1">
        <f t="array" ref="P766">$V$2*_xlfn.IFS(C766="data_analyst",$X$5,C766="data_engineer",$X$6,C766="data_scientist",$X$7)*_xlfn.IFS(E766=0,$X$12,E766=1,$X$11)*_xlfn.IFS(F766=0,$X$17,F766=1,$X$16)*_xlfn.IFS(G766=0,$X$22,G766=1,$X$21)*_xlfn.IFS(H766=0,$X$27,H766=1,$X$26)*_xlfn.IFS(I766=0,$X$32,I766=1,$X$31)*_xlfn.IFS(J766=0,$X$37,J766=1,$X$36)*_xlfn.IFS(K766=0,$X$42,K766=1,$X$41)*_xlfn.IFS(L766=0,$X$47,L766=1,$X$46)*_xlfn.IFS(M766=0,$X$52,M766=1,$X$51)*_xlfn.IFS(N766=0,$X$57,N766=1,$X$56)</f>
        <v>1.3229474467763136E-4</v>
      </c>
      <c r="Q766" cm="1">
        <f t="array" ref="Q766">$W$2*_xlfn.IFS(C766="data_analyst",$Z$5,C766="data_engineer",$Z$6,C766="data_scientist",$Z$7)*_xlfn.IFS(E766=0,$Z$12,E766=1,$Z$11)*_xlfn.IFS(F766=0,$Z$17,F766=1,$Z$16)*_xlfn.IFS(G766=0,$Z$22,G766=1,$Z$21)*_xlfn.IFS(H766=0,$Z$27,H766=1,$Z$26)*_xlfn.IFS(I766=0,$Z$32,I766=1,$Z$31)*_xlfn.IFS(J766=0,$Z$37,J766=1,$Z$36)*_xlfn.IFS(K766=0,$Z$42,K766=1,$Z$41)*_xlfn.IFS(L766=0,$Z$47,L766=1,$Z$46)*_xlfn.IFS(M766=0,$Z$52,M766=1,$Z$51)*_xlfn.IFS(N766=0,$Z$57,N766=1,$Z$56)</f>
        <v>1.0934096374833335E-3</v>
      </c>
      <c r="R766" t="str" cm="1">
        <f t="array" ref="R766">_xlfn.IFS(AND(O766&gt;P766,O766&gt;Q766),"Low",AND(P766&gt;O766,P766&gt;Q766),"Medium",AND(Q766&gt;O766,Q766&gt;P766),"High")</f>
        <v>Low</v>
      </c>
      <c r="S766" t="str">
        <f t="shared" si="24"/>
        <v>T</v>
      </c>
    </row>
    <row r="767" spans="1:19" x14ac:dyDescent="0.3">
      <c r="A767" t="s">
        <v>17</v>
      </c>
      <c r="B767">
        <v>2</v>
      </c>
      <c r="C767" t="s">
        <v>15</v>
      </c>
      <c r="D767" t="str">
        <f t="shared" si="23"/>
        <v>Low</v>
      </c>
      <c r="E767">
        <v>0</v>
      </c>
      <c r="F767">
        <v>1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1</v>
      </c>
      <c r="O767" cm="1">
        <f t="array" ref="O767">$U$2*_xlfn.IFS(C767="data_analyst",$V$5,C767="data_engineer",$V$6,C767="data_scientist",$V$7)*_xlfn.IFS(E767=0,$V$12,E767=1,$V$11)*_xlfn.IFS(F767=0,$V$17,F767=1,$V$16)*_xlfn.IFS(G767=0,$V$22,G767=1,$V$21)*_xlfn.IFS(H767=0,$V$27,H767=1,$V$26)*_xlfn.IFS(I767=0,$V$32,I767=1,$V$31)*_xlfn.IFS(J767=0,$V$37,J767=1,$V$36)*_xlfn.IFS(K767=0,$V$42,K767=1,$V$41)*_xlfn.IFS(L767=0,$V$47,L767=1,$V$46)*_xlfn.IFS(M767=0,$V$52,M767=1,$V$51)*_xlfn.IFS(N767=0,$V$57,N767=1,$V$56)</f>
        <v>8.0538920544847136E-3</v>
      </c>
      <c r="P767" cm="1">
        <f t="array" ref="P767">$V$2*_xlfn.IFS(C767="data_analyst",$X$5,C767="data_engineer",$X$6,C767="data_scientist",$X$7)*_xlfn.IFS(E767=0,$X$12,E767=1,$X$11)*_xlfn.IFS(F767=0,$X$17,F767=1,$X$16)*_xlfn.IFS(G767=0,$X$22,G767=1,$X$21)*_xlfn.IFS(H767=0,$X$27,H767=1,$X$26)*_xlfn.IFS(I767=0,$X$32,I767=1,$X$31)*_xlfn.IFS(J767=0,$X$37,J767=1,$X$36)*_xlfn.IFS(K767=0,$X$42,K767=1,$X$41)*_xlfn.IFS(L767=0,$X$47,L767=1,$X$46)*_xlfn.IFS(M767=0,$X$52,M767=1,$X$51)*_xlfn.IFS(N767=0,$X$57,N767=1,$X$56)</f>
        <v>3.2026103349562342E-5</v>
      </c>
      <c r="Q767" cm="1">
        <f t="array" ref="Q767">$W$2*_xlfn.IFS(C767="data_analyst",$Z$5,C767="data_engineer",$Z$6,C767="data_scientist",$Z$7)*_xlfn.IFS(E767=0,$Z$12,E767=1,$Z$11)*_xlfn.IFS(F767=0,$Z$17,F767=1,$Z$16)*_xlfn.IFS(G767=0,$Z$22,G767=1,$Z$21)*_xlfn.IFS(H767=0,$Z$27,H767=1,$Z$26)*_xlfn.IFS(I767=0,$Z$32,I767=1,$Z$31)*_xlfn.IFS(J767=0,$Z$37,J767=1,$Z$36)*_xlfn.IFS(K767=0,$Z$42,K767=1,$Z$41)*_xlfn.IFS(L767=0,$Z$47,L767=1,$Z$46)*_xlfn.IFS(M767=0,$Z$52,M767=1,$Z$51)*_xlfn.IFS(N767=0,$Z$57,N767=1,$Z$56)</f>
        <v>3.0681362709042702E-4</v>
      </c>
      <c r="R767" t="str" cm="1">
        <f t="array" ref="R767">_xlfn.IFS(AND(O767&gt;P767,O767&gt;Q767),"Low",AND(P767&gt;O767,P767&gt;Q767),"Medium",AND(Q767&gt;O767,Q767&gt;P767),"High")</f>
        <v>Low</v>
      </c>
      <c r="S767" t="str">
        <f t="shared" si="24"/>
        <v>T</v>
      </c>
    </row>
    <row r="768" spans="1:19" x14ac:dyDescent="0.3">
      <c r="A768" t="s">
        <v>17</v>
      </c>
      <c r="B768">
        <v>0</v>
      </c>
      <c r="C768" t="s">
        <v>15</v>
      </c>
      <c r="D768" t="str">
        <f t="shared" si="23"/>
        <v>Low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 cm="1">
        <f t="array" ref="O768">$U$2*_xlfn.IFS(C768="data_analyst",$V$5,C768="data_engineer",$V$6,C768="data_scientist",$V$7)*_xlfn.IFS(E768=0,$V$12,E768=1,$V$11)*_xlfn.IFS(F768=0,$V$17,F768=1,$V$16)*_xlfn.IFS(G768=0,$V$22,G768=1,$V$21)*_xlfn.IFS(H768=0,$V$27,H768=1,$V$26)*_xlfn.IFS(I768=0,$V$32,I768=1,$V$31)*_xlfn.IFS(J768=0,$V$37,J768=1,$V$36)*_xlfn.IFS(K768=0,$V$42,K768=1,$V$41)*_xlfn.IFS(L768=0,$V$47,L768=1,$V$46)*_xlfn.IFS(M768=0,$V$52,M768=1,$V$51)*_xlfn.IFS(N768=0,$V$57,N768=1,$V$56)</f>
        <v>1.8002646761135725E-2</v>
      </c>
      <c r="P768" cm="1">
        <f t="array" ref="P768">$V$2*_xlfn.IFS(C768="data_analyst",$X$5,C768="data_engineer",$X$6,C768="data_scientist",$X$7)*_xlfn.IFS(E768=0,$X$12,E768=1,$X$11)*_xlfn.IFS(F768=0,$X$17,F768=1,$X$16)*_xlfn.IFS(G768=0,$X$22,G768=1,$X$21)*_xlfn.IFS(H768=0,$X$27,H768=1,$X$26)*_xlfn.IFS(I768=0,$X$32,I768=1,$X$31)*_xlfn.IFS(J768=0,$X$37,J768=1,$X$36)*_xlfn.IFS(K768=0,$X$42,K768=1,$X$41)*_xlfn.IFS(L768=0,$X$47,L768=1,$X$46)*_xlfn.IFS(M768=0,$X$52,M768=1,$X$51)*_xlfn.IFS(N768=0,$X$57,N768=1,$X$56)</f>
        <v>1.1404719368761322E-4</v>
      </c>
      <c r="Q768" cm="1">
        <f t="array" ref="Q768">$W$2*_xlfn.IFS(C768="data_analyst",$Z$5,C768="data_engineer",$Z$6,C768="data_scientist",$Z$7)*_xlfn.IFS(E768=0,$Z$12,E768=1,$Z$11)*_xlfn.IFS(F768=0,$Z$17,F768=1,$Z$16)*_xlfn.IFS(G768=0,$Z$22,G768=1,$Z$21)*_xlfn.IFS(H768=0,$Z$27,H768=1,$Z$26)*_xlfn.IFS(I768=0,$Z$32,I768=1,$Z$31)*_xlfn.IFS(J768=0,$Z$37,J768=1,$Z$36)*_xlfn.IFS(K768=0,$Z$42,K768=1,$Z$41)*_xlfn.IFS(L768=0,$Z$47,L768=1,$Z$46)*_xlfn.IFS(M768=0,$Z$52,M768=1,$Z$51)*_xlfn.IFS(N768=0,$Z$57,N768=1,$Z$56)</f>
        <v>1.0309290867700006E-3</v>
      </c>
      <c r="R768" t="str" cm="1">
        <f t="array" ref="R768">_xlfn.IFS(AND(O768&gt;P768,O768&gt;Q768),"Low",AND(P768&gt;O768,P768&gt;Q768),"Medium",AND(Q768&gt;O768,Q768&gt;P768),"High")</f>
        <v>Low</v>
      </c>
      <c r="S768" t="str">
        <f t="shared" si="24"/>
        <v>T</v>
      </c>
    </row>
    <row r="769" spans="1:19" x14ac:dyDescent="0.3">
      <c r="A769" t="s">
        <v>17</v>
      </c>
      <c r="B769">
        <v>2</v>
      </c>
      <c r="C769" t="s">
        <v>15</v>
      </c>
      <c r="D769" t="str">
        <f t="shared" si="23"/>
        <v>Low</v>
      </c>
      <c r="E769">
        <v>0</v>
      </c>
      <c r="F769">
        <v>0</v>
      </c>
      <c r="G769">
        <v>0</v>
      </c>
      <c r="H769">
        <v>1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1</v>
      </c>
      <c r="O769" cm="1">
        <f t="array" ref="O769">$U$2*_xlfn.IFS(C769="data_analyst",$V$5,C769="data_engineer",$V$6,C769="data_scientist",$V$7)*_xlfn.IFS(E769=0,$V$12,E769=1,$V$11)*_xlfn.IFS(F769=0,$V$17,F769=1,$V$16)*_xlfn.IFS(G769=0,$V$22,G769=1,$V$21)*_xlfn.IFS(H769=0,$V$27,H769=1,$V$26)*_xlfn.IFS(I769=0,$V$32,I769=1,$V$31)*_xlfn.IFS(J769=0,$V$37,J769=1,$V$36)*_xlfn.IFS(K769=0,$V$42,K769=1,$V$41)*_xlfn.IFS(L769=0,$V$47,L769=1,$V$46)*_xlfn.IFS(M769=0,$V$52,M769=1,$V$51)*_xlfn.IFS(N769=0,$V$57,N769=1,$V$56)</f>
        <v>1.2722677265495437E-3</v>
      </c>
      <c r="P769" cm="1">
        <f t="array" ref="P769">$V$2*_xlfn.IFS(C769="data_analyst",$X$5,C769="data_engineer",$X$6,C769="data_scientist",$X$7)*_xlfn.IFS(E769=0,$X$12,E769=1,$X$11)*_xlfn.IFS(F769=0,$X$17,F769=1,$X$16)*_xlfn.IFS(G769=0,$X$22,G769=1,$X$21)*_xlfn.IFS(H769=0,$X$27,H769=1,$X$26)*_xlfn.IFS(I769=0,$X$32,I769=1,$X$31)*_xlfn.IFS(J769=0,$X$37,J769=1,$X$36)*_xlfn.IFS(K769=0,$X$42,K769=1,$X$41)*_xlfn.IFS(L769=0,$X$47,L769=1,$X$46)*_xlfn.IFS(M769=0,$X$52,M769=1,$X$51)*_xlfn.IFS(N769=0,$X$57,N769=1,$X$56)</f>
        <v>1.9997020494412149E-5</v>
      </c>
      <c r="Q769" cm="1">
        <f t="array" ref="Q769">$W$2*_xlfn.IFS(C769="data_analyst",$Z$5,C769="data_engineer",$Z$6,C769="data_scientist",$Z$7)*_xlfn.IFS(E769=0,$Z$12,E769=1,$Z$11)*_xlfn.IFS(F769=0,$Z$17,F769=1,$Z$16)*_xlfn.IFS(G769=0,$Z$22,G769=1,$Z$21)*_xlfn.IFS(H769=0,$Z$27,H769=1,$Z$26)*_xlfn.IFS(I769=0,$Z$32,I769=1,$Z$31)*_xlfn.IFS(J769=0,$Z$37,J769=1,$Z$36)*_xlfn.IFS(K769=0,$Z$42,K769=1,$Z$41)*_xlfn.IFS(L769=0,$Z$47,L769=1,$Z$46)*_xlfn.IFS(M769=0,$Z$52,M769=1,$Z$51)*_xlfn.IFS(N769=0,$Z$57,N769=1,$Z$56)</f>
        <v>1.0022921676930561E-4</v>
      </c>
      <c r="R769" t="str" cm="1">
        <f t="array" ref="R769">_xlfn.IFS(AND(O769&gt;P769,O769&gt;Q769),"Low",AND(P769&gt;O769,P769&gt;Q769),"Medium",AND(Q769&gt;O769,Q769&gt;P769),"High")</f>
        <v>Low</v>
      </c>
      <c r="S769" t="str">
        <f t="shared" si="24"/>
        <v>T</v>
      </c>
    </row>
    <row r="770" spans="1:19" x14ac:dyDescent="0.3">
      <c r="A770" t="s">
        <v>17</v>
      </c>
      <c r="B770">
        <v>0</v>
      </c>
      <c r="C770" t="s">
        <v>15</v>
      </c>
      <c r="D770" t="str">
        <f t="shared" ref="D770:D833" si="25">IF(AND(C770="data_analyst",A770="Medium",B770&gt;4),"High",A770)</f>
        <v>Low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 cm="1">
        <f t="array" ref="O770">$U$2*_xlfn.IFS(C770="data_analyst",$V$5,C770="data_engineer",$V$6,C770="data_scientist",$V$7)*_xlfn.IFS(E770=0,$V$12,E770=1,$V$11)*_xlfn.IFS(F770=0,$V$17,F770=1,$V$16)*_xlfn.IFS(G770=0,$V$22,G770=1,$V$21)*_xlfn.IFS(H770=0,$V$27,H770=1,$V$26)*_xlfn.IFS(I770=0,$V$32,I770=1,$V$31)*_xlfn.IFS(J770=0,$V$37,J770=1,$V$36)*_xlfn.IFS(K770=0,$V$42,K770=1,$V$41)*_xlfn.IFS(L770=0,$V$47,L770=1,$V$46)*_xlfn.IFS(M770=0,$V$52,M770=1,$V$51)*_xlfn.IFS(N770=0,$V$57,N770=1,$V$56)</f>
        <v>1.8002646761135725E-2</v>
      </c>
      <c r="P770" cm="1">
        <f t="array" ref="P770">$V$2*_xlfn.IFS(C770="data_analyst",$X$5,C770="data_engineer",$X$6,C770="data_scientist",$X$7)*_xlfn.IFS(E770=0,$X$12,E770=1,$X$11)*_xlfn.IFS(F770=0,$X$17,F770=1,$X$16)*_xlfn.IFS(G770=0,$X$22,G770=1,$X$21)*_xlfn.IFS(H770=0,$X$27,H770=1,$X$26)*_xlfn.IFS(I770=0,$X$32,I770=1,$X$31)*_xlfn.IFS(J770=0,$X$37,J770=1,$X$36)*_xlfn.IFS(K770=0,$X$42,K770=1,$X$41)*_xlfn.IFS(L770=0,$X$47,L770=1,$X$46)*_xlfn.IFS(M770=0,$X$52,M770=1,$X$51)*_xlfn.IFS(N770=0,$X$57,N770=1,$X$56)</f>
        <v>1.1404719368761322E-4</v>
      </c>
      <c r="Q770" cm="1">
        <f t="array" ref="Q770">$W$2*_xlfn.IFS(C770="data_analyst",$Z$5,C770="data_engineer",$Z$6,C770="data_scientist",$Z$7)*_xlfn.IFS(E770=0,$Z$12,E770=1,$Z$11)*_xlfn.IFS(F770=0,$Z$17,F770=1,$Z$16)*_xlfn.IFS(G770=0,$Z$22,G770=1,$Z$21)*_xlfn.IFS(H770=0,$Z$27,H770=1,$Z$26)*_xlfn.IFS(I770=0,$Z$32,I770=1,$Z$31)*_xlfn.IFS(J770=0,$Z$37,J770=1,$Z$36)*_xlfn.IFS(K770=0,$Z$42,K770=1,$Z$41)*_xlfn.IFS(L770=0,$Z$47,L770=1,$Z$46)*_xlfn.IFS(M770=0,$Z$52,M770=1,$Z$51)*_xlfn.IFS(N770=0,$Z$57,N770=1,$Z$56)</f>
        <v>1.0309290867700006E-3</v>
      </c>
      <c r="R770" t="str" cm="1">
        <f t="array" ref="R770">_xlfn.IFS(AND(O770&gt;P770,O770&gt;Q770),"Low",AND(P770&gt;O770,P770&gt;Q770),"Medium",AND(Q770&gt;O770,Q770&gt;P770),"High")</f>
        <v>Low</v>
      </c>
      <c r="S770" t="str">
        <f t="shared" si="24"/>
        <v>T</v>
      </c>
    </row>
    <row r="771" spans="1:19" x14ac:dyDescent="0.3">
      <c r="A771" t="s">
        <v>17</v>
      </c>
      <c r="B771">
        <v>2</v>
      </c>
      <c r="C771" t="s">
        <v>15</v>
      </c>
      <c r="D771" t="str">
        <f t="shared" si="25"/>
        <v>Low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 cm="1">
        <f t="array" ref="O771">$U$2*_xlfn.IFS(C771="data_analyst",$V$5,C771="data_engineer",$V$6,C771="data_scientist",$V$7)*_xlfn.IFS(E771=0,$V$12,E771=1,$V$11)*_xlfn.IFS(F771=0,$V$17,F771=1,$V$16)*_xlfn.IFS(G771=0,$V$22,G771=1,$V$21)*_xlfn.IFS(H771=0,$V$27,H771=1,$V$26)*_xlfn.IFS(I771=0,$V$32,I771=1,$V$31)*_xlfn.IFS(J771=0,$V$37,J771=1,$V$36)*_xlfn.IFS(K771=0,$V$42,K771=1,$V$41)*_xlfn.IFS(L771=0,$V$47,L771=1,$V$46)*_xlfn.IFS(M771=0,$V$52,M771=1,$V$51)*_xlfn.IFS(N771=0,$V$57,N771=1,$V$56)</f>
        <v>2.3455829444072339E-2</v>
      </c>
      <c r="P771" cm="1">
        <f t="array" ref="P771">$V$2*_xlfn.IFS(C771="data_analyst",$X$5,C771="data_engineer",$X$6,C771="data_scientist",$X$7)*_xlfn.IFS(E771=0,$X$12,E771=1,$X$11)*_xlfn.IFS(F771=0,$X$17,F771=1,$X$16)*_xlfn.IFS(G771=0,$X$22,G771=1,$X$21)*_xlfn.IFS(H771=0,$X$27,H771=1,$X$26)*_xlfn.IFS(I771=0,$X$32,I771=1,$X$31)*_xlfn.IFS(J771=0,$X$37,J771=1,$X$36)*_xlfn.IFS(K771=0,$X$42,K771=1,$X$41)*_xlfn.IFS(L771=0,$X$47,L771=1,$X$46)*_xlfn.IFS(M771=0,$X$52,M771=1,$X$51)*_xlfn.IFS(N771=0,$X$57,N771=1,$X$56)</f>
        <v>1.3229474467763136E-4</v>
      </c>
      <c r="Q771" cm="1">
        <f t="array" ref="Q771">$W$2*_xlfn.IFS(C771="data_analyst",$Z$5,C771="data_engineer",$Z$6,C771="data_scientist",$Z$7)*_xlfn.IFS(E771=0,$Z$12,E771=1,$Z$11)*_xlfn.IFS(F771=0,$Z$17,F771=1,$Z$16)*_xlfn.IFS(G771=0,$Z$22,G771=1,$Z$21)*_xlfn.IFS(H771=0,$Z$27,H771=1,$Z$26)*_xlfn.IFS(I771=0,$Z$32,I771=1,$Z$31)*_xlfn.IFS(J771=0,$Z$37,J771=1,$Z$36)*_xlfn.IFS(K771=0,$Z$42,K771=1,$Z$41)*_xlfn.IFS(L771=0,$Z$47,L771=1,$Z$46)*_xlfn.IFS(M771=0,$Z$52,M771=1,$Z$51)*_xlfn.IFS(N771=0,$Z$57,N771=1,$Z$56)</f>
        <v>1.0934096374833335E-3</v>
      </c>
      <c r="R771" t="str" cm="1">
        <f t="array" ref="R771">_xlfn.IFS(AND(O771&gt;P771,O771&gt;Q771),"Low",AND(P771&gt;O771,P771&gt;Q771),"Medium",AND(Q771&gt;O771,Q771&gt;P771),"High")</f>
        <v>Low</v>
      </c>
      <c r="S771" t="str">
        <f t="shared" ref="S771:S834" si="26">IF(D771=R771,"T","F")</f>
        <v>T</v>
      </c>
    </row>
    <row r="772" spans="1:19" x14ac:dyDescent="0.3">
      <c r="A772" t="s">
        <v>17</v>
      </c>
      <c r="B772">
        <v>0</v>
      </c>
      <c r="C772" t="s">
        <v>15</v>
      </c>
      <c r="D772" t="str">
        <f t="shared" si="25"/>
        <v>Low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1</v>
      </c>
      <c r="O772" cm="1">
        <f t="array" ref="O772">$U$2*_xlfn.IFS(C772="data_analyst",$V$5,C772="data_engineer",$V$6,C772="data_scientist",$V$7)*_xlfn.IFS(E772=0,$V$12,E772=1,$V$11)*_xlfn.IFS(F772=0,$V$17,F772=1,$V$16)*_xlfn.IFS(G772=0,$V$22,G772=1,$V$21)*_xlfn.IFS(H772=0,$V$27,H772=1,$V$26)*_xlfn.IFS(I772=0,$V$32,I772=1,$V$31)*_xlfn.IFS(J772=0,$V$37,J772=1,$V$36)*_xlfn.IFS(K772=0,$V$42,K772=1,$V$41)*_xlfn.IFS(L772=0,$V$47,L772=1,$V$46)*_xlfn.IFS(M772=0,$V$52,M772=1,$V$51)*_xlfn.IFS(N772=0,$V$57,N772=1,$V$56)</f>
        <v>8.0538920544847136E-3</v>
      </c>
      <c r="P772" cm="1">
        <f t="array" ref="P772">$V$2*_xlfn.IFS(C772="data_analyst",$X$5,C772="data_engineer",$X$6,C772="data_scientist",$X$7)*_xlfn.IFS(E772=0,$X$12,E772=1,$X$11)*_xlfn.IFS(F772=0,$X$17,F772=1,$X$16)*_xlfn.IFS(G772=0,$X$22,G772=1,$X$21)*_xlfn.IFS(H772=0,$X$27,H772=1,$X$26)*_xlfn.IFS(I772=0,$X$32,I772=1,$X$31)*_xlfn.IFS(J772=0,$X$37,J772=1,$X$36)*_xlfn.IFS(K772=0,$X$42,K772=1,$X$41)*_xlfn.IFS(L772=0,$X$47,L772=1,$X$46)*_xlfn.IFS(M772=0,$X$52,M772=1,$X$51)*_xlfn.IFS(N772=0,$X$57,N772=1,$X$56)</f>
        <v>3.2026103349562342E-5</v>
      </c>
      <c r="Q772" cm="1">
        <f t="array" ref="Q772">$W$2*_xlfn.IFS(C772="data_analyst",$Z$5,C772="data_engineer",$Z$6,C772="data_scientist",$Z$7)*_xlfn.IFS(E772=0,$Z$12,E772=1,$Z$11)*_xlfn.IFS(F772=0,$Z$17,F772=1,$Z$16)*_xlfn.IFS(G772=0,$Z$22,G772=1,$Z$21)*_xlfn.IFS(H772=0,$Z$27,H772=1,$Z$26)*_xlfn.IFS(I772=0,$Z$32,I772=1,$Z$31)*_xlfn.IFS(J772=0,$Z$37,J772=1,$Z$36)*_xlfn.IFS(K772=0,$Z$42,K772=1,$Z$41)*_xlfn.IFS(L772=0,$Z$47,L772=1,$Z$46)*_xlfn.IFS(M772=0,$Z$52,M772=1,$Z$51)*_xlfn.IFS(N772=0,$Z$57,N772=1,$Z$56)</f>
        <v>3.0681362709042702E-4</v>
      </c>
      <c r="R772" t="str" cm="1">
        <f t="array" ref="R772">_xlfn.IFS(AND(O772&gt;P772,O772&gt;Q772),"Low",AND(P772&gt;O772,P772&gt;Q772),"Medium",AND(Q772&gt;O772,Q772&gt;P772),"High")</f>
        <v>Low</v>
      </c>
      <c r="S772" t="str">
        <f t="shared" si="26"/>
        <v>T</v>
      </c>
    </row>
    <row r="773" spans="1:19" x14ac:dyDescent="0.3">
      <c r="A773" t="s">
        <v>17</v>
      </c>
      <c r="B773">
        <v>0</v>
      </c>
      <c r="C773" t="s">
        <v>15</v>
      </c>
      <c r="D773" t="str">
        <f t="shared" si="25"/>
        <v>Low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1</v>
      </c>
      <c r="O773" cm="1">
        <f t="array" ref="O773">$U$2*_xlfn.IFS(C773="data_analyst",$V$5,C773="data_engineer",$V$6,C773="data_scientist",$V$7)*_xlfn.IFS(E773=0,$V$12,E773=1,$V$11)*_xlfn.IFS(F773=0,$V$17,F773=1,$V$16)*_xlfn.IFS(G773=0,$V$22,G773=1,$V$21)*_xlfn.IFS(H773=0,$V$27,H773=1,$V$26)*_xlfn.IFS(I773=0,$V$32,I773=1,$V$31)*_xlfn.IFS(J773=0,$V$37,J773=1,$V$36)*_xlfn.IFS(K773=0,$V$42,K773=1,$V$41)*_xlfn.IFS(L773=0,$V$47,L773=1,$V$46)*_xlfn.IFS(M773=0,$V$52,M773=1,$V$51)*_xlfn.IFS(N773=0,$V$57,N773=1,$V$56)</f>
        <v>6.1814643585689803E-3</v>
      </c>
      <c r="P773" cm="1">
        <f t="array" ref="P773">$V$2*_xlfn.IFS(C773="data_analyst",$X$5,C773="data_engineer",$X$6,C773="data_scientist",$X$7)*_xlfn.IFS(E773=0,$X$12,E773=1,$X$11)*_xlfn.IFS(F773=0,$X$17,F773=1,$X$16)*_xlfn.IFS(G773=0,$X$22,G773=1,$X$21)*_xlfn.IFS(H773=0,$X$27,H773=1,$X$26)*_xlfn.IFS(I773=0,$X$32,I773=1,$X$31)*_xlfn.IFS(J773=0,$X$37,J773=1,$X$36)*_xlfn.IFS(K773=0,$X$42,K773=1,$X$41)*_xlfn.IFS(L773=0,$X$47,L773=1,$X$46)*_xlfn.IFS(M773=0,$X$52,M773=1,$X$51)*_xlfn.IFS(N773=0,$X$57,N773=1,$X$56)</f>
        <v>2.760870978410546E-5</v>
      </c>
      <c r="Q773" cm="1">
        <f t="array" ref="Q773">$W$2*_xlfn.IFS(C773="data_analyst",$Z$5,C773="data_engineer",$Z$6,C773="data_scientist",$Z$7)*_xlfn.IFS(E773=0,$Z$12,E773=1,$Z$11)*_xlfn.IFS(F773=0,$Z$17,F773=1,$Z$16)*_xlfn.IFS(G773=0,$Z$22,G773=1,$Z$21)*_xlfn.IFS(H773=0,$Z$27,H773=1,$Z$26)*_xlfn.IFS(I773=0,$Z$32,I773=1,$Z$31)*_xlfn.IFS(J773=0,$Z$37,J773=1,$Z$36)*_xlfn.IFS(K773=0,$Z$42,K773=1,$Z$41)*_xlfn.IFS(L773=0,$Z$47,L773=1,$Z$46)*_xlfn.IFS(M773=0,$Z$52,M773=1,$Z$51)*_xlfn.IFS(N773=0,$Z$57,N773=1,$Z$56)</f>
        <v>2.8928141982811694E-4</v>
      </c>
      <c r="R773" t="str" cm="1">
        <f t="array" ref="R773">_xlfn.IFS(AND(O773&gt;P773,O773&gt;Q773),"Low",AND(P773&gt;O773,P773&gt;Q773),"Medium",AND(Q773&gt;O773,Q773&gt;P773),"High")</f>
        <v>Low</v>
      </c>
      <c r="S773" t="str">
        <f t="shared" si="26"/>
        <v>T</v>
      </c>
    </row>
    <row r="774" spans="1:19" x14ac:dyDescent="0.3">
      <c r="A774" t="s">
        <v>17</v>
      </c>
      <c r="B774">
        <v>1</v>
      </c>
      <c r="C774" t="s">
        <v>15</v>
      </c>
      <c r="D774" t="str">
        <f t="shared" si="25"/>
        <v>Low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1</v>
      </c>
      <c r="L774">
        <v>0</v>
      </c>
      <c r="M774">
        <v>0</v>
      </c>
      <c r="N774">
        <v>1</v>
      </c>
      <c r="O774" cm="1">
        <f t="array" ref="O774">$U$2*_xlfn.IFS(C774="data_analyst",$V$5,C774="data_engineer",$V$6,C774="data_scientist",$V$7)*_xlfn.IFS(E774=0,$V$12,E774=1,$V$11)*_xlfn.IFS(F774=0,$V$17,F774=1,$V$16)*_xlfn.IFS(G774=0,$V$22,G774=1,$V$21)*_xlfn.IFS(H774=0,$V$27,H774=1,$V$26)*_xlfn.IFS(I774=0,$V$32,I774=1,$V$31)*_xlfn.IFS(J774=0,$V$37,J774=1,$V$36)*_xlfn.IFS(K774=0,$V$42,K774=1,$V$41)*_xlfn.IFS(L774=0,$V$47,L774=1,$V$46)*_xlfn.IFS(M774=0,$V$52,M774=1,$V$51)*_xlfn.IFS(N774=0,$V$57,N774=1,$V$56)</f>
        <v>4.8588830217527405E-5</v>
      </c>
      <c r="P774" cm="1">
        <f t="array" ref="P774">$V$2*_xlfn.IFS(C774="data_analyst",$X$5,C774="data_engineer",$X$6,C774="data_scientist",$X$7)*_xlfn.IFS(E774=0,$X$12,E774=1,$X$11)*_xlfn.IFS(F774=0,$X$17,F774=1,$X$16)*_xlfn.IFS(G774=0,$X$22,G774=1,$X$21)*_xlfn.IFS(H774=0,$X$27,H774=1,$X$26)*_xlfn.IFS(I774=0,$X$32,I774=1,$X$31)*_xlfn.IFS(J774=0,$X$37,J774=1,$X$36)*_xlfn.IFS(K774=0,$X$42,K774=1,$X$41)*_xlfn.IFS(L774=0,$X$47,L774=1,$X$46)*_xlfn.IFS(M774=0,$X$52,M774=1,$X$51)*_xlfn.IFS(N774=0,$X$57,N774=1,$X$56)</f>
        <v>1.6659144088388821E-5</v>
      </c>
      <c r="Q774" cm="1">
        <f t="array" ref="Q774">$W$2*_xlfn.IFS(C774="data_analyst",$Z$5,C774="data_engineer",$Z$6,C774="data_scientist",$Z$7)*_xlfn.IFS(E774=0,$Z$12,E774=1,$Z$11)*_xlfn.IFS(F774=0,$Z$17,F774=1,$Z$16)*_xlfn.IFS(G774=0,$Z$22,G774=1,$Z$21)*_xlfn.IFS(H774=0,$Z$27,H774=1,$Z$26)*_xlfn.IFS(I774=0,$Z$32,I774=1,$Z$31)*_xlfn.IFS(J774=0,$Z$37,J774=1,$Z$36)*_xlfn.IFS(K774=0,$Z$42,K774=1,$Z$41)*_xlfn.IFS(L774=0,$Z$47,L774=1,$Z$46)*_xlfn.IFS(M774=0,$Z$52,M774=1,$Z$51)*_xlfn.IFS(N774=0,$Z$57,N774=1,$Z$56)</f>
        <v>2.7078012196930231E-5</v>
      </c>
      <c r="R774" t="str" cm="1">
        <f t="array" ref="R774">_xlfn.IFS(AND(O774&gt;P774,O774&gt;Q774),"Low",AND(P774&gt;O774,P774&gt;Q774),"Medium",AND(Q774&gt;O774,Q774&gt;P774),"High")</f>
        <v>Low</v>
      </c>
      <c r="S774" t="str">
        <f t="shared" si="26"/>
        <v>T</v>
      </c>
    </row>
    <row r="775" spans="1:19" x14ac:dyDescent="0.3">
      <c r="A775" t="s">
        <v>17</v>
      </c>
      <c r="B775">
        <v>5</v>
      </c>
      <c r="C775" t="s">
        <v>15</v>
      </c>
      <c r="D775" t="str">
        <f t="shared" si="25"/>
        <v>Low</v>
      </c>
      <c r="E775">
        <v>0</v>
      </c>
      <c r="F775">
        <v>1</v>
      </c>
      <c r="G775">
        <v>0</v>
      </c>
      <c r="H775">
        <v>1</v>
      </c>
      <c r="I775">
        <v>0</v>
      </c>
      <c r="J775">
        <v>1</v>
      </c>
      <c r="K775">
        <v>1</v>
      </c>
      <c r="L775">
        <v>0</v>
      </c>
      <c r="M775">
        <v>0</v>
      </c>
      <c r="N775">
        <v>1</v>
      </c>
      <c r="O775" cm="1">
        <f t="array" ref="O775">$U$2*_xlfn.IFS(C775="data_analyst",$V$5,C775="data_engineer",$V$6,C775="data_scientist",$V$7)*_xlfn.IFS(E775=0,$V$12,E775=1,$V$11)*_xlfn.IFS(F775=0,$V$17,F775=1,$V$16)*_xlfn.IFS(G775=0,$V$22,G775=1,$V$21)*_xlfn.IFS(H775=0,$V$27,H775=1,$V$26)*_xlfn.IFS(I775=0,$V$32,I775=1,$V$31)*_xlfn.IFS(J775=0,$V$37,J775=1,$V$36)*_xlfn.IFS(K775=0,$V$42,K775=1,$V$41)*_xlfn.IFS(L775=0,$V$47,L775=1,$V$46)*_xlfn.IFS(M775=0,$V$52,M775=1,$V$51)*_xlfn.IFS(N775=0,$V$57,N775=1,$V$56)</f>
        <v>5.6917780313033657E-4</v>
      </c>
      <c r="P775" cm="1">
        <f t="array" ref="P775">$V$2*_xlfn.IFS(C775="data_analyst",$X$5,C775="data_engineer",$X$6,C775="data_scientist",$X$7)*_xlfn.IFS(E775=0,$X$12,E775=1,$X$11)*_xlfn.IFS(F775=0,$X$17,F775=1,$X$16)*_xlfn.IFS(G775=0,$X$22,G775=1,$X$21)*_xlfn.IFS(H775=0,$X$27,H775=1,$X$26)*_xlfn.IFS(I775=0,$X$32,I775=1,$X$31)*_xlfn.IFS(J775=0,$X$37,J775=1,$X$36)*_xlfn.IFS(K775=0,$X$42,K775=1,$X$41)*_xlfn.IFS(L775=0,$X$47,L775=1,$X$46)*_xlfn.IFS(M775=0,$X$52,M775=1,$X$51)*_xlfn.IFS(N775=0,$X$57,N775=1,$X$56)</f>
        <v>5.6154529044489521E-6</v>
      </c>
      <c r="Q775" cm="1">
        <f t="array" ref="Q775">$W$2*_xlfn.IFS(C775="data_analyst",$Z$5,C775="data_engineer",$Z$6,C775="data_scientist",$Z$7)*_xlfn.IFS(E775=0,$Z$12,E775=1,$Z$11)*_xlfn.IFS(F775=0,$Z$17,F775=1,$Z$16)*_xlfn.IFS(G775=0,$Z$22,G775=1,$Z$21)*_xlfn.IFS(H775=0,$Z$27,H775=1,$Z$26)*_xlfn.IFS(I775=0,$Z$32,I775=1,$Z$31)*_xlfn.IFS(J775=0,$Z$37,J775=1,$Z$36)*_xlfn.IFS(K775=0,$Z$42,K775=1,$Z$41)*_xlfn.IFS(L775=0,$Z$47,L775=1,$Z$46)*_xlfn.IFS(M775=0,$Z$52,M775=1,$Z$51)*_xlfn.IFS(N775=0,$Z$57,N775=1,$Z$56)</f>
        <v>2.9829102633791513E-5</v>
      </c>
      <c r="R775" t="str" cm="1">
        <f t="array" ref="R775">_xlfn.IFS(AND(O775&gt;P775,O775&gt;Q775),"Low",AND(P775&gt;O775,P775&gt;Q775),"Medium",AND(Q775&gt;O775,Q775&gt;P775),"High")</f>
        <v>Low</v>
      </c>
      <c r="S775" t="str">
        <f t="shared" si="26"/>
        <v>T</v>
      </c>
    </row>
    <row r="776" spans="1:19" x14ac:dyDescent="0.3">
      <c r="A776" t="s">
        <v>17</v>
      </c>
      <c r="B776">
        <v>3</v>
      </c>
      <c r="C776" t="s">
        <v>15</v>
      </c>
      <c r="D776" t="str">
        <f t="shared" si="25"/>
        <v>Low</v>
      </c>
      <c r="E776">
        <v>1</v>
      </c>
      <c r="F776">
        <v>1</v>
      </c>
      <c r="G776">
        <v>0</v>
      </c>
      <c r="H776">
        <v>1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1</v>
      </c>
      <c r="O776" cm="1">
        <f t="array" ref="O776">$U$2*_xlfn.IFS(C776="data_analyst",$V$5,C776="data_engineer",$V$6,C776="data_scientist",$V$7)*_xlfn.IFS(E776=0,$V$12,E776=1,$V$11)*_xlfn.IFS(F776=0,$V$17,F776=1,$V$16)*_xlfn.IFS(G776=0,$V$22,G776=1,$V$21)*_xlfn.IFS(H776=0,$V$27,H776=1,$V$26)*_xlfn.IFS(I776=0,$V$32,I776=1,$V$31)*_xlfn.IFS(J776=0,$V$37,J776=1,$V$36)*_xlfn.IFS(K776=0,$V$42,K776=1,$V$41)*_xlfn.IFS(L776=0,$V$47,L776=1,$V$46)*_xlfn.IFS(M776=0,$V$52,M776=1,$V$51)*_xlfn.IFS(N776=0,$V$57,N776=1,$V$56)</f>
        <v>1.3529660721793594E-3</v>
      </c>
      <c r="P776" cm="1">
        <f t="array" ref="P776">$V$2*_xlfn.IFS(C776="data_analyst",$X$5,C776="data_engineer",$X$6,C776="data_scientist",$X$7)*_xlfn.IFS(E776=0,$X$12,E776=1,$X$11)*_xlfn.IFS(F776=0,$X$17,F776=1,$X$16)*_xlfn.IFS(G776=0,$X$22,G776=1,$X$21)*_xlfn.IFS(H776=0,$X$27,H776=1,$X$26)*_xlfn.IFS(I776=0,$X$32,I776=1,$X$31)*_xlfn.IFS(J776=0,$X$37,J776=1,$X$36)*_xlfn.IFS(K776=0,$X$42,K776=1,$X$41)*_xlfn.IFS(L776=0,$X$47,L776=1,$X$46)*_xlfn.IFS(M776=0,$X$52,M776=1,$X$51)*_xlfn.IFS(N776=0,$X$57,N776=1,$X$56)</f>
        <v>7.3062549825575368E-5</v>
      </c>
      <c r="Q776" cm="1">
        <f t="array" ref="Q776">$W$2*_xlfn.IFS(C776="data_analyst",$Z$5,C776="data_engineer",$Z$6,C776="data_scientist",$Z$7)*_xlfn.IFS(E776=0,$Z$12,E776=1,$Z$11)*_xlfn.IFS(F776=0,$Z$17,F776=1,$Z$16)*_xlfn.IFS(G776=0,$Z$22,G776=1,$Z$21)*_xlfn.IFS(H776=0,$Z$27,H776=1,$Z$26)*_xlfn.IFS(I776=0,$Z$32,I776=1,$Z$31)*_xlfn.IFS(J776=0,$Z$37,J776=1,$Z$36)*_xlfn.IFS(K776=0,$Z$42,K776=1,$Z$41)*_xlfn.IFS(L776=0,$Z$47,L776=1,$Z$46)*_xlfn.IFS(M776=0,$Z$52,M776=1,$Z$51)*_xlfn.IFS(N776=0,$Z$57,N776=1,$Z$56)</f>
        <v>2.1952207881390927E-4</v>
      </c>
      <c r="R776" t="str" cm="1">
        <f t="array" ref="R776">_xlfn.IFS(AND(O776&gt;P776,O776&gt;Q776),"Low",AND(P776&gt;O776,P776&gt;Q776),"Medium",AND(Q776&gt;O776,Q776&gt;P776),"High")</f>
        <v>Low</v>
      </c>
      <c r="S776" t="str">
        <f t="shared" si="26"/>
        <v>T</v>
      </c>
    </row>
    <row r="777" spans="1:19" x14ac:dyDescent="0.3">
      <c r="A777" t="s">
        <v>17</v>
      </c>
      <c r="B777">
        <v>1</v>
      </c>
      <c r="C777" t="s">
        <v>15</v>
      </c>
      <c r="D777" t="str">
        <f t="shared" si="25"/>
        <v>Low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 cm="1">
        <f t="array" ref="O777">$U$2*_xlfn.IFS(C777="data_analyst",$V$5,C777="data_engineer",$V$6,C777="data_scientist",$V$7)*_xlfn.IFS(E777=0,$V$12,E777=1,$V$11)*_xlfn.IFS(F777=0,$V$17,F777=1,$V$16)*_xlfn.IFS(G777=0,$V$22,G777=1,$V$21)*_xlfn.IFS(H777=0,$V$27,H777=1,$V$26)*_xlfn.IFS(I777=0,$V$32,I777=1,$V$31)*_xlfn.IFS(J777=0,$V$37,J777=1,$V$36)*_xlfn.IFS(K777=0,$V$42,K777=1,$V$41)*_xlfn.IFS(L777=0,$V$47,L777=1,$V$46)*_xlfn.IFS(M777=0,$V$52,M777=1,$V$51)*_xlfn.IFS(N777=0,$V$57,N777=1,$V$56)</f>
        <v>1.8002646761135725E-2</v>
      </c>
      <c r="P777" cm="1">
        <f t="array" ref="P777">$V$2*_xlfn.IFS(C777="data_analyst",$X$5,C777="data_engineer",$X$6,C777="data_scientist",$X$7)*_xlfn.IFS(E777=0,$X$12,E777=1,$X$11)*_xlfn.IFS(F777=0,$X$17,F777=1,$X$16)*_xlfn.IFS(G777=0,$X$22,G777=1,$X$21)*_xlfn.IFS(H777=0,$X$27,H777=1,$X$26)*_xlfn.IFS(I777=0,$X$32,I777=1,$X$31)*_xlfn.IFS(J777=0,$X$37,J777=1,$X$36)*_xlfn.IFS(K777=0,$X$42,K777=1,$X$41)*_xlfn.IFS(L777=0,$X$47,L777=1,$X$46)*_xlfn.IFS(M777=0,$X$52,M777=1,$X$51)*_xlfn.IFS(N777=0,$X$57,N777=1,$X$56)</f>
        <v>1.1404719368761322E-4</v>
      </c>
      <c r="Q777" cm="1">
        <f t="array" ref="Q777">$W$2*_xlfn.IFS(C777="data_analyst",$Z$5,C777="data_engineer",$Z$6,C777="data_scientist",$Z$7)*_xlfn.IFS(E777=0,$Z$12,E777=1,$Z$11)*_xlfn.IFS(F777=0,$Z$17,F777=1,$Z$16)*_xlfn.IFS(G777=0,$Z$22,G777=1,$Z$21)*_xlfn.IFS(H777=0,$Z$27,H777=1,$Z$26)*_xlfn.IFS(I777=0,$Z$32,I777=1,$Z$31)*_xlfn.IFS(J777=0,$Z$37,J777=1,$Z$36)*_xlfn.IFS(K777=0,$Z$42,K777=1,$Z$41)*_xlfn.IFS(L777=0,$Z$47,L777=1,$Z$46)*_xlfn.IFS(M777=0,$Z$52,M777=1,$Z$51)*_xlfn.IFS(N777=0,$Z$57,N777=1,$Z$56)</f>
        <v>1.0309290867700006E-3</v>
      </c>
      <c r="R777" t="str" cm="1">
        <f t="array" ref="R777">_xlfn.IFS(AND(O777&gt;P777,O777&gt;Q777),"Low",AND(P777&gt;O777,P777&gt;Q777),"Medium",AND(Q777&gt;O777,Q777&gt;P777),"High")</f>
        <v>Low</v>
      </c>
      <c r="S777" t="str">
        <f t="shared" si="26"/>
        <v>T</v>
      </c>
    </row>
    <row r="778" spans="1:19" x14ac:dyDescent="0.3">
      <c r="A778" t="s">
        <v>17</v>
      </c>
      <c r="B778">
        <v>0</v>
      </c>
      <c r="C778" t="s">
        <v>15</v>
      </c>
      <c r="D778" t="str">
        <f t="shared" si="25"/>
        <v>Low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 cm="1">
        <f t="array" ref="O778">$U$2*_xlfn.IFS(C778="data_analyst",$V$5,C778="data_engineer",$V$6,C778="data_scientist",$V$7)*_xlfn.IFS(E778=0,$V$12,E778=1,$V$11)*_xlfn.IFS(F778=0,$V$17,F778=1,$V$16)*_xlfn.IFS(G778=0,$V$22,G778=1,$V$21)*_xlfn.IFS(H778=0,$V$27,H778=1,$V$26)*_xlfn.IFS(I778=0,$V$32,I778=1,$V$31)*_xlfn.IFS(J778=0,$V$37,J778=1,$V$36)*_xlfn.IFS(K778=0,$V$42,K778=1,$V$41)*_xlfn.IFS(L778=0,$V$47,L778=1,$V$46)*_xlfn.IFS(M778=0,$V$52,M778=1,$V$51)*_xlfn.IFS(N778=0,$V$57,N778=1,$V$56)</f>
        <v>1.8002646761135725E-2</v>
      </c>
      <c r="P778" cm="1">
        <f t="array" ref="P778">$V$2*_xlfn.IFS(C778="data_analyst",$X$5,C778="data_engineer",$X$6,C778="data_scientist",$X$7)*_xlfn.IFS(E778=0,$X$12,E778=1,$X$11)*_xlfn.IFS(F778=0,$X$17,F778=1,$X$16)*_xlfn.IFS(G778=0,$X$22,G778=1,$X$21)*_xlfn.IFS(H778=0,$X$27,H778=1,$X$26)*_xlfn.IFS(I778=0,$X$32,I778=1,$X$31)*_xlfn.IFS(J778=0,$X$37,J778=1,$X$36)*_xlfn.IFS(K778=0,$X$42,K778=1,$X$41)*_xlfn.IFS(L778=0,$X$47,L778=1,$X$46)*_xlfn.IFS(M778=0,$X$52,M778=1,$X$51)*_xlfn.IFS(N778=0,$X$57,N778=1,$X$56)</f>
        <v>1.1404719368761322E-4</v>
      </c>
      <c r="Q778" cm="1">
        <f t="array" ref="Q778">$W$2*_xlfn.IFS(C778="data_analyst",$Z$5,C778="data_engineer",$Z$6,C778="data_scientist",$Z$7)*_xlfn.IFS(E778=0,$Z$12,E778=1,$Z$11)*_xlfn.IFS(F778=0,$Z$17,F778=1,$Z$16)*_xlfn.IFS(G778=0,$Z$22,G778=1,$Z$21)*_xlfn.IFS(H778=0,$Z$27,H778=1,$Z$26)*_xlfn.IFS(I778=0,$Z$32,I778=1,$Z$31)*_xlfn.IFS(J778=0,$Z$37,J778=1,$Z$36)*_xlfn.IFS(K778=0,$Z$42,K778=1,$Z$41)*_xlfn.IFS(L778=0,$Z$47,L778=1,$Z$46)*_xlfn.IFS(M778=0,$Z$52,M778=1,$Z$51)*_xlfn.IFS(N778=0,$Z$57,N778=1,$Z$56)</f>
        <v>1.0309290867700006E-3</v>
      </c>
      <c r="R778" t="str" cm="1">
        <f t="array" ref="R778">_xlfn.IFS(AND(O778&gt;P778,O778&gt;Q778),"Low",AND(P778&gt;O778,P778&gt;Q778),"Medium",AND(Q778&gt;O778,Q778&gt;P778),"High")</f>
        <v>Low</v>
      </c>
      <c r="S778" t="str">
        <f t="shared" si="26"/>
        <v>T</v>
      </c>
    </row>
    <row r="779" spans="1:19" x14ac:dyDescent="0.3">
      <c r="A779" t="s">
        <v>17</v>
      </c>
      <c r="B779">
        <v>4</v>
      </c>
      <c r="C779" t="s">
        <v>15</v>
      </c>
      <c r="D779" t="str">
        <f t="shared" si="25"/>
        <v>Low</v>
      </c>
      <c r="E779">
        <v>0</v>
      </c>
      <c r="F779">
        <v>1</v>
      </c>
      <c r="G779">
        <v>0</v>
      </c>
      <c r="H779">
        <v>1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1</v>
      </c>
      <c r="O779" cm="1">
        <f t="array" ref="O779">$U$2*_xlfn.IFS(C779="data_analyst",$V$5,C779="data_engineer",$V$6,C779="data_scientist",$V$7)*_xlfn.IFS(E779=0,$V$12,E779=1,$V$11)*_xlfn.IFS(F779=0,$V$17,F779=1,$V$16)*_xlfn.IFS(G779=0,$V$22,G779=1,$V$21)*_xlfn.IFS(H779=0,$V$27,H779=1,$V$26)*_xlfn.IFS(I779=0,$V$32,I779=1,$V$31)*_xlfn.IFS(J779=0,$V$37,J779=1,$V$36)*_xlfn.IFS(K779=0,$V$42,K779=1,$V$41)*_xlfn.IFS(L779=0,$V$47,L779=1,$V$46)*_xlfn.IFS(M779=0,$V$52,M779=1,$V$51)*_xlfn.IFS(N779=0,$V$57,N779=1,$V$56)</f>
        <v>1.6576504109144187E-3</v>
      </c>
      <c r="P779" cm="1">
        <f t="array" ref="P779">$V$2*_xlfn.IFS(C779="data_analyst",$X$5,C779="data_engineer",$X$6,C779="data_scientist",$X$7)*_xlfn.IFS(E779=0,$X$12,E779=1,$X$11)*_xlfn.IFS(F779=0,$X$17,F779=1,$X$16)*_xlfn.IFS(G779=0,$X$22,G779=1,$X$21)*_xlfn.IFS(H779=0,$X$27,H779=1,$X$26)*_xlfn.IFS(I779=0,$X$32,I779=1,$X$31)*_xlfn.IFS(J779=0,$X$37,J779=1,$X$36)*_xlfn.IFS(K779=0,$X$42,K779=1,$X$41)*_xlfn.IFS(L779=0,$X$47,L779=1,$X$46)*_xlfn.IFS(M779=0,$X$52,M779=1,$X$51)*_xlfn.IFS(N779=0,$X$57,N779=1,$X$56)</f>
        <v>2.3196543773518095E-5</v>
      </c>
      <c r="Q779" cm="1">
        <f t="array" ref="Q779">$W$2*_xlfn.IFS(C779="data_analyst",$Z$5,C779="data_engineer",$Z$6,C779="data_scientist",$Z$7)*_xlfn.IFS(E779=0,$Z$12,E779=1,$Z$11)*_xlfn.IFS(F779=0,$Z$17,F779=1,$Z$16)*_xlfn.IFS(G779=0,$Z$22,G779=1,$Z$21)*_xlfn.IFS(H779=0,$Z$27,H779=1,$Z$26)*_xlfn.IFS(I779=0,$Z$32,I779=1,$Z$31)*_xlfn.IFS(J779=0,$Z$37,J779=1,$Z$36)*_xlfn.IFS(K779=0,$Z$42,K779=1,$Z$41)*_xlfn.IFS(L779=0,$Z$47,L779=1,$Z$46)*_xlfn.IFS(M779=0,$Z$52,M779=1,$Z$51)*_xlfn.IFS(N779=0,$Z$57,N779=1,$Z$56)</f>
        <v>1.0630371475532412E-4</v>
      </c>
      <c r="R779" t="str" cm="1">
        <f t="array" ref="R779">_xlfn.IFS(AND(O779&gt;P779,O779&gt;Q779),"Low",AND(P779&gt;O779,P779&gt;Q779),"Medium",AND(Q779&gt;O779,Q779&gt;P779),"High")</f>
        <v>Low</v>
      </c>
      <c r="S779" t="str">
        <f t="shared" si="26"/>
        <v>T</v>
      </c>
    </row>
    <row r="780" spans="1:19" x14ac:dyDescent="0.3">
      <c r="A780" t="s">
        <v>17</v>
      </c>
      <c r="B780">
        <v>3</v>
      </c>
      <c r="C780" t="s">
        <v>15</v>
      </c>
      <c r="D780" t="str">
        <f t="shared" si="25"/>
        <v>Low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 cm="1">
        <f t="array" ref="O780">$U$2*_xlfn.IFS(C780="data_analyst",$V$5,C780="data_engineer",$V$6,C780="data_scientist",$V$7)*_xlfn.IFS(E780=0,$V$12,E780=1,$V$11)*_xlfn.IFS(F780=0,$V$17,F780=1,$V$16)*_xlfn.IFS(G780=0,$V$22,G780=1,$V$21)*_xlfn.IFS(H780=0,$V$27,H780=1,$V$26)*_xlfn.IFS(I780=0,$V$32,I780=1,$V$31)*_xlfn.IFS(J780=0,$V$37,J780=1,$V$36)*_xlfn.IFS(K780=0,$V$42,K780=1,$V$41)*_xlfn.IFS(L780=0,$V$47,L780=1,$V$46)*_xlfn.IFS(M780=0,$V$52,M780=1,$V$51)*_xlfn.IFS(N780=0,$V$57,N780=1,$V$56)</f>
        <v>4.6879328316891651E-3</v>
      </c>
      <c r="P780" cm="1">
        <f t="array" ref="P780">$V$2*_xlfn.IFS(C780="data_analyst",$X$5,C780="data_engineer",$X$6,C780="data_scientist",$X$7)*_xlfn.IFS(E780=0,$X$12,E780=1,$X$11)*_xlfn.IFS(F780=0,$X$17,F780=1,$X$16)*_xlfn.IFS(G780=0,$X$22,G780=1,$X$21)*_xlfn.IFS(H780=0,$X$27,H780=1,$X$26)*_xlfn.IFS(I780=0,$X$32,I780=1,$X$31)*_xlfn.IFS(J780=0,$X$37,J780=1,$X$36)*_xlfn.IFS(K780=0,$X$42,K780=1,$X$41)*_xlfn.IFS(L780=0,$X$47,L780=1,$X$46)*_xlfn.IFS(M780=0,$X$52,M780=1,$X$51)*_xlfn.IFS(N780=0,$X$57,N780=1,$X$56)</f>
        <v>7.7370319830748416E-6</v>
      </c>
      <c r="Q780" cm="1">
        <f t="array" ref="Q780">$W$2*_xlfn.IFS(C780="data_analyst",$Z$5,C780="data_engineer",$Z$6,C780="data_scientist",$Z$7)*_xlfn.IFS(E780=0,$Z$12,E780=1,$Z$11)*_xlfn.IFS(F780=0,$Z$17,F780=1,$Z$16)*_xlfn.IFS(G780=0,$Z$22,G780=1,$Z$21)*_xlfn.IFS(H780=0,$Z$27,H780=1,$Z$26)*_xlfn.IFS(I780=0,$Z$32,I780=1,$Z$31)*_xlfn.IFS(J780=0,$Z$37,J780=1,$Z$36)*_xlfn.IFS(K780=0,$Z$42,K780=1,$Z$41)*_xlfn.IFS(L780=0,$Z$47,L780=1,$Z$46)*_xlfn.IFS(M780=0,$Z$52,M780=1,$Z$51)*_xlfn.IFS(N780=0,$Z$57,N780=1,$Z$56)</f>
        <v>1.6893086079963217E-4</v>
      </c>
      <c r="R780" t="str" cm="1">
        <f t="array" ref="R780">_xlfn.IFS(AND(O780&gt;P780,O780&gt;Q780),"Low",AND(P780&gt;O780,P780&gt;Q780),"Medium",AND(Q780&gt;O780,Q780&gt;P780),"High")</f>
        <v>Low</v>
      </c>
      <c r="S780" t="str">
        <f t="shared" si="26"/>
        <v>T</v>
      </c>
    </row>
    <row r="781" spans="1:19" x14ac:dyDescent="0.3">
      <c r="A781" t="s">
        <v>17</v>
      </c>
      <c r="B781">
        <v>1</v>
      </c>
      <c r="C781" t="s">
        <v>15</v>
      </c>
      <c r="D781" t="str">
        <f t="shared" si="25"/>
        <v>Low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1</v>
      </c>
      <c r="O781" cm="1">
        <f t="array" ref="O781">$U$2*_xlfn.IFS(C781="data_analyst",$V$5,C781="data_engineer",$V$6,C781="data_scientist",$V$7)*_xlfn.IFS(E781=0,$V$12,E781=1,$V$11)*_xlfn.IFS(F781=0,$V$17,F781=1,$V$16)*_xlfn.IFS(G781=0,$V$22,G781=1,$V$21)*_xlfn.IFS(H781=0,$V$27,H781=1,$V$26)*_xlfn.IFS(I781=0,$V$32,I781=1,$V$31)*_xlfn.IFS(J781=0,$V$37,J781=1,$V$36)*_xlfn.IFS(K781=0,$V$42,K781=1,$V$41)*_xlfn.IFS(L781=0,$V$47,L781=1,$V$46)*_xlfn.IFS(M781=0,$V$52,M781=1,$V$51)*_xlfn.IFS(N781=0,$V$57,N781=1,$V$56)</f>
        <v>1.9875344575662544E-3</v>
      </c>
      <c r="P781" cm="1">
        <f t="array" ref="P781">$V$2*_xlfn.IFS(C781="data_analyst",$X$5,C781="data_engineer",$X$6,C781="data_scientist",$X$7)*_xlfn.IFS(E781=0,$X$12,E781=1,$X$11)*_xlfn.IFS(F781=0,$X$17,F781=1,$X$16)*_xlfn.IFS(G781=0,$X$22,G781=1,$X$21)*_xlfn.IFS(H781=0,$X$27,H781=1,$X$26)*_xlfn.IFS(I781=0,$X$32,I781=1,$X$31)*_xlfn.IFS(J781=0,$X$37,J781=1,$X$36)*_xlfn.IFS(K781=0,$X$42,K781=1,$X$41)*_xlfn.IFS(L781=0,$X$47,L781=1,$X$46)*_xlfn.IFS(M781=0,$X$52,M781=1,$X$51)*_xlfn.IFS(N781=0,$X$57,N781=1,$X$56)</f>
        <v>7.3942306419442789E-5</v>
      </c>
      <c r="Q781" cm="1">
        <f t="array" ref="Q781">$W$2*_xlfn.IFS(C781="data_analyst",$Z$5,C781="data_engineer",$Z$6,C781="data_scientist",$Z$7)*_xlfn.IFS(E781=0,$Z$12,E781=1,$Z$11)*_xlfn.IFS(F781=0,$Z$17,F781=1,$Z$16)*_xlfn.IFS(G781=0,$Z$22,G781=1,$Z$21)*_xlfn.IFS(H781=0,$Z$27,H781=1,$Z$26)*_xlfn.IFS(I781=0,$Z$32,I781=1,$Z$31)*_xlfn.IFS(J781=0,$Z$37,J781=1,$Z$36)*_xlfn.IFS(K781=0,$Z$42,K781=1,$Z$41)*_xlfn.IFS(L781=0,$Z$47,L781=1,$Z$46)*_xlfn.IFS(M781=0,$Z$52,M781=1,$Z$51)*_xlfn.IFS(N781=0,$Z$57,N781=1,$Z$56)</f>
        <v>3.447306980846874E-4</v>
      </c>
      <c r="R781" t="str" cm="1">
        <f t="array" ref="R781">_xlfn.IFS(AND(O781&gt;P781,O781&gt;Q781),"Low",AND(P781&gt;O781,P781&gt;Q781),"Medium",AND(Q781&gt;O781,Q781&gt;P781),"High")</f>
        <v>Low</v>
      </c>
      <c r="S781" t="str">
        <f t="shared" si="26"/>
        <v>T</v>
      </c>
    </row>
    <row r="782" spans="1:19" x14ac:dyDescent="0.3">
      <c r="A782" t="s">
        <v>17</v>
      </c>
      <c r="B782">
        <v>3</v>
      </c>
      <c r="C782" t="s">
        <v>15</v>
      </c>
      <c r="D782" t="str">
        <f t="shared" si="25"/>
        <v>Low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 cm="1">
        <f t="array" ref="O782">$U$2*_xlfn.IFS(C782="data_analyst",$V$5,C782="data_engineer",$V$6,C782="data_scientist",$V$7)*_xlfn.IFS(E782=0,$V$12,E782=1,$V$11)*_xlfn.IFS(F782=0,$V$17,F782=1,$V$16)*_xlfn.IFS(G782=0,$V$22,G782=1,$V$21)*_xlfn.IFS(H782=0,$V$27,H782=1,$V$26)*_xlfn.IFS(I782=0,$V$32,I782=1,$V$31)*_xlfn.IFS(J782=0,$V$37,J782=1,$V$36)*_xlfn.IFS(K782=0,$V$42,K782=1,$V$41)*_xlfn.IFS(L782=0,$V$47,L782=1,$V$46)*_xlfn.IFS(M782=0,$V$52,M782=1,$V$51)*_xlfn.IFS(N782=0,$V$57,N782=1,$V$56)</f>
        <v>1.8002646761135725E-2</v>
      </c>
      <c r="P782" cm="1">
        <f t="array" ref="P782">$V$2*_xlfn.IFS(C782="data_analyst",$X$5,C782="data_engineer",$X$6,C782="data_scientist",$X$7)*_xlfn.IFS(E782=0,$X$12,E782=1,$X$11)*_xlfn.IFS(F782=0,$X$17,F782=1,$X$16)*_xlfn.IFS(G782=0,$X$22,G782=1,$X$21)*_xlfn.IFS(H782=0,$X$27,H782=1,$X$26)*_xlfn.IFS(I782=0,$X$32,I782=1,$X$31)*_xlfn.IFS(J782=0,$X$37,J782=1,$X$36)*_xlfn.IFS(K782=0,$X$42,K782=1,$X$41)*_xlfn.IFS(L782=0,$X$47,L782=1,$X$46)*_xlfn.IFS(M782=0,$X$52,M782=1,$X$51)*_xlfn.IFS(N782=0,$X$57,N782=1,$X$56)</f>
        <v>1.1404719368761322E-4</v>
      </c>
      <c r="Q782" cm="1">
        <f t="array" ref="Q782">$W$2*_xlfn.IFS(C782="data_analyst",$Z$5,C782="data_engineer",$Z$6,C782="data_scientist",$Z$7)*_xlfn.IFS(E782=0,$Z$12,E782=1,$Z$11)*_xlfn.IFS(F782=0,$Z$17,F782=1,$Z$16)*_xlfn.IFS(G782=0,$Z$22,G782=1,$Z$21)*_xlfn.IFS(H782=0,$Z$27,H782=1,$Z$26)*_xlfn.IFS(I782=0,$Z$32,I782=1,$Z$31)*_xlfn.IFS(J782=0,$Z$37,J782=1,$Z$36)*_xlfn.IFS(K782=0,$Z$42,K782=1,$Z$41)*_xlfn.IFS(L782=0,$Z$47,L782=1,$Z$46)*_xlfn.IFS(M782=0,$Z$52,M782=1,$Z$51)*_xlfn.IFS(N782=0,$Z$57,N782=1,$Z$56)</f>
        <v>1.0309290867700006E-3</v>
      </c>
      <c r="R782" t="str" cm="1">
        <f t="array" ref="R782">_xlfn.IFS(AND(O782&gt;P782,O782&gt;Q782),"Low",AND(P782&gt;O782,P782&gt;Q782),"Medium",AND(Q782&gt;O782,Q782&gt;P782),"High")</f>
        <v>Low</v>
      </c>
      <c r="S782" t="str">
        <f t="shared" si="26"/>
        <v>T</v>
      </c>
    </row>
    <row r="783" spans="1:19" x14ac:dyDescent="0.3">
      <c r="A783" t="s">
        <v>17</v>
      </c>
      <c r="B783">
        <v>2</v>
      </c>
      <c r="C783" t="s">
        <v>15</v>
      </c>
      <c r="D783" t="str">
        <f t="shared" si="25"/>
        <v>Low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 cm="1">
        <f t="array" ref="O783">$U$2*_xlfn.IFS(C783="data_analyst",$V$5,C783="data_engineer",$V$6,C783="data_scientist",$V$7)*_xlfn.IFS(E783=0,$V$12,E783=1,$V$11)*_xlfn.IFS(F783=0,$V$17,F783=1,$V$16)*_xlfn.IFS(G783=0,$V$22,G783=1,$V$21)*_xlfn.IFS(H783=0,$V$27,H783=1,$V$26)*_xlfn.IFS(I783=0,$V$32,I783=1,$V$31)*_xlfn.IFS(J783=0,$V$37,J783=1,$V$36)*_xlfn.IFS(K783=0,$V$42,K783=1,$V$41)*_xlfn.IFS(L783=0,$V$47,L783=1,$V$46)*_xlfn.IFS(M783=0,$V$52,M783=1,$V$51)*_xlfn.IFS(N783=0,$V$57,N783=1,$V$56)</f>
        <v>1.8002646761135725E-2</v>
      </c>
      <c r="P783" cm="1">
        <f t="array" ref="P783">$V$2*_xlfn.IFS(C783="data_analyst",$X$5,C783="data_engineer",$X$6,C783="data_scientist",$X$7)*_xlfn.IFS(E783=0,$X$12,E783=1,$X$11)*_xlfn.IFS(F783=0,$X$17,F783=1,$X$16)*_xlfn.IFS(G783=0,$X$22,G783=1,$X$21)*_xlfn.IFS(H783=0,$X$27,H783=1,$X$26)*_xlfn.IFS(I783=0,$X$32,I783=1,$X$31)*_xlfn.IFS(J783=0,$X$37,J783=1,$X$36)*_xlfn.IFS(K783=0,$X$42,K783=1,$X$41)*_xlfn.IFS(L783=0,$X$47,L783=1,$X$46)*_xlfn.IFS(M783=0,$X$52,M783=1,$X$51)*_xlfn.IFS(N783=0,$X$57,N783=1,$X$56)</f>
        <v>1.1404719368761322E-4</v>
      </c>
      <c r="Q783" cm="1">
        <f t="array" ref="Q783">$W$2*_xlfn.IFS(C783="data_analyst",$Z$5,C783="data_engineer",$Z$6,C783="data_scientist",$Z$7)*_xlfn.IFS(E783=0,$Z$12,E783=1,$Z$11)*_xlfn.IFS(F783=0,$Z$17,F783=1,$Z$16)*_xlfn.IFS(G783=0,$Z$22,G783=1,$Z$21)*_xlfn.IFS(H783=0,$Z$27,H783=1,$Z$26)*_xlfn.IFS(I783=0,$Z$32,I783=1,$Z$31)*_xlfn.IFS(J783=0,$Z$37,J783=1,$Z$36)*_xlfn.IFS(K783=0,$Z$42,K783=1,$Z$41)*_xlfn.IFS(L783=0,$Z$47,L783=1,$Z$46)*_xlfn.IFS(M783=0,$Z$52,M783=1,$Z$51)*_xlfn.IFS(N783=0,$Z$57,N783=1,$Z$56)</f>
        <v>1.0309290867700006E-3</v>
      </c>
      <c r="R783" t="str" cm="1">
        <f t="array" ref="R783">_xlfn.IFS(AND(O783&gt;P783,O783&gt;Q783),"Low",AND(P783&gt;O783,P783&gt;Q783),"Medium",AND(Q783&gt;O783,Q783&gt;P783),"High")</f>
        <v>Low</v>
      </c>
      <c r="S783" t="str">
        <f t="shared" si="26"/>
        <v>T</v>
      </c>
    </row>
    <row r="784" spans="1:19" x14ac:dyDescent="0.3">
      <c r="A784" t="s">
        <v>17</v>
      </c>
      <c r="B784">
        <v>1</v>
      </c>
      <c r="C784" t="s">
        <v>15</v>
      </c>
      <c r="D784" t="str">
        <f t="shared" si="25"/>
        <v>Low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 cm="1">
        <f t="array" ref="O784">$U$2*_xlfn.IFS(C784="data_analyst",$V$5,C784="data_engineer",$V$6,C784="data_scientist",$V$7)*_xlfn.IFS(E784=0,$V$12,E784=1,$V$11)*_xlfn.IFS(F784=0,$V$17,F784=1,$V$16)*_xlfn.IFS(G784=0,$V$22,G784=1,$V$21)*_xlfn.IFS(H784=0,$V$27,H784=1,$V$26)*_xlfn.IFS(I784=0,$V$32,I784=1,$V$31)*_xlfn.IFS(J784=0,$V$37,J784=1,$V$36)*_xlfn.IFS(K784=0,$V$42,K784=1,$V$41)*_xlfn.IFS(L784=0,$V$47,L784=1,$V$46)*_xlfn.IFS(M784=0,$V$52,M784=1,$V$51)*_xlfn.IFS(N784=0,$V$57,N784=1,$V$56)</f>
        <v>1.8002646761135725E-2</v>
      </c>
      <c r="P784" cm="1">
        <f t="array" ref="P784">$V$2*_xlfn.IFS(C784="data_analyst",$X$5,C784="data_engineer",$X$6,C784="data_scientist",$X$7)*_xlfn.IFS(E784=0,$X$12,E784=1,$X$11)*_xlfn.IFS(F784=0,$X$17,F784=1,$X$16)*_xlfn.IFS(G784=0,$X$22,G784=1,$X$21)*_xlfn.IFS(H784=0,$X$27,H784=1,$X$26)*_xlfn.IFS(I784=0,$X$32,I784=1,$X$31)*_xlfn.IFS(J784=0,$X$37,J784=1,$X$36)*_xlfn.IFS(K784=0,$X$42,K784=1,$X$41)*_xlfn.IFS(L784=0,$X$47,L784=1,$X$46)*_xlfn.IFS(M784=0,$X$52,M784=1,$X$51)*_xlfn.IFS(N784=0,$X$57,N784=1,$X$56)</f>
        <v>1.1404719368761322E-4</v>
      </c>
      <c r="Q784" cm="1">
        <f t="array" ref="Q784">$W$2*_xlfn.IFS(C784="data_analyst",$Z$5,C784="data_engineer",$Z$6,C784="data_scientist",$Z$7)*_xlfn.IFS(E784=0,$Z$12,E784=1,$Z$11)*_xlfn.IFS(F784=0,$Z$17,F784=1,$Z$16)*_xlfn.IFS(G784=0,$Z$22,G784=1,$Z$21)*_xlfn.IFS(H784=0,$Z$27,H784=1,$Z$26)*_xlfn.IFS(I784=0,$Z$32,I784=1,$Z$31)*_xlfn.IFS(J784=0,$Z$37,J784=1,$Z$36)*_xlfn.IFS(K784=0,$Z$42,K784=1,$Z$41)*_xlfn.IFS(L784=0,$Z$47,L784=1,$Z$46)*_xlfn.IFS(M784=0,$Z$52,M784=1,$Z$51)*_xlfn.IFS(N784=0,$Z$57,N784=1,$Z$56)</f>
        <v>1.0309290867700006E-3</v>
      </c>
      <c r="R784" t="str" cm="1">
        <f t="array" ref="R784">_xlfn.IFS(AND(O784&gt;P784,O784&gt;Q784),"Low",AND(P784&gt;O784,P784&gt;Q784),"Medium",AND(Q784&gt;O784,Q784&gt;P784),"High")</f>
        <v>Low</v>
      </c>
      <c r="S784" t="str">
        <f t="shared" si="26"/>
        <v>T</v>
      </c>
    </row>
    <row r="785" spans="1:19" x14ac:dyDescent="0.3">
      <c r="A785" t="s">
        <v>17</v>
      </c>
      <c r="B785">
        <v>2</v>
      </c>
      <c r="C785" t="s">
        <v>15</v>
      </c>
      <c r="D785" t="str">
        <f t="shared" si="25"/>
        <v>Low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 cm="1">
        <f t="array" ref="O785">$U$2*_xlfn.IFS(C785="data_analyst",$V$5,C785="data_engineer",$V$6,C785="data_scientist",$V$7)*_xlfn.IFS(E785=0,$V$12,E785=1,$V$11)*_xlfn.IFS(F785=0,$V$17,F785=1,$V$16)*_xlfn.IFS(G785=0,$V$22,G785=1,$V$21)*_xlfn.IFS(H785=0,$V$27,H785=1,$V$26)*_xlfn.IFS(I785=0,$V$32,I785=1,$V$31)*_xlfn.IFS(J785=0,$V$37,J785=1,$V$36)*_xlfn.IFS(K785=0,$V$42,K785=1,$V$41)*_xlfn.IFS(L785=0,$V$47,L785=1,$V$46)*_xlfn.IFS(M785=0,$V$52,M785=1,$V$51)*_xlfn.IFS(N785=0,$V$57,N785=1,$V$56)</f>
        <v>3.5980479398548316E-3</v>
      </c>
      <c r="P785" cm="1">
        <f t="array" ref="P785">$V$2*_xlfn.IFS(C785="data_analyst",$X$5,C785="data_engineer",$X$6,C785="data_scientist",$X$7)*_xlfn.IFS(E785=0,$X$12,E785=1,$X$11)*_xlfn.IFS(F785=0,$X$17,F785=1,$X$16)*_xlfn.IFS(G785=0,$X$22,G785=1,$X$21)*_xlfn.IFS(H785=0,$X$27,H785=1,$X$26)*_xlfn.IFS(I785=0,$X$32,I785=1,$X$31)*_xlfn.IFS(J785=0,$X$37,J785=1,$X$36)*_xlfn.IFS(K785=0,$X$42,K785=1,$X$41)*_xlfn.IFS(L785=0,$X$47,L785=1,$X$46)*_xlfn.IFS(M785=0,$X$52,M785=1,$X$51)*_xlfn.IFS(N785=0,$X$57,N785=1,$X$56)</f>
        <v>6.6698551578231375E-6</v>
      </c>
      <c r="Q785" cm="1">
        <f t="array" ref="Q785">$W$2*_xlfn.IFS(C785="data_analyst",$Z$5,C785="data_engineer",$Z$6,C785="data_scientist",$Z$7)*_xlfn.IFS(E785=0,$Z$12,E785=1,$Z$11)*_xlfn.IFS(F785=0,$Z$17,F785=1,$Z$16)*_xlfn.IFS(G785=0,$Z$22,G785=1,$Z$21)*_xlfn.IFS(H785=0,$Z$27,H785=1,$Z$26)*_xlfn.IFS(I785=0,$Z$32,I785=1,$Z$31)*_xlfn.IFS(J785=0,$Z$37,J785=1,$Z$36)*_xlfn.IFS(K785=0,$Z$42,K785=1,$Z$41)*_xlfn.IFS(L785=0,$Z$47,L785=1,$Z$46)*_xlfn.IFS(M785=0,$Z$52,M785=1,$Z$51)*_xlfn.IFS(N785=0,$Z$57,N785=1,$Z$56)</f>
        <v>1.5927766875393896E-4</v>
      </c>
      <c r="R785" t="str" cm="1">
        <f t="array" ref="R785">_xlfn.IFS(AND(O785&gt;P785,O785&gt;Q785),"Low",AND(P785&gt;O785,P785&gt;Q785),"Medium",AND(Q785&gt;O785,Q785&gt;P785),"High")</f>
        <v>Low</v>
      </c>
      <c r="S785" t="str">
        <f t="shared" si="26"/>
        <v>T</v>
      </c>
    </row>
    <row r="786" spans="1:19" x14ac:dyDescent="0.3">
      <c r="A786" t="s">
        <v>17</v>
      </c>
      <c r="B786">
        <v>2</v>
      </c>
      <c r="C786" t="s">
        <v>15</v>
      </c>
      <c r="D786" t="str">
        <f t="shared" si="25"/>
        <v>Low</v>
      </c>
      <c r="E786">
        <v>1</v>
      </c>
      <c r="F786">
        <v>1</v>
      </c>
      <c r="G786">
        <v>0</v>
      </c>
      <c r="H786">
        <v>1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1</v>
      </c>
      <c r="O786" cm="1">
        <f t="array" ref="O786">$U$2*_xlfn.IFS(C786="data_analyst",$V$5,C786="data_engineer",$V$6,C786="data_scientist",$V$7)*_xlfn.IFS(E786=0,$V$12,E786=1,$V$11)*_xlfn.IFS(F786=0,$V$17,F786=1,$V$16)*_xlfn.IFS(G786=0,$V$22,G786=1,$V$21)*_xlfn.IFS(H786=0,$V$27,H786=1,$V$26)*_xlfn.IFS(I786=0,$V$32,I786=1,$V$31)*_xlfn.IFS(J786=0,$V$37,J786=1,$V$36)*_xlfn.IFS(K786=0,$V$42,K786=1,$V$41)*_xlfn.IFS(L786=0,$V$47,L786=1,$V$46)*_xlfn.IFS(M786=0,$V$52,M786=1,$V$51)*_xlfn.IFS(N786=0,$V$57,N786=1,$V$56)</f>
        <v>2.6705726459111151E-4</v>
      </c>
      <c r="P786" cm="1">
        <f t="array" ref="P786">$V$2*_xlfn.IFS(C786="data_analyst",$X$5,C786="data_engineer",$X$6,C786="data_scientist",$X$7)*_xlfn.IFS(E786=0,$X$12,E786=1,$X$11)*_xlfn.IFS(F786=0,$X$17,F786=1,$X$16)*_xlfn.IFS(G786=0,$X$22,G786=1,$X$21)*_xlfn.IFS(H786=0,$X$27,H786=1,$X$26)*_xlfn.IFS(I786=0,$X$32,I786=1,$X$31)*_xlfn.IFS(J786=0,$X$37,J786=1,$X$36)*_xlfn.IFS(K786=0,$X$42,K786=1,$X$41)*_xlfn.IFS(L786=0,$X$47,L786=1,$X$46)*_xlfn.IFS(M786=0,$X$52,M786=1,$X$51)*_xlfn.IFS(N786=0,$X$57,N786=1,$X$56)</f>
        <v>1.4644461517516924E-5</v>
      </c>
      <c r="Q786" cm="1">
        <f t="array" ref="Q786">$W$2*_xlfn.IFS(C786="data_analyst",$Z$5,C786="data_engineer",$Z$6,C786="data_scientist",$Z$7)*_xlfn.IFS(E786=0,$Z$12,E786=1,$Z$11)*_xlfn.IFS(F786=0,$Z$17,F786=1,$Z$16)*_xlfn.IFS(G786=0,$Z$22,G786=1,$Z$21)*_xlfn.IFS(H786=0,$Z$27,H786=1,$Z$26)*_xlfn.IFS(I786=0,$Z$32,I786=1,$Z$31)*_xlfn.IFS(J786=0,$Z$37,J786=1,$Z$36)*_xlfn.IFS(K786=0,$Z$42,K786=1,$Z$41)*_xlfn.IFS(L786=0,$Z$47,L786=1,$Z$46)*_xlfn.IFS(M786=0,$Z$52,M786=1,$Z$51)*_xlfn.IFS(N786=0,$Z$57,N786=1,$Z$56)</f>
        <v>3.9635930896955842E-5</v>
      </c>
      <c r="R786" t="str" cm="1">
        <f t="array" ref="R786">_xlfn.IFS(AND(O786&gt;P786,O786&gt;Q786),"Low",AND(P786&gt;O786,P786&gt;Q786),"Medium",AND(Q786&gt;O786,Q786&gt;P786),"High")</f>
        <v>Low</v>
      </c>
      <c r="S786" t="str">
        <f t="shared" si="26"/>
        <v>T</v>
      </c>
    </row>
    <row r="787" spans="1:19" x14ac:dyDescent="0.3">
      <c r="A787" t="s">
        <v>17</v>
      </c>
      <c r="B787">
        <v>1</v>
      </c>
      <c r="C787" t="s">
        <v>15</v>
      </c>
      <c r="D787" t="str">
        <f t="shared" si="25"/>
        <v>Low</v>
      </c>
      <c r="E787">
        <v>1</v>
      </c>
      <c r="F787">
        <v>1</v>
      </c>
      <c r="G787">
        <v>0</v>
      </c>
      <c r="H787">
        <v>1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1</v>
      </c>
      <c r="O787" cm="1">
        <f t="array" ref="O787">$U$2*_xlfn.IFS(C787="data_analyst",$V$5,C787="data_engineer",$V$6,C787="data_scientist",$V$7)*_xlfn.IFS(E787=0,$V$12,E787=1,$V$11)*_xlfn.IFS(F787=0,$V$17,F787=1,$V$16)*_xlfn.IFS(G787=0,$V$22,G787=1,$V$21)*_xlfn.IFS(H787=0,$V$27,H787=1,$V$26)*_xlfn.IFS(I787=0,$V$32,I787=1,$V$31)*_xlfn.IFS(J787=0,$V$37,J787=1,$V$36)*_xlfn.IFS(K787=0,$V$42,K787=1,$V$41)*_xlfn.IFS(L787=0,$V$47,L787=1,$V$46)*_xlfn.IFS(M787=0,$V$52,M787=1,$V$51)*_xlfn.IFS(N787=0,$V$57,N787=1,$V$56)</f>
        <v>7.7776677507883276E-4</v>
      </c>
      <c r="P787" cm="1">
        <f t="array" ref="P787">$V$2*_xlfn.IFS(C787="data_analyst",$X$5,C787="data_engineer",$X$6,C787="data_scientist",$X$7)*_xlfn.IFS(E787=0,$X$12,E787=1,$X$11)*_xlfn.IFS(F787=0,$X$17,F787=1,$X$16)*_xlfn.IFS(G787=0,$X$22,G787=1,$X$21)*_xlfn.IFS(H787=0,$X$27,H787=1,$X$26)*_xlfn.IFS(I787=0,$X$32,I787=1,$X$31)*_xlfn.IFS(J787=0,$X$37,J787=1,$X$36)*_xlfn.IFS(K787=0,$X$42,K787=1,$X$41)*_xlfn.IFS(L787=0,$X$47,L787=1,$X$46)*_xlfn.IFS(M787=0,$X$52,M787=1,$X$51)*_xlfn.IFS(N787=0,$X$57,N787=1,$X$56)</f>
        <v>6.049394383871477E-5</v>
      </c>
      <c r="Q787" cm="1">
        <f t="array" ref="Q787">$W$2*_xlfn.IFS(C787="data_analyst",$Z$5,C787="data_engineer",$Z$6,C787="data_scientist",$Z$7)*_xlfn.IFS(E787=0,$Z$12,E787=1,$Z$11)*_xlfn.IFS(F787=0,$Z$17,F787=1,$Z$16)*_xlfn.IFS(G787=0,$Z$22,G787=1,$Z$21)*_xlfn.IFS(H787=0,$Z$27,H787=1,$Z$26)*_xlfn.IFS(I787=0,$Z$32,I787=1,$Z$31)*_xlfn.IFS(J787=0,$Z$37,J787=1,$Z$36)*_xlfn.IFS(K787=0,$Z$42,K787=1,$Z$41)*_xlfn.IFS(L787=0,$Z$47,L787=1,$Z$46)*_xlfn.IFS(M787=0,$Z$52,M787=1,$Z$51)*_xlfn.IFS(N787=0,$Z$57,N787=1,$Z$56)</f>
        <v>1.4125288125022519E-4</v>
      </c>
      <c r="R787" t="str" cm="1">
        <f t="array" ref="R787">_xlfn.IFS(AND(O787&gt;P787,O787&gt;Q787),"Low",AND(P787&gt;O787,P787&gt;Q787),"Medium",AND(Q787&gt;O787,Q787&gt;P787),"High")</f>
        <v>Low</v>
      </c>
      <c r="S787" t="str">
        <f t="shared" si="26"/>
        <v>T</v>
      </c>
    </row>
    <row r="788" spans="1:19" x14ac:dyDescent="0.3">
      <c r="A788" t="s">
        <v>17</v>
      </c>
      <c r="B788">
        <v>0</v>
      </c>
      <c r="C788" t="s">
        <v>15</v>
      </c>
      <c r="D788" t="str">
        <f t="shared" si="25"/>
        <v>Low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 cm="1">
        <f t="array" ref="O788">$U$2*_xlfn.IFS(C788="data_analyst",$V$5,C788="data_engineer",$V$6,C788="data_scientist",$V$7)*_xlfn.IFS(E788=0,$V$12,E788=1,$V$11)*_xlfn.IFS(F788=0,$V$17,F788=1,$V$16)*_xlfn.IFS(G788=0,$V$22,G788=1,$V$21)*_xlfn.IFS(H788=0,$V$27,H788=1,$V$26)*_xlfn.IFS(I788=0,$V$32,I788=1,$V$31)*_xlfn.IFS(J788=0,$V$37,J788=1,$V$36)*_xlfn.IFS(K788=0,$V$42,K788=1,$V$41)*_xlfn.IFS(L788=0,$V$47,L788=1,$V$46)*_xlfn.IFS(M788=0,$V$52,M788=1,$V$51)*_xlfn.IFS(N788=0,$V$57,N788=1,$V$56)</f>
        <v>1.2354408435458334E-3</v>
      </c>
      <c r="P788" cm="1">
        <f t="array" ref="P788">$V$2*_xlfn.IFS(C788="data_analyst",$X$5,C788="data_engineer",$X$6,C788="data_scientist",$X$7)*_xlfn.IFS(E788=0,$X$12,E788=1,$X$11)*_xlfn.IFS(F788=0,$X$17,F788=1,$X$16)*_xlfn.IFS(G788=0,$X$22,G788=1,$X$21)*_xlfn.IFS(H788=0,$X$27,H788=1,$X$26)*_xlfn.IFS(I788=0,$X$32,I788=1,$X$31)*_xlfn.IFS(J788=0,$X$37,J788=1,$X$36)*_xlfn.IFS(K788=0,$X$42,K788=1,$X$41)*_xlfn.IFS(L788=0,$X$47,L788=1,$X$46)*_xlfn.IFS(M788=0,$X$52,M788=1,$X$51)*_xlfn.IFS(N788=0,$X$57,N788=1,$X$56)</f>
        <v>1.614648194314651E-6</v>
      </c>
      <c r="Q788" cm="1">
        <f t="array" ref="Q788">$W$2*_xlfn.IFS(C788="data_analyst",$Z$5,C788="data_engineer",$Z$6,C788="data_scientist",$Z$7)*_xlfn.IFS(E788=0,$Z$12,E788=1,$Z$11)*_xlfn.IFS(F788=0,$Z$17,F788=1,$Z$16)*_xlfn.IFS(G788=0,$Z$22,G788=1,$Z$21)*_xlfn.IFS(H788=0,$Z$27,H788=1,$Z$26)*_xlfn.IFS(I788=0,$Z$32,I788=1,$Z$31)*_xlfn.IFS(J788=0,$Z$37,J788=1,$Z$36)*_xlfn.IFS(K788=0,$Z$42,K788=1,$Z$41)*_xlfn.IFS(L788=0,$Z$47,L788=1,$Z$46)*_xlfn.IFS(M788=0,$Z$52,M788=1,$Z$51)*_xlfn.IFS(N788=0,$Z$57,N788=1,$Z$56)</f>
        <v>4.4693733793478163E-5</v>
      </c>
      <c r="R788" t="str" cm="1">
        <f t="array" ref="R788">_xlfn.IFS(AND(O788&gt;P788,O788&gt;Q788),"Low",AND(P788&gt;O788,P788&gt;Q788),"Medium",AND(Q788&gt;O788,Q788&gt;P788),"High")</f>
        <v>Low</v>
      </c>
      <c r="S788" t="str">
        <f t="shared" si="26"/>
        <v>T</v>
      </c>
    </row>
    <row r="789" spans="1:19" x14ac:dyDescent="0.3">
      <c r="A789" t="s">
        <v>17</v>
      </c>
      <c r="B789">
        <v>7</v>
      </c>
      <c r="C789" t="s">
        <v>15</v>
      </c>
      <c r="D789" t="str">
        <f t="shared" si="25"/>
        <v>Low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 cm="1">
        <f t="array" ref="O789">$U$2*_xlfn.IFS(C789="data_analyst",$V$5,C789="data_engineer",$V$6,C789="data_scientist",$V$7)*_xlfn.IFS(E789=0,$V$12,E789=1,$V$11)*_xlfn.IFS(F789=0,$V$17,F789=1,$V$16)*_xlfn.IFS(G789=0,$V$22,G789=1,$V$21)*_xlfn.IFS(H789=0,$V$27,H789=1,$V$26)*_xlfn.IFS(I789=0,$V$32,I789=1,$V$31)*_xlfn.IFS(J789=0,$V$37,J789=1,$V$36)*_xlfn.IFS(K789=0,$V$42,K789=1,$V$41)*_xlfn.IFS(L789=0,$V$47,L789=1,$V$46)*_xlfn.IFS(M789=0,$V$52,M789=1,$V$51)*_xlfn.IFS(N789=0,$V$57,N789=1,$V$56)</f>
        <v>1.8002646761135725E-2</v>
      </c>
      <c r="P789" cm="1">
        <f t="array" ref="P789">$V$2*_xlfn.IFS(C789="data_analyst",$X$5,C789="data_engineer",$X$6,C789="data_scientist",$X$7)*_xlfn.IFS(E789=0,$X$12,E789=1,$X$11)*_xlfn.IFS(F789=0,$X$17,F789=1,$X$16)*_xlfn.IFS(G789=0,$X$22,G789=1,$X$21)*_xlfn.IFS(H789=0,$X$27,H789=1,$X$26)*_xlfn.IFS(I789=0,$X$32,I789=1,$X$31)*_xlfn.IFS(J789=0,$X$37,J789=1,$X$36)*_xlfn.IFS(K789=0,$X$42,K789=1,$X$41)*_xlfn.IFS(L789=0,$X$47,L789=1,$X$46)*_xlfn.IFS(M789=0,$X$52,M789=1,$X$51)*_xlfn.IFS(N789=0,$X$57,N789=1,$X$56)</f>
        <v>1.1404719368761322E-4</v>
      </c>
      <c r="Q789" cm="1">
        <f t="array" ref="Q789">$W$2*_xlfn.IFS(C789="data_analyst",$Z$5,C789="data_engineer",$Z$6,C789="data_scientist",$Z$7)*_xlfn.IFS(E789=0,$Z$12,E789=1,$Z$11)*_xlfn.IFS(F789=0,$Z$17,F789=1,$Z$16)*_xlfn.IFS(G789=0,$Z$22,G789=1,$Z$21)*_xlfn.IFS(H789=0,$Z$27,H789=1,$Z$26)*_xlfn.IFS(I789=0,$Z$32,I789=1,$Z$31)*_xlfn.IFS(J789=0,$Z$37,J789=1,$Z$36)*_xlfn.IFS(K789=0,$Z$42,K789=1,$Z$41)*_xlfn.IFS(L789=0,$Z$47,L789=1,$Z$46)*_xlfn.IFS(M789=0,$Z$52,M789=1,$Z$51)*_xlfn.IFS(N789=0,$Z$57,N789=1,$Z$56)</f>
        <v>1.0309290867700006E-3</v>
      </c>
      <c r="R789" t="str" cm="1">
        <f t="array" ref="R789">_xlfn.IFS(AND(O789&gt;P789,O789&gt;Q789),"Low",AND(P789&gt;O789,P789&gt;Q789),"Medium",AND(Q789&gt;O789,Q789&gt;P789),"High")</f>
        <v>Low</v>
      </c>
      <c r="S789" t="str">
        <f t="shared" si="26"/>
        <v>T</v>
      </c>
    </row>
    <row r="790" spans="1:19" x14ac:dyDescent="0.3">
      <c r="A790" t="s">
        <v>17</v>
      </c>
      <c r="B790">
        <v>0</v>
      </c>
      <c r="C790" t="s">
        <v>15</v>
      </c>
      <c r="D790" t="str">
        <f t="shared" si="25"/>
        <v>Low</v>
      </c>
      <c r="E790">
        <v>0</v>
      </c>
      <c r="F790">
        <v>1</v>
      </c>
      <c r="G790">
        <v>0</v>
      </c>
      <c r="H790">
        <v>0</v>
      </c>
      <c r="I790">
        <v>0</v>
      </c>
      <c r="J790">
        <v>1</v>
      </c>
      <c r="K790">
        <v>1</v>
      </c>
      <c r="L790">
        <v>0</v>
      </c>
      <c r="M790">
        <v>0</v>
      </c>
      <c r="N790">
        <v>1</v>
      </c>
      <c r="O790" cm="1">
        <f t="array" ref="O790">$U$2*_xlfn.IFS(C790="data_analyst",$V$5,C790="data_engineer",$V$6,C790="data_scientist",$V$7)*_xlfn.IFS(E790=0,$V$12,E790=1,$V$11)*_xlfn.IFS(F790=0,$V$17,F790=1,$V$16)*_xlfn.IFS(G790=0,$V$22,G790=1,$V$21)*_xlfn.IFS(H790=0,$V$27,H790=1,$V$26)*_xlfn.IFS(I790=0,$V$32,I790=1,$V$31)*_xlfn.IFS(J790=0,$V$37,J790=1,$V$36)*_xlfn.IFS(K790=0,$V$42,K790=1,$V$41)*_xlfn.IFS(L790=0,$V$47,L790=1,$V$46)*_xlfn.IFS(M790=0,$V$52,M790=1,$V$51)*_xlfn.IFS(N790=0,$V$57,N790=1,$V$56)</f>
        <v>1.5897297246472582E-3</v>
      </c>
      <c r="P790" cm="1">
        <f t="array" ref="P790">$V$2*_xlfn.IFS(C790="data_analyst",$X$5,C790="data_engineer",$X$6,C790="data_scientist",$X$7)*_xlfn.IFS(E790=0,$X$12,E790=1,$X$11)*_xlfn.IFS(F790=0,$X$17,F790=1,$X$16)*_xlfn.IFS(G790=0,$X$22,G790=1,$X$21)*_xlfn.IFS(H790=0,$X$27,H790=1,$X$26)*_xlfn.IFS(I790=0,$X$32,I790=1,$X$31)*_xlfn.IFS(J790=0,$X$37,J790=1,$X$36)*_xlfn.IFS(K790=0,$X$42,K790=1,$X$41)*_xlfn.IFS(L790=0,$X$47,L790=1,$X$46)*_xlfn.IFS(M790=0,$X$52,M790=1,$X$51)*_xlfn.IFS(N790=0,$X$57,N790=1,$X$56)</f>
        <v>6.4192262544676681E-6</v>
      </c>
      <c r="Q790" cm="1">
        <f t="array" ref="Q790">$W$2*_xlfn.IFS(C790="data_analyst",$Z$5,C790="data_engineer",$Z$6,C790="data_scientist",$Z$7)*_xlfn.IFS(E790=0,$Z$12,E790=1,$Z$11)*_xlfn.IFS(F790=0,$Z$17,F790=1,$Z$16)*_xlfn.IFS(G790=0,$Z$22,G790=1,$Z$21)*_xlfn.IFS(H790=0,$Z$27,H790=1,$Z$26)*_xlfn.IFS(I790=0,$Z$32,I790=1,$Z$31)*_xlfn.IFS(J790=0,$Z$37,J790=1,$Z$36)*_xlfn.IFS(K790=0,$Z$42,K790=1,$Z$41)*_xlfn.IFS(L790=0,$Z$47,L790=1,$Z$46)*_xlfn.IFS(M790=0,$Z$52,M790=1,$Z$51)*_xlfn.IFS(N790=0,$Z$57,N790=1,$Z$56)</f>
        <v>5.5396904891327101E-5</v>
      </c>
      <c r="R790" t="str" cm="1">
        <f t="array" ref="R790">_xlfn.IFS(AND(O790&gt;P790,O790&gt;Q790),"Low",AND(P790&gt;O790,P790&gt;Q790),"Medium",AND(Q790&gt;O790,Q790&gt;P790),"High")</f>
        <v>Low</v>
      </c>
      <c r="S790" t="str">
        <f t="shared" si="26"/>
        <v>T</v>
      </c>
    </row>
    <row r="791" spans="1:19" x14ac:dyDescent="0.3">
      <c r="A791" t="s">
        <v>17</v>
      </c>
      <c r="B791">
        <v>1</v>
      </c>
      <c r="C791" t="s">
        <v>15</v>
      </c>
      <c r="D791" t="str">
        <f t="shared" si="25"/>
        <v>Low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 cm="1">
        <f t="array" ref="O791">$U$2*_xlfn.IFS(C791="data_analyst",$V$5,C791="data_engineer",$V$6,C791="data_scientist",$V$7)*_xlfn.IFS(E791=0,$V$12,E791=1,$V$11)*_xlfn.IFS(F791=0,$V$17,F791=1,$V$16)*_xlfn.IFS(G791=0,$V$22,G791=1,$V$21)*_xlfn.IFS(H791=0,$V$27,H791=1,$V$26)*_xlfn.IFS(I791=0,$V$32,I791=1,$V$31)*_xlfn.IFS(J791=0,$V$37,J791=1,$V$36)*_xlfn.IFS(K791=0,$V$42,K791=1,$V$41)*_xlfn.IFS(L791=0,$V$47,L791=1,$V$46)*_xlfn.IFS(M791=0,$V$52,M791=1,$V$51)*_xlfn.IFS(N791=0,$V$57,N791=1,$V$56)</f>
        <v>3.5980479398548316E-3</v>
      </c>
      <c r="P791" cm="1">
        <f t="array" ref="P791">$V$2*_xlfn.IFS(C791="data_analyst",$X$5,C791="data_engineer",$X$6,C791="data_scientist",$X$7)*_xlfn.IFS(E791=0,$X$12,E791=1,$X$11)*_xlfn.IFS(F791=0,$X$17,F791=1,$X$16)*_xlfn.IFS(G791=0,$X$22,G791=1,$X$21)*_xlfn.IFS(H791=0,$X$27,H791=1,$X$26)*_xlfn.IFS(I791=0,$X$32,I791=1,$X$31)*_xlfn.IFS(J791=0,$X$37,J791=1,$X$36)*_xlfn.IFS(K791=0,$X$42,K791=1,$X$41)*_xlfn.IFS(L791=0,$X$47,L791=1,$X$46)*_xlfn.IFS(M791=0,$X$52,M791=1,$X$51)*_xlfn.IFS(N791=0,$X$57,N791=1,$X$56)</f>
        <v>6.6698551578231375E-6</v>
      </c>
      <c r="Q791" cm="1">
        <f t="array" ref="Q791">$W$2*_xlfn.IFS(C791="data_analyst",$Z$5,C791="data_engineer",$Z$6,C791="data_scientist",$Z$7)*_xlfn.IFS(E791=0,$Z$12,E791=1,$Z$11)*_xlfn.IFS(F791=0,$Z$17,F791=1,$Z$16)*_xlfn.IFS(G791=0,$Z$22,G791=1,$Z$21)*_xlfn.IFS(H791=0,$Z$27,H791=1,$Z$26)*_xlfn.IFS(I791=0,$Z$32,I791=1,$Z$31)*_xlfn.IFS(J791=0,$Z$37,J791=1,$Z$36)*_xlfn.IFS(K791=0,$Z$42,K791=1,$Z$41)*_xlfn.IFS(L791=0,$Z$47,L791=1,$Z$46)*_xlfn.IFS(M791=0,$Z$52,M791=1,$Z$51)*_xlfn.IFS(N791=0,$Z$57,N791=1,$Z$56)</f>
        <v>1.5927766875393896E-4</v>
      </c>
      <c r="R791" t="str" cm="1">
        <f t="array" ref="R791">_xlfn.IFS(AND(O791&gt;P791,O791&gt;Q791),"Low",AND(P791&gt;O791,P791&gt;Q791),"Medium",AND(Q791&gt;O791,Q791&gt;P791),"High")</f>
        <v>Low</v>
      </c>
      <c r="S791" t="str">
        <f t="shared" si="26"/>
        <v>T</v>
      </c>
    </row>
    <row r="792" spans="1:19" x14ac:dyDescent="0.3">
      <c r="A792" t="s">
        <v>17</v>
      </c>
      <c r="B792">
        <v>3</v>
      </c>
      <c r="C792" t="s">
        <v>15</v>
      </c>
      <c r="D792" t="str">
        <f t="shared" si="25"/>
        <v>Low</v>
      </c>
      <c r="E792">
        <v>0</v>
      </c>
      <c r="F792">
        <v>1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1</v>
      </c>
      <c r="O792" cm="1">
        <f t="array" ref="O792">$U$2*_xlfn.IFS(C792="data_analyst",$V$5,C792="data_engineer",$V$6,C792="data_scientist",$V$7)*_xlfn.IFS(E792=0,$V$12,E792=1,$V$11)*_xlfn.IFS(F792=0,$V$17,F792=1,$V$16)*_xlfn.IFS(G792=0,$V$22,G792=1,$V$21)*_xlfn.IFS(H792=0,$V$27,H792=1,$V$26)*_xlfn.IFS(I792=0,$V$32,I792=1,$V$31)*_xlfn.IFS(J792=0,$V$37,J792=1,$V$36)*_xlfn.IFS(K792=0,$V$42,K792=1,$V$41)*_xlfn.IFS(L792=0,$V$47,L792=1,$V$46)*_xlfn.IFS(M792=0,$V$52,M792=1,$V$51)*_xlfn.IFS(N792=0,$V$57,N792=1,$V$56)</f>
        <v>8.0538920544847136E-3</v>
      </c>
      <c r="P792" cm="1">
        <f t="array" ref="P792">$V$2*_xlfn.IFS(C792="data_analyst",$X$5,C792="data_engineer",$X$6,C792="data_scientist",$X$7)*_xlfn.IFS(E792=0,$X$12,E792=1,$X$11)*_xlfn.IFS(F792=0,$X$17,F792=1,$X$16)*_xlfn.IFS(G792=0,$X$22,G792=1,$X$21)*_xlfn.IFS(H792=0,$X$27,H792=1,$X$26)*_xlfn.IFS(I792=0,$X$32,I792=1,$X$31)*_xlfn.IFS(J792=0,$X$37,J792=1,$X$36)*_xlfn.IFS(K792=0,$X$42,K792=1,$X$41)*_xlfn.IFS(L792=0,$X$47,L792=1,$X$46)*_xlfn.IFS(M792=0,$X$52,M792=1,$X$51)*_xlfn.IFS(N792=0,$X$57,N792=1,$X$56)</f>
        <v>3.2026103349562342E-5</v>
      </c>
      <c r="Q792" cm="1">
        <f t="array" ref="Q792">$W$2*_xlfn.IFS(C792="data_analyst",$Z$5,C792="data_engineer",$Z$6,C792="data_scientist",$Z$7)*_xlfn.IFS(E792=0,$Z$12,E792=1,$Z$11)*_xlfn.IFS(F792=0,$Z$17,F792=1,$Z$16)*_xlfn.IFS(G792=0,$Z$22,G792=1,$Z$21)*_xlfn.IFS(H792=0,$Z$27,H792=1,$Z$26)*_xlfn.IFS(I792=0,$Z$32,I792=1,$Z$31)*_xlfn.IFS(J792=0,$Z$37,J792=1,$Z$36)*_xlfn.IFS(K792=0,$Z$42,K792=1,$Z$41)*_xlfn.IFS(L792=0,$Z$47,L792=1,$Z$46)*_xlfn.IFS(M792=0,$Z$52,M792=1,$Z$51)*_xlfn.IFS(N792=0,$Z$57,N792=1,$Z$56)</f>
        <v>3.0681362709042702E-4</v>
      </c>
      <c r="R792" t="str" cm="1">
        <f t="array" ref="R792">_xlfn.IFS(AND(O792&gt;P792,O792&gt;Q792),"Low",AND(P792&gt;O792,P792&gt;Q792),"Medium",AND(Q792&gt;O792,Q792&gt;P792),"High")</f>
        <v>Low</v>
      </c>
      <c r="S792" t="str">
        <f t="shared" si="26"/>
        <v>T</v>
      </c>
    </row>
    <row r="793" spans="1:19" x14ac:dyDescent="0.3">
      <c r="A793" t="s">
        <v>17</v>
      </c>
      <c r="B793">
        <v>2</v>
      </c>
      <c r="C793" t="s">
        <v>15</v>
      </c>
      <c r="D793" t="str">
        <f t="shared" si="25"/>
        <v>Low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 cm="1">
        <f t="array" ref="O793">$U$2*_xlfn.IFS(C793="data_analyst",$V$5,C793="data_engineer",$V$6,C793="data_scientist",$V$7)*_xlfn.IFS(E793=0,$V$12,E793=1,$V$11)*_xlfn.IFS(F793=0,$V$17,F793=1,$V$16)*_xlfn.IFS(G793=0,$V$22,G793=1,$V$21)*_xlfn.IFS(H793=0,$V$27,H793=1,$V$26)*_xlfn.IFS(I793=0,$V$32,I793=1,$V$31)*_xlfn.IFS(J793=0,$V$37,J793=1,$V$36)*_xlfn.IFS(K793=0,$V$42,K793=1,$V$41)*_xlfn.IFS(L793=0,$V$47,L793=1,$V$46)*_xlfn.IFS(M793=0,$V$52,M793=1,$V$51)*_xlfn.IFS(N793=0,$V$57,N793=1,$V$56)</f>
        <v>3.5980479398548316E-3</v>
      </c>
      <c r="P793" cm="1">
        <f t="array" ref="P793">$V$2*_xlfn.IFS(C793="data_analyst",$X$5,C793="data_engineer",$X$6,C793="data_scientist",$X$7)*_xlfn.IFS(E793=0,$X$12,E793=1,$X$11)*_xlfn.IFS(F793=0,$X$17,F793=1,$X$16)*_xlfn.IFS(G793=0,$X$22,G793=1,$X$21)*_xlfn.IFS(H793=0,$X$27,H793=1,$X$26)*_xlfn.IFS(I793=0,$X$32,I793=1,$X$31)*_xlfn.IFS(J793=0,$X$37,J793=1,$X$36)*_xlfn.IFS(K793=0,$X$42,K793=1,$X$41)*_xlfn.IFS(L793=0,$X$47,L793=1,$X$46)*_xlfn.IFS(M793=0,$X$52,M793=1,$X$51)*_xlfn.IFS(N793=0,$X$57,N793=1,$X$56)</f>
        <v>6.6698551578231375E-6</v>
      </c>
      <c r="Q793" cm="1">
        <f t="array" ref="Q793">$W$2*_xlfn.IFS(C793="data_analyst",$Z$5,C793="data_engineer",$Z$6,C793="data_scientist",$Z$7)*_xlfn.IFS(E793=0,$Z$12,E793=1,$Z$11)*_xlfn.IFS(F793=0,$Z$17,F793=1,$Z$16)*_xlfn.IFS(G793=0,$Z$22,G793=1,$Z$21)*_xlfn.IFS(H793=0,$Z$27,H793=1,$Z$26)*_xlfn.IFS(I793=0,$Z$32,I793=1,$Z$31)*_xlfn.IFS(J793=0,$Z$37,J793=1,$Z$36)*_xlfn.IFS(K793=0,$Z$42,K793=1,$Z$41)*_xlfn.IFS(L793=0,$Z$47,L793=1,$Z$46)*_xlfn.IFS(M793=0,$Z$52,M793=1,$Z$51)*_xlfn.IFS(N793=0,$Z$57,N793=1,$Z$56)</f>
        <v>1.5927766875393896E-4</v>
      </c>
      <c r="R793" t="str" cm="1">
        <f t="array" ref="R793">_xlfn.IFS(AND(O793&gt;P793,O793&gt;Q793),"Low",AND(P793&gt;O793,P793&gt;Q793),"Medium",AND(Q793&gt;O793,Q793&gt;P793),"High")</f>
        <v>Low</v>
      </c>
      <c r="S793" t="str">
        <f t="shared" si="26"/>
        <v>T</v>
      </c>
    </row>
    <row r="794" spans="1:19" x14ac:dyDescent="0.3">
      <c r="A794" t="s">
        <v>17</v>
      </c>
      <c r="B794">
        <v>0</v>
      </c>
      <c r="C794" t="s">
        <v>15</v>
      </c>
      <c r="D794" t="str">
        <f t="shared" si="25"/>
        <v>Low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1</v>
      </c>
      <c r="O794" cm="1">
        <f t="array" ref="O794">$U$2*_xlfn.IFS(C794="data_analyst",$V$5,C794="data_engineer",$V$6,C794="data_scientist",$V$7)*_xlfn.IFS(E794=0,$V$12,E794=1,$V$11)*_xlfn.IFS(F794=0,$V$17,F794=1,$V$16)*_xlfn.IFS(G794=0,$V$22,G794=1,$V$21)*_xlfn.IFS(H794=0,$V$27,H794=1,$V$26)*_xlfn.IFS(I794=0,$V$32,I794=1,$V$31)*_xlfn.IFS(J794=0,$V$37,J794=1,$V$36)*_xlfn.IFS(K794=0,$V$42,K794=1,$V$41)*_xlfn.IFS(L794=0,$V$47,L794=1,$V$46)*_xlfn.IFS(M794=0,$V$52,M794=1,$V$51)*_xlfn.IFS(N794=0,$V$57,N794=1,$V$56)</f>
        <v>6.1814643585689803E-3</v>
      </c>
      <c r="P794" cm="1">
        <f t="array" ref="P794">$V$2*_xlfn.IFS(C794="data_analyst",$X$5,C794="data_engineer",$X$6,C794="data_scientist",$X$7)*_xlfn.IFS(E794=0,$X$12,E794=1,$X$11)*_xlfn.IFS(F794=0,$X$17,F794=1,$X$16)*_xlfn.IFS(G794=0,$X$22,G794=1,$X$21)*_xlfn.IFS(H794=0,$X$27,H794=1,$X$26)*_xlfn.IFS(I794=0,$X$32,I794=1,$X$31)*_xlfn.IFS(J794=0,$X$37,J794=1,$X$36)*_xlfn.IFS(K794=0,$X$42,K794=1,$X$41)*_xlfn.IFS(L794=0,$X$47,L794=1,$X$46)*_xlfn.IFS(M794=0,$X$52,M794=1,$X$51)*_xlfn.IFS(N794=0,$X$57,N794=1,$X$56)</f>
        <v>2.760870978410546E-5</v>
      </c>
      <c r="Q794" cm="1">
        <f t="array" ref="Q794">$W$2*_xlfn.IFS(C794="data_analyst",$Z$5,C794="data_engineer",$Z$6,C794="data_scientist",$Z$7)*_xlfn.IFS(E794=0,$Z$12,E794=1,$Z$11)*_xlfn.IFS(F794=0,$Z$17,F794=1,$Z$16)*_xlfn.IFS(G794=0,$Z$22,G794=1,$Z$21)*_xlfn.IFS(H794=0,$Z$27,H794=1,$Z$26)*_xlfn.IFS(I794=0,$Z$32,I794=1,$Z$31)*_xlfn.IFS(J794=0,$Z$37,J794=1,$Z$36)*_xlfn.IFS(K794=0,$Z$42,K794=1,$Z$41)*_xlfn.IFS(L794=0,$Z$47,L794=1,$Z$46)*_xlfn.IFS(M794=0,$Z$52,M794=1,$Z$51)*_xlfn.IFS(N794=0,$Z$57,N794=1,$Z$56)</f>
        <v>2.8928141982811694E-4</v>
      </c>
      <c r="R794" t="str" cm="1">
        <f t="array" ref="R794">_xlfn.IFS(AND(O794&gt;P794,O794&gt;Q794),"Low",AND(P794&gt;O794,P794&gt;Q794),"Medium",AND(Q794&gt;O794,Q794&gt;P794),"High")</f>
        <v>Low</v>
      </c>
      <c r="S794" t="str">
        <f t="shared" si="26"/>
        <v>T</v>
      </c>
    </row>
    <row r="795" spans="1:19" x14ac:dyDescent="0.3">
      <c r="A795" t="s">
        <v>17</v>
      </c>
      <c r="B795">
        <v>2</v>
      </c>
      <c r="C795" t="s">
        <v>15</v>
      </c>
      <c r="D795" t="str">
        <f t="shared" si="25"/>
        <v>Low</v>
      </c>
      <c r="E795">
        <v>1</v>
      </c>
      <c r="F795">
        <v>0</v>
      </c>
      <c r="G795">
        <v>0</v>
      </c>
      <c r="H795">
        <v>1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1</v>
      </c>
      <c r="O795" cm="1">
        <f t="array" ref="O795">$U$2*_xlfn.IFS(C795="data_analyst",$V$5,C795="data_engineer",$V$6,C795="data_scientist",$V$7)*_xlfn.IFS(E795=0,$V$12,E795=1,$V$11)*_xlfn.IFS(F795=0,$V$17,F795=1,$V$16)*_xlfn.IFS(G795=0,$V$22,G795=1,$V$21)*_xlfn.IFS(H795=0,$V$27,H795=1,$V$26)*_xlfn.IFS(I795=0,$V$32,I795=1,$V$31)*_xlfn.IFS(J795=0,$V$37,J795=1,$V$36)*_xlfn.IFS(K795=0,$V$42,K795=1,$V$41)*_xlfn.IFS(L795=0,$V$47,L795=1,$V$46)*_xlfn.IFS(M795=0,$V$52,M795=1,$V$51)*_xlfn.IFS(N795=0,$V$57,N795=1,$V$56)</f>
        <v>5.9694587000974381E-4</v>
      </c>
      <c r="P795" cm="1">
        <f t="array" ref="P795">$V$2*_xlfn.IFS(C795="data_analyst",$X$5,C795="data_engineer",$X$6,C795="data_scientist",$X$7)*_xlfn.IFS(E795=0,$X$12,E795=1,$X$11)*_xlfn.IFS(F795=0,$X$17,F795=1,$X$16)*_xlfn.IFS(G795=0,$X$22,G795=1,$X$21)*_xlfn.IFS(H795=0,$X$27,H795=1,$X$26)*_xlfn.IFS(I795=0,$X$32,I795=1,$X$31)*_xlfn.IFS(J795=0,$X$37,J795=1,$X$36)*_xlfn.IFS(K795=0,$X$42,K795=1,$X$41)*_xlfn.IFS(L795=0,$X$47,L795=1,$X$46)*_xlfn.IFS(M795=0,$X$52,M795=1,$X$51)*_xlfn.IFS(N795=0,$X$57,N795=1,$X$56)</f>
        <v>5.2149951585098931E-5</v>
      </c>
      <c r="Q795" cm="1">
        <f t="array" ref="Q795">$W$2*_xlfn.IFS(C795="data_analyst",$Z$5,C795="data_engineer",$Z$6,C795="data_scientist",$Z$7)*_xlfn.IFS(E795=0,$Z$12,E795=1,$Z$11)*_xlfn.IFS(F795=0,$Z$17,F795=1,$Z$16)*_xlfn.IFS(G795=0,$Z$22,G795=1,$Z$21)*_xlfn.IFS(H795=0,$Z$27,H795=1,$Z$26)*_xlfn.IFS(I795=0,$Z$32,I795=1,$Z$31)*_xlfn.IFS(J795=0,$Z$37,J795=1,$Z$36)*_xlfn.IFS(K795=0,$Z$42,K795=1,$Z$41)*_xlfn.IFS(L795=0,$Z$47,L795=1,$Z$46)*_xlfn.IFS(M795=0,$Z$52,M795=1,$Z$51)*_xlfn.IFS(N795=0,$Z$57,N795=1,$Z$56)</f>
        <v>1.3318128803592664E-4</v>
      </c>
      <c r="R795" t="str" cm="1">
        <f t="array" ref="R795">_xlfn.IFS(AND(O795&gt;P795,O795&gt;Q795),"Low",AND(P795&gt;O795,P795&gt;Q795),"Medium",AND(Q795&gt;O795,Q795&gt;P795),"High")</f>
        <v>Low</v>
      </c>
      <c r="S795" t="str">
        <f t="shared" si="26"/>
        <v>T</v>
      </c>
    </row>
    <row r="796" spans="1:19" x14ac:dyDescent="0.3">
      <c r="A796" t="s">
        <v>17</v>
      </c>
      <c r="B796">
        <v>1</v>
      </c>
      <c r="C796" t="s">
        <v>15</v>
      </c>
      <c r="D796" t="str">
        <f t="shared" si="25"/>
        <v>Low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 cm="1">
        <f t="array" ref="O796">$U$2*_xlfn.IFS(C796="data_analyst",$V$5,C796="data_engineer",$V$6,C796="data_scientist",$V$7)*_xlfn.IFS(E796=0,$V$12,E796=1,$V$11)*_xlfn.IFS(F796=0,$V$17,F796=1,$V$16)*_xlfn.IFS(G796=0,$V$22,G796=1,$V$21)*_xlfn.IFS(H796=0,$V$27,H796=1,$V$26)*_xlfn.IFS(I796=0,$V$32,I796=1,$V$31)*_xlfn.IFS(J796=0,$V$37,J796=1,$V$36)*_xlfn.IFS(K796=0,$V$42,K796=1,$V$41)*_xlfn.IFS(L796=0,$V$47,L796=1,$V$46)*_xlfn.IFS(M796=0,$V$52,M796=1,$V$51)*_xlfn.IFS(N796=0,$V$57,N796=1,$V$56)</f>
        <v>1.8002646761135725E-2</v>
      </c>
      <c r="P796" cm="1">
        <f t="array" ref="P796">$V$2*_xlfn.IFS(C796="data_analyst",$X$5,C796="data_engineer",$X$6,C796="data_scientist",$X$7)*_xlfn.IFS(E796=0,$X$12,E796=1,$X$11)*_xlfn.IFS(F796=0,$X$17,F796=1,$X$16)*_xlfn.IFS(G796=0,$X$22,G796=1,$X$21)*_xlfn.IFS(H796=0,$X$27,H796=1,$X$26)*_xlfn.IFS(I796=0,$X$32,I796=1,$X$31)*_xlfn.IFS(J796=0,$X$37,J796=1,$X$36)*_xlfn.IFS(K796=0,$X$42,K796=1,$X$41)*_xlfn.IFS(L796=0,$X$47,L796=1,$X$46)*_xlfn.IFS(M796=0,$X$52,M796=1,$X$51)*_xlfn.IFS(N796=0,$X$57,N796=1,$X$56)</f>
        <v>1.1404719368761322E-4</v>
      </c>
      <c r="Q796" cm="1">
        <f t="array" ref="Q796">$W$2*_xlfn.IFS(C796="data_analyst",$Z$5,C796="data_engineer",$Z$6,C796="data_scientist",$Z$7)*_xlfn.IFS(E796=0,$Z$12,E796=1,$Z$11)*_xlfn.IFS(F796=0,$Z$17,F796=1,$Z$16)*_xlfn.IFS(G796=0,$Z$22,G796=1,$Z$21)*_xlfn.IFS(H796=0,$Z$27,H796=1,$Z$26)*_xlfn.IFS(I796=0,$Z$32,I796=1,$Z$31)*_xlfn.IFS(J796=0,$Z$37,J796=1,$Z$36)*_xlfn.IFS(K796=0,$Z$42,K796=1,$Z$41)*_xlfn.IFS(L796=0,$Z$47,L796=1,$Z$46)*_xlfn.IFS(M796=0,$Z$52,M796=1,$Z$51)*_xlfn.IFS(N796=0,$Z$57,N796=1,$Z$56)</f>
        <v>1.0309290867700006E-3</v>
      </c>
      <c r="R796" t="str" cm="1">
        <f t="array" ref="R796">_xlfn.IFS(AND(O796&gt;P796,O796&gt;Q796),"Low",AND(P796&gt;O796,P796&gt;Q796),"Medium",AND(Q796&gt;O796,Q796&gt;P796),"High")</f>
        <v>Low</v>
      </c>
      <c r="S796" t="str">
        <f t="shared" si="26"/>
        <v>T</v>
      </c>
    </row>
    <row r="797" spans="1:19" x14ac:dyDescent="0.3">
      <c r="A797" t="s">
        <v>17</v>
      </c>
      <c r="B797">
        <v>2</v>
      </c>
      <c r="C797" t="s">
        <v>15</v>
      </c>
      <c r="D797" t="str">
        <f t="shared" si="25"/>
        <v>Low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 cm="1">
        <f t="array" ref="O797">$U$2*_xlfn.IFS(C797="data_analyst",$V$5,C797="data_engineer",$V$6,C797="data_scientist",$V$7)*_xlfn.IFS(E797=0,$V$12,E797=1,$V$11)*_xlfn.IFS(F797=0,$V$17,F797=1,$V$16)*_xlfn.IFS(G797=0,$V$22,G797=1,$V$21)*_xlfn.IFS(H797=0,$V$27,H797=1,$V$26)*_xlfn.IFS(I797=0,$V$32,I797=1,$V$31)*_xlfn.IFS(J797=0,$V$37,J797=1,$V$36)*_xlfn.IFS(K797=0,$V$42,K797=1,$V$41)*_xlfn.IFS(L797=0,$V$47,L797=1,$V$46)*_xlfn.IFS(M797=0,$V$52,M797=1,$V$51)*_xlfn.IFS(N797=0,$V$57,N797=1,$V$56)</f>
        <v>1.8002646761135725E-2</v>
      </c>
      <c r="P797" cm="1">
        <f t="array" ref="P797">$V$2*_xlfn.IFS(C797="data_analyst",$X$5,C797="data_engineer",$X$6,C797="data_scientist",$X$7)*_xlfn.IFS(E797=0,$X$12,E797=1,$X$11)*_xlfn.IFS(F797=0,$X$17,F797=1,$X$16)*_xlfn.IFS(G797=0,$X$22,G797=1,$X$21)*_xlfn.IFS(H797=0,$X$27,H797=1,$X$26)*_xlfn.IFS(I797=0,$X$32,I797=1,$X$31)*_xlfn.IFS(J797=0,$X$37,J797=1,$X$36)*_xlfn.IFS(K797=0,$X$42,K797=1,$X$41)*_xlfn.IFS(L797=0,$X$47,L797=1,$X$46)*_xlfn.IFS(M797=0,$X$52,M797=1,$X$51)*_xlfn.IFS(N797=0,$X$57,N797=1,$X$56)</f>
        <v>1.1404719368761322E-4</v>
      </c>
      <c r="Q797" cm="1">
        <f t="array" ref="Q797">$W$2*_xlfn.IFS(C797="data_analyst",$Z$5,C797="data_engineer",$Z$6,C797="data_scientist",$Z$7)*_xlfn.IFS(E797=0,$Z$12,E797=1,$Z$11)*_xlfn.IFS(F797=0,$Z$17,F797=1,$Z$16)*_xlfn.IFS(G797=0,$Z$22,G797=1,$Z$21)*_xlfn.IFS(H797=0,$Z$27,H797=1,$Z$26)*_xlfn.IFS(I797=0,$Z$32,I797=1,$Z$31)*_xlfn.IFS(J797=0,$Z$37,J797=1,$Z$36)*_xlfn.IFS(K797=0,$Z$42,K797=1,$Z$41)*_xlfn.IFS(L797=0,$Z$47,L797=1,$Z$46)*_xlfn.IFS(M797=0,$Z$52,M797=1,$Z$51)*_xlfn.IFS(N797=0,$Z$57,N797=1,$Z$56)</f>
        <v>1.0309290867700006E-3</v>
      </c>
      <c r="R797" t="str" cm="1">
        <f t="array" ref="R797">_xlfn.IFS(AND(O797&gt;P797,O797&gt;Q797),"Low",AND(P797&gt;O797,P797&gt;Q797),"Medium",AND(Q797&gt;O797,Q797&gt;P797),"High")</f>
        <v>Low</v>
      </c>
      <c r="S797" t="str">
        <f t="shared" si="26"/>
        <v>T</v>
      </c>
    </row>
    <row r="798" spans="1:19" x14ac:dyDescent="0.3">
      <c r="A798" t="s">
        <v>17</v>
      </c>
      <c r="B798">
        <v>2</v>
      </c>
      <c r="C798" t="s">
        <v>15</v>
      </c>
      <c r="D798" t="str">
        <f t="shared" si="25"/>
        <v>Low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1</v>
      </c>
      <c r="O798" cm="1">
        <f t="array" ref="O798">$U$2*_xlfn.IFS(C798="data_analyst",$V$5,C798="data_engineer",$V$6,C798="data_scientist",$V$7)*_xlfn.IFS(E798=0,$V$12,E798=1,$V$11)*_xlfn.IFS(F798=0,$V$17,F798=1,$V$16)*_xlfn.IFS(G798=0,$V$22,G798=1,$V$21)*_xlfn.IFS(H798=0,$V$27,H798=1,$V$26)*_xlfn.IFS(I798=0,$V$32,I798=1,$V$31)*_xlfn.IFS(J798=0,$V$37,J798=1,$V$36)*_xlfn.IFS(K798=0,$V$42,K798=1,$V$41)*_xlfn.IFS(L798=0,$V$47,L798=1,$V$46)*_xlfn.IFS(M798=0,$V$52,M798=1,$V$51)*_xlfn.IFS(N798=0,$V$57,N798=1,$V$56)</f>
        <v>3.553479793979335E-3</v>
      </c>
      <c r="P798" cm="1">
        <f t="array" ref="P798">$V$2*_xlfn.IFS(C798="data_analyst",$X$5,C798="data_engineer",$X$6,C798="data_scientist",$X$7)*_xlfn.IFS(E798=0,$X$12,E798=1,$X$11)*_xlfn.IFS(F798=0,$X$17,F798=1,$X$16)*_xlfn.IFS(G798=0,$X$22,G798=1,$X$21)*_xlfn.IFS(H798=0,$X$27,H798=1,$X$26)*_xlfn.IFS(I798=0,$X$32,I798=1,$X$31)*_xlfn.IFS(J798=0,$X$37,J798=1,$X$36)*_xlfn.IFS(K798=0,$X$42,K798=1,$X$41)*_xlfn.IFS(L798=0,$X$47,L798=1,$X$46)*_xlfn.IFS(M798=0,$X$52,M798=1,$X$51)*_xlfn.IFS(N798=0,$X$57,N798=1,$X$56)</f>
        <v>2.2859313603566786E-5</v>
      </c>
      <c r="Q798" cm="1">
        <f t="array" ref="Q798">$W$2*_xlfn.IFS(C798="data_analyst",$Z$5,C798="data_engineer",$Z$6,C798="data_scientist",$Z$7)*_xlfn.IFS(E798=0,$Z$12,E798=1,$Z$11)*_xlfn.IFS(F798=0,$Z$17,F798=1,$Z$16)*_xlfn.IFS(G798=0,$Z$22,G798=1,$Z$21)*_xlfn.IFS(H798=0,$Z$27,H798=1,$Z$26)*_xlfn.IFS(I798=0,$Z$32,I798=1,$Z$31)*_xlfn.IFS(J798=0,$Z$37,J798=1,$Z$36)*_xlfn.IFS(K798=0,$Z$42,K798=1,$Z$41)*_xlfn.IFS(L798=0,$Z$47,L798=1,$Z$46)*_xlfn.IFS(M798=0,$Z$52,M798=1,$Z$51)*_xlfn.IFS(N798=0,$Z$57,N798=1,$Z$56)</f>
        <v>1.8613997400013902E-4</v>
      </c>
      <c r="R798" t="str" cm="1">
        <f t="array" ref="R798">_xlfn.IFS(AND(O798&gt;P798,O798&gt;Q798),"Low",AND(P798&gt;O798,P798&gt;Q798),"Medium",AND(Q798&gt;O798,Q798&gt;P798),"High")</f>
        <v>Low</v>
      </c>
      <c r="S798" t="str">
        <f t="shared" si="26"/>
        <v>T</v>
      </c>
    </row>
    <row r="799" spans="1:19" x14ac:dyDescent="0.3">
      <c r="A799" t="s">
        <v>17</v>
      </c>
      <c r="B799">
        <v>1</v>
      </c>
      <c r="C799" t="s">
        <v>15</v>
      </c>
      <c r="D799" t="str">
        <f t="shared" si="25"/>
        <v>Low</v>
      </c>
      <c r="E799">
        <v>0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 cm="1">
        <f t="array" ref="O799">$U$2*_xlfn.IFS(C799="data_analyst",$V$5,C799="data_engineer",$V$6,C799="data_scientist",$V$7)*_xlfn.IFS(E799=0,$V$12,E799=1,$V$11)*_xlfn.IFS(F799=0,$V$17,F799=1,$V$16)*_xlfn.IFS(G799=0,$V$22,G799=1,$V$21)*_xlfn.IFS(H799=0,$V$27,H799=1,$V$26)*_xlfn.IFS(I799=0,$V$32,I799=1,$V$31)*_xlfn.IFS(J799=0,$V$37,J799=1,$V$36)*_xlfn.IFS(K799=0,$V$42,K799=1,$V$41)*_xlfn.IFS(L799=0,$V$47,L799=1,$V$46)*_xlfn.IFS(M799=0,$V$52,M799=1,$V$51)*_xlfn.IFS(N799=0,$V$57,N799=1,$V$56)</f>
        <v>4.6879328316891651E-3</v>
      </c>
      <c r="P799" cm="1">
        <f t="array" ref="P799">$V$2*_xlfn.IFS(C799="data_analyst",$X$5,C799="data_engineer",$X$6,C799="data_scientist",$X$7)*_xlfn.IFS(E799=0,$X$12,E799=1,$X$11)*_xlfn.IFS(F799=0,$X$17,F799=1,$X$16)*_xlfn.IFS(G799=0,$X$22,G799=1,$X$21)*_xlfn.IFS(H799=0,$X$27,H799=1,$X$26)*_xlfn.IFS(I799=0,$X$32,I799=1,$X$31)*_xlfn.IFS(J799=0,$X$37,J799=1,$X$36)*_xlfn.IFS(K799=0,$X$42,K799=1,$X$41)*_xlfn.IFS(L799=0,$X$47,L799=1,$X$46)*_xlfn.IFS(M799=0,$X$52,M799=1,$X$51)*_xlfn.IFS(N799=0,$X$57,N799=1,$X$56)</f>
        <v>7.7370319830748416E-6</v>
      </c>
      <c r="Q799" cm="1">
        <f t="array" ref="Q799">$W$2*_xlfn.IFS(C799="data_analyst",$Z$5,C799="data_engineer",$Z$6,C799="data_scientist",$Z$7)*_xlfn.IFS(E799=0,$Z$12,E799=1,$Z$11)*_xlfn.IFS(F799=0,$Z$17,F799=1,$Z$16)*_xlfn.IFS(G799=0,$Z$22,G799=1,$Z$21)*_xlfn.IFS(H799=0,$Z$27,H799=1,$Z$26)*_xlfn.IFS(I799=0,$Z$32,I799=1,$Z$31)*_xlfn.IFS(J799=0,$Z$37,J799=1,$Z$36)*_xlfn.IFS(K799=0,$Z$42,K799=1,$Z$41)*_xlfn.IFS(L799=0,$Z$47,L799=1,$Z$46)*_xlfn.IFS(M799=0,$Z$52,M799=1,$Z$51)*_xlfn.IFS(N799=0,$Z$57,N799=1,$Z$56)</f>
        <v>1.6893086079963217E-4</v>
      </c>
      <c r="R799" t="str" cm="1">
        <f t="array" ref="R799">_xlfn.IFS(AND(O799&gt;P799,O799&gt;Q799),"Low",AND(P799&gt;O799,P799&gt;Q799),"Medium",AND(Q799&gt;O799,Q799&gt;P799),"High")</f>
        <v>Low</v>
      </c>
      <c r="S799" t="str">
        <f t="shared" si="26"/>
        <v>T</v>
      </c>
    </row>
    <row r="800" spans="1:19" x14ac:dyDescent="0.3">
      <c r="A800" t="s">
        <v>17</v>
      </c>
      <c r="B800">
        <v>5</v>
      </c>
      <c r="C800" t="s">
        <v>15</v>
      </c>
      <c r="D800" t="str">
        <f t="shared" si="25"/>
        <v>Low</v>
      </c>
      <c r="E800">
        <v>0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 cm="1">
        <f t="array" ref="O800">$U$2*_xlfn.IFS(C800="data_analyst",$V$5,C800="data_engineer",$V$6,C800="data_scientist",$V$7)*_xlfn.IFS(E800=0,$V$12,E800=1,$V$11)*_xlfn.IFS(F800=0,$V$17,F800=1,$V$16)*_xlfn.IFS(G800=0,$V$22,G800=1,$V$21)*_xlfn.IFS(H800=0,$V$27,H800=1,$V$26)*_xlfn.IFS(I800=0,$V$32,I800=1,$V$31)*_xlfn.IFS(J800=0,$V$37,J800=1,$V$36)*_xlfn.IFS(K800=0,$V$42,K800=1,$V$41)*_xlfn.IFS(L800=0,$V$47,L800=1,$V$46)*_xlfn.IFS(M800=0,$V$52,M800=1,$V$51)*_xlfn.IFS(N800=0,$V$57,N800=1,$V$56)</f>
        <v>2.3455829444072339E-2</v>
      </c>
      <c r="P800" cm="1">
        <f t="array" ref="P800">$V$2*_xlfn.IFS(C800="data_analyst",$X$5,C800="data_engineer",$X$6,C800="data_scientist",$X$7)*_xlfn.IFS(E800=0,$X$12,E800=1,$X$11)*_xlfn.IFS(F800=0,$X$17,F800=1,$X$16)*_xlfn.IFS(G800=0,$X$22,G800=1,$X$21)*_xlfn.IFS(H800=0,$X$27,H800=1,$X$26)*_xlfn.IFS(I800=0,$X$32,I800=1,$X$31)*_xlfn.IFS(J800=0,$X$37,J800=1,$X$36)*_xlfn.IFS(K800=0,$X$42,K800=1,$X$41)*_xlfn.IFS(L800=0,$X$47,L800=1,$X$46)*_xlfn.IFS(M800=0,$X$52,M800=1,$X$51)*_xlfn.IFS(N800=0,$X$57,N800=1,$X$56)</f>
        <v>1.3229474467763136E-4</v>
      </c>
      <c r="Q800" cm="1">
        <f t="array" ref="Q800">$W$2*_xlfn.IFS(C800="data_analyst",$Z$5,C800="data_engineer",$Z$6,C800="data_scientist",$Z$7)*_xlfn.IFS(E800=0,$Z$12,E800=1,$Z$11)*_xlfn.IFS(F800=0,$Z$17,F800=1,$Z$16)*_xlfn.IFS(G800=0,$Z$22,G800=1,$Z$21)*_xlfn.IFS(H800=0,$Z$27,H800=1,$Z$26)*_xlfn.IFS(I800=0,$Z$32,I800=1,$Z$31)*_xlfn.IFS(J800=0,$Z$37,J800=1,$Z$36)*_xlfn.IFS(K800=0,$Z$42,K800=1,$Z$41)*_xlfn.IFS(L800=0,$Z$47,L800=1,$Z$46)*_xlfn.IFS(M800=0,$Z$52,M800=1,$Z$51)*_xlfn.IFS(N800=0,$Z$57,N800=1,$Z$56)</f>
        <v>1.0934096374833335E-3</v>
      </c>
      <c r="R800" t="str" cm="1">
        <f t="array" ref="R800">_xlfn.IFS(AND(O800&gt;P800,O800&gt;Q800),"Low",AND(P800&gt;O800,P800&gt;Q800),"Medium",AND(Q800&gt;O800,Q800&gt;P800),"High")</f>
        <v>Low</v>
      </c>
      <c r="S800" t="str">
        <f t="shared" si="26"/>
        <v>T</v>
      </c>
    </row>
    <row r="801" spans="1:19" x14ac:dyDescent="0.3">
      <c r="A801" t="s">
        <v>17</v>
      </c>
      <c r="B801">
        <v>2</v>
      </c>
      <c r="C801" t="s">
        <v>15</v>
      </c>
      <c r="D801" t="str">
        <f t="shared" si="25"/>
        <v>Low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 cm="1">
        <f t="array" ref="O801">$U$2*_xlfn.IFS(C801="data_analyst",$V$5,C801="data_engineer",$V$6,C801="data_scientist",$V$7)*_xlfn.IFS(E801=0,$V$12,E801=1,$V$11)*_xlfn.IFS(F801=0,$V$17,F801=1,$V$16)*_xlfn.IFS(G801=0,$V$22,G801=1,$V$21)*_xlfn.IFS(H801=0,$V$27,H801=1,$V$26)*_xlfn.IFS(I801=0,$V$32,I801=1,$V$31)*_xlfn.IFS(J801=0,$V$37,J801=1,$V$36)*_xlfn.IFS(K801=0,$V$42,K801=1,$V$41)*_xlfn.IFS(L801=0,$V$47,L801=1,$V$46)*_xlfn.IFS(M801=0,$V$52,M801=1,$V$51)*_xlfn.IFS(N801=0,$V$57,N801=1,$V$56)</f>
        <v>1.8002646761135725E-2</v>
      </c>
      <c r="P801" cm="1">
        <f t="array" ref="P801">$V$2*_xlfn.IFS(C801="data_analyst",$X$5,C801="data_engineer",$X$6,C801="data_scientist",$X$7)*_xlfn.IFS(E801=0,$X$12,E801=1,$X$11)*_xlfn.IFS(F801=0,$X$17,F801=1,$X$16)*_xlfn.IFS(G801=0,$X$22,G801=1,$X$21)*_xlfn.IFS(H801=0,$X$27,H801=1,$X$26)*_xlfn.IFS(I801=0,$X$32,I801=1,$X$31)*_xlfn.IFS(J801=0,$X$37,J801=1,$X$36)*_xlfn.IFS(K801=0,$X$42,K801=1,$X$41)*_xlfn.IFS(L801=0,$X$47,L801=1,$X$46)*_xlfn.IFS(M801=0,$X$52,M801=1,$X$51)*_xlfn.IFS(N801=0,$X$57,N801=1,$X$56)</f>
        <v>1.1404719368761322E-4</v>
      </c>
      <c r="Q801" cm="1">
        <f t="array" ref="Q801">$W$2*_xlfn.IFS(C801="data_analyst",$Z$5,C801="data_engineer",$Z$6,C801="data_scientist",$Z$7)*_xlfn.IFS(E801=0,$Z$12,E801=1,$Z$11)*_xlfn.IFS(F801=0,$Z$17,F801=1,$Z$16)*_xlfn.IFS(G801=0,$Z$22,G801=1,$Z$21)*_xlfn.IFS(H801=0,$Z$27,H801=1,$Z$26)*_xlfn.IFS(I801=0,$Z$32,I801=1,$Z$31)*_xlfn.IFS(J801=0,$Z$37,J801=1,$Z$36)*_xlfn.IFS(K801=0,$Z$42,K801=1,$Z$41)*_xlfn.IFS(L801=0,$Z$47,L801=1,$Z$46)*_xlfn.IFS(M801=0,$Z$52,M801=1,$Z$51)*_xlfn.IFS(N801=0,$Z$57,N801=1,$Z$56)</f>
        <v>1.0309290867700006E-3</v>
      </c>
      <c r="R801" t="str" cm="1">
        <f t="array" ref="R801">_xlfn.IFS(AND(O801&gt;P801,O801&gt;Q801),"Low",AND(P801&gt;O801,P801&gt;Q801),"Medium",AND(Q801&gt;O801,Q801&gt;P801),"High")</f>
        <v>Low</v>
      </c>
      <c r="S801" t="str">
        <f t="shared" si="26"/>
        <v>T</v>
      </c>
    </row>
    <row r="802" spans="1:19" x14ac:dyDescent="0.3">
      <c r="A802" t="s">
        <v>17</v>
      </c>
      <c r="B802">
        <v>1</v>
      </c>
      <c r="C802" t="s">
        <v>15</v>
      </c>
      <c r="D802" t="str">
        <f t="shared" si="25"/>
        <v>Low</v>
      </c>
      <c r="E802">
        <v>1</v>
      </c>
      <c r="F802">
        <v>1</v>
      </c>
      <c r="G802">
        <v>0</v>
      </c>
      <c r="H802">
        <v>1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1</v>
      </c>
      <c r="O802" cm="1">
        <f t="array" ref="O802">$U$2*_xlfn.IFS(C802="data_analyst",$V$5,C802="data_engineer",$V$6,C802="data_scientist",$V$7)*_xlfn.IFS(E802=0,$V$12,E802=1,$V$11)*_xlfn.IFS(F802=0,$V$17,F802=1,$V$16)*_xlfn.IFS(G802=0,$V$22,G802=1,$V$21)*_xlfn.IFS(H802=0,$V$27,H802=1,$V$26)*_xlfn.IFS(I802=0,$V$32,I802=1,$V$31)*_xlfn.IFS(J802=0,$V$37,J802=1,$V$36)*_xlfn.IFS(K802=0,$V$42,K802=1,$V$41)*_xlfn.IFS(L802=0,$V$47,L802=1,$V$46)*_xlfn.IFS(M802=0,$V$52,M802=1,$V$51)*_xlfn.IFS(N802=0,$V$57,N802=1,$V$56)</f>
        <v>7.7776677507883276E-4</v>
      </c>
      <c r="P802" cm="1">
        <f t="array" ref="P802">$V$2*_xlfn.IFS(C802="data_analyst",$X$5,C802="data_engineer",$X$6,C802="data_scientist",$X$7)*_xlfn.IFS(E802=0,$X$12,E802=1,$X$11)*_xlfn.IFS(F802=0,$X$17,F802=1,$X$16)*_xlfn.IFS(G802=0,$X$22,G802=1,$X$21)*_xlfn.IFS(H802=0,$X$27,H802=1,$X$26)*_xlfn.IFS(I802=0,$X$32,I802=1,$X$31)*_xlfn.IFS(J802=0,$X$37,J802=1,$X$36)*_xlfn.IFS(K802=0,$X$42,K802=1,$X$41)*_xlfn.IFS(L802=0,$X$47,L802=1,$X$46)*_xlfn.IFS(M802=0,$X$52,M802=1,$X$51)*_xlfn.IFS(N802=0,$X$57,N802=1,$X$56)</f>
        <v>6.049394383871477E-5</v>
      </c>
      <c r="Q802" cm="1">
        <f t="array" ref="Q802">$W$2*_xlfn.IFS(C802="data_analyst",$Z$5,C802="data_engineer",$Z$6,C802="data_scientist",$Z$7)*_xlfn.IFS(E802=0,$Z$12,E802=1,$Z$11)*_xlfn.IFS(F802=0,$Z$17,F802=1,$Z$16)*_xlfn.IFS(G802=0,$Z$22,G802=1,$Z$21)*_xlfn.IFS(H802=0,$Z$27,H802=1,$Z$26)*_xlfn.IFS(I802=0,$Z$32,I802=1,$Z$31)*_xlfn.IFS(J802=0,$Z$37,J802=1,$Z$36)*_xlfn.IFS(K802=0,$Z$42,K802=1,$Z$41)*_xlfn.IFS(L802=0,$Z$47,L802=1,$Z$46)*_xlfn.IFS(M802=0,$Z$52,M802=1,$Z$51)*_xlfn.IFS(N802=0,$Z$57,N802=1,$Z$56)</f>
        <v>1.4125288125022519E-4</v>
      </c>
      <c r="R802" t="str" cm="1">
        <f t="array" ref="R802">_xlfn.IFS(AND(O802&gt;P802,O802&gt;Q802),"Low",AND(P802&gt;O802,P802&gt;Q802),"Medium",AND(Q802&gt;O802,Q802&gt;P802),"High")</f>
        <v>Low</v>
      </c>
      <c r="S802" t="str">
        <f t="shared" si="26"/>
        <v>T</v>
      </c>
    </row>
    <row r="803" spans="1:19" x14ac:dyDescent="0.3">
      <c r="A803" t="s">
        <v>17</v>
      </c>
      <c r="B803">
        <v>3</v>
      </c>
      <c r="C803" t="s">
        <v>15</v>
      </c>
      <c r="D803" t="str">
        <f t="shared" si="25"/>
        <v>Low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 cm="1">
        <f t="array" ref="O803">$U$2*_xlfn.IFS(C803="data_analyst",$V$5,C803="data_engineer",$V$6,C803="data_scientist",$V$7)*_xlfn.IFS(E803=0,$V$12,E803=1,$V$11)*_xlfn.IFS(F803=0,$V$17,F803=1,$V$16)*_xlfn.IFS(G803=0,$V$22,G803=1,$V$21)*_xlfn.IFS(H803=0,$V$27,H803=1,$V$26)*_xlfn.IFS(I803=0,$V$32,I803=1,$V$31)*_xlfn.IFS(J803=0,$V$37,J803=1,$V$36)*_xlfn.IFS(K803=0,$V$42,K803=1,$V$41)*_xlfn.IFS(L803=0,$V$47,L803=1,$V$46)*_xlfn.IFS(M803=0,$V$52,M803=1,$V$51)*_xlfn.IFS(N803=0,$V$57,N803=1,$V$56)</f>
        <v>3.5980479398548316E-3</v>
      </c>
      <c r="P803" cm="1">
        <f t="array" ref="P803">$V$2*_xlfn.IFS(C803="data_analyst",$X$5,C803="data_engineer",$X$6,C803="data_scientist",$X$7)*_xlfn.IFS(E803=0,$X$12,E803=1,$X$11)*_xlfn.IFS(F803=0,$X$17,F803=1,$X$16)*_xlfn.IFS(G803=0,$X$22,G803=1,$X$21)*_xlfn.IFS(H803=0,$X$27,H803=1,$X$26)*_xlfn.IFS(I803=0,$X$32,I803=1,$X$31)*_xlfn.IFS(J803=0,$X$37,J803=1,$X$36)*_xlfn.IFS(K803=0,$X$42,K803=1,$X$41)*_xlfn.IFS(L803=0,$X$47,L803=1,$X$46)*_xlfn.IFS(M803=0,$X$52,M803=1,$X$51)*_xlfn.IFS(N803=0,$X$57,N803=1,$X$56)</f>
        <v>6.6698551578231375E-6</v>
      </c>
      <c r="Q803" cm="1">
        <f t="array" ref="Q803">$W$2*_xlfn.IFS(C803="data_analyst",$Z$5,C803="data_engineer",$Z$6,C803="data_scientist",$Z$7)*_xlfn.IFS(E803=0,$Z$12,E803=1,$Z$11)*_xlfn.IFS(F803=0,$Z$17,F803=1,$Z$16)*_xlfn.IFS(G803=0,$Z$22,G803=1,$Z$21)*_xlfn.IFS(H803=0,$Z$27,H803=1,$Z$26)*_xlfn.IFS(I803=0,$Z$32,I803=1,$Z$31)*_xlfn.IFS(J803=0,$Z$37,J803=1,$Z$36)*_xlfn.IFS(K803=0,$Z$42,K803=1,$Z$41)*_xlfn.IFS(L803=0,$Z$47,L803=1,$Z$46)*_xlfn.IFS(M803=0,$Z$52,M803=1,$Z$51)*_xlfn.IFS(N803=0,$Z$57,N803=1,$Z$56)</f>
        <v>1.5927766875393896E-4</v>
      </c>
      <c r="R803" t="str" cm="1">
        <f t="array" ref="R803">_xlfn.IFS(AND(O803&gt;P803,O803&gt;Q803),"Low",AND(P803&gt;O803,P803&gt;Q803),"Medium",AND(Q803&gt;O803,Q803&gt;P803),"High")</f>
        <v>Low</v>
      </c>
      <c r="S803" t="str">
        <f t="shared" si="26"/>
        <v>T</v>
      </c>
    </row>
    <row r="804" spans="1:19" x14ac:dyDescent="0.3">
      <c r="A804" t="s">
        <v>17</v>
      </c>
      <c r="B804">
        <v>1</v>
      </c>
      <c r="C804" t="s">
        <v>15</v>
      </c>
      <c r="D804" t="str">
        <f t="shared" si="25"/>
        <v>Low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 cm="1">
        <f t="array" ref="O804">$U$2*_xlfn.IFS(C804="data_analyst",$V$5,C804="data_engineer",$V$6,C804="data_scientist",$V$7)*_xlfn.IFS(E804=0,$V$12,E804=1,$V$11)*_xlfn.IFS(F804=0,$V$17,F804=1,$V$16)*_xlfn.IFS(G804=0,$V$22,G804=1,$V$21)*_xlfn.IFS(H804=0,$V$27,H804=1,$V$26)*_xlfn.IFS(I804=0,$V$32,I804=1,$V$31)*_xlfn.IFS(J804=0,$V$37,J804=1,$V$36)*_xlfn.IFS(K804=0,$V$42,K804=1,$V$41)*_xlfn.IFS(L804=0,$V$47,L804=1,$V$46)*_xlfn.IFS(M804=0,$V$52,M804=1,$V$51)*_xlfn.IFS(N804=0,$V$57,N804=1,$V$56)</f>
        <v>3.5980479398548316E-3</v>
      </c>
      <c r="P804" cm="1">
        <f t="array" ref="P804">$V$2*_xlfn.IFS(C804="data_analyst",$X$5,C804="data_engineer",$X$6,C804="data_scientist",$X$7)*_xlfn.IFS(E804=0,$X$12,E804=1,$X$11)*_xlfn.IFS(F804=0,$X$17,F804=1,$X$16)*_xlfn.IFS(G804=0,$X$22,G804=1,$X$21)*_xlfn.IFS(H804=0,$X$27,H804=1,$X$26)*_xlfn.IFS(I804=0,$X$32,I804=1,$X$31)*_xlfn.IFS(J804=0,$X$37,J804=1,$X$36)*_xlfn.IFS(K804=0,$X$42,K804=1,$X$41)*_xlfn.IFS(L804=0,$X$47,L804=1,$X$46)*_xlfn.IFS(M804=0,$X$52,M804=1,$X$51)*_xlfn.IFS(N804=0,$X$57,N804=1,$X$56)</f>
        <v>6.6698551578231375E-6</v>
      </c>
      <c r="Q804" cm="1">
        <f t="array" ref="Q804">$W$2*_xlfn.IFS(C804="data_analyst",$Z$5,C804="data_engineer",$Z$6,C804="data_scientist",$Z$7)*_xlfn.IFS(E804=0,$Z$12,E804=1,$Z$11)*_xlfn.IFS(F804=0,$Z$17,F804=1,$Z$16)*_xlfn.IFS(G804=0,$Z$22,G804=1,$Z$21)*_xlfn.IFS(H804=0,$Z$27,H804=1,$Z$26)*_xlfn.IFS(I804=0,$Z$32,I804=1,$Z$31)*_xlfn.IFS(J804=0,$Z$37,J804=1,$Z$36)*_xlfn.IFS(K804=0,$Z$42,K804=1,$Z$41)*_xlfn.IFS(L804=0,$Z$47,L804=1,$Z$46)*_xlfn.IFS(M804=0,$Z$52,M804=1,$Z$51)*_xlfn.IFS(N804=0,$Z$57,N804=1,$Z$56)</f>
        <v>1.5927766875393896E-4</v>
      </c>
      <c r="R804" t="str" cm="1">
        <f t="array" ref="R804">_xlfn.IFS(AND(O804&gt;P804,O804&gt;Q804),"Low",AND(P804&gt;O804,P804&gt;Q804),"Medium",AND(Q804&gt;O804,Q804&gt;P804),"High")</f>
        <v>Low</v>
      </c>
      <c r="S804" t="str">
        <f t="shared" si="26"/>
        <v>T</v>
      </c>
    </row>
    <row r="805" spans="1:19" x14ac:dyDescent="0.3">
      <c r="A805" t="s">
        <v>17</v>
      </c>
      <c r="B805">
        <v>2</v>
      </c>
      <c r="C805" t="s">
        <v>15</v>
      </c>
      <c r="D805" t="str">
        <f t="shared" si="25"/>
        <v>Low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 cm="1">
        <f t="array" ref="O805">$U$2*_xlfn.IFS(C805="data_analyst",$V$5,C805="data_engineer",$V$6,C805="data_scientist",$V$7)*_xlfn.IFS(E805=0,$V$12,E805=1,$V$11)*_xlfn.IFS(F805=0,$V$17,F805=1,$V$16)*_xlfn.IFS(G805=0,$V$22,G805=1,$V$21)*_xlfn.IFS(H805=0,$V$27,H805=1,$V$26)*_xlfn.IFS(I805=0,$V$32,I805=1,$V$31)*_xlfn.IFS(J805=0,$V$37,J805=1,$V$36)*_xlfn.IFS(K805=0,$V$42,K805=1,$V$41)*_xlfn.IFS(L805=0,$V$47,L805=1,$V$46)*_xlfn.IFS(M805=0,$V$52,M805=1,$V$51)*_xlfn.IFS(N805=0,$V$57,N805=1,$V$56)</f>
        <v>1.8002646761135725E-2</v>
      </c>
      <c r="P805" cm="1">
        <f t="array" ref="P805">$V$2*_xlfn.IFS(C805="data_analyst",$X$5,C805="data_engineer",$X$6,C805="data_scientist",$X$7)*_xlfn.IFS(E805=0,$X$12,E805=1,$X$11)*_xlfn.IFS(F805=0,$X$17,F805=1,$X$16)*_xlfn.IFS(G805=0,$X$22,G805=1,$X$21)*_xlfn.IFS(H805=0,$X$27,H805=1,$X$26)*_xlfn.IFS(I805=0,$X$32,I805=1,$X$31)*_xlfn.IFS(J805=0,$X$37,J805=1,$X$36)*_xlfn.IFS(K805=0,$X$42,K805=1,$X$41)*_xlfn.IFS(L805=0,$X$47,L805=1,$X$46)*_xlfn.IFS(M805=0,$X$52,M805=1,$X$51)*_xlfn.IFS(N805=0,$X$57,N805=1,$X$56)</f>
        <v>1.1404719368761322E-4</v>
      </c>
      <c r="Q805" cm="1">
        <f t="array" ref="Q805">$W$2*_xlfn.IFS(C805="data_analyst",$Z$5,C805="data_engineer",$Z$6,C805="data_scientist",$Z$7)*_xlfn.IFS(E805=0,$Z$12,E805=1,$Z$11)*_xlfn.IFS(F805=0,$Z$17,F805=1,$Z$16)*_xlfn.IFS(G805=0,$Z$22,G805=1,$Z$21)*_xlfn.IFS(H805=0,$Z$27,H805=1,$Z$26)*_xlfn.IFS(I805=0,$Z$32,I805=1,$Z$31)*_xlfn.IFS(J805=0,$Z$37,J805=1,$Z$36)*_xlfn.IFS(K805=0,$Z$42,K805=1,$Z$41)*_xlfn.IFS(L805=0,$Z$47,L805=1,$Z$46)*_xlfn.IFS(M805=0,$Z$52,M805=1,$Z$51)*_xlfn.IFS(N805=0,$Z$57,N805=1,$Z$56)</f>
        <v>1.0309290867700006E-3</v>
      </c>
      <c r="R805" t="str" cm="1">
        <f t="array" ref="R805">_xlfn.IFS(AND(O805&gt;P805,O805&gt;Q805),"Low",AND(P805&gt;O805,P805&gt;Q805),"Medium",AND(Q805&gt;O805,Q805&gt;P805),"High")</f>
        <v>Low</v>
      </c>
      <c r="S805" t="str">
        <f t="shared" si="26"/>
        <v>T</v>
      </c>
    </row>
    <row r="806" spans="1:19" x14ac:dyDescent="0.3">
      <c r="A806" t="s">
        <v>17</v>
      </c>
      <c r="B806">
        <v>1</v>
      </c>
      <c r="C806" t="s">
        <v>15</v>
      </c>
      <c r="D806" t="str">
        <f t="shared" si="25"/>
        <v>Low</v>
      </c>
      <c r="E806">
        <v>0</v>
      </c>
      <c r="F806">
        <v>1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1</v>
      </c>
      <c r="O806" cm="1">
        <f t="array" ref="O806">$U$2*_xlfn.IFS(C806="data_analyst",$V$5,C806="data_engineer",$V$6,C806="data_scientist",$V$7)*_xlfn.IFS(E806=0,$V$12,E806=1,$V$11)*_xlfn.IFS(F806=0,$V$17,F806=1,$V$16)*_xlfn.IFS(G806=0,$V$22,G806=1,$V$21)*_xlfn.IFS(H806=0,$V$27,H806=1,$V$26)*_xlfn.IFS(I806=0,$V$32,I806=1,$V$31)*_xlfn.IFS(J806=0,$V$37,J806=1,$V$36)*_xlfn.IFS(K806=0,$V$42,K806=1,$V$41)*_xlfn.IFS(L806=0,$V$47,L806=1,$V$46)*_xlfn.IFS(M806=0,$V$52,M806=1,$V$51)*_xlfn.IFS(N806=0,$V$57,N806=1,$V$56)</f>
        <v>8.0538920544847136E-3</v>
      </c>
      <c r="P806" cm="1">
        <f t="array" ref="P806">$V$2*_xlfn.IFS(C806="data_analyst",$X$5,C806="data_engineer",$X$6,C806="data_scientist",$X$7)*_xlfn.IFS(E806=0,$X$12,E806=1,$X$11)*_xlfn.IFS(F806=0,$X$17,F806=1,$X$16)*_xlfn.IFS(G806=0,$X$22,G806=1,$X$21)*_xlfn.IFS(H806=0,$X$27,H806=1,$X$26)*_xlfn.IFS(I806=0,$X$32,I806=1,$X$31)*_xlfn.IFS(J806=0,$X$37,J806=1,$X$36)*_xlfn.IFS(K806=0,$X$42,K806=1,$X$41)*_xlfn.IFS(L806=0,$X$47,L806=1,$X$46)*_xlfn.IFS(M806=0,$X$52,M806=1,$X$51)*_xlfn.IFS(N806=0,$X$57,N806=1,$X$56)</f>
        <v>3.2026103349562342E-5</v>
      </c>
      <c r="Q806" cm="1">
        <f t="array" ref="Q806">$W$2*_xlfn.IFS(C806="data_analyst",$Z$5,C806="data_engineer",$Z$6,C806="data_scientist",$Z$7)*_xlfn.IFS(E806=0,$Z$12,E806=1,$Z$11)*_xlfn.IFS(F806=0,$Z$17,F806=1,$Z$16)*_xlfn.IFS(G806=0,$Z$22,G806=1,$Z$21)*_xlfn.IFS(H806=0,$Z$27,H806=1,$Z$26)*_xlfn.IFS(I806=0,$Z$32,I806=1,$Z$31)*_xlfn.IFS(J806=0,$Z$37,J806=1,$Z$36)*_xlfn.IFS(K806=0,$Z$42,K806=1,$Z$41)*_xlfn.IFS(L806=0,$Z$47,L806=1,$Z$46)*_xlfn.IFS(M806=0,$Z$52,M806=1,$Z$51)*_xlfn.IFS(N806=0,$Z$57,N806=1,$Z$56)</f>
        <v>3.0681362709042702E-4</v>
      </c>
      <c r="R806" t="str" cm="1">
        <f t="array" ref="R806">_xlfn.IFS(AND(O806&gt;P806,O806&gt;Q806),"Low",AND(P806&gt;O806,P806&gt;Q806),"Medium",AND(Q806&gt;O806,Q806&gt;P806),"High")</f>
        <v>Low</v>
      </c>
      <c r="S806" t="str">
        <f t="shared" si="26"/>
        <v>T</v>
      </c>
    </row>
    <row r="807" spans="1:19" x14ac:dyDescent="0.3">
      <c r="A807" t="s">
        <v>17</v>
      </c>
      <c r="B807">
        <v>5</v>
      </c>
      <c r="C807" t="s">
        <v>15</v>
      </c>
      <c r="D807" t="str">
        <f t="shared" si="25"/>
        <v>Low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 cm="1">
        <f t="array" ref="O807">$U$2*_xlfn.IFS(C807="data_analyst",$V$5,C807="data_engineer",$V$6,C807="data_scientist",$V$7)*_xlfn.IFS(E807=0,$V$12,E807=1,$V$11)*_xlfn.IFS(F807=0,$V$17,F807=1,$V$16)*_xlfn.IFS(G807=0,$V$22,G807=1,$V$21)*_xlfn.IFS(H807=0,$V$27,H807=1,$V$26)*_xlfn.IFS(I807=0,$V$32,I807=1,$V$31)*_xlfn.IFS(J807=0,$V$37,J807=1,$V$36)*_xlfn.IFS(K807=0,$V$42,K807=1,$V$41)*_xlfn.IFS(L807=0,$V$47,L807=1,$V$46)*_xlfn.IFS(M807=0,$V$52,M807=1,$V$51)*_xlfn.IFS(N807=0,$V$57,N807=1,$V$56)</f>
        <v>3.5980479398548316E-3</v>
      </c>
      <c r="P807" cm="1">
        <f t="array" ref="P807">$V$2*_xlfn.IFS(C807="data_analyst",$X$5,C807="data_engineer",$X$6,C807="data_scientist",$X$7)*_xlfn.IFS(E807=0,$X$12,E807=1,$X$11)*_xlfn.IFS(F807=0,$X$17,F807=1,$X$16)*_xlfn.IFS(G807=0,$X$22,G807=1,$X$21)*_xlfn.IFS(H807=0,$X$27,H807=1,$X$26)*_xlfn.IFS(I807=0,$X$32,I807=1,$X$31)*_xlfn.IFS(J807=0,$X$37,J807=1,$X$36)*_xlfn.IFS(K807=0,$X$42,K807=1,$X$41)*_xlfn.IFS(L807=0,$X$47,L807=1,$X$46)*_xlfn.IFS(M807=0,$X$52,M807=1,$X$51)*_xlfn.IFS(N807=0,$X$57,N807=1,$X$56)</f>
        <v>6.6698551578231375E-6</v>
      </c>
      <c r="Q807" cm="1">
        <f t="array" ref="Q807">$W$2*_xlfn.IFS(C807="data_analyst",$Z$5,C807="data_engineer",$Z$6,C807="data_scientist",$Z$7)*_xlfn.IFS(E807=0,$Z$12,E807=1,$Z$11)*_xlfn.IFS(F807=0,$Z$17,F807=1,$Z$16)*_xlfn.IFS(G807=0,$Z$22,G807=1,$Z$21)*_xlfn.IFS(H807=0,$Z$27,H807=1,$Z$26)*_xlfn.IFS(I807=0,$Z$32,I807=1,$Z$31)*_xlfn.IFS(J807=0,$Z$37,J807=1,$Z$36)*_xlfn.IFS(K807=0,$Z$42,K807=1,$Z$41)*_xlfn.IFS(L807=0,$Z$47,L807=1,$Z$46)*_xlfn.IFS(M807=0,$Z$52,M807=1,$Z$51)*_xlfn.IFS(N807=0,$Z$57,N807=1,$Z$56)</f>
        <v>1.5927766875393896E-4</v>
      </c>
      <c r="R807" t="str" cm="1">
        <f t="array" ref="R807">_xlfn.IFS(AND(O807&gt;P807,O807&gt;Q807),"Low",AND(P807&gt;O807,P807&gt;Q807),"Medium",AND(Q807&gt;O807,Q807&gt;P807),"High")</f>
        <v>Low</v>
      </c>
      <c r="S807" t="str">
        <f t="shared" si="26"/>
        <v>T</v>
      </c>
    </row>
    <row r="808" spans="1:19" x14ac:dyDescent="0.3">
      <c r="A808" t="s">
        <v>17</v>
      </c>
      <c r="B808">
        <v>2</v>
      </c>
      <c r="C808" t="s">
        <v>15</v>
      </c>
      <c r="D808" t="str">
        <f t="shared" si="25"/>
        <v>Low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 cm="1">
        <f t="array" ref="O808">$U$2*_xlfn.IFS(C808="data_analyst",$V$5,C808="data_engineer",$V$6,C808="data_scientist",$V$7)*_xlfn.IFS(E808=0,$V$12,E808=1,$V$11)*_xlfn.IFS(F808=0,$V$17,F808=1,$V$16)*_xlfn.IFS(G808=0,$V$22,G808=1,$V$21)*_xlfn.IFS(H808=0,$V$27,H808=1,$V$26)*_xlfn.IFS(I808=0,$V$32,I808=1,$V$31)*_xlfn.IFS(J808=0,$V$37,J808=1,$V$36)*_xlfn.IFS(K808=0,$V$42,K808=1,$V$41)*_xlfn.IFS(L808=0,$V$47,L808=1,$V$46)*_xlfn.IFS(M808=0,$V$52,M808=1,$V$51)*_xlfn.IFS(N808=0,$V$57,N808=1,$V$56)</f>
        <v>2.3455829444072339E-2</v>
      </c>
      <c r="P808" cm="1">
        <f t="array" ref="P808">$V$2*_xlfn.IFS(C808="data_analyst",$X$5,C808="data_engineer",$X$6,C808="data_scientist",$X$7)*_xlfn.IFS(E808=0,$X$12,E808=1,$X$11)*_xlfn.IFS(F808=0,$X$17,F808=1,$X$16)*_xlfn.IFS(G808=0,$X$22,G808=1,$X$21)*_xlfn.IFS(H808=0,$X$27,H808=1,$X$26)*_xlfn.IFS(I808=0,$X$32,I808=1,$X$31)*_xlfn.IFS(J808=0,$X$37,J808=1,$X$36)*_xlfn.IFS(K808=0,$X$42,K808=1,$X$41)*_xlfn.IFS(L808=0,$X$47,L808=1,$X$46)*_xlfn.IFS(M808=0,$X$52,M808=1,$X$51)*_xlfn.IFS(N808=0,$X$57,N808=1,$X$56)</f>
        <v>1.3229474467763136E-4</v>
      </c>
      <c r="Q808" cm="1">
        <f t="array" ref="Q808">$W$2*_xlfn.IFS(C808="data_analyst",$Z$5,C808="data_engineer",$Z$6,C808="data_scientist",$Z$7)*_xlfn.IFS(E808=0,$Z$12,E808=1,$Z$11)*_xlfn.IFS(F808=0,$Z$17,F808=1,$Z$16)*_xlfn.IFS(G808=0,$Z$22,G808=1,$Z$21)*_xlfn.IFS(H808=0,$Z$27,H808=1,$Z$26)*_xlfn.IFS(I808=0,$Z$32,I808=1,$Z$31)*_xlfn.IFS(J808=0,$Z$37,J808=1,$Z$36)*_xlfn.IFS(K808=0,$Z$42,K808=1,$Z$41)*_xlfn.IFS(L808=0,$Z$47,L808=1,$Z$46)*_xlfn.IFS(M808=0,$Z$52,M808=1,$Z$51)*_xlfn.IFS(N808=0,$Z$57,N808=1,$Z$56)</f>
        <v>1.0934096374833335E-3</v>
      </c>
      <c r="R808" t="str" cm="1">
        <f t="array" ref="R808">_xlfn.IFS(AND(O808&gt;P808,O808&gt;Q808),"Low",AND(P808&gt;O808,P808&gt;Q808),"Medium",AND(Q808&gt;O808,Q808&gt;P808),"High")</f>
        <v>Low</v>
      </c>
      <c r="S808" t="str">
        <f t="shared" si="26"/>
        <v>T</v>
      </c>
    </row>
    <row r="809" spans="1:19" x14ac:dyDescent="0.3">
      <c r="A809" t="s">
        <v>17</v>
      </c>
      <c r="B809">
        <v>2</v>
      </c>
      <c r="C809" t="s">
        <v>15</v>
      </c>
      <c r="D809" t="str">
        <f t="shared" si="25"/>
        <v>Low</v>
      </c>
      <c r="E809">
        <v>1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 cm="1">
        <f t="array" ref="O809">$U$2*_xlfn.IFS(C809="data_analyst",$V$5,C809="data_engineer",$V$6,C809="data_scientist",$V$7)*_xlfn.IFS(E809=0,$V$12,E809=1,$V$11)*_xlfn.IFS(F809=0,$V$17,F809=1,$V$16)*_xlfn.IFS(G809=0,$V$22,G809=1,$V$21)*_xlfn.IFS(H809=0,$V$27,H809=1,$V$26)*_xlfn.IFS(I809=0,$V$32,I809=1,$V$31)*_xlfn.IFS(J809=0,$V$37,J809=1,$V$36)*_xlfn.IFS(K809=0,$V$42,K809=1,$V$41)*_xlfn.IFS(L809=0,$V$47,L809=1,$V$46)*_xlfn.IFS(M809=0,$V$52,M809=1,$V$51)*_xlfn.IFS(N809=0,$V$57,N809=1,$V$56)</f>
        <v>1.1005435587260949E-2</v>
      </c>
      <c r="P809" cm="1">
        <f t="array" ref="P809">$V$2*_xlfn.IFS(C809="data_analyst",$X$5,C809="data_engineer",$X$6,C809="data_scientist",$X$7)*_xlfn.IFS(E809=0,$X$12,E809=1,$X$11)*_xlfn.IFS(F809=0,$X$17,F809=1,$X$16)*_xlfn.IFS(G809=0,$X$22,G809=1,$X$21)*_xlfn.IFS(H809=0,$X$27,H809=1,$X$26)*_xlfn.IFS(I809=0,$X$32,I809=1,$X$31)*_xlfn.IFS(J809=0,$X$37,J809=1,$X$36)*_xlfn.IFS(K809=0,$X$42,K809=1,$X$41)*_xlfn.IFS(L809=0,$X$47,L809=1,$X$46)*_xlfn.IFS(M809=0,$X$52,M809=1,$X$51)*_xlfn.IFS(N809=0,$X$57,N809=1,$X$56)</f>
        <v>3.4500962440026306E-4</v>
      </c>
      <c r="Q809" cm="1">
        <f t="array" ref="Q809">$W$2*_xlfn.IFS(C809="data_analyst",$Z$5,C809="data_engineer",$Z$6,C809="data_scientist",$Z$7)*_xlfn.IFS(E809=0,$Z$12,E809=1,$Z$11)*_xlfn.IFS(F809=0,$Z$17,F809=1,$Z$16)*_xlfn.IFS(G809=0,$Z$22,G809=1,$Z$21)*_xlfn.IFS(H809=0,$Z$27,H809=1,$Z$26)*_xlfn.IFS(I809=0,$Z$32,I809=1,$Z$31)*_xlfn.IFS(J809=0,$Z$37,J809=1,$Z$36)*_xlfn.IFS(K809=0,$Z$42,K809=1,$Z$41)*_xlfn.IFS(L809=0,$Z$47,L809=1,$Z$46)*_xlfn.IFS(M809=0,$Z$52,M809=1,$Z$51)*_xlfn.IFS(N809=0,$Z$57,N809=1,$Z$56)</f>
        <v>1.4528867785737446E-3</v>
      </c>
      <c r="R809" t="str" cm="1">
        <f t="array" ref="R809">_xlfn.IFS(AND(O809&gt;P809,O809&gt;Q809),"Low",AND(P809&gt;O809,P809&gt;Q809),"Medium",AND(Q809&gt;O809,Q809&gt;P809),"High")</f>
        <v>Low</v>
      </c>
      <c r="S809" t="str">
        <f t="shared" si="26"/>
        <v>T</v>
      </c>
    </row>
    <row r="810" spans="1:19" x14ac:dyDescent="0.3">
      <c r="A810" t="s">
        <v>17</v>
      </c>
      <c r="B810">
        <v>1</v>
      </c>
      <c r="C810" t="s">
        <v>15</v>
      </c>
      <c r="D810" t="str">
        <f t="shared" si="25"/>
        <v>Low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 cm="1">
        <f t="array" ref="O810">$U$2*_xlfn.IFS(C810="data_analyst",$V$5,C810="data_engineer",$V$6,C810="data_scientist",$V$7)*_xlfn.IFS(E810=0,$V$12,E810=1,$V$11)*_xlfn.IFS(F810=0,$V$17,F810=1,$V$16)*_xlfn.IFS(G810=0,$V$22,G810=1,$V$21)*_xlfn.IFS(H810=0,$V$27,H810=1,$V$26)*_xlfn.IFS(I810=0,$V$32,I810=1,$V$31)*_xlfn.IFS(J810=0,$V$37,J810=1,$V$36)*_xlfn.IFS(K810=0,$V$42,K810=1,$V$41)*_xlfn.IFS(L810=0,$V$47,L810=1,$V$46)*_xlfn.IFS(M810=0,$V$52,M810=1,$V$51)*_xlfn.IFS(N810=0,$V$57,N810=1,$V$56)</f>
        <v>1.8002646761135725E-2</v>
      </c>
      <c r="P810" cm="1">
        <f t="array" ref="P810">$V$2*_xlfn.IFS(C810="data_analyst",$X$5,C810="data_engineer",$X$6,C810="data_scientist",$X$7)*_xlfn.IFS(E810=0,$X$12,E810=1,$X$11)*_xlfn.IFS(F810=0,$X$17,F810=1,$X$16)*_xlfn.IFS(G810=0,$X$22,G810=1,$X$21)*_xlfn.IFS(H810=0,$X$27,H810=1,$X$26)*_xlfn.IFS(I810=0,$X$32,I810=1,$X$31)*_xlfn.IFS(J810=0,$X$37,J810=1,$X$36)*_xlfn.IFS(K810=0,$X$42,K810=1,$X$41)*_xlfn.IFS(L810=0,$X$47,L810=1,$X$46)*_xlfn.IFS(M810=0,$X$52,M810=1,$X$51)*_xlfn.IFS(N810=0,$X$57,N810=1,$X$56)</f>
        <v>1.1404719368761322E-4</v>
      </c>
      <c r="Q810" cm="1">
        <f t="array" ref="Q810">$W$2*_xlfn.IFS(C810="data_analyst",$Z$5,C810="data_engineer",$Z$6,C810="data_scientist",$Z$7)*_xlfn.IFS(E810=0,$Z$12,E810=1,$Z$11)*_xlfn.IFS(F810=0,$Z$17,F810=1,$Z$16)*_xlfn.IFS(G810=0,$Z$22,G810=1,$Z$21)*_xlfn.IFS(H810=0,$Z$27,H810=1,$Z$26)*_xlfn.IFS(I810=0,$Z$32,I810=1,$Z$31)*_xlfn.IFS(J810=0,$Z$37,J810=1,$Z$36)*_xlfn.IFS(K810=0,$Z$42,K810=1,$Z$41)*_xlfn.IFS(L810=0,$Z$47,L810=1,$Z$46)*_xlfn.IFS(M810=0,$Z$52,M810=1,$Z$51)*_xlfn.IFS(N810=0,$Z$57,N810=1,$Z$56)</f>
        <v>1.0309290867700006E-3</v>
      </c>
      <c r="R810" t="str" cm="1">
        <f t="array" ref="R810">_xlfn.IFS(AND(O810&gt;P810,O810&gt;Q810),"Low",AND(P810&gt;O810,P810&gt;Q810),"Medium",AND(Q810&gt;O810,Q810&gt;P810),"High")</f>
        <v>Low</v>
      </c>
      <c r="S810" t="str">
        <f t="shared" si="26"/>
        <v>T</v>
      </c>
    </row>
    <row r="811" spans="1:19" x14ac:dyDescent="0.3">
      <c r="A811" t="s">
        <v>17</v>
      </c>
      <c r="B811">
        <v>2</v>
      </c>
      <c r="C811" t="s">
        <v>15</v>
      </c>
      <c r="D811" t="str">
        <f t="shared" si="25"/>
        <v>Low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 cm="1">
        <f t="array" ref="O811">$U$2*_xlfn.IFS(C811="data_analyst",$V$5,C811="data_engineer",$V$6,C811="data_scientist",$V$7)*_xlfn.IFS(E811=0,$V$12,E811=1,$V$11)*_xlfn.IFS(F811=0,$V$17,F811=1,$V$16)*_xlfn.IFS(G811=0,$V$22,G811=1,$V$21)*_xlfn.IFS(H811=0,$V$27,H811=1,$V$26)*_xlfn.IFS(I811=0,$V$32,I811=1,$V$31)*_xlfn.IFS(J811=0,$V$37,J811=1,$V$36)*_xlfn.IFS(K811=0,$V$42,K811=1,$V$41)*_xlfn.IFS(L811=0,$V$47,L811=1,$V$46)*_xlfn.IFS(M811=0,$V$52,M811=1,$V$51)*_xlfn.IFS(N811=0,$V$57,N811=1,$V$56)</f>
        <v>2.3455829444072339E-2</v>
      </c>
      <c r="P811" cm="1">
        <f t="array" ref="P811">$V$2*_xlfn.IFS(C811="data_analyst",$X$5,C811="data_engineer",$X$6,C811="data_scientist",$X$7)*_xlfn.IFS(E811=0,$X$12,E811=1,$X$11)*_xlfn.IFS(F811=0,$X$17,F811=1,$X$16)*_xlfn.IFS(G811=0,$X$22,G811=1,$X$21)*_xlfn.IFS(H811=0,$X$27,H811=1,$X$26)*_xlfn.IFS(I811=0,$X$32,I811=1,$X$31)*_xlfn.IFS(J811=0,$X$37,J811=1,$X$36)*_xlfn.IFS(K811=0,$X$42,K811=1,$X$41)*_xlfn.IFS(L811=0,$X$47,L811=1,$X$46)*_xlfn.IFS(M811=0,$X$52,M811=1,$X$51)*_xlfn.IFS(N811=0,$X$57,N811=1,$X$56)</f>
        <v>1.3229474467763136E-4</v>
      </c>
      <c r="Q811" cm="1">
        <f t="array" ref="Q811">$W$2*_xlfn.IFS(C811="data_analyst",$Z$5,C811="data_engineer",$Z$6,C811="data_scientist",$Z$7)*_xlfn.IFS(E811=0,$Z$12,E811=1,$Z$11)*_xlfn.IFS(F811=0,$Z$17,F811=1,$Z$16)*_xlfn.IFS(G811=0,$Z$22,G811=1,$Z$21)*_xlfn.IFS(H811=0,$Z$27,H811=1,$Z$26)*_xlfn.IFS(I811=0,$Z$32,I811=1,$Z$31)*_xlfn.IFS(J811=0,$Z$37,J811=1,$Z$36)*_xlfn.IFS(K811=0,$Z$42,K811=1,$Z$41)*_xlfn.IFS(L811=0,$Z$47,L811=1,$Z$46)*_xlfn.IFS(M811=0,$Z$52,M811=1,$Z$51)*_xlfn.IFS(N811=0,$Z$57,N811=1,$Z$56)</f>
        <v>1.0934096374833335E-3</v>
      </c>
      <c r="R811" t="str" cm="1">
        <f t="array" ref="R811">_xlfn.IFS(AND(O811&gt;P811,O811&gt;Q811),"Low",AND(P811&gt;O811,P811&gt;Q811),"Medium",AND(Q811&gt;O811,Q811&gt;P811),"High")</f>
        <v>Low</v>
      </c>
      <c r="S811" t="str">
        <f t="shared" si="26"/>
        <v>T</v>
      </c>
    </row>
    <row r="812" spans="1:19" x14ac:dyDescent="0.3">
      <c r="A812" t="s">
        <v>17</v>
      </c>
      <c r="B812">
        <v>2</v>
      </c>
      <c r="C812" t="s">
        <v>15</v>
      </c>
      <c r="D812" t="str">
        <f t="shared" si="25"/>
        <v>Low</v>
      </c>
      <c r="E812">
        <v>0</v>
      </c>
      <c r="F812">
        <v>1</v>
      </c>
      <c r="G812">
        <v>0</v>
      </c>
      <c r="H812">
        <v>1</v>
      </c>
      <c r="I812">
        <v>0</v>
      </c>
      <c r="J812">
        <v>0</v>
      </c>
      <c r="K812">
        <v>1</v>
      </c>
      <c r="L812">
        <v>0</v>
      </c>
      <c r="M812">
        <v>1</v>
      </c>
      <c r="N812">
        <v>1</v>
      </c>
      <c r="O812" cm="1">
        <f t="array" ref="O812">$U$2*_xlfn.IFS(C812="data_analyst",$V$5,C812="data_engineer",$V$6,C812="data_scientist",$V$7)*_xlfn.IFS(E812=0,$V$12,E812=1,$V$11)*_xlfn.IFS(F812=0,$V$17,F812=1,$V$16)*_xlfn.IFS(G812=0,$V$22,G812=1,$V$21)*_xlfn.IFS(H812=0,$V$27,H812=1,$V$26)*_xlfn.IFS(I812=0,$V$32,I812=1,$V$31)*_xlfn.IFS(J812=0,$V$37,J812=1,$V$36)*_xlfn.IFS(K812=0,$V$42,K812=1,$V$41)*_xlfn.IFS(L812=0,$V$47,L812=1,$V$46)*_xlfn.IFS(M812=0,$V$52,M812=1,$V$51)*_xlfn.IFS(N812=0,$V$57,N812=1,$V$56)</f>
        <v>1.4046134323013142E-4</v>
      </c>
      <c r="P812" cm="1">
        <f t="array" ref="P812">$V$2*_xlfn.IFS(C812="data_analyst",$X$5,C812="data_engineer",$X$6,C812="data_scientist",$X$7)*_xlfn.IFS(E812=0,$X$12,E812=1,$X$11)*_xlfn.IFS(F812=0,$X$17,F812=1,$X$16)*_xlfn.IFS(G812=0,$X$22,G812=1,$X$21)*_xlfn.IFS(H812=0,$X$27,H812=1,$X$26)*_xlfn.IFS(I812=0,$X$32,I812=1,$X$31)*_xlfn.IFS(J812=0,$X$37,J812=1,$X$36)*_xlfn.IFS(K812=0,$X$42,K812=1,$X$41)*_xlfn.IFS(L812=0,$X$47,L812=1,$X$46)*_xlfn.IFS(M812=0,$X$52,M812=1,$X$51)*_xlfn.IFS(N812=0,$X$57,N812=1,$X$56)</f>
        <v>1.2965034641043479E-5</v>
      </c>
      <c r="Q812" cm="1">
        <f t="array" ref="Q812">$W$2*_xlfn.IFS(C812="data_analyst",$Z$5,C812="data_engineer",$Z$6,C812="data_scientist",$Z$7)*_xlfn.IFS(E812=0,$Z$12,E812=1,$Z$11)*_xlfn.IFS(F812=0,$Z$17,F812=1,$Z$16)*_xlfn.IFS(G812=0,$Z$22,G812=1,$Z$21)*_xlfn.IFS(H812=0,$Z$27,H812=1,$Z$26)*_xlfn.IFS(I812=0,$Z$32,I812=1,$Z$31)*_xlfn.IFS(J812=0,$Z$37,J812=1,$Z$36)*_xlfn.IFS(K812=0,$Z$42,K812=1,$Z$41)*_xlfn.IFS(L812=0,$Z$47,L812=1,$Z$46)*_xlfn.IFS(M812=0,$Z$52,M812=1,$Z$51)*_xlfn.IFS(N812=0,$Z$57,N812=1,$Z$56)</f>
        <v>3.3515484536011283E-5</v>
      </c>
      <c r="R812" t="str" cm="1">
        <f t="array" ref="R812">_xlfn.IFS(AND(O812&gt;P812,O812&gt;Q812),"Low",AND(P812&gt;O812,P812&gt;Q812),"Medium",AND(Q812&gt;O812,Q812&gt;P812),"High")</f>
        <v>Low</v>
      </c>
      <c r="S812" t="str">
        <f t="shared" si="26"/>
        <v>T</v>
      </c>
    </row>
    <row r="813" spans="1:19" x14ac:dyDescent="0.3">
      <c r="A813" t="s">
        <v>17</v>
      </c>
      <c r="B813">
        <v>4</v>
      </c>
      <c r="C813" t="s">
        <v>15</v>
      </c>
      <c r="D813" t="str">
        <f t="shared" si="25"/>
        <v>Low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 cm="1">
        <f t="array" ref="O813">$U$2*_xlfn.IFS(C813="data_analyst",$V$5,C813="data_engineer",$V$6,C813="data_scientist",$V$7)*_xlfn.IFS(E813=0,$V$12,E813=1,$V$11)*_xlfn.IFS(F813=0,$V$17,F813=1,$V$16)*_xlfn.IFS(G813=0,$V$22,G813=1,$V$21)*_xlfn.IFS(H813=0,$V$27,H813=1,$V$26)*_xlfn.IFS(I813=0,$V$32,I813=1,$V$31)*_xlfn.IFS(J813=0,$V$37,J813=1,$V$36)*_xlfn.IFS(K813=0,$V$42,K813=1,$V$41)*_xlfn.IFS(L813=0,$V$47,L813=1,$V$46)*_xlfn.IFS(M813=0,$V$52,M813=1,$V$51)*_xlfn.IFS(N813=0,$V$57,N813=1,$V$56)</f>
        <v>1.2354408435458334E-3</v>
      </c>
      <c r="P813" cm="1">
        <f t="array" ref="P813">$V$2*_xlfn.IFS(C813="data_analyst",$X$5,C813="data_engineer",$X$6,C813="data_scientist",$X$7)*_xlfn.IFS(E813=0,$X$12,E813=1,$X$11)*_xlfn.IFS(F813=0,$X$17,F813=1,$X$16)*_xlfn.IFS(G813=0,$X$22,G813=1,$X$21)*_xlfn.IFS(H813=0,$X$27,H813=1,$X$26)*_xlfn.IFS(I813=0,$X$32,I813=1,$X$31)*_xlfn.IFS(J813=0,$X$37,J813=1,$X$36)*_xlfn.IFS(K813=0,$X$42,K813=1,$X$41)*_xlfn.IFS(L813=0,$X$47,L813=1,$X$46)*_xlfn.IFS(M813=0,$X$52,M813=1,$X$51)*_xlfn.IFS(N813=0,$X$57,N813=1,$X$56)</f>
        <v>1.614648194314651E-6</v>
      </c>
      <c r="Q813" cm="1">
        <f t="array" ref="Q813">$W$2*_xlfn.IFS(C813="data_analyst",$Z$5,C813="data_engineer",$Z$6,C813="data_scientist",$Z$7)*_xlfn.IFS(E813=0,$Z$12,E813=1,$Z$11)*_xlfn.IFS(F813=0,$Z$17,F813=1,$Z$16)*_xlfn.IFS(G813=0,$Z$22,G813=1,$Z$21)*_xlfn.IFS(H813=0,$Z$27,H813=1,$Z$26)*_xlfn.IFS(I813=0,$Z$32,I813=1,$Z$31)*_xlfn.IFS(J813=0,$Z$37,J813=1,$Z$36)*_xlfn.IFS(K813=0,$Z$42,K813=1,$Z$41)*_xlfn.IFS(L813=0,$Z$47,L813=1,$Z$46)*_xlfn.IFS(M813=0,$Z$52,M813=1,$Z$51)*_xlfn.IFS(N813=0,$Z$57,N813=1,$Z$56)</f>
        <v>4.4693733793478163E-5</v>
      </c>
      <c r="R813" t="str" cm="1">
        <f t="array" ref="R813">_xlfn.IFS(AND(O813&gt;P813,O813&gt;Q813),"Low",AND(P813&gt;O813,P813&gt;Q813),"Medium",AND(Q813&gt;O813,Q813&gt;P813),"High")</f>
        <v>Low</v>
      </c>
      <c r="S813" t="str">
        <f t="shared" si="26"/>
        <v>T</v>
      </c>
    </row>
    <row r="814" spans="1:19" x14ac:dyDescent="0.3">
      <c r="A814" t="s">
        <v>17</v>
      </c>
      <c r="B814">
        <v>4</v>
      </c>
      <c r="C814" t="s">
        <v>15</v>
      </c>
      <c r="D814" t="str">
        <f t="shared" si="25"/>
        <v>Low</v>
      </c>
      <c r="E814">
        <v>0</v>
      </c>
      <c r="F814">
        <v>1</v>
      </c>
      <c r="G814">
        <v>0</v>
      </c>
      <c r="H814">
        <v>1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1</v>
      </c>
      <c r="O814" cm="1">
        <f t="array" ref="O814">$U$2*_xlfn.IFS(C814="data_analyst",$V$5,C814="data_engineer",$V$6,C814="data_scientist",$V$7)*_xlfn.IFS(E814=0,$V$12,E814=1,$V$11)*_xlfn.IFS(F814=0,$V$17,F814=1,$V$16)*_xlfn.IFS(G814=0,$V$22,G814=1,$V$21)*_xlfn.IFS(H814=0,$V$27,H814=1,$V$26)*_xlfn.IFS(I814=0,$V$32,I814=1,$V$31)*_xlfn.IFS(J814=0,$V$37,J814=1,$V$36)*_xlfn.IFS(K814=0,$V$42,K814=1,$V$41)*_xlfn.IFS(L814=0,$V$47,L814=1,$V$46)*_xlfn.IFS(M814=0,$V$52,M814=1,$V$51)*_xlfn.IFS(N814=0,$V$57,N814=1,$V$56)</f>
        <v>2.8835697761376636E-3</v>
      </c>
      <c r="P814" cm="1">
        <f t="array" ref="P814">$V$2*_xlfn.IFS(C814="data_analyst",$X$5,C814="data_engineer",$X$6,C814="data_scientist",$X$7)*_xlfn.IFS(E814=0,$X$12,E814=1,$X$11)*_xlfn.IFS(F814=0,$X$17,F814=1,$X$16)*_xlfn.IFS(G814=0,$X$22,G814=1,$X$21)*_xlfn.IFS(H814=0,$X$27,H814=1,$X$26)*_xlfn.IFS(I814=0,$X$32,I814=1,$X$31)*_xlfn.IFS(J814=0,$X$37,J814=1,$X$36)*_xlfn.IFS(K814=0,$X$42,K814=1,$X$41)*_xlfn.IFS(L814=0,$X$47,L814=1,$X$46)*_xlfn.IFS(M814=0,$X$52,M814=1,$X$51)*_xlfn.IFS(N814=0,$X$57,N814=1,$X$56)</f>
        <v>2.8016005036014412E-5</v>
      </c>
      <c r="Q814" cm="1">
        <f t="array" ref="Q814">$W$2*_xlfn.IFS(C814="data_analyst",$Z$5,C814="data_engineer",$Z$6,C814="data_scientist",$Z$7)*_xlfn.IFS(E814=0,$Z$12,E814=1,$Z$11)*_xlfn.IFS(F814=0,$Z$17,F814=1,$Z$16)*_xlfn.IFS(G814=0,$Z$22,G814=1,$Z$21)*_xlfn.IFS(H814=0,$Z$27,H814=1,$Z$26)*_xlfn.IFS(I814=0,$Z$32,I814=1,$Z$31)*_xlfn.IFS(J814=0,$Z$37,J814=1,$Z$36)*_xlfn.IFS(K814=0,$Z$42,K814=1,$Z$41)*_xlfn.IFS(L814=0,$Z$47,L814=1,$Z$46)*_xlfn.IFS(M814=0,$Z$52,M814=1,$Z$51)*_xlfn.IFS(N814=0,$Z$57,N814=1,$Z$56)</f>
        <v>1.6520733766407604E-4</v>
      </c>
      <c r="R814" t="str" cm="1">
        <f t="array" ref="R814">_xlfn.IFS(AND(O814&gt;P814,O814&gt;Q814),"Low",AND(P814&gt;O814,P814&gt;Q814),"Medium",AND(Q814&gt;O814,Q814&gt;P814),"High")</f>
        <v>Low</v>
      </c>
      <c r="S814" t="str">
        <f t="shared" si="26"/>
        <v>T</v>
      </c>
    </row>
    <row r="815" spans="1:19" x14ac:dyDescent="0.3">
      <c r="A815" t="s">
        <v>17</v>
      </c>
      <c r="B815">
        <v>1</v>
      </c>
      <c r="C815" t="s">
        <v>15</v>
      </c>
      <c r="D815" t="str">
        <f t="shared" si="25"/>
        <v>Low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 cm="1">
        <f t="array" ref="O815">$U$2*_xlfn.IFS(C815="data_analyst",$V$5,C815="data_engineer",$V$6,C815="data_scientist",$V$7)*_xlfn.IFS(E815=0,$V$12,E815=1,$V$11)*_xlfn.IFS(F815=0,$V$17,F815=1,$V$16)*_xlfn.IFS(G815=0,$V$22,G815=1,$V$21)*_xlfn.IFS(H815=0,$V$27,H815=1,$V$26)*_xlfn.IFS(I815=0,$V$32,I815=1,$V$31)*_xlfn.IFS(J815=0,$V$37,J815=1,$V$36)*_xlfn.IFS(K815=0,$V$42,K815=1,$V$41)*_xlfn.IFS(L815=0,$V$47,L815=1,$V$46)*_xlfn.IFS(M815=0,$V$52,M815=1,$V$51)*_xlfn.IFS(N815=0,$V$57,N815=1,$V$56)</f>
        <v>1.8002646761135725E-2</v>
      </c>
      <c r="P815" cm="1">
        <f t="array" ref="P815">$V$2*_xlfn.IFS(C815="data_analyst",$X$5,C815="data_engineer",$X$6,C815="data_scientist",$X$7)*_xlfn.IFS(E815=0,$X$12,E815=1,$X$11)*_xlfn.IFS(F815=0,$X$17,F815=1,$X$16)*_xlfn.IFS(G815=0,$X$22,G815=1,$X$21)*_xlfn.IFS(H815=0,$X$27,H815=1,$X$26)*_xlfn.IFS(I815=0,$X$32,I815=1,$X$31)*_xlfn.IFS(J815=0,$X$37,J815=1,$X$36)*_xlfn.IFS(K815=0,$X$42,K815=1,$X$41)*_xlfn.IFS(L815=0,$X$47,L815=1,$X$46)*_xlfn.IFS(M815=0,$X$52,M815=1,$X$51)*_xlfn.IFS(N815=0,$X$57,N815=1,$X$56)</f>
        <v>1.1404719368761322E-4</v>
      </c>
      <c r="Q815" cm="1">
        <f t="array" ref="Q815">$W$2*_xlfn.IFS(C815="data_analyst",$Z$5,C815="data_engineer",$Z$6,C815="data_scientist",$Z$7)*_xlfn.IFS(E815=0,$Z$12,E815=1,$Z$11)*_xlfn.IFS(F815=0,$Z$17,F815=1,$Z$16)*_xlfn.IFS(G815=0,$Z$22,G815=1,$Z$21)*_xlfn.IFS(H815=0,$Z$27,H815=1,$Z$26)*_xlfn.IFS(I815=0,$Z$32,I815=1,$Z$31)*_xlfn.IFS(J815=0,$Z$37,J815=1,$Z$36)*_xlfn.IFS(K815=0,$Z$42,K815=1,$Z$41)*_xlfn.IFS(L815=0,$Z$47,L815=1,$Z$46)*_xlfn.IFS(M815=0,$Z$52,M815=1,$Z$51)*_xlfn.IFS(N815=0,$Z$57,N815=1,$Z$56)</f>
        <v>1.0309290867700006E-3</v>
      </c>
      <c r="R815" t="str" cm="1">
        <f t="array" ref="R815">_xlfn.IFS(AND(O815&gt;P815,O815&gt;Q815),"Low",AND(P815&gt;O815,P815&gt;Q815),"Medium",AND(Q815&gt;O815,Q815&gt;P815),"High")</f>
        <v>Low</v>
      </c>
      <c r="S815" t="str">
        <f t="shared" si="26"/>
        <v>T</v>
      </c>
    </row>
    <row r="816" spans="1:19" x14ac:dyDescent="0.3">
      <c r="A816" t="s">
        <v>17</v>
      </c>
      <c r="B816">
        <v>1</v>
      </c>
      <c r="C816" t="s">
        <v>15</v>
      </c>
      <c r="D816" t="str">
        <f t="shared" si="25"/>
        <v>Low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 cm="1">
        <f t="array" ref="O816">$U$2*_xlfn.IFS(C816="data_analyst",$V$5,C816="data_engineer",$V$6,C816="data_scientist",$V$7)*_xlfn.IFS(E816=0,$V$12,E816=1,$V$11)*_xlfn.IFS(F816=0,$V$17,F816=1,$V$16)*_xlfn.IFS(G816=0,$V$22,G816=1,$V$21)*_xlfn.IFS(H816=0,$V$27,H816=1,$V$26)*_xlfn.IFS(I816=0,$V$32,I816=1,$V$31)*_xlfn.IFS(J816=0,$V$37,J816=1,$V$36)*_xlfn.IFS(K816=0,$V$42,K816=1,$V$41)*_xlfn.IFS(L816=0,$V$47,L816=1,$V$46)*_xlfn.IFS(M816=0,$V$52,M816=1,$V$51)*_xlfn.IFS(N816=0,$V$57,N816=1,$V$56)</f>
        <v>1.6096682948315419E-3</v>
      </c>
      <c r="P816" cm="1">
        <f t="array" ref="P816">$V$2*_xlfn.IFS(C816="data_analyst",$X$5,C816="data_engineer",$X$6,C816="data_scientist",$X$7)*_xlfn.IFS(E816=0,$X$12,E816=1,$X$11)*_xlfn.IFS(F816=0,$X$17,F816=1,$X$16)*_xlfn.IFS(G816=0,$X$22,G816=1,$X$21)*_xlfn.IFS(H816=0,$X$27,H816=1,$X$26)*_xlfn.IFS(I816=0,$X$32,I816=1,$X$31)*_xlfn.IFS(J816=0,$X$37,J816=1,$X$36)*_xlfn.IFS(K816=0,$X$42,K816=1,$X$41)*_xlfn.IFS(L816=0,$X$47,L816=1,$X$46)*_xlfn.IFS(M816=0,$X$52,M816=1,$X$51)*_xlfn.IFS(N816=0,$X$57,N816=1,$X$56)</f>
        <v>1.8729919054049953E-6</v>
      </c>
      <c r="Q816" cm="1">
        <f t="array" ref="Q816">$W$2*_xlfn.IFS(C816="data_analyst",$Z$5,C816="data_engineer",$Z$6,C816="data_scientist",$Z$7)*_xlfn.IFS(E816=0,$Z$12,E816=1,$Z$11)*_xlfn.IFS(F816=0,$Z$17,F816=1,$Z$16)*_xlfn.IFS(G816=0,$Z$22,G816=1,$Z$21)*_xlfn.IFS(H816=0,$Z$27,H816=1,$Z$26)*_xlfn.IFS(I816=0,$Z$32,I816=1,$Z$31)*_xlfn.IFS(J816=0,$Z$37,J816=1,$Z$36)*_xlfn.IFS(K816=0,$Z$42,K816=1,$Z$41)*_xlfn.IFS(L816=0,$Z$47,L816=1,$Z$46)*_xlfn.IFS(M816=0,$Z$52,M816=1,$Z$51)*_xlfn.IFS(N816=0,$Z$57,N816=1,$Z$56)</f>
        <v>4.7402444932476832E-5</v>
      </c>
      <c r="R816" t="str" cm="1">
        <f t="array" ref="R816">_xlfn.IFS(AND(O816&gt;P816,O816&gt;Q816),"Low",AND(P816&gt;O816,P816&gt;Q816),"Medium",AND(Q816&gt;O816,Q816&gt;P816),"High")</f>
        <v>Low</v>
      </c>
      <c r="S816" t="str">
        <f t="shared" si="26"/>
        <v>T</v>
      </c>
    </row>
    <row r="817" spans="1:19" x14ac:dyDescent="0.3">
      <c r="A817" t="s">
        <v>17</v>
      </c>
      <c r="B817">
        <v>3</v>
      </c>
      <c r="C817" t="s">
        <v>15</v>
      </c>
      <c r="D817" t="str">
        <f t="shared" si="25"/>
        <v>Low</v>
      </c>
      <c r="E817">
        <v>0</v>
      </c>
      <c r="F817">
        <v>1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 cm="1">
        <f t="array" ref="O817">$U$2*_xlfn.IFS(C817="data_analyst",$V$5,C817="data_engineer",$V$6,C817="data_scientist",$V$7)*_xlfn.IFS(E817=0,$V$12,E817=1,$V$11)*_xlfn.IFS(F817=0,$V$17,F817=1,$V$16)*_xlfn.IFS(G817=0,$V$22,G817=1,$V$21)*_xlfn.IFS(H817=0,$V$27,H817=1,$V$26)*_xlfn.IFS(I817=0,$V$32,I817=1,$V$31)*_xlfn.IFS(J817=0,$V$37,J817=1,$V$36)*_xlfn.IFS(K817=0,$V$42,K817=1,$V$41)*_xlfn.IFS(L817=0,$V$47,L817=1,$V$46)*_xlfn.IFS(M817=0,$V$52,M817=1,$V$51)*_xlfn.IFS(N817=0,$V$57,N817=1,$V$56)</f>
        <v>8.3979919772458698E-3</v>
      </c>
      <c r="P817" cm="1">
        <f t="array" ref="P817">$V$2*_xlfn.IFS(C817="data_analyst",$X$5,C817="data_engineer",$X$6,C817="data_scientist",$X$7)*_xlfn.IFS(E817=0,$X$12,E817=1,$X$11)*_xlfn.IFS(F817=0,$X$17,F817=1,$X$16)*_xlfn.IFS(G817=0,$X$22,G817=1,$X$21)*_xlfn.IFS(H817=0,$X$27,H817=1,$X$26)*_xlfn.IFS(I817=0,$X$32,I817=1,$X$31)*_xlfn.IFS(J817=0,$X$37,J817=1,$X$36)*_xlfn.IFS(K817=0,$X$42,K817=1,$X$41)*_xlfn.IFS(L817=0,$X$47,L817=1,$X$46)*_xlfn.IFS(M817=0,$X$52,M817=1,$X$51)*_xlfn.IFS(N817=0,$X$57,N817=1,$X$56)</f>
        <v>1.1572966566278848E-4</v>
      </c>
      <c r="Q817" cm="1">
        <f t="array" ref="Q817">$W$2*_xlfn.IFS(C817="data_analyst",$Z$5,C817="data_engineer",$Z$6,C817="data_scientist",$Z$7)*_xlfn.IFS(E817=0,$Z$12,E817=1,$Z$11)*_xlfn.IFS(F817=0,$Z$17,F817=1,$Z$16)*_xlfn.IFS(G817=0,$Z$22,G817=1,$Z$21)*_xlfn.IFS(H817=0,$Z$27,H817=1,$Z$26)*_xlfn.IFS(I817=0,$Z$32,I817=1,$Z$31)*_xlfn.IFS(J817=0,$Z$37,J817=1,$Z$36)*_xlfn.IFS(K817=0,$Z$42,K817=1,$Z$41)*_xlfn.IFS(L817=0,$Z$47,L817=1,$Z$46)*_xlfn.IFS(M817=0,$Z$52,M817=1,$Z$51)*_xlfn.IFS(N817=0,$Z$57,N817=1,$Z$56)</f>
        <v>5.8875903556794887E-4</v>
      </c>
      <c r="R817" t="str" cm="1">
        <f t="array" ref="R817">_xlfn.IFS(AND(O817&gt;P817,O817&gt;Q817),"Low",AND(P817&gt;O817,P817&gt;Q817),"Medium",AND(Q817&gt;O817,Q817&gt;P817),"High")</f>
        <v>Low</v>
      </c>
      <c r="S817" t="str">
        <f t="shared" si="26"/>
        <v>T</v>
      </c>
    </row>
    <row r="818" spans="1:19" x14ac:dyDescent="0.3">
      <c r="A818" t="s">
        <v>17</v>
      </c>
      <c r="B818">
        <v>1</v>
      </c>
      <c r="C818" t="s">
        <v>15</v>
      </c>
      <c r="D818" t="str">
        <f t="shared" si="25"/>
        <v>Low</v>
      </c>
      <c r="E818">
        <v>1</v>
      </c>
      <c r="F818">
        <v>1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 cm="1">
        <f t="array" ref="O818">$U$2*_xlfn.IFS(C818="data_analyst",$V$5,C818="data_engineer",$V$6,C818="data_scientist",$V$7)*_xlfn.IFS(E818=0,$V$12,E818=1,$V$11)*_xlfn.IFS(F818=0,$V$17,F818=1,$V$16)*_xlfn.IFS(G818=0,$V$22,G818=1,$V$21)*_xlfn.IFS(H818=0,$V$27,H818=1,$V$26)*_xlfn.IFS(I818=0,$V$32,I818=1,$V$31)*_xlfn.IFS(J818=0,$V$37,J818=1,$V$36)*_xlfn.IFS(K818=0,$V$42,K818=1,$V$41)*_xlfn.IFS(L818=0,$V$47,L818=1,$V$46)*_xlfn.IFS(M818=0,$V$52,M818=1,$V$51)*_xlfn.IFS(N818=0,$V$57,N818=1,$V$56)</f>
        <v>3.9403236618976408E-3</v>
      </c>
      <c r="P818" cm="1">
        <f t="array" ref="P818">$V$2*_xlfn.IFS(C818="data_analyst",$X$5,C818="data_engineer",$X$6,C818="data_scientist",$X$7)*_xlfn.IFS(E818=0,$X$12,E818=1,$X$11)*_xlfn.IFS(F818=0,$X$17,F818=1,$X$16)*_xlfn.IFS(G818=0,$X$22,G818=1,$X$21)*_xlfn.IFS(H818=0,$X$27,H818=1,$X$26)*_xlfn.IFS(I818=0,$X$32,I818=1,$X$31)*_xlfn.IFS(J818=0,$X$37,J818=1,$X$36)*_xlfn.IFS(K818=0,$X$42,K818=1,$X$41)*_xlfn.IFS(L818=0,$X$47,L818=1,$X$46)*_xlfn.IFS(M818=0,$X$52,M818=1,$X$51)*_xlfn.IFS(N818=0,$X$57,N818=1,$X$56)</f>
        <v>3.0180978526078798E-4</v>
      </c>
      <c r="Q818" cm="1">
        <f t="array" ref="Q818">$W$2*_xlfn.IFS(C818="data_analyst",$Z$5,C818="data_engineer",$Z$6,C818="data_scientist",$Z$7)*_xlfn.IFS(E818=0,$Z$12,E818=1,$Z$11)*_xlfn.IFS(F818=0,$Z$17,F818=1,$Z$16)*_xlfn.IFS(G818=0,$Z$22,G818=1,$Z$21)*_xlfn.IFS(H818=0,$Z$27,H818=1,$Z$26)*_xlfn.IFS(I818=0,$Z$32,I818=1,$Z$31)*_xlfn.IFS(J818=0,$Z$37,J818=1,$Z$36)*_xlfn.IFS(K818=0,$Z$42,K818=1,$Z$41)*_xlfn.IFS(L818=0,$Z$47,L818=1,$Z$46)*_xlfn.IFS(M818=0,$Z$52,M818=1,$Z$51)*_xlfn.IFS(N818=0,$Z$57,N818=1,$Z$56)</f>
        <v>7.8232365000124708E-4</v>
      </c>
      <c r="R818" t="str" cm="1">
        <f t="array" ref="R818">_xlfn.IFS(AND(O818&gt;P818,O818&gt;Q818),"Low",AND(P818&gt;O818,P818&gt;Q818),"Medium",AND(Q818&gt;O818,Q818&gt;P818),"High")</f>
        <v>Low</v>
      </c>
      <c r="S818" t="str">
        <f t="shared" si="26"/>
        <v>T</v>
      </c>
    </row>
    <row r="819" spans="1:19" x14ac:dyDescent="0.3">
      <c r="A819" t="s">
        <v>17</v>
      </c>
      <c r="B819">
        <v>2</v>
      </c>
      <c r="C819" t="s">
        <v>15</v>
      </c>
      <c r="D819" t="str">
        <f t="shared" si="25"/>
        <v>Low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 cm="1">
        <f t="array" ref="O819">$U$2*_xlfn.IFS(C819="data_analyst",$V$5,C819="data_engineer",$V$6,C819="data_scientist",$V$7)*_xlfn.IFS(E819=0,$V$12,E819=1,$V$11)*_xlfn.IFS(F819=0,$V$17,F819=1,$V$16)*_xlfn.IFS(G819=0,$V$22,G819=1,$V$21)*_xlfn.IFS(H819=0,$V$27,H819=1,$V$26)*_xlfn.IFS(I819=0,$V$32,I819=1,$V$31)*_xlfn.IFS(J819=0,$V$37,J819=1,$V$36)*_xlfn.IFS(K819=0,$V$42,K819=1,$V$41)*_xlfn.IFS(L819=0,$V$47,L819=1,$V$46)*_xlfn.IFS(M819=0,$V$52,M819=1,$V$51)*_xlfn.IFS(N819=0,$V$57,N819=1,$V$56)</f>
        <v>1.8002646761135725E-2</v>
      </c>
      <c r="P819" cm="1">
        <f t="array" ref="P819">$V$2*_xlfn.IFS(C819="data_analyst",$X$5,C819="data_engineer",$X$6,C819="data_scientist",$X$7)*_xlfn.IFS(E819=0,$X$12,E819=1,$X$11)*_xlfn.IFS(F819=0,$X$17,F819=1,$X$16)*_xlfn.IFS(G819=0,$X$22,G819=1,$X$21)*_xlfn.IFS(H819=0,$X$27,H819=1,$X$26)*_xlfn.IFS(I819=0,$X$32,I819=1,$X$31)*_xlfn.IFS(J819=0,$X$37,J819=1,$X$36)*_xlfn.IFS(K819=0,$X$42,K819=1,$X$41)*_xlfn.IFS(L819=0,$X$47,L819=1,$X$46)*_xlfn.IFS(M819=0,$X$52,M819=1,$X$51)*_xlfn.IFS(N819=0,$X$57,N819=1,$X$56)</f>
        <v>1.1404719368761322E-4</v>
      </c>
      <c r="Q819" cm="1">
        <f t="array" ref="Q819">$W$2*_xlfn.IFS(C819="data_analyst",$Z$5,C819="data_engineer",$Z$6,C819="data_scientist",$Z$7)*_xlfn.IFS(E819=0,$Z$12,E819=1,$Z$11)*_xlfn.IFS(F819=0,$Z$17,F819=1,$Z$16)*_xlfn.IFS(G819=0,$Z$22,G819=1,$Z$21)*_xlfn.IFS(H819=0,$Z$27,H819=1,$Z$26)*_xlfn.IFS(I819=0,$Z$32,I819=1,$Z$31)*_xlfn.IFS(J819=0,$Z$37,J819=1,$Z$36)*_xlfn.IFS(K819=0,$Z$42,K819=1,$Z$41)*_xlfn.IFS(L819=0,$Z$47,L819=1,$Z$46)*_xlfn.IFS(M819=0,$Z$52,M819=1,$Z$51)*_xlfn.IFS(N819=0,$Z$57,N819=1,$Z$56)</f>
        <v>1.0309290867700006E-3</v>
      </c>
      <c r="R819" t="str" cm="1">
        <f t="array" ref="R819">_xlfn.IFS(AND(O819&gt;P819,O819&gt;Q819),"Low",AND(P819&gt;O819,P819&gt;Q819),"Medium",AND(Q819&gt;O819,Q819&gt;P819),"High")</f>
        <v>Low</v>
      </c>
      <c r="S819" t="str">
        <f t="shared" si="26"/>
        <v>T</v>
      </c>
    </row>
    <row r="820" spans="1:19" x14ac:dyDescent="0.3">
      <c r="A820" t="s">
        <v>17</v>
      </c>
      <c r="B820">
        <v>2</v>
      </c>
      <c r="C820" t="s">
        <v>15</v>
      </c>
      <c r="D820" t="str">
        <f t="shared" si="25"/>
        <v>Low</v>
      </c>
      <c r="E820">
        <v>1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 cm="1">
        <f t="array" ref="O820">$U$2*_xlfn.IFS(C820="data_analyst",$V$5,C820="data_engineer",$V$6,C820="data_scientist",$V$7)*_xlfn.IFS(E820=0,$V$12,E820=1,$V$11)*_xlfn.IFS(F820=0,$V$17,F820=1,$V$16)*_xlfn.IFS(G820=0,$V$22,G820=1,$V$21)*_xlfn.IFS(H820=0,$V$27,H820=1,$V$26)*_xlfn.IFS(I820=0,$V$32,I820=1,$V$31)*_xlfn.IFS(J820=0,$V$37,J820=1,$V$36)*_xlfn.IFS(K820=0,$V$42,K820=1,$V$41)*_xlfn.IFS(L820=0,$V$47,L820=1,$V$46)*_xlfn.IFS(M820=0,$V$52,M820=1,$V$51)*_xlfn.IFS(N820=0,$V$57,N820=1,$V$56)</f>
        <v>1.1005435587260949E-2</v>
      </c>
      <c r="P820" cm="1">
        <f t="array" ref="P820">$V$2*_xlfn.IFS(C820="data_analyst",$X$5,C820="data_engineer",$X$6,C820="data_scientist",$X$7)*_xlfn.IFS(E820=0,$X$12,E820=1,$X$11)*_xlfn.IFS(F820=0,$X$17,F820=1,$X$16)*_xlfn.IFS(G820=0,$X$22,G820=1,$X$21)*_xlfn.IFS(H820=0,$X$27,H820=1,$X$26)*_xlfn.IFS(I820=0,$X$32,I820=1,$X$31)*_xlfn.IFS(J820=0,$X$37,J820=1,$X$36)*_xlfn.IFS(K820=0,$X$42,K820=1,$X$41)*_xlfn.IFS(L820=0,$X$47,L820=1,$X$46)*_xlfn.IFS(M820=0,$X$52,M820=1,$X$51)*_xlfn.IFS(N820=0,$X$57,N820=1,$X$56)</f>
        <v>3.4500962440026306E-4</v>
      </c>
      <c r="Q820" cm="1">
        <f t="array" ref="Q820">$W$2*_xlfn.IFS(C820="data_analyst",$Z$5,C820="data_engineer",$Z$6,C820="data_scientist",$Z$7)*_xlfn.IFS(E820=0,$Z$12,E820=1,$Z$11)*_xlfn.IFS(F820=0,$Z$17,F820=1,$Z$16)*_xlfn.IFS(G820=0,$Z$22,G820=1,$Z$21)*_xlfn.IFS(H820=0,$Z$27,H820=1,$Z$26)*_xlfn.IFS(I820=0,$Z$32,I820=1,$Z$31)*_xlfn.IFS(J820=0,$Z$37,J820=1,$Z$36)*_xlfn.IFS(K820=0,$Z$42,K820=1,$Z$41)*_xlfn.IFS(L820=0,$Z$47,L820=1,$Z$46)*_xlfn.IFS(M820=0,$Z$52,M820=1,$Z$51)*_xlfn.IFS(N820=0,$Z$57,N820=1,$Z$56)</f>
        <v>1.4528867785737446E-3</v>
      </c>
      <c r="R820" t="str" cm="1">
        <f t="array" ref="R820">_xlfn.IFS(AND(O820&gt;P820,O820&gt;Q820),"Low",AND(P820&gt;O820,P820&gt;Q820),"Medium",AND(Q820&gt;O820,Q820&gt;P820),"High")</f>
        <v>Low</v>
      </c>
      <c r="S820" t="str">
        <f t="shared" si="26"/>
        <v>T</v>
      </c>
    </row>
    <row r="821" spans="1:19" x14ac:dyDescent="0.3">
      <c r="A821" t="s">
        <v>17</v>
      </c>
      <c r="B821">
        <v>1</v>
      </c>
      <c r="C821" t="s">
        <v>15</v>
      </c>
      <c r="D821" t="str">
        <f t="shared" si="25"/>
        <v>Low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 cm="1">
        <f t="array" ref="O821">$U$2*_xlfn.IFS(C821="data_analyst",$V$5,C821="data_engineer",$V$6,C821="data_scientist",$V$7)*_xlfn.IFS(E821=0,$V$12,E821=1,$V$11)*_xlfn.IFS(F821=0,$V$17,F821=1,$V$16)*_xlfn.IFS(G821=0,$V$22,G821=1,$V$21)*_xlfn.IFS(H821=0,$V$27,H821=1,$V$26)*_xlfn.IFS(I821=0,$V$32,I821=1,$V$31)*_xlfn.IFS(J821=0,$V$37,J821=1,$V$36)*_xlfn.IFS(K821=0,$V$42,K821=1,$V$41)*_xlfn.IFS(L821=0,$V$47,L821=1,$V$46)*_xlfn.IFS(M821=0,$V$52,M821=1,$V$51)*_xlfn.IFS(N821=0,$V$57,N821=1,$V$56)</f>
        <v>1.8002646761135725E-2</v>
      </c>
      <c r="P821" cm="1">
        <f t="array" ref="P821">$V$2*_xlfn.IFS(C821="data_analyst",$X$5,C821="data_engineer",$X$6,C821="data_scientist",$X$7)*_xlfn.IFS(E821=0,$X$12,E821=1,$X$11)*_xlfn.IFS(F821=0,$X$17,F821=1,$X$16)*_xlfn.IFS(G821=0,$X$22,G821=1,$X$21)*_xlfn.IFS(H821=0,$X$27,H821=1,$X$26)*_xlfn.IFS(I821=0,$X$32,I821=1,$X$31)*_xlfn.IFS(J821=0,$X$37,J821=1,$X$36)*_xlfn.IFS(K821=0,$X$42,K821=1,$X$41)*_xlfn.IFS(L821=0,$X$47,L821=1,$X$46)*_xlfn.IFS(M821=0,$X$52,M821=1,$X$51)*_xlfn.IFS(N821=0,$X$57,N821=1,$X$56)</f>
        <v>1.1404719368761322E-4</v>
      </c>
      <c r="Q821" cm="1">
        <f t="array" ref="Q821">$W$2*_xlfn.IFS(C821="data_analyst",$Z$5,C821="data_engineer",$Z$6,C821="data_scientist",$Z$7)*_xlfn.IFS(E821=0,$Z$12,E821=1,$Z$11)*_xlfn.IFS(F821=0,$Z$17,F821=1,$Z$16)*_xlfn.IFS(G821=0,$Z$22,G821=1,$Z$21)*_xlfn.IFS(H821=0,$Z$27,H821=1,$Z$26)*_xlfn.IFS(I821=0,$Z$32,I821=1,$Z$31)*_xlfn.IFS(J821=0,$Z$37,J821=1,$Z$36)*_xlfn.IFS(K821=0,$Z$42,K821=1,$Z$41)*_xlfn.IFS(L821=0,$Z$47,L821=1,$Z$46)*_xlfn.IFS(M821=0,$Z$52,M821=1,$Z$51)*_xlfn.IFS(N821=0,$Z$57,N821=1,$Z$56)</f>
        <v>1.0309290867700006E-3</v>
      </c>
      <c r="R821" t="str" cm="1">
        <f t="array" ref="R821">_xlfn.IFS(AND(O821&gt;P821,O821&gt;Q821),"Low",AND(P821&gt;O821,P821&gt;Q821),"Medium",AND(Q821&gt;O821,Q821&gt;P821),"High")</f>
        <v>Low</v>
      </c>
      <c r="S821" t="str">
        <f t="shared" si="26"/>
        <v>T</v>
      </c>
    </row>
    <row r="822" spans="1:19" x14ac:dyDescent="0.3">
      <c r="A822" t="s">
        <v>17</v>
      </c>
      <c r="B822">
        <v>3</v>
      </c>
      <c r="C822" t="s">
        <v>15</v>
      </c>
      <c r="D822" t="str">
        <f t="shared" si="25"/>
        <v>Low</v>
      </c>
      <c r="E822">
        <v>1</v>
      </c>
      <c r="F822">
        <v>1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1</v>
      </c>
      <c r="O822" cm="1">
        <f t="array" ref="O822">$U$2*_xlfn.IFS(C822="data_analyst",$V$5,C822="data_engineer",$V$6,C822="data_scientist",$V$7)*_xlfn.IFS(E822=0,$V$12,E822=1,$V$11)*_xlfn.IFS(F822=0,$V$17,F822=1,$V$16)*_xlfn.IFS(G822=0,$V$22,G822=1,$V$21)*_xlfn.IFS(H822=0,$V$27,H822=1,$V$26)*_xlfn.IFS(I822=0,$V$32,I822=1,$V$31)*_xlfn.IFS(J822=0,$V$37,J822=1,$V$36)*_xlfn.IFS(K822=0,$V$42,K822=1,$V$41)*_xlfn.IFS(L822=0,$V$47,L822=1,$V$46)*_xlfn.IFS(M822=0,$V$52,M822=1,$V$51)*_xlfn.IFS(N822=0,$V$57,N822=1,$V$56)</f>
        <v>3.7788725588974699E-3</v>
      </c>
      <c r="P822" cm="1">
        <f t="array" ref="P822">$V$2*_xlfn.IFS(C822="data_analyst",$X$5,C822="data_engineer",$X$6,C822="data_scientist",$X$7)*_xlfn.IFS(E822=0,$X$12,E822=1,$X$11)*_xlfn.IFS(F822=0,$X$17,F822=1,$X$16)*_xlfn.IFS(G822=0,$X$22,G822=1,$X$21)*_xlfn.IFS(H822=0,$X$27,H822=1,$X$26)*_xlfn.IFS(I822=0,$X$32,I822=1,$X$31)*_xlfn.IFS(J822=0,$X$37,J822=1,$X$36)*_xlfn.IFS(K822=0,$X$42,K822=1,$X$41)*_xlfn.IFS(L822=0,$X$47,L822=1,$X$46)*_xlfn.IFS(M822=0,$X$52,M822=1,$X$51)*_xlfn.IFS(N822=0,$X$57,N822=1,$X$56)</f>
        <v>8.3520429436262781E-5</v>
      </c>
      <c r="Q822" cm="1">
        <f t="array" ref="Q822">$W$2*_xlfn.IFS(C822="data_analyst",$Z$5,C822="data_engineer",$Z$6,C822="data_scientist",$Z$7)*_xlfn.IFS(E822=0,$Z$12,E822=1,$Z$11)*_xlfn.IFS(F822=0,$Z$17,F822=1,$Z$16)*_xlfn.IFS(G822=0,$Z$22,G822=1,$Z$21)*_xlfn.IFS(H822=0,$Z$27,H822=1,$Z$26)*_xlfn.IFS(I822=0,$Z$32,I822=1,$Z$31)*_xlfn.IFS(J822=0,$Z$37,J822=1,$Z$36)*_xlfn.IFS(K822=0,$Z$42,K822=1,$Z$41)*_xlfn.IFS(L822=0,$Z$47,L822=1,$Z$46)*_xlfn.IFS(M822=0,$Z$52,M822=1,$Z$51)*_xlfn.IFS(N822=0,$Z$57,N822=1,$Z$56)</f>
        <v>4.0768386065440299E-4</v>
      </c>
      <c r="R822" t="str" cm="1">
        <f t="array" ref="R822">_xlfn.IFS(AND(O822&gt;P822,O822&gt;Q822),"Low",AND(P822&gt;O822,P822&gt;Q822),"Medium",AND(Q822&gt;O822,Q822&gt;P822),"High")</f>
        <v>Low</v>
      </c>
      <c r="S822" t="str">
        <f t="shared" si="26"/>
        <v>T</v>
      </c>
    </row>
    <row r="823" spans="1:19" x14ac:dyDescent="0.3">
      <c r="A823" t="s">
        <v>17</v>
      </c>
      <c r="B823">
        <v>2</v>
      </c>
      <c r="C823" t="s">
        <v>15</v>
      </c>
      <c r="D823" t="str">
        <f t="shared" si="25"/>
        <v>Low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1</v>
      </c>
      <c r="O823" cm="1">
        <f t="array" ref="O823">$U$2*_xlfn.IFS(C823="data_analyst",$V$5,C823="data_engineer",$V$6,C823="data_scientist",$V$7)*_xlfn.IFS(E823=0,$V$12,E823=1,$V$11)*_xlfn.IFS(F823=0,$V$17,F823=1,$V$16)*_xlfn.IFS(G823=0,$V$22,G823=1,$V$21)*_xlfn.IFS(H823=0,$V$27,H823=1,$V$26)*_xlfn.IFS(I823=0,$V$32,I823=1,$V$31)*_xlfn.IFS(J823=0,$V$37,J823=1,$V$36)*_xlfn.IFS(K823=0,$V$42,K823=1,$V$41)*_xlfn.IFS(L823=0,$V$47,L823=1,$V$46)*_xlfn.IFS(M823=0,$V$52,M823=1,$V$51)*_xlfn.IFS(N823=0,$V$57,N823=1,$V$56)</f>
        <v>4.6298645463884189E-3</v>
      </c>
      <c r="P823" cm="1">
        <f t="array" ref="P823">$V$2*_xlfn.IFS(C823="data_analyst",$X$5,C823="data_engineer",$X$6,C823="data_scientist",$X$7)*_xlfn.IFS(E823=0,$X$12,E823=1,$X$11)*_xlfn.IFS(F823=0,$X$17,F823=1,$X$16)*_xlfn.IFS(G823=0,$X$22,G823=1,$X$21)*_xlfn.IFS(H823=0,$X$27,H823=1,$X$26)*_xlfn.IFS(I823=0,$X$32,I823=1,$X$31)*_xlfn.IFS(J823=0,$X$37,J823=1,$X$36)*_xlfn.IFS(K823=0,$X$42,K823=1,$X$41)*_xlfn.IFS(L823=0,$X$47,L823=1,$X$46)*_xlfn.IFS(M823=0,$X$52,M823=1,$X$51)*_xlfn.IFS(N823=0,$X$57,N823=1,$X$56)</f>
        <v>2.6516803780137475E-5</v>
      </c>
      <c r="Q823" cm="1">
        <f t="array" ref="Q823">$W$2*_xlfn.IFS(C823="data_analyst",$Z$5,C823="data_engineer",$Z$6,C823="data_scientist",$Z$7)*_xlfn.IFS(E823=0,$Z$12,E823=1,$Z$11)*_xlfn.IFS(F823=0,$Z$17,F823=1,$Z$16)*_xlfn.IFS(G823=0,$Z$22,G823=1,$Z$21)*_xlfn.IFS(H823=0,$Z$27,H823=1,$Z$26)*_xlfn.IFS(I823=0,$Z$32,I823=1,$Z$31)*_xlfn.IFS(J823=0,$Z$37,J823=1,$Z$36)*_xlfn.IFS(K823=0,$Z$42,K823=1,$Z$41)*_xlfn.IFS(L823=0,$Z$47,L823=1,$Z$46)*_xlfn.IFS(M823=0,$Z$52,M823=1,$Z$51)*_xlfn.IFS(N823=0,$Z$57,N823=1,$Z$56)</f>
        <v>1.9742118454560195E-4</v>
      </c>
      <c r="R823" t="str" cm="1">
        <f t="array" ref="R823">_xlfn.IFS(AND(O823&gt;P823,O823&gt;Q823),"Low",AND(P823&gt;O823,P823&gt;Q823),"Medium",AND(Q823&gt;O823,Q823&gt;P823),"High")</f>
        <v>Low</v>
      </c>
      <c r="S823" t="str">
        <f t="shared" si="26"/>
        <v>T</v>
      </c>
    </row>
    <row r="824" spans="1:19" x14ac:dyDescent="0.3">
      <c r="A824" t="s">
        <v>17</v>
      </c>
      <c r="B824">
        <v>2</v>
      </c>
      <c r="C824" t="s">
        <v>15</v>
      </c>
      <c r="D824" t="str">
        <f t="shared" si="25"/>
        <v>Low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 cm="1">
        <f t="array" ref="O824">$U$2*_xlfn.IFS(C824="data_analyst",$V$5,C824="data_engineer",$V$6,C824="data_scientist",$V$7)*_xlfn.IFS(E824=0,$V$12,E824=1,$V$11)*_xlfn.IFS(F824=0,$V$17,F824=1,$V$16)*_xlfn.IFS(G824=0,$V$22,G824=1,$V$21)*_xlfn.IFS(H824=0,$V$27,H824=1,$V$26)*_xlfn.IFS(I824=0,$V$32,I824=1,$V$31)*_xlfn.IFS(J824=0,$V$37,J824=1,$V$36)*_xlfn.IFS(K824=0,$V$42,K824=1,$V$41)*_xlfn.IFS(L824=0,$V$47,L824=1,$V$46)*_xlfn.IFS(M824=0,$V$52,M824=1,$V$51)*_xlfn.IFS(N824=0,$V$57,N824=1,$V$56)</f>
        <v>3.5980479398548316E-3</v>
      </c>
      <c r="P824" cm="1">
        <f t="array" ref="P824">$V$2*_xlfn.IFS(C824="data_analyst",$X$5,C824="data_engineer",$X$6,C824="data_scientist",$X$7)*_xlfn.IFS(E824=0,$X$12,E824=1,$X$11)*_xlfn.IFS(F824=0,$X$17,F824=1,$X$16)*_xlfn.IFS(G824=0,$X$22,G824=1,$X$21)*_xlfn.IFS(H824=0,$X$27,H824=1,$X$26)*_xlfn.IFS(I824=0,$X$32,I824=1,$X$31)*_xlfn.IFS(J824=0,$X$37,J824=1,$X$36)*_xlfn.IFS(K824=0,$X$42,K824=1,$X$41)*_xlfn.IFS(L824=0,$X$47,L824=1,$X$46)*_xlfn.IFS(M824=0,$X$52,M824=1,$X$51)*_xlfn.IFS(N824=0,$X$57,N824=1,$X$56)</f>
        <v>6.6698551578231375E-6</v>
      </c>
      <c r="Q824" cm="1">
        <f t="array" ref="Q824">$W$2*_xlfn.IFS(C824="data_analyst",$Z$5,C824="data_engineer",$Z$6,C824="data_scientist",$Z$7)*_xlfn.IFS(E824=0,$Z$12,E824=1,$Z$11)*_xlfn.IFS(F824=0,$Z$17,F824=1,$Z$16)*_xlfn.IFS(G824=0,$Z$22,G824=1,$Z$21)*_xlfn.IFS(H824=0,$Z$27,H824=1,$Z$26)*_xlfn.IFS(I824=0,$Z$32,I824=1,$Z$31)*_xlfn.IFS(J824=0,$Z$37,J824=1,$Z$36)*_xlfn.IFS(K824=0,$Z$42,K824=1,$Z$41)*_xlfn.IFS(L824=0,$Z$47,L824=1,$Z$46)*_xlfn.IFS(M824=0,$Z$52,M824=1,$Z$51)*_xlfn.IFS(N824=0,$Z$57,N824=1,$Z$56)</f>
        <v>1.5927766875393896E-4</v>
      </c>
      <c r="R824" t="str" cm="1">
        <f t="array" ref="R824">_xlfn.IFS(AND(O824&gt;P824,O824&gt;Q824),"Low",AND(P824&gt;O824,P824&gt;Q824),"Medium",AND(Q824&gt;O824,Q824&gt;P824),"High")</f>
        <v>Low</v>
      </c>
      <c r="S824" t="str">
        <f t="shared" si="26"/>
        <v>T</v>
      </c>
    </row>
    <row r="825" spans="1:19" x14ac:dyDescent="0.3">
      <c r="A825" t="s">
        <v>17</v>
      </c>
      <c r="B825">
        <v>3</v>
      </c>
      <c r="C825" t="s">
        <v>15</v>
      </c>
      <c r="D825" t="str">
        <f t="shared" si="25"/>
        <v>Low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 cm="1">
        <f t="array" ref="O825">$U$2*_xlfn.IFS(C825="data_analyst",$V$5,C825="data_engineer",$V$6,C825="data_scientist",$V$7)*_xlfn.IFS(E825=0,$V$12,E825=1,$V$11)*_xlfn.IFS(F825=0,$V$17,F825=1,$V$16)*_xlfn.IFS(G825=0,$V$22,G825=1,$V$21)*_xlfn.IFS(H825=0,$V$27,H825=1,$V$26)*_xlfn.IFS(I825=0,$V$32,I825=1,$V$31)*_xlfn.IFS(J825=0,$V$37,J825=1,$V$36)*_xlfn.IFS(K825=0,$V$42,K825=1,$V$41)*_xlfn.IFS(L825=0,$V$47,L825=1,$V$46)*_xlfn.IFS(M825=0,$V$52,M825=1,$V$51)*_xlfn.IFS(N825=0,$V$57,N825=1,$V$56)</f>
        <v>3.5980479398548316E-3</v>
      </c>
      <c r="P825" cm="1">
        <f t="array" ref="P825">$V$2*_xlfn.IFS(C825="data_analyst",$X$5,C825="data_engineer",$X$6,C825="data_scientist",$X$7)*_xlfn.IFS(E825=0,$X$12,E825=1,$X$11)*_xlfn.IFS(F825=0,$X$17,F825=1,$X$16)*_xlfn.IFS(G825=0,$X$22,G825=1,$X$21)*_xlfn.IFS(H825=0,$X$27,H825=1,$X$26)*_xlfn.IFS(I825=0,$X$32,I825=1,$X$31)*_xlfn.IFS(J825=0,$X$37,J825=1,$X$36)*_xlfn.IFS(K825=0,$X$42,K825=1,$X$41)*_xlfn.IFS(L825=0,$X$47,L825=1,$X$46)*_xlfn.IFS(M825=0,$X$52,M825=1,$X$51)*_xlfn.IFS(N825=0,$X$57,N825=1,$X$56)</f>
        <v>6.6698551578231375E-6</v>
      </c>
      <c r="Q825" cm="1">
        <f t="array" ref="Q825">$W$2*_xlfn.IFS(C825="data_analyst",$Z$5,C825="data_engineer",$Z$6,C825="data_scientist",$Z$7)*_xlfn.IFS(E825=0,$Z$12,E825=1,$Z$11)*_xlfn.IFS(F825=0,$Z$17,F825=1,$Z$16)*_xlfn.IFS(G825=0,$Z$22,G825=1,$Z$21)*_xlfn.IFS(H825=0,$Z$27,H825=1,$Z$26)*_xlfn.IFS(I825=0,$Z$32,I825=1,$Z$31)*_xlfn.IFS(J825=0,$Z$37,J825=1,$Z$36)*_xlfn.IFS(K825=0,$Z$42,K825=1,$Z$41)*_xlfn.IFS(L825=0,$Z$47,L825=1,$Z$46)*_xlfn.IFS(M825=0,$Z$52,M825=1,$Z$51)*_xlfn.IFS(N825=0,$Z$57,N825=1,$Z$56)</f>
        <v>1.5927766875393896E-4</v>
      </c>
      <c r="R825" t="str" cm="1">
        <f t="array" ref="R825">_xlfn.IFS(AND(O825&gt;P825,O825&gt;Q825),"Low",AND(P825&gt;O825,P825&gt;Q825),"Medium",AND(Q825&gt;O825,Q825&gt;P825),"High")</f>
        <v>Low</v>
      </c>
      <c r="S825" t="str">
        <f t="shared" si="26"/>
        <v>T</v>
      </c>
    </row>
    <row r="826" spans="1:19" x14ac:dyDescent="0.3">
      <c r="A826" t="s">
        <v>17</v>
      </c>
      <c r="B826">
        <v>0</v>
      </c>
      <c r="C826" t="s">
        <v>15</v>
      </c>
      <c r="D826" t="str">
        <f t="shared" si="25"/>
        <v>Low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 cm="1">
        <f t="array" ref="O826">$U$2*_xlfn.IFS(C826="data_analyst",$V$5,C826="data_engineer",$V$6,C826="data_scientist",$V$7)*_xlfn.IFS(E826=0,$V$12,E826=1,$V$11)*_xlfn.IFS(F826=0,$V$17,F826=1,$V$16)*_xlfn.IFS(G826=0,$V$22,G826=1,$V$21)*_xlfn.IFS(H826=0,$V$27,H826=1,$V$26)*_xlfn.IFS(I826=0,$V$32,I826=1,$V$31)*_xlfn.IFS(J826=0,$V$37,J826=1,$V$36)*_xlfn.IFS(K826=0,$V$42,K826=1,$V$41)*_xlfn.IFS(L826=0,$V$47,L826=1,$V$46)*_xlfn.IFS(M826=0,$V$52,M826=1,$V$51)*_xlfn.IFS(N826=0,$V$57,N826=1,$V$56)</f>
        <v>2.3455829444072339E-2</v>
      </c>
      <c r="P826" cm="1">
        <f t="array" ref="P826">$V$2*_xlfn.IFS(C826="data_analyst",$X$5,C826="data_engineer",$X$6,C826="data_scientist",$X$7)*_xlfn.IFS(E826=0,$X$12,E826=1,$X$11)*_xlfn.IFS(F826=0,$X$17,F826=1,$X$16)*_xlfn.IFS(G826=0,$X$22,G826=1,$X$21)*_xlfn.IFS(H826=0,$X$27,H826=1,$X$26)*_xlfn.IFS(I826=0,$X$32,I826=1,$X$31)*_xlfn.IFS(J826=0,$X$37,J826=1,$X$36)*_xlfn.IFS(K826=0,$X$42,K826=1,$X$41)*_xlfn.IFS(L826=0,$X$47,L826=1,$X$46)*_xlfn.IFS(M826=0,$X$52,M826=1,$X$51)*_xlfn.IFS(N826=0,$X$57,N826=1,$X$56)</f>
        <v>1.3229474467763136E-4</v>
      </c>
      <c r="Q826" cm="1">
        <f t="array" ref="Q826">$W$2*_xlfn.IFS(C826="data_analyst",$Z$5,C826="data_engineer",$Z$6,C826="data_scientist",$Z$7)*_xlfn.IFS(E826=0,$Z$12,E826=1,$Z$11)*_xlfn.IFS(F826=0,$Z$17,F826=1,$Z$16)*_xlfn.IFS(G826=0,$Z$22,G826=1,$Z$21)*_xlfn.IFS(H826=0,$Z$27,H826=1,$Z$26)*_xlfn.IFS(I826=0,$Z$32,I826=1,$Z$31)*_xlfn.IFS(J826=0,$Z$37,J826=1,$Z$36)*_xlfn.IFS(K826=0,$Z$42,K826=1,$Z$41)*_xlfn.IFS(L826=0,$Z$47,L826=1,$Z$46)*_xlfn.IFS(M826=0,$Z$52,M826=1,$Z$51)*_xlfn.IFS(N826=0,$Z$57,N826=1,$Z$56)</f>
        <v>1.0934096374833335E-3</v>
      </c>
      <c r="R826" t="str" cm="1">
        <f t="array" ref="R826">_xlfn.IFS(AND(O826&gt;P826,O826&gt;Q826),"Low",AND(P826&gt;O826,P826&gt;Q826),"Medium",AND(Q826&gt;O826,Q826&gt;P826),"High")</f>
        <v>Low</v>
      </c>
      <c r="S826" t="str">
        <f t="shared" si="26"/>
        <v>T</v>
      </c>
    </row>
    <row r="827" spans="1:19" x14ac:dyDescent="0.3">
      <c r="A827" t="s">
        <v>17</v>
      </c>
      <c r="B827">
        <v>1</v>
      </c>
      <c r="C827" t="s">
        <v>15</v>
      </c>
      <c r="D827" t="str">
        <f t="shared" si="25"/>
        <v>Low</v>
      </c>
      <c r="E827">
        <v>1</v>
      </c>
      <c r="F827">
        <v>1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1</v>
      </c>
      <c r="O827" cm="1">
        <f t="array" ref="O827">$U$2*_xlfn.IFS(C827="data_analyst",$V$5,C827="data_engineer",$V$6,C827="data_scientist",$V$7)*_xlfn.IFS(E827=0,$V$12,E827=1,$V$11)*_xlfn.IFS(F827=0,$V$17,F827=1,$V$16)*_xlfn.IFS(G827=0,$V$22,G827=1,$V$21)*_xlfn.IFS(H827=0,$V$27,H827=1,$V$26)*_xlfn.IFS(I827=0,$V$32,I827=1,$V$31)*_xlfn.IFS(J827=0,$V$37,J827=1,$V$36)*_xlfn.IFS(K827=0,$V$42,K827=1,$V$41)*_xlfn.IFS(L827=0,$V$47,L827=1,$V$46)*_xlfn.IFS(M827=0,$V$52,M827=1,$V$51)*_xlfn.IFS(N827=0,$V$57,N827=1,$V$56)</f>
        <v>3.7788725588974699E-3</v>
      </c>
      <c r="P827" cm="1">
        <f t="array" ref="P827">$V$2*_xlfn.IFS(C827="data_analyst",$X$5,C827="data_engineer",$X$6,C827="data_scientist",$X$7)*_xlfn.IFS(E827=0,$X$12,E827=1,$X$11)*_xlfn.IFS(F827=0,$X$17,F827=1,$X$16)*_xlfn.IFS(G827=0,$X$22,G827=1,$X$21)*_xlfn.IFS(H827=0,$X$27,H827=1,$X$26)*_xlfn.IFS(I827=0,$X$32,I827=1,$X$31)*_xlfn.IFS(J827=0,$X$37,J827=1,$X$36)*_xlfn.IFS(K827=0,$X$42,K827=1,$X$41)*_xlfn.IFS(L827=0,$X$47,L827=1,$X$46)*_xlfn.IFS(M827=0,$X$52,M827=1,$X$51)*_xlfn.IFS(N827=0,$X$57,N827=1,$X$56)</f>
        <v>8.3520429436262781E-5</v>
      </c>
      <c r="Q827" cm="1">
        <f t="array" ref="Q827">$W$2*_xlfn.IFS(C827="data_analyst",$Z$5,C827="data_engineer",$Z$6,C827="data_scientist",$Z$7)*_xlfn.IFS(E827=0,$Z$12,E827=1,$Z$11)*_xlfn.IFS(F827=0,$Z$17,F827=1,$Z$16)*_xlfn.IFS(G827=0,$Z$22,G827=1,$Z$21)*_xlfn.IFS(H827=0,$Z$27,H827=1,$Z$26)*_xlfn.IFS(I827=0,$Z$32,I827=1,$Z$31)*_xlfn.IFS(J827=0,$Z$37,J827=1,$Z$36)*_xlfn.IFS(K827=0,$Z$42,K827=1,$Z$41)*_xlfn.IFS(L827=0,$Z$47,L827=1,$Z$46)*_xlfn.IFS(M827=0,$Z$52,M827=1,$Z$51)*_xlfn.IFS(N827=0,$Z$57,N827=1,$Z$56)</f>
        <v>4.0768386065440299E-4</v>
      </c>
      <c r="R827" t="str" cm="1">
        <f t="array" ref="R827">_xlfn.IFS(AND(O827&gt;P827,O827&gt;Q827),"Low",AND(P827&gt;O827,P827&gt;Q827),"Medium",AND(Q827&gt;O827,Q827&gt;P827),"High")</f>
        <v>Low</v>
      </c>
      <c r="S827" t="str">
        <f t="shared" si="26"/>
        <v>T</v>
      </c>
    </row>
    <row r="828" spans="1:19" x14ac:dyDescent="0.3">
      <c r="A828" t="s">
        <v>17</v>
      </c>
      <c r="B828">
        <v>0</v>
      </c>
      <c r="C828" t="s">
        <v>15</v>
      </c>
      <c r="D828" t="str">
        <f t="shared" si="25"/>
        <v>Low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 cm="1">
        <f t="array" ref="O828">$U$2*_xlfn.IFS(C828="data_analyst",$V$5,C828="data_engineer",$V$6,C828="data_scientist",$V$7)*_xlfn.IFS(E828=0,$V$12,E828=1,$V$11)*_xlfn.IFS(F828=0,$V$17,F828=1,$V$16)*_xlfn.IFS(G828=0,$V$22,G828=1,$V$21)*_xlfn.IFS(H828=0,$V$27,H828=1,$V$26)*_xlfn.IFS(I828=0,$V$32,I828=1,$V$31)*_xlfn.IFS(J828=0,$V$37,J828=1,$V$36)*_xlfn.IFS(K828=0,$V$42,K828=1,$V$41)*_xlfn.IFS(L828=0,$V$47,L828=1,$V$46)*_xlfn.IFS(M828=0,$V$52,M828=1,$V$51)*_xlfn.IFS(N828=0,$V$57,N828=1,$V$56)</f>
        <v>3.5980479398548316E-3</v>
      </c>
      <c r="P828" cm="1">
        <f t="array" ref="P828">$V$2*_xlfn.IFS(C828="data_analyst",$X$5,C828="data_engineer",$X$6,C828="data_scientist",$X$7)*_xlfn.IFS(E828=0,$X$12,E828=1,$X$11)*_xlfn.IFS(F828=0,$X$17,F828=1,$X$16)*_xlfn.IFS(G828=0,$X$22,G828=1,$X$21)*_xlfn.IFS(H828=0,$X$27,H828=1,$X$26)*_xlfn.IFS(I828=0,$X$32,I828=1,$X$31)*_xlfn.IFS(J828=0,$X$37,J828=1,$X$36)*_xlfn.IFS(K828=0,$X$42,K828=1,$X$41)*_xlfn.IFS(L828=0,$X$47,L828=1,$X$46)*_xlfn.IFS(M828=0,$X$52,M828=1,$X$51)*_xlfn.IFS(N828=0,$X$57,N828=1,$X$56)</f>
        <v>6.6698551578231375E-6</v>
      </c>
      <c r="Q828" cm="1">
        <f t="array" ref="Q828">$W$2*_xlfn.IFS(C828="data_analyst",$Z$5,C828="data_engineer",$Z$6,C828="data_scientist",$Z$7)*_xlfn.IFS(E828=0,$Z$12,E828=1,$Z$11)*_xlfn.IFS(F828=0,$Z$17,F828=1,$Z$16)*_xlfn.IFS(G828=0,$Z$22,G828=1,$Z$21)*_xlfn.IFS(H828=0,$Z$27,H828=1,$Z$26)*_xlfn.IFS(I828=0,$Z$32,I828=1,$Z$31)*_xlfn.IFS(J828=0,$Z$37,J828=1,$Z$36)*_xlfn.IFS(K828=0,$Z$42,K828=1,$Z$41)*_xlfn.IFS(L828=0,$Z$47,L828=1,$Z$46)*_xlfn.IFS(M828=0,$Z$52,M828=1,$Z$51)*_xlfn.IFS(N828=0,$Z$57,N828=1,$Z$56)</f>
        <v>1.5927766875393896E-4</v>
      </c>
      <c r="R828" t="str" cm="1">
        <f t="array" ref="R828">_xlfn.IFS(AND(O828&gt;P828,O828&gt;Q828),"Low",AND(P828&gt;O828,P828&gt;Q828),"Medium",AND(Q828&gt;O828,Q828&gt;P828),"High")</f>
        <v>Low</v>
      </c>
      <c r="S828" t="str">
        <f t="shared" si="26"/>
        <v>T</v>
      </c>
    </row>
    <row r="829" spans="1:19" x14ac:dyDescent="0.3">
      <c r="A829" t="s">
        <v>17</v>
      </c>
      <c r="B829">
        <v>4</v>
      </c>
      <c r="C829" t="s">
        <v>15</v>
      </c>
      <c r="D829" t="str">
        <f t="shared" si="25"/>
        <v>Low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 cm="1">
        <f t="array" ref="O829">$U$2*_xlfn.IFS(C829="data_analyst",$V$5,C829="data_engineer",$V$6,C829="data_scientist",$V$7)*_xlfn.IFS(E829=0,$V$12,E829=1,$V$11)*_xlfn.IFS(F829=0,$V$17,F829=1,$V$16)*_xlfn.IFS(G829=0,$V$22,G829=1,$V$21)*_xlfn.IFS(H829=0,$V$27,H829=1,$V$26)*_xlfn.IFS(I829=0,$V$32,I829=1,$V$31)*_xlfn.IFS(J829=0,$V$37,J829=1,$V$36)*_xlfn.IFS(K829=0,$V$42,K829=1,$V$41)*_xlfn.IFS(L829=0,$V$47,L829=1,$V$46)*_xlfn.IFS(M829=0,$V$52,M829=1,$V$51)*_xlfn.IFS(N829=0,$V$57,N829=1,$V$56)</f>
        <v>1.8002646761135725E-2</v>
      </c>
      <c r="P829" cm="1">
        <f t="array" ref="P829">$V$2*_xlfn.IFS(C829="data_analyst",$X$5,C829="data_engineer",$X$6,C829="data_scientist",$X$7)*_xlfn.IFS(E829=0,$X$12,E829=1,$X$11)*_xlfn.IFS(F829=0,$X$17,F829=1,$X$16)*_xlfn.IFS(G829=0,$X$22,G829=1,$X$21)*_xlfn.IFS(H829=0,$X$27,H829=1,$X$26)*_xlfn.IFS(I829=0,$X$32,I829=1,$X$31)*_xlfn.IFS(J829=0,$X$37,J829=1,$X$36)*_xlfn.IFS(K829=0,$X$42,K829=1,$X$41)*_xlfn.IFS(L829=0,$X$47,L829=1,$X$46)*_xlfn.IFS(M829=0,$X$52,M829=1,$X$51)*_xlfn.IFS(N829=0,$X$57,N829=1,$X$56)</f>
        <v>1.1404719368761322E-4</v>
      </c>
      <c r="Q829" cm="1">
        <f t="array" ref="Q829">$W$2*_xlfn.IFS(C829="data_analyst",$Z$5,C829="data_engineer",$Z$6,C829="data_scientist",$Z$7)*_xlfn.IFS(E829=0,$Z$12,E829=1,$Z$11)*_xlfn.IFS(F829=0,$Z$17,F829=1,$Z$16)*_xlfn.IFS(G829=0,$Z$22,G829=1,$Z$21)*_xlfn.IFS(H829=0,$Z$27,H829=1,$Z$26)*_xlfn.IFS(I829=0,$Z$32,I829=1,$Z$31)*_xlfn.IFS(J829=0,$Z$37,J829=1,$Z$36)*_xlfn.IFS(K829=0,$Z$42,K829=1,$Z$41)*_xlfn.IFS(L829=0,$Z$47,L829=1,$Z$46)*_xlfn.IFS(M829=0,$Z$52,M829=1,$Z$51)*_xlfn.IFS(N829=0,$Z$57,N829=1,$Z$56)</f>
        <v>1.0309290867700006E-3</v>
      </c>
      <c r="R829" t="str" cm="1">
        <f t="array" ref="R829">_xlfn.IFS(AND(O829&gt;P829,O829&gt;Q829),"Low",AND(P829&gt;O829,P829&gt;Q829),"Medium",AND(Q829&gt;O829,Q829&gt;P829),"High")</f>
        <v>Low</v>
      </c>
      <c r="S829" t="str">
        <f t="shared" si="26"/>
        <v>T</v>
      </c>
    </row>
    <row r="830" spans="1:19" x14ac:dyDescent="0.3">
      <c r="A830" t="s">
        <v>17</v>
      </c>
      <c r="B830">
        <v>1</v>
      </c>
      <c r="C830" t="s">
        <v>15</v>
      </c>
      <c r="D830" t="str">
        <f t="shared" si="25"/>
        <v>Low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 cm="1">
        <f t="array" ref="O830">$U$2*_xlfn.IFS(C830="data_analyst",$V$5,C830="data_engineer",$V$6,C830="data_scientist",$V$7)*_xlfn.IFS(E830=0,$V$12,E830=1,$V$11)*_xlfn.IFS(F830=0,$V$17,F830=1,$V$16)*_xlfn.IFS(G830=0,$V$22,G830=1,$V$21)*_xlfn.IFS(H830=0,$V$27,H830=1,$V$26)*_xlfn.IFS(I830=0,$V$32,I830=1,$V$31)*_xlfn.IFS(J830=0,$V$37,J830=1,$V$36)*_xlfn.IFS(K830=0,$V$42,K830=1,$V$41)*_xlfn.IFS(L830=0,$V$47,L830=1,$V$46)*_xlfn.IFS(M830=0,$V$52,M830=1,$V$51)*_xlfn.IFS(N830=0,$V$57,N830=1,$V$56)</f>
        <v>1.8002646761135725E-2</v>
      </c>
      <c r="P830" cm="1">
        <f t="array" ref="P830">$V$2*_xlfn.IFS(C830="data_analyst",$X$5,C830="data_engineer",$X$6,C830="data_scientist",$X$7)*_xlfn.IFS(E830=0,$X$12,E830=1,$X$11)*_xlfn.IFS(F830=0,$X$17,F830=1,$X$16)*_xlfn.IFS(G830=0,$X$22,G830=1,$X$21)*_xlfn.IFS(H830=0,$X$27,H830=1,$X$26)*_xlfn.IFS(I830=0,$X$32,I830=1,$X$31)*_xlfn.IFS(J830=0,$X$37,J830=1,$X$36)*_xlfn.IFS(K830=0,$X$42,K830=1,$X$41)*_xlfn.IFS(L830=0,$X$47,L830=1,$X$46)*_xlfn.IFS(M830=0,$X$52,M830=1,$X$51)*_xlfn.IFS(N830=0,$X$57,N830=1,$X$56)</f>
        <v>1.1404719368761322E-4</v>
      </c>
      <c r="Q830" cm="1">
        <f t="array" ref="Q830">$W$2*_xlfn.IFS(C830="data_analyst",$Z$5,C830="data_engineer",$Z$6,C830="data_scientist",$Z$7)*_xlfn.IFS(E830=0,$Z$12,E830=1,$Z$11)*_xlfn.IFS(F830=0,$Z$17,F830=1,$Z$16)*_xlfn.IFS(G830=0,$Z$22,G830=1,$Z$21)*_xlfn.IFS(H830=0,$Z$27,H830=1,$Z$26)*_xlfn.IFS(I830=0,$Z$32,I830=1,$Z$31)*_xlfn.IFS(J830=0,$Z$37,J830=1,$Z$36)*_xlfn.IFS(K830=0,$Z$42,K830=1,$Z$41)*_xlfn.IFS(L830=0,$Z$47,L830=1,$Z$46)*_xlfn.IFS(M830=0,$Z$52,M830=1,$Z$51)*_xlfn.IFS(N830=0,$Z$57,N830=1,$Z$56)</f>
        <v>1.0309290867700006E-3</v>
      </c>
      <c r="R830" t="str" cm="1">
        <f t="array" ref="R830">_xlfn.IFS(AND(O830&gt;P830,O830&gt;Q830),"Low",AND(P830&gt;O830,P830&gt;Q830),"Medium",AND(Q830&gt;O830,Q830&gt;P830),"High")</f>
        <v>Low</v>
      </c>
      <c r="S830" t="str">
        <f t="shared" si="26"/>
        <v>T</v>
      </c>
    </row>
    <row r="831" spans="1:19" x14ac:dyDescent="0.3">
      <c r="A831" t="s">
        <v>17</v>
      </c>
      <c r="B831">
        <v>3</v>
      </c>
      <c r="C831" t="s">
        <v>15</v>
      </c>
      <c r="D831" t="str">
        <f t="shared" si="25"/>
        <v>Low</v>
      </c>
      <c r="E831">
        <v>1</v>
      </c>
      <c r="F831">
        <v>1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1</v>
      </c>
      <c r="O831" cm="1">
        <f t="array" ref="O831">$U$2*_xlfn.IFS(C831="data_analyst",$V$5,C831="data_engineer",$V$6,C831="data_scientist",$V$7)*_xlfn.IFS(E831=0,$V$12,E831=1,$V$11)*_xlfn.IFS(F831=0,$V$17,F831=1,$V$16)*_xlfn.IFS(G831=0,$V$22,G831=1,$V$21)*_xlfn.IFS(H831=0,$V$27,H831=1,$V$26)*_xlfn.IFS(I831=0,$V$32,I831=1,$V$31)*_xlfn.IFS(J831=0,$V$37,J831=1,$V$36)*_xlfn.IFS(K831=0,$V$42,K831=1,$V$41)*_xlfn.IFS(L831=0,$V$47,L831=1,$V$46)*_xlfn.IFS(M831=0,$V$52,M831=1,$V$51)*_xlfn.IFS(N831=0,$V$57,N831=1,$V$56)</f>
        <v>3.4529023654390459E-5</v>
      </c>
      <c r="P831" cm="1">
        <f t="array" ref="P831">$V$2*_xlfn.IFS(C831="data_analyst",$X$5,C831="data_engineer",$X$6,C831="data_scientist",$X$7)*_xlfn.IFS(E831=0,$X$12,E831=1,$X$11)*_xlfn.IFS(F831=0,$X$17,F831=1,$X$16)*_xlfn.IFS(G831=0,$X$22,G831=1,$X$21)*_xlfn.IFS(H831=0,$X$27,H831=1,$X$26)*_xlfn.IFS(I831=0,$X$32,I831=1,$X$31)*_xlfn.IFS(J831=0,$X$37,J831=1,$X$36)*_xlfn.IFS(K831=0,$X$42,K831=1,$X$41)*_xlfn.IFS(L831=0,$X$47,L831=1,$X$46)*_xlfn.IFS(M831=0,$X$52,M831=1,$X$51)*_xlfn.IFS(N831=0,$X$57,N831=1,$X$56)</f>
        <v>2.1405287838225482E-4</v>
      </c>
      <c r="Q831" cm="1">
        <f t="array" ref="Q831">$W$2*_xlfn.IFS(C831="data_analyst",$Z$5,C831="data_engineer",$Z$6,C831="data_scientist",$Z$7)*_xlfn.IFS(E831=0,$Z$12,E831=1,$Z$11)*_xlfn.IFS(F831=0,$Z$17,F831=1,$Z$16)*_xlfn.IFS(G831=0,$Z$22,G831=1,$Z$21)*_xlfn.IFS(H831=0,$Z$27,H831=1,$Z$26)*_xlfn.IFS(I831=0,$Z$32,I831=1,$Z$31)*_xlfn.IFS(J831=0,$Z$37,J831=1,$Z$36)*_xlfn.IFS(K831=0,$Z$42,K831=1,$Z$41)*_xlfn.IFS(L831=0,$Z$47,L831=1,$Z$46)*_xlfn.IFS(M831=0,$Z$52,M831=1,$Z$51)*_xlfn.IFS(N831=0,$Z$57,N831=1,$Z$56)</f>
        <v>2.0123344939503761E-4</v>
      </c>
      <c r="R831" t="str" cm="1">
        <f t="array" ref="R831">_xlfn.IFS(AND(O831&gt;P831,O831&gt;Q831),"Low",AND(P831&gt;O831,P831&gt;Q831),"Medium",AND(Q831&gt;O831,Q831&gt;P831),"High")</f>
        <v>Medium</v>
      </c>
      <c r="S831" t="str">
        <f t="shared" si="26"/>
        <v>F</v>
      </c>
    </row>
    <row r="832" spans="1:19" x14ac:dyDescent="0.3">
      <c r="A832" t="s">
        <v>17</v>
      </c>
      <c r="B832">
        <v>3</v>
      </c>
      <c r="C832" t="s">
        <v>15</v>
      </c>
      <c r="D832" t="str">
        <f t="shared" si="25"/>
        <v>Low</v>
      </c>
      <c r="E832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1</v>
      </c>
      <c r="O832" cm="1">
        <f t="array" ref="O832">$U$2*_xlfn.IFS(C832="data_analyst",$V$5,C832="data_engineer",$V$6,C832="data_scientist",$V$7)*_xlfn.IFS(E832=0,$V$12,E832=1,$V$11)*_xlfn.IFS(F832=0,$V$17,F832=1,$V$16)*_xlfn.IFS(G832=0,$V$22,G832=1,$V$21)*_xlfn.IFS(H832=0,$V$27,H832=1,$V$26)*_xlfn.IFS(I832=0,$V$32,I832=1,$V$31)*_xlfn.IFS(J832=0,$V$37,J832=1,$V$36)*_xlfn.IFS(K832=0,$V$42,K832=1,$V$41)*_xlfn.IFS(L832=0,$V$47,L832=1,$V$46)*_xlfn.IFS(M832=0,$V$52,M832=1,$V$51)*_xlfn.IFS(N832=0,$V$57,N832=1,$V$56)</f>
        <v>4.6298645463884189E-3</v>
      </c>
      <c r="P832" cm="1">
        <f t="array" ref="P832">$V$2*_xlfn.IFS(C832="data_analyst",$X$5,C832="data_engineer",$X$6,C832="data_scientist",$X$7)*_xlfn.IFS(E832=0,$X$12,E832=1,$X$11)*_xlfn.IFS(F832=0,$X$17,F832=1,$X$16)*_xlfn.IFS(G832=0,$X$22,G832=1,$X$21)*_xlfn.IFS(H832=0,$X$27,H832=1,$X$26)*_xlfn.IFS(I832=0,$X$32,I832=1,$X$31)*_xlfn.IFS(J832=0,$X$37,J832=1,$X$36)*_xlfn.IFS(K832=0,$X$42,K832=1,$X$41)*_xlfn.IFS(L832=0,$X$47,L832=1,$X$46)*_xlfn.IFS(M832=0,$X$52,M832=1,$X$51)*_xlfn.IFS(N832=0,$X$57,N832=1,$X$56)</f>
        <v>2.6516803780137475E-5</v>
      </c>
      <c r="Q832" cm="1">
        <f t="array" ref="Q832">$W$2*_xlfn.IFS(C832="data_analyst",$Z$5,C832="data_engineer",$Z$6,C832="data_scientist",$Z$7)*_xlfn.IFS(E832=0,$Z$12,E832=1,$Z$11)*_xlfn.IFS(F832=0,$Z$17,F832=1,$Z$16)*_xlfn.IFS(G832=0,$Z$22,G832=1,$Z$21)*_xlfn.IFS(H832=0,$Z$27,H832=1,$Z$26)*_xlfn.IFS(I832=0,$Z$32,I832=1,$Z$31)*_xlfn.IFS(J832=0,$Z$37,J832=1,$Z$36)*_xlfn.IFS(K832=0,$Z$42,K832=1,$Z$41)*_xlfn.IFS(L832=0,$Z$47,L832=1,$Z$46)*_xlfn.IFS(M832=0,$Z$52,M832=1,$Z$51)*_xlfn.IFS(N832=0,$Z$57,N832=1,$Z$56)</f>
        <v>1.9742118454560195E-4</v>
      </c>
      <c r="R832" t="str" cm="1">
        <f t="array" ref="R832">_xlfn.IFS(AND(O832&gt;P832,O832&gt;Q832),"Low",AND(P832&gt;O832,P832&gt;Q832),"Medium",AND(Q832&gt;O832,Q832&gt;P832),"High")</f>
        <v>Low</v>
      </c>
      <c r="S832" t="str">
        <f t="shared" si="26"/>
        <v>T</v>
      </c>
    </row>
    <row r="833" spans="1:19" x14ac:dyDescent="0.3">
      <c r="A833" t="s">
        <v>17</v>
      </c>
      <c r="B833">
        <v>3</v>
      </c>
      <c r="C833" t="s">
        <v>15</v>
      </c>
      <c r="D833" t="str">
        <f t="shared" si="25"/>
        <v>Low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 cm="1">
        <f t="array" ref="O833">$U$2*_xlfn.IFS(C833="data_analyst",$V$5,C833="data_engineer",$V$6,C833="data_scientist",$V$7)*_xlfn.IFS(E833=0,$V$12,E833=1,$V$11)*_xlfn.IFS(F833=0,$V$17,F833=1,$V$16)*_xlfn.IFS(G833=0,$V$22,G833=1,$V$21)*_xlfn.IFS(H833=0,$V$27,H833=1,$V$26)*_xlfn.IFS(I833=0,$V$32,I833=1,$V$31)*_xlfn.IFS(J833=0,$V$37,J833=1,$V$36)*_xlfn.IFS(K833=0,$V$42,K833=1,$V$41)*_xlfn.IFS(L833=0,$V$47,L833=1,$V$46)*_xlfn.IFS(M833=0,$V$52,M833=1,$V$51)*_xlfn.IFS(N833=0,$V$57,N833=1,$V$56)</f>
        <v>3.5980479398548316E-3</v>
      </c>
      <c r="P833" cm="1">
        <f t="array" ref="P833">$V$2*_xlfn.IFS(C833="data_analyst",$X$5,C833="data_engineer",$X$6,C833="data_scientist",$X$7)*_xlfn.IFS(E833=0,$X$12,E833=1,$X$11)*_xlfn.IFS(F833=0,$X$17,F833=1,$X$16)*_xlfn.IFS(G833=0,$X$22,G833=1,$X$21)*_xlfn.IFS(H833=0,$X$27,H833=1,$X$26)*_xlfn.IFS(I833=0,$X$32,I833=1,$X$31)*_xlfn.IFS(J833=0,$X$37,J833=1,$X$36)*_xlfn.IFS(K833=0,$X$42,K833=1,$X$41)*_xlfn.IFS(L833=0,$X$47,L833=1,$X$46)*_xlfn.IFS(M833=0,$X$52,M833=1,$X$51)*_xlfn.IFS(N833=0,$X$57,N833=1,$X$56)</f>
        <v>6.6698551578231375E-6</v>
      </c>
      <c r="Q833" cm="1">
        <f t="array" ref="Q833">$W$2*_xlfn.IFS(C833="data_analyst",$Z$5,C833="data_engineer",$Z$6,C833="data_scientist",$Z$7)*_xlfn.IFS(E833=0,$Z$12,E833=1,$Z$11)*_xlfn.IFS(F833=0,$Z$17,F833=1,$Z$16)*_xlfn.IFS(G833=0,$Z$22,G833=1,$Z$21)*_xlfn.IFS(H833=0,$Z$27,H833=1,$Z$26)*_xlfn.IFS(I833=0,$Z$32,I833=1,$Z$31)*_xlfn.IFS(J833=0,$Z$37,J833=1,$Z$36)*_xlfn.IFS(K833=0,$Z$42,K833=1,$Z$41)*_xlfn.IFS(L833=0,$Z$47,L833=1,$Z$46)*_xlfn.IFS(M833=0,$Z$52,M833=1,$Z$51)*_xlfn.IFS(N833=0,$Z$57,N833=1,$Z$56)</f>
        <v>1.5927766875393896E-4</v>
      </c>
      <c r="R833" t="str" cm="1">
        <f t="array" ref="R833">_xlfn.IFS(AND(O833&gt;P833,O833&gt;Q833),"Low",AND(P833&gt;O833,P833&gt;Q833),"Medium",AND(Q833&gt;O833,Q833&gt;P833),"High")</f>
        <v>Low</v>
      </c>
      <c r="S833" t="str">
        <f t="shared" si="26"/>
        <v>T</v>
      </c>
    </row>
    <row r="834" spans="1:19" x14ac:dyDescent="0.3">
      <c r="A834" t="s">
        <v>17</v>
      </c>
      <c r="B834">
        <v>3</v>
      </c>
      <c r="C834" t="s">
        <v>15</v>
      </c>
      <c r="D834" t="str">
        <f t="shared" ref="D834:D897" si="27">IF(AND(C834="data_analyst",A834="Medium",B834&gt;4),"High",A834)</f>
        <v>Low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 cm="1">
        <f t="array" ref="O834">$U$2*_xlfn.IFS(C834="data_analyst",$V$5,C834="data_engineer",$V$6,C834="data_scientist",$V$7)*_xlfn.IFS(E834=0,$V$12,E834=1,$V$11)*_xlfn.IFS(F834=0,$V$17,F834=1,$V$16)*_xlfn.IFS(G834=0,$V$22,G834=1,$V$21)*_xlfn.IFS(H834=0,$V$27,H834=1,$V$26)*_xlfn.IFS(I834=0,$V$32,I834=1,$V$31)*_xlfn.IFS(J834=0,$V$37,J834=1,$V$36)*_xlfn.IFS(K834=0,$V$42,K834=1,$V$41)*_xlfn.IFS(L834=0,$V$47,L834=1,$V$46)*_xlfn.IFS(M834=0,$V$52,M834=1,$V$51)*_xlfn.IFS(N834=0,$V$57,N834=1,$V$56)</f>
        <v>2.3455829444072339E-2</v>
      </c>
      <c r="P834" cm="1">
        <f t="array" ref="P834">$V$2*_xlfn.IFS(C834="data_analyst",$X$5,C834="data_engineer",$X$6,C834="data_scientist",$X$7)*_xlfn.IFS(E834=0,$X$12,E834=1,$X$11)*_xlfn.IFS(F834=0,$X$17,F834=1,$X$16)*_xlfn.IFS(G834=0,$X$22,G834=1,$X$21)*_xlfn.IFS(H834=0,$X$27,H834=1,$X$26)*_xlfn.IFS(I834=0,$X$32,I834=1,$X$31)*_xlfn.IFS(J834=0,$X$37,J834=1,$X$36)*_xlfn.IFS(K834=0,$X$42,K834=1,$X$41)*_xlfn.IFS(L834=0,$X$47,L834=1,$X$46)*_xlfn.IFS(M834=0,$X$52,M834=1,$X$51)*_xlfn.IFS(N834=0,$X$57,N834=1,$X$56)</f>
        <v>1.3229474467763136E-4</v>
      </c>
      <c r="Q834" cm="1">
        <f t="array" ref="Q834">$W$2*_xlfn.IFS(C834="data_analyst",$Z$5,C834="data_engineer",$Z$6,C834="data_scientist",$Z$7)*_xlfn.IFS(E834=0,$Z$12,E834=1,$Z$11)*_xlfn.IFS(F834=0,$Z$17,F834=1,$Z$16)*_xlfn.IFS(G834=0,$Z$22,G834=1,$Z$21)*_xlfn.IFS(H834=0,$Z$27,H834=1,$Z$26)*_xlfn.IFS(I834=0,$Z$32,I834=1,$Z$31)*_xlfn.IFS(J834=0,$Z$37,J834=1,$Z$36)*_xlfn.IFS(K834=0,$Z$42,K834=1,$Z$41)*_xlfn.IFS(L834=0,$Z$47,L834=1,$Z$46)*_xlfn.IFS(M834=0,$Z$52,M834=1,$Z$51)*_xlfn.IFS(N834=0,$Z$57,N834=1,$Z$56)</f>
        <v>1.0934096374833335E-3</v>
      </c>
      <c r="R834" t="str" cm="1">
        <f t="array" ref="R834">_xlfn.IFS(AND(O834&gt;P834,O834&gt;Q834),"Low",AND(P834&gt;O834,P834&gt;Q834),"Medium",AND(Q834&gt;O834,Q834&gt;P834),"High")</f>
        <v>Low</v>
      </c>
      <c r="S834" t="str">
        <f t="shared" si="26"/>
        <v>T</v>
      </c>
    </row>
    <row r="835" spans="1:19" x14ac:dyDescent="0.3">
      <c r="A835" t="s">
        <v>17</v>
      </c>
      <c r="B835">
        <v>3</v>
      </c>
      <c r="C835" t="s">
        <v>15</v>
      </c>
      <c r="D835" t="str">
        <f t="shared" si="27"/>
        <v>Low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 cm="1">
        <f t="array" ref="O835">$U$2*_xlfn.IFS(C835="data_analyst",$V$5,C835="data_engineer",$V$6,C835="data_scientist",$V$7)*_xlfn.IFS(E835=0,$V$12,E835=1,$V$11)*_xlfn.IFS(F835=0,$V$17,F835=1,$V$16)*_xlfn.IFS(G835=0,$V$22,G835=1,$V$21)*_xlfn.IFS(H835=0,$V$27,H835=1,$V$26)*_xlfn.IFS(I835=0,$V$32,I835=1,$V$31)*_xlfn.IFS(J835=0,$V$37,J835=1,$V$36)*_xlfn.IFS(K835=0,$V$42,K835=1,$V$41)*_xlfn.IFS(L835=0,$V$47,L835=1,$V$46)*_xlfn.IFS(M835=0,$V$52,M835=1,$V$51)*_xlfn.IFS(N835=0,$V$57,N835=1,$V$56)</f>
        <v>1.8002646761135725E-2</v>
      </c>
      <c r="P835" cm="1">
        <f t="array" ref="P835">$V$2*_xlfn.IFS(C835="data_analyst",$X$5,C835="data_engineer",$X$6,C835="data_scientist",$X$7)*_xlfn.IFS(E835=0,$X$12,E835=1,$X$11)*_xlfn.IFS(F835=0,$X$17,F835=1,$X$16)*_xlfn.IFS(G835=0,$X$22,G835=1,$X$21)*_xlfn.IFS(H835=0,$X$27,H835=1,$X$26)*_xlfn.IFS(I835=0,$X$32,I835=1,$X$31)*_xlfn.IFS(J835=0,$X$37,J835=1,$X$36)*_xlfn.IFS(K835=0,$X$42,K835=1,$X$41)*_xlfn.IFS(L835=0,$X$47,L835=1,$X$46)*_xlfn.IFS(M835=0,$X$52,M835=1,$X$51)*_xlfn.IFS(N835=0,$X$57,N835=1,$X$56)</f>
        <v>1.1404719368761322E-4</v>
      </c>
      <c r="Q835" cm="1">
        <f t="array" ref="Q835">$W$2*_xlfn.IFS(C835="data_analyst",$Z$5,C835="data_engineer",$Z$6,C835="data_scientist",$Z$7)*_xlfn.IFS(E835=0,$Z$12,E835=1,$Z$11)*_xlfn.IFS(F835=0,$Z$17,F835=1,$Z$16)*_xlfn.IFS(G835=0,$Z$22,G835=1,$Z$21)*_xlfn.IFS(H835=0,$Z$27,H835=1,$Z$26)*_xlfn.IFS(I835=0,$Z$32,I835=1,$Z$31)*_xlfn.IFS(J835=0,$Z$37,J835=1,$Z$36)*_xlfn.IFS(K835=0,$Z$42,K835=1,$Z$41)*_xlfn.IFS(L835=0,$Z$47,L835=1,$Z$46)*_xlfn.IFS(M835=0,$Z$52,M835=1,$Z$51)*_xlfn.IFS(N835=0,$Z$57,N835=1,$Z$56)</f>
        <v>1.0309290867700006E-3</v>
      </c>
      <c r="R835" t="str" cm="1">
        <f t="array" ref="R835">_xlfn.IFS(AND(O835&gt;P835,O835&gt;Q835),"Low",AND(P835&gt;O835,P835&gt;Q835),"Medium",AND(Q835&gt;O835,Q835&gt;P835),"High")</f>
        <v>Low</v>
      </c>
      <c r="S835" t="str">
        <f t="shared" ref="S835:S898" si="28">IF(D835=R835,"T","F")</f>
        <v>T</v>
      </c>
    </row>
    <row r="836" spans="1:19" x14ac:dyDescent="0.3">
      <c r="A836" t="s">
        <v>17</v>
      </c>
      <c r="B836">
        <v>3</v>
      </c>
      <c r="C836" t="s">
        <v>15</v>
      </c>
      <c r="D836" t="str">
        <f t="shared" si="27"/>
        <v>Low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1</v>
      </c>
      <c r="O836" cm="1">
        <f t="array" ref="O836">$U$2*_xlfn.IFS(C836="data_analyst",$V$5,C836="data_engineer",$V$6,C836="data_scientist",$V$7)*_xlfn.IFS(E836=0,$V$12,E836=1,$V$11)*_xlfn.IFS(F836=0,$V$17,F836=1,$V$16)*_xlfn.IFS(G836=0,$V$22,G836=1,$V$21)*_xlfn.IFS(H836=0,$V$27,H836=1,$V$26)*_xlfn.IFS(I836=0,$V$32,I836=1,$V$31)*_xlfn.IFS(J836=0,$V$37,J836=1,$V$36)*_xlfn.IFS(K836=0,$V$42,K836=1,$V$41)*_xlfn.IFS(L836=0,$V$47,L836=1,$V$46)*_xlfn.IFS(M836=0,$V$52,M836=1,$V$51)*_xlfn.IFS(N836=0,$V$57,N836=1,$V$56)</f>
        <v>6.1814643585689803E-3</v>
      </c>
      <c r="P836" cm="1">
        <f t="array" ref="P836">$V$2*_xlfn.IFS(C836="data_analyst",$X$5,C836="data_engineer",$X$6,C836="data_scientist",$X$7)*_xlfn.IFS(E836=0,$X$12,E836=1,$X$11)*_xlfn.IFS(F836=0,$X$17,F836=1,$X$16)*_xlfn.IFS(G836=0,$X$22,G836=1,$X$21)*_xlfn.IFS(H836=0,$X$27,H836=1,$X$26)*_xlfn.IFS(I836=0,$X$32,I836=1,$X$31)*_xlfn.IFS(J836=0,$X$37,J836=1,$X$36)*_xlfn.IFS(K836=0,$X$42,K836=1,$X$41)*_xlfn.IFS(L836=0,$X$47,L836=1,$X$46)*_xlfn.IFS(M836=0,$X$52,M836=1,$X$51)*_xlfn.IFS(N836=0,$X$57,N836=1,$X$56)</f>
        <v>2.760870978410546E-5</v>
      </c>
      <c r="Q836" cm="1">
        <f t="array" ref="Q836">$W$2*_xlfn.IFS(C836="data_analyst",$Z$5,C836="data_engineer",$Z$6,C836="data_scientist",$Z$7)*_xlfn.IFS(E836=0,$Z$12,E836=1,$Z$11)*_xlfn.IFS(F836=0,$Z$17,F836=1,$Z$16)*_xlfn.IFS(G836=0,$Z$22,G836=1,$Z$21)*_xlfn.IFS(H836=0,$Z$27,H836=1,$Z$26)*_xlfn.IFS(I836=0,$Z$32,I836=1,$Z$31)*_xlfn.IFS(J836=0,$Z$37,J836=1,$Z$36)*_xlfn.IFS(K836=0,$Z$42,K836=1,$Z$41)*_xlfn.IFS(L836=0,$Z$47,L836=1,$Z$46)*_xlfn.IFS(M836=0,$Z$52,M836=1,$Z$51)*_xlfn.IFS(N836=0,$Z$57,N836=1,$Z$56)</f>
        <v>2.8928141982811694E-4</v>
      </c>
      <c r="R836" t="str" cm="1">
        <f t="array" ref="R836">_xlfn.IFS(AND(O836&gt;P836,O836&gt;Q836),"Low",AND(P836&gt;O836,P836&gt;Q836),"Medium",AND(Q836&gt;O836,Q836&gt;P836),"High")</f>
        <v>Low</v>
      </c>
      <c r="S836" t="str">
        <f t="shared" si="28"/>
        <v>T</v>
      </c>
    </row>
    <row r="837" spans="1:19" x14ac:dyDescent="0.3">
      <c r="A837" t="s">
        <v>17</v>
      </c>
      <c r="B837">
        <v>0</v>
      </c>
      <c r="C837" t="s">
        <v>15</v>
      </c>
      <c r="D837" t="str">
        <f t="shared" si="27"/>
        <v>Low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 cm="1">
        <f t="array" ref="O837">$U$2*_xlfn.IFS(C837="data_analyst",$V$5,C837="data_engineer",$V$6,C837="data_scientist",$V$7)*_xlfn.IFS(E837=0,$V$12,E837=1,$V$11)*_xlfn.IFS(F837=0,$V$17,F837=1,$V$16)*_xlfn.IFS(G837=0,$V$22,G837=1,$V$21)*_xlfn.IFS(H837=0,$V$27,H837=1,$V$26)*_xlfn.IFS(I837=0,$V$32,I837=1,$V$31)*_xlfn.IFS(J837=0,$V$37,J837=1,$V$36)*_xlfn.IFS(K837=0,$V$42,K837=1,$V$41)*_xlfn.IFS(L837=0,$V$47,L837=1,$V$46)*_xlfn.IFS(M837=0,$V$52,M837=1,$V$51)*_xlfn.IFS(N837=0,$V$57,N837=1,$V$56)</f>
        <v>1.8002646761135725E-2</v>
      </c>
      <c r="P837" cm="1">
        <f t="array" ref="P837">$V$2*_xlfn.IFS(C837="data_analyst",$X$5,C837="data_engineer",$X$6,C837="data_scientist",$X$7)*_xlfn.IFS(E837=0,$X$12,E837=1,$X$11)*_xlfn.IFS(F837=0,$X$17,F837=1,$X$16)*_xlfn.IFS(G837=0,$X$22,G837=1,$X$21)*_xlfn.IFS(H837=0,$X$27,H837=1,$X$26)*_xlfn.IFS(I837=0,$X$32,I837=1,$X$31)*_xlfn.IFS(J837=0,$X$37,J837=1,$X$36)*_xlfn.IFS(K837=0,$X$42,K837=1,$X$41)*_xlfn.IFS(L837=0,$X$47,L837=1,$X$46)*_xlfn.IFS(M837=0,$X$52,M837=1,$X$51)*_xlfn.IFS(N837=0,$X$57,N837=1,$X$56)</f>
        <v>1.1404719368761322E-4</v>
      </c>
      <c r="Q837" cm="1">
        <f t="array" ref="Q837">$W$2*_xlfn.IFS(C837="data_analyst",$Z$5,C837="data_engineer",$Z$6,C837="data_scientist",$Z$7)*_xlfn.IFS(E837=0,$Z$12,E837=1,$Z$11)*_xlfn.IFS(F837=0,$Z$17,F837=1,$Z$16)*_xlfn.IFS(G837=0,$Z$22,G837=1,$Z$21)*_xlfn.IFS(H837=0,$Z$27,H837=1,$Z$26)*_xlfn.IFS(I837=0,$Z$32,I837=1,$Z$31)*_xlfn.IFS(J837=0,$Z$37,J837=1,$Z$36)*_xlfn.IFS(K837=0,$Z$42,K837=1,$Z$41)*_xlfn.IFS(L837=0,$Z$47,L837=1,$Z$46)*_xlfn.IFS(M837=0,$Z$52,M837=1,$Z$51)*_xlfn.IFS(N837=0,$Z$57,N837=1,$Z$56)</f>
        <v>1.0309290867700006E-3</v>
      </c>
      <c r="R837" t="str" cm="1">
        <f t="array" ref="R837">_xlfn.IFS(AND(O837&gt;P837,O837&gt;Q837),"Low",AND(P837&gt;O837,P837&gt;Q837),"Medium",AND(Q837&gt;O837,Q837&gt;P837),"High")</f>
        <v>Low</v>
      </c>
      <c r="S837" t="str">
        <f t="shared" si="28"/>
        <v>T</v>
      </c>
    </row>
    <row r="838" spans="1:19" x14ac:dyDescent="0.3">
      <c r="A838" t="s">
        <v>17</v>
      </c>
      <c r="B838">
        <v>1</v>
      </c>
      <c r="C838" t="s">
        <v>15</v>
      </c>
      <c r="D838" t="str">
        <f t="shared" si="27"/>
        <v>Low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 cm="1">
        <f t="array" ref="O838">$U$2*_xlfn.IFS(C838="data_analyst",$V$5,C838="data_engineer",$V$6,C838="data_scientist",$V$7)*_xlfn.IFS(E838=0,$V$12,E838=1,$V$11)*_xlfn.IFS(F838=0,$V$17,F838=1,$V$16)*_xlfn.IFS(G838=0,$V$22,G838=1,$V$21)*_xlfn.IFS(H838=0,$V$27,H838=1,$V$26)*_xlfn.IFS(I838=0,$V$32,I838=1,$V$31)*_xlfn.IFS(J838=0,$V$37,J838=1,$V$36)*_xlfn.IFS(K838=0,$V$42,K838=1,$V$41)*_xlfn.IFS(L838=0,$V$47,L838=1,$V$46)*_xlfn.IFS(M838=0,$V$52,M838=1,$V$51)*_xlfn.IFS(N838=0,$V$57,N838=1,$V$56)</f>
        <v>2.3455829444072339E-2</v>
      </c>
      <c r="P838" cm="1">
        <f t="array" ref="P838">$V$2*_xlfn.IFS(C838="data_analyst",$X$5,C838="data_engineer",$X$6,C838="data_scientist",$X$7)*_xlfn.IFS(E838=0,$X$12,E838=1,$X$11)*_xlfn.IFS(F838=0,$X$17,F838=1,$X$16)*_xlfn.IFS(G838=0,$X$22,G838=1,$X$21)*_xlfn.IFS(H838=0,$X$27,H838=1,$X$26)*_xlfn.IFS(I838=0,$X$32,I838=1,$X$31)*_xlfn.IFS(J838=0,$X$37,J838=1,$X$36)*_xlfn.IFS(K838=0,$X$42,K838=1,$X$41)*_xlfn.IFS(L838=0,$X$47,L838=1,$X$46)*_xlfn.IFS(M838=0,$X$52,M838=1,$X$51)*_xlfn.IFS(N838=0,$X$57,N838=1,$X$56)</f>
        <v>1.3229474467763136E-4</v>
      </c>
      <c r="Q838" cm="1">
        <f t="array" ref="Q838">$W$2*_xlfn.IFS(C838="data_analyst",$Z$5,C838="data_engineer",$Z$6,C838="data_scientist",$Z$7)*_xlfn.IFS(E838=0,$Z$12,E838=1,$Z$11)*_xlfn.IFS(F838=0,$Z$17,F838=1,$Z$16)*_xlfn.IFS(G838=0,$Z$22,G838=1,$Z$21)*_xlfn.IFS(H838=0,$Z$27,H838=1,$Z$26)*_xlfn.IFS(I838=0,$Z$32,I838=1,$Z$31)*_xlfn.IFS(J838=0,$Z$37,J838=1,$Z$36)*_xlfn.IFS(K838=0,$Z$42,K838=1,$Z$41)*_xlfn.IFS(L838=0,$Z$47,L838=1,$Z$46)*_xlfn.IFS(M838=0,$Z$52,M838=1,$Z$51)*_xlfn.IFS(N838=0,$Z$57,N838=1,$Z$56)</f>
        <v>1.0934096374833335E-3</v>
      </c>
      <c r="R838" t="str" cm="1">
        <f t="array" ref="R838">_xlfn.IFS(AND(O838&gt;P838,O838&gt;Q838),"Low",AND(P838&gt;O838,P838&gt;Q838),"Medium",AND(Q838&gt;O838,Q838&gt;P838),"High")</f>
        <v>Low</v>
      </c>
      <c r="S838" t="str">
        <f t="shared" si="28"/>
        <v>T</v>
      </c>
    </row>
    <row r="839" spans="1:19" x14ac:dyDescent="0.3">
      <c r="A839" t="s">
        <v>17</v>
      </c>
      <c r="B839">
        <v>3</v>
      </c>
      <c r="C839" t="s">
        <v>15</v>
      </c>
      <c r="D839" t="str">
        <f t="shared" si="27"/>
        <v>Low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1</v>
      </c>
      <c r="O839" cm="1">
        <f t="array" ref="O839">$U$2*_xlfn.IFS(C839="data_analyst",$V$5,C839="data_engineer",$V$6,C839="data_scientist",$V$7)*_xlfn.IFS(E839=0,$V$12,E839=1,$V$11)*_xlfn.IFS(F839=0,$V$17,F839=1,$V$16)*_xlfn.IFS(G839=0,$V$22,G839=1,$V$21)*_xlfn.IFS(H839=0,$V$27,H839=1,$V$26)*_xlfn.IFS(I839=0,$V$32,I839=1,$V$31)*_xlfn.IFS(J839=0,$V$37,J839=1,$V$36)*_xlfn.IFS(K839=0,$V$42,K839=1,$V$41)*_xlfn.IFS(L839=0,$V$47,L839=1,$V$46)*_xlfn.IFS(M839=0,$V$52,M839=1,$V$51)*_xlfn.IFS(N839=0,$V$57,N839=1,$V$56)</f>
        <v>1.2722677265495437E-3</v>
      </c>
      <c r="P839" cm="1">
        <f t="array" ref="P839">$V$2*_xlfn.IFS(C839="data_analyst",$X$5,C839="data_engineer",$X$6,C839="data_scientist",$X$7)*_xlfn.IFS(E839=0,$X$12,E839=1,$X$11)*_xlfn.IFS(F839=0,$X$17,F839=1,$X$16)*_xlfn.IFS(G839=0,$X$22,G839=1,$X$21)*_xlfn.IFS(H839=0,$X$27,H839=1,$X$26)*_xlfn.IFS(I839=0,$X$32,I839=1,$X$31)*_xlfn.IFS(J839=0,$X$37,J839=1,$X$36)*_xlfn.IFS(K839=0,$X$42,K839=1,$X$41)*_xlfn.IFS(L839=0,$X$47,L839=1,$X$46)*_xlfn.IFS(M839=0,$X$52,M839=1,$X$51)*_xlfn.IFS(N839=0,$X$57,N839=1,$X$56)</f>
        <v>1.9997020494412149E-5</v>
      </c>
      <c r="Q839" cm="1">
        <f t="array" ref="Q839">$W$2*_xlfn.IFS(C839="data_analyst",$Z$5,C839="data_engineer",$Z$6,C839="data_scientist",$Z$7)*_xlfn.IFS(E839=0,$Z$12,E839=1,$Z$11)*_xlfn.IFS(F839=0,$Z$17,F839=1,$Z$16)*_xlfn.IFS(G839=0,$Z$22,G839=1,$Z$21)*_xlfn.IFS(H839=0,$Z$27,H839=1,$Z$26)*_xlfn.IFS(I839=0,$Z$32,I839=1,$Z$31)*_xlfn.IFS(J839=0,$Z$37,J839=1,$Z$36)*_xlfn.IFS(K839=0,$Z$42,K839=1,$Z$41)*_xlfn.IFS(L839=0,$Z$47,L839=1,$Z$46)*_xlfn.IFS(M839=0,$Z$52,M839=1,$Z$51)*_xlfn.IFS(N839=0,$Z$57,N839=1,$Z$56)</f>
        <v>1.0022921676930561E-4</v>
      </c>
      <c r="R839" t="str" cm="1">
        <f t="array" ref="R839">_xlfn.IFS(AND(O839&gt;P839,O839&gt;Q839),"Low",AND(P839&gt;O839,P839&gt;Q839),"Medium",AND(Q839&gt;O839,Q839&gt;P839),"High")</f>
        <v>Low</v>
      </c>
      <c r="S839" t="str">
        <f t="shared" si="28"/>
        <v>T</v>
      </c>
    </row>
    <row r="840" spans="1:19" x14ac:dyDescent="0.3">
      <c r="A840" t="s">
        <v>17</v>
      </c>
      <c r="B840">
        <v>2</v>
      </c>
      <c r="C840" t="s">
        <v>15</v>
      </c>
      <c r="D840" t="str">
        <f t="shared" si="27"/>
        <v>Low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 cm="1">
        <f t="array" ref="O840">$U$2*_xlfn.IFS(C840="data_analyst",$V$5,C840="data_engineer",$V$6,C840="data_scientist",$V$7)*_xlfn.IFS(E840=0,$V$12,E840=1,$V$11)*_xlfn.IFS(F840=0,$V$17,F840=1,$V$16)*_xlfn.IFS(G840=0,$V$22,G840=1,$V$21)*_xlfn.IFS(H840=0,$V$27,H840=1,$V$26)*_xlfn.IFS(I840=0,$V$32,I840=1,$V$31)*_xlfn.IFS(J840=0,$V$37,J840=1,$V$36)*_xlfn.IFS(K840=0,$V$42,K840=1,$V$41)*_xlfn.IFS(L840=0,$V$47,L840=1,$V$46)*_xlfn.IFS(M840=0,$V$52,M840=1,$V$51)*_xlfn.IFS(N840=0,$V$57,N840=1,$V$56)</f>
        <v>2.3455829444072339E-2</v>
      </c>
      <c r="P840" cm="1">
        <f t="array" ref="P840">$V$2*_xlfn.IFS(C840="data_analyst",$X$5,C840="data_engineer",$X$6,C840="data_scientist",$X$7)*_xlfn.IFS(E840=0,$X$12,E840=1,$X$11)*_xlfn.IFS(F840=0,$X$17,F840=1,$X$16)*_xlfn.IFS(G840=0,$X$22,G840=1,$X$21)*_xlfn.IFS(H840=0,$X$27,H840=1,$X$26)*_xlfn.IFS(I840=0,$X$32,I840=1,$X$31)*_xlfn.IFS(J840=0,$X$37,J840=1,$X$36)*_xlfn.IFS(K840=0,$X$42,K840=1,$X$41)*_xlfn.IFS(L840=0,$X$47,L840=1,$X$46)*_xlfn.IFS(M840=0,$X$52,M840=1,$X$51)*_xlfn.IFS(N840=0,$X$57,N840=1,$X$56)</f>
        <v>1.3229474467763136E-4</v>
      </c>
      <c r="Q840" cm="1">
        <f t="array" ref="Q840">$W$2*_xlfn.IFS(C840="data_analyst",$Z$5,C840="data_engineer",$Z$6,C840="data_scientist",$Z$7)*_xlfn.IFS(E840=0,$Z$12,E840=1,$Z$11)*_xlfn.IFS(F840=0,$Z$17,F840=1,$Z$16)*_xlfn.IFS(G840=0,$Z$22,G840=1,$Z$21)*_xlfn.IFS(H840=0,$Z$27,H840=1,$Z$26)*_xlfn.IFS(I840=0,$Z$32,I840=1,$Z$31)*_xlfn.IFS(J840=0,$Z$37,J840=1,$Z$36)*_xlfn.IFS(K840=0,$Z$42,K840=1,$Z$41)*_xlfn.IFS(L840=0,$Z$47,L840=1,$Z$46)*_xlfn.IFS(M840=0,$Z$52,M840=1,$Z$51)*_xlfn.IFS(N840=0,$Z$57,N840=1,$Z$56)</f>
        <v>1.0934096374833335E-3</v>
      </c>
      <c r="R840" t="str" cm="1">
        <f t="array" ref="R840">_xlfn.IFS(AND(O840&gt;P840,O840&gt;Q840),"Low",AND(P840&gt;O840,P840&gt;Q840),"Medium",AND(Q840&gt;O840,Q840&gt;P840),"High")</f>
        <v>Low</v>
      </c>
      <c r="S840" t="str">
        <f t="shared" si="28"/>
        <v>T</v>
      </c>
    </row>
    <row r="841" spans="1:19" x14ac:dyDescent="0.3">
      <c r="A841" t="s">
        <v>17</v>
      </c>
      <c r="B841">
        <v>2</v>
      </c>
      <c r="C841" t="s">
        <v>15</v>
      </c>
      <c r="D841" t="str">
        <f t="shared" si="27"/>
        <v>Low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 cm="1">
        <f t="array" ref="O841">$U$2*_xlfn.IFS(C841="data_analyst",$V$5,C841="data_engineer",$V$6,C841="data_scientist",$V$7)*_xlfn.IFS(E841=0,$V$12,E841=1,$V$11)*_xlfn.IFS(F841=0,$V$17,F841=1,$V$16)*_xlfn.IFS(G841=0,$V$22,G841=1,$V$21)*_xlfn.IFS(H841=0,$V$27,H841=1,$V$26)*_xlfn.IFS(I841=0,$V$32,I841=1,$V$31)*_xlfn.IFS(J841=0,$V$37,J841=1,$V$36)*_xlfn.IFS(K841=0,$V$42,K841=1,$V$41)*_xlfn.IFS(L841=0,$V$47,L841=1,$V$46)*_xlfn.IFS(M841=0,$V$52,M841=1,$V$51)*_xlfn.IFS(N841=0,$V$57,N841=1,$V$56)</f>
        <v>1.8002646761135725E-2</v>
      </c>
      <c r="P841" cm="1">
        <f t="array" ref="P841">$V$2*_xlfn.IFS(C841="data_analyst",$X$5,C841="data_engineer",$X$6,C841="data_scientist",$X$7)*_xlfn.IFS(E841=0,$X$12,E841=1,$X$11)*_xlfn.IFS(F841=0,$X$17,F841=1,$X$16)*_xlfn.IFS(G841=0,$X$22,G841=1,$X$21)*_xlfn.IFS(H841=0,$X$27,H841=1,$X$26)*_xlfn.IFS(I841=0,$X$32,I841=1,$X$31)*_xlfn.IFS(J841=0,$X$37,J841=1,$X$36)*_xlfn.IFS(K841=0,$X$42,K841=1,$X$41)*_xlfn.IFS(L841=0,$X$47,L841=1,$X$46)*_xlfn.IFS(M841=0,$X$52,M841=1,$X$51)*_xlfn.IFS(N841=0,$X$57,N841=1,$X$56)</f>
        <v>1.1404719368761322E-4</v>
      </c>
      <c r="Q841" cm="1">
        <f t="array" ref="Q841">$W$2*_xlfn.IFS(C841="data_analyst",$Z$5,C841="data_engineer",$Z$6,C841="data_scientist",$Z$7)*_xlfn.IFS(E841=0,$Z$12,E841=1,$Z$11)*_xlfn.IFS(F841=0,$Z$17,F841=1,$Z$16)*_xlfn.IFS(G841=0,$Z$22,G841=1,$Z$21)*_xlfn.IFS(H841=0,$Z$27,H841=1,$Z$26)*_xlfn.IFS(I841=0,$Z$32,I841=1,$Z$31)*_xlfn.IFS(J841=0,$Z$37,J841=1,$Z$36)*_xlfn.IFS(K841=0,$Z$42,K841=1,$Z$41)*_xlfn.IFS(L841=0,$Z$47,L841=1,$Z$46)*_xlfn.IFS(M841=0,$Z$52,M841=1,$Z$51)*_xlfn.IFS(N841=0,$Z$57,N841=1,$Z$56)</f>
        <v>1.0309290867700006E-3</v>
      </c>
      <c r="R841" t="str" cm="1">
        <f t="array" ref="R841">_xlfn.IFS(AND(O841&gt;P841,O841&gt;Q841),"Low",AND(P841&gt;O841,P841&gt;Q841),"Medium",AND(Q841&gt;O841,Q841&gt;P841),"High")</f>
        <v>Low</v>
      </c>
      <c r="S841" t="str">
        <f t="shared" si="28"/>
        <v>T</v>
      </c>
    </row>
    <row r="842" spans="1:19" x14ac:dyDescent="0.3">
      <c r="A842" t="s">
        <v>17</v>
      </c>
      <c r="B842">
        <v>1</v>
      </c>
      <c r="C842" t="s">
        <v>15</v>
      </c>
      <c r="D842" t="str">
        <f t="shared" si="27"/>
        <v>Low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0</v>
      </c>
      <c r="K842">
        <v>1</v>
      </c>
      <c r="L842">
        <v>0</v>
      </c>
      <c r="M842">
        <v>1</v>
      </c>
      <c r="N842">
        <v>1</v>
      </c>
      <c r="O842" cm="1">
        <f t="array" ref="O842">$U$2*_xlfn.IFS(C842="data_analyst",$V$5,C842="data_engineer",$V$6,C842="data_scientist",$V$7)*_xlfn.IFS(E842=0,$V$12,E842=1,$V$11)*_xlfn.IFS(F842=0,$V$17,F842=1,$V$16)*_xlfn.IFS(G842=0,$V$22,G842=1,$V$21)*_xlfn.IFS(H842=0,$V$27,H842=1,$V$26)*_xlfn.IFS(I842=0,$V$32,I842=1,$V$31)*_xlfn.IFS(J842=0,$V$37,J842=1,$V$36)*_xlfn.IFS(K842=0,$V$42,K842=1,$V$41)*_xlfn.IFS(L842=0,$V$47,L842=1,$V$46)*_xlfn.IFS(M842=0,$V$52,M842=1,$V$51)*_xlfn.IFS(N842=0,$V$57,N842=1,$V$56)</f>
        <v>8.0085086537258236E-7</v>
      </c>
      <c r="P842" cm="1">
        <f t="array" ref="P842">$V$2*_xlfn.IFS(C842="data_analyst",$X$5,C842="data_engineer",$X$6,C842="data_scientist",$X$7)*_xlfn.IFS(E842=0,$X$12,E842=1,$X$11)*_xlfn.IFS(F842=0,$X$17,F842=1,$X$16)*_xlfn.IFS(G842=0,$X$22,G842=1,$X$21)*_xlfn.IFS(H842=0,$X$27,H842=1,$X$26)*_xlfn.IFS(I842=0,$X$32,I842=1,$X$31)*_xlfn.IFS(J842=0,$X$37,J842=1,$X$36)*_xlfn.IFS(K842=0,$X$42,K842=1,$X$41)*_xlfn.IFS(L842=0,$X$47,L842=1,$X$46)*_xlfn.IFS(M842=0,$X$52,M842=1,$X$51)*_xlfn.IFS(N842=0,$X$57,N842=1,$X$56)</f>
        <v>2.7766445362595525E-5</v>
      </c>
      <c r="Q842" cm="1">
        <f t="array" ref="Q842">$W$2*_xlfn.IFS(C842="data_analyst",$Z$5,C842="data_engineer",$Z$6,C842="data_scientist",$Z$7)*_xlfn.IFS(E842=0,$Z$12,E842=1,$Z$11)*_xlfn.IFS(F842=0,$Z$17,F842=1,$Z$16)*_xlfn.IFS(G842=0,$Z$22,G842=1,$Z$21)*_xlfn.IFS(H842=0,$Z$27,H842=1,$Z$26)*_xlfn.IFS(I842=0,$Z$32,I842=1,$Z$31)*_xlfn.IFS(J842=0,$Z$37,J842=1,$Z$36)*_xlfn.IFS(K842=0,$Z$42,K842=1,$Z$41)*_xlfn.IFS(L842=0,$Z$47,L842=1,$Z$46)*_xlfn.IFS(M842=0,$Z$52,M842=1,$Z$51)*_xlfn.IFS(N842=0,$Z$57,N842=1,$Z$56)</f>
        <v>1.4945321750023577E-5</v>
      </c>
      <c r="R842" t="str" cm="1">
        <f t="array" ref="R842">_xlfn.IFS(AND(O842&gt;P842,O842&gt;Q842),"Low",AND(P842&gt;O842,P842&gt;Q842),"Medium",AND(Q842&gt;O842,Q842&gt;P842),"High")</f>
        <v>Medium</v>
      </c>
      <c r="S842" t="str">
        <f t="shared" si="28"/>
        <v>F</v>
      </c>
    </row>
    <row r="843" spans="1:19" x14ac:dyDescent="0.3">
      <c r="A843" t="s">
        <v>17</v>
      </c>
      <c r="B843">
        <v>4</v>
      </c>
      <c r="C843" t="s">
        <v>15</v>
      </c>
      <c r="D843" t="str">
        <f t="shared" si="27"/>
        <v>Low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 cm="1">
        <f t="array" ref="O843">$U$2*_xlfn.IFS(C843="data_analyst",$V$5,C843="data_engineer",$V$6,C843="data_scientist",$V$7)*_xlfn.IFS(E843=0,$V$12,E843=1,$V$11)*_xlfn.IFS(F843=0,$V$17,F843=1,$V$16)*_xlfn.IFS(G843=0,$V$22,G843=1,$V$21)*_xlfn.IFS(H843=0,$V$27,H843=1,$V$26)*_xlfn.IFS(I843=0,$V$32,I843=1,$V$31)*_xlfn.IFS(J843=0,$V$37,J843=1,$V$36)*_xlfn.IFS(K843=0,$V$42,K843=1,$V$41)*_xlfn.IFS(L843=0,$V$47,L843=1,$V$46)*_xlfn.IFS(M843=0,$V$52,M843=1,$V$51)*_xlfn.IFS(N843=0,$V$57,N843=1,$V$56)</f>
        <v>1.8002646761135725E-2</v>
      </c>
      <c r="P843" cm="1">
        <f t="array" ref="P843">$V$2*_xlfn.IFS(C843="data_analyst",$X$5,C843="data_engineer",$X$6,C843="data_scientist",$X$7)*_xlfn.IFS(E843=0,$X$12,E843=1,$X$11)*_xlfn.IFS(F843=0,$X$17,F843=1,$X$16)*_xlfn.IFS(G843=0,$X$22,G843=1,$X$21)*_xlfn.IFS(H843=0,$X$27,H843=1,$X$26)*_xlfn.IFS(I843=0,$X$32,I843=1,$X$31)*_xlfn.IFS(J843=0,$X$37,J843=1,$X$36)*_xlfn.IFS(K843=0,$X$42,K843=1,$X$41)*_xlfn.IFS(L843=0,$X$47,L843=1,$X$46)*_xlfn.IFS(M843=0,$X$52,M843=1,$X$51)*_xlfn.IFS(N843=0,$X$57,N843=1,$X$56)</f>
        <v>1.1404719368761322E-4</v>
      </c>
      <c r="Q843" cm="1">
        <f t="array" ref="Q843">$W$2*_xlfn.IFS(C843="data_analyst",$Z$5,C843="data_engineer",$Z$6,C843="data_scientist",$Z$7)*_xlfn.IFS(E843=0,$Z$12,E843=1,$Z$11)*_xlfn.IFS(F843=0,$Z$17,F843=1,$Z$16)*_xlfn.IFS(G843=0,$Z$22,G843=1,$Z$21)*_xlfn.IFS(H843=0,$Z$27,H843=1,$Z$26)*_xlfn.IFS(I843=0,$Z$32,I843=1,$Z$31)*_xlfn.IFS(J843=0,$Z$37,J843=1,$Z$36)*_xlfn.IFS(K843=0,$Z$42,K843=1,$Z$41)*_xlfn.IFS(L843=0,$Z$47,L843=1,$Z$46)*_xlfn.IFS(M843=0,$Z$52,M843=1,$Z$51)*_xlfn.IFS(N843=0,$Z$57,N843=1,$Z$56)</f>
        <v>1.0309290867700006E-3</v>
      </c>
      <c r="R843" t="str" cm="1">
        <f t="array" ref="R843">_xlfn.IFS(AND(O843&gt;P843,O843&gt;Q843),"Low",AND(P843&gt;O843,P843&gt;Q843),"Medium",AND(Q843&gt;O843,Q843&gt;P843),"High")</f>
        <v>Low</v>
      </c>
      <c r="S843" t="str">
        <f t="shared" si="28"/>
        <v>T</v>
      </c>
    </row>
    <row r="844" spans="1:19" x14ac:dyDescent="0.3">
      <c r="A844" t="s">
        <v>17</v>
      </c>
      <c r="B844">
        <v>1</v>
      </c>
      <c r="C844" t="s">
        <v>15</v>
      </c>
      <c r="D844" t="str">
        <f t="shared" si="27"/>
        <v>Low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1</v>
      </c>
      <c r="O844" cm="1">
        <f t="array" ref="O844">$U$2*_xlfn.IFS(C844="data_analyst",$V$5,C844="data_engineer",$V$6,C844="data_scientist",$V$7)*_xlfn.IFS(E844=0,$V$12,E844=1,$V$11)*_xlfn.IFS(F844=0,$V$17,F844=1,$V$16)*_xlfn.IFS(G844=0,$V$22,G844=1,$V$21)*_xlfn.IFS(H844=0,$V$27,H844=1,$V$26)*_xlfn.IFS(I844=0,$V$32,I844=1,$V$31)*_xlfn.IFS(J844=0,$V$37,J844=1,$V$36)*_xlfn.IFS(K844=0,$V$42,K844=1,$V$41)*_xlfn.IFS(L844=0,$V$47,L844=1,$V$46)*_xlfn.IFS(M844=0,$V$52,M844=1,$V$51)*_xlfn.IFS(N844=0,$V$57,N844=1,$V$56)</f>
        <v>4.6298645463884189E-3</v>
      </c>
      <c r="P844" cm="1">
        <f t="array" ref="P844">$V$2*_xlfn.IFS(C844="data_analyst",$X$5,C844="data_engineer",$X$6,C844="data_scientist",$X$7)*_xlfn.IFS(E844=0,$X$12,E844=1,$X$11)*_xlfn.IFS(F844=0,$X$17,F844=1,$X$16)*_xlfn.IFS(G844=0,$X$22,G844=1,$X$21)*_xlfn.IFS(H844=0,$X$27,H844=1,$X$26)*_xlfn.IFS(I844=0,$X$32,I844=1,$X$31)*_xlfn.IFS(J844=0,$X$37,J844=1,$X$36)*_xlfn.IFS(K844=0,$X$42,K844=1,$X$41)*_xlfn.IFS(L844=0,$X$47,L844=1,$X$46)*_xlfn.IFS(M844=0,$X$52,M844=1,$X$51)*_xlfn.IFS(N844=0,$X$57,N844=1,$X$56)</f>
        <v>2.6516803780137475E-5</v>
      </c>
      <c r="Q844" cm="1">
        <f t="array" ref="Q844">$W$2*_xlfn.IFS(C844="data_analyst",$Z$5,C844="data_engineer",$Z$6,C844="data_scientist",$Z$7)*_xlfn.IFS(E844=0,$Z$12,E844=1,$Z$11)*_xlfn.IFS(F844=0,$Z$17,F844=1,$Z$16)*_xlfn.IFS(G844=0,$Z$22,G844=1,$Z$21)*_xlfn.IFS(H844=0,$Z$27,H844=1,$Z$26)*_xlfn.IFS(I844=0,$Z$32,I844=1,$Z$31)*_xlfn.IFS(J844=0,$Z$37,J844=1,$Z$36)*_xlfn.IFS(K844=0,$Z$42,K844=1,$Z$41)*_xlfn.IFS(L844=0,$Z$47,L844=1,$Z$46)*_xlfn.IFS(M844=0,$Z$52,M844=1,$Z$51)*_xlfn.IFS(N844=0,$Z$57,N844=1,$Z$56)</f>
        <v>1.9742118454560195E-4</v>
      </c>
      <c r="R844" t="str" cm="1">
        <f t="array" ref="R844">_xlfn.IFS(AND(O844&gt;P844,O844&gt;Q844),"Low",AND(P844&gt;O844,P844&gt;Q844),"Medium",AND(Q844&gt;O844,Q844&gt;P844),"High")</f>
        <v>Low</v>
      </c>
      <c r="S844" t="str">
        <f t="shared" si="28"/>
        <v>T</v>
      </c>
    </row>
    <row r="845" spans="1:19" x14ac:dyDescent="0.3">
      <c r="A845" t="s">
        <v>17</v>
      </c>
      <c r="B845">
        <v>5</v>
      </c>
      <c r="C845" t="s">
        <v>15</v>
      </c>
      <c r="D845" t="str">
        <f t="shared" si="27"/>
        <v>Low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 cm="1">
        <f t="array" ref="O845">$U$2*_xlfn.IFS(C845="data_analyst",$V$5,C845="data_engineer",$V$6,C845="data_scientist",$V$7)*_xlfn.IFS(E845=0,$V$12,E845=1,$V$11)*_xlfn.IFS(F845=0,$V$17,F845=1,$V$16)*_xlfn.IFS(G845=0,$V$22,G845=1,$V$21)*_xlfn.IFS(H845=0,$V$27,H845=1,$V$26)*_xlfn.IFS(I845=0,$V$32,I845=1,$V$31)*_xlfn.IFS(J845=0,$V$37,J845=1,$V$36)*_xlfn.IFS(K845=0,$V$42,K845=1,$V$41)*_xlfn.IFS(L845=0,$V$47,L845=1,$V$46)*_xlfn.IFS(M845=0,$V$52,M845=1,$V$51)*_xlfn.IFS(N845=0,$V$57,N845=1,$V$56)</f>
        <v>1.8002646761135725E-2</v>
      </c>
      <c r="P845" cm="1">
        <f t="array" ref="P845">$V$2*_xlfn.IFS(C845="data_analyst",$X$5,C845="data_engineer",$X$6,C845="data_scientist",$X$7)*_xlfn.IFS(E845=0,$X$12,E845=1,$X$11)*_xlfn.IFS(F845=0,$X$17,F845=1,$X$16)*_xlfn.IFS(G845=0,$X$22,G845=1,$X$21)*_xlfn.IFS(H845=0,$X$27,H845=1,$X$26)*_xlfn.IFS(I845=0,$X$32,I845=1,$X$31)*_xlfn.IFS(J845=0,$X$37,J845=1,$X$36)*_xlfn.IFS(K845=0,$X$42,K845=1,$X$41)*_xlfn.IFS(L845=0,$X$47,L845=1,$X$46)*_xlfn.IFS(M845=0,$X$52,M845=1,$X$51)*_xlfn.IFS(N845=0,$X$57,N845=1,$X$56)</f>
        <v>1.1404719368761322E-4</v>
      </c>
      <c r="Q845" cm="1">
        <f t="array" ref="Q845">$W$2*_xlfn.IFS(C845="data_analyst",$Z$5,C845="data_engineer",$Z$6,C845="data_scientist",$Z$7)*_xlfn.IFS(E845=0,$Z$12,E845=1,$Z$11)*_xlfn.IFS(F845=0,$Z$17,F845=1,$Z$16)*_xlfn.IFS(G845=0,$Z$22,G845=1,$Z$21)*_xlfn.IFS(H845=0,$Z$27,H845=1,$Z$26)*_xlfn.IFS(I845=0,$Z$32,I845=1,$Z$31)*_xlfn.IFS(J845=0,$Z$37,J845=1,$Z$36)*_xlfn.IFS(K845=0,$Z$42,K845=1,$Z$41)*_xlfn.IFS(L845=0,$Z$47,L845=1,$Z$46)*_xlfn.IFS(M845=0,$Z$52,M845=1,$Z$51)*_xlfn.IFS(N845=0,$Z$57,N845=1,$Z$56)</f>
        <v>1.0309290867700006E-3</v>
      </c>
      <c r="R845" t="str" cm="1">
        <f t="array" ref="R845">_xlfn.IFS(AND(O845&gt;P845,O845&gt;Q845),"Low",AND(P845&gt;O845,P845&gt;Q845),"Medium",AND(Q845&gt;O845,Q845&gt;P845),"High")</f>
        <v>Low</v>
      </c>
      <c r="S845" t="str">
        <f t="shared" si="28"/>
        <v>T</v>
      </c>
    </row>
    <row r="846" spans="1:19" x14ac:dyDescent="0.3">
      <c r="A846" t="s">
        <v>17</v>
      </c>
      <c r="B846">
        <v>3</v>
      </c>
      <c r="C846" t="s">
        <v>15</v>
      </c>
      <c r="D846" t="str">
        <f t="shared" si="27"/>
        <v>Low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 cm="1">
        <f t="array" ref="O846">$U$2*_xlfn.IFS(C846="data_analyst",$V$5,C846="data_engineer",$V$6,C846="data_scientist",$V$7)*_xlfn.IFS(E846=0,$V$12,E846=1,$V$11)*_xlfn.IFS(F846=0,$V$17,F846=1,$V$16)*_xlfn.IFS(G846=0,$V$22,G846=1,$V$21)*_xlfn.IFS(H846=0,$V$27,H846=1,$V$26)*_xlfn.IFS(I846=0,$V$32,I846=1,$V$31)*_xlfn.IFS(J846=0,$V$37,J846=1,$V$36)*_xlfn.IFS(K846=0,$V$42,K846=1,$V$41)*_xlfn.IFS(L846=0,$V$47,L846=1,$V$46)*_xlfn.IFS(M846=0,$V$52,M846=1,$V$51)*_xlfn.IFS(N846=0,$V$57,N846=1,$V$56)</f>
        <v>2.3455829444072339E-2</v>
      </c>
      <c r="P846" cm="1">
        <f t="array" ref="P846">$V$2*_xlfn.IFS(C846="data_analyst",$X$5,C846="data_engineer",$X$6,C846="data_scientist",$X$7)*_xlfn.IFS(E846=0,$X$12,E846=1,$X$11)*_xlfn.IFS(F846=0,$X$17,F846=1,$X$16)*_xlfn.IFS(G846=0,$X$22,G846=1,$X$21)*_xlfn.IFS(H846=0,$X$27,H846=1,$X$26)*_xlfn.IFS(I846=0,$X$32,I846=1,$X$31)*_xlfn.IFS(J846=0,$X$37,J846=1,$X$36)*_xlfn.IFS(K846=0,$X$42,K846=1,$X$41)*_xlfn.IFS(L846=0,$X$47,L846=1,$X$46)*_xlfn.IFS(M846=0,$X$52,M846=1,$X$51)*_xlfn.IFS(N846=0,$X$57,N846=1,$X$56)</f>
        <v>1.3229474467763136E-4</v>
      </c>
      <c r="Q846" cm="1">
        <f t="array" ref="Q846">$W$2*_xlfn.IFS(C846="data_analyst",$Z$5,C846="data_engineer",$Z$6,C846="data_scientist",$Z$7)*_xlfn.IFS(E846=0,$Z$12,E846=1,$Z$11)*_xlfn.IFS(F846=0,$Z$17,F846=1,$Z$16)*_xlfn.IFS(G846=0,$Z$22,G846=1,$Z$21)*_xlfn.IFS(H846=0,$Z$27,H846=1,$Z$26)*_xlfn.IFS(I846=0,$Z$32,I846=1,$Z$31)*_xlfn.IFS(J846=0,$Z$37,J846=1,$Z$36)*_xlfn.IFS(K846=0,$Z$42,K846=1,$Z$41)*_xlfn.IFS(L846=0,$Z$47,L846=1,$Z$46)*_xlfn.IFS(M846=0,$Z$52,M846=1,$Z$51)*_xlfn.IFS(N846=0,$Z$57,N846=1,$Z$56)</f>
        <v>1.0934096374833335E-3</v>
      </c>
      <c r="R846" t="str" cm="1">
        <f t="array" ref="R846">_xlfn.IFS(AND(O846&gt;P846,O846&gt;Q846),"Low",AND(P846&gt;O846,P846&gt;Q846),"Medium",AND(Q846&gt;O846,Q846&gt;P846),"High")</f>
        <v>Low</v>
      </c>
      <c r="S846" t="str">
        <f t="shared" si="28"/>
        <v>T</v>
      </c>
    </row>
    <row r="847" spans="1:19" x14ac:dyDescent="0.3">
      <c r="A847" t="s">
        <v>17</v>
      </c>
      <c r="B847">
        <v>2</v>
      </c>
      <c r="C847" t="s">
        <v>15</v>
      </c>
      <c r="D847" t="str">
        <f t="shared" si="27"/>
        <v>Low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 cm="1">
        <f t="array" ref="O847">$U$2*_xlfn.IFS(C847="data_analyst",$V$5,C847="data_engineer",$V$6,C847="data_scientist",$V$7)*_xlfn.IFS(E847=0,$V$12,E847=1,$V$11)*_xlfn.IFS(F847=0,$V$17,F847=1,$V$16)*_xlfn.IFS(G847=0,$V$22,G847=1,$V$21)*_xlfn.IFS(H847=0,$V$27,H847=1,$V$26)*_xlfn.IFS(I847=0,$V$32,I847=1,$V$31)*_xlfn.IFS(J847=0,$V$37,J847=1,$V$36)*_xlfn.IFS(K847=0,$V$42,K847=1,$V$41)*_xlfn.IFS(L847=0,$V$47,L847=1,$V$46)*_xlfn.IFS(M847=0,$V$52,M847=1,$V$51)*_xlfn.IFS(N847=0,$V$57,N847=1,$V$56)</f>
        <v>1.8002646761135725E-2</v>
      </c>
      <c r="P847" cm="1">
        <f t="array" ref="P847">$V$2*_xlfn.IFS(C847="data_analyst",$X$5,C847="data_engineer",$X$6,C847="data_scientist",$X$7)*_xlfn.IFS(E847=0,$X$12,E847=1,$X$11)*_xlfn.IFS(F847=0,$X$17,F847=1,$X$16)*_xlfn.IFS(G847=0,$X$22,G847=1,$X$21)*_xlfn.IFS(H847=0,$X$27,H847=1,$X$26)*_xlfn.IFS(I847=0,$X$32,I847=1,$X$31)*_xlfn.IFS(J847=0,$X$37,J847=1,$X$36)*_xlfn.IFS(K847=0,$X$42,K847=1,$X$41)*_xlfn.IFS(L847=0,$X$47,L847=1,$X$46)*_xlfn.IFS(M847=0,$X$52,M847=1,$X$51)*_xlfn.IFS(N847=0,$X$57,N847=1,$X$56)</f>
        <v>1.1404719368761322E-4</v>
      </c>
      <c r="Q847" cm="1">
        <f t="array" ref="Q847">$W$2*_xlfn.IFS(C847="data_analyst",$Z$5,C847="data_engineer",$Z$6,C847="data_scientist",$Z$7)*_xlfn.IFS(E847=0,$Z$12,E847=1,$Z$11)*_xlfn.IFS(F847=0,$Z$17,F847=1,$Z$16)*_xlfn.IFS(G847=0,$Z$22,G847=1,$Z$21)*_xlfn.IFS(H847=0,$Z$27,H847=1,$Z$26)*_xlfn.IFS(I847=0,$Z$32,I847=1,$Z$31)*_xlfn.IFS(J847=0,$Z$37,J847=1,$Z$36)*_xlfn.IFS(K847=0,$Z$42,K847=1,$Z$41)*_xlfn.IFS(L847=0,$Z$47,L847=1,$Z$46)*_xlfn.IFS(M847=0,$Z$52,M847=1,$Z$51)*_xlfn.IFS(N847=0,$Z$57,N847=1,$Z$56)</f>
        <v>1.0309290867700006E-3</v>
      </c>
      <c r="R847" t="str" cm="1">
        <f t="array" ref="R847">_xlfn.IFS(AND(O847&gt;P847,O847&gt;Q847),"Low",AND(P847&gt;O847,P847&gt;Q847),"Medium",AND(Q847&gt;O847,Q847&gt;P847),"High")</f>
        <v>Low</v>
      </c>
      <c r="S847" t="str">
        <f t="shared" si="28"/>
        <v>T</v>
      </c>
    </row>
    <row r="848" spans="1:19" x14ac:dyDescent="0.3">
      <c r="A848" t="s">
        <v>17</v>
      </c>
      <c r="B848">
        <v>2</v>
      </c>
      <c r="C848" t="s">
        <v>15</v>
      </c>
      <c r="D848" t="str">
        <f t="shared" si="27"/>
        <v>Low</v>
      </c>
      <c r="E848">
        <v>1</v>
      </c>
      <c r="F848">
        <v>1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cm="1">
        <f t="array" ref="O848">$U$2*_xlfn.IFS(C848="data_analyst",$V$5,C848="data_engineer",$V$6,C848="data_scientist",$V$7)*_xlfn.IFS(E848=0,$V$12,E848=1,$V$11)*_xlfn.IFS(F848=0,$V$17,F848=1,$V$16)*_xlfn.IFS(G848=0,$V$22,G848=1,$V$21)*_xlfn.IFS(H848=0,$V$27,H848=1,$V$26)*_xlfn.IFS(I848=0,$V$32,I848=1,$V$31)*_xlfn.IFS(J848=0,$V$37,J848=1,$V$36)*_xlfn.IFS(K848=0,$V$42,K848=1,$V$41)*_xlfn.IFS(L848=0,$V$47,L848=1,$V$46)*_xlfn.IFS(M848=0,$V$52,M848=1,$V$51)*_xlfn.IFS(N848=0,$V$57,N848=1,$V$56)</f>
        <v>4.0019335114155455E-4</v>
      </c>
      <c r="P848" cm="1">
        <f t="array" ref="P848">$V$2*_xlfn.IFS(C848="data_analyst",$X$5,C848="data_engineer",$X$6,C848="data_scientist",$X$7)*_xlfn.IFS(E848=0,$X$12,E848=1,$X$11)*_xlfn.IFS(F848=0,$X$17,F848=1,$X$16)*_xlfn.IFS(G848=0,$X$22,G848=1,$X$21)*_xlfn.IFS(H848=0,$X$27,H848=1,$X$26)*_xlfn.IFS(I848=0,$X$32,I848=1,$X$31)*_xlfn.IFS(J848=0,$X$37,J848=1,$X$36)*_xlfn.IFS(K848=0,$X$42,K848=1,$X$41)*_xlfn.IFS(L848=0,$X$47,L848=1,$X$46)*_xlfn.IFS(M848=0,$X$52,M848=1,$X$51)*_xlfn.IFS(N848=0,$X$57,N848=1,$X$56)</f>
        <v>2.2953149606223032E-5</v>
      </c>
      <c r="Q848" cm="1">
        <f t="array" ref="Q848">$W$2*_xlfn.IFS(C848="data_analyst",$Z$5,C848="data_engineer",$Z$6,C848="data_scientist",$Z$7)*_xlfn.IFS(E848=0,$Z$12,E848=1,$Z$11)*_xlfn.IFS(F848=0,$Z$17,F848=1,$Z$16)*_xlfn.IFS(G848=0,$Z$22,G848=1,$Z$21)*_xlfn.IFS(H848=0,$Z$27,H848=1,$Z$26)*_xlfn.IFS(I848=0,$Z$32,I848=1,$Z$31)*_xlfn.IFS(J848=0,$Z$37,J848=1,$Z$36)*_xlfn.IFS(K848=0,$Z$42,K848=1,$Z$41)*_xlfn.IFS(L848=0,$Z$47,L848=1,$Z$46)*_xlfn.IFS(M848=0,$Z$52,M848=1,$Z$51)*_xlfn.IFS(N848=0,$Z$57,N848=1,$Z$56)</f>
        <v>1.5335063764165715E-4</v>
      </c>
      <c r="R848" t="str" cm="1">
        <f t="array" ref="R848">_xlfn.IFS(AND(O848&gt;P848,O848&gt;Q848),"Low",AND(P848&gt;O848,P848&gt;Q848),"Medium",AND(Q848&gt;O848,Q848&gt;P848),"High")</f>
        <v>Low</v>
      </c>
      <c r="S848" t="str">
        <f t="shared" si="28"/>
        <v>T</v>
      </c>
    </row>
    <row r="849" spans="1:19" x14ac:dyDescent="0.3">
      <c r="A849" t="s">
        <v>17</v>
      </c>
      <c r="B849">
        <v>1</v>
      </c>
      <c r="C849" t="s">
        <v>15</v>
      </c>
      <c r="D849" t="str">
        <f t="shared" si="27"/>
        <v>Low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 cm="1">
        <f t="array" ref="O849">$U$2*_xlfn.IFS(C849="data_analyst",$V$5,C849="data_engineer",$V$6,C849="data_scientist",$V$7)*_xlfn.IFS(E849=0,$V$12,E849=1,$V$11)*_xlfn.IFS(F849=0,$V$17,F849=1,$V$16)*_xlfn.IFS(G849=0,$V$22,G849=1,$V$21)*_xlfn.IFS(H849=0,$V$27,H849=1,$V$26)*_xlfn.IFS(I849=0,$V$32,I849=1,$V$31)*_xlfn.IFS(J849=0,$V$37,J849=1,$V$36)*_xlfn.IFS(K849=0,$V$42,K849=1,$V$41)*_xlfn.IFS(L849=0,$V$47,L849=1,$V$46)*_xlfn.IFS(M849=0,$V$52,M849=1,$V$51)*_xlfn.IFS(N849=0,$V$57,N849=1,$V$56)</f>
        <v>1.8002646761135725E-2</v>
      </c>
      <c r="P849" cm="1">
        <f t="array" ref="P849">$V$2*_xlfn.IFS(C849="data_analyst",$X$5,C849="data_engineer",$X$6,C849="data_scientist",$X$7)*_xlfn.IFS(E849=0,$X$12,E849=1,$X$11)*_xlfn.IFS(F849=0,$X$17,F849=1,$X$16)*_xlfn.IFS(G849=0,$X$22,G849=1,$X$21)*_xlfn.IFS(H849=0,$X$27,H849=1,$X$26)*_xlfn.IFS(I849=0,$X$32,I849=1,$X$31)*_xlfn.IFS(J849=0,$X$37,J849=1,$X$36)*_xlfn.IFS(K849=0,$X$42,K849=1,$X$41)*_xlfn.IFS(L849=0,$X$47,L849=1,$X$46)*_xlfn.IFS(M849=0,$X$52,M849=1,$X$51)*_xlfn.IFS(N849=0,$X$57,N849=1,$X$56)</f>
        <v>1.1404719368761322E-4</v>
      </c>
      <c r="Q849" cm="1">
        <f t="array" ref="Q849">$W$2*_xlfn.IFS(C849="data_analyst",$Z$5,C849="data_engineer",$Z$6,C849="data_scientist",$Z$7)*_xlfn.IFS(E849=0,$Z$12,E849=1,$Z$11)*_xlfn.IFS(F849=0,$Z$17,F849=1,$Z$16)*_xlfn.IFS(G849=0,$Z$22,G849=1,$Z$21)*_xlfn.IFS(H849=0,$Z$27,H849=1,$Z$26)*_xlfn.IFS(I849=0,$Z$32,I849=1,$Z$31)*_xlfn.IFS(J849=0,$Z$37,J849=1,$Z$36)*_xlfn.IFS(K849=0,$Z$42,K849=1,$Z$41)*_xlfn.IFS(L849=0,$Z$47,L849=1,$Z$46)*_xlfn.IFS(M849=0,$Z$52,M849=1,$Z$51)*_xlfn.IFS(N849=0,$Z$57,N849=1,$Z$56)</f>
        <v>1.0309290867700006E-3</v>
      </c>
      <c r="R849" t="str" cm="1">
        <f t="array" ref="R849">_xlfn.IFS(AND(O849&gt;P849,O849&gt;Q849),"Low",AND(P849&gt;O849,P849&gt;Q849),"Medium",AND(Q849&gt;O849,Q849&gt;P849),"High")</f>
        <v>Low</v>
      </c>
      <c r="S849" t="str">
        <f t="shared" si="28"/>
        <v>T</v>
      </c>
    </row>
    <row r="850" spans="1:19" x14ac:dyDescent="0.3">
      <c r="A850" t="s">
        <v>17</v>
      </c>
      <c r="B850">
        <v>0</v>
      </c>
      <c r="C850" t="s">
        <v>15</v>
      </c>
      <c r="D850" t="str">
        <f t="shared" si="27"/>
        <v>Low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 cm="1">
        <f t="array" ref="O850">$U$2*_xlfn.IFS(C850="data_analyst",$V$5,C850="data_engineer",$V$6,C850="data_scientist",$V$7)*_xlfn.IFS(E850=0,$V$12,E850=1,$V$11)*_xlfn.IFS(F850=0,$V$17,F850=1,$V$16)*_xlfn.IFS(G850=0,$V$22,G850=1,$V$21)*_xlfn.IFS(H850=0,$V$27,H850=1,$V$26)*_xlfn.IFS(I850=0,$V$32,I850=1,$V$31)*_xlfn.IFS(J850=0,$V$37,J850=1,$V$36)*_xlfn.IFS(K850=0,$V$42,K850=1,$V$41)*_xlfn.IFS(L850=0,$V$47,L850=1,$V$46)*_xlfn.IFS(M850=0,$V$52,M850=1,$V$51)*_xlfn.IFS(N850=0,$V$57,N850=1,$V$56)</f>
        <v>1.8002646761135725E-2</v>
      </c>
      <c r="P850" cm="1">
        <f t="array" ref="P850">$V$2*_xlfn.IFS(C850="data_analyst",$X$5,C850="data_engineer",$X$6,C850="data_scientist",$X$7)*_xlfn.IFS(E850=0,$X$12,E850=1,$X$11)*_xlfn.IFS(F850=0,$X$17,F850=1,$X$16)*_xlfn.IFS(G850=0,$X$22,G850=1,$X$21)*_xlfn.IFS(H850=0,$X$27,H850=1,$X$26)*_xlfn.IFS(I850=0,$X$32,I850=1,$X$31)*_xlfn.IFS(J850=0,$X$37,J850=1,$X$36)*_xlfn.IFS(K850=0,$X$42,K850=1,$X$41)*_xlfn.IFS(L850=0,$X$47,L850=1,$X$46)*_xlfn.IFS(M850=0,$X$52,M850=1,$X$51)*_xlfn.IFS(N850=0,$X$57,N850=1,$X$56)</f>
        <v>1.1404719368761322E-4</v>
      </c>
      <c r="Q850" cm="1">
        <f t="array" ref="Q850">$W$2*_xlfn.IFS(C850="data_analyst",$Z$5,C850="data_engineer",$Z$6,C850="data_scientist",$Z$7)*_xlfn.IFS(E850=0,$Z$12,E850=1,$Z$11)*_xlfn.IFS(F850=0,$Z$17,F850=1,$Z$16)*_xlfn.IFS(G850=0,$Z$22,G850=1,$Z$21)*_xlfn.IFS(H850=0,$Z$27,H850=1,$Z$26)*_xlfn.IFS(I850=0,$Z$32,I850=1,$Z$31)*_xlfn.IFS(J850=0,$Z$37,J850=1,$Z$36)*_xlfn.IFS(K850=0,$Z$42,K850=1,$Z$41)*_xlfn.IFS(L850=0,$Z$47,L850=1,$Z$46)*_xlfn.IFS(M850=0,$Z$52,M850=1,$Z$51)*_xlfn.IFS(N850=0,$Z$57,N850=1,$Z$56)</f>
        <v>1.0309290867700006E-3</v>
      </c>
      <c r="R850" t="str" cm="1">
        <f t="array" ref="R850">_xlfn.IFS(AND(O850&gt;P850,O850&gt;Q850),"Low",AND(P850&gt;O850,P850&gt;Q850),"Medium",AND(Q850&gt;O850,Q850&gt;P850),"High")</f>
        <v>Low</v>
      </c>
      <c r="S850" t="str">
        <f t="shared" si="28"/>
        <v>T</v>
      </c>
    </row>
    <row r="851" spans="1:19" x14ac:dyDescent="0.3">
      <c r="A851" t="s">
        <v>17</v>
      </c>
      <c r="B851">
        <v>2</v>
      </c>
      <c r="C851" t="s">
        <v>15</v>
      </c>
      <c r="D851" t="str">
        <f t="shared" si="27"/>
        <v>Low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 cm="1">
        <f t="array" ref="O851">$U$2*_xlfn.IFS(C851="data_analyst",$V$5,C851="data_engineer",$V$6,C851="data_scientist",$V$7)*_xlfn.IFS(E851=0,$V$12,E851=1,$V$11)*_xlfn.IFS(F851=0,$V$17,F851=1,$V$16)*_xlfn.IFS(G851=0,$V$22,G851=1,$V$21)*_xlfn.IFS(H851=0,$V$27,H851=1,$V$26)*_xlfn.IFS(I851=0,$V$32,I851=1,$V$31)*_xlfn.IFS(J851=0,$V$37,J851=1,$V$36)*_xlfn.IFS(K851=0,$V$42,K851=1,$V$41)*_xlfn.IFS(L851=0,$V$47,L851=1,$V$46)*_xlfn.IFS(M851=0,$V$52,M851=1,$V$51)*_xlfn.IFS(N851=0,$V$57,N851=1,$V$56)</f>
        <v>3.5980479398548316E-3</v>
      </c>
      <c r="P851" cm="1">
        <f t="array" ref="P851">$V$2*_xlfn.IFS(C851="data_analyst",$X$5,C851="data_engineer",$X$6,C851="data_scientist",$X$7)*_xlfn.IFS(E851=0,$X$12,E851=1,$X$11)*_xlfn.IFS(F851=0,$X$17,F851=1,$X$16)*_xlfn.IFS(G851=0,$X$22,G851=1,$X$21)*_xlfn.IFS(H851=0,$X$27,H851=1,$X$26)*_xlfn.IFS(I851=0,$X$32,I851=1,$X$31)*_xlfn.IFS(J851=0,$X$37,J851=1,$X$36)*_xlfn.IFS(K851=0,$X$42,K851=1,$X$41)*_xlfn.IFS(L851=0,$X$47,L851=1,$X$46)*_xlfn.IFS(M851=0,$X$52,M851=1,$X$51)*_xlfn.IFS(N851=0,$X$57,N851=1,$X$56)</f>
        <v>6.6698551578231375E-6</v>
      </c>
      <c r="Q851" cm="1">
        <f t="array" ref="Q851">$W$2*_xlfn.IFS(C851="data_analyst",$Z$5,C851="data_engineer",$Z$6,C851="data_scientist",$Z$7)*_xlfn.IFS(E851=0,$Z$12,E851=1,$Z$11)*_xlfn.IFS(F851=0,$Z$17,F851=1,$Z$16)*_xlfn.IFS(G851=0,$Z$22,G851=1,$Z$21)*_xlfn.IFS(H851=0,$Z$27,H851=1,$Z$26)*_xlfn.IFS(I851=0,$Z$32,I851=1,$Z$31)*_xlfn.IFS(J851=0,$Z$37,J851=1,$Z$36)*_xlfn.IFS(K851=0,$Z$42,K851=1,$Z$41)*_xlfn.IFS(L851=0,$Z$47,L851=1,$Z$46)*_xlfn.IFS(M851=0,$Z$52,M851=1,$Z$51)*_xlfn.IFS(N851=0,$Z$57,N851=1,$Z$56)</f>
        <v>1.5927766875393896E-4</v>
      </c>
      <c r="R851" t="str" cm="1">
        <f t="array" ref="R851">_xlfn.IFS(AND(O851&gt;P851,O851&gt;Q851),"Low",AND(P851&gt;O851,P851&gt;Q851),"Medium",AND(Q851&gt;O851,Q851&gt;P851),"High")</f>
        <v>Low</v>
      </c>
      <c r="S851" t="str">
        <f t="shared" si="28"/>
        <v>T</v>
      </c>
    </row>
    <row r="852" spans="1:19" x14ac:dyDescent="0.3">
      <c r="A852" t="s">
        <v>17</v>
      </c>
      <c r="B852">
        <v>1</v>
      </c>
      <c r="C852" t="s">
        <v>15</v>
      </c>
      <c r="D852" t="str">
        <f t="shared" si="27"/>
        <v>Low</v>
      </c>
      <c r="E852">
        <v>1</v>
      </c>
      <c r="F852">
        <v>1</v>
      </c>
      <c r="G852">
        <v>0</v>
      </c>
      <c r="H852">
        <v>1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1</v>
      </c>
      <c r="O852" cm="1">
        <f t="array" ref="O852">$U$2*_xlfn.IFS(C852="data_analyst",$V$5,C852="data_engineer",$V$6,C852="data_scientist",$V$7)*_xlfn.IFS(E852=0,$V$12,E852=1,$V$11)*_xlfn.IFS(F852=0,$V$17,F852=1,$V$16)*_xlfn.IFS(G852=0,$V$22,G852=1,$V$21)*_xlfn.IFS(H852=0,$V$27,H852=1,$V$26)*_xlfn.IFS(I852=0,$V$32,I852=1,$V$31)*_xlfn.IFS(J852=0,$V$37,J852=1,$V$36)*_xlfn.IFS(K852=0,$V$42,K852=1,$V$41)*_xlfn.IFS(L852=0,$V$47,L852=1,$V$46)*_xlfn.IFS(M852=0,$V$52,M852=1,$V$51)*_xlfn.IFS(N852=0,$V$57,N852=1,$V$56)</f>
        <v>7.7776677507883276E-4</v>
      </c>
      <c r="P852" cm="1">
        <f t="array" ref="P852">$V$2*_xlfn.IFS(C852="data_analyst",$X$5,C852="data_engineer",$X$6,C852="data_scientist",$X$7)*_xlfn.IFS(E852=0,$X$12,E852=1,$X$11)*_xlfn.IFS(F852=0,$X$17,F852=1,$X$16)*_xlfn.IFS(G852=0,$X$22,G852=1,$X$21)*_xlfn.IFS(H852=0,$X$27,H852=1,$X$26)*_xlfn.IFS(I852=0,$X$32,I852=1,$X$31)*_xlfn.IFS(J852=0,$X$37,J852=1,$X$36)*_xlfn.IFS(K852=0,$X$42,K852=1,$X$41)*_xlfn.IFS(L852=0,$X$47,L852=1,$X$46)*_xlfn.IFS(M852=0,$X$52,M852=1,$X$51)*_xlfn.IFS(N852=0,$X$57,N852=1,$X$56)</f>
        <v>6.049394383871477E-5</v>
      </c>
      <c r="Q852" cm="1">
        <f t="array" ref="Q852">$W$2*_xlfn.IFS(C852="data_analyst",$Z$5,C852="data_engineer",$Z$6,C852="data_scientist",$Z$7)*_xlfn.IFS(E852=0,$Z$12,E852=1,$Z$11)*_xlfn.IFS(F852=0,$Z$17,F852=1,$Z$16)*_xlfn.IFS(G852=0,$Z$22,G852=1,$Z$21)*_xlfn.IFS(H852=0,$Z$27,H852=1,$Z$26)*_xlfn.IFS(I852=0,$Z$32,I852=1,$Z$31)*_xlfn.IFS(J852=0,$Z$37,J852=1,$Z$36)*_xlfn.IFS(K852=0,$Z$42,K852=1,$Z$41)*_xlfn.IFS(L852=0,$Z$47,L852=1,$Z$46)*_xlfn.IFS(M852=0,$Z$52,M852=1,$Z$51)*_xlfn.IFS(N852=0,$Z$57,N852=1,$Z$56)</f>
        <v>1.4125288125022519E-4</v>
      </c>
      <c r="R852" t="str" cm="1">
        <f t="array" ref="R852">_xlfn.IFS(AND(O852&gt;P852,O852&gt;Q852),"Low",AND(P852&gt;O852,P852&gt;Q852),"Medium",AND(Q852&gt;O852,Q852&gt;P852),"High")</f>
        <v>Low</v>
      </c>
      <c r="S852" t="str">
        <f t="shared" si="28"/>
        <v>T</v>
      </c>
    </row>
    <row r="853" spans="1:19" x14ac:dyDescent="0.3">
      <c r="A853" t="s">
        <v>17</v>
      </c>
      <c r="B853">
        <v>0</v>
      </c>
      <c r="C853" t="s">
        <v>15</v>
      </c>
      <c r="D853" t="str">
        <f t="shared" si="27"/>
        <v>Low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1</v>
      </c>
      <c r="O853" cm="1">
        <f t="array" ref="O853">$U$2*_xlfn.IFS(C853="data_analyst",$V$5,C853="data_engineer",$V$6,C853="data_scientist",$V$7)*_xlfn.IFS(E853=0,$V$12,E853=1,$V$11)*_xlfn.IFS(F853=0,$V$17,F853=1,$V$16)*_xlfn.IFS(G853=0,$V$22,G853=1,$V$21)*_xlfn.IFS(H853=0,$V$27,H853=1,$V$26)*_xlfn.IFS(I853=0,$V$32,I853=1,$V$31)*_xlfn.IFS(J853=0,$V$37,J853=1,$V$36)*_xlfn.IFS(K853=0,$V$42,K853=1,$V$41)*_xlfn.IFS(L853=0,$V$47,L853=1,$V$46)*_xlfn.IFS(M853=0,$V$52,M853=1,$V$51)*_xlfn.IFS(N853=0,$V$57,N853=1,$V$56)</f>
        <v>8.0538920544847136E-3</v>
      </c>
      <c r="P853" cm="1">
        <f t="array" ref="P853">$V$2*_xlfn.IFS(C853="data_analyst",$X$5,C853="data_engineer",$X$6,C853="data_scientist",$X$7)*_xlfn.IFS(E853=0,$X$12,E853=1,$X$11)*_xlfn.IFS(F853=0,$X$17,F853=1,$X$16)*_xlfn.IFS(G853=0,$X$22,G853=1,$X$21)*_xlfn.IFS(H853=0,$X$27,H853=1,$X$26)*_xlfn.IFS(I853=0,$X$32,I853=1,$X$31)*_xlfn.IFS(J853=0,$X$37,J853=1,$X$36)*_xlfn.IFS(K853=0,$X$42,K853=1,$X$41)*_xlfn.IFS(L853=0,$X$47,L853=1,$X$46)*_xlfn.IFS(M853=0,$X$52,M853=1,$X$51)*_xlfn.IFS(N853=0,$X$57,N853=1,$X$56)</f>
        <v>3.2026103349562342E-5</v>
      </c>
      <c r="Q853" cm="1">
        <f t="array" ref="Q853">$W$2*_xlfn.IFS(C853="data_analyst",$Z$5,C853="data_engineer",$Z$6,C853="data_scientist",$Z$7)*_xlfn.IFS(E853=0,$Z$12,E853=1,$Z$11)*_xlfn.IFS(F853=0,$Z$17,F853=1,$Z$16)*_xlfn.IFS(G853=0,$Z$22,G853=1,$Z$21)*_xlfn.IFS(H853=0,$Z$27,H853=1,$Z$26)*_xlfn.IFS(I853=0,$Z$32,I853=1,$Z$31)*_xlfn.IFS(J853=0,$Z$37,J853=1,$Z$36)*_xlfn.IFS(K853=0,$Z$42,K853=1,$Z$41)*_xlfn.IFS(L853=0,$Z$47,L853=1,$Z$46)*_xlfn.IFS(M853=0,$Z$52,M853=1,$Z$51)*_xlfn.IFS(N853=0,$Z$57,N853=1,$Z$56)</f>
        <v>3.0681362709042702E-4</v>
      </c>
      <c r="R853" t="str" cm="1">
        <f t="array" ref="R853">_xlfn.IFS(AND(O853&gt;P853,O853&gt;Q853),"Low",AND(P853&gt;O853,P853&gt;Q853),"Medium",AND(Q853&gt;O853,Q853&gt;P853),"High")</f>
        <v>Low</v>
      </c>
      <c r="S853" t="str">
        <f t="shared" si="28"/>
        <v>T</v>
      </c>
    </row>
    <row r="854" spans="1:19" x14ac:dyDescent="0.3">
      <c r="A854" t="s">
        <v>17</v>
      </c>
      <c r="B854">
        <v>3</v>
      </c>
      <c r="C854" t="s">
        <v>15</v>
      </c>
      <c r="D854" t="str">
        <f t="shared" si="27"/>
        <v>Low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 cm="1">
        <f t="array" ref="O854">$U$2*_xlfn.IFS(C854="data_analyst",$V$5,C854="data_engineer",$V$6,C854="data_scientist",$V$7)*_xlfn.IFS(E854=0,$V$12,E854=1,$V$11)*_xlfn.IFS(F854=0,$V$17,F854=1,$V$16)*_xlfn.IFS(G854=0,$V$22,G854=1,$V$21)*_xlfn.IFS(H854=0,$V$27,H854=1,$V$26)*_xlfn.IFS(I854=0,$V$32,I854=1,$V$31)*_xlfn.IFS(J854=0,$V$37,J854=1,$V$36)*_xlfn.IFS(K854=0,$V$42,K854=1,$V$41)*_xlfn.IFS(L854=0,$V$47,L854=1,$V$46)*_xlfn.IFS(M854=0,$V$52,M854=1,$V$51)*_xlfn.IFS(N854=0,$V$57,N854=1,$V$56)</f>
        <v>2.3455829444072339E-2</v>
      </c>
      <c r="P854" cm="1">
        <f t="array" ref="P854">$V$2*_xlfn.IFS(C854="data_analyst",$X$5,C854="data_engineer",$X$6,C854="data_scientist",$X$7)*_xlfn.IFS(E854=0,$X$12,E854=1,$X$11)*_xlfn.IFS(F854=0,$X$17,F854=1,$X$16)*_xlfn.IFS(G854=0,$X$22,G854=1,$X$21)*_xlfn.IFS(H854=0,$X$27,H854=1,$X$26)*_xlfn.IFS(I854=0,$X$32,I854=1,$X$31)*_xlfn.IFS(J854=0,$X$37,J854=1,$X$36)*_xlfn.IFS(K854=0,$X$42,K854=1,$X$41)*_xlfn.IFS(L854=0,$X$47,L854=1,$X$46)*_xlfn.IFS(M854=0,$X$52,M854=1,$X$51)*_xlfn.IFS(N854=0,$X$57,N854=1,$X$56)</f>
        <v>1.3229474467763136E-4</v>
      </c>
      <c r="Q854" cm="1">
        <f t="array" ref="Q854">$W$2*_xlfn.IFS(C854="data_analyst",$Z$5,C854="data_engineer",$Z$6,C854="data_scientist",$Z$7)*_xlfn.IFS(E854=0,$Z$12,E854=1,$Z$11)*_xlfn.IFS(F854=0,$Z$17,F854=1,$Z$16)*_xlfn.IFS(G854=0,$Z$22,G854=1,$Z$21)*_xlfn.IFS(H854=0,$Z$27,H854=1,$Z$26)*_xlfn.IFS(I854=0,$Z$32,I854=1,$Z$31)*_xlfn.IFS(J854=0,$Z$37,J854=1,$Z$36)*_xlfn.IFS(K854=0,$Z$42,K854=1,$Z$41)*_xlfn.IFS(L854=0,$Z$47,L854=1,$Z$46)*_xlfn.IFS(M854=0,$Z$52,M854=1,$Z$51)*_xlfn.IFS(N854=0,$Z$57,N854=1,$Z$56)</f>
        <v>1.0934096374833335E-3</v>
      </c>
      <c r="R854" t="str" cm="1">
        <f t="array" ref="R854">_xlfn.IFS(AND(O854&gt;P854,O854&gt;Q854),"Low",AND(P854&gt;O854,P854&gt;Q854),"Medium",AND(Q854&gt;O854,Q854&gt;P854),"High")</f>
        <v>Low</v>
      </c>
      <c r="S854" t="str">
        <f t="shared" si="28"/>
        <v>T</v>
      </c>
    </row>
    <row r="855" spans="1:19" x14ac:dyDescent="0.3">
      <c r="A855" t="s">
        <v>17</v>
      </c>
      <c r="B855">
        <v>6</v>
      </c>
      <c r="C855" t="s">
        <v>15</v>
      </c>
      <c r="D855" t="str">
        <f t="shared" si="27"/>
        <v>Low</v>
      </c>
      <c r="E855">
        <v>1</v>
      </c>
      <c r="F855">
        <v>1</v>
      </c>
      <c r="G855">
        <v>0</v>
      </c>
      <c r="H855">
        <v>1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1</v>
      </c>
      <c r="O855" cm="1">
        <f t="array" ref="O855">$U$2*_xlfn.IFS(C855="data_analyst",$V$5,C855="data_engineer",$V$6,C855="data_scientist",$V$7)*_xlfn.IFS(E855=0,$V$12,E855=1,$V$11)*_xlfn.IFS(F855=0,$V$17,F855=1,$V$16)*_xlfn.IFS(G855=0,$V$22,G855=1,$V$21)*_xlfn.IFS(H855=0,$V$27,H855=1,$V$26)*_xlfn.IFS(I855=0,$V$32,I855=1,$V$31)*_xlfn.IFS(J855=0,$V$37,J855=1,$V$36)*_xlfn.IFS(K855=0,$V$42,K855=1,$V$41)*_xlfn.IFS(L855=0,$V$47,L855=1,$V$46)*_xlfn.IFS(M855=0,$V$52,M855=1,$V$51)*_xlfn.IFS(N855=0,$V$57,N855=1,$V$56)</f>
        <v>1.3529660721793594E-3</v>
      </c>
      <c r="P855" cm="1">
        <f t="array" ref="P855">$V$2*_xlfn.IFS(C855="data_analyst",$X$5,C855="data_engineer",$X$6,C855="data_scientist",$X$7)*_xlfn.IFS(E855=0,$X$12,E855=1,$X$11)*_xlfn.IFS(F855=0,$X$17,F855=1,$X$16)*_xlfn.IFS(G855=0,$X$22,G855=1,$X$21)*_xlfn.IFS(H855=0,$X$27,H855=1,$X$26)*_xlfn.IFS(I855=0,$X$32,I855=1,$X$31)*_xlfn.IFS(J855=0,$X$37,J855=1,$X$36)*_xlfn.IFS(K855=0,$X$42,K855=1,$X$41)*_xlfn.IFS(L855=0,$X$47,L855=1,$X$46)*_xlfn.IFS(M855=0,$X$52,M855=1,$X$51)*_xlfn.IFS(N855=0,$X$57,N855=1,$X$56)</f>
        <v>7.3062549825575368E-5</v>
      </c>
      <c r="Q855" cm="1">
        <f t="array" ref="Q855">$W$2*_xlfn.IFS(C855="data_analyst",$Z$5,C855="data_engineer",$Z$6,C855="data_scientist",$Z$7)*_xlfn.IFS(E855=0,$Z$12,E855=1,$Z$11)*_xlfn.IFS(F855=0,$Z$17,F855=1,$Z$16)*_xlfn.IFS(G855=0,$Z$22,G855=1,$Z$21)*_xlfn.IFS(H855=0,$Z$27,H855=1,$Z$26)*_xlfn.IFS(I855=0,$Z$32,I855=1,$Z$31)*_xlfn.IFS(J855=0,$Z$37,J855=1,$Z$36)*_xlfn.IFS(K855=0,$Z$42,K855=1,$Z$41)*_xlfn.IFS(L855=0,$Z$47,L855=1,$Z$46)*_xlfn.IFS(M855=0,$Z$52,M855=1,$Z$51)*_xlfn.IFS(N855=0,$Z$57,N855=1,$Z$56)</f>
        <v>2.1952207881390927E-4</v>
      </c>
      <c r="R855" t="str" cm="1">
        <f t="array" ref="R855">_xlfn.IFS(AND(O855&gt;P855,O855&gt;Q855),"Low",AND(P855&gt;O855,P855&gt;Q855),"Medium",AND(Q855&gt;O855,Q855&gt;P855),"High")</f>
        <v>Low</v>
      </c>
      <c r="S855" t="str">
        <f t="shared" si="28"/>
        <v>T</v>
      </c>
    </row>
    <row r="856" spans="1:19" x14ac:dyDescent="0.3">
      <c r="A856" t="s">
        <v>17</v>
      </c>
      <c r="B856">
        <v>2</v>
      </c>
      <c r="C856" t="s">
        <v>15</v>
      </c>
      <c r="D856" t="str">
        <f t="shared" si="27"/>
        <v>Low</v>
      </c>
      <c r="E856">
        <v>0</v>
      </c>
      <c r="F856">
        <v>1</v>
      </c>
      <c r="G856">
        <v>0</v>
      </c>
      <c r="H856">
        <v>1</v>
      </c>
      <c r="I856">
        <v>0</v>
      </c>
      <c r="J856">
        <v>0</v>
      </c>
      <c r="K856">
        <v>1</v>
      </c>
      <c r="L856">
        <v>0</v>
      </c>
      <c r="M856">
        <v>1</v>
      </c>
      <c r="N856">
        <v>1</v>
      </c>
      <c r="O856" cm="1">
        <f t="array" ref="O856">$U$2*_xlfn.IFS(C856="data_analyst",$V$5,C856="data_engineer",$V$6,C856="data_scientist",$V$7)*_xlfn.IFS(E856=0,$V$12,E856=1,$V$11)*_xlfn.IFS(F856=0,$V$17,F856=1,$V$16)*_xlfn.IFS(G856=0,$V$22,G856=1,$V$21)*_xlfn.IFS(H856=0,$V$27,H856=1,$V$26)*_xlfn.IFS(I856=0,$V$32,I856=1,$V$31)*_xlfn.IFS(J856=0,$V$37,J856=1,$V$36)*_xlfn.IFS(K856=0,$V$42,K856=1,$V$41)*_xlfn.IFS(L856=0,$V$47,L856=1,$V$46)*_xlfn.IFS(M856=0,$V$52,M856=1,$V$51)*_xlfn.IFS(N856=0,$V$57,N856=1,$V$56)</f>
        <v>1.4046134323013142E-4</v>
      </c>
      <c r="P856" cm="1">
        <f t="array" ref="P856">$V$2*_xlfn.IFS(C856="data_analyst",$X$5,C856="data_engineer",$X$6,C856="data_scientist",$X$7)*_xlfn.IFS(E856=0,$X$12,E856=1,$X$11)*_xlfn.IFS(F856=0,$X$17,F856=1,$X$16)*_xlfn.IFS(G856=0,$X$22,G856=1,$X$21)*_xlfn.IFS(H856=0,$X$27,H856=1,$X$26)*_xlfn.IFS(I856=0,$X$32,I856=1,$X$31)*_xlfn.IFS(J856=0,$X$37,J856=1,$X$36)*_xlfn.IFS(K856=0,$X$42,K856=1,$X$41)*_xlfn.IFS(L856=0,$X$47,L856=1,$X$46)*_xlfn.IFS(M856=0,$X$52,M856=1,$X$51)*_xlfn.IFS(N856=0,$X$57,N856=1,$X$56)</f>
        <v>1.2965034641043479E-5</v>
      </c>
      <c r="Q856" cm="1">
        <f t="array" ref="Q856">$W$2*_xlfn.IFS(C856="data_analyst",$Z$5,C856="data_engineer",$Z$6,C856="data_scientist",$Z$7)*_xlfn.IFS(E856=0,$Z$12,E856=1,$Z$11)*_xlfn.IFS(F856=0,$Z$17,F856=1,$Z$16)*_xlfn.IFS(G856=0,$Z$22,G856=1,$Z$21)*_xlfn.IFS(H856=0,$Z$27,H856=1,$Z$26)*_xlfn.IFS(I856=0,$Z$32,I856=1,$Z$31)*_xlfn.IFS(J856=0,$Z$37,J856=1,$Z$36)*_xlfn.IFS(K856=0,$Z$42,K856=1,$Z$41)*_xlfn.IFS(L856=0,$Z$47,L856=1,$Z$46)*_xlfn.IFS(M856=0,$Z$52,M856=1,$Z$51)*_xlfn.IFS(N856=0,$Z$57,N856=1,$Z$56)</f>
        <v>3.3515484536011283E-5</v>
      </c>
      <c r="R856" t="str" cm="1">
        <f t="array" ref="R856">_xlfn.IFS(AND(O856&gt;P856,O856&gt;Q856),"Low",AND(P856&gt;O856,P856&gt;Q856),"Medium",AND(Q856&gt;O856,Q856&gt;P856),"High")</f>
        <v>Low</v>
      </c>
      <c r="S856" t="str">
        <f t="shared" si="28"/>
        <v>T</v>
      </c>
    </row>
    <row r="857" spans="1:19" x14ac:dyDescent="0.3">
      <c r="A857" t="s">
        <v>17</v>
      </c>
      <c r="B857">
        <v>2</v>
      </c>
      <c r="C857" t="s">
        <v>15</v>
      </c>
      <c r="D857" t="str">
        <f t="shared" si="27"/>
        <v>Low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 cm="1">
        <f t="array" ref="O857">$U$2*_xlfn.IFS(C857="data_analyst",$V$5,C857="data_engineer",$V$6,C857="data_scientist",$V$7)*_xlfn.IFS(E857=0,$V$12,E857=1,$V$11)*_xlfn.IFS(F857=0,$V$17,F857=1,$V$16)*_xlfn.IFS(G857=0,$V$22,G857=1,$V$21)*_xlfn.IFS(H857=0,$V$27,H857=1,$V$26)*_xlfn.IFS(I857=0,$V$32,I857=1,$V$31)*_xlfn.IFS(J857=0,$V$37,J857=1,$V$36)*_xlfn.IFS(K857=0,$V$42,K857=1,$V$41)*_xlfn.IFS(L857=0,$V$47,L857=1,$V$46)*_xlfn.IFS(M857=0,$V$52,M857=1,$V$51)*_xlfn.IFS(N857=0,$V$57,N857=1,$V$56)</f>
        <v>3.5980479398548316E-3</v>
      </c>
      <c r="P857" cm="1">
        <f t="array" ref="P857">$V$2*_xlfn.IFS(C857="data_analyst",$X$5,C857="data_engineer",$X$6,C857="data_scientist",$X$7)*_xlfn.IFS(E857=0,$X$12,E857=1,$X$11)*_xlfn.IFS(F857=0,$X$17,F857=1,$X$16)*_xlfn.IFS(G857=0,$X$22,G857=1,$X$21)*_xlfn.IFS(H857=0,$X$27,H857=1,$X$26)*_xlfn.IFS(I857=0,$X$32,I857=1,$X$31)*_xlfn.IFS(J857=0,$X$37,J857=1,$X$36)*_xlfn.IFS(K857=0,$X$42,K857=1,$X$41)*_xlfn.IFS(L857=0,$X$47,L857=1,$X$46)*_xlfn.IFS(M857=0,$X$52,M857=1,$X$51)*_xlfn.IFS(N857=0,$X$57,N857=1,$X$56)</f>
        <v>6.6698551578231375E-6</v>
      </c>
      <c r="Q857" cm="1">
        <f t="array" ref="Q857">$W$2*_xlfn.IFS(C857="data_analyst",$Z$5,C857="data_engineer",$Z$6,C857="data_scientist",$Z$7)*_xlfn.IFS(E857=0,$Z$12,E857=1,$Z$11)*_xlfn.IFS(F857=0,$Z$17,F857=1,$Z$16)*_xlfn.IFS(G857=0,$Z$22,G857=1,$Z$21)*_xlfn.IFS(H857=0,$Z$27,H857=1,$Z$26)*_xlfn.IFS(I857=0,$Z$32,I857=1,$Z$31)*_xlfn.IFS(J857=0,$Z$37,J857=1,$Z$36)*_xlfn.IFS(K857=0,$Z$42,K857=1,$Z$41)*_xlfn.IFS(L857=0,$Z$47,L857=1,$Z$46)*_xlfn.IFS(M857=0,$Z$52,M857=1,$Z$51)*_xlfn.IFS(N857=0,$Z$57,N857=1,$Z$56)</f>
        <v>1.5927766875393896E-4</v>
      </c>
      <c r="R857" t="str" cm="1">
        <f t="array" ref="R857">_xlfn.IFS(AND(O857&gt;P857,O857&gt;Q857),"Low",AND(P857&gt;O857,P857&gt;Q857),"Medium",AND(Q857&gt;O857,Q857&gt;P857),"High")</f>
        <v>Low</v>
      </c>
      <c r="S857" t="str">
        <f t="shared" si="28"/>
        <v>T</v>
      </c>
    </row>
    <row r="858" spans="1:19" x14ac:dyDescent="0.3">
      <c r="A858" t="s">
        <v>17</v>
      </c>
      <c r="B858">
        <v>4</v>
      </c>
      <c r="C858" t="s">
        <v>15</v>
      </c>
      <c r="D858" t="str">
        <f t="shared" si="27"/>
        <v>Low</v>
      </c>
      <c r="E858">
        <v>1</v>
      </c>
      <c r="F858">
        <v>1</v>
      </c>
      <c r="G858">
        <v>0</v>
      </c>
      <c r="H858">
        <v>1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1</v>
      </c>
      <c r="O858" cm="1">
        <f t="array" ref="O858">$U$2*_xlfn.IFS(C858="data_analyst",$V$5,C858="data_engineer",$V$6,C858="data_scientist",$V$7)*_xlfn.IFS(E858=0,$V$12,E858=1,$V$11)*_xlfn.IFS(F858=0,$V$17,F858=1,$V$16)*_xlfn.IFS(G858=0,$V$22,G858=1,$V$21)*_xlfn.IFS(H858=0,$V$27,H858=1,$V$26)*_xlfn.IFS(I858=0,$V$32,I858=1,$V$31)*_xlfn.IFS(J858=0,$V$37,J858=1,$V$36)*_xlfn.IFS(K858=0,$V$42,K858=1,$V$41)*_xlfn.IFS(L858=0,$V$47,L858=1,$V$46)*_xlfn.IFS(M858=0,$V$52,M858=1,$V$51)*_xlfn.IFS(N858=0,$V$57,N858=1,$V$56)</f>
        <v>2.6317112692821249E-4</v>
      </c>
      <c r="P858" cm="1">
        <f t="array" ref="P858">$V$2*_xlfn.IFS(C858="data_analyst",$X$5,C858="data_engineer",$X$6,C858="data_scientist",$X$7)*_xlfn.IFS(E858=0,$X$12,E858=1,$X$11)*_xlfn.IFS(F858=0,$X$17,F858=1,$X$16)*_xlfn.IFS(G858=0,$X$22,G858=1,$X$21)*_xlfn.IFS(H858=0,$X$27,H858=1,$X$26)*_xlfn.IFS(I858=0,$X$32,I858=1,$X$31)*_xlfn.IFS(J858=0,$X$37,J858=1,$X$36)*_xlfn.IFS(K858=0,$X$42,K858=1,$X$41)*_xlfn.IFS(L858=0,$X$47,L858=1,$X$46)*_xlfn.IFS(M858=0,$X$52,M858=1,$X$51)*_xlfn.IFS(N858=0,$X$57,N858=1,$X$56)</f>
        <v>2.1787732014905812E-4</v>
      </c>
      <c r="Q858" cm="1">
        <f t="array" ref="Q858">$W$2*_xlfn.IFS(C858="data_analyst",$Z$5,C858="data_engineer",$Z$6,C858="data_scientist",$Z$7)*_xlfn.IFS(E858=0,$Z$12,E858=1,$Z$11)*_xlfn.IFS(F858=0,$Z$17,F858=1,$Z$16)*_xlfn.IFS(G858=0,$Z$22,G858=1,$Z$21)*_xlfn.IFS(H858=0,$Z$27,H858=1,$Z$26)*_xlfn.IFS(I858=0,$Z$32,I858=1,$Z$31)*_xlfn.IFS(J858=0,$Z$37,J858=1,$Z$36)*_xlfn.IFS(K858=0,$Z$42,K858=1,$Z$41)*_xlfn.IFS(L858=0,$Z$47,L858=1,$Z$46)*_xlfn.IFS(M858=0,$Z$52,M858=1,$Z$51)*_xlfn.IFS(N858=0,$Z$57,N858=1,$Z$56)</f>
        <v>3.8429933684271789E-4</v>
      </c>
      <c r="R858" t="str" cm="1">
        <f t="array" ref="R858">_xlfn.IFS(AND(O858&gt;P858,O858&gt;Q858),"Low",AND(P858&gt;O858,P858&gt;Q858),"Medium",AND(Q858&gt;O858,Q858&gt;P858),"High")</f>
        <v>High</v>
      </c>
      <c r="S858" t="str">
        <f t="shared" si="28"/>
        <v>F</v>
      </c>
    </row>
    <row r="859" spans="1:19" x14ac:dyDescent="0.3">
      <c r="A859" t="s">
        <v>17</v>
      </c>
      <c r="B859">
        <v>0</v>
      </c>
      <c r="C859" t="s">
        <v>15</v>
      </c>
      <c r="D859" t="str">
        <f t="shared" si="27"/>
        <v>Low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 cm="1">
        <f t="array" ref="O859">$U$2*_xlfn.IFS(C859="data_analyst",$V$5,C859="data_engineer",$V$6,C859="data_scientist",$V$7)*_xlfn.IFS(E859=0,$V$12,E859=1,$V$11)*_xlfn.IFS(F859=0,$V$17,F859=1,$V$16)*_xlfn.IFS(G859=0,$V$22,G859=1,$V$21)*_xlfn.IFS(H859=0,$V$27,H859=1,$V$26)*_xlfn.IFS(I859=0,$V$32,I859=1,$V$31)*_xlfn.IFS(J859=0,$V$37,J859=1,$V$36)*_xlfn.IFS(K859=0,$V$42,K859=1,$V$41)*_xlfn.IFS(L859=0,$V$47,L859=1,$V$46)*_xlfn.IFS(M859=0,$V$52,M859=1,$V$51)*_xlfn.IFS(N859=0,$V$57,N859=1,$V$56)</f>
        <v>1.8002646761135725E-2</v>
      </c>
      <c r="P859" cm="1">
        <f t="array" ref="P859">$V$2*_xlfn.IFS(C859="data_analyst",$X$5,C859="data_engineer",$X$6,C859="data_scientist",$X$7)*_xlfn.IFS(E859=0,$X$12,E859=1,$X$11)*_xlfn.IFS(F859=0,$X$17,F859=1,$X$16)*_xlfn.IFS(G859=0,$X$22,G859=1,$X$21)*_xlfn.IFS(H859=0,$X$27,H859=1,$X$26)*_xlfn.IFS(I859=0,$X$32,I859=1,$X$31)*_xlfn.IFS(J859=0,$X$37,J859=1,$X$36)*_xlfn.IFS(K859=0,$X$42,K859=1,$X$41)*_xlfn.IFS(L859=0,$X$47,L859=1,$X$46)*_xlfn.IFS(M859=0,$X$52,M859=1,$X$51)*_xlfn.IFS(N859=0,$X$57,N859=1,$X$56)</f>
        <v>1.1404719368761322E-4</v>
      </c>
      <c r="Q859" cm="1">
        <f t="array" ref="Q859">$W$2*_xlfn.IFS(C859="data_analyst",$Z$5,C859="data_engineer",$Z$6,C859="data_scientist",$Z$7)*_xlfn.IFS(E859=0,$Z$12,E859=1,$Z$11)*_xlfn.IFS(F859=0,$Z$17,F859=1,$Z$16)*_xlfn.IFS(G859=0,$Z$22,G859=1,$Z$21)*_xlfn.IFS(H859=0,$Z$27,H859=1,$Z$26)*_xlfn.IFS(I859=0,$Z$32,I859=1,$Z$31)*_xlfn.IFS(J859=0,$Z$37,J859=1,$Z$36)*_xlfn.IFS(K859=0,$Z$42,K859=1,$Z$41)*_xlfn.IFS(L859=0,$Z$47,L859=1,$Z$46)*_xlfn.IFS(M859=0,$Z$52,M859=1,$Z$51)*_xlfn.IFS(N859=0,$Z$57,N859=1,$Z$56)</f>
        <v>1.0309290867700006E-3</v>
      </c>
      <c r="R859" t="str" cm="1">
        <f t="array" ref="R859">_xlfn.IFS(AND(O859&gt;P859,O859&gt;Q859),"Low",AND(P859&gt;O859,P859&gt;Q859),"Medium",AND(Q859&gt;O859,Q859&gt;P859),"High")</f>
        <v>Low</v>
      </c>
      <c r="S859" t="str">
        <f t="shared" si="28"/>
        <v>T</v>
      </c>
    </row>
    <row r="860" spans="1:19" x14ac:dyDescent="0.3">
      <c r="A860" t="s">
        <v>17</v>
      </c>
      <c r="B860">
        <v>1</v>
      </c>
      <c r="C860" t="s">
        <v>15</v>
      </c>
      <c r="D860" t="str">
        <f t="shared" si="27"/>
        <v>Low</v>
      </c>
      <c r="E860">
        <v>1</v>
      </c>
      <c r="F860">
        <v>1</v>
      </c>
      <c r="G860">
        <v>0</v>
      </c>
      <c r="H860">
        <v>1</v>
      </c>
      <c r="I860">
        <v>0</v>
      </c>
      <c r="J860">
        <v>1</v>
      </c>
      <c r="K860">
        <v>1</v>
      </c>
      <c r="L860">
        <v>0</v>
      </c>
      <c r="M860">
        <v>1</v>
      </c>
      <c r="N860">
        <v>1</v>
      </c>
      <c r="O860" cm="1">
        <f t="array" ref="O860">$U$2*_xlfn.IFS(C860="data_analyst",$V$5,C860="data_engineer",$V$6,C860="data_scientist",$V$7)*_xlfn.IFS(E860=0,$V$12,E860=1,$V$11)*_xlfn.IFS(F860=0,$V$17,F860=1,$V$16)*_xlfn.IFS(G860=0,$V$22,G860=1,$V$21)*_xlfn.IFS(H860=0,$V$27,H860=1,$V$26)*_xlfn.IFS(I860=0,$V$32,I860=1,$V$31)*_xlfn.IFS(J860=0,$V$37,J860=1,$V$36)*_xlfn.IFS(K860=0,$V$42,K860=1,$V$41)*_xlfn.IFS(L860=0,$V$47,L860=1,$V$46)*_xlfn.IFS(M860=0,$V$52,M860=1,$V$51)*_xlfn.IFS(N860=0,$V$57,N860=1,$V$56)</f>
        <v>2.2629151392144026E-5</v>
      </c>
      <c r="P860" cm="1">
        <f t="array" ref="P860">$V$2*_xlfn.IFS(C860="data_analyst",$X$5,C860="data_engineer",$X$6,C860="data_scientist",$X$7)*_xlfn.IFS(E860=0,$X$12,E860=1,$X$11)*_xlfn.IFS(F860=0,$X$17,F860=1,$X$16)*_xlfn.IFS(G860=0,$X$22,G860=1,$X$21)*_xlfn.IFS(H860=0,$X$27,H860=1,$X$26)*_xlfn.IFS(I860=0,$X$32,I860=1,$X$31)*_xlfn.IFS(J860=0,$X$37,J860=1,$X$36)*_xlfn.IFS(K860=0,$X$42,K860=1,$X$41)*_xlfn.IFS(L860=0,$X$47,L860=1,$X$46)*_xlfn.IFS(M860=0,$X$52,M860=1,$X$51)*_xlfn.IFS(N860=0,$X$57,N860=1,$X$56)</f>
        <v>8.1850965698946933E-6</v>
      </c>
      <c r="Q860" cm="1">
        <f t="array" ref="Q860">$W$2*_xlfn.IFS(C860="data_analyst",$Z$5,C860="data_engineer",$Z$6,C860="data_scientist",$Z$7)*_xlfn.IFS(E860=0,$Z$12,E860=1,$Z$11)*_xlfn.IFS(F860=0,$Z$17,F860=1,$Z$16)*_xlfn.IFS(G860=0,$Z$22,G860=1,$Z$21)*_xlfn.IFS(H860=0,$Z$27,H860=1,$Z$26)*_xlfn.IFS(I860=0,$Z$32,I860=1,$Z$31)*_xlfn.IFS(J860=0,$Z$37,J860=1,$Z$36)*_xlfn.IFS(K860=0,$Z$42,K860=1,$Z$41)*_xlfn.IFS(L860=0,$Z$47,L860=1,$Z$46)*_xlfn.IFS(M860=0,$Z$52,M860=1,$Z$51)*_xlfn.IFS(N860=0,$Z$57,N860=1,$Z$56)</f>
        <v>1.2496434692850682E-5</v>
      </c>
      <c r="R860" t="str" cm="1">
        <f t="array" ref="R860">_xlfn.IFS(AND(O860&gt;P860,O860&gt;Q860),"Low",AND(P860&gt;O860,P860&gt;Q860),"Medium",AND(Q860&gt;O860,Q860&gt;P860),"High")</f>
        <v>Low</v>
      </c>
      <c r="S860" t="str">
        <f t="shared" si="28"/>
        <v>T</v>
      </c>
    </row>
    <row r="861" spans="1:19" x14ac:dyDescent="0.3">
      <c r="A861" t="s">
        <v>17</v>
      </c>
      <c r="B861">
        <v>1</v>
      </c>
      <c r="C861" t="s">
        <v>15</v>
      </c>
      <c r="D861" t="str">
        <f t="shared" si="27"/>
        <v>Low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1</v>
      </c>
      <c r="O861" cm="1">
        <f t="array" ref="O861">$U$2*_xlfn.IFS(C861="data_analyst",$V$5,C861="data_engineer",$V$6,C861="data_scientist",$V$7)*_xlfn.IFS(E861=0,$V$12,E861=1,$V$11)*_xlfn.IFS(F861=0,$V$17,F861=1,$V$16)*_xlfn.IFS(G861=0,$V$22,G861=1,$V$21)*_xlfn.IFS(H861=0,$V$27,H861=1,$V$26)*_xlfn.IFS(I861=0,$V$32,I861=1,$V$31)*_xlfn.IFS(J861=0,$V$37,J861=1,$V$36)*_xlfn.IFS(K861=0,$V$42,K861=1,$V$41)*_xlfn.IFS(L861=0,$V$47,L861=1,$V$46)*_xlfn.IFS(M861=0,$V$52,M861=1,$V$51)*_xlfn.IFS(N861=0,$V$57,N861=1,$V$56)</f>
        <v>6.1814643585689803E-3</v>
      </c>
      <c r="P861" cm="1">
        <f t="array" ref="P861">$V$2*_xlfn.IFS(C861="data_analyst",$X$5,C861="data_engineer",$X$6,C861="data_scientist",$X$7)*_xlfn.IFS(E861=0,$X$12,E861=1,$X$11)*_xlfn.IFS(F861=0,$X$17,F861=1,$X$16)*_xlfn.IFS(G861=0,$X$22,G861=1,$X$21)*_xlfn.IFS(H861=0,$X$27,H861=1,$X$26)*_xlfn.IFS(I861=0,$X$32,I861=1,$X$31)*_xlfn.IFS(J861=0,$X$37,J861=1,$X$36)*_xlfn.IFS(K861=0,$X$42,K861=1,$X$41)*_xlfn.IFS(L861=0,$X$47,L861=1,$X$46)*_xlfn.IFS(M861=0,$X$52,M861=1,$X$51)*_xlfn.IFS(N861=0,$X$57,N861=1,$X$56)</f>
        <v>2.760870978410546E-5</v>
      </c>
      <c r="Q861" cm="1">
        <f t="array" ref="Q861">$W$2*_xlfn.IFS(C861="data_analyst",$Z$5,C861="data_engineer",$Z$6,C861="data_scientist",$Z$7)*_xlfn.IFS(E861=0,$Z$12,E861=1,$Z$11)*_xlfn.IFS(F861=0,$Z$17,F861=1,$Z$16)*_xlfn.IFS(G861=0,$Z$22,G861=1,$Z$21)*_xlfn.IFS(H861=0,$Z$27,H861=1,$Z$26)*_xlfn.IFS(I861=0,$Z$32,I861=1,$Z$31)*_xlfn.IFS(J861=0,$Z$37,J861=1,$Z$36)*_xlfn.IFS(K861=0,$Z$42,K861=1,$Z$41)*_xlfn.IFS(L861=0,$Z$47,L861=1,$Z$46)*_xlfn.IFS(M861=0,$Z$52,M861=1,$Z$51)*_xlfn.IFS(N861=0,$Z$57,N861=1,$Z$56)</f>
        <v>2.8928141982811694E-4</v>
      </c>
      <c r="R861" t="str" cm="1">
        <f t="array" ref="R861">_xlfn.IFS(AND(O861&gt;P861,O861&gt;Q861),"Low",AND(P861&gt;O861,P861&gt;Q861),"Medium",AND(Q861&gt;O861,Q861&gt;P861),"High")</f>
        <v>Low</v>
      </c>
      <c r="S861" t="str">
        <f t="shared" si="28"/>
        <v>T</v>
      </c>
    </row>
    <row r="862" spans="1:19" x14ac:dyDescent="0.3">
      <c r="A862" t="s">
        <v>17</v>
      </c>
      <c r="B862">
        <v>0</v>
      </c>
      <c r="C862" t="s">
        <v>15</v>
      </c>
      <c r="D862" t="str">
        <f t="shared" si="27"/>
        <v>Low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 cm="1">
        <f t="array" ref="O862">$U$2*_xlfn.IFS(C862="data_analyst",$V$5,C862="data_engineer",$V$6,C862="data_scientist",$V$7)*_xlfn.IFS(E862=0,$V$12,E862=1,$V$11)*_xlfn.IFS(F862=0,$V$17,F862=1,$V$16)*_xlfn.IFS(G862=0,$V$22,G862=1,$V$21)*_xlfn.IFS(H862=0,$V$27,H862=1,$V$26)*_xlfn.IFS(I862=0,$V$32,I862=1,$V$31)*_xlfn.IFS(J862=0,$V$37,J862=1,$V$36)*_xlfn.IFS(K862=0,$V$42,K862=1,$V$41)*_xlfn.IFS(L862=0,$V$47,L862=1,$V$46)*_xlfn.IFS(M862=0,$V$52,M862=1,$V$51)*_xlfn.IFS(N862=0,$V$57,N862=1,$V$56)</f>
        <v>2.3455829444072339E-2</v>
      </c>
      <c r="P862" cm="1">
        <f t="array" ref="P862">$V$2*_xlfn.IFS(C862="data_analyst",$X$5,C862="data_engineer",$X$6,C862="data_scientist",$X$7)*_xlfn.IFS(E862=0,$X$12,E862=1,$X$11)*_xlfn.IFS(F862=0,$X$17,F862=1,$X$16)*_xlfn.IFS(G862=0,$X$22,G862=1,$X$21)*_xlfn.IFS(H862=0,$X$27,H862=1,$X$26)*_xlfn.IFS(I862=0,$X$32,I862=1,$X$31)*_xlfn.IFS(J862=0,$X$37,J862=1,$X$36)*_xlfn.IFS(K862=0,$X$42,K862=1,$X$41)*_xlfn.IFS(L862=0,$X$47,L862=1,$X$46)*_xlfn.IFS(M862=0,$X$52,M862=1,$X$51)*_xlfn.IFS(N862=0,$X$57,N862=1,$X$56)</f>
        <v>1.3229474467763136E-4</v>
      </c>
      <c r="Q862" cm="1">
        <f t="array" ref="Q862">$W$2*_xlfn.IFS(C862="data_analyst",$Z$5,C862="data_engineer",$Z$6,C862="data_scientist",$Z$7)*_xlfn.IFS(E862=0,$Z$12,E862=1,$Z$11)*_xlfn.IFS(F862=0,$Z$17,F862=1,$Z$16)*_xlfn.IFS(G862=0,$Z$22,G862=1,$Z$21)*_xlfn.IFS(H862=0,$Z$27,H862=1,$Z$26)*_xlfn.IFS(I862=0,$Z$32,I862=1,$Z$31)*_xlfn.IFS(J862=0,$Z$37,J862=1,$Z$36)*_xlfn.IFS(K862=0,$Z$42,K862=1,$Z$41)*_xlfn.IFS(L862=0,$Z$47,L862=1,$Z$46)*_xlfn.IFS(M862=0,$Z$52,M862=1,$Z$51)*_xlfn.IFS(N862=0,$Z$57,N862=1,$Z$56)</f>
        <v>1.0934096374833335E-3</v>
      </c>
      <c r="R862" t="str" cm="1">
        <f t="array" ref="R862">_xlfn.IFS(AND(O862&gt;P862,O862&gt;Q862),"Low",AND(P862&gt;O862,P862&gt;Q862),"Medium",AND(Q862&gt;O862,Q862&gt;P862),"High")</f>
        <v>Low</v>
      </c>
      <c r="S862" t="str">
        <f t="shared" si="28"/>
        <v>T</v>
      </c>
    </row>
    <row r="863" spans="1:19" x14ac:dyDescent="0.3">
      <c r="A863" t="s">
        <v>17</v>
      </c>
      <c r="B863">
        <v>3</v>
      </c>
      <c r="C863" t="s">
        <v>15</v>
      </c>
      <c r="D863" t="str">
        <f t="shared" si="27"/>
        <v>Low</v>
      </c>
      <c r="E863">
        <v>1</v>
      </c>
      <c r="F863">
        <v>0</v>
      </c>
      <c r="G863">
        <v>1</v>
      </c>
      <c r="H863">
        <v>1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1</v>
      </c>
      <c r="O863" cm="1">
        <f t="array" ref="O863">$U$2*_xlfn.IFS(C863="data_analyst",$V$5,C863="data_engineer",$V$6,C863="data_scientist",$V$7)*_xlfn.IFS(E863=0,$V$12,E863=1,$V$11)*_xlfn.IFS(F863=0,$V$17,F863=1,$V$16)*_xlfn.IFS(G863=0,$V$22,G863=1,$V$21)*_xlfn.IFS(H863=0,$V$27,H863=1,$V$26)*_xlfn.IFS(I863=0,$V$32,I863=1,$V$31)*_xlfn.IFS(J863=0,$V$37,J863=1,$V$36)*_xlfn.IFS(K863=0,$V$42,K863=1,$V$41)*_xlfn.IFS(L863=0,$V$47,L863=1,$V$46)*_xlfn.IFS(M863=0,$V$52,M863=1,$V$51)*_xlfn.IFS(N863=0,$V$57,N863=1,$V$56)</f>
        <v>1.8893156337052787E-4</v>
      </c>
      <c r="P863" cm="1">
        <f t="array" ref="P863">$V$2*_xlfn.IFS(C863="data_analyst",$X$5,C863="data_engineer",$X$6,C863="data_scientist",$X$7)*_xlfn.IFS(E863=0,$X$12,E863=1,$X$11)*_xlfn.IFS(F863=0,$X$17,F863=1,$X$16)*_xlfn.IFS(G863=0,$X$22,G863=1,$X$21)*_xlfn.IFS(H863=0,$X$27,H863=1,$X$26)*_xlfn.IFS(I863=0,$X$32,I863=1,$X$31)*_xlfn.IFS(J863=0,$X$37,J863=1,$X$36)*_xlfn.IFS(K863=0,$X$42,K863=1,$X$41)*_xlfn.IFS(L863=0,$X$47,L863=1,$X$46)*_xlfn.IFS(M863=0,$X$52,M863=1,$X$51)*_xlfn.IFS(N863=0,$X$57,N863=1,$X$56)</f>
        <v>7.1649986486738113E-5</v>
      </c>
      <c r="Q863" cm="1">
        <f t="array" ref="Q863">$W$2*_xlfn.IFS(C863="data_analyst",$Z$5,C863="data_engineer",$Z$6,C863="data_scientist",$Z$7)*_xlfn.IFS(E863=0,$Z$12,E863=1,$Z$11)*_xlfn.IFS(F863=0,$Z$17,F863=1,$Z$16)*_xlfn.IFS(G863=0,$Z$22,G863=1,$Z$21)*_xlfn.IFS(H863=0,$Z$27,H863=1,$Z$26)*_xlfn.IFS(I863=0,$Z$32,I863=1,$Z$31)*_xlfn.IFS(J863=0,$Z$37,J863=1,$Z$36)*_xlfn.IFS(K863=0,$Z$42,K863=1,$Z$41)*_xlfn.IFS(L863=0,$Z$47,L863=1,$Z$46)*_xlfn.IFS(M863=0,$Z$52,M863=1,$Z$51)*_xlfn.IFS(N863=0,$Z$57,N863=1,$Z$56)</f>
        <v>1.4140078457122244E-4</v>
      </c>
      <c r="R863" t="str" cm="1">
        <f t="array" ref="R863">_xlfn.IFS(AND(O863&gt;P863,O863&gt;Q863),"Low",AND(P863&gt;O863,P863&gt;Q863),"Medium",AND(Q863&gt;O863,Q863&gt;P863),"High")</f>
        <v>Low</v>
      </c>
      <c r="S863" t="str">
        <f t="shared" si="28"/>
        <v>T</v>
      </c>
    </row>
    <row r="864" spans="1:19" x14ac:dyDescent="0.3">
      <c r="A864" t="s">
        <v>17</v>
      </c>
      <c r="B864">
        <v>3</v>
      </c>
      <c r="C864" t="s">
        <v>15</v>
      </c>
      <c r="D864" t="str">
        <f t="shared" si="27"/>
        <v>Low</v>
      </c>
      <c r="E864">
        <v>1</v>
      </c>
      <c r="F864">
        <v>0</v>
      </c>
      <c r="G864">
        <v>1</v>
      </c>
      <c r="H864">
        <v>1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1</v>
      </c>
      <c r="O864" cm="1">
        <f t="array" ref="O864">$U$2*_xlfn.IFS(C864="data_analyst",$V$5,C864="data_engineer",$V$6,C864="data_scientist",$V$7)*_xlfn.IFS(E864=0,$V$12,E864=1,$V$11)*_xlfn.IFS(F864=0,$V$17,F864=1,$V$16)*_xlfn.IFS(G864=0,$V$22,G864=1,$V$21)*_xlfn.IFS(H864=0,$V$27,H864=1,$V$26)*_xlfn.IFS(I864=0,$V$32,I864=1,$V$31)*_xlfn.IFS(J864=0,$V$37,J864=1,$V$36)*_xlfn.IFS(K864=0,$V$42,K864=1,$V$41)*_xlfn.IFS(L864=0,$V$47,L864=1,$V$46)*_xlfn.IFS(M864=0,$V$52,M864=1,$V$51)*_xlfn.IFS(N864=0,$V$57,N864=1,$V$56)</f>
        <v>1.8893156337052787E-4</v>
      </c>
      <c r="P864" cm="1">
        <f t="array" ref="P864">$V$2*_xlfn.IFS(C864="data_analyst",$X$5,C864="data_engineer",$X$6,C864="data_scientist",$X$7)*_xlfn.IFS(E864=0,$X$12,E864=1,$X$11)*_xlfn.IFS(F864=0,$X$17,F864=1,$X$16)*_xlfn.IFS(G864=0,$X$22,G864=1,$X$21)*_xlfn.IFS(H864=0,$X$27,H864=1,$X$26)*_xlfn.IFS(I864=0,$X$32,I864=1,$X$31)*_xlfn.IFS(J864=0,$X$37,J864=1,$X$36)*_xlfn.IFS(K864=0,$X$42,K864=1,$X$41)*_xlfn.IFS(L864=0,$X$47,L864=1,$X$46)*_xlfn.IFS(M864=0,$X$52,M864=1,$X$51)*_xlfn.IFS(N864=0,$X$57,N864=1,$X$56)</f>
        <v>7.1649986486738113E-5</v>
      </c>
      <c r="Q864" cm="1">
        <f t="array" ref="Q864">$W$2*_xlfn.IFS(C864="data_analyst",$Z$5,C864="data_engineer",$Z$6,C864="data_scientist",$Z$7)*_xlfn.IFS(E864=0,$Z$12,E864=1,$Z$11)*_xlfn.IFS(F864=0,$Z$17,F864=1,$Z$16)*_xlfn.IFS(G864=0,$Z$22,G864=1,$Z$21)*_xlfn.IFS(H864=0,$Z$27,H864=1,$Z$26)*_xlfn.IFS(I864=0,$Z$32,I864=1,$Z$31)*_xlfn.IFS(J864=0,$Z$37,J864=1,$Z$36)*_xlfn.IFS(K864=0,$Z$42,K864=1,$Z$41)*_xlfn.IFS(L864=0,$Z$47,L864=1,$Z$46)*_xlfn.IFS(M864=0,$Z$52,M864=1,$Z$51)*_xlfn.IFS(N864=0,$Z$57,N864=1,$Z$56)</f>
        <v>1.4140078457122244E-4</v>
      </c>
      <c r="R864" t="str" cm="1">
        <f t="array" ref="R864">_xlfn.IFS(AND(O864&gt;P864,O864&gt;Q864),"Low",AND(P864&gt;O864,P864&gt;Q864),"Medium",AND(Q864&gt;O864,Q864&gt;P864),"High")</f>
        <v>Low</v>
      </c>
      <c r="S864" t="str">
        <f t="shared" si="28"/>
        <v>T</v>
      </c>
    </row>
    <row r="865" spans="1:19" x14ac:dyDescent="0.3">
      <c r="A865" t="s">
        <v>17</v>
      </c>
      <c r="B865">
        <v>0</v>
      </c>
      <c r="C865" t="s">
        <v>15</v>
      </c>
      <c r="D865" t="str">
        <f t="shared" si="27"/>
        <v>Low</v>
      </c>
      <c r="E865">
        <v>1</v>
      </c>
      <c r="F865">
        <v>0</v>
      </c>
      <c r="G865">
        <v>1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1</v>
      </c>
      <c r="O865" cm="1">
        <f t="array" ref="O865">$U$2*_xlfn.IFS(C865="data_analyst",$V$5,C865="data_engineer",$V$6,C865="data_scientist",$V$7)*_xlfn.IFS(E865=0,$V$12,E865=1,$V$11)*_xlfn.IFS(F865=0,$V$17,F865=1,$V$16)*_xlfn.IFS(G865=0,$V$22,G865=1,$V$21)*_xlfn.IFS(H865=0,$V$27,H865=1,$V$26)*_xlfn.IFS(I865=0,$V$32,I865=1,$V$31)*_xlfn.IFS(J865=0,$V$37,J865=1,$V$36)*_xlfn.IFS(K865=0,$V$42,K865=1,$V$41)*_xlfn.IFS(L865=0,$V$47,L865=1,$V$46)*_xlfn.IFS(M865=0,$V$52,M865=1,$V$51)*_xlfn.IFS(N865=0,$V$57,N865=1,$V$56)</f>
        <v>1.8893156337052787E-4</v>
      </c>
      <c r="P865" cm="1">
        <f t="array" ref="P865">$V$2*_xlfn.IFS(C865="data_analyst",$X$5,C865="data_engineer",$X$6,C865="data_scientist",$X$7)*_xlfn.IFS(E865=0,$X$12,E865=1,$X$11)*_xlfn.IFS(F865=0,$X$17,F865=1,$X$16)*_xlfn.IFS(G865=0,$X$22,G865=1,$X$21)*_xlfn.IFS(H865=0,$X$27,H865=1,$X$26)*_xlfn.IFS(I865=0,$X$32,I865=1,$X$31)*_xlfn.IFS(J865=0,$X$37,J865=1,$X$36)*_xlfn.IFS(K865=0,$X$42,K865=1,$X$41)*_xlfn.IFS(L865=0,$X$47,L865=1,$X$46)*_xlfn.IFS(M865=0,$X$52,M865=1,$X$51)*_xlfn.IFS(N865=0,$X$57,N865=1,$X$56)</f>
        <v>7.1649986486738113E-5</v>
      </c>
      <c r="Q865" cm="1">
        <f t="array" ref="Q865">$W$2*_xlfn.IFS(C865="data_analyst",$Z$5,C865="data_engineer",$Z$6,C865="data_scientist",$Z$7)*_xlfn.IFS(E865=0,$Z$12,E865=1,$Z$11)*_xlfn.IFS(F865=0,$Z$17,F865=1,$Z$16)*_xlfn.IFS(G865=0,$Z$22,G865=1,$Z$21)*_xlfn.IFS(H865=0,$Z$27,H865=1,$Z$26)*_xlfn.IFS(I865=0,$Z$32,I865=1,$Z$31)*_xlfn.IFS(J865=0,$Z$37,J865=1,$Z$36)*_xlfn.IFS(K865=0,$Z$42,K865=1,$Z$41)*_xlfn.IFS(L865=0,$Z$47,L865=1,$Z$46)*_xlfn.IFS(M865=0,$Z$52,M865=1,$Z$51)*_xlfn.IFS(N865=0,$Z$57,N865=1,$Z$56)</f>
        <v>1.4140078457122244E-4</v>
      </c>
      <c r="R865" t="str" cm="1">
        <f t="array" ref="R865">_xlfn.IFS(AND(O865&gt;P865,O865&gt;Q865),"Low",AND(P865&gt;O865,P865&gt;Q865),"Medium",AND(Q865&gt;O865,Q865&gt;P865),"High")</f>
        <v>Low</v>
      </c>
      <c r="S865" t="str">
        <f t="shared" si="28"/>
        <v>T</v>
      </c>
    </row>
    <row r="866" spans="1:19" x14ac:dyDescent="0.3">
      <c r="A866" t="s">
        <v>17</v>
      </c>
      <c r="B866">
        <v>3</v>
      </c>
      <c r="C866" t="s">
        <v>15</v>
      </c>
      <c r="D866" t="str">
        <f t="shared" si="27"/>
        <v>Low</v>
      </c>
      <c r="E866">
        <v>1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 cm="1">
        <f t="array" ref="O866">$U$2*_xlfn.IFS(C866="data_analyst",$V$5,C866="data_engineer",$V$6,C866="data_scientist",$V$7)*_xlfn.IFS(E866=0,$V$12,E866=1,$V$11)*_xlfn.IFS(F866=0,$V$17,F866=1,$V$16)*_xlfn.IFS(G866=0,$V$22,G866=1,$V$21)*_xlfn.IFS(H866=0,$V$27,H866=1,$V$26)*_xlfn.IFS(I866=0,$V$32,I866=1,$V$31)*_xlfn.IFS(J866=0,$V$37,J866=1,$V$36)*_xlfn.IFS(K866=0,$V$42,K866=1,$V$41)*_xlfn.IFS(L866=0,$V$47,L866=1,$V$46)*_xlfn.IFS(M866=0,$V$52,M866=1,$V$51)*_xlfn.IFS(N866=0,$V$57,N866=1,$V$56)</f>
        <v>1.1005435587260949E-2</v>
      </c>
      <c r="P866" cm="1">
        <f t="array" ref="P866">$V$2*_xlfn.IFS(C866="data_analyst",$X$5,C866="data_engineer",$X$6,C866="data_scientist",$X$7)*_xlfn.IFS(E866=0,$X$12,E866=1,$X$11)*_xlfn.IFS(F866=0,$X$17,F866=1,$X$16)*_xlfn.IFS(G866=0,$X$22,G866=1,$X$21)*_xlfn.IFS(H866=0,$X$27,H866=1,$X$26)*_xlfn.IFS(I866=0,$X$32,I866=1,$X$31)*_xlfn.IFS(J866=0,$X$37,J866=1,$X$36)*_xlfn.IFS(K866=0,$X$42,K866=1,$X$41)*_xlfn.IFS(L866=0,$X$47,L866=1,$X$46)*_xlfn.IFS(M866=0,$X$52,M866=1,$X$51)*_xlfn.IFS(N866=0,$X$57,N866=1,$X$56)</f>
        <v>3.4500962440026306E-4</v>
      </c>
      <c r="Q866" cm="1">
        <f t="array" ref="Q866">$W$2*_xlfn.IFS(C866="data_analyst",$Z$5,C866="data_engineer",$Z$6,C866="data_scientist",$Z$7)*_xlfn.IFS(E866=0,$Z$12,E866=1,$Z$11)*_xlfn.IFS(F866=0,$Z$17,F866=1,$Z$16)*_xlfn.IFS(G866=0,$Z$22,G866=1,$Z$21)*_xlfn.IFS(H866=0,$Z$27,H866=1,$Z$26)*_xlfn.IFS(I866=0,$Z$32,I866=1,$Z$31)*_xlfn.IFS(J866=0,$Z$37,J866=1,$Z$36)*_xlfn.IFS(K866=0,$Z$42,K866=1,$Z$41)*_xlfn.IFS(L866=0,$Z$47,L866=1,$Z$46)*_xlfn.IFS(M866=0,$Z$52,M866=1,$Z$51)*_xlfn.IFS(N866=0,$Z$57,N866=1,$Z$56)</f>
        <v>1.4528867785737446E-3</v>
      </c>
      <c r="R866" t="str" cm="1">
        <f t="array" ref="R866">_xlfn.IFS(AND(O866&gt;P866,O866&gt;Q866),"Low",AND(P866&gt;O866,P866&gt;Q866),"Medium",AND(Q866&gt;O866,Q866&gt;P866),"High")</f>
        <v>Low</v>
      </c>
      <c r="S866" t="str">
        <f t="shared" si="28"/>
        <v>T</v>
      </c>
    </row>
    <row r="867" spans="1:19" x14ac:dyDescent="0.3">
      <c r="A867" t="s">
        <v>17</v>
      </c>
      <c r="B867">
        <v>1</v>
      </c>
      <c r="C867" t="s">
        <v>15</v>
      </c>
      <c r="D867" t="str">
        <f t="shared" si="27"/>
        <v>Low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 cm="1">
        <f t="array" ref="O867">$U$2*_xlfn.IFS(C867="data_analyst",$V$5,C867="data_engineer",$V$6,C867="data_scientist",$V$7)*_xlfn.IFS(E867=0,$V$12,E867=1,$V$11)*_xlfn.IFS(F867=0,$V$17,F867=1,$V$16)*_xlfn.IFS(G867=0,$V$22,G867=1,$V$21)*_xlfn.IFS(H867=0,$V$27,H867=1,$V$26)*_xlfn.IFS(I867=0,$V$32,I867=1,$V$31)*_xlfn.IFS(J867=0,$V$37,J867=1,$V$36)*_xlfn.IFS(K867=0,$V$42,K867=1,$V$41)*_xlfn.IFS(L867=0,$V$47,L867=1,$V$46)*_xlfn.IFS(M867=0,$V$52,M867=1,$V$51)*_xlfn.IFS(N867=0,$V$57,N867=1,$V$56)</f>
        <v>1.8002646761135725E-2</v>
      </c>
      <c r="P867" cm="1">
        <f t="array" ref="P867">$V$2*_xlfn.IFS(C867="data_analyst",$X$5,C867="data_engineer",$X$6,C867="data_scientist",$X$7)*_xlfn.IFS(E867=0,$X$12,E867=1,$X$11)*_xlfn.IFS(F867=0,$X$17,F867=1,$X$16)*_xlfn.IFS(G867=0,$X$22,G867=1,$X$21)*_xlfn.IFS(H867=0,$X$27,H867=1,$X$26)*_xlfn.IFS(I867=0,$X$32,I867=1,$X$31)*_xlfn.IFS(J867=0,$X$37,J867=1,$X$36)*_xlfn.IFS(K867=0,$X$42,K867=1,$X$41)*_xlfn.IFS(L867=0,$X$47,L867=1,$X$46)*_xlfn.IFS(M867=0,$X$52,M867=1,$X$51)*_xlfn.IFS(N867=0,$X$57,N867=1,$X$56)</f>
        <v>1.1404719368761322E-4</v>
      </c>
      <c r="Q867" cm="1">
        <f t="array" ref="Q867">$W$2*_xlfn.IFS(C867="data_analyst",$Z$5,C867="data_engineer",$Z$6,C867="data_scientist",$Z$7)*_xlfn.IFS(E867=0,$Z$12,E867=1,$Z$11)*_xlfn.IFS(F867=0,$Z$17,F867=1,$Z$16)*_xlfn.IFS(G867=0,$Z$22,G867=1,$Z$21)*_xlfn.IFS(H867=0,$Z$27,H867=1,$Z$26)*_xlfn.IFS(I867=0,$Z$32,I867=1,$Z$31)*_xlfn.IFS(J867=0,$Z$37,J867=1,$Z$36)*_xlfn.IFS(K867=0,$Z$42,K867=1,$Z$41)*_xlfn.IFS(L867=0,$Z$47,L867=1,$Z$46)*_xlfn.IFS(M867=0,$Z$52,M867=1,$Z$51)*_xlfn.IFS(N867=0,$Z$57,N867=1,$Z$56)</f>
        <v>1.0309290867700006E-3</v>
      </c>
      <c r="R867" t="str" cm="1">
        <f t="array" ref="R867">_xlfn.IFS(AND(O867&gt;P867,O867&gt;Q867),"Low",AND(P867&gt;O867,P867&gt;Q867),"Medium",AND(Q867&gt;O867,Q867&gt;P867),"High")</f>
        <v>Low</v>
      </c>
      <c r="S867" t="str">
        <f t="shared" si="28"/>
        <v>T</v>
      </c>
    </row>
    <row r="868" spans="1:19" x14ac:dyDescent="0.3">
      <c r="A868" t="s">
        <v>17</v>
      </c>
      <c r="B868">
        <v>3</v>
      </c>
      <c r="C868" t="s">
        <v>15</v>
      </c>
      <c r="D868" t="str">
        <f t="shared" si="27"/>
        <v>Low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 cm="1">
        <f t="array" ref="O868">$U$2*_xlfn.IFS(C868="data_analyst",$V$5,C868="data_engineer",$V$6,C868="data_scientist",$V$7)*_xlfn.IFS(E868=0,$V$12,E868=1,$V$11)*_xlfn.IFS(F868=0,$V$17,F868=1,$V$16)*_xlfn.IFS(G868=0,$V$22,G868=1,$V$21)*_xlfn.IFS(H868=0,$V$27,H868=1,$V$26)*_xlfn.IFS(I868=0,$V$32,I868=1,$V$31)*_xlfn.IFS(J868=0,$V$37,J868=1,$V$36)*_xlfn.IFS(K868=0,$V$42,K868=1,$V$41)*_xlfn.IFS(L868=0,$V$47,L868=1,$V$46)*_xlfn.IFS(M868=0,$V$52,M868=1,$V$51)*_xlfn.IFS(N868=0,$V$57,N868=1,$V$56)</f>
        <v>1.8002646761135725E-2</v>
      </c>
      <c r="P868" cm="1">
        <f t="array" ref="P868">$V$2*_xlfn.IFS(C868="data_analyst",$X$5,C868="data_engineer",$X$6,C868="data_scientist",$X$7)*_xlfn.IFS(E868=0,$X$12,E868=1,$X$11)*_xlfn.IFS(F868=0,$X$17,F868=1,$X$16)*_xlfn.IFS(G868=0,$X$22,G868=1,$X$21)*_xlfn.IFS(H868=0,$X$27,H868=1,$X$26)*_xlfn.IFS(I868=0,$X$32,I868=1,$X$31)*_xlfn.IFS(J868=0,$X$37,J868=1,$X$36)*_xlfn.IFS(K868=0,$X$42,K868=1,$X$41)*_xlfn.IFS(L868=0,$X$47,L868=1,$X$46)*_xlfn.IFS(M868=0,$X$52,M868=1,$X$51)*_xlfn.IFS(N868=0,$X$57,N868=1,$X$56)</f>
        <v>1.1404719368761322E-4</v>
      </c>
      <c r="Q868" cm="1">
        <f t="array" ref="Q868">$W$2*_xlfn.IFS(C868="data_analyst",$Z$5,C868="data_engineer",$Z$6,C868="data_scientist",$Z$7)*_xlfn.IFS(E868=0,$Z$12,E868=1,$Z$11)*_xlfn.IFS(F868=0,$Z$17,F868=1,$Z$16)*_xlfn.IFS(G868=0,$Z$22,G868=1,$Z$21)*_xlfn.IFS(H868=0,$Z$27,H868=1,$Z$26)*_xlfn.IFS(I868=0,$Z$32,I868=1,$Z$31)*_xlfn.IFS(J868=0,$Z$37,J868=1,$Z$36)*_xlfn.IFS(K868=0,$Z$42,K868=1,$Z$41)*_xlfn.IFS(L868=0,$Z$47,L868=1,$Z$46)*_xlfn.IFS(M868=0,$Z$52,M868=1,$Z$51)*_xlfn.IFS(N868=0,$Z$57,N868=1,$Z$56)</f>
        <v>1.0309290867700006E-3</v>
      </c>
      <c r="R868" t="str" cm="1">
        <f t="array" ref="R868">_xlfn.IFS(AND(O868&gt;P868,O868&gt;Q868),"Low",AND(P868&gt;O868,P868&gt;Q868),"Medium",AND(Q868&gt;O868,Q868&gt;P868),"High")</f>
        <v>Low</v>
      </c>
      <c r="S868" t="str">
        <f t="shared" si="28"/>
        <v>T</v>
      </c>
    </row>
    <row r="869" spans="1:19" x14ac:dyDescent="0.3">
      <c r="A869" t="s">
        <v>17</v>
      </c>
      <c r="B869">
        <v>1</v>
      </c>
      <c r="C869" t="s">
        <v>15</v>
      </c>
      <c r="D869" t="str">
        <f t="shared" si="27"/>
        <v>Low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 cm="1">
        <f t="array" ref="O869">$U$2*_xlfn.IFS(C869="data_analyst",$V$5,C869="data_engineer",$V$6,C869="data_scientist",$V$7)*_xlfn.IFS(E869=0,$V$12,E869=1,$V$11)*_xlfn.IFS(F869=0,$V$17,F869=1,$V$16)*_xlfn.IFS(G869=0,$V$22,G869=1,$V$21)*_xlfn.IFS(H869=0,$V$27,H869=1,$V$26)*_xlfn.IFS(I869=0,$V$32,I869=1,$V$31)*_xlfn.IFS(J869=0,$V$37,J869=1,$V$36)*_xlfn.IFS(K869=0,$V$42,K869=1,$V$41)*_xlfn.IFS(L869=0,$V$47,L869=1,$V$46)*_xlfn.IFS(M869=0,$V$52,M869=1,$V$51)*_xlfn.IFS(N869=0,$V$57,N869=1,$V$56)</f>
        <v>1.8002646761135725E-2</v>
      </c>
      <c r="P869" cm="1">
        <f t="array" ref="P869">$V$2*_xlfn.IFS(C869="data_analyst",$X$5,C869="data_engineer",$X$6,C869="data_scientist",$X$7)*_xlfn.IFS(E869=0,$X$12,E869=1,$X$11)*_xlfn.IFS(F869=0,$X$17,F869=1,$X$16)*_xlfn.IFS(G869=0,$X$22,G869=1,$X$21)*_xlfn.IFS(H869=0,$X$27,H869=1,$X$26)*_xlfn.IFS(I869=0,$X$32,I869=1,$X$31)*_xlfn.IFS(J869=0,$X$37,J869=1,$X$36)*_xlfn.IFS(K869=0,$X$42,K869=1,$X$41)*_xlfn.IFS(L869=0,$X$47,L869=1,$X$46)*_xlfn.IFS(M869=0,$X$52,M869=1,$X$51)*_xlfn.IFS(N869=0,$X$57,N869=1,$X$56)</f>
        <v>1.1404719368761322E-4</v>
      </c>
      <c r="Q869" cm="1">
        <f t="array" ref="Q869">$W$2*_xlfn.IFS(C869="data_analyst",$Z$5,C869="data_engineer",$Z$6,C869="data_scientist",$Z$7)*_xlfn.IFS(E869=0,$Z$12,E869=1,$Z$11)*_xlfn.IFS(F869=0,$Z$17,F869=1,$Z$16)*_xlfn.IFS(G869=0,$Z$22,G869=1,$Z$21)*_xlfn.IFS(H869=0,$Z$27,H869=1,$Z$26)*_xlfn.IFS(I869=0,$Z$32,I869=1,$Z$31)*_xlfn.IFS(J869=0,$Z$37,J869=1,$Z$36)*_xlfn.IFS(K869=0,$Z$42,K869=1,$Z$41)*_xlfn.IFS(L869=0,$Z$47,L869=1,$Z$46)*_xlfn.IFS(M869=0,$Z$52,M869=1,$Z$51)*_xlfn.IFS(N869=0,$Z$57,N869=1,$Z$56)</f>
        <v>1.0309290867700006E-3</v>
      </c>
      <c r="R869" t="str" cm="1">
        <f t="array" ref="R869">_xlfn.IFS(AND(O869&gt;P869,O869&gt;Q869),"Low",AND(P869&gt;O869,P869&gt;Q869),"Medium",AND(Q869&gt;O869,Q869&gt;P869),"High")</f>
        <v>Low</v>
      </c>
      <c r="S869" t="str">
        <f t="shared" si="28"/>
        <v>T</v>
      </c>
    </row>
    <row r="870" spans="1:19" x14ac:dyDescent="0.3">
      <c r="A870" t="s">
        <v>17</v>
      </c>
      <c r="B870">
        <v>3</v>
      </c>
      <c r="C870" t="s">
        <v>15</v>
      </c>
      <c r="D870" t="str">
        <f t="shared" si="27"/>
        <v>Low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 cm="1">
        <f t="array" ref="O870">$U$2*_xlfn.IFS(C870="data_analyst",$V$5,C870="data_engineer",$V$6,C870="data_scientist",$V$7)*_xlfn.IFS(E870=0,$V$12,E870=1,$V$11)*_xlfn.IFS(F870=0,$V$17,F870=1,$V$16)*_xlfn.IFS(G870=0,$V$22,G870=1,$V$21)*_xlfn.IFS(H870=0,$V$27,H870=1,$V$26)*_xlfn.IFS(I870=0,$V$32,I870=1,$V$31)*_xlfn.IFS(J870=0,$V$37,J870=1,$V$36)*_xlfn.IFS(K870=0,$V$42,K870=1,$V$41)*_xlfn.IFS(L870=0,$V$47,L870=1,$V$46)*_xlfn.IFS(M870=0,$V$52,M870=1,$V$51)*_xlfn.IFS(N870=0,$V$57,N870=1,$V$56)</f>
        <v>1.8002646761135725E-2</v>
      </c>
      <c r="P870" cm="1">
        <f t="array" ref="P870">$V$2*_xlfn.IFS(C870="data_analyst",$X$5,C870="data_engineer",$X$6,C870="data_scientist",$X$7)*_xlfn.IFS(E870=0,$X$12,E870=1,$X$11)*_xlfn.IFS(F870=0,$X$17,F870=1,$X$16)*_xlfn.IFS(G870=0,$X$22,G870=1,$X$21)*_xlfn.IFS(H870=0,$X$27,H870=1,$X$26)*_xlfn.IFS(I870=0,$X$32,I870=1,$X$31)*_xlfn.IFS(J870=0,$X$37,J870=1,$X$36)*_xlfn.IFS(K870=0,$X$42,K870=1,$X$41)*_xlfn.IFS(L870=0,$X$47,L870=1,$X$46)*_xlfn.IFS(M870=0,$X$52,M870=1,$X$51)*_xlfn.IFS(N870=0,$X$57,N870=1,$X$56)</f>
        <v>1.1404719368761322E-4</v>
      </c>
      <c r="Q870" cm="1">
        <f t="array" ref="Q870">$W$2*_xlfn.IFS(C870="data_analyst",$Z$5,C870="data_engineer",$Z$6,C870="data_scientist",$Z$7)*_xlfn.IFS(E870=0,$Z$12,E870=1,$Z$11)*_xlfn.IFS(F870=0,$Z$17,F870=1,$Z$16)*_xlfn.IFS(G870=0,$Z$22,G870=1,$Z$21)*_xlfn.IFS(H870=0,$Z$27,H870=1,$Z$26)*_xlfn.IFS(I870=0,$Z$32,I870=1,$Z$31)*_xlfn.IFS(J870=0,$Z$37,J870=1,$Z$36)*_xlfn.IFS(K870=0,$Z$42,K870=1,$Z$41)*_xlfn.IFS(L870=0,$Z$47,L870=1,$Z$46)*_xlfn.IFS(M870=0,$Z$52,M870=1,$Z$51)*_xlfn.IFS(N870=0,$Z$57,N870=1,$Z$56)</f>
        <v>1.0309290867700006E-3</v>
      </c>
      <c r="R870" t="str" cm="1">
        <f t="array" ref="R870">_xlfn.IFS(AND(O870&gt;P870,O870&gt;Q870),"Low",AND(P870&gt;O870,P870&gt;Q870),"Medium",AND(Q870&gt;O870,Q870&gt;P870),"High")</f>
        <v>Low</v>
      </c>
      <c r="S870" t="str">
        <f t="shared" si="28"/>
        <v>T</v>
      </c>
    </row>
    <row r="871" spans="1:19" x14ac:dyDescent="0.3">
      <c r="A871" t="s">
        <v>17</v>
      </c>
      <c r="B871">
        <v>2</v>
      </c>
      <c r="C871" t="s">
        <v>15</v>
      </c>
      <c r="D871" t="str">
        <f t="shared" si="27"/>
        <v>Low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 cm="1">
        <f t="array" ref="O871">$U$2*_xlfn.IFS(C871="data_analyst",$V$5,C871="data_engineer",$V$6,C871="data_scientist",$V$7)*_xlfn.IFS(E871=0,$V$12,E871=1,$V$11)*_xlfn.IFS(F871=0,$V$17,F871=1,$V$16)*_xlfn.IFS(G871=0,$V$22,G871=1,$V$21)*_xlfn.IFS(H871=0,$V$27,H871=1,$V$26)*_xlfn.IFS(I871=0,$V$32,I871=1,$V$31)*_xlfn.IFS(J871=0,$V$37,J871=1,$V$36)*_xlfn.IFS(K871=0,$V$42,K871=1,$V$41)*_xlfn.IFS(L871=0,$V$47,L871=1,$V$46)*_xlfn.IFS(M871=0,$V$52,M871=1,$V$51)*_xlfn.IFS(N871=0,$V$57,N871=1,$V$56)</f>
        <v>3.5980479398548316E-3</v>
      </c>
      <c r="P871" cm="1">
        <f t="array" ref="P871">$V$2*_xlfn.IFS(C871="data_analyst",$X$5,C871="data_engineer",$X$6,C871="data_scientist",$X$7)*_xlfn.IFS(E871=0,$X$12,E871=1,$X$11)*_xlfn.IFS(F871=0,$X$17,F871=1,$X$16)*_xlfn.IFS(G871=0,$X$22,G871=1,$X$21)*_xlfn.IFS(H871=0,$X$27,H871=1,$X$26)*_xlfn.IFS(I871=0,$X$32,I871=1,$X$31)*_xlfn.IFS(J871=0,$X$37,J871=1,$X$36)*_xlfn.IFS(K871=0,$X$42,K871=1,$X$41)*_xlfn.IFS(L871=0,$X$47,L871=1,$X$46)*_xlfn.IFS(M871=0,$X$52,M871=1,$X$51)*_xlfn.IFS(N871=0,$X$57,N871=1,$X$56)</f>
        <v>6.6698551578231375E-6</v>
      </c>
      <c r="Q871" cm="1">
        <f t="array" ref="Q871">$W$2*_xlfn.IFS(C871="data_analyst",$Z$5,C871="data_engineer",$Z$6,C871="data_scientist",$Z$7)*_xlfn.IFS(E871=0,$Z$12,E871=1,$Z$11)*_xlfn.IFS(F871=0,$Z$17,F871=1,$Z$16)*_xlfn.IFS(G871=0,$Z$22,G871=1,$Z$21)*_xlfn.IFS(H871=0,$Z$27,H871=1,$Z$26)*_xlfn.IFS(I871=0,$Z$32,I871=1,$Z$31)*_xlfn.IFS(J871=0,$Z$37,J871=1,$Z$36)*_xlfn.IFS(K871=0,$Z$42,K871=1,$Z$41)*_xlfn.IFS(L871=0,$Z$47,L871=1,$Z$46)*_xlfn.IFS(M871=0,$Z$52,M871=1,$Z$51)*_xlfn.IFS(N871=0,$Z$57,N871=1,$Z$56)</f>
        <v>1.5927766875393896E-4</v>
      </c>
      <c r="R871" t="str" cm="1">
        <f t="array" ref="R871">_xlfn.IFS(AND(O871&gt;P871,O871&gt;Q871),"Low",AND(P871&gt;O871,P871&gt;Q871),"Medium",AND(Q871&gt;O871,Q871&gt;P871),"High")</f>
        <v>Low</v>
      </c>
      <c r="S871" t="str">
        <f t="shared" si="28"/>
        <v>T</v>
      </c>
    </row>
    <row r="872" spans="1:19" x14ac:dyDescent="0.3">
      <c r="A872" t="s">
        <v>17</v>
      </c>
      <c r="B872">
        <v>3</v>
      </c>
      <c r="C872" t="s">
        <v>15</v>
      </c>
      <c r="D872" t="str">
        <f t="shared" si="27"/>
        <v>Low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 cm="1">
        <f t="array" ref="O872">$U$2*_xlfn.IFS(C872="data_analyst",$V$5,C872="data_engineer",$V$6,C872="data_scientist",$V$7)*_xlfn.IFS(E872=0,$V$12,E872=1,$V$11)*_xlfn.IFS(F872=0,$V$17,F872=1,$V$16)*_xlfn.IFS(G872=0,$V$22,G872=1,$V$21)*_xlfn.IFS(H872=0,$V$27,H872=1,$V$26)*_xlfn.IFS(I872=0,$V$32,I872=1,$V$31)*_xlfn.IFS(J872=0,$V$37,J872=1,$V$36)*_xlfn.IFS(K872=0,$V$42,K872=1,$V$41)*_xlfn.IFS(L872=0,$V$47,L872=1,$V$46)*_xlfn.IFS(M872=0,$V$52,M872=1,$V$51)*_xlfn.IFS(N872=0,$V$57,N872=1,$V$56)</f>
        <v>1.6096682948315419E-3</v>
      </c>
      <c r="P872" cm="1">
        <f t="array" ref="P872">$V$2*_xlfn.IFS(C872="data_analyst",$X$5,C872="data_engineer",$X$6,C872="data_scientist",$X$7)*_xlfn.IFS(E872=0,$X$12,E872=1,$X$11)*_xlfn.IFS(F872=0,$X$17,F872=1,$X$16)*_xlfn.IFS(G872=0,$X$22,G872=1,$X$21)*_xlfn.IFS(H872=0,$X$27,H872=1,$X$26)*_xlfn.IFS(I872=0,$X$32,I872=1,$X$31)*_xlfn.IFS(J872=0,$X$37,J872=1,$X$36)*_xlfn.IFS(K872=0,$X$42,K872=1,$X$41)*_xlfn.IFS(L872=0,$X$47,L872=1,$X$46)*_xlfn.IFS(M872=0,$X$52,M872=1,$X$51)*_xlfn.IFS(N872=0,$X$57,N872=1,$X$56)</f>
        <v>1.8729919054049953E-6</v>
      </c>
      <c r="Q872" cm="1">
        <f t="array" ref="Q872">$W$2*_xlfn.IFS(C872="data_analyst",$Z$5,C872="data_engineer",$Z$6,C872="data_scientist",$Z$7)*_xlfn.IFS(E872=0,$Z$12,E872=1,$Z$11)*_xlfn.IFS(F872=0,$Z$17,F872=1,$Z$16)*_xlfn.IFS(G872=0,$Z$22,G872=1,$Z$21)*_xlfn.IFS(H872=0,$Z$27,H872=1,$Z$26)*_xlfn.IFS(I872=0,$Z$32,I872=1,$Z$31)*_xlfn.IFS(J872=0,$Z$37,J872=1,$Z$36)*_xlfn.IFS(K872=0,$Z$42,K872=1,$Z$41)*_xlfn.IFS(L872=0,$Z$47,L872=1,$Z$46)*_xlfn.IFS(M872=0,$Z$52,M872=1,$Z$51)*_xlfn.IFS(N872=0,$Z$57,N872=1,$Z$56)</f>
        <v>4.7402444932476832E-5</v>
      </c>
      <c r="R872" t="str" cm="1">
        <f t="array" ref="R872">_xlfn.IFS(AND(O872&gt;P872,O872&gt;Q872),"Low",AND(P872&gt;O872,P872&gt;Q872),"Medium",AND(Q872&gt;O872,Q872&gt;P872),"High")</f>
        <v>Low</v>
      </c>
      <c r="S872" t="str">
        <f t="shared" si="28"/>
        <v>T</v>
      </c>
    </row>
    <row r="873" spans="1:19" x14ac:dyDescent="0.3">
      <c r="A873" t="s">
        <v>17</v>
      </c>
      <c r="B873">
        <v>3</v>
      </c>
      <c r="C873" t="s">
        <v>15</v>
      </c>
      <c r="D873" t="str">
        <f t="shared" si="27"/>
        <v>Low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1</v>
      </c>
      <c r="O873" cm="1">
        <f t="array" ref="O873">$U$2*_xlfn.IFS(C873="data_analyst",$V$5,C873="data_engineer",$V$6,C873="data_scientist",$V$7)*_xlfn.IFS(E873=0,$V$12,E873=1,$V$11)*_xlfn.IFS(F873=0,$V$17,F873=1,$V$16)*_xlfn.IFS(G873=0,$V$22,G873=1,$V$21)*_xlfn.IFS(H873=0,$V$27,H873=1,$V$26)*_xlfn.IFS(I873=0,$V$32,I873=1,$V$31)*_xlfn.IFS(J873=0,$V$37,J873=1,$V$36)*_xlfn.IFS(K873=0,$V$42,K873=1,$V$41)*_xlfn.IFS(L873=0,$V$47,L873=1,$V$46)*_xlfn.IFS(M873=0,$V$52,M873=1,$V$51)*_xlfn.IFS(N873=0,$V$57,N873=1,$V$56)</f>
        <v>1.5897297246472582E-3</v>
      </c>
      <c r="P873" cm="1">
        <f t="array" ref="P873">$V$2*_xlfn.IFS(C873="data_analyst",$X$5,C873="data_engineer",$X$6,C873="data_scientist",$X$7)*_xlfn.IFS(E873=0,$X$12,E873=1,$X$11)*_xlfn.IFS(F873=0,$X$17,F873=1,$X$16)*_xlfn.IFS(G873=0,$X$22,G873=1,$X$21)*_xlfn.IFS(H873=0,$X$27,H873=1,$X$26)*_xlfn.IFS(I873=0,$X$32,I873=1,$X$31)*_xlfn.IFS(J873=0,$X$37,J873=1,$X$36)*_xlfn.IFS(K873=0,$X$42,K873=1,$X$41)*_xlfn.IFS(L873=0,$X$47,L873=1,$X$46)*_xlfn.IFS(M873=0,$X$52,M873=1,$X$51)*_xlfn.IFS(N873=0,$X$57,N873=1,$X$56)</f>
        <v>6.4192262544676681E-6</v>
      </c>
      <c r="Q873" cm="1">
        <f t="array" ref="Q873">$W$2*_xlfn.IFS(C873="data_analyst",$Z$5,C873="data_engineer",$Z$6,C873="data_scientist",$Z$7)*_xlfn.IFS(E873=0,$Z$12,E873=1,$Z$11)*_xlfn.IFS(F873=0,$Z$17,F873=1,$Z$16)*_xlfn.IFS(G873=0,$Z$22,G873=1,$Z$21)*_xlfn.IFS(H873=0,$Z$27,H873=1,$Z$26)*_xlfn.IFS(I873=0,$Z$32,I873=1,$Z$31)*_xlfn.IFS(J873=0,$Z$37,J873=1,$Z$36)*_xlfn.IFS(K873=0,$Z$42,K873=1,$Z$41)*_xlfn.IFS(L873=0,$Z$47,L873=1,$Z$46)*_xlfn.IFS(M873=0,$Z$52,M873=1,$Z$51)*_xlfn.IFS(N873=0,$Z$57,N873=1,$Z$56)</f>
        <v>5.5396904891327101E-5</v>
      </c>
      <c r="R873" t="str" cm="1">
        <f t="array" ref="R873">_xlfn.IFS(AND(O873&gt;P873,O873&gt;Q873),"Low",AND(P873&gt;O873,P873&gt;Q873),"Medium",AND(Q873&gt;O873,Q873&gt;P873),"High")</f>
        <v>Low</v>
      </c>
      <c r="S873" t="str">
        <f t="shared" si="28"/>
        <v>T</v>
      </c>
    </row>
    <row r="874" spans="1:19" x14ac:dyDescent="0.3">
      <c r="A874" t="s">
        <v>17</v>
      </c>
      <c r="B874">
        <v>1</v>
      </c>
      <c r="C874" t="s">
        <v>15</v>
      </c>
      <c r="D874" t="str">
        <f t="shared" si="27"/>
        <v>Low</v>
      </c>
      <c r="E874">
        <v>0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 cm="1">
        <f t="array" ref="O874">$U$2*_xlfn.IFS(C874="data_analyst",$V$5,C874="data_engineer",$V$6,C874="data_scientist",$V$7)*_xlfn.IFS(E874=0,$V$12,E874=1,$V$11)*_xlfn.IFS(F874=0,$V$17,F874=1,$V$16)*_xlfn.IFS(G874=0,$V$22,G874=1,$V$21)*_xlfn.IFS(H874=0,$V$27,H874=1,$V$26)*_xlfn.IFS(I874=0,$V$32,I874=1,$V$31)*_xlfn.IFS(J874=0,$V$37,J874=1,$V$36)*_xlfn.IFS(K874=0,$V$42,K874=1,$V$41)*_xlfn.IFS(L874=0,$V$47,L874=1,$V$46)*_xlfn.IFS(M874=0,$V$52,M874=1,$V$51)*_xlfn.IFS(N874=0,$V$57,N874=1,$V$56)</f>
        <v>2.3455829444072339E-2</v>
      </c>
      <c r="P874" cm="1">
        <f t="array" ref="P874">$V$2*_xlfn.IFS(C874="data_analyst",$X$5,C874="data_engineer",$X$6,C874="data_scientist",$X$7)*_xlfn.IFS(E874=0,$X$12,E874=1,$X$11)*_xlfn.IFS(F874=0,$X$17,F874=1,$X$16)*_xlfn.IFS(G874=0,$X$22,G874=1,$X$21)*_xlfn.IFS(H874=0,$X$27,H874=1,$X$26)*_xlfn.IFS(I874=0,$X$32,I874=1,$X$31)*_xlfn.IFS(J874=0,$X$37,J874=1,$X$36)*_xlfn.IFS(K874=0,$X$42,K874=1,$X$41)*_xlfn.IFS(L874=0,$X$47,L874=1,$X$46)*_xlfn.IFS(M874=0,$X$52,M874=1,$X$51)*_xlfn.IFS(N874=0,$X$57,N874=1,$X$56)</f>
        <v>1.3229474467763136E-4</v>
      </c>
      <c r="Q874" cm="1">
        <f t="array" ref="Q874">$W$2*_xlfn.IFS(C874="data_analyst",$Z$5,C874="data_engineer",$Z$6,C874="data_scientist",$Z$7)*_xlfn.IFS(E874=0,$Z$12,E874=1,$Z$11)*_xlfn.IFS(F874=0,$Z$17,F874=1,$Z$16)*_xlfn.IFS(G874=0,$Z$22,G874=1,$Z$21)*_xlfn.IFS(H874=0,$Z$27,H874=1,$Z$26)*_xlfn.IFS(I874=0,$Z$32,I874=1,$Z$31)*_xlfn.IFS(J874=0,$Z$37,J874=1,$Z$36)*_xlfn.IFS(K874=0,$Z$42,K874=1,$Z$41)*_xlfn.IFS(L874=0,$Z$47,L874=1,$Z$46)*_xlfn.IFS(M874=0,$Z$52,M874=1,$Z$51)*_xlfn.IFS(N874=0,$Z$57,N874=1,$Z$56)</f>
        <v>1.0934096374833335E-3</v>
      </c>
      <c r="R874" t="str" cm="1">
        <f t="array" ref="R874">_xlfn.IFS(AND(O874&gt;P874,O874&gt;Q874),"Low",AND(P874&gt;O874,P874&gt;Q874),"Medium",AND(Q874&gt;O874,Q874&gt;P874),"High")</f>
        <v>Low</v>
      </c>
      <c r="S874" t="str">
        <f t="shared" si="28"/>
        <v>T</v>
      </c>
    </row>
    <row r="875" spans="1:19" x14ac:dyDescent="0.3">
      <c r="A875" t="s">
        <v>17</v>
      </c>
      <c r="B875">
        <v>1</v>
      </c>
      <c r="C875" t="s">
        <v>15</v>
      </c>
      <c r="D875" t="str">
        <f t="shared" si="27"/>
        <v>Low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 cm="1">
        <f t="array" ref="O875">$U$2*_xlfn.IFS(C875="data_analyst",$V$5,C875="data_engineer",$V$6,C875="data_scientist",$V$7)*_xlfn.IFS(E875=0,$V$12,E875=1,$V$11)*_xlfn.IFS(F875=0,$V$17,F875=1,$V$16)*_xlfn.IFS(G875=0,$V$22,G875=1,$V$21)*_xlfn.IFS(H875=0,$V$27,H875=1,$V$26)*_xlfn.IFS(I875=0,$V$32,I875=1,$V$31)*_xlfn.IFS(J875=0,$V$37,J875=1,$V$36)*_xlfn.IFS(K875=0,$V$42,K875=1,$V$41)*_xlfn.IFS(L875=0,$V$47,L875=1,$V$46)*_xlfn.IFS(M875=0,$V$52,M875=1,$V$51)*_xlfn.IFS(N875=0,$V$57,N875=1,$V$56)</f>
        <v>1.8002646761135725E-2</v>
      </c>
      <c r="P875" cm="1">
        <f t="array" ref="P875">$V$2*_xlfn.IFS(C875="data_analyst",$X$5,C875="data_engineer",$X$6,C875="data_scientist",$X$7)*_xlfn.IFS(E875=0,$X$12,E875=1,$X$11)*_xlfn.IFS(F875=0,$X$17,F875=1,$X$16)*_xlfn.IFS(G875=0,$X$22,G875=1,$X$21)*_xlfn.IFS(H875=0,$X$27,H875=1,$X$26)*_xlfn.IFS(I875=0,$X$32,I875=1,$X$31)*_xlfn.IFS(J875=0,$X$37,J875=1,$X$36)*_xlfn.IFS(K875=0,$X$42,K875=1,$X$41)*_xlfn.IFS(L875=0,$X$47,L875=1,$X$46)*_xlfn.IFS(M875=0,$X$52,M875=1,$X$51)*_xlfn.IFS(N875=0,$X$57,N875=1,$X$56)</f>
        <v>1.1404719368761322E-4</v>
      </c>
      <c r="Q875" cm="1">
        <f t="array" ref="Q875">$W$2*_xlfn.IFS(C875="data_analyst",$Z$5,C875="data_engineer",$Z$6,C875="data_scientist",$Z$7)*_xlfn.IFS(E875=0,$Z$12,E875=1,$Z$11)*_xlfn.IFS(F875=0,$Z$17,F875=1,$Z$16)*_xlfn.IFS(G875=0,$Z$22,G875=1,$Z$21)*_xlfn.IFS(H875=0,$Z$27,H875=1,$Z$26)*_xlfn.IFS(I875=0,$Z$32,I875=1,$Z$31)*_xlfn.IFS(J875=0,$Z$37,J875=1,$Z$36)*_xlfn.IFS(K875=0,$Z$42,K875=1,$Z$41)*_xlfn.IFS(L875=0,$Z$47,L875=1,$Z$46)*_xlfn.IFS(M875=0,$Z$52,M875=1,$Z$51)*_xlfn.IFS(N875=0,$Z$57,N875=1,$Z$56)</f>
        <v>1.0309290867700006E-3</v>
      </c>
      <c r="R875" t="str" cm="1">
        <f t="array" ref="R875">_xlfn.IFS(AND(O875&gt;P875,O875&gt;Q875),"Low",AND(P875&gt;O875,P875&gt;Q875),"Medium",AND(Q875&gt;O875,Q875&gt;P875),"High")</f>
        <v>Low</v>
      </c>
      <c r="S875" t="str">
        <f t="shared" si="28"/>
        <v>T</v>
      </c>
    </row>
    <row r="876" spans="1:19" x14ac:dyDescent="0.3">
      <c r="A876" t="s">
        <v>17</v>
      </c>
      <c r="B876">
        <v>1</v>
      </c>
      <c r="C876" t="s">
        <v>15</v>
      </c>
      <c r="D876" t="str">
        <f t="shared" si="27"/>
        <v>Low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 cm="1">
        <f t="array" ref="O876">$U$2*_xlfn.IFS(C876="data_analyst",$V$5,C876="data_engineer",$V$6,C876="data_scientist",$V$7)*_xlfn.IFS(E876=0,$V$12,E876=1,$V$11)*_xlfn.IFS(F876=0,$V$17,F876=1,$V$16)*_xlfn.IFS(G876=0,$V$22,G876=1,$V$21)*_xlfn.IFS(H876=0,$V$27,H876=1,$V$26)*_xlfn.IFS(I876=0,$V$32,I876=1,$V$31)*_xlfn.IFS(J876=0,$V$37,J876=1,$V$36)*_xlfn.IFS(K876=0,$V$42,K876=1,$V$41)*_xlfn.IFS(L876=0,$V$47,L876=1,$V$46)*_xlfn.IFS(M876=0,$V$52,M876=1,$V$51)*_xlfn.IFS(N876=0,$V$57,N876=1,$V$56)</f>
        <v>1.8002646761135725E-2</v>
      </c>
      <c r="P876" cm="1">
        <f t="array" ref="P876">$V$2*_xlfn.IFS(C876="data_analyst",$X$5,C876="data_engineer",$X$6,C876="data_scientist",$X$7)*_xlfn.IFS(E876=0,$X$12,E876=1,$X$11)*_xlfn.IFS(F876=0,$X$17,F876=1,$X$16)*_xlfn.IFS(G876=0,$X$22,G876=1,$X$21)*_xlfn.IFS(H876=0,$X$27,H876=1,$X$26)*_xlfn.IFS(I876=0,$X$32,I876=1,$X$31)*_xlfn.IFS(J876=0,$X$37,J876=1,$X$36)*_xlfn.IFS(K876=0,$X$42,K876=1,$X$41)*_xlfn.IFS(L876=0,$X$47,L876=1,$X$46)*_xlfn.IFS(M876=0,$X$52,M876=1,$X$51)*_xlfn.IFS(N876=0,$X$57,N876=1,$X$56)</f>
        <v>1.1404719368761322E-4</v>
      </c>
      <c r="Q876" cm="1">
        <f t="array" ref="Q876">$W$2*_xlfn.IFS(C876="data_analyst",$Z$5,C876="data_engineer",$Z$6,C876="data_scientist",$Z$7)*_xlfn.IFS(E876=0,$Z$12,E876=1,$Z$11)*_xlfn.IFS(F876=0,$Z$17,F876=1,$Z$16)*_xlfn.IFS(G876=0,$Z$22,G876=1,$Z$21)*_xlfn.IFS(H876=0,$Z$27,H876=1,$Z$26)*_xlfn.IFS(I876=0,$Z$32,I876=1,$Z$31)*_xlfn.IFS(J876=0,$Z$37,J876=1,$Z$36)*_xlfn.IFS(K876=0,$Z$42,K876=1,$Z$41)*_xlfn.IFS(L876=0,$Z$47,L876=1,$Z$46)*_xlfn.IFS(M876=0,$Z$52,M876=1,$Z$51)*_xlfn.IFS(N876=0,$Z$57,N876=1,$Z$56)</f>
        <v>1.0309290867700006E-3</v>
      </c>
      <c r="R876" t="str" cm="1">
        <f t="array" ref="R876">_xlfn.IFS(AND(O876&gt;P876,O876&gt;Q876),"Low",AND(P876&gt;O876,P876&gt;Q876),"Medium",AND(Q876&gt;O876,Q876&gt;P876),"High")</f>
        <v>Low</v>
      </c>
      <c r="S876" t="str">
        <f t="shared" si="28"/>
        <v>T</v>
      </c>
    </row>
    <row r="877" spans="1:19" x14ac:dyDescent="0.3">
      <c r="A877" t="s">
        <v>17</v>
      </c>
      <c r="B877">
        <v>2</v>
      </c>
      <c r="C877" t="s">
        <v>15</v>
      </c>
      <c r="D877" t="str">
        <f t="shared" si="27"/>
        <v>Low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 cm="1">
        <f t="array" ref="O877">$U$2*_xlfn.IFS(C877="data_analyst",$V$5,C877="data_engineer",$V$6,C877="data_scientist",$V$7)*_xlfn.IFS(E877=0,$V$12,E877=1,$V$11)*_xlfn.IFS(F877=0,$V$17,F877=1,$V$16)*_xlfn.IFS(G877=0,$V$22,G877=1,$V$21)*_xlfn.IFS(H877=0,$V$27,H877=1,$V$26)*_xlfn.IFS(I877=0,$V$32,I877=1,$V$31)*_xlfn.IFS(J877=0,$V$37,J877=1,$V$36)*_xlfn.IFS(K877=0,$V$42,K877=1,$V$41)*_xlfn.IFS(L877=0,$V$47,L877=1,$V$46)*_xlfn.IFS(M877=0,$V$52,M877=1,$V$51)*_xlfn.IFS(N877=0,$V$57,N877=1,$V$56)</f>
        <v>1.8002646761135725E-2</v>
      </c>
      <c r="P877" cm="1">
        <f t="array" ref="P877">$V$2*_xlfn.IFS(C877="data_analyst",$X$5,C877="data_engineer",$X$6,C877="data_scientist",$X$7)*_xlfn.IFS(E877=0,$X$12,E877=1,$X$11)*_xlfn.IFS(F877=0,$X$17,F877=1,$X$16)*_xlfn.IFS(G877=0,$X$22,G877=1,$X$21)*_xlfn.IFS(H877=0,$X$27,H877=1,$X$26)*_xlfn.IFS(I877=0,$X$32,I877=1,$X$31)*_xlfn.IFS(J877=0,$X$37,J877=1,$X$36)*_xlfn.IFS(K877=0,$X$42,K877=1,$X$41)*_xlfn.IFS(L877=0,$X$47,L877=1,$X$46)*_xlfn.IFS(M877=0,$X$52,M877=1,$X$51)*_xlfn.IFS(N877=0,$X$57,N877=1,$X$56)</f>
        <v>1.1404719368761322E-4</v>
      </c>
      <c r="Q877" cm="1">
        <f t="array" ref="Q877">$W$2*_xlfn.IFS(C877="data_analyst",$Z$5,C877="data_engineer",$Z$6,C877="data_scientist",$Z$7)*_xlfn.IFS(E877=0,$Z$12,E877=1,$Z$11)*_xlfn.IFS(F877=0,$Z$17,F877=1,$Z$16)*_xlfn.IFS(G877=0,$Z$22,G877=1,$Z$21)*_xlfn.IFS(H877=0,$Z$27,H877=1,$Z$26)*_xlfn.IFS(I877=0,$Z$32,I877=1,$Z$31)*_xlfn.IFS(J877=0,$Z$37,J877=1,$Z$36)*_xlfn.IFS(K877=0,$Z$42,K877=1,$Z$41)*_xlfn.IFS(L877=0,$Z$47,L877=1,$Z$46)*_xlfn.IFS(M877=0,$Z$52,M877=1,$Z$51)*_xlfn.IFS(N877=0,$Z$57,N877=1,$Z$56)</f>
        <v>1.0309290867700006E-3</v>
      </c>
      <c r="R877" t="str" cm="1">
        <f t="array" ref="R877">_xlfn.IFS(AND(O877&gt;P877,O877&gt;Q877),"Low",AND(P877&gt;O877,P877&gt;Q877),"Medium",AND(Q877&gt;O877,Q877&gt;P877),"High")</f>
        <v>Low</v>
      </c>
      <c r="S877" t="str">
        <f t="shared" si="28"/>
        <v>T</v>
      </c>
    </row>
    <row r="878" spans="1:19" x14ac:dyDescent="0.3">
      <c r="A878" t="s">
        <v>17</v>
      </c>
      <c r="B878">
        <v>3</v>
      </c>
      <c r="C878" t="s">
        <v>15</v>
      </c>
      <c r="D878" t="str">
        <f t="shared" si="27"/>
        <v>Low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 cm="1">
        <f t="array" ref="O878">$U$2*_xlfn.IFS(C878="data_analyst",$V$5,C878="data_engineer",$V$6,C878="data_scientist",$V$7)*_xlfn.IFS(E878=0,$V$12,E878=1,$V$11)*_xlfn.IFS(F878=0,$V$17,F878=1,$V$16)*_xlfn.IFS(G878=0,$V$22,G878=1,$V$21)*_xlfn.IFS(H878=0,$V$27,H878=1,$V$26)*_xlfn.IFS(I878=0,$V$32,I878=1,$V$31)*_xlfn.IFS(J878=0,$V$37,J878=1,$V$36)*_xlfn.IFS(K878=0,$V$42,K878=1,$V$41)*_xlfn.IFS(L878=0,$V$47,L878=1,$V$46)*_xlfn.IFS(M878=0,$V$52,M878=1,$V$51)*_xlfn.IFS(N878=0,$V$57,N878=1,$V$56)</f>
        <v>1.8002646761135725E-2</v>
      </c>
      <c r="P878" cm="1">
        <f t="array" ref="P878">$V$2*_xlfn.IFS(C878="data_analyst",$X$5,C878="data_engineer",$X$6,C878="data_scientist",$X$7)*_xlfn.IFS(E878=0,$X$12,E878=1,$X$11)*_xlfn.IFS(F878=0,$X$17,F878=1,$X$16)*_xlfn.IFS(G878=0,$X$22,G878=1,$X$21)*_xlfn.IFS(H878=0,$X$27,H878=1,$X$26)*_xlfn.IFS(I878=0,$X$32,I878=1,$X$31)*_xlfn.IFS(J878=0,$X$37,J878=1,$X$36)*_xlfn.IFS(K878=0,$X$42,K878=1,$X$41)*_xlfn.IFS(L878=0,$X$47,L878=1,$X$46)*_xlfn.IFS(M878=0,$X$52,M878=1,$X$51)*_xlfn.IFS(N878=0,$X$57,N878=1,$X$56)</f>
        <v>1.1404719368761322E-4</v>
      </c>
      <c r="Q878" cm="1">
        <f t="array" ref="Q878">$W$2*_xlfn.IFS(C878="data_analyst",$Z$5,C878="data_engineer",$Z$6,C878="data_scientist",$Z$7)*_xlfn.IFS(E878=0,$Z$12,E878=1,$Z$11)*_xlfn.IFS(F878=0,$Z$17,F878=1,$Z$16)*_xlfn.IFS(G878=0,$Z$22,G878=1,$Z$21)*_xlfn.IFS(H878=0,$Z$27,H878=1,$Z$26)*_xlfn.IFS(I878=0,$Z$32,I878=1,$Z$31)*_xlfn.IFS(J878=0,$Z$37,J878=1,$Z$36)*_xlfn.IFS(K878=0,$Z$42,K878=1,$Z$41)*_xlfn.IFS(L878=0,$Z$47,L878=1,$Z$46)*_xlfn.IFS(M878=0,$Z$52,M878=1,$Z$51)*_xlfn.IFS(N878=0,$Z$57,N878=1,$Z$56)</f>
        <v>1.0309290867700006E-3</v>
      </c>
      <c r="R878" t="str" cm="1">
        <f t="array" ref="R878">_xlfn.IFS(AND(O878&gt;P878,O878&gt;Q878),"Low",AND(P878&gt;O878,P878&gt;Q878),"Medium",AND(Q878&gt;O878,Q878&gt;P878),"High")</f>
        <v>Low</v>
      </c>
      <c r="S878" t="str">
        <f t="shared" si="28"/>
        <v>T</v>
      </c>
    </row>
    <row r="879" spans="1:19" x14ac:dyDescent="0.3">
      <c r="A879" t="s">
        <v>17</v>
      </c>
      <c r="B879">
        <v>2</v>
      </c>
      <c r="C879" t="s">
        <v>15</v>
      </c>
      <c r="D879" t="str">
        <f t="shared" si="27"/>
        <v>Low</v>
      </c>
      <c r="E879">
        <v>1</v>
      </c>
      <c r="F879">
        <v>1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 cm="1">
        <f t="array" ref="O879">$U$2*_xlfn.IFS(C879="data_analyst",$V$5,C879="data_engineer",$V$6,C879="data_scientist",$V$7)*_xlfn.IFS(E879=0,$V$12,E879=1,$V$11)*_xlfn.IFS(F879=0,$V$17,F879=1,$V$16)*_xlfn.IFS(G879=0,$V$22,G879=1,$V$21)*_xlfn.IFS(H879=0,$V$27,H879=1,$V$26)*_xlfn.IFS(I879=0,$V$32,I879=1,$V$31)*_xlfn.IFS(J879=0,$V$37,J879=1,$V$36)*_xlfn.IFS(K879=0,$V$42,K879=1,$V$41)*_xlfn.IFS(L879=0,$V$47,L879=1,$V$46)*_xlfn.IFS(M879=0,$V$52,M879=1,$V$51)*_xlfn.IFS(N879=0,$V$57,N879=1,$V$56)</f>
        <v>4.0019335114155455E-4</v>
      </c>
      <c r="P879" cm="1">
        <f t="array" ref="P879">$V$2*_xlfn.IFS(C879="data_analyst",$X$5,C879="data_engineer",$X$6,C879="data_scientist",$X$7)*_xlfn.IFS(E879=0,$X$12,E879=1,$X$11)*_xlfn.IFS(F879=0,$X$17,F879=1,$X$16)*_xlfn.IFS(G879=0,$X$22,G879=1,$X$21)*_xlfn.IFS(H879=0,$X$27,H879=1,$X$26)*_xlfn.IFS(I879=0,$X$32,I879=1,$X$31)*_xlfn.IFS(J879=0,$X$37,J879=1,$X$36)*_xlfn.IFS(K879=0,$X$42,K879=1,$X$41)*_xlfn.IFS(L879=0,$X$47,L879=1,$X$46)*_xlfn.IFS(M879=0,$X$52,M879=1,$X$51)*_xlfn.IFS(N879=0,$X$57,N879=1,$X$56)</f>
        <v>2.2953149606223032E-5</v>
      </c>
      <c r="Q879" cm="1">
        <f t="array" ref="Q879">$W$2*_xlfn.IFS(C879="data_analyst",$Z$5,C879="data_engineer",$Z$6,C879="data_scientist",$Z$7)*_xlfn.IFS(E879=0,$Z$12,E879=1,$Z$11)*_xlfn.IFS(F879=0,$Z$17,F879=1,$Z$16)*_xlfn.IFS(G879=0,$Z$22,G879=1,$Z$21)*_xlfn.IFS(H879=0,$Z$27,H879=1,$Z$26)*_xlfn.IFS(I879=0,$Z$32,I879=1,$Z$31)*_xlfn.IFS(J879=0,$Z$37,J879=1,$Z$36)*_xlfn.IFS(K879=0,$Z$42,K879=1,$Z$41)*_xlfn.IFS(L879=0,$Z$47,L879=1,$Z$46)*_xlfn.IFS(M879=0,$Z$52,M879=1,$Z$51)*_xlfn.IFS(N879=0,$Z$57,N879=1,$Z$56)</f>
        <v>1.5335063764165715E-4</v>
      </c>
      <c r="R879" t="str" cm="1">
        <f t="array" ref="R879">_xlfn.IFS(AND(O879&gt;P879,O879&gt;Q879),"Low",AND(P879&gt;O879,P879&gt;Q879),"Medium",AND(Q879&gt;O879,Q879&gt;P879),"High")</f>
        <v>Low</v>
      </c>
      <c r="S879" t="str">
        <f t="shared" si="28"/>
        <v>T</v>
      </c>
    </row>
    <row r="880" spans="1:19" x14ac:dyDescent="0.3">
      <c r="A880" t="s">
        <v>17</v>
      </c>
      <c r="B880">
        <v>2</v>
      </c>
      <c r="C880" t="s">
        <v>15</v>
      </c>
      <c r="D880" t="str">
        <f t="shared" si="27"/>
        <v>Low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 cm="1">
        <f t="array" ref="O880">$U$2*_xlfn.IFS(C880="data_analyst",$V$5,C880="data_engineer",$V$6,C880="data_scientist",$V$7)*_xlfn.IFS(E880=0,$V$12,E880=1,$V$11)*_xlfn.IFS(F880=0,$V$17,F880=1,$V$16)*_xlfn.IFS(G880=0,$V$22,G880=1,$V$21)*_xlfn.IFS(H880=0,$V$27,H880=1,$V$26)*_xlfn.IFS(I880=0,$V$32,I880=1,$V$31)*_xlfn.IFS(J880=0,$V$37,J880=1,$V$36)*_xlfn.IFS(K880=0,$V$42,K880=1,$V$41)*_xlfn.IFS(L880=0,$V$47,L880=1,$V$46)*_xlfn.IFS(M880=0,$V$52,M880=1,$V$51)*_xlfn.IFS(N880=0,$V$57,N880=1,$V$56)</f>
        <v>3.5980479398548316E-3</v>
      </c>
      <c r="P880" cm="1">
        <f t="array" ref="P880">$V$2*_xlfn.IFS(C880="data_analyst",$X$5,C880="data_engineer",$X$6,C880="data_scientist",$X$7)*_xlfn.IFS(E880=0,$X$12,E880=1,$X$11)*_xlfn.IFS(F880=0,$X$17,F880=1,$X$16)*_xlfn.IFS(G880=0,$X$22,G880=1,$X$21)*_xlfn.IFS(H880=0,$X$27,H880=1,$X$26)*_xlfn.IFS(I880=0,$X$32,I880=1,$X$31)*_xlfn.IFS(J880=0,$X$37,J880=1,$X$36)*_xlfn.IFS(K880=0,$X$42,K880=1,$X$41)*_xlfn.IFS(L880=0,$X$47,L880=1,$X$46)*_xlfn.IFS(M880=0,$X$52,M880=1,$X$51)*_xlfn.IFS(N880=0,$X$57,N880=1,$X$56)</f>
        <v>6.6698551578231375E-6</v>
      </c>
      <c r="Q880" cm="1">
        <f t="array" ref="Q880">$W$2*_xlfn.IFS(C880="data_analyst",$Z$5,C880="data_engineer",$Z$6,C880="data_scientist",$Z$7)*_xlfn.IFS(E880=0,$Z$12,E880=1,$Z$11)*_xlfn.IFS(F880=0,$Z$17,F880=1,$Z$16)*_xlfn.IFS(G880=0,$Z$22,G880=1,$Z$21)*_xlfn.IFS(H880=0,$Z$27,H880=1,$Z$26)*_xlfn.IFS(I880=0,$Z$32,I880=1,$Z$31)*_xlfn.IFS(J880=0,$Z$37,J880=1,$Z$36)*_xlfn.IFS(K880=0,$Z$42,K880=1,$Z$41)*_xlfn.IFS(L880=0,$Z$47,L880=1,$Z$46)*_xlfn.IFS(M880=0,$Z$52,M880=1,$Z$51)*_xlfn.IFS(N880=0,$Z$57,N880=1,$Z$56)</f>
        <v>1.5927766875393896E-4</v>
      </c>
      <c r="R880" t="str" cm="1">
        <f t="array" ref="R880">_xlfn.IFS(AND(O880&gt;P880,O880&gt;Q880),"Low",AND(P880&gt;O880,P880&gt;Q880),"Medium",AND(Q880&gt;O880,Q880&gt;P880),"High")</f>
        <v>Low</v>
      </c>
      <c r="S880" t="str">
        <f t="shared" si="28"/>
        <v>T</v>
      </c>
    </row>
    <row r="881" spans="1:19" x14ac:dyDescent="0.3">
      <c r="A881" t="s">
        <v>17</v>
      </c>
      <c r="B881">
        <v>3</v>
      </c>
      <c r="C881" t="s">
        <v>15</v>
      </c>
      <c r="D881" t="str">
        <f t="shared" si="27"/>
        <v>Low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1</v>
      </c>
      <c r="O881" cm="1">
        <f t="array" ref="O881">$U$2*_xlfn.IFS(C881="data_analyst",$V$5,C881="data_engineer",$V$6,C881="data_scientist",$V$7)*_xlfn.IFS(E881=0,$V$12,E881=1,$V$11)*_xlfn.IFS(F881=0,$V$17,F881=1,$V$16)*_xlfn.IFS(G881=0,$V$22,G881=1,$V$21)*_xlfn.IFS(H881=0,$V$27,H881=1,$V$26)*_xlfn.IFS(I881=0,$V$32,I881=1,$V$31)*_xlfn.IFS(J881=0,$V$37,J881=1,$V$36)*_xlfn.IFS(K881=0,$V$42,K881=1,$V$41)*_xlfn.IFS(L881=0,$V$47,L881=1,$V$46)*_xlfn.IFS(M881=0,$V$52,M881=1,$V$51)*_xlfn.IFS(N881=0,$V$57,N881=1,$V$56)</f>
        <v>4.6298645463884189E-3</v>
      </c>
      <c r="P881" cm="1">
        <f t="array" ref="P881">$V$2*_xlfn.IFS(C881="data_analyst",$X$5,C881="data_engineer",$X$6,C881="data_scientist",$X$7)*_xlfn.IFS(E881=0,$X$12,E881=1,$X$11)*_xlfn.IFS(F881=0,$X$17,F881=1,$X$16)*_xlfn.IFS(G881=0,$X$22,G881=1,$X$21)*_xlfn.IFS(H881=0,$X$27,H881=1,$X$26)*_xlfn.IFS(I881=0,$X$32,I881=1,$X$31)*_xlfn.IFS(J881=0,$X$37,J881=1,$X$36)*_xlfn.IFS(K881=0,$X$42,K881=1,$X$41)*_xlfn.IFS(L881=0,$X$47,L881=1,$X$46)*_xlfn.IFS(M881=0,$X$52,M881=1,$X$51)*_xlfn.IFS(N881=0,$X$57,N881=1,$X$56)</f>
        <v>2.6516803780137475E-5</v>
      </c>
      <c r="Q881" cm="1">
        <f t="array" ref="Q881">$W$2*_xlfn.IFS(C881="data_analyst",$Z$5,C881="data_engineer",$Z$6,C881="data_scientist",$Z$7)*_xlfn.IFS(E881=0,$Z$12,E881=1,$Z$11)*_xlfn.IFS(F881=0,$Z$17,F881=1,$Z$16)*_xlfn.IFS(G881=0,$Z$22,G881=1,$Z$21)*_xlfn.IFS(H881=0,$Z$27,H881=1,$Z$26)*_xlfn.IFS(I881=0,$Z$32,I881=1,$Z$31)*_xlfn.IFS(J881=0,$Z$37,J881=1,$Z$36)*_xlfn.IFS(K881=0,$Z$42,K881=1,$Z$41)*_xlfn.IFS(L881=0,$Z$47,L881=1,$Z$46)*_xlfn.IFS(M881=0,$Z$52,M881=1,$Z$51)*_xlfn.IFS(N881=0,$Z$57,N881=1,$Z$56)</f>
        <v>1.9742118454560195E-4</v>
      </c>
      <c r="R881" t="str" cm="1">
        <f t="array" ref="R881">_xlfn.IFS(AND(O881&gt;P881,O881&gt;Q881),"Low",AND(P881&gt;O881,P881&gt;Q881),"Medium",AND(Q881&gt;O881,Q881&gt;P881),"High")</f>
        <v>Low</v>
      </c>
      <c r="S881" t="str">
        <f t="shared" si="28"/>
        <v>T</v>
      </c>
    </row>
    <row r="882" spans="1:19" x14ac:dyDescent="0.3">
      <c r="A882" t="s">
        <v>17</v>
      </c>
      <c r="B882">
        <v>0</v>
      </c>
      <c r="C882" t="s">
        <v>15</v>
      </c>
      <c r="D882" t="str">
        <f t="shared" si="27"/>
        <v>Low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 cm="1">
        <f t="array" ref="O882">$U$2*_xlfn.IFS(C882="data_analyst",$V$5,C882="data_engineer",$V$6,C882="data_scientist",$V$7)*_xlfn.IFS(E882=0,$V$12,E882=1,$V$11)*_xlfn.IFS(F882=0,$V$17,F882=1,$V$16)*_xlfn.IFS(G882=0,$V$22,G882=1,$V$21)*_xlfn.IFS(H882=0,$V$27,H882=1,$V$26)*_xlfn.IFS(I882=0,$V$32,I882=1,$V$31)*_xlfn.IFS(J882=0,$V$37,J882=1,$V$36)*_xlfn.IFS(K882=0,$V$42,K882=1,$V$41)*_xlfn.IFS(L882=0,$V$47,L882=1,$V$46)*_xlfn.IFS(M882=0,$V$52,M882=1,$V$51)*_xlfn.IFS(N882=0,$V$57,N882=1,$V$56)</f>
        <v>1.8002646761135725E-2</v>
      </c>
      <c r="P882" cm="1">
        <f t="array" ref="P882">$V$2*_xlfn.IFS(C882="data_analyst",$X$5,C882="data_engineer",$X$6,C882="data_scientist",$X$7)*_xlfn.IFS(E882=0,$X$12,E882=1,$X$11)*_xlfn.IFS(F882=0,$X$17,F882=1,$X$16)*_xlfn.IFS(G882=0,$X$22,G882=1,$X$21)*_xlfn.IFS(H882=0,$X$27,H882=1,$X$26)*_xlfn.IFS(I882=0,$X$32,I882=1,$X$31)*_xlfn.IFS(J882=0,$X$37,J882=1,$X$36)*_xlfn.IFS(K882=0,$X$42,K882=1,$X$41)*_xlfn.IFS(L882=0,$X$47,L882=1,$X$46)*_xlfn.IFS(M882=0,$X$52,M882=1,$X$51)*_xlfn.IFS(N882=0,$X$57,N882=1,$X$56)</f>
        <v>1.1404719368761322E-4</v>
      </c>
      <c r="Q882" cm="1">
        <f t="array" ref="Q882">$W$2*_xlfn.IFS(C882="data_analyst",$Z$5,C882="data_engineer",$Z$6,C882="data_scientist",$Z$7)*_xlfn.IFS(E882=0,$Z$12,E882=1,$Z$11)*_xlfn.IFS(F882=0,$Z$17,F882=1,$Z$16)*_xlfn.IFS(G882=0,$Z$22,G882=1,$Z$21)*_xlfn.IFS(H882=0,$Z$27,H882=1,$Z$26)*_xlfn.IFS(I882=0,$Z$32,I882=1,$Z$31)*_xlfn.IFS(J882=0,$Z$37,J882=1,$Z$36)*_xlfn.IFS(K882=0,$Z$42,K882=1,$Z$41)*_xlfn.IFS(L882=0,$Z$47,L882=1,$Z$46)*_xlfn.IFS(M882=0,$Z$52,M882=1,$Z$51)*_xlfn.IFS(N882=0,$Z$57,N882=1,$Z$56)</f>
        <v>1.0309290867700006E-3</v>
      </c>
      <c r="R882" t="str" cm="1">
        <f t="array" ref="R882">_xlfn.IFS(AND(O882&gt;P882,O882&gt;Q882),"Low",AND(P882&gt;O882,P882&gt;Q882),"Medium",AND(Q882&gt;O882,Q882&gt;P882),"High")</f>
        <v>Low</v>
      </c>
      <c r="S882" t="str">
        <f t="shared" si="28"/>
        <v>T</v>
      </c>
    </row>
    <row r="883" spans="1:19" x14ac:dyDescent="0.3">
      <c r="A883" t="s">
        <v>17</v>
      </c>
      <c r="B883">
        <v>0</v>
      </c>
      <c r="C883" t="s">
        <v>15</v>
      </c>
      <c r="D883" t="str">
        <f t="shared" si="27"/>
        <v>Low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1</v>
      </c>
      <c r="O883" cm="1">
        <f t="array" ref="O883">$U$2*_xlfn.IFS(C883="data_analyst",$V$5,C883="data_engineer",$V$6,C883="data_scientist",$V$7)*_xlfn.IFS(E883=0,$V$12,E883=1,$V$11)*_xlfn.IFS(F883=0,$V$17,F883=1,$V$16)*_xlfn.IFS(G883=0,$V$22,G883=1,$V$21)*_xlfn.IFS(H883=0,$V$27,H883=1,$V$26)*_xlfn.IFS(I883=0,$V$32,I883=1,$V$31)*_xlfn.IFS(J883=0,$V$37,J883=1,$V$36)*_xlfn.IFS(K883=0,$V$42,K883=1,$V$41)*_xlfn.IFS(L883=0,$V$47,L883=1,$V$46)*_xlfn.IFS(M883=0,$V$52,M883=1,$V$51)*_xlfn.IFS(N883=0,$V$57,N883=1,$V$56)</f>
        <v>4.6298645463884189E-3</v>
      </c>
      <c r="P883" cm="1">
        <f t="array" ref="P883">$V$2*_xlfn.IFS(C883="data_analyst",$X$5,C883="data_engineer",$X$6,C883="data_scientist",$X$7)*_xlfn.IFS(E883=0,$X$12,E883=1,$X$11)*_xlfn.IFS(F883=0,$X$17,F883=1,$X$16)*_xlfn.IFS(G883=0,$X$22,G883=1,$X$21)*_xlfn.IFS(H883=0,$X$27,H883=1,$X$26)*_xlfn.IFS(I883=0,$X$32,I883=1,$X$31)*_xlfn.IFS(J883=0,$X$37,J883=1,$X$36)*_xlfn.IFS(K883=0,$X$42,K883=1,$X$41)*_xlfn.IFS(L883=0,$X$47,L883=1,$X$46)*_xlfn.IFS(M883=0,$X$52,M883=1,$X$51)*_xlfn.IFS(N883=0,$X$57,N883=1,$X$56)</f>
        <v>2.6516803780137475E-5</v>
      </c>
      <c r="Q883" cm="1">
        <f t="array" ref="Q883">$W$2*_xlfn.IFS(C883="data_analyst",$Z$5,C883="data_engineer",$Z$6,C883="data_scientist",$Z$7)*_xlfn.IFS(E883=0,$Z$12,E883=1,$Z$11)*_xlfn.IFS(F883=0,$Z$17,F883=1,$Z$16)*_xlfn.IFS(G883=0,$Z$22,G883=1,$Z$21)*_xlfn.IFS(H883=0,$Z$27,H883=1,$Z$26)*_xlfn.IFS(I883=0,$Z$32,I883=1,$Z$31)*_xlfn.IFS(J883=0,$Z$37,J883=1,$Z$36)*_xlfn.IFS(K883=0,$Z$42,K883=1,$Z$41)*_xlfn.IFS(L883=0,$Z$47,L883=1,$Z$46)*_xlfn.IFS(M883=0,$Z$52,M883=1,$Z$51)*_xlfn.IFS(N883=0,$Z$57,N883=1,$Z$56)</f>
        <v>1.9742118454560195E-4</v>
      </c>
      <c r="R883" t="str" cm="1">
        <f t="array" ref="R883">_xlfn.IFS(AND(O883&gt;P883,O883&gt;Q883),"Low",AND(P883&gt;O883,P883&gt;Q883),"Medium",AND(Q883&gt;O883,Q883&gt;P883),"High")</f>
        <v>Low</v>
      </c>
      <c r="S883" t="str">
        <f t="shared" si="28"/>
        <v>T</v>
      </c>
    </row>
    <row r="884" spans="1:19" x14ac:dyDescent="0.3">
      <c r="A884" t="s">
        <v>17</v>
      </c>
      <c r="B884">
        <v>2</v>
      </c>
      <c r="C884" t="s">
        <v>15</v>
      </c>
      <c r="D884" t="str">
        <f t="shared" si="27"/>
        <v>Low</v>
      </c>
      <c r="E884">
        <v>0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 cm="1">
        <f t="array" ref="O884">$U$2*_xlfn.IFS(C884="data_analyst",$V$5,C884="data_engineer",$V$6,C884="data_scientist",$V$7)*_xlfn.IFS(E884=0,$V$12,E884=1,$V$11)*_xlfn.IFS(F884=0,$V$17,F884=1,$V$16)*_xlfn.IFS(G884=0,$V$22,G884=1,$V$21)*_xlfn.IFS(H884=0,$V$27,H884=1,$V$26)*_xlfn.IFS(I884=0,$V$32,I884=1,$V$31)*_xlfn.IFS(J884=0,$V$37,J884=1,$V$36)*_xlfn.IFS(K884=0,$V$42,K884=1,$V$41)*_xlfn.IFS(L884=0,$V$47,L884=1,$V$46)*_xlfn.IFS(M884=0,$V$52,M884=1,$V$51)*_xlfn.IFS(N884=0,$V$57,N884=1,$V$56)</f>
        <v>2.3455829444072339E-2</v>
      </c>
      <c r="P884" cm="1">
        <f t="array" ref="P884">$V$2*_xlfn.IFS(C884="data_analyst",$X$5,C884="data_engineer",$X$6,C884="data_scientist",$X$7)*_xlfn.IFS(E884=0,$X$12,E884=1,$X$11)*_xlfn.IFS(F884=0,$X$17,F884=1,$X$16)*_xlfn.IFS(G884=0,$X$22,G884=1,$X$21)*_xlfn.IFS(H884=0,$X$27,H884=1,$X$26)*_xlfn.IFS(I884=0,$X$32,I884=1,$X$31)*_xlfn.IFS(J884=0,$X$37,J884=1,$X$36)*_xlfn.IFS(K884=0,$X$42,K884=1,$X$41)*_xlfn.IFS(L884=0,$X$47,L884=1,$X$46)*_xlfn.IFS(M884=0,$X$52,M884=1,$X$51)*_xlfn.IFS(N884=0,$X$57,N884=1,$X$56)</f>
        <v>1.3229474467763136E-4</v>
      </c>
      <c r="Q884" cm="1">
        <f t="array" ref="Q884">$W$2*_xlfn.IFS(C884="data_analyst",$Z$5,C884="data_engineer",$Z$6,C884="data_scientist",$Z$7)*_xlfn.IFS(E884=0,$Z$12,E884=1,$Z$11)*_xlfn.IFS(F884=0,$Z$17,F884=1,$Z$16)*_xlfn.IFS(G884=0,$Z$22,G884=1,$Z$21)*_xlfn.IFS(H884=0,$Z$27,H884=1,$Z$26)*_xlfn.IFS(I884=0,$Z$32,I884=1,$Z$31)*_xlfn.IFS(J884=0,$Z$37,J884=1,$Z$36)*_xlfn.IFS(K884=0,$Z$42,K884=1,$Z$41)*_xlfn.IFS(L884=0,$Z$47,L884=1,$Z$46)*_xlfn.IFS(M884=0,$Z$52,M884=1,$Z$51)*_xlfn.IFS(N884=0,$Z$57,N884=1,$Z$56)</f>
        <v>1.0934096374833335E-3</v>
      </c>
      <c r="R884" t="str" cm="1">
        <f t="array" ref="R884">_xlfn.IFS(AND(O884&gt;P884,O884&gt;Q884),"Low",AND(P884&gt;O884,P884&gt;Q884),"Medium",AND(Q884&gt;O884,Q884&gt;P884),"High")</f>
        <v>Low</v>
      </c>
      <c r="S884" t="str">
        <f t="shared" si="28"/>
        <v>T</v>
      </c>
    </row>
    <row r="885" spans="1:19" x14ac:dyDescent="0.3">
      <c r="A885" t="s">
        <v>17</v>
      </c>
      <c r="B885">
        <v>1</v>
      </c>
      <c r="C885" t="s">
        <v>15</v>
      </c>
      <c r="D885" t="str">
        <f t="shared" si="27"/>
        <v>Low</v>
      </c>
      <c r="E885">
        <v>1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1</v>
      </c>
      <c r="O885" cm="1">
        <f t="array" ref="O885">$U$2*_xlfn.IFS(C885="data_analyst",$V$5,C885="data_engineer",$V$6,C885="data_scientist",$V$7)*_xlfn.IFS(E885=0,$V$12,E885=1,$V$11)*_xlfn.IFS(F885=0,$V$17,F885=1,$V$16)*_xlfn.IFS(G885=0,$V$22,G885=1,$V$21)*_xlfn.IFS(H885=0,$V$27,H885=1,$V$26)*_xlfn.IFS(I885=0,$V$32,I885=1,$V$31)*_xlfn.IFS(J885=0,$V$37,J885=1,$V$36)*_xlfn.IFS(K885=0,$V$42,K885=1,$V$41)*_xlfn.IFS(L885=0,$V$47,L885=1,$V$46)*_xlfn.IFS(M885=0,$V$52,M885=1,$V$51)*_xlfn.IFS(N885=0,$V$57,N885=1,$V$56)</f>
        <v>7.7776677507883276E-4</v>
      </c>
      <c r="P885" cm="1">
        <f t="array" ref="P885">$V$2*_xlfn.IFS(C885="data_analyst",$X$5,C885="data_engineer",$X$6,C885="data_scientist",$X$7)*_xlfn.IFS(E885=0,$X$12,E885=1,$X$11)*_xlfn.IFS(F885=0,$X$17,F885=1,$X$16)*_xlfn.IFS(G885=0,$X$22,G885=1,$X$21)*_xlfn.IFS(H885=0,$X$27,H885=1,$X$26)*_xlfn.IFS(I885=0,$X$32,I885=1,$X$31)*_xlfn.IFS(J885=0,$X$37,J885=1,$X$36)*_xlfn.IFS(K885=0,$X$42,K885=1,$X$41)*_xlfn.IFS(L885=0,$X$47,L885=1,$X$46)*_xlfn.IFS(M885=0,$X$52,M885=1,$X$51)*_xlfn.IFS(N885=0,$X$57,N885=1,$X$56)</f>
        <v>6.049394383871477E-5</v>
      </c>
      <c r="Q885" cm="1">
        <f t="array" ref="Q885">$W$2*_xlfn.IFS(C885="data_analyst",$Z$5,C885="data_engineer",$Z$6,C885="data_scientist",$Z$7)*_xlfn.IFS(E885=0,$Z$12,E885=1,$Z$11)*_xlfn.IFS(F885=0,$Z$17,F885=1,$Z$16)*_xlfn.IFS(G885=0,$Z$22,G885=1,$Z$21)*_xlfn.IFS(H885=0,$Z$27,H885=1,$Z$26)*_xlfn.IFS(I885=0,$Z$32,I885=1,$Z$31)*_xlfn.IFS(J885=0,$Z$37,J885=1,$Z$36)*_xlfn.IFS(K885=0,$Z$42,K885=1,$Z$41)*_xlfn.IFS(L885=0,$Z$47,L885=1,$Z$46)*_xlfn.IFS(M885=0,$Z$52,M885=1,$Z$51)*_xlfn.IFS(N885=0,$Z$57,N885=1,$Z$56)</f>
        <v>1.4125288125022519E-4</v>
      </c>
      <c r="R885" t="str" cm="1">
        <f t="array" ref="R885">_xlfn.IFS(AND(O885&gt;P885,O885&gt;Q885),"Low",AND(P885&gt;O885,P885&gt;Q885),"Medium",AND(Q885&gt;O885,Q885&gt;P885),"High")</f>
        <v>Low</v>
      </c>
      <c r="S885" t="str">
        <f t="shared" si="28"/>
        <v>T</v>
      </c>
    </row>
    <row r="886" spans="1:19" x14ac:dyDescent="0.3">
      <c r="A886" t="s">
        <v>17</v>
      </c>
      <c r="B886">
        <v>3</v>
      </c>
      <c r="C886" t="s">
        <v>15</v>
      </c>
      <c r="D886" t="str">
        <f t="shared" si="27"/>
        <v>Low</v>
      </c>
      <c r="E886">
        <v>1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 cm="1">
        <f t="array" ref="O886">$U$2*_xlfn.IFS(C886="data_analyst",$V$5,C886="data_engineer",$V$6,C886="data_scientist",$V$7)*_xlfn.IFS(E886=0,$V$12,E886=1,$V$11)*_xlfn.IFS(F886=0,$V$17,F886=1,$V$16)*_xlfn.IFS(G886=0,$V$22,G886=1,$V$21)*_xlfn.IFS(H886=0,$V$27,H886=1,$V$26)*_xlfn.IFS(I886=0,$V$32,I886=1,$V$31)*_xlfn.IFS(J886=0,$V$37,J886=1,$V$36)*_xlfn.IFS(K886=0,$V$42,K886=1,$V$41)*_xlfn.IFS(L886=0,$V$47,L886=1,$V$46)*_xlfn.IFS(M886=0,$V$52,M886=1,$V$51)*_xlfn.IFS(N886=0,$V$57,N886=1,$V$56)</f>
        <v>3.9403236618976408E-3</v>
      </c>
      <c r="P886" cm="1">
        <f t="array" ref="P886">$V$2*_xlfn.IFS(C886="data_analyst",$X$5,C886="data_engineer",$X$6,C886="data_scientist",$X$7)*_xlfn.IFS(E886=0,$X$12,E886=1,$X$11)*_xlfn.IFS(F886=0,$X$17,F886=1,$X$16)*_xlfn.IFS(G886=0,$X$22,G886=1,$X$21)*_xlfn.IFS(H886=0,$X$27,H886=1,$X$26)*_xlfn.IFS(I886=0,$X$32,I886=1,$X$31)*_xlfn.IFS(J886=0,$X$37,J886=1,$X$36)*_xlfn.IFS(K886=0,$X$42,K886=1,$X$41)*_xlfn.IFS(L886=0,$X$47,L886=1,$X$46)*_xlfn.IFS(M886=0,$X$52,M886=1,$X$51)*_xlfn.IFS(N886=0,$X$57,N886=1,$X$56)</f>
        <v>3.0180978526078798E-4</v>
      </c>
      <c r="Q886" cm="1">
        <f t="array" ref="Q886">$W$2*_xlfn.IFS(C886="data_analyst",$Z$5,C886="data_engineer",$Z$6,C886="data_scientist",$Z$7)*_xlfn.IFS(E886=0,$Z$12,E886=1,$Z$11)*_xlfn.IFS(F886=0,$Z$17,F886=1,$Z$16)*_xlfn.IFS(G886=0,$Z$22,G886=1,$Z$21)*_xlfn.IFS(H886=0,$Z$27,H886=1,$Z$26)*_xlfn.IFS(I886=0,$Z$32,I886=1,$Z$31)*_xlfn.IFS(J886=0,$Z$37,J886=1,$Z$36)*_xlfn.IFS(K886=0,$Z$42,K886=1,$Z$41)*_xlfn.IFS(L886=0,$Z$47,L886=1,$Z$46)*_xlfn.IFS(M886=0,$Z$52,M886=1,$Z$51)*_xlfn.IFS(N886=0,$Z$57,N886=1,$Z$56)</f>
        <v>7.8232365000124708E-4</v>
      </c>
      <c r="R886" t="str" cm="1">
        <f t="array" ref="R886">_xlfn.IFS(AND(O886&gt;P886,O886&gt;Q886),"Low",AND(P886&gt;O886,P886&gt;Q886),"Medium",AND(Q886&gt;O886,Q886&gt;P886),"High")</f>
        <v>Low</v>
      </c>
      <c r="S886" t="str">
        <f t="shared" si="28"/>
        <v>T</v>
      </c>
    </row>
    <row r="887" spans="1:19" x14ac:dyDescent="0.3">
      <c r="A887" t="s">
        <v>17</v>
      </c>
      <c r="B887">
        <v>2</v>
      </c>
      <c r="C887" t="s">
        <v>15</v>
      </c>
      <c r="D887" t="str">
        <f t="shared" si="27"/>
        <v>Low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 cm="1">
        <f t="array" ref="O887">$U$2*_xlfn.IFS(C887="data_analyst",$V$5,C887="data_engineer",$V$6,C887="data_scientist",$V$7)*_xlfn.IFS(E887=0,$V$12,E887=1,$V$11)*_xlfn.IFS(F887=0,$V$17,F887=1,$V$16)*_xlfn.IFS(G887=0,$V$22,G887=1,$V$21)*_xlfn.IFS(H887=0,$V$27,H887=1,$V$26)*_xlfn.IFS(I887=0,$V$32,I887=1,$V$31)*_xlfn.IFS(J887=0,$V$37,J887=1,$V$36)*_xlfn.IFS(K887=0,$V$42,K887=1,$V$41)*_xlfn.IFS(L887=0,$V$47,L887=1,$V$46)*_xlfn.IFS(M887=0,$V$52,M887=1,$V$51)*_xlfn.IFS(N887=0,$V$57,N887=1,$V$56)</f>
        <v>1.8002646761135725E-2</v>
      </c>
      <c r="P887" cm="1">
        <f t="array" ref="P887">$V$2*_xlfn.IFS(C887="data_analyst",$X$5,C887="data_engineer",$X$6,C887="data_scientist",$X$7)*_xlfn.IFS(E887=0,$X$12,E887=1,$X$11)*_xlfn.IFS(F887=0,$X$17,F887=1,$X$16)*_xlfn.IFS(G887=0,$X$22,G887=1,$X$21)*_xlfn.IFS(H887=0,$X$27,H887=1,$X$26)*_xlfn.IFS(I887=0,$X$32,I887=1,$X$31)*_xlfn.IFS(J887=0,$X$37,J887=1,$X$36)*_xlfn.IFS(K887=0,$X$42,K887=1,$X$41)*_xlfn.IFS(L887=0,$X$47,L887=1,$X$46)*_xlfn.IFS(M887=0,$X$52,M887=1,$X$51)*_xlfn.IFS(N887=0,$X$57,N887=1,$X$56)</f>
        <v>1.1404719368761322E-4</v>
      </c>
      <c r="Q887" cm="1">
        <f t="array" ref="Q887">$W$2*_xlfn.IFS(C887="data_analyst",$Z$5,C887="data_engineer",$Z$6,C887="data_scientist",$Z$7)*_xlfn.IFS(E887=0,$Z$12,E887=1,$Z$11)*_xlfn.IFS(F887=0,$Z$17,F887=1,$Z$16)*_xlfn.IFS(G887=0,$Z$22,G887=1,$Z$21)*_xlfn.IFS(H887=0,$Z$27,H887=1,$Z$26)*_xlfn.IFS(I887=0,$Z$32,I887=1,$Z$31)*_xlfn.IFS(J887=0,$Z$37,J887=1,$Z$36)*_xlfn.IFS(K887=0,$Z$42,K887=1,$Z$41)*_xlfn.IFS(L887=0,$Z$47,L887=1,$Z$46)*_xlfn.IFS(M887=0,$Z$52,M887=1,$Z$51)*_xlfn.IFS(N887=0,$Z$57,N887=1,$Z$56)</f>
        <v>1.0309290867700006E-3</v>
      </c>
      <c r="R887" t="str" cm="1">
        <f t="array" ref="R887">_xlfn.IFS(AND(O887&gt;P887,O887&gt;Q887),"Low",AND(P887&gt;O887,P887&gt;Q887),"Medium",AND(Q887&gt;O887,Q887&gt;P887),"High")</f>
        <v>Low</v>
      </c>
      <c r="S887" t="str">
        <f t="shared" si="28"/>
        <v>T</v>
      </c>
    </row>
    <row r="888" spans="1:19" x14ac:dyDescent="0.3">
      <c r="A888" t="s">
        <v>17</v>
      </c>
      <c r="B888">
        <v>1</v>
      </c>
      <c r="C888" t="s">
        <v>15</v>
      </c>
      <c r="D888" t="str">
        <f t="shared" si="27"/>
        <v>Low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1</v>
      </c>
      <c r="O888" cm="1">
        <f t="array" ref="O888">$U$2*_xlfn.IFS(C888="data_analyst",$V$5,C888="data_engineer",$V$6,C888="data_scientist",$V$7)*_xlfn.IFS(E888=0,$V$12,E888=1,$V$11)*_xlfn.IFS(F888=0,$V$17,F888=1,$V$16)*_xlfn.IFS(G888=0,$V$22,G888=1,$V$21)*_xlfn.IFS(H888=0,$V$27,H888=1,$V$26)*_xlfn.IFS(I888=0,$V$32,I888=1,$V$31)*_xlfn.IFS(J888=0,$V$37,J888=1,$V$36)*_xlfn.IFS(K888=0,$V$42,K888=1,$V$41)*_xlfn.IFS(L888=0,$V$47,L888=1,$V$46)*_xlfn.IFS(M888=0,$V$52,M888=1,$V$51)*_xlfn.IFS(N888=0,$V$57,N888=1,$V$56)</f>
        <v>4.6298645463884189E-3</v>
      </c>
      <c r="P888" cm="1">
        <f t="array" ref="P888">$V$2*_xlfn.IFS(C888="data_analyst",$X$5,C888="data_engineer",$X$6,C888="data_scientist",$X$7)*_xlfn.IFS(E888=0,$X$12,E888=1,$X$11)*_xlfn.IFS(F888=0,$X$17,F888=1,$X$16)*_xlfn.IFS(G888=0,$X$22,G888=1,$X$21)*_xlfn.IFS(H888=0,$X$27,H888=1,$X$26)*_xlfn.IFS(I888=0,$X$32,I888=1,$X$31)*_xlfn.IFS(J888=0,$X$37,J888=1,$X$36)*_xlfn.IFS(K888=0,$X$42,K888=1,$X$41)*_xlfn.IFS(L888=0,$X$47,L888=1,$X$46)*_xlfn.IFS(M888=0,$X$52,M888=1,$X$51)*_xlfn.IFS(N888=0,$X$57,N888=1,$X$56)</f>
        <v>2.6516803780137475E-5</v>
      </c>
      <c r="Q888" cm="1">
        <f t="array" ref="Q888">$W$2*_xlfn.IFS(C888="data_analyst",$Z$5,C888="data_engineer",$Z$6,C888="data_scientist",$Z$7)*_xlfn.IFS(E888=0,$Z$12,E888=1,$Z$11)*_xlfn.IFS(F888=0,$Z$17,F888=1,$Z$16)*_xlfn.IFS(G888=0,$Z$22,G888=1,$Z$21)*_xlfn.IFS(H888=0,$Z$27,H888=1,$Z$26)*_xlfn.IFS(I888=0,$Z$32,I888=1,$Z$31)*_xlfn.IFS(J888=0,$Z$37,J888=1,$Z$36)*_xlfn.IFS(K888=0,$Z$42,K888=1,$Z$41)*_xlfn.IFS(L888=0,$Z$47,L888=1,$Z$46)*_xlfn.IFS(M888=0,$Z$52,M888=1,$Z$51)*_xlfn.IFS(N888=0,$Z$57,N888=1,$Z$56)</f>
        <v>1.9742118454560195E-4</v>
      </c>
      <c r="R888" t="str" cm="1">
        <f t="array" ref="R888">_xlfn.IFS(AND(O888&gt;P888,O888&gt;Q888),"Low",AND(P888&gt;O888,P888&gt;Q888),"Medium",AND(Q888&gt;O888,Q888&gt;P888),"High")</f>
        <v>Low</v>
      </c>
      <c r="S888" t="str">
        <f t="shared" si="28"/>
        <v>T</v>
      </c>
    </row>
    <row r="889" spans="1:19" x14ac:dyDescent="0.3">
      <c r="A889" t="s">
        <v>17</v>
      </c>
      <c r="B889">
        <v>5</v>
      </c>
      <c r="C889" t="s">
        <v>15</v>
      </c>
      <c r="D889" t="str">
        <f t="shared" si="27"/>
        <v>Low</v>
      </c>
      <c r="E889">
        <v>0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 cm="1">
        <f t="array" ref="O889">$U$2*_xlfn.IFS(C889="data_analyst",$V$5,C889="data_engineer",$V$6,C889="data_scientist",$V$7)*_xlfn.IFS(E889=0,$V$12,E889=1,$V$11)*_xlfn.IFS(F889=0,$V$17,F889=1,$V$16)*_xlfn.IFS(G889=0,$V$22,G889=1,$V$21)*_xlfn.IFS(H889=0,$V$27,H889=1,$V$26)*_xlfn.IFS(I889=0,$V$32,I889=1,$V$31)*_xlfn.IFS(J889=0,$V$37,J889=1,$V$36)*_xlfn.IFS(K889=0,$V$42,K889=1,$V$41)*_xlfn.IFS(L889=0,$V$47,L889=1,$V$46)*_xlfn.IFS(M889=0,$V$52,M889=1,$V$51)*_xlfn.IFS(N889=0,$V$57,N889=1,$V$56)</f>
        <v>2.3455829444072339E-2</v>
      </c>
      <c r="P889" cm="1">
        <f t="array" ref="P889">$V$2*_xlfn.IFS(C889="data_analyst",$X$5,C889="data_engineer",$X$6,C889="data_scientist",$X$7)*_xlfn.IFS(E889=0,$X$12,E889=1,$X$11)*_xlfn.IFS(F889=0,$X$17,F889=1,$X$16)*_xlfn.IFS(G889=0,$X$22,G889=1,$X$21)*_xlfn.IFS(H889=0,$X$27,H889=1,$X$26)*_xlfn.IFS(I889=0,$X$32,I889=1,$X$31)*_xlfn.IFS(J889=0,$X$37,J889=1,$X$36)*_xlfn.IFS(K889=0,$X$42,K889=1,$X$41)*_xlfn.IFS(L889=0,$X$47,L889=1,$X$46)*_xlfn.IFS(M889=0,$X$52,M889=1,$X$51)*_xlfn.IFS(N889=0,$X$57,N889=1,$X$56)</f>
        <v>1.3229474467763136E-4</v>
      </c>
      <c r="Q889" cm="1">
        <f t="array" ref="Q889">$W$2*_xlfn.IFS(C889="data_analyst",$Z$5,C889="data_engineer",$Z$6,C889="data_scientist",$Z$7)*_xlfn.IFS(E889=0,$Z$12,E889=1,$Z$11)*_xlfn.IFS(F889=0,$Z$17,F889=1,$Z$16)*_xlfn.IFS(G889=0,$Z$22,G889=1,$Z$21)*_xlfn.IFS(H889=0,$Z$27,H889=1,$Z$26)*_xlfn.IFS(I889=0,$Z$32,I889=1,$Z$31)*_xlfn.IFS(J889=0,$Z$37,J889=1,$Z$36)*_xlfn.IFS(K889=0,$Z$42,K889=1,$Z$41)*_xlfn.IFS(L889=0,$Z$47,L889=1,$Z$46)*_xlfn.IFS(M889=0,$Z$52,M889=1,$Z$51)*_xlfn.IFS(N889=0,$Z$57,N889=1,$Z$56)</f>
        <v>1.0934096374833335E-3</v>
      </c>
      <c r="R889" t="str" cm="1">
        <f t="array" ref="R889">_xlfn.IFS(AND(O889&gt;P889,O889&gt;Q889),"Low",AND(P889&gt;O889,P889&gt;Q889),"Medium",AND(Q889&gt;O889,Q889&gt;P889),"High")</f>
        <v>Low</v>
      </c>
      <c r="S889" t="str">
        <f t="shared" si="28"/>
        <v>T</v>
      </c>
    </row>
    <row r="890" spans="1:19" x14ac:dyDescent="0.3">
      <c r="A890" t="s">
        <v>17</v>
      </c>
      <c r="B890">
        <v>3</v>
      </c>
      <c r="C890" t="s">
        <v>15</v>
      </c>
      <c r="D890" t="str">
        <f t="shared" si="27"/>
        <v>Low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 cm="1">
        <f t="array" ref="O890">$U$2*_xlfn.IFS(C890="data_analyst",$V$5,C890="data_engineer",$V$6,C890="data_scientist",$V$7)*_xlfn.IFS(E890=0,$V$12,E890=1,$V$11)*_xlfn.IFS(F890=0,$V$17,F890=1,$V$16)*_xlfn.IFS(G890=0,$V$22,G890=1,$V$21)*_xlfn.IFS(H890=0,$V$27,H890=1,$V$26)*_xlfn.IFS(I890=0,$V$32,I890=1,$V$31)*_xlfn.IFS(J890=0,$V$37,J890=1,$V$36)*_xlfn.IFS(K890=0,$V$42,K890=1,$V$41)*_xlfn.IFS(L890=0,$V$47,L890=1,$V$46)*_xlfn.IFS(M890=0,$V$52,M890=1,$V$51)*_xlfn.IFS(N890=0,$V$57,N890=1,$V$56)</f>
        <v>1.8002646761135725E-2</v>
      </c>
      <c r="P890" cm="1">
        <f t="array" ref="P890">$V$2*_xlfn.IFS(C890="data_analyst",$X$5,C890="data_engineer",$X$6,C890="data_scientist",$X$7)*_xlfn.IFS(E890=0,$X$12,E890=1,$X$11)*_xlfn.IFS(F890=0,$X$17,F890=1,$X$16)*_xlfn.IFS(G890=0,$X$22,G890=1,$X$21)*_xlfn.IFS(H890=0,$X$27,H890=1,$X$26)*_xlfn.IFS(I890=0,$X$32,I890=1,$X$31)*_xlfn.IFS(J890=0,$X$37,J890=1,$X$36)*_xlfn.IFS(K890=0,$X$42,K890=1,$X$41)*_xlfn.IFS(L890=0,$X$47,L890=1,$X$46)*_xlfn.IFS(M890=0,$X$52,M890=1,$X$51)*_xlfn.IFS(N890=0,$X$57,N890=1,$X$56)</f>
        <v>1.1404719368761322E-4</v>
      </c>
      <c r="Q890" cm="1">
        <f t="array" ref="Q890">$W$2*_xlfn.IFS(C890="data_analyst",$Z$5,C890="data_engineer",$Z$6,C890="data_scientist",$Z$7)*_xlfn.IFS(E890=0,$Z$12,E890=1,$Z$11)*_xlfn.IFS(F890=0,$Z$17,F890=1,$Z$16)*_xlfn.IFS(G890=0,$Z$22,G890=1,$Z$21)*_xlfn.IFS(H890=0,$Z$27,H890=1,$Z$26)*_xlfn.IFS(I890=0,$Z$32,I890=1,$Z$31)*_xlfn.IFS(J890=0,$Z$37,J890=1,$Z$36)*_xlfn.IFS(K890=0,$Z$42,K890=1,$Z$41)*_xlfn.IFS(L890=0,$Z$47,L890=1,$Z$46)*_xlfn.IFS(M890=0,$Z$52,M890=1,$Z$51)*_xlfn.IFS(N890=0,$Z$57,N890=1,$Z$56)</f>
        <v>1.0309290867700006E-3</v>
      </c>
      <c r="R890" t="str" cm="1">
        <f t="array" ref="R890">_xlfn.IFS(AND(O890&gt;P890,O890&gt;Q890),"Low",AND(P890&gt;O890,P890&gt;Q890),"Medium",AND(Q890&gt;O890,Q890&gt;P890),"High")</f>
        <v>Low</v>
      </c>
      <c r="S890" t="str">
        <f t="shared" si="28"/>
        <v>T</v>
      </c>
    </row>
    <row r="891" spans="1:19" x14ac:dyDescent="0.3">
      <c r="A891" t="s">
        <v>17</v>
      </c>
      <c r="B891">
        <v>2</v>
      </c>
      <c r="C891" t="s">
        <v>15</v>
      </c>
      <c r="D891" t="str">
        <f t="shared" si="27"/>
        <v>Low</v>
      </c>
      <c r="E891">
        <v>1</v>
      </c>
      <c r="F891">
        <v>1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1</v>
      </c>
      <c r="O891" cm="1">
        <f t="array" ref="O891">$U$2*_xlfn.IFS(C891="data_analyst",$V$5,C891="data_engineer",$V$6,C891="data_scientist",$V$7)*_xlfn.IFS(E891=0,$V$12,E891=1,$V$11)*_xlfn.IFS(F891=0,$V$17,F891=1,$V$16)*_xlfn.IFS(G891=0,$V$22,G891=1,$V$21)*_xlfn.IFS(H891=0,$V$27,H891=1,$V$26)*_xlfn.IFS(I891=0,$V$32,I891=1,$V$31)*_xlfn.IFS(J891=0,$V$37,J891=1,$V$36)*_xlfn.IFS(K891=0,$V$42,K891=1,$V$41)*_xlfn.IFS(L891=0,$V$47,L891=1,$V$46)*_xlfn.IFS(M891=0,$V$52,M891=1,$V$51)*_xlfn.IFS(N891=0,$V$57,N891=1,$V$56)</f>
        <v>3.7788725588974699E-3</v>
      </c>
      <c r="P891" cm="1">
        <f t="array" ref="P891">$V$2*_xlfn.IFS(C891="data_analyst",$X$5,C891="data_engineer",$X$6,C891="data_scientist",$X$7)*_xlfn.IFS(E891=0,$X$12,E891=1,$X$11)*_xlfn.IFS(F891=0,$X$17,F891=1,$X$16)*_xlfn.IFS(G891=0,$X$22,G891=1,$X$21)*_xlfn.IFS(H891=0,$X$27,H891=1,$X$26)*_xlfn.IFS(I891=0,$X$32,I891=1,$X$31)*_xlfn.IFS(J891=0,$X$37,J891=1,$X$36)*_xlfn.IFS(K891=0,$X$42,K891=1,$X$41)*_xlfn.IFS(L891=0,$X$47,L891=1,$X$46)*_xlfn.IFS(M891=0,$X$52,M891=1,$X$51)*_xlfn.IFS(N891=0,$X$57,N891=1,$X$56)</f>
        <v>8.3520429436262781E-5</v>
      </c>
      <c r="Q891" cm="1">
        <f t="array" ref="Q891">$W$2*_xlfn.IFS(C891="data_analyst",$Z$5,C891="data_engineer",$Z$6,C891="data_scientist",$Z$7)*_xlfn.IFS(E891=0,$Z$12,E891=1,$Z$11)*_xlfn.IFS(F891=0,$Z$17,F891=1,$Z$16)*_xlfn.IFS(G891=0,$Z$22,G891=1,$Z$21)*_xlfn.IFS(H891=0,$Z$27,H891=1,$Z$26)*_xlfn.IFS(I891=0,$Z$32,I891=1,$Z$31)*_xlfn.IFS(J891=0,$Z$37,J891=1,$Z$36)*_xlfn.IFS(K891=0,$Z$42,K891=1,$Z$41)*_xlfn.IFS(L891=0,$Z$47,L891=1,$Z$46)*_xlfn.IFS(M891=0,$Z$52,M891=1,$Z$51)*_xlfn.IFS(N891=0,$Z$57,N891=1,$Z$56)</f>
        <v>4.0768386065440299E-4</v>
      </c>
      <c r="R891" t="str" cm="1">
        <f t="array" ref="R891">_xlfn.IFS(AND(O891&gt;P891,O891&gt;Q891),"Low",AND(P891&gt;O891,P891&gt;Q891),"Medium",AND(Q891&gt;O891,Q891&gt;P891),"High")</f>
        <v>Low</v>
      </c>
      <c r="S891" t="str">
        <f t="shared" si="28"/>
        <v>T</v>
      </c>
    </row>
    <row r="892" spans="1:19" x14ac:dyDescent="0.3">
      <c r="A892" t="s">
        <v>17</v>
      </c>
      <c r="B892">
        <v>2</v>
      </c>
      <c r="C892" t="s">
        <v>15</v>
      </c>
      <c r="D892" t="str">
        <f t="shared" si="27"/>
        <v>Low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 cm="1">
        <f t="array" ref="O892">$U$2*_xlfn.IFS(C892="data_analyst",$V$5,C892="data_engineer",$V$6,C892="data_scientist",$V$7)*_xlfn.IFS(E892=0,$V$12,E892=1,$V$11)*_xlfn.IFS(F892=0,$V$17,F892=1,$V$16)*_xlfn.IFS(G892=0,$V$22,G892=1,$V$21)*_xlfn.IFS(H892=0,$V$27,H892=1,$V$26)*_xlfn.IFS(I892=0,$V$32,I892=1,$V$31)*_xlfn.IFS(J892=0,$V$37,J892=1,$V$36)*_xlfn.IFS(K892=0,$V$42,K892=1,$V$41)*_xlfn.IFS(L892=0,$V$47,L892=1,$V$46)*_xlfn.IFS(M892=0,$V$52,M892=1,$V$51)*_xlfn.IFS(N892=0,$V$57,N892=1,$V$56)</f>
        <v>3.5980479398548316E-3</v>
      </c>
      <c r="P892" cm="1">
        <f t="array" ref="P892">$V$2*_xlfn.IFS(C892="data_analyst",$X$5,C892="data_engineer",$X$6,C892="data_scientist",$X$7)*_xlfn.IFS(E892=0,$X$12,E892=1,$X$11)*_xlfn.IFS(F892=0,$X$17,F892=1,$X$16)*_xlfn.IFS(G892=0,$X$22,G892=1,$X$21)*_xlfn.IFS(H892=0,$X$27,H892=1,$X$26)*_xlfn.IFS(I892=0,$X$32,I892=1,$X$31)*_xlfn.IFS(J892=0,$X$37,J892=1,$X$36)*_xlfn.IFS(K892=0,$X$42,K892=1,$X$41)*_xlfn.IFS(L892=0,$X$47,L892=1,$X$46)*_xlfn.IFS(M892=0,$X$52,M892=1,$X$51)*_xlfn.IFS(N892=0,$X$57,N892=1,$X$56)</f>
        <v>6.6698551578231375E-6</v>
      </c>
      <c r="Q892" cm="1">
        <f t="array" ref="Q892">$W$2*_xlfn.IFS(C892="data_analyst",$Z$5,C892="data_engineer",$Z$6,C892="data_scientist",$Z$7)*_xlfn.IFS(E892=0,$Z$12,E892=1,$Z$11)*_xlfn.IFS(F892=0,$Z$17,F892=1,$Z$16)*_xlfn.IFS(G892=0,$Z$22,G892=1,$Z$21)*_xlfn.IFS(H892=0,$Z$27,H892=1,$Z$26)*_xlfn.IFS(I892=0,$Z$32,I892=1,$Z$31)*_xlfn.IFS(J892=0,$Z$37,J892=1,$Z$36)*_xlfn.IFS(K892=0,$Z$42,K892=1,$Z$41)*_xlfn.IFS(L892=0,$Z$47,L892=1,$Z$46)*_xlfn.IFS(M892=0,$Z$52,M892=1,$Z$51)*_xlfn.IFS(N892=0,$Z$57,N892=1,$Z$56)</f>
        <v>1.5927766875393896E-4</v>
      </c>
      <c r="R892" t="str" cm="1">
        <f t="array" ref="R892">_xlfn.IFS(AND(O892&gt;P892,O892&gt;Q892),"Low",AND(P892&gt;O892,P892&gt;Q892),"Medium",AND(Q892&gt;O892,Q892&gt;P892),"High")</f>
        <v>Low</v>
      </c>
      <c r="S892" t="str">
        <f t="shared" si="28"/>
        <v>T</v>
      </c>
    </row>
    <row r="893" spans="1:19" x14ac:dyDescent="0.3">
      <c r="A893" t="s">
        <v>17</v>
      </c>
      <c r="B893">
        <v>1</v>
      </c>
      <c r="C893" t="s">
        <v>15</v>
      </c>
      <c r="D893" t="str">
        <f t="shared" si="27"/>
        <v>Low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 cm="1">
        <f t="array" ref="O893">$U$2*_xlfn.IFS(C893="data_analyst",$V$5,C893="data_engineer",$V$6,C893="data_scientist",$V$7)*_xlfn.IFS(E893=0,$V$12,E893=1,$V$11)*_xlfn.IFS(F893=0,$V$17,F893=1,$V$16)*_xlfn.IFS(G893=0,$V$22,G893=1,$V$21)*_xlfn.IFS(H893=0,$V$27,H893=1,$V$26)*_xlfn.IFS(I893=0,$V$32,I893=1,$V$31)*_xlfn.IFS(J893=0,$V$37,J893=1,$V$36)*_xlfn.IFS(K893=0,$V$42,K893=1,$V$41)*_xlfn.IFS(L893=0,$V$47,L893=1,$V$46)*_xlfn.IFS(M893=0,$V$52,M893=1,$V$51)*_xlfn.IFS(N893=0,$V$57,N893=1,$V$56)</f>
        <v>1.8002646761135725E-2</v>
      </c>
      <c r="P893" cm="1">
        <f t="array" ref="P893">$V$2*_xlfn.IFS(C893="data_analyst",$X$5,C893="data_engineer",$X$6,C893="data_scientist",$X$7)*_xlfn.IFS(E893=0,$X$12,E893=1,$X$11)*_xlfn.IFS(F893=0,$X$17,F893=1,$X$16)*_xlfn.IFS(G893=0,$X$22,G893=1,$X$21)*_xlfn.IFS(H893=0,$X$27,H893=1,$X$26)*_xlfn.IFS(I893=0,$X$32,I893=1,$X$31)*_xlfn.IFS(J893=0,$X$37,J893=1,$X$36)*_xlfn.IFS(K893=0,$X$42,K893=1,$X$41)*_xlfn.IFS(L893=0,$X$47,L893=1,$X$46)*_xlfn.IFS(M893=0,$X$52,M893=1,$X$51)*_xlfn.IFS(N893=0,$X$57,N893=1,$X$56)</f>
        <v>1.1404719368761322E-4</v>
      </c>
      <c r="Q893" cm="1">
        <f t="array" ref="Q893">$W$2*_xlfn.IFS(C893="data_analyst",$Z$5,C893="data_engineer",$Z$6,C893="data_scientist",$Z$7)*_xlfn.IFS(E893=0,$Z$12,E893=1,$Z$11)*_xlfn.IFS(F893=0,$Z$17,F893=1,$Z$16)*_xlfn.IFS(G893=0,$Z$22,G893=1,$Z$21)*_xlfn.IFS(H893=0,$Z$27,H893=1,$Z$26)*_xlfn.IFS(I893=0,$Z$32,I893=1,$Z$31)*_xlfn.IFS(J893=0,$Z$37,J893=1,$Z$36)*_xlfn.IFS(K893=0,$Z$42,K893=1,$Z$41)*_xlfn.IFS(L893=0,$Z$47,L893=1,$Z$46)*_xlfn.IFS(M893=0,$Z$52,M893=1,$Z$51)*_xlfn.IFS(N893=0,$Z$57,N893=1,$Z$56)</f>
        <v>1.0309290867700006E-3</v>
      </c>
      <c r="R893" t="str" cm="1">
        <f t="array" ref="R893">_xlfn.IFS(AND(O893&gt;P893,O893&gt;Q893),"Low",AND(P893&gt;O893,P893&gt;Q893),"Medium",AND(Q893&gt;O893,Q893&gt;P893),"High")</f>
        <v>Low</v>
      </c>
      <c r="S893" t="str">
        <f t="shared" si="28"/>
        <v>T</v>
      </c>
    </row>
    <row r="894" spans="1:19" x14ac:dyDescent="0.3">
      <c r="A894" t="s">
        <v>17</v>
      </c>
      <c r="B894">
        <v>0</v>
      </c>
      <c r="C894" t="s">
        <v>15</v>
      </c>
      <c r="D894" t="str">
        <f t="shared" si="27"/>
        <v>Low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 cm="1">
        <f t="array" ref="O894">$U$2*_xlfn.IFS(C894="data_analyst",$V$5,C894="data_engineer",$V$6,C894="data_scientist",$V$7)*_xlfn.IFS(E894=0,$V$12,E894=1,$V$11)*_xlfn.IFS(F894=0,$V$17,F894=1,$V$16)*_xlfn.IFS(G894=0,$V$22,G894=1,$V$21)*_xlfn.IFS(H894=0,$V$27,H894=1,$V$26)*_xlfn.IFS(I894=0,$V$32,I894=1,$V$31)*_xlfn.IFS(J894=0,$V$37,J894=1,$V$36)*_xlfn.IFS(K894=0,$V$42,K894=1,$V$41)*_xlfn.IFS(L894=0,$V$47,L894=1,$V$46)*_xlfn.IFS(M894=0,$V$52,M894=1,$V$51)*_xlfn.IFS(N894=0,$V$57,N894=1,$V$56)</f>
        <v>1.8002646761135725E-2</v>
      </c>
      <c r="P894" cm="1">
        <f t="array" ref="P894">$V$2*_xlfn.IFS(C894="data_analyst",$X$5,C894="data_engineer",$X$6,C894="data_scientist",$X$7)*_xlfn.IFS(E894=0,$X$12,E894=1,$X$11)*_xlfn.IFS(F894=0,$X$17,F894=1,$X$16)*_xlfn.IFS(G894=0,$X$22,G894=1,$X$21)*_xlfn.IFS(H894=0,$X$27,H894=1,$X$26)*_xlfn.IFS(I894=0,$X$32,I894=1,$X$31)*_xlfn.IFS(J894=0,$X$37,J894=1,$X$36)*_xlfn.IFS(K894=0,$X$42,K894=1,$X$41)*_xlfn.IFS(L894=0,$X$47,L894=1,$X$46)*_xlfn.IFS(M894=0,$X$52,M894=1,$X$51)*_xlfn.IFS(N894=0,$X$57,N894=1,$X$56)</f>
        <v>1.1404719368761322E-4</v>
      </c>
      <c r="Q894" cm="1">
        <f t="array" ref="Q894">$W$2*_xlfn.IFS(C894="data_analyst",$Z$5,C894="data_engineer",$Z$6,C894="data_scientist",$Z$7)*_xlfn.IFS(E894=0,$Z$12,E894=1,$Z$11)*_xlfn.IFS(F894=0,$Z$17,F894=1,$Z$16)*_xlfn.IFS(G894=0,$Z$22,G894=1,$Z$21)*_xlfn.IFS(H894=0,$Z$27,H894=1,$Z$26)*_xlfn.IFS(I894=0,$Z$32,I894=1,$Z$31)*_xlfn.IFS(J894=0,$Z$37,J894=1,$Z$36)*_xlfn.IFS(K894=0,$Z$42,K894=1,$Z$41)*_xlfn.IFS(L894=0,$Z$47,L894=1,$Z$46)*_xlfn.IFS(M894=0,$Z$52,M894=1,$Z$51)*_xlfn.IFS(N894=0,$Z$57,N894=1,$Z$56)</f>
        <v>1.0309290867700006E-3</v>
      </c>
      <c r="R894" t="str" cm="1">
        <f t="array" ref="R894">_xlfn.IFS(AND(O894&gt;P894,O894&gt;Q894),"Low",AND(P894&gt;O894,P894&gt;Q894),"Medium",AND(Q894&gt;O894,Q894&gt;P894),"High")</f>
        <v>Low</v>
      </c>
      <c r="S894" t="str">
        <f t="shared" si="28"/>
        <v>T</v>
      </c>
    </row>
    <row r="895" spans="1:19" x14ac:dyDescent="0.3">
      <c r="A895" t="s">
        <v>17</v>
      </c>
      <c r="B895">
        <v>2</v>
      </c>
      <c r="C895" t="s">
        <v>15</v>
      </c>
      <c r="D895" t="str">
        <f t="shared" si="27"/>
        <v>Low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 cm="1">
        <f t="array" ref="O895">$U$2*_xlfn.IFS(C895="data_analyst",$V$5,C895="data_engineer",$V$6,C895="data_scientist",$V$7)*_xlfn.IFS(E895=0,$V$12,E895=1,$V$11)*_xlfn.IFS(F895=0,$V$17,F895=1,$V$16)*_xlfn.IFS(G895=0,$V$22,G895=1,$V$21)*_xlfn.IFS(H895=0,$V$27,H895=1,$V$26)*_xlfn.IFS(I895=0,$V$32,I895=1,$V$31)*_xlfn.IFS(J895=0,$V$37,J895=1,$V$36)*_xlfn.IFS(K895=0,$V$42,K895=1,$V$41)*_xlfn.IFS(L895=0,$V$47,L895=1,$V$46)*_xlfn.IFS(M895=0,$V$52,M895=1,$V$51)*_xlfn.IFS(N895=0,$V$57,N895=1,$V$56)</f>
        <v>1.8002646761135725E-2</v>
      </c>
      <c r="P895" cm="1">
        <f t="array" ref="P895">$V$2*_xlfn.IFS(C895="data_analyst",$X$5,C895="data_engineer",$X$6,C895="data_scientist",$X$7)*_xlfn.IFS(E895=0,$X$12,E895=1,$X$11)*_xlfn.IFS(F895=0,$X$17,F895=1,$X$16)*_xlfn.IFS(G895=0,$X$22,G895=1,$X$21)*_xlfn.IFS(H895=0,$X$27,H895=1,$X$26)*_xlfn.IFS(I895=0,$X$32,I895=1,$X$31)*_xlfn.IFS(J895=0,$X$37,J895=1,$X$36)*_xlfn.IFS(K895=0,$X$42,K895=1,$X$41)*_xlfn.IFS(L895=0,$X$47,L895=1,$X$46)*_xlfn.IFS(M895=0,$X$52,M895=1,$X$51)*_xlfn.IFS(N895=0,$X$57,N895=1,$X$56)</f>
        <v>1.1404719368761322E-4</v>
      </c>
      <c r="Q895" cm="1">
        <f t="array" ref="Q895">$W$2*_xlfn.IFS(C895="data_analyst",$Z$5,C895="data_engineer",$Z$6,C895="data_scientist",$Z$7)*_xlfn.IFS(E895=0,$Z$12,E895=1,$Z$11)*_xlfn.IFS(F895=0,$Z$17,F895=1,$Z$16)*_xlfn.IFS(G895=0,$Z$22,G895=1,$Z$21)*_xlfn.IFS(H895=0,$Z$27,H895=1,$Z$26)*_xlfn.IFS(I895=0,$Z$32,I895=1,$Z$31)*_xlfn.IFS(J895=0,$Z$37,J895=1,$Z$36)*_xlfn.IFS(K895=0,$Z$42,K895=1,$Z$41)*_xlfn.IFS(L895=0,$Z$47,L895=1,$Z$46)*_xlfn.IFS(M895=0,$Z$52,M895=1,$Z$51)*_xlfn.IFS(N895=0,$Z$57,N895=1,$Z$56)</f>
        <v>1.0309290867700006E-3</v>
      </c>
      <c r="R895" t="str" cm="1">
        <f t="array" ref="R895">_xlfn.IFS(AND(O895&gt;P895,O895&gt;Q895),"Low",AND(P895&gt;O895,P895&gt;Q895),"Medium",AND(Q895&gt;O895,Q895&gt;P895),"High")</f>
        <v>Low</v>
      </c>
      <c r="S895" t="str">
        <f t="shared" si="28"/>
        <v>T</v>
      </c>
    </row>
    <row r="896" spans="1:19" x14ac:dyDescent="0.3">
      <c r="A896" t="s">
        <v>17</v>
      </c>
      <c r="B896">
        <v>2</v>
      </c>
      <c r="C896" t="s">
        <v>15</v>
      </c>
      <c r="D896" t="str">
        <f t="shared" si="27"/>
        <v>Low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 cm="1">
        <f t="array" ref="O896">$U$2*_xlfn.IFS(C896="data_analyst",$V$5,C896="data_engineer",$V$6,C896="data_scientist",$V$7)*_xlfn.IFS(E896=0,$V$12,E896=1,$V$11)*_xlfn.IFS(F896=0,$V$17,F896=1,$V$16)*_xlfn.IFS(G896=0,$V$22,G896=1,$V$21)*_xlfn.IFS(H896=0,$V$27,H896=1,$V$26)*_xlfn.IFS(I896=0,$V$32,I896=1,$V$31)*_xlfn.IFS(J896=0,$V$37,J896=1,$V$36)*_xlfn.IFS(K896=0,$V$42,K896=1,$V$41)*_xlfn.IFS(L896=0,$V$47,L896=1,$V$46)*_xlfn.IFS(M896=0,$V$52,M896=1,$V$51)*_xlfn.IFS(N896=0,$V$57,N896=1,$V$56)</f>
        <v>2.3455829444072339E-2</v>
      </c>
      <c r="P896" cm="1">
        <f t="array" ref="P896">$V$2*_xlfn.IFS(C896="data_analyst",$X$5,C896="data_engineer",$X$6,C896="data_scientist",$X$7)*_xlfn.IFS(E896=0,$X$12,E896=1,$X$11)*_xlfn.IFS(F896=0,$X$17,F896=1,$X$16)*_xlfn.IFS(G896=0,$X$22,G896=1,$X$21)*_xlfn.IFS(H896=0,$X$27,H896=1,$X$26)*_xlfn.IFS(I896=0,$X$32,I896=1,$X$31)*_xlfn.IFS(J896=0,$X$37,J896=1,$X$36)*_xlfn.IFS(K896=0,$X$42,K896=1,$X$41)*_xlfn.IFS(L896=0,$X$47,L896=1,$X$46)*_xlfn.IFS(M896=0,$X$52,M896=1,$X$51)*_xlfn.IFS(N896=0,$X$57,N896=1,$X$56)</f>
        <v>1.3229474467763136E-4</v>
      </c>
      <c r="Q896" cm="1">
        <f t="array" ref="Q896">$W$2*_xlfn.IFS(C896="data_analyst",$Z$5,C896="data_engineer",$Z$6,C896="data_scientist",$Z$7)*_xlfn.IFS(E896=0,$Z$12,E896=1,$Z$11)*_xlfn.IFS(F896=0,$Z$17,F896=1,$Z$16)*_xlfn.IFS(G896=0,$Z$22,G896=1,$Z$21)*_xlfn.IFS(H896=0,$Z$27,H896=1,$Z$26)*_xlfn.IFS(I896=0,$Z$32,I896=1,$Z$31)*_xlfn.IFS(J896=0,$Z$37,J896=1,$Z$36)*_xlfn.IFS(K896=0,$Z$42,K896=1,$Z$41)*_xlfn.IFS(L896=0,$Z$47,L896=1,$Z$46)*_xlfn.IFS(M896=0,$Z$52,M896=1,$Z$51)*_xlfn.IFS(N896=0,$Z$57,N896=1,$Z$56)</f>
        <v>1.0934096374833335E-3</v>
      </c>
      <c r="R896" t="str" cm="1">
        <f t="array" ref="R896">_xlfn.IFS(AND(O896&gt;P896,O896&gt;Q896),"Low",AND(P896&gt;O896,P896&gt;Q896),"Medium",AND(Q896&gt;O896,Q896&gt;P896),"High")</f>
        <v>Low</v>
      </c>
      <c r="S896" t="str">
        <f t="shared" si="28"/>
        <v>T</v>
      </c>
    </row>
    <row r="897" spans="1:19" x14ac:dyDescent="0.3">
      <c r="A897" t="s">
        <v>17</v>
      </c>
      <c r="B897">
        <v>5</v>
      </c>
      <c r="C897" t="s">
        <v>15</v>
      </c>
      <c r="D897" t="str">
        <f t="shared" si="27"/>
        <v>Low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 cm="1">
        <f t="array" ref="O897">$U$2*_xlfn.IFS(C897="data_analyst",$V$5,C897="data_engineer",$V$6,C897="data_scientist",$V$7)*_xlfn.IFS(E897=0,$V$12,E897=1,$V$11)*_xlfn.IFS(F897=0,$V$17,F897=1,$V$16)*_xlfn.IFS(G897=0,$V$22,G897=1,$V$21)*_xlfn.IFS(H897=0,$V$27,H897=1,$V$26)*_xlfn.IFS(I897=0,$V$32,I897=1,$V$31)*_xlfn.IFS(J897=0,$V$37,J897=1,$V$36)*_xlfn.IFS(K897=0,$V$42,K897=1,$V$41)*_xlfn.IFS(L897=0,$V$47,L897=1,$V$46)*_xlfn.IFS(M897=0,$V$52,M897=1,$V$51)*_xlfn.IFS(N897=0,$V$57,N897=1,$V$56)</f>
        <v>1.8002646761135725E-2</v>
      </c>
      <c r="P897" cm="1">
        <f t="array" ref="P897">$V$2*_xlfn.IFS(C897="data_analyst",$X$5,C897="data_engineer",$X$6,C897="data_scientist",$X$7)*_xlfn.IFS(E897=0,$X$12,E897=1,$X$11)*_xlfn.IFS(F897=0,$X$17,F897=1,$X$16)*_xlfn.IFS(G897=0,$X$22,G897=1,$X$21)*_xlfn.IFS(H897=0,$X$27,H897=1,$X$26)*_xlfn.IFS(I897=0,$X$32,I897=1,$X$31)*_xlfn.IFS(J897=0,$X$37,J897=1,$X$36)*_xlfn.IFS(K897=0,$X$42,K897=1,$X$41)*_xlfn.IFS(L897=0,$X$47,L897=1,$X$46)*_xlfn.IFS(M897=0,$X$52,M897=1,$X$51)*_xlfn.IFS(N897=0,$X$57,N897=1,$X$56)</f>
        <v>1.1404719368761322E-4</v>
      </c>
      <c r="Q897" cm="1">
        <f t="array" ref="Q897">$W$2*_xlfn.IFS(C897="data_analyst",$Z$5,C897="data_engineer",$Z$6,C897="data_scientist",$Z$7)*_xlfn.IFS(E897=0,$Z$12,E897=1,$Z$11)*_xlfn.IFS(F897=0,$Z$17,F897=1,$Z$16)*_xlfn.IFS(G897=0,$Z$22,G897=1,$Z$21)*_xlfn.IFS(H897=0,$Z$27,H897=1,$Z$26)*_xlfn.IFS(I897=0,$Z$32,I897=1,$Z$31)*_xlfn.IFS(J897=0,$Z$37,J897=1,$Z$36)*_xlfn.IFS(K897=0,$Z$42,K897=1,$Z$41)*_xlfn.IFS(L897=0,$Z$47,L897=1,$Z$46)*_xlfn.IFS(M897=0,$Z$52,M897=1,$Z$51)*_xlfn.IFS(N897=0,$Z$57,N897=1,$Z$56)</f>
        <v>1.0309290867700006E-3</v>
      </c>
      <c r="R897" t="str" cm="1">
        <f t="array" ref="R897">_xlfn.IFS(AND(O897&gt;P897,O897&gt;Q897),"Low",AND(P897&gt;O897,P897&gt;Q897),"Medium",AND(Q897&gt;O897,Q897&gt;P897),"High")</f>
        <v>Low</v>
      </c>
      <c r="S897" t="str">
        <f t="shared" si="28"/>
        <v>T</v>
      </c>
    </row>
    <row r="898" spans="1:19" x14ac:dyDescent="0.3">
      <c r="A898" t="s">
        <v>17</v>
      </c>
      <c r="B898">
        <v>4</v>
      </c>
      <c r="C898" t="s">
        <v>15</v>
      </c>
      <c r="D898" t="str">
        <f t="shared" ref="D898:D961" si="29">IF(AND(C898="data_analyst",A898="Medium",B898&gt;4),"High",A898)</f>
        <v>Low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 cm="1">
        <f t="array" ref="O898">$U$2*_xlfn.IFS(C898="data_analyst",$V$5,C898="data_engineer",$V$6,C898="data_scientist",$V$7)*_xlfn.IFS(E898=0,$V$12,E898=1,$V$11)*_xlfn.IFS(F898=0,$V$17,F898=1,$V$16)*_xlfn.IFS(G898=0,$V$22,G898=1,$V$21)*_xlfn.IFS(H898=0,$V$27,H898=1,$V$26)*_xlfn.IFS(I898=0,$V$32,I898=1,$V$31)*_xlfn.IFS(J898=0,$V$37,J898=1,$V$36)*_xlfn.IFS(K898=0,$V$42,K898=1,$V$41)*_xlfn.IFS(L898=0,$V$47,L898=1,$V$46)*_xlfn.IFS(M898=0,$V$52,M898=1,$V$51)*_xlfn.IFS(N898=0,$V$57,N898=1,$V$56)</f>
        <v>3.5980479398548316E-3</v>
      </c>
      <c r="P898" cm="1">
        <f t="array" ref="P898">$V$2*_xlfn.IFS(C898="data_analyst",$X$5,C898="data_engineer",$X$6,C898="data_scientist",$X$7)*_xlfn.IFS(E898=0,$X$12,E898=1,$X$11)*_xlfn.IFS(F898=0,$X$17,F898=1,$X$16)*_xlfn.IFS(G898=0,$X$22,G898=1,$X$21)*_xlfn.IFS(H898=0,$X$27,H898=1,$X$26)*_xlfn.IFS(I898=0,$X$32,I898=1,$X$31)*_xlfn.IFS(J898=0,$X$37,J898=1,$X$36)*_xlfn.IFS(K898=0,$X$42,K898=1,$X$41)*_xlfn.IFS(L898=0,$X$47,L898=1,$X$46)*_xlfn.IFS(M898=0,$X$52,M898=1,$X$51)*_xlfn.IFS(N898=0,$X$57,N898=1,$X$56)</f>
        <v>6.6698551578231375E-6</v>
      </c>
      <c r="Q898" cm="1">
        <f t="array" ref="Q898">$W$2*_xlfn.IFS(C898="data_analyst",$Z$5,C898="data_engineer",$Z$6,C898="data_scientist",$Z$7)*_xlfn.IFS(E898=0,$Z$12,E898=1,$Z$11)*_xlfn.IFS(F898=0,$Z$17,F898=1,$Z$16)*_xlfn.IFS(G898=0,$Z$22,G898=1,$Z$21)*_xlfn.IFS(H898=0,$Z$27,H898=1,$Z$26)*_xlfn.IFS(I898=0,$Z$32,I898=1,$Z$31)*_xlfn.IFS(J898=0,$Z$37,J898=1,$Z$36)*_xlfn.IFS(K898=0,$Z$42,K898=1,$Z$41)*_xlfn.IFS(L898=0,$Z$47,L898=1,$Z$46)*_xlfn.IFS(M898=0,$Z$52,M898=1,$Z$51)*_xlfn.IFS(N898=0,$Z$57,N898=1,$Z$56)</f>
        <v>1.5927766875393896E-4</v>
      </c>
      <c r="R898" t="str" cm="1">
        <f t="array" ref="R898">_xlfn.IFS(AND(O898&gt;P898,O898&gt;Q898),"Low",AND(P898&gt;O898,P898&gt;Q898),"Medium",AND(Q898&gt;O898,Q898&gt;P898),"High")</f>
        <v>Low</v>
      </c>
      <c r="S898" t="str">
        <f t="shared" si="28"/>
        <v>T</v>
      </c>
    </row>
    <row r="899" spans="1:19" x14ac:dyDescent="0.3">
      <c r="A899" t="s">
        <v>17</v>
      </c>
      <c r="B899">
        <v>0</v>
      </c>
      <c r="C899" t="s">
        <v>15</v>
      </c>
      <c r="D899" t="str">
        <f t="shared" si="29"/>
        <v>Low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 cm="1">
        <f t="array" ref="O899">$U$2*_xlfn.IFS(C899="data_analyst",$V$5,C899="data_engineer",$V$6,C899="data_scientist",$V$7)*_xlfn.IFS(E899=0,$V$12,E899=1,$V$11)*_xlfn.IFS(F899=0,$V$17,F899=1,$V$16)*_xlfn.IFS(G899=0,$V$22,G899=1,$V$21)*_xlfn.IFS(H899=0,$V$27,H899=1,$V$26)*_xlfn.IFS(I899=0,$V$32,I899=1,$V$31)*_xlfn.IFS(J899=0,$V$37,J899=1,$V$36)*_xlfn.IFS(K899=0,$V$42,K899=1,$V$41)*_xlfn.IFS(L899=0,$V$47,L899=1,$V$46)*_xlfn.IFS(M899=0,$V$52,M899=1,$V$51)*_xlfn.IFS(N899=0,$V$57,N899=1,$V$56)</f>
        <v>3.5980479398548316E-3</v>
      </c>
      <c r="P899" cm="1">
        <f t="array" ref="P899">$V$2*_xlfn.IFS(C899="data_analyst",$X$5,C899="data_engineer",$X$6,C899="data_scientist",$X$7)*_xlfn.IFS(E899=0,$X$12,E899=1,$X$11)*_xlfn.IFS(F899=0,$X$17,F899=1,$X$16)*_xlfn.IFS(G899=0,$X$22,G899=1,$X$21)*_xlfn.IFS(H899=0,$X$27,H899=1,$X$26)*_xlfn.IFS(I899=0,$X$32,I899=1,$X$31)*_xlfn.IFS(J899=0,$X$37,J899=1,$X$36)*_xlfn.IFS(K899=0,$X$42,K899=1,$X$41)*_xlfn.IFS(L899=0,$X$47,L899=1,$X$46)*_xlfn.IFS(M899=0,$X$52,M899=1,$X$51)*_xlfn.IFS(N899=0,$X$57,N899=1,$X$56)</f>
        <v>6.6698551578231375E-6</v>
      </c>
      <c r="Q899" cm="1">
        <f t="array" ref="Q899">$W$2*_xlfn.IFS(C899="data_analyst",$Z$5,C899="data_engineer",$Z$6,C899="data_scientist",$Z$7)*_xlfn.IFS(E899=0,$Z$12,E899=1,$Z$11)*_xlfn.IFS(F899=0,$Z$17,F899=1,$Z$16)*_xlfn.IFS(G899=0,$Z$22,G899=1,$Z$21)*_xlfn.IFS(H899=0,$Z$27,H899=1,$Z$26)*_xlfn.IFS(I899=0,$Z$32,I899=1,$Z$31)*_xlfn.IFS(J899=0,$Z$37,J899=1,$Z$36)*_xlfn.IFS(K899=0,$Z$42,K899=1,$Z$41)*_xlfn.IFS(L899=0,$Z$47,L899=1,$Z$46)*_xlfn.IFS(M899=0,$Z$52,M899=1,$Z$51)*_xlfn.IFS(N899=0,$Z$57,N899=1,$Z$56)</f>
        <v>1.5927766875393896E-4</v>
      </c>
      <c r="R899" t="str" cm="1">
        <f t="array" ref="R899">_xlfn.IFS(AND(O899&gt;P899,O899&gt;Q899),"Low",AND(P899&gt;O899,P899&gt;Q899),"Medium",AND(Q899&gt;O899,Q899&gt;P899),"High")</f>
        <v>Low</v>
      </c>
      <c r="S899" t="str">
        <f t="shared" ref="S899:S962" si="30">IF(D899=R899,"T","F")</f>
        <v>T</v>
      </c>
    </row>
    <row r="900" spans="1:19" x14ac:dyDescent="0.3">
      <c r="A900" t="s">
        <v>17</v>
      </c>
      <c r="B900">
        <v>3</v>
      </c>
      <c r="C900" t="s">
        <v>15</v>
      </c>
      <c r="D900" t="str">
        <f t="shared" si="29"/>
        <v>Low</v>
      </c>
      <c r="E900">
        <v>0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 cm="1">
        <f t="array" ref="O900">$U$2*_xlfn.IFS(C900="data_analyst",$V$5,C900="data_engineer",$V$6,C900="data_scientist",$V$7)*_xlfn.IFS(E900=0,$V$12,E900=1,$V$11)*_xlfn.IFS(F900=0,$V$17,F900=1,$V$16)*_xlfn.IFS(G900=0,$V$22,G900=1,$V$21)*_xlfn.IFS(H900=0,$V$27,H900=1,$V$26)*_xlfn.IFS(I900=0,$V$32,I900=1,$V$31)*_xlfn.IFS(J900=0,$V$37,J900=1,$V$36)*_xlfn.IFS(K900=0,$V$42,K900=1,$V$41)*_xlfn.IFS(L900=0,$V$47,L900=1,$V$46)*_xlfn.IFS(M900=0,$V$52,M900=1,$V$51)*_xlfn.IFS(N900=0,$V$57,N900=1,$V$56)</f>
        <v>2.3455829444072339E-2</v>
      </c>
      <c r="P900" cm="1">
        <f t="array" ref="P900">$V$2*_xlfn.IFS(C900="data_analyst",$X$5,C900="data_engineer",$X$6,C900="data_scientist",$X$7)*_xlfn.IFS(E900=0,$X$12,E900=1,$X$11)*_xlfn.IFS(F900=0,$X$17,F900=1,$X$16)*_xlfn.IFS(G900=0,$X$22,G900=1,$X$21)*_xlfn.IFS(H900=0,$X$27,H900=1,$X$26)*_xlfn.IFS(I900=0,$X$32,I900=1,$X$31)*_xlfn.IFS(J900=0,$X$37,J900=1,$X$36)*_xlfn.IFS(K900=0,$X$42,K900=1,$X$41)*_xlfn.IFS(L900=0,$X$47,L900=1,$X$46)*_xlfn.IFS(M900=0,$X$52,M900=1,$X$51)*_xlfn.IFS(N900=0,$X$57,N900=1,$X$56)</f>
        <v>1.3229474467763136E-4</v>
      </c>
      <c r="Q900" cm="1">
        <f t="array" ref="Q900">$W$2*_xlfn.IFS(C900="data_analyst",$Z$5,C900="data_engineer",$Z$6,C900="data_scientist",$Z$7)*_xlfn.IFS(E900=0,$Z$12,E900=1,$Z$11)*_xlfn.IFS(F900=0,$Z$17,F900=1,$Z$16)*_xlfn.IFS(G900=0,$Z$22,G900=1,$Z$21)*_xlfn.IFS(H900=0,$Z$27,H900=1,$Z$26)*_xlfn.IFS(I900=0,$Z$32,I900=1,$Z$31)*_xlfn.IFS(J900=0,$Z$37,J900=1,$Z$36)*_xlfn.IFS(K900=0,$Z$42,K900=1,$Z$41)*_xlfn.IFS(L900=0,$Z$47,L900=1,$Z$46)*_xlfn.IFS(M900=0,$Z$52,M900=1,$Z$51)*_xlfn.IFS(N900=0,$Z$57,N900=1,$Z$56)</f>
        <v>1.0934096374833335E-3</v>
      </c>
      <c r="R900" t="str" cm="1">
        <f t="array" ref="R900">_xlfn.IFS(AND(O900&gt;P900,O900&gt;Q900),"Low",AND(P900&gt;O900,P900&gt;Q900),"Medium",AND(Q900&gt;O900,Q900&gt;P900),"High")</f>
        <v>Low</v>
      </c>
      <c r="S900" t="str">
        <f t="shared" si="30"/>
        <v>T</v>
      </c>
    </row>
    <row r="901" spans="1:19" x14ac:dyDescent="0.3">
      <c r="A901" t="s">
        <v>17</v>
      </c>
      <c r="B901">
        <v>1</v>
      </c>
      <c r="C901" t="s">
        <v>15</v>
      </c>
      <c r="D901" t="str">
        <f t="shared" si="29"/>
        <v>Low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 cm="1">
        <f t="array" ref="O901">$U$2*_xlfn.IFS(C901="data_analyst",$V$5,C901="data_engineer",$V$6,C901="data_scientist",$V$7)*_xlfn.IFS(E901=0,$V$12,E901=1,$V$11)*_xlfn.IFS(F901=0,$V$17,F901=1,$V$16)*_xlfn.IFS(G901=0,$V$22,G901=1,$V$21)*_xlfn.IFS(H901=0,$V$27,H901=1,$V$26)*_xlfn.IFS(I901=0,$V$32,I901=1,$V$31)*_xlfn.IFS(J901=0,$V$37,J901=1,$V$36)*_xlfn.IFS(K901=0,$V$42,K901=1,$V$41)*_xlfn.IFS(L901=0,$V$47,L901=1,$V$46)*_xlfn.IFS(M901=0,$V$52,M901=1,$V$51)*_xlfn.IFS(N901=0,$V$57,N901=1,$V$56)</f>
        <v>1.8002646761135725E-2</v>
      </c>
      <c r="P901" cm="1">
        <f t="array" ref="P901">$V$2*_xlfn.IFS(C901="data_analyst",$X$5,C901="data_engineer",$X$6,C901="data_scientist",$X$7)*_xlfn.IFS(E901=0,$X$12,E901=1,$X$11)*_xlfn.IFS(F901=0,$X$17,F901=1,$X$16)*_xlfn.IFS(G901=0,$X$22,G901=1,$X$21)*_xlfn.IFS(H901=0,$X$27,H901=1,$X$26)*_xlfn.IFS(I901=0,$X$32,I901=1,$X$31)*_xlfn.IFS(J901=0,$X$37,J901=1,$X$36)*_xlfn.IFS(K901=0,$X$42,K901=1,$X$41)*_xlfn.IFS(L901=0,$X$47,L901=1,$X$46)*_xlfn.IFS(M901=0,$X$52,M901=1,$X$51)*_xlfn.IFS(N901=0,$X$57,N901=1,$X$56)</f>
        <v>1.1404719368761322E-4</v>
      </c>
      <c r="Q901" cm="1">
        <f t="array" ref="Q901">$W$2*_xlfn.IFS(C901="data_analyst",$Z$5,C901="data_engineer",$Z$6,C901="data_scientist",$Z$7)*_xlfn.IFS(E901=0,$Z$12,E901=1,$Z$11)*_xlfn.IFS(F901=0,$Z$17,F901=1,$Z$16)*_xlfn.IFS(G901=0,$Z$22,G901=1,$Z$21)*_xlfn.IFS(H901=0,$Z$27,H901=1,$Z$26)*_xlfn.IFS(I901=0,$Z$32,I901=1,$Z$31)*_xlfn.IFS(J901=0,$Z$37,J901=1,$Z$36)*_xlfn.IFS(K901=0,$Z$42,K901=1,$Z$41)*_xlfn.IFS(L901=0,$Z$47,L901=1,$Z$46)*_xlfn.IFS(M901=0,$Z$52,M901=1,$Z$51)*_xlfn.IFS(N901=0,$Z$57,N901=1,$Z$56)</f>
        <v>1.0309290867700006E-3</v>
      </c>
      <c r="R901" t="str" cm="1">
        <f t="array" ref="R901">_xlfn.IFS(AND(O901&gt;P901,O901&gt;Q901),"Low",AND(P901&gt;O901,P901&gt;Q901),"Medium",AND(Q901&gt;O901,Q901&gt;P901),"High")</f>
        <v>Low</v>
      </c>
      <c r="S901" t="str">
        <f t="shared" si="30"/>
        <v>T</v>
      </c>
    </row>
    <row r="902" spans="1:19" x14ac:dyDescent="0.3">
      <c r="A902" t="s">
        <v>17</v>
      </c>
      <c r="B902">
        <v>3</v>
      </c>
      <c r="C902" t="s">
        <v>15</v>
      </c>
      <c r="D902" t="str">
        <f t="shared" si="29"/>
        <v>Low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 cm="1">
        <f t="array" ref="O902">$U$2*_xlfn.IFS(C902="data_analyst",$V$5,C902="data_engineer",$V$6,C902="data_scientist",$V$7)*_xlfn.IFS(E902=0,$V$12,E902=1,$V$11)*_xlfn.IFS(F902=0,$V$17,F902=1,$V$16)*_xlfn.IFS(G902=0,$V$22,G902=1,$V$21)*_xlfn.IFS(H902=0,$V$27,H902=1,$V$26)*_xlfn.IFS(I902=0,$V$32,I902=1,$V$31)*_xlfn.IFS(J902=0,$V$37,J902=1,$V$36)*_xlfn.IFS(K902=0,$V$42,K902=1,$V$41)*_xlfn.IFS(L902=0,$V$47,L902=1,$V$46)*_xlfn.IFS(M902=0,$V$52,M902=1,$V$51)*_xlfn.IFS(N902=0,$V$57,N902=1,$V$56)</f>
        <v>3.5980479398548316E-3</v>
      </c>
      <c r="P902" cm="1">
        <f t="array" ref="P902">$V$2*_xlfn.IFS(C902="data_analyst",$X$5,C902="data_engineer",$X$6,C902="data_scientist",$X$7)*_xlfn.IFS(E902=0,$X$12,E902=1,$X$11)*_xlfn.IFS(F902=0,$X$17,F902=1,$X$16)*_xlfn.IFS(G902=0,$X$22,G902=1,$X$21)*_xlfn.IFS(H902=0,$X$27,H902=1,$X$26)*_xlfn.IFS(I902=0,$X$32,I902=1,$X$31)*_xlfn.IFS(J902=0,$X$37,J902=1,$X$36)*_xlfn.IFS(K902=0,$X$42,K902=1,$X$41)*_xlfn.IFS(L902=0,$X$47,L902=1,$X$46)*_xlfn.IFS(M902=0,$X$52,M902=1,$X$51)*_xlfn.IFS(N902=0,$X$57,N902=1,$X$56)</f>
        <v>6.6698551578231375E-6</v>
      </c>
      <c r="Q902" cm="1">
        <f t="array" ref="Q902">$W$2*_xlfn.IFS(C902="data_analyst",$Z$5,C902="data_engineer",$Z$6,C902="data_scientist",$Z$7)*_xlfn.IFS(E902=0,$Z$12,E902=1,$Z$11)*_xlfn.IFS(F902=0,$Z$17,F902=1,$Z$16)*_xlfn.IFS(G902=0,$Z$22,G902=1,$Z$21)*_xlfn.IFS(H902=0,$Z$27,H902=1,$Z$26)*_xlfn.IFS(I902=0,$Z$32,I902=1,$Z$31)*_xlfn.IFS(J902=0,$Z$37,J902=1,$Z$36)*_xlfn.IFS(K902=0,$Z$42,K902=1,$Z$41)*_xlfn.IFS(L902=0,$Z$47,L902=1,$Z$46)*_xlfn.IFS(M902=0,$Z$52,M902=1,$Z$51)*_xlfn.IFS(N902=0,$Z$57,N902=1,$Z$56)</f>
        <v>1.5927766875393896E-4</v>
      </c>
      <c r="R902" t="str" cm="1">
        <f t="array" ref="R902">_xlfn.IFS(AND(O902&gt;P902,O902&gt;Q902),"Low",AND(P902&gt;O902,P902&gt;Q902),"Medium",AND(Q902&gt;O902,Q902&gt;P902),"High")</f>
        <v>Low</v>
      </c>
      <c r="S902" t="str">
        <f t="shared" si="30"/>
        <v>T</v>
      </c>
    </row>
    <row r="903" spans="1:19" x14ac:dyDescent="0.3">
      <c r="A903" t="s">
        <v>17</v>
      </c>
      <c r="B903">
        <v>3</v>
      </c>
      <c r="C903" t="s">
        <v>15</v>
      </c>
      <c r="D903" t="str">
        <f t="shared" si="29"/>
        <v>Low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 cm="1">
        <f t="array" ref="O903">$U$2*_xlfn.IFS(C903="data_analyst",$V$5,C903="data_engineer",$V$6,C903="data_scientist",$V$7)*_xlfn.IFS(E903=0,$V$12,E903=1,$V$11)*_xlfn.IFS(F903=0,$V$17,F903=1,$V$16)*_xlfn.IFS(G903=0,$V$22,G903=1,$V$21)*_xlfn.IFS(H903=0,$V$27,H903=1,$V$26)*_xlfn.IFS(I903=0,$V$32,I903=1,$V$31)*_xlfn.IFS(J903=0,$V$37,J903=1,$V$36)*_xlfn.IFS(K903=0,$V$42,K903=1,$V$41)*_xlfn.IFS(L903=0,$V$47,L903=1,$V$46)*_xlfn.IFS(M903=0,$V$52,M903=1,$V$51)*_xlfn.IFS(N903=0,$V$57,N903=1,$V$56)</f>
        <v>9.2533474738293699E-4</v>
      </c>
      <c r="P903" cm="1">
        <f t="array" ref="P903">$V$2*_xlfn.IFS(C903="data_analyst",$X$5,C903="data_engineer",$X$6,C903="data_scientist",$X$7)*_xlfn.IFS(E903=0,$X$12,E903=1,$X$11)*_xlfn.IFS(F903=0,$X$17,F903=1,$X$16)*_xlfn.IFS(G903=0,$X$22,G903=1,$X$21)*_xlfn.IFS(H903=0,$X$27,H903=1,$X$26)*_xlfn.IFS(I903=0,$X$32,I903=1,$X$31)*_xlfn.IFS(J903=0,$X$37,J903=1,$X$36)*_xlfn.IFS(K903=0,$X$42,K903=1,$X$41)*_xlfn.IFS(L903=0,$X$47,L903=1,$X$46)*_xlfn.IFS(M903=0,$X$52,M903=1,$X$51)*_xlfn.IFS(N903=0,$X$57,N903=1,$X$56)</f>
        <v>1.5507899382985283E-6</v>
      </c>
      <c r="Q903" cm="1">
        <f t="array" ref="Q903">$W$2*_xlfn.IFS(C903="data_analyst",$Z$5,C903="data_engineer",$Z$6,C903="data_scientist",$Z$7)*_xlfn.IFS(E903=0,$Z$12,E903=1,$Z$11)*_xlfn.IFS(F903=0,$Z$17,F903=1,$Z$16)*_xlfn.IFS(G903=0,$Z$22,G903=1,$Z$21)*_xlfn.IFS(H903=0,$Z$27,H903=1,$Z$26)*_xlfn.IFS(I903=0,$Z$32,I903=1,$Z$31)*_xlfn.IFS(J903=0,$Z$37,J903=1,$Z$36)*_xlfn.IFS(K903=0,$Z$42,K903=1,$Z$41)*_xlfn.IFS(L903=0,$Z$47,L903=1,$Z$46)*_xlfn.IFS(M903=0,$Z$52,M903=1,$Z$51)*_xlfn.IFS(N903=0,$Z$57,N903=1,$Z$56)</f>
        <v>3.0501405422155816E-5</v>
      </c>
      <c r="R903" t="str" cm="1">
        <f t="array" ref="R903">_xlfn.IFS(AND(O903&gt;P903,O903&gt;Q903),"Low",AND(P903&gt;O903,P903&gt;Q903),"Medium",AND(Q903&gt;O903,Q903&gt;P903),"High")</f>
        <v>Low</v>
      </c>
      <c r="S903" t="str">
        <f t="shared" si="30"/>
        <v>T</v>
      </c>
    </row>
    <row r="904" spans="1:19" x14ac:dyDescent="0.3">
      <c r="A904" t="s">
        <v>17</v>
      </c>
      <c r="B904">
        <v>3</v>
      </c>
      <c r="C904" t="s">
        <v>15</v>
      </c>
      <c r="D904" t="str">
        <f t="shared" si="29"/>
        <v>Low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 cm="1">
        <f t="array" ref="O904">$U$2*_xlfn.IFS(C904="data_analyst",$V$5,C904="data_engineer",$V$6,C904="data_scientist",$V$7)*_xlfn.IFS(E904=0,$V$12,E904=1,$V$11)*_xlfn.IFS(F904=0,$V$17,F904=1,$V$16)*_xlfn.IFS(G904=0,$V$22,G904=1,$V$21)*_xlfn.IFS(H904=0,$V$27,H904=1,$V$26)*_xlfn.IFS(I904=0,$V$32,I904=1,$V$31)*_xlfn.IFS(J904=0,$V$37,J904=1,$V$36)*_xlfn.IFS(K904=0,$V$42,K904=1,$V$41)*_xlfn.IFS(L904=0,$V$47,L904=1,$V$46)*_xlfn.IFS(M904=0,$V$52,M904=1,$V$51)*_xlfn.IFS(N904=0,$V$57,N904=1,$V$56)</f>
        <v>1.8002646761135725E-2</v>
      </c>
      <c r="P904" cm="1">
        <f t="array" ref="P904">$V$2*_xlfn.IFS(C904="data_analyst",$X$5,C904="data_engineer",$X$6,C904="data_scientist",$X$7)*_xlfn.IFS(E904=0,$X$12,E904=1,$X$11)*_xlfn.IFS(F904=0,$X$17,F904=1,$X$16)*_xlfn.IFS(G904=0,$X$22,G904=1,$X$21)*_xlfn.IFS(H904=0,$X$27,H904=1,$X$26)*_xlfn.IFS(I904=0,$X$32,I904=1,$X$31)*_xlfn.IFS(J904=0,$X$37,J904=1,$X$36)*_xlfn.IFS(K904=0,$X$42,K904=1,$X$41)*_xlfn.IFS(L904=0,$X$47,L904=1,$X$46)*_xlfn.IFS(M904=0,$X$52,M904=1,$X$51)*_xlfn.IFS(N904=0,$X$57,N904=1,$X$56)</f>
        <v>1.1404719368761322E-4</v>
      </c>
      <c r="Q904" cm="1">
        <f t="array" ref="Q904">$W$2*_xlfn.IFS(C904="data_analyst",$Z$5,C904="data_engineer",$Z$6,C904="data_scientist",$Z$7)*_xlfn.IFS(E904=0,$Z$12,E904=1,$Z$11)*_xlfn.IFS(F904=0,$Z$17,F904=1,$Z$16)*_xlfn.IFS(G904=0,$Z$22,G904=1,$Z$21)*_xlfn.IFS(H904=0,$Z$27,H904=1,$Z$26)*_xlfn.IFS(I904=0,$Z$32,I904=1,$Z$31)*_xlfn.IFS(J904=0,$Z$37,J904=1,$Z$36)*_xlfn.IFS(K904=0,$Z$42,K904=1,$Z$41)*_xlfn.IFS(L904=0,$Z$47,L904=1,$Z$46)*_xlfn.IFS(M904=0,$Z$52,M904=1,$Z$51)*_xlfn.IFS(N904=0,$Z$57,N904=1,$Z$56)</f>
        <v>1.0309290867700006E-3</v>
      </c>
      <c r="R904" t="str" cm="1">
        <f t="array" ref="R904">_xlfn.IFS(AND(O904&gt;P904,O904&gt;Q904),"Low",AND(P904&gt;O904,P904&gt;Q904),"Medium",AND(Q904&gt;O904,Q904&gt;P904),"High")</f>
        <v>Low</v>
      </c>
      <c r="S904" t="str">
        <f t="shared" si="30"/>
        <v>T</v>
      </c>
    </row>
    <row r="905" spans="1:19" x14ac:dyDescent="0.3">
      <c r="A905" t="s">
        <v>17</v>
      </c>
      <c r="B905">
        <v>0</v>
      </c>
      <c r="C905" t="s">
        <v>15</v>
      </c>
      <c r="D905" t="str">
        <f t="shared" si="29"/>
        <v>Low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 cm="1">
        <f t="array" ref="O905">$U$2*_xlfn.IFS(C905="data_analyst",$V$5,C905="data_engineer",$V$6,C905="data_scientist",$V$7)*_xlfn.IFS(E905=0,$V$12,E905=1,$V$11)*_xlfn.IFS(F905=0,$V$17,F905=1,$V$16)*_xlfn.IFS(G905=0,$V$22,G905=1,$V$21)*_xlfn.IFS(H905=0,$V$27,H905=1,$V$26)*_xlfn.IFS(I905=0,$V$32,I905=1,$V$31)*_xlfn.IFS(J905=0,$V$37,J905=1,$V$36)*_xlfn.IFS(K905=0,$V$42,K905=1,$V$41)*_xlfn.IFS(L905=0,$V$47,L905=1,$V$46)*_xlfn.IFS(M905=0,$V$52,M905=1,$V$51)*_xlfn.IFS(N905=0,$V$57,N905=1,$V$56)</f>
        <v>3.5980479398548316E-3</v>
      </c>
      <c r="P905" cm="1">
        <f t="array" ref="P905">$V$2*_xlfn.IFS(C905="data_analyst",$X$5,C905="data_engineer",$X$6,C905="data_scientist",$X$7)*_xlfn.IFS(E905=0,$X$12,E905=1,$X$11)*_xlfn.IFS(F905=0,$X$17,F905=1,$X$16)*_xlfn.IFS(G905=0,$X$22,G905=1,$X$21)*_xlfn.IFS(H905=0,$X$27,H905=1,$X$26)*_xlfn.IFS(I905=0,$X$32,I905=1,$X$31)*_xlfn.IFS(J905=0,$X$37,J905=1,$X$36)*_xlfn.IFS(K905=0,$X$42,K905=1,$X$41)*_xlfn.IFS(L905=0,$X$47,L905=1,$X$46)*_xlfn.IFS(M905=0,$X$52,M905=1,$X$51)*_xlfn.IFS(N905=0,$X$57,N905=1,$X$56)</f>
        <v>6.6698551578231375E-6</v>
      </c>
      <c r="Q905" cm="1">
        <f t="array" ref="Q905">$W$2*_xlfn.IFS(C905="data_analyst",$Z$5,C905="data_engineer",$Z$6,C905="data_scientist",$Z$7)*_xlfn.IFS(E905=0,$Z$12,E905=1,$Z$11)*_xlfn.IFS(F905=0,$Z$17,F905=1,$Z$16)*_xlfn.IFS(G905=0,$Z$22,G905=1,$Z$21)*_xlfn.IFS(H905=0,$Z$27,H905=1,$Z$26)*_xlfn.IFS(I905=0,$Z$32,I905=1,$Z$31)*_xlfn.IFS(J905=0,$Z$37,J905=1,$Z$36)*_xlfn.IFS(K905=0,$Z$42,K905=1,$Z$41)*_xlfn.IFS(L905=0,$Z$47,L905=1,$Z$46)*_xlfn.IFS(M905=0,$Z$52,M905=1,$Z$51)*_xlfn.IFS(N905=0,$Z$57,N905=1,$Z$56)</f>
        <v>1.5927766875393896E-4</v>
      </c>
      <c r="R905" t="str" cm="1">
        <f t="array" ref="R905">_xlfn.IFS(AND(O905&gt;P905,O905&gt;Q905),"Low",AND(P905&gt;O905,P905&gt;Q905),"Medium",AND(Q905&gt;O905,Q905&gt;P905),"High")</f>
        <v>Low</v>
      </c>
      <c r="S905" t="str">
        <f t="shared" si="30"/>
        <v>T</v>
      </c>
    </row>
    <row r="906" spans="1:19" x14ac:dyDescent="0.3">
      <c r="A906" t="s">
        <v>17</v>
      </c>
      <c r="B906">
        <v>0</v>
      </c>
      <c r="C906" t="s">
        <v>15</v>
      </c>
      <c r="D906" t="str">
        <f t="shared" si="29"/>
        <v>Low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 cm="1">
        <f t="array" ref="O906">$U$2*_xlfn.IFS(C906="data_analyst",$V$5,C906="data_engineer",$V$6,C906="data_scientist",$V$7)*_xlfn.IFS(E906=0,$V$12,E906=1,$V$11)*_xlfn.IFS(F906=0,$V$17,F906=1,$V$16)*_xlfn.IFS(G906=0,$V$22,G906=1,$V$21)*_xlfn.IFS(H906=0,$V$27,H906=1,$V$26)*_xlfn.IFS(I906=0,$V$32,I906=1,$V$31)*_xlfn.IFS(J906=0,$V$37,J906=1,$V$36)*_xlfn.IFS(K906=0,$V$42,K906=1,$V$41)*_xlfn.IFS(L906=0,$V$47,L906=1,$V$46)*_xlfn.IFS(M906=0,$V$52,M906=1,$V$51)*_xlfn.IFS(N906=0,$V$57,N906=1,$V$56)</f>
        <v>1.8002646761135725E-2</v>
      </c>
      <c r="P906" cm="1">
        <f t="array" ref="P906">$V$2*_xlfn.IFS(C906="data_analyst",$X$5,C906="data_engineer",$X$6,C906="data_scientist",$X$7)*_xlfn.IFS(E906=0,$X$12,E906=1,$X$11)*_xlfn.IFS(F906=0,$X$17,F906=1,$X$16)*_xlfn.IFS(G906=0,$X$22,G906=1,$X$21)*_xlfn.IFS(H906=0,$X$27,H906=1,$X$26)*_xlfn.IFS(I906=0,$X$32,I906=1,$X$31)*_xlfn.IFS(J906=0,$X$37,J906=1,$X$36)*_xlfn.IFS(K906=0,$X$42,K906=1,$X$41)*_xlfn.IFS(L906=0,$X$47,L906=1,$X$46)*_xlfn.IFS(M906=0,$X$52,M906=1,$X$51)*_xlfn.IFS(N906=0,$X$57,N906=1,$X$56)</f>
        <v>1.1404719368761322E-4</v>
      </c>
      <c r="Q906" cm="1">
        <f t="array" ref="Q906">$W$2*_xlfn.IFS(C906="data_analyst",$Z$5,C906="data_engineer",$Z$6,C906="data_scientist",$Z$7)*_xlfn.IFS(E906=0,$Z$12,E906=1,$Z$11)*_xlfn.IFS(F906=0,$Z$17,F906=1,$Z$16)*_xlfn.IFS(G906=0,$Z$22,G906=1,$Z$21)*_xlfn.IFS(H906=0,$Z$27,H906=1,$Z$26)*_xlfn.IFS(I906=0,$Z$32,I906=1,$Z$31)*_xlfn.IFS(J906=0,$Z$37,J906=1,$Z$36)*_xlfn.IFS(K906=0,$Z$42,K906=1,$Z$41)*_xlfn.IFS(L906=0,$Z$47,L906=1,$Z$46)*_xlfn.IFS(M906=0,$Z$52,M906=1,$Z$51)*_xlfn.IFS(N906=0,$Z$57,N906=1,$Z$56)</f>
        <v>1.0309290867700006E-3</v>
      </c>
      <c r="R906" t="str" cm="1">
        <f t="array" ref="R906">_xlfn.IFS(AND(O906&gt;P906,O906&gt;Q906),"Low",AND(P906&gt;O906,P906&gt;Q906),"Medium",AND(Q906&gt;O906,Q906&gt;P906),"High")</f>
        <v>Low</v>
      </c>
      <c r="S906" t="str">
        <f t="shared" si="30"/>
        <v>T</v>
      </c>
    </row>
    <row r="907" spans="1:19" x14ac:dyDescent="0.3">
      <c r="A907" t="s">
        <v>17</v>
      </c>
      <c r="B907">
        <v>3</v>
      </c>
      <c r="C907" t="s">
        <v>15</v>
      </c>
      <c r="D907" t="str">
        <f t="shared" si="29"/>
        <v>Low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 cm="1">
        <f t="array" ref="O907">$U$2*_xlfn.IFS(C907="data_analyst",$V$5,C907="data_engineer",$V$6,C907="data_scientist",$V$7)*_xlfn.IFS(E907=0,$V$12,E907=1,$V$11)*_xlfn.IFS(F907=0,$V$17,F907=1,$V$16)*_xlfn.IFS(G907=0,$V$22,G907=1,$V$21)*_xlfn.IFS(H907=0,$V$27,H907=1,$V$26)*_xlfn.IFS(I907=0,$V$32,I907=1,$V$31)*_xlfn.IFS(J907=0,$V$37,J907=1,$V$36)*_xlfn.IFS(K907=0,$V$42,K907=1,$V$41)*_xlfn.IFS(L907=0,$V$47,L907=1,$V$46)*_xlfn.IFS(M907=0,$V$52,M907=1,$V$51)*_xlfn.IFS(N907=0,$V$57,N907=1,$V$56)</f>
        <v>1.8002646761135725E-2</v>
      </c>
      <c r="P907" cm="1">
        <f t="array" ref="P907">$V$2*_xlfn.IFS(C907="data_analyst",$X$5,C907="data_engineer",$X$6,C907="data_scientist",$X$7)*_xlfn.IFS(E907=0,$X$12,E907=1,$X$11)*_xlfn.IFS(F907=0,$X$17,F907=1,$X$16)*_xlfn.IFS(G907=0,$X$22,G907=1,$X$21)*_xlfn.IFS(H907=0,$X$27,H907=1,$X$26)*_xlfn.IFS(I907=0,$X$32,I907=1,$X$31)*_xlfn.IFS(J907=0,$X$37,J907=1,$X$36)*_xlfn.IFS(K907=0,$X$42,K907=1,$X$41)*_xlfn.IFS(L907=0,$X$47,L907=1,$X$46)*_xlfn.IFS(M907=0,$X$52,M907=1,$X$51)*_xlfn.IFS(N907=0,$X$57,N907=1,$X$56)</f>
        <v>1.1404719368761322E-4</v>
      </c>
      <c r="Q907" cm="1">
        <f t="array" ref="Q907">$W$2*_xlfn.IFS(C907="data_analyst",$Z$5,C907="data_engineer",$Z$6,C907="data_scientist",$Z$7)*_xlfn.IFS(E907=0,$Z$12,E907=1,$Z$11)*_xlfn.IFS(F907=0,$Z$17,F907=1,$Z$16)*_xlfn.IFS(G907=0,$Z$22,G907=1,$Z$21)*_xlfn.IFS(H907=0,$Z$27,H907=1,$Z$26)*_xlfn.IFS(I907=0,$Z$32,I907=1,$Z$31)*_xlfn.IFS(J907=0,$Z$37,J907=1,$Z$36)*_xlfn.IFS(K907=0,$Z$42,K907=1,$Z$41)*_xlfn.IFS(L907=0,$Z$47,L907=1,$Z$46)*_xlfn.IFS(M907=0,$Z$52,M907=1,$Z$51)*_xlfn.IFS(N907=0,$Z$57,N907=1,$Z$56)</f>
        <v>1.0309290867700006E-3</v>
      </c>
      <c r="R907" t="str" cm="1">
        <f t="array" ref="R907">_xlfn.IFS(AND(O907&gt;P907,O907&gt;Q907),"Low",AND(P907&gt;O907,P907&gt;Q907),"Medium",AND(Q907&gt;O907,Q907&gt;P907),"High")</f>
        <v>Low</v>
      </c>
      <c r="S907" t="str">
        <f t="shared" si="30"/>
        <v>T</v>
      </c>
    </row>
    <row r="908" spans="1:19" x14ac:dyDescent="0.3">
      <c r="A908" t="s">
        <v>17</v>
      </c>
      <c r="B908">
        <v>5</v>
      </c>
      <c r="C908" t="s">
        <v>15</v>
      </c>
      <c r="D908" t="str">
        <f t="shared" si="29"/>
        <v>Low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1</v>
      </c>
      <c r="O908" cm="1">
        <f t="array" ref="O908">$U$2*_xlfn.IFS(C908="data_analyst",$V$5,C908="data_engineer",$V$6,C908="data_scientist",$V$7)*_xlfn.IFS(E908=0,$V$12,E908=1,$V$11)*_xlfn.IFS(F908=0,$V$17,F908=1,$V$16)*_xlfn.IFS(G908=0,$V$22,G908=1,$V$21)*_xlfn.IFS(H908=0,$V$27,H908=1,$V$26)*_xlfn.IFS(I908=0,$V$32,I908=1,$V$31)*_xlfn.IFS(J908=0,$V$37,J908=1,$V$36)*_xlfn.IFS(K908=0,$V$42,K908=1,$V$41)*_xlfn.IFS(L908=0,$V$47,L908=1,$V$46)*_xlfn.IFS(M908=0,$V$52,M908=1,$V$51)*_xlfn.IFS(N908=0,$V$57,N908=1,$V$56)</f>
        <v>1.9875344575662544E-3</v>
      </c>
      <c r="P908" cm="1">
        <f t="array" ref="P908">$V$2*_xlfn.IFS(C908="data_analyst",$X$5,C908="data_engineer",$X$6,C908="data_scientist",$X$7)*_xlfn.IFS(E908=0,$X$12,E908=1,$X$11)*_xlfn.IFS(F908=0,$X$17,F908=1,$X$16)*_xlfn.IFS(G908=0,$X$22,G908=1,$X$21)*_xlfn.IFS(H908=0,$X$27,H908=1,$X$26)*_xlfn.IFS(I908=0,$X$32,I908=1,$X$31)*_xlfn.IFS(J908=0,$X$37,J908=1,$X$36)*_xlfn.IFS(K908=0,$X$42,K908=1,$X$41)*_xlfn.IFS(L908=0,$X$47,L908=1,$X$46)*_xlfn.IFS(M908=0,$X$52,M908=1,$X$51)*_xlfn.IFS(N908=0,$X$57,N908=1,$X$56)</f>
        <v>7.3942306419442789E-5</v>
      </c>
      <c r="Q908" cm="1">
        <f t="array" ref="Q908">$W$2*_xlfn.IFS(C908="data_analyst",$Z$5,C908="data_engineer",$Z$6,C908="data_scientist",$Z$7)*_xlfn.IFS(E908=0,$Z$12,E908=1,$Z$11)*_xlfn.IFS(F908=0,$Z$17,F908=1,$Z$16)*_xlfn.IFS(G908=0,$Z$22,G908=1,$Z$21)*_xlfn.IFS(H908=0,$Z$27,H908=1,$Z$26)*_xlfn.IFS(I908=0,$Z$32,I908=1,$Z$31)*_xlfn.IFS(J908=0,$Z$37,J908=1,$Z$36)*_xlfn.IFS(K908=0,$Z$42,K908=1,$Z$41)*_xlfn.IFS(L908=0,$Z$47,L908=1,$Z$46)*_xlfn.IFS(M908=0,$Z$52,M908=1,$Z$51)*_xlfn.IFS(N908=0,$Z$57,N908=1,$Z$56)</f>
        <v>3.447306980846874E-4</v>
      </c>
      <c r="R908" t="str" cm="1">
        <f t="array" ref="R908">_xlfn.IFS(AND(O908&gt;P908,O908&gt;Q908),"Low",AND(P908&gt;O908,P908&gt;Q908),"Medium",AND(Q908&gt;O908,Q908&gt;P908),"High")</f>
        <v>Low</v>
      </c>
      <c r="S908" t="str">
        <f t="shared" si="30"/>
        <v>T</v>
      </c>
    </row>
    <row r="909" spans="1:19" x14ac:dyDescent="0.3">
      <c r="A909" t="s">
        <v>17</v>
      </c>
      <c r="B909">
        <v>1</v>
      </c>
      <c r="C909" t="s">
        <v>15</v>
      </c>
      <c r="D909" t="str">
        <f t="shared" si="29"/>
        <v>Low</v>
      </c>
      <c r="E909">
        <v>0</v>
      </c>
      <c r="F909">
        <v>1</v>
      </c>
      <c r="G909">
        <v>0</v>
      </c>
      <c r="H909">
        <v>1</v>
      </c>
      <c r="I909">
        <v>0</v>
      </c>
      <c r="J909">
        <v>1</v>
      </c>
      <c r="K909">
        <v>1</v>
      </c>
      <c r="L909">
        <v>0</v>
      </c>
      <c r="M909">
        <v>0</v>
      </c>
      <c r="N909">
        <v>1</v>
      </c>
      <c r="O909" cm="1">
        <f t="array" ref="O909">$U$2*_xlfn.IFS(C909="data_analyst",$V$5,C909="data_engineer",$V$6,C909="data_scientist",$V$7)*_xlfn.IFS(E909=0,$V$12,E909=1,$V$11)*_xlfn.IFS(F909=0,$V$17,F909=1,$V$16)*_xlfn.IFS(G909=0,$V$22,G909=1,$V$21)*_xlfn.IFS(H909=0,$V$27,H909=1,$V$26)*_xlfn.IFS(I909=0,$V$32,I909=1,$V$31)*_xlfn.IFS(J909=0,$V$37,J909=1,$V$36)*_xlfn.IFS(K909=0,$V$42,K909=1,$V$41)*_xlfn.IFS(L909=0,$V$47,L909=1,$V$46)*_xlfn.IFS(M909=0,$V$52,M909=1,$V$51)*_xlfn.IFS(N909=0,$V$57,N909=1,$V$56)</f>
        <v>5.6917780313033657E-4</v>
      </c>
      <c r="P909" cm="1">
        <f t="array" ref="P909">$V$2*_xlfn.IFS(C909="data_analyst",$X$5,C909="data_engineer",$X$6,C909="data_scientist",$X$7)*_xlfn.IFS(E909=0,$X$12,E909=1,$X$11)*_xlfn.IFS(F909=0,$X$17,F909=1,$X$16)*_xlfn.IFS(G909=0,$X$22,G909=1,$X$21)*_xlfn.IFS(H909=0,$X$27,H909=1,$X$26)*_xlfn.IFS(I909=0,$X$32,I909=1,$X$31)*_xlfn.IFS(J909=0,$X$37,J909=1,$X$36)*_xlfn.IFS(K909=0,$X$42,K909=1,$X$41)*_xlfn.IFS(L909=0,$X$47,L909=1,$X$46)*_xlfn.IFS(M909=0,$X$52,M909=1,$X$51)*_xlfn.IFS(N909=0,$X$57,N909=1,$X$56)</f>
        <v>5.6154529044489521E-6</v>
      </c>
      <c r="Q909" cm="1">
        <f t="array" ref="Q909">$W$2*_xlfn.IFS(C909="data_analyst",$Z$5,C909="data_engineer",$Z$6,C909="data_scientist",$Z$7)*_xlfn.IFS(E909=0,$Z$12,E909=1,$Z$11)*_xlfn.IFS(F909=0,$Z$17,F909=1,$Z$16)*_xlfn.IFS(G909=0,$Z$22,G909=1,$Z$21)*_xlfn.IFS(H909=0,$Z$27,H909=1,$Z$26)*_xlfn.IFS(I909=0,$Z$32,I909=1,$Z$31)*_xlfn.IFS(J909=0,$Z$37,J909=1,$Z$36)*_xlfn.IFS(K909=0,$Z$42,K909=1,$Z$41)*_xlfn.IFS(L909=0,$Z$47,L909=1,$Z$46)*_xlfn.IFS(M909=0,$Z$52,M909=1,$Z$51)*_xlfn.IFS(N909=0,$Z$57,N909=1,$Z$56)</f>
        <v>2.9829102633791513E-5</v>
      </c>
      <c r="R909" t="str" cm="1">
        <f t="array" ref="R909">_xlfn.IFS(AND(O909&gt;P909,O909&gt;Q909),"Low",AND(P909&gt;O909,P909&gt;Q909),"Medium",AND(Q909&gt;O909,Q909&gt;P909),"High")</f>
        <v>Low</v>
      </c>
      <c r="S909" t="str">
        <f t="shared" si="30"/>
        <v>T</v>
      </c>
    </row>
    <row r="910" spans="1:19" x14ac:dyDescent="0.3">
      <c r="A910" t="s">
        <v>17</v>
      </c>
      <c r="B910">
        <v>3</v>
      </c>
      <c r="C910" t="s">
        <v>15</v>
      </c>
      <c r="D910" t="str">
        <f t="shared" si="29"/>
        <v>Low</v>
      </c>
      <c r="E910">
        <v>0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 cm="1">
        <f t="array" ref="O910">$U$2*_xlfn.IFS(C910="data_analyst",$V$5,C910="data_engineer",$V$6,C910="data_scientist",$V$7)*_xlfn.IFS(E910=0,$V$12,E910=1,$V$11)*_xlfn.IFS(F910=0,$V$17,F910=1,$V$16)*_xlfn.IFS(G910=0,$V$22,G910=1,$V$21)*_xlfn.IFS(H910=0,$V$27,H910=1,$V$26)*_xlfn.IFS(I910=0,$V$32,I910=1,$V$31)*_xlfn.IFS(J910=0,$V$37,J910=1,$V$36)*_xlfn.IFS(K910=0,$V$42,K910=1,$V$41)*_xlfn.IFS(L910=0,$V$47,L910=1,$V$46)*_xlfn.IFS(M910=0,$V$52,M910=1,$V$51)*_xlfn.IFS(N910=0,$V$57,N910=1,$V$56)</f>
        <v>2.3455829444072339E-2</v>
      </c>
      <c r="P910" cm="1">
        <f t="array" ref="P910">$V$2*_xlfn.IFS(C910="data_analyst",$X$5,C910="data_engineer",$X$6,C910="data_scientist",$X$7)*_xlfn.IFS(E910=0,$X$12,E910=1,$X$11)*_xlfn.IFS(F910=0,$X$17,F910=1,$X$16)*_xlfn.IFS(G910=0,$X$22,G910=1,$X$21)*_xlfn.IFS(H910=0,$X$27,H910=1,$X$26)*_xlfn.IFS(I910=0,$X$32,I910=1,$X$31)*_xlfn.IFS(J910=0,$X$37,J910=1,$X$36)*_xlfn.IFS(K910=0,$X$42,K910=1,$X$41)*_xlfn.IFS(L910=0,$X$47,L910=1,$X$46)*_xlfn.IFS(M910=0,$X$52,M910=1,$X$51)*_xlfn.IFS(N910=0,$X$57,N910=1,$X$56)</f>
        <v>1.3229474467763136E-4</v>
      </c>
      <c r="Q910" cm="1">
        <f t="array" ref="Q910">$W$2*_xlfn.IFS(C910="data_analyst",$Z$5,C910="data_engineer",$Z$6,C910="data_scientist",$Z$7)*_xlfn.IFS(E910=0,$Z$12,E910=1,$Z$11)*_xlfn.IFS(F910=0,$Z$17,F910=1,$Z$16)*_xlfn.IFS(G910=0,$Z$22,G910=1,$Z$21)*_xlfn.IFS(H910=0,$Z$27,H910=1,$Z$26)*_xlfn.IFS(I910=0,$Z$32,I910=1,$Z$31)*_xlfn.IFS(J910=0,$Z$37,J910=1,$Z$36)*_xlfn.IFS(K910=0,$Z$42,K910=1,$Z$41)*_xlfn.IFS(L910=0,$Z$47,L910=1,$Z$46)*_xlfn.IFS(M910=0,$Z$52,M910=1,$Z$51)*_xlfn.IFS(N910=0,$Z$57,N910=1,$Z$56)</f>
        <v>1.0934096374833335E-3</v>
      </c>
      <c r="R910" t="str" cm="1">
        <f t="array" ref="R910">_xlfn.IFS(AND(O910&gt;P910,O910&gt;Q910),"Low",AND(P910&gt;O910,P910&gt;Q910),"Medium",AND(Q910&gt;O910,Q910&gt;P910),"High")</f>
        <v>Low</v>
      </c>
      <c r="S910" t="str">
        <f t="shared" si="30"/>
        <v>T</v>
      </c>
    </row>
    <row r="911" spans="1:19" x14ac:dyDescent="0.3">
      <c r="A911" t="s">
        <v>17</v>
      </c>
      <c r="B911">
        <v>1</v>
      </c>
      <c r="C911" t="s">
        <v>15</v>
      </c>
      <c r="D911" t="str">
        <f t="shared" si="29"/>
        <v>Low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 cm="1">
        <f t="array" ref="O911">$U$2*_xlfn.IFS(C911="data_analyst",$V$5,C911="data_engineer",$V$6,C911="data_scientist",$V$7)*_xlfn.IFS(E911=0,$V$12,E911=1,$V$11)*_xlfn.IFS(F911=0,$V$17,F911=1,$V$16)*_xlfn.IFS(G911=0,$V$22,G911=1,$V$21)*_xlfn.IFS(H911=0,$V$27,H911=1,$V$26)*_xlfn.IFS(I911=0,$V$32,I911=1,$V$31)*_xlfn.IFS(J911=0,$V$37,J911=1,$V$36)*_xlfn.IFS(K911=0,$V$42,K911=1,$V$41)*_xlfn.IFS(L911=0,$V$47,L911=1,$V$46)*_xlfn.IFS(M911=0,$V$52,M911=1,$V$51)*_xlfn.IFS(N911=0,$V$57,N911=1,$V$56)</f>
        <v>1.8002646761135725E-2</v>
      </c>
      <c r="P911" cm="1">
        <f t="array" ref="P911">$V$2*_xlfn.IFS(C911="data_analyst",$X$5,C911="data_engineer",$X$6,C911="data_scientist",$X$7)*_xlfn.IFS(E911=0,$X$12,E911=1,$X$11)*_xlfn.IFS(F911=0,$X$17,F911=1,$X$16)*_xlfn.IFS(G911=0,$X$22,G911=1,$X$21)*_xlfn.IFS(H911=0,$X$27,H911=1,$X$26)*_xlfn.IFS(I911=0,$X$32,I911=1,$X$31)*_xlfn.IFS(J911=0,$X$37,J911=1,$X$36)*_xlfn.IFS(K911=0,$X$42,K911=1,$X$41)*_xlfn.IFS(L911=0,$X$47,L911=1,$X$46)*_xlfn.IFS(M911=0,$X$52,M911=1,$X$51)*_xlfn.IFS(N911=0,$X$57,N911=1,$X$56)</f>
        <v>1.1404719368761322E-4</v>
      </c>
      <c r="Q911" cm="1">
        <f t="array" ref="Q911">$W$2*_xlfn.IFS(C911="data_analyst",$Z$5,C911="data_engineer",$Z$6,C911="data_scientist",$Z$7)*_xlfn.IFS(E911=0,$Z$12,E911=1,$Z$11)*_xlfn.IFS(F911=0,$Z$17,F911=1,$Z$16)*_xlfn.IFS(G911=0,$Z$22,G911=1,$Z$21)*_xlfn.IFS(H911=0,$Z$27,H911=1,$Z$26)*_xlfn.IFS(I911=0,$Z$32,I911=1,$Z$31)*_xlfn.IFS(J911=0,$Z$37,J911=1,$Z$36)*_xlfn.IFS(K911=0,$Z$42,K911=1,$Z$41)*_xlfn.IFS(L911=0,$Z$47,L911=1,$Z$46)*_xlfn.IFS(M911=0,$Z$52,M911=1,$Z$51)*_xlfn.IFS(N911=0,$Z$57,N911=1,$Z$56)</f>
        <v>1.0309290867700006E-3</v>
      </c>
      <c r="R911" t="str" cm="1">
        <f t="array" ref="R911">_xlfn.IFS(AND(O911&gt;P911,O911&gt;Q911),"Low",AND(P911&gt;O911,P911&gt;Q911),"Medium",AND(Q911&gt;O911,Q911&gt;P911),"High")</f>
        <v>Low</v>
      </c>
      <c r="S911" t="str">
        <f t="shared" si="30"/>
        <v>T</v>
      </c>
    </row>
    <row r="912" spans="1:19" x14ac:dyDescent="0.3">
      <c r="A912" t="s">
        <v>17</v>
      </c>
      <c r="B912">
        <v>7</v>
      </c>
      <c r="C912" t="s">
        <v>15</v>
      </c>
      <c r="D912" t="str">
        <f t="shared" si="29"/>
        <v>Low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 cm="1">
        <f t="array" ref="O912">$U$2*_xlfn.IFS(C912="data_analyst",$V$5,C912="data_engineer",$V$6,C912="data_scientist",$V$7)*_xlfn.IFS(E912=0,$V$12,E912=1,$V$11)*_xlfn.IFS(F912=0,$V$17,F912=1,$V$16)*_xlfn.IFS(G912=0,$V$22,G912=1,$V$21)*_xlfn.IFS(H912=0,$V$27,H912=1,$V$26)*_xlfn.IFS(I912=0,$V$32,I912=1,$V$31)*_xlfn.IFS(J912=0,$V$37,J912=1,$V$36)*_xlfn.IFS(K912=0,$V$42,K912=1,$V$41)*_xlfn.IFS(L912=0,$V$47,L912=1,$V$46)*_xlfn.IFS(M912=0,$V$52,M912=1,$V$51)*_xlfn.IFS(N912=0,$V$57,N912=1,$V$56)</f>
        <v>2.3455829444072339E-2</v>
      </c>
      <c r="P912" cm="1">
        <f t="array" ref="P912">$V$2*_xlfn.IFS(C912="data_analyst",$X$5,C912="data_engineer",$X$6,C912="data_scientist",$X$7)*_xlfn.IFS(E912=0,$X$12,E912=1,$X$11)*_xlfn.IFS(F912=0,$X$17,F912=1,$X$16)*_xlfn.IFS(G912=0,$X$22,G912=1,$X$21)*_xlfn.IFS(H912=0,$X$27,H912=1,$X$26)*_xlfn.IFS(I912=0,$X$32,I912=1,$X$31)*_xlfn.IFS(J912=0,$X$37,J912=1,$X$36)*_xlfn.IFS(K912=0,$X$42,K912=1,$X$41)*_xlfn.IFS(L912=0,$X$47,L912=1,$X$46)*_xlfn.IFS(M912=0,$X$52,M912=1,$X$51)*_xlfn.IFS(N912=0,$X$57,N912=1,$X$56)</f>
        <v>1.3229474467763136E-4</v>
      </c>
      <c r="Q912" cm="1">
        <f t="array" ref="Q912">$W$2*_xlfn.IFS(C912="data_analyst",$Z$5,C912="data_engineer",$Z$6,C912="data_scientist",$Z$7)*_xlfn.IFS(E912=0,$Z$12,E912=1,$Z$11)*_xlfn.IFS(F912=0,$Z$17,F912=1,$Z$16)*_xlfn.IFS(G912=0,$Z$22,G912=1,$Z$21)*_xlfn.IFS(H912=0,$Z$27,H912=1,$Z$26)*_xlfn.IFS(I912=0,$Z$32,I912=1,$Z$31)*_xlfn.IFS(J912=0,$Z$37,J912=1,$Z$36)*_xlfn.IFS(K912=0,$Z$42,K912=1,$Z$41)*_xlfn.IFS(L912=0,$Z$47,L912=1,$Z$46)*_xlfn.IFS(M912=0,$Z$52,M912=1,$Z$51)*_xlfn.IFS(N912=0,$Z$57,N912=1,$Z$56)</f>
        <v>1.0934096374833335E-3</v>
      </c>
      <c r="R912" t="str" cm="1">
        <f t="array" ref="R912">_xlfn.IFS(AND(O912&gt;P912,O912&gt;Q912),"Low",AND(P912&gt;O912,P912&gt;Q912),"Medium",AND(Q912&gt;O912,Q912&gt;P912),"High")</f>
        <v>Low</v>
      </c>
      <c r="S912" t="str">
        <f t="shared" si="30"/>
        <v>T</v>
      </c>
    </row>
    <row r="913" spans="1:19" x14ac:dyDescent="0.3">
      <c r="A913" t="s">
        <v>17</v>
      </c>
      <c r="B913">
        <v>1</v>
      </c>
      <c r="C913" t="s">
        <v>15</v>
      </c>
      <c r="D913" t="str">
        <f t="shared" si="29"/>
        <v>Low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 cm="1">
        <f t="array" ref="O913">$U$2*_xlfn.IFS(C913="data_analyst",$V$5,C913="data_engineer",$V$6,C913="data_scientist",$V$7)*_xlfn.IFS(E913=0,$V$12,E913=1,$V$11)*_xlfn.IFS(F913=0,$V$17,F913=1,$V$16)*_xlfn.IFS(G913=0,$V$22,G913=1,$V$21)*_xlfn.IFS(H913=0,$V$27,H913=1,$V$26)*_xlfn.IFS(I913=0,$V$32,I913=1,$V$31)*_xlfn.IFS(J913=0,$V$37,J913=1,$V$36)*_xlfn.IFS(K913=0,$V$42,K913=1,$V$41)*_xlfn.IFS(L913=0,$V$47,L913=1,$V$46)*_xlfn.IFS(M913=0,$V$52,M913=1,$V$51)*_xlfn.IFS(N913=0,$V$57,N913=1,$V$56)</f>
        <v>2.3455829444072339E-2</v>
      </c>
      <c r="P913" cm="1">
        <f t="array" ref="P913">$V$2*_xlfn.IFS(C913="data_analyst",$X$5,C913="data_engineer",$X$6,C913="data_scientist",$X$7)*_xlfn.IFS(E913=0,$X$12,E913=1,$X$11)*_xlfn.IFS(F913=0,$X$17,F913=1,$X$16)*_xlfn.IFS(G913=0,$X$22,G913=1,$X$21)*_xlfn.IFS(H913=0,$X$27,H913=1,$X$26)*_xlfn.IFS(I913=0,$X$32,I913=1,$X$31)*_xlfn.IFS(J913=0,$X$37,J913=1,$X$36)*_xlfn.IFS(K913=0,$X$42,K913=1,$X$41)*_xlfn.IFS(L913=0,$X$47,L913=1,$X$46)*_xlfn.IFS(M913=0,$X$52,M913=1,$X$51)*_xlfn.IFS(N913=0,$X$57,N913=1,$X$56)</f>
        <v>1.3229474467763136E-4</v>
      </c>
      <c r="Q913" cm="1">
        <f t="array" ref="Q913">$W$2*_xlfn.IFS(C913="data_analyst",$Z$5,C913="data_engineer",$Z$6,C913="data_scientist",$Z$7)*_xlfn.IFS(E913=0,$Z$12,E913=1,$Z$11)*_xlfn.IFS(F913=0,$Z$17,F913=1,$Z$16)*_xlfn.IFS(G913=0,$Z$22,G913=1,$Z$21)*_xlfn.IFS(H913=0,$Z$27,H913=1,$Z$26)*_xlfn.IFS(I913=0,$Z$32,I913=1,$Z$31)*_xlfn.IFS(J913=0,$Z$37,J913=1,$Z$36)*_xlfn.IFS(K913=0,$Z$42,K913=1,$Z$41)*_xlfn.IFS(L913=0,$Z$47,L913=1,$Z$46)*_xlfn.IFS(M913=0,$Z$52,M913=1,$Z$51)*_xlfn.IFS(N913=0,$Z$57,N913=1,$Z$56)</f>
        <v>1.0934096374833335E-3</v>
      </c>
      <c r="R913" t="str" cm="1">
        <f t="array" ref="R913">_xlfn.IFS(AND(O913&gt;P913,O913&gt;Q913),"Low",AND(P913&gt;O913,P913&gt;Q913),"Medium",AND(Q913&gt;O913,Q913&gt;P913),"High")</f>
        <v>Low</v>
      </c>
      <c r="S913" t="str">
        <f t="shared" si="30"/>
        <v>T</v>
      </c>
    </row>
    <row r="914" spans="1:19" x14ac:dyDescent="0.3">
      <c r="A914" t="s">
        <v>17</v>
      </c>
      <c r="B914">
        <v>3</v>
      </c>
      <c r="C914" t="s">
        <v>15</v>
      </c>
      <c r="D914" t="str">
        <f t="shared" si="29"/>
        <v>Low</v>
      </c>
      <c r="E914">
        <v>1</v>
      </c>
      <c r="F914">
        <v>1</v>
      </c>
      <c r="G914">
        <v>0</v>
      </c>
      <c r="H914">
        <v>1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1</v>
      </c>
      <c r="O914" cm="1">
        <f t="array" ref="O914">$U$2*_xlfn.IFS(C914="data_analyst",$V$5,C914="data_engineer",$V$6,C914="data_scientist",$V$7)*_xlfn.IFS(E914=0,$V$12,E914=1,$V$11)*_xlfn.IFS(F914=0,$V$17,F914=1,$V$16)*_xlfn.IFS(G914=0,$V$22,G914=1,$V$21)*_xlfn.IFS(H914=0,$V$27,H914=1,$V$26)*_xlfn.IFS(I914=0,$V$32,I914=1,$V$31)*_xlfn.IFS(J914=0,$V$37,J914=1,$V$36)*_xlfn.IFS(K914=0,$V$42,K914=1,$V$41)*_xlfn.IFS(L914=0,$V$47,L914=1,$V$46)*_xlfn.IFS(M914=0,$V$52,M914=1,$V$51)*_xlfn.IFS(N914=0,$V$57,N914=1,$V$56)</f>
        <v>2.6705726459111151E-4</v>
      </c>
      <c r="P914" cm="1">
        <f t="array" ref="P914">$V$2*_xlfn.IFS(C914="data_analyst",$X$5,C914="data_engineer",$X$6,C914="data_scientist",$X$7)*_xlfn.IFS(E914=0,$X$12,E914=1,$X$11)*_xlfn.IFS(F914=0,$X$17,F914=1,$X$16)*_xlfn.IFS(G914=0,$X$22,G914=1,$X$21)*_xlfn.IFS(H914=0,$X$27,H914=1,$X$26)*_xlfn.IFS(I914=0,$X$32,I914=1,$X$31)*_xlfn.IFS(J914=0,$X$37,J914=1,$X$36)*_xlfn.IFS(K914=0,$X$42,K914=1,$X$41)*_xlfn.IFS(L914=0,$X$47,L914=1,$X$46)*_xlfn.IFS(M914=0,$X$52,M914=1,$X$51)*_xlfn.IFS(N914=0,$X$57,N914=1,$X$56)</f>
        <v>1.4644461517516924E-5</v>
      </c>
      <c r="Q914" cm="1">
        <f t="array" ref="Q914">$W$2*_xlfn.IFS(C914="data_analyst",$Z$5,C914="data_engineer",$Z$6,C914="data_scientist",$Z$7)*_xlfn.IFS(E914=0,$Z$12,E914=1,$Z$11)*_xlfn.IFS(F914=0,$Z$17,F914=1,$Z$16)*_xlfn.IFS(G914=0,$Z$22,G914=1,$Z$21)*_xlfn.IFS(H914=0,$Z$27,H914=1,$Z$26)*_xlfn.IFS(I914=0,$Z$32,I914=1,$Z$31)*_xlfn.IFS(J914=0,$Z$37,J914=1,$Z$36)*_xlfn.IFS(K914=0,$Z$42,K914=1,$Z$41)*_xlfn.IFS(L914=0,$Z$47,L914=1,$Z$46)*_xlfn.IFS(M914=0,$Z$52,M914=1,$Z$51)*_xlfn.IFS(N914=0,$Z$57,N914=1,$Z$56)</f>
        <v>3.9635930896955842E-5</v>
      </c>
      <c r="R914" t="str" cm="1">
        <f t="array" ref="R914">_xlfn.IFS(AND(O914&gt;P914,O914&gt;Q914),"Low",AND(P914&gt;O914,P914&gt;Q914),"Medium",AND(Q914&gt;O914,Q914&gt;P914),"High")</f>
        <v>Low</v>
      </c>
      <c r="S914" t="str">
        <f t="shared" si="30"/>
        <v>T</v>
      </c>
    </row>
    <row r="915" spans="1:19" x14ac:dyDescent="0.3">
      <c r="A915" t="s">
        <v>17</v>
      </c>
      <c r="B915">
        <v>3</v>
      </c>
      <c r="C915" t="s">
        <v>15</v>
      </c>
      <c r="D915" t="str">
        <f t="shared" si="29"/>
        <v>Low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1</v>
      </c>
      <c r="O915" cm="1">
        <f t="array" ref="O915">$U$2*_xlfn.IFS(C915="data_analyst",$V$5,C915="data_engineer",$V$6,C915="data_scientist",$V$7)*_xlfn.IFS(E915=0,$V$12,E915=1,$V$11)*_xlfn.IFS(F915=0,$V$17,F915=1,$V$16)*_xlfn.IFS(G915=0,$V$22,G915=1,$V$21)*_xlfn.IFS(H915=0,$V$27,H915=1,$V$26)*_xlfn.IFS(I915=0,$V$32,I915=1,$V$31)*_xlfn.IFS(J915=0,$V$37,J915=1,$V$36)*_xlfn.IFS(K915=0,$V$42,K915=1,$V$41)*_xlfn.IFS(L915=0,$V$47,L915=1,$V$46)*_xlfn.IFS(M915=0,$V$52,M915=1,$V$51)*_xlfn.IFS(N915=0,$V$57,N915=1,$V$56)</f>
        <v>8.0538920544847136E-3</v>
      </c>
      <c r="P915" cm="1">
        <f t="array" ref="P915">$V$2*_xlfn.IFS(C915="data_analyst",$X$5,C915="data_engineer",$X$6,C915="data_scientist",$X$7)*_xlfn.IFS(E915=0,$X$12,E915=1,$X$11)*_xlfn.IFS(F915=0,$X$17,F915=1,$X$16)*_xlfn.IFS(G915=0,$X$22,G915=1,$X$21)*_xlfn.IFS(H915=0,$X$27,H915=1,$X$26)*_xlfn.IFS(I915=0,$X$32,I915=1,$X$31)*_xlfn.IFS(J915=0,$X$37,J915=1,$X$36)*_xlfn.IFS(K915=0,$X$42,K915=1,$X$41)*_xlfn.IFS(L915=0,$X$47,L915=1,$X$46)*_xlfn.IFS(M915=0,$X$52,M915=1,$X$51)*_xlfn.IFS(N915=0,$X$57,N915=1,$X$56)</f>
        <v>3.2026103349562342E-5</v>
      </c>
      <c r="Q915" cm="1">
        <f t="array" ref="Q915">$W$2*_xlfn.IFS(C915="data_analyst",$Z$5,C915="data_engineer",$Z$6,C915="data_scientist",$Z$7)*_xlfn.IFS(E915=0,$Z$12,E915=1,$Z$11)*_xlfn.IFS(F915=0,$Z$17,F915=1,$Z$16)*_xlfn.IFS(G915=0,$Z$22,G915=1,$Z$21)*_xlfn.IFS(H915=0,$Z$27,H915=1,$Z$26)*_xlfn.IFS(I915=0,$Z$32,I915=1,$Z$31)*_xlfn.IFS(J915=0,$Z$37,J915=1,$Z$36)*_xlfn.IFS(K915=0,$Z$42,K915=1,$Z$41)*_xlfn.IFS(L915=0,$Z$47,L915=1,$Z$46)*_xlfn.IFS(M915=0,$Z$52,M915=1,$Z$51)*_xlfn.IFS(N915=0,$Z$57,N915=1,$Z$56)</f>
        <v>3.0681362709042702E-4</v>
      </c>
      <c r="R915" t="str" cm="1">
        <f t="array" ref="R915">_xlfn.IFS(AND(O915&gt;P915,O915&gt;Q915),"Low",AND(P915&gt;O915,P915&gt;Q915),"Medium",AND(Q915&gt;O915,Q915&gt;P915),"High")</f>
        <v>Low</v>
      </c>
      <c r="S915" t="str">
        <f t="shared" si="30"/>
        <v>T</v>
      </c>
    </row>
    <row r="916" spans="1:19" x14ac:dyDescent="0.3">
      <c r="A916" t="s">
        <v>17</v>
      </c>
      <c r="B916">
        <v>4</v>
      </c>
      <c r="C916" t="s">
        <v>15</v>
      </c>
      <c r="D916" t="str">
        <f t="shared" si="29"/>
        <v>Low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 cm="1">
        <f t="array" ref="O916">$U$2*_xlfn.IFS(C916="data_analyst",$V$5,C916="data_engineer",$V$6,C916="data_scientist",$V$7)*_xlfn.IFS(E916=0,$V$12,E916=1,$V$11)*_xlfn.IFS(F916=0,$V$17,F916=1,$V$16)*_xlfn.IFS(G916=0,$V$22,G916=1,$V$21)*_xlfn.IFS(H916=0,$V$27,H916=1,$V$26)*_xlfn.IFS(I916=0,$V$32,I916=1,$V$31)*_xlfn.IFS(J916=0,$V$37,J916=1,$V$36)*_xlfn.IFS(K916=0,$V$42,K916=1,$V$41)*_xlfn.IFS(L916=0,$V$47,L916=1,$V$46)*_xlfn.IFS(M916=0,$V$52,M916=1,$V$51)*_xlfn.IFS(N916=0,$V$57,N916=1,$V$56)</f>
        <v>2.3455829444072339E-2</v>
      </c>
      <c r="P916" cm="1">
        <f t="array" ref="P916">$V$2*_xlfn.IFS(C916="data_analyst",$X$5,C916="data_engineer",$X$6,C916="data_scientist",$X$7)*_xlfn.IFS(E916=0,$X$12,E916=1,$X$11)*_xlfn.IFS(F916=0,$X$17,F916=1,$X$16)*_xlfn.IFS(G916=0,$X$22,G916=1,$X$21)*_xlfn.IFS(H916=0,$X$27,H916=1,$X$26)*_xlfn.IFS(I916=0,$X$32,I916=1,$X$31)*_xlfn.IFS(J916=0,$X$37,J916=1,$X$36)*_xlfn.IFS(K916=0,$X$42,K916=1,$X$41)*_xlfn.IFS(L916=0,$X$47,L916=1,$X$46)*_xlfn.IFS(M916=0,$X$52,M916=1,$X$51)*_xlfn.IFS(N916=0,$X$57,N916=1,$X$56)</f>
        <v>1.3229474467763136E-4</v>
      </c>
      <c r="Q916" cm="1">
        <f t="array" ref="Q916">$W$2*_xlfn.IFS(C916="data_analyst",$Z$5,C916="data_engineer",$Z$6,C916="data_scientist",$Z$7)*_xlfn.IFS(E916=0,$Z$12,E916=1,$Z$11)*_xlfn.IFS(F916=0,$Z$17,F916=1,$Z$16)*_xlfn.IFS(G916=0,$Z$22,G916=1,$Z$21)*_xlfn.IFS(H916=0,$Z$27,H916=1,$Z$26)*_xlfn.IFS(I916=0,$Z$32,I916=1,$Z$31)*_xlfn.IFS(J916=0,$Z$37,J916=1,$Z$36)*_xlfn.IFS(K916=0,$Z$42,K916=1,$Z$41)*_xlfn.IFS(L916=0,$Z$47,L916=1,$Z$46)*_xlfn.IFS(M916=0,$Z$52,M916=1,$Z$51)*_xlfn.IFS(N916=0,$Z$57,N916=1,$Z$56)</f>
        <v>1.0934096374833335E-3</v>
      </c>
      <c r="R916" t="str" cm="1">
        <f t="array" ref="R916">_xlfn.IFS(AND(O916&gt;P916,O916&gt;Q916),"Low",AND(P916&gt;O916,P916&gt;Q916),"Medium",AND(Q916&gt;O916,Q916&gt;P916),"High")</f>
        <v>Low</v>
      </c>
      <c r="S916" t="str">
        <f t="shared" si="30"/>
        <v>T</v>
      </c>
    </row>
    <row r="917" spans="1:19" x14ac:dyDescent="0.3">
      <c r="A917" t="s">
        <v>17</v>
      </c>
      <c r="B917">
        <v>3</v>
      </c>
      <c r="C917" t="s">
        <v>15</v>
      </c>
      <c r="D917" t="str">
        <f t="shared" si="29"/>
        <v>Low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 cm="1">
        <f t="array" ref="O917">$U$2*_xlfn.IFS(C917="data_analyst",$V$5,C917="data_engineer",$V$6,C917="data_scientist",$V$7)*_xlfn.IFS(E917=0,$V$12,E917=1,$V$11)*_xlfn.IFS(F917=0,$V$17,F917=1,$V$16)*_xlfn.IFS(G917=0,$V$22,G917=1,$V$21)*_xlfn.IFS(H917=0,$V$27,H917=1,$V$26)*_xlfn.IFS(I917=0,$V$32,I917=1,$V$31)*_xlfn.IFS(J917=0,$V$37,J917=1,$V$36)*_xlfn.IFS(K917=0,$V$42,K917=1,$V$41)*_xlfn.IFS(L917=0,$V$47,L917=1,$V$46)*_xlfn.IFS(M917=0,$V$52,M917=1,$V$51)*_xlfn.IFS(N917=0,$V$57,N917=1,$V$56)</f>
        <v>3.5980479398548316E-3</v>
      </c>
      <c r="P917" cm="1">
        <f t="array" ref="P917">$V$2*_xlfn.IFS(C917="data_analyst",$X$5,C917="data_engineer",$X$6,C917="data_scientist",$X$7)*_xlfn.IFS(E917=0,$X$12,E917=1,$X$11)*_xlfn.IFS(F917=0,$X$17,F917=1,$X$16)*_xlfn.IFS(G917=0,$X$22,G917=1,$X$21)*_xlfn.IFS(H917=0,$X$27,H917=1,$X$26)*_xlfn.IFS(I917=0,$X$32,I917=1,$X$31)*_xlfn.IFS(J917=0,$X$37,J917=1,$X$36)*_xlfn.IFS(K917=0,$X$42,K917=1,$X$41)*_xlfn.IFS(L917=0,$X$47,L917=1,$X$46)*_xlfn.IFS(M917=0,$X$52,M917=1,$X$51)*_xlfn.IFS(N917=0,$X$57,N917=1,$X$56)</f>
        <v>6.6698551578231375E-6</v>
      </c>
      <c r="Q917" cm="1">
        <f t="array" ref="Q917">$W$2*_xlfn.IFS(C917="data_analyst",$Z$5,C917="data_engineer",$Z$6,C917="data_scientist",$Z$7)*_xlfn.IFS(E917=0,$Z$12,E917=1,$Z$11)*_xlfn.IFS(F917=0,$Z$17,F917=1,$Z$16)*_xlfn.IFS(G917=0,$Z$22,G917=1,$Z$21)*_xlfn.IFS(H917=0,$Z$27,H917=1,$Z$26)*_xlfn.IFS(I917=0,$Z$32,I917=1,$Z$31)*_xlfn.IFS(J917=0,$Z$37,J917=1,$Z$36)*_xlfn.IFS(K917=0,$Z$42,K917=1,$Z$41)*_xlfn.IFS(L917=0,$Z$47,L917=1,$Z$46)*_xlfn.IFS(M917=0,$Z$52,M917=1,$Z$51)*_xlfn.IFS(N917=0,$Z$57,N917=1,$Z$56)</f>
        <v>1.5927766875393896E-4</v>
      </c>
      <c r="R917" t="str" cm="1">
        <f t="array" ref="R917">_xlfn.IFS(AND(O917&gt;P917,O917&gt;Q917),"Low",AND(P917&gt;O917,P917&gt;Q917),"Medium",AND(Q917&gt;O917,Q917&gt;P917),"High")</f>
        <v>Low</v>
      </c>
      <c r="S917" t="str">
        <f t="shared" si="30"/>
        <v>T</v>
      </c>
    </row>
    <row r="918" spans="1:19" x14ac:dyDescent="0.3">
      <c r="A918" t="s">
        <v>17</v>
      </c>
      <c r="B918">
        <v>5</v>
      </c>
      <c r="C918" t="s">
        <v>15</v>
      </c>
      <c r="D918" t="str">
        <f t="shared" si="29"/>
        <v>Low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 cm="1">
        <f t="array" ref="O918">$U$2*_xlfn.IFS(C918="data_analyst",$V$5,C918="data_engineer",$V$6,C918="data_scientist",$V$7)*_xlfn.IFS(E918=0,$V$12,E918=1,$V$11)*_xlfn.IFS(F918=0,$V$17,F918=1,$V$16)*_xlfn.IFS(G918=0,$V$22,G918=1,$V$21)*_xlfn.IFS(H918=0,$V$27,H918=1,$V$26)*_xlfn.IFS(I918=0,$V$32,I918=1,$V$31)*_xlfn.IFS(J918=0,$V$37,J918=1,$V$36)*_xlfn.IFS(K918=0,$V$42,K918=1,$V$41)*_xlfn.IFS(L918=0,$V$47,L918=1,$V$46)*_xlfn.IFS(M918=0,$V$52,M918=1,$V$51)*_xlfn.IFS(N918=0,$V$57,N918=1,$V$56)</f>
        <v>1.8002646761135725E-2</v>
      </c>
      <c r="P918" cm="1">
        <f t="array" ref="P918">$V$2*_xlfn.IFS(C918="data_analyst",$X$5,C918="data_engineer",$X$6,C918="data_scientist",$X$7)*_xlfn.IFS(E918=0,$X$12,E918=1,$X$11)*_xlfn.IFS(F918=0,$X$17,F918=1,$X$16)*_xlfn.IFS(G918=0,$X$22,G918=1,$X$21)*_xlfn.IFS(H918=0,$X$27,H918=1,$X$26)*_xlfn.IFS(I918=0,$X$32,I918=1,$X$31)*_xlfn.IFS(J918=0,$X$37,J918=1,$X$36)*_xlfn.IFS(K918=0,$X$42,K918=1,$X$41)*_xlfn.IFS(L918=0,$X$47,L918=1,$X$46)*_xlfn.IFS(M918=0,$X$52,M918=1,$X$51)*_xlfn.IFS(N918=0,$X$57,N918=1,$X$56)</f>
        <v>1.1404719368761322E-4</v>
      </c>
      <c r="Q918" cm="1">
        <f t="array" ref="Q918">$W$2*_xlfn.IFS(C918="data_analyst",$Z$5,C918="data_engineer",$Z$6,C918="data_scientist",$Z$7)*_xlfn.IFS(E918=0,$Z$12,E918=1,$Z$11)*_xlfn.IFS(F918=0,$Z$17,F918=1,$Z$16)*_xlfn.IFS(G918=0,$Z$22,G918=1,$Z$21)*_xlfn.IFS(H918=0,$Z$27,H918=1,$Z$26)*_xlfn.IFS(I918=0,$Z$32,I918=1,$Z$31)*_xlfn.IFS(J918=0,$Z$37,J918=1,$Z$36)*_xlfn.IFS(K918=0,$Z$42,K918=1,$Z$41)*_xlfn.IFS(L918=0,$Z$47,L918=1,$Z$46)*_xlfn.IFS(M918=0,$Z$52,M918=1,$Z$51)*_xlfn.IFS(N918=0,$Z$57,N918=1,$Z$56)</f>
        <v>1.0309290867700006E-3</v>
      </c>
      <c r="R918" t="str" cm="1">
        <f t="array" ref="R918">_xlfn.IFS(AND(O918&gt;P918,O918&gt;Q918),"Low",AND(P918&gt;O918,P918&gt;Q918),"Medium",AND(Q918&gt;O918,Q918&gt;P918),"High")</f>
        <v>Low</v>
      </c>
      <c r="S918" t="str">
        <f t="shared" si="30"/>
        <v>T</v>
      </c>
    </row>
    <row r="919" spans="1:19" x14ac:dyDescent="0.3">
      <c r="A919" t="s">
        <v>17</v>
      </c>
      <c r="B919">
        <v>1</v>
      </c>
      <c r="C919" t="s">
        <v>15</v>
      </c>
      <c r="D919" t="str">
        <f t="shared" si="29"/>
        <v>Low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1</v>
      </c>
      <c r="O919" cm="1">
        <f t="array" ref="O919">$U$2*_xlfn.IFS(C919="data_analyst",$V$5,C919="data_engineer",$V$6,C919="data_scientist",$V$7)*_xlfn.IFS(E919=0,$V$12,E919=1,$V$11)*_xlfn.IFS(F919=0,$V$17,F919=1,$V$16)*_xlfn.IFS(G919=0,$V$22,G919=1,$V$21)*_xlfn.IFS(H919=0,$V$27,H919=1,$V$26)*_xlfn.IFS(I919=0,$V$32,I919=1,$V$31)*_xlfn.IFS(J919=0,$V$37,J919=1,$V$36)*_xlfn.IFS(K919=0,$V$42,K919=1,$V$41)*_xlfn.IFS(L919=0,$V$47,L919=1,$V$46)*_xlfn.IFS(M919=0,$V$52,M919=1,$V$51)*_xlfn.IFS(N919=0,$V$57,N919=1,$V$56)</f>
        <v>1.2722677265495437E-3</v>
      </c>
      <c r="P919" cm="1">
        <f t="array" ref="P919">$V$2*_xlfn.IFS(C919="data_analyst",$X$5,C919="data_engineer",$X$6,C919="data_scientist",$X$7)*_xlfn.IFS(E919=0,$X$12,E919=1,$X$11)*_xlfn.IFS(F919=0,$X$17,F919=1,$X$16)*_xlfn.IFS(G919=0,$X$22,G919=1,$X$21)*_xlfn.IFS(H919=0,$X$27,H919=1,$X$26)*_xlfn.IFS(I919=0,$X$32,I919=1,$X$31)*_xlfn.IFS(J919=0,$X$37,J919=1,$X$36)*_xlfn.IFS(K919=0,$X$42,K919=1,$X$41)*_xlfn.IFS(L919=0,$X$47,L919=1,$X$46)*_xlfn.IFS(M919=0,$X$52,M919=1,$X$51)*_xlfn.IFS(N919=0,$X$57,N919=1,$X$56)</f>
        <v>1.9997020494412149E-5</v>
      </c>
      <c r="Q919" cm="1">
        <f t="array" ref="Q919">$W$2*_xlfn.IFS(C919="data_analyst",$Z$5,C919="data_engineer",$Z$6,C919="data_scientist",$Z$7)*_xlfn.IFS(E919=0,$Z$12,E919=1,$Z$11)*_xlfn.IFS(F919=0,$Z$17,F919=1,$Z$16)*_xlfn.IFS(G919=0,$Z$22,G919=1,$Z$21)*_xlfn.IFS(H919=0,$Z$27,H919=1,$Z$26)*_xlfn.IFS(I919=0,$Z$32,I919=1,$Z$31)*_xlfn.IFS(J919=0,$Z$37,J919=1,$Z$36)*_xlfn.IFS(K919=0,$Z$42,K919=1,$Z$41)*_xlfn.IFS(L919=0,$Z$47,L919=1,$Z$46)*_xlfn.IFS(M919=0,$Z$52,M919=1,$Z$51)*_xlfn.IFS(N919=0,$Z$57,N919=1,$Z$56)</f>
        <v>1.0022921676930561E-4</v>
      </c>
      <c r="R919" t="str" cm="1">
        <f t="array" ref="R919">_xlfn.IFS(AND(O919&gt;P919,O919&gt;Q919),"Low",AND(P919&gt;O919,P919&gt;Q919),"Medium",AND(Q919&gt;O919,Q919&gt;P919),"High")</f>
        <v>Low</v>
      </c>
      <c r="S919" t="str">
        <f t="shared" si="30"/>
        <v>T</v>
      </c>
    </row>
    <row r="920" spans="1:19" x14ac:dyDescent="0.3">
      <c r="A920" t="s">
        <v>17</v>
      </c>
      <c r="B920">
        <v>3</v>
      </c>
      <c r="C920" t="s">
        <v>15</v>
      </c>
      <c r="D920" t="str">
        <f t="shared" si="29"/>
        <v>Low</v>
      </c>
      <c r="E920">
        <v>0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 cm="1">
        <f t="array" ref="O920">$U$2*_xlfn.IFS(C920="data_analyst",$V$5,C920="data_engineer",$V$6,C920="data_scientist",$V$7)*_xlfn.IFS(E920=0,$V$12,E920=1,$V$11)*_xlfn.IFS(F920=0,$V$17,F920=1,$V$16)*_xlfn.IFS(G920=0,$V$22,G920=1,$V$21)*_xlfn.IFS(H920=0,$V$27,H920=1,$V$26)*_xlfn.IFS(I920=0,$V$32,I920=1,$V$31)*_xlfn.IFS(J920=0,$V$37,J920=1,$V$36)*_xlfn.IFS(K920=0,$V$42,K920=1,$V$41)*_xlfn.IFS(L920=0,$V$47,L920=1,$V$46)*_xlfn.IFS(M920=0,$V$52,M920=1,$V$51)*_xlfn.IFS(N920=0,$V$57,N920=1,$V$56)</f>
        <v>2.3455829444072339E-2</v>
      </c>
      <c r="P920" cm="1">
        <f t="array" ref="P920">$V$2*_xlfn.IFS(C920="data_analyst",$X$5,C920="data_engineer",$X$6,C920="data_scientist",$X$7)*_xlfn.IFS(E920=0,$X$12,E920=1,$X$11)*_xlfn.IFS(F920=0,$X$17,F920=1,$X$16)*_xlfn.IFS(G920=0,$X$22,G920=1,$X$21)*_xlfn.IFS(H920=0,$X$27,H920=1,$X$26)*_xlfn.IFS(I920=0,$X$32,I920=1,$X$31)*_xlfn.IFS(J920=0,$X$37,J920=1,$X$36)*_xlfn.IFS(K920=0,$X$42,K920=1,$X$41)*_xlfn.IFS(L920=0,$X$47,L920=1,$X$46)*_xlfn.IFS(M920=0,$X$52,M920=1,$X$51)*_xlfn.IFS(N920=0,$X$57,N920=1,$X$56)</f>
        <v>1.3229474467763136E-4</v>
      </c>
      <c r="Q920" cm="1">
        <f t="array" ref="Q920">$W$2*_xlfn.IFS(C920="data_analyst",$Z$5,C920="data_engineer",$Z$6,C920="data_scientist",$Z$7)*_xlfn.IFS(E920=0,$Z$12,E920=1,$Z$11)*_xlfn.IFS(F920=0,$Z$17,F920=1,$Z$16)*_xlfn.IFS(G920=0,$Z$22,G920=1,$Z$21)*_xlfn.IFS(H920=0,$Z$27,H920=1,$Z$26)*_xlfn.IFS(I920=0,$Z$32,I920=1,$Z$31)*_xlfn.IFS(J920=0,$Z$37,J920=1,$Z$36)*_xlfn.IFS(K920=0,$Z$42,K920=1,$Z$41)*_xlfn.IFS(L920=0,$Z$47,L920=1,$Z$46)*_xlfn.IFS(M920=0,$Z$52,M920=1,$Z$51)*_xlfn.IFS(N920=0,$Z$57,N920=1,$Z$56)</f>
        <v>1.0934096374833335E-3</v>
      </c>
      <c r="R920" t="str" cm="1">
        <f t="array" ref="R920">_xlfn.IFS(AND(O920&gt;P920,O920&gt;Q920),"Low",AND(P920&gt;O920,P920&gt;Q920),"Medium",AND(Q920&gt;O920,Q920&gt;P920),"High")</f>
        <v>Low</v>
      </c>
      <c r="S920" t="str">
        <f t="shared" si="30"/>
        <v>T</v>
      </c>
    </row>
    <row r="921" spans="1:19" x14ac:dyDescent="0.3">
      <c r="A921" t="s">
        <v>17</v>
      </c>
      <c r="B921">
        <v>1</v>
      </c>
      <c r="C921" t="s">
        <v>15</v>
      </c>
      <c r="D921" t="str">
        <f t="shared" si="29"/>
        <v>Low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1</v>
      </c>
      <c r="O921" cm="1">
        <f t="array" ref="O921">$U$2*_xlfn.IFS(C921="data_analyst",$V$5,C921="data_engineer",$V$6,C921="data_scientist",$V$7)*_xlfn.IFS(E921=0,$V$12,E921=1,$V$11)*_xlfn.IFS(F921=0,$V$17,F921=1,$V$16)*_xlfn.IFS(G921=0,$V$22,G921=1,$V$21)*_xlfn.IFS(H921=0,$V$27,H921=1,$V$26)*_xlfn.IFS(I921=0,$V$32,I921=1,$V$31)*_xlfn.IFS(J921=0,$V$37,J921=1,$V$36)*_xlfn.IFS(K921=0,$V$42,K921=1,$V$41)*_xlfn.IFS(L921=0,$V$47,L921=1,$V$46)*_xlfn.IFS(M921=0,$V$52,M921=1,$V$51)*_xlfn.IFS(N921=0,$V$57,N921=1,$V$56)</f>
        <v>1.2722677265495437E-3</v>
      </c>
      <c r="P921" cm="1">
        <f t="array" ref="P921">$V$2*_xlfn.IFS(C921="data_analyst",$X$5,C921="data_engineer",$X$6,C921="data_scientist",$X$7)*_xlfn.IFS(E921=0,$X$12,E921=1,$X$11)*_xlfn.IFS(F921=0,$X$17,F921=1,$X$16)*_xlfn.IFS(G921=0,$X$22,G921=1,$X$21)*_xlfn.IFS(H921=0,$X$27,H921=1,$X$26)*_xlfn.IFS(I921=0,$X$32,I921=1,$X$31)*_xlfn.IFS(J921=0,$X$37,J921=1,$X$36)*_xlfn.IFS(K921=0,$X$42,K921=1,$X$41)*_xlfn.IFS(L921=0,$X$47,L921=1,$X$46)*_xlfn.IFS(M921=0,$X$52,M921=1,$X$51)*_xlfn.IFS(N921=0,$X$57,N921=1,$X$56)</f>
        <v>1.9997020494412149E-5</v>
      </c>
      <c r="Q921" cm="1">
        <f t="array" ref="Q921">$W$2*_xlfn.IFS(C921="data_analyst",$Z$5,C921="data_engineer",$Z$6,C921="data_scientist",$Z$7)*_xlfn.IFS(E921=0,$Z$12,E921=1,$Z$11)*_xlfn.IFS(F921=0,$Z$17,F921=1,$Z$16)*_xlfn.IFS(G921=0,$Z$22,G921=1,$Z$21)*_xlfn.IFS(H921=0,$Z$27,H921=1,$Z$26)*_xlfn.IFS(I921=0,$Z$32,I921=1,$Z$31)*_xlfn.IFS(J921=0,$Z$37,J921=1,$Z$36)*_xlfn.IFS(K921=0,$Z$42,K921=1,$Z$41)*_xlfn.IFS(L921=0,$Z$47,L921=1,$Z$46)*_xlfn.IFS(M921=0,$Z$52,M921=1,$Z$51)*_xlfn.IFS(N921=0,$Z$57,N921=1,$Z$56)</f>
        <v>1.0022921676930561E-4</v>
      </c>
      <c r="R921" t="str" cm="1">
        <f t="array" ref="R921">_xlfn.IFS(AND(O921&gt;P921,O921&gt;Q921),"Low",AND(P921&gt;O921,P921&gt;Q921),"Medium",AND(Q921&gt;O921,Q921&gt;P921),"High")</f>
        <v>Low</v>
      </c>
      <c r="S921" t="str">
        <f t="shared" si="30"/>
        <v>T</v>
      </c>
    </row>
    <row r="922" spans="1:19" x14ac:dyDescent="0.3">
      <c r="A922" t="s">
        <v>17</v>
      </c>
      <c r="B922">
        <v>2</v>
      </c>
      <c r="C922" t="s">
        <v>15</v>
      </c>
      <c r="D922" t="str">
        <f t="shared" si="29"/>
        <v>Low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1</v>
      </c>
      <c r="O922" cm="1">
        <f t="array" ref="O922">$U$2*_xlfn.IFS(C922="data_analyst",$V$5,C922="data_engineer",$V$6,C922="data_scientist",$V$7)*_xlfn.IFS(E922=0,$V$12,E922=1,$V$11)*_xlfn.IFS(F922=0,$V$17,F922=1,$V$16)*_xlfn.IFS(G922=0,$V$22,G922=1,$V$21)*_xlfn.IFS(H922=0,$V$27,H922=1,$V$26)*_xlfn.IFS(I922=0,$V$32,I922=1,$V$31)*_xlfn.IFS(J922=0,$V$37,J922=1,$V$36)*_xlfn.IFS(K922=0,$V$42,K922=1,$V$41)*_xlfn.IFS(L922=0,$V$47,L922=1,$V$46)*_xlfn.IFS(M922=0,$V$52,M922=1,$V$51)*_xlfn.IFS(N922=0,$V$57,N922=1,$V$56)</f>
        <v>4.8588830217527405E-5</v>
      </c>
      <c r="P922" cm="1">
        <f t="array" ref="P922">$V$2*_xlfn.IFS(C922="data_analyst",$X$5,C922="data_engineer",$X$6,C922="data_scientist",$X$7)*_xlfn.IFS(E922=0,$X$12,E922=1,$X$11)*_xlfn.IFS(F922=0,$X$17,F922=1,$X$16)*_xlfn.IFS(G922=0,$X$22,G922=1,$X$21)*_xlfn.IFS(H922=0,$X$27,H922=1,$X$26)*_xlfn.IFS(I922=0,$X$32,I922=1,$X$31)*_xlfn.IFS(J922=0,$X$37,J922=1,$X$36)*_xlfn.IFS(K922=0,$X$42,K922=1,$X$41)*_xlfn.IFS(L922=0,$X$47,L922=1,$X$46)*_xlfn.IFS(M922=0,$X$52,M922=1,$X$51)*_xlfn.IFS(N922=0,$X$57,N922=1,$X$56)</f>
        <v>1.6659144088388821E-5</v>
      </c>
      <c r="Q922" cm="1">
        <f t="array" ref="Q922">$W$2*_xlfn.IFS(C922="data_analyst",$Z$5,C922="data_engineer",$Z$6,C922="data_scientist",$Z$7)*_xlfn.IFS(E922=0,$Z$12,E922=1,$Z$11)*_xlfn.IFS(F922=0,$Z$17,F922=1,$Z$16)*_xlfn.IFS(G922=0,$Z$22,G922=1,$Z$21)*_xlfn.IFS(H922=0,$Z$27,H922=1,$Z$26)*_xlfn.IFS(I922=0,$Z$32,I922=1,$Z$31)*_xlfn.IFS(J922=0,$Z$37,J922=1,$Z$36)*_xlfn.IFS(K922=0,$Z$42,K922=1,$Z$41)*_xlfn.IFS(L922=0,$Z$47,L922=1,$Z$46)*_xlfn.IFS(M922=0,$Z$52,M922=1,$Z$51)*_xlfn.IFS(N922=0,$Z$57,N922=1,$Z$56)</f>
        <v>2.7078012196930231E-5</v>
      </c>
      <c r="R922" t="str" cm="1">
        <f t="array" ref="R922">_xlfn.IFS(AND(O922&gt;P922,O922&gt;Q922),"Low",AND(P922&gt;O922,P922&gt;Q922),"Medium",AND(Q922&gt;O922,Q922&gt;P922),"High")</f>
        <v>Low</v>
      </c>
      <c r="S922" t="str">
        <f t="shared" si="30"/>
        <v>T</v>
      </c>
    </row>
    <row r="923" spans="1:19" x14ac:dyDescent="0.3">
      <c r="A923" t="s">
        <v>17</v>
      </c>
      <c r="B923">
        <v>2</v>
      </c>
      <c r="C923" t="s">
        <v>15</v>
      </c>
      <c r="D923" t="str">
        <f t="shared" si="29"/>
        <v>Low</v>
      </c>
      <c r="E923">
        <v>0</v>
      </c>
      <c r="F923">
        <v>1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1</v>
      </c>
      <c r="O923" cm="1">
        <f t="array" ref="O923">$U$2*_xlfn.IFS(C923="data_analyst",$V$5,C923="data_engineer",$V$6,C923="data_scientist",$V$7)*_xlfn.IFS(E923=0,$V$12,E923=1,$V$11)*_xlfn.IFS(F923=0,$V$17,F923=1,$V$16)*_xlfn.IFS(G923=0,$V$22,G923=1,$V$21)*_xlfn.IFS(H923=0,$V$27,H923=1,$V$26)*_xlfn.IFS(I923=0,$V$32,I923=1,$V$31)*_xlfn.IFS(J923=0,$V$37,J923=1,$V$36)*_xlfn.IFS(K923=0,$V$42,K923=1,$V$41)*_xlfn.IFS(L923=0,$V$47,L923=1,$V$46)*_xlfn.IFS(M923=0,$V$52,M923=1,$V$51)*_xlfn.IFS(N923=0,$V$57,N923=1,$V$56)</f>
        <v>8.0538920544847136E-3</v>
      </c>
      <c r="P923" cm="1">
        <f t="array" ref="P923">$V$2*_xlfn.IFS(C923="data_analyst",$X$5,C923="data_engineer",$X$6,C923="data_scientist",$X$7)*_xlfn.IFS(E923=0,$X$12,E923=1,$X$11)*_xlfn.IFS(F923=0,$X$17,F923=1,$X$16)*_xlfn.IFS(G923=0,$X$22,G923=1,$X$21)*_xlfn.IFS(H923=0,$X$27,H923=1,$X$26)*_xlfn.IFS(I923=0,$X$32,I923=1,$X$31)*_xlfn.IFS(J923=0,$X$37,J923=1,$X$36)*_xlfn.IFS(K923=0,$X$42,K923=1,$X$41)*_xlfn.IFS(L923=0,$X$47,L923=1,$X$46)*_xlfn.IFS(M923=0,$X$52,M923=1,$X$51)*_xlfn.IFS(N923=0,$X$57,N923=1,$X$56)</f>
        <v>3.2026103349562342E-5</v>
      </c>
      <c r="Q923" cm="1">
        <f t="array" ref="Q923">$W$2*_xlfn.IFS(C923="data_analyst",$Z$5,C923="data_engineer",$Z$6,C923="data_scientist",$Z$7)*_xlfn.IFS(E923=0,$Z$12,E923=1,$Z$11)*_xlfn.IFS(F923=0,$Z$17,F923=1,$Z$16)*_xlfn.IFS(G923=0,$Z$22,G923=1,$Z$21)*_xlfn.IFS(H923=0,$Z$27,H923=1,$Z$26)*_xlfn.IFS(I923=0,$Z$32,I923=1,$Z$31)*_xlfn.IFS(J923=0,$Z$37,J923=1,$Z$36)*_xlfn.IFS(K923=0,$Z$42,K923=1,$Z$41)*_xlfn.IFS(L923=0,$Z$47,L923=1,$Z$46)*_xlfn.IFS(M923=0,$Z$52,M923=1,$Z$51)*_xlfn.IFS(N923=0,$Z$57,N923=1,$Z$56)</f>
        <v>3.0681362709042702E-4</v>
      </c>
      <c r="R923" t="str" cm="1">
        <f t="array" ref="R923">_xlfn.IFS(AND(O923&gt;P923,O923&gt;Q923),"Low",AND(P923&gt;O923,P923&gt;Q923),"Medium",AND(Q923&gt;O923,Q923&gt;P923),"High")</f>
        <v>Low</v>
      </c>
      <c r="S923" t="str">
        <f t="shared" si="30"/>
        <v>T</v>
      </c>
    </row>
    <row r="924" spans="1:19" x14ac:dyDescent="0.3">
      <c r="A924" t="s">
        <v>17</v>
      </c>
      <c r="B924">
        <v>2</v>
      </c>
      <c r="C924" t="s">
        <v>15</v>
      </c>
      <c r="D924" t="str">
        <f t="shared" si="29"/>
        <v>Low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 cm="1">
        <f t="array" ref="O924">$U$2*_xlfn.IFS(C924="data_analyst",$V$5,C924="data_engineer",$V$6,C924="data_scientist",$V$7)*_xlfn.IFS(E924=0,$V$12,E924=1,$V$11)*_xlfn.IFS(F924=0,$V$17,F924=1,$V$16)*_xlfn.IFS(G924=0,$V$22,G924=1,$V$21)*_xlfn.IFS(H924=0,$V$27,H924=1,$V$26)*_xlfn.IFS(I924=0,$V$32,I924=1,$V$31)*_xlfn.IFS(J924=0,$V$37,J924=1,$V$36)*_xlfn.IFS(K924=0,$V$42,K924=1,$V$41)*_xlfn.IFS(L924=0,$V$47,L924=1,$V$46)*_xlfn.IFS(M924=0,$V$52,M924=1,$V$51)*_xlfn.IFS(N924=0,$V$57,N924=1,$V$56)</f>
        <v>2.3455829444072339E-2</v>
      </c>
      <c r="P924" cm="1">
        <f t="array" ref="P924">$V$2*_xlfn.IFS(C924="data_analyst",$X$5,C924="data_engineer",$X$6,C924="data_scientist",$X$7)*_xlfn.IFS(E924=0,$X$12,E924=1,$X$11)*_xlfn.IFS(F924=0,$X$17,F924=1,$X$16)*_xlfn.IFS(G924=0,$X$22,G924=1,$X$21)*_xlfn.IFS(H924=0,$X$27,H924=1,$X$26)*_xlfn.IFS(I924=0,$X$32,I924=1,$X$31)*_xlfn.IFS(J924=0,$X$37,J924=1,$X$36)*_xlfn.IFS(K924=0,$X$42,K924=1,$X$41)*_xlfn.IFS(L924=0,$X$47,L924=1,$X$46)*_xlfn.IFS(M924=0,$X$52,M924=1,$X$51)*_xlfn.IFS(N924=0,$X$57,N924=1,$X$56)</f>
        <v>1.3229474467763136E-4</v>
      </c>
      <c r="Q924" cm="1">
        <f t="array" ref="Q924">$W$2*_xlfn.IFS(C924="data_analyst",$Z$5,C924="data_engineer",$Z$6,C924="data_scientist",$Z$7)*_xlfn.IFS(E924=0,$Z$12,E924=1,$Z$11)*_xlfn.IFS(F924=0,$Z$17,F924=1,$Z$16)*_xlfn.IFS(G924=0,$Z$22,G924=1,$Z$21)*_xlfn.IFS(H924=0,$Z$27,H924=1,$Z$26)*_xlfn.IFS(I924=0,$Z$32,I924=1,$Z$31)*_xlfn.IFS(J924=0,$Z$37,J924=1,$Z$36)*_xlfn.IFS(K924=0,$Z$42,K924=1,$Z$41)*_xlfn.IFS(L924=0,$Z$47,L924=1,$Z$46)*_xlfn.IFS(M924=0,$Z$52,M924=1,$Z$51)*_xlfn.IFS(N924=0,$Z$57,N924=1,$Z$56)</f>
        <v>1.0934096374833335E-3</v>
      </c>
      <c r="R924" t="str" cm="1">
        <f t="array" ref="R924">_xlfn.IFS(AND(O924&gt;P924,O924&gt;Q924),"Low",AND(P924&gt;O924,P924&gt;Q924),"Medium",AND(Q924&gt;O924,Q924&gt;P924),"High")</f>
        <v>Low</v>
      </c>
      <c r="S924" t="str">
        <f t="shared" si="30"/>
        <v>T</v>
      </c>
    </row>
    <row r="925" spans="1:19" x14ac:dyDescent="0.3">
      <c r="A925" t="s">
        <v>17</v>
      </c>
      <c r="B925">
        <v>0</v>
      </c>
      <c r="C925" t="s">
        <v>15</v>
      </c>
      <c r="D925" t="str">
        <f t="shared" si="29"/>
        <v>Low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 cm="1">
        <f t="array" ref="O925">$U$2*_xlfn.IFS(C925="data_analyst",$V$5,C925="data_engineer",$V$6,C925="data_scientist",$V$7)*_xlfn.IFS(E925=0,$V$12,E925=1,$V$11)*_xlfn.IFS(F925=0,$V$17,F925=1,$V$16)*_xlfn.IFS(G925=0,$V$22,G925=1,$V$21)*_xlfn.IFS(H925=0,$V$27,H925=1,$V$26)*_xlfn.IFS(I925=0,$V$32,I925=1,$V$31)*_xlfn.IFS(J925=0,$V$37,J925=1,$V$36)*_xlfn.IFS(K925=0,$V$42,K925=1,$V$41)*_xlfn.IFS(L925=0,$V$47,L925=1,$V$46)*_xlfn.IFS(M925=0,$V$52,M925=1,$V$51)*_xlfn.IFS(N925=0,$V$57,N925=1,$V$56)</f>
        <v>3.5980479398548316E-3</v>
      </c>
      <c r="P925" cm="1">
        <f t="array" ref="P925">$V$2*_xlfn.IFS(C925="data_analyst",$X$5,C925="data_engineer",$X$6,C925="data_scientist",$X$7)*_xlfn.IFS(E925=0,$X$12,E925=1,$X$11)*_xlfn.IFS(F925=0,$X$17,F925=1,$X$16)*_xlfn.IFS(G925=0,$X$22,G925=1,$X$21)*_xlfn.IFS(H925=0,$X$27,H925=1,$X$26)*_xlfn.IFS(I925=0,$X$32,I925=1,$X$31)*_xlfn.IFS(J925=0,$X$37,J925=1,$X$36)*_xlfn.IFS(K925=0,$X$42,K925=1,$X$41)*_xlfn.IFS(L925=0,$X$47,L925=1,$X$46)*_xlfn.IFS(M925=0,$X$52,M925=1,$X$51)*_xlfn.IFS(N925=0,$X$57,N925=1,$X$56)</f>
        <v>6.6698551578231375E-6</v>
      </c>
      <c r="Q925" cm="1">
        <f t="array" ref="Q925">$W$2*_xlfn.IFS(C925="data_analyst",$Z$5,C925="data_engineer",$Z$6,C925="data_scientist",$Z$7)*_xlfn.IFS(E925=0,$Z$12,E925=1,$Z$11)*_xlfn.IFS(F925=0,$Z$17,F925=1,$Z$16)*_xlfn.IFS(G925=0,$Z$22,G925=1,$Z$21)*_xlfn.IFS(H925=0,$Z$27,H925=1,$Z$26)*_xlfn.IFS(I925=0,$Z$32,I925=1,$Z$31)*_xlfn.IFS(J925=0,$Z$37,J925=1,$Z$36)*_xlfn.IFS(K925=0,$Z$42,K925=1,$Z$41)*_xlfn.IFS(L925=0,$Z$47,L925=1,$Z$46)*_xlfn.IFS(M925=0,$Z$52,M925=1,$Z$51)*_xlfn.IFS(N925=0,$Z$57,N925=1,$Z$56)</f>
        <v>1.5927766875393896E-4</v>
      </c>
      <c r="R925" t="str" cm="1">
        <f t="array" ref="R925">_xlfn.IFS(AND(O925&gt;P925,O925&gt;Q925),"Low",AND(P925&gt;O925,P925&gt;Q925),"Medium",AND(Q925&gt;O925,Q925&gt;P925),"High")</f>
        <v>Low</v>
      </c>
      <c r="S925" t="str">
        <f t="shared" si="30"/>
        <v>T</v>
      </c>
    </row>
    <row r="926" spans="1:19" x14ac:dyDescent="0.3">
      <c r="A926" t="s">
        <v>17</v>
      </c>
      <c r="B926">
        <v>1</v>
      </c>
      <c r="C926" t="s">
        <v>15</v>
      </c>
      <c r="D926" t="str">
        <f t="shared" si="29"/>
        <v>Low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 cm="1">
        <f t="array" ref="O926">$U$2*_xlfn.IFS(C926="data_analyst",$V$5,C926="data_engineer",$V$6,C926="data_scientist",$V$7)*_xlfn.IFS(E926=0,$V$12,E926=1,$V$11)*_xlfn.IFS(F926=0,$V$17,F926=1,$V$16)*_xlfn.IFS(G926=0,$V$22,G926=1,$V$21)*_xlfn.IFS(H926=0,$V$27,H926=1,$V$26)*_xlfn.IFS(I926=0,$V$32,I926=1,$V$31)*_xlfn.IFS(J926=0,$V$37,J926=1,$V$36)*_xlfn.IFS(K926=0,$V$42,K926=1,$V$41)*_xlfn.IFS(L926=0,$V$47,L926=1,$V$46)*_xlfn.IFS(M926=0,$V$52,M926=1,$V$51)*_xlfn.IFS(N926=0,$V$57,N926=1,$V$56)</f>
        <v>3.2754306395005924E-3</v>
      </c>
      <c r="P926" cm="1">
        <f t="array" ref="P926">$V$2*_xlfn.IFS(C926="data_analyst",$X$5,C926="data_engineer",$X$6,C926="data_scientist",$X$7)*_xlfn.IFS(E926=0,$X$12,E926=1,$X$11)*_xlfn.IFS(F926=0,$X$17,F926=1,$X$16)*_xlfn.IFS(G926=0,$X$22,G926=1,$X$21)*_xlfn.IFS(H926=0,$X$27,H926=1,$X$26)*_xlfn.IFS(I926=0,$X$32,I926=1,$X$31)*_xlfn.IFS(J926=0,$X$37,J926=1,$X$36)*_xlfn.IFS(K926=0,$X$42,K926=1,$X$41)*_xlfn.IFS(L926=0,$X$47,L926=1,$X$46)*_xlfn.IFS(M926=0,$X$52,M926=1,$X$51)*_xlfn.IFS(N926=0,$X$57,N926=1,$X$56)</f>
        <v>1.2973700878285917E-4</v>
      </c>
      <c r="Q926" cm="1">
        <f t="array" ref="Q926">$W$2*_xlfn.IFS(C926="data_analyst",$Z$5,C926="data_engineer",$Z$6,C926="data_scientist",$Z$7)*_xlfn.IFS(E926=0,$Z$12,E926=1,$Z$11)*_xlfn.IFS(F926=0,$Z$17,F926=1,$Z$16)*_xlfn.IFS(G926=0,$Z$22,G926=1,$Z$21)*_xlfn.IFS(H926=0,$Z$27,H926=1,$Z$26)*_xlfn.IFS(I926=0,$Z$32,I926=1,$Z$31)*_xlfn.IFS(J926=0,$Z$37,J926=1,$Z$36)*_xlfn.IFS(K926=0,$Z$42,K926=1,$Z$41)*_xlfn.IFS(L926=0,$Z$47,L926=1,$Z$46)*_xlfn.IFS(M926=0,$Z$52,M926=1,$Z$51)*_xlfn.IFS(N926=0,$Z$57,N926=1,$Z$56)</f>
        <v>7.0429808898148571E-4</v>
      </c>
      <c r="R926" t="str" cm="1">
        <f t="array" ref="R926">_xlfn.IFS(AND(O926&gt;P926,O926&gt;Q926),"Low",AND(P926&gt;O926,P926&gt;Q926),"Medium",AND(Q926&gt;O926,Q926&gt;P926),"High")</f>
        <v>Low</v>
      </c>
      <c r="S926" t="str">
        <f t="shared" si="30"/>
        <v>T</v>
      </c>
    </row>
    <row r="927" spans="1:19" x14ac:dyDescent="0.3">
      <c r="A927" t="s">
        <v>17</v>
      </c>
      <c r="B927">
        <v>0</v>
      </c>
      <c r="C927" t="s">
        <v>15</v>
      </c>
      <c r="D927" t="str">
        <f t="shared" si="29"/>
        <v>Low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 cm="1">
        <f t="array" ref="O927">$U$2*_xlfn.IFS(C927="data_analyst",$V$5,C927="data_engineer",$V$6,C927="data_scientist",$V$7)*_xlfn.IFS(E927=0,$V$12,E927=1,$V$11)*_xlfn.IFS(F927=0,$V$17,F927=1,$V$16)*_xlfn.IFS(G927=0,$V$22,G927=1,$V$21)*_xlfn.IFS(H927=0,$V$27,H927=1,$V$26)*_xlfn.IFS(I927=0,$V$32,I927=1,$V$31)*_xlfn.IFS(J927=0,$V$37,J927=1,$V$36)*_xlfn.IFS(K927=0,$V$42,K927=1,$V$41)*_xlfn.IFS(L927=0,$V$47,L927=1,$V$46)*_xlfn.IFS(M927=0,$V$52,M927=1,$V$51)*_xlfn.IFS(N927=0,$V$57,N927=1,$V$56)</f>
        <v>1.8002646761135725E-2</v>
      </c>
      <c r="P927" cm="1">
        <f t="array" ref="P927">$V$2*_xlfn.IFS(C927="data_analyst",$X$5,C927="data_engineer",$X$6,C927="data_scientist",$X$7)*_xlfn.IFS(E927=0,$X$12,E927=1,$X$11)*_xlfn.IFS(F927=0,$X$17,F927=1,$X$16)*_xlfn.IFS(G927=0,$X$22,G927=1,$X$21)*_xlfn.IFS(H927=0,$X$27,H927=1,$X$26)*_xlfn.IFS(I927=0,$X$32,I927=1,$X$31)*_xlfn.IFS(J927=0,$X$37,J927=1,$X$36)*_xlfn.IFS(K927=0,$X$42,K927=1,$X$41)*_xlfn.IFS(L927=0,$X$47,L927=1,$X$46)*_xlfn.IFS(M927=0,$X$52,M927=1,$X$51)*_xlfn.IFS(N927=0,$X$57,N927=1,$X$56)</f>
        <v>1.1404719368761322E-4</v>
      </c>
      <c r="Q927" cm="1">
        <f t="array" ref="Q927">$W$2*_xlfn.IFS(C927="data_analyst",$Z$5,C927="data_engineer",$Z$6,C927="data_scientist",$Z$7)*_xlfn.IFS(E927=0,$Z$12,E927=1,$Z$11)*_xlfn.IFS(F927=0,$Z$17,F927=1,$Z$16)*_xlfn.IFS(G927=0,$Z$22,G927=1,$Z$21)*_xlfn.IFS(H927=0,$Z$27,H927=1,$Z$26)*_xlfn.IFS(I927=0,$Z$32,I927=1,$Z$31)*_xlfn.IFS(J927=0,$Z$37,J927=1,$Z$36)*_xlfn.IFS(K927=0,$Z$42,K927=1,$Z$41)*_xlfn.IFS(L927=0,$Z$47,L927=1,$Z$46)*_xlfn.IFS(M927=0,$Z$52,M927=1,$Z$51)*_xlfn.IFS(N927=0,$Z$57,N927=1,$Z$56)</f>
        <v>1.0309290867700006E-3</v>
      </c>
      <c r="R927" t="str" cm="1">
        <f t="array" ref="R927">_xlfn.IFS(AND(O927&gt;P927,O927&gt;Q927),"Low",AND(P927&gt;O927,P927&gt;Q927),"Medium",AND(Q927&gt;O927,Q927&gt;P927),"High")</f>
        <v>Low</v>
      </c>
      <c r="S927" t="str">
        <f t="shared" si="30"/>
        <v>T</v>
      </c>
    </row>
    <row r="928" spans="1:19" x14ac:dyDescent="0.3">
      <c r="A928" t="s">
        <v>17</v>
      </c>
      <c r="B928">
        <v>0</v>
      </c>
      <c r="C928" t="s">
        <v>15</v>
      </c>
      <c r="D928" t="str">
        <f t="shared" si="29"/>
        <v>Low</v>
      </c>
      <c r="E928">
        <v>0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 cm="1">
        <f t="array" ref="O928">$U$2*_xlfn.IFS(C928="data_analyst",$V$5,C928="data_engineer",$V$6,C928="data_scientist",$V$7)*_xlfn.IFS(E928=0,$V$12,E928=1,$V$11)*_xlfn.IFS(F928=0,$V$17,F928=1,$V$16)*_xlfn.IFS(G928=0,$V$22,G928=1,$V$21)*_xlfn.IFS(H928=0,$V$27,H928=1,$V$26)*_xlfn.IFS(I928=0,$V$32,I928=1,$V$31)*_xlfn.IFS(J928=0,$V$37,J928=1,$V$36)*_xlfn.IFS(K928=0,$V$42,K928=1,$V$41)*_xlfn.IFS(L928=0,$V$47,L928=1,$V$46)*_xlfn.IFS(M928=0,$V$52,M928=1,$V$51)*_xlfn.IFS(N928=0,$V$57,N928=1,$V$56)</f>
        <v>2.3455829444072339E-2</v>
      </c>
      <c r="P928" cm="1">
        <f t="array" ref="P928">$V$2*_xlfn.IFS(C928="data_analyst",$X$5,C928="data_engineer",$X$6,C928="data_scientist",$X$7)*_xlfn.IFS(E928=0,$X$12,E928=1,$X$11)*_xlfn.IFS(F928=0,$X$17,F928=1,$X$16)*_xlfn.IFS(G928=0,$X$22,G928=1,$X$21)*_xlfn.IFS(H928=0,$X$27,H928=1,$X$26)*_xlfn.IFS(I928=0,$X$32,I928=1,$X$31)*_xlfn.IFS(J928=0,$X$37,J928=1,$X$36)*_xlfn.IFS(K928=0,$X$42,K928=1,$X$41)*_xlfn.IFS(L928=0,$X$47,L928=1,$X$46)*_xlfn.IFS(M928=0,$X$52,M928=1,$X$51)*_xlfn.IFS(N928=0,$X$57,N928=1,$X$56)</f>
        <v>1.3229474467763136E-4</v>
      </c>
      <c r="Q928" cm="1">
        <f t="array" ref="Q928">$W$2*_xlfn.IFS(C928="data_analyst",$Z$5,C928="data_engineer",$Z$6,C928="data_scientist",$Z$7)*_xlfn.IFS(E928=0,$Z$12,E928=1,$Z$11)*_xlfn.IFS(F928=0,$Z$17,F928=1,$Z$16)*_xlfn.IFS(G928=0,$Z$22,G928=1,$Z$21)*_xlfn.IFS(H928=0,$Z$27,H928=1,$Z$26)*_xlfn.IFS(I928=0,$Z$32,I928=1,$Z$31)*_xlfn.IFS(J928=0,$Z$37,J928=1,$Z$36)*_xlfn.IFS(K928=0,$Z$42,K928=1,$Z$41)*_xlfn.IFS(L928=0,$Z$47,L928=1,$Z$46)*_xlfn.IFS(M928=0,$Z$52,M928=1,$Z$51)*_xlfn.IFS(N928=0,$Z$57,N928=1,$Z$56)</f>
        <v>1.0934096374833335E-3</v>
      </c>
      <c r="R928" t="str" cm="1">
        <f t="array" ref="R928">_xlfn.IFS(AND(O928&gt;P928,O928&gt;Q928),"Low",AND(P928&gt;O928,P928&gt;Q928),"Medium",AND(Q928&gt;O928,Q928&gt;P928),"High")</f>
        <v>Low</v>
      </c>
      <c r="S928" t="str">
        <f t="shared" si="30"/>
        <v>T</v>
      </c>
    </row>
    <row r="929" spans="1:19" x14ac:dyDescent="0.3">
      <c r="A929" t="s">
        <v>17</v>
      </c>
      <c r="B929">
        <v>0</v>
      </c>
      <c r="C929" t="s">
        <v>15</v>
      </c>
      <c r="D929" t="str">
        <f t="shared" si="29"/>
        <v>Low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 cm="1">
        <f t="array" ref="O929">$U$2*_xlfn.IFS(C929="data_analyst",$V$5,C929="data_engineer",$V$6,C929="data_scientist",$V$7)*_xlfn.IFS(E929=0,$V$12,E929=1,$V$11)*_xlfn.IFS(F929=0,$V$17,F929=1,$V$16)*_xlfn.IFS(G929=0,$V$22,G929=1,$V$21)*_xlfn.IFS(H929=0,$V$27,H929=1,$V$26)*_xlfn.IFS(I929=0,$V$32,I929=1,$V$31)*_xlfn.IFS(J929=0,$V$37,J929=1,$V$36)*_xlfn.IFS(K929=0,$V$42,K929=1,$V$41)*_xlfn.IFS(L929=0,$V$47,L929=1,$V$46)*_xlfn.IFS(M929=0,$V$52,M929=1,$V$51)*_xlfn.IFS(N929=0,$V$57,N929=1,$V$56)</f>
        <v>1.8002646761135725E-2</v>
      </c>
      <c r="P929" cm="1">
        <f t="array" ref="P929">$V$2*_xlfn.IFS(C929="data_analyst",$X$5,C929="data_engineer",$X$6,C929="data_scientist",$X$7)*_xlfn.IFS(E929=0,$X$12,E929=1,$X$11)*_xlfn.IFS(F929=0,$X$17,F929=1,$X$16)*_xlfn.IFS(G929=0,$X$22,G929=1,$X$21)*_xlfn.IFS(H929=0,$X$27,H929=1,$X$26)*_xlfn.IFS(I929=0,$X$32,I929=1,$X$31)*_xlfn.IFS(J929=0,$X$37,J929=1,$X$36)*_xlfn.IFS(K929=0,$X$42,K929=1,$X$41)*_xlfn.IFS(L929=0,$X$47,L929=1,$X$46)*_xlfn.IFS(M929=0,$X$52,M929=1,$X$51)*_xlfn.IFS(N929=0,$X$57,N929=1,$X$56)</f>
        <v>1.1404719368761322E-4</v>
      </c>
      <c r="Q929" cm="1">
        <f t="array" ref="Q929">$W$2*_xlfn.IFS(C929="data_analyst",$Z$5,C929="data_engineer",$Z$6,C929="data_scientist",$Z$7)*_xlfn.IFS(E929=0,$Z$12,E929=1,$Z$11)*_xlfn.IFS(F929=0,$Z$17,F929=1,$Z$16)*_xlfn.IFS(G929=0,$Z$22,G929=1,$Z$21)*_xlfn.IFS(H929=0,$Z$27,H929=1,$Z$26)*_xlfn.IFS(I929=0,$Z$32,I929=1,$Z$31)*_xlfn.IFS(J929=0,$Z$37,J929=1,$Z$36)*_xlfn.IFS(K929=0,$Z$42,K929=1,$Z$41)*_xlfn.IFS(L929=0,$Z$47,L929=1,$Z$46)*_xlfn.IFS(M929=0,$Z$52,M929=1,$Z$51)*_xlfn.IFS(N929=0,$Z$57,N929=1,$Z$56)</f>
        <v>1.0309290867700006E-3</v>
      </c>
      <c r="R929" t="str" cm="1">
        <f t="array" ref="R929">_xlfn.IFS(AND(O929&gt;P929,O929&gt;Q929),"Low",AND(P929&gt;O929,P929&gt;Q929),"Medium",AND(Q929&gt;O929,Q929&gt;P929),"High")</f>
        <v>Low</v>
      </c>
      <c r="S929" t="str">
        <f t="shared" si="30"/>
        <v>T</v>
      </c>
    </row>
    <row r="930" spans="1:19" x14ac:dyDescent="0.3">
      <c r="A930" t="s">
        <v>17</v>
      </c>
      <c r="B930">
        <v>4</v>
      </c>
      <c r="C930" t="s">
        <v>15</v>
      </c>
      <c r="D930" t="str">
        <f t="shared" si="29"/>
        <v>Low</v>
      </c>
      <c r="E930">
        <v>0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 cm="1">
        <f t="array" ref="O930">$U$2*_xlfn.IFS(C930="data_analyst",$V$5,C930="data_engineer",$V$6,C930="data_scientist",$V$7)*_xlfn.IFS(E930=0,$V$12,E930=1,$V$11)*_xlfn.IFS(F930=0,$V$17,F930=1,$V$16)*_xlfn.IFS(G930=0,$V$22,G930=1,$V$21)*_xlfn.IFS(H930=0,$V$27,H930=1,$V$26)*_xlfn.IFS(I930=0,$V$32,I930=1,$V$31)*_xlfn.IFS(J930=0,$V$37,J930=1,$V$36)*_xlfn.IFS(K930=0,$V$42,K930=1,$V$41)*_xlfn.IFS(L930=0,$V$47,L930=1,$V$46)*_xlfn.IFS(M930=0,$V$52,M930=1,$V$51)*_xlfn.IFS(N930=0,$V$57,N930=1,$V$56)</f>
        <v>2.3455829444072339E-2</v>
      </c>
      <c r="P930" cm="1">
        <f t="array" ref="P930">$V$2*_xlfn.IFS(C930="data_analyst",$X$5,C930="data_engineer",$X$6,C930="data_scientist",$X$7)*_xlfn.IFS(E930=0,$X$12,E930=1,$X$11)*_xlfn.IFS(F930=0,$X$17,F930=1,$X$16)*_xlfn.IFS(G930=0,$X$22,G930=1,$X$21)*_xlfn.IFS(H930=0,$X$27,H930=1,$X$26)*_xlfn.IFS(I930=0,$X$32,I930=1,$X$31)*_xlfn.IFS(J930=0,$X$37,J930=1,$X$36)*_xlfn.IFS(K930=0,$X$42,K930=1,$X$41)*_xlfn.IFS(L930=0,$X$47,L930=1,$X$46)*_xlfn.IFS(M930=0,$X$52,M930=1,$X$51)*_xlfn.IFS(N930=0,$X$57,N930=1,$X$56)</f>
        <v>1.3229474467763136E-4</v>
      </c>
      <c r="Q930" cm="1">
        <f t="array" ref="Q930">$W$2*_xlfn.IFS(C930="data_analyst",$Z$5,C930="data_engineer",$Z$6,C930="data_scientist",$Z$7)*_xlfn.IFS(E930=0,$Z$12,E930=1,$Z$11)*_xlfn.IFS(F930=0,$Z$17,F930=1,$Z$16)*_xlfn.IFS(G930=0,$Z$22,G930=1,$Z$21)*_xlfn.IFS(H930=0,$Z$27,H930=1,$Z$26)*_xlfn.IFS(I930=0,$Z$32,I930=1,$Z$31)*_xlfn.IFS(J930=0,$Z$37,J930=1,$Z$36)*_xlfn.IFS(K930=0,$Z$42,K930=1,$Z$41)*_xlfn.IFS(L930=0,$Z$47,L930=1,$Z$46)*_xlfn.IFS(M930=0,$Z$52,M930=1,$Z$51)*_xlfn.IFS(N930=0,$Z$57,N930=1,$Z$56)</f>
        <v>1.0934096374833335E-3</v>
      </c>
      <c r="R930" t="str" cm="1">
        <f t="array" ref="R930">_xlfn.IFS(AND(O930&gt;P930,O930&gt;Q930),"Low",AND(P930&gt;O930,P930&gt;Q930),"Medium",AND(Q930&gt;O930,Q930&gt;P930),"High")</f>
        <v>Low</v>
      </c>
      <c r="S930" t="str">
        <f t="shared" si="30"/>
        <v>T</v>
      </c>
    </row>
    <row r="931" spans="1:19" x14ac:dyDescent="0.3">
      <c r="A931" t="s">
        <v>17</v>
      </c>
      <c r="B931">
        <v>3</v>
      </c>
      <c r="C931" t="s">
        <v>15</v>
      </c>
      <c r="D931" t="str">
        <f t="shared" si="29"/>
        <v>Low</v>
      </c>
      <c r="E931">
        <v>0</v>
      </c>
      <c r="F931">
        <v>1</v>
      </c>
      <c r="G931">
        <v>0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1</v>
      </c>
      <c r="O931" cm="1">
        <f t="array" ref="O931">$U$2*_xlfn.IFS(C931="data_analyst",$V$5,C931="data_engineer",$V$6,C931="data_scientist",$V$7)*_xlfn.IFS(E931=0,$V$12,E931=1,$V$11)*_xlfn.IFS(F931=0,$V$17,F931=1,$V$16)*_xlfn.IFS(G931=0,$V$22,G931=1,$V$21)*_xlfn.IFS(H931=0,$V$27,H931=1,$V$26)*_xlfn.IFS(I931=0,$V$32,I931=1,$V$31)*_xlfn.IFS(J931=0,$V$37,J931=1,$V$36)*_xlfn.IFS(K931=0,$V$42,K931=1,$V$41)*_xlfn.IFS(L931=0,$V$47,L931=1,$V$46)*_xlfn.IFS(M931=0,$V$52,M931=1,$V$51)*_xlfn.IFS(N931=0,$V$57,N931=1,$V$56)</f>
        <v>1.5897297246472582E-3</v>
      </c>
      <c r="P931" cm="1">
        <f t="array" ref="P931">$V$2*_xlfn.IFS(C931="data_analyst",$X$5,C931="data_engineer",$X$6,C931="data_scientist",$X$7)*_xlfn.IFS(E931=0,$X$12,E931=1,$X$11)*_xlfn.IFS(F931=0,$X$17,F931=1,$X$16)*_xlfn.IFS(G931=0,$X$22,G931=1,$X$21)*_xlfn.IFS(H931=0,$X$27,H931=1,$X$26)*_xlfn.IFS(I931=0,$X$32,I931=1,$X$31)*_xlfn.IFS(J931=0,$X$37,J931=1,$X$36)*_xlfn.IFS(K931=0,$X$42,K931=1,$X$41)*_xlfn.IFS(L931=0,$X$47,L931=1,$X$46)*_xlfn.IFS(M931=0,$X$52,M931=1,$X$51)*_xlfn.IFS(N931=0,$X$57,N931=1,$X$56)</f>
        <v>6.4192262544676681E-6</v>
      </c>
      <c r="Q931" cm="1">
        <f t="array" ref="Q931">$W$2*_xlfn.IFS(C931="data_analyst",$Z$5,C931="data_engineer",$Z$6,C931="data_scientist",$Z$7)*_xlfn.IFS(E931=0,$Z$12,E931=1,$Z$11)*_xlfn.IFS(F931=0,$Z$17,F931=1,$Z$16)*_xlfn.IFS(G931=0,$Z$22,G931=1,$Z$21)*_xlfn.IFS(H931=0,$Z$27,H931=1,$Z$26)*_xlfn.IFS(I931=0,$Z$32,I931=1,$Z$31)*_xlfn.IFS(J931=0,$Z$37,J931=1,$Z$36)*_xlfn.IFS(K931=0,$Z$42,K931=1,$Z$41)*_xlfn.IFS(L931=0,$Z$47,L931=1,$Z$46)*_xlfn.IFS(M931=0,$Z$52,M931=1,$Z$51)*_xlfn.IFS(N931=0,$Z$57,N931=1,$Z$56)</f>
        <v>5.5396904891327101E-5</v>
      </c>
      <c r="R931" t="str" cm="1">
        <f t="array" ref="R931">_xlfn.IFS(AND(O931&gt;P931,O931&gt;Q931),"Low",AND(P931&gt;O931,P931&gt;Q931),"Medium",AND(Q931&gt;O931,Q931&gt;P931),"High")</f>
        <v>Low</v>
      </c>
      <c r="S931" t="str">
        <f t="shared" si="30"/>
        <v>T</v>
      </c>
    </row>
    <row r="932" spans="1:19" x14ac:dyDescent="0.3">
      <c r="A932" t="s">
        <v>17</v>
      </c>
      <c r="B932">
        <v>1</v>
      </c>
      <c r="C932" t="s">
        <v>15</v>
      </c>
      <c r="D932" t="str">
        <f t="shared" si="29"/>
        <v>Low</v>
      </c>
      <c r="E932">
        <v>0</v>
      </c>
      <c r="F932">
        <v>1</v>
      </c>
      <c r="G932">
        <v>0</v>
      </c>
      <c r="H932">
        <v>1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 cm="1">
        <f t="array" ref="O932">$U$2*_xlfn.IFS(C932="data_analyst",$V$5,C932="data_engineer",$V$6,C932="data_scientist",$V$7)*_xlfn.IFS(E932=0,$V$12,E932=1,$V$11)*_xlfn.IFS(F932=0,$V$17,F932=1,$V$16)*_xlfn.IFS(G932=0,$V$22,G932=1,$V$21)*_xlfn.IFS(H932=0,$V$27,H932=1,$V$26)*_xlfn.IFS(I932=0,$V$32,I932=1,$V$31)*_xlfn.IFS(J932=0,$V$37,J932=1,$V$36)*_xlfn.IFS(K932=0,$V$42,K932=1,$V$41)*_xlfn.IFS(L932=0,$V$47,L932=1,$V$46)*_xlfn.IFS(M932=0,$V$52,M932=1,$V$51)*_xlfn.IFS(N932=0,$V$57,N932=1,$V$56)</f>
        <v>3.3130159832197204E-4</v>
      </c>
      <c r="P932" cm="1">
        <f t="array" ref="P932">$V$2*_xlfn.IFS(C932="data_analyst",$X$5,C932="data_engineer",$X$6,C932="data_scientist",$X$7)*_xlfn.IFS(E932=0,$X$12,E932=1,$X$11)*_xlfn.IFS(F932=0,$X$17,F932=1,$X$16)*_xlfn.IFS(G932=0,$X$22,G932=1,$X$21)*_xlfn.IFS(H932=0,$X$27,H932=1,$X$26)*_xlfn.IFS(I932=0,$X$32,I932=1,$X$31)*_xlfn.IFS(J932=0,$X$37,J932=1,$X$36)*_xlfn.IFS(K932=0,$X$42,K932=1,$X$41)*_xlfn.IFS(L932=0,$X$47,L932=1,$X$46)*_xlfn.IFS(M932=0,$X$52,M932=1,$X$51)*_xlfn.IFS(N932=0,$X$57,N932=1,$X$56)</f>
        <v>1.3566102078342846E-6</v>
      </c>
      <c r="Q932" cm="1">
        <f t="array" ref="Q932">$W$2*_xlfn.IFS(C932="data_analyst",$Z$5,C932="data_engineer",$Z$6,C932="data_scientist",$Z$7)*_xlfn.IFS(E932=0,$Z$12,E932=1,$Z$11)*_xlfn.IFS(F932=0,$Z$17,F932=1,$Z$16)*_xlfn.IFS(G932=0,$Z$22,G932=1,$Z$21)*_xlfn.IFS(H932=0,$Z$27,H932=1,$Z$26)*_xlfn.IFS(I932=0,$Z$32,I932=1,$Z$31)*_xlfn.IFS(J932=0,$Z$37,J932=1,$Z$36)*_xlfn.IFS(K932=0,$Z$42,K932=1,$Z$41)*_xlfn.IFS(L932=0,$Z$47,L932=1,$Z$46)*_xlfn.IFS(M932=0,$Z$52,M932=1,$Z$51)*_xlfn.IFS(N932=0,$Z$57,N932=1,$Z$56)</f>
        <v>1.6423833688853129E-5</v>
      </c>
      <c r="R932" t="str" cm="1">
        <f t="array" ref="R932">_xlfn.IFS(AND(O932&gt;P932,O932&gt;Q932),"Low",AND(P932&gt;O932,P932&gt;Q932),"Medium",AND(Q932&gt;O932,Q932&gt;P932),"High")</f>
        <v>Low</v>
      </c>
      <c r="S932" t="str">
        <f t="shared" si="30"/>
        <v>T</v>
      </c>
    </row>
    <row r="933" spans="1:19" x14ac:dyDescent="0.3">
      <c r="A933" t="s">
        <v>17</v>
      </c>
      <c r="B933">
        <v>2</v>
      </c>
      <c r="C933" t="s">
        <v>15</v>
      </c>
      <c r="D933" t="str">
        <f t="shared" si="29"/>
        <v>Low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1</v>
      </c>
      <c r="O933" cm="1">
        <f t="array" ref="O933">$U$2*_xlfn.IFS(C933="data_analyst",$V$5,C933="data_engineer",$V$6,C933="data_scientist",$V$7)*_xlfn.IFS(E933=0,$V$12,E933=1,$V$11)*_xlfn.IFS(F933=0,$V$17,F933=1,$V$16)*_xlfn.IFS(G933=0,$V$22,G933=1,$V$21)*_xlfn.IFS(H933=0,$V$27,H933=1,$V$26)*_xlfn.IFS(I933=0,$V$32,I933=1,$V$31)*_xlfn.IFS(J933=0,$V$37,J933=1,$V$36)*_xlfn.IFS(K933=0,$V$42,K933=1,$V$41)*_xlfn.IFS(L933=0,$V$47,L933=1,$V$46)*_xlfn.IFS(M933=0,$V$52,M933=1,$V$51)*_xlfn.IFS(N933=0,$V$57,N933=1,$V$56)</f>
        <v>6.1814643585689803E-3</v>
      </c>
      <c r="P933" cm="1">
        <f t="array" ref="P933">$V$2*_xlfn.IFS(C933="data_analyst",$X$5,C933="data_engineer",$X$6,C933="data_scientist",$X$7)*_xlfn.IFS(E933=0,$X$12,E933=1,$X$11)*_xlfn.IFS(F933=0,$X$17,F933=1,$X$16)*_xlfn.IFS(G933=0,$X$22,G933=1,$X$21)*_xlfn.IFS(H933=0,$X$27,H933=1,$X$26)*_xlfn.IFS(I933=0,$X$32,I933=1,$X$31)*_xlfn.IFS(J933=0,$X$37,J933=1,$X$36)*_xlfn.IFS(K933=0,$X$42,K933=1,$X$41)*_xlfn.IFS(L933=0,$X$47,L933=1,$X$46)*_xlfn.IFS(M933=0,$X$52,M933=1,$X$51)*_xlfn.IFS(N933=0,$X$57,N933=1,$X$56)</f>
        <v>2.760870978410546E-5</v>
      </c>
      <c r="Q933" cm="1">
        <f t="array" ref="Q933">$W$2*_xlfn.IFS(C933="data_analyst",$Z$5,C933="data_engineer",$Z$6,C933="data_scientist",$Z$7)*_xlfn.IFS(E933=0,$Z$12,E933=1,$Z$11)*_xlfn.IFS(F933=0,$Z$17,F933=1,$Z$16)*_xlfn.IFS(G933=0,$Z$22,G933=1,$Z$21)*_xlfn.IFS(H933=0,$Z$27,H933=1,$Z$26)*_xlfn.IFS(I933=0,$Z$32,I933=1,$Z$31)*_xlfn.IFS(J933=0,$Z$37,J933=1,$Z$36)*_xlfn.IFS(K933=0,$Z$42,K933=1,$Z$41)*_xlfn.IFS(L933=0,$Z$47,L933=1,$Z$46)*_xlfn.IFS(M933=0,$Z$52,M933=1,$Z$51)*_xlfn.IFS(N933=0,$Z$57,N933=1,$Z$56)</f>
        <v>2.8928141982811694E-4</v>
      </c>
      <c r="R933" t="str" cm="1">
        <f t="array" ref="R933">_xlfn.IFS(AND(O933&gt;P933,O933&gt;Q933),"Low",AND(P933&gt;O933,P933&gt;Q933),"Medium",AND(Q933&gt;O933,Q933&gt;P933),"High")</f>
        <v>Low</v>
      </c>
      <c r="S933" t="str">
        <f t="shared" si="30"/>
        <v>T</v>
      </c>
    </row>
    <row r="934" spans="1:19" x14ac:dyDescent="0.3">
      <c r="A934" t="s">
        <v>17</v>
      </c>
      <c r="B934">
        <v>1</v>
      </c>
      <c r="C934" t="s">
        <v>15</v>
      </c>
      <c r="D934" t="str">
        <f t="shared" si="29"/>
        <v>Low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1</v>
      </c>
      <c r="O934" cm="1">
        <f t="array" ref="O934">$U$2*_xlfn.IFS(C934="data_analyst",$V$5,C934="data_engineer",$V$6,C934="data_scientist",$V$7)*_xlfn.IFS(E934=0,$V$12,E934=1,$V$11)*_xlfn.IFS(F934=0,$V$17,F934=1,$V$16)*_xlfn.IFS(G934=0,$V$22,G934=1,$V$21)*_xlfn.IFS(H934=0,$V$27,H934=1,$V$26)*_xlfn.IFS(I934=0,$V$32,I934=1,$V$31)*_xlfn.IFS(J934=0,$V$37,J934=1,$V$36)*_xlfn.IFS(K934=0,$V$42,K934=1,$V$41)*_xlfn.IFS(L934=0,$V$47,L934=1,$V$46)*_xlfn.IFS(M934=0,$V$52,M934=1,$V$51)*_xlfn.IFS(N934=0,$V$57,N934=1,$V$56)</f>
        <v>4.6298645463884189E-3</v>
      </c>
      <c r="P934" cm="1">
        <f t="array" ref="P934">$V$2*_xlfn.IFS(C934="data_analyst",$X$5,C934="data_engineer",$X$6,C934="data_scientist",$X$7)*_xlfn.IFS(E934=0,$X$12,E934=1,$X$11)*_xlfn.IFS(F934=0,$X$17,F934=1,$X$16)*_xlfn.IFS(G934=0,$X$22,G934=1,$X$21)*_xlfn.IFS(H934=0,$X$27,H934=1,$X$26)*_xlfn.IFS(I934=0,$X$32,I934=1,$X$31)*_xlfn.IFS(J934=0,$X$37,J934=1,$X$36)*_xlfn.IFS(K934=0,$X$42,K934=1,$X$41)*_xlfn.IFS(L934=0,$X$47,L934=1,$X$46)*_xlfn.IFS(M934=0,$X$52,M934=1,$X$51)*_xlfn.IFS(N934=0,$X$57,N934=1,$X$56)</f>
        <v>2.6516803780137475E-5</v>
      </c>
      <c r="Q934" cm="1">
        <f t="array" ref="Q934">$W$2*_xlfn.IFS(C934="data_analyst",$Z$5,C934="data_engineer",$Z$6,C934="data_scientist",$Z$7)*_xlfn.IFS(E934=0,$Z$12,E934=1,$Z$11)*_xlfn.IFS(F934=0,$Z$17,F934=1,$Z$16)*_xlfn.IFS(G934=0,$Z$22,G934=1,$Z$21)*_xlfn.IFS(H934=0,$Z$27,H934=1,$Z$26)*_xlfn.IFS(I934=0,$Z$32,I934=1,$Z$31)*_xlfn.IFS(J934=0,$Z$37,J934=1,$Z$36)*_xlfn.IFS(K934=0,$Z$42,K934=1,$Z$41)*_xlfn.IFS(L934=0,$Z$47,L934=1,$Z$46)*_xlfn.IFS(M934=0,$Z$52,M934=1,$Z$51)*_xlfn.IFS(N934=0,$Z$57,N934=1,$Z$56)</f>
        <v>1.9742118454560195E-4</v>
      </c>
      <c r="R934" t="str" cm="1">
        <f t="array" ref="R934">_xlfn.IFS(AND(O934&gt;P934,O934&gt;Q934),"Low",AND(P934&gt;O934,P934&gt;Q934),"Medium",AND(Q934&gt;O934,Q934&gt;P934),"High")</f>
        <v>Low</v>
      </c>
      <c r="S934" t="str">
        <f t="shared" si="30"/>
        <v>T</v>
      </c>
    </row>
    <row r="935" spans="1:19" x14ac:dyDescent="0.3">
      <c r="A935" t="s">
        <v>17</v>
      </c>
      <c r="B935">
        <v>0</v>
      </c>
      <c r="C935" t="s">
        <v>15</v>
      </c>
      <c r="D935" t="str">
        <f t="shared" si="29"/>
        <v>Low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1</v>
      </c>
      <c r="O935" cm="1">
        <f t="array" ref="O935">$U$2*_xlfn.IFS(C935="data_analyst",$V$5,C935="data_engineer",$V$6,C935="data_scientist",$V$7)*_xlfn.IFS(E935=0,$V$12,E935=1,$V$11)*_xlfn.IFS(F935=0,$V$17,F935=1,$V$16)*_xlfn.IFS(G935=0,$V$22,G935=1,$V$21)*_xlfn.IFS(H935=0,$V$27,H935=1,$V$26)*_xlfn.IFS(I935=0,$V$32,I935=1,$V$31)*_xlfn.IFS(J935=0,$V$37,J935=1,$V$36)*_xlfn.IFS(K935=0,$V$42,K935=1,$V$41)*_xlfn.IFS(L935=0,$V$47,L935=1,$V$46)*_xlfn.IFS(M935=0,$V$52,M935=1,$V$51)*_xlfn.IFS(N935=0,$V$57,N935=1,$V$56)</f>
        <v>8.0538920544847136E-3</v>
      </c>
      <c r="P935" cm="1">
        <f t="array" ref="P935">$V$2*_xlfn.IFS(C935="data_analyst",$X$5,C935="data_engineer",$X$6,C935="data_scientist",$X$7)*_xlfn.IFS(E935=0,$X$12,E935=1,$X$11)*_xlfn.IFS(F935=0,$X$17,F935=1,$X$16)*_xlfn.IFS(G935=0,$X$22,G935=1,$X$21)*_xlfn.IFS(H935=0,$X$27,H935=1,$X$26)*_xlfn.IFS(I935=0,$X$32,I935=1,$X$31)*_xlfn.IFS(J935=0,$X$37,J935=1,$X$36)*_xlfn.IFS(K935=0,$X$42,K935=1,$X$41)*_xlfn.IFS(L935=0,$X$47,L935=1,$X$46)*_xlfn.IFS(M935=0,$X$52,M935=1,$X$51)*_xlfn.IFS(N935=0,$X$57,N935=1,$X$56)</f>
        <v>3.2026103349562342E-5</v>
      </c>
      <c r="Q935" cm="1">
        <f t="array" ref="Q935">$W$2*_xlfn.IFS(C935="data_analyst",$Z$5,C935="data_engineer",$Z$6,C935="data_scientist",$Z$7)*_xlfn.IFS(E935=0,$Z$12,E935=1,$Z$11)*_xlfn.IFS(F935=0,$Z$17,F935=1,$Z$16)*_xlfn.IFS(G935=0,$Z$22,G935=1,$Z$21)*_xlfn.IFS(H935=0,$Z$27,H935=1,$Z$26)*_xlfn.IFS(I935=0,$Z$32,I935=1,$Z$31)*_xlfn.IFS(J935=0,$Z$37,J935=1,$Z$36)*_xlfn.IFS(K935=0,$Z$42,K935=1,$Z$41)*_xlfn.IFS(L935=0,$Z$47,L935=1,$Z$46)*_xlfn.IFS(M935=0,$Z$52,M935=1,$Z$51)*_xlfn.IFS(N935=0,$Z$57,N935=1,$Z$56)</f>
        <v>3.0681362709042702E-4</v>
      </c>
      <c r="R935" t="str" cm="1">
        <f t="array" ref="R935">_xlfn.IFS(AND(O935&gt;P935,O935&gt;Q935),"Low",AND(P935&gt;O935,P935&gt;Q935),"Medium",AND(Q935&gt;O935,Q935&gt;P935),"High")</f>
        <v>Low</v>
      </c>
      <c r="S935" t="str">
        <f t="shared" si="30"/>
        <v>T</v>
      </c>
    </row>
    <row r="936" spans="1:19" x14ac:dyDescent="0.3">
      <c r="A936" t="s">
        <v>17</v>
      </c>
      <c r="B936">
        <v>1</v>
      </c>
      <c r="C936" t="s">
        <v>15</v>
      </c>
      <c r="D936" t="str">
        <f t="shared" si="29"/>
        <v>Low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 cm="1">
        <f t="array" ref="O936">$U$2*_xlfn.IFS(C936="data_analyst",$V$5,C936="data_engineer",$V$6,C936="data_scientist",$V$7)*_xlfn.IFS(E936=0,$V$12,E936=1,$V$11)*_xlfn.IFS(F936=0,$V$17,F936=1,$V$16)*_xlfn.IFS(G936=0,$V$22,G936=1,$V$21)*_xlfn.IFS(H936=0,$V$27,H936=1,$V$26)*_xlfn.IFS(I936=0,$V$32,I936=1,$V$31)*_xlfn.IFS(J936=0,$V$37,J936=1,$V$36)*_xlfn.IFS(K936=0,$V$42,K936=1,$V$41)*_xlfn.IFS(L936=0,$V$47,L936=1,$V$46)*_xlfn.IFS(M936=0,$V$52,M936=1,$V$51)*_xlfn.IFS(N936=0,$V$57,N936=1,$V$56)</f>
        <v>2.3455829444072339E-2</v>
      </c>
      <c r="P936" cm="1">
        <f t="array" ref="P936">$V$2*_xlfn.IFS(C936="data_analyst",$X$5,C936="data_engineer",$X$6,C936="data_scientist",$X$7)*_xlfn.IFS(E936=0,$X$12,E936=1,$X$11)*_xlfn.IFS(F936=0,$X$17,F936=1,$X$16)*_xlfn.IFS(G936=0,$X$22,G936=1,$X$21)*_xlfn.IFS(H936=0,$X$27,H936=1,$X$26)*_xlfn.IFS(I936=0,$X$32,I936=1,$X$31)*_xlfn.IFS(J936=0,$X$37,J936=1,$X$36)*_xlfn.IFS(K936=0,$X$42,K936=1,$X$41)*_xlfn.IFS(L936=0,$X$47,L936=1,$X$46)*_xlfn.IFS(M936=0,$X$52,M936=1,$X$51)*_xlfn.IFS(N936=0,$X$57,N936=1,$X$56)</f>
        <v>1.3229474467763136E-4</v>
      </c>
      <c r="Q936" cm="1">
        <f t="array" ref="Q936">$W$2*_xlfn.IFS(C936="data_analyst",$Z$5,C936="data_engineer",$Z$6,C936="data_scientist",$Z$7)*_xlfn.IFS(E936=0,$Z$12,E936=1,$Z$11)*_xlfn.IFS(F936=0,$Z$17,F936=1,$Z$16)*_xlfn.IFS(G936=0,$Z$22,G936=1,$Z$21)*_xlfn.IFS(H936=0,$Z$27,H936=1,$Z$26)*_xlfn.IFS(I936=0,$Z$32,I936=1,$Z$31)*_xlfn.IFS(J936=0,$Z$37,J936=1,$Z$36)*_xlfn.IFS(K936=0,$Z$42,K936=1,$Z$41)*_xlfn.IFS(L936=0,$Z$47,L936=1,$Z$46)*_xlfn.IFS(M936=0,$Z$52,M936=1,$Z$51)*_xlfn.IFS(N936=0,$Z$57,N936=1,$Z$56)</f>
        <v>1.0934096374833335E-3</v>
      </c>
      <c r="R936" t="str" cm="1">
        <f t="array" ref="R936">_xlfn.IFS(AND(O936&gt;P936,O936&gt;Q936),"Low",AND(P936&gt;O936,P936&gt;Q936),"Medium",AND(Q936&gt;O936,Q936&gt;P936),"High")</f>
        <v>Low</v>
      </c>
      <c r="S936" t="str">
        <f t="shared" si="30"/>
        <v>T</v>
      </c>
    </row>
    <row r="937" spans="1:19" x14ac:dyDescent="0.3">
      <c r="A937" t="s">
        <v>17</v>
      </c>
      <c r="B937">
        <v>2</v>
      </c>
      <c r="C937" t="s">
        <v>15</v>
      </c>
      <c r="D937" t="str">
        <f t="shared" si="29"/>
        <v>Low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 cm="1">
        <f t="array" ref="O937">$U$2*_xlfn.IFS(C937="data_analyst",$V$5,C937="data_engineer",$V$6,C937="data_scientist",$V$7)*_xlfn.IFS(E937=0,$V$12,E937=1,$V$11)*_xlfn.IFS(F937=0,$V$17,F937=1,$V$16)*_xlfn.IFS(G937=0,$V$22,G937=1,$V$21)*_xlfn.IFS(H937=0,$V$27,H937=1,$V$26)*_xlfn.IFS(I937=0,$V$32,I937=1,$V$31)*_xlfn.IFS(J937=0,$V$37,J937=1,$V$36)*_xlfn.IFS(K937=0,$V$42,K937=1,$V$41)*_xlfn.IFS(L937=0,$V$47,L937=1,$V$46)*_xlfn.IFS(M937=0,$V$52,M937=1,$V$51)*_xlfn.IFS(N937=0,$V$57,N937=1,$V$56)</f>
        <v>1.8002646761135725E-2</v>
      </c>
      <c r="P937" cm="1">
        <f t="array" ref="P937">$V$2*_xlfn.IFS(C937="data_analyst",$X$5,C937="data_engineer",$X$6,C937="data_scientist",$X$7)*_xlfn.IFS(E937=0,$X$12,E937=1,$X$11)*_xlfn.IFS(F937=0,$X$17,F937=1,$X$16)*_xlfn.IFS(G937=0,$X$22,G937=1,$X$21)*_xlfn.IFS(H937=0,$X$27,H937=1,$X$26)*_xlfn.IFS(I937=0,$X$32,I937=1,$X$31)*_xlfn.IFS(J937=0,$X$37,J937=1,$X$36)*_xlfn.IFS(K937=0,$X$42,K937=1,$X$41)*_xlfn.IFS(L937=0,$X$47,L937=1,$X$46)*_xlfn.IFS(M937=0,$X$52,M937=1,$X$51)*_xlfn.IFS(N937=0,$X$57,N937=1,$X$56)</f>
        <v>1.1404719368761322E-4</v>
      </c>
      <c r="Q937" cm="1">
        <f t="array" ref="Q937">$W$2*_xlfn.IFS(C937="data_analyst",$Z$5,C937="data_engineer",$Z$6,C937="data_scientist",$Z$7)*_xlfn.IFS(E937=0,$Z$12,E937=1,$Z$11)*_xlfn.IFS(F937=0,$Z$17,F937=1,$Z$16)*_xlfn.IFS(G937=0,$Z$22,G937=1,$Z$21)*_xlfn.IFS(H937=0,$Z$27,H937=1,$Z$26)*_xlfn.IFS(I937=0,$Z$32,I937=1,$Z$31)*_xlfn.IFS(J937=0,$Z$37,J937=1,$Z$36)*_xlfn.IFS(K937=0,$Z$42,K937=1,$Z$41)*_xlfn.IFS(L937=0,$Z$47,L937=1,$Z$46)*_xlfn.IFS(M937=0,$Z$52,M937=1,$Z$51)*_xlfn.IFS(N937=0,$Z$57,N937=1,$Z$56)</f>
        <v>1.0309290867700006E-3</v>
      </c>
      <c r="R937" t="str" cm="1">
        <f t="array" ref="R937">_xlfn.IFS(AND(O937&gt;P937,O937&gt;Q937),"Low",AND(P937&gt;O937,P937&gt;Q937),"Medium",AND(Q937&gt;O937,Q937&gt;P937),"High")</f>
        <v>Low</v>
      </c>
      <c r="S937" t="str">
        <f t="shared" si="30"/>
        <v>T</v>
      </c>
    </row>
    <row r="938" spans="1:19" x14ac:dyDescent="0.3">
      <c r="A938" t="s">
        <v>17</v>
      </c>
      <c r="B938">
        <v>3</v>
      </c>
      <c r="C938" t="s">
        <v>15</v>
      </c>
      <c r="D938" t="str">
        <f t="shared" si="29"/>
        <v>Low</v>
      </c>
      <c r="E938">
        <v>0</v>
      </c>
      <c r="F938">
        <v>1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 cm="1">
        <f t="array" ref="O938">$U$2*_xlfn.IFS(C938="data_analyst",$V$5,C938="data_engineer",$V$6,C938="data_scientist",$V$7)*_xlfn.IFS(E938=0,$V$12,E938=1,$V$11)*_xlfn.IFS(F938=0,$V$17,F938=1,$V$16)*_xlfn.IFS(G938=0,$V$22,G938=1,$V$21)*_xlfn.IFS(H938=0,$V$27,H938=1,$V$26)*_xlfn.IFS(I938=0,$V$32,I938=1,$V$31)*_xlfn.IFS(J938=0,$V$37,J938=1,$V$36)*_xlfn.IFS(K938=0,$V$42,K938=1,$V$41)*_xlfn.IFS(L938=0,$V$47,L938=1,$V$46)*_xlfn.IFS(M938=0,$V$52,M938=1,$V$51)*_xlfn.IFS(N938=0,$V$57,N938=1,$V$56)</f>
        <v>8.3979919772458698E-3</v>
      </c>
      <c r="P938" cm="1">
        <f t="array" ref="P938">$V$2*_xlfn.IFS(C938="data_analyst",$X$5,C938="data_engineer",$X$6,C938="data_scientist",$X$7)*_xlfn.IFS(E938=0,$X$12,E938=1,$X$11)*_xlfn.IFS(F938=0,$X$17,F938=1,$X$16)*_xlfn.IFS(G938=0,$X$22,G938=1,$X$21)*_xlfn.IFS(H938=0,$X$27,H938=1,$X$26)*_xlfn.IFS(I938=0,$X$32,I938=1,$X$31)*_xlfn.IFS(J938=0,$X$37,J938=1,$X$36)*_xlfn.IFS(K938=0,$X$42,K938=1,$X$41)*_xlfn.IFS(L938=0,$X$47,L938=1,$X$46)*_xlfn.IFS(M938=0,$X$52,M938=1,$X$51)*_xlfn.IFS(N938=0,$X$57,N938=1,$X$56)</f>
        <v>1.1572966566278848E-4</v>
      </c>
      <c r="Q938" cm="1">
        <f t="array" ref="Q938">$W$2*_xlfn.IFS(C938="data_analyst",$Z$5,C938="data_engineer",$Z$6,C938="data_scientist",$Z$7)*_xlfn.IFS(E938=0,$Z$12,E938=1,$Z$11)*_xlfn.IFS(F938=0,$Z$17,F938=1,$Z$16)*_xlfn.IFS(G938=0,$Z$22,G938=1,$Z$21)*_xlfn.IFS(H938=0,$Z$27,H938=1,$Z$26)*_xlfn.IFS(I938=0,$Z$32,I938=1,$Z$31)*_xlfn.IFS(J938=0,$Z$37,J938=1,$Z$36)*_xlfn.IFS(K938=0,$Z$42,K938=1,$Z$41)*_xlfn.IFS(L938=0,$Z$47,L938=1,$Z$46)*_xlfn.IFS(M938=0,$Z$52,M938=1,$Z$51)*_xlfn.IFS(N938=0,$Z$57,N938=1,$Z$56)</f>
        <v>5.8875903556794887E-4</v>
      </c>
      <c r="R938" t="str" cm="1">
        <f t="array" ref="R938">_xlfn.IFS(AND(O938&gt;P938,O938&gt;Q938),"Low",AND(P938&gt;O938,P938&gt;Q938),"Medium",AND(Q938&gt;O938,Q938&gt;P938),"High")</f>
        <v>Low</v>
      </c>
      <c r="S938" t="str">
        <f t="shared" si="30"/>
        <v>T</v>
      </c>
    </row>
    <row r="939" spans="1:19" x14ac:dyDescent="0.3">
      <c r="A939" t="s">
        <v>17</v>
      </c>
      <c r="B939">
        <v>2</v>
      </c>
      <c r="C939" t="s">
        <v>15</v>
      </c>
      <c r="D939" t="str">
        <f t="shared" si="29"/>
        <v>Low</v>
      </c>
      <c r="E939">
        <v>0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1</v>
      </c>
      <c r="O939" cm="1">
        <f t="array" ref="O939">$U$2*_xlfn.IFS(C939="data_analyst",$V$5,C939="data_engineer",$V$6,C939="data_scientist",$V$7)*_xlfn.IFS(E939=0,$V$12,E939=1,$V$11)*_xlfn.IFS(F939=0,$V$17,F939=1,$V$16)*_xlfn.IFS(G939=0,$V$22,G939=1,$V$21)*_xlfn.IFS(H939=0,$V$27,H939=1,$V$26)*_xlfn.IFS(I939=0,$V$32,I939=1,$V$31)*_xlfn.IFS(J939=0,$V$37,J939=1,$V$36)*_xlfn.IFS(K939=0,$V$42,K939=1,$V$41)*_xlfn.IFS(L939=0,$V$47,L939=1,$V$46)*_xlfn.IFS(M939=0,$V$52,M939=1,$V$51)*_xlfn.IFS(N939=0,$V$57,N939=1,$V$56)</f>
        <v>4.6298645463884189E-3</v>
      </c>
      <c r="P939" cm="1">
        <f t="array" ref="P939">$V$2*_xlfn.IFS(C939="data_analyst",$X$5,C939="data_engineer",$X$6,C939="data_scientist",$X$7)*_xlfn.IFS(E939=0,$X$12,E939=1,$X$11)*_xlfn.IFS(F939=0,$X$17,F939=1,$X$16)*_xlfn.IFS(G939=0,$X$22,G939=1,$X$21)*_xlfn.IFS(H939=0,$X$27,H939=1,$X$26)*_xlfn.IFS(I939=0,$X$32,I939=1,$X$31)*_xlfn.IFS(J939=0,$X$37,J939=1,$X$36)*_xlfn.IFS(K939=0,$X$42,K939=1,$X$41)*_xlfn.IFS(L939=0,$X$47,L939=1,$X$46)*_xlfn.IFS(M939=0,$X$52,M939=1,$X$51)*_xlfn.IFS(N939=0,$X$57,N939=1,$X$56)</f>
        <v>2.6516803780137475E-5</v>
      </c>
      <c r="Q939" cm="1">
        <f t="array" ref="Q939">$W$2*_xlfn.IFS(C939="data_analyst",$Z$5,C939="data_engineer",$Z$6,C939="data_scientist",$Z$7)*_xlfn.IFS(E939=0,$Z$12,E939=1,$Z$11)*_xlfn.IFS(F939=0,$Z$17,F939=1,$Z$16)*_xlfn.IFS(G939=0,$Z$22,G939=1,$Z$21)*_xlfn.IFS(H939=0,$Z$27,H939=1,$Z$26)*_xlfn.IFS(I939=0,$Z$32,I939=1,$Z$31)*_xlfn.IFS(J939=0,$Z$37,J939=1,$Z$36)*_xlfn.IFS(K939=0,$Z$42,K939=1,$Z$41)*_xlfn.IFS(L939=0,$Z$47,L939=1,$Z$46)*_xlfn.IFS(M939=0,$Z$52,M939=1,$Z$51)*_xlfn.IFS(N939=0,$Z$57,N939=1,$Z$56)</f>
        <v>1.9742118454560195E-4</v>
      </c>
      <c r="R939" t="str" cm="1">
        <f t="array" ref="R939">_xlfn.IFS(AND(O939&gt;P939,O939&gt;Q939),"Low",AND(P939&gt;O939,P939&gt;Q939),"Medium",AND(Q939&gt;O939,Q939&gt;P939),"High")</f>
        <v>Low</v>
      </c>
      <c r="S939" t="str">
        <f t="shared" si="30"/>
        <v>T</v>
      </c>
    </row>
    <row r="940" spans="1:19" x14ac:dyDescent="0.3">
      <c r="A940" t="s">
        <v>17</v>
      </c>
      <c r="B940">
        <v>4</v>
      </c>
      <c r="C940" t="s">
        <v>15</v>
      </c>
      <c r="D940" t="str">
        <f t="shared" si="29"/>
        <v>Low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 cm="1">
        <f t="array" ref="O940">$U$2*_xlfn.IFS(C940="data_analyst",$V$5,C940="data_engineer",$V$6,C940="data_scientist",$V$7)*_xlfn.IFS(E940=0,$V$12,E940=1,$V$11)*_xlfn.IFS(F940=0,$V$17,F940=1,$V$16)*_xlfn.IFS(G940=0,$V$22,G940=1,$V$21)*_xlfn.IFS(H940=0,$V$27,H940=1,$V$26)*_xlfn.IFS(I940=0,$V$32,I940=1,$V$31)*_xlfn.IFS(J940=0,$V$37,J940=1,$V$36)*_xlfn.IFS(K940=0,$V$42,K940=1,$V$41)*_xlfn.IFS(L940=0,$V$47,L940=1,$V$46)*_xlfn.IFS(M940=0,$V$52,M940=1,$V$51)*_xlfn.IFS(N940=0,$V$57,N940=1,$V$56)</f>
        <v>3.5980479398548316E-3</v>
      </c>
      <c r="P940" cm="1">
        <f t="array" ref="P940">$V$2*_xlfn.IFS(C940="data_analyst",$X$5,C940="data_engineer",$X$6,C940="data_scientist",$X$7)*_xlfn.IFS(E940=0,$X$12,E940=1,$X$11)*_xlfn.IFS(F940=0,$X$17,F940=1,$X$16)*_xlfn.IFS(G940=0,$X$22,G940=1,$X$21)*_xlfn.IFS(H940=0,$X$27,H940=1,$X$26)*_xlfn.IFS(I940=0,$X$32,I940=1,$X$31)*_xlfn.IFS(J940=0,$X$37,J940=1,$X$36)*_xlfn.IFS(K940=0,$X$42,K940=1,$X$41)*_xlfn.IFS(L940=0,$X$47,L940=1,$X$46)*_xlfn.IFS(M940=0,$X$52,M940=1,$X$51)*_xlfn.IFS(N940=0,$X$57,N940=1,$X$56)</f>
        <v>6.6698551578231375E-6</v>
      </c>
      <c r="Q940" cm="1">
        <f t="array" ref="Q940">$W$2*_xlfn.IFS(C940="data_analyst",$Z$5,C940="data_engineer",$Z$6,C940="data_scientist",$Z$7)*_xlfn.IFS(E940=0,$Z$12,E940=1,$Z$11)*_xlfn.IFS(F940=0,$Z$17,F940=1,$Z$16)*_xlfn.IFS(G940=0,$Z$22,G940=1,$Z$21)*_xlfn.IFS(H940=0,$Z$27,H940=1,$Z$26)*_xlfn.IFS(I940=0,$Z$32,I940=1,$Z$31)*_xlfn.IFS(J940=0,$Z$37,J940=1,$Z$36)*_xlfn.IFS(K940=0,$Z$42,K940=1,$Z$41)*_xlfn.IFS(L940=0,$Z$47,L940=1,$Z$46)*_xlfn.IFS(M940=0,$Z$52,M940=1,$Z$51)*_xlfn.IFS(N940=0,$Z$57,N940=1,$Z$56)</f>
        <v>1.5927766875393896E-4</v>
      </c>
      <c r="R940" t="str" cm="1">
        <f t="array" ref="R940">_xlfn.IFS(AND(O940&gt;P940,O940&gt;Q940),"Low",AND(P940&gt;O940,P940&gt;Q940),"Medium",AND(Q940&gt;O940,Q940&gt;P940),"High")</f>
        <v>Low</v>
      </c>
      <c r="S940" t="str">
        <f t="shared" si="30"/>
        <v>T</v>
      </c>
    </row>
    <row r="941" spans="1:19" x14ac:dyDescent="0.3">
      <c r="A941" t="s">
        <v>17</v>
      </c>
      <c r="B941">
        <v>1</v>
      </c>
      <c r="C941" t="s">
        <v>15</v>
      </c>
      <c r="D941" t="str">
        <f t="shared" si="29"/>
        <v>Low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 cm="1">
        <f t="array" ref="O941">$U$2*_xlfn.IFS(C941="data_analyst",$V$5,C941="data_engineer",$V$6,C941="data_scientist",$V$7)*_xlfn.IFS(E941=0,$V$12,E941=1,$V$11)*_xlfn.IFS(F941=0,$V$17,F941=1,$V$16)*_xlfn.IFS(G941=0,$V$22,G941=1,$V$21)*_xlfn.IFS(H941=0,$V$27,H941=1,$V$26)*_xlfn.IFS(I941=0,$V$32,I941=1,$V$31)*_xlfn.IFS(J941=0,$V$37,J941=1,$V$36)*_xlfn.IFS(K941=0,$V$42,K941=1,$V$41)*_xlfn.IFS(L941=0,$V$47,L941=1,$V$46)*_xlfn.IFS(M941=0,$V$52,M941=1,$V$51)*_xlfn.IFS(N941=0,$V$57,N941=1,$V$56)</f>
        <v>4.0019335114155455E-4</v>
      </c>
      <c r="P941" cm="1">
        <f t="array" ref="P941">$V$2*_xlfn.IFS(C941="data_analyst",$X$5,C941="data_engineer",$X$6,C941="data_scientist",$X$7)*_xlfn.IFS(E941=0,$X$12,E941=1,$X$11)*_xlfn.IFS(F941=0,$X$17,F941=1,$X$16)*_xlfn.IFS(G941=0,$X$22,G941=1,$X$21)*_xlfn.IFS(H941=0,$X$27,H941=1,$X$26)*_xlfn.IFS(I941=0,$X$32,I941=1,$X$31)*_xlfn.IFS(J941=0,$X$37,J941=1,$X$36)*_xlfn.IFS(K941=0,$X$42,K941=1,$X$41)*_xlfn.IFS(L941=0,$X$47,L941=1,$X$46)*_xlfn.IFS(M941=0,$X$52,M941=1,$X$51)*_xlfn.IFS(N941=0,$X$57,N941=1,$X$56)</f>
        <v>2.2953149606223032E-5</v>
      </c>
      <c r="Q941" cm="1">
        <f t="array" ref="Q941">$W$2*_xlfn.IFS(C941="data_analyst",$Z$5,C941="data_engineer",$Z$6,C941="data_scientist",$Z$7)*_xlfn.IFS(E941=0,$Z$12,E941=1,$Z$11)*_xlfn.IFS(F941=0,$Z$17,F941=1,$Z$16)*_xlfn.IFS(G941=0,$Z$22,G941=1,$Z$21)*_xlfn.IFS(H941=0,$Z$27,H941=1,$Z$26)*_xlfn.IFS(I941=0,$Z$32,I941=1,$Z$31)*_xlfn.IFS(J941=0,$Z$37,J941=1,$Z$36)*_xlfn.IFS(K941=0,$Z$42,K941=1,$Z$41)*_xlfn.IFS(L941=0,$Z$47,L941=1,$Z$46)*_xlfn.IFS(M941=0,$Z$52,M941=1,$Z$51)*_xlfn.IFS(N941=0,$Z$57,N941=1,$Z$56)</f>
        <v>1.5335063764165715E-4</v>
      </c>
      <c r="R941" t="str" cm="1">
        <f t="array" ref="R941">_xlfn.IFS(AND(O941&gt;P941,O941&gt;Q941),"Low",AND(P941&gt;O941,P941&gt;Q941),"Medium",AND(Q941&gt;O941,Q941&gt;P941),"High")</f>
        <v>Low</v>
      </c>
      <c r="S941" t="str">
        <f t="shared" si="30"/>
        <v>T</v>
      </c>
    </row>
    <row r="942" spans="1:19" x14ac:dyDescent="0.3">
      <c r="A942" t="s">
        <v>17</v>
      </c>
      <c r="B942">
        <v>3</v>
      </c>
      <c r="C942" t="s">
        <v>15</v>
      </c>
      <c r="D942" t="str">
        <f t="shared" si="29"/>
        <v>Low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 cm="1">
        <f t="array" ref="O942">$U$2*_xlfn.IFS(C942="data_analyst",$V$5,C942="data_engineer",$V$6,C942="data_scientist",$V$7)*_xlfn.IFS(E942=0,$V$12,E942=1,$V$11)*_xlfn.IFS(F942=0,$V$17,F942=1,$V$16)*_xlfn.IFS(G942=0,$V$22,G942=1,$V$21)*_xlfn.IFS(H942=0,$V$27,H942=1,$V$26)*_xlfn.IFS(I942=0,$V$32,I942=1,$V$31)*_xlfn.IFS(J942=0,$V$37,J942=1,$V$36)*_xlfn.IFS(K942=0,$V$42,K942=1,$V$41)*_xlfn.IFS(L942=0,$V$47,L942=1,$V$46)*_xlfn.IFS(M942=0,$V$52,M942=1,$V$51)*_xlfn.IFS(N942=0,$V$57,N942=1,$V$56)</f>
        <v>1.8002646761135725E-2</v>
      </c>
      <c r="P942" cm="1">
        <f t="array" ref="P942">$V$2*_xlfn.IFS(C942="data_analyst",$X$5,C942="data_engineer",$X$6,C942="data_scientist",$X$7)*_xlfn.IFS(E942=0,$X$12,E942=1,$X$11)*_xlfn.IFS(F942=0,$X$17,F942=1,$X$16)*_xlfn.IFS(G942=0,$X$22,G942=1,$X$21)*_xlfn.IFS(H942=0,$X$27,H942=1,$X$26)*_xlfn.IFS(I942=0,$X$32,I942=1,$X$31)*_xlfn.IFS(J942=0,$X$37,J942=1,$X$36)*_xlfn.IFS(K942=0,$X$42,K942=1,$X$41)*_xlfn.IFS(L942=0,$X$47,L942=1,$X$46)*_xlfn.IFS(M942=0,$X$52,M942=1,$X$51)*_xlfn.IFS(N942=0,$X$57,N942=1,$X$56)</f>
        <v>1.1404719368761322E-4</v>
      </c>
      <c r="Q942" cm="1">
        <f t="array" ref="Q942">$W$2*_xlfn.IFS(C942="data_analyst",$Z$5,C942="data_engineer",$Z$6,C942="data_scientist",$Z$7)*_xlfn.IFS(E942=0,$Z$12,E942=1,$Z$11)*_xlfn.IFS(F942=0,$Z$17,F942=1,$Z$16)*_xlfn.IFS(G942=0,$Z$22,G942=1,$Z$21)*_xlfn.IFS(H942=0,$Z$27,H942=1,$Z$26)*_xlfn.IFS(I942=0,$Z$32,I942=1,$Z$31)*_xlfn.IFS(J942=0,$Z$37,J942=1,$Z$36)*_xlfn.IFS(K942=0,$Z$42,K942=1,$Z$41)*_xlfn.IFS(L942=0,$Z$47,L942=1,$Z$46)*_xlfn.IFS(M942=0,$Z$52,M942=1,$Z$51)*_xlfn.IFS(N942=0,$Z$57,N942=1,$Z$56)</f>
        <v>1.0309290867700006E-3</v>
      </c>
      <c r="R942" t="str" cm="1">
        <f t="array" ref="R942">_xlfn.IFS(AND(O942&gt;P942,O942&gt;Q942),"Low",AND(P942&gt;O942,P942&gt;Q942),"Medium",AND(Q942&gt;O942,Q942&gt;P942),"High")</f>
        <v>Low</v>
      </c>
      <c r="S942" t="str">
        <f t="shared" si="30"/>
        <v>T</v>
      </c>
    </row>
    <row r="943" spans="1:19" x14ac:dyDescent="0.3">
      <c r="A943" t="s">
        <v>17</v>
      </c>
      <c r="B943">
        <v>3</v>
      </c>
      <c r="C943" t="s">
        <v>15</v>
      </c>
      <c r="D943" t="str">
        <f t="shared" si="29"/>
        <v>Low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1</v>
      </c>
      <c r="O943" cm="1">
        <f t="array" ref="O943">$U$2*_xlfn.IFS(C943="data_analyst",$V$5,C943="data_engineer",$V$6,C943="data_scientist",$V$7)*_xlfn.IFS(E943=0,$V$12,E943=1,$V$11)*_xlfn.IFS(F943=0,$V$17,F943=1,$V$16)*_xlfn.IFS(G943=0,$V$22,G943=1,$V$21)*_xlfn.IFS(H943=0,$V$27,H943=1,$V$26)*_xlfn.IFS(I943=0,$V$32,I943=1,$V$31)*_xlfn.IFS(J943=0,$V$37,J943=1,$V$36)*_xlfn.IFS(K943=0,$V$42,K943=1,$V$41)*_xlfn.IFS(L943=0,$V$47,L943=1,$V$46)*_xlfn.IFS(M943=0,$V$52,M943=1,$V$51)*_xlfn.IFS(N943=0,$V$57,N943=1,$V$56)</f>
        <v>8.0538920544847136E-3</v>
      </c>
      <c r="P943" cm="1">
        <f t="array" ref="P943">$V$2*_xlfn.IFS(C943="data_analyst",$X$5,C943="data_engineer",$X$6,C943="data_scientist",$X$7)*_xlfn.IFS(E943=0,$X$12,E943=1,$X$11)*_xlfn.IFS(F943=0,$X$17,F943=1,$X$16)*_xlfn.IFS(G943=0,$X$22,G943=1,$X$21)*_xlfn.IFS(H943=0,$X$27,H943=1,$X$26)*_xlfn.IFS(I943=0,$X$32,I943=1,$X$31)*_xlfn.IFS(J943=0,$X$37,J943=1,$X$36)*_xlfn.IFS(K943=0,$X$42,K943=1,$X$41)*_xlfn.IFS(L943=0,$X$47,L943=1,$X$46)*_xlfn.IFS(M943=0,$X$52,M943=1,$X$51)*_xlfn.IFS(N943=0,$X$57,N943=1,$X$56)</f>
        <v>3.2026103349562342E-5</v>
      </c>
      <c r="Q943" cm="1">
        <f t="array" ref="Q943">$W$2*_xlfn.IFS(C943="data_analyst",$Z$5,C943="data_engineer",$Z$6,C943="data_scientist",$Z$7)*_xlfn.IFS(E943=0,$Z$12,E943=1,$Z$11)*_xlfn.IFS(F943=0,$Z$17,F943=1,$Z$16)*_xlfn.IFS(G943=0,$Z$22,G943=1,$Z$21)*_xlfn.IFS(H943=0,$Z$27,H943=1,$Z$26)*_xlfn.IFS(I943=0,$Z$32,I943=1,$Z$31)*_xlfn.IFS(J943=0,$Z$37,J943=1,$Z$36)*_xlfn.IFS(K943=0,$Z$42,K943=1,$Z$41)*_xlfn.IFS(L943=0,$Z$47,L943=1,$Z$46)*_xlfn.IFS(M943=0,$Z$52,M943=1,$Z$51)*_xlfn.IFS(N943=0,$Z$57,N943=1,$Z$56)</f>
        <v>3.0681362709042702E-4</v>
      </c>
      <c r="R943" t="str" cm="1">
        <f t="array" ref="R943">_xlfn.IFS(AND(O943&gt;P943,O943&gt;Q943),"Low",AND(P943&gt;O943,P943&gt;Q943),"Medium",AND(Q943&gt;O943,Q943&gt;P943),"High")</f>
        <v>Low</v>
      </c>
      <c r="S943" t="str">
        <f t="shared" si="30"/>
        <v>T</v>
      </c>
    </row>
    <row r="944" spans="1:19" x14ac:dyDescent="0.3">
      <c r="A944" t="s">
        <v>17</v>
      </c>
      <c r="B944">
        <v>1</v>
      </c>
      <c r="C944" t="s">
        <v>15</v>
      </c>
      <c r="D944" t="str">
        <f t="shared" si="29"/>
        <v>Low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 cm="1">
        <f t="array" ref="O944">$U$2*_xlfn.IFS(C944="data_analyst",$V$5,C944="data_engineer",$V$6,C944="data_scientist",$V$7)*_xlfn.IFS(E944=0,$V$12,E944=1,$V$11)*_xlfn.IFS(F944=0,$V$17,F944=1,$V$16)*_xlfn.IFS(G944=0,$V$22,G944=1,$V$21)*_xlfn.IFS(H944=0,$V$27,H944=1,$V$26)*_xlfn.IFS(I944=0,$V$32,I944=1,$V$31)*_xlfn.IFS(J944=0,$V$37,J944=1,$V$36)*_xlfn.IFS(K944=0,$V$42,K944=1,$V$41)*_xlfn.IFS(L944=0,$V$47,L944=1,$V$46)*_xlfn.IFS(M944=0,$V$52,M944=1,$V$51)*_xlfn.IFS(N944=0,$V$57,N944=1,$V$56)</f>
        <v>3.5980479398548316E-3</v>
      </c>
      <c r="P944" cm="1">
        <f t="array" ref="P944">$V$2*_xlfn.IFS(C944="data_analyst",$X$5,C944="data_engineer",$X$6,C944="data_scientist",$X$7)*_xlfn.IFS(E944=0,$X$12,E944=1,$X$11)*_xlfn.IFS(F944=0,$X$17,F944=1,$X$16)*_xlfn.IFS(G944=0,$X$22,G944=1,$X$21)*_xlfn.IFS(H944=0,$X$27,H944=1,$X$26)*_xlfn.IFS(I944=0,$X$32,I944=1,$X$31)*_xlfn.IFS(J944=0,$X$37,J944=1,$X$36)*_xlfn.IFS(K944=0,$X$42,K944=1,$X$41)*_xlfn.IFS(L944=0,$X$47,L944=1,$X$46)*_xlfn.IFS(M944=0,$X$52,M944=1,$X$51)*_xlfn.IFS(N944=0,$X$57,N944=1,$X$56)</f>
        <v>6.6698551578231375E-6</v>
      </c>
      <c r="Q944" cm="1">
        <f t="array" ref="Q944">$W$2*_xlfn.IFS(C944="data_analyst",$Z$5,C944="data_engineer",$Z$6,C944="data_scientist",$Z$7)*_xlfn.IFS(E944=0,$Z$12,E944=1,$Z$11)*_xlfn.IFS(F944=0,$Z$17,F944=1,$Z$16)*_xlfn.IFS(G944=0,$Z$22,G944=1,$Z$21)*_xlfn.IFS(H944=0,$Z$27,H944=1,$Z$26)*_xlfn.IFS(I944=0,$Z$32,I944=1,$Z$31)*_xlfn.IFS(J944=0,$Z$37,J944=1,$Z$36)*_xlfn.IFS(K944=0,$Z$42,K944=1,$Z$41)*_xlfn.IFS(L944=0,$Z$47,L944=1,$Z$46)*_xlfn.IFS(M944=0,$Z$52,M944=1,$Z$51)*_xlfn.IFS(N944=0,$Z$57,N944=1,$Z$56)</f>
        <v>1.5927766875393896E-4</v>
      </c>
      <c r="R944" t="str" cm="1">
        <f t="array" ref="R944">_xlfn.IFS(AND(O944&gt;P944,O944&gt;Q944),"Low",AND(P944&gt;O944,P944&gt;Q944),"Medium",AND(Q944&gt;O944,Q944&gt;P944),"High")</f>
        <v>Low</v>
      </c>
      <c r="S944" t="str">
        <f t="shared" si="30"/>
        <v>T</v>
      </c>
    </row>
    <row r="945" spans="1:19" x14ac:dyDescent="0.3">
      <c r="A945" t="s">
        <v>17</v>
      </c>
      <c r="B945">
        <v>5</v>
      </c>
      <c r="C945" t="s">
        <v>15</v>
      </c>
      <c r="D945" t="str">
        <f t="shared" si="29"/>
        <v>Low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1</v>
      </c>
      <c r="O945" cm="1">
        <f t="array" ref="O945">$U$2*_xlfn.IFS(C945="data_analyst",$V$5,C945="data_engineer",$V$6,C945="data_scientist",$V$7)*_xlfn.IFS(E945=0,$V$12,E945=1,$V$11)*_xlfn.IFS(F945=0,$V$17,F945=1,$V$16)*_xlfn.IFS(G945=0,$V$22,G945=1,$V$21)*_xlfn.IFS(H945=0,$V$27,H945=1,$V$26)*_xlfn.IFS(I945=0,$V$32,I945=1,$V$31)*_xlfn.IFS(J945=0,$V$37,J945=1,$V$36)*_xlfn.IFS(K945=0,$V$42,K945=1,$V$41)*_xlfn.IFS(L945=0,$V$47,L945=1,$V$46)*_xlfn.IFS(M945=0,$V$52,M945=1,$V$51)*_xlfn.IFS(N945=0,$V$57,N945=1,$V$56)</f>
        <v>7.4589850371635069E-4</v>
      </c>
      <c r="P945" cm="1">
        <f t="array" ref="P945">$V$2*_xlfn.IFS(C945="data_analyst",$X$5,C945="data_engineer",$X$6,C945="data_scientist",$X$7)*_xlfn.IFS(E945=0,$X$12,E945=1,$X$11)*_xlfn.IFS(F945=0,$X$17,F945=1,$X$16)*_xlfn.IFS(G945=0,$X$22,G945=1,$X$21)*_xlfn.IFS(H945=0,$X$27,H945=1,$X$26)*_xlfn.IFS(I945=0,$X$32,I945=1,$X$31)*_xlfn.IFS(J945=0,$X$37,J945=1,$X$36)*_xlfn.IFS(K945=0,$X$42,K945=1,$X$41)*_xlfn.IFS(L945=0,$X$47,L945=1,$X$46)*_xlfn.IFS(M945=0,$X$52,M945=1,$X$51)*_xlfn.IFS(N945=0,$X$57,N945=1,$X$56)</f>
        <v>1.6740610856393777E-5</v>
      </c>
      <c r="Q945" cm="1">
        <f t="array" ref="Q945">$W$2*_xlfn.IFS(C945="data_analyst",$Z$5,C945="data_engineer",$Z$6,C945="data_scientist",$Z$7)*_xlfn.IFS(E945=0,$Z$12,E945=1,$Z$11)*_xlfn.IFS(F945=0,$Z$17,F945=1,$Z$16)*_xlfn.IFS(G945=0,$Z$22,G945=1,$Z$21)*_xlfn.IFS(H945=0,$Z$27,H945=1,$Z$26)*_xlfn.IFS(I945=0,$Z$32,I945=1,$Z$31)*_xlfn.IFS(J945=0,$Z$37,J945=1,$Z$36)*_xlfn.IFS(K945=0,$Z$42,K945=1,$Z$41)*_xlfn.IFS(L945=0,$Z$47,L945=1,$Z$46)*_xlfn.IFS(M945=0,$Z$52,M945=1,$Z$51)*_xlfn.IFS(N945=0,$Z$57,N945=1,$Z$56)</f>
        <v>7.360958595148943E-5</v>
      </c>
      <c r="R945" t="str" cm="1">
        <f t="array" ref="R945">_xlfn.IFS(AND(O945&gt;P945,O945&gt;Q945),"Low",AND(P945&gt;O945,P945&gt;Q945),"Medium",AND(Q945&gt;O945,Q945&gt;P945),"High")</f>
        <v>Low</v>
      </c>
      <c r="S945" t="str">
        <f t="shared" si="30"/>
        <v>T</v>
      </c>
    </row>
    <row r="946" spans="1:19" x14ac:dyDescent="0.3">
      <c r="A946" t="s">
        <v>17</v>
      </c>
      <c r="B946">
        <v>3</v>
      </c>
      <c r="C946" t="s">
        <v>15</v>
      </c>
      <c r="D946" t="str">
        <f t="shared" si="29"/>
        <v>Low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 cm="1">
        <f t="array" ref="O946">$U$2*_xlfn.IFS(C946="data_analyst",$V$5,C946="data_engineer",$V$6,C946="data_scientist",$V$7)*_xlfn.IFS(E946=0,$V$12,E946=1,$V$11)*_xlfn.IFS(F946=0,$V$17,F946=1,$V$16)*_xlfn.IFS(G946=0,$V$22,G946=1,$V$21)*_xlfn.IFS(H946=0,$V$27,H946=1,$V$26)*_xlfn.IFS(I946=0,$V$32,I946=1,$V$31)*_xlfn.IFS(J946=0,$V$37,J946=1,$V$36)*_xlfn.IFS(K946=0,$V$42,K946=1,$V$41)*_xlfn.IFS(L946=0,$V$47,L946=1,$V$46)*_xlfn.IFS(M946=0,$V$52,M946=1,$V$51)*_xlfn.IFS(N946=0,$V$57,N946=1,$V$56)</f>
        <v>1.8002646761135725E-2</v>
      </c>
      <c r="P946" cm="1">
        <f t="array" ref="P946">$V$2*_xlfn.IFS(C946="data_analyst",$X$5,C946="data_engineer",$X$6,C946="data_scientist",$X$7)*_xlfn.IFS(E946=0,$X$12,E946=1,$X$11)*_xlfn.IFS(F946=0,$X$17,F946=1,$X$16)*_xlfn.IFS(G946=0,$X$22,G946=1,$X$21)*_xlfn.IFS(H946=0,$X$27,H946=1,$X$26)*_xlfn.IFS(I946=0,$X$32,I946=1,$X$31)*_xlfn.IFS(J946=0,$X$37,J946=1,$X$36)*_xlfn.IFS(K946=0,$X$42,K946=1,$X$41)*_xlfn.IFS(L946=0,$X$47,L946=1,$X$46)*_xlfn.IFS(M946=0,$X$52,M946=1,$X$51)*_xlfn.IFS(N946=0,$X$57,N946=1,$X$56)</f>
        <v>1.1404719368761322E-4</v>
      </c>
      <c r="Q946" cm="1">
        <f t="array" ref="Q946">$W$2*_xlfn.IFS(C946="data_analyst",$Z$5,C946="data_engineer",$Z$6,C946="data_scientist",$Z$7)*_xlfn.IFS(E946=0,$Z$12,E946=1,$Z$11)*_xlfn.IFS(F946=0,$Z$17,F946=1,$Z$16)*_xlfn.IFS(G946=0,$Z$22,G946=1,$Z$21)*_xlfn.IFS(H946=0,$Z$27,H946=1,$Z$26)*_xlfn.IFS(I946=0,$Z$32,I946=1,$Z$31)*_xlfn.IFS(J946=0,$Z$37,J946=1,$Z$36)*_xlfn.IFS(K946=0,$Z$42,K946=1,$Z$41)*_xlfn.IFS(L946=0,$Z$47,L946=1,$Z$46)*_xlfn.IFS(M946=0,$Z$52,M946=1,$Z$51)*_xlfn.IFS(N946=0,$Z$57,N946=1,$Z$56)</f>
        <v>1.0309290867700006E-3</v>
      </c>
      <c r="R946" t="str" cm="1">
        <f t="array" ref="R946">_xlfn.IFS(AND(O946&gt;P946,O946&gt;Q946),"Low",AND(P946&gt;O946,P946&gt;Q946),"Medium",AND(Q946&gt;O946,Q946&gt;P946),"High")</f>
        <v>Low</v>
      </c>
      <c r="S946" t="str">
        <f t="shared" si="30"/>
        <v>T</v>
      </c>
    </row>
    <row r="947" spans="1:19" x14ac:dyDescent="0.3">
      <c r="A947" t="s">
        <v>17</v>
      </c>
      <c r="B947">
        <v>0</v>
      </c>
      <c r="C947" t="s">
        <v>15</v>
      </c>
      <c r="D947" t="str">
        <f t="shared" si="29"/>
        <v>Low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 cm="1">
        <f t="array" ref="O947">$U$2*_xlfn.IFS(C947="data_analyst",$V$5,C947="data_engineer",$V$6,C947="data_scientist",$V$7)*_xlfn.IFS(E947=0,$V$12,E947=1,$V$11)*_xlfn.IFS(F947=0,$V$17,F947=1,$V$16)*_xlfn.IFS(G947=0,$V$22,G947=1,$V$21)*_xlfn.IFS(H947=0,$V$27,H947=1,$V$26)*_xlfn.IFS(I947=0,$V$32,I947=1,$V$31)*_xlfn.IFS(J947=0,$V$37,J947=1,$V$36)*_xlfn.IFS(K947=0,$V$42,K947=1,$V$41)*_xlfn.IFS(L947=0,$V$47,L947=1,$V$46)*_xlfn.IFS(M947=0,$V$52,M947=1,$V$51)*_xlfn.IFS(N947=0,$V$57,N947=1,$V$56)</f>
        <v>1.8002646761135725E-2</v>
      </c>
      <c r="P947" cm="1">
        <f t="array" ref="P947">$V$2*_xlfn.IFS(C947="data_analyst",$X$5,C947="data_engineer",$X$6,C947="data_scientist",$X$7)*_xlfn.IFS(E947=0,$X$12,E947=1,$X$11)*_xlfn.IFS(F947=0,$X$17,F947=1,$X$16)*_xlfn.IFS(G947=0,$X$22,G947=1,$X$21)*_xlfn.IFS(H947=0,$X$27,H947=1,$X$26)*_xlfn.IFS(I947=0,$X$32,I947=1,$X$31)*_xlfn.IFS(J947=0,$X$37,J947=1,$X$36)*_xlfn.IFS(K947=0,$X$42,K947=1,$X$41)*_xlfn.IFS(L947=0,$X$47,L947=1,$X$46)*_xlfn.IFS(M947=0,$X$52,M947=1,$X$51)*_xlfn.IFS(N947=0,$X$57,N947=1,$X$56)</f>
        <v>1.1404719368761322E-4</v>
      </c>
      <c r="Q947" cm="1">
        <f t="array" ref="Q947">$W$2*_xlfn.IFS(C947="data_analyst",$Z$5,C947="data_engineer",$Z$6,C947="data_scientist",$Z$7)*_xlfn.IFS(E947=0,$Z$12,E947=1,$Z$11)*_xlfn.IFS(F947=0,$Z$17,F947=1,$Z$16)*_xlfn.IFS(G947=0,$Z$22,G947=1,$Z$21)*_xlfn.IFS(H947=0,$Z$27,H947=1,$Z$26)*_xlfn.IFS(I947=0,$Z$32,I947=1,$Z$31)*_xlfn.IFS(J947=0,$Z$37,J947=1,$Z$36)*_xlfn.IFS(K947=0,$Z$42,K947=1,$Z$41)*_xlfn.IFS(L947=0,$Z$47,L947=1,$Z$46)*_xlfn.IFS(M947=0,$Z$52,M947=1,$Z$51)*_xlfn.IFS(N947=0,$Z$57,N947=1,$Z$56)</f>
        <v>1.0309290867700006E-3</v>
      </c>
      <c r="R947" t="str" cm="1">
        <f t="array" ref="R947">_xlfn.IFS(AND(O947&gt;P947,O947&gt;Q947),"Low",AND(P947&gt;O947,P947&gt;Q947),"Medium",AND(Q947&gt;O947,Q947&gt;P947),"High")</f>
        <v>Low</v>
      </c>
      <c r="S947" t="str">
        <f t="shared" si="30"/>
        <v>T</v>
      </c>
    </row>
    <row r="948" spans="1:19" x14ac:dyDescent="0.3">
      <c r="A948" t="s">
        <v>17</v>
      </c>
      <c r="B948">
        <v>4</v>
      </c>
      <c r="C948" t="s">
        <v>15</v>
      </c>
      <c r="D948" t="str">
        <f t="shared" si="29"/>
        <v>Low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 cm="1">
        <f t="array" ref="O948">$U$2*_xlfn.IFS(C948="data_analyst",$V$5,C948="data_engineer",$V$6,C948="data_scientist",$V$7)*_xlfn.IFS(E948=0,$V$12,E948=1,$V$11)*_xlfn.IFS(F948=0,$V$17,F948=1,$V$16)*_xlfn.IFS(G948=0,$V$22,G948=1,$V$21)*_xlfn.IFS(H948=0,$V$27,H948=1,$V$26)*_xlfn.IFS(I948=0,$V$32,I948=1,$V$31)*_xlfn.IFS(J948=0,$V$37,J948=1,$V$36)*_xlfn.IFS(K948=0,$V$42,K948=1,$V$41)*_xlfn.IFS(L948=0,$V$47,L948=1,$V$46)*_xlfn.IFS(M948=0,$V$52,M948=1,$V$51)*_xlfn.IFS(N948=0,$V$57,N948=1,$V$56)</f>
        <v>1.8002646761135725E-2</v>
      </c>
      <c r="P948" cm="1">
        <f t="array" ref="P948">$V$2*_xlfn.IFS(C948="data_analyst",$X$5,C948="data_engineer",$X$6,C948="data_scientist",$X$7)*_xlfn.IFS(E948=0,$X$12,E948=1,$X$11)*_xlfn.IFS(F948=0,$X$17,F948=1,$X$16)*_xlfn.IFS(G948=0,$X$22,G948=1,$X$21)*_xlfn.IFS(H948=0,$X$27,H948=1,$X$26)*_xlfn.IFS(I948=0,$X$32,I948=1,$X$31)*_xlfn.IFS(J948=0,$X$37,J948=1,$X$36)*_xlfn.IFS(K948=0,$X$42,K948=1,$X$41)*_xlfn.IFS(L948=0,$X$47,L948=1,$X$46)*_xlfn.IFS(M948=0,$X$52,M948=1,$X$51)*_xlfn.IFS(N948=0,$X$57,N948=1,$X$56)</f>
        <v>1.1404719368761322E-4</v>
      </c>
      <c r="Q948" cm="1">
        <f t="array" ref="Q948">$W$2*_xlfn.IFS(C948="data_analyst",$Z$5,C948="data_engineer",$Z$6,C948="data_scientist",$Z$7)*_xlfn.IFS(E948=0,$Z$12,E948=1,$Z$11)*_xlfn.IFS(F948=0,$Z$17,F948=1,$Z$16)*_xlfn.IFS(G948=0,$Z$22,G948=1,$Z$21)*_xlfn.IFS(H948=0,$Z$27,H948=1,$Z$26)*_xlfn.IFS(I948=0,$Z$32,I948=1,$Z$31)*_xlfn.IFS(J948=0,$Z$37,J948=1,$Z$36)*_xlfn.IFS(K948=0,$Z$42,K948=1,$Z$41)*_xlfn.IFS(L948=0,$Z$47,L948=1,$Z$46)*_xlfn.IFS(M948=0,$Z$52,M948=1,$Z$51)*_xlfn.IFS(N948=0,$Z$57,N948=1,$Z$56)</f>
        <v>1.0309290867700006E-3</v>
      </c>
      <c r="R948" t="str" cm="1">
        <f t="array" ref="R948">_xlfn.IFS(AND(O948&gt;P948,O948&gt;Q948),"Low",AND(P948&gt;O948,P948&gt;Q948),"Medium",AND(Q948&gt;O948,Q948&gt;P948),"High")</f>
        <v>Low</v>
      </c>
      <c r="S948" t="str">
        <f t="shared" si="30"/>
        <v>T</v>
      </c>
    </row>
    <row r="949" spans="1:19" x14ac:dyDescent="0.3">
      <c r="A949" t="s">
        <v>17</v>
      </c>
      <c r="B949">
        <v>1</v>
      </c>
      <c r="C949" t="s">
        <v>15</v>
      </c>
      <c r="D949" t="str">
        <f t="shared" si="29"/>
        <v>Low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1</v>
      </c>
      <c r="O949" cm="1">
        <f t="array" ref="O949">$U$2*_xlfn.IFS(C949="data_analyst",$V$5,C949="data_engineer",$V$6,C949="data_scientist",$V$7)*_xlfn.IFS(E949=0,$V$12,E949=1,$V$11)*_xlfn.IFS(F949=0,$V$17,F949=1,$V$16)*_xlfn.IFS(G949=0,$V$22,G949=1,$V$21)*_xlfn.IFS(H949=0,$V$27,H949=1,$V$26)*_xlfn.IFS(I949=0,$V$32,I949=1,$V$31)*_xlfn.IFS(J949=0,$V$37,J949=1,$V$36)*_xlfn.IFS(K949=0,$V$42,K949=1,$V$41)*_xlfn.IFS(L949=0,$V$47,L949=1,$V$46)*_xlfn.IFS(M949=0,$V$52,M949=1,$V$51)*_xlfn.IFS(N949=0,$V$57,N949=1,$V$56)</f>
        <v>1.5897297246472582E-3</v>
      </c>
      <c r="P949" cm="1">
        <f t="array" ref="P949">$V$2*_xlfn.IFS(C949="data_analyst",$X$5,C949="data_engineer",$X$6,C949="data_scientist",$X$7)*_xlfn.IFS(E949=0,$X$12,E949=1,$X$11)*_xlfn.IFS(F949=0,$X$17,F949=1,$X$16)*_xlfn.IFS(G949=0,$X$22,G949=1,$X$21)*_xlfn.IFS(H949=0,$X$27,H949=1,$X$26)*_xlfn.IFS(I949=0,$X$32,I949=1,$X$31)*_xlfn.IFS(J949=0,$X$37,J949=1,$X$36)*_xlfn.IFS(K949=0,$X$42,K949=1,$X$41)*_xlfn.IFS(L949=0,$X$47,L949=1,$X$46)*_xlfn.IFS(M949=0,$X$52,M949=1,$X$51)*_xlfn.IFS(N949=0,$X$57,N949=1,$X$56)</f>
        <v>6.4192262544676681E-6</v>
      </c>
      <c r="Q949" cm="1">
        <f t="array" ref="Q949">$W$2*_xlfn.IFS(C949="data_analyst",$Z$5,C949="data_engineer",$Z$6,C949="data_scientist",$Z$7)*_xlfn.IFS(E949=0,$Z$12,E949=1,$Z$11)*_xlfn.IFS(F949=0,$Z$17,F949=1,$Z$16)*_xlfn.IFS(G949=0,$Z$22,G949=1,$Z$21)*_xlfn.IFS(H949=0,$Z$27,H949=1,$Z$26)*_xlfn.IFS(I949=0,$Z$32,I949=1,$Z$31)*_xlfn.IFS(J949=0,$Z$37,J949=1,$Z$36)*_xlfn.IFS(K949=0,$Z$42,K949=1,$Z$41)*_xlfn.IFS(L949=0,$Z$47,L949=1,$Z$46)*_xlfn.IFS(M949=0,$Z$52,M949=1,$Z$51)*_xlfn.IFS(N949=0,$Z$57,N949=1,$Z$56)</f>
        <v>5.5396904891327101E-5</v>
      </c>
      <c r="R949" t="str" cm="1">
        <f t="array" ref="R949">_xlfn.IFS(AND(O949&gt;P949,O949&gt;Q949),"Low",AND(P949&gt;O949,P949&gt;Q949),"Medium",AND(Q949&gt;O949,Q949&gt;P949),"High")</f>
        <v>Low</v>
      </c>
      <c r="S949" t="str">
        <f t="shared" si="30"/>
        <v>T</v>
      </c>
    </row>
    <row r="950" spans="1:19" x14ac:dyDescent="0.3">
      <c r="A950" t="s">
        <v>17</v>
      </c>
      <c r="B950">
        <v>1</v>
      </c>
      <c r="C950" t="s">
        <v>15</v>
      </c>
      <c r="D950" t="str">
        <f t="shared" si="29"/>
        <v>Low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 cm="1">
        <f t="array" ref="O950">$U$2*_xlfn.IFS(C950="data_analyst",$V$5,C950="data_engineer",$V$6,C950="data_scientist",$V$7)*_xlfn.IFS(E950=0,$V$12,E950=1,$V$11)*_xlfn.IFS(F950=0,$V$17,F950=1,$V$16)*_xlfn.IFS(G950=0,$V$22,G950=1,$V$21)*_xlfn.IFS(H950=0,$V$27,H950=1,$V$26)*_xlfn.IFS(I950=0,$V$32,I950=1,$V$31)*_xlfn.IFS(J950=0,$V$37,J950=1,$V$36)*_xlfn.IFS(K950=0,$V$42,K950=1,$V$41)*_xlfn.IFS(L950=0,$V$47,L950=1,$V$46)*_xlfn.IFS(M950=0,$V$52,M950=1,$V$51)*_xlfn.IFS(N950=0,$V$57,N950=1,$V$56)</f>
        <v>3.5980479398548316E-3</v>
      </c>
      <c r="P950" cm="1">
        <f t="array" ref="P950">$V$2*_xlfn.IFS(C950="data_analyst",$X$5,C950="data_engineer",$X$6,C950="data_scientist",$X$7)*_xlfn.IFS(E950=0,$X$12,E950=1,$X$11)*_xlfn.IFS(F950=0,$X$17,F950=1,$X$16)*_xlfn.IFS(G950=0,$X$22,G950=1,$X$21)*_xlfn.IFS(H950=0,$X$27,H950=1,$X$26)*_xlfn.IFS(I950=0,$X$32,I950=1,$X$31)*_xlfn.IFS(J950=0,$X$37,J950=1,$X$36)*_xlfn.IFS(K950=0,$X$42,K950=1,$X$41)*_xlfn.IFS(L950=0,$X$47,L950=1,$X$46)*_xlfn.IFS(M950=0,$X$52,M950=1,$X$51)*_xlfn.IFS(N950=0,$X$57,N950=1,$X$56)</f>
        <v>6.6698551578231375E-6</v>
      </c>
      <c r="Q950" cm="1">
        <f t="array" ref="Q950">$W$2*_xlfn.IFS(C950="data_analyst",$Z$5,C950="data_engineer",$Z$6,C950="data_scientist",$Z$7)*_xlfn.IFS(E950=0,$Z$12,E950=1,$Z$11)*_xlfn.IFS(F950=0,$Z$17,F950=1,$Z$16)*_xlfn.IFS(G950=0,$Z$22,G950=1,$Z$21)*_xlfn.IFS(H950=0,$Z$27,H950=1,$Z$26)*_xlfn.IFS(I950=0,$Z$32,I950=1,$Z$31)*_xlfn.IFS(J950=0,$Z$37,J950=1,$Z$36)*_xlfn.IFS(K950=0,$Z$42,K950=1,$Z$41)*_xlfn.IFS(L950=0,$Z$47,L950=1,$Z$46)*_xlfn.IFS(M950=0,$Z$52,M950=1,$Z$51)*_xlfn.IFS(N950=0,$Z$57,N950=1,$Z$56)</f>
        <v>1.5927766875393896E-4</v>
      </c>
      <c r="R950" t="str" cm="1">
        <f t="array" ref="R950">_xlfn.IFS(AND(O950&gt;P950,O950&gt;Q950),"Low",AND(P950&gt;O950,P950&gt;Q950),"Medium",AND(Q950&gt;O950,Q950&gt;P950),"High")</f>
        <v>Low</v>
      </c>
      <c r="S950" t="str">
        <f t="shared" si="30"/>
        <v>T</v>
      </c>
    </row>
    <row r="951" spans="1:19" x14ac:dyDescent="0.3">
      <c r="A951" t="s">
        <v>17</v>
      </c>
      <c r="B951">
        <v>1</v>
      </c>
      <c r="C951" t="s">
        <v>15</v>
      </c>
      <c r="D951" t="str">
        <f t="shared" si="29"/>
        <v>Low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 cm="1">
        <f t="array" ref="O951">$U$2*_xlfn.IFS(C951="data_analyst",$V$5,C951="data_engineer",$V$6,C951="data_scientist",$V$7)*_xlfn.IFS(E951=0,$V$12,E951=1,$V$11)*_xlfn.IFS(F951=0,$V$17,F951=1,$V$16)*_xlfn.IFS(G951=0,$V$22,G951=1,$V$21)*_xlfn.IFS(H951=0,$V$27,H951=1,$V$26)*_xlfn.IFS(I951=0,$V$32,I951=1,$V$31)*_xlfn.IFS(J951=0,$V$37,J951=1,$V$36)*_xlfn.IFS(K951=0,$V$42,K951=1,$V$41)*_xlfn.IFS(L951=0,$V$47,L951=1,$V$46)*_xlfn.IFS(M951=0,$V$52,M951=1,$V$51)*_xlfn.IFS(N951=0,$V$57,N951=1,$V$56)</f>
        <v>1.8002646761135725E-2</v>
      </c>
      <c r="P951" cm="1">
        <f t="array" ref="P951">$V$2*_xlfn.IFS(C951="data_analyst",$X$5,C951="data_engineer",$X$6,C951="data_scientist",$X$7)*_xlfn.IFS(E951=0,$X$12,E951=1,$X$11)*_xlfn.IFS(F951=0,$X$17,F951=1,$X$16)*_xlfn.IFS(G951=0,$X$22,G951=1,$X$21)*_xlfn.IFS(H951=0,$X$27,H951=1,$X$26)*_xlfn.IFS(I951=0,$X$32,I951=1,$X$31)*_xlfn.IFS(J951=0,$X$37,J951=1,$X$36)*_xlfn.IFS(K951=0,$X$42,K951=1,$X$41)*_xlfn.IFS(L951=0,$X$47,L951=1,$X$46)*_xlfn.IFS(M951=0,$X$52,M951=1,$X$51)*_xlfn.IFS(N951=0,$X$57,N951=1,$X$56)</f>
        <v>1.1404719368761322E-4</v>
      </c>
      <c r="Q951" cm="1">
        <f t="array" ref="Q951">$W$2*_xlfn.IFS(C951="data_analyst",$Z$5,C951="data_engineer",$Z$6,C951="data_scientist",$Z$7)*_xlfn.IFS(E951=0,$Z$12,E951=1,$Z$11)*_xlfn.IFS(F951=0,$Z$17,F951=1,$Z$16)*_xlfn.IFS(G951=0,$Z$22,G951=1,$Z$21)*_xlfn.IFS(H951=0,$Z$27,H951=1,$Z$26)*_xlfn.IFS(I951=0,$Z$32,I951=1,$Z$31)*_xlfn.IFS(J951=0,$Z$37,J951=1,$Z$36)*_xlfn.IFS(K951=0,$Z$42,K951=1,$Z$41)*_xlfn.IFS(L951=0,$Z$47,L951=1,$Z$46)*_xlfn.IFS(M951=0,$Z$52,M951=1,$Z$51)*_xlfn.IFS(N951=0,$Z$57,N951=1,$Z$56)</f>
        <v>1.0309290867700006E-3</v>
      </c>
      <c r="R951" t="str" cm="1">
        <f t="array" ref="R951">_xlfn.IFS(AND(O951&gt;P951,O951&gt;Q951),"Low",AND(P951&gt;O951,P951&gt;Q951),"Medium",AND(Q951&gt;O951,Q951&gt;P951),"High")</f>
        <v>Low</v>
      </c>
      <c r="S951" t="str">
        <f t="shared" si="30"/>
        <v>T</v>
      </c>
    </row>
    <row r="952" spans="1:19" x14ac:dyDescent="0.3">
      <c r="A952" t="s">
        <v>17</v>
      </c>
      <c r="B952">
        <v>4</v>
      </c>
      <c r="C952" t="s">
        <v>15</v>
      </c>
      <c r="D952" t="str">
        <f t="shared" si="29"/>
        <v>Low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 cm="1">
        <f t="array" ref="O952">$U$2*_xlfn.IFS(C952="data_analyst",$V$5,C952="data_engineer",$V$6,C952="data_scientist",$V$7)*_xlfn.IFS(E952=0,$V$12,E952=1,$V$11)*_xlfn.IFS(F952=0,$V$17,F952=1,$V$16)*_xlfn.IFS(G952=0,$V$22,G952=1,$V$21)*_xlfn.IFS(H952=0,$V$27,H952=1,$V$26)*_xlfn.IFS(I952=0,$V$32,I952=1,$V$31)*_xlfn.IFS(J952=0,$V$37,J952=1,$V$36)*_xlfn.IFS(K952=0,$V$42,K952=1,$V$41)*_xlfn.IFS(L952=0,$V$47,L952=1,$V$46)*_xlfn.IFS(M952=0,$V$52,M952=1,$V$51)*_xlfn.IFS(N952=0,$V$57,N952=1,$V$56)</f>
        <v>3.5980479398548316E-3</v>
      </c>
      <c r="P952" cm="1">
        <f t="array" ref="P952">$V$2*_xlfn.IFS(C952="data_analyst",$X$5,C952="data_engineer",$X$6,C952="data_scientist",$X$7)*_xlfn.IFS(E952=0,$X$12,E952=1,$X$11)*_xlfn.IFS(F952=0,$X$17,F952=1,$X$16)*_xlfn.IFS(G952=0,$X$22,G952=1,$X$21)*_xlfn.IFS(H952=0,$X$27,H952=1,$X$26)*_xlfn.IFS(I952=0,$X$32,I952=1,$X$31)*_xlfn.IFS(J952=0,$X$37,J952=1,$X$36)*_xlfn.IFS(K952=0,$X$42,K952=1,$X$41)*_xlfn.IFS(L952=0,$X$47,L952=1,$X$46)*_xlfn.IFS(M952=0,$X$52,M952=1,$X$51)*_xlfn.IFS(N952=0,$X$57,N952=1,$X$56)</f>
        <v>6.6698551578231375E-6</v>
      </c>
      <c r="Q952" cm="1">
        <f t="array" ref="Q952">$W$2*_xlfn.IFS(C952="data_analyst",$Z$5,C952="data_engineer",$Z$6,C952="data_scientist",$Z$7)*_xlfn.IFS(E952=0,$Z$12,E952=1,$Z$11)*_xlfn.IFS(F952=0,$Z$17,F952=1,$Z$16)*_xlfn.IFS(G952=0,$Z$22,G952=1,$Z$21)*_xlfn.IFS(H952=0,$Z$27,H952=1,$Z$26)*_xlfn.IFS(I952=0,$Z$32,I952=1,$Z$31)*_xlfn.IFS(J952=0,$Z$37,J952=1,$Z$36)*_xlfn.IFS(K952=0,$Z$42,K952=1,$Z$41)*_xlfn.IFS(L952=0,$Z$47,L952=1,$Z$46)*_xlfn.IFS(M952=0,$Z$52,M952=1,$Z$51)*_xlfn.IFS(N952=0,$Z$57,N952=1,$Z$56)</f>
        <v>1.5927766875393896E-4</v>
      </c>
      <c r="R952" t="str" cm="1">
        <f t="array" ref="R952">_xlfn.IFS(AND(O952&gt;P952,O952&gt;Q952),"Low",AND(P952&gt;O952,P952&gt;Q952),"Medium",AND(Q952&gt;O952,Q952&gt;P952),"High")</f>
        <v>Low</v>
      </c>
      <c r="S952" t="str">
        <f t="shared" si="30"/>
        <v>T</v>
      </c>
    </row>
    <row r="953" spans="1:19" x14ac:dyDescent="0.3">
      <c r="A953" t="s">
        <v>17</v>
      </c>
      <c r="B953">
        <v>3</v>
      </c>
      <c r="C953" t="s">
        <v>15</v>
      </c>
      <c r="D953" t="str">
        <f t="shared" si="29"/>
        <v>Low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 cm="1">
        <f t="array" ref="O953">$U$2*_xlfn.IFS(C953="data_analyst",$V$5,C953="data_engineer",$V$6,C953="data_scientist",$V$7)*_xlfn.IFS(E953=0,$V$12,E953=1,$V$11)*_xlfn.IFS(F953=0,$V$17,F953=1,$V$16)*_xlfn.IFS(G953=0,$V$22,G953=1,$V$21)*_xlfn.IFS(H953=0,$V$27,H953=1,$V$26)*_xlfn.IFS(I953=0,$V$32,I953=1,$V$31)*_xlfn.IFS(J953=0,$V$37,J953=1,$V$36)*_xlfn.IFS(K953=0,$V$42,K953=1,$V$41)*_xlfn.IFS(L953=0,$V$47,L953=1,$V$46)*_xlfn.IFS(M953=0,$V$52,M953=1,$V$51)*_xlfn.IFS(N953=0,$V$57,N953=1,$V$56)</f>
        <v>3.5980479398548316E-3</v>
      </c>
      <c r="P953" cm="1">
        <f t="array" ref="P953">$V$2*_xlfn.IFS(C953="data_analyst",$X$5,C953="data_engineer",$X$6,C953="data_scientist",$X$7)*_xlfn.IFS(E953=0,$X$12,E953=1,$X$11)*_xlfn.IFS(F953=0,$X$17,F953=1,$X$16)*_xlfn.IFS(G953=0,$X$22,G953=1,$X$21)*_xlfn.IFS(H953=0,$X$27,H953=1,$X$26)*_xlfn.IFS(I953=0,$X$32,I953=1,$X$31)*_xlfn.IFS(J953=0,$X$37,J953=1,$X$36)*_xlfn.IFS(K953=0,$X$42,K953=1,$X$41)*_xlfn.IFS(L953=0,$X$47,L953=1,$X$46)*_xlfn.IFS(M953=0,$X$52,M953=1,$X$51)*_xlfn.IFS(N953=0,$X$57,N953=1,$X$56)</f>
        <v>6.6698551578231375E-6</v>
      </c>
      <c r="Q953" cm="1">
        <f t="array" ref="Q953">$W$2*_xlfn.IFS(C953="data_analyst",$Z$5,C953="data_engineer",$Z$6,C953="data_scientist",$Z$7)*_xlfn.IFS(E953=0,$Z$12,E953=1,$Z$11)*_xlfn.IFS(F953=0,$Z$17,F953=1,$Z$16)*_xlfn.IFS(G953=0,$Z$22,G953=1,$Z$21)*_xlfn.IFS(H953=0,$Z$27,H953=1,$Z$26)*_xlfn.IFS(I953=0,$Z$32,I953=1,$Z$31)*_xlfn.IFS(J953=0,$Z$37,J953=1,$Z$36)*_xlfn.IFS(K953=0,$Z$42,K953=1,$Z$41)*_xlfn.IFS(L953=0,$Z$47,L953=1,$Z$46)*_xlfn.IFS(M953=0,$Z$52,M953=1,$Z$51)*_xlfn.IFS(N953=0,$Z$57,N953=1,$Z$56)</f>
        <v>1.5927766875393896E-4</v>
      </c>
      <c r="R953" t="str" cm="1">
        <f t="array" ref="R953">_xlfn.IFS(AND(O953&gt;P953,O953&gt;Q953),"Low",AND(P953&gt;O953,P953&gt;Q953),"Medium",AND(Q953&gt;O953,Q953&gt;P953),"High")</f>
        <v>Low</v>
      </c>
      <c r="S953" t="str">
        <f t="shared" si="30"/>
        <v>T</v>
      </c>
    </row>
    <row r="954" spans="1:19" x14ac:dyDescent="0.3">
      <c r="A954" t="s">
        <v>17</v>
      </c>
      <c r="B954">
        <v>2</v>
      </c>
      <c r="C954" t="s">
        <v>15</v>
      </c>
      <c r="D954" t="str">
        <f t="shared" si="29"/>
        <v>Low</v>
      </c>
      <c r="E954">
        <v>1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 cm="1">
        <f t="array" ref="O954">$U$2*_xlfn.IFS(C954="data_analyst",$V$5,C954="data_engineer",$V$6,C954="data_scientist",$V$7)*_xlfn.IFS(E954=0,$V$12,E954=1,$V$11)*_xlfn.IFS(F954=0,$V$17,F954=1,$V$16)*_xlfn.IFS(G954=0,$V$22,G954=1,$V$21)*_xlfn.IFS(H954=0,$V$27,H954=1,$V$26)*_xlfn.IFS(I954=0,$V$32,I954=1,$V$31)*_xlfn.IFS(J954=0,$V$37,J954=1,$V$36)*_xlfn.IFS(K954=0,$V$42,K954=1,$V$41)*_xlfn.IFS(L954=0,$V$47,L954=1,$V$46)*_xlfn.IFS(M954=0,$V$52,M954=1,$V$51)*_xlfn.IFS(N954=0,$V$57,N954=1,$V$56)</f>
        <v>6.04432832693321E-4</v>
      </c>
      <c r="P954" cm="1">
        <f t="array" ref="P954">$V$2*_xlfn.IFS(C954="data_analyst",$X$5,C954="data_engineer",$X$6,C954="data_scientist",$X$7)*_xlfn.IFS(E954=0,$X$12,E954=1,$X$11)*_xlfn.IFS(F954=0,$X$17,F954=1,$X$16)*_xlfn.IFS(G954=0,$X$22,G954=1,$X$21)*_xlfn.IFS(H954=0,$X$27,H954=1,$X$26)*_xlfn.IFS(I954=0,$X$32,I954=1,$X$31)*_xlfn.IFS(J954=0,$X$37,J954=1,$X$36)*_xlfn.IFS(K954=0,$X$42,K954=1,$X$41)*_xlfn.IFS(L954=0,$X$47,L954=1,$X$46)*_xlfn.IFS(M954=0,$X$52,M954=1,$X$51)*_xlfn.IFS(N954=0,$X$57,N954=1,$X$56)</f>
        <v>1.5216232192808537E-5</v>
      </c>
      <c r="Q954" cm="1">
        <f t="array" ref="Q954">$W$2*_xlfn.IFS(C954="data_analyst",$Z$5,C954="data_engineer",$Z$6,C954="data_scientist",$Z$7)*_xlfn.IFS(E954=0,$Z$12,E954=1,$Z$11)*_xlfn.IFS(F954=0,$Z$17,F954=1,$Z$16)*_xlfn.IFS(G954=0,$Z$22,G954=1,$Z$21)*_xlfn.IFS(H954=0,$Z$27,H954=1,$Z$26)*_xlfn.IFS(I954=0,$Z$32,I954=1,$Z$31)*_xlfn.IFS(J954=0,$Z$37,J954=1,$Z$36)*_xlfn.IFS(K954=0,$Z$42,K954=1,$Z$41)*_xlfn.IFS(L954=0,$Z$47,L954=1,$Z$46)*_xlfn.IFS(M954=0,$Z$52,M954=1,$Z$51)*_xlfn.IFS(N954=0,$Z$57,N954=1,$Z$56)</f>
        <v>1.1396157753838203E-4</v>
      </c>
      <c r="R954" t="str" cm="1">
        <f t="array" ref="R954">_xlfn.IFS(AND(O954&gt;P954,O954&gt;Q954),"Low",AND(P954&gt;O954,P954&gt;Q954),"Medium",AND(Q954&gt;O954,Q954&gt;P954),"High")</f>
        <v>Low</v>
      </c>
      <c r="S954" t="str">
        <f t="shared" si="30"/>
        <v>T</v>
      </c>
    </row>
    <row r="955" spans="1:19" x14ac:dyDescent="0.3">
      <c r="A955" t="s">
        <v>17</v>
      </c>
      <c r="B955">
        <v>3</v>
      </c>
      <c r="C955" t="s">
        <v>15</v>
      </c>
      <c r="D955" t="str">
        <f t="shared" si="29"/>
        <v>Low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1</v>
      </c>
      <c r="O955" cm="1">
        <f t="array" ref="O955">$U$2*_xlfn.IFS(C955="data_analyst",$V$5,C955="data_engineer",$V$6,C955="data_scientist",$V$7)*_xlfn.IFS(E955=0,$V$12,E955=1,$V$11)*_xlfn.IFS(F955=0,$V$17,F955=1,$V$16)*_xlfn.IFS(G955=0,$V$22,G955=1,$V$21)*_xlfn.IFS(H955=0,$V$27,H955=1,$V$26)*_xlfn.IFS(I955=0,$V$32,I955=1,$V$31)*_xlfn.IFS(J955=0,$V$37,J955=1,$V$36)*_xlfn.IFS(K955=0,$V$42,K955=1,$V$41)*_xlfn.IFS(L955=0,$V$47,L955=1,$V$46)*_xlfn.IFS(M955=0,$V$52,M955=1,$V$51)*_xlfn.IFS(N955=0,$V$57,N955=1,$V$56)</f>
        <v>3.553479793979335E-3</v>
      </c>
      <c r="P955" cm="1">
        <f t="array" ref="P955">$V$2*_xlfn.IFS(C955="data_analyst",$X$5,C955="data_engineer",$X$6,C955="data_scientist",$X$7)*_xlfn.IFS(E955=0,$X$12,E955=1,$X$11)*_xlfn.IFS(F955=0,$X$17,F955=1,$X$16)*_xlfn.IFS(G955=0,$X$22,G955=1,$X$21)*_xlfn.IFS(H955=0,$X$27,H955=1,$X$26)*_xlfn.IFS(I955=0,$X$32,I955=1,$X$31)*_xlfn.IFS(J955=0,$X$37,J955=1,$X$36)*_xlfn.IFS(K955=0,$X$42,K955=1,$X$41)*_xlfn.IFS(L955=0,$X$47,L955=1,$X$46)*_xlfn.IFS(M955=0,$X$52,M955=1,$X$51)*_xlfn.IFS(N955=0,$X$57,N955=1,$X$56)</f>
        <v>2.2859313603566786E-5</v>
      </c>
      <c r="Q955" cm="1">
        <f t="array" ref="Q955">$W$2*_xlfn.IFS(C955="data_analyst",$Z$5,C955="data_engineer",$Z$6,C955="data_scientist",$Z$7)*_xlfn.IFS(E955=0,$Z$12,E955=1,$Z$11)*_xlfn.IFS(F955=0,$Z$17,F955=1,$Z$16)*_xlfn.IFS(G955=0,$Z$22,G955=1,$Z$21)*_xlfn.IFS(H955=0,$Z$27,H955=1,$Z$26)*_xlfn.IFS(I955=0,$Z$32,I955=1,$Z$31)*_xlfn.IFS(J955=0,$Z$37,J955=1,$Z$36)*_xlfn.IFS(K955=0,$Z$42,K955=1,$Z$41)*_xlfn.IFS(L955=0,$Z$47,L955=1,$Z$46)*_xlfn.IFS(M955=0,$Z$52,M955=1,$Z$51)*_xlfn.IFS(N955=0,$Z$57,N955=1,$Z$56)</f>
        <v>1.8613997400013902E-4</v>
      </c>
      <c r="R955" t="str" cm="1">
        <f t="array" ref="R955">_xlfn.IFS(AND(O955&gt;P955,O955&gt;Q955),"Low",AND(P955&gt;O955,P955&gt;Q955),"Medium",AND(Q955&gt;O955,Q955&gt;P955),"High")</f>
        <v>Low</v>
      </c>
      <c r="S955" t="str">
        <f t="shared" si="30"/>
        <v>T</v>
      </c>
    </row>
    <row r="956" spans="1:19" x14ac:dyDescent="0.3">
      <c r="A956" t="s">
        <v>17</v>
      </c>
      <c r="B956">
        <v>1</v>
      </c>
      <c r="C956" t="s">
        <v>15</v>
      </c>
      <c r="D956" t="str">
        <f t="shared" si="29"/>
        <v>Low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 cm="1">
        <f t="array" ref="O956">$U$2*_xlfn.IFS(C956="data_analyst",$V$5,C956="data_engineer",$V$6,C956="data_scientist",$V$7)*_xlfn.IFS(E956=0,$V$12,E956=1,$V$11)*_xlfn.IFS(F956=0,$V$17,F956=1,$V$16)*_xlfn.IFS(G956=0,$V$22,G956=1,$V$21)*_xlfn.IFS(H956=0,$V$27,H956=1,$V$26)*_xlfn.IFS(I956=0,$V$32,I956=1,$V$31)*_xlfn.IFS(J956=0,$V$37,J956=1,$V$36)*_xlfn.IFS(K956=0,$V$42,K956=1,$V$41)*_xlfn.IFS(L956=0,$V$47,L956=1,$V$46)*_xlfn.IFS(M956=0,$V$52,M956=1,$V$51)*_xlfn.IFS(N956=0,$V$57,N956=1,$V$56)</f>
        <v>1.8002646761135725E-2</v>
      </c>
      <c r="P956" cm="1">
        <f t="array" ref="P956">$V$2*_xlfn.IFS(C956="data_analyst",$X$5,C956="data_engineer",$X$6,C956="data_scientist",$X$7)*_xlfn.IFS(E956=0,$X$12,E956=1,$X$11)*_xlfn.IFS(F956=0,$X$17,F956=1,$X$16)*_xlfn.IFS(G956=0,$X$22,G956=1,$X$21)*_xlfn.IFS(H956=0,$X$27,H956=1,$X$26)*_xlfn.IFS(I956=0,$X$32,I956=1,$X$31)*_xlfn.IFS(J956=0,$X$37,J956=1,$X$36)*_xlfn.IFS(K956=0,$X$42,K956=1,$X$41)*_xlfn.IFS(L956=0,$X$47,L956=1,$X$46)*_xlfn.IFS(M956=0,$X$52,M956=1,$X$51)*_xlfn.IFS(N956=0,$X$57,N956=1,$X$56)</f>
        <v>1.1404719368761322E-4</v>
      </c>
      <c r="Q956" cm="1">
        <f t="array" ref="Q956">$W$2*_xlfn.IFS(C956="data_analyst",$Z$5,C956="data_engineer",$Z$6,C956="data_scientist",$Z$7)*_xlfn.IFS(E956=0,$Z$12,E956=1,$Z$11)*_xlfn.IFS(F956=0,$Z$17,F956=1,$Z$16)*_xlfn.IFS(G956=0,$Z$22,G956=1,$Z$21)*_xlfn.IFS(H956=0,$Z$27,H956=1,$Z$26)*_xlfn.IFS(I956=0,$Z$32,I956=1,$Z$31)*_xlfn.IFS(J956=0,$Z$37,J956=1,$Z$36)*_xlfn.IFS(K956=0,$Z$42,K956=1,$Z$41)*_xlfn.IFS(L956=0,$Z$47,L956=1,$Z$46)*_xlfn.IFS(M956=0,$Z$52,M956=1,$Z$51)*_xlfn.IFS(N956=0,$Z$57,N956=1,$Z$56)</f>
        <v>1.0309290867700006E-3</v>
      </c>
      <c r="R956" t="str" cm="1">
        <f t="array" ref="R956">_xlfn.IFS(AND(O956&gt;P956,O956&gt;Q956),"Low",AND(P956&gt;O956,P956&gt;Q956),"Medium",AND(Q956&gt;O956,Q956&gt;P956),"High")</f>
        <v>Low</v>
      </c>
      <c r="S956" t="str">
        <f t="shared" si="30"/>
        <v>T</v>
      </c>
    </row>
    <row r="957" spans="1:19" x14ac:dyDescent="0.3">
      <c r="A957" t="s">
        <v>17</v>
      </c>
      <c r="B957">
        <v>3</v>
      </c>
      <c r="C957" t="s">
        <v>15</v>
      </c>
      <c r="D957" t="str">
        <f t="shared" si="29"/>
        <v>Low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 cm="1">
        <f t="array" ref="O957">$U$2*_xlfn.IFS(C957="data_analyst",$V$5,C957="data_engineer",$V$6,C957="data_scientist",$V$7)*_xlfn.IFS(E957=0,$V$12,E957=1,$V$11)*_xlfn.IFS(F957=0,$V$17,F957=1,$V$16)*_xlfn.IFS(G957=0,$V$22,G957=1,$V$21)*_xlfn.IFS(H957=0,$V$27,H957=1,$V$26)*_xlfn.IFS(I957=0,$V$32,I957=1,$V$31)*_xlfn.IFS(J957=0,$V$37,J957=1,$V$36)*_xlfn.IFS(K957=0,$V$42,K957=1,$V$41)*_xlfn.IFS(L957=0,$V$47,L957=1,$V$46)*_xlfn.IFS(M957=0,$V$52,M957=1,$V$51)*_xlfn.IFS(N957=0,$V$57,N957=1,$V$56)</f>
        <v>1.8002646761135725E-2</v>
      </c>
      <c r="P957" cm="1">
        <f t="array" ref="P957">$V$2*_xlfn.IFS(C957="data_analyst",$X$5,C957="data_engineer",$X$6,C957="data_scientist",$X$7)*_xlfn.IFS(E957=0,$X$12,E957=1,$X$11)*_xlfn.IFS(F957=0,$X$17,F957=1,$X$16)*_xlfn.IFS(G957=0,$X$22,G957=1,$X$21)*_xlfn.IFS(H957=0,$X$27,H957=1,$X$26)*_xlfn.IFS(I957=0,$X$32,I957=1,$X$31)*_xlfn.IFS(J957=0,$X$37,J957=1,$X$36)*_xlfn.IFS(K957=0,$X$42,K957=1,$X$41)*_xlfn.IFS(L957=0,$X$47,L957=1,$X$46)*_xlfn.IFS(M957=0,$X$52,M957=1,$X$51)*_xlfn.IFS(N957=0,$X$57,N957=1,$X$56)</f>
        <v>1.1404719368761322E-4</v>
      </c>
      <c r="Q957" cm="1">
        <f t="array" ref="Q957">$W$2*_xlfn.IFS(C957="data_analyst",$Z$5,C957="data_engineer",$Z$6,C957="data_scientist",$Z$7)*_xlfn.IFS(E957=0,$Z$12,E957=1,$Z$11)*_xlfn.IFS(F957=0,$Z$17,F957=1,$Z$16)*_xlfn.IFS(G957=0,$Z$22,G957=1,$Z$21)*_xlfn.IFS(H957=0,$Z$27,H957=1,$Z$26)*_xlfn.IFS(I957=0,$Z$32,I957=1,$Z$31)*_xlfn.IFS(J957=0,$Z$37,J957=1,$Z$36)*_xlfn.IFS(K957=0,$Z$42,K957=1,$Z$41)*_xlfn.IFS(L957=0,$Z$47,L957=1,$Z$46)*_xlfn.IFS(M957=0,$Z$52,M957=1,$Z$51)*_xlfn.IFS(N957=0,$Z$57,N957=1,$Z$56)</f>
        <v>1.0309290867700006E-3</v>
      </c>
      <c r="R957" t="str" cm="1">
        <f t="array" ref="R957">_xlfn.IFS(AND(O957&gt;P957,O957&gt;Q957),"Low",AND(P957&gt;O957,P957&gt;Q957),"Medium",AND(Q957&gt;O957,Q957&gt;P957),"High")</f>
        <v>Low</v>
      </c>
      <c r="S957" t="str">
        <f t="shared" si="30"/>
        <v>T</v>
      </c>
    </row>
    <row r="958" spans="1:19" x14ac:dyDescent="0.3">
      <c r="A958" t="s">
        <v>17</v>
      </c>
      <c r="B958">
        <v>1</v>
      </c>
      <c r="C958" t="s">
        <v>15</v>
      </c>
      <c r="D958" t="str">
        <f t="shared" si="29"/>
        <v>Low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1</v>
      </c>
      <c r="K958">
        <v>1</v>
      </c>
      <c r="L958">
        <v>0</v>
      </c>
      <c r="M958">
        <v>0</v>
      </c>
      <c r="N958">
        <v>1</v>
      </c>
      <c r="O958" cm="1">
        <f t="array" ref="O958">$U$2*_xlfn.IFS(C958="data_analyst",$V$5,C958="data_engineer",$V$6,C958="data_scientist",$V$7)*_xlfn.IFS(E958=0,$V$12,E958=1,$V$11)*_xlfn.IFS(F958=0,$V$17,F958=1,$V$16)*_xlfn.IFS(G958=0,$V$22,G958=1,$V$21)*_xlfn.IFS(H958=0,$V$27,H958=1,$V$26)*_xlfn.IFS(I958=0,$V$32,I958=1,$V$31)*_xlfn.IFS(J958=0,$V$37,J958=1,$V$36)*_xlfn.IFS(K958=0,$V$42,K958=1,$V$41)*_xlfn.IFS(L958=0,$V$47,L958=1,$V$46)*_xlfn.IFS(M958=0,$V$52,M958=1,$V$51)*_xlfn.IFS(N958=0,$V$57,N958=1,$V$56)</f>
        <v>1.5897297246472582E-3</v>
      </c>
      <c r="P958" cm="1">
        <f t="array" ref="P958">$V$2*_xlfn.IFS(C958="data_analyst",$X$5,C958="data_engineer",$X$6,C958="data_scientist",$X$7)*_xlfn.IFS(E958=0,$X$12,E958=1,$X$11)*_xlfn.IFS(F958=0,$X$17,F958=1,$X$16)*_xlfn.IFS(G958=0,$X$22,G958=1,$X$21)*_xlfn.IFS(H958=0,$X$27,H958=1,$X$26)*_xlfn.IFS(I958=0,$X$32,I958=1,$X$31)*_xlfn.IFS(J958=0,$X$37,J958=1,$X$36)*_xlfn.IFS(K958=0,$X$42,K958=1,$X$41)*_xlfn.IFS(L958=0,$X$47,L958=1,$X$46)*_xlfn.IFS(M958=0,$X$52,M958=1,$X$51)*_xlfn.IFS(N958=0,$X$57,N958=1,$X$56)</f>
        <v>6.4192262544676681E-6</v>
      </c>
      <c r="Q958" cm="1">
        <f t="array" ref="Q958">$W$2*_xlfn.IFS(C958="data_analyst",$Z$5,C958="data_engineer",$Z$6,C958="data_scientist",$Z$7)*_xlfn.IFS(E958=0,$Z$12,E958=1,$Z$11)*_xlfn.IFS(F958=0,$Z$17,F958=1,$Z$16)*_xlfn.IFS(G958=0,$Z$22,G958=1,$Z$21)*_xlfn.IFS(H958=0,$Z$27,H958=1,$Z$26)*_xlfn.IFS(I958=0,$Z$32,I958=1,$Z$31)*_xlfn.IFS(J958=0,$Z$37,J958=1,$Z$36)*_xlfn.IFS(K958=0,$Z$42,K958=1,$Z$41)*_xlfn.IFS(L958=0,$Z$47,L958=1,$Z$46)*_xlfn.IFS(M958=0,$Z$52,M958=1,$Z$51)*_xlfn.IFS(N958=0,$Z$57,N958=1,$Z$56)</f>
        <v>5.5396904891327101E-5</v>
      </c>
      <c r="R958" t="str" cm="1">
        <f t="array" ref="R958">_xlfn.IFS(AND(O958&gt;P958,O958&gt;Q958),"Low",AND(P958&gt;O958,P958&gt;Q958),"Medium",AND(Q958&gt;O958,Q958&gt;P958),"High")</f>
        <v>Low</v>
      </c>
      <c r="S958" t="str">
        <f t="shared" si="30"/>
        <v>T</v>
      </c>
    </row>
    <row r="959" spans="1:19" x14ac:dyDescent="0.3">
      <c r="A959" t="s">
        <v>17</v>
      </c>
      <c r="B959">
        <v>2</v>
      </c>
      <c r="C959" t="s">
        <v>15</v>
      </c>
      <c r="D959" t="str">
        <f t="shared" si="29"/>
        <v>Low</v>
      </c>
      <c r="E959">
        <v>0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 cm="1">
        <f t="array" ref="O959">$U$2*_xlfn.IFS(C959="data_analyst",$V$5,C959="data_engineer",$V$6,C959="data_scientist",$V$7)*_xlfn.IFS(E959=0,$V$12,E959=1,$V$11)*_xlfn.IFS(F959=0,$V$17,F959=1,$V$16)*_xlfn.IFS(G959=0,$V$22,G959=1,$V$21)*_xlfn.IFS(H959=0,$V$27,H959=1,$V$26)*_xlfn.IFS(I959=0,$V$32,I959=1,$V$31)*_xlfn.IFS(J959=0,$V$37,J959=1,$V$36)*_xlfn.IFS(K959=0,$V$42,K959=1,$V$41)*_xlfn.IFS(L959=0,$V$47,L959=1,$V$46)*_xlfn.IFS(M959=0,$V$52,M959=1,$V$51)*_xlfn.IFS(N959=0,$V$57,N959=1,$V$56)</f>
        <v>2.3455829444072339E-2</v>
      </c>
      <c r="P959" cm="1">
        <f t="array" ref="P959">$V$2*_xlfn.IFS(C959="data_analyst",$X$5,C959="data_engineer",$X$6,C959="data_scientist",$X$7)*_xlfn.IFS(E959=0,$X$12,E959=1,$X$11)*_xlfn.IFS(F959=0,$X$17,F959=1,$X$16)*_xlfn.IFS(G959=0,$X$22,G959=1,$X$21)*_xlfn.IFS(H959=0,$X$27,H959=1,$X$26)*_xlfn.IFS(I959=0,$X$32,I959=1,$X$31)*_xlfn.IFS(J959=0,$X$37,J959=1,$X$36)*_xlfn.IFS(K959=0,$X$42,K959=1,$X$41)*_xlfn.IFS(L959=0,$X$47,L959=1,$X$46)*_xlfn.IFS(M959=0,$X$52,M959=1,$X$51)*_xlfn.IFS(N959=0,$X$57,N959=1,$X$56)</f>
        <v>1.3229474467763136E-4</v>
      </c>
      <c r="Q959" cm="1">
        <f t="array" ref="Q959">$W$2*_xlfn.IFS(C959="data_analyst",$Z$5,C959="data_engineer",$Z$6,C959="data_scientist",$Z$7)*_xlfn.IFS(E959=0,$Z$12,E959=1,$Z$11)*_xlfn.IFS(F959=0,$Z$17,F959=1,$Z$16)*_xlfn.IFS(G959=0,$Z$22,G959=1,$Z$21)*_xlfn.IFS(H959=0,$Z$27,H959=1,$Z$26)*_xlfn.IFS(I959=0,$Z$32,I959=1,$Z$31)*_xlfn.IFS(J959=0,$Z$37,J959=1,$Z$36)*_xlfn.IFS(K959=0,$Z$42,K959=1,$Z$41)*_xlfn.IFS(L959=0,$Z$47,L959=1,$Z$46)*_xlfn.IFS(M959=0,$Z$52,M959=1,$Z$51)*_xlfn.IFS(N959=0,$Z$57,N959=1,$Z$56)</f>
        <v>1.0934096374833335E-3</v>
      </c>
      <c r="R959" t="str" cm="1">
        <f t="array" ref="R959">_xlfn.IFS(AND(O959&gt;P959,O959&gt;Q959),"Low",AND(P959&gt;O959,P959&gt;Q959),"Medium",AND(Q959&gt;O959,Q959&gt;P959),"High")</f>
        <v>Low</v>
      </c>
      <c r="S959" t="str">
        <f t="shared" si="30"/>
        <v>T</v>
      </c>
    </row>
    <row r="960" spans="1:19" x14ac:dyDescent="0.3">
      <c r="A960" t="s">
        <v>17</v>
      </c>
      <c r="B960">
        <v>4</v>
      </c>
      <c r="C960" t="s">
        <v>15</v>
      </c>
      <c r="D960" t="str">
        <f t="shared" si="29"/>
        <v>Low</v>
      </c>
      <c r="E960">
        <v>0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 cm="1">
        <f t="array" ref="O960">$U$2*_xlfn.IFS(C960="data_analyst",$V$5,C960="data_engineer",$V$6,C960="data_scientist",$V$7)*_xlfn.IFS(E960=0,$V$12,E960=1,$V$11)*_xlfn.IFS(F960=0,$V$17,F960=1,$V$16)*_xlfn.IFS(G960=0,$V$22,G960=1,$V$21)*_xlfn.IFS(H960=0,$V$27,H960=1,$V$26)*_xlfn.IFS(I960=0,$V$32,I960=1,$V$31)*_xlfn.IFS(J960=0,$V$37,J960=1,$V$36)*_xlfn.IFS(K960=0,$V$42,K960=1,$V$41)*_xlfn.IFS(L960=0,$V$47,L960=1,$V$46)*_xlfn.IFS(M960=0,$V$52,M960=1,$V$51)*_xlfn.IFS(N960=0,$V$57,N960=1,$V$56)</f>
        <v>2.3455829444072339E-2</v>
      </c>
      <c r="P960" cm="1">
        <f t="array" ref="P960">$V$2*_xlfn.IFS(C960="data_analyst",$X$5,C960="data_engineer",$X$6,C960="data_scientist",$X$7)*_xlfn.IFS(E960=0,$X$12,E960=1,$X$11)*_xlfn.IFS(F960=0,$X$17,F960=1,$X$16)*_xlfn.IFS(G960=0,$X$22,G960=1,$X$21)*_xlfn.IFS(H960=0,$X$27,H960=1,$X$26)*_xlfn.IFS(I960=0,$X$32,I960=1,$X$31)*_xlfn.IFS(J960=0,$X$37,J960=1,$X$36)*_xlfn.IFS(K960=0,$X$42,K960=1,$X$41)*_xlfn.IFS(L960=0,$X$47,L960=1,$X$46)*_xlfn.IFS(M960=0,$X$52,M960=1,$X$51)*_xlfn.IFS(N960=0,$X$57,N960=1,$X$56)</f>
        <v>1.3229474467763136E-4</v>
      </c>
      <c r="Q960" cm="1">
        <f t="array" ref="Q960">$W$2*_xlfn.IFS(C960="data_analyst",$Z$5,C960="data_engineer",$Z$6,C960="data_scientist",$Z$7)*_xlfn.IFS(E960=0,$Z$12,E960=1,$Z$11)*_xlfn.IFS(F960=0,$Z$17,F960=1,$Z$16)*_xlfn.IFS(G960=0,$Z$22,G960=1,$Z$21)*_xlfn.IFS(H960=0,$Z$27,H960=1,$Z$26)*_xlfn.IFS(I960=0,$Z$32,I960=1,$Z$31)*_xlfn.IFS(J960=0,$Z$37,J960=1,$Z$36)*_xlfn.IFS(K960=0,$Z$42,K960=1,$Z$41)*_xlfn.IFS(L960=0,$Z$47,L960=1,$Z$46)*_xlfn.IFS(M960=0,$Z$52,M960=1,$Z$51)*_xlfn.IFS(N960=0,$Z$57,N960=1,$Z$56)</f>
        <v>1.0934096374833335E-3</v>
      </c>
      <c r="R960" t="str" cm="1">
        <f t="array" ref="R960">_xlfn.IFS(AND(O960&gt;P960,O960&gt;Q960),"Low",AND(P960&gt;O960,P960&gt;Q960),"Medium",AND(Q960&gt;O960,Q960&gt;P960),"High")</f>
        <v>Low</v>
      </c>
      <c r="S960" t="str">
        <f t="shared" si="30"/>
        <v>T</v>
      </c>
    </row>
    <row r="961" spans="1:19" x14ac:dyDescent="0.3">
      <c r="A961" t="s">
        <v>17</v>
      </c>
      <c r="B961">
        <v>3</v>
      </c>
      <c r="C961" t="s">
        <v>15</v>
      </c>
      <c r="D961" t="str">
        <f t="shared" si="29"/>
        <v>Low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 cm="1">
        <f t="array" ref="O961">$U$2*_xlfn.IFS(C961="data_analyst",$V$5,C961="data_engineer",$V$6,C961="data_scientist",$V$7)*_xlfn.IFS(E961=0,$V$12,E961=1,$V$11)*_xlfn.IFS(F961=0,$V$17,F961=1,$V$16)*_xlfn.IFS(G961=0,$V$22,G961=1,$V$21)*_xlfn.IFS(H961=0,$V$27,H961=1,$V$26)*_xlfn.IFS(I961=0,$V$32,I961=1,$V$31)*_xlfn.IFS(J961=0,$V$37,J961=1,$V$36)*_xlfn.IFS(K961=0,$V$42,K961=1,$V$41)*_xlfn.IFS(L961=0,$V$47,L961=1,$V$46)*_xlfn.IFS(M961=0,$V$52,M961=1,$V$51)*_xlfn.IFS(N961=0,$V$57,N961=1,$V$56)</f>
        <v>3.5980479398548316E-3</v>
      </c>
      <c r="P961" cm="1">
        <f t="array" ref="P961">$V$2*_xlfn.IFS(C961="data_analyst",$X$5,C961="data_engineer",$X$6,C961="data_scientist",$X$7)*_xlfn.IFS(E961=0,$X$12,E961=1,$X$11)*_xlfn.IFS(F961=0,$X$17,F961=1,$X$16)*_xlfn.IFS(G961=0,$X$22,G961=1,$X$21)*_xlfn.IFS(H961=0,$X$27,H961=1,$X$26)*_xlfn.IFS(I961=0,$X$32,I961=1,$X$31)*_xlfn.IFS(J961=0,$X$37,J961=1,$X$36)*_xlfn.IFS(K961=0,$X$42,K961=1,$X$41)*_xlfn.IFS(L961=0,$X$47,L961=1,$X$46)*_xlfn.IFS(M961=0,$X$52,M961=1,$X$51)*_xlfn.IFS(N961=0,$X$57,N961=1,$X$56)</f>
        <v>6.6698551578231375E-6</v>
      </c>
      <c r="Q961" cm="1">
        <f t="array" ref="Q961">$W$2*_xlfn.IFS(C961="data_analyst",$Z$5,C961="data_engineer",$Z$6,C961="data_scientist",$Z$7)*_xlfn.IFS(E961=0,$Z$12,E961=1,$Z$11)*_xlfn.IFS(F961=0,$Z$17,F961=1,$Z$16)*_xlfn.IFS(G961=0,$Z$22,G961=1,$Z$21)*_xlfn.IFS(H961=0,$Z$27,H961=1,$Z$26)*_xlfn.IFS(I961=0,$Z$32,I961=1,$Z$31)*_xlfn.IFS(J961=0,$Z$37,J961=1,$Z$36)*_xlfn.IFS(K961=0,$Z$42,K961=1,$Z$41)*_xlfn.IFS(L961=0,$Z$47,L961=1,$Z$46)*_xlfn.IFS(M961=0,$Z$52,M961=1,$Z$51)*_xlfn.IFS(N961=0,$Z$57,N961=1,$Z$56)</f>
        <v>1.5927766875393896E-4</v>
      </c>
      <c r="R961" t="str" cm="1">
        <f t="array" ref="R961">_xlfn.IFS(AND(O961&gt;P961,O961&gt;Q961),"Low",AND(P961&gt;O961,P961&gt;Q961),"Medium",AND(Q961&gt;O961,Q961&gt;P961),"High")</f>
        <v>Low</v>
      </c>
      <c r="S961" t="str">
        <f t="shared" si="30"/>
        <v>T</v>
      </c>
    </row>
    <row r="962" spans="1:19" x14ac:dyDescent="0.3">
      <c r="A962" t="s">
        <v>17</v>
      </c>
      <c r="B962">
        <v>3</v>
      </c>
      <c r="C962" t="s">
        <v>15</v>
      </c>
      <c r="D962" t="str">
        <f t="shared" ref="D962:D1025" si="31">IF(AND(C962="data_analyst",A962="Medium",B962&gt;4),"High",A962)</f>
        <v>Low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 cm="1">
        <f t="array" ref="O962">$U$2*_xlfn.IFS(C962="data_analyst",$V$5,C962="data_engineer",$V$6,C962="data_scientist",$V$7)*_xlfn.IFS(E962=0,$V$12,E962=1,$V$11)*_xlfn.IFS(F962=0,$V$17,F962=1,$V$16)*_xlfn.IFS(G962=0,$V$22,G962=1,$V$21)*_xlfn.IFS(H962=0,$V$27,H962=1,$V$26)*_xlfn.IFS(I962=0,$V$32,I962=1,$V$31)*_xlfn.IFS(J962=0,$V$37,J962=1,$V$36)*_xlfn.IFS(K962=0,$V$42,K962=1,$V$41)*_xlfn.IFS(L962=0,$V$47,L962=1,$V$46)*_xlfn.IFS(M962=0,$V$52,M962=1,$V$51)*_xlfn.IFS(N962=0,$V$57,N962=1,$V$56)</f>
        <v>1.8002646761135725E-2</v>
      </c>
      <c r="P962" cm="1">
        <f t="array" ref="P962">$V$2*_xlfn.IFS(C962="data_analyst",$X$5,C962="data_engineer",$X$6,C962="data_scientist",$X$7)*_xlfn.IFS(E962=0,$X$12,E962=1,$X$11)*_xlfn.IFS(F962=0,$X$17,F962=1,$X$16)*_xlfn.IFS(G962=0,$X$22,G962=1,$X$21)*_xlfn.IFS(H962=0,$X$27,H962=1,$X$26)*_xlfn.IFS(I962=0,$X$32,I962=1,$X$31)*_xlfn.IFS(J962=0,$X$37,J962=1,$X$36)*_xlfn.IFS(K962=0,$X$42,K962=1,$X$41)*_xlfn.IFS(L962=0,$X$47,L962=1,$X$46)*_xlfn.IFS(M962=0,$X$52,M962=1,$X$51)*_xlfn.IFS(N962=0,$X$57,N962=1,$X$56)</f>
        <v>1.1404719368761322E-4</v>
      </c>
      <c r="Q962" cm="1">
        <f t="array" ref="Q962">$W$2*_xlfn.IFS(C962="data_analyst",$Z$5,C962="data_engineer",$Z$6,C962="data_scientist",$Z$7)*_xlfn.IFS(E962=0,$Z$12,E962=1,$Z$11)*_xlfn.IFS(F962=0,$Z$17,F962=1,$Z$16)*_xlfn.IFS(G962=0,$Z$22,G962=1,$Z$21)*_xlfn.IFS(H962=0,$Z$27,H962=1,$Z$26)*_xlfn.IFS(I962=0,$Z$32,I962=1,$Z$31)*_xlfn.IFS(J962=0,$Z$37,J962=1,$Z$36)*_xlfn.IFS(K962=0,$Z$42,K962=1,$Z$41)*_xlfn.IFS(L962=0,$Z$47,L962=1,$Z$46)*_xlfn.IFS(M962=0,$Z$52,M962=1,$Z$51)*_xlfn.IFS(N962=0,$Z$57,N962=1,$Z$56)</f>
        <v>1.0309290867700006E-3</v>
      </c>
      <c r="R962" t="str" cm="1">
        <f t="array" ref="R962">_xlfn.IFS(AND(O962&gt;P962,O962&gt;Q962),"Low",AND(P962&gt;O962,P962&gt;Q962),"Medium",AND(Q962&gt;O962,Q962&gt;P962),"High")</f>
        <v>Low</v>
      </c>
      <c r="S962" t="str">
        <f t="shared" si="30"/>
        <v>T</v>
      </c>
    </row>
    <row r="963" spans="1:19" x14ac:dyDescent="0.3">
      <c r="A963" t="s">
        <v>17</v>
      </c>
      <c r="B963">
        <v>2</v>
      </c>
      <c r="C963" t="s">
        <v>15</v>
      </c>
      <c r="D963" t="str">
        <f t="shared" si="31"/>
        <v>Low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 cm="1">
        <f t="array" ref="O963">$U$2*_xlfn.IFS(C963="data_analyst",$V$5,C963="data_engineer",$V$6,C963="data_scientist",$V$7)*_xlfn.IFS(E963=0,$V$12,E963=1,$V$11)*_xlfn.IFS(F963=0,$V$17,F963=1,$V$16)*_xlfn.IFS(G963=0,$V$22,G963=1,$V$21)*_xlfn.IFS(H963=0,$V$27,H963=1,$V$26)*_xlfn.IFS(I963=0,$V$32,I963=1,$V$31)*_xlfn.IFS(J963=0,$V$37,J963=1,$V$36)*_xlfn.IFS(K963=0,$V$42,K963=1,$V$41)*_xlfn.IFS(L963=0,$V$47,L963=1,$V$46)*_xlfn.IFS(M963=0,$V$52,M963=1,$V$51)*_xlfn.IFS(N963=0,$V$57,N963=1,$V$56)</f>
        <v>3.5980479398548316E-3</v>
      </c>
      <c r="P963" cm="1">
        <f t="array" ref="P963">$V$2*_xlfn.IFS(C963="data_analyst",$X$5,C963="data_engineer",$X$6,C963="data_scientist",$X$7)*_xlfn.IFS(E963=0,$X$12,E963=1,$X$11)*_xlfn.IFS(F963=0,$X$17,F963=1,$X$16)*_xlfn.IFS(G963=0,$X$22,G963=1,$X$21)*_xlfn.IFS(H963=0,$X$27,H963=1,$X$26)*_xlfn.IFS(I963=0,$X$32,I963=1,$X$31)*_xlfn.IFS(J963=0,$X$37,J963=1,$X$36)*_xlfn.IFS(K963=0,$X$42,K963=1,$X$41)*_xlfn.IFS(L963=0,$X$47,L963=1,$X$46)*_xlfn.IFS(M963=0,$X$52,M963=1,$X$51)*_xlfn.IFS(N963=0,$X$57,N963=1,$X$56)</f>
        <v>6.6698551578231375E-6</v>
      </c>
      <c r="Q963" cm="1">
        <f t="array" ref="Q963">$W$2*_xlfn.IFS(C963="data_analyst",$Z$5,C963="data_engineer",$Z$6,C963="data_scientist",$Z$7)*_xlfn.IFS(E963=0,$Z$12,E963=1,$Z$11)*_xlfn.IFS(F963=0,$Z$17,F963=1,$Z$16)*_xlfn.IFS(G963=0,$Z$22,G963=1,$Z$21)*_xlfn.IFS(H963=0,$Z$27,H963=1,$Z$26)*_xlfn.IFS(I963=0,$Z$32,I963=1,$Z$31)*_xlfn.IFS(J963=0,$Z$37,J963=1,$Z$36)*_xlfn.IFS(K963=0,$Z$42,K963=1,$Z$41)*_xlfn.IFS(L963=0,$Z$47,L963=1,$Z$46)*_xlfn.IFS(M963=0,$Z$52,M963=1,$Z$51)*_xlfn.IFS(N963=0,$Z$57,N963=1,$Z$56)</f>
        <v>1.5927766875393896E-4</v>
      </c>
      <c r="R963" t="str" cm="1">
        <f t="array" ref="R963">_xlfn.IFS(AND(O963&gt;P963,O963&gt;Q963),"Low",AND(P963&gt;O963,P963&gt;Q963),"Medium",AND(Q963&gt;O963,Q963&gt;P963),"High")</f>
        <v>Low</v>
      </c>
      <c r="S963" t="str">
        <f t="shared" ref="S963:S1026" si="32">IF(D963=R963,"T","F")</f>
        <v>T</v>
      </c>
    </row>
    <row r="964" spans="1:19" x14ac:dyDescent="0.3">
      <c r="A964" t="s">
        <v>17</v>
      </c>
      <c r="B964">
        <v>0</v>
      </c>
      <c r="C964" t="s">
        <v>15</v>
      </c>
      <c r="D964" t="str">
        <f t="shared" si="31"/>
        <v>Low</v>
      </c>
      <c r="E964">
        <v>1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 cm="1">
        <f t="array" ref="O964">$U$2*_xlfn.IFS(C964="data_analyst",$V$5,C964="data_engineer",$V$6,C964="data_scientist",$V$7)*_xlfn.IFS(E964=0,$V$12,E964=1,$V$11)*_xlfn.IFS(F964=0,$V$17,F964=1,$V$16)*_xlfn.IFS(G964=0,$V$22,G964=1,$V$21)*_xlfn.IFS(H964=0,$V$27,H964=1,$V$26)*_xlfn.IFS(I964=0,$V$32,I964=1,$V$31)*_xlfn.IFS(J964=0,$V$37,J964=1,$V$36)*_xlfn.IFS(K964=0,$V$42,K964=1,$V$41)*_xlfn.IFS(L964=0,$V$47,L964=1,$V$46)*_xlfn.IFS(M964=0,$V$52,M964=1,$V$51)*_xlfn.IFS(N964=0,$V$57,N964=1,$V$56)</f>
        <v>1.1005435587260949E-2</v>
      </c>
      <c r="P964" cm="1">
        <f t="array" ref="P964">$V$2*_xlfn.IFS(C964="data_analyst",$X$5,C964="data_engineer",$X$6,C964="data_scientist",$X$7)*_xlfn.IFS(E964=0,$X$12,E964=1,$X$11)*_xlfn.IFS(F964=0,$X$17,F964=1,$X$16)*_xlfn.IFS(G964=0,$X$22,G964=1,$X$21)*_xlfn.IFS(H964=0,$X$27,H964=1,$X$26)*_xlfn.IFS(I964=0,$X$32,I964=1,$X$31)*_xlfn.IFS(J964=0,$X$37,J964=1,$X$36)*_xlfn.IFS(K964=0,$X$42,K964=1,$X$41)*_xlfn.IFS(L964=0,$X$47,L964=1,$X$46)*_xlfn.IFS(M964=0,$X$52,M964=1,$X$51)*_xlfn.IFS(N964=0,$X$57,N964=1,$X$56)</f>
        <v>3.4500962440026306E-4</v>
      </c>
      <c r="Q964" cm="1">
        <f t="array" ref="Q964">$W$2*_xlfn.IFS(C964="data_analyst",$Z$5,C964="data_engineer",$Z$6,C964="data_scientist",$Z$7)*_xlfn.IFS(E964=0,$Z$12,E964=1,$Z$11)*_xlfn.IFS(F964=0,$Z$17,F964=1,$Z$16)*_xlfn.IFS(G964=0,$Z$22,G964=1,$Z$21)*_xlfn.IFS(H964=0,$Z$27,H964=1,$Z$26)*_xlfn.IFS(I964=0,$Z$32,I964=1,$Z$31)*_xlfn.IFS(J964=0,$Z$37,J964=1,$Z$36)*_xlfn.IFS(K964=0,$Z$42,K964=1,$Z$41)*_xlfn.IFS(L964=0,$Z$47,L964=1,$Z$46)*_xlfn.IFS(M964=0,$Z$52,M964=1,$Z$51)*_xlfn.IFS(N964=0,$Z$57,N964=1,$Z$56)</f>
        <v>1.4528867785737446E-3</v>
      </c>
      <c r="R964" t="str" cm="1">
        <f t="array" ref="R964">_xlfn.IFS(AND(O964&gt;P964,O964&gt;Q964),"Low",AND(P964&gt;O964,P964&gt;Q964),"Medium",AND(Q964&gt;O964,Q964&gt;P964),"High")</f>
        <v>Low</v>
      </c>
      <c r="S964" t="str">
        <f t="shared" si="32"/>
        <v>T</v>
      </c>
    </row>
    <row r="965" spans="1:19" x14ac:dyDescent="0.3">
      <c r="A965" t="s">
        <v>17</v>
      </c>
      <c r="B965">
        <v>2</v>
      </c>
      <c r="C965" t="s">
        <v>15</v>
      </c>
      <c r="D965" t="str">
        <f t="shared" si="31"/>
        <v>Low</v>
      </c>
      <c r="E965">
        <v>0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 cm="1">
        <f t="array" ref="O965">$U$2*_xlfn.IFS(C965="data_analyst",$V$5,C965="data_engineer",$V$6,C965="data_scientist",$V$7)*_xlfn.IFS(E965=0,$V$12,E965=1,$V$11)*_xlfn.IFS(F965=0,$V$17,F965=1,$V$16)*_xlfn.IFS(G965=0,$V$22,G965=1,$V$21)*_xlfn.IFS(H965=0,$V$27,H965=1,$V$26)*_xlfn.IFS(I965=0,$V$32,I965=1,$V$31)*_xlfn.IFS(J965=0,$V$37,J965=1,$V$36)*_xlfn.IFS(K965=0,$V$42,K965=1,$V$41)*_xlfn.IFS(L965=0,$V$47,L965=1,$V$46)*_xlfn.IFS(M965=0,$V$52,M965=1,$V$51)*_xlfn.IFS(N965=0,$V$57,N965=1,$V$56)</f>
        <v>2.3455829444072339E-2</v>
      </c>
      <c r="P965" cm="1">
        <f t="array" ref="P965">$V$2*_xlfn.IFS(C965="data_analyst",$X$5,C965="data_engineer",$X$6,C965="data_scientist",$X$7)*_xlfn.IFS(E965=0,$X$12,E965=1,$X$11)*_xlfn.IFS(F965=0,$X$17,F965=1,$X$16)*_xlfn.IFS(G965=0,$X$22,G965=1,$X$21)*_xlfn.IFS(H965=0,$X$27,H965=1,$X$26)*_xlfn.IFS(I965=0,$X$32,I965=1,$X$31)*_xlfn.IFS(J965=0,$X$37,J965=1,$X$36)*_xlfn.IFS(K965=0,$X$42,K965=1,$X$41)*_xlfn.IFS(L965=0,$X$47,L965=1,$X$46)*_xlfn.IFS(M965=0,$X$52,M965=1,$X$51)*_xlfn.IFS(N965=0,$X$57,N965=1,$X$56)</f>
        <v>1.3229474467763136E-4</v>
      </c>
      <c r="Q965" cm="1">
        <f t="array" ref="Q965">$W$2*_xlfn.IFS(C965="data_analyst",$Z$5,C965="data_engineer",$Z$6,C965="data_scientist",$Z$7)*_xlfn.IFS(E965=0,$Z$12,E965=1,$Z$11)*_xlfn.IFS(F965=0,$Z$17,F965=1,$Z$16)*_xlfn.IFS(G965=0,$Z$22,G965=1,$Z$21)*_xlfn.IFS(H965=0,$Z$27,H965=1,$Z$26)*_xlfn.IFS(I965=0,$Z$32,I965=1,$Z$31)*_xlfn.IFS(J965=0,$Z$37,J965=1,$Z$36)*_xlfn.IFS(K965=0,$Z$42,K965=1,$Z$41)*_xlfn.IFS(L965=0,$Z$47,L965=1,$Z$46)*_xlfn.IFS(M965=0,$Z$52,M965=1,$Z$51)*_xlfn.IFS(N965=0,$Z$57,N965=1,$Z$56)</f>
        <v>1.0934096374833335E-3</v>
      </c>
      <c r="R965" t="str" cm="1">
        <f t="array" ref="R965">_xlfn.IFS(AND(O965&gt;P965,O965&gt;Q965),"Low",AND(P965&gt;O965,P965&gt;Q965),"Medium",AND(Q965&gt;O965,Q965&gt;P965),"High")</f>
        <v>Low</v>
      </c>
      <c r="S965" t="str">
        <f t="shared" si="32"/>
        <v>T</v>
      </c>
    </row>
    <row r="966" spans="1:19" x14ac:dyDescent="0.3">
      <c r="A966" t="s">
        <v>17</v>
      </c>
      <c r="B966">
        <v>6</v>
      </c>
      <c r="C966" t="s">
        <v>15</v>
      </c>
      <c r="D966" t="str">
        <f t="shared" si="31"/>
        <v>Low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 cm="1">
        <f t="array" ref="O966">$U$2*_xlfn.IFS(C966="data_analyst",$V$5,C966="data_engineer",$V$6,C966="data_scientist",$V$7)*_xlfn.IFS(E966=0,$V$12,E966=1,$V$11)*_xlfn.IFS(F966=0,$V$17,F966=1,$V$16)*_xlfn.IFS(G966=0,$V$22,G966=1,$V$21)*_xlfn.IFS(H966=0,$V$27,H966=1,$V$26)*_xlfn.IFS(I966=0,$V$32,I966=1,$V$31)*_xlfn.IFS(J966=0,$V$37,J966=1,$V$36)*_xlfn.IFS(K966=0,$V$42,K966=1,$V$41)*_xlfn.IFS(L966=0,$V$47,L966=1,$V$46)*_xlfn.IFS(M966=0,$V$52,M966=1,$V$51)*_xlfn.IFS(N966=0,$V$57,N966=1,$V$56)</f>
        <v>2.3455829444072339E-2</v>
      </c>
      <c r="P966" cm="1">
        <f t="array" ref="P966">$V$2*_xlfn.IFS(C966="data_analyst",$X$5,C966="data_engineer",$X$6,C966="data_scientist",$X$7)*_xlfn.IFS(E966=0,$X$12,E966=1,$X$11)*_xlfn.IFS(F966=0,$X$17,F966=1,$X$16)*_xlfn.IFS(G966=0,$X$22,G966=1,$X$21)*_xlfn.IFS(H966=0,$X$27,H966=1,$X$26)*_xlfn.IFS(I966=0,$X$32,I966=1,$X$31)*_xlfn.IFS(J966=0,$X$37,J966=1,$X$36)*_xlfn.IFS(K966=0,$X$42,K966=1,$X$41)*_xlfn.IFS(L966=0,$X$47,L966=1,$X$46)*_xlfn.IFS(M966=0,$X$52,M966=1,$X$51)*_xlfn.IFS(N966=0,$X$57,N966=1,$X$56)</f>
        <v>1.3229474467763136E-4</v>
      </c>
      <c r="Q966" cm="1">
        <f t="array" ref="Q966">$W$2*_xlfn.IFS(C966="data_analyst",$Z$5,C966="data_engineer",$Z$6,C966="data_scientist",$Z$7)*_xlfn.IFS(E966=0,$Z$12,E966=1,$Z$11)*_xlfn.IFS(F966=0,$Z$17,F966=1,$Z$16)*_xlfn.IFS(G966=0,$Z$22,G966=1,$Z$21)*_xlfn.IFS(H966=0,$Z$27,H966=1,$Z$26)*_xlfn.IFS(I966=0,$Z$32,I966=1,$Z$31)*_xlfn.IFS(J966=0,$Z$37,J966=1,$Z$36)*_xlfn.IFS(K966=0,$Z$42,K966=1,$Z$41)*_xlfn.IFS(L966=0,$Z$47,L966=1,$Z$46)*_xlfn.IFS(M966=0,$Z$52,M966=1,$Z$51)*_xlfn.IFS(N966=0,$Z$57,N966=1,$Z$56)</f>
        <v>1.0934096374833335E-3</v>
      </c>
      <c r="R966" t="str" cm="1">
        <f t="array" ref="R966">_xlfn.IFS(AND(O966&gt;P966,O966&gt;Q966),"Low",AND(P966&gt;O966,P966&gt;Q966),"Medium",AND(Q966&gt;O966,Q966&gt;P966),"High")</f>
        <v>Low</v>
      </c>
      <c r="S966" t="str">
        <f t="shared" si="32"/>
        <v>T</v>
      </c>
    </row>
    <row r="967" spans="1:19" x14ac:dyDescent="0.3">
      <c r="A967" t="s">
        <v>17</v>
      </c>
      <c r="B967">
        <v>3</v>
      </c>
      <c r="C967" t="s">
        <v>15</v>
      </c>
      <c r="D967" t="str">
        <f t="shared" si="31"/>
        <v>Low</v>
      </c>
      <c r="E967">
        <v>0</v>
      </c>
      <c r="F967">
        <v>1</v>
      </c>
      <c r="G967">
        <v>0</v>
      </c>
      <c r="H967">
        <v>1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1</v>
      </c>
      <c r="O967" cm="1">
        <f t="array" ref="O967">$U$2*_xlfn.IFS(C967="data_analyst",$V$5,C967="data_engineer",$V$6,C967="data_scientist",$V$7)*_xlfn.IFS(E967=0,$V$12,E967=1,$V$11)*_xlfn.IFS(F967=0,$V$17,F967=1,$V$16)*_xlfn.IFS(G967=0,$V$22,G967=1,$V$21)*_xlfn.IFS(H967=0,$V$27,H967=1,$V$26)*_xlfn.IFS(I967=0,$V$32,I967=1,$V$31)*_xlfn.IFS(J967=0,$V$37,J967=1,$V$36)*_xlfn.IFS(K967=0,$V$42,K967=1,$V$41)*_xlfn.IFS(L967=0,$V$47,L967=1,$V$46)*_xlfn.IFS(M967=0,$V$52,M967=1,$V$51)*_xlfn.IFS(N967=0,$V$57,N967=1,$V$56)</f>
        <v>1.6576504109144187E-3</v>
      </c>
      <c r="P967" cm="1">
        <f t="array" ref="P967">$V$2*_xlfn.IFS(C967="data_analyst",$X$5,C967="data_engineer",$X$6,C967="data_scientist",$X$7)*_xlfn.IFS(E967=0,$X$12,E967=1,$X$11)*_xlfn.IFS(F967=0,$X$17,F967=1,$X$16)*_xlfn.IFS(G967=0,$X$22,G967=1,$X$21)*_xlfn.IFS(H967=0,$X$27,H967=1,$X$26)*_xlfn.IFS(I967=0,$X$32,I967=1,$X$31)*_xlfn.IFS(J967=0,$X$37,J967=1,$X$36)*_xlfn.IFS(K967=0,$X$42,K967=1,$X$41)*_xlfn.IFS(L967=0,$X$47,L967=1,$X$46)*_xlfn.IFS(M967=0,$X$52,M967=1,$X$51)*_xlfn.IFS(N967=0,$X$57,N967=1,$X$56)</f>
        <v>2.3196543773518095E-5</v>
      </c>
      <c r="Q967" cm="1">
        <f t="array" ref="Q967">$W$2*_xlfn.IFS(C967="data_analyst",$Z$5,C967="data_engineer",$Z$6,C967="data_scientist",$Z$7)*_xlfn.IFS(E967=0,$Z$12,E967=1,$Z$11)*_xlfn.IFS(F967=0,$Z$17,F967=1,$Z$16)*_xlfn.IFS(G967=0,$Z$22,G967=1,$Z$21)*_xlfn.IFS(H967=0,$Z$27,H967=1,$Z$26)*_xlfn.IFS(I967=0,$Z$32,I967=1,$Z$31)*_xlfn.IFS(J967=0,$Z$37,J967=1,$Z$36)*_xlfn.IFS(K967=0,$Z$42,K967=1,$Z$41)*_xlfn.IFS(L967=0,$Z$47,L967=1,$Z$46)*_xlfn.IFS(M967=0,$Z$52,M967=1,$Z$51)*_xlfn.IFS(N967=0,$Z$57,N967=1,$Z$56)</f>
        <v>1.0630371475532412E-4</v>
      </c>
      <c r="R967" t="str" cm="1">
        <f t="array" ref="R967">_xlfn.IFS(AND(O967&gt;P967,O967&gt;Q967),"Low",AND(P967&gt;O967,P967&gt;Q967),"Medium",AND(Q967&gt;O967,Q967&gt;P967),"High")</f>
        <v>Low</v>
      </c>
      <c r="S967" t="str">
        <f t="shared" si="32"/>
        <v>T</v>
      </c>
    </row>
    <row r="968" spans="1:19" x14ac:dyDescent="0.3">
      <c r="A968" t="s">
        <v>17</v>
      </c>
      <c r="B968">
        <v>1</v>
      </c>
      <c r="C968" t="s">
        <v>15</v>
      </c>
      <c r="D968" t="str">
        <f t="shared" si="31"/>
        <v>Low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1</v>
      </c>
      <c r="O968" cm="1">
        <f t="array" ref="O968">$U$2*_xlfn.IFS(C968="data_analyst",$V$5,C968="data_engineer",$V$6,C968="data_scientist",$V$7)*_xlfn.IFS(E968=0,$V$12,E968=1,$V$11)*_xlfn.IFS(F968=0,$V$17,F968=1,$V$16)*_xlfn.IFS(G968=0,$V$22,G968=1,$V$21)*_xlfn.IFS(H968=0,$V$27,H968=1,$V$26)*_xlfn.IFS(I968=0,$V$32,I968=1,$V$31)*_xlfn.IFS(J968=0,$V$37,J968=1,$V$36)*_xlfn.IFS(K968=0,$V$42,K968=1,$V$41)*_xlfn.IFS(L968=0,$V$47,L968=1,$V$46)*_xlfn.IFS(M968=0,$V$52,M968=1,$V$51)*_xlfn.IFS(N968=0,$V$57,N968=1,$V$56)</f>
        <v>3.553479793979335E-3</v>
      </c>
      <c r="P968" cm="1">
        <f t="array" ref="P968">$V$2*_xlfn.IFS(C968="data_analyst",$X$5,C968="data_engineer",$X$6,C968="data_scientist",$X$7)*_xlfn.IFS(E968=0,$X$12,E968=1,$X$11)*_xlfn.IFS(F968=0,$X$17,F968=1,$X$16)*_xlfn.IFS(G968=0,$X$22,G968=1,$X$21)*_xlfn.IFS(H968=0,$X$27,H968=1,$X$26)*_xlfn.IFS(I968=0,$X$32,I968=1,$X$31)*_xlfn.IFS(J968=0,$X$37,J968=1,$X$36)*_xlfn.IFS(K968=0,$X$42,K968=1,$X$41)*_xlfn.IFS(L968=0,$X$47,L968=1,$X$46)*_xlfn.IFS(M968=0,$X$52,M968=1,$X$51)*_xlfn.IFS(N968=0,$X$57,N968=1,$X$56)</f>
        <v>2.2859313603566786E-5</v>
      </c>
      <c r="Q968" cm="1">
        <f t="array" ref="Q968">$W$2*_xlfn.IFS(C968="data_analyst",$Z$5,C968="data_engineer",$Z$6,C968="data_scientist",$Z$7)*_xlfn.IFS(E968=0,$Z$12,E968=1,$Z$11)*_xlfn.IFS(F968=0,$Z$17,F968=1,$Z$16)*_xlfn.IFS(G968=0,$Z$22,G968=1,$Z$21)*_xlfn.IFS(H968=0,$Z$27,H968=1,$Z$26)*_xlfn.IFS(I968=0,$Z$32,I968=1,$Z$31)*_xlfn.IFS(J968=0,$Z$37,J968=1,$Z$36)*_xlfn.IFS(K968=0,$Z$42,K968=1,$Z$41)*_xlfn.IFS(L968=0,$Z$47,L968=1,$Z$46)*_xlfn.IFS(M968=0,$Z$52,M968=1,$Z$51)*_xlfn.IFS(N968=0,$Z$57,N968=1,$Z$56)</f>
        <v>1.8613997400013902E-4</v>
      </c>
      <c r="R968" t="str" cm="1">
        <f t="array" ref="R968">_xlfn.IFS(AND(O968&gt;P968,O968&gt;Q968),"Low",AND(P968&gt;O968,P968&gt;Q968),"Medium",AND(Q968&gt;O968,Q968&gt;P968),"High")</f>
        <v>Low</v>
      </c>
      <c r="S968" t="str">
        <f t="shared" si="32"/>
        <v>T</v>
      </c>
    </row>
    <row r="969" spans="1:19" x14ac:dyDescent="0.3">
      <c r="A969" t="s">
        <v>17</v>
      </c>
      <c r="B969">
        <v>3</v>
      </c>
      <c r="C969" t="s">
        <v>15</v>
      </c>
      <c r="D969" t="str">
        <f t="shared" si="31"/>
        <v>Low</v>
      </c>
      <c r="E969">
        <v>0</v>
      </c>
      <c r="F969">
        <v>1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1</v>
      </c>
      <c r="O969" cm="1">
        <f t="array" ref="O969">$U$2*_xlfn.IFS(C969="data_analyst",$V$5,C969="data_engineer",$V$6,C969="data_scientist",$V$7)*_xlfn.IFS(E969=0,$V$12,E969=1,$V$11)*_xlfn.IFS(F969=0,$V$17,F969=1,$V$16)*_xlfn.IFS(G969=0,$V$22,G969=1,$V$21)*_xlfn.IFS(H969=0,$V$27,H969=1,$V$26)*_xlfn.IFS(I969=0,$V$32,I969=1,$V$31)*_xlfn.IFS(J969=0,$V$37,J969=1,$V$36)*_xlfn.IFS(K969=0,$V$42,K969=1,$V$41)*_xlfn.IFS(L969=0,$V$47,L969=1,$V$46)*_xlfn.IFS(M969=0,$V$52,M969=1,$V$51)*_xlfn.IFS(N969=0,$V$57,N969=1,$V$56)</f>
        <v>8.0538920544847136E-3</v>
      </c>
      <c r="P969" cm="1">
        <f t="array" ref="P969">$V$2*_xlfn.IFS(C969="data_analyst",$X$5,C969="data_engineer",$X$6,C969="data_scientist",$X$7)*_xlfn.IFS(E969=0,$X$12,E969=1,$X$11)*_xlfn.IFS(F969=0,$X$17,F969=1,$X$16)*_xlfn.IFS(G969=0,$X$22,G969=1,$X$21)*_xlfn.IFS(H969=0,$X$27,H969=1,$X$26)*_xlfn.IFS(I969=0,$X$32,I969=1,$X$31)*_xlfn.IFS(J969=0,$X$37,J969=1,$X$36)*_xlfn.IFS(K969=0,$X$42,K969=1,$X$41)*_xlfn.IFS(L969=0,$X$47,L969=1,$X$46)*_xlfn.IFS(M969=0,$X$52,M969=1,$X$51)*_xlfn.IFS(N969=0,$X$57,N969=1,$X$56)</f>
        <v>3.2026103349562342E-5</v>
      </c>
      <c r="Q969" cm="1">
        <f t="array" ref="Q969">$W$2*_xlfn.IFS(C969="data_analyst",$Z$5,C969="data_engineer",$Z$6,C969="data_scientist",$Z$7)*_xlfn.IFS(E969=0,$Z$12,E969=1,$Z$11)*_xlfn.IFS(F969=0,$Z$17,F969=1,$Z$16)*_xlfn.IFS(G969=0,$Z$22,G969=1,$Z$21)*_xlfn.IFS(H969=0,$Z$27,H969=1,$Z$26)*_xlfn.IFS(I969=0,$Z$32,I969=1,$Z$31)*_xlfn.IFS(J969=0,$Z$37,J969=1,$Z$36)*_xlfn.IFS(K969=0,$Z$42,K969=1,$Z$41)*_xlfn.IFS(L969=0,$Z$47,L969=1,$Z$46)*_xlfn.IFS(M969=0,$Z$52,M969=1,$Z$51)*_xlfn.IFS(N969=0,$Z$57,N969=1,$Z$56)</f>
        <v>3.0681362709042702E-4</v>
      </c>
      <c r="R969" t="str" cm="1">
        <f t="array" ref="R969">_xlfn.IFS(AND(O969&gt;P969,O969&gt;Q969),"Low",AND(P969&gt;O969,P969&gt;Q969),"Medium",AND(Q969&gt;O969,Q969&gt;P969),"High")</f>
        <v>Low</v>
      </c>
      <c r="S969" t="str">
        <f t="shared" si="32"/>
        <v>T</v>
      </c>
    </row>
    <row r="970" spans="1:19" x14ac:dyDescent="0.3">
      <c r="A970" t="s">
        <v>17</v>
      </c>
      <c r="B970">
        <v>2</v>
      </c>
      <c r="C970" t="s">
        <v>15</v>
      </c>
      <c r="D970" t="str">
        <f t="shared" si="31"/>
        <v>Low</v>
      </c>
      <c r="E970">
        <v>1</v>
      </c>
      <c r="F970">
        <v>1</v>
      </c>
      <c r="G970">
        <v>0</v>
      </c>
      <c r="H970">
        <v>0</v>
      </c>
      <c r="I970">
        <v>0</v>
      </c>
      <c r="J970">
        <v>1</v>
      </c>
      <c r="K970">
        <v>1</v>
      </c>
      <c r="L970">
        <v>0</v>
      </c>
      <c r="M970">
        <v>1</v>
      </c>
      <c r="N970">
        <v>1</v>
      </c>
      <c r="O970" cm="1">
        <f t="array" ref="O970">$U$2*_xlfn.IFS(C970="data_analyst",$V$5,C970="data_engineer",$V$6,C970="data_scientist",$V$7)*_xlfn.IFS(E970=0,$V$12,E970=1,$V$11)*_xlfn.IFS(F970=0,$V$17,F970=1,$V$16)*_xlfn.IFS(G970=0,$V$22,G970=1,$V$21)*_xlfn.IFS(H970=0,$V$27,H970=1,$V$26)*_xlfn.IFS(I970=0,$V$32,I970=1,$V$31)*_xlfn.IFS(J970=0,$V$37,J970=1,$V$36)*_xlfn.IFS(K970=0,$V$42,K970=1,$V$41)*_xlfn.IFS(L970=0,$V$47,L970=1,$V$46)*_xlfn.IFS(M970=0,$V$52,M970=1,$V$51)*_xlfn.IFS(N970=0,$V$57,N970=1,$V$56)</f>
        <v>6.32038607510428E-5</v>
      </c>
      <c r="P970" cm="1">
        <f t="array" ref="P970">$V$2*_xlfn.IFS(C970="data_analyst",$X$5,C970="data_engineer",$X$6,C970="data_scientist",$X$7)*_xlfn.IFS(E970=0,$X$12,E970=1,$X$11)*_xlfn.IFS(F970=0,$X$17,F970=1,$X$16)*_xlfn.IFS(G970=0,$X$22,G970=1,$X$21)*_xlfn.IFS(H970=0,$X$27,H970=1,$X$26)*_xlfn.IFS(I970=0,$X$32,I970=1,$X$31)*_xlfn.IFS(J970=0,$X$37,J970=1,$X$36)*_xlfn.IFS(K970=0,$X$42,K970=1,$X$41)*_xlfn.IFS(L970=0,$X$47,L970=1,$X$46)*_xlfn.IFS(M970=0,$X$52,M970=1,$X$51)*_xlfn.IFS(N970=0,$X$57,N970=1,$X$56)</f>
        <v>9.3566783821112394E-6</v>
      </c>
      <c r="Q970" cm="1">
        <f t="array" ref="Q970">$W$2*_xlfn.IFS(C970="data_analyst",$Z$5,C970="data_engineer",$Z$6,C970="data_scientist",$Z$7)*_xlfn.IFS(E970=0,$Z$12,E970=1,$Z$11)*_xlfn.IFS(F970=0,$Z$17,F970=1,$Z$16)*_xlfn.IFS(G970=0,$Z$22,G970=1,$Z$21)*_xlfn.IFS(H970=0,$Z$27,H970=1,$Z$26)*_xlfn.IFS(I970=0,$Z$32,I970=1,$Z$31)*_xlfn.IFS(J970=0,$Z$37,J970=1,$Z$36)*_xlfn.IFS(K970=0,$Z$42,K970=1,$Z$41)*_xlfn.IFS(L970=0,$Z$47,L970=1,$Z$46)*_xlfn.IFS(M970=0,$Z$52,M970=1,$Z$51)*_xlfn.IFS(N970=0,$Z$57,N970=1,$Z$56)</f>
        <v>2.3207664429579843E-5</v>
      </c>
      <c r="R970" t="str" cm="1">
        <f t="array" ref="R970">_xlfn.IFS(AND(O970&gt;P970,O970&gt;Q970),"Low",AND(P970&gt;O970,P970&gt;Q970),"Medium",AND(Q970&gt;O970,Q970&gt;P970),"High")</f>
        <v>Low</v>
      </c>
      <c r="S970" t="str">
        <f t="shared" si="32"/>
        <v>T</v>
      </c>
    </row>
    <row r="971" spans="1:19" x14ac:dyDescent="0.3">
      <c r="A971" t="s">
        <v>17</v>
      </c>
      <c r="B971">
        <v>1</v>
      </c>
      <c r="C971" t="s">
        <v>15</v>
      </c>
      <c r="D971" t="str">
        <f t="shared" si="31"/>
        <v>Low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 cm="1">
        <f t="array" ref="O971">$U$2*_xlfn.IFS(C971="data_analyst",$V$5,C971="data_engineer",$V$6,C971="data_scientist",$V$7)*_xlfn.IFS(E971=0,$V$12,E971=1,$V$11)*_xlfn.IFS(F971=0,$V$17,F971=1,$V$16)*_xlfn.IFS(G971=0,$V$22,G971=1,$V$21)*_xlfn.IFS(H971=0,$V$27,H971=1,$V$26)*_xlfn.IFS(I971=0,$V$32,I971=1,$V$31)*_xlfn.IFS(J971=0,$V$37,J971=1,$V$36)*_xlfn.IFS(K971=0,$V$42,K971=1,$V$41)*_xlfn.IFS(L971=0,$V$47,L971=1,$V$46)*_xlfn.IFS(M971=0,$V$52,M971=1,$V$51)*_xlfn.IFS(N971=0,$V$57,N971=1,$V$56)</f>
        <v>1.8002646761135725E-2</v>
      </c>
      <c r="P971" cm="1">
        <f t="array" ref="P971">$V$2*_xlfn.IFS(C971="data_analyst",$X$5,C971="data_engineer",$X$6,C971="data_scientist",$X$7)*_xlfn.IFS(E971=0,$X$12,E971=1,$X$11)*_xlfn.IFS(F971=0,$X$17,F971=1,$X$16)*_xlfn.IFS(G971=0,$X$22,G971=1,$X$21)*_xlfn.IFS(H971=0,$X$27,H971=1,$X$26)*_xlfn.IFS(I971=0,$X$32,I971=1,$X$31)*_xlfn.IFS(J971=0,$X$37,J971=1,$X$36)*_xlfn.IFS(K971=0,$X$42,K971=1,$X$41)*_xlfn.IFS(L971=0,$X$47,L971=1,$X$46)*_xlfn.IFS(M971=0,$X$52,M971=1,$X$51)*_xlfn.IFS(N971=0,$X$57,N971=1,$X$56)</f>
        <v>1.1404719368761322E-4</v>
      </c>
      <c r="Q971" cm="1">
        <f t="array" ref="Q971">$W$2*_xlfn.IFS(C971="data_analyst",$Z$5,C971="data_engineer",$Z$6,C971="data_scientist",$Z$7)*_xlfn.IFS(E971=0,$Z$12,E971=1,$Z$11)*_xlfn.IFS(F971=0,$Z$17,F971=1,$Z$16)*_xlfn.IFS(G971=0,$Z$22,G971=1,$Z$21)*_xlfn.IFS(H971=0,$Z$27,H971=1,$Z$26)*_xlfn.IFS(I971=0,$Z$32,I971=1,$Z$31)*_xlfn.IFS(J971=0,$Z$37,J971=1,$Z$36)*_xlfn.IFS(K971=0,$Z$42,K971=1,$Z$41)*_xlfn.IFS(L971=0,$Z$47,L971=1,$Z$46)*_xlfn.IFS(M971=0,$Z$52,M971=1,$Z$51)*_xlfn.IFS(N971=0,$Z$57,N971=1,$Z$56)</f>
        <v>1.0309290867700006E-3</v>
      </c>
      <c r="R971" t="str" cm="1">
        <f t="array" ref="R971">_xlfn.IFS(AND(O971&gt;P971,O971&gt;Q971),"Low",AND(P971&gt;O971,P971&gt;Q971),"Medium",AND(Q971&gt;O971,Q971&gt;P971),"High")</f>
        <v>Low</v>
      </c>
      <c r="S971" t="str">
        <f t="shared" si="32"/>
        <v>T</v>
      </c>
    </row>
    <row r="972" spans="1:19" x14ac:dyDescent="0.3">
      <c r="A972" t="s">
        <v>17</v>
      </c>
      <c r="B972">
        <v>1</v>
      </c>
      <c r="C972" t="s">
        <v>15</v>
      </c>
      <c r="D972" t="str">
        <f t="shared" si="31"/>
        <v>Low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 cm="1">
        <f t="array" ref="O972">$U$2*_xlfn.IFS(C972="data_analyst",$V$5,C972="data_engineer",$V$6,C972="data_scientist",$V$7)*_xlfn.IFS(E972=0,$V$12,E972=1,$V$11)*_xlfn.IFS(F972=0,$V$17,F972=1,$V$16)*_xlfn.IFS(G972=0,$V$22,G972=1,$V$21)*_xlfn.IFS(H972=0,$V$27,H972=1,$V$26)*_xlfn.IFS(I972=0,$V$32,I972=1,$V$31)*_xlfn.IFS(J972=0,$V$37,J972=1,$V$36)*_xlfn.IFS(K972=0,$V$42,K972=1,$V$41)*_xlfn.IFS(L972=0,$V$47,L972=1,$V$46)*_xlfn.IFS(M972=0,$V$52,M972=1,$V$51)*_xlfn.IFS(N972=0,$V$57,N972=1,$V$56)</f>
        <v>2.3455829444072339E-2</v>
      </c>
      <c r="P972" cm="1">
        <f t="array" ref="P972">$V$2*_xlfn.IFS(C972="data_analyst",$X$5,C972="data_engineer",$X$6,C972="data_scientist",$X$7)*_xlfn.IFS(E972=0,$X$12,E972=1,$X$11)*_xlfn.IFS(F972=0,$X$17,F972=1,$X$16)*_xlfn.IFS(G972=0,$X$22,G972=1,$X$21)*_xlfn.IFS(H972=0,$X$27,H972=1,$X$26)*_xlfn.IFS(I972=0,$X$32,I972=1,$X$31)*_xlfn.IFS(J972=0,$X$37,J972=1,$X$36)*_xlfn.IFS(K972=0,$X$42,K972=1,$X$41)*_xlfn.IFS(L972=0,$X$47,L972=1,$X$46)*_xlfn.IFS(M972=0,$X$52,M972=1,$X$51)*_xlfn.IFS(N972=0,$X$57,N972=1,$X$56)</f>
        <v>1.3229474467763136E-4</v>
      </c>
      <c r="Q972" cm="1">
        <f t="array" ref="Q972">$W$2*_xlfn.IFS(C972="data_analyst",$Z$5,C972="data_engineer",$Z$6,C972="data_scientist",$Z$7)*_xlfn.IFS(E972=0,$Z$12,E972=1,$Z$11)*_xlfn.IFS(F972=0,$Z$17,F972=1,$Z$16)*_xlfn.IFS(G972=0,$Z$22,G972=1,$Z$21)*_xlfn.IFS(H972=0,$Z$27,H972=1,$Z$26)*_xlfn.IFS(I972=0,$Z$32,I972=1,$Z$31)*_xlfn.IFS(J972=0,$Z$37,J972=1,$Z$36)*_xlfn.IFS(K972=0,$Z$42,K972=1,$Z$41)*_xlfn.IFS(L972=0,$Z$47,L972=1,$Z$46)*_xlfn.IFS(M972=0,$Z$52,M972=1,$Z$51)*_xlfn.IFS(N972=0,$Z$57,N972=1,$Z$56)</f>
        <v>1.0934096374833335E-3</v>
      </c>
      <c r="R972" t="str" cm="1">
        <f t="array" ref="R972">_xlfn.IFS(AND(O972&gt;P972,O972&gt;Q972),"Low",AND(P972&gt;O972,P972&gt;Q972),"Medium",AND(Q972&gt;O972,Q972&gt;P972),"High")</f>
        <v>Low</v>
      </c>
      <c r="S972" t="str">
        <f t="shared" si="32"/>
        <v>T</v>
      </c>
    </row>
    <row r="973" spans="1:19" x14ac:dyDescent="0.3">
      <c r="A973" t="s">
        <v>17</v>
      </c>
      <c r="B973">
        <v>0</v>
      </c>
      <c r="C973" t="s">
        <v>15</v>
      </c>
      <c r="D973" t="str">
        <f t="shared" si="31"/>
        <v>Low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 cm="1">
        <f t="array" ref="O973">$U$2*_xlfn.IFS(C973="data_analyst",$V$5,C973="data_engineer",$V$6,C973="data_scientist",$V$7)*_xlfn.IFS(E973=0,$V$12,E973=1,$V$11)*_xlfn.IFS(F973=0,$V$17,F973=1,$V$16)*_xlfn.IFS(G973=0,$V$22,G973=1,$V$21)*_xlfn.IFS(H973=0,$V$27,H973=1,$V$26)*_xlfn.IFS(I973=0,$V$32,I973=1,$V$31)*_xlfn.IFS(J973=0,$V$37,J973=1,$V$36)*_xlfn.IFS(K973=0,$V$42,K973=1,$V$41)*_xlfn.IFS(L973=0,$V$47,L973=1,$V$46)*_xlfn.IFS(M973=0,$V$52,M973=1,$V$51)*_xlfn.IFS(N973=0,$V$57,N973=1,$V$56)</f>
        <v>1.8002646761135725E-2</v>
      </c>
      <c r="P973" cm="1">
        <f t="array" ref="P973">$V$2*_xlfn.IFS(C973="data_analyst",$X$5,C973="data_engineer",$X$6,C973="data_scientist",$X$7)*_xlfn.IFS(E973=0,$X$12,E973=1,$X$11)*_xlfn.IFS(F973=0,$X$17,F973=1,$X$16)*_xlfn.IFS(G973=0,$X$22,G973=1,$X$21)*_xlfn.IFS(H973=0,$X$27,H973=1,$X$26)*_xlfn.IFS(I973=0,$X$32,I973=1,$X$31)*_xlfn.IFS(J973=0,$X$37,J973=1,$X$36)*_xlfn.IFS(K973=0,$X$42,K973=1,$X$41)*_xlfn.IFS(L973=0,$X$47,L973=1,$X$46)*_xlfn.IFS(M973=0,$X$52,M973=1,$X$51)*_xlfn.IFS(N973=0,$X$57,N973=1,$X$56)</f>
        <v>1.1404719368761322E-4</v>
      </c>
      <c r="Q973" cm="1">
        <f t="array" ref="Q973">$W$2*_xlfn.IFS(C973="data_analyst",$Z$5,C973="data_engineer",$Z$6,C973="data_scientist",$Z$7)*_xlfn.IFS(E973=0,$Z$12,E973=1,$Z$11)*_xlfn.IFS(F973=0,$Z$17,F973=1,$Z$16)*_xlfn.IFS(G973=0,$Z$22,G973=1,$Z$21)*_xlfn.IFS(H973=0,$Z$27,H973=1,$Z$26)*_xlfn.IFS(I973=0,$Z$32,I973=1,$Z$31)*_xlfn.IFS(J973=0,$Z$37,J973=1,$Z$36)*_xlfn.IFS(K973=0,$Z$42,K973=1,$Z$41)*_xlfn.IFS(L973=0,$Z$47,L973=1,$Z$46)*_xlfn.IFS(M973=0,$Z$52,M973=1,$Z$51)*_xlfn.IFS(N973=0,$Z$57,N973=1,$Z$56)</f>
        <v>1.0309290867700006E-3</v>
      </c>
      <c r="R973" t="str" cm="1">
        <f t="array" ref="R973">_xlfn.IFS(AND(O973&gt;P973,O973&gt;Q973),"Low",AND(P973&gt;O973,P973&gt;Q973),"Medium",AND(Q973&gt;O973,Q973&gt;P973),"High")</f>
        <v>Low</v>
      </c>
      <c r="S973" t="str">
        <f t="shared" si="32"/>
        <v>T</v>
      </c>
    </row>
    <row r="974" spans="1:19" x14ac:dyDescent="0.3">
      <c r="A974" t="s">
        <v>17</v>
      </c>
      <c r="B974">
        <v>2</v>
      </c>
      <c r="C974" t="s">
        <v>15</v>
      </c>
      <c r="D974" t="str">
        <f t="shared" si="31"/>
        <v>Low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1</v>
      </c>
      <c r="O974" cm="1">
        <f t="array" ref="O974">$U$2*_xlfn.IFS(C974="data_analyst",$V$5,C974="data_engineer",$V$6,C974="data_scientist",$V$7)*_xlfn.IFS(E974=0,$V$12,E974=1,$V$11)*_xlfn.IFS(F974=0,$V$17,F974=1,$V$16)*_xlfn.IFS(G974=0,$V$22,G974=1,$V$21)*_xlfn.IFS(H974=0,$V$27,H974=1,$V$26)*_xlfn.IFS(I974=0,$V$32,I974=1,$V$31)*_xlfn.IFS(J974=0,$V$37,J974=1,$V$36)*_xlfn.IFS(K974=0,$V$42,K974=1,$V$41)*_xlfn.IFS(L974=0,$V$47,L974=1,$V$46)*_xlfn.IFS(M974=0,$V$52,M974=1,$V$51)*_xlfn.IFS(N974=0,$V$57,N974=1,$V$56)</f>
        <v>4.6298645463884189E-3</v>
      </c>
      <c r="P974" cm="1">
        <f t="array" ref="P974">$V$2*_xlfn.IFS(C974="data_analyst",$X$5,C974="data_engineer",$X$6,C974="data_scientist",$X$7)*_xlfn.IFS(E974=0,$X$12,E974=1,$X$11)*_xlfn.IFS(F974=0,$X$17,F974=1,$X$16)*_xlfn.IFS(G974=0,$X$22,G974=1,$X$21)*_xlfn.IFS(H974=0,$X$27,H974=1,$X$26)*_xlfn.IFS(I974=0,$X$32,I974=1,$X$31)*_xlfn.IFS(J974=0,$X$37,J974=1,$X$36)*_xlfn.IFS(K974=0,$X$42,K974=1,$X$41)*_xlfn.IFS(L974=0,$X$47,L974=1,$X$46)*_xlfn.IFS(M974=0,$X$52,M974=1,$X$51)*_xlfn.IFS(N974=0,$X$57,N974=1,$X$56)</f>
        <v>2.6516803780137475E-5</v>
      </c>
      <c r="Q974" cm="1">
        <f t="array" ref="Q974">$W$2*_xlfn.IFS(C974="data_analyst",$Z$5,C974="data_engineer",$Z$6,C974="data_scientist",$Z$7)*_xlfn.IFS(E974=0,$Z$12,E974=1,$Z$11)*_xlfn.IFS(F974=0,$Z$17,F974=1,$Z$16)*_xlfn.IFS(G974=0,$Z$22,G974=1,$Z$21)*_xlfn.IFS(H974=0,$Z$27,H974=1,$Z$26)*_xlfn.IFS(I974=0,$Z$32,I974=1,$Z$31)*_xlfn.IFS(J974=0,$Z$37,J974=1,$Z$36)*_xlfn.IFS(K974=0,$Z$42,K974=1,$Z$41)*_xlfn.IFS(L974=0,$Z$47,L974=1,$Z$46)*_xlfn.IFS(M974=0,$Z$52,M974=1,$Z$51)*_xlfn.IFS(N974=0,$Z$57,N974=1,$Z$56)</f>
        <v>1.9742118454560195E-4</v>
      </c>
      <c r="R974" t="str" cm="1">
        <f t="array" ref="R974">_xlfn.IFS(AND(O974&gt;P974,O974&gt;Q974),"Low",AND(P974&gt;O974,P974&gt;Q974),"Medium",AND(Q974&gt;O974,Q974&gt;P974),"High")</f>
        <v>Low</v>
      </c>
      <c r="S974" t="str">
        <f t="shared" si="32"/>
        <v>T</v>
      </c>
    </row>
    <row r="975" spans="1:19" x14ac:dyDescent="0.3">
      <c r="A975" t="s">
        <v>17</v>
      </c>
      <c r="B975">
        <v>1</v>
      </c>
      <c r="C975" t="s">
        <v>15</v>
      </c>
      <c r="D975" t="str">
        <f t="shared" si="31"/>
        <v>Low</v>
      </c>
      <c r="E975">
        <v>1</v>
      </c>
      <c r="F975">
        <v>0</v>
      </c>
      <c r="G975">
        <v>1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 cm="1">
        <f t="array" ref="O975">$U$2*_xlfn.IFS(C975="data_analyst",$V$5,C975="data_engineer",$V$6,C975="data_scientist",$V$7)*_xlfn.IFS(E975=0,$V$12,E975=1,$V$11)*_xlfn.IFS(F975=0,$V$17,F975=1,$V$16)*_xlfn.IFS(G975=0,$V$22,G975=1,$V$21)*_xlfn.IFS(H975=0,$V$27,H975=1,$V$26)*_xlfn.IFS(I975=0,$V$32,I975=1,$V$31)*_xlfn.IFS(J975=0,$V$37,J975=1,$V$36)*_xlfn.IFS(K975=0,$V$42,K975=1,$V$41)*_xlfn.IFS(L975=0,$V$47,L975=1,$V$46)*_xlfn.IFS(M975=0,$V$52,M975=1,$V$51)*_xlfn.IFS(N975=0,$V$57,N975=1,$V$56)</f>
        <v>5.5023664298472824E-4</v>
      </c>
      <c r="P975" cm="1">
        <f t="array" ref="P975">$V$2*_xlfn.IFS(C975="data_analyst",$X$5,C975="data_engineer",$X$6,C975="data_scientist",$X$7)*_xlfn.IFS(E975=0,$X$12,E975=1,$X$11)*_xlfn.IFS(F975=0,$X$17,F975=1,$X$16)*_xlfn.IFS(G975=0,$X$22,G975=1,$X$21)*_xlfn.IFS(H975=0,$X$27,H975=1,$X$26)*_xlfn.IFS(I975=0,$X$32,I975=1,$X$31)*_xlfn.IFS(J975=0,$X$37,J975=1,$X$36)*_xlfn.IFS(K975=0,$X$42,K975=1,$X$41)*_xlfn.IFS(L975=0,$X$47,L975=1,$X$46)*_xlfn.IFS(M975=0,$X$52,M975=1,$X$51)*_xlfn.IFS(N975=0,$X$57,N975=1,$X$56)</f>
        <v>2.9597471053400225E-4</v>
      </c>
      <c r="Q975" cm="1">
        <f t="array" ref="Q975">$W$2*_xlfn.IFS(C975="data_analyst",$Z$5,C975="data_engineer",$Z$6,C975="data_scientist",$Z$7)*_xlfn.IFS(E975=0,$Z$12,E975=1,$Z$11)*_xlfn.IFS(F975=0,$Z$17,F975=1,$Z$16)*_xlfn.IFS(G975=0,$Z$22,G975=1,$Z$21)*_xlfn.IFS(H975=0,$Z$27,H975=1,$Z$26)*_xlfn.IFS(I975=0,$Z$32,I975=1,$Z$31)*_xlfn.IFS(J975=0,$Z$37,J975=1,$Z$36)*_xlfn.IFS(K975=0,$Z$42,K975=1,$Z$41)*_xlfn.IFS(L975=0,$Z$47,L975=1,$Z$46)*_xlfn.IFS(M975=0,$Z$52,M975=1,$Z$51)*_xlfn.IFS(N975=0,$Z$57,N975=1,$Z$56)</f>
        <v>5.0391823226388684E-4</v>
      </c>
      <c r="R975" t="str" cm="1">
        <f t="array" ref="R975">_xlfn.IFS(AND(O975&gt;P975,O975&gt;Q975),"Low",AND(P975&gt;O975,P975&gt;Q975),"Medium",AND(Q975&gt;O975,Q975&gt;P975),"High")</f>
        <v>Low</v>
      </c>
      <c r="S975" t="str">
        <f t="shared" si="32"/>
        <v>T</v>
      </c>
    </row>
    <row r="976" spans="1:19" x14ac:dyDescent="0.3">
      <c r="A976" t="s">
        <v>17</v>
      </c>
      <c r="B976">
        <v>0</v>
      </c>
      <c r="C976" t="s">
        <v>15</v>
      </c>
      <c r="D976" t="str">
        <f t="shared" si="31"/>
        <v>Low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 cm="1">
        <f t="array" ref="O976">$U$2*_xlfn.IFS(C976="data_analyst",$V$5,C976="data_engineer",$V$6,C976="data_scientist",$V$7)*_xlfn.IFS(E976=0,$V$12,E976=1,$V$11)*_xlfn.IFS(F976=0,$V$17,F976=1,$V$16)*_xlfn.IFS(G976=0,$V$22,G976=1,$V$21)*_xlfn.IFS(H976=0,$V$27,H976=1,$V$26)*_xlfn.IFS(I976=0,$V$32,I976=1,$V$31)*_xlfn.IFS(J976=0,$V$37,J976=1,$V$36)*_xlfn.IFS(K976=0,$V$42,K976=1,$V$41)*_xlfn.IFS(L976=0,$V$47,L976=1,$V$46)*_xlfn.IFS(M976=0,$V$52,M976=1,$V$51)*_xlfn.IFS(N976=0,$V$57,N976=1,$V$56)</f>
        <v>3.5980479398548316E-3</v>
      </c>
      <c r="P976" cm="1">
        <f t="array" ref="P976">$V$2*_xlfn.IFS(C976="data_analyst",$X$5,C976="data_engineer",$X$6,C976="data_scientist",$X$7)*_xlfn.IFS(E976=0,$X$12,E976=1,$X$11)*_xlfn.IFS(F976=0,$X$17,F976=1,$X$16)*_xlfn.IFS(G976=0,$X$22,G976=1,$X$21)*_xlfn.IFS(H976=0,$X$27,H976=1,$X$26)*_xlfn.IFS(I976=0,$X$32,I976=1,$X$31)*_xlfn.IFS(J976=0,$X$37,J976=1,$X$36)*_xlfn.IFS(K976=0,$X$42,K976=1,$X$41)*_xlfn.IFS(L976=0,$X$47,L976=1,$X$46)*_xlfn.IFS(M976=0,$X$52,M976=1,$X$51)*_xlfn.IFS(N976=0,$X$57,N976=1,$X$56)</f>
        <v>6.6698551578231375E-6</v>
      </c>
      <c r="Q976" cm="1">
        <f t="array" ref="Q976">$W$2*_xlfn.IFS(C976="data_analyst",$Z$5,C976="data_engineer",$Z$6,C976="data_scientist",$Z$7)*_xlfn.IFS(E976=0,$Z$12,E976=1,$Z$11)*_xlfn.IFS(F976=0,$Z$17,F976=1,$Z$16)*_xlfn.IFS(G976=0,$Z$22,G976=1,$Z$21)*_xlfn.IFS(H976=0,$Z$27,H976=1,$Z$26)*_xlfn.IFS(I976=0,$Z$32,I976=1,$Z$31)*_xlfn.IFS(J976=0,$Z$37,J976=1,$Z$36)*_xlfn.IFS(K976=0,$Z$42,K976=1,$Z$41)*_xlfn.IFS(L976=0,$Z$47,L976=1,$Z$46)*_xlfn.IFS(M976=0,$Z$52,M976=1,$Z$51)*_xlfn.IFS(N976=0,$Z$57,N976=1,$Z$56)</f>
        <v>1.5927766875393896E-4</v>
      </c>
      <c r="R976" t="str" cm="1">
        <f t="array" ref="R976">_xlfn.IFS(AND(O976&gt;P976,O976&gt;Q976),"Low",AND(P976&gt;O976,P976&gt;Q976),"Medium",AND(Q976&gt;O976,Q976&gt;P976),"High")</f>
        <v>Low</v>
      </c>
      <c r="S976" t="str">
        <f t="shared" si="32"/>
        <v>T</v>
      </c>
    </row>
    <row r="977" spans="1:19" x14ac:dyDescent="0.3">
      <c r="A977" t="s">
        <v>17</v>
      </c>
      <c r="B977">
        <v>2</v>
      </c>
      <c r="C977" t="s">
        <v>15</v>
      </c>
      <c r="D977" t="str">
        <f t="shared" si="31"/>
        <v>Low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 cm="1">
        <f t="array" ref="O977">$U$2*_xlfn.IFS(C977="data_analyst",$V$5,C977="data_engineer",$V$6,C977="data_scientist",$V$7)*_xlfn.IFS(E977=0,$V$12,E977=1,$V$11)*_xlfn.IFS(F977=0,$V$17,F977=1,$V$16)*_xlfn.IFS(G977=0,$V$22,G977=1,$V$21)*_xlfn.IFS(H977=0,$V$27,H977=1,$V$26)*_xlfn.IFS(I977=0,$V$32,I977=1,$V$31)*_xlfn.IFS(J977=0,$V$37,J977=1,$V$36)*_xlfn.IFS(K977=0,$V$42,K977=1,$V$41)*_xlfn.IFS(L977=0,$V$47,L977=1,$V$46)*_xlfn.IFS(M977=0,$V$52,M977=1,$V$51)*_xlfn.IFS(N977=0,$V$57,N977=1,$V$56)</f>
        <v>1.8002646761135725E-2</v>
      </c>
      <c r="P977" cm="1">
        <f t="array" ref="P977">$V$2*_xlfn.IFS(C977="data_analyst",$X$5,C977="data_engineer",$X$6,C977="data_scientist",$X$7)*_xlfn.IFS(E977=0,$X$12,E977=1,$X$11)*_xlfn.IFS(F977=0,$X$17,F977=1,$X$16)*_xlfn.IFS(G977=0,$X$22,G977=1,$X$21)*_xlfn.IFS(H977=0,$X$27,H977=1,$X$26)*_xlfn.IFS(I977=0,$X$32,I977=1,$X$31)*_xlfn.IFS(J977=0,$X$37,J977=1,$X$36)*_xlfn.IFS(K977=0,$X$42,K977=1,$X$41)*_xlfn.IFS(L977=0,$X$47,L977=1,$X$46)*_xlfn.IFS(M977=0,$X$52,M977=1,$X$51)*_xlfn.IFS(N977=0,$X$57,N977=1,$X$56)</f>
        <v>1.1404719368761322E-4</v>
      </c>
      <c r="Q977" cm="1">
        <f t="array" ref="Q977">$W$2*_xlfn.IFS(C977="data_analyst",$Z$5,C977="data_engineer",$Z$6,C977="data_scientist",$Z$7)*_xlfn.IFS(E977=0,$Z$12,E977=1,$Z$11)*_xlfn.IFS(F977=0,$Z$17,F977=1,$Z$16)*_xlfn.IFS(G977=0,$Z$22,G977=1,$Z$21)*_xlfn.IFS(H977=0,$Z$27,H977=1,$Z$26)*_xlfn.IFS(I977=0,$Z$32,I977=1,$Z$31)*_xlfn.IFS(J977=0,$Z$37,J977=1,$Z$36)*_xlfn.IFS(K977=0,$Z$42,K977=1,$Z$41)*_xlfn.IFS(L977=0,$Z$47,L977=1,$Z$46)*_xlfn.IFS(M977=0,$Z$52,M977=1,$Z$51)*_xlfn.IFS(N977=0,$Z$57,N977=1,$Z$56)</f>
        <v>1.0309290867700006E-3</v>
      </c>
      <c r="R977" t="str" cm="1">
        <f t="array" ref="R977">_xlfn.IFS(AND(O977&gt;P977,O977&gt;Q977),"Low",AND(P977&gt;O977,P977&gt;Q977),"Medium",AND(Q977&gt;O977,Q977&gt;P977),"High")</f>
        <v>Low</v>
      </c>
      <c r="S977" t="str">
        <f t="shared" si="32"/>
        <v>T</v>
      </c>
    </row>
    <row r="978" spans="1:19" x14ac:dyDescent="0.3">
      <c r="A978" t="s">
        <v>17</v>
      </c>
      <c r="B978">
        <v>5</v>
      </c>
      <c r="C978" t="s">
        <v>15</v>
      </c>
      <c r="D978" t="str">
        <f t="shared" si="31"/>
        <v>Low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 cm="1">
        <f t="array" ref="O978">$U$2*_xlfn.IFS(C978="data_analyst",$V$5,C978="data_engineer",$V$6,C978="data_scientist",$V$7)*_xlfn.IFS(E978=0,$V$12,E978=1,$V$11)*_xlfn.IFS(F978=0,$V$17,F978=1,$V$16)*_xlfn.IFS(G978=0,$V$22,G978=1,$V$21)*_xlfn.IFS(H978=0,$V$27,H978=1,$V$26)*_xlfn.IFS(I978=0,$V$32,I978=1,$V$31)*_xlfn.IFS(J978=0,$V$37,J978=1,$V$36)*_xlfn.IFS(K978=0,$V$42,K978=1,$V$41)*_xlfn.IFS(L978=0,$V$47,L978=1,$V$46)*_xlfn.IFS(M978=0,$V$52,M978=1,$V$51)*_xlfn.IFS(N978=0,$V$57,N978=1,$V$56)</f>
        <v>1.8002646761135725E-2</v>
      </c>
      <c r="P978" cm="1">
        <f t="array" ref="P978">$V$2*_xlfn.IFS(C978="data_analyst",$X$5,C978="data_engineer",$X$6,C978="data_scientist",$X$7)*_xlfn.IFS(E978=0,$X$12,E978=1,$X$11)*_xlfn.IFS(F978=0,$X$17,F978=1,$X$16)*_xlfn.IFS(G978=0,$X$22,G978=1,$X$21)*_xlfn.IFS(H978=0,$X$27,H978=1,$X$26)*_xlfn.IFS(I978=0,$X$32,I978=1,$X$31)*_xlfn.IFS(J978=0,$X$37,J978=1,$X$36)*_xlfn.IFS(K978=0,$X$42,K978=1,$X$41)*_xlfn.IFS(L978=0,$X$47,L978=1,$X$46)*_xlfn.IFS(M978=0,$X$52,M978=1,$X$51)*_xlfn.IFS(N978=0,$X$57,N978=1,$X$56)</f>
        <v>1.1404719368761322E-4</v>
      </c>
      <c r="Q978" cm="1">
        <f t="array" ref="Q978">$W$2*_xlfn.IFS(C978="data_analyst",$Z$5,C978="data_engineer",$Z$6,C978="data_scientist",$Z$7)*_xlfn.IFS(E978=0,$Z$12,E978=1,$Z$11)*_xlfn.IFS(F978=0,$Z$17,F978=1,$Z$16)*_xlfn.IFS(G978=0,$Z$22,G978=1,$Z$21)*_xlfn.IFS(H978=0,$Z$27,H978=1,$Z$26)*_xlfn.IFS(I978=0,$Z$32,I978=1,$Z$31)*_xlfn.IFS(J978=0,$Z$37,J978=1,$Z$36)*_xlfn.IFS(K978=0,$Z$42,K978=1,$Z$41)*_xlfn.IFS(L978=0,$Z$47,L978=1,$Z$46)*_xlfn.IFS(M978=0,$Z$52,M978=1,$Z$51)*_xlfn.IFS(N978=0,$Z$57,N978=1,$Z$56)</f>
        <v>1.0309290867700006E-3</v>
      </c>
      <c r="R978" t="str" cm="1">
        <f t="array" ref="R978">_xlfn.IFS(AND(O978&gt;P978,O978&gt;Q978),"Low",AND(P978&gt;O978,P978&gt;Q978),"Medium",AND(Q978&gt;O978,Q978&gt;P978),"High")</f>
        <v>Low</v>
      </c>
      <c r="S978" t="str">
        <f t="shared" si="32"/>
        <v>T</v>
      </c>
    </row>
    <row r="979" spans="1:19" x14ac:dyDescent="0.3">
      <c r="A979" t="s">
        <v>17</v>
      </c>
      <c r="B979">
        <v>1</v>
      </c>
      <c r="C979" t="s">
        <v>15</v>
      </c>
      <c r="D979" t="str">
        <f t="shared" si="31"/>
        <v>Low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 cm="1">
        <f t="array" ref="O979">$U$2*_xlfn.IFS(C979="data_analyst",$V$5,C979="data_engineer",$V$6,C979="data_scientist",$V$7)*_xlfn.IFS(E979=0,$V$12,E979=1,$V$11)*_xlfn.IFS(F979=0,$V$17,F979=1,$V$16)*_xlfn.IFS(G979=0,$V$22,G979=1,$V$21)*_xlfn.IFS(H979=0,$V$27,H979=1,$V$26)*_xlfn.IFS(I979=0,$V$32,I979=1,$V$31)*_xlfn.IFS(J979=0,$V$37,J979=1,$V$36)*_xlfn.IFS(K979=0,$V$42,K979=1,$V$41)*_xlfn.IFS(L979=0,$V$47,L979=1,$V$46)*_xlfn.IFS(M979=0,$V$52,M979=1,$V$51)*_xlfn.IFS(N979=0,$V$57,N979=1,$V$56)</f>
        <v>1.8002646761135725E-2</v>
      </c>
      <c r="P979" cm="1">
        <f t="array" ref="P979">$V$2*_xlfn.IFS(C979="data_analyst",$X$5,C979="data_engineer",$X$6,C979="data_scientist",$X$7)*_xlfn.IFS(E979=0,$X$12,E979=1,$X$11)*_xlfn.IFS(F979=0,$X$17,F979=1,$X$16)*_xlfn.IFS(G979=0,$X$22,G979=1,$X$21)*_xlfn.IFS(H979=0,$X$27,H979=1,$X$26)*_xlfn.IFS(I979=0,$X$32,I979=1,$X$31)*_xlfn.IFS(J979=0,$X$37,J979=1,$X$36)*_xlfn.IFS(K979=0,$X$42,K979=1,$X$41)*_xlfn.IFS(L979=0,$X$47,L979=1,$X$46)*_xlfn.IFS(M979=0,$X$52,M979=1,$X$51)*_xlfn.IFS(N979=0,$X$57,N979=1,$X$56)</f>
        <v>1.1404719368761322E-4</v>
      </c>
      <c r="Q979" cm="1">
        <f t="array" ref="Q979">$W$2*_xlfn.IFS(C979="data_analyst",$Z$5,C979="data_engineer",$Z$6,C979="data_scientist",$Z$7)*_xlfn.IFS(E979=0,$Z$12,E979=1,$Z$11)*_xlfn.IFS(F979=0,$Z$17,F979=1,$Z$16)*_xlfn.IFS(G979=0,$Z$22,G979=1,$Z$21)*_xlfn.IFS(H979=0,$Z$27,H979=1,$Z$26)*_xlfn.IFS(I979=0,$Z$32,I979=1,$Z$31)*_xlfn.IFS(J979=0,$Z$37,J979=1,$Z$36)*_xlfn.IFS(K979=0,$Z$42,K979=1,$Z$41)*_xlfn.IFS(L979=0,$Z$47,L979=1,$Z$46)*_xlfn.IFS(M979=0,$Z$52,M979=1,$Z$51)*_xlfn.IFS(N979=0,$Z$57,N979=1,$Z$56)</f>
        <v>1.0309290867700006E-3</v>
      </c>
      <c r="R979" t="str" cm="1">
        <f t="array" ref="R979">_xlfn.IFS(AND(O979&gt;P979,O979&gt;Q979),"Low",AND(P979&gt;O979,P979&gt;Q979),"Medium",AND(Q979&gt;O979,Q979&gt;P979),"High")</f>
        <v>Low</v>
      </c>
      <c r="S979" t="str">
        <f t="shared" si="32"/>
        <v>T</v>
      </c>
    </row>
    <row r="980" spans="1:19" x14ac:dyDescent="0.3">
      <c r="A980" t="s">
        <v>17</v>
      </c>
      <c r="B980">
        <v>4</v>
      </c>
      <c r="C980" t="s">
        <v>15</v>
      </c>
      <c r="D980" t="str">
        <f t="shared" si="31"/>
        <v>Low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 cm="1">
        <f t="array" ref="O980">$U$2*_xlfn.IFS(C980="data_analyst",$V$5,C980="data_engineer",$V$6,C980="data_scientist",$V$7)*_xlfn.IFS(E980=0,$V$12,E980=1,$V$11)*_xlfn.IFS(F980=0,$V$17,F980=1,$V$16)*_xlfn.IFS(G980=0,$V$22,G980=1,$V$21)*_xlfn.IFS(H980=0,$V$27,H980=1,$V$26)*_xlfn.IFS(I980=0,$V$32,I980=1,$V$31)*_xlfn.IFS(J980=0,$V$37,J980=1,$V$36)*_xlfn.IFS(K980=0,$V$42,K980=1,$V$41)*_xlfn.IFS(L980=0,$V$47,L980=1,$V$46)*_xlfn.IFS(M980=0,$V$52,M980=1,$V$51)*_xlfn.IFS(N980=0,$V$57,N980=1,$V$56)</f>
        <v>2.3455829444072339E-2</v>
      </c>
      <c r="P980" cm="1">
        <f t="array" ref="P980">$V$2*_xlfn.IFS(C980="data_analyst",$X$5,C980="data_engineer",$X$6,C980="data_scientist",$X$7)*_xlfn.IFS(E980=0,$X$12,E980=1,$X$11)*_xlfn.IFS(F980=0,$X$17,F980=1,$X$16)*_xlfn.IFS(G980=0,$X$22,G980=1,$X$21)*_xlfn.IFS(H980=0,$X$27,H980=1,$X$26)*_xlfn.IFS(I980=0,$X$32,I980=1,$X$31)*_xlfn.IFS(J980=0,$X$37,J980=1,$X$36)*_xlfn.IFS(K980=0,$X$42,K980=1,$X$41)*_xlfn.IFS(L980=0,$X$47,L980=1,$X$46)*_xlfn.IFS(M980=0,$X$52,M980=1,$X$51)*_xlfn.IFS(N980=0,$X$57,N980=1,$X$56)</f>
        <v>1.3229474467763136E-4</v>
      </c>
      <c r="Q980" cm="1">
        <f t="array" ref="Q980">$W$2*_xlfn.IFS(C980="data_analyst",$Z$5,C980="data_engineer",$Z$6,C980="data_scientist",$Z$7)*_xlfn.IFS(E980=0,$Z$12,E980=1,$Z$11)*_xlfn.IFS(F980=0,$Z$17,F980=1,$Z$16)*_xlfn.IFS(G980=0,$Z$22,G980=1,$Z$21)*_xlfn.IFS(H980=0,$Z$27,H980=1,$Z$26)*_xlfn.IFS(I980=0,$Z$32,I980=1,$Z$31)*_xlfn.IFS(J980=0,$Z$37,J980=1,$Z$36)*_xlfn.IFS(K980=0,$Z$42,K980=1,$Z$41)*_xlfn.IFS(L980=0,$Z$47,L980=1,$Z$46)*_xlfn.IFS(M980=0,$Z$52,M980=1,$Z$51)*_xlfn.IFS(N980=0,$Z$57,N980=1,$Z$56)</f>
        <v>1.0934096374833335E-3</v>
      </c>
      <c r="R980" t="str" cm="1">
        <f t="array" ref="R980">_xlfn.IFS(AND(O980&gt;P980,O980&gt;Q980),"Low",AND(P980&gt;O980,P980&gt;Q980),"Medium",AND(Q980&gt;O980,Q980&gt;P980),"High")</f>
        <v>Low</v>
      </c>
      <c r="S980" t="str">
        <f t="shared" si="32"/>
        <v>T</v>
      </c>
    </row>
    <row r="981" spans="1:19" x14ac:dyDescent="0.3">
      <c r="A981" t="s">
        <v>17</v>
      </c>
      <c r="B981">
        <v>2</v>
      </c>
      <c r="C981" t="s">
        <v>15</v>
      </c>
      <c r="D981" t="str">
        <f t="shared" si="31"/>
        <v>Low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1</v>
      </c>
      <c r="O981" cm="1">
        <f t="array" ref="O981">$U$2*_xlfn.IFS(C981="data_analyst",$V$5,C981="data_engineer",$V$6,C981="data_scientist",$V$7)*_xlfn.IFS(E981=0,$V$12,E981=1,$V$11)*_xlfn.IFS(F981=0,$V$17,F981=1,$V$16)*_xlfn.IFS(G981=0,$V$22,G981=1,$V$21)*_xlfn.IFS(H981=0,$V$27,H981=1,$V$26)*_xlfn.IFS(I981=0,$V$32,I981=1,$V$31)*_xlfn.IFS(J981=0,$V$37,J981=1,$V$36)*_xlfn.IFS(K981=0,$V$42,K981=1,$V$41)*_xlfn.IFS(L981=0,$V$47,L981=1,$V$46)*_xlfn.IFS(M981=0,$V$52,M981=1,$V$51)*_xlfn.IFS(N981=0,$V$57,N981=1,$V$56)</f>
        <v>6.1814643585689803E-3</v>
      </c>
      <c r="P981" cm="1">
        <f t="array" ref="P981">$V$2*_xlfn.IFS(C981="data_analyst",$X$5,C981="data_engineer",$X$6,C981="data_scientist",$X$7)*_xlfn.IFS(E981=0,$X$12,E981=1,$X$11)*_xlfn.IFS(F981=0,$X$17,F981=1,$X$16)*_xlfn.IFS(G981=0,$X$22,G981=1,$X$21)*_xlfn.IFS(H981=0,$X$27,H981=1,$X$26)*_xlfn.IFS(I981=0,$X$32,I981=1,$X$31)*_xlfn.IFS(J981=0,$X$37,J981=1,$X$36)*_xlfn.IFS(K981=0,$X$42,K981=1,$X$41)*_xlfn.IFS(L981=0,$X$47,L981=1,$X$46)*_xlfn.IFS(M981=0,$X$52,M981=1,$X$51)*_xlfn.IFS(N981=0,$X$57,N981=1,$X$56)</f>
        <v>2.760870978410546E-5</v>
      </c>
      <c r="Q981" cm="1">
        <f t="array" ref="Q981">$W$2*_xlfn.IFS(C981="data_analyst",$Z$5,C981="data_engineer",$Z$6,C981="data_scientist",$Z$7)*_xlfn.IFS(E981=0,$Z$12,E981=1,$Z$11)*_xlfn.IFS(F981=0,$Z$17,F981=1,$Z$16)*_xlfn.IFS(G981=0,$Z$22,G981=1,$Z$21)*_xlfn.IFS(H981=0,$Z$27,H981=1,$Z$26)*_xlfn.IFS(I981=0,$Z$32,I981=1,$Z$31)*_xlfn.IFS(J981=0,$Z$37,J981=1,$Z$36)*_xlfn.IFS(K981=0,$Z$42,K981=1,$Z$41)*_xlfn.IFS(L981=0,$Z$47,L981=1,$Z$46)*_xlfn.IFS(M981=0,$Z$52,M981=1,$Z$51)*_xlfn.IFS(N981=0,$Z$57,N981=1,$Z$56)</f>
        <v>2.8928141982811694E-4</v>
      </c>
      <c r="R981" t="str" cm="1">
        <f t="array" ref="R981">_xlfn.IFS(AND(O981&gt;P981,O981&gt;Q981),"Low",AND(P981&gt;O981,P981&gt;Q981),"Medium",AND(Q981&gt;O981,Q981&gt;P981),"High")</f>
        <v>Low</v>
      </c>
      <c r="S981" t="str">
        <f t="shared" si="32"/>
        <v>T</v>
      </c>
    </row>
    <row r="982" spans="1:19" x14ac:dyDescent="0.3">
      <c r="A982" t="s">
        <v>17</v>
      </c>
      <c r="B982">
        <v>2</v>
      </c>
      <c r="C982" t="s">
        <v>15</v>
      </c>
      <c r="D982" t="str">
        <f t="shared" si="31"/>
        <v>Low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1</v>
      </c>
      <c r="O982" cm="1">
        <f t="array" ref="O982">$U$2*_xlfn.IFS(C982="data_analyst",$V$5,C982="data_engineer",$V$6,C982="data_scientist",$V$7)*_xlfn.IFS(E982=0,$V$12,E982=1,$V$11)*_xlfn.IFS(F982=0,$V$17,F982=1,$V$16)*_xlfn.IFS(G982=0,$V$22,G982=1,$V$21)*_xlfn.IFS(H982=0,$V$27,H982=1,$V$26)*_xlfn.IFS(I982=0,$V$32,I982=1,$V$31)*_xlfn.IFS(J982=0,$V$37,J982=1,$V$36)*_xlfn.IFS(K982=0,$V$42,K982=1,$V$41)*_xlfn.IFS(L982=0,$V$47,L982=1,$V$46)*_xlfn.IFS(M982=0,$V$52,M982=1,$V$51)*_xlfn.IFS(N982=0,$V$57,N982=1,$V$56)</f>
        <v>1.2722677265495437E-3</v>
      </c>
      <c r="P982" cm="1">
        <f t="array" ref="P982">$V$2*_xlfn.IFS(C982="data_analyst",$X$5,C982="data_engineer",$X$6,C982="data_scientist",$X$7)*_xlfn.IFS(E982=0,$X$12,E982=1,$X$11)*_xlfn.IFS(F982=0,$X$17,F982=1,$X$16)*_xlfn.IFS(G982=0,$X$22,G982=1,$X$21)*_xlfn.IFS(H982=0,$X$27,H982=1,$X$26)*_xlfn.IFS(I982=0,$X$32,I982=1,$X$31)*_xlfn.IFS(J982=0,$X$37,J982=1,$X$36)*_xlfn.IFS(K982=0,$X$42,K982=1,$X$41)*_xlfn.IFS(L982=0,$X$47,L982=1,$X$46)*_xlfn.IFS(M982=0,$X$52,M982=1,$X$51)*_xlfn.IFS(N982=0,$X$57,N982=1,$X$56)</f>
        <v>1.9997020494412149E-5</v>
      </c>
      <c r="Q982" cm="1">
        <f t="array" ref="Q982">$W$2*_xlfn.IFS(C982="data_analyst",$Z$5,C982="data_engineer",$Z$6,C982="data_scientist",$Z$7)*_xlfn.IFS(E982=0,$Z$12,E982=1,$Z$11)*_xlfn.IFS(F982=0,$Z$17,F982=1,$Z$16)*_xlfn.IFS(G982=0,$Z$22,G982=1,$Z$21)*_xlfn.IFS(H982=0,$Z$27,H982=1,$Z$26)*_xlfn.IFS(I982=0,$Z$32,I982=1,$Z$31)*_xlfn.IFS(J982=0,$Z$37,J982=1,$Z$36)*_xlfn.IFS(K982=0,$Z$42,K982=1,$Z$41)*_xlfn.IFS(L982=0,$Z$47,L982=1,$Z$46)*_xlfn.IFS(M982=0,$Z$52,M982=1,$Z$51)*_xlfn.IFS(N982=0,$Z$57,N982=1,$Z$56)</f>
        <v>1.0022921676930561E-4</v>
      </c>
      <c r="R982" t="str" cm="1">
        <f t="array" ref="R982">_xlfn.IFS(AND(O982&gt;P982,O982&gt;Q982),"Low",AND(P982&gt;O982,P982&gt;Q982),"Medium",AND(Q982&gt;O982,Q982&gt;P982),"High")</f>
        <v>Low</v>
      </c>
      <c r="S982" t="str">
        <f t="shared" si="32"/>
        <v>T</v>
      </c>
    </row>
    <row r="983" spans="1:19" x14ac:dyDescent="0.3">
      <c r="A983" t="s">
        <v>17</v>
      </c>
      <c r="B983">
        <v>0</v>
      </c>
      <c r="C983" t="s">
        <v>15</v>
      </c>
      <c r="D983" t="str">
        <f t="shared" si="31"/>
        <v>Low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 cm="1">
        <f t="array" ref="O983">$U$2*_xlfn.IFS(C983="data_analyst",$V$5,C983="data_engineer",$V$6,C983="data_scientist",$V$7)*_xlfn.IFS(E983=0,$V$12,E983=1,$V$11)*_xlfn.IFS(F983=0,$V$17,F983=1,$V$16)*_xlfn.IFS(G983=0,$V$22,G983=1,$V$21)*_xlfn.IFS(H983=0,$V$27,H983=1,$V$26)*_xlfn.IFS(I983=0,$V$32,I983=1,$V$31)*_xlfn.IFS(J983=0,$V$37,J983=1,$V$36)*_xlfn.IFS(K983=0,$V$42,K983=1,$V$41)*_xlfn.IFS(L983=0,$V$47,L983=1,$V$46)*_xlfn.IFS(M983=0,$V$52,M983=1,$V$51)*_xlfn.IFS(N983=0,$V$57,N983=1,$V$56)</f>
        <v>3.5980479398548316E-3</v>
      </c>
      <c r="P983" cm="1">
        <f t="array" ref="P983">$V$2*_xlfn.IFS(C983="data_analyst",$X$5,C983="data_engineer",$X$6,C983="data_scientist",$X$7)*_xlfn.IFS(E983=0,$X$12,E983=1,$X$11)*_xlfn.IFS(F983=0,$X$17,F983=1,$X$16)*_xlfn.IFS(G983=0,$X$22,G983=1,$X$21)*_xlfn.IFS(H983=0,$X$27,H983=1,$X$26)*_xlfn.IFS(I983=0,$X$32,I983=1,$X$31)*_xlfn.IFS(J983=0,$X$37,J983=1,$X$36)*_xlfn.IFS(K983=0,$X$42,K983=1,$X$41)*_xlfn.IFS(L983=0,$X$47,L983=1,$X$46)*_xlfn.IFS(M983=0,$X$52,M983=1,$X$51)*_xlfn.IFS(N983=0,$X$57,N983=1,$X$56)</f>
        <v>6.6698551578231375E-6</v>
      </c>
      <c r="Q983" cm="1">
        <f t="array" ref="Q983">$W$2*_xlfn.IFS(C983="data_analyst",$Z$5,C983="data_engineer",$Z$6,C983="data_scientist",$Z$7)*_xlfn.IFS(E983=0,$Z$12,E983=1,$Z$11)*_xlfn.IFS(F983=0,$Z$17,F983=1,$Z$16)*_xlfn.IFS(G983=0,$Z$22,G983=1,$Z$21)*_xlfn.IFS(H983=0,$Z$27,H983=1,$Z$26)*_xlfn.IFS(I983=0,$Z$32,I983=1,$Z$31)*_xlfn.IFS(J983=0,$Z$37,J983=1,$Z$36)*_xlfn.IFS(K983=0,$Z$42,K983=1,$Z$41)*_xlfn.IFS(L983=0,$Z$47,L983=1,$Z$46)*_xlfn.IFS(M983=0,$Z$52,M983=1,$Z$51)*_xlfn.IFS(N983=0,$Z$57,N983=1,$Z$56)</f>
        <v>1.5927766875393896E-4</v>
      </c>
      <c r="R983" t="str" cm="1">
        <f t="array" ref="R983">_xlfn.IFS(AND(O983&gt;P983,O983&gt;Q983),"Low",AND(P983&gt;O983,P983&gt;Q983),"Medium",AND(Q983&gt;O983,Q983&gt;P983),"High")</f>
        <v>Low</v>
      </c>
      <c r="S983" t="str">
        <f t="shared" si="32"/>
        <v>T</v>
      </c>
    </row>
    <row r="984" spans="1:19" x14ac:dyDescent="0.3">
      <c r="A984" t="s">
        <v>17</v>
      </c>
      <c r="B984">
        <v>1</v>
      </c>
      <c r="C984" t="s">
        <v>15</v>
      </c>
      <c r="D984" t="str">
        <f t="shared" si="31"/>
        <v>Low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 cm="1">
        <f t="array" ref="O984">$U$2*_xlfn.IFS(C984="data_analyst",$V$5,C984="data_engineer",$V$6,C984="data_scientist",$V$7)*_xlfn.IFS(E984=0,$V$12,E984=1,$V$11)*_xlfn.IFS(F984=0,$V$17,F984=1,$V$16)*_xlfn.IFS(G984=0,$V$22,G984=1,$V$21)*_xlfn.IFS(H984=0,$V$27,H984=1,$V$26)*_xlfn.IFS(I984=0,$V$32,I984=1,$V$31)*_xlfn.IFS(J984=0,$V$37,J984=1,$V$36)*_xlfn.IFS(K984=0,$V$42,K984=1,$V$41)*_xlfn.IFS(L984=0,$V$47,L984=1,$V$46)*_xlfn.IFS(M984=0,$V$52,M984=1,$V$51)*_xlfn.IFS(N984=0,$V$57,N984=1,$V$56)</f>
        <v>1.8002646761135725E-2</v>
      </c>
      <c r="P984" cm="1">
        <f t="array" ref="P984">$V$2*_xlfn.IFS(C984="data_analyst",$X$5,C984="data_engineer",$X$6,C984="data_scientist",$X$7)*_xlfn.IFS(E984=0,$X$12,E984=1,$X$11)*_xlfn.IFS(F984=0,$X$17,F984=1,$X$16)*_xlfn.IFS(G984=0,$X$22,G984=1,$X$21)*_xlfn.IFS(H984=0,$X$27,H984=1,$X$26)*_xlfn.IFS(I984=0,$X$32,I984=1,$X$31)*_xlfn.IFS(J984=0,$X$37,J984=1,$X$36)*_xlfn.IFS(K984=0,$X$42,K984=1,$X$41)*_xlfn.IFS(L984=0,$X$47,L984=1,$X$46)*_xlfn.IFS(M984=0,$X$52,M984=1,$X$51)*_xlfn.IFS(N984=0,$X$57,N984=1,$X$56)</f>
        <v>1.1404719368761322E-4</v>
      </c>
      <c r="Q984" cm="1">
        <f t="array" ref="Q984">$W$2*_xlfn.IFS(C984="data_analyst",$Z$5,C984="data_engineer",$Z$6,C984="data_scientist",$Z$7)*_xlfn.IFS(E984=0,$Z$12,E984=1,$Z$11)*_xlfn.IFS(F984=0,$Z$17,F984=1,$Z$16)*_xlfn.IFS(G984=0,$Z$22,G984=1,$Z$21)*_xlfn.IFS(H984=0,$Z$27,H984=1,$Z$26)*_xlfn.IFS(I984=0,$Z$32,I984=1,$Z$31)*_xlfn.IFS(J984=0,$Z$37,J984=1,$Z$36)*_xlfn.IFS(K984=0,$Z$42,K984=1,$Z$41)*_xlfn.IFS(L984=0,$Z$47,L984=1,$Z$46)*_xlfn.IFS(M984=0,$Z$52,M984=1,$Z$51)*_xlfn.IFS(N984=0,$Z$57,N984=1,$Z$56)</f>
        <v>1.0309290867700006E-3</v>
      </c>
      <c r="R984" t="str" cm="1">
        <f t="array" ref="R984">_xlfn.IFS(AND(O984&gt;P984,O984&gt;Q984),"Low",AND(P984&gt;O984,P984&gt;Q984),"Medium",AND(Q984&gt;O984,Q984&gt;P984),"High")</f>
        <v>Low</v>
      </c>
      <c r="S984" t="str">
        <f t="shared" si="32"/>
        <v>T</v>
      </c>
    </row>
    <row r="985" spans="1:19" x14ac:dyDescent="0.3">
      <c r="A985" t="s">
        <v>17</v>
      </c>
      <c r="B985">
        <v>4</v>
      </c>
      <c r="C985" t="s">
        <v>15</v>
      </c>
      <c r="D985" t="str">
        <f t="shared" si="31"/>
        <v>Low</v>
      </c>
      <c r="E985">
        <v>1</v>
      </c>
      <c r="F985">
        <v>1</v>
      </c>
      <c r="G985">
        <v>0</v>
      </c>
      <c r="H985">
        <v>1</v>
      </c>
      <c r="I985">
        <v>0</v>
      </c>
      <c r="J985">
        <v>1</v>
      </c>
      <c r="K985">
        <v>1</v>
      </c>
      <c r="L985">
        <v>0</v>
      </c>
      <c r="M985">
        <v>0</v>
      </c>
      <c r="N985">
        <v>1</v>
      </c>
      <c r="O985" cm="1">
        <f t="array" ref="O985">$U$2*_xlfn.IFS(C985="data_analyst",$V$5,C985="data_engineer",$V$6,C985="data_scientist",$V$7)*_xlfn.IFS(E985=0,$V$12,E985=1,$V$11)*_xlfn.IFS(F985=0,$V$17,F985=1,$V$16)*_xlfn.IFS(G985=0,$V$22,G985=1,$V$21)*_xlfn.IFS(H985=0,$V$27,H985=1,$V$26)*_xlfn.IFS(I985=0,$V$32,I985=1,$V$31)*_xlfn.IFS(J985=0,$V$37,J985=1,$V$36)*_xlfn.IFS(K985=0,$V$42,K985=1,$V$41)*_xlfn.IFS(L985=0,$V$47,L985=1,$V$46)*_xlfn.IFS(M985=0,$V$52,M985=1,$V$51)*_xlfn.IFS(N985=0,$V$57,N985=1,$V$56)</f>
        <v>2.6705726459111151E-4</v>
      </c>
      <c r="P985" cm="1">
        <f t="array" ref="P985">$V$2*_xlfn.IFS(C985="data_analyst",$X$5,C985="data_engineer",$X$6,C985="data_scientist",$X$7)*_xlfn.IFS(E985=0,$X$12,E985=1,$X$11)*_xlfn.IFS(F985=0,$X$17,F985=1,$X$16)*_xlfn.IFS(G985=0,$X$22,G985=1,$X$21)*_xlfn.IFS(H985=0,$X$27,H985=1,$X$26)*_xlfn.IFS(I985=0,$X$32,I985=1,$X$31)*_xlfn.IFS(J985=0,$X$37,J985=1,$X$36)*_xlfn.IFS(K985=0,$X$42,K985=1,$X$41)*_xlfn.IFS(L985=0,$X$47,L985=1,$X$46)*_xlfn.IFS(M985=0,$X$52,M985=1,$X$51)*_xlfn.IFS(N985=0,$X$57,N985=1,$X$56)</f>
        <v>1.4644461517516924E-5</v>
      </c>
      <c r="Q985" cm="1">
        <f t="array" ref="Q985">$W$2*_xlfn.IFS(C985="data_analyst",$Z$5,C985="data_engineer",$Z$6,C985="data_scientist",$Z$7)*_xlfn.IFS(E985=0,$Z$12,E985=1,$Z$11)*_xlfn.IFS(F985=0,$Z$17,F985=1,$Z$16)*_xlfn.IFS(G985=0,$Z$22,G985=1,$Z$21)*_xlfn.IFS(H985=0,$Z$27,H985=1,$Z$26)*_xlfn.IFS(I985=0,$Z$32,I985=1,$Z$31)*_xlfn.IFS(J985=0,$Z$37,J985=1,$Z$36)*_xlfn.IFS(K985=0,$Z$42,K985=1,$Z$41)*_xlfn.IFS(L985=0,$Z$47,L985=1,$Z$46)*_xlfn.IFS(M985=0,$Z$52,M985=1,$Z$51)*_xlfn.IFS(N985=0,$Z$57,N985=1,$Z$56)</f>
        <v>3.9635930896955842E-5</v>
      </c>
      <c r="R985" t="str" cm="1">
        <f t="array" ref="R985">_xlfn.IFS(AND(O985&gt;P985,O985&gt;Q985),"Low",AND(P985&gt;O985,P985&gt;Q985),"Medium",AND(Q985&gt;O985,Q985&gt;P985),"High")</f>
        <v>Low</v>
      </c>
      <c r="S985" t="str">
        <f t="shared" si="32"/>
        <v>T</v>
      </c>
    </row>
    <row r="986" spans="1:19" x14ac:dyDescent="0.3">
      <c r="A986" t="s">
        <v>17</v>
      </c>
      <c r="B986">
        <v>2</v>
      </c>
      <c r="C986" t="s">
        <v>15</v>
      </c>
      <c r="D986" t="str">
        <f t="shared" si="31"/>
        <v>Low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1</v>
      </c>
      <c r="O986" cm="1">
        <f t="array" ref="O986">$U$2*_xlfn.IFS(C986="data_analyst",$V$5,C986="data_engineer",$V$6,C986="data_scientist",$V$7)*_xlfn.IFS(E986=0,$V$12,E986=1,$V$11)*_xlfn.IFS(F986=0,$V$17,F986=1,$V$16)*_xlfn.IFS(G986=0,$V$22,G986=1,$V$21)*_xlfn.IFS(H986=0,$V$27,H986=1,$V$26)*_xlfn.IFS(I986=0,$V$32,I986=1,$V$31)*_xlfn.IFS(J986=0,$V$37,J986=1,$V$36)*_xlfn.IFS(K986=0,$V$42,K986=1,$V$41)*_xlfn.IFS(L986=0,$V$47,L986=1,$V$46)*_xlfn.IFS(M986=0,$V$52,M986=1,$V$51)*_xlfn.IFS(N986=0,$V$57,N986=1,$V$56)</f>
        <v>6.1814643585689803E-3</v>
      </c>
      <c r="P986" cm="1">
        <f t="array" ref="P986">$V$2*_xlfn.IFS(C986="data_analyst",$X$5,C986="data_engineer",$X$6,C986="data_scientist",$X$7)*_xlfn.IFS(E986=0,$X$12,E986=1,$X$11)*_xlfn.IFS(F986=0,$X$17,F986=1,$X$16)*_xlfn.IFS(G986=0,$X$22,G986=1,$X$21)*_xlfn.IFS(H986=0,$X$27,H986=1,$X$26)*_xlfn.IFS(I986=0,$X$32,I986=1,$X$31)*_xlfn.IFS(J986=0,$X$37,J986=1,$X$36)*_xlfn.IFS(K986=0,$X$42,K986=1,$X$41)*_xlfn.IFS(L986=0,$X$47,L986=1,$X$46)*_xlfn.IFS(M986=0,$X$52,M986=1,$X$51)*_xlfn.IFS(N986=0,$X$57,N986=1,$X$56)</f>
        <v>2.760870978410546E-5</v>
      </c>
      <c r="Q986" cm="1">
        <f t="array" ref="Q986">$W$2*_xlfn.IFS(C986="data_analyst",$Z$5,C986="data_engineer",$Z$6,C986="data_scientist",$Z$7)*_xlfn.IFS(E986=0,$Z$12,E986=1,$Z$11)*_xlfn.IFS(F986=0,$Z$17,F986=1,$Z$16)*_xlfn.IFS(G986=0,$Z$22,G986=1,$Z$21)*_xlfn.IFS(H986=0,$Z$27,H986=1,$Z$26)*_xlfn.IFS(I986=0,$Z$32,I986=1,$Z$31)*_xlfn.IFS(J986=0,$Z$37,J986=1,$Z$36)*_xlfn.IFS(K986=0,$Z$42,K986=1,$Z$41)*_xlfn.IFS(L986=0,$Z$47,L986=1,$Z$46)*_xlfn.IFS(M986=0,$Z$52,M986=1,$Z$51)*_xlfn.IFS(N986=0,$Z$57,N986=1,$Z$56)</f>
        <v>2.8928141982811694E-4</v>
      </c>
      <c r="R986" t="str" cm="1">
        <f t="array" ref="R986">_xlfn.IFS(AND(O986&gt;P986,O986&gt;Q986),"Low",AND(P986&gt;O986,P986&gt;Q986),"Medium",AND(Q986&gt;O986,Q986&gt;P986),"High")</f>
        <v>Low</v>
      </c>
      <c r="S986" t="str">
        <f t="shared" si="32"/>
        <v>T</v>
      </c>
    </row>
    <row r="987" spans="1:19" x14ac:dyDescent="0.3">
      <c r="A987" t="s">
        <v>17</v>
      </c>
      <c r="B987">
        <v>1</v>
      </c>
      <c r="C987" t="s">
        <v>15</v>
      </c>
      <c r="D987" t="str">
        <f t="shared" si="31"/>
        <v>Low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 cm="1">
        <f t="array" ref="O987">$U$2*_xlfn.IFS(C987="data_analyst",$V$5,C987="data_engineer",$V$6,C987="data_scientist",$V$7)*_xlfn.IFS(E987=0,$V$12,E987=1,$V$11)*_xlfn.IFS(F987=0,$V$17,F987=1,$V$16)*_xlfn.IFS(G987=0,$V$22,G987=1,$V$21)*_xlfn.IFS(H987=0,$V$27,H987=1,$V$26)*_xlfn.IFS(I987=0,$V$32,I987=1,$V$31)*_xlfn.IFS(J987=0,$V$37,J987=1,$V$36)*_xlfn.IFS(K987=0,$V$42,K987=1,$V$41)*_xlfn.IFS(L987=0,$V$47,L987=1,$V$46)*_xlfn.IFS(M987=0,$V$52,M987=1,$V$51)*_xlfn.IFS(N987=0,$V$57,N987=1,$V$56)</f>
        <v>2.3455829444072339E-2</v>
      </c>
      <c r="P987" cm="1">
        <f t="array" ref="P987">$V$2*_xlfn.IFS(C987="data_analyst",$X$5,C987="data_engineer",$X$6,C987="data_scientist",$X$7)*_xlfn.IFS(E987=0,$X$12,E987=1,$X$11)*_xlfn.IFS(F987=0,$X$17,F987=1,$X$16)*_xlfn.IFS(G987=0,$X$22,G987=1,$X$21)*_xlfn.IFS(H987=0,$X$27,H987=1,$X$26)*_xlfn.IFS(I987=0,$X$32,I987=1,$X$31)*_xlfn.IFS(J987=0,$X$37,J987=1,$X$36)*_xlfn.IFS(K987=0,$X$42,K987=1,$X$41)*_xlfn.IFS(L987=0,$X$47,L987=1,$X$46)*_xlfn.IFS(M987=0,$X$52,M987=1,$X$51)*_xlfn.IFS(N987=0,$X$57,N987=1,$X$56)</f>
        <v>1.3229474467763136E-4</v>
      </c>
      <c r="Q987" cm="1">
        <f t="array" ref="Q987">$W$2*_xlfn.IFS(C987="data_analyst",$Z$5,C987="data_engineer",$Z$6,C987="data_scientist",$Z$7)*_xlfn.IFS(E987=0,$Z$12,E987=1,$Z$11)*_xlfn.IFS(F987=0,$Z$17,F987=1,$Z$16)*_xlfn.IFS(G987=0,$Z$22,G987=1,$Z$21)*_xlfn.IFS(H987=0,$Z$27,H987=1,$Z$26)*_xlfn.IFS(I987=0,$Z$32,I987=1,$Z$31)*_xlfn.IFS(J987=0,$Z$37,J987=1,$Z$36)*_xlfn.IFS(K987=0,$Z$42,K987=1,$Z$41)*_xlfn.IFS(L987=0,$Z$47,L987=1,$Z$46)*_xlfn.IFS(M987=0,$Z$52,M987=1,$Z$51)*_xlfn.IFS(N987=0,$Z$57,N987=1,$Z$56)</f>
        <v>1.0934096374833335E-3</v>
      </c>
      <c r="R987" t="str" cm="1">
        <f t="array" ref="R987">_xlfn.IFS(AND(O987&gt;P987,O987&gt;Q987),"Low",AND(P987&gt;O987,P987&gt;Q987),"Medium",AND(Q987&gt;O987,Q987&gt;P987),"High")</f>
        <v>Low</v>
      </c>
      <c r="S987" t="str">
        <f t="shared" si="32"/>
        <v>T</v>
      </c>
    </row>
    <row r="988" spans="1:19" x14ac:dyDescent="0.3">
      <c r="A988" t="s">
        <v>17</v>
      </c>
      <c r="B988">
        <v>4</v>
      </c>
      <c r="C988" t="s">
        <v>15</v>
      </c>
      <c r="D988" t="str">
        <f t="shared" si="31"/>
        <v>Low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 cm="1">
        <f t="array" ref="O988">$U$2*_xlfn.IFS(C988="data_analyst",$V$5,C988="data_engineer",$V$6,C988="data_scientist",$V$7)*_xlfn.IFS(E988=0,$V$12,E988=1,$V$11)*_xlfn.IFS(F988=0,$V$17,F988=1,$V$16)*_xlfn.IFS(G988=0,$V$22,G988=1,$V$21)*_xlfn.IFS(H988=0,$V$27,H988=1,$V$26)*_xlfn.IFS(I988=0,$V$32,I988=1,$V$31)*_xlfn.IFS(J988=0,$V$37,J988=1,$V$36)*_xlfn.IFS(K988=0,$V$42,K988=1,$V$41)*_xlfn.IFS(L988=0,$V$47,L988=1,$V$46)*_xlfn.IFS(M988=0,$V$52,M988=1,$V$51)*_xlfn.IFS(N988=0,$V$57,N988=1,$V$56)</f>
        <v>2.3455829444072339E-2</v>
      </c>
      <c r="P988" cm="1">
        <f t="array" ref="P988">$V$2*_xlfn.IFS(C988="data_analyst",$X$5,C988="data_engineer",$X$6,C988="data_scientist",$X$7)*_xlfn.IFS(E988=0,$X$12,E988=1,$X$11)*_xlfn.IFS(F988=0,$X$17,F988=1,$X$16)*_xlfn.IFS(G988=0,$X$22,G988=1,$X$21)*_xlfn.IFS(H988=0,$X$27,H988=1,$X$26)*_xlfn.IFS(I988=0,$X$32,I988=1,$X$31)*_xlfn.IFS(J988=0,$X$37,J988=1,$X$36)*_xlfn.IFS(K988=0,$X$42,K988=1,$X$41)*_xlfn.IFS(L988=0,$X$47,L988=1,$X$46)*_xlfn.IFS(M988=0,$X$52,M988=1,$X$51)*_xlfn.IFS(N988=0,$X$57,N988=1,$X$56)</f>
        <v>1.3229474467763136E-4</v>
      </c>
      <c r="Q988" cm="1">
        <f t="array" ref="Q988">$W$2*_xlfn.IFS(C988="data_analyst",$Z$5,C988="data_engineer",$Z$6,C988="data_scientist",$Z$7)*_xlfn.IFS(E988=0,$Z$12,E988=1,$Z$11)*_xlfn.IFS(F988=0,$Z$17,F988=1,$Z$16)*_xlfn.IFS(G988=0,$Z$22,G988=1,$Z$21)*_xlfn.IFS(H988=0,$Z$27,H988=1,$Z$26)*_xlfn.IFS(I988=0,$Z$32,I988=1,$Z$31)*_xlfn.IFS(J988=0,$Z$37,J988=1,$Z$36)*_xlfn.IFS(K988=0,$Z$42,K988=1,$Z$41)*_xlfn.IFS(L988=0,$Z$47,L988=1,$Z$46)*_xlfn.IFS(M988=0,$Z$52,M988=1,$Z$51)*_xlfn.IFS(N988=0,$Z$57,N988=1,$Z$56)</f>
        <v>1.0934096374833335E-3</v>
      </c>
      <c r="R988" t="str" cm="1">
        <f t="array" ref="R988">_xlfn.IFS(AND(O988&gt;P988,O988&gt;Q988),"Low",AND(P988&gt;O988,P988&gt;Q988),"Medium",AND(Q988&gt;O988,Q988&gt;P988),"High")</f>
        <v>Low</v>
      </c>
      <c r="S988" t="str">
        <f t="shared" si="32"/>
        <v>T</v>
      </c>
    </row>
    <row r="989" spans="1:19" x14ac:dyDescent="0.3">
      <c r="A989" t="s">
        <v>17</v>
      </c>
      <c r="B989">
        <v>1</v>
      </c>
      <c r="C989" t="s">
        <v>15</v>
      </c>
      <c r="D989" t="str">
        <f t="shared" si="31"/>
        <v>Low</v>
      </c>
      <c r="E989">
        <v>1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 cm="1">
        <f t="array" ref="O989">$U$2*_xlfn.IFS(C989="data_analyst",$V$5,C989="data_engineer",$V$6,C989="data_scientist",$V$7)*_xlfn.IFS(E989=0,$V$12,E989=1,$V$11)*_xlfn.IFS(F989=0,$V$17,F989=1,$V$16)*_xlfn.IFS(G989=0,$V$22,G989=1,$V$21)*_xlfn.IFS(H989=0,$V$27,H989=1,$V$26)*_xlfn.IFS(I989=0,$V$32,I989=1,$V$31)*_xlfn.IFS(J989=0,$V$37,J989=1,$V$36)*_xlfn.IFS(K989=0,$V$42,K989=1,$V$41)*_xlfn.IFS(L989=0,$V$47,L989=1,$V$46)*_xlfn.IFS(M989=0,$V$52,M989=1,$V$51)*_xlfn.IFS(N989=0,$V$57,N989=1,$V$56)</f>
        <v>5.1216738471209759E-5</v>
      </c>
      <c r="P989" cm="1">
        <f t="array" ref="P989">$V$2*_xlfn.IFS(C989="data_analyst",$X$5,C989="data_engineer",$X$6,C989="data_scientist",$X$7)*_xlfn.IFS(E989=0,$X$12,E989=1,$X$11)*_xlfn.IFS(F989=0,$X$17,F989=1,$X$16)*_xlfn.IFS(G989=0,$X$22,G989=1,$X$21)*_xlfn.IFS(H989=0,$X$27,H989=1,$X$26)*_xlfn.IFS(I989=0,$X$32,I989=1,$X$31)*_xlfn.IFS(J989=0,$X$37,J989=1,$X$36)*_xlfn.IFS(K989=0,$X$42,K989=1,$X$41)*_xlfn.IFS(L989=0,$X$47,L989=1,$X$46)*_xlfn.IFS(M989=0,$X$52,M989=1,$X$51)*_xlfn.IFS(N989=0,$X$57,N989=1,$X$56)</f>
        <v>8.5046711877458039E-6</v>
      </c>
      <c r="Q989" cm="1">
        <f t="array" ref="Q989">$W$2*_xlfn.IFS(C989="data_analyst",$Z$5,C989="data_engineer",$Z$6,C989="data_scientist",$Z$7)*_xlfn.IFS(E989=0,$Z$12,E989=1,$Z$11)*_xlfn.IFS(F989=0,$Z$17,F989=1,$Z$16)*_xlfn.IFS(G989=0,$Z$22,G989=1,$Z$21)*_xlfn.IFS(H989=0,$Z$27,H989=1,$Z$26)*_xlfn.IFS(I989=0,$Z$32,I989=1,$Z$31)*_xlfn.IFS(J989=0,$Z$37,J989=1,$Z$36)*_xlfn.IFS(K989=0,$Z$42,K989=1,$Z$41)*_xlfn.IFS(L989=0,$Z$47,L989=1,$Z$46)*_xlfn.IFS(M989=0,$Z$52,M989=1,$Z$51)*_xlfn.IFS(N989=0,$Z$57,N989=1,$Z$56)</f>
        <v>3.5929859069161064E-5</v>
      </c>
      <c r="R989" t="str" cm="1">
        <f t="array" ref="R989">_xlfn.IFS(AND(O989&gt;P989,O989&gt;Q989),"Low",AND(P989&gt;O989,P989&gt;Q989),"Medium",AND(Q989&gt;O989,Q989&gt;P989),"High")</f>
        <v>Low</v>
      </c>
      <c r="S989" t="str">
        <f t="shared" si="32"/>
        <v>T</v>
      </c>
    </row>
    <row r="990" spans="1:19" x14ac:dyDescent="0.3">
      <c r="A990" t="s">
        <v>17</v>
      </c>
      <c r="B990">
        <v>1</v>
      </c>
      <c r="C990" t="s">
        <v>15</v>
      </c>
      <c r="D990" t="str">
        <f t="shared" si="31"/>
        <v>Low</v>
      </c>
      <c r="E990">
        <v>1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 cm="1">
        <f t="array" ref="O990">$U$2*_xlfn.IFS(C990="data_analyst",$V$5,C990="data_engineer",$V$6,C990="data_scientist",$V$7)*_xlfn.IFS(E990=0,$V$12,E990=1,$V$11)*_xlfn.IFS(F990=0,$V$17,F990=1,$V$16)*_xlfn.IFS(G990=0,$V$22,G990=1,$V$21)*_xlfn.IFS(H990=0,$V$27,H990=1,$V$26)*_xlfn.IFS(I990=0,$V$32,I990=1,$V$31)*_xlfn.IFS(J990=0,$V$37,J990=1,$V$36)*_xlfn.IFS(K990=0,$V$42,K990=1,$V$41)*_xlfn.IFS(L990=0,$V$47,L990=1,$V$46)*_xlfn.IFS(M990=0,$V$52,M990=1,$V$51)*_xlfn.IFS(N990=0,$V$57,N990=1,$V$56)</f>
        <v>5.1216738471209759E-5</v>
      </c>
      <c r="P990" cm="1">
        <f t="array" ref="P990">$V$2*_xlfn.IFS(C990="data_analyst",$X$5,C990="data_engineer",$X$6,C990="data_scientist",$X$7)*_xlfn.IFS(E990=0,$X$12,E990=1,$X$11)*_xlfn.IFS(F990=0,$X$17,F990=1,$X$16)*_xlfn.IFS(G990=0,$X$22,G990=1,$X$21)*_xlfn.IFS(H990=0,$X$27,H990=1,$X$26)*_xlfn.IFS(I990=0,$X$32,I990=1,$X$31)*_xlfn.IFS(J990=0,$X$37,J990=1,$X$36)*_xlfn.IFS(K990=0,$X$42,K990=1,$X$41)*_xlfn.IFS(L990=0,$X$47,L990=1,$X$46)*_xlfn.IFS(M990=0,$X$52,M990=1,$X$51)*_xlfn.IFS(N990=0,$X$57,N990=1,$X$56)</f>
        <v>8.5046711877458039E-6</v>
      </c>
      <c r="Q990" cm="1">
        <f t="array" ref="Q990">$W$2*_xlfn.IFS(C990="data_analyst",$Z$5,C990="data_engineer",$Z$6,C990="data_scientist",$Z$7)*_xlfn.IFS(E990=0,$Z$12,E990=1,$Z$11)*_xlfn.IFS(F990=0,$Z$17,F990=1,$Z$16)*_xlfn.IFS(G990=0,$Z$22,G990=1,$Z$21)*_xlfn.IFS(H990=0,$Z$27,H990=1,$Z$26)*_xlfn.IFS(I990=0,$Z$32,I990=1,$Z$31)*_xlfn.IFS(J990=0,$Z$37,J990=1,$Z$36)*_xlfn.IFS(K990=0,$Z$42,K990=1,$Z$41)*_xlfn.IFS(L990=0,$Z$47,L990=1,$Z$46)*_xlfn.IFS(M990=0,$Z$52,M990=1,$Z$51)*_xlfn.IFS(N990=0,$Z$57,N990=1,$Z$56)</f>
        <v>3.5929859069161064E-5</v>
      </c>
      <c r="R990" t="str" cm="1">
        <f t="array" ref="R990">_xlfn.IFS(AND(O990&gt;P990,O990&gt;Q990),"Low",AND(P990&gt;O990,P990&gt;Q990),"Medium",AND(Q990&gt;O990,Q990&gt;P990),"High")</f>
        <v>Low</v>
      </c>
      <c r="S990" t="str">
        <f t="shared" si="32"/>
        <v>T</v>
      </c>
    </row>
    <row r="991" spans="1:19" x14ac:dyDescent="0.3">
      <c r="A991" t="s">
        <v>17</v>
      </c>
      <c r="B991">
        <v>2</v>
      </c>
      <c r="C991" t="s">
        <v>15</v>
      </c>
      <c r="D991" t="str">
        <f t="shared" si="31"/>
        <v>Low</v>
      </c>
      <c r="E991">
        <v>0</v>
      </c>
      <c r="F991">
        <v>1</v>
      </c>
      <c r="G991">
        <v>0</v>
      </c>
      <c r="H991">
        <v>1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1</v>
      </c>
      <c r="O991" cm="1">
        <f t="array" ref="O991">$U$2*_xlfn.IFS(C991="data_analyst",$V$5,C991="data_engineer",$V$6,C991="data_scientist",$V$7)*_xlfn.IFS(E991=0,$V$12,E991=1,$V$11)*_xlfn.IFS(F991=0,$V$17,F991=1,$V$16)*_xlfn.IFS(G991=0,$V$22,G991=1,$V$21)*_xlfn.IFS(H991=0,$V$27,H991=1,$V$26)*_xlfn.IFS(I991=0,$V$32,I991=1,$V$31)*_xlfn.IFS(J991=0,$V$37,J991=1,$V$36)*_xlfn.IFS(K991=0,$V$42,K991=1,$V$41)*_xlfn.IFS(L991=0,$V$47,L991=1,$V$46)*_xlfn.IFS(M991=0,$V$52,M991=1,$V$51)*_xlfn.IFS(N991=0,$V$57,N991=1,$V$56)</f>
        <v>1.6576504109144187E-3</v>
      </c>
      <c r="P991" cm="1">
        <f t="array" ref="P991">$V$2*_xlfn.IFS(C991="data_analyst",$X$5,C991="data_engineer",$X$6,C991="data_scientist",$X$7)*_xlfn.IFS(E991=0,$X$12,E991=1,$X$11)*_xlfn.IFS(F991=0,$X$17,F991=1,$X$16)*_xlfn.IFS(G991=0,$X$22,G991=1,$X$21)*_xlfn.IFS(H991=0,$X$27,H991=1,$X$26)*_xlfn.IFS(I991=0,$X$32,I991=1,$X$31)*_xlfn.IFS(J991=0,$X$37,J991=1,$X$36)*_xlfn.IFS(K991=0,$X$42,K991=1,$X$41)*_xlfn.IFS(L991=0,$X$47,L991=1,$X$46)*_xlfn.IFS(M991=0,$X$52,M991=1,$X$51)*_xlfn.IFS(N991=0,$X$57,N991=1,$X$56)</f>
        <v>2.3196543773518095E-5</v>
      </c>
      <c r="Q991" cm="1">
        <f t="array" ref="Q991">$W$2*_xlfn.IFS(C991="data_analyst",$Z$5,C991="data_engineer",$Z$6,C991="data_scientist",$Z$7)*_xlfn.IFS(E991=0,$Z$12,E991=1,$Z$11)*_xlfn.IFS(F991=0,$Z$17,F991=1,$Z$16)*_xlfn.IFS(G991=0,$Z$22,G991=1,$Z$21)*_xlfn.IFS(H991=0,$Z$27,H991=1,$Z$26)*_xlfn.IFS(I991=0,$Z$32,I991=1,$Z$31)*_xlfn.IFS(J991=0,$Z$37,J991=1,$Z$36)*_xlfn.IFS(K991=0,$Z$42,K991=1,$Z$41)*_xlfn.IFS(L991=0,$Z$47,L991=1,$Z$46)*_xlfn.IFS(M991=0,$Z$52,M991=1,$Z$51)*_xlfn.IFS(N991=0,$Z$57,N991=1,$Z$56)</f>
        <v>1.0630371475532412E-4</v>
      </c>
      <c r="R991" t="str" cm="1">
        <f t="array" ref="R991">_xlfn.IFS(AND(O991&gt;P991,O991&gt;Q991),"Low",AND(P991&gt;O991,P991&gt;Q991),"Medium",AND(Q991&gt;O991,Q991&gt;P991),"High")</f>
        <v>Low</v>
      </c>
      <c r="S991" t="str">
        <f t="shared" si="32"/>
        <v>T</v>
      </c>
    </row>
    <row r="992" spans="1:19" x14ac:dyDescent="0.3">
      <c r="A992" t="s">
        <v>17</v>
      </c>
      <c r="B992">
        <v>3</v>
      </c>
      <c r="C992" t="s">
        <v>15</v>
      </c>
      <c r="D992" t="str">
        <f t="shared" si="31"/>
        <v>Low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 cm="1">
        <f t="array" ref="O992">$U$2*_xlfn.IFS(C992="data_analyst",$V$5,C992="data_engineer",$V$6,C992="data_scientist",$V$7)*_xlfn.IFS(E992=0,$V$12,E992=1,$V$11)*_xlfn.IFS(F992=0,$V$17,F992=1,$V$16)*_xlfn.IFS(G992=0,$V$22,G992=1,$V$21)*_xlfn.IFS(H992=0,$V$27,H992=1,$V$26)*_xlfn.IFS(I992=0,$V$32,I992=1,$V$31)*_xlfn.IFS(J992=0,$V$37,J992=1,$V$36)*_xlfn.IFS(K992=0,$V$42,K992=1,$V$41)*_xlfn.IFS(L992=0,$V$47,L992=1,$V$46)*_xlfn.IFS(M992=0,$V$52,M992=1,$V$51)*_xlfn.IFS(N992=0,$V$57,N992=1,$V$56)</f>
        <v>1.8002646761135725E-2</v>
      </c>
      <c r="P992" cm="1">
        <f t="array" ref="P992">$V$2*_xlfn.IFS(C992="data_analyst",$X$5,C992="data_engineer",$X$6,C992="data_scientist",$X$7)*_xlfn.IFS(E992=0,$X$12,E992=1,$X$11)*_xlfn.IFS(F992=0,$X$17,F992=1,$X$16)*_xlfn.IFS(G992=0,$X$22,G992=1,$X$21)*_xlfn.IFS(H992=0,$X$27,H992=1,$X$26)*_xlfn.IFS(I992=0,$X$32,I992=1,$X$31)*_xlfn.IFS(J992=0,$X$37,J992=1,$X$36)*_xlfn.IFS(K992=0,$X$42,K992=1,$X$41)*_xlfn.IFS(L992=0,$X$47,L992=1,$X$46)*_xlfn.IFS(M992=0,$X$52,M992=1,$X$51)*_xlfn.IFS(N992=0,$X$57,N992=1,$X$56)</f>
        <v>1.1404719368761322E-4</v>
      </c>
      <c r="Q992" cm="1">
        <f t="array" ref="Q992">$W$2*_xlfn.IFS(C992="data_analyst",$Z$5,C992="data_engineer",$Z$6,C992="data_scientist",$Z$7)*_xlfn.IFS(E992=0,$Z$12,E992=1,$Z$11)*_xlfn.IFS(F992=0,$Z$17,F992=1,$Z$16)*_xlfn.IFS(G992=0,$Z$22,G992=1,$Z$21)*_xlfn.IFS(H992=0,$Z$27,H992=1,$Z$26)*_xlfn.IFS(I992=0,$Z$32,I992=1,$Z$31)*_xlfn.IFS(J992=0,$Z$37,J992=1,$Z$36)*_xlfn.IFS(K992=0,$Z$42,K992=1,$Z$41)*_xlfn.IFS(L992=0,$Z$47,L992=1,$Z$46)*_xlfn.IFS(M992=0,$Z$52,M992=1,$Z$51)*_xlfn.IFS(N992=0,$Z$57,N992=1,$Z$56)</f>
        <v>1.0309290867700006E-3</v>
      </c>
      <c r="R992" t="str" cm="1">
        <f t="array" ref="R992">_xlfn.IFS(AND(O992&gt;P992,O992&gt;Q992),"Low",AND(P992&gt;O992,P992&gt;Q992),"Medium",AND(Q992&gt;O992,Q992&gt;P992),"High")</f>
        <v>Low</v>
      </c>
      <c r="S992" t="str">
        <f t="shared" si="32"/>
        <v>T</v>
      </c>
    </row>
    <row r="993" spans="1:19" x14ac:dyDescent="0.3">
      <c r="A993" t="s">
        <v>17</v>
      </c>
      <c r="B993">
        <v>2</v>
      </c>
      <c r="C993" t="s">
        <v>15</v>
      </c>
      <c r="D993" t="str">
        <f t="shared" si="31"/>
        <v>Low</v>
      </c>
      <c r="E993">
        <v>0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 cm="1">
        <f t="array" ref="O993">$U$2*_xlfn.IFS(C993="data_analyst",$V$5,C993="data_engineer",$V$6,C993="data_scientist",$V$7)*_xlfn.IFS(E993=0,$V$12,E993=1,$V$11)*_xlfn.IFS(F993=0,$V$17,F993=1,$V$16)*_xlfn.IFS(G993=0,$V$22,G993=1,$V$21)*_xlfn.IFS(H993=0,$V$27,H993=1,$V$26)*_xlfn.IFS(I993=0,$V$32,I993=1,$V$31)*_xlfn.IFS(J993=0,$V$37,J993=1,$V$36)*_xlfn.IFS(K993=0,$V$42,K993=1,$V$41)*_xlfn.IFS(L993=0,$V$47,L993=1,$V$46)*_xlfn.IFS(M993=0,$V$52,M993=1,$V$51)*_xlfn.IFS(N993=0,$V$57,N993=1,$V$56)</f>
        <v>2.3455829444072339E-2</v>
      </c>
      <c r="P993" cm="1">
        <f t="array" ref="P993">$V$2*_xlfn.IFS(C993="data_analyst",$X$5,C993="data_engineer",$X$6,C993="data_scientist",$X$7)*_xlfn.IFS(E993=0,$X$12,E993=1,$X$11)*_xlfn.IFS(F993=0,$X$17,F993=1,$X$16)*_xlfn.IFS(G993=0,$X$22,G993=1,$X$21)*_xlfn.IFS(H993=0,$X$27,H993=1,$X$26)*_xlfn.IFS(I993=0,$X$32,I993=1,$X$31)*_xlfn.IFS(J993=0,$X$37,J993=1,$X$36)*_xlfn.IFS(K993=0,$X$42,K993=1,$X$41)*_xlfn.IFS(L993=0,$X$47,L993=1,$X$46)*_xlfn.IFS(M993=0,$X$52,M993=1,$X$51)*_xlfn.IFS(N993=0,$X$57,N993=1,$X$56)</f>
        <v>1.3229474467763136E-4</v>
      </c>
      <c r="Q993" cm="1">
        <f t="array" ref="Q993">$W$2*_xlfn.IFS(C993="data_analyst",$Z$5,C993="data_engineer",$Z$6,C993="data_scientist",$Z$7)*_xlfn.IFS(E993=0,$Z$12,E993=1,$Z$11)*_xlfn.IFS(F993=0,$Z$17,F993=1,$Z$16)*_xlfn.IFS(G993=0,$Z$22,G993=1,$Z$21)*_xlfn.IFS(H993=0,$Z$27,H993=1,$Z$26)*_xlfn.IFS(I993=0,$Z$32,I993=1,$Z$31)*_xlfn.IFS(J993=0,$Z$37,J993=1,$Z$36)*_xlfn.IFS(K993=0,$Z$42,K993=1,$Z$41)*_xlfn.IFS(L993=0,$Z$47,L993=1,$Z$46)*_xlfn.IFS(M993=0,$Z$52,M993=1,$Z$51)*_xlfn.IFS(N993=0,$Z$57,N993=1,$Z$56)</f>
        <v>1.0934096374833335E-3</v>
      </c>
      <c r="R993" t="str" cm="1">
        <f t="array" ref="R993">_xlfn.IFS(AND(O993&gt;P993,O993&gt;Q993),"Low",AND(P993&gt;O993,P993&gt;Q993),"Medium",AND(Q993&gt;O993,Q993&gt;P993),"High")</f>
        <v>Low</v>
      </c>
      <c r="S993" t="str">
        <f t="shared" si="32"/>
        <v>T</v>
      </c>
    </row>
    <row r="994" spans="1:19" x14ac:dyDescent="0.3">
      <c r="A994" t="s">
        <v>17</v>
      </c>
      <c r="B994">
        <v>2</v>
      </c>
      <c r="C994" t="s">
        <v>15</v>
      </c>
      <c r="D994" t="str">
        <f t="shared" si="31"/>
        <v>Low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 cm="1">
        <f t="array" ref="O994">$U$2*_xlfn.IFS(C994="data_analyst",$V$5,C994="data_engineer",$V$6,C994="data_scientist",$V$7)*_xlfn.IFS(E994=0,$V$12,E994=1,$V$11)*_xlfn.IFS(F994=0,$V$17,F994=1,$V$16)*_xlfn.IFS(G994=0,$V$22,G994=1,$V$21)*_xlfn.IFS(H994=0,$V$27,H994=1,$V$26)*_xlfn.IFS(I994=0,$V$32,I994=1,$V$31)*_xlfn.IFS(J994=0,$V$37,J994=1,$V$36)*_xlfn.IFS(K994=0,$V$42,K994=1,$V$41)*_xlfn.IFS(L994=0,$V$47,L994=1,$V$46)*_xlfn.IFS(M994=0,$V$52,M994=1,$V$51)*_xlfn.IFS(N994=0,$V$57,N994=1,$V$56)</f>
        <v>1.8002646761135725E-2</v>
      </c>
      <c r="P994" cm="1">
        <f t="array" ref="P994">$V$2*_xlfn.IFS(C994="data_analyst",$X$5,C994="data_engineer",$X$6,C994="data_scientist",$X$7)*_xlfn.IFS(E994=0,$X$12,E994=1,$X$11)*_xlfn.IFS(F994=0,$X$17,F994=1,$X$16)*_xlfn.IFS(G994=0,$X$22,G994=1,$X$21)*_xlfn.IFS(H994=0,$X$27,H994=1,$X$26)*_xlfn.IFS(I994=0,$X$32,I994=1,$X$31)*_xlfn.IFS(J994=0,$X$37,J994=1,$X$36)*_xlfn.IFS(K994=0,$X$42,K994=1,$X$41)*_xlfn.IFS(L994=0,$X$47,L994=1,$X$46)*_xlfn.IFS(M994=0,$X$52,M994=1,$X$51)*_xlfn.IFS(N994=0,$X$57,N994=1,$X$56)</f>
        <v>1.1404719368761322E-4</v>
      </c>
      <c r="Q994" cm="1">
        <f t="array" ref="Q994">$W$2*_xlfn.IFS(C994="data_analyst",$Z$5,C994="data_engineer",$Z$6,C994="data_scientist",$Z$7)*_xlfn.IFS(E994=0,$Z$12,E994=1,$Z$11)*_xlfn.IFS(F994=0,$Z$17,F994=1,$Z$16)*_xlfn.IFS(G994=0,$Z$22,G994=1,$Z$21)*_xlfn.IFS(H994=0,$Z$27,H994=1,$Z$26)*_xlfn.IFS(I994=0,$Z$32,I994=1,$Z$31)*_xlfn.IFS(J994=0,$Z$37,J994=1,$Z$36)*_xlfn.IFS(K994=0,$Z$42,K994=1,$Z$41)*_xlfn.IFS(L994=0,$Z$47,L994=1,$Z$46)*_xlfn.IFS(M994=0,$Z$52,M994=1,$Z$51)*_xlfn.IFS(N994=0,$Z$57,N994=1,$Z$56)</f>
        <v>1.0309290867700006E-3</v>
      </c>
      <c r="R994" t="str" cm="1">
        <f t="array" ref="R994">_xlfn.IFS(AND(O994&gt;P994,O994&gt;Q994),"Low",AND(P994&gt;O994,P994&gt;Q994),"Medium",AND(Q994&gt;O994,Q994&gt;P994),"High")</f>
        <v>Low</v>
      </c>
      <c r="S994" t="str">
        <f t="shared" si="32"/>
        <v>T</v>
      </c>
    </row>
    <row r="995" spans="1:19" x14ac:dyDescent="0.3">
      <c r="A995" t="s">
        <v>17</v>
      </c>
      <c r="B995">
        <v>6</v>
      </c>
      <c r="C995" t="s">
        <v>15</v>
      </c>
      <c r="D995" t="str">
        <f t="shared" si="31"/>
        <v>Low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 cm="1">
        <f t="array" ref="O995">$U$2*_xlfn.IFS(C995="data_analyst",$V$5,C995="data_engineer",$V$6,C995="data_scientist",$V$7)*_xlfn.IFS(E995=0,$V$12,E995=1,$V$11)*_xlfn.IFS(F995=0,$V$17,F995=1,$V$16)*_xlfn.IFS(G995=0,$V$22,G995=1,$V$21)*_xlfn.IFS(H995=0,$V$27,H995=1,$V$26)*_xlfn.IFS(I995=0,$V$32,I995=1,$V$31)*_xlfn.IFS(J995=0,$V$37,J995=1,$V$36)*_xlfn.IFS(K995=0,$V$42,K995=1,$V$41)*_xlfn.IFS(L995=0,$V$47,L995=1,$V$46)*_xlfn.IFS(M995=0,$V$52,M995=1,$V$51)*_xlfn.IFS(N995=0,$V$57,N995=1,$V$56)</f>
        <v>3.5980479398548316E-3</v>
      </c>
      <c r="P995" cm="1">
        <f t="array" ref="P995">$V$2*_xlfn.IFS(C995="data_analyst",$X$5,C995="data_engineer",$X$6,C995="data_scientist",$X$7)*_xlfn.IFS(E995=0,$X$12,E995=1,$X$11)*_xlfn.IFS(F995=0,$X$17,F995=1,$X$16)*_xlfn.IFS(G995=0,$X$22,G995=1,$X$21)*_xlfn.IFS(H995=0,$X$27,H995=1,$X$26)*_xlfn.IFS(I995=0,$X$32,I995=1,$X$31)*_xlfn.IFS(J995=0,$X$37,J995=1,$X$36)*_xlfn.IFS(K995=0,$X$42,K995=1,$X$41)*_xlfn.IFS(L995=0,$X$47,L995=1,$X$46)*_xlfn.IFS(M995=0,$X$52,M995=1,$X$51)*_xlfn.IFS(N995=0,$X$57,N995=1,$X$56)</f>
        <v>6.6698551578231375E-6</v>
      </c>
      <c r="Q995" cm="1">
        <f t="array" ref="Q995">$W$2*_xlfn.IFS(C995="data_analyst",$Z$5,C995="data_engineer",$Z$6,C995="data_scientist",$Z$7)*_xlfn.IFS(E995=0,$Z$12,E995=1,$Z$11)*_xlfn.IFS(F995=0,$Z$17,F995=1,$Z$16)*_xlfn.IFS(G995=0,$Z$22,G995=1,$Z$21)*_xlfn.IFS(H995=0,$Z$27,H995=1,$Z$26)*_xlfn.IFS(I995=0,$Z$32,I995=1,$Z$31)*_xlfn.IFS(J995=0,$Z$37,J995=1,$Z$36)*_xlfn.IFS(K995=0,$Z$42,K995=1,$Z$41)*_xlfn.IFS(L995=0,$Z$47,L995=1,$Z$46)*_xlfn.IFS(M995=0,$Z$52,M995=1,$Z$51)*_xlfn.IFS(N995=0,$Z$57,N995=1,$Z$56)</f>
        <v>1.5927766875393896E-4</v>
      </c>
      <c r="R995" t="str" cm="1">
        <f t="array" ref="R995">_xlfn.IFS(AND(O995&gt;P995,O995&gt;Q995),"Low",AND(P995&gt;O995,P995&gt;Q995),"Medium",AND(Q995&gt;O995,Q995&gt;P995),"High")</f>
        <v>Low</v>
      </c>
      <c r="S995" t="str">
        <f t="shared" si="32"/>
        <v>T</v>
      </c>
    </row>
    <row r="996" spans="1:19" x14ac:dyDescent="0.3">
      <c r="A996" t="s">
        <v>17</v>
      </c>
      <c r="B996">
        <v>1</v>
      </c>
      <c r="C996" t="s">
        <v>15</v>
      </c>
      <c r="D996" t="str">
        <f t="shared" si="31"/>
        <v>Low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 cm="1">
        <f t="array" ref="O996">$U$2*_xlfn.IFS(C996="data_analyst",$V$5,C996="data_engineer",$V$6,C996="data_scientist",$V$7)*_xlfn.IFS(E996=0,$V$12,E996=1,$V$11)*_xlfn.IFS(F996=0,$V$17,F996=1,$V$16)*_xlfn.IFS(G996=0,$V$22,G996=1,$V$21)*_xlfn.IFS(H996=0,$V$27,H996=1,$V$26)*_xlfn.IFS(I996=0,$V$32,I996=1,$V$31)*_xlfn.IFS(J996=0,$V$37,J996=1,$V$36)*_xlfn.IFS(K996=0,$V$42,K996=1,$V$41)*_xlfn.IFS(L996=0,$V$47,L996=1,$V$46)*_xlfn.IFS(M996=0,$V$52,M996=1,$V$51)*_xlfn.IFS(N996=0,$V$57,N996=1,$V$56)</f>
        <v>1.8002646761135725E-2</v>
      </c>
      <c r="P996" cm="1">
        <f t="array" ref="P996">$V$2*_xlfn.IFS(C996="data_analyst",$X$5,C996="data_engineer",$X$6,C996="data_scientist",$X$7)*_xlfn.IFS(E996=0,$X$12,E996=1,$X$11)*_xlfn.IFS(F996=0,$X$17,F996=1,$X$16)*_xlfn.IFS(G996=0,$X$22,G996=1,$X$21)*_xlfn.IFS(H996=0,$X$27,H996=1,$X$26)*_xlfn.IFS(I996=0,$X$32,I996=1,$X$31)*_xlfn.IFS(J996=0,$X$37,J996=1,$X$36)*_xlfn.IFS(K996=0,$X$42,K996=1,$X$41)*_xlfn.IFS(L996=0,$X$47,L996=1,$X$46)*_xlfn.IFS(M996=0,$X$52,M996=1,$X$51)*_xlfn.IFS(N996=0,$X$57,N996=1,$X$56)</f>
        <v>1.1404719368761322E-4</v>
      </c>
      <c r="Q996" cm="1">
        <f t="array" ref="Q996">$W$2*_xlfn.IFS(C996="data_analyst",$Z$5,C996="data_engineer",$Z$6,C996="data_scientist",$Z$7)*_xlfn.IFS(E996=0,$Z$12,E996=1,$Z$11)*_xlfn.IFS(F996=0,$Z$17,F996=1,$Z$16)*_xlfn.IFS(G996=0,$Z$22,G996=1,$Z$21)*_xlfn.IFS(H996=0,$Z$27,H996=1,$Z$26)*_xlfn.IFS(I996=0,$Z$32,I996=1,$Z$31)*_xlfn.IFS(J996=0,$Z$37,J996=1,$Z$36)*_xlfn.IFS(K996=0,$Z$42,K996=1,$Z$41)*_xlfn.IFS(L996=0,$Z$47,L996=1,$Z$46)*_xlfn.IFS(M996=0,$Z$52,M996=1,$Z$51)*_xlfn.IFS(N996=0,$Z$57,N996=1,$Z$56)</f>
        <v>1.0309290867700006E-3</v>
      </c>
      <c r="R996" t="str" cm="1">
        <f t="array" ref="R996">_xlfn.IFS(AND(O996&gt;P996,O996&gt;Q996),"Low",AND(P996&gt;O996,P996&gt;Q996),"Medium",AND(Q996&gt;O996,Q996&gt;P996),"High")</f>
        <v>Low</v>
      </c>
      <c r="S996" t="str">
        <f t="shared" si="32"/>
        <v>T</v>
      </c>
    </row>
    <row r="997" spans="1:19" x14ac:dyDescent="0.3">
      <c r="A997" t="s">
        <v>17</v>
      </c>
      <c r="B997">
        <v>2</v>
      </c>
      <c r="C997" t="s">
        <v>15</v>
      </c>
      <c r="D997" t="str">
        <f t="shared" si="31"/>
        <v>Low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 cm="1">
        <f t="array" ref="O997">$U$2*_xlfn.IFS(C997="data_analyst",$V$5,C997="data_engineer",$V$6,C997="data_scientist",$V$7)*_xlfn.IFS(E997=0,$V$12,E997=1,$V$11)*_xlfn.IFS(F997=0,$V$17,F997=1,$V$16)*_xlfn.IFS(G997=0,$V$22,G997=1,$V$21)*_xlfn.IFS(H997=0,$V$27,H997=1,$V$26)*_xlfn.IFS(I997=0,$V$32,I997=1,$V$31)*_xlfn.IFS(J997=0,$V$37,J997=1,$V$36)*_xlfn.IFS(K997=0,$V$42,K997=1,$V$41)*_xlfn.IFS(L997=0,$V$47,L997=1,$V$46)*_xlfn.IFS(M997=0,$V$52,M997=1,$V$51)*_xlfn.IFS(N997=0,$V$57,N997=1,$V$56)</f>
        <v>1.8002646761135725E-2</v>
      </c>
      <c r="P997" cm="1">
        <f t="array" ref="P997">$V$2*_xlfn.IFS(C997="data_analyst",$X$5,C997="data_engineer",$X$6,C997="data_scientist",$X$7)*_xlfn.IFS(E997=0,$X$12,E997=1,$X$11)*_xlfn.IFS(F997=0,$X$17,F997=1,$X$16)*_xlfn.IFS(G997=0,$X$22,G997=1,$X$21)*_xlfn.IFS(H997=0,$X$27,H997=1,$X$26)*_xlfn.IFS(I997=0,$X$32,I997=1,$X$31)*_xlfn.IFS(J997=0,$X$37,J997=1,$X$36)*_xlfn.IFS(K997=0,$X$42,K997=1,$X$41)*_xlfn.IFS(L997=0,$X$47,L997=1,$X$46)*_xlfn.IFS(M997=0,$X$52,M997=1,$X$51)*_xlfn.IFS(N997=0,$X$57,N997=1,$X$56)</f>
        <v>1.1404719368761322E-4</v>
      </c>
      <c r="Q997" cm="1">
        <f t="array" ref="Q997">$W$2*_xlfn.IFS(C997="data_analyst",$Z$5,C997="data_engineer",$Z$6,C997="data_scientist",$Z$7)*_xlfn.IFS(E997=0,$Z$12,E997=1,$Z$11)*_xlfn.IFS(F997=0,$Z$17,F997=1,$Z$16)*_xlfn.IFS(G997=0,$Z$22,G997=1,$Z$21)*_xlfn.IFS(H997=0,$Z$27,H997=1,$Z$26)*_xlfn.IFS(I997=0,$Z$32,I997=1,$Z$31)*_xlfn.IFS(J997=0,$Z$37,J997=1,$Z$36)*_xlfn.IFS(K997=0,$Z$42,K997=1,$Z$41)*_xlfn.IFS(L997=0,$Z$47,L997=1,$Z$46)*_xlfn.IFS(M997=0,$Z$52,M997=1,$Z$51)*_xlfn.IFS(N997=0,$Z$57,N997=1,$Z$56)</f>
        <v>1.0309290867700006E-3</v>
      </c>
      <c r="R997" t="str" cm="1">
        <f t="array" ref="R997">_xlfn.IFS(AND(O997&gt;P997,O997&gt;Q997),"Low",AND(P997&gt;O997,P997&gt;Q997),"Medium",AND(Q997&gt;O997,Q997&gt;P997),"High")</f>
        <v>Low</v>
      </c>
      <c r="S997" t="str">
        <f t="shared" si="32"/>
        <v>T</v>
      </c>
    </row>
    <row r="998" spans="1:19" x14ac:dyDescent="0.3">
      <c r="A998" t="s">
        <v>17</v>
      </c>
      <c r="B998">
        <v>1</v>
      </c>
      <c r="C998" t="s">
        <v>15</v>
      </c>
      <c r="D998" t="str">
        <f t="shared" si="31"/>
        <v>Low</v>
      </c>
      <c r="E998">
        <v>1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 cm="1">
        <f t="array" ref="O998">$U$2*_xlfn.IFS(C998="data_analyst",$V$5,C998="data_engineer",$V$6,C998="data_scientist",$V$7)*_xlfn.IFS(E998=0,$V$12,E998=1,$V$11)*_xlfn.IFS(F998=0,$V$17,F998=1,$V$16)*_xlfn.IFS(G998=0,$V$22,G998=1,$V$21)*_xlfn.IFS(H998=0,$V$27,H998=1,$V$26)*_xlfn.IFS(I998=0,$V$32,I998=1,$V$31)*_xlfn.IFS(J998=0,$V$37,J998=1,$V$36)*_xlfn.IFS(K998=0,$V$42,K998=1,$V$41)*_xlfn.IFS(L998=0,$V$47,L998=1,$V$46)*_xlfn.IFS(M998=0,$V$52,M998=1,$V$51)*_xlfn.IFS(N998=0,$V$57,N998=1,$V$56)</f>
        <v>6.04432832693321E-4</v>
      </c>
      <c r="P998" cm="1">
        <f t="array" ref="P998">$V$2*_xlfn.IFS(C998="data_analyst",$X$5,C998="data_engineer",$X$6,C998="data_scientist",$X$7)*_xlfn.IFS(E998=0,$X$12,E998=1,$X$11)*_xlfn.IFS(F998=0,$X$17,F998=1,$X$16)*_xlfn.IFS(G998=0,$X$22,G998=1,$X$21)*_xlfn.IFS(H998=0,$X$27,H998=1,$X$26)*_xlfn.IFS(I998=0,$X$32,I998=1,$X$31)*_xlfn.IFS(J998=0,$X$37,J998=1,$X$36)*_xlfn.IFS(K998=0,$X$42,K998=1,$X$41)*_xlfn.IFS(L998=0,$X$47,L998=1,$X$46)*_xlfn.IFS(M998=0,$X$52,M998=1,$X$51)*_xlfn.IFS(N998=0,$X$57,N998=1,$X$56)</f>
        <v>1.5216232192808537E-5</v>
      </c>
      <c r="Q998" cm="1">
        <f t="array" ref="Q998">$W$2*_xlfn.IFS(C998="data_analyst",$Z$5,C998="data_engineer",$Z$6,C998="data_scientist",$Z$7)*_xlfn.IFS(E998=0,$Z$12,E998=1,$Z$11)*_xlfn.IFS(F998=0,$Z$17,F998=1,$Z$16)*_xlfn.IFS(G998=0,$Z$22,G998=1,$Z$21)*_xlfn.IFS(H998=0,$Z$27,H998=1,$Z$26)*_xlfn.IFS(I998=0,$Z$32,I998=1,$Z$31)*_xlfn.IFS(J998=0,$Z$37,J998=1,$Z$36)*_xlfn.IFS(K998=0,$Z$42,K998=1,$Z$41)*_xlfn.IFS(L998=0,$Z$47,L998=1,$Z$46)*_xlfn.IFS(M998=0,$Z$52,M998=1,$Z$51)*_xlfn.IFS(N998=0,$Z$57,N998=1,$Z$56)</f>
        <v>1.1396157753838203E-4</v>
      </c>
      <c r="R998" t="str" cm="1">
        <f t="array" ref="R998">_xlfn.IFS(AND(O998&gt;P998,O998&gt;Q998),"Low",AND(P998&gt;O998,P998&gt;Q998),"Medium",AND(Q998&gt;O998,Q998&gt;P998),"High")</f>
        <v>Low</v>
      </c>
      <c r="S998" t="str">
        <f t="shared" si="32"/>
        <v>T</v>
      </c>
    </row>
    <row r="999" spans="1:19" x14ac:dyDescent="0.3">
      <c r="A999" t="s">
        <v>17</v>
      </c>
      <c r="B999">
        <v>2</v>
      </c>
      <c r="C999" t="s">
        <v>15</v>
      </c>
      <c r="D999" t="str">
        <f t="shared" si="31"/>
        <v>Low</v>
      </c>
      <c r="E999">
        <v>1</v>
      </c>
      <c r="F999">
        <v>1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 cm="1">
        <f t="array" ref="O999">$U$2*_xlfn.IFS(C999="data_analyst",$V$5,C999="data_engineer",$V$6,C999="data_scientist",$V$7)*_xlfn.IFS(E999=0,$V$12,E999=1,$V$11)*_xlfn.IFS(F999=0,$V$17,F999=1,$V$16)*_xlfn.IFS(G999=0,$V$22,G999=1,$V$21)*_xlfn.IFS(H999=0,$V$27,H999=1,$V$26)*_xlfn.IFS(I999=0,$V$32,I999=1,$V$31)*_xlfn.IFS(J999=0,$V$37,J999=1,$V$36)*_xlfn.IFS(K999=0,$V$42,K999=1,$V$41)*_xlfn.IFS(L999=0,$V$47,L999=1,$V$46)*_xlfn.IFS(M999=0,$V$52,M999=1,$V$51)*_xlfn.IFS(N999=0,$V$57,N999=1,$V$56)</f>
        <v>3.9403236618976408E-3</v>
      </c>
      <c r="P999" cm="1">
        <f t="array" ref="P999">$V$2*_xlfn.IFS(C999="data_analyst",$X$5,C999="data_engineer",$X$6,C999="data_scientist",$X$7)*_xlfn.IFS(E999=0,$X$12,E999=1,$X$11)*_xlfn.IFS(F999=0,$X$17,F999=1,$X$16)*_xlfn.IFS(G999=0,$X$22,G999=1,$X$21)*_xlfn.IFS(H999=0,$X$27,H999=1,$X$26)*_xlfn.IFS(I999=0,$X$32,I999=1,$X$31)*_xlfn.IFS(J999=0,$X$37,J999=1,$X$36)*_xlfn.IFS(K999=0,$X$42,K999=1,$X$41)*_xlfn.IFS(L999=0,$X$47,L999=1,$X$46)*_xlfn.IFS(M999=0,$X$52,M999=1,$X$51)*_xlfn.IFS(N999=0,$X$57,N999=1,$X$56)</f>
        <v>3.0180978526078798E-4</v>
      </c>
      <c r="Q999" cm="1">
        <f t="array" ref="Q999">$W$2*_xlfn.IFS(C999="data_analyst",$Z$5,C999="data_engineer",$Z$6,C999="data_scientist",$Z$7)*_xlfn.IFS(E999=0,$Z$12,E999=1,$Z$11)*_xlfn.IFS(F999=0,$Z$17,F999=1,$Z$16)*_xlfn.IFS(G999=0,$Z$22,G999=1,$Z$21)*_xlfn.IFS(H999=0,$Z$27,H999=1,$Z$26)*_xlfn.IFS(I999=0,$Z$32,I999=1,$Z$31)*_xlfn.IFS(J999=0,$Z$37,J999=1,$Z$36)*_xlfn.IFS(K999=0,$Z$42,K999=1,$Z$41)*_xlfn.IFS(L999=0,$Z$47,L999=1,$Z$46)*_xlfn.IFS(M999=0,$Z$52,M999=1,$Z$51)*_xlfn.IFS(N999=0,$Z$57,N999=1,$Z$56)</f>
        <v>7.8232365000124708E-4</v>
      </c>
      <c r="R999" t="str" cm="1">
        <f t="array" ref="R999">_xlfn.IFS(AND(O999&gt;P999,O999&gt;Q999),"Low",AND(P999&gt;O999,P999&gt;Q999),"Medium",AND(Q999&gt;O999,Q999&gt;P999),"High")</f>
        <v>Low</v>
      </c>
      <c r="S999" t="str">
        <f t="shared" si="32"/>
        <v>T</v>
      </c>
    </row>
    <row r="1000" spans="1:19" x14ac:dyDescent="0.3">
      <c r="A1000" t="s">
        <v>17</v>
      </c>
      <c r="B1000">
        <v>2</v>
      </c>
      <c r="C1000" t="s">
        <v>15</v>
      </c>
      <c r="D1000" t="str">
        <f t="shared" si="31"/>
        <v>Low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 cm="1">
        <f t="array" ref="O1000">$U$2*_xlfn.IFS(C1000="data_analyst",$V$5,C1000="data_engineer",$V$6,C1000="data_scientist",$V$7)*_xlfn.IFS(E1000=0,$V$12,E1000=1,$V$11)*_xlfn.IFS(F1000=0,$V$17,F1000=1,$V$16)*_xlfn.IFS(G1000=0,$V$22,G1000=1,$V$21)*_xlfn.IFS(H1000=0,$V$27,H1000=1,$V$26)*_xlfn.IFS(I1000=0,$V$32,I1000=1,$V$31)*_xlfn.IFS(J1000=0,$V$37,J1000=1,$V$36)*_xlfn.IFS(K1000=0,$V$42,K1000=1,$V$41)*_xlfn.IFS(L1000=0,$V$47,L1000=1,$V$46)*_xlfn.IFS(M1000=0,$V$52,M1000=1,$V$51)*_xlfn.IFS(N1000=0,$V$57,N1000=1,$V$56)</f>
        <v>2.3455829444072339E-2</v>
      </c>
      <c r="P1000" cm="1">
        <f t="array" ref="P1000">$V$2*_xlfn.IFS(C1000="data_analyst",$X$5,C1000="data_engineer",$X$6,C1000="data_scientist",$X$7)*_xlfn.IFS(E1000=0,$X$12,E1000=1,$X$11)*_xlfn.IFS(F1000=0,$X$17,F1000=1,$X$16)*_xlfn.IFS(G1000=0,$X$22,G1000=1,$X$21)*_xlfn.IFS(H1000=0,$X$27,H1000=1,$X$26)*_xlfn.IFS(I1000=0,$X$32,I1000=1,$X$31)*_xlfn.IFS(J1000=0,$X$37,J1000=1,$X$36)*_xlfn.IFS(K1000=0,$X$42,K1000=1,$X$41)*_xlfn.IFS(L1000=0,$X$47,L1000=1,$X$46)*_xlfn.IFS(M1000=0,$X$52,M1000=1,$X$51)*_xlfn.IFS(N1000=0,$X$57,N1000=1,$X$56)</f>
        <v>1.3229474467763136E-4</v>
      </c>
      <c r="Q1000" cm="1">
        <f t="array" ref="Q1000">$W$2*_xlfn.IFS(C1000="data_analyst",$Z$5,C1000="data_engineer",$Z$6,C1000="data_scientist",$Z$7)*_xlfn.IFS(E1000=0,$Z$12,E1000=1,$Z$11)*_xlfn.IFS(F1000=0,$Z$17,F1000=1,$Z$16)*_xlfn.IFS(G1000=0,$Z$22,G1000=1,$Z$21)*_xlfn.IFS(H1000=0,$Z$27,H1000=1,$Z$26)*_xlfn.IFS(I1000=0,$Z$32,I1000=1,$Z$31)*_xlfn.IFS(J1000=0,$Z$37,J1000=1,$Z$36)*_xlfn.IFS(K1000=0,$Z$42,K1000=1,$Z$41)*_xlfn.IFS(L1000=0,$Z$47,L1000=1,$Z$46)*_xlfn.IFS(M1000=0,$Z$52,M1000=1,$Z$51)*_xlfn.IFS(N1000=0,$Z$57,N1000=1,$Z$56)</f>
        <v>1.0934096374833335E-3</v>
      </c>
      <c r="R1000" t="str" cm="1">
        <f t="array" ref="R1000">_xlfn.IFS(AND(O1000&gt;P1000,O1000&gt;Q1000),"Low",AND(P1000&gt;O1000,P1000&gt;Q1000),"Medium",AND(Q1000&gt;O1000,Q1000&gt;P1000),"High")</f>
        <v>Low</v>
      </c>
      <c r="S1000" t="str">
        <f t="shared" si="32"/>
        <v>T</v>
      </c>
    </row>
    <row r="1001" spans="1:19" x14ac:dyDescent="0.3">
      <c r="A1001" t="s">
        <v>17</v>
      </c>
      <c r="B1001">
        <v>2</v>
      </c>
      <c r="C1001" t="s">
        <v>15</v>
      </c>
      <c r="D1001" t="str">
        <f t="shared" si="31"/>
        <v>Low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 cm="1">
        <f t="array" ref="O1001">$U$2*_xlfn.IFS(C1001="data_analyst",$V$5,C1001="data_engineer",$V$6,C1001="data_scientist",$V$7)*_xlfn.IFS(E1001=0,$V$12,E1001=1,$V$11)*_xlfn.IFS(F1001=0,$V$17,F1001=1,$V$16)*_xlfn.IFS(G1001=0,$V$22,G1001=1,$V$21)*_xlfn.IFS(H1001=0,$V$27,H1001=1,$V$26)*_xlfn.IFS(I1001=0,$V$32,I1001=1,$V$31)*_xlfn.IFS(J1001=0,$V$37,J1001=1,$V$36)*_xlfn.IFS(K1001=0,$V$42,K1001=1,$V$41)*_xlfn.IFS(L1001=0,$V$47,L1001=1,$V$46)*_xlfn.IFS(M1001=0,$V$52,M1001=1,$V$51)*_xlfn.IFS(N1001=0,$V$57,N1001=1,$V$56)</f>
        <v>4.6879328316891651E-3</v>
      </c>
      <c r="P1001" cm="1">
        <f t="array" ref="P1001">$V$2*_xlfn.IFS(C1001="data_analyst",$X$5,C1001="data_engineer",$X$6,C1001="data_scientist",$X$7)*_xlfn.IFS(E1001=0,$X$12,E1001=1,$X$11)*_xlfn.IFS(F1001=0,$X$17,F1001=1,$X$16)*_xlfn.IFS(G1001=0,$X$22,G1001=1,$X$21)*_xlfn.IFS(H1001=0,$X$27,H1001=1,$X$26)*_xlfn.IFS(I1001=0,$X$32,I1001=1,$X$31)*_xlfn.IFS(J1001=0,$X$37,J1001=1,$X$36)*_xlfn.IFS(K1001=0,$X$42,K1001=1,$X$41)*_xlfn.IFS(L1001=0,$X$47,L1001=1,$X$46)*_xlfn.IFS(M1001=0,$X$52,M1001=1,$X$51)*_xlfn.IFS(N1001=0,$X$57,N1001=1,$X$56)</f>
        <v>7.7370319830748416E-6</v>
      </c>
      <c r="Q1001" cm="1">
        <f t="array" ref="Q1001">$W$2*_xlfn.IFS(C1001="data_analyst",$Z$5,C1001="data_engineer",$Z$6,C1001="data_scientist",$Z$7)*_xlfn.IFS(E1001=0,$Z$12,E1001=1,$Z$11)*_xlfn.IFS(F1001=0,$Z$17,F1001=1,$Z$16)*_xlfn.IFS(G1001=0,$Z$22,G1001=1,$Z$21)*_xlfn.IFS(H1001=0,$Z$27,H1001=1,$Z$26)*_xlfn.IFS(I1001=0,$Z$32,I1001=1,$Z$31)*_xlfn.IFS(J1001=0,$Z$37,J1001=1,$Z$36)*_xlfn.IFS(K1001=0,$Z$42,K1001=1,$Z$41)*_xlfn.IFS(L1001=0,$Z$47,L1001=1,$Z$46)*_xlfn.IFS(M1001=0,$Z$52,M1001=1,$Z$51)*_xlfn.IFS(N1001=0,$Z$57,N1001=1,$Z$56)</f>
        <v>1.6893086079963217E-4</v>
      </c>
      <c r="R1001" t="str" cm="1">
        <f t="array" ref="R1001">_xlfn.IFS(AND(O1001&gt;P1001,O1001&gt;Q1001),"Low",AND(P1001&gt;O1001,P1001&gt;Q1001),"Medium",AND(Q1001&gt;O1001,Q1001&gt;P1001),"High")</f>
        <v>Low</v>
      </c>
      <c r="S1001" t="str">
        <f t="shared" si="32"/>
        <v>T</v>
      </c>
    </row>
    <row r="1002" spans="1:19" x14ac:dyDescent="0.3">
      <c r="A1002" t="s">
        <v>17</v>
      </c>
      <c r="B1002">
        <v>3</v>
      </c>
      <c r="C1002" t="s">
        <v>15</v>
      </c>
      <c r="D1002" t="str">
        <f t="shared" si="31"/>
        <v>Low</v>
      </c>
      <c r="E1002">
        <v>1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1</v>
      </c>
      <c r="O1002" cm="1">
        <f t="array" ref="O1002">$U$2*_xlfn.IFS(C1002="data_analyst",$V$5,C1002="data_engineer",$V$6,C1002="data_scientist",$V$7)*_xlfn.IFS(E1002=0,$V$12,E1002=1,$V$11)*_xlfn.IFS(F1002=0,$V$17,F1002=1,$V$16)*_xlfn.IFS(G1002=0,$V$22,G1002=1,$V$21)*_xlfn.IFS(H1002=0,$V$27,H1002=1,$V$26)*_xlfn.IFS(I1002=0,$V$32,I1002=1,$V$31)*_xlfn.IFS(J1002=0,$V$37,J1002=1,$V$36)*_xlfn.IFS(K1002=0,$V$42,K1002=1,$V$41)*_xlfn.IFS(L1002=0,$V$47,L1002=1,$V$46)*_xlfn.IFS(M1002=0,$V$52,M1002=1,$V$51)*_xlfn.IFS(N1002=0,$V$57,N1002=1,$V$56)</f>
        <v>7.4019339092146937E-5</v>
      </c>
      <c r="P1002" cm="1">
        <f t="array" ref="P1002">$V$2*_xlfn.IFS(C1002="data_analyst",$X$5,C1002="data_engineer",$X$6,C1002="data_scientist",$X$7)*_xlfn.IFS(E1002=0,$X$12,E1002=1,$X$11)*_xlfn.IFS(F1002=0,$X$17,F1002=1,$X$16)*_xlfn.IFS(G1002=0,$X$22,G1002=1,$X$21)*_xlfn.IFS(H1002=0,$X$27,H1002=1,$X$26)*_xlfn.IFS(I1002=0,$X$32,I1002=1,$X$31)*_xlfn.IFS(J1002=0,$X$37,J1002=1,$X$36)*_xlfn.IFS(K1002=0,$X$42,K1002=1,$X$41)*_xlfn.IFS(L1002=0,$X$47,L1002=1,$X$46)*_xlfn.IFS(M1002=0,$X$52,M1002=1,$X$51)*_xlfn.IFS(N1002=0,$X$57,N1002=1,$X$56)</f>
        <v>2.1094098855676171E-4</v>
      </c>
      <c r="Q1002" cm="1">
        <f t="array" ref="Q1002">$W$2*_xlfn.IFS(C1002="data_analyst",$Z$5,C1002="data_engineer",$Z$6,C1002="data_scientist",$Z$7)*_xlfn.IFS(E1002=0,$Z$12,E1002=1,$Z$11)*_xlfn.IFS(F1002=0,$Z$17,F1002=1,$Z$16)*_xlfn.IFS(G1002=0,$Z$22,G1002=1,$Z$21)*_xlfn.IFS(H1002=0,$Z$27,H1002=1,$Z$26)*_xlfn.IFS(I1002=0,$Z$32,I1002=1,$Z$31)*_xlfn.IFS(J1002=0,$Z$37,J1002=1,$Z$36)*_xlfn.IFS(K1002=0,$Z$42,K1002=1,$Z$41)*_xlfn.IFS(L1002=0,$Z$47,L1002=1,$Z$46)*_xlfn.IFS(M1002=0,$Z$52,M1002=1,$Z$51)*_xlfn.IFS(N1002=0,$Z$57,N1002=1,$Z$56)</f>
        <v>3.5236387669580071E-4</v>
      </c>
      <c r="R1002" t="str" cm="1">
        <f t="array" ref="R1002">_xlfn.IFS(AND(O1002&gt;P1002,O1002&gt;Q1002),"Low",AND(P1002&gt;O1002,P1002&gt;Q1002),"Medium",AND(Q1002&gt;O1002,Q1002&gt;P1002),"High")</f>
        <v>High</v>
      </c>
      <c r="S1002" t="str">
        <f t="shared" si="32"/>
        <v>F</v>
      </c>
    </row>
    <row r="1003" spans="1:19" x14ac:dyDescent="0.3">
      <c r="A1003" t="s">
        <v>17</v>
      </c>
      <c r="B1003">
        <v>4</v>
      </c>
      <c r="C1003" t="s">
        <v>15</v>
      </c>
      <c r="D1003" t="str">
        <f t="shared" si="31"/>
        <v>Low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 cm="1">
        <f t="array" ref="O1003">$U$2*_xlfn.IFS(C1003="data_analyst",$V$5,C1003="data_engineer",$V$6,C1003="data_scientist",$V$7)*_xlfn.IFS(E1003=0,$V$12,E1003=1,$V$11)*_xlfn.IFS(F1003=0,$V$17,F1003=1,$V$16)*_xlfn.IFS(G1003=0,$V$22,G1003=1,$V$21)*_xlfn.IFS(H1003=0,$V$27,H1003=1,$V$26)*_xlfn.IFS(I1003=0,$V$32,I1003=1,$V$31)*_xlfn.IFS(J1003=0,$V$37,J1003=1,$V$36)*_xlfn.IFS(K1003=0,$V$42,K1003=1,$V$41)*_xlfn.IFS(L1003=0,$V$47,L1003=1,$V$46)*_xlfn.IFS(M1003=0,$V$52,M1003=1,$V$51)*_xlfn.IFS(N1003=0,$V$57,N1003=1,$V$56)</f>
        <v>2.3455829444072339E-2</v>
      </c>
      <c r="P1003" cm="1">
        <f t="array" ref="P1003">$V$2*_xlfn.IFS(C1003="data_analyst",$X$5,C1003="data_engineer",$X$6,C1003="data_scientist",$X$7)*_xlfn.IFS(E1003=0,$X$12,E1003=1,$X$11)*_xlfn.IFS(F1003=0,$X$17,F1003=1,$X$16)*_xlfn.IFS(G1003=0,$X$22,G1003=1,$X$21)*_xlfn.IFS(H1003=0,$X$27,H1003=1,$X$26)*_xlfn.IFS(I1003=0,$X$32,I1003=1,$X$31)*_xlfn.IFS(J1003=0,$X$37,J1003=1,$X$36)*_xlfn.IFS(K1003=0,$X$42,K1003=1,$X$41)*_xlfn.IFS(L1003=0,$X$47,L1003=1,$X$46)*_xlfn.IFS(M1003=0,$X$52,M1003=1,$X$51)*_xlfn.IFS(N1003=0,$X$57,N1003=1,$X$56)</f>
        <v>1.3229474467763136E-4</v>
      </c>
      <c r="Q1003" cm="1">
        <f t="array" ref="Q1003">$W$2*_xlfn.IFS(C1003="data_analyst",$Z$5,C1003="data_engineer",$Z$6,C1003="data_scientist",$Z$7)*_xlfn.IFS(E1003=0,$Z$12,E1003=1,$Z$11)*_xlfn.IFS(F1003=0,$Z$17,F1003=1,$Z$16)*_xlfn.IFS(G1003=0,$Z$22,G1003=1,$Z$21)*_xlfn.IFS(H1003=0,$Z$27,H1003=1,$Z$26)*_xlfn.IFS(I1003=0,$Z$32,I1003=1,$Z$31)*_xlfn.IFS(J1003=0,$Z$37,J1003=1,$Z$36)*_xlfn.IFS(K1003=0,$Z$42,K1003=1,$Z$41)*_xlfn.IFS(L1003=0,$Z$47,L1003=1,$Z$46)*_xlfn.IFS(M1003=0,$Z$52,M1003=1,$Z$51)*_xlfn.IFS(N1003=0,$Z$57,N1003=1,$Z$56)</f>
        <v>1.0934096374833335E-3</v>
      </c>
      <c r="R1003" t="str" cm="1">
        <f t="array" ref="R1003">_xlfn.IFS(AND(O1003&gt;P1003,O1003&gt;Q1003),"Low",AND(P1003&gt;O1003,P1003&gt;Q1003),"Medium",AND(Q1003&gt;O1003,Q1003&gt;P1003),"High")</f>
        <v>Low</v>
      </c>
      <c r="S1003" t="str">
        <f t="shared" si="32"/>
        <v>T</v>
      </c>
    </row>
    <row r="1004" spans="1:19" x14ac:dyDescent="0.3">
      <c r="A1004" t="s">
        <v>17</v>
      </c>
      <c r="B1004">
        <v>4</v>
      </c>
      <c r="C1004" t="s">
        <v>15</v>
      </c>
      <c r="D1004" t="str">
        <f t="shared" si="31"/>
        <v>Low</v>
      </c>
      <c r="E1004">
        <v>1</v>
      </c>
      <c r="F1004">
        <v>1</v>
      </c>
      <c r="G1004">
        <v>0</v>
      </c>
      <c r="H1004">
        <v>1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1</v>
      </c>
      <c r="O1004" cm="1">
        <f t="array" ref="O1004">$U$2*_xlfn.IFS(C1004="data_analyst",$V$5,C1004="data_engineer",$V$6,C1004="data_scientist",$V$7)*_xlfn.IFS(E1004=0,$V$12,E1004=1,$V$11)*_xlfn.IFS(F1004=0,$V$17,F1004=1,$V$16)*_xlfn.IFS(G1004=0,$V$22,G1004=1,$V$21)*_xlfn.IFS(H1004=0,$V$27,H1004=1,$V$26)*_xlfn.IFS(I1004=0,$V$32,I1004=1,$V$31)*_xlfn.IFS(J1004=0,$V$37,J1004=1,$V$36)*_xlfn.IFS(K1004=0,$V$42,K1004=1,$V$41)*_xlfn.IFS(L1004=0,$V$47,L1004=1,$V$46)*_xlfn.IFS(M1004=0,$V$52,M1004=1,$V$51)*_xlfn.IFS(N1004=0,$V$57,N1004=1,$V$56)</f>
        <v>1.3529660721793594E-3</v>
      </c>
      <c r="P1004" cm="1">
        <f t="array" ref="P1004">$V$2*_xlfn.IFS(C1004="data_analyst",$X$5,C1004="data_engineer",$X$6,C1004="data_scientist",$X$7)*_xlfn.IFS(E1004=0,$X$12,E1004=1,$X$11)*_xlfn.IFS(F1004=0,$X$17,F1004=1,$X$16)*_xlfn.IFS(G1004=0,$X$22,G1004=1,$X$21)*_xlfn.IFS(H1004=0,$X$27,H1004=1,$X$26)*_xlfn.IFS(I1004=0,$X$32,I1004=1,$X$31)*_xlfn.IFS(J1004=0,$X$37,J1004=1,$X$36)*_xlfn.IFS(K1004=0,$X$42,K1004=1,$X$41)*_xlfn.IFS(L1004=0,$X$47,L1004=1,$X$46)*_xlfn.IFS(M1004=0,$X$52,M1004=1,$X$51)*_xlfn.IFS(N1004=0,$X$57,N1004=1,$X$56)</f>
        <v>7.3062549825575368E-5</v>
      </c>
      <c r="Q1004" cm="1">
        <f t="array" ref="Q1004">$W$2*_xlfn.IFS(C1004="data_analyst",$Z$5,C1004="data_engineer",$Z$6,C1004="data_scientist",$Z$7)*_xlfn.IFS(E1004=0,$Z$12,E1004=1,$Z$11)*_xlfn.IFS(F1004=0,$Z$17,F1004=1,$Z$16)*_xlfn.IFS(G1004=0,$Z$22,G1004=1,$Z$21)*_xlfn.IFS(H1004=0,$Z$27,H1004=1,$Z$26)*_xlfn.IFS(I1004=0,$Z$32,I1004=1,$Z$31)*_xlfn.IFS(J1004=0,$Z$37,J1004=1,$Z$36)*_xlfn.IFS(K1004=0,$Z$42,K1004=1,$Z$41)*_xlfn.IFS(L1004=0,$Z$47,L1004=1,$Z$46)*_xlfn.IFS(M1004=0,$Z$52,M1004=1,$Z$51)*_xlfn.IFS(N1004=0,$Z$57,N1004=1,$Z$56)</f>
        <v>2.1952207881390927E-4</v>
      </c>
      <c r="R1004" t="str" cm="1">
        <f t="array" ref="R1004">_xlfn.IFS(AND(O1004&gt;P1004,O1004&gt;Q1004),"Low",AND(P1004&gt;O1004,P1004&gt;Q1004),"Medium",AND(Q1004&gt;O1004,Q1004&gt;P1004),"High")</f>
        <v>Low</v>
      </c>
      <c r="S1004" t="str">
        <f t="shared" si="32"/>
        <v>T</v>
      </c>
    </row>
    <row r="1005" spans="1:19" x14ac:dyDescent="0.3">
      <c r="A1005" t="s">
        <v>17</v>
      </c>
      <c r="B1005">
        <v>1</v>
      </c>
      <c r="C1005" t="s">
        <v>15</v>
      </c>
      <c r="D1005" t="str">
        <f t="shared" si="31"/>
        <v>Low</v>
      </c>
      <c r="E1005">
        <v>1</v>
      </c>
      <c r="F1005">
        <v>1</v>
      </c>
      <c r="G1005">
        <v>0</v>
      </c>
      <c r="H1005">
        <v>1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1</v>
      </c>
      <c r="O1005" cm="1">
        <f t="array" ref="O1005">$U$2*_xlfn.IFS(C1005="data_analyst",$V$5,C1005="data_engineer",$V$6,C1005="data_scientist",$V$7)*_xlfn.IFS(E1005=0,$V$12,E1005=1,$V$11)*_xlfn.IFS(F1005=0,$V$17,F1005=1,$V$16)*_xlfn.IFS(G1005=0,$V$22,G1005=1,$V$21)*_xlfn.IFS(H1005=0,$V$27,H1005=1,$V$26)*_xlfn.IFS(I1005=0,$V$32,I1005=1,$V$31)*_xlfn.IFS(J1005=0,$V$37,J1005=1,$V$36)*_xlfn.IFS(K1005=0,$V$42,K1005=1,$V$41)*_xlfn.IFS(L1005=0,$V$47,L1005=1,$V$46)*_xlfn.IFS(M1005=0,$V$52,M1005=1,$V$51)*_xlfn.IFS(N1005=0,$V$57,N1005=1,$V$56)</f>
        <v>1.3529660721793594E-3</v>
      </c>
      <c r="P1005" cm="1">
        <f t="array" ref="P1005">$V$2*_xlfn.IFS(C1005="data_analyst",$X$5,C1005="data_engineer",$X$6,C1005="data_scientist",$X$7)*_xlfn.IFS(E1005=0,$X$12,E1005=1,$X$11)*_xlfn.IFS(F1005=0,$X$17,F1005=1,$X$16)*_xlfn.IFS(G1005=0,$X$22,G1005=1,$X$21)*_xlfn.IFS(H1005=0,$X$27,H1005=1,$X$26)*_xlfn.IFS(I1005=0,$X$32,I1005=1,$X$31)*_xlfn.IFS(J1005=0,$X$37,J1005=1,$X$36)*_xlfn.IFS(K1005=0,$X$42,K1005=1,$X$41)*_xlfn.IFS(L1005=0,$X$47,L1005=1,$X$46)*_xlfn.IFS(M1005=0,$X$52,M1005=1,$X$51)*_xlfn.IFS(N1005=0,$X$57,N1005=1,$X$56)</f>
        <v>7.3062549825575368E-5</v>
      </c>
      <c r="Q1005" cm="1">
        <f t="array" ref="Q1005">$W$2*_xlfn.IFS(C1005="data_analyst",$Z$5,C1005="data_engineer",$Z$6,C1005="data_scientist",$Z$7)*_xlfn.IFS(E1005=0,$Z$12,E1005=1,$Z$11)*_xlfn.IFS(F1005=0,$Z$17,F1005=1,$Z$16)*_xlfn.IFS(G1005=0,$Z$22,G1005=1,$Z$21)*_xlfn.IFS(H1005=0,$Z$27,H1005=1,$Z$26)*_xlfn.IFS(I1005=0,$Z$32,I1005=1,$Z$31)*_xlfn.IFS(J1005=0,$Z$37,J1005=1,$Z$36)*_xlfn.IFS(K1005=0,$Z$42,K1005=1,$Z$41)*_xlfn.IFS(L1005=0,$Z$47,L1005=1,$Z$46)*_xlfn.IFS(M1005=0,$Z$52,M1005=1,$Z$51)*_xlfn.IFS(N1005=0,$Z$57,N1005=1,$Z$56)</f>
        <v>2.1952207881390927E-4</v>
      </c>
      <c r="R1005" t="str" cm="1">
        <f t="array" ref="R1005">_xlfn.IFS(AND(O1005&gt;P1005,O1005&gt;Q1005),"Low",AND(P1005&gt;O1005,P1005&gt;Q1005),"Medium",AND(Q1005&gt;O1005,Q1005&gt;P1005),"High")</f>
        <v>Low</v>
      </c>
      <c r="S1005" t="str">
        <f t="shared" si="32"/>
        <v>T</v>
      </c>
    </row>
    <row r="1006" spans="1:19" x14ac:dyDescent="0.3">
      <c r="A1006" t="s">
        <v>17</v>
      </c>
      <c r="B1006">
        <v>3</v>
      </c>
      <c r="C1006" t="s">
        <v>15</v>
      </c>
      <c r="D1006" t="str">
        <f t="shared" si="31"/>
        <v>Low</v>
      </c>
      <c r="E1006">
        <v>1</v>
      </c>
      <c r="F1006">
        <v>1</v>
      </c>
      <c r="G1006">
        <v>1</v>
      </c>
      <c r="H1006">
        <v>1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1</v>
      </c>
      <c r="O1006" cm="1">
        <f t="array" ref="O1006">$U$2*_xlfn.IFS(C1006="data_analyst",$V$5,C1006="data_engineer",$V$6,C1006="data_scientist",$V$7)*_xlfn.IFS(E1006=0,$V$12,E1006=1,$V$11)*_xlfn.IFS(F1006=0,$V$17,F1006=1,$V$16)*_xlfn.IFS(G1006=0,$V$22,G1006=1,$V$21)*_xlfn.IFS(H1006=0,$V$27,H1006=1,$V$26)*_xlfn.IFS(I1006=0,$V$32,I1006=1,$V$31)*_xlfn.IFS(J1006=0,$V$37,J1006=1,$V$36)*_xlfn.IFS(K1006=0,$V$42,K1006=1,$V$41)*_xlfn.IFS(L1006=0,$V$47,L1006=1,$V$46)*_xlfn.IFS(M1006=0,$V$52,M1006=1,$V$51)*_xlfn.IFS(N1006=0,$V$57,N1006=1,$V$56)</f>
        <v>2.4616083322747339E-4</v>
      </c>
      <c r="P1006" cm="1">
        <f t="array" ref="P1006">$V$2*_xlfn.IFS(C1006="data_analyst",$X$5,C1006="data_engineer",$X$6,C1006="data_scientist",$X$7)*_xlfn.IFS(E1006=0,$X$12,E1006=1,$X$11)*_xlfn.IFS(F1006=0,$X$17,F1006=1,$X$16)*_xlfn.IFS(G1006=0,$X$22,G1006=1,$X$21)*_xlfn.IFS(H1006=0,$X$27,H1006=1,$X$26)*_xlfn.IFS(I1006=0,$X$32,I1006=1,$X$31)*_xlfn.IFS(J1006=0,$X$37,J1006=1,$X$36)*_xlfn.IFS(K1006=0,$X$42,K1006=1,$X$41)*_xlfn.IFS(L1006=0,$X$47,L1006=1,$X$46)*_xlfn.IFS(M1006=0,$X$52,M1006=1,$X$51)*_xlfn.IFS(N1006=0,$X$57,N1006=1,$X$56)</f>
        <v>8.3113984324616216E-5</v>
      </c>
      <c r="Q1006" cm="1">
        <f t="array" ref="Q1006">$W$2*_xlfn.IFS(C1006="data_analyst",$Z$5,C1006="data_engineer",$Z$6,C1006="data_scientist",$Z$7)*_xlfn.IFS(E1006=0,$Z$12,E1006=1,$Z$11)*_xlfn.IFS(F1006=0,$Z$17,F1006=1,$Z$16)*_xlfn.IFS(G1006=0,$Z$22,G1006=1,$Z$21)*_xlfn.IFS(H1006=0,$Z$27,H1006=1,$Z$26)*_xlfn.IFS(I1006=0,$Z$32,I1006=1,$Z$31)*_xlfn.IFS(J1006=0,$Z$37,J1006=1,$Z$36)*_xlfn.IFS(K1006=0,$Z$42,K1006=1,$Z$41)*_xlfn.IFS(L1006=0,$Z$47,L1006=1,$Z$46)*_xlfn.IFS(M1006=0,$Z$52,M1006=1,$Z$51)*_xlfn.IFS(N1006=0,$Z$57,N1006=1,$Z$56)</f>
        <v>1.4997052909069048E-4</v>
      </c>
      <c r="R1006" t="str" cm="1">
        <f t="array" ref="R1006">_xlfn.IFS(AND(O1006&gt;P1006,O1006&gt;Q1006),"Low",AND(P1006&gt;O1006,P1006&gt;Q1006),"Medium",AND(Q1006&gt;O1006,Q1006&gt;P1006),"High")</f>
        <v>Low</v>
      </c>
      <c r="S1006" t="str">
        <f t="shared" si="32"/>
        <v>T</v>
      </c>
    </row>
    <row r="1007" spans="1:19" x14ac:dyDescent="0.3">
      <c r="A1007" t="s">
        <v>17</v>
      </c>
      <c r="B1007">
        <v>1</v>
      </c>
      <c r="C1007" t="s">
        <v>15</v>
      </c>
      <c r="D1007" t="str">
        <f t="shared" si="31"/>
        <v>Low</v>
      </c>
      <c r="E1007">
        <v>0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 cm="1">
        <f t="array" ref="O1007">$U$2*_xlfn.IFS(C1007="data_analyst",$V$5,C1007="data_engineer",$V$6,C1007="data_scientist",$V$7)*_xlfn.IFS(E1007=0,$V$12,E1007=1,$V$11)*_xlfn.IFS(F1007=0,$V$17,F1007=1,$V$16)*_xlfn.IFS(G1007=0,$V$22,G1007=1,$V$21)*_xlfn.IFS(H1007=0,$V$27,H1007=1,$V$26)*_xlfn.IFS(I1007=0,$V$32,I1007=1,$V$31)*_xlfn.IFS(J1007=0,$V$37,J1007=1,$V$36)*_xlfn.IFS(K1007=0,$V$42,K1007=1,$V$41)*_xlfn.IFS(L1007=0,$V$47,L1007=1,$V$46)*_xlfn.IFS(M1007=0,$V$52,M1007=1,$V$51)*_xlfn.IFS(N1007=0,$V$57,N1007=1,$V$56)</f>
        <v>2.3455829444072339E-2</v>
      </c>
      <c r="P1007" cm="1">
        <f t="array" ref="P1007">$V$2*_xlfn.IFS(C1007="data_analyst",$X$5,C1007="data_engineer",$X$6,C1007="data_scientist",$X$7)*_xlfn.IFS(E1007=0,$X$12,E1007=1,$X$11)*_xlfn.IFS(F1007=0,$X$17,F1007=1,$X$16)*_xlfn.IFS(G1007=0,$X$22,G1007=1,$X$21)*_xlfn.IFS(H1007=0,$X$27,H1007=1,$X$26)*_xlfn.IFS(I1007=0,$X$32,I1007=1,$X$31)*_xlfn.IFS(J1007=0,$X$37,J1007=1,$X$36)*_xlfn.IFS(K1007=0,$X$42,K1007=1,$X$41)*_xlfn.IFS(L1007=0,$X$47,L1007=1,$X$46)*_xlfn.IFS(M1007=0,$X$52,M1007=1,$X$51)*_xlfn.IFS(N1007=0,$X$57,N1007=1,$X$56)</f>
        <v>1.3229474467763136E-4</v>
      </c>
      <c r="Q1007" cm="1">
        <f t="array" ref="Q1007">$W$2*_xlfn.IFS(C1007="data_analyst",$Z$5,C1007="data_engineer",$Z$6,C1007="data_scientist",$Z$7)*_xlfn.IFS(E1007=0,$Z$12,E1007=1,$Z$11)*_xlfn.IFS(F1007=0,$Z$17,F1007=1,$Z$16)*_xlfn.IFS(G1007=0,$Z$22,G1007=1,$Z$21)*_xlfn.IFS(H1007=0,$Z$27,H1007=1,$Z$26)*_xlfn.IFS(I1007=0,$Z$32,I1007=1,$Z$31)*_xlfn.IFS(J1007=0,$Z$37,J1007=1,$Z$36)*_xlfn.IFS(K1007=0,$Z$42,K1007=1,$Z$41)*_xlfn.IFS(L1007=0,$Z$47,L1007=1,$Z$46)*_xlfn.IFS(M1007=0,$Z$52,M1007=1,$Z$51)*_xlfn.IFS(N1007=0,$Z$57,N1007=1,$Z$56)</f>
        <v>1.0934096374833335E-3</v>
      </c>
      <c r="R1007" t="str" cm="1">
        <f t="array" ref="R1007">_xlfn.IFS(AND(O1007&gt;P1007,O1007&gt;Q1007),"Low",AND(P1007&gt;O1007,P1007&gt;Q1007),"Medium",AND(Q1007&gt;O1007,Q1007&gt;P1007),"High")</f>
        <v>Low</v>
      </c>
      <c r="S1007" t="str">
        <f t="shared" si="32"/>
        <v>T</v>
      </c>
    </row>
    <row r="1008" spans="1:19" x14ac:dyDescent="0.3">
      <c r="A1008" t="s">
        <v>17</v>
      </c>
      <c r="B1008">
        <v>2</v>
      </c>
      <c r="C1008" t="s">
        <v>15</v>
      </c>
      <c r="D1008" t="str">
        <f t="shared" si="31"/>
        <v>Low</v>
      </c>
      <c r="E1008">
        <v>1</v>
      </c>
      <c r="F1008">
        <v>1</v>
      </c>
      <c r="G1008">
        <v>1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 cm="1">
        <f t="array" ref="O1008">$U$2*_xlfn.IFS(C1008="data_analyst",$V$5,C1008="data_engineer",$V$6,C1008="data_scientist",$V$7)*_xlfn.IFS(E1008=0,$V$12,E1008=1,$V$11)*_xlfn.IFS(F1008=0,$V$17,F1008=1,$V$16)*_xlfn.IFS(G1008=0,$V$22,G1008=1,$V$21)*_xlfn.IFS(H1008=0,$V$27,H1008=1,$V$26)*_xlfn.IFS(I1008=0,$V$32,I1008=1,$V$31)*_xlfn.IFS(J1008=0,$V$37,J1008=1,$V$36)*_xlfn.IFS(K1008=0,$V$42,K1008=1,$V$41)*_xlfn.IFS(L1008=0,$V$47,L1008=1,$V$46)*_xlfn.IFS(M1008=0,$V$52,M1008=1,$V$51)*_xlfn.IFS(N1008=0,$V$57,N1008=1,$V$56)</f>
        <v>7.1690885362428198E-4</v>
      </c>
      <c r="P1008" cm="1">
        <f t="array" ref="P1008">$V$2*_xlfn.IFS(C1008="data_analyst",$X$5,C1008="data_engineer",$X$6,C1008="data_scientist",$X$7)*_xlfn.IFS(E1008=0,$X$12,E1008=1,$X$11)*_xlfn.IFS(F1008=0,$X$17,F1008=1,$X$16)*_xlfn.IFS(G1008=0,$X$22,G1008=1,$X$21)*_xlfn.IFS(H1008=0,$X$27,H1008=1,$X$26)*_xlfn.IFS(I1008=0,$X$32,I1008=1,$X$31)*_xlfn.IFS(J1008=0,$X$37,J1008=1,$X$36)*_xlfn.IFS(K1008=0,$X$42,K1008=1,$X$41)*_xlfn.IFS(L1008=0,$X$47,L1008=1,$X$46)*_xlfn.IFS(M1008=0,$X$52,M1008=1,$X$51)*_xlfn.IFS(N1008=0,$X$57,N1008=1,$X$56)</f>
        <v>3.4333066421944267E-4</v>
      </c>
      <c r="Q1008" cm="1">
        <f t="array" ref="Q1008">$W$2*_xlfn.IFS(C1008="data_analyst",$Z$5,C1008="data_engineer",$Z$6,C1008="data_scientist",$Z$7)*_xlfn.IFS(E1008=0,$Z$12,E1008=1,$Z$11)*_xlfn.IFS(F1008=0,$Z$17,F1008=1,$Z$16)*_xlfn.IFS(G1008=0,$Z$22,G1008=1,$Z$21)*_xlfn.IFS(H1008=0,$Z$27,H1008=1,$Z$26)*_xlfn.IFS(I1008=0,$Z$32,I1008=1,$Z$31)*_xlfn.IFS(J1008=0,$Z$37,J1008=1,$Z$36)*_xlfn.IFS(K1008=0,$Z$42,K1008=1,$Z$41)*_xlfn.IFS(L1008=0,$Z$47,L1008=1,$Z$46)*_xlfn.IFS(M1008=0,$Z$52,M1008=1,$Z$51)*_xlfn.IFS(N1008=0,$Z$57,N1008=1,$Z$56)</f>
        <v>5.3445873118897072E-4</v>
      </c>
      <c r="R1008" t="str" cm="1">
        <f t="array" ref="R1008">_xlfn.IFS(AND(O1008&gt;P1008,O1008&gt;Q1008),"Low",AND(P1008&gt;O1008,P1008&gt;Q1008),"Medium",AND(Q1008&gt;O1008,Q1008&gt;P1008),"High")</f>
        <v>Low</v>
      </c>
      <c r="S1008" t="str">
        <f t="shared" si="32"/>
        <v>T</v>
      </c>
    </row>
    <row r="1009" spans="1:19" x14ac:dyDescent="0.3">
      <c r="A1009" t="s">
        <v>17</v>
      </c>
      <c r="B1009">
        <v>4</v>
      </c>
      <c r="C1009" t="s">
        <v>15</v>
      </c>
      <c r="D1009" t="str">
        <f t="shared" si="31"/>
        <v>Low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 cm="1">
        <f t="array" ref="O1009">$U$2*_xlfn.IFS(C1009="data_analyst",$V$5,C1009="data_engineer",$V$6,C1009="data_scientist",$V$7)*_xlfn.IFS(E1009=0,$V$12,E1009=1,$V$11)*_xlfn.IFS(F1009=0,$V$17,F1009=1,$V$16)*_xlfn.IFS(G1009=0,$V$22,G1009=1,$V$21)*_xlfn.IFS(H1009=0,$V$27,H1009=1,$V$26)*_xlfn.IFS(I1009=0,$V$32,I1009=1,$V$31)*_xlfn.IFS(J1009=0,$V$37,J1009=1,$V$36)*_xlfn.IFS(K1009=0,$V$42,K1009=1,$V$41)*_xlfn.IFS(L1009=0,$V$47,L1009=1,$V$46)*_xlfn.IFS(M1009=0,$V$52,M1009=1,$V$51)*_xlfn.IFS(N1009=0,$V$57,N1009=1,$V$56)</f>
        <v>2.3455829444072339E-2</v>
      </c>
      <c r="P1009" cm="1">
        <f t="array" ref="P1009">$V$2*_xlfn.IFS(C1009="data_analyst",$X$5,C1009="data_engineer",$X$6,C1009="data_scientist",$X$7)*_xlfn.IFS(E1009=0,$X$12,E1009=1,$X$11)*_xlfn.IFS(F1009=0,$X$17,F1009=1,$X$16)*_xlfn.IFS(G1009=0,$X$22,G1009=1,$X$21)*_xlfn.IFS(H1009=0,$X$27,H1009=1,$X$26)*_xlfn.IFS(I1009=0,$X$32,I1009=1,$X$31)*_xlfn.IFS(J1009=0,$X$37,J1009=1,$X$36)*_xlfn.IFS(K1009=0,$X$42,K1009=1,$X$41)*_xlfn.IFS(L1009=0,$X$47,L1009=1,$X$46)*_xlfn.IFS(M1009=0,$X$52,M1009=1,$X$51)*_xlfn.IFS(N1009=0,$X$57,N1009=1,$X$56)</f>
        <v>1.3229474467763136E-4</v>
      </c>
      <c r="Q1009" cm="1">
        <f t="array" ref="Q1009">$W$2*_xlfn.IFS(C1009="data_analyst",$Z$5,C1009="data_engineer",$Z$6,C1009="data_scientist",$Z$7)*_xlfn.IFS(E1009=0,$Z$12,E1009=1,$Z$11)*_xlfn.IFS(F1009=0,$Z$17,F1009=1,$Z$16)*_xlfn.IFS(G1009=0,$Z$22,G1009=1,$Z$21)*_xlfn.IFS(H1009=0,$Z$27,H1009=1,$Z$26)*_xlfn.IFS(I1009=0,$Z$32,I1009=1,$Z$31)*_xlfn.IFS(J1009=0,$Z$37,J1009=1,$Z$36)*_xlfn.IFS(K1009=0,$Z$42,K1009=1,$Z$41)*_xlfn.IFS(L1009=0,$Z$47,L1009=1,$Z$46)*_xlfn.IFS(M1009=0,$Z$52,M1009=1,$Z$51)*_xlfn.IFS(N1009=0,$Z$57,N1009=1,$Z$56)</f>
        <v>1.0934096374833335E-3</v>
      </c>
      <c r="R1009" t="str" cm="1">
        <f t="array" ref="R1009">_xlfn.IFS(AND(O1009&gt;P1009,O1009&gt;Q1009),"Low",AND(P1009&gt;O1009,P1009&gt;Q1009),"Medium",AND(Q1009&gt;O1009,Q1009&gt;P1009),"High")</f>
        <v>Low</v>
      </c>
      <c r="S1009" t="str">
        <f t="shared" si="32"/>
        <v>T</v>
      </c>
    </row>
    <row r="1010" spans="1:19" x14ac:dyDescent="0.3">
      <c r="A1010" t="s">
        <v>17</v>
      </c>
      <c r="B1010">
        <v>2</v>
      </c>
      <c r="C1010" t="s">
        <v>15</v>
      </c>
      <c r="D1010" t="str">
        <f t="shared" si="31"/>
        <v>Low</v>
      </c>
      <c r="E1010">
        <v>1</v>
      </c>
      <c r="F1010">
        <v>1</v>
      </c>
      <c r="G1010">
        <v>0</v>
      </c>
      <c r="H1010">
        <v>1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1</v>
      </c>
      <c r="O1010" cm="1">
        <f t="array" ref="O1010">$U$2*_xlfn.IFS(C1010="data_analyst",$V$5,C1010="data_engineer",$V$6,C1010="data_scientist",$V$7)*_xlfn.IFS(E1010=0,$V$12,E1010=1,$V$11)*_xlfn.IFS(F1010=0,$V$17,F1010=1,$V$16)*_xlfn.IFS(G1010=0,$V$22,G1010=1,$V$21)*_xlfn.IFS(H1010=0,$V$27,H1010=1,$V$26)*_xlfn.IFS(I1010=0,$V$32,I1010=1,$V$31)*_xlfn.IFS(J1010=0,$V$37,J1010=1,$V$36)*_xlfn.IFS(K1010=0,$V$42,K1010=1,$V$41)*_xlfn.IFS(L1010=0,$V$47,L1010=1,$V$46)*_xlfn.IFS(M1010=0,$V$52,M1010=1,$V$51)*_xlfn.IFS(N1010=0,$V$57,N1010=1,$V$56)</f>
        <v>1.3529660721793594E-3</v>
      </c>
      <c r="P1010" cm="1">
        <f t="array" ref="P1010">$V$2*_xlfn.IFS(C1010="data_analyst",$X$5,C1010="data_engineer",$X$6,C1010="data_scientist",$X$7)*_xlfn.IFS(E1010=0,$X$12,E1010=1,$X$11)*_xlfn.IFS(F1010=0,$X$17,F1010=1,$X$16)*_xlfn.IFS(G1010=0,$X$22,G1010=1,$X$21)*_xlfn.IFS(H1010=0,$X$27,H1010=1,$X$26)*_xlfn.IFS(I1010=0,$X$32,I1010=1,$X$31)*_xlfn.IFS(J1010=0,$X$37,J1010=1,$X$36)*_xlfn.IFS(K1010=0,$X$42,K1010=1,$X$41)*_xlfn.IFS(L1010=0,$X$47,L1010=1,$X$46)*_xlfn.IFS(M1010=0,$X$52,M1010=1,$X$51)*_xlfn.IFS(N1010=0,$X$57,N1010=1,$X$56)</f>
        <v>7.3062549825575368E-5</v>
      </c>
      <c r="Q1010" cm="1">
        <f t="array" ref="Q1010">$W$2*_xlfn.IFS(C1010="data_analyst",$Z$5,C1010="data_engineer",$Z$6,C1010="data_scientist",$Z$7)*_xlfn.IFS(E1010=0,$Z$12,E1010=1,$Z$11)*_xlfn.IFS(F1010=0,$Z$17,F1010=1,$Z$16)*_xlfn.IFS(G1010=0,$Z$22,G1010=1,$Z$21)*_xlfn.IFS(H1010=0,$Z$27,H1010=1,$Z$26)*_xlfn.IFS(I1010=0,$Z$32,I1010=1,$Z$31)*_xlfn.IFS(J1010=0,$Z$37,J1010=1,$Z$36)*_xlfn.IFS(K1010=0,$Z$42,K1010=1,$Z$41)*_xlfn.IFS(L1010=0,$Z$47,L1010=1,$Z$46)*_xlfn.IFS(M1010=0,$Z$52,M1010=1,$Z$51)*_xlfn.IFS(N1010=0,$Z$57,N1010=1,$Z$56)</f>
        <v>2.1952207881390927E-4</v>
      </c>
      <c r="R1010" t="str" cm="1">
        <f t="array" ref="R1010">_xlfn.IFS(AND(O1010&gt;P1010,O1010&gt;Q1010),"Low",AND(P1010&gt;O1010,P1010&gt;Q1010),"Medium",AND(Q1010&gt;O1010,Q1010&gt;P1010),"High")</f>
        <v>Low</v>
      </c>
      <c r="S1010" t="str">
        <f t="shared" si="32"/>
        <v>T</v>
      </c>
    </row>
    <row r="1011" spans="1:19" x14ac:dyDescent="0.3">
      <c r="A1011" t="s">
        <v>17</v>
      </c>
      <c r="B1011">
        <v>6</v>
      </c>
      <c r="C1011" t="s">
        <v>15</v>
      </c>
      <c r="D1011" t="str">
        <f t="shared" si="31"/>
        <v>Low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 cm="1">
        <f t="array" ref="O1011">$U$2*_xlfn.IFS(C1011="data_analyst",$V$5,C1011="data_engineer",$V$6,C1011="data_scientist",$V$7)*_xlfn.IFS(E1011=0,$V$12,E1011=1,$V$11)*_xlfn.IFS(F1011=0,$V$17,F1011=1,$V$16)*_xlfn.IFS(G1011=0,$V$22,G1011=1,$V$21)*_xlfn.IFS(H1011=0,$V$27,H1011=1,$V$26)*_xlfn.IFS(I1011=0,$V$32,I1011=1,$V$31)*_xlfn.IFS(J1011=0,$V$37,J1011=1,$V$36)*_xlfn.IFS(K1011=0,$V$42,K1011=1,$V$41)*_xlfn.IFS(L1011=0,$V$47,L1011=1,$V$46)*_xlfn.IFS(M1011=0,$V$52,M1011=1,$V$51)*_xlfn.IFS(N1011=0,$V$57,N1011=1,$V$56)</f>
        <v>1.2354408435458334E-3</v>
      </c>
      <c r="P1011" cm="1">
        <f t="array" ref="P1011">$V$2*_xlfn.IFS(C1011="data_analyst",$X$5,C1011="data_engineer",$X$6,C1011="data_scientist",$X$7)*_xlfn.IFS(E1011=0,$X$12,E1011=1,$X$11)*_xlfn.IFS(F1011=0,$X$17,F1011=1,$X$16)*_xlfn.IFS(G1011=0,$X$22,G1011=1,$X$21)*_xlfn.IFS(H1011=0,$X$27,H1011=1,$X$26)*_xlfn.IFS(I1011=0,$X$32,I1011=1,$X$31)*_xlfn.IFS(J1011=0,$X$37,J1011=1,$X$36)*_xlfn.IFS(K1011=0,$X$42,K1011=1,$X$41)*_xlfn.IFS(L1011=0,$X$47,L1011=1,$X$46)*_xlfn.IFS(M1011=0,$X$52,M1011=1,$X$51)*_xlfn.IFS(N1011=0,$X$57,N1011=1,$X$56)</f>
        <v>1.614648194314651E-6</v>
      </c>
      <c r="Q1011" cm="1">
        <f t="array" ref="Q1011">$W$2*_xlfn.IFS(C1011="data_analyst",$Z$5,C1011="data_engineer",$Z$6,C1011="data_scientist",$Z$7)*_xlfn.IFS(E1011=0,$Z$12,E1011=1,$Z$11)*_xlfn.IFS(F1011=0,$Z$17,F1011=1,$Z$16)*_xlfn.IFS(G1011=0,$Z$22,G1011=1,$Z$21)*_xlfn.IFS(H1011=0,$Z$27,H1011=1,$Z$26)*_xlfn.IFS(I1011=0,$Z$32,I1011=1,$Z$31)*_xlfn.IFS(J1011=0,$Z$37,J1011=1,$Z$36)*_xlfn.IFS(K1011=0,$Z$42,K1011=1,$Z$41)*_xlfn.IFS(L1011=0,$Z$47,L1011=1,$Z$46)*_xlfn.IFS(M1011=0,$Z$52,M1011=1,$Z$51)*_xlfn.IFS(N1011=0,$Z$57,N1011=1,$Z$56)</f>
        <v>4.4693733793478163E-5</v>
      </c>
      <c r="R1011" t="str" cm="1">
        <f t="array" ref="R1011">_xlfn.IFS(AND(O1011&gt;P1011,O1011&gt;Q1011),"Low",AND(P1011&gt;O1011,P1011&gt;Q1011),"Medium",AND(Q1011&gt;O1011,Q1011&gt;P1011),"High")</f>
        <v>Low</v>
      </c>
      <c r="S1011" t="str">
        <f t="shared" si="32"/>
        <v>T</v>
      </c>
    </row>
    <row r="1012" spans="1:19" x14ac:dyDescent="0.3">
      <c r="A1012" t="s">
        <v>17</v>
      </c>
      <c r="B1012">
        <v>0</v>
      </c>
      <c r="C1012" t="s">
        <v>15</v>
      </c>
      <c r="D1012" t="str">
        <f t="shared" si="31"/>
        <v>Low</v>
      </c>
      <c r="E1012">
        <v>1</v>
      </c>
      <c r="F1012">
        <v>1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 cm="1">
        <f t="array" ref="O1012">$U$2*_xlfn.IFS(C1012="data_analyst",$V$5,C1012="data_engineer",$V$6,C1012="data_scientist",$V$7)*_xlfn.IFS(E1012=0,$V$12,E1012=1,$V$11)*_xlfn.IFS(F1012=0,$V$17,F1012=1,$V$16)*_xlfn.IFS(G1012=0,$V$22,G1012=1,$V$21)*_xlfn.IFS(H1012=0,$V$27,H1012=1,$V$26)*_xlfn.IFS(I1012=0,$V$32,I1012=1,$V$31)*_xlfn.IFS(J1012=0,$V$37,J1012=1,$V$36)*_xlfn.IFS(K1012=0,$V$42,K1012=1,$V$41)*_xlfn.IFS(L1012=0,$V$47,L1012=1,$V$46)*_xlfn.IFS(M1012=0,$V$52,M1012=1,$V$51)*_xlfn.IFS(N1012=0,$V$57,N1012=1,$V$56)</f>
        <v>7.5525364719522146E-4</v>
      </c>
      <c r="P1012" cm="1">
        <f t="array" ref="P1012">$V$2*_xlfn.IFS(C1012="data_analyst",$X$5,C1012="data_engineer",$X$6,C1012="data_scientist",$X$7)*_xlfn.IFS(E1012=0,$X$12,E1012=1,$X$11)*_xlfn.IFS(F1012=0,$X$17,F1012=1,$X$16)*_xlfn.IFS(G1012=0,$X$22,G1012=1,$X$21)*_xlfn.IFS(H1012=0,$X$27,H1012=1,$X$26)*_xlfn.IFS(I1012=0,$X$32,I1012=1,$X$31)*_xlfn.IFS(J1012=0,$X$37,J1012=1,$X$36)*_xlfn.IFS(K1012=0,$X$42,K1012=1,$X$41)*_xlfn.IFS(L1012=0,$X$47,L1012=1,$X$46)*_xlfn.IFS(M1012=0,$X$52,M1012=1,$X$51)*_xlfn.IFS(N1012=0,$X$57,N1012=1,$X$56)</f>
        <v>4.8845495364395327E-6</v>
      </c>
      <c r="Q1012" cm="1">
        <f t="array" ref="Q1012">$W$2*_xlfn.IFS(C1012="data_analyst",$Z$5,C1012="data_engineer",$Z$6,C1012="data_scientist",$Z$7)*_xlfn.IFS(E1012=0,$Z$12,E1012=1,$Z$11)*_xlfn.IFS(F1012=0,$Z$17,F1012=1,$Z$16)*_xlfn.IFS(G1012=0,$Z$22,G1012=1,$Z$21)*_xlfn.IFS(H1012=0,$Z$27,H1012=1,$Z$26)*_xlfn.IFS(I1012=0,$Z$32,I1012=1,$Z$31)*_xlfn.IFS(J1012=0,$Z$37,J1012=1,$Z$36)*_xlfn.IFS(K1012=0,$Z$42,K1012=1,$Z$41)*_xlfn.IFS(L1012=0,$Z$47,L1012=1,$Z$46)*_xlfn.IFS(M1012=0,$Z$52,M1012=1,$Z$51)*_xlfn.IFS(N1012=0,$Z$57,N1012=1,$Z$56)</f>
        <v>6.2986810389729494E-5</v>
      </c>
      <c r="R1012" t="str" cm="1">
        <f t="array" ref="R1012">_xlfn.IFS(AND(O1012&gt;P1012,O1012&gt;Q1012),"Low",AND(P1012&gt;O1012,P1012&gt;Q1012),"Medium",AND(Q1012&gt;O1012,Q1012&gt;P1012),"High")</f>
        <v>Low</v>
      </c>
      <c r="S1012" t="str">
        <f t="shared" si="32"/>
        <v>T</v>
      </c>
    </row>
    <row r="1013" spans="1:19" x14ac:dyDescent="0.3">
      <c r="A1013" t="s">
        <v>17</v>
      </c>
      <c r="B1013">
        <v>1</v>
      </c>
      <c r="C1013" t="s">
        <v>15</v>
      </c>
      <c r="D1013" t="str">
        <f t="shared" si="31"/>
        <v>Low</v>
      </c>
      <c r="E1013">
        <v>1</v>
      </c>
      <c r="F1013">
        <v>1</v>
      </c>
      <c r="G1013">
        <v>0</v>
      </c>
      <c r="H1013">
        <v>1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1</v>
      </c>
      <c r="O1013" cm="1">
        <f t="array" ref="O1013">$U$2*_xlfn.IFS(C1013="data_analyst",$V$5,C1013="data_engineer",$V$6,C1013="data_scientist",$V$7)*_xlfn.IFS(E1013=0,$V$12,E1013=1,$V$11)*_xlfn.IFS(F1013=0,$V$17,F1013=1,$V$16)*_xlfn.IFS(G1013=0,$V$22,G1013=1,$V$21)*_xlfn.IFS(H1013=0,$V$27,H1013=1,$V$26)*_xlfn.IFS(I1013=0,$V$32,I1013=1,$V$31)*_xlfn.IFS(J1013=0,$V$37,J1013=1,$V$36)*_xlfn.IFS(K1013=0,$V$42,K1013=1,$V$41)*_xlfn.IFS(L1013=0,$V$47,L1013=1,$V$46)*_xlfn.IFS(M1013=0,$V$52,M1013=1,$V$51)*_xlfn.IFS(N1013=0,$V$57,N1013=1,$V$56)</f>
        <v>7.7776677507883276E-4</v>
      </c>
      <c r="P1013" cm="1">
        <f t="array" ref="P1013">$V$2*_xlfn.IFS(C1013="data_analyst",$X$5,C1013="data_engineer",$X$6,C1013="data_scientist",$X$7)*_xlfn.IFS(E1013=0,$X$12,E1013=1,$X$11)*_xlfn.IFS(F1013=0,$X$17,F1013=1,$X$16)*_xlfn.IFS(G1013=0,$X$22,G1013=1,$X$21)*_xlfn.IFS(H1013=0,$X$27,H1013=1,$X$26)*_xlfn.IFS(I1013=0,$X$32,I1013=1,$X$31)*_xlfn.IFS(J1013=0,$X$37,J1013=1,$X$36)*_xlfn.IFS(K1013=0,$X$42,K1013=1,$X$41)*_xlfn.IFS(L1013=0,$X$47,L1013=1,$X$46)*_xlfn.IFS(M1013=0,$X$52,M1013=1,$X$51)*_xlfn.IFS(N1013=0,$X$57,N1013=1,$X$56)</f>
        <v>6.049394383871477E-5</v>
      </c>
      <c r="Q1013" cm="1">
        <f t="array" ref="Q1013">$W$2*_xlfn.IFS(C1013="data_analyst",$Z$5,C1013="data_engineer",$Z$6,C1013="data_scientist",$Z$7)*_xlfn.IFS(E1013=0,$Z$12,E1013=1,$Z$11)*_xlfn.IFS(F1013=0,$Z$17,F1013=1,$Z$16)*_xlfn.IFS(G1013=0,$Z$22,G1013=1,$Z$21)*_xlfn.IFS(H1013=0,$Z$27,H1013=1,$Z$26)*_xlfn.IFS(I1013=0,$Z$32,I1013=1,$Z$31)*_xlfn.IFS(J1013=0,$Z$37,J1013=1,$Z$36)*_xlfn.IFS(K1013=0,$Z$42,K1013=1,$Z$41)*_xlfn.IFS(L1013=0,$Z$47,L1013=1,$Z$46)*_xlfn.IFS(M1013=0,$Z$52,M1013=1,$Z$51)*_xlfn.IFS(N1013=0,$Z$57,N1013=1,$Z$56)</f>
        <v>1.4125288125022519E-4</v>
      </c>
      <c r="R1013" t="str" cm="1">
        <f t="array" ref="R1013">_xlfn.IFS(AND(O1013&gt;P1013,O1013&gt;Q1013),"Low",AND(P1013&gt;O1013,P1013&gt;Q1013),"Medium",AND(Q1013&gt;O1013,Q1013&gt;P1013),"High")</f>
        <v>Low</v>
      </c>
      <c r="S1013" t="str">
        <f t="shared" si="32"/>
        <v>T</v>
      </c>
    </row>
    <row r="1014" spans="1:19" x14ac:dyDescent="0.3">
      <c r="A1014" t="s">
        <v>17</v>
      </c>
      <c r="B1014">
        <v>1</v>
      </c>
      <c r="C1014" t="s">
        <v>15</v>
      </c>
      <c r="D1014" t="str">
        <f t="shared" si="31"/>
        <v>Low</v>
      </c>
      <c r="E1014">
        <v>1</v>
      </c>
      <c r="F1014">
        <v>1</v>
      </c>
      <c r="G1014">
        <v>0</v>
      </c>
      <c r="H1014">
        <v>1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1</v>
      </c>
      <c r="O1014" cm="1">
        <f t="array" ref="O1014">$U$2*_xlfn.IFS(C1014="data_analyst",$V$5,C1014="data_engineer",$V$6,C1014="data_scientist",$V$7)*_xlfn.IFS(E1014=0,$V$12,E1014=1,$V$11)*_xlfn.IFS(F1014=0,$V$17,F1014=1,$V$16)*_xlfn.IFS(G1014=0,$V$22,G1014=1,$V$21)*_xlfn.IFS(H1014=0,$V$27,H1014=1,$V$26)*_xlfn.IFS(I1014=0,$V$32,I1014=1,$V$31)*_xlfn.IFS(J1014=0,$V$37,J1014=1,$V$36)*_xlfn.IFS(K1014=0,$V$42,K1014=1,$V$41)*_xlfn.IFS(L1014=0,$V$47,L1014=1,$V$46)*_xlfn.IFS(M1014=0,$V$52,M1014=1,$V$51)*_xlfn.IFS(N1014=0,$V$57,N1014=1,$V$56)</f>
        <v>1.3529660721793594E-3</v>
      </c>
      <c r="P1014" cm="1">
        <f t="array" ref="P1014">$V$2*_xlfn.IFS(C1014="data_analyst",$X$5,C1014="data_engineer",$X$6,C1014="data_scientist",$X$7)*_xlfn.IFS(E1014=0,$X$12,E1014=1,$X$11)*_xlfn.IFS(F1014=0,$X$17,F1014=1,$X$16)*_xlfn.IFS(G1014=0,$X$22,G1014=1,$X$21)*_xlfn.IFS(H1014=0,$X$27,H1014=1,$X$26)*_xlfn.IFS(I1014=0,$X$32,I1014=1,$X$31)*_xlfn.IFS(J1014=0,$X$37,J1014=1,$X$36)*_xlfn.IFS(K1014=0,$X$42,K1014=1,$X$41)*_xlfn.IFS(L1014=0,$X$47,L1014=1,$X$46)*_xlfn.IFS(M1014=0,$X$52,M1014=1,$X$51)*_xlfn.IFS(N1014=0,$X$57,N1014=1,$X$56)</f>
        <v>7.3062549825575368E-5</v>
      </c>
      <c r="Q1014" cm="1">
        <f t="array" ref="Q1014">$W$2*_xlfn.IFS(C1014="data_analyst",$Z$5,C1014="data_engineer",$Z$6,C1014="data_scientist",$Z$7)*_xlfn.IFS(E1014=0,$Z$12,E1014=1,$Z$11)*_xlfn.IFS(F1014=0,$Z$17,F1014=1,$Z$16)*_xlfn.IFS(G1014=0,$Z$22,G1014=1,$Z$21)*_xlfn.IFS(H1014=0,$Z$27,H1014=1,$Z$26)*_xlfn.IFS(I1014=0,$Z$32,I1014=1,$Z$31)*_xlfn.IFS(J1014=0,$Z$37,J1014=1,$Z$36)*_xlfn.IFS(K1014=0,$Z$42,K1014=1,$Z$41)*_xlfn.IFS(L1014=0,$Z$47,L1014=1,$Z$46)*_xlfn.IFS(M1014=0,$Z$52,M1014=1,$Z$51)*_xlfn.IFS(N1014=0,$Z$57,N1014=1,$Z$56)</f>
        <v>2.1952207881390927E-4</v>
      </c>
      <c r="R1014" t="str" cm="1">
        <f t="array" ref="R1014">_xlfn.IFS(AND(O1014&gt;P1014,O1014&gt;Q1014),"Low",AND(P1014&gt;O1014,P1014&gt;Q1014),"Medium",AND(Q1014&gt;O1014,Q1014&gt;P1014),"High")</f>
        <v>Low</v>
      </c>
      <c r="S1014" t="str">
        <f t="shared" si="32"/>
        <v>T</v>
      </c>
    </row>
    <row r="1015" spans="1:19" x14ac:dyDescent="0.3">
      <c r="A1015" t="s">
        <v>17</v>
      </c>
      <c r="B1015">
        <v>2</v>
      </c>
      <c r="C1015" t="s">
        <v>15</v>
      </c>
      <c r="D1015" t="str">
        <f t="shared" si="31"/>
        <v>Low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 cm="1">
        <f t="array" ref="O1015">$U$2*_xlfn.IFS(C1015="data_analyst",$V$5,C1015="data_engineer",$V$6,C1015="data_scientist",$V$7)*_xlfn.IFS(E1015=0,$V$12,E1015=1,$V$11)*_xlfn.IFS(F1015=0,$V$17,F1015=1,$V$16)*_xlfn.IFS(G1015=0,$V$22,G1015=1,$V$21)*_xlfn.IFS(H1015=0,$V$27,H1015=1,$V$26)*_xlfn.IFS(I1015=0,$V$32,I1015=1,$V$31)*_xlfn.IFS(J1015=0,$V$37,J1015=1,$V$36)*_xlfn.IFS(K1015=0,$V$42,K1015=1,$V$41)*_xlfn.IFS(L1015=0,$V$47,L1015=1,$V$46)*_xlfn.IFS(M1015=0,$V$52,M1015=1,$V$51)*_xlfn.IFS(N1015=0,$V$57,N1015=1,$V$56)</f>
        <v>1.8002646761135725E-2</v>
      </c>
      <c r="P1015" cm="1">
        <f t="array" ref="P1015">$V$2*_xlfn.IFS(C1015="data_analyst",$X$5,C1015="data_engineer",$X$6,C1015="data_scientist",$X$7)*_xlfn.IFS(E1015=0,$X$12,E1015=1,$X$11)*_xlfn.IFS(F1015=0,$X$17,F1015=1,$X$16)*_xlfn.IFS(G1015=0,$X$22,G1015=1,$X$21)*_xlfn.IFS(H1015=0,$X$27,H1015=1,$X$26)*_xlfn.IFS(I1015=0,$X$32,I1015=1,$X$31)*_xlfn.IFS(J1015=0,$X$37,J1015=1,$X$36)*_xlfn.IFS(K1015=0,$X$42,K1015=1,$X$41)*_xlfn.IFS(L1015=0,$X$47,L1015=1,$X$46)*_xlfn.IFS(M1015=0,$X$52,M1015=1,$X$51)*_xlfn.IFS(N1015=0,$X$57,N1015=1,$X$56)</f>
        <v>1.1404719368761322E-4</v>
      </c>
      <c r="Q1015" cm="1">
        <f t="array" ref="Q1015">$W$2*_xlfn.IFS(C1015="data_analyst",$Z$5,C1015="data_engineer",$Z$6,C1015="data_scientist",$Z$7)*_xlfn.IFS(E1015=0,$Z$12,E1015=1,$Z$11)*_xlfn.IFS(F1015=0,$Z$17,F1015=1,$Z$16)*_xlfn.IFS(G1015=0,$Z$22,G1015=1,$Z$21)*_xlfn.IFS(H1015=0,$Z$27,H1015=1,$Z$26)*_xlfn.IFS(I1015=0,$Z$32,I1015=1,$Z$31)*_xlfn.IFS(J1015=0,$Z$37,J1015=1,$Z$36)*_xlfn.IFS(K1015=0,$Z$42,K1015=1,$Z$41)*_xlfn.IFS(L1015=0,$Z$47,L1015=1,$Z$46)*_xlfn.IFS(M1015=0,$Z$52,M1015=1,$Z$51)*_xlfn.IFS(N1015=0,$Z$57,N1015=1,$Z$56)</f>
        <v>1.0309290867700006E-3</v>
      </c>
      <c r="R1015" t="str" cm="1">
        <f t="array" ref="R1015">_xlfn.IFS(AND(O1015&gt;P1015,O1015&gt;Q1015),"Low",AND(P1015&gt;O1015,P1015&gt;Q1015),"Medium",AND(Q1015&gt;O1015,Q1015&gt;P1015),"High")</f>
        <v>Low</v>
      </c>
      <c r="S1015" t="str">
        <f t="shared" si="32"/>
        <v>T</v>
      </c>
    </row>
    <row r="1016" spans="1:19" x14ac:dyDescent="0.3">
      <c r="A1016" t="s">
        <v>17</v>
      </c>
      <c r="B1016">
        <v>2</v>
      </c>
      <c r="C1016" t="s">
        <v>15</v>
      </c>
      <c r="D1016" t="str">
        <f t="shared" si="31"/>
        <v>Low</v>
      </c>
      <c r="E1016">
        <v>1</v>
      </c>
      <c r="F1016">
        <v>1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1</v>
      </c>
      <c r="N1016">
        <v>1</v>
      </c>
      <c r="O1016" cm="1">
        <f t="array" ref="O1016">$U$2*_xlfn.IFS(C1016="data_analyst",$V$5,C1016="data_engineer",$V$6,C1016="data_scientist",$V$7)*_xlfn.IFS(E1016=0,$V$12,E1016=1,$V$11)*_xlfn.IFS(F1016=0,$V$17,F1016=1,$V$16)*_xlfn.IFS(G1016=0,$V$22,G1016=1,$V$21)*_xlfn.IFS(H1016=0,$V$27,H1016=1,$V$26)*_xlfn.IFS(I1016=0,$V$32,I1016=1,$V$31)*_xlfn.IFS(J1016=0,$V$37,J1016=1,$V$36)*_xlfn.IFS(K1016=0,$V$42,K1016=1,$V$41)*_xlfn.IFS(L1016=0,$V$47,L1016=1,$V$46)*_xlfn.IFS(M1016=0,$V$52,M1016=1,$V$51)*_xlfn.IFS(N1016=0,$V$57,N1016=1,$V$56)</f>
        <v>3.2020353147043989E-4</v>
      </c>
      <c r="P1016" cm="1">
        <f t="array" ref="P1016">$V$2*_xlfn.IFS(C1016="data_analyst",$X$5,C1016="data_engineer",$X$6,C1016="data_scientist",$X$7)*_xlfn.IFS(E1016=0,$X$12,E1016=1,$X$11)*_xlfn.IFS(F1016=0,$X$17,F1016=1,$X$16)*_xlfn.IFS(G1016=0,$X$22,G1016=1,$X$21)*_xlfn.IFS(H1016=0,$X$27,H1016=1,$X$26)*_xlfn.IFS(I1016=0,$X$32,I1016=1,$X$31)*_xlfn.IFS(J1016=0,$X$37,J1016=1,$X$36)*_xlfn.IFS(K1016=0,$X$42,K1016=1,$X$41)*_xlfn.IFS(L1016=0,$X$47,L1016=1,$X$46)*_xlfn.IFS(M1016=0,$X$52,M1016=1,$X$51)*_xlfn.IFS(N1016=0,$X$57,N1016=1,$X$56)</f>
        <v>4.6681319055478627E-5</v>
      </c>
      <c r="Q1016" cm="1">
        <f t="array" ref="Q1016">$W$2*_xlfn.IFS(C1016="data_analyst",$Z$5,C1016="data_engineer",$Z$6,C1016="data_scientist",$Z$7)*_xlfn.IFS(E1016=0,$Z$12,E1016=1,$Z$11)*_xlfn.IFS(F1016=0,$Z$17,F1016=1,$Z$16)*_xlfn.IFS(G1016=0,$Z$22,G1016=1,$Z$21)*_xlfn.IFS(H1016=0,$Z$27,H1016=1,$Z$26)*_xlfn.IFS(I1016=0,$Z$32,I1016=1,$Z$31)*_xlfn.IFS(J1016=0,$Z$37,J1016=1,$Z$36)*_xlfn.IFS(K1016=0,$Z$42,K1016=1,$Z$41)*_xlfn.IFS(L1016=0,$Z$47,L1016=1,$Z$46)*_xlfn.IFS(M1016=0,$Z$52,M1016=1,$Z$51)*_xlfn.IFS(N1016=0,$Z$57,N1016=1,$Z$56)</f>
        <v>1.2853475684074987E-4</v>
      </c>
      <c r="R1016" t="str" cm="1">
        <f t="array" ref="R1016">_xlfn.IFS(AND(O1016&gt;P1016,O1016&gt;Q1016),"Low",AND(P1016&gt;O1016,P1016&gt;Q1016),"Medium",AND(Q1016&gt;O1016,Q1016&gt;P1016),"High")</f>
        <v>Low</v>
      </c>
      <c r="S1016" t="str">
        <f t="shared" si="32"/>
        <v>T</v>
      </c>
    </row>
    <row r="1017" spans="1:19" x14ac:dyDescent="0.3">
      <c r="A1017" t="s">
        <v>17</v>
      </c>
      <c r="B1017">
        <v>2</v>
      </c>
      <c r="C1017" t="s">
        <v>15</v>
      </c>
      <c r="D1017" t="str">
        <f t="shared" si="31"/>
        <v>Low</v>
      </c>
      <c r="E1017">
        <v>1</v>
      </c>
      <c r="F1017">
        <v>1</v>
      </c>
      <c r="G1017">
        <v>1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 cm="1">
        <f t="array" ref="O1017">$U$2*_xlfn.IFS(C1017="data_analyst",$V$5,C1017="data_engineer",$V$6,C1017="data_scientist",$V$7)*_xlfn.IFS(E1017=0,$V$12,E1017=1,$V$11)*_xlfn.IFS(F1017=0,$V$17,F1017=1,$V$16)*_xlfn.IFS(G1017=0,$V$22,G1017=1,$V$21)*_xlfn.IFS(H1017=0,$V$27,H1017=1,$V$26)*_xlfn.IFS(I1017=0,$V$32,I1017=1,$V$31)*_xlfn.IFS(J1017=0,$V$37,J1017=1,$V$36)*_xlfn.IFS(K1017=0,$V$42,K1017=1,$V$41)*_xlfn.IFS(L1017=0,$V$47,L1017=1,$V$46)*_xlfn.IFS(M1017=0,$V$52,M1017=1,$V$51)*_xlfn.IFS(N1017=0,$V$57,N1017=1,$V$56)</f>
        <v>7.1690885362428198E-4</v>
      </c>
      <c r="P1017" cm="1">
        <f t="array" ref="P1017">$V$2*_xlfn.IFS(C1017="data_analyst",$X$5,C1017="data_engineer",$X$6,C1017="data_scientist",$X$7)*_xlfn.IFS(E1017=0,$X$12,E1017=1,$X$11)*_xlfn.IFS(F1017=0,$X$17,F1017=1,$X$16)*_xlfn.IFS(G1017=0,$X$22,G1017=1,$X$21)*_xlfn.IFS(H1017=0,$X$27,H1017=1,$X$26)*_xlfn.IFS(I1017=0,$X$32,I1017=1,$X$31)*_xlfn.IFS(J1017=0,$X$37,J1017=1,$X$36)*_xlfn.IFS(K1017=0,$X$42,K1017=1,$X$41)*_xlfn.IFS(L1017=0,$X$47,L1017=1,$X$46)*_xlfn.IFS(M1017=0,$X$52,M1017=1,$X$51)*_xlfn.IFS(N1017=0,$X$57,N1017=1,$X$56)</f>
        <v>3.4333066421944267E-4</v>
      </c>
      <c r="Q1017" cm="1">
        <f t="array" ref="Q1017">$W$2*_xlfn.IFS(C1017="data_analyst",$Z$5,C1017="data_engineer",$Z$6,C1017="data_scientist",$Z$7)*_xlfn.IFS(E1017=0,$Z$12,E1017=1,$Z$11)*_xlfn.IFS(F1017=0,$Z$17,F1017=1,$Z$16)*_xlfn.IFS(G1017=0,$Z$22,G1017=1,$Z$21)*_xlfn.IFS(H1017=0,$Z$27,H1017=1,$Z$26)*_xlfn.IFS(I1017=0,$Z$32,I1017=1,$Z$31)*_xlfn.IFS(J1017=0,$Z$37,J1017=1,$Z$36)*_xlfn.IFS(K1017=0,$Z$42,K1017=1,$Z$41)*_xlfn.IFS(L1017=0,$Z$47,L1017=1,$Z$46)*_xlfn.IFS(M1017=0,$Z$52,M1017=1,$Z$51)*_xlfn.IFS(N1017=0,$Z$57,N1017=1,$Z$56)</f>
        <v>5.3445873118897072E-4</v>
      </c>
      <c r="R1017" t="str" cm="1">
        <f t="array" ref="R1017">_xlfn.IFS(AND(O1017&gt;P1017,O1017&gt;Q1017),"Low",AND(P1017&gt;O1017,P1017&gt;Q1017),"Medium",AND(Q1017&gt;O1017,Q1017&gt;P1017),"High")</f>
        <v>Low</v>
      </c>
      <c r="S1017" t="str">
        <f t="shared" si="32"/>
        <v>T</v>
      </c>
    </row>
    <row r="1018" spans="1:19" x14ac:dyDescent="0.3">
      <c r="A1018" t="s">
        <v>17</v>
      </c>
      <c r="B1018">
        <v>2</v>
      </c>
      <c r="C1018" t="s">
        <v>15</v>
      </c>
      <c r="D1018" t="str">
        <f t="shared" si="31"/>
        <v>Low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 cm="1">
        <f t="array" ref="O1018">$U$2*_xlfn.IFS(C1018="data_analyst",$V$5,C1018="data_engineer",$V$6,C1018="data_scientist",$V$7)*_xlfn.IFS(E1018=0,$V$12,E1018=1,$V$11)*_xlfn.IFS(F1018=0,$V$17,F1018=1,$V$16)*_xlfn.IFS(G1018=0,$V$22,G1018=1,$V$21)*_xlfn.IFS(H1018=0,$V$27,H1018=1,$V$26)*_xlfn.IFS(I1018=0,$V$32,I1018=1,$V$31)*_xlfn.IFS(J1018=0,$V$37,J1018=1,$V$36)*_xlfn.IFS(K1018=0,$V$42,K1018=1,$V$41)*_xlfn.IFS(L1018=0,$V$47,L1018=1,$V$46)*_xlfn.IFS(M1018=0,$V$52,M1018=1,$V$51)*_xlfn.IFS(N1018=0,$V$57,N1018=1,$V$56)</f>
        <v>3.5980479398548316E-3</v>
      </c>
      <c r="P1018" cm="1">
        <f t="array" ref="P1018">$V$2*_xlfn.IFS(C1018="data_analyst",$X$5,C1018="data_engineer",$X$6,C1018="data_scientist",$X$7)*_xlfn.IFS(E1018=0,$X$12,E1018=1,$X$11)*_xlfn.IFS(F1018=0,$X$17,F1018=1,$X$16)*_xlfn.IFS(G1018=0,$X$22,G1018=1,$X$21)*_xlfn.IFS(H1018=0,$X$27,H1018=1,$X$26)*_xlfn.IFS(I1018=0,$X$32,I1018=1,$X$31)*_xlfn.IFS(J1018=0,$X$37,J1018=1,$X$36)*_xlfn.IFS(K1018=0,$X$42,K1018=1,$X$41)*_xlfn.IFS(L1018=0,$X$47,L1018=1,$X$46)*_xlfn.IFS(M1018=0,$X$52,M1018=1,$X$51)*_xlfn.IFS(N1018=0,$X$57,N1018=1,$X$56)</f>
        <v>6.6698551578231375E-6</v>
      </c>
      <c r="Q1018" cm="1">
        <f t="array" ref="Q1018">$W$2*_xlfn.IFS(C1018="data_analyst",$Z$5,C1018="data_engineer",$Z$6,C1018="data_scientist",$Z$7)*_xlfn.IFS(E1018=0,$Z$12,E1018=1,$Z$11)*_xlfn.IFS(F1018=0,$Z$17,F1018=1,$Z$16)*_xlfn.IFS(G1018=0,$Z$22,G1018=1,$Z$21)*_xlfn.IFS(H1018=0,$Z$27,H1018=1,$Z$26)*_xlfn.IFS(I1018=0,$Z$32,I1018=1,$Z$31)*_xlfn.IFS(J1018=0,$Z$37,J1018=1,$Z$36)*_xlfn.IFS(K1018=0,$Z$42,K1018=1,$Z$41)*_xlfn.IFS(L1018=0,$Z$47,L1018=1,$Z$46)*_xlfn.IFS(M1018=0,$Z$52,M1018=1,$Z$51)*_xlfn.IFS(N1018=0,$Z$57,N1018=1,$Z$56)</f>
        <v>1.5927766875393896E-4</v>
      </c>
      <c r="R1018" t="str" cm="1">
        <f t="array" ref="R1018">_xlfn.IFS(AND(O1018&gt;P1018,O1018&gt;Q1018),"Low",AND(P1018&gt;O1018,P1018&gt;Q1018),"Medium",AND(Q1018&gt;O1018,Q1018&gt;P1018),"High")</f>
        <v>Low</v>
      </c>
      <c r="S1018" t="str">
        <f t="shared" si="32"/>
        <v>T</v>
      </c>
    </row>
    <row r="1019" spans="1:19" x14ac:dyDescent="0.3">
      <c r="A1019" t="s">
        <v>17</v>
      </c>
      <c r="B1019">
        <v>3</v>
      </c>
      <c r="C1019" t="s">
        <v>15</v>
      </c>
      <c r="D1019" t="str">
        <f t="shared" si="31"/>
        <v>Low</v>
      </c>
      <c r="E1019">
        <v>1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 cm="1">
        <f t="array" ref="O1019">$U$2*_xlfn.IFS(C1019="data_analyst",$V$5,C1019="data_engineer",$V$6,C1019="data_scientist",$V$7)*_xlfn.IFS(E1019=0,$V$12,E1019=1,$V$11)*_xlfn.IFS(F1019=0,$V$17,F1019=1,$V$16)*_xlfn.IFS(G1019=0,$V$22,G1019=1,$V$21)*_xlfn.IFS(H1019=0,$V$27,H1019=1,$V$26)*_xlfn.IFS(I1019=0,$V$32,I1019=1,$V$31)*_xlfn.IFS(J1019=0,$V$37,J1019=1,$V$36)*_xlfn.IFS(K1019=0,$V$42,K1019=1,$V$41)*_xlfn.IFS(L1019=0,$V$47,L1019=1,$V$46)*_xlfn.IFS(M1019=0,$V$52,M1019=1,$V$51)*_xlfn.IFS(N1019=0,$V$57,N1019=1,$V$56)</f>
        <v>2.199570172505634E-3</v>
      </c>
      <c r="P1019" cm="1">
        <f t="array" ref="P1019">$V$2*_xlfn.IFS(C1019="data_analyst",$X$5,C1019="data_engineer",$X$6,C1019="data_scientist",$X$7)*_xlfn.IFS(E1019=0,$X$12,E1019=1,$X$11)*_xlfn.IFS(F1019=0,$X$17,F1019=1,$X$16)*_xlfn.IFS(G1019=0,$X$22,G1019=1,$X$21)*_xlfn.IFS(H1019=0,$X$27,H1019=1,$X$26)*_xlfn.IFS(I1019=0,$X$32,I1019=1,$X$31)*_xlfn.IFS(J1019=0,$X$37,J1019=1,$X$36)*_xlfn.IFS(K1019=0,$X$42,K1019=1,$X$41)*_xlfn.IFS(L1019=0,$X$47,L1019=1,$X$46)*_xlfn.IFS(M1019=0,$X$52,M1019=1,$X$51)*_xlfn.IFS(N1019=0,$X$57,N1019=1,$X$56)</f>
        <v>2.017729808510536E-5</v>
      </c>
      <c r="Q1019" cm="1">
        <f t="array" ref="Q1019">$W$2*_xlfn.IFS(C1019="data_analyst",$Z$5,C1019="data_engineer",$Z$6,C1019="data_scientist",$Z$7)*_xlfn.IFS(E1019=0,$Z$12,E1019=1,$Z$11)*_xlfn.IFS(F1019=0,$Z$17,F1019=1,$Z$16)*_xlfn.IFS(G1019=0,$Z$22,G1019=1,$Z$21)*_xlfn.IFS(H1019=0,$Z$27,H1019=1,$Z$26)*_xlfn.IFS(I1019=0,$Z$32,I1019=1,$Z$31)*_xlfn.IFS(J1019=0,$Z$37,J1019=1,$Z$36)*_xlfn.IFS(K1019=0,$Z$42,K1019=1,$Z$41)*_xlfn.IFS(L1019=0,$Z$47,L1019=1,$Z$46)*_xlfn.IFS(M1019=0,$Z$52,M1019=1,$Z$51)*_xlfn.IFS(N1019=0,$Z$57,N1019=1,$Z$56)</f>
        <v>2.2446977393923728E-4</v>
      </c>
      <c r="R1019" t="str" cm="1">
        <f t="array" ref="R1019">_xlfn.IFS(AND(O1019&gt;P1019,O1019&gt;Q1019),"Low",AND(P1019&gt;O1019,P1019&gt;Q1019),"Medium",AND(Q1019&gt;O1019,Q1019&gt;P1019),"High")</f>
        <v>Low</v>
      </c>
      <c r="S1019" t="str">
        <f t="shared" si="32"/>
        <v>T</v>
      </c>
    </row>
    <row r="1020" spans="1:19" x14ac:dyDescent="0.3">
      <c r="A1020" t="s">
        <v>17</v>
      </c>
      <c r="B1020">
        <v>2</v>
      </c>
      <c r="C1020" t="s">
        <v>15</v>
      </c>
      <c r="D1020" t="str">
        <f t="shared" si="31"/>
        <v>Low</v>
      </c>
      <c r="E1020">
        <v>1</v>
      </c>
      <c r="F1020">
        <v>1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 cm="1">
        <f t="array" ref="O1020">$U$2*_xlfn.IFS(C1020="data_analyst",$V$5,C1020="data_engineer",$V$6,C1020="data_scientist",$V$7)*_xlfn.IFS(E1020=0,$V$12,E1020=1,$V$11)*_xlfn.IFS(F1020=0,$V$17,F1020=1,$V$16)*_xlfn.IFS(G1020=0,$V$22,G1020=1,$V$21)*_xlfn.IFS(H1020=0,$V$27,H1020=1,$V$26)*_xlfn.IFS(I1020=0,$V$32,I1020=1,$V$31)*_xlfn.IFS(J1020=0,$V$37,J1020=1,$V$36)*_xlfn.IFS(K1020=0,$V$42,K1020=1,$V$41)*_xlfn.IFS(L1020=0,$V$47,L1020=1,$V$46)*_xlfn.IFS(M1020=0,$V$52,M1020=1,$V$51)*_xlfn.IFS(N1020=0,$V$57,N1020=1,$V$56)</f>
        <v>3.9403236618976408E-3</v>
      </c>
      <c r="P1020" cm="1">
        <f t="array" ref="P1020">$V$2*_xlfn.IFS(C1020="data_analyst",$X$5,C1020="data_engineer",$X$6,C1020="data_scientist",$X$7)*_xlfn.IFS(E1020=0,$X$12,E1020=1,$X$11)*_xlfn.IFS(F1020=0,$X$17,F1020=1,$X$16)*_xlfn.IFS(G1020=0,$X$22,G1020=1,$X$21)*_xlfn.IFS(H1020=0,$X$27,H1020=1,$X$26)*_xlfn.IFS(I1020=0,$X$32,I1020=1,$X$31)*_xlfn.IFS(J1020=0,$X$37,J1020=1,$X$36)*_xlfn.IFS(K1020=0,$X$42,K1020=1,$X$41)*_xlfn.IFS(L1020=0,$X$47,L1020=1,$X$46)*_xlfn.IFS(M1020=0,$X$52,M1020=1,$X$51)*_xlfn.IFS(N1020=0,$X$57,N1020=1,$X$56)</f>
        <v>3.0180978526078798E-4</v>
      </c>
      <c r="Q1020" cm="1">
        <f t="array" ref="Q1020">$W$2*_xlfn.IFS(C1020="data_analyst",$Z$5,C1020="data_engineer",$Z$6,C1020="data_scientist",$Z$7)*_xlfn.IFS(E1020=0,$Z$12,E1020=1,$Z$11)*_xlfn.IFS(F1020=0,$Z$17,F1020=1,$Z$16)*_xlfn.IFS(G1020=0,$Z$22,G1020=1,$Z$21)*_xlfn.IFS(H1020=0,$Z$27,H1020=1,$Z$26)*_xlfn.IFS(I1020=0,$Z$32,I1020=1,$Z$31)*_xlfn.IFS(J1020=0,$Z$37,J1020=1,$Z$36)*_xlfn.IFS(K1020=0,$Z$42,K1020=1,$Z$41)*_xlfn.IFS(L1020=0,$Z$47,L1020=1,$Z$46)*_xlfn.IFS(M1020=0,$Z$52,M1020=1,$Z$51)*_xlfn.IFS(N1020=0,$Z$57,N1020=1,$Z$56)</f>
        <v>7.8232365000124708E-4</v>
      </c>
      <c r="R1020" t="str" cm="1">
        <f t="array" ref="R1020">_xlfn.IFS(AND(O1020&gt;P1020,O1020&gt;Q1020),"Low",AND(P1020&gt;O1020,P1020&gt;Q1020),"Medium",AND(Q1020&gt;O1020,Q1020&gt;P1020),"High")</f>
        <v>Low</v>
      </c>
      <c r="S1020" t="str">
        <f t="shared" si="32"/>
        <v>T</v>
      </c>
    </row>
    <row r="1021" spans="1:19" x14ac:dyDescent="0.3">
      <c r="A1021" t="s">
        <v>17</v>
      </c>
      <c r="B1021">
        <v>2</v>
      </c>
      <c r="C1021" t="s">
        <v>15</v>
      </c>
      <c r="D1021" t="str">
        <f t="shared" si="31"/>
        <v>Low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 cm="1">
        <f t="array" ref="O1021">$U$2*_xlfn.IFS(C1021="data_analyst",$V$5,C1021="data_engineer",$V$6,C1021="data_scientist",$V$7)*_xlfn.IFS(E1021=0,$V$12,E1021=1,$V$11)*_xlfn.IFS(F1021=0,$V$17,F1021=1,$V$16)*_xlfn.IFS(G1021=0,$V$22,G1021=1,$V$21)*_xlfn.IFS(H1021=0,$V$27,H1021=1,$V$26)*_xlfn.IFS(I1021=0,$V$32,I1021=1,$V$31)*_xlfn.IFS(J1021=0,$V$37,J1021=1,$V$36)*_xlfn.IFS(K1021=0,$V$42,K1021=1,$V$41)*_xlfn.IFS(L1021=0,$V$47,L1021=1,$V$46)*_xlfn.IFS(M1021=0,$V$52,M1021=1,$V$51)*_xlfn.IFS(N1021=0,$V$57,N1021=1,$V$56)</f>
        <v>3.5980479398548316E-3</v>
      </c>
      <c r="P1021" cm="1">
        <f t="array" ref="P1021">$V$2*_xlfn.IFS(C1021="data_analyst",$X$5,C1021="data_engineer",$X$6,C1021="data_scientist",$X$7)*_xlfn.IFS(E1021=0,$X$12,E1021=1,$X$11)*_xlfn.IFS(F1021=0,$X$17,F1021=1,$X$16)*_xlfn.IFS(G1021=0,$X$22,G1021=1,$X$21)*_xlfn.IFS(H1021=0,$X$27,H1021=1,$X$26)*_xlfn.IFS(I1021=0,$X$32,I1021=1,$X$31)*_xlfn.IFS(J1021=0,$X$37,J1021=1,$X$36)*_xlfn.IFS(K1021=0,$X$42,K1021=1,$X$41)*_xlfn.IFS(L1021=0,$X$47,L1021=1,$X$46)*_xlfn.IFS(M1021=0,$X$52,M1021=1,$X$51)*_xlfn.IFS(N1021=0,$X$57,N1021=1,$X$56)</f>
        <v>6.6698551578231375E-6</v>
      </c>
      <c r="Q1021" cm="1">
        <f t="array" ref="Q1021">$W$2*_xlfn.IFS(C1021="data_analyst",$Z$5,C1021="data_engineer",$Z$6,C1021="data_scientist",$Z$7)*_xlfn.IFS(E1021=0,$Z$12,E1021=1,$Z$11)*_xlfn.IFS(F1021=0,$Z$17,F1021=1,$Z$16)*_xlfn.IFS(G1021=0,$Z$22,G1021=1,$Z$21)*_xlfn.IFS(H1021=0,$Z$27,H1021=1,$Z$26)*_xlfn.IFS(I1021=0,$Z$32,I1021=1,$Z$31)*_xlfn.IFS(J1021=0,$Z$37,J1021=1,$Z$36)*_xlfn.IFS(K1021=0,$Z$42,K1021=1,$Z$41)*_xlfn.IFS(L1021=0,$Z$47,L1021=1,$Z$46)*_xlfn.IFS(M1021=0,$Z$52,M1021=1,$Z$51)*_xlfn.IFS(N1021=0,$Z$57,N1021=1,$Z$56)</f>
        <v>1.5927766875393896E-4</v>
      </c>
      <c r="R1021" t="str" cm="1">
        <f t="array" ref="R1021">_xlfn.IFS(AND(O1021&gt;P1021,O1021&gt;Q1021),"Low",AND(P1021&gt;O1021,P1021&gt;Q1021),"Medium",AND(Q1021&gt;O1021,Q1021&gt;P1021),"High")</f>
        <v>Low</v>
      </c>
      <c r="S1021" t="str">
        <f t="shared" si="32"/>
        <v>T</v>
      </c>
    </row>
    <row r="1022" spans="1:19" x14ac:dyDescent="0.3">
      <c r="A1022" t="s">
        <v>17</v>
      </c>
      <c r="B1022">
        <v>1</v>
      </c>
      <c r="C1022" t="s">
        <v>15</v>
      </c>
      <c r="D1022" t="str">
        <f t="shared" si="31"/>
        <v>Low</v>
      </c>
      <c r="E1022">
        <v>0</v>
      </c>
      <c r="F1022">
        <v>1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1</v>
      </c>
      <c r="O1022" cm="1">
        <f t="array" ref="O1022">$U$2*_xlfn.IFS(C1022="data_analyst",$V$5,C1022="data_engineer",$V$6,C1022="data_scientist",$V$7)*_xlfn.IFS(E1022=0,$V$12,E1022=1,$V$11)*_xlfn.IFS(F1022=0,$V$17,F1022=1,$V$16)*_xlfn.IFS(G1022=0,$V$22,G1022=1,$V$21)*_xlfn.IFS(H1022=0,$V$27,H1022=1,$V$26)*_xlfn.IFS(I1022=0,$V$32,I1022=1,$V$31)*_xlfn.IFS(J1022=0,$V$37,J1022=1,$V$36)*_xlfn.IFS(K1022=0,$V$42,K1022=1,$V$41)*_xlfn.IFS(L1022=0,$V$47,L1022=1,$V$46)*_xlfn.IFS(M1022=0,$V$52,M1022=1,$V$51)*_xlfn.IFS(N1022=0,$V$57,N1022=1,$V$56)</f>
        <v>8.0538920544847136E-3</v>
      </c>
      <c r="P1022" cm="1">
        <f t="array" ref="P1022">$V$2*_xlfn.IFS(C1022="data_analyst",$X$5,C1022="data_engineer",$X$6,C1022="data_scientist",$X$7)*_xlfn.IFS(E1022=0,$X$12,E1022=1,$X$11)*_xlfn.IFS(F1022=0,$X$17,F1022=1,$X$16)*_xlfn.IFS(G1022=0,$X$22,G1022=1,$X$21)*_xlfn.IFS(H1022=0,$X$27,H1022=1,$X$26)*_xlfn.IFS(I1022=0,$X$32,I1022=1,$X$31)*_xlfn.IFS(J1022=0,$X$37,J1022=1,$X$36)*_xlfn.IFS(K1022=0,$X$42,K1022=1,$X$41)*_xlfn.IFS(L1022=0,$X$47,L1022=1,$X$46)*_xlfn.IFS(M1022=0,$X$52,M1022=1,$X$51)*_xlfn.IFS(N1022=0,$X$57,N1022=1,$X$56)</f>
        <v>3.2026103349562342E-5</v>
      </c>
      <c r="Q1022" cm="1">
        <f t="array" ref="Q1022">$W$2*_xlfn.IFS(C1022="data_analyst",$Z$5,C1022="data_engineer",$Z$6,C1022="data_scientist",$Z$7)*_xlfn.IFS(E1022=0,$Z$12,E1022=1,$Z$11)*_xlfn.IFS(F1022=0,$Z$17,F1022=1,$Z$16)*_xlfn.IFS(G1022=0,$Z$22,G1022=1,$Z$21)*_xlfn.IFS(H1022=0,$Z$27,H1022=1,$Z$26)*_xlfn.IFS(I1022=0,$Z$32,I1022=1,$Z$31)*_xlfn.IFS(J1022=0,$Z$37,J1022=1,$Z$36)*_xlfn.IFS(K1022=0,$Z$42,K1022=1,$Z$41)*_xlfn.IFS(L1022=0,$Z$47,L1022=1,$Z$46)*_xlfn.IFS(M1022=0,$Z$52,M1022=1,$Z$51)*_xlfn.IFS(N1022=0,$Z$57,N1022=1,$Z$56)</f>
        <v>3.0681362709042702E-4</v>
      </c>
      <c r="R1022" t="str" cm="1">
        <f t="array" ref="R1022">_xlfn.IFS(AND(O1022&gt;P1022,O1022&gt;Q1022),"Low",AND(P1022&gt;O1022,P1022&gt;Q1022),"Medium",AND(Q1022&gt;O1022,Q1022&gt;P1022),"High")</f>
        <v>Low</v>
      </c>
      <c r="S1022" t="str">
        <f t="shared" si="32"/>
        <v>T</v>
      </c>
    </row>
    <row r="1023" spans="1:19" x14ac:dyDescent="0.3">
      <c r="A1023" t="s">
        <v>17</v>
      </c>
      <c r="B1023">
        <v>3</v>
      </c>
      <c r="C1023" t="s">
        <v>15</v>
      </c>
      <c r="D1023" t="str">
        <f t="shared" si="31"/>
        <v>Low</v>
      </c>
      <c r="E1023">
        <v>0</v>
      </c>
      <c r="F1023">
        <v>1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1</v>
      </c>
      <c r="O1023" cm="1">
        <f t="array" ref="O1023">$U$2*_xlfn.IFS(C1023="data_analyst",$V$5,C1023="data_engineer",$V$6,C1023="data_scientist",$V$7)*_xlfn.IFS(E1023=0,$V$12,E1023=1,$V$11)*_xlfn.IFS(F1023=0,$V$17,F1023=1,$V$16)*_xlfn.IFS(G1023=0,$V$22,G1023=1,$V$21)*_xlfn.IFS(H1023=0,$V$27,H1023=1,$V$26)*_xlfn.IFS(I1023=0,$V$32,I1023=1,$V$31)*_xlfn.IFS(J1023=0,$V$37,J1023=1,$V$36)*_xlfn.IFS(K1023=0,$V$42,K1023=1,$V$41)*_xlfn.IFS(L1023=0,$V$47,L1023=1,$V$46)*_xlfn.IFS(M1023=0,$V$52,M1023=1,$V$51)*_xlfn.IFS(N1023=0,$V$57,N1023=1,$V$56)</f>
        <v>8.0538920544847136E-3</v>
      </c>
      <c r="P1023" cm="1">
        <f t="array" ref="P1023">$V$2*_xlfn.IFS(C1023="data_analyst",$X$5,C1023="data_engineer",$X$6,C1023="data_scientist",$X$7)*_xlfn.IFS(E1023=0,$X$12,E1023=1,$X$11)*_xlfn.IFS(F1023=0,$X$17,F1023=1,$X$16)*_xlfn.IFS(G1023=0,$X$22,G1023=1,$X$21)*_xlfn.IFS(H1023=0,$X$27,H1023=1,$X$26)*_xlfn.IFS(I1023=0,$X$32,I1023=1,$X$31)*_xlfn.IFS(J1023=0,$X$37,J1023=1,$X$36)*_xlfn.IFS(K1023=0,$X$42,K1023=1,$X$41)*_xlfn.IFS(L1023=0,$X$47,L1023=1,$X$46)*_xlfn.IFS(M1023=0,$X$52,M1023=1,$X$51)*_xlfn.IFS(N1023=0,$X$57,N1023=1,$X$56)</f>
        <v>3.2026103349562342E-5</v>
      </c>
      <c r="Q1023" cm="1">
        <f t="array" ref="Q1023">$W$2*_xlfn.IFS(C1023="data_analyst",$Z$5,C1023="data_engineer",$Z$6,C1023="data_scientist",$Z$7)*_xlfn.IFS(E1023=0,$Z$12,E1023=1,$Z$11)*_xlfn.IFS(F1023=0,$Z$17,F1023=1,$Z$16)*_xlfn.IFS(G1023=0,$Z$22,G1023=1,$Z$21)*_xlfn.IFS(H1023=0,$Z$27,H1023=1,$Z$26)*_xlfn.IFS(I1023=0,$Z$32,I1023=1,$Z$31)*_xlfn.IFS(J1023=0,$Z$37,J1023=1,$Z$36)*_xlfn.IFS(K1023=0,$Z$42,K1023=1,$Z$41)*_xlfn.IFS(L1023=0,$Z$47,L1023=1,$Z$46)*_xlfn.IFS(M1023=0,$Z$52,M1023=1,$Z$51)*_xlfn.IFS(N1023=0,$Z$57,N1023=1,$Z$56)</f>
        <v>3.0681362709042702E-4</v>
      </c>
      <c r="R1023" t="str" cm="1">
        <f t="array" ref="R1023">_xlfn.IFS(AND(O1023&gt;P1023,O1023&gt;Q1023),"Low",AND(P1023&gt;O1023,P1023&gt;Q1023),"Medium",AND(Q1023&gt;O1023,Q1023&gt;P1023),"High")</f>
        <v>Low</v>
      </c>
      <c r="S1023" t="str">
        <f t="shared" si="32"/>
        <v>T</v>
      </c>
    </row>
    <row r="1024" spans="1:19" x14ac:dyDescent="0.3">
      <c r="A1024" t="s">
        <v>17</v>
      </c>
      <c r="B1024">
        <v>1</v>
      </c>
      <c r="C1024" t="s">
        <v>15</v>
      </c>
      <c r="D1024" t="str">
        <f t="shared" si="31"/>
        <v>Low</v>
      </c>
      <c r="E1024">
        <v>1</v>
      </c>
      <c r="F1024">
        <v>1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 cm="1">
        <f t="array" ref="O1024">$U$2*_xlfn.IFS(C1024="data_analyst",$V$5,C1024="data_engineer",$V$6,C1024="data_scientist",$V$7)*_xlfn.IFS(E1024=0,$V$12,E1024=1,$V$11)*_xlfn.IFS(F1024=0,$V$17,F1024=1,$V$16)*_xlfn.IFS(G1024=0,$V$22,G1024=1,$V$21)*_xlfn.IFS(H1024=0,$V$27,H1024=1,$V$26)*_xlfn.IFS(I1024=0,$V$32,I1024=1,$V$31)*_xlfn.IFS(J1024=0,$V$37,J1024=1,$V$36)*_xlfn.IFS(K1024=0,$V$42,K1024=1,$V$41)*_xlfn.IFS(L1024=0,$V$47,L1024=1,$V$46)*_xlfn.IFS(M1024=0,$V$52,M1024=1,$V$51)*_xlfn.IFS(N1024=0,$V$57,N1024=1,$V$56)</f>
        <v>3.9403236618976408E-3</v>
      </c>
      <c r="P1024" cm="1">
        <f t="array" ref="P1024">$V$2*_xlfn.IFS(C1024="data_analyst",$X$5,C1024="data_engineer",$X$6,C1024="data_scientist",$X$7)*_xlfn.IFS(E1024=0,$X$12,E1024=1,$X$11)*_xlfn.IFS(F1024=0,$X$17,F1024=1,$X$16)*_xlfn.IFS(G1024=0,$X$22,G1024=1,$X$21)*_xlfn.IFS(H1024=0,$X$27,H1024=1,$X$26)*_xlfn.IFS(I1024=0,$X$32,I1024=1,$X$31)*_xlfn.IFS(J1024=0,$X$37,J1024=1,$X$36)*_xlfn.IFS(K1024=0,$X$42,K1024=1,$X$41)*_xlfn.IFS(L1024=0,$X$47,L1024=1,$X$46)*_xlfn.IFS(M1024=0,$X$52,M1024=1,$X$51)*_xlfn.IFS(N1024=0,$X$57,N1024=1,$X$56)</f>
        <v>3.0180978526078798E-4</v>
      </c>
      <c r="Q1024" cm="1">
        <f t="array" ref="Q1024">$W$2*_xlfn.IFS(C1024="data_analyst",$Z$5,C1024="data_engineer",$Z$6,C1024="data_scientist",$Z$7)*_xlfn.IFS(E1024=0,$Z$12,E1024=1,$Z$11)*_xlfn.IFS(F1024=0,$Z$17,F1024=1,$Z$16)*_xlfn.IFS(G1024=0,$Z$22,G1024=1,$Z$21)*_xlfn.IFS(H1024=0,$Z$27,H1024=1,$Z$26)*_xlfn.IFS(I1024=0,$Z$32,I1024=1,$Z$31)*_xlfn.IFS(J1024=0,$Z$37,J1024=1,$Z$36)*_xlfn.IFS(K1024=0,$Z$42,K1024=1,$Z$41)*_xlfn.IFS(L1024=0,$Z$47,L1024=1,$Z$46)*_xlfn.IFS(M1024=0,$Z$52,M1024=1,$Z$51)*_xlfn.IFS(N1024=0,$Z$57,N1024=1,$Z$56)</f>
        <v>7.8232365000124708E-4</v>
      </c>
      <c r="R1024" t="str" cm="1">
        <f t="array" ref="R1024">_xlfn.IFS(AND(O1024&gt;P1024,O1024&gt;Q1024),"Low",AND(P1024&gt;O1024,P1024&gt;Q1024),"Medium",AND(Q1024&gt;O1024,Q1024&gt;P1024),"High")</f>
        <v>Low</v>
      </c>
      <c r="S1024" t="str">
        <f t="shared" si="32"/>
        <v>T</v>
      </c>
    </row>
    <row r="1025" spans="1:19" x14ac:dyDescent="0.3">
      <c r="A1025" t="s">
        <v>17</v>
      </c>
      <c r="B1025">
        <v>5</v>
      </c>
      <c r="C1025" t="s">
        <v>15</v>
      </c>
      <c r="D1025" t="str">
        <f t="shared" si="31"/>
        <v>Low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 cm="1">
        <f t="array" ref="O1025">$U$2*_xlfn.IFS(C1025="data_analyst",$V$5,C1025="data_engineer",$V$6,C1025="data_scientist",$V$7)*_xlfn.IFS(E1025=0,$V$12,E1025=1,$V$11)*_xlfn.IFS(F1025=0,$V$17,F1025=1,$V$16)*_xlfn.IFS(G1025=0,$V$22,G1025=1,$V$21)*_xlfn.IFS(H1025=0,$V$27,H1025=1,$V$26)*_xlfn.IFS(I1025=0,$V$32,I1025=1,$V$31)*_xlfn.IFS(J1025=0,$V$37,J1025=1,$V$36)*_xlfn.IFS(K1025=0,$V$42,K1025=1,$V$41)*_xlfn.IFS(L1025=0,$V$47,L1025=1,$V$46)*_xlfn.IFS(M1025=0,$V$52,M1025=1,$V$51)*_xlfn.IFS(N1025=0,$V$57,N1025=1,$V$56)</f>
        <v>1.8002646761135725E-2</v>
      </c>
      <c r="P1025" cm="1">
        <f t="array" ref="P1025">$V$2*_xlfn.IFS(C1025="data_analyst",$X$5,C1025="data_engineer",$X$6,C1025="data_scientist",$X$7)*_xlfn.IFS(E1025=0,$X$12,E1025=1,$X$11)*_xlfn.IFS(F1025=0,$X$17,F1025=1,$X$16)*_xlfn.IFS(G1025=0,$X$22,G1025=1,$X$21)*_xlfn.IFS(H1025=0,$X$27,H1025=1,$X$26)*_xlfn.IFS(I1025=0,$X$32,I1025=1,$X$31)*_xlfn.IFS(J1025=0,$X$37,J1025=1,$X$36)*_xlfn.IFS(K1025=0,$X$42,K1025=1,$X$41)*_xlfn.IFS(L1025=0,$X$47,L1025=1,$X$46)*_xlfn.IFS(M1025=0,$X$52,M1025=1,$X$51)*_xlfn.IFS(N1025=0,$X$57,N1025=1,$X$56)</f>
        <v>1.1404719368761322E-4</v>
      </c>
      <c r="Q1025" cm="1">
        <f t="array" ref="Q1025">$W$2*_xlfn.IFS(C1025="data_analyst",$Z$5,C1025="data_engineer",$Z$6,C1025="data_scientist",$Z$7)*_xlfn.IFS(E1025=0,$Z$12,E1025=1,$Z$11)*_xlfn.IFS(F1025=0,$Z$17,F1025=1,$Z$16)*_xlfn.IFS(G1025=0,$Z$22,G1025=1,$Z$21)*_xlfn.IFS(H1025=0,$Z$27,H1025=1,$Z$26)*_xlfn.IFS(I1025=0,$Z$32,I1025=1,$Z$31)*_xlfn.IFS(J1025=0,$Z$37,J1025=1,$Z$36)*_xlfn.IFS(K1025=0,$Z$42,K1025=1,$Z$41)*_xlfn.IFS(L1025=0,$Z$47,L1025=1,$Z$46)*_xlfn.IFS(M1025=0,$Z$52,M1025=1,$Z$51)*_xlfn.IFS(N1025=0,$Z$57,N1025=1,$Z$56)</f>
        <v>1.0309290867700006E-3</v>
      </c>
      <c r="R1025" t="str" cm="1">
        <f t="array" ref="R1025">_xlfn.IFS(AND(O1025&gt;P1025,O1025&gt;Q1025),"Low",AND(P1025&gt;O1025,P1025&gt;Q1025),"Medium",AND(Q1025&gt;O1025,Q1025&gt;P1025),"High")</f>
        <v>Low</v>
      </c>
      <c r="S1025" t="str">
        <f t="shared" si="32"/>
        <v>T</v>
      </c>
    </row>
    <row r="1026" spans="1:19" x14ac:dyDescent="0.3">
      <c r="A1026" t="s">
        <v>17</v>
      </c>
      <c r="B1026">
        <v>1</v>
      </c>
      <c r="C1026" t="s">
        <v>15</v>
      </c>
      <c r="D1026" t="str">
        <f t="shared" ref="D1026:D1089" si="33">IF(AND(C1026="data_analyst",A1026="Medium",B1026&gt;4),"High",A1026)</f>
        <v>Low</v>
      </c>
      <c r="E1026">
        <v>0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 cm="1">
        <f t="array" ref="O1026">$U$2*_xlfn.IFS(C1026="data_analyst",$V$5,C1026="data_engineer",$V$6,C1026="data_scientist",$V$7)*_xlfn.IFS(E1026=0,$V$12,E1026=1,$V$11)*_xlfn.IFS(F1026=0,$V$17,F1026=1,$V$16)*_xlfn.IFS(G1026=0,$V$22,G1026=1,$V$21)*_xlfn.IFS(H1026=0,$V$27,H1026=1,$V$26)*_xlfn.IFS(I1026=0,$V$32,I1026=1,$V$31)*_xlfn.IFS(J1026=0,$V$37,J1026=1,$V$36)*_xlfn.IFS(K1026=0,$V$42,K1026=1,$V$41)*_xlfn.IFS(L1026=0,$V$47,L1026=1,$V$46)*_xlfn.IFS(M1026=0,$V$52,M1026=1,$V$51)*_xlfn.IFS(N1026=0,$V$57,N1026=1,$V$56)</f>
        <v>2.3455829444072339E-2</v>
      </c>
      <c r="P1026" cm="1">
        <f t="array" ref="P1026">$V$2*_xlfn.IFS(C1026="data_analyst",$X$5,C1026="data_engineer",$X$6,C1026="data_scientist",$X$7)*_xlfn.IFS(E1026=0,$X$12,E1026=1,$X$11)*_xlfn.IFS(F1026=0,$X$17,F1026=1,$X$16)*_xlfn.IFS(G1026=0,$X$22,G1026=1,$X$21)*_xlfn.IFS(H1026=0,$X$27,H1026=1,$X$26)*_xlfn.IFS(I1026=0,$X$32,I1026=1,$X$31)*_xlfn.IFS(J1026=0,$X$37,J1026=1,$X$36)*_xlfn.IFS(K1026=0,$X$42,K1026=1,$X$41)*_xlfn.IFS(L1026=0,$X$47,L1026=1,$X$46)*_xlfn.IFS(M1026=0,$X$52,M1026=1,$X$51)*_xlfn.IFS(N1026=0,$X$57,N1026=1,$X$56)</f>
        <v>1.3229474467763136E-4</v>
      </c>
      <c r="Q1026" cm="1">
        <f t="array" ref="Q1026">$W$2*_xlfn.IFS(C1026="data_analyst",$Z$5,C1026="data_engineer",$Z$6,C1026="data_scientist",$Z$7)*_xlfn.IFS(E1026=0,$Z$12,E1026=1,$Z$11)*_xlfn.IFS(F1026=0,$Z$17,F1026=1,$Z$16)*_xlfn.IFS(G1026=0,$Z$22,G1026=1,$Z$21)*_xlfn.IFS(H1026=0,$Z$27,H1026=1,$Z$26)*_xlfn.IFS(I1026=0,$Z$32,I1026=1,$Z$31)*_xlfn.IFS(J1026=0,$Z$37,J1026=1,$Z$36)*_xlfn.IFS(K1026=0,$Z$42,K1026=1,$Z$41)*_xlfn.IFS(L1026=0,$Z$47,L1026=1,$Z$46)*_xlfn.IFS(M1026=0,$Z$52,M1026=1,$Z$51)*_xlfn.IFS(N1026=0,$Z$57,N1026=1,$Z$56)</f>
        <v>1.0934096374833335E-3</v>
      </c>
      <c r="R1026" t="str" cm="1">
        <f t="array" ref="R1026">_xlfn.IFS(AND(O1026&gt;P1026,O1026&gt;Q1026),"Low",AND(P1026&gt;O1026,P1026&gt;Q1026),"Medium",AND(Q1026&gt;O1026,Q1026&gt;P1026),"High")</f>
        <v>Low</v>
      </c>
      <c r="S1026" t="str">
        <f t="shared" si="32"/>
        <v>T</v>
      </c>
    </row>
    <row r="1027" spans="1:19" x14ac:dyDescent="0.3">
      <c r="A1027" t="s">
        <v>17</v>
      </c>
      <c r="B1027">
        <v>3</v>
      </c>
      <c r="C1027" t="s">
        <v>15</v>
      </c>
      <c r="D1027" t="str">
        <f t="shared" si="33"/>
        <v>Low</v>
      </c>
      <c r="E1027">
        <v>0</v>
      </c>
      <c r="F1027">
        <v>1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1</v>
      </c>
      <c r="O1027" cm="1">
        <f t="array" ref="O1027">$U$2*_xlfn.IFS(C1027="data_analyst",$V$5,C1027="data_engineer",$V$6,C1027="data_scientist",$V$7)*_xlfn.IFS(E1027=0,$V$12,E1027=1,$V$11)*_xlfn.IFS(F1027=0,$V$17,F1027=1,$V$16)*_xlfn.IFS(G1027=0,$V$22,G1027=1,$V$21)*_xlfn.IFS(H1027=0,$V$27,H1027=1,$V$26)*_xlfn.IFS(I1027=0,$V$32,I1027=1,$V$31)*_xlfn.IFS(J1027=0,$V$37,J1027=1,$V$36)*_xlfn.IFS(K1027=0,$V$42,K1027=1,$V$41)*_xlfn.IFS(L1027=0,$V$47,L1027=1,$V$46)*_xlfn.IFS(M1027=0,$V$52,M1027=1,$V$51)*_xlfn.IFS(N1027=0,$V$57,N1027=1,$V$56)</f>
        <v>8.0538920544847136E-3</v>
      </c>
      <c r="P1027" cm="1">
        <f t="array" ref="P1027">$V$2*_xlfn.IFS(C1027="data_analyst",$X$5,C1027="data_engineer",$X$6,C1027="data_scientist",$X$7)*_xlfn.IFS(E1027=0,$X$12,E1027=1,$X$11)*_xlfn.IFS(F1027=0,$X$17,F1027=1,$X$16)*_xlfn.IFS(G1027=0,$X$22,G1027=1,$X$21)*_xlfn.IFS(H1027=0,$X$27,H1027=1,$X$26)*_xlfn.IFS(I1027=0,$X$32,I1027=1,$X$31)*_xlfn.IFS(J1027=0,$X$37,J1027=1,$X$36)*_xlfn.IFS(K1027=0,$X$42,K1027=1,$X$41)*_xlfn.IFS(L1027=0,$X$47,L1027=1,$X$46)*_xlfn.IFS(M1027=0,$X$52,M1027=1,$X$51)*_xlfn.IFS(N1027=0,$X$57,N1027=1,$X$56)</f>
        <v>3.2026103349562342E-5</v>
      </c>
      <c r="Q1027" cm="1">
        <f t="array" ref="Q1027">$W$2*_xlfn.IFS(C1027="data_analyst",$Z$5,C1027="data_engineer",$Z$6,C1027="data_scientist",$Z$7)*_xlfn.IFS(E1027=0,$Z$12,E1027=1,$Z$11)*_xlfn.IFS(F1027=0,$Z$17,F1027=1,$Z$16)*_xlfn.IFS(G1027=0,$Z$22,G1027=1,$Z$21)*_xlfn.IFS(H1027=0,$Z$27,H1027=1,$Z$26)*_xlfn.IFS(I1027=0,$Z$32,I1027=1,$Z$31)*_xlfn.IFS(J1027=0,$Z$37,J1027=1,$Z$36)*_xlfn.IFS(K1027=0,$Z$42,K1027=1,$Z$41)*_xlfn.IFS(L1027=0,$Z$47,L1027=1,$Z$46)*_xlfn.IFS(M1027=0,$Z$52,M1027=1,$Z$51)*_xlfn.IFS(N1027=0,$Z$57,N1027=1,$Z$56)</f>
        <v>3.0681362709042702E-4</v>
      </c>
      <c r="R1027" t="str" cm="1">
        <f t="array" ref="R1027">_xlfn.IFS(AND(O1027&gt;P1027,O1027&gt;Q1027),"Low",AND(P1027&gt;O1027,P1027&gt;Q1027),"Medium",AND(Q1027&gt;O1027,Q1027&gt;P1027),"High")</f>
        <v>Low</v>
      </c>
      <c r="S1027" t="str">
        <f t="shared" ref="S1027:S1090" si="34">IF(D1027=R1027,"T","F")</f>
        <v>T</v>
      </c>
    </row>
    <row r="1028" spans="1:19" x14ac:dyDescent="0.3">
      <c r="A1028" t="s">
        <v>17</v>
      </c>
      <c r="B1028">
        <v>0</v>
      </c>
      <c r="C1028" t="s">
        <v>15</v>
      </c>
      <c r="D1028" t="str">
        <f t="shared" si="33"/>
        <v>Low</v>
      </c>
      <c r="E1028">
        <v>0</v>
      </c>
      <c r="F1028">
        <v>1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 cm="1">
        <f t="array" ref="O1028">$U$2*_xlfn.IFS(C1028="data_analyst",$V$5,C1028="data_engineer",$V$6,C1028="data_scientist",$V$7)*_xlfn.IFS(E1028=0,$V$12,E1028=1,$V$11)*_xlfn.IFS(F1028=0,$V$17,F1028=1,$V$16)*_xlfn.IFS(G1028=0,$V$22,G1028=1,$V$21)*_xlfn.IFS(H1028=0,$V$27,H1028=1,$V$26)*_xlfn.IFS(I1028=0,$V$32,I1028=1,$V$31)*_xlfn.IFS(J1028=0,$V$37,J1028=1,$V$36)*_xlfn.IFS(K1028=0,$V$42,K1028=1,$V$41)*_xlfn.IFS(L1028=0,$V$47,L1028=1,$V$46)*_xlfn.IFS(M1028=0,$V$52,M1028=1,$V$51)*_xlfn.IFS(N1028=0,$V$57,N1028=1,$V$56)</f>
        <v>1.6096682948315419E-3</v>
      </c>
      <c r="P1028" cm="1">
        <f t="array" ref="P1028">$V$2*_xlfn.IFS(C1028="data_analyst",$X$5,C1028="data_engineer",$X$6,C1028="data_scientist",$X$7)*_xlfn.IFS(E1028=0,$X$12,E1028=1,$X$11)*_xlfn.IFS(F1028=0,$X$17,F1028=1,$X$16)*_xlfn.IFS(G1028=0,$X$22,G1028=1,$X$21)*_xlfn.IFS(H1028=0,$X$27,H1028=1,$X$26)*_xlfn.IFS(I1028=0,$X$32,I1028=1,$X$31)*_xlfn.IFS(J1028=0,$X$37,J1028=1,$X$36)*_xlfn.IFS(K1028=0,$X$42,K1028=1,$X$41)*_xlfn.IFS(L1028=0,$X$47,L1028=1,$X$46)*_xlfn.IFS(M1028=0,$X$52,M1028=1,$X$51)*_xlfn.IFS(N1028=0,$X$57,N1028=1,$X$56)</f>
        <v>1.8729919054049953E-6</v>
      </c>
      <c r="Q1028" cm="1">
        <f t="array" ref="Q1028">$W$2*_xlfn.IFS(C1028="data_analyst",$Z$5,C1028="data_engineer",$Z$6,C1028="data_scientist",$Z$7)*_xlfn.IFS(E1028=0,$Z$12,E1028=1,$Z$11)*_xlfn.IFS(F1028=0,$Z$17,F1028=1,$Z$16)*_xlfn.IFS(G1028=0,$Z$22,G1028=1,$Z$21)*_xlfn.IFS(H1028=0,$Z$27,H1028=1,$Z$26)*_xlfn.IFS(I1028=0,$Z$32,I1028=1,$Z$31)*_xlfn.IFS(J1028=0,$Z$37,J1028=1,$Z$36)*_xlfn.IFS(K1028=0,$Z$42,K1028=1,$Z$41)*_xlfn.IFS(L1028=0,$Z$47,L1028=1,$Z$46)*_xlfn.IFS(M1028=0,$Z$52,M1028=1,$Z$51)*_xlfn.IFS(N1028=0,$Z$57,N1028=1,$Z$56)</f>
        <v>4.7402444932476832E-5</v>
      </c>
      <c r="R1028" t="str" cm="1">
        <f t="array" ref="R1028">_xlfn.IFS(AND(O1028&gt;P1028,O1028&gt;Q1028),"Low",AND(P1028&gt;O1028,P1028&gt;Q1028),"Medium",AND(Q1028&gt;O1028,Q1028&gt;P1028),"High")</f>
        <v>Low</v>
      </c>
      <c r="S1028" t="str">
        <f t="shared" si="34"/>
        <v>T</v>
      </c>
    </row>
    <row r="1029" spans="1:19" x14ac:dyDescent="0.3">
      <c r="A1029" t="s">
        <v>17</v>
      </c>
      <c r="B1029">
        <v>2</v>
      </c>
      <c r="C1029" t="s">
        <v>15</v>
      </c>
      <c r="D1029" t="str">
        <f t="shared" si="33"/>
        <v>Low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 cm="1">
        <f t="array" ref="O1029">$U$2*_xlfn.IFS(C1029="data_analyst",$V$5,C1029="data_engineer",$V$6,C1029="data_scientist",$V$7)*_xlfn.IFS(E1029=0,$V$12,E1029=1,$V$11)*_xlfn.IFS(F1029=0,$V$17,F1029=1,$V$16)*_xlfn.IFS(G1029=0,$V$22,G1029=1,$V$21)*_xlfn.IFS(H1029=0,$V$27,H1029=1,$V$26)*_xlfn.IFS(I1029=0,$V$32,I1029=1,$V$31)*_xlfn.IFS(J1029=0,$V$37,J1029=1,$V$36)*_xlfn.IFS(K1029=0,$V$42,K1029=1,$V$41)*_xlfn.IFS(L1029=0,$V$47,L1029=1,$V$46)*_xlfn.IFS(M1029=0,$V$52,M1029=1,$V$51)*_xlfn.IFS(N1029=0,$V$57,N1029=1,$V$56)</f>
        <v>1.8002646761135725E-2</v>
      </c>
      <c r="P1029" cm="1">
        <f t="array" ref="P1029">$V$2*_xlfn.IFS(C1029="data_analyst",$X$5,C1029="data_engineer",$X$6,C1029="data_scientist",$X$7)*_xlfn.IFS(E1029=0,$X$12,E1029=1,$X$11)*_xlfn.IFS(F1029=0,$X$17,F1029=1,$X$16)*_xlfn.IFS(G1029=0,$X$22,G1029=1,$X$21)*_xlfn.IFS(H1029=0,$X$27,H1029=1,$X$26)*_xlfn.IFS(I1029=0,$X$32,I1029=1,$X$31)*_xlfn.IFS(J1029=0,$X$37,J1029=1,$X$36)*_xlfn.IFS(K1029=0,$X$42,K1029=1,$X$41)*_xlfn.IFS(L1029=0,$X$47,L1029=1,$X$46)*_xlfn.IFS(M1029=0,$X$52,M1029=1,$X$51)*_xlfn.IFS(N1029=0,$X$57,N1029=1,$X$56)</f>
        <v>1.1404719368761322E-4</v>
      </c>
      <c r="Q1029" cm="1">
        <f t="array" ref="Q1029">$W$2*_xlfn.IFS(C1029="data_analyst",$Z$5,C1029="data_engineer",$Z$6,C1029="data_scientist",$Z$7)*_xlfn.IFS(E1029=0,$Z$12,E1029=1,$Z$11)*_xlfn.IFS(F1029=0,$Z$17,F1029=1,$Z$16)*_xlfn.IFS(G1029=0,$Z$22,G1029=1,$Z$21)*_xlfn.IFS(H1029=0,$Z$27,H1029=1,$Z$26)*_xlfn.IFS(I1029=0,$Z$32,I1029=1,$Z$31)*_xlfn.IFS(J1029=0,$Z$37,J1029=1,$Z$36)*_xlfn.IFS(K1029=0,$Z$42,K1029=1,$Z$41)*_xlfn.IFS(L1029=0,$Z$47,L1029=1,$Z$46)*_xlfn.IFS(M1029=0,$Z$52,M1029=1,$Z$51)*_xlfn.IFS(N1029=0,$Z$57,N1029=1,$Z$56)</f>
        <v>1.0309290867700006E-3</v>
      </c>
      <c r="R1029" t="str" cm="1">
        <f t="array" ref="R1029">_xlfn.IFS(AND(O1029&gt;P1029,O1029&gt;Q1029),"Low",AND(P1029&gt;O1029,P1029&gt;Q1029),"Medium",AND(Q1029&gt;O1029,Q1029&gt;P1029),"High")</f>
        <v>Low</v>
      </c>
      <c r="S1029" t="str">
        <f t="shared" si="34"/>
        <v>T</v>
      </c>
    </row>
    <row r="1030" spans="1:19" x14ac:dyDescent="0.3">
      <c r="A1030" t="s">
        <v>17</v>
      </c>
      <c r="B1030">
        <v>1</v>
      </c>
      <c r="C1030" t="s">
        <v>15</v>
      </c>
      <c r="D1030" t="str">
        <f t="shared" si="33"/>
        <v>Low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1</v>
      </c>
      <c r="O1030" cm="1">
        <f t="array" ref="O1030">$U$2*_xlfn.IFS(C1030="data_analyst",$V$5,C1030="data_engineer",$V$6,C1030="data_scientist",$V$7)*_xlfn.IFS(E1030=0,$V$12,E1030=1,$V$11)*_xlfn.IFS(F1030=0,$V$17,F1030=1,$V$16)*_xlfn.IFS(G1030=0,$V$22,G1030=1,$V$21)*_xlfn.IFS(H1030=0,$V$27,H1030=1,$V$26)*_xlfn.IFS(I1030=0,$V$32,I1030=1,$V$31)*_xlfn.IFS(J1030=0,$V$37,J1030=1,$V$36)*_xlfn.IFS(K1030=0,$V$42,K1030=1,$V$41)*_xlfn.IFS(L1030=0,$V$47,L1030=1,$V$46)*_xlfn.IFS(M1030=0,$V$52,M1030=1,$V$51)*_xlfn.IFS(N1030=0,$V$57,N1030=1,$V$56)</f>
        <v>3.553479793979335E-3</v>
      </c>
      <c r="P1030" cm="1">
        <f t="array" ref="P1030">$V$2*_xlfn.IFS(C1030="data_analyst",$X$5,C1030="data_engineer",$X$6,C1030="data_scientist",$X$7)*_xlfn.IFS(E1030=0,$X$12,E1030=1,$X$11)*_xlfn.IFS(F1030=0,$X$17,F1030=1,$X$16)*_xlfn.IFS(G1030=0,$X$22,G1030=1,$X$21)*_xlfn.IFS(H1030=0,$X$27,H1030=1,$X$26)*_xlfn.IFS(I1030=0,$X$32,I1030=1,$X$31)*_xlfn.IFS(J1030=0,$X$37,J1030=1,$X$36)*_xlfn.IFS(K1030=0,$X$42,K1030=1,$X$41)*_xlfn.IFS(L1030=0,$X$47,L1030=1,$X$46)*_xlfn.IFS(M1030=0,$X$52,M1030=1,$X$51)*_xlfn.IFS(N1030=0,$X$57,N1030=1,$X$56)</f>
        <v>2.2859313603566786E-5</v>
      </c>
      <c r="Q1030" cm="1">
        <f t="array" ref="Q1030">$W$2*_xlfn.IFS(C1030="data_analyst",$Z$5,C1030="data_engineer",$Z$6,C1030="data_scientist",$Z$7)*_xlfn.IFS(E1030=0,$Z$12,E1030=1,$Z$11)*_xlfn.IFS(F1030=0,$Z$17,F1030=1,$Z$16)*_xlfn.IFS(G1030=0,$Z$22,G1030=1,$Z$21)*_xlfn.IFS(H1030=0,$Z$27,H1030=1,$Z$26)*_xlfn.IFS(I1030=0,$Z$32,I1030=1,$Z$31)*_xlfn.IFS(J1030=0,$Z$37,J1030=1,$Z$36)*_xlfn.IFS(K1030=0,$Z$42,K1030=1,$Z$41)*_xlfn.IFS(L1030=0,$Z$47,L1030=1,$Z$46)*_xlfn.IFS(M1030=0,$Z$52,M1030=1,$Z$51)*_xlfn.IFS(N1030=0,$Z$57,N1030=1,$Z$56)</f>
        <v>1.8613997400013902E-4</v>
      </c>
      <c r="R1030" t="str" cm="1">
        <f t="array" ref="R1030">_xlfn.IFS(AND(O1030&gt;P1030,O1030&gt;Q1030),"Low",AND(P1030&gt;O1030,P1030&gt;Q1030),"Medium",AND(Q1030&gt;O1030,Q1030&gt;P1030),"High")</f>
        <v>Low</v>
      </c>
      <c r="S1030" t="str">
        <f t="shared" si="34"/>
        <v>T</v>
      </c>
    </row>
    <row r="1031" spans="1:19" x14ac:dyDescent="0.3">
      <c r="A1031" t="s">
        <v>17</v>
      </c>
      <c r="B1031">
        <v>1</v>
      </c>
      <c r="C1031" t="s">
        <v>15</v>
      </c>
      <c r="D1031" t="str">
        <f t="shared" si="33"/>
        <v>Low</v>
      </c>
      <c r="E1031">
        <v>1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 cm="1">
        <f t="array" ref="O1031">$U$2*_xlfn.IFS(C1031="data_analyst",$V$5,C1031="data_engineer",$V$6,C1031="data_scientist",$V$7)*_xlfn.IFS(E1031=0,$V$12,E1031=1,$V$11)*_xlfn.IFS(F1031=0,$V$17,F1031=1,$V$16)*_xlfn.IFS(G1031=0,$V$22,G1031=1,$V$21)*_xlfn.IFS(H1031=0,$V$27,H1031=1,$V$26)*_xlfn.IFS(I1031=0,$V$32,I1031=1,$V$31)*_xlfn.IFS(J1031=0,$V$37,J1031=1,$V$36)*_xlfn.IFS(K1031=0,$V$42,K1031=1,$V$41)*_xlfn.IFS(L1031=0,$V$47,L1031=1,$V$46)*_xlfn.IFS(M1031=0,$V$52,M1031=1,$V$51)*_xlfn.IFS(N1031=0,$V$57,N1031=1,$V$56)</f>
        <v>1.1005435587260949E-2</v>
      </c>
      <c r="P1031" cm="1">
        <f t="array" ref="P1031">$V$2*_xlfn.IFS(C1031="data_analyst",$X$5,C1031="data_engineer",$X$6,C1031="data_scientist",$X$7)*_xlfn.IFS(E1031=0,$X$12,E1031=1,$X$11)*_xlfn.IFS(F1031=0,$X$17,F1031=1,$X$16)*_xlfn.IFS(G1031=0,$X$22,G1031=1,$X$21)*_xlfn.IFS(H1031=0,$X$27,H1031=1,$X$26)*_xlfn.IFS(I1031=0,$X$32,I1031=1,$X$31)*_xlfn.IFS(J1031=0,$X$37,J1031=1,$X$36)*_xlfn.IFS(K1031=0,$X$42,K1031=1,$X$41)*_xlfn.IFS(L1031=0,$X$47,L1031=1,$X$46)*_xlfn.IFS(M1031=0,$X$52,M1031=1,$X$51)*_xlfn.IFS(N1031=0,$X$57,N1031=1,$X$56)</f>
        <v>3.4500962440026306E-4</v>
      </c>
      <c r="Q1031" cm="1">
        <f t="array" ref="Q1031">$W$2*_xlfn.IFS(C1031="data_analyst",$Z$5,C1031="data_engineer",$Z$6,C1031="data_scientist",$Z$7)*_xlfn.IFS(E1031=0,$Z$12,E1031=1,$Z$11)*_xlfn.IFS(F1031=0,$Z$17,F1031=1,$Z$16)*_xlfn.IFS(G1031=0,$Z$22,G1031=1,$Z$21)*_xlfn.IFS(H1031=0,$Z$27,H1031=1,$Z$26)*_xlfn.IFS(I1031=0,$Z$32,I1031=1,$Z$31)*_xlfn.IFS(J1031=0,$Z$37,J1031=1,$Z$36)*_xlfn.IFS(K1031=0,$Z$42,K1031=1,$Z$41)*_xlfn.IFS(L1031=0,$Z$47,L1031=1,$Z$46)*_xlfn.IFS(M1031=0,$Z$52,M1031=1,$Z$51)*_xlfn.IFS(N1031=0,$Z$57,N1031=1,$Z$56)</f>
        <v>1.4528867785737446E-3</v>
      </c>
      <c r="R1031" t="str" cm="1">
        <f t="array" ref="R1031">_xlfn.IFS(AND(O1031&gt;P1031,O1031&gt;Q1031),"Low",AND(P1031&gt;O1031,P1031&gt;Q1031),"Medium",AND(Q1031&gt;O1031,Q1031&gt;P1031),"High")</f>
        <v>Low</v>
      </c>
      <c r="S1031" t="str">
        <f t="shared" si="34"/>
        <v>T</v>
      </c>
    </row>
    <row r="1032" spans="1:19" x14ac:dyDescent="0.3">
      <c r="A1032" t="s">
        <v>17</v>
      </c>
      <c r="B1032">
        <v>1</v>
      </c>
      <c r="C1032" t="s">
        <v>15</v>
      </c>
      <c r="D1032" t="str">
        <f t="shared" si="33"/>
        <v>Low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 cm="1">
        <f t="array" ref="O1032">$U$2*_xlfn.IFS(C1032="data_analyst",$V$5,C1032="data_engineer",$V$6,C1032="data_scientist",$V$7)*_xlfn.IFS(E1032=0,$V$12,E1032=1,$V$11)*_xlfn.IFS(F1032=0,$V$17,F1032=1,$V$16)*_xlfn.IFS(G1032=0,$V$22,G1032=1,$V$21)*_xlfn.IFS(H1032=0,$V$27,H1032=1,$V$26)*_xlfn.IFS(I1032=0,$V$32,I1032=1,$V$31)*_xlfn.IFS(J1032=0,$V$37,J1032=1,$V$36)*_xlfn.IFS(K1032=0,$V$42,K1032=1,$V$41)*_xlfn.IFS(L1032=0,$V$47,L1032=1,$V$46)*_xlfn.IFS(M1032=0,$V$52,M1032=1,$V$51)*_xlfn.IFS(N1032=0,$V$57,N1032=1,$V$56)</f>
        <v>4.6879328316891651E-3</v>
      </c>
      <c r="P1032" cm="1">
        <f t="array" ref="P1032">$V$2*_xlfn.IFS(C1032="data_analyst",$X$5,C1032="data_engineer",$X$6,C1032="data_scientist",$X$7)*_xlfn.IFS(E1032=0,$X$12,E1032=1,$X$11)*_xlfn.IFS(F1032=0,$X$17,F1032=1,$X$16)*_xlfn.IFS(G1032=0,$X$22,G1032=1,$X$21)*_xlfn.IFS(H1032=0,$X$27,H1032=1,$X$26)*_xlfn.IFS(I1032=0,$X$32,I1032=1,$X$31)*_xlfn.IFS(J1032=0,$X$37,J1032=1,$X$36)*_xlfn.IFS(K1032=0,$X$42,K1032=1,$X$41)*_xlfn.IFS(L1032=0,$X$47,L1032=1,$X$46)*_xlfn.IFS(M1032=0,$X$52,M1032=1,$X$51)*_xlfn.IFS(N1032=0,$X$57,N1032=1,$X$56)</f>
        <v>7.7370319830748416E-6</v>
      </c>
      <c r="Q1032" cm="1">
        <f t="array" ref="Q1032">$W$2*_xlfn.IFS(C1032="data_analyst",$Z$5,C1032="data_engineer",$Z$6,C1032="data_scientist",$Z$7)*_xlfn.IFS(E1032=0,$Z$12,E1032=1,$Z$11)*_xlfn.IFS(F1032=0,$Z$17,F1032=1,$Z$16)*_xlfn.IFS(G1032=0,$Z$22,G1032=1,$Z$21)*_xlfn.IFS(H1032=0,$Z$27,H1032=1,$Z$26)*_xlfn.IFS(I1032=0,$Z$32,I1032=1,$Z$31)*_xlfn.IFS(J1032=0,$Z$37,J1032=1,$Z$36)*_xlfn.IFS(K1032=0,$Z$42,K1032=1,$Z$41)*_xlfn.IFS(L1032=0,$Z$47,L1032=1,$Z$46)*_xlfn.IFS(M1032=0,$Z$52,M1032=1,$Z$51)*_xlfn.IFS(N1032=0,$Z$57,N1032=1,$Z$56)</f>
        <v>1.6893086079963217E-4</v>
      </c>
      <c r="R1032" t="str" cm="1">
        <f t="array" ref="R1032">_xlfn.IFS(AND(O1032&gt;P1032,O1032&gt;Q1032),"Low",AND(P1032&gt;O1032,P1032&gt;Q1032),"Medium",AND(Q1032&gt;O1032,Q1032&gt;P1032),"High")</f>
        <v>Low</v>
      </c>
      <c r="S1032" t="str">
        <f t="shared" si="34"/>
        <v>T</v>
      </c>
    </row>
    <row r="1033" spans="1:19" x14ac:dyDescent="0.3">
      <c r="A1033" t="s">
        <v>17</v>
      </c>
      <c r="B1033">
        <v>2</v>
      </c>
      <c r="C1033" t="s">
        <v>15</v>
      </c>
      <c r="D1033" t="str">
        <f t="shared" si="33"/>
        <v>Low</v>
      </c>
      <c r="E1033">
        <v>1</v>
      </c>
      <c r="F1033">
        <v>1</v>
      </c>
      <c r="G1033">
        <v>0</v>
      </c>
      <c r="H1033">
        <v>1</v>
      </c>
      <c r="I1033">
        <v>0</v>
      </c>
      <c r="J1033">
        <v>1</v>
      </c>
      <c r="K1033">
        <v>1</v>
      </c>
      <c r="L1033">
        <v>0</v>
      </c>
      <c r="M1033">
        <v>0</v>
      </c>
      <c r="N1033">
        <v>1</v>
      </c>
      <c r="O1033" cm="1">
        <f t="array" ref="O1033">$U$2*_xlfn.IFS(C1033="data_analyst",$V$5,C1033="data_engineer",$V$6,C1033="data_scientist",$V$7)*_xlfn.IFS(E1033=0,$V$12,E1033=1,$V$11)*_xlfn.IFS(F1033=0,$V$17,F1033=1,$V$16)*_xlfn.IFS(G1033=0,$V$22,G1033=1,$V$21)*_xlfn.IFS(H1033=0,$V$27,H1033=1,$V$26)*_xlfn.IFS(I1033=0,$V$32,I1033=1,$V$31)*_xlfn.IFS(J1033=0,$V$37,J1033=1,$V$36)*_xlfn.IFS(K1033=0,$V$42,K1033=1,$V$41)*_xlfn.IFS(L1033=0,$V$47,L1033=1,$V$46)*_xlfn.IFS(M1033=0,$V$52,M1033=1,$V$51)*_xlfn.IFS(N1033=0,$V$57,N1033=1,$V$56)</f>
        <v>2.6705726459111151E-4</v>
      </c>
      <c r="P1033" cm="1">
        <f t="array" ref="P1033">$V$2*_xlfn.IFS(C1033="data_analyst",$X$5,C1033="data_engineer",$X$6,C1033="data_scientist",$X$7)*_xlfn.IFS(E1033=0,$X$12,E1033=1,$X$11)*_xlfn.IFS(F1033=0,$X$17,F1033=1,$X$16)*_xlfn.IFS(G1033=0,$X$22,G1033=1,$X$21)*_xlfn.IFS(H1033=0,$X$27,H1033=1,$X$26)*_xlfn.IFS(I1033=0,$X$32,I1033=1,$X$31)*_xlfn.IFS(J1033=0,$X$37,J1033=1,$X$36)*_xlfn.IFS(K1033=0,$X$42,K1033=1,$X$41)*_xlfn.IFS(L1033=0,$X$47,L1033=1,$X$46)*_xlfn.IFS(M1033=0,$X$52,M1033=1,$X$51)*_xlfn.IFS(N1033=0,$X$57,N1033=1,$X$56)</f>
        <v>1.4644461517516924E-5</v>
      </c>
      <c r="Q1033" cm="1">
        <f t="array" ref="Q1033">$W$2*_xlfn.IFS(C1033="data_analyst",$Z$5,C1033="data_engineer",$Z$6,C1033="data_scientist",$Z$7)*_xlfn.IFS(E1033=0,$Z$12,E1033=1,$Z$11)*_xlfn.IFS(F1033=0,$Z$17,F1033=1,$Z$16)*_xlfn.IFS(G1033=0,$Z$22,G1033=1,$Z$21)*_xlfn.IFS(H1033=0,$Z$27,H1033=1,$Z$26)*_xlfn.IFS(I1033=0,$Z$32,I1033=1,$Z$31)*_xlfn.IFS(J1033=0,$Z$37,J1033=1,$Z$36)*_xlfn.IFS(K1033=0,$Z$42,K1033=1,$Z$41)*_xlfn.IFS(L1033=0,$Z$47,L1033=1,$Z$46)*_xlfn.IFS(M1033=0,$Z$52,M1033=1,$Z$51)*_xlfn.IFS(N1033=0,$Z$57,N1033=1,$Z$56)</f>
        <v>3.9635930896955842E-5</v>
      </c>
      <c r="R1033" t="str" cm="1">
        <f t="array" ref="R1033">_xlfn.IFS(AND(O1033&gt;P1033,O1033&gt;Q1033),"Low",AND(P1033&gt;O1033,P1033&gt;Q1033),"Medium",AND(Q1033&gt;O1033,Q1033&gt;P1033),"High")</f>
        <v>Low</v>
      </c>
      <c r="S1033" t="str">
        <f t="shared" si="34"/>
        <v>T</v>
      </c>
    </row>
    <row r="1034" spans="1:19" x14ac:dyDescent="0.3">
      <c r="A1034" t="s">
        <v>17</v>
      </c>
      <c r="B1034">
        <v>0</v>
      </c>
      <c r="C1034" t="s">
        <v>15</v>
      </c>
      <c r="D1034" t="str">
        <f t="shared" si="33"/>
        <v>Low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 cm="1">
        <f t="array" ref="O1034">$U$2*_xlfn.IFS(C1034="data_analyst",$V$5,C1034="data_engineer",$V$6,C1034="data_scientist",$V$7)*_xlfn.IFS(E1034=0,$V$12,E1034=1,$V$11)*_xlfn.IFS(F1034=0,$V$17,F1034=1,$V$16)*_xlfn.IFS(G1034=0,$V$22,G1034=1,$V$21)*_xlfn.IFS(H1034=0,$V$27,H1034=1,$V$26)*_xlfn.IFS(I1034=0,$V$32,I1034=1,$V$31)*_xlfn.IFS(J1034=0,$V$37,J1034=1,$V$36)*_xlfn.IFS(K1034=0,$V$42,K1034=1,$V$41)*_xlfn.IFS(L1034=0,$V$47,L1034=1,$V$46)*_xlfn.IFS(M1034=0,$V$52,M1034=1,$V$51)*_xlfn.IFS(N1034=0,$V$57,N1034=1,$V$56)</f>
        <v>1.8002646761135725E-2</v>
      </c>
      <c r="P1034" cm="1">
        <f t="array" ref="P1034">$V$2*_xlfn.IFS(C1034="data_analyst",$X$5,C1034="data_engineer",$X$6,C1034="data_scientist",$X$7)*_xlfn.IFS(E1034=0,$X$12,E1034=1,$X$11)*_xlfn.IFS(F1034=0,$X$17,F1034=1,$X$16)*_xlfn.IFS(G1034=0,$X$22,G1034=1,$X$21)*_xlfn.IFS(H1034=0,$X$27,H1034=1,$X$26)*_xlfn.IFS(I1034=0,$X$32,I1034=1,$X$31)*_xlfn.IFS(J1034=0,$X$37,J1034=1,$X$36)*_xlfn.IFS(K1034=0,$X$42,K1034=1,$X$41)*_xlfn.IFS(L1034=0,$X$47,L1034=1,$X$46)*_xlfn.IFS(M1034=0,$X$52,M1034=1,$X$51)*_xlfn.IFS(N1034=0,$X$57,N1034=1,$X$56)</f>
        <v>1.1404719368761322E-4</v>
      </c>
      <c r="Q1034" cm="1">
        <f t="array" ref="Q1034">$W$2*_xlfn.IFS(C1034="data_analyst",$Z$5,C1034="data_engineer",$Z$6,C1034="data_scientist",$Z$7)*_xlfn.IFS(E1034=0,$Z$12,E1034=1,$Z$11)*_xlfn.IFS(F1034=0,$Z$17,F1034=1,$Z$16)*_xlfn.IFS(G1034=0,$Z$22,G1034=1,$Z$21)*_xlfn.IFS(H1034=0,$Z$27,H1034=1,$Z$26)*_xlfn.IFS(I1034=0,$Z$32,I1034=1,$Z$31)*_xlfn.IFS(J1034=0,$Z$37,J1034=1,$Z$36)*_xlfn.IFS(K1034=0,$Z$42,K1034=1,$Z$41)*_xlfn.IFS(L1034=0,$Z$47,L1034=1,$Z$46)*_xlfn.IFS(M1034=0,$Z$52,M1034=1,$Z$51)*_xlfn.IFS(N1034=0,$Z$57,N1034=1,$Z$56)</f>
        <v>1.0309290867700006E-3</v>
      </c>
      <c r="R1034" t="str" cm="1">
        <f t="array" ref="R1034">_xlfn.IFS(AND(O1034&gt;P1034,O1034&gt;Q1034),"Low",AND(P1034&gt;O1034,P1034&gt;Q1034),"Medium",AND(Q1034&gt;O1034,Q1034&gt;P1034),"High")</f>
        <v>Low</v>
      </c>
      <c r="S1034" t="str">
        <f t="shared" si="34"/>
        <v>T</v>
      </c>
    </row>
    <row r="1035" spans="1:19" x14ac:dyDescent="0.3">
      <c r="A1035" t="s">
        <v>17</v>
      </c>
      <c r="B1035">
        <v>1</v>
      </c>
      <c r="C1035" t="s">
        <v>15</v>
      </c>
      <c r="D1035" t="str">
        <f t="shared" si="33"/>
        <v>Low</v>
      </c>
      <c r="E1035">
        <v>1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 cm="1">
        <f t="array" ref="O1035">$U$2*_xlfn.IFS(C1035="data_analyst",$V$5,C1035="data_engineer",$V$6,C1035="data_scientist",$V$7)*_xlfn.IFS(E1035=0,$V$12,E1035=1,$V$11)*_xlfn.IFS(F1035=0,$V$17,F1035=1,$V$16)*_xlfn.IFS(G1035=0,$V$22,G1035=1,$V$21)*_xlfn.IFS(H1035=0,$V$27,H1035=1,$V$26)*_xlfn.IFS(I1035=0,$V$32,I1035=1,$V$31)*_xlfn.IFS(J1035=0,$V$37,J1035=1,$V$36)*_xlfn.IFS(K1035=0,$V$42,K1035=1,$V$41)*_xlfn.IFS(L1035=0,$V$47,L1035=1,$V$46)*_xlfn.IFS(M1035=0,$V$52,M1035=1,$V$51)*_xlfn.IFS(N1035=0,$V$57,N1035=1,$V$56)</f>
        <v>1.1005435587260949E-2</v>
      </c>
      <c r="P1035" cm="1">
        <f t="array" ref="P1035">$V$2*_xlfn.IFS(C1035="data_analyst",$X$5,C1035="data_engineer",$X$6,C1035="data_scientist",$X$7)*_xlfn.IFS(E1035=0,$X$12,E1035=1,$X$11)*_xlfn.IFS(F1035=0,$X$17,F1035=1,$X$16)*_xlfn.IFS(G1035=0,$X$22,G1035=1,$X$21)*_xlfn.IFS(H1035=0,$X$27,H1035=1,$X$26)*_xlfn.IFS(I1035=0,$X$32,I1035=1,$X$31)*_xlfn.IFS(J1035=0,$X$37,J1035=1,$X$36)*_xlfn.IFS(K1035=0,$X$42,K1035=1,$X$41)*_xlfn.IFS(L1035=0,$X$47,L1035=1,$X$46)*_xlfn.IFS(M1035=0,$X$52,M1035=1,$X$51)*_xlfn.IFS(N1035=0,$X$57,N1035=1,$X$56)</f>
        <v>3.4500962440026306E-4</v>
      </c>
      <c r="Q1035" cm="1">
        <f t="array" ref="Q1035">$W$2*_xlfn.IFS(C1035="data_analyst",$Z$5,C1035="data_engineer",$Z$6,C1035="data_scientist",$Z$7)*_xlfn.IFS(E1035=0,$Z$12,E1035=1,$Z$11)*_xlfn.IFS(F1035=0,$Z$17,F1035=1,$Z$16)*_xlfn.IFS(G1035=0,$Z$22,G1035=1,$Z$21)*_xlfn.IFS(H1035=0,$Z$27,H1035=1,$Z$26)*_xlfn.IFS(I1035=0,$Z$32,I1035=1,$Z$31)*_xlfn.IFS(J1035=0,$Z$37,J1035=1,$Z$36)*_xlfn.IFS(K1035=0,$Z$42,K1035=1,$Z$41)*_xlfn.IFS(L1035=0,$Z$47,L1035=1,$Z$46)*_xlfn.IFS(M1035=0,$Z$52,M1035=1,$Z$51)*_xlfn.IFS(N1035=0,$Z$57,N1035=1,$Z$56)</f>
        <v>1.4528867785737446E-3</v>
      </c>
      <c r="R1035" t="str" cm="1">
        <f t="array" ref="R1035">_xlfn.IFS(AND(O1035&gt;P1035,O1035&gt;Q1035),"Low",AND(P1035&gt;O1035,P1035&gt;Q1035),"Medium",AND(Q1035&gt;O1035,Q1035&gt;P1035),"High")</f>
        <v>Low</v>
      </c>
      <c r="S1035" t="str">
        <f t="shared" si="34"/>
        <v>T</v>
      </c>
    </row>
    <row r="1036" spans="1:19" x14ac:dyDescent="0.3">
      <c r="A1036" t="s">
        <v>17</v>
      </c>
      <c r="B1036">
        <v>1</v>
      </c>
      <c r="C1036" t="s">
        <v>15</v>
      </c>
      <c r="D1036" t="str">
        <f t="shared" si="33"/>
        <v>Low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 cm="1">
        <f t="array" ref="O1036">$U$2*_xlfn.IFS(C1036="data_analyst",$V$5,C1036="data_engineer",$V$6,C1036="data_scientist",$V$7)*_xlfn.IFS(E1036=0,$V$12,E1036=1,$V$11)*_xlfn.IFS(F1036=0,$V$17,F1036=1,$V$16)*_xlfn.IFS(G1036=0,$V$22,G1036=1,$V$21)*_xlfn.IFS(H1036=0,$V$27,H1036=1,$V$26)*_xlfn.IFS(I1036=0,$V$32,I1036=1,$V$31)*_xlfn.IFS(J1036=0,$V$37,J1036=1,$V$36)*_xlfn.IFS(K1036=0,$V$42,K1036=1,$V$41)*_xlfn.IFS(L1036=0,$V$47,L1036=1,$V$46)*_xlfn.IFS(M1036=0,$V$52,M1036=1,$V$51)*_xlfn.IFS(N1036=0,$V$57,N1036=1,$V$56)</f>
        <v>3.5980479398548316E-3</v>
      </c>
      <c r="P1036" cm="1">
        <f t="array" ref="P1036">$V$2*_xlfn.IFS(C1036="data_analyst",$X$5,C1036="data_engineer",$X$6,C1036="data_scientist",$X$7)*_xlfn.IFS(E1036=0,$X$12,E1036=1,$X$11)*_xlfn.IFS(F1036=0,$X$17,F1036=1,$X$16)*_xlfn.IFS(G1036=0,$X$22,G1036=1,$X$21)*_xlfn.IFS(H1036=0,$X$27,H1036=1,$X$26)*_xlfn.IFS(I1036=0,$X$32,I1036=1,$X$31)*_xlfn.IFS(J1036=0,$X$37,J1036=1,$X$36)*_xlfn.IFS(K1036=0,$X$42,K1036=1,$X$41)*_xlfn.IFS(L1036=0,$X$47,L1036=1,$X$46)*_xlfn.IFS(M1036=0,$X$52,M1036=1,$X$51)*_xlfn.IFS(N1036=0,$X$57,N1036=1,$X$56)</f>
        <v>6.6698551578231375E-6</v>
      </c>
      <c r="Q1036" cm="1">
        <f t="array" ref="Q1036">$W$2*_xlfn.IFS(C1036="data_analyst",$Z$5,C1036="data_engineer",$Z$6,C1036="data_scientist",$Z$7)*_xlfn.IFS(E1036=0,$Z$12,E1036=1,$Z$11)*_xlfn.IFS(F1036=0,$Z$17,F1036=1,$Z$16)*_xlfn.IFS(G1036=0,$Z$22,G1036=1,$Z$21)*_xlfn.IFS(H1036=0,$Z$27,H1036=1,$Z$26)*_xlfn.IFS(I1036=0,$Z$32,I1036=1,$Z$31)*_xlfn.IFS(J1036=0,$Z$37,J1036=1,$Z$36)*_xlfn.IFS(K1036=0,$Z$42,K1036=1,$Z$41)*_xlfn.IFS(L1036=0,$Z$47,L1036=1,$Z$46)*_xlfn.IFS(M1036=0,$Z$52,M1036=1,$Z$51)*_xlfn.IFS(N1036=0,$Z$57,N1036=1,$Z$56)</f>
        <v>1.5927766875393896E-4</v>
      </c>
      <c r="R1036" t="str" cm="1">
        <f t="array" ref="R1036">_xlfn.IFS(AND(O1036&gt;P1036,O1036&gt;Q1036),"Low",AND(P1036&gt;O1036,P1036&gt;Q1036),"Medium",AND(Q1036&gt;O1036,Q1036&gt;P1036),"High")</f>
        <v>Low</v>
      </c>
      <c r="S1036" t="str">
        <f t="shared" si="34"/>
        <v>T</v>
      </c>
    </row>
    <row r="1037" spans="1:19" x14ac:dyDescent="0.3">
      <c r="A1037" t="s">
        <v>17</v>
      </c>
      <c r="B1037">
        <v>2</v>
      </c>
      <c r="C1037" t="s">
        <v>15</v>
      </c>
      <c r="D1037" t="str">
        <f t="shared" si="33"/>
        <v>Low</v>
      </c>
      <c r="E1037">
        <v>1</v>
      </c>
      <c r="F1037">
        <v>1</v>
      </c>
      <c r="G1037">
        <v>0</v>
      </c>
      <c r="H1037">
        <v>1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1</v>
      </c>
      <c r="O1037" cm="1">
        <f t="array" ref="O1037">$U$2*_xlfn.IFS(C1037="data_analyst",$V$5,C1037="data_engineer",$V$6,C1037="data_scientist",$V$7)*_xlfn.IFS(E1037=0,$V$12,E1037=1,$V$11)*_xlfn.IFS(F1037=0,$V$17,F1037=1,$V$16)*_xlfn.IFS(G1037=0,$V$22,G1037=1,$V$21)*_xlfn.IFS(H1037=0,$V$27,H1037=1,$V$26)*_xlfn.IFS(I1037=0,$V$32,I1037=1,$V$31)*_xlfn.IFS(J1037=0,$V$37,J1037=1,$V$36)*_xlfn.IFS(K1037=0,$V$42,K1037=1,$V$41)*_xlfn.IFS(L1037=0,$V$47,L1037=1,$V$46)*_xlfn.IFS(M1037=0,$V$52,M1037=1,$V$51)*_xlfn.IFS(N1037=0,$V$57,N1037=1,$V$56)</f>
        <v>1.3529660721793594E-3</v>
      </c>
      <c r="P1037" cm="1">
        <f t="array" ref="P1037">$V$2*_xlfn.IFS(C1037="data_analyst",$X$5,C1037="data_engineer",$X$6,C1037="data_scientist",$X$7)*_xlfn.IFS(E1037=0,$X$12,E1037=1,$X$11)*_xlfn.IFS(F1037=0,$X$17,F1037=1,$X$16)*_xlfn.IFS(G1037=0,$X$22,G1037=1,$X$21)*_xlfn.IFS(H1037=0,$X$27,H1037=1,$X$26)*_xlfn.IFS(I1037=0,$X$32,I1037=1,$X$31)*_xlfn.IFS(J1037=0,$X$37,J1037=1,$X$36)*_xlfn.IFS(K1037=0,$X$42,K1037=1,$X$41)*_xlfn.IFS(L1037=0,$X$47,L1037=1,$X$46)*_xlfn.IFS(M1037=0,$X$52,M1037=1,$X$51)*_xlfn.IFS(N1037=0,$X$57,N1037=1,$X$56)</f>
        <v>7.3062549825575368E-5</v>
      </c>
      <c r="Q1037" cm="1">
        <f t="array" ref="Q1037">$W$2*_xlfn.IFS(C1037="data_analyst",$Z$5,C1037="data_engineer",$Z$6,C1037="data_scientist",$Z$7)*_xlfn.IFS(E1037=0,$Z$12,E1037=1,$Z$11)*_xlfn.IFS(F1037=0,$Z$17,F1037=1,$Z$16)*_xlfn.IFS(G1037=0,$Z$22,G1037=1,$Z$21)*_xlfn.IFS(H1037=0,$Z$27,H1037=1,$Z$26)*_xlfn.IFS(I1037=0,$Z$32,I1037=1,$Z$31)*_xlfn.IFS(J1037=0,$Z$37,J1037=1,$Z$36)*_xlfn.IFS(K1037=0,$Z$42,K1037=1,$Z$41)*_xlfn.IFS(L1037=0,$Z$47,L1037=1,$Z$46)*_xlfn.IFS(M1037=0,$Z$52,M1037=1,$Z$51)*_xlfn.IFS(N1037=0,$Z$57,N1037=1,$Z$56)</f>
        <v>2.1952207881390927E-4</v>
      </c>
      <c r="R1037" t="str" cm="1">
        <f t="array" ref="R1037">_xlfn.IFS(AND(O1037&gt;P1037,O1037&gt;Q1037),"Low",AND(P1037&gt;O1037,P1037&gt;Q1037),"Medium",AND(Q1037&gt;O1037,Q1037&gt;P1037),"High")</f>
        <v>Low</v>
      </c>
      <c r="S1037" t="str">
        <f t="shared" si="34"/>
        <v>T</v>
      </c>
    </row>
    <row r="1038" spans="1:19" x14ac:dyDescent="0.3">
      <c r="A1038" t="s">
        <v>17</v>
      </c>
      <c r="B1038">
        <v>2</v>
      </c>
      <c r="C1038" t="s">
        <v>15</v>
      </c>
      <c r="D1038" t="str">
        <f t="shared" si="33"/>
        <v>Low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 cm="1">
        <f t="array" ref="O1038">$U$2*_xlfn.IFS(C1038="data_analyst",$V$5,C1038="data_engineer",$V$6,C1038="data_scientist",$V$7)*_xlfn.IFS(E1038=0,$V$12,E1038=1,$V$11)*_xlfn.IFS(F1038=0,$V$17,F1038=1,$V$16)*_xlfn.IFS(G1038=0,$V$22,G1038=1,$V$21)*_xlfn.IFS(H1038=0,$V$27,H1038=1,$V$26)*_xlfn.IFS(I1038=0,$V$32,I1038=1,$V$31)*_xlfn.IFS(J1038=0,$V$37,J1038=1,$V$36)*_xlfn.IFS(K1038=0,$V$42,K1038=1,$V$41)*_xlfn.IFS(L1038=0,$V$47,L1038=1,$V$46)*_xlfn.IFS(M1038=0,$V$52,M1038=1,$V$51)*_xlfn.IFS(N1038=0,$V$57,N1038=1,$V$56)</f>
        <v>2.3455829444072339E-2</v>
      </c>
      <c r="P1038" cm="1">
        <f t="array" ref="P1038">$V$2*_xlfn.IFS(C1038="data_analyst",$X$5,C1038="data_engineer",$X$6,C1038="data_scientist",$X$7)*_xlfn.IFS(E1038=0,$X$12,E1038=1,$X$11)*_xlfn.IFS(F1038=0,$X$17,F1038=1,$X$16)*_xlfn.IFS(G1038=0,$X$22,G1038=1,$X$21)*_xlfn.IFS(H1038=0,$X$27,H1038=1,$X$26)*_xlfn.IFS(I1038=0,$X$32,I1038=1,$X$31)*_xlfn.IFS(J1038=0,$X$37,J1038=1,$X$36)*_xlfn.IFS(K1038=0,$X$42,K1038=1,$X$41)*_xlfn.IFS(L1038=0,$X$47,L1038=1,$X$46)*_xlfn.IFS(M1038=0,$X$52,M1038=1,$X$51)*_xlfn.IFS(N1038=0,$X$57,N1038=1,$X$56)</f>
        <v>1.3229474467763136E-4</v>
      </c>
      <c r="Q1038" cm="1">
        <f t="array" ref="Q1038">$W$2*_xlfn.IFS(C1038="data_analyst",$Z$5,C1038="data_engineer",$Z$6,C1038="data_scientist",$Z$7)*_xlfn.IFS(E1038=0,$Z$12,E1038=1,$Z$11)*_xlfn.IFS(F1038=0,$Z$17,F1038=1,$Z$16)*_xlfn.IFS(G1038=0,$Z$22,G1038=1,$Z$21)*_xlfn.IFS(H1038=0,$Z$27,H1038=1,$Z$26)*_xlfn.IFS(I1038=0,$Z$32,I1038=1,$Z$31)*_xlfn.IFS(J1038=0,$Z$37,J1038=1,$Z$36)*_xlfn.IFS(K1038=0,$Z$42,K1038=1,$Z$41)*_xlfn.IFS(L1038=0,$Z$47,L1038=1,$Z$46)*_xlfn.IFS(M1038=0,$Z$52,M1038=1,$Z$51)*_xlfn.IFS(N1038=0,$Z$57,N1038=1,$Z$56)</f>
        <v>1.0934096374833335E-3</v>
      </c>
      <c r="R1038" t="str" cm="1">
        <f t="array" ref="R1038">_xlfn.IFS(AND(O1038&gt;P1038,O1038&gt;Q1038),"Low",AND(P1038&gt;O1038,P1038&gt;Q1038),"Medium",AND(Q1038&gt;O1038,Q1038&gt;P1038),"High")</f>
        <v>Low</v>
      </c>
      <c r="S1038" t="str">
        <f t="shared" si="34"/>
        <v>T</v>
      </c>
    </row>
    <row r="1039" spans="1:19" x14ac:dyDescent="0.3">
      <c r="A1039" t="s">
        <v>17</v>
      </c>
      <c r="B1039">
        <v>1</v>
      </c>
      <c r="C1039" t="s">
        <v>15</v>
      </c>
      <c r="D1039" t="str">
        <f t="shared" si="33"/>
        <v>Low</v>
      </c>
      <c r="E1039">
        <v>1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 cm="1">
        <f t="array" ref="O1039">$U$2*_xlfn.IFS(C1039="data_analyst",$V$5,C1039="data_engineer",$V$6,C1039="data_scientist",$V$7)*_xlfn.IFS(E1039=0,$V$12,E1039=1,$V$11)*_xlfn.IFS(F1039=0,$V$17,F1039=1,$V$16)*_xlfn.IFS(G1039=0,$V$22,G1039=1,$V$21)*_xlfn.IFS(H1039=0,$V$27,H1039=1,$V$26)*_xlfn.IFS(I1039=0,$V$32,I1039=1,$V$31)*_xlfn.IFS(J1039=0,$V$37,J1039=1,$V$36)*_xlfn.IFS(K1039=0,$V$42,K1039=1,$V$41)*_xlfn.IFS(L1039=0,$V$47,L1039=1,$V$46)*_xlfn.IFS(M1039=0,$V$52,M1039=1,$V$51)*_xlfn.IFS(N1039=0,$V$57,N1039=1,$V$56)</f>
        <v>3.0242484146138235E-3</v>
      </c>
      <c r="P1039" cm="1">
        <f t="array" ref="P1039">$V$2*_xlfn.IFS(C1039="data_analyst",$X$5,C1039="data_engineer",$X$6,C1039="data_scientist",$X$7)*_xlfn.IFS(E1039=0,$X$12,E1039=1,$X$11)*_xlfn.IFS(F1039=0,$X$17,F1039=1,$X$16)*_xlfn.IFS(G1039=0,$X$22,G1039=1,$X$21)*_xlfn.IFS(H1039=0,$X$27,H1039=1,$X$26)*_xlfn.IFS(I1039=0,$X$32,I1039=1,$X$31)*_xlfn.IFS(J1039=0,$X$37,J1039=1,$X$36)*_xlfn.IFS(K1039=0,$X$42,K1039=1,$X$41)*_xlfn.IFS(L1039=0,$X$47,L1039=1,$X$46)*_xlfn.IFS(M1039=0,$X$52,M1039=1,$X$51)*_xlfn.IFS(N1039=0,$X$57,N1039=1,$X$56)</f>
        <v>2.601808493627482E-4</v>
      </c>
      <c r="Q1039" cm="1">
        <f t="array" ref="Q1039">$W$2*_xlfn.IFS(C1039="data_analyst",$Z$5,C1039="data_engineer",$Z$6,C1039="data_scientist",$Z$7)*_xlfn.IFS(E1039=0,$Z$12,E1039=1,$Z$11)*_xlfn.IFS(F1039=0,$Z$17,F1039=1,$Z$16)*_xlfn.IFS(G1039=0,$Z$22,G1039=1,$Z$21)*_xlfn.IFS(H1039=0,$Z$27,H1039=1,$Z$26)*_xlfn.IFS(I1039=0,$Z$32,I1039=1,$Z$31)*_xlfn.IFS(J1039=0,$Z$37,J1039=1,$Z$36)*_xlfn.IFS(K1039=0,$Z$42,K1039=1,$Z$41)*_xlfn.IFS(L1039=0,$Z$47,L1039=1,$Z$46)*_xlfn.IFS(M1039=0,$Z$52,M1039=1,$Z$51)*_xlfn.IFS(N1039=0,$Z$57,N1039=1,$Z$56)</f>
        <v>7.3761944142974748E-4</v>
      </c>
      <c r="R1039" t="str" cm="1">
        <f t="array" ref="R1039">_xlfn.IFS(AND(O1039&gt;P1039,O1039&gt;Q1039),"Low",AND(P1039&gt;O1039,P1039&gt;Q1039),"Medium",AND(Q1039&gt;O1039,Q1039&gt;P1039),"High")</f>
        <v>Low</v>
      </c>
      <c r="S1039" t="str">
        <f t="shared" si="34"/>
        <v>T</v>
      </c>
    </row>
    <row r="1040" spans="1:19" x14ac:dyDescent="0.3">
      <c r="A1040" t="s">
        <v>17</v>
      </c>
      <c r="B1040">
        <v>1</v>
      </c>
      <c r="C1040" t="s">
        <v>15</v>
      </c>
      <c r="D1040" t="str">
        <f t="shared" si="33"/>
        <v>Low</v>
      </c>
      <c r="E1040">
        <v>0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 cm="1">
        <f t="array" ref="O1040">$U$2*_xlfn.IFS(C1040="data_analyst",$V$5,C1040="data_engineer",$V$6,C1040="data_scientist",$V$7)*_xlfn.IFS(E1040=0,$V$12,E1040=1,$V$11)*_xlfn.IFS(F1040=0,$V$17,F1040=1,$V$16)*_xlfn.IFS(G1040=0,$V$22,G1040=1,$V$21)*_xlfn.IFS(H1040=0,$V$27,H1040=1,$V$26)*_xlfn.IFS(I1040=0,$V$32,I1040=1,$V$31)*_xlfn.IFS(J1040=0,$V$37,J1040=1,$V$36)*_xlfn.IFS(K1040=0,$V$42,K1040=1,$V$41)*_xlfn.IFS(L1040=0,$V$47,L1040=1,$V$46)*_xlfn.IFS(M1040=0,$V$52,M1040=1,$V$51)*_xlfn.IFS(N1040=0,$V$57,N1040=1,$V$56)</f>
        <v>4.6879328316891651E-3</v>
      </c>
      <c r="P1040" cm="1">
        <f t="array" ref="P1040">$V$2*_xlfn.IFS(C1040="data_analyst",$X$5,C1040="data_engineer",$X$6,C1040="data_scientist",$X$7)*_xlfn.IFS(E1040=0,$X$12,E1040=1,$X$11)*_xlfn.IFS(F1040=0,$X$17,F1040=1,$X$16)*_xlfn.IFS(G1040=0,$X$22,G1040=1,$X$21)*_xlfn.IFS(H1040=0,$X$27,H1040=1,$X$26)*_xlfn.IFS(I1040=0,$X$32,I1040=1,$X$31)*_xlfn.IFS(J1040=0,$X$37,J1040=1,$X$36)*_xlfn.IFS(K1040=0,$X$42,K1040=1,$X$41)*_xlfn.IFS(L1040=0,$X$47,L1040=1,$X$46)*_xlfn.IFS(M1040=0,$X$52,M1040=1,$X$51)*_xlfn.IFS(N1040=0,$X$57,N1040=1,$X$56)</f>
        <v>7.7370319830748416E-6</v>
      </c>
      <c r="Q1040" cm="1">
        <f t="array" ref="Q1040">$W$2*_xlfn.IFS(C1040="data_analyst",$Z$5,C1040="data_engineer",$Z$6,C1040="data_scientist",$Z$7)*_xlfn.IFS(E1040=0,$Z$12,E1040=1,$Z$11)*_xlfn.IFS(F1040=0,$Z$17,F1040=1,$Z$16)*_xlfn.IFS(G1040=0,$Z$22,G1040=1,$Z$21)*_xlfn.IFS(H1040=0,$Z$27,H1040=1,$Z$26)*_xlfn.IFS(I1040=0,$Z$32,I1040=1,$Z$31)*_xlfn.IFS(J1040=0,$Z$37,J1040=1,$Z$36)*_xlfn.IFS(K1040=0,$Z$42,K1040=1,$Z$41)*_xlfn.IFS(L1040=0,$Z$47,L1040=1,$Z$46)*_xlfn.IFS(M1040=0,$Z$52,M1040=1,$Z$51)*_xlfn.IFS(N1040=0,$Z$57,N1040=1,$Z$56)</f>
        <v>1.6893086079963217E-4</v>
      </c>
      <c r="R1040" t="str" cm="1">
        <f t="array" ref="R1040">_xlfn.IFS(AND(O1040&gt;P1040,O1040&gt;Q1040),"Low",AND(P1040&gt;O1040,P1040&gt;Q1040),"Medium",AND(Q1040&gt;O1040,Q1040&gt;P1040),"High")</f>
        <v>Low</v>
      </c>
      <c r="S1040" t="str">
        <f t="shared" si="34"/>
        <v>T</v>
      </c>
    </row>
    <row r="1041" spans="1:19" x14ac:dyDescent="0.3">
      <c r="A1041" t="s">
        <v>17</v>
      </c>
      <c r="B1041">
        <v>3</v>
      </c>
      <c r="C1041" t="s">
        <v>15</v>
      </c>
      <c r="D1041" t="str">
        <f t="shared" si="33"/>
        <v>Low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 cm="1">
        <f t="array" ref="O1041">$U$2*_xlfn.IFS(C1041="data_analyst",$V$5,C1041="data_engineer",$V$6,C1041="data_scientist",$V$7)*_xlfn.IFS(E1041=0,$V$12,E1041=1,$V$11)*_xlfn.IFS(F1041=0,$V$17,F1041=1,$V$16)*_xlfn.IFS(G1041=0,$V$22,G1041=1,$V$21)*_xlfn.IFS(H1041=0,$V$27,H1041=1,$V$26)*_xlfn.IFS(I1041=0,$V$32,I1041=1,$V$31)*_xlfn.IFS(J1041=0,$V$37,J1041=1,$V$36)*_xlfn.IFS(K1041=0,$V$42,K1041=1,$V$41)*_xlfn.IFS(L1041=0,$V$47,L1041=1,$V$46)*_xlfn.IFS(M1041=0,$V$52,M1041=1,$V$51)*_xlfn.IFS(N1041=0,$V$57,N1041=1,$V$56)</f>
        <v>1.8002646761135725E-2</v>
      </c>
      <c r="P1041" cm="1">
        <f t="array" ref="P1041">$V$2*_xlfn.IFS(C1041="data_analyst",$X$5,C1041="data_engineer",$X$6,C1041="data_scientist",$X$7)*_xlfn.IFS(E1041=0,$X$12,E1041=1,$X$11)*_xlfn.IFS(F1041=0,$X$17,F1041=1,$X$16)*_xlfn.IFS(G1041=0,$X$22,G1041=1,$X$21)*_xlfn.IFS(H1041=0,$X$27,H1041=1,$X$26)*_xlfn.IFS(I1041=0,$X$32,I1041=1,$X$31)*_xlfn.IFS(J1041=0,$X$37,J1041=1,$X$36)*_xlfn.IFS(K1041=0,$X$42,K1041=1,$X$41)*_xlfn.IFS(L1041=0,$X$47,L1041=1,$X$46)*_xlfn.IFS(M1041=0,$X$52,M1041=1,$X$51)*_xlfn.IFS(N1041=0,$X$57,N1041=1,$X$56)</f>
        <v>1.1404719368761322E-4</v>
      </c>
      <c r="Q1041" cm="1">
        <f t="array" ref="Q1041">$W$2*_xlfn.IFS(C1041="data_analyst",$Z$5,C1041="data_engineer",$Z$6,C1041="data_scientist",$Z$7)*_xlfn.IFS(E1041=0,$Z$12,E1041=1,$Z$11)*_xlfn.IFS(F1041=0,$Z$17,F1041=1,$Z$16)*_xlfn.IFS(G1041=0,$Z$22,G1041=1,$Z$21)*_xlfn.IFS(H1041=0,$Z$27,H1041=1,$Z$26)*_xlfn.IFS(I1041=0,$Z$32,I1041=1,$Z$31)*_xlfn.IFS(J1041=0,$Z$37,J1041=1,$Z$36)*_xlfn.IFS(K1041=0,$Z$42,K1041=1,$Z$41)*_xlfn.IFS(L1041=0,$Z$47,L1041=1,$Z$46)*_xlfn.IFS(M1041=0,$Z$52,M1041=1,$Z$51)*_xlfn.IFS(N1041=0,$Z$57,N1041=1,$Z$56)</f>
        <v>1.0309290867700006E-3</v>
      </c>
      <c r="R1041" t="str" cm="1">
        <f t="array" ref="R1041">_xlfn.IFS(AND(O1041&gt;P1041,O1041&gt;Q1041),"Low",AND(P1041&gt;O1041,P1041&gt;Q1041),"Medium",AND(Q1041&gt;O1041,Q1041&gt;P1041),"High")</f>
        <v>Low</v>
      </c>
      <c r="S1041" t="str">
        <f t="shared" si="34"/>
        <v>T</v>
      </c>
    </row>
    <row r="1042" spans="1:19" x14ac:dyDescent="0.3">
      <c r="A1042" t="s">
        <v>17</v>
      </c>
      <c r="B1042">
        <v>2</v>
      </c>
      <c r="C1042" t="s">
        <v>15</v>
      </c>
      <c r="D1042" t="str">
        <f t="shared" si="33"/>
        <v>Low</v>
      </c>
      <c r="E1042">
        <v>1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1</v>
      </c>
      <c r="O1042" cm="1">
        <f t="array" ref="O1042">$U$2*_xlfn.IFS(C1042="data_analyst",$V$5,C1042="data_engineer",$V$6,C1042="data_scientist",$V$7)*_xlfn.IFS(E1042=0,$V$12,E1042=1,$V$11)*_xlfn.IFS(F1042=0,$V$17,F1042=1,$V$16)*_xlfn.IFS(G1042=0,$V$22,G1042=1,$V$21)*_xlfn.IFS(H1042=0,$V$27,H1042=1,$V$26)*_xlfn.IFS(I1042=0,$V$32,I1042=1,$V$31)*_xlfn.IFS(J1042=0,$V$37,J1042=1,$V$36)*_xlfn.IFS(K1042=0,$V$42,K1042=1,$V$41)*_xlfn.IFS(L1042=0,$V$47,L1042=1,$V$46)*_xlfn.IFS(M1042=0,$V$52,M1042=1,$V$51)*_xlfn.IFS(N1042=0,$V$57,N1042=1,$V$56)</f>
        <v>9.3254781300155078E-4</v>
      </c>
      <c r="P1042" cm="1">
        <f t="array" ref="P1042">$V$2*_xlfn.IFS(C1042="data_analyst",$X$5,C1042="data_engineer",$X$6,C1042="data_scientist",$X$7)*_xlfn.IFS(E1042=0,$X$12,E1042=1,$X$11)*_xlfn.IFS(F1042=0,$X$17,F1042=1,$X$16)*_xlfn.IFS(G1042=0,$X$22,G1042=1,$X$21)*_xlfn.IFS(H1042=0,$X$27,H1042=1,$X$26)*_xlfn.IFS(I1042=0,$X$32,I1042=1,$X$31)*_xlfn.IFS(J1042=0,$X$37,J1042=1,$X$36)*_xlfn.IFS(K1042=0,$X$42,K1042=1,$X$41)*_xlfn.IFS(L1042=0,$X$47,L1042=1,$X$46)*_xlfn.IFS(M1042=0,$X$52,M1042=1,$X$51)*_xlfn.IFS(N1042=0,$X$57,N1042=1,$X$56)</f>
        <v>1.9283311236001452E-4</v>
      </c>
      <c r="Q1042" cm="1">
        <f t="array" ref="Q1042">$W$2*_xlfn.IFS(C1042="data_analyst",$Z$5,C1042="data_engineer",$Z$6,C1042="data_scientist",$Z$7)*_xlfn.IFS(E1042=0,$Z$12,E1042=1,$Z$11)*_xlfn.IFS(F1042=0,$Z$17,F1042=1,$Z$16)*_xlfn.IFS(G1042=0,$Z$22,G1042=1,$Z$21)*_xlfn.IFS(H1042=0,$Z$27,H1042=1,$Z$26)*_xlfn.IFS(I1042=0,$Z$32,I1042=1,$Z$31)*_xlfn.IFS(J1042=0,$Z$37,J1042=1,$Z$36)*_xlfn.IFS(K1042=0,$Z$42,K1042=1,$Z$41)*_xlfn.IFS(L1042=0,$Z$47,L1042=1,$Z$46)*_xlfn.IFS(M1042=0,$Z$52,M1042=1,$Z$51)*_xlfn.IFS(N1042=0,$Z$57,N1042=1,$Z$56)</f>
        <v>4.5806681800294086E-4</v>
      </c>
      <c r="R1042" t="str" cm="1">
        <f t="array" ref="R1042">_xlfn.IFS(AND(O1042&gt;P1042,O1042&gt;Q1042),"Low",AND(P1042&gt;O1042,P1042&gt;Q1042),"Medium",AND(Q1042&gt;O1042,Q1042&gt;P1042),"High")</f>
        <v>Low</v>
      </c>
      <c r="S1042" t="str">
        <f t="shared" si="34"/>
        <v>T</v>
      </c>
    </row>
    <row r="1043" spans="1:19" x14ac:dyDescent="0.3">
      <c r="A1043" t="s">
        <v>17</v>
      </c>
      <c r="B1043">
        <v>1</v>
      </c>
      <c r="C1043" t="s">
        <v>15</v>
      </c>
      <c r="D1043" t="str">
        <f t="shared" si="33"/>
        <v>Low</v>
      </c>
      <c r="E1043">
        <v>0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 cm="1">
        <f t="array" ref="O1043">$U$2*_xlfn.IFS(C1043="data_analyst",$V$5,C1043="data_engineer",$V$6,C1043="data_scientist",$V$7)*_xlfn.IFS(E1043=0,$V$12,E1043=1,$V$11)*_xlfn.IFS(F1043=0,$V$17,F1043=1,$V$16)*_xlfn.IFS(G1043=0,$V$22,G1043=1,$V$21)*_xlfn.IFS(H1043=0,$V$27,H1043=1,$V$26)*_xlfn.IFS(I1043=0,$V$32,I1043=1,$V$31)*_xlfn.IFS(J1043=0,$V$37,J1043=1,$V$36)*_xlfn.IFS(K1043=0,$V$42,K1043=1,$V$41)*_xlfn.IFS(L1043=0,$V$47,L1043=1,$V$46)*_xlfn.IFS(M1043=0,$V$52,M1043=1,$V$51)*_xlfn.IFS(N1043=0,$V$57,N1043=1,$V$56)</f>
        <v>4.6879328316891651E-3</v>
      </c>
      <c r="P1043" cm="1">
        <f t="array" ref="P1043">$V$2*_xlfn.IFS(C1043="data_analyst",$X$5,C1043="data_engineer",$X$6,C1043="data_scientist",$X$7)*_xlfn.IFS(E1043=0,$X$12,E1043=1,$X$11)*_xlfn.IFS(F1043=0,$X$17,F1043=1,$X$16)*_xlfn.IFS(G1043=0,$X$22,G1043=1,$X$21)*_xlfn.IFS(H1043=0,$X$27,H1043=1,$X$26)*_xlfn.IFS(I1043=0,$X$32,I1043=1,$X$31)*_xlfn.IFS(J1043=0,$X$37,J1043=1,$X$36)*_xlfn.IFS(K1043=0,$X$42,K1043=1,$X$41)*_xlfn.IFS(L1043=0,$X$47,L1043=1,$X$46)*_xlfn.IFS(M1043=0,$X$52,M1043=1,$X$51)*_xlfn.IFS(N1043=0,$X$57,N1043=1,$X$56)</f>
        <v>7.7370319830748416E-6</v>
      </c>
      <c r="Q1043" cm="1">
        <f t="array" ref="Q1043">$W$2*_xlfn.IFS(C1043="data_analyst",$Z$5,C1043="data_engineer",$Z$6,C1043="data_scientist",$Z$7)*_xlfn.IFS(E1043=0,$Z$12,E1043=1,$Z$11)*_xlfn.IFS(F1043=0,$Z$17,F1043=1,$Z$16)*_xlfn.IFS(G1043=0,$Z$22,G1043=1,$Z$21)*_xlfn.IFS(H1043=0,$Z$27,H1043=1,$Z$26)*_xlfn.IFS(I1043=0,$Z$32,I1043=1,$Z$31)*_xlfn.IFS(J1043=0,$Z$37,J1043=1,$Z$36)*_xlfn.IFS(K1043=0,$Z$42,K1043=1,$Z$41)*_xlfn.IFS(L1043=0,$Z$47,L1043=1,$Z$46)*_xlfn.IFS(M1043=0,$Z$52,M1043=1,$Z$51)*_xlfn.IFS(N1043=0,$Z$57,N1043=1,$Z$56)</f>
        <v>1.6893086079963217E-4</v>
      </c>
      <c r="R1043" t="str" cm="1">
        <f t="array" ref="R1043">_xlfn.IFS(AND(O1043&gt;P1043,O1043&gt;Q1043),"Low",AND(P1043&gt;O1043,P1043&gt;Q1043),"Medium",AND(Q1043&gt;O1043,Q1043&gt;P1043),"High")</f>
        <v>Low</v>
      </c>
      <c r="S1043" t="str">
        <f t="shared" si="34"/>
        <v>T</v>
      </c>
    </row>
    <row r="1044" spans="1:19" x14ac:dyDescent="0.3">
      <c r="A1044" t="s">
        <v>17</v>
      </c>
      <c r="B1044">
        <v>6</v>
      </c>
      <c r="C1044" t="s">
        <v>15</v>
      </c>
      <c r="D1044" t="str">
        <f t="shared" si="33"/>
        <v>Low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 cm="1">
        <f t="array" ref="O1044">$U$2*_xlfn.IFS(C1044="data_analyst",$V$5,C1044="data_engineer",$V$6,C1044="data_scientist",$V$7)*_xlfn.IFS(E1044=0,$V$12,E1044=1,$V$11)*_xlfn.IFS(F1044=0,$V$17,F1044=1,$V$16)*_xlfn.IFS(G1044=0,$V$22,G1044=1,$V$21)*_xlfn.IFS(H1044=0,$V$27,H1044=1,$V$26)*_xlfn.IFS(I1044=0,$V$32,I1044=1,$V$31)*_xlfn.IFS(J1044=0,$V$37,J1044=1,$V$36)*_xlfn.IFS(K1044=0,$V$42,K1044=1,$V$41)*_xlfn.IFS(L1044=0,$V$47,L1044=1,$V$46)*_xlfn.IFS(M1044=0,$V$52,M1044=1,$V$51)*_xlfn.IFS(N1044=0,$V$57,N1044=1,$V$56)</f>
        <v>3.5980479398548316E-3</v>
      </c>
      <c r="P1044" cm="1">
        <f t="array" ref="P1044">$V$2*_xlfn.IFS(C1044="data_analyst",$X$5,C1044="data_engineer",$X$6,C1044="data_scientist",$X$7)*_xlfn.IFS(E1044=0,$X$12,E1044=1,$X$11)*_xlfn.IFS(F1044=0,$X$17,F1044=1,$X$16)*_xlfn.IFS(G1044=0,$X$22,G1044=1,$X$21)*_xlfn.IFS(H1044=0,$X$27,H1044=1,$X$26)*_xlfn.IFS(I1044=0,$X$32,I1044=1,$X$31)*_xlfn.IFS(J1044=0,$X$37,J1044=1,$X$36)*_xlfn.IFS(K1044=0,$X$42,K1044=1,$X$41)*_xlfn.IFS(L1044=0,$X$47,L1044=1,$X$46)*_xlfn.IFS(M1044=0,$X$52,M1044=1,$X$51)*_xlfn.IFS(N1044=0,$X$57,N1044=1,$X$56)</f>
        <v>6.6698551578231375E-6</v>
      </c>
      <c r="Q1044" cm="1">
        <f t="array" ref="Q1044">$W$2*_xlfn.IFS(C1044="data_analyst",$Z$5,C1044="data_engineer",$Z$6,C1044="data_scientist",$Z$7)*_xlfn.IFS(E1044=0,$Z$12,E1044=1,$Z$11)*_xlfn.IFS(F1044=0,$Z$17,F1044=1,$Z$16)*_xlfn.IFS(G1044=0,$Z$22,G1044=1,$Z$21)*_xlfn.IFS(H1044=0,$Z$27,H1044=1,$Z$26)*_xlfn.IFS(I1044=0,$Z$32,I1044=1,$Z$31)*_xlfn.IFS(J1044=0,$Z$37,J1044=1,$Z$36)*_xlfn.IFS(K1044=0,$Z$42,K1044=1,$Z$41)*_xlfn.IFS(L1044=0,$Z$47,L1044=1,$Z$46)*_xlfn.IFS(M1044=0,$Z$52,M1044=1,$Z$51)*_xlfn.IFS(N1044=0,$Z$57,N1044=1,$Z$56)</f>
        <v>1.5927766875393896E-4</v>
      </c>
      <c r="R1044" t="str" cm="1">
        <f t="array" ref="R1044">_xlfn.IFS(AND(O1044&gt;P1044,O1044&gt;Q1044),"Low",AND(P1044&gt;O1044,P1044&gt;Q1044),"Medium",AND(Q1044&gt;O1044,Q1044&gt;P1044),"High")</f>
        <v>Low</v>
      </c>
      <c r="S1044" t="str">
        <f t="shared" si="34"/>
        <v>T</v>
      </c>
    </row>
    <row r="1045" spans="1:19" x14ac:dyDescent="0.3">
      <c r="A1045" t="s">
        <v>17</v>
      </c>
      <c r="B1045">
        <v>0</v>
      </c>
      <c r="C1045" t="s">
        <v>15</v>
      </c>
      <c r="D1045" t="str">
        <f t="shared" si="33"/>
        <v>Low</v>
      </c>
      <c r="E1045">
        <v>1</v>
      </c>
      <c r="F1045">
        <v>1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 cm="1">
        <f t="array" ref="O1045">$U$2*_xlfn.IFS(C1045="data_analyst",$V$5,C1045="data_engineer",$V$6,C1045="data_scientist",$V$7)*_xlfn.IFS(E1045=0,$V$12,E1045=1,$V$11)*_xlfn.IFS(F1045=0,$V$17,F1045=1,$V$16)*_xlfn.IFS(G1045=0,$V$22,G1045=1,$V$21)*_xlfn.IFS(H1045=0,$V$27,H1045=1,$V$26)*_xlfn.IFS(I1045=0,$V$32,I1045=1,$V$31)*_xlfn.IFS(J1045=0,$V$37,J1045=1,$V$36)*_xlfn.IFS(K1045=0,$V$42,K1045=1,$V$41)*_xlfn.IFS(L1045=0,$V$47,L1045=1,$V$46)*_xlfn.IFS(M1045=0,$V$52,M1045=1,$V$51)*_xlfn.IFS(N1045=0,$V$57,N1045=1,$V$56)</f>
        <v>3.9403236618976408E-3</v>
      </c>
      <c r="P1045" cm="1">
        <f t="array" ref="P1045">$V$2*_xlfn.IFS(C1045="data_analyst",$X$5,C1045="data_engineer",$X$6,C1045="data_scientist",$X$7)*_xlfn.IFS(E1045=0,$X$12,E1045=1,$X$11)*_xlfn.IFS(F1045=0,$X$17,F1045=1,$X$16)*_xlfn.IFS(G1045=0,$X$22,G1045=1,$X$21)*_xlfn.IFS(H1045=0,$X$27,H1045=1,$X$26)*_xlfn.IFS(I1045=0,$X$32,I1045=1,$X$31)*_xlfn.IFS(J1045=0,$X$37,J1045=1,$X$36)*_xlfn.IFS(K1045=0,$X$42,K1045=1,$X$41)*_xlfn.IFS(L1045=0,$X$47,L1045=1,$X$46)*_xlfn.IFS(M1045=0,$X$52,M1045=1,$X$51)*_xlfn.IFS(N1045=0,$X$57,N1045=1,$X$56)</f>
        <v>3.0180978526078798E-4</v>
      </c>
      <c r="Q1045" cm="1">
        <f t="array" ref="Q1045">$W$2*_xlfn.IFS(C1045="data_analyst",$Z$5,C1045="data_engineer",$Z$6,C1045="data_scientist",$Z$7)*_xlfn.IFS(E1045=0,$Z$12,E1045=1,$Z$11)*_xlfn.IFS(F1045=0,$Z$17,F1045=1,$Z$16)*_xlfn.IFS(G1045=0,$Z$22,G1045=1,$Z$21)*_xlfn.IFS(H1045=0,$Z$27,H1045=1,$Z$26)*_xlfn.IFS(I1045=0,$Z$32,I1045=1,$Z$31)*_xlfn.IFS(J1045=0,$Z$37,J1045=1,$Z$36)*_xlfn.IFS(K1045=0,$Z$42,K1045=1,$Z$41)*_xlfn.IFS(L1045=0,$Z$47,L1045=1,$Z$46)*_xlfn.IFS(M1045=0,$Z$52,M1045=1,$Z$51)*_xlfn.IFS(N1045=0,$Z$57,N1045=1,$Z$56)</f>
        <v>7.8232365000124708E-4</v>
      </c>
      <c r="R1045" t="str" cm="1">
        <f t="array" ref="R1045">_xlfn.IFS(AND(O1045&gt;P1045,O1045&gt;Q1045),"Low",AND(P1045&gt;O1045,P1045&gt;Q1045),"Medium",AND(Q1045&gt;O1045,Q1045&gt;P1045),"High")</f>
        <v>Low</v>
      </c>
      <c r="S1045" t="str">
        <f t="shared" si="34"/>
        <v>T</v>
      </c>
    </row>
    <row r="1046" spans="1:19" x14ac:dyDescent="0.3">
      <c r="A1046" t="s">
        <v>17</v>
      </c>
      <c r="B1046">
        <v>1</v>
      </c>
      <c r="C1046" t="s">
        <v>15</v>
      </c>
      <c r="D1046" t="str">
        <f t="shared" si="33"/>
        <v>Low</v>
      </c>
      <c r="E1046">
        <v>1</v>
      </c>
      <c r="F1046">
        <v>1</v>
      </c>
      <c r="G1046">
        <v>0</v>
      </c>
      <c r="H1046">
        <v>1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1</v>
      </c>
      <c r="O1046" cm="1">
        <f t="array" ref="O1046">$U$2*_xlfn.IFS(C1046="data_analyst",$V$5,C1046="data_engineer",$V$6,C1046="data_scientist",$V$7)*_xlfn.IFS(E1046=0,$V$12,E1046=1,$V$11)*_xlfn.IFS(F1046=0,$V$17,F1046=1,$V$16)*_xlfn.IFS(G1046=0,$V$22,G1046=1,$V$21)*_xlfn.IFS(H1046=0,$V$27,H1046=1,$V$26)*_xlfn.IFS(I1046=0,$V$32,I1046=1,$V$31)*_xlfn.IFS(J1046=0,$V$37,J1046=1,$V$36)*_xlfn.IFS(K1046=0,$V$42,K1046=1,$V$41)*_xlfn.IFS(L1046=0,$V$47,L1046=1,$V$46)*_xlfn.IFS(M1046=0,$V$52,M1046=1,$V$51)*_xlfn.IFS(N1046=0,$V$57,N1046=1,$V$56)</f>
        <v>1.3529660721793594E-3</v>
      </c>
      <c r="P1046" cm="1">
        <f t="array" ref="P1046">$V$2*_xlfn.IFS(C1046="data_analyst",$X$5,C1046="data_engineer",$X$6,C1046="data_scientist",$X$7)*_xlfn.IFS(E1046=0,$X$12,E1046=1,$X$11)*_xlfn.IFS(F1046=0,$X$17,F1046=1,$X$16)*_xlfn.IFS(G1046=0,$X$22,G1046=1,$X$21)*_xlfn.IFS(H1046=0,$X$27,H1046=1,$X$26)*_xlfn.IFS(I1046=0,$X$32,I1046=1,$X$31)*_xlfn.IFS(J1046=0,$X$37,J1046=1,$X$36)*_xlfn.IFS(K1046=0,$X$42,K1046=1,$X$41)*_xlfn.IFS(L1046=0,$X$47,L1046=1,$X$46)*_xlfn.IFS(M1046=0,$X$52,M1046=1,$X$51)*_xlfn.IFS(N1046=0,$X$57,N1046=1,$X$56)</f>
        <v>7.3062549825575368E-5</v>
      </c>
      <c r="Q1046" cm="1">
        <f t="array" ref="Q1046">$W$2*_xlfn.IFS(C1046="data_analyst",$Z$5,C1046="data_engineer",$Z$6,C1046="data_scientist",$Z$7)*_xlfn.IFS(E1046=0,$Z$12,E1046=1,$Z$11)*_xlfn.IFS(F1046=0,$Z$17,F1046=1,$Z$16)*_xlfn.IFS(G1046=0,$Z$22,G1046=1,$Z$21)*_xlfn.IFS(H1046=0,$Z$27,H1046=1,$Z$26)*_xlfn.IFS(I1046=0,$Z$32,I1046=1,$Z$31)*_xlfn.IFS(J1046=0,$Z$37,J1046=1,$Z$36)*_xlfn.IFS(K1046=0,$Z$42,K1046=1,$Z$41)*_xlfn.IFS(L1046=0,$Z$47,L1046=1,$Z$46)*_xlfn.IFS(M1046=0,$Z$52,M1046=1,$Z$51)*_xlfn.IFS(N1046=0,$Z$57,N1046=1,$Z$56)</f>
        <v>2.1952207881390927E-4</v>
      </c>
      <c r="R1046" t="str" cm="1">
        <f t="array" ref="R1046">_xlfn.IFS(AND(O1046&gt;P1046,O1046&gt;Q1046),"Low",AND(P1046&gt;O1046,P1046&gt;Q1046),"Medium",AND(Q1046&gt;O1046,Q1046&gt;P1046),"High")</f>
        <v>Low</v>
      </c>
      <c r="S1046" t="str">
        <f t="shared" si="34"/>
        <v>T</v>
      </c>
    </row>
    <row r="1047" spans="1:19" x14ac:dyDescent="0.3">
      <c r="A1047" t="s">
        <v>17</v>
      </c>
      <c r="B1047">
        <v>2</v>
      </c>
      <c r="C1047" t="s">
        <v>15</v>
      </c>
      <c r="D1047" t="str">
        <f t="shared" si="33"/>
        <v>Low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 cm="1">
        <f t="array" ref="O1047">$U$2*_xlfn.IFS(C1047="data_analyst",$V$5,C1047="data_engineer",$V$6,C1047="data_scientist",$V$7)*_xlfn.IFS(E1047=0,$V$12,E1047=1,$V$11)*_xlfn.IFS(F1047=0,$V$17,F1047=1,$V$16)*_xlfn.IFS(G1047=0,$V$22,G1047=1,$V$21)*_xlfn.IFS(H1047=0,$V$27,H1047=1,$V$26)*_xlfn.IFS(I1047=0,$V$32,I1047=1,$V$31)*_xlfn.IFS(J1047=0,$V$37,J1047=1,$V$36)*_xlfn.IFS(K1047=0,$V$42,K1047=1,$V$41)*_xlfn.IFS(L1047=0,$V$47,L1047=1,$V$46)*_xlfn.IFS(M1047=0,$V$52,M1047=1,$V$51)*_xlfn.IFS(N1047=0,$V$57,N1047=1,$V$56)</f>
        <v>3.5980479398548316E-3</v>
      </c>
      <c r="P1047" cm="1">
        <f t="array" ref="P1047">$V$2*_xlfn.IFS(C1047="data_analyst",$X$5,C1047="data_engineer",$X$6,C1047="data_scientist",$X$7)*_xlfn.IFS(E1047=0,$X$12,E1047=1,$X$11)*_xlfn.IFS(F1047=0,$X$17,F1047=1,$X$16)*_xlfn.IFS(G1047=0,$X$22,G1047=1,$X$21)*_xlfn.IFS(H1047=0,$X$27,H1047=1,$X$26)*_xlfn.IFS(I1047=0,$X$32,I1047=1,$X$31)*_xlfn.IFS(J1047=0,$X$37,J1047=1,$X$36)*_xlfn.IFS(K1047=0,$X$42,K1047=1,$X$41)*_xlfn.IFS(L1047=0,$X$47,L1047=1,$X$46)*_xlfn.IFS(M1047=0,$X$52,M1047=1,$X$51)*_xlfn.IFS(N1047=0,$X$57,N1047=1,$X$56)</f>
        <v>6.6698551578231375E-6</v>
      </c>
      <c r="Q1047" cm="1">
        <f t="array" ref="Q1047">$W$2*_xlfn.IFS(C1047="data_analyst",$Z$5,C1047="data_engineer",$Z$6,C1047="data_scientist",$Z$7)*_xlfn.IFS(E1047=0,$Z$12,E1047=1,$Z$11)*_xlfn.IFS(F1047=0,$Z$17,F1047=1,$Z$16)*_xlfn.IFS(G1047=0,$Z$22,G1047=1,$Z$21)*_xlfn.IFS(H1047=0,$Z$27,H1047=1,$Z$26)*_xlfn.IFS(I1047=0,$Z$32,I1047=1,$Z$31)*_xlfn.IFS(J1047=0,$Z$37,J1047=1,$Z$36)*_xlfn.IFS(K1047=0,$Z$42,K1047=1,$Z$41)*_xlfn.IFS(L1047=0,$Z$47,L1047=1,$Z$46)*_xlfn.IFS(M1047=0,$Z$52,M1047=1,$Z$51)*_xlfn.IFS(N1047=0,$Z$57,N1047=1,$Z$56)</f>
        <v>1.5927766875393896E-4</v>
      </c>
      <c r="R1047" t="str" cm="1">
        <f t="array" ref="R1047">_xlfn.IFS(AND(O1047&gt;P1047,O1047&gt;Q1047),"Low",AND(P1047&gt;O1047,P1047&gt;Q1047),"Medium",AND(Q1047&gt;O1047,Q1047&gt;P1047),"High")</f>
        <v>Low</v>
      </c>
      <c r="S1047" t="str">
        <f t="shared" si="34"/>
        <v>T</v>
      </c>
    </row>
    <row r="1048" spans="1:19" x14ac:dyDescent="0.3">
      <c r="A1048" t="s">
        <v>17</v>
      </c>
      <c r="B1048">
        <v>3</v>
      </c>
      <c r="C1048" t="s">
        <v>15</v>
      </c>
      <c r="D1048" t="str">
        <f t="shared" si="33"/>
        <v>Low</v>
      </c>
      <c r="E1048">
        <v>1</v>
      </c>
      <c r="F1048">
        <v>1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1</v>
      </c>
      <c r="O1048" cm="1">
        <f t="array" ref="O1048">$U$2*_xlfn.IFS(C1048="data_analyst",$V$5,C1048="data_engineer",$V$6,C1048="data_scientist",$V$7)*_xlfn.IFS(E1048=0,$V$12,E1048=1,$V$11)*_xlfn.IFS(F1048=0,$V$17,F1048=1,$V$16)*_xlfn.IFS(G1048=0,$V$22,G1048=1,$V$21)*_xlfn.IFS(H1048=0,$V$27,H1048=1,$V$26)*_xlfn.IFS(I1048=0,$V$32,I1048=1,$V$31)*_xlfn.IFS(J1048=0,$V$37,J1048=1,$V$36)*_xlfn.IFS(K1048=0,$V$42,K1048=1,$V$41)*_xlfn.IFS(L1048=0,$V$47,L1048=1,$V$46)*_xlfn.IFS(M1048=0,$V$52,M1048=1,$V$51)*_xlfn.IFS(N1048=0,$V$57,N1048=1,$V$56)</f>
        <v>3.7788725588974699E-3</v>
      </c>
      <c r="P1048" cm="1">
        <f t="array" ref="P1048">$V$2*_xlfn.IFS(C1048="data_analyst",$X$5,C1048="data_engineer",$X$6,C1048="data_scientist",$X$7)*_xlfn.IFS(E1048=0,$X$12,E1048=1,$X$11)*_xlfn.IFS(F1048=0,$X$17,F1048=1,$X$16)*_xlfn.IFS(G1048=0,$X$22,G1048=1,$X$21)*_xlfn.IFS(H1048=0,$X$27,H1048=1,$X$26)*_xlfn.IFS(I1048=0,$X$32,I1048=1,$X$31)*_xlfn.IFS(J1048=0,$X$37,J1048=1,$X$36)*_xlfn.IFS(K1048=0,$X$42,K1048=1,$X$41)*_xlfn.IFS(L1048=0,$X$47,L1048=1,$X$46)*_xlfn.IFS(M1048=0,$X$52,M1048=1,$X$51)*_xlfn.IFS(N1048=0,$X$57,N1048=1,$X$56)</f>
        <v>8.3520429436262781E-5</v>
      </c>
      <c r="Q1048" cm="1">
        <f t="array" ref="Q1048">$W$2*_xlfn.IFS(C1048="data_analyst",$Z$5,C1048="data_engineer",$Z$6,C1048="data_scientist",$Z$7)*_xlfn.IFS(E1048=0,$Z$12,E1048=1,$Z$11)*_xlfn.IFS(F1048=0,$Z$17,F1048=1,$Z$16)*_xlfn.IFS(G1048=0,$Z$22,G1048=1,$Z$21)*_xlfn.IFS(H1048=0,$Z$27,H1048=1,$Z$26)*_xlfn.IFS(I1048=0,$Z$32,I1048=1,$Z$31)*_xlfn.IFS(J1048=0,$Z$37,J1048=1,$Z$36)*_xlfn.IFS(K1048=0,$Z$42,K1048=1,$Z$41)*_xlfn.IFS(L1048=0,$Z$47,L1048=1,$Z$46)*_xlfn.IFS(M1048=0,$Z$52,M1048=1,$Z$51)*_xlfn.IFS(N1048=0,$Z$57,N1048=1,$Z$56)</f>
        <v>4.0768386065440299E-4</v>
      </c>
      <c r="R1048" t="str" cm="1">
        <f t="array" ref="R1048">_xlfn.IFS(AND(O1048&gt;P1048,O1048&gt;Q1048),"Low",AND(P1048&gt;O1048,P1048&gt;Q1048),"Medium",AND(Q1048&gt;O1048,Q1048&gt;P1048),"High")</f>
        <v>Low</v>
      </c>
      <c r="S1048" t="str">
        <f t="shared" si="34"/>
        <v>T</v>
      </c>
    </row>
    <row r="1049" spans="1:19" x14ac:dyDescent="0.3">
      <c r="A1049" t="s">
        <v>17</v>
      </c>
      <c r="B1049">
        <v>2</v>
      </c>
      <c r="C1049" t="s">
        <v>15</v>
      </c>
      <c r="D1049" t="str">
        <f t="shared" si="33"/>
        <v>Low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 cm="1">
        <f t="array" ref="O1049">$U$2*_xlfn.IFS(C1049="data_analyst",$V$5,C1049="data_engineer",$V$6,C1049="data_scientist",$V$7)*_xlfn.IFS(E1049=0,$V$12,E1049=1,$V$11)*_xlfn.IFS(F1049=0,$V$17,F1049=1,$V$16)*_xlfn.IFS(G1049=0,$V$22,G1049=1,$V$21)*_xlfn.IFS(H1049=0,$V$27,H1049=1,$V$26)*_xlfn.IFS(I1049=0,$V$32,I1049=1,$V$31)*_xlfn.IFS(J1049=0,$V$37,J1049=1,$V$36)*_xlfn.IFS(K1049=0,$V$42,K1049=1,$V$41)*_xlfn.IFS(L1049=0,$V$47,L1049=1,$V$46)*_xlfn.IFS(M1049=0,$V$52,M1049=1,$V$51)*_xlfn.IFS(N1049=0,$V$57,N1049=1,$V$56)</f>
        <v>2.3455829444072339E-2</v>
      </c>
      <c r="P1049" cm="1">
        <f t="array" ref="P1049">$V$2*_xlfn.IFS(C1049="data_analyst",$X$5,C1049="data_engineer",$X$6,C1049="data_scientist",$X$7)*_xlfn.IFS(E1049=0,$X$12,E1049=1,$X$11)*_xlfn.IFS(F1049=0,$X$17,F1049=1,$X$16)*_xlfn.IFS(G1049=0,$X$22,G1049=1,$X$21)*_xlfn.IFS(H1049=0,$X$27,H1049=1,$X$26)*_xlfn.IFS(I1049=0,$X$32,I1049=1,$X$31)*_xlfn.IFS(J1049=0,$X$37,J1049=1,$X$36)*_xlfn.IFS(K1049=0,$X$42,K1049=1,$X$41)*_xlfn.IFS(L1049=0,$X$47,L1049=1,$X$46)*_xlfn.IFS(M1049=0,$X$52,M1049=1,$X$51)*_xlfn.IFS(N1049=0,$X$57,N1049=1,$X$56)</f>
        <v>1.3229474467763136E-4</v>
      </c>
      <c r="Q1049" cm="1">
        <f t="array" ref="Q1049">$W$2*_xlfn.IFS(C1049="data_analyst",$Z$5,C1049="data_engineer",$Z$6,C1049="data_scientist",$Z$7)*_xlfn.IFS(E1049=0,$Z$12,E1049=1,$Z$11)*_xlfn.IFS(F1049=0,$Z$17,F1049=1,$Z$16)*_xlfn.IFS(G1049=0,$Z$22,G1049=1,$Z$21)*_xlfn.IFS(H1049=0,$Z$27,H1049=1,$Z$26)*_xlfn.IFS(I1049=0,$Z$32,I1049=1,$Z$31)*_xlfn.IFS(J1049=0,$Z$37,J1049=1,$Z$36)*_xlfn.IFS(K1049=0,$Z$42,K1049=1,$Z$41)*_xlfn.IFS(L1049=0,$Z$47,L1049=1,$Z$46)*_xlfn.IFS(M1049=0,$Z$52,M1049=1,$Z$51)*_xlfn.IFS(N1049=0,$Z$57,N1049=1,$Z$56)</f>
        <v>1.0934096374833335E-3</v>
      </c>
      <c r="R1049" t="str" cm="1">
        <f t="array" ref="R1049">_xlfn.IFS(AND(O1049&gt;P1049,O1049&gt;Q1049),"Low",AND(P1049&gt;O1049,P1049&gt;Q1049),"Medium",AND(Q1049&gt;O1049,Q1049&gt;P1049),"High")</f>
        <v>Low</v>
      </c>
      <c r="S1049" t="str">
        <f t="shared" si="34"/>
        <v>T</v>
      </c>
    </row>
    <row r="1050" spans="1:19" x14ac:dyDescent="0.3">
      <c r="A1050" t="s">
        <v>17</v>
      </c>
      <c r="B1050">
        <v>1</v>
      </c>
      <c r="C1050" t="s">
        <v>15</v>
      </c>
      <c r="D1050" t="str">
        <f t="shared" si="33"/>
        <v>Low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 cm="1">
        <f t="array" ref="O1050">$U$2*_xlfn.IFS(C1050="data_analyst",$V$5,C1050="data_engineer",$V$6,C1050="data_scientist",$V$7)*_xlfn.IFS(E1050=0,$V$12,E1050=1,$V$11)*_xlfn.IFS(F1050=0,$V$17,F1050=1,$V$16)*_xlfn.IFS(G1050=0,$V$22,G1050=1,$V$21)*_xlfn.IFS(H1050=0,$V$27,H1050=1,$V$26)*_xlfn.IFS(I1050=0,$V$32,I1050=1,$V$31)*_xlfn.IFS(J1050=0,$V$37,J1050=1,$V$36)*_xlfn.IFS(K1050=0,$V$42,K1050=1,$V$41)*_xlfn.IFS(L1050=0,$V$47,L1050=1,$V$46)*_xlfn.IFS(M1050=0,$V$52,M1050=1,$V$51)*_xlfn.IFS(N1050=0,$V$57,N1050=1,$V$56)</f>
        <v>1.8002646761135725E-2</v>
      </c>
      <c r="P1050" cm="1">
        <f t="array" ref="P1050">$V$2*_xlfn.IFS(C1050="data_analyst",$X$5,C1050="data_engineer",$X$6,C1050="data_scientist",$X$7)*_xlfn.IFS(E1050=0,$X$12,E1050=1,$X$11)*_xlfn.IFS(F1050=0,$X$17,F1050=1,$X$16)*_xlfn.IFS(G1050=0,$X$22,G1050=1,$X$21)*_xlfn.IFS(H1050=0,$X$27,H1050=1,$X$26)*_xlfn.IFS(I1050=0,$X$32,I1050=1,$X$31)*_xlfn.IFS(J1050=0,$X$37,J1050=1,$X$36)*_xlfn.IFS(K1050=0,$X$42,K1050=1,$X$41)*_xlfn.IFS(L1050=0,$X$47,L1050=1,$X$46)*_xlfn.IFS(M1050=0,$X$52,M1050=1,$X$51)*_xlfn.IFS(N1050=0,$X$57,N1050=1,$X$56)</f>
        <v>1.1404719368761322E-4</v>
      </c>
      <c r="Q1050" cm="1">
        <f t="array" ref="Q1050">$W$2*_xlfn.IFS(C1050="data_analyst",$Z$5,C1050="data_engineer",$Z$6,C1050="data_scientist",$Z$7)*_xlfn.IFS(E1050=0,$Z$12,E1050=1,$Z$11)*_xlfn.IFS(F1050=0,$Z$17,F1050=1,$Z$16)*_xlfn.IFS(G1050=0,$Z$22,G1050=1,$Z$21)*_xlfn.IFS(H1050=0,$Z$27,H1050=1,$Z$26)*_xlfn.IFS(I1050=0,$Z$32,I1050=1,$Z$31)*_xlfn.IFS(J1050=0,$Z$37,J1050=1,$Z$36)*_xlfn.IFS(K1050=0,$Z$42,K1050=1,$Z$41)*_xlfn.IFS(L1050=0,$Z$47,L1050=1,$Z$46)*_xlfn.IFS(M1050=0,$Z$52,M1050=1,$Z$51)*_xlfn.IFS(N1050=0,$Z$57,N1050=1,$Z$56)</f>
        <v>1.0309290867700006E-3</v>
      </c>
      <c r="R1050" t="str" cm="1">
        <f t="array" ref="R1050">_xlfn.IFS(AND(O1050&gt;P1050,O1050&gt;Q1050),"Low",AND(P1050&gt;O1050,P1050&gt;Q1050),"Medium",AND(Q1050&gt;O1050,Q1050&gt;P1050),"High")</f>
        <v>Low</v>
      </c>
      <c r="S1050" t="str">
        <f t="shared" si="34"/>
        <v>T</v>
      </c>
    </row>
    <row r="1051" spans="1:19" x14ac:dyDescent="0.3">
      <c r="A1051" t="s">
        <v>17</v>
      </c>
      <c r="B1051">
        <v>0</v>
      </c>
      <c r="C1051" t="s">
        <v>15</v>
      </c>
      <c r="D1051" t="str">
        <f t="shared" si="33"/>
        <v>Low</v>
      </c>
      <c r="E1051">
        <v>1</v>
      </c>
      <c r="F1051">
        <v>0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1</v>
      </c>
      <c r="O1051" cm="1">
        <f t="array" ref="O1051">$U$2*_xlfn.IFS(C1051="data_analyst",$V$5,C1051="data_engineer",$V$6,C1051="data_scientist",$V$7)*_xlfn.IFS(E1051=0,$V$12,E1051=1,$V$11)*_xlfn.IFS(F1051=0,$V$17,F1051=1,$V$16)*_xlfn.IFS(G1051=0,$V$22,G1051=1,$V$21)*_xlfn.IFS(H1051=0,$V$27,H1051=1,$V$26)*_xlfn.IFS(I1051=0,$V$32,I1051=1,$V$31)*_xlfn.IFS(J1051=0,$V$37,J1051=1,$V$36)*_xlfn.IFS(K1051=0,$V$42,K1051=1,$V$41)*_xlfn.IFS(L1051=0,$V$47,L1051=1,$V$46)*_xlfn.IFS(M1051=0,$V$52,M1051=1,$V$51)*_xlfn.IFS(N1051=0,$V$57,N1051=1,$V$56)</f>
        <v>3.7292543801472827E-5</v>
      </c>
      <c r="P1051" cm="1">
        <f t="array" ref="P1051">$V$2*_xlfn.IFS(C1051="data_analyst",$X$5,C1051="data_engineer",$X$6,C1051="data_scientist",$X$7)*_xlfn.IFS(E1051=0,$X$12,E1051=1,$X$11)*_xlfn.IFS(F1051=0,$X$17,F1051=1,$X$16)*_xlfn.IFS(G1051=0,$X$22,G1051=1,$X$21)*_xlfn.IFS(H1051=0,$X$27,H1051=1,$X$26)*_xlfn.IFS(I1051=0,$X$32,I1051=1,$X$31)*_xlfn.IFS(J1051=0,$X$37,J1051=1,$X$36)*_xlfn.IFS(K1051=0,$X$42,K1051=1,$X$41)*_xlfn.IFS(L1051=0,$X$47,L1051=1,$X$46)*_xlfn.IFS(M1051=0,$X$52,M1051=1,$X$51)*_xlfn.IFS(N1051=0,$X$57,N1051=1,$X$56)</f>
        <v>1.4361331110680014E-5</v>
      </c>
      <c r="Q1051" cm="1">
        <f t="array" ref="Q1051">$W$2*_xlfn.IFS(C1051="data_analyst",$Z$5,C1051="data_engineer",$Z$6,C1051="data_scientist",$Z$7)*_xlfn.IFS(E1051=0,$Z$12,E1051=1,$Z$11)*_xlfn.IFS(F1051=0,$Z$17,F1051=1,$Z$16)*_xlfn.IFS(G1051=0,$Z$22,G1051=1,$Z$21)*_xlfn.IFS(H1051=0,$Z$27,H1051=1,$Z$26)*_xlfn.IFS(I1051=0,$Z$32,I1051=1,$Z$31)*_xlfn.IFS(J1051=0,$Z$37,J1051=1,$Z$36)*_xlfn.IFS(K1051=0,$Z$42,K1051=1,$Z$41)*_xlfn.IFS(L1051=0,$Z$47,L1051=1,$Z$46)*_xlfn.IFS(M1051=0,$Z$52,M1051=1,$Z$51)*_xlfn.IFS(N1051=0,$Z$57,N1051=1,$Z$56)</f>
        <v>2.5530697214248501E-5</v>
      </c>
      <c r="R1051" t="str" cm="1">
        <f t="array" ref="R1051">_xlfn.IFS(AND(O1051&gt;P1051,O1051&gt;Q1051),"Low",AND(P1051&gt;O1051,P1051&gt;Q1051),"Medium",AND(Q1051&gt;O1051,Q1051&gt;P1051),"High")</f>
        <v>Low</v>
      </c>
      <c r="S1051" t="str">
        <f t="shared" si="34"/>
        <v>T</v>
      </c>
    </row>
    <row r="1052" spans="1:19" x14ac:dyDescent="0.3">
      <c r="A1052" t="s">
        <v>17</v>
      </c>
      <c r="B1052">
        <v>2</v>
      </c>
      <c r="C1052" t="s">
        <v>15</v>
      </c>
      <c r="D1052" t="str">
        <f t="shared" si="33"/>
        <v>Low</v>
      </c>
      <c r="E1052">
        <v>1</v>
      </c>
      <c r="F1052">
        <v>1</v>
      </c>
      <c r="G1052">
        <v>0</v>
      </c>
      <c r="H1052">
        <v>1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1</v>
      </c>
      <c r="O1052" cm="1">
        <f t="array" ref="O1052">$U$2*_xlfn.IFS(C1052="data_analyst",$V$5,C1052="data_engineer",$V$6,C1052="data_scientist",$V$7)*_xlfn.IFS(E1052=0,$V$12,E1052=1,$V$11)*_xlfn.IFS(F1052=0,$V$17,F1052=1,$V$16)*_xlfn.IFS(G1052=0,$V$22,G1052=1,$V$21)*_xlfn.IFS(H1052=0,$V$27,H1052=1,$V$26)*_xlfn.IFS(I1052=0,$V$32,I1052=1,$V$31)*_xlfn.IFS(J1052=0,$V$37,J1052=1,$V$36)*_xlfn.IFS(K1052=0,$V$42,K1052=1,$V$41)*_xlfn.IFS(L1052=0,$V$47,L1052=1,$V$46)*_xlfn.IFS(M1052=0,$V$52,M1052=1,$V$51)*_xlfn.IFS(N1052=0,$V$57,N1052=1,$V$56)</f>
        <v>1.3529660721793594E-3</v>
      </c>
      <c r="P1052" cm="1">
        <f t="array" ref="P1052">$V$2*_xlfn.IFS(C1052="data_analyst",$X$5,C1052="data_engineer",$X$6,C1052="data_scientist",$X$7)*_xlfn.IFS(E1052=0,$X$12,E1052=1,$X$11)*_xlfn.IFS(F1052=0,$X$17,F1052=1,$X$16)*_xlfn.IFS(G1052=0,$X$22,G1052=1,$X$21)*_xlfn.IFS(H1052=0,$X$27,H1052=1,$X$26)*_xlfn.IFS(I1052=0,$X$32,I1052=1,$X$31)*_xlfn.IFS(J1052=0,$X$37,J1052=1,$X$36)*_xlfn.IFS(K1052=0,$X$42,K1052=1,$X$41)*_xlfn.IFS(L1052=0,$X$47,L1052=1,$X$46)*_xlfn.IFS(M1052=0,$X$52,M1052=1,$X$51)*_xlfn.IFS(N1052=0,$X$57,N1052=1,$X$56)</f>
        <v>7.3062549825575368E-5</v>
      </c>
      <c r="Q1052" cm="1">
        <f t="array" ref="Q1052">$W$2*_xlfn.IFS(C1052="data_analyst",$Z$5,C1052="data_engineer",$Z$6,C1052="data_scientist",$Z$7)*_xlfn.IFS(E1052=0,$Z$12,E1052=1,$Z$11)*_xlfn.IFS(F1052=0,$Z$17,F1052=1,$Z$16)*_xlfn.IFS(G1052=0,$Z$22,G1052=1,$Z$21)*_xlfn.IFS(H1052=0,$Z$27,H1052=1,$Z$26)*_xlfn.IFS(I1052=0,$Z$32,I1052=1,$Z$31)*_xlfn.IFS(J1052=0,$Z$37,J1052=1,$Z$36)*_xlfn.IFS(K1052=0,$Z$42,K1052=1,$Z$41)*_xlfn.IFS(L1052=0,$Z$47,L1052=1,$Z$46)*_xlfn.IFS(M1052=0,$Z$52,M1052=1,$Z$51)*_xlfn.IFS(N1052=0,$Z$57,N1052=1,$Z$56)</f>
        <v>2.1952207881390927E-4</v>
      </c>
      <c r="R1052" t="str" cm="1">
        <f t="array" ref="R1052">_xlfn.IFS(AND(O1052&gt;P1052,O1052&gt;Q1052),"Low",AND(P1052&gt;O1052,P1052&gt;Q1052),"Medium",AND(Q1052&gt;O1052,Q1052&gt;P1052),"High")</f>
        <v>Low</v>
      </c>
      <c r="S1052" t="str">
        <f t="shared" si="34"/>
        <v>T</v>
      </c>
    </row>
    <row r="1053" spans="1:19" x14ac:dyDescent="0.3">
      <c r="A1053" t="s">
        <v>17</v>
      </c>
      <c r="B1053">
        <v>1</v>
      </c>
      <c r="C1053" t="s">
        <v>15</v>
      </c>
      <c r="D1053" t="str">
        <f t="shared" si="33"/>
        <v>Low</v>
      </c>
      <c r="E1053">
        <v>1</v>
      </c>
      <c r="F1053">
        <v>1</v>
      </c>
      <c r="G1053">
        <v>0</v>
      </c>
      <c r="H1053">
        <v>1</v>
      </c>
      <c r="I1053">
        <v>1</v>
      </c>
      <c r="J1053">
        <v>1</v>
      </c>
      <c r="K1053">
        <v>0</v>
      </c>
      <c r="L1053">
        <v>0</v>
      </c>
      <c r="M1053">
        <v>0</v>
      </c>
      <c r="N1053">
        <v>1</v>
      </c>
      <c r="O1053" cm="1">
        <f t="array" ref="O1053">$U$2*_xlfn.IFS(C1053="data_analyst",$V$5,C1053="data_engineer",$V$6,C1053="data_scientist",$V$7)*_xlfn.IFS(E1053=0,$V$12,E1053=1,$V$11)*_xlfn.IFS(F1053=0,$V$17,F1053=1,$V$16)*_xlfn.IFS(G1053=0,$V$22,G1053=1,$V$21)*_xlfn.IFS(H1053=0,$V$27,H1053=1,$V$26)*_xlfn.IFS(I1053=0,$V$32,I1053=1,$V$31)*_xlfn.IFS(J1053=0,$V$37,J1053=1,$V$36)*_xlfn.IFS(K1053=0,$V$42,K1053=1,$V$41)*_xlfn.IFS(L1053=0,$V$47,L1053=1,$V$46)*_xlfn.IFS(M1053=0,$V$52,M1053=1,$V$51)*_xlfn.IFS(N1053=0,$V$57,N1053=1,$V$56)</f>
        <v>9.0363542810998896E-5</v>
      </c>
      <c r="P1053" cm="1">
        <f t="array" ref="P1053">$V$2*_xlfn.IFS(C1053="data_analyst",$X$5,C1053="data_engineer",$X$6,C1053="data_scientist",$X$7)*_xlfn.IFS(E1053=0,$X$12,E1053=1,$X$11)*_xlfn.IFS(F1053=0,$X$17,F1053=1,$X$16)*_xlfn.IFS(G1053=0,$X$22,G1053=1,$X$21)*_xlfn.IFS(H1053=0,$X$27,H1053=1,$X$26)*_xlfn.IFS(I1053=0,$X$32,I1053=1,$X$31)*_xlfn.IFS(J1053=0,$X$37,J1053=1,$X$36)*_xlfn.IFS(K1053=0,$X$42,K1053=1,$X$41)*_xlfn.IFS(L1053=0,$X$47,L1053=1,$X$46)*_xlfn.IFS(M1053=0,$X$52,M1053=1,$X$51)*_xlfn.IFS(N1053=0,$X$57,N1053=1,$X$56)</f>
        <v>5.2744057140156602E-5</v>
      </c>
      <c r="Q1053" cm="1">
        <f t="array" ref="Q1053">$W$2*_xlfn.IFS(C1053="data_analyst",$Z$5,C1053="data_engineer",$Z$6,C1053="data_scientist",$Z$7)*_xlfn.IFS(E1053=0,$Z$12,E1053=1,$Z$11)*_xlfn.IFS(F1053=0,$Z$17,F1053=1,$Z$16)*_xlfn.IFS(G1053=0,$Z$22,G1053=1,$Z$21)*_xlfn.IFS(H1053=0,$Z$27,H1053=1,$Z$26)*_xlfn.IFS(I1053=0,$Z$32,I1053=1,$Z$31)*_xlfn.IFS(J1053=0,$Z$37,J1053=1,$Z$36)*_xlfn.IFS(K1053=0,$Z$42,K1053=1,$Z$41)*_xlfn.IFS(L1053=0,$Z$47,L1053=1,$Z$46)*_xlfn.IFS(M1053=0,$Z$52,M1053=1,$Z$51)*_xlfn.IFS(N1053=0,$Z$57,N1053=1,$Z$56)</f>
        <v>1.0783540713665718E-4</v>
      </c>
      <c r="R1053" t="str" cm="1">
        <f t="array" ref="R1053">_xlfn.IFS(AND(O1053&gt;P1053,O1053&gt;Q1053),"Low",AND(P1053&gt;O1053,P1053&gt;Q1053),"Medium",AND(Q1053&gt;O1053,Q1053&gt;P1053),"High")</f>
        <v>High</v>
      </c>
      <c r="S1053" t="str">
        <f t="shared" si="34"/>
        <v>F</v>
      </c>
    </row>
    <row r="1054" spans="1:19" x14ac:dyDescent="0.3">
      <c r="A1054" t="s">
        <v>17</v>
      </c>
      <c r="B1054">
        <v>4</v>
      </c>
      <c r="C1054" t="s">
        <v>15</v>
      </c>
      <c r="D1054" t="str">
        <f t="shared" si="33"/>
        <v>Low</v>
      </c>
      <c r="E1054">
        <v>0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 cm="1">
        <f t="array" ref="O1054">$U$2*_xlfn.IFS(C1054="data_analyst",$V$5,C1054="data_engineer",$V$6,C1054="data_scientist",$V$7)*_xlfn.IFS(E1054=0,$V$12,E1054=1,$V$11)*_xlfn.IFS(F1054=0,$V$17,F1054=1,$V$16)*_xlfn.IFS(G1054=0,$V$22,G1054=1,$V$21)*_xlfn.IFS(H1054=0,$V$27,H1054=1,$V$26)*_xlfn.IFS(I1054=0,$V$32,I1054=1,$V$31)*_xlfn.IFS(J1054=0,$V$37,J1054=1,$V$36)*_xlfn.IFS(K1054=0,$V$42,K1054=1,$V$41)*_xlfn.IFS(L1054=0,$V$47,L1054=1,$V$46)*_xlfn.IFS(M1054=0,$V$52,M1054=1,$V$51)*_xlfn.IFS(N1054=0,$V$57,N1054=1,$V$56)</f>
        <v>2.3455829444072339E-2</v>
      </c>
      <c r="P1054" cm="1">
        <f t="array" ref="P1054">$V$2*_xlfn.IFS(C1054="data_analyst",$X$5,C1054="data_engineer",$X$6,C1054="data_scientist",$X$7)*_xlfn.IFS(E1054=0,$X$12,E1054=1,$X$11)*_xlfn.IFS(F1054=0,$X$17,F1054=1,$X$16)*_xlfn.IFS(G1054=0,$X$22,G1054=1,$X$21)*_xlfn.IFS(H1054=0,$X$27,H1054=1,$X$26)*_xlfn.IFS(I1054=0,$X$32,I1054=1,$X$31)*_xlfn.IFS(J1054=0,$X$37,J1054=1,$X$36)*_xlfn.IFS(K1054=0,$X$42,K1054=1,$X$41)*_xlfn.IFS(L1054=0,$X$47,L1054=1,$X$46)*_xlfn.IFS(M1054=0,$X$52,M1054=1,$X$51)*_xlfn.IFS(N1054=0,$X$57,N1054=1,$X$56)</f>
        <v>1.3229474467763136E-4</v>
      </c>
      <c r="Q1054" cm="1">
        <f t="array" ref="Q1054">$W$2*_xlfn.IFS(C1054="data_analyst",$Z$5,C1054="data_engineer",$Z$6,C1054="data_scientist",$Z$7)*_xlfn.IFS(E1054=0,$Z$12,E1054=1,$Z$11)*_xlfn.IFS(F1054=0,$Z$17,F1054=1,$Z$16)*_xlfn.IFS(G1054=0,$Z$22,G1054=1,$Z$21)*_xlfn.IFS(H1054=0,$Z$27,H1054=1,$Z$26)*_xlfn.IFS(I1054=0,$Z$32,I1054=1,$Z$31)*_xlfn.IFS(J1054=0,$Z$37,J1054=1,$Z$36)*_xlfn.IFS(K1054=0,$Z$42,K1054=1,$Z$41)*_xlfn.IFS(L1054=0,$Z$47,L1054=1,$Z$46)*_xlfn.IFS(M1054=0,$Z$52,M1054=1,$Z$51)*_xlfn.IFS(N1054=0,$Z$57,N1054=1,$Z$56)</f>
        <v>1.0934096374833335E-3</v>
      </c>
      <c r="R1054" t="str" cm="1">
        <f t="array" ref="R1054">_xlfn.IFS(AND(O1054&gt;P1054,O1054&gt;Q1054),"Low",AND(P1054&gt;O1054,P1054&gt;Q1054),"Medium",AND(Q1054&gt;O1054,Q1054&gt;P1054),"High")</f>
        <v>Low</v>
      </c>
      <c r="S1054" t="str">
        <f t="shared" si="34"/>
        <v>T</v>
      </c>
    </row>
    <row r="1055" spans="1:19" x14ac:dyDescent="0.3">
      <c r="A1055" t="s">
        <v>17</v>
      </c>
      <c r="B1055">
        <v>2</v>
      </c>
      <c r="C1055" t="s">
        <v>15</v>
      </c>
      <c r="D1055" t="str">
        <f t="shared" si="33"/>
        <v>Low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 cm="1">
        <f t="array" ref="O1055">$U$2*_xlfn.IFS(C1055="data_analyst",$V$5,C1055="data_engineer",$V$6,C1055="data_scientist",$V$7)*_xlfn.IFS(E1055=0,$V$12,E1055=1,$V$11)*_xlfn.IFS(F1055=0,$V$17,F1055=1,$V$16)*_xlfn.IFS(G1055=0,$V$22,G1055=1,$V$21)*_xlfn.IFS(H1055=0,$V$27,H1055=1,$V$26)*_xlfn.IFS(I1055=0,$V$32,I1055=1,$V$31)*_xlfn.IFS(J1055=0,$V$37,J1055=1,$V$36)*_xlfn.IFS(K1055=0,$V$42,K1055=1,$V$41)*_xlfn.IFS(L1055=0,$V$47,L1055=1,$V$46)*_xlfn.IFS(M1055=0,$V$52,M1055=1,$V$51)*_xlfn.IFS(N1055=0,$V$57,N1055=1,$V$56)</f>
        <v>4.0019335114155455E-4</v>
      </c>
      <c r="P1055" cm="1">
        <f t="array" ref="P1055">$V$2*_xlfn.IFS(C1055="data_analyst",$X$5,C1055="data_engineer",$X$6,C1055="data_scientist",$X$7)*_xlfn.IFS(E1055=0,$X$12,E1055=1,$X$11)*_xlfn.IFS(F1055=0,$X$17,F1055=1,$X$16)*_xlfn.IFS(G1055=0,$X$22,G1055=1,$X$21)*_xlfn.IFS(H1055=0,$X$27,H1055=1,$X$26)*_xlfn.IFS(I1055=0,$X$32,I1055=1,$X$31)*_xlfn.IFS(J1055=0,$X$37,J1055=1,$X$36)*_xlfn.IFS(K1055=0,$X$42,K1055=1,$X$41)*_xlfn.IFS(L1055=0,$X$47,L1055=1,$X$46)*_xlfn.IFS(M1055=0,$X$52,M1055=1,$X$51)*_xlfn.IFS(N1055=0,$X$57,N1055=1,$X$56)</f>
        <v>2.2953149606223032E-5</v>
      </c>
      <c r="Q1055" cm="1">
        <f t="array" ref="Q1055">$W$2*_xlfn.IFS(C1055="data_analyst",$Z$5,C1055="data_engineer",$Z$6,C1055="data_scientist",$Z$7)*_xlfn.IFS(E1055=0,$Z$12,E1055=1,$Z$11)*_xlfn.IFS(F1055=0,$Z$17,F1055=1,$Z$16)*_xlfn.IFS(G1055=0,$Z$22,G1055=1,$Z$21)*_xlfn.IFS(H1055=0,$Z$27,H1055=1,$Z$26)*_xlfn.IFS(I1055=0,$Z$32,I1055=1,$Z$31)*_xlfn.IFS(J1055=0,$Z$37,J1055=1,$Z$36)*_xlfn.IFS(K1055=0,$Z$42,K1055=1,$Z$41)*_xlfn.IFS(L1055=0,$Z$47,L1055=1,$Z$46)*_xlfn.IFS(M1055=0,$Z$52,M1055=1,$Z$51)*_xlfn.IFS(N1055=0,$Z$57,N1055=1,$Z$56)</f>
        <v>1.5335063764165715E-4</v>
      </c>
      <c r="R1055" t="str" cm="1">
        <f t="array" ref="R1055">_xlfn.IFS(AND(O1055&gt;P1055,O1055&gt;Q1055),"Low",AND(P1055&gt;O1055,P1055&gt;Q1055),"Medium",AND(Q1055&gt;O1055,Q1055&gt;P1055),"High")</f>
        <v>Low</v>
      </c>
      <c r="S1055" t="str">
        <f t="shared" si="34"/>
        <v>T</v>
      </c>
    </row>
    <row r="1056" spans="1:19" x14ac:dyDescent="0.3">
      <c r="A1056" t="s">
        <v>17</v>
      </c>
      <c r="B1056">
        <v>1</v>
      </c>
      <c r="C1056" t="s">
        <v>15</v>
      </c>
      <c r="D1056" t="str">
        <f t="shared" si="33"/>
        <v>Low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 cm="1">
        <f t="array" ref="O1056">$U$2*_xlfn.IFS(C1056="data_analyst",$V$5,C1056="data_engineer",$V$6,C1056="data_scientist",$V$7)*_xlfn.IFS(E1056=0,$V$12,E1056=1,$V$11)*_xlfn.IFS(F1056=0,$V$17,F1056=1,$V$16)*_xlfn.IFS(G1056=0,$V$22,G1056=1,$V$21)*_xlfn.IFS(H1056=0,$V$27,H1056=1,$V$26)*_xlfn.IFS(I1056=0,$V$32,I1056=1,$V$31)*_xlfn.IFS(J1056=0,$V$37,J1056=1,$V$36)*_xlfn.IFS(K1056=0,$V$42,K1056=1,$V$41)*_xlfn.IFS(L1056=0,$V$47,L1056=1,$V$46)*_xlfn.IFS(M1056=0,$V$52,M1056=1,$V$51)*_xlfn.IFS(N1056=0,$V$57,N1056=1,$V$56)</f>
        <v>3.5980479398548316E-3</v>
      </c>
      <c r="P1056" cm="1">
        <f t="array" ref="P1056">$V$2*_xlfn.IFS(C1056="data_analyst",$X$5,C1056="data_engineer",$X$6,C1056="data_scientist",$X$7)*_xlfn.IFS(E1056=0,$X$12,E1056=1,$X$11)*_xlfn.IFS(F1056=0,$X$17,F1056=1,$X$16)*_xlfn.IFS(G1056=0,$X$22,G1056=1,$X$21)*_xlfn.IFS(H1056=0,$X$27,H1056=1,$X$26)*_xlfn.IFS(I1056=0,$X$32,I1056=1,$X$31)*_xlfn.IFS(J1056=0,$X$37,J1056=1,$X$36)*_xlfn.IFS(K1056=0,$X$42,K1056=1,$X$41)*_xlfn.IFS(L1056=0,$X$47,L1056=1,$X$46)*_xlfn.IFS(M1056=0,$X$52,M1056=1,$X$51)*_xlfn.IFS(N1056=0,$X$57,N1056=1,$X$56)</f>
        <v>6.6698551578231375E-6</v>
      </c>
      <c r="Q1056" cm="1">
        <f t="array" ref="Q1056">$W$2*_xlfn.IFS(C1056="data_analyst",$Z$5,C1056="data_engineer",$Z$6,C1056="data_scientist",$Z$7)*_xlfn.IFS(E1056=0,$Z$12,E1056=1,$Z$11)*_xlfn.IFS(F1056=0,$Z$17,F1056=1,$Z$16)*_xlfn.IFS(G1056=0,$Z$22,G1056=1,$Z$21)*_xlfn.IFS(H1056=0,$Z$27,H1056=1,$Z$26)*_xlfn.IFS(I1056=0,$Z$32,I1056=1,$Z$31)*_xlfn.IFS(J1056=0,$Z$37,J1056=1,$Z$36)*_xlfn.IFS(K1056=0,$Z$42,K1056=1,$Z$41)*_xlfn.IFS(L1056=0,$Z$47,L1056=1,$Z$46)*_xlfn.IFS(M1056=0,$Z$52,M1056=1,$Z$51)*_xlfn.IFS(N1056=0,$Z$57,N1056=1,$Z$56)</f>
        <v>1.5927766875393896E-4</v>
      </c>
      <c r="R1056" t="str" cm="1">
        <f t="array" ref="R1056">_xlfn.IFS(AND(O1056&gt;P1056,O1056&gt;Q1056),"Low",AND(P1056&gt;O1056,P1056&gt;Q1056),"Medium",AND(Q1056&gt;O1056,Q1056&gt;P1056),"High")</f>
        <v>Low</v>
      </c>
      <c r="S1056" t="str">
        <f t="shared" si="34"/>
        <v>T</v>
      </c>
    </row>
    <row r="1057" spans="1:19" x14ac:dyDescent="0.3">
      <c r="A1057" t="s">
        <v>17</v>
      </c>
      <c r="B1057">
        <v>1</v>
      </c>
      <c r="C1057" t="s">
        <v>15</v>
      </c>
      <c r="D1057" t="str">
        <f t="shared" si="33"/>
        <v>Low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 cm="1">
        <f t="array" ref="O1057">$U$2*_xlfn.IFS(C1057="data_analyst",$V$5,C1057="data_engineer",$V$6,C1057="data_scientist",$V$7)*_xlfn.IFS(E1057=0,$V$12,E1057=1,$V$11)*_xlfn.IFS(F1057=0,$V$17,F1057=1,$V$16)*_xlfn.IFS(G1057=0,$V$22,G1057=1,$V$21)*_xlfn.IFS(H1057=0,$V$27,H1057=1,$V$26)*_xlfn.IFS(I1057=0,$V$32,I1057=1,$V$31)*_xlfn.IFS(J1057=0,$V$37,J1057=1,$V$36)*_xlfn.IFS(K1057=0,$V$42,K1057=1,$V$41)*_xlfn.IFS(L1057=0,$V$47,L1057=1,$V$46)*_xlfn.IFS(M1057=0,$V$52,M1057=1,$V$51)*_xlfn.IFS(N1057=0,$V$57,N1057=1,$V$56)</f>
        <v>3.5980479398548316E-3</v>
      </c>
      <c r="P1057" cm="1">
        <f t="array" ref="P1057">$V$2*_xlfn.IFS(C1057="data_analyst",$X$5,C1057="data_engineer",$X$6,C1057="data_scientist",$X$7)*_xlfn.IFS(E1057=0,$X$12,E1057=1,$X$11)*_xlfn.IFS(F1057=0,$X$17,F1057=1,$X$16)*_xlfn.IFS(G1057=0,$X$22,G1057=1,$X$21)*_xlfn.IFS(H1057=0,$X$27,H1057=1,$X$26)*_xlfn.IFS(I1057=0,$X$32,I1057=1,$X$31)*_xlfn.IFS(J1057=0,$X$37,J1057=1,$X$36)*_xlfn.IFS(K1057=0,$X$42,K1057=1,$X$41)*_xlfn.IFS(L1057=0,$X$47,L1057=1,$X$46)*_xlfn.IFS(M1057=0,$X$52,M1057=1,$X$51)*_xlfn.IFS(N1057=0,$X$57,N1057=1,$X$56)</f>
        <v>6.6698551578231375E-6</v>
      </c>
      <c r="Q1057" cm="1">
        <f t="array" ref="Q1057">$W$2*_xlfn.IFS(C1057="data_analyst",$Z$5,C1057="data_engineer",$Z$6,C1057="data_scientist",$Z$7)*_xlfn.IFS(E1057=0,$Z$12,E1057=1,$Z$11)*_xlfn.IFS(F1057=0,$Z$17,F1057=1,$Z$16)*_xlfn.IFS(G1057=0,$Z$22,G1057=1,$Z$21)*_xlfn.IFS(H1057=0,$Z$27,H1057=1,$Z$26)*_xlfn.IFS(I1057=0,$Z$32,I1057=1,$Z$31)*_xlfn.IFS(J1057=0,$Z$37,J1057=1,$Z$36)*_xlfn.IFS(K1057=0,$Z$42,K1057=1,$Z$41)*_xlfn.IFS(L1057=0,$Z$47,L1057=1,$Z$46)*_xlfn.IFS(M1057=0,$Z$52,M1057=1,$Z$51)*_xlfn.IFS(N1057=0,$Z$57,N1057=1,$Z$56)</f>
        <v>1.5927766875393896E-4</v>
      </c>
      <c r="R1057" t="str" cm="1">
        <f t="array" ref="R1057">_xlfn.IFS(AND(O1057&gt;P1057,O1057&gt;Q1057),"Low",AND(P1057&gt;O1057,P1057&gt;Q1057),"Medium",AND(Q1057&gt;O1057,Q1057&gt;P1057),"High")</f>
        <v>Low</v>
      </c>
      <c r="S1057" t="str">
        <f t="shared" si="34"/>
        <v>T</v>
      </c>
    </row>
    <row r="1058" spans="1:19" x14ac:dyDescent="0.3">
      <c r="A1058" t="s">
        <v>17</v>
      </c>
      <c r="B1058">
        <v>2</v>
      </c>
      <c r="C1058" t="s">
        <v>15</v>
      </c>
      <c r="D1058" t="str">
        <f t="shared" si="33"/>
        <v>Low</v>
      </c>
      <c r="E1058">
        <v>0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 cm="1">
        <f t="array" ref="O1058">$U$2*_xlfn.IFS(C1058="data_analyst",$V$5,C1058="data_engineer",$V$6,C1058="data_scientist",$V$7)*_xlfn.IFS(E1058=0,$V$12,E1058=1,$V$11)*_xlfn.IFS(F1058=0,$V$17,F1058=1,$V$16)*_xlfn.IFS(G1058=0,$V$22,G1058=1,$V$21)*_xlfn.IFS(H1058=0,$V$27,H1058=1,$V$26)*_xlfn.IFS(I1058=0,$V$32,I1058=1,$V$31)*_xlfn.IFS(J1058=0,$V$37,J1058=1,$V$36)*_xlfn.IFS(K1058=0,$V$42,K1058=1,$V$41)*_xlfn.IFS(L1058=0,$V$47,L1058=1,$V$46)*_xlfn.IFS(M1058=0,$V$52,M1058=1,$V$51)*_xlfn.IFS(N1058=0,$V$57,N1058=1,$V$56)</f>
        <v>2.3455829444072339E-2</v>
      </c>
      <c r="P1058" cm="1">
        <f t="array" ref="P1058">$V$2*_xlfn.IFS(C1058="data_analyst",$X$5,C1058="data_engineer",$X$6,C1058="data_scientist",$X$7)*_xlfn.IFS(E1058=0,$X$12,E1058=1,$X$11)*_xlfn.IFS(F1058=0,$X$17,F1058=1,$X$16)*_xlfn.IFS(G1058=0,$X$22,G1058=1,$X$21)*_xlfn.IFS(H1058=0,$X$27,H1058=1,$X$26)*_xlfn.IFS(I1058=0,$X$32,I1058=1,$X$31)*_xlfn.IFS(J1058=0,$X$37,J1058=1,$X$36)*_xlfn.IFS(K1058=0,$X$42,K1058=1,$X$41)*_xlfn.IFS(L1058=0,$X$47,L1058=1,$X$46)*_xlfn.IFS(M1058=0,$X$52,M1058=1,$X$51)*_xlfn.IFS(N1058=0,$X$57,N1058=1,$X$56)</f>
        <v>1.3229474467763136E-4</v>
      </c>
      <c r="Q1058" cm="1">
        <f t="array" ref="Q1058">$W$2*_xlfn.IFS(C1058="data_analyst",$Z$5,C1058="data_engineer",$Z$6,C1058="data_scientist",$Z$7)*_xlfn.IFS(E1058=0,$Z$12,E1058=1,$Z$11)*_xlfn.IFS(F1058=0,$Z$17,F1058=1,$Z$16)*_xlfn.IFS(G1058=0,$Z$22,G1058=1,$Z$21)*_xlfn.IFS(H1058=0,$Z$27,H1058=1,$Z$26)*_xlfn.IFS(I1058=0,$Z$32,I1058=1,$Z$31)*_xlfn.IFS(J1058=0,$Z$37,J1058=1,$Z$36)*_xlfn.IFS(K1058=0,$Z$42,K1058=1,$Z$41)*_xlfn.IFS(L1058=0,$Z$47,L1058=1,$Z$46)*_xlfn.IFS(M1058=0,$Z$52,M1058=1,$Z$51)*_xlfn.IFS(N1058=0,$Z$57,N1058=1,$Z$56)</f>
        <v>1.0934096374833335E-3</v>
      </c>
      <c r="R1058" t="str" cm="1">
        <f t="array" ref="R1058">_xlfn.IFS(AND(O1058&gt;P1058,O1058&gt;Q1058),"Low",AND(P1058&gt;O1058,P1058&gt;Q1058),"Medium",AND(Q1058&gt;O1058,Q1058&gt;P1058),"High")</f>
        <v>Low</v>
      </c>
      <c r="S1058" t="str">
        <f t="shared" si="34"/>
        <v>T</v>
      </c>
    </row>
    <row r="1059" spans="1:19" x14ac:dyDescent="0.3">
      <c r="A1059" t="s">
        <v>17</v>
      </c>
      <c r="B1059">
        <v>2</v>
      </c>
      <c r="C1059" t="s">
        <v>15</v>
      </c>
      <c r="D1059" t="str">
        <f t="shared" si="33"/>
        <v>Low</v>
      </c>
      <c r="E1059">
        <v>0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1</v>
      </c>
      <c r="O1059" cm="1">
        <f t="array" ref="O1059">$U$2*_xlfn.IFS(C1059="data_analyst",$V$5,C1059="data_engineer",$V$6,C1059="data_scientist",$V$7)*_xlfn.IFS(E1059=0,$V$12,E1059=1,$V$11)*_xlfn.IFS(F1059=0,$V$17,F1059=1,$V$16)*_xlfn.IFS(G1059=0,$V$22,G1059=1,$V$21)*_xlfn.IFS(H1059=0,$V$27,H1059=1,$V$26)*_xlfn.IFS(I1059=0,$V$32,I1059=1,$V$31)*_xlfn.IFS(J1059=0,$V$37,J1059=1,$V$36)*_xlfn.IFS(K1059=0,$V$42,K1059=1,$V$41)*_xlfn.IFS(L1059=0,$V$47,L1059=1,$V$46)*_xlfn.IFS(M1059=0,$V$52,M1059=1,$V$51)*_xlfn.IFS(N1059=0,$V$57,N1059=1,$V$56)</f>
        <v>4.6298645463884189E-3</v>
      </c>
      <c r="P1059" cm="1">
        <f t="array" ref="P1059">$V$2*_xlfn.IFS(C1059="data_analyst",$X$5,C1059="data_engineer",$X$6,C1059="data_scientist",$X$7)*_xlfn.IFS(E1059=0,$X$12,E1059=1,$X$11)*_xlfn.IFS(F1059=0,$X$17,F1059=1,$X$16)*_xlfn.IFS(G1059=0,$X$22,G1059=1,$X$21)*_xlfn.IFS(H1059=0,$X$27,H1059=1,$X$26)*_xlfn.IFS(I1059=0,$X$32,I1059=1,$X$31)*_xlfn.IFS(J1059=0,$X$37,J1059=1,$X$36)*_xlfn.IFS(K1059=0,$X$42,K1059=1,$X$41)*_xlfn.IFS(L1059=0,$X$47,L1059=1,$X$46)*_xlfn.IFS(M1059=0,$X$52,M1059=1,$X$51)*_xlfn.IFS(N1059=0,$X$57,N1059=1,$X$56)</f>
        <v>2.6516803780137475E-5</v>
      </c>
      <c r="Q1059" cm="1">
        <f t="array" ref="Q1059">$W$2*_xlfn.IFS(C1059="data_analyst",$Z$5,C1059="data_engineer",$Z$6,C1059="data_scientist",$Z$7)*_xlfn.IFS(E1059=0,$Z$12,E1059=1,$Z$11)*_xlfn.IFS(F1059=0,$Z$17,F1059=1,$Z$16)*_xlfn.IFS(G1059=0,$Z$22,G1059=1,$Z$21)*_xlfn.IFS(H1059=0,$Z$27,H1059=1,$Z$26)*_xlfn.IFS(I1059=0,$Z$32,I1059=1,$Z$31)*_xlfn.IFS(J1059=0,$Z$37,J1059=1,$Z$36)*_xlfn.IFS(K1059=0,$Z$42,K1059=1,$Z$41)*_xlfn.IFS(L1059=0,$Z$47,L1059=1,$Z$46)*_xlfn.IFS(M1059=0,$Z$52,M1059=1,$Z$51)*_xlfn.IFS(N1059=0,$Z$57,N1059=1,$Z$56)</f>
        <v>1.9742118454560195E-4</v>
      </c>
      <c r="R1059" t="str" cm="1">
        <f t="array" ref="R1059">_xlfn.IFS(AND(O1059&gt;P1059,O1059&gt;Q1059),"Low",AND(P1059&gt;O1059,P1059&gt;Q1059),"Medium",AND(Q1059&gt;O1059,Q1059&gt;P1059),"High")</f>
        <v>Low</v>
      </c>
      <c r="S1059" t="str">
        <f t="shared" si="34"/>
        <v>T</v>
      </c>
    </row>
    <row r="1060" spans="1:19" x14ac:dyDescent="0.3">
      <c r="A1060" t="s">
        <v>17</v>
      </c>
      <c r="B1060">
        <v>4</v>
      </c>
      <c r="C1060" t="s">
        <v>15</v>
      </c>
      <c r="D1060" t="str">
        <f t="shared" si="33"/>
        <v>Low</v>
      </c>
      <c r="E1060">
        <v>1</v>
      </c>
      <c r="F1060">
        <v>1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1</v>
      </c>
      <c r="O1060" cm="1">
        <f t="array" ref="O1060">$U$2*_xlfn.IFS(C1060="data_analyst",$V$5,C1060="data_engineer",$V$6,C1060="data_scientist",$V$7)*_xlfn.IFS(E1060=0,$V$12,E1060=1,$V$11)*_xlfn.IFS(F1060=0,$V$17,F1060=1,$V$16)*_xlfn.IFS(G1060=0,$V$22,G1060=1,$V$21)*_xlfn.IFS(H1060=0,$V$27,H1060=1,$V$26)*_xlfn.IFS(I1060=0,$V$32,I1060=1,$V$31)*_xlfn.IFS(J1060=0,$V$37,J1060=1,$V$36)*_xlfn.IFS(K1060=0,$V$42,K1060=1,$V$41)*_xlfn.IFS(L1060=0,$V$47,L1060=1,$V$46)*_xlfn.IFS(M1060=0,$V$52,M1060=1,$V$51)*_xlfn.IFS(N1060=0,$V$57,N1060=1,$V$56)</f>
        <v>3.7788725588974699E-3</v>
      </c>
      <c r="P1060" cm="1">
        <f t="array" ref="P1060">$V$2*_xlfn.IFS(C1060="data_analyst",$X$5,C1060="data_engineer",$X$6,C1060="data_scientist",$X$7)*_xlfn.IFS(E1060=0,$X$12,E1060=1,$X$11)*_xlfn.IFS(F1060=0,$X$17,F1060=1,$X$16)*_xlfn.IFS(G1060=0,$X$22,G1060=1,$X$21)*_xlfn.IFS(H1060=0,$X$27,H1060=1,$X$26)*_xlfn.IFS(I1060=0,$X$32,I1060=1,$X$31)*_xlfn.IFS(J1060=0,$X$37,J1060=1,$X$36)*_xlfn.IFS(K1060=0,$X$42,K1060=1,$X$41)*_xlfn.IFS(L1060=0,$X$47,L1060=1,$X$46)*_xlfn.IFS(M1060=0,$X$52,M1060=1,$X$51)*_xlfn.IFS(N1060=0,$X$57,N1060=1,$X$56)</f>
        <v>8.3520429436262781E-5</v>
      </c>
      <c r="Q1060" cm="1">
        <f t="array" ref="Q1060">$W$2*_xlfn.IFS(C1060="data_analyst",$Z$5,C1060="data_engineer",$Z$6,C1060="data_scientist",$Z$7)*_xlfn.IFS(E1060=0,$Z$12,E1060=1,$Z$11)*_xlfn.IFS(F1060=0,$Z$17,F1060=1,$Z$16)*_xlfn.IFS(G1060=0,$Z$22,G1060=1,$Z$21)*_xlfn.IFS(H1060=0,$Z$27,H1060=1,$Z$26)*_xlfn.IFS(I1060=0,$Z$32,I1060=1,$Z$31)*_xlfn.IFS(J1060=0,$Z$37,J1060=1,$Z$36)*_xlfn.IFS(K1060=0,$Z$42,K1060=1,$Z$41)*_xlfn.IFS(L1060=0,$Z$47,L1060=1,$Z$46)*_xlfn.IFS(M1060=0,$Z$52,M1060=1,$Z$51)*_xlfn.IFS(N1060=0,$Z$57,N1060=1,$Z$56)</f>
        <v>4.0768386065440299E-4</v>
      </c>
      <c r="R1060" t="str" cm="1">
        <f t="array" ref="R1060">_xlfn.IFS(AND(O1060&gt;P1060,O1060&gt;Q1060),"Low",AND(P1060&gt;O1060,P1060&gt;Q1060),"Medium",AND(Q1060&gt;O1060,Q1060&gt;P1060),"High")</f>
        <v>Low</v>
      </c>
      <c r="S1060" t="str">
        <f t="shared" si="34"/>
        <v>T</v>
      </c>
    </row>
    <row r="1061" spans="1:19" x14ac:dyDescent="0.3">
      <c r="A1061" t="s">
        <v>17</v>
      </c>
      <c r="B1061">
        <v>2</v>
      </c>
      <c r="C1061" t="s">
        <v>15</v>
      </c>
      <c r="D1061" t="str">
        <f t="shared" si="33"/>
        <v>Low</v>
      </c>
      <c r="E1061">
        <v>0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1</v>
      </c>
      <c r="O1061" cm="1">
        <f t="array" ref="O1061">$U$2*_xlfn.IFS(C1061="data_analyst",$V$5,C1061="data_engineer",$V$6,C1061="data_scientist",$V$7)*_xlfn.IFS(E1061=0,$V$12,E1061=1,$V$11)*_xlfn.IFS(F1061=0,$V$17,F1061=1,$V$16)*_xlfn.IFS(G1061=0,$V$22,G1061=1,$V$21)*_xlfn.IFS(H1061=0,$V$27,H1061=1,$V$26)*_xlfn.IFS(I1061=0,$V$32,I1061=1,$V$31)*_xlfn.IFS(J1061=0,$V$37,J1061=1,$V$36)*_xlfn.IFS(K1061=0,$V$42,K1061=1,$V$41)*_xlfn.IFS(L1061=0,$V$47,L1061=1,$V$46)*_xlfn.IFS(M1061=0,$V$52,M1061=1,$V$51)*_xlfn.IFS(N1061=0,$V$57,N1061=1,$V$56)</f>
        <v>4.6298645463884189E-3</v>
      </c>
      <c r="P1061" cm="1">
        <f t="array" ref="P1061">$V$2*_xlfn.IFS(C1061="data_analyst",$X$5,C1061="data_engineer",$X$6,C1061="data_scientist",$X$7)*_xlfn.IFS(E1061=0,$X$12,E1061=1,$X$11)*_xlfn.IFS(F1061=0,$X$17,F1061=1,$X$16)*_xlfn.IFS(G1061=0,$X$22,G1061=1,$X$21)*_xlfn.IFS(H1061=0,$X$27,H1061=1,$X$26)*_xlfn.IFS(I1061=0,$X$32,I1061=1,$X$31)*_xlfn.IFS(J1061=0,$X$37,J1061=1,$X$36)*_xlfn.IFS(K1061=0,$X$42,K1061=1,$X$41)*_xlfn.IFS(L1061=0,$X$47,L1061=1,$X$46)*_xlfn.IFS(M1061=0,$X$52,M1061=1,$X$51)*_xlfn.IFS(N1061=0,$X$57,N1061=1,$X$56)</f>
        <v>2.6516803780137475E-5</v>
      </c>
      <c r="Q1061" cm="1">
        <f t="array" ref="Q1061">$W$2*_xlfn.IFS(C1061="data_analyst",$Z$5,C1061="data_engineer",$Z$6,C1061="data_scientist",$Z$7)*_xlfn.IFS(E1061=0,$Z$12,E1061=1,$Z$11)*_xlfn.IFS(F1061=0,$Z$17,F1061=1,$Z$16)*_xlfn.IFS(G1061=0,$Z$22,G1061=1,$Z$21)*_xlfn.IFS(H1061=0,$Z$27,H1061=1,$Z$26)*_xlfn.IFS(I1061=0,$Z$32,I1061=1,$Z$31)*_xlfn.IFS(J1061=0,$Z$37,J1061=1,$Z$36)*_xlfn.IFS(K1061=0,$Z$42,K1061=1,$Z$41)*_xlfn.IFS(L1061=0,$Z$47,L1061=1,$Z$46)*_xlfn.IFS(M1061=0,$Z$52,M1061=1,$Z$51)*_xlfn.IFS(N1061=0,$Z$57,N1061=1,$Z$56)</f>
        <v>1.9742118454560195E-4</v>
      </c>
      <c r="R1061" t="str" cm="1">
        <f t="array" ref="R1061">_xlfn.IFS(AND(O1061&gt;P1061,O1061&gt;Q1061),"Low",AND(P1061&gt;O1061,P1061&gt;Q1061),"Medium",AND(Q1061&gt;O1061,Q1061&gt;P1061),"High")</f>
        <v>Low</v>
      </c>
      <c r="S1061" t="str">
        <f t="shared" si="34"/>
        <v>T</v>
      </c>
    </row>
    <row r="1062" spans="1:19" x14ac:dyDescent="0.3">
      <c r="A1062" t="s">
        <v>17</v>
      </c>
      <c r="B1062">
        <v>3</v>
      </c>
      <c r="C1062" t="s">
        <v>15</v>
      </c>
      <c r="D1062" t="str">
        <f t="shared" si="33"/>
        <v>Low</v>
      </c>
      <c r="E1062">
        <v>0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 cm="1">
        <f t="array" ref="O1062">$U$2*_xlfn.IFS(C1062="data_analyst",$V$5,C1062="data_engineer",$V$6,C1062="data_scientist",$V$7)*_xlfn.IFS(E1062=0,$V$12,E1062=1,$V$11)*_xlfn.IFS(F1062=0,$V$17,F1062=1,$V$16)*_xlfn.IFS(G1062=0,$V$22,G1062=1,$V$21)*_xlfn.IFS(H1062=0,$V$27,H1062=1,$V$26)*_xlfn.IFS(I1062=0,$V$32,I1062=1,$V$31)*_xlfn.IFS(J1062=0,$V$37,J1062=1,$V$36)*_xlfn.IFS(K1062=0,$V$42,K1062=1,$V$41)*_xlfn.IFS(L1062=0,$V$47,L1062=1,$V$46)*_xlfn.IFS(M1062=0,$V$52,M1062=1,$V$51)*_xlfn.IFS(N1062=0,$V$57,N1062=1,$V$56)</f>
        <v>2.3455829444072339E-2</v>
      </c>
      <c r="P1062" cm="1">
        <f t="array" ref="P1062">$V$2*_xlfn.IFS(C1062="data_analyst",$X$5,C1062="data_engineer",$X$6,C1062="data_scientist",$X$7)*_xlfn.IFS(E1062=0,$X$12,E1062=1,$X$11)*_xlfn.IFS(F1062=0,$X$17,F1062=1,$X$16)*_xlfn.IFS(G1062=0,$X$22,G1062=1,$X$21)*_xlfn.IFS(H1062=0,$X$27,H1062=1,$X$26)*_xlfn.IFS(I1062=0,$X$32,I1062=1,$X$31)*_xlfn.IFS(J1062=0,$X$37,J1062=1,$X$36)*_xlfn.IFS(K1062=0,$X$42,K1062=1,$X$41)*_xlfn.IFS(L1062=0,$X$47,L1062=1,$X$46)*_xlfn.IFS(M1062=0,$X$52,M1062=1,$X$51)*_xlfn.IFS(N1062=0,$X$57,N1062=1,$X$56)</f>
        <v>1.3229474467763136E-4</v>
      </c>
      <c r="Q1062" cm="1">
        <f t="array" ref="Q1062">$W$2*_xlfn.IFS(C1062="data_analyst",$Z$5,C1062="data_engineer",$Z$6,C1062="data_scientist",$Z$7)*_xlfn.IFS(E1062=0,$Z$12,E1062=1,$Z$11)*_xlfn.IFS(F1062=0,$Z$17,F1062=1,$Z$16)*_xlfn.IFS(G1062=0,$Z$22,G1062=1,$Z$21)*_xlfn.IFS(H1062=0,$Z$27,H1062=1,$Z$26)*_xlfn.IFS(I1062=0,$Z$32,I1062=1,$Z$31)*_xlfn.IFS(J1062=0,$Z$37,J1062=1,$Z$36)*_xlfn.IFS(K1062=0,$Z$42,K1062=1,$Z$41)*_xlfn.IFS(L1062=0,$Z$47,L1062=1,$Z$46)*_xlfn.IFS(M1062=0,$Z$52,M1062=1,$Z$51)*_xlfn.IFS(N1062=0,$Z$57,N1062=1,$Z$56)</f>
        <v>1.0934096374833335E-3</v>
      </c>
      <c r="R1062" t="str" cm="1">
        <f t="array" ref="R1062">_xlfn.IFS(AND(O1062&gt;P1062,O1062&gt;Q1062),"Low",AND(P1062&gt;O1062,P1062&gt;Q1062),"Medium",AND(Q1062&gt;O1062,Q1062&gt;P1062),"High")</f>
        <v>Low</v>
      </c>
      <c r="S1062" t="str">
        <f t="shared" si="34"/>
        <v>T</v>
      </c>
    </row>
    <row r="1063" spans="1:19" x14ac:dyDescent="0.3">
      <c r="A1063" t="s">
        <v>17</v>
      </c>
      <c r="B1063">
        <v>2</v>
      </c>
      <c r="C1063" t="s">
        <v>15</v>
      </c>
      <c r="D1063" t="str">
        <f t="shared" si="33"/>
        <v>Low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 cm="1">
        <f t="array" ref="O1063">$U$2*_xlfn.IFS(C1063="data_analyst",$V$5,C1063="data_engineer",$V$6,C1063="data_scientist",$V$7)*_xlfn.IFS(E1063=0,$V$12,E1063=1,$V$11)*_xlfn.IFS(F1063=0,$V$17,F1063=1,$V$16)*_xlfn.IFS(G1063=0,$V$22,G1063=1,$V$21)*_xlfn.IFS(H1063=0,$V$27,H1063=1,$V$26)*_xlfn.IFS(I1063=0,$V$32,I1063=1,$V$31)*_xlfn.IFS(J1063=0,$V$37,J1063=1,$V$36)*_xlfn.IFS(K1063=0,$V$42,K1063=1,$V$41)*_xlfn.IFS(L1063=0,$V$47,L1063=1,$V$46)*_xlfn.IFS(M1063=0,$V$52,M1063=1,$V$51)*_xlfn.IFS(N1063=0,$V$57,N1063=1,$V$56)</f>
        <v>1.6096682948315419E-3</v>
      </c>
      <c r="P1063" cm="1">
        <f t="array" ref="P1063">$V$2*_xlfn.IFS(C1063="data_analyst",$X$5,C1063="data_engineer",$X$6,C1063="data_scientist",$X$7)*_xlfn.IFS(E1063=0,$X$12,E1063=1,$X$11)*_xlfn.IFS(F1063=0,$X$17,F1063=1,$X$16)*_xlfn.IFS(G1063=0,$X$22,G1063=1,$X$21)*_xlfn.IFS(H1063=0,$X$27,H1063=1,$X$26)*_xlfn.IFS(I1063=0,$X$32,I1063=1,$X$31)*_xlfn.IFS(J1063=0,$X$37,J1063=1,$X$36)*_xlfn.IFS(K1063=0,$X$42,K1063=1,$X$41)*_xlfn.IFS(L1063=0,$X$47,L1063=1,$X$46)*_xlfn.IFS(M1063=0,$X$52,M1063=1,$X$51)*_xlfn.IFS(N1063=0,$X$57,N1063=1,$X$56)</f>
        <v>1.8729919054049953E-6</v>
      </c>
      <c r="Q1063" cm="1">
        <f t="array" ref="Q1063">$W$2*_xlfn.IFS(C1063="data_analyst",$Z$5,C1063="data_engineer",$Z$6,C1063="data_scientist",$Z$7)*_xlfn.IFS(E1063=0,$Z$12,E1063=1,$Z$11)*_xlfn.IFS(F1063=0,$Z$17,F1063=1,$Z$16)*_xlfn.IFS(G1063=0,$Z$22,G1063=1,$Z$21)*_xlfn.IFS(H1063=0,$Z$27,H1063=1,$Z$26)*_xlfn.IFS(I1063=0,$Z$32,I1063=1,$Z$31)*_xlfn.IFS(J1063=0,$Z$37,J1063=1,$Z$36)*_xlfn.IFS(K1063=0,$Z$42,K1063=1,$Z$41)*_xlfn.IFS(L1063=0,$Z$47,L1063=1,$Z$46)*_xlfn.IFS(M1063=0,$Z$52,M1063=1,$Z$51)*_xlfn.IFS(N1063=0,$Z$57,N1063=1,$Z$56)</f>
        <v>4.7402444932476832E-5</v>
      </c>
      <c r="R1063" t="str" cm="1">
        <f t="array" ref="R1063">_xlfn.IFS(AND(O1063&gt;P1063,O1063&gt;Q1063),"Low",AND(P1063&gt;O1063,P1063&gt;Q1063),"Medium",AND(Q1063&gt;O1063,Q1063&gt;P1063),"High")</f>
        <v>Low</v>
      </c>
      <c r="S1063" t="str">
        <f t="shared" si="34"/>
        <v>T</v>
      </c>
    </row>
    <row r="1064" spans="1:19" x14ac:dyDescent="0.3">
      <c r="A1064" t="s">
        <v>17</v>
      </c>
      <c r="B1064">
        <v>3</v>
      </c>
      <c r="C1064" t="s">
        <v>15</v>
      </c>
      <c r="D1064" t="str">
        <f t="shared" si="33"/>
        <v>Low</v>
      </c>
      <c r="E1064">
        <v>1</v>
      </c>
      <c r="F1064">
        <v>1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 cm="1">
        <f t="array" ref="O1064">$U$2*_xlfn.IFS(C1064="data_analyst",$V$5,C1064="data_engineer",$V$6,C1064="data_scientist",$V$7)*_xlfn.IFS(E1064=0,$V$12,E1064=1,$V$11)*_xlfn.IFS(F1064=0,$V$17,F1064=1,$V$16)*_xlfn.IFS(G1064=0,$V$22,G1064=1,$V$21)*_xlfn.IFS(H1064=0,$V$27,H1064=1,$V$26)*_xlfn.IFS(I1064=0,$V$32,I1064=1,$V$31)*_xlfn.IFS(J1064=0,$V$37,J1064=1,$V$36)*_xlfn.IFS(K1064=0,$V$42,K1064=1,$V$41)*_xlfn.IFS(L1064=0,$V$47,L1064=1,$V$46)*_xlfn.IFS(M1064=0,$V$52,M1064=1,$V$51)*_xlfn.IFS(N1064=0,$V$57,N1064=1,$V$56)</f>
        <v>3.9403236618976408E-3</v>
      </c>
      <c r="P1064" cm="1">
        <f t="array" ref="P1064">$V$2*_xlfn.IFS(C1064="data_analyst",$X$5,C1064="data_engineer",$X$6,C1064="data_scientist",$X$7)*_xlfn.IFS(E1064=0,$X$12,E1064=1,$X$11)*_xlfn.IFS(F1064=0,$X$17,F1064=1,$X$16)*_xlfn.IFS(G1064=0,$X$22,G1064=1,$X$21)*_xlfn.IFS(H1064=0,$X$27,H1064=1,$X$26)*_xlfn.IFS(I1064=0,$X$32,I1064=1,$X$31)*_xlfn.IFS(J1064=0,$X$37,J1064=1,$X$36)*_xlfn.IFS(K1064=0,$X$42,K1064=1,$X$41)*_xlfn.IFS(L1064=0,$X$47,L1064=1,$X$46)*_xlfn.IFS(M1064=0,$X$52,M1064=1,$X$51)*_xlfn.IFS(N1064=0,$X$57,N1064=1,$X$56)</f>
        <v>3.0180978526078798E-4</v>
      </c>
      <c r="Q1064" cm="1">
        <f t="array" ref="Q1064">$W$2*_xlfn.IFS(C1064="data_analyst",$Z$5,C1064="data_engineer",$Z$6,C1064="data_scientist",$Z$7)*_xlfn.IFS(E1064=0,$Z$12,E1064=1,$Z$11)*_xlfn.IFS(F1064=0,$Z$17,F1064=1,$Z$16)*_xlfn.IFS(G1064=0,$Z$22,G1064=1,$Z$21)*_xlfn.IFS(H1064=0,$Z$27,H1064=1,$Z$26)*_xlfn.IFS(I1064=0,$Z$32,I1064=1,$Z$31)*_xlfn.IFS(J1064=0,$Z$37,J1064=1,$Z$36)*_xlfn.IFS(K1064=0,$Z$42,K1064=1,$Z$41)*_xlfn.IFS(L1064=0,$Z$47,L1064=1,$Z$46)*_xlfn.IFS(M1064=0,$Z$52,M1064=1,$Z$51)*_xlfn.IFS(N1064=0,$Z$57,N1064=1,$Z$56)</f>
        <v>7.8232365000124708E-4</v>
      </c>
      <c r="R1064" t="str" cm="1">
        <f t="array" ref="R1064">_xlfn.IFS(AND(O1064&gt;P1064,O1064&gt;Q1064),"Low",AND(P1064&gt;O1064,P1064&gt;Q1064),"Medium",AND(Q1064&gt;O1064,Q1064&gt;P1064),"High")</f>
        <v>Low</v>
      </c>
      <c r="S1064" t="str">
        <f t="shared" si="34"/>
        <v>T</v>
      </c>
    </row>
    <row r="1065" spans="1:19" x14ac:dyDescent="0.3">
      <c r="A1065" t="s">
        <v>17</v>
      </c>
      <c r="B1065">
        <v>3</v>
      </c>
      <c r="C1065" t="s">
        <v>15</v>
      </c>
      <c r="D1065" t="str">
        <f t="shared" si="33"/>
        <v>Low</v>
      </c>
      <c r="E1065">
        <v>0</v>
      </c>
      <c r="F1065">
        <v>1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1</v>
      </c>
      <c r="O1065" cm="1">
        <f t="array" ref="O1065">$U$2*_xlfn.IFS(C1065="data_analyst",$V$5,C1065="data_engineer",$V$6,C1065="data_scientist",$V$7)*_xlfn.IFS(E1065=0,$V$12,E1065=1,$V$11)*_xlfn.IFS(F1065=0,$V$17,F1065=1,$V$16)*_xlfn.IFS(G1065=0,$V$22,G1065=1,$V$21)*_xlfn.IFS(H1065=0,$V$27,H1065=1,$V$26)*_xlfn.IFS(I1065=0,$V$32,I1065=1,$V$31)*_xlfn.IFS(J1065=0,$V$37,J1065=1,$V$36)*_xlfn.IFS(K1065=0,$V$42,K1065=1,$V$41)*_xlfn.IFS(L1065=0,$V$47,L1065=1,$V$46)*_xlfn.IFS(M1065=0,$V$52,M1065=1,$V$51)*_xlfn.IFS(N1065=0,$V$57,N1065=1,$V$56)</f>
        <v>8.0538920544847136E-3</v>
      </c>
      <c r="P1065" cm="1">
        <f t="array" ref="P1065">$V$2*_xlfn.IFS(C1065="data_analyst",$X$5,C1065="data_engineer",$X$6,C1065="data_scientist",$X$7)*_xlfn.IFS(E1065=0,$X$12,E1065=1,$X$11)*_xlfn.IFS(F1065=0,$X$17,F1065=1,$X$16)*_xlfn.IFS(G1065=0,$X$22,G1065=1,$X$21)*_xlfn.IFS(H1065=0,$X$27,H1065=1,$X$26)*_xlfn.IFS(I1065=0,$X$32,I1065=1,$X$31)*_xlfn.IFS(J1065=0,$X$37,J1065=1,$X$36)*_xlfn.IFS(K1065=0,$X$42,K1065=1,$X$41)*_xlfn.IFS(L1065=0,$X$47,L1065=1,$X$46)*_xlfn.IFS(M1065=0,$X$52,M1065=1,$X$51)*_xlfn.IFS(N1065=0,$X$57,N1065=1,$X$56)</f>
        <v>3.2026103349562342E-5</v>
      </c>
      <c r="Q1065" cm="1">
        <f t="array" ref="Q1065">$W$2*_xlfn.IFS(C1065="data_analyst",$Z$5,C1065="data_engineer",$Z$6,C1065="data_scientist",$Z$7)*_xlfn.IFS(E1065=0,$Z$12,E1065=1,$Z$11)*_xlfn.IFS(F1065=0,$Z$17,F1065=1,$Z$16)*_xlfn.IFS(G1065=0,$Z$22,G1065=1,$Z$21)*_xlfn.IFS(H1065=0,$Z$27,H1065=1,$Z$26)*_xlfn.IFS(I1065=0,$Z$32,I1065=1,$Z$31)*_xlfn.IFS(J1065=0,$Z$37,J1065=1,$Z$36)*_xlfn.IFS(K1065=0,$Z$42,K1065=1,$Z$41)*_xlfn.IFS(L1065=0,$Z$47,L1065=1,$Z$46)*_xlfn.IFS(M1065=0,$Z$52,M1065=1,$Z$51)*_xlfn.IFS(N1065=0,$Z$57,N1065=1,$Z$56)</f>
        <v>3.0681362709042702E-4</v>
      </c>
      <c r="R1065" t="str" cm="1">
        <f t="array" ref="R1065">_xlfn.IFS(AND(O1065&gt;P1065,O1065&gt;Q1065),"Low",AND(P1065&gt;O1065,P1065&gt;Q1065),"Medium",AND(Q1065&gt;O1065,Q1065&gt;P1065),"High")</f>
        <v>Low</v>
      </c>
      <c r="S1065" t="str">
        <f t="shared" si="34"/>
        <v>T</v>
      </c>
    </row>
    <row r="1066" spans="1:19" x14ac:dyDescent="0.3">
      <c r="A1066" t="s">
        <v>17</v>
      </c>
      <c r="B1066">
        <v>0</v>
      </c>
      <c r="C1066" t="s">
        <v>15</v>
      </c>
      <c r="D1066" t="str">
        <f t="shared" si="33"/>
        <v>Low</v>
      </c>
      <c r="E1066">
        <v>0</v>
      </c>
      <c r="F1066">
        <v>1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 cm="1">
        <f t="array" ref="O1066">$U$2*_xlfn.IFS(C1066="data_analyst",$V$5,C1066="data_engineer",$V$6,C1066="data_scientist",$V$7)*_xlfn.IFS(E1066=0,$V$12,E1066=1,$V$11)*_xlfn.IFS(F1066=0,$V$17,F1066=1,$V$16)*_xlfn.IFS(G1066=0,$V$22,G1066=1,$V$21)*_xlfn.IFS(H1066=0,$V$27,H1066=1,$V$26)*_xlfn.IFS(I1066=0,$V$32,I1066=1,$V$31)*_xlfn.IFS(J1066=0,$V$37,J1066=1,$V$36)*_xlfn.IFS(K1066=0,$V$42,K1066=1,$V$41)*_xlfn.IFS(L1066=0,$V$47,L1066=1,$V$46)*_xlfn.IFS(M1066=0,$V$52,M1066=1,$V$51)*_xlfn.IFS(N1066=0,$V$57,N1066=1,$V$56)</f>
        <v>1.6096682948315419E-3</v>
      </c>
      <c r="P1066" cm="1">
        <f t="array" ref="P1066">$V$2*_xlfn.IFS(C1066="data_analyst",$X$5,C1066="data_engineer",$X$6,C1066="data_scientist",$X$7)*_xlfn.IFS(E1066=0,$X$12,E1066=1,$X$11)*_xlfn.IFS(F1066=0,$X$17,F1066=1,$X$16)*_xlfn.IFS(G1066=0,$X$22,G1066=1,$X$21)*_xlfn.IFS(H1066=0,$X$27,H1066=1,$X$26)*_xlfn.IFS(I1066=0,$X$32,I1066=1,$X$31)*_xlfn.IFS(J1066=0,$X$37,J1066=1,$X$36)*_xlfn.IFS(K1066=0,$X$42,K1066=1,$X$41)*_xlfn.IFS(L1066=0,$X$47,L1066=1,$X$46)*_xlfn.IFS(M1066=0,$X$52,M1066=1,$X$51)*_xlfn.IFS(N1066=0,$X$57,N1066=1,$X$56)</f>
        <v>1.8729919054049953E-6</v>
      </c>
      <c r="Q1066" cm="1">
        <f t="array" ref="Q1066">$W$2*_xlfn.IFS(C1066="data_analyst",$Z$5,C1066="data_engineer",$Z$6,C1066="data_scientist",$Z$7)*_xlfn.IFS(E1066=0,$Z$12,E1066=1,$Z$11)*_xlfn.IFS(F1066=0,$Z$17,F1066=1,$Z$16)*_xlfn.IFS(G1066=0,$Z$22,G1066=1,$Z$21)*_xlfn.IFS(H1066=0,$Z$27,H1066=1,$Z$26)*_xlfn.IFS(I1066=0,$Z$32,I1066=1,$Z$31)*_xlfn.IFS(J1066=0,$Z$37,J1066=1,$Z$36)*_xlfn.IFS(K1066=0,$Z$42,K1066=1,$Z$41)*_xlfn.IFS(L1066=0,$Z$47,L1066=1,$Z$46)*_xlfn.IFS(M1066=0,$Z$52,M1066=1,$Z$51)*_xlfn.IFS(N1066=0,$Z$57,N1066=1,$Z$56)</f>
        <v>4.7402444932476832E-5</v>
      </c>
      <c r="R1066" t="str" cm="1">
        <f t="array" ref="R1066">_xlfn.IFS(AND(O1066&gt;P1066,O1066&gt;Q1066),"Low",AND(P1066&gt;O1066,P1066&gt;Q1066),"Medium",AND(Q1066&gt;O1066,Q1066&gt;P1066),"High")</f>
        <v>Low</v>
      </c>
      <c r="S1066" t="str">
        <f t="shared" si="34"/>
        <v>T</v>
      </c>
    </row>
    <row r="1067" spans="1:19" x14ac:dyDescent="0.3">
      <c r="A1067" t="s">
        <v>17</v>
      </c>
      <c r="B1067">
        <v>1</v>
      </c>
      <c r="C1067" t="s">
        <v>15</v>
      </c>
      <c r="D1067" t="str">
        <f t="shared" si="33"/>
        <v>Low</v>
      </c>
      <c r="E1067">
        <v>1</v>
      </c>
      <c r="F1067">
        <v>1</v>
      </c>
      <c r="G1067">
        <v>0</v>
      </c>
      <c r="H1067">
        <v>1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1</v>
      </c>
      <c r="O1067" cm="1">
        <f t="array" ref="O1067">$U$2*_xlfn.IFS(C1067="data_analyst",$V$5,C1067="data_engineer",$V$6,C1067="data_scientist",$V$7)*_xlfn.IFS(E1067=0,$V$12,E1067=1,$V$11)*_xlfn.IFS(F1067=0,$V$17,F1067=1,$V$16)*_xlfn.IFS(G1067=0,$V$22,G1067=1,$V$21)*_xlfn.IFS(H1067=0,$V$27,H1067=1,$V$26)*_xlfn.IFS(I1067=0,$V$32,I1067=1,$V$31)*_xlfn.IFS(J1067=0,$V$37,J1067=1,$V$36)*_xlfn.IFS(K1067=0,$V$42,K1067=1,$V$41)*_xlfn.IFS(L1067=0,$V$47,L1067=1,$V$46)*_xlfn.IFS(M1067=0,$V$52,M1067=1,$V$51)*_xlfn.IFS(N1067=0,$V$57,N1067=1,$V$56)</f>
        <v>1.3529660721793594E-3</v>
      </c>
      <c r="P1067" cm="1">
        <f t="array" ref="P1067">$V$2*_xlfn.IFS(C1067="data_analyst",$X$5,C1067="data_engineer",$X$6,C1067="data_scientist",$X$7)*_xlfn.IFS(E1067=0,$X$12,E1067=1,$X$11)*_xlfn.IFS(F1067=0,$X$17,F1067=1,$X$16)*_xlfn.IFS(G1067=0,$X$22,G1067=1,$X$21)*_xlfn.IFS(H1067=0,$X$27,H1067=1,$X$26)*_xlfn.IFS(I1067=0,$X$32,I1067=1,$X$31)*_xlfn.IFS(J1067=0,$X$37,J1067=1,$X$36)*_xlfn.IFS(K1067=0,$X$42,K1067=1,$X$41)*_xlfn.IFS(L1067=0,$X$47,L1067=1,$X$46)*_xlfn.IFS(M1067=0,$X$52,M1067=1,$X$51)*_xlfn.IFS(N1067=0,$X$57,N1067=1,$X$56)</f>
        <v>7.3062549825575368E-5</v>
      </c>
      <c r="Q1067" cm="1">
        <f t="array" ref="Q1067">$W$2*_xlfn.IFS(C1067="data_analyst",$Z$5,C1067="data_engineer",$Z$6,C1067="data_scientist",$Z$7)*_xlfn.IFS(E1067=0,$Z$12,E1067=1,$Z$11)*_xlfn.IFS(F1067=0,$Z$17,F1067=1,$Z$16)*_xlfn.IFS(G1067=0,$Z$22,G1067=1,$Z$21)*_xlfn.IFS(H1067=0,$Z$27,H1067=1,$Z$26)*_xlfn.IFS(I1067=0,$Z$32,I1067=1,$Z$31)*_xlfn.IFS(J1067=0,$Z$37,J1067=1,$Z$36)*_xlfn.IFS(K1067=0,$Z$42,K1067=1,$Z$41)*_xlfn.IFS(L1067=0,$Z$47,L1067=1,$Z$46)*_xlfn.IFS(M1067=0,$Z$52,M1067=1,$Z$51)*_xlfn.IFS(N1067=0,$Z$57,N1067=1,$Z$56)</f>
        <v>2.1952207881390927E-4</v>
      </c>
      <c r="R1067" t="str" cm="1">
        <f t="array" ref="R1067">_xlfn.IFS(AND(O1067&gt;P1067,O1067&gt;Q1067),"Low",AND(P1067&gt;O1067,P1067&gt;Q1067),"Medium",AND(Q1067&gt;O1067,Q1067&gt;P1067),"High")</f>
        <v>Low</v>
      </c>
      <c r="S1067" t="str">
        <f t="shared" si="34"/>
        <v>T</v>
      </c>
    </row>
    <row r="1068" spans="1:19" x14ac:dyDescent="0.3">
      <c r="A1068" t="s">
        <v>17</v>
      </c>
      <c r="B1068">
        <v>3</v>
      </c>
      <c r="C1068" t="s">
        <v>15</v>
      </c>
      <c r="D1068" t="str">
        <f t="shared" si="33"/>
        <v>Low</v>
      </c>
      <c r="E1068">
        <v>1</v>
      </c>
      <c r="F1068">
        <v>1</v>
      </c>
      <c r="G1068">
        <v>0</v>
      </c>
      <c r="H1068">
        <v>1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1</v>
      </c>
      <c r="O1068" cm="1">
        <f t="array" ref="O1068">$U$2*_xlfn.IFS(C1068="data_analyst",$V$5,C1068="data_engineer",$V$6,C1068="data_scientist",$V$7)*_xlfn.IFS(E1068=0,$V$12,E1068=1,$V$11)*_xlfn.IFS(F1068=0,$V$17,F1068=1,$V$16)*_xlfn.IFS(G1068=0,$V$22,G1068=1,$V$21)*_xlfn.IFS(H1068=0,$V$27,H1068=1,$V$26)*_xlfn.IFS(I1068=0,$V$32,I1068=1,$V$31)*_xlfn.IFS(J1068=0,$V$37,J1068=1,$V$36)*_xlfn.IFS(K1068=0,$V$42,K1068=1,$V$41)*_xlfn.IFS(L1068=0,$V$47,L1068=1,$V$46)*_xlfn.IFS(M1068=0,$V$52,M1068=1,$V$51)*_xlfn.IFS(N1068=0,$V$57,N1068=1,$V$56)</f>
        <v>1.3529660721793594E-3</v>
      </c>
      <c r="P1068" cm="1">
        <f t="array" ref="P1068">$V$2*_xlfn.IFS(C1068="data_analyst",$X$5,C1068="data_engineer",$X$6,C1068="data_scientist",$X$7)*_xlfn.IFS(E1068=0,$X$12,E1068=1,$X$11)*_xlfn.IFS(F1068=0,$X$17,F1068=1,$X$16)*_xlfn.IFS(G1068=0,$X$22,G1068=1,$X$21)*_xlfn.IFS(H1068=0,$X$27,H1068=1,$X$26)*_xlfn.IFS(I1068=0,$X$32,I1068=1,$X$31)*_xlfn.IFS(J1068=0,$X$37,J1068=1,$X$36)*_xlfn.IFS(K1068=0,$X$42,K1068=1,$X$41)*_xlfn.IFS(L1068=0,$X$47,L1068=1,$X$46)*_xlfn.IFS(M1068=0,$X$52,M1068=1,$X$51)*_xlfn.IFS(N1068=0,$X$57,N1068=1,$X$56)</f>
        <v>7.3062549825575368E-5</v>
      </c>
      <c r="Q1068" cm="1">
        <f t="array" ref="Q1068">$W$2*_xlfn.IFS(C1068="data_analyst",$Z$5,C1068="data_engineer",$Z$6,C1068="data_scientist",$Z$7)*_xlfn.IFS(E1068=0,$Z$12,E1068=1,$Z$11)*_xlfn.IFS(F1068=0,$Z$17,F1068=1,$Z$16)*_xlfn.IFS(G1068=0,$Z$22,G1068=1,$Z$21)*_xlfn.IFS(H1068=0,$Z$27,H1068=1,$Z$26)*_xlfn.IFS(I1068=0,$Z$32,I1068=1,$Z$31)*_xlfn.IFS(J1068=0,$Z$37,J1068=1,$Z$36)*_xlfn.IFS(K1068=0,$Z$42,K1068=1,$Z$41)*_xlfn.IFS(L1068=0,$Z$47,L1068=1,$Z$46)*_xlfn.IFS(M1068=0,$Z$52,M1068=1,$Z$51)*_xlfn.IFS(N1068=0,$Z$57,N1068=1,$Z$56)</f>
        <v>2.1952207881390927E-4</v>
      </c>
      <c r="R1068" t="str" cm="1">
        <f t="array" ref="R1068">_xlfn.IFS(AND(O1068&gt;P1068,O1068&gt;Q1068),"Low",AND(P1068&gt;O1068,P1068&gt;Q1068),"Medium",AND(Q1068&gt;O1068,Q1068&gt;P1068),"High")</f>
        <v>Low</v>
      </c>
      <c r="S1068" t="str">
        <f t="shared" si="34"/>
        <v>T</v>
      </c>
    </row>
    <row r="1069" spans="1:19" x14ac:dyDescent="0.3">
      <c r="A1069" t="s">
        <v>17</v>
      </c>
      <c r="B1069">
        <v>1</v>
      </c>
      <c r="C1069" t="s">
        <v>15</v>
      </c>
      <c r="D1069" t="str">
        <f t="shared" si="33"/>
        <v>Low</v>
      </c>
      <c r="E1069">
        <v>0</v>
      </c>
      <c r="F1069">
        <v>1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1</v>
      </c>
      <c r="O1069" cm="1">
        <f t="array" ref="O1069">$U$2*_xlfn.IFS(C1069="data_analyst",$V$5,C1069="data_engineer",$V$6,C1069="data_scientist",$V$7)*_xlfn.IFS(E1069=0,$V$12,E1069=1,$V$11)*_xlfn.IFS(F1069=0,$V$17,F1069=1,$V$16)*_xlfn.IFS(G1069=0,$V$22,G1069=1,$V$21)*_xlfn.IFS(H1069=0,$V$27,H1069=1,$V$26)*_xlfn.IFS(I1069=0,$V$32,I1069=1,$V$31)*_xlfn.IFS(J1069=0,$V$37,J1069=1,$V$36)*_xlfn.IFS(K1069=0,$V$42,K1069=1,$V$41)*_xlfn.IFS(L1069=0,$V$47,L1069=1,$V$46)*_xlfn.IFS(M1069=0,$V$52,M1069=1,$V$51)*_xlfn.IFS(N1069=0,$V$57,N1069=1,$V$56)</f>
        <v>8.0538920544847136E-3</v>
      </c>
      <c r="P1069" cm="1">
        <f t="array" ref="P1069">$V$2*_xlfn.IFS(C1069="data_analyst",$X$5,C1069="data_engineer",$X$6,C1069="data_scientist",$X$7)*_xlfn.IFS(E1069=0,$X$12,E1069=1,$X$11)*_xlfn.IFS(F1069=0,$X$17,F1069=1,$X$16)*_xlfn.IFS(G1069=0,$X$22,G1069=1,$X$21)*_xlfn.IFS(H1069=0,$X$27,H1069=1,$X$26)*_xlfn.IFS(I1069=0,$X$32,I1069=1,$X$31)*_xlfn.IFS(J1069=0,$X$37,J1069=1,$X$36)*_xlfn.IFS(K1069=0,$X$42,K1069=1,$X$41)*_xlfn.IFS(L1069=0,$X$47,L1069=1,$X$46)*_xlfn.IFS(M1069=0,$X$52,M1069=1,$X$51)*_xlfn.IFS(N1069=0,$X$57,N1069=1,$X$56)</f>
        <v>3.2026103349562342E-5</v>
      </c>
      <c r="Q1069" cm="1">
        <f t="array" ref="Q1069">$W$2*_xlfn.IFS(C1069="data_analyst",$Z$5,C1069="data_engineer",$Z$6,C1069="data_scientist",$Z$7)*_xlfn.IFS(E1069=0,$Z$12,E1069=1,$Z$11)*_xlfn.IFS(F1069=0,$Z$17,F1069=1,$Z$16)*_xlfn.IFS(G1069=0,$Z$22,G1069=1,$Z$21)*_xlfn.IFS(H1069=0,$Z$27,H1069=1,$Z$26)*_xlfn.IFS(I1069=0,$Z$32,I1069=1,$Z$31)*_xlfn.IFS(J1069=0,$Z$37,J1069=1,$Z$36)*_xlfn.IFS(K1069=0,$Z$42,K1069=1,$Z$41)*_xlfn.IFS(L1069=0,$Z$47,L1069=1,$Z$46)*_xlfn.IFS(M1069=0,$Z$52,M1069=1,$Z$51)*_xlfn.IFS(N1069=0,$Z$57,N1069=1,$Z$56)</f>
        <v>3.0681362709042702E-4</v>
      </c>
      <c r="R1069" t="str" cm="1">
        <f t="array" ref="R1069">_xlfn.IFS(AND(O1069&gt;P1069,O1069&gt;Q1069),"Low",AND(P1069&gt;O1069,P1069&gt;Q1069),"Medium",AND(Q1069&gt;O1069,Q1069&gt;P1069),"High")</f>
        <v>Low</v>
      </c>
      <c r="S1069" t="str">
        <f t="shared" si="34"/>
        <v>T</v>
      </c>
    </row>
    <row r="1070" spans="1:19" x14ac:dyDescent="0.3">
      <c r="A1070" t="s">
        <v>17</v>
      </c>
      <c r="B1070">
        <v>3</v>
      </c>
      <c r="C1070" t="s">
        <v>15</v>
      </c>
      <c r="D1070" t="str">
        <f t="shared" si="33"/>
        <v>Low</v>
      </c>
      <c r="E1070">
        <v>1</v>
      </c>
      <c r="F1070">
        <v>1</v>
      </c>
      <c r="G1070">
        <v>1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 cm="1">
        <f t="array" ref="O1070">$U$2*_xlfn.IFS(C1070="data_analyst",$V$5,C1070="data_engineer",$V$6,C1070="data_scientist",$V$7)*_xlfn.IFS(E1070=0,$V$12,E1070=1,$V$11)*_xlfn.IFS(F1070=0,$V$17,F1070=1,$V$16)*_xlfn.IFS(G1070=0,$V$22,G1070=1,$V$21)*_xlfn.IFS(H1070=0,$V$27,H1070=1,$V$26)*_xlfn.IFS(I1070=0,$V$32,I1070=1,$V$31)*_xlfn.IFS(J1070=0,$V$37,J1070=1,$V$36)*_xlfn.IFS(K1070=0,$V$42,K1070=1,$V$41)*_xlfn.IFS(L1070=0,$V$47,L1070=1,$V$46)*_xlfn.IFS(M1070=0,$V$52,M1070=1,$V$51)*_xlfn.IFS(N1070=0,$V$57,N1070=1,$V$56)</f>
        <v>7.1690885362428198E-4</v>
      </c>
      <c r="P1070" cm="1">
        <f t="array" ref="P1070">$V$2*_xlfn.IFS(C1070="data_analyst",$X$5,C1070="data_engineer",$X$6,C1070="data_scientist",$X$7)*_xlfn.IFS(E1070=0,$X$12,E1070=1,$X$11)*_xlfn.IFS(F1070=0,$X$17,F1070=1,$X$16)*_xlfn.IFS(G1070=0,$X$22,G1070=1,$X$21)*_xlfn.IFS(H1070=0,$X$27,H1070=1,$X$26)*_xlfn.IFS(I1070=0,$X$32,I1070=1,$X$31)*_xlfn.IFS(J1070=0,$X$37,J1070=1,$X$36)*_xlfn.IFS(K1070=0,$X$42,K1070=1,$X$41)*_xlfn.IFS(L1070=0,$X$47,L1070=1,$X$46)*_xlfn.IFS(M1070=0,$X$52,M1070=1,$X$51)*_xlfn.IFS(N1070=0,$X$57,N1070=1,$X$56)</f>
        <v>3.4333066421944267E-4</v>
      </c>
      <c r="Q1070" cm="1">
        <f t="array" ref="Q1070">$W$2*_xlfn.IFS(C1070="data_analyst",$Z$5,C1070="data_engineer",$Z$6,C1070="data_scientist",$Z$7)*_xlfn.IFS(E1070=0,$Z$12,E1070=1,$Z$11)*_xlfn.IFS(F1070=0,$Z$17,F1070=1,$Z$16)*_xlfn.IFS(G1070=0,$Z$22,G1070=1,$Z$21)*_xlfn.IFS(H1070=0,$Z$27,H1070=1,$Z$26)*_xlfn.IFS(I1070=0,$Z$32,I1070=1,$Z$31)*_xlfn.IFS(J1070=0,$Z$37,J1070=1,$Z$36)*_xlfn.IFS(K1070=0,$Z$42,K1070=1,$Z$41)*_xlfn.IFS(L1070=0,$Z$47,L1070=1,$Z$46)*_xlfn.IFS(M1070=0,$Z$52,M1070=1,$Z$51)*_xlfn.IFS(N1070=0,$Z$57,N1070=1,$Z$56)</f>
        <v>5.3445873118897072E-4</v>
      </c>
      <c r="R1070" t="str" cm="1">
        <f t="array" ref="R1070">_xlfn.IFS(AND(O1070&gt;P1070,O1070&gt;Q1070),"Low",AND(P1070&gt;O1070,P1070&gt;Q1070),"Medium",AND(Q1070&gt;O1070,Q1070&gt;P1070),"High")</f>
        <v>Low</v>
      </c>
      <c r="S1070" t="str">
        <f t="shared" si="34"/>
        <v>T</v>
      </c>
    </row>
    <row r="1071" spans="1:19" x14ac:dyDescent="0.3">
      <c r="A1071" t="s">
        <v>17</v>
      </c>
      <c r="B1071">
        <v>2</v>
      </c>
      <c r="C1071" t="s">
        <v>15</v>
      </c>
      <c r="D1071" t="str">
        <f t="shared" si="33"/>
        <v>Low</v>
      </c>
      <c r="E1071">
        <v>0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 cm="1">
        <f t="array" ref="O1071">$U$2*_xlfn.IFS(C1071="data_analyst",$V$5,C1071="data_engineer",$V$6,C1071="data_scientist",$V$7)*_xlfn.IFS(E1071=0,$V$12,E1071=1,$V$11)*_xlfn.IFS(F1071=0,$V$17,F1071=1,$V$16)*_xlfn.IFS(G1071=0,$V$22,G1071=1,$V$21)*_xlfn.IFS(H1071=0,$V$27,H1071=1,$V$26)*_xlfn.IFS(I1071=0,$V$32,I1071=1,$V$31)*_xlfn.IFS(J1071=0,$V$37,J1071=1,$V$36)*_xlfn.IFS(K1071=0,$V$42,K1071=1,$V$41)*_xlfn.IFS(L1071=0,$V$47,L1071=1,$V$46)*_xlfn.IFS(M1071=0,$V$52,M1071=1,$V$51)*_xlfn.IFS(N1071=0,$V$57,N1071=1,$V$56)</f>
        <v>2.3455829444072339E-2</v>
      </c>
      <c r="P1071" cm="1">
        <f t="array" ref="P1071">$V$2*_xlfn.IFS(C1071="data_analyst",$X$5,C1071="data_engineer",$X$6,C1071="data_scientist",$X$7)*_xlfn.IFS(E1071=0,$X$12,E1071=1,$X$11)*_xlfn.IFS(F1071=0,$X$17,F1071=1,$X$16)*_xlfn.IFS(G1071=0,$X$22,G1071=1,$X$21)*_xlfn.IFS(H1071=0,$X$27,H1071=1,$X$26)*_xlfn.IFS(I1071=0,$X$32,I1071=1,$X$31)*_xlfn.IFS(J1071=0,$X$37,J1071=1,$X$36)*_xlfn.IFS(K1071=0,$X$42,K1071=1,$X$41)*_xlfn.IFS(L1071=0,$X$47,L1071=1,$X$46)*_xlfn.IFS(M1071=0,$X$52,M1071=1,$X$51)*_xlfn.IFS(N1071=0,$X$57,N1071=1,$X$56)</f>
        <v>1.3229474467763136E-4</v>
      </c>
      <c r="Q1071" cm="1">
        <f t="array" ref="Q1071">$W$2*_xlfn.IFS(C1071="data_analyst",$Z$5,C1071="data_engineer",$Z$6,C1071="data_scientist",$Z$7)*_xlfn.IFS(E1071=0,$Z$12,E1071=1,$Z$11)*_xlfn.IFS(F1071=0,$Z$17,F1071=1,$Z$16)*_xlfn.IFS(G1071=0,$Z$22,G1071=1,$Z$21)*_xlfn.IFS(H1071=0,$Z$27,H1071=1,$Z$26)*_xlfn.IFS(I1071=0,$Z$32,I1071=1,$Z$31)*_xlfn.IFS(J1071=0,$Z$37,J1071=1,$Z$36)*_xlfn.IFS(K1071=0,$Z$42,K1071=1,$Z$41)*_xlfn.IFS(L1071=0,$Z$47,L1071=1,$Z$46)*_xlfn.IFS(M1071=0,$Z$52,M1071=1,$Z$51)*_xlfn.IFS(N1071=0,$Z$57,N1071=1,$Z$56)</f>
        <v>1.0934096374833335E-3</v>
      </c>
      <c r="R1071" t="str" cm="1">
        <f t="array" ref="R1071">_xlfn.IFS(AND(O1071&gt;P1071,O1071&gt;Q1071),"Low",AND(P1071&gt;O1071,P1071&gt;Q1071),"Medium",AND(Q1071&gt;O1071,Q1071&gt;P1071),"High")</f>
        <v>Low</v>
      </c>
      <c r="S1071" t="str">
        <f t="shared" si="34"/>
        <v>T</v>
      </c>
    </row>
    <row r="1072" spans="1:19" x14ac:dyDescent="0.3">
      <c r="A1072" t="s">
        <v>17</v>
      </c>
      <c r="B1072">
        <v>5</v>
      </c>
      <c r="C1072" t="s">
        <v>15</v>
      </c>
      <c r="D1072" t="str">
        <f t="shared" si="33"/>
        <v>Low</v>
      </c>
      <c r="E1072">
        <v>1</v>
      </c>
      <c r="F1072">
        <v>1</v>
      </c>
      <c r="G1072">
        <v>0</v>
      </c>
      <c r="H1072">
        <v>1</v>
      </c>
      <c r="I1072">
        <v>1</v>
      </c>
      <c r="J1072">
        <v>1</v>
      </c>
      <c r="K1072">
        <v>0</v>
      </c>
      <c r="L1072">
        <v>0</v>
      </c>
      <c r="M1072">
        <v>0</v>
      </c>
      <c r="N1072">
        <v>0</v>
      </c>
      <c r="O1072" cm="1">
        <f t="array" ref="O1072">$U$2*_xlfn.IFS(C1072="data_analyst",$V$5,C1072="data_engineer",$V$6,C1072="data_scientist",$V$7)*_xlfn.IFS(E1072=0,$V$12,E1072=1,$V$11)*_xlfn.IFS(F1072=0,$V$17,F1072=1,$V$16)*_xlfn.IFS(G1072=0,$V$22,G1072=1,$V$21)*_xlfn.IFS(H1072=0,$V$27,H1072=1,$V$26)*_xlfn.IFS(I1072=0,$V$32,I1072=1,$V$31)*_xlfn.IFS(J1072=0,$V$37,J1072=1,$V$36)*_xlfn.IFS(K1072=0,$V$42,K1072=1,$V$41)*_xlfn.IFS(L1072=0,$V$47,L1072=1,$V$46)*_xlfn.IFS(M1072=0,$V$52,M1072=1,$V$51)*_xlfn.IFS(N1072=0,$V$57,N1072=1,$V$56)</f>
        <v>1.8060253215154844E-5</v>
      </c>
      <c r="P1072" cm="1">
        <f t="array" ref="P1072">$V$2*_xlfn.IFS(C1072="data_analyst",$X$5,C1072="data_engineer",$X$6,C1072="data_scientist",$X$7)*_xlfn.IFS(E1072=0,$X$12,E1072=1,$X$11)*_xlfn.IFS(F1072=0,$X$17,F1072=1,$X$16)*_xlfn.IFS(G1072=0,$X$22,G1072=1,$X$21)*_xlfn.IFS(H1072=0,$X$27,H1072=1,$X$26)*_xlfn.IFS(I1072=0,$X$32,I1072=1,$X$31)*_xlfn.IFS(J1072=0,$X$37,J1072=1,$X$36)*_xlfn.IFS(K1072=0,$X$42,K1072=1,$X$41)*_xlfn.IFS(L1072=0,$X$47,L1072=1,$X$46)*_xlfn.IFS(M1072=0,$X$52,M1072=1,$X$51)*_xlfn.IFS(N1072=0,$X$57,N1072=1,$X$56)</f>
        <v>3.0846460152662282E-6</v>
      </c>
      <c r="Q1072" cm="1">
        <f t="array" ref="Q1072">$W$2*_xlfn.IFS(C1072="data_analyst",$Z$5,C1072="data_engineer",$Z$6,C1072="data_scientist",$Z$7)*_xlfn.IFS(E1072=0,$Z$12,E1072=1,$Z$11)*_xlfn.IFS(F1072=0,$Z$17,F1072=1,$Z$16)*_xlfn.IFS(G1072=0,$Z$22,G1072=1,$Z$21)*_xlfn.IFS(H1072=0,$Z$27,H1072=1,$Z$26)*_xlfn.IFS(I1072=0,$Z$32,I1072=1,$Z$31)*_xlfn.IFS(J1072=0,$Z$37,J1072=1,$Z$36)*_xlfn.IFS(K1072=0,$Z$42,K1072=1,$Z$41)*_xlfn.IFS(L1072=0,$Z$47,L1072=1,$Z$46)*_xlfn.IFS(M1072=0,$Z$52,M1072=1,$Z$51)*_xlfn.IFS(N1072=0,$Z$57,N1072=1,$Z$56)</f>
        <v>1.6660478861520887E-5</v>
      </c>
      <c r="R1072" t="str" cm="1">
        <f t="array" ref="R1072">_xlfn.IFS(AND(O1072&gt;P1072,O1072&gt;Q1072),"Low",AND(P1072&gt;O1072,P1072&gt;Q1072),"Medium",AND(Q1072&gt;O1072,Q1072&gt;P1072),"High")</f>
        <v>Low</v>
      </c>
      <c r="S1072" t="str">
        <f t="shared" si="34"/>
        <v>T</v>
      </c>
    </row>
    <row r="1073" spans="1:19" x14ac:dyDescent="0.3">
      <c r="A1073" t="s">
        <v>17</v>
      </c>
      <c r="B1073">
        <v>2</v>
      </c>
      <c r="C1073" t="s">
        <v>15</v>
      </c>
      <c r="D1073" t="str">
        <f t="shared" si="33"/>
        <v>Low</v>
      </c>
      <c r="E1073">
        <v>0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 cm="1">
        <f t="array" ref="O1073">$U$2*_xlfn.IFS(C1073="data_analyst",$V$5,C1073="data_engineer",$V$6,C1073="data_scientist",$V$7)*_xlfn.IFS(E1073=0,$V$12,E1073=1,$V$11)*_xlfn.IFS(F1073=0,$V$17,F1073=1,$V$16)*_xlfn.IFS(G1073=0,$V$22,G1073=1,$V$21)*_xlfn.IFS(H1073=0,$V$27,H1073=1,$V$26)*_xlfn.IFS(I1073=0,$V$32,I1073=1,$V$31)*_xlfn.IFS(J1073=0,$V$37,J1073=1,$V$36)*_xlfn.IFS(K1073=0,$V$42,K1073=1,$V$41)*_xlfn.IFS(L1073=0,$V$47,L1073=1,$V$46)*_xlfn.IFS(M1073=0,$V$52,M1073=1,$V$51)*_xlfn.IFS(N1073=0,$V$57,N1073=1,$V$56)</f>
        <v>2.3455829444072339E-2</v>
      </c>
      <c r="P1073" cm="1">
        <f t="array" ref="P1073">$V$2*_xlfn.IFS(C1073="data_analyst",$X$5,C1073="data_engineer",$X$6,C1073="data_scientist",$X$7)*_xlfn.IFS(E1073=0,$X$12,E1073=1,$X$11)*_xlfn.IFS(F1073=0,$X$17,F1073=1,$X$16)*_xlfn.IFS(G1073=0,$X$22,G1073=1,$X$21)*_xlfn.IFS(H1073=0,$X$27,H1073=1,$X$26)*_xlfn.IFS(I1073=0,$X$32,I1073=1,$X$31)*_xlfn.IFS(J1073=0,$X$37,J1073=1,$X$36)*_xlfn.IFS(K1073=0,$X$42,K1073=1,$X$41)*_xlfn.IFS(L1073=0,$X$47,L1073=1,$X$46)*_xlfn.IFS(M1073=0,$X$52,M1073=1,$X$51)*_xlfn.IFS(N1073=0,$X$57,N1073=1,$X$56)</f>
        <v>1.3229474467763136E-4</v>
      </c>
      <c r="Q1073" cm="1">
        <f t="array" ref="Q1073">$W$2*_xlfn.IFS(C1073="data_analyst",$Z$5,C1073="data_engineer",$Z$6,C1073="data_scientist",$Z$7)*_xlfn.IFS(E1073=0,$Z$12,E1073=1,$Z$11)*_xlfn.IFS(F1073=0,$Z$17,F1073=1,$Z$16)*_xlfn.IFS(G1073=0,$Z$22,G1073=1,$Z$21)*_xlfn.IFS(H1073=0,$Z$27,H1073=1,$Z$26)*_xlfn.IFS(I1073=0,$Z$32,I1073=1,$Z$31)*_xlfn.IFS(J1073=0,$Z$37,J1073=1,$Z$36)*_xlfn.IFS(K1073=0,$Z$42,K1073=1,$Z$41)*_xlfn.IFS(L1073=0,$Z$47,L1073=1,$Z$46)*_xlfn.IFS(M1073=0,$Z$52,M1073=1,$Z$51)*_xlfn.IFS(N1073=0,$Z$57,N1073=1,$Z$56)</f>
        <v>1.0934096374833335E-3</v>
      </c>
      <c r="R1073" t="str" cm="1">
        <f t="array" ref="R1073">_xlfn.IFS(AND(O1073&gt;P1073,O1073&gt;Q1073),"Low",AND(P1073&gt;O1073,P1073&gt;Q1073),"Medium",AND(Q1073&gt;O1073,Q1073&gt;P1073),"High")</f>
        <v>Low</v>
      </c>
      <c r="S1073" t="str">
        <f t="shared" si="34"/>
        <v>T</v>
      </c>
    </row>
    <row r="1074" spans="1:19" x14ac:dyDescent="0.3">
      <c r="A1074" t="s">
        <v>17</v>
      </c>
      <c r="B1074">
        <v>3</v>
      </c>
      <c r="C1074" t="s">
        <v>15</v>
      </c>
      <c r="D1074" t="str">
        <f t="shared" si="33"/>
        <v>Low</v>
      </c>
      <c r="E1074">
        <v>0</v>
      </c>
      <c r="F1074">
        <v>1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 cm="1">
        <f t="array" ref="O1074">$U$2*_xlfn.IFS(C1074="data_analyst",$V$5,C1074="data_engineer",$V$6,C1074="data_scientist",$V$7)*_xlfn.IFS(E1074=0,$V$12,E1074=1,$V$11)*_xlfn.IFS(F1074=0,$V$17,F1074=1,$V$16)*_xlfn.IFS(G1074=0,$V$22,G1074=1,$V$21)*_xlfn.IFS(H1074=0,$V$27,H1074=1,$V$26)*_xlfn.IFS(I1074=0,$V$32,I1074=1,$V$31)*_xlfn.IFS(J1074=0,$V$37,J1074=1,$V$36)*_xlfn.IFS(K1074=0,$V$42,K1074=1,$V$41)*_xlfn.IFS(L1074=0,$V$47,L1074=1,$V$46)*_xlfn.IFS(M1074=0,$V$52,M1074=1,$V$51)*_xlfn.IFS(N1074=0,$V$57,N1074=1,$V$56)</f>
        <v>1.6096682948315419E-3</v>
      </c>
      <c r="P1074" cm="1">
        <f t="array" ref="P1074">$V$2*_xlfn.IFS(C1074="data_analyst",$X$5,C1074="data_engineer",$X$6,C1074="data_scientist",$X$7)*_xlfn.IFS(E1074=0,$X$12,E1074=1,$X$11)*_xlfn.IFS(F1074=0,$X$17,F1074=1,$X$16)*_xlfn.IFS(G1074=0,$X$22,G1074=1,$X$21)*_xlfn.IFS(H1074=0,$X$27,H1074=1,$X$26)*_xlfn.IFS(I1074=0,$X$32,I1074=1,$X$31)*_xlfn.IFS(J1074=0,$X$37,J1074=1,$X$36)*_xlfn.IFS(K1074=0,$X$42,K1074=1,$X$41)*_xlfn.IFS(L1074=0,$X$47,L1074=1,$X$46)*_xlfn.IFS(M1074=0,$X$52,M1074=1,$X$51)*_xlfn.IFS(N1074=0,$X$57,N1074=1,$X$56)</f>
        <v>1.8729919054049953E-6</v>
      </c>
      <c r="Q1074" cm="1">
        <f t="array" ref="Q1074">$W$2*_xlfn.IFS(C1074="data_analyst",$Z$5,C1074="data_engineer",$Z$6,C1074="data_scientist",$Z$7)*_xlfn.IFS(E1074=0,$Z$12,E1074=1,$Z$11)*_xlfn.IFS(F1074=0,$Z$17,F1074=1,$Z$16)*_xlfn.IFS(G1074=0,$Z$22,G1074=1,$Z$21)*_xlfn.IFS(H1074=0,$Z$27,H1074=1,$Z$26)*_xlfn.IFS(I1074=0,$Z$32,I1074=1,$Z$31)*_xlfn.IFS(J1074=0,$Z$37,J1074=1,$Z$36)*_xlfn.IFS(K1074=0,$Z$42,K1074=1,$Z$41)*_xlfn.IFS(L1074=0,$Z$47,L1074=1,$Z$46)*_xlfn.IFS(M1074=0,$Z$52,M1074=1,$Z$51)*_xlfn.IFS(N1074=0,$Z$57,N1074=1,$Z$56)</f>
        <v>4.7402444932476832E-5</v>
      </c>
      <c r="R1074" t="str" cm="1">
        <f t="array" ref="R1074">_xlfn.IFS(AND(O1074&gt;P1074,O1074&gt;Q1074),"Low",AND(P1074&gt;O1074,P1074&gt;Q1074),"Medium",AND(Q1074&gt;O1074,Q1074&gt;P1074),"High")</f>
        <v>Low</v>
      </c>
      <c r="S1074" t="str">
        <f t="shared" si="34"/>
        <v>T</v>
      </c>
    </row>
    <row r="1075" spans="1:19" x14ac:dyDescent="0.3">
      <c r="A1075" t="s">
        <v>17</v>
      </c>
      <c r="B1075">
        <v>3</v>
      </c>
      <c r="C1075" t="s">
        <v>15</v>
      </c>
      <c r="D1075" t="str">
        <f t="shared" si="33"/>
        <v>Low</v>
      </c>
      <c r="E1075">
        <v>1</v>
      </c>
      <c r="F1075">
        <v>1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 cm="1">
        <f t="array" ref="O1075">$U$2*_xlfn.IFS(C1075="data_analyst",$V$5,C1075="data_engineer",$V$6,C1075="data_scientist",$V$7)*_xlfn.IFS(E1075=0,$V$12,E1075=1,$V$11)*_xlfn.IFS(F1075=0,$V$17,F1075=1,$V$16)*_xlfn.IFS(G1075=0,$V$22,G1075=1,$V$21)*_xlfn.IFS(H1075=0,$V$27,H1075=1,$V$26)*_xlfn.IFS(I1075=0,$V$32,I1075=1,$V$31)*_xlfn.IFS(J1075=0,$V$37,J1075=1,$V$36)*_xlfn.IFS(K1075=0,$V$42,K1075=1,$V$41)*_xlfn.IFS(L1075=0,$V$47,L1075=1,$V$46)*_xlfn.IFS(M1075=0,$V$52,M1075=1,$V$51)*_xlfn.IFS(N1075=0,$V$57,N1075=1,$V$56)</f>
        <v>3.9403236618976408E-3</v>
      </c>
      <c r="P1075" cm="1">
        <f t="array" ref="P1075">$V$2*_xlfn.IFS(C1075="data_analyst",$X$5,C1075="data_engineer",$X$6,C1075="data_scientist",$X$7)*_xlfn.IFS(E1075=0,$X$12,E1075=1,$X$11)*_xlfn.IFS(F1075=0,$X$17,F1075=1,$X$16)*_xlfn.IFS(G1075=0,$X$22,G1075=1,$X$21)*_xlfn.IFS(H1075=0,$X$27,H1075=1,$X$26)*_xlfn.IFS(I1075=0,$X$32,I1075=1,$X$31)*_xlfn.IFS(J1075=0,$X$37,J1075=1,$X$36)*_xlfn.IFS(K1075=0,$X$42,K1075=1,$X$41)*_xlfn.IFS(L1075=0,$X$47,L1075=1,$X$46)*_xlfn.IFS(M1075=0,$X$52,M1075=1,$X$51)*_xlfn.IFS(N1075=0,$X$57,N1075=1,$X$56)</f>
        <v>3.0180978526078798E-4</v>
      </c>
      <c r="Q1075" cm="1">
        <f t="array" ref="Q1075">$W$2*_xlfn.IFS(C1075="data_analyst",$Z$5,C1075="data_engineer",$Z$6,C1075="data_scientist",$Z$7)*_xlfn.IFS(E1075=0,$Z$12,E1075=1,$Z$11)*_xlfn.IFS(F1075=0,$Z$17,F1075=1,$Z$16)*_xlfn.IFS(G1075=0,$Z$22,G1075=1,$Z$21)*_xlfn.IFS(H1075=0,$Z$27,H1075=1,$Z$26)*_xlfn.IFS(I1075=0,$Z$32,I1075=1,$Z$31)*_xlfn.IFS(J1075=0,$Z$37,J1075=1,$Z$36)*_xlfn.IFS(K1075=0,$Z$42,K1075=1,$Z$41)*_xlfn.IFS(L1075=0,$Z$47,L1075=1,$Z$46)*_xlfn.IFS(M1075=0,$Z$52,M1075=1,$Z$51)*_xlfn.IFS(N1075=0,$Z$57,N1075=1,$Z$56)</f>
        <v>7.8232365000124708E-4</v>
      </c>
      <c r="R1075" t="str" cm="1">
        <f t="array" ref="R1075">_xlfn.IFS(AND(O1075&gt;P1075,O1075&gt;Q1075),"Low",AND(P1075&gt;O1075,P1075&gt;Q1075),"Medium",AND(Q1075&gt;O1075,Q1075&gt;P1075),"High")</f>
        <v>Low</v>
      </c>
      <c r="S1075" t="str">
        <f t="shared" si="34"/>
        <v>T</v>
      </c>
    </row>
    <row r="1076" spans="1:19" x14ac:dyDescent="0.3">
      <c r="A1076" t="s">
        <v>17</v>
      </c>
      <c r="B1076">
        <v>1</v>
      </c>
      <c r="C1076" t="s">
        <v>15</v>
      </c>
      <c r="D1076" t="str">
        <f t="shared" si="33"/>
        <v>Low</v>
      </c>
      <c r="E1076">
        <v>1</v>
      </c>
      <c r="F1076">
        <v>1</v>
      </c>
      <c r="G1076">
        <v>0</v>
      </c>
      <c r="H1076">
        <v>1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1</v>
      </c>
      <c r="O1076" cm="1">
        <f t="array" ref="O1076">$U$2*_xlfn.IFS(C1076="data_analyst",$V$5,C1076="data_engineer",$V$6,C1076="data_scientist",$V$7)*_xlfn.IFS(E1076=0,$V$12,E1076=1,$V$11)*_xlfn.IFS(F1076=0,$V$17,F1076=1,$V$16)*_xlfn.IFS(G1076=0,$V$22,G1076=1,$V$21)*_xlfn.IFS(H1076=0,$V$27,H1076=1,$V$26)*_xlfn.IFS(I1076=0,$V$32,I1076=1,$V$31)*_xlfn.IFS(J1076=0,$V$37,J1076=1,$V$36)*_xlfn.IFS(K1076=0,$V$42,K1076=1,$V$41)*_xlfn.IFS(L1076=0,$V$47,L1076=1,$V$46)*_xlfn.IFS(M1076=0,$V$52,M1076=1,$V$51)*_xlfn.IFS(N1076=0,$V$57,N1076=1,$V$56)</f>
        <v>9.0363542810998896E-5</v>
      </c>
      <c r="P1076" cm="1">
        <f t="array" ref="P1076">$V$2*_xlfn.IFS(C1076="data_analyst",$X$5,C1076="data_engineer",$X$6,C1076="data_scientist",$X$7)*_xlfn.IFS(E1076=0,$X$12,E1076=1,$X$11)*_xlfn.IFS(F1076=0,$X$17,F1076=1,$X$16)*_xlfn.IFS(G1076=0,$X$22,G1076=1,$X$21)*_xlfn.IFS(H1076=0,$X$27,H1076=1,$X$26)*_xlfn.IFS(I1076=0,$X$32,I1076=1,$X$31)*_xlfn.IFS(J1076=0,$X$37,J1076=1,$X$36)*_xlfn.IFS(K1076=0,$X$42,K1076=1,$X$41)*_xlfn.IFS(L1076=0,$X$47,L1076=1,$X$46)*_xlfn.IFS(M1076=0,$X$52,M1076=1,$X$51)*_xlfn.IFS(N1076=0,$X$57,N1076=1,$X$56)</f>
        <v>5.2744057140156602E-5</v>
      </c>
      <c r="Q1076" cm="1">
        <f t="array" ref="Q1076">$W$2*_xlfn.IFS(C1076="data_analyst",$Z$5,C1076="data_engineer",$Z$6,C1076="data_scientist",$Z$7)*_xlfn.IFS(E1076=0,$Z$12,E1076=1,$Z$11)*_xlfn.IFS(F1076=0,$Z$17,F1076=1,$Z$16)*_xlfn.IFS(G1076=0,$Z$22,G1076=1,$Z$21)*_xlfn.IFS(H1076=0,$Z$27,H1076=1,$Z$26)*_xlfn.IFS(I1076=0,$Z$32,I1076=1,$Z$31)*_xlfn.IFS(J1076=0,$Z$37,J1076=1,$Z$36)*_xlfn.IFS(K1076=0,$Z$42,K1076=1,$Z$41)*_xlfn.IFS(L1076=0,$Z$47,L1076=1,$Z$46)*_xlfn.IFS(M1076=0,$Z$52,M1076=1,$Z$51)*_xlfn.IFS(N1076=0,$Z$57,N1076=1,$Z$56)</f>
        <v>1.0783540713665718E-4</v>
      </c>
      <c r="R1076" t="str" cm="1">
        <f t="array" ref="R1076">_xlfn.IFS(AND(O1076&gt;P1076,O1076&gt;Q1076),"Low",AND(P1076&gt;O1076,P1076&gt;Q1076),"Medium",AND(Q1076&gt;O1076,Q1076&gt;P1076),"High")</f>
        <v>High</v>
      </c>
      <c r="S1076" t="str">
        <f t="shared" si="34"/>
        <v>F</v>
      </c>
    </row>
    <row r="1077" spans="1:19" x14ac:dyDescent="0.3">
      <c r="A1077" t="s">
        <v>17</v>
      </c>
      <c r="B1077">
        <v>1</v>
      </c>
      <c r="C1077" t="s">
        <v>15</v>
      </c>
      <c r="D1077" t="str">
        <f t="shared" si="33"/>
        <v>Low</v>
      </c>
      <c r="E1077">
        <v>1</v>
      </c>
      <c r="F1077">
        <v>1</v>
      </c>
      <c r="G1077">
        <v>0</v>
      </c>
      <c r="H1077">
        <v>1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1</v>
      </c>
      <c r="O1077" cm="1">
        <f t="array" ref="O1077">$U$2*_xlfn.IFS(C1077="data_analyst",$V$5,C1077="data_engineer",$V$6,C1077="data_scientist",$V$7)*_xlfn.IFS(E1077=0,$V$12,E1077=1,$V$11)*_xlfn.IFS(F1077=0,$V$17,F1077=1,$V$16)*_xlfn.IFS(G1077=0,$V$22,G1077=1,$V$21)*_xlfn.IFS(H1077=0,$V$27,H1077=1,$V$26)*_xlfn.IFS(I1077=0,$V$32,I1077=1,$V$31)*_xlfn.IFS(J1077=0,$V$37,J1077=1,$V$36)*_xlfn.IFS(K1077=0,$V$42,K1077=1,$V$41)*_xlfn.IFS(L1077=0,$V$47,L1077=1,$V$46)*_xlfn.IFS(M1077=0,$V$52,M1077=1,$V$51)*_xlfn.IFS(N1077=0,$V$57,N1077=1,$V$56)</f>
        <v>1.3529660721793594E-3</v>
      </c>
      <c r="P1077" cm="1">
        <f t="array" ref="P1077">$V$2*_xlfn.IFS(C1077="data_analyst",$X$5,C1077="data_engineer",$X$6,C1077="data_scientist",$X$7)*_xlfn.IFS(E1077=0,$X$12,E1077=1,$X$11)*_xlfn.IFS(F1077=0,$X$17,F1077=1,$X$16)*_xlfn.IFS(G1077=0,$X$22,G1077=1,$X$21)*_xlfn.IFS(H1077=0,$X$27,H1077=1,$X$26)*_xlfn.IFS(I1077=0,$X$32,I1077=1,$X$31)*_xlfn.IFS(J1077=0,$X$37,J1077=1,$X$36)*_xlfn.IFS(K1077=0,$X$42,K1077=1,$X$41)*_xlfn.IFS(L1077=0,$X$47,L1077=1,$X$46)*_xlfn.IFS(M1077=0,$X$52,M1077=1,$X$51)*_xlfn.IFS(N1077=0,$X$57,N1077=1,$X$56)</f>
        <v>7.3062549825575368E-5</v>
      </c>
      <c r="Q1077" cm="1">
        <f t="array" ref="Q1077">$W$2*_xlfn.IFS(C1077="data_analyst",$Z$5,C1077="data_engineer",$Z$6,C1077="data_scientist",$Z$7)*_xlfn.IFS(E1077=0,$Z$12,E1077=1,$Z$11)*_xlfn.IFS(F1077=0,$Z$17,F1077=1,$Z$16)*_xlfn.IFS(G1077=0,$Z$22,G1077=1,$Z$21)*_xlfn.IFS(H1077=0,$Z$27,H1077=1,$Z$26)*_xlfn.IFS(I1077=0,$Z$32,I1077=1,$Z$31)*_xlfn.IFS(J1077=0,$Z$37,J1077=1,$Z$36)*_xlfn.IFS(K1077=0,$Z$42,K1077=1,$Z$41)*_xlfn.IFS(L1077=0,$Z$47,L1077=1,$Z$46)*_xlfn.IFS(M1077=0,$Z$52,M1077=1,$Z$51)*_xlfn.IFS(N1077=0,$Z$57,N1077=1,$Z$56)</f>
        <v>2.1952207881390927E-4</v>
      </c>
      <c r="R1077" t="str" cm="1">
        <f t="array" ref="R1077">_xlfn.IFS(AND(O1077&gt;P1077,O1077&gt;Q1077),"Low",AND(P1077&gt;O1077,P1077&gt;Q1077),"Medium",AND(Q1077&gt;O1077,Q1077&gt;P1077),"High")</f>
        <v>Low</v>
      </c>
      <c r="S1077" t="str">
        <f t="shared" si="34"/>
        <v>T</v>
      </c>
    </row>
    <row r="1078" spans="1:19" x14ac:dyDescent="0.3">
      <c r="A1078" t="s">
        <v>17</v>
      </c>
      <c r="B1078">
        <v>1</v>
      </c>
      <c r="C1078" t="s">
        <v>15</v>
      </c>
      <c r="D1078" t="str">
        <f t="shared" si="33"/>
        <v>Low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1</v>
      </c>
      <c r="O1078" cm="1">
        <f t="array" ref="O1078">$U$2*_xlfn.IFS(C1078="data_analyst",$V$5,C1078="data_engineer",$V$6,C1078="data_scientist",$V$7)*_xlfn.IFS(E1078=0,$V$12,E1078=1,$V$11)*_xlfn.IFS(F1078=0,$V$17,F1078=1,$V$16)*_xlfn.IFS(G1078=0,$V$22,G1078=1,$V$21)*_xlfn.IFS(H1078=0,$V$27,H1078=1,$V$26)*_xlfn.IFS(I1078=0,$V$32,I1078=1,$V$31)*_xlfn.IFS(J1078=0,$V$37,J1078=1,$V$36)*_xlfn.IFS(K1078=0,$V$42,K1078=1,$V$41)*_xlfn.IFS(L1078=0,$V$47,L1078=1,$V$46)*_xlfn.IFS(M1078=0,$V$52,M1078=1,$V$51)*_xlfn.IFS(N1078=0,$V$57,N1078=1,$V$56)</f>
        <v>1.5897297246472582E-3</v>
      </c>
      <c r="P1078" cm="1">
        <f t="array" ref="P1078">$V$2*_xlfn.IFS(C1078="data_analyst",$X$5,C1078="data_engineer",$X$6,C1078="data_scientist",$X$7)*_xlfn.IFS(E1078=0,$X$12,E1078=1,$X$11)*_xlfn.IFS(F1078=0,$X$17,F1078=1,$X$16)*_xlfn.IFS(G1078=0,$X$22,G1078=1,$X$21)*_xlfn.IFS(H1078=0,$X$27,H1078=1,$X$26)*_xlfn.IFS(I1078=0,$X$32,I1078=1,$X$31)*_xlfn.IFS(J1078=0,$X$37,J1078=1,$X$36)*_xlfn.IFS(K1078=0,$X$42,K1078=1,$X$41)*_xlfn.IFS(L1078=0,$X$47,L1078=1,$X$46)*_xlfn.IFS(M1078=0,$X$52,M1078=1,$X$51)*_xlfn.IFS(N1078=0,$X$57,N1078=1,$X$56)</f>
        <v>6.4192262544676681E-6</v>
      </c>
      <c r="Q1078" cm="1">
        <f t="array" ref="Q1078">$W$2*_xlfn.IFS(C1078="data_analyst",$Z$5,C1078="data_engineer",$Z$6,C1078="data_scientist",$Z$7)*_xlfn.IFS(E1078=0,$Z$12,E1078=1,$Z$11)*_xlfn.IFS(F1078=0,$Z$17,F1078=1,$Z$16)*_xlfn.IFS(G1078=0,$Z$22,G1078=1,$Z$21)*_xlfn.IFS(H1078=0,$Z$27,H1078=1,$Z$26)*_xlfn.IFS(I1078=0,$Z$32,I1078=1,$Z$31)*_xlfn.IFS(J1078=0,$Z$37,J1078=1,$Z$36)*_xlfn.IFS(K1078=0,$Z$42,K1078=1,$Z$41)*_xlfn.IFS(L1078=0,$Z$47,L1078=1,$Z$46)*_xlfn.IFS(M1078=0,$Z$52,M1078=1,$Z$51)*_xlfn.IFS(N1078=0,$Z$57,N1078=1,$Z$56)</f>
        <v>5.5396904891327101E-5</v>
      </c>
      <c r="R1078" t="str" cm="1">
        <f t="array" ref="R1078">_xlfn.IFS(AND(O1078&gt;P1078,O1078&gt;Q1078),"Low",AND(P1078&gt;O1078,P1078&gt;Q1078),"Medium",AND(Q1078&gt;O1078,Q1078&gt;P1078),"High")</f>
        <v>Low</v>
      </c>
      <c r="S1078" t="str">
        <f t="shared" si="34"/>
        <v>T</v>
      </c>
    </row>
    <row r="1079" spans="1:19" x14ac:dyDescent="0.3">
      <c r="A1079" t="s">
        <v>17</v>
      </c>
      <c r="B1079">
        <v>4</v>
      </c>
      <c r="C1079" t="s">
        <v>15</v>
      </c>
      <c r="D1079" t="str">
        <f t="shared" si="33"/>
        <v>Low</v>
      </c>
      <c r="E1079">
        <v>1</v>
      </c>
      <c r="F1079">
        <v>0</v>
      </c>
      <c r="G1079">
        <v>0</v>
      </c>
      <c r="H1079">
        <v>1</v>
      </c>
      <c r="I1079">
        <v>1</v>
      </c>
      <c r="J1079">
        <v>1</v>
      </c>
      <c r="K1079">
        <v>1</v>
      </c>
      <c r="L1079">
        <v>0</v>
      </c>
      <c r="M1079">
        <v>0</v>
      </c>
      <c r="N1079">
        <v>1</v>
      </c>
      <c r="O1079" cm="1">
        <f t="array" ref="O1079">$U$2*_xlfn.IFS(C1079="data_analyst",$V$5,C1079="data_engineer",$V$6,C1079="data_scientist",$V$7)*_xlfn.IFS(E1079=0,$V$12,E1079=1,$V$11)*_xlfn.IFS(F1079=0,$V$17,F1079=1,$V$16)*_xlfn.IFS(G1079=0,$V$22,G1079=1,$V$21)*_xlfn.IFS(H1079=0,$V$27,H1079=1,$V$26)*_xlfn.IFS(I1079=0,$V$32,I1079=1,$V$31)*_xlfn.IFS(J1079=0,$V$37,J1079=1,$V$36)*_xlfn.IFS(K1079=0,$V$42,K1079=1,$V$41)*_xlfn.IFS(L1079=0,$V$47,L1079=1,$V$46)*_xlfn.IFS(M1079=0,$V$52,M1079=1,$V$51)*_xlfn.IFS(N1079=0,$V$57,N1079=1,$V$56)</f>
        <v>1.3689774827912537E-5</v>
      </c>
      <c r="P1079" cm="1">
        <f t="array" ref="P1079">$V$2*_xlfn.IFS(C1079="data_analyst",$X$5,C1079="data_engineer",$X$6,C1079="data_scientist",$X$7)*_xlfn.IFS(E1079=0,$X$12,E1079=1,$X$11)*_xlfn.IFS(F1079=0,$X$17,F1079=1,$X$16)*_xlfn.IFS(G1079=0,$X$22,G1079=1,$X$21)*_xlfn.IFS(H1079=0,$X$27,H1079=1,$X$26)*_xlfn.IFS(I1079=0,$X$32,I1079=1,$X$31)*_xlfn.IFS(J1079=0,$X$37,J1079=1,$X$36)*_xlfn.IFS(K1079=0,$X$42,K1079=1,$X$41)*_xlfn.IFS(L1079=0,$X$47,L1079=1,$X$46)*_xlfn.IFS(M1079=0,$X$52,M1079=1,$X$51)*_xlfn.IFS(N1079=0,$X$57,N1079=1,$X$56)</f>
        <v>9.1136873639935778E-6</v>
      </c>
      <c r="Q1079" cm="1">
        <f t="array" ref="Q1079">$W$2*_xlfn.IFS(C1079="data_analyst",$Z$5,C1079="data_engineer",$Z$6,C1079="data_scientist",$Z$7)*_xlfn.IFS(E1079=0,$Z$12,E1079=1,$Z$11)*_xlfn.IFS(F1079=0,$Z$17,F1079=1,$Z$16)*_xlfn.IFS(G1079=0,$Z$22,G1079=1,$Z$21)*_xlfn.IFS(H1079=0,$Z$27,H1079=1,$Z$26)*_xlfn.IFS(I1079=0,$Z$32,I1079=1,$Z$31)*_xlfn.IFS(J1079=0,$Z$37,J1079=1,$Z$36)*_xlfn.IFS(K1079=0,$Z$42,K1079=1,$Z$41)*_xlfn.IFS(L1079=0,$Z$47,L1079=1,$Z$46)*_xlfn.IFS(M1079=0,$Z$52,M1079=1,$Z$51)*_xlfn.IFS(N1079=0,$Z$57,N1079=1,$Z$56)</f>
        <v>1.8357694310169024E-5</v>
      </c>
      <c r="R1079" t="str" cm="1">
        <f t="array" ref="R1079">_xlfn.IFS(AND(O1079&gt;P1079,O1079&gt;Q1079),"Low",AND(P1079&gt;O1079,P1079&gt;Q1079),"Medium",AND(Q1079&gt;O1079,Q1079&gt;P1079),"High")</f>
        <v>High</v>
      </c>
      <c r="S1079" t="str">
        <f t="shared" si="34"/>
        <v>F</v>
      </c>
    </row>
    <row r="1080" spans="1:19" x14ac:dyDescent="0.3">
      <c r="A1080" t="s">
        <v>17</v>
      </c>
      <c r="B1080">
        <v>6</v>
      </c>
      <c r="C1080" t="s">
        <v>15</v>
      </c>
      <c r="D1080" t="str">
        <f t="shared" si="33"/>
        <v>Low</v>
      </c>
      <c r="E1080">
        <v>0</v>
      </c>
      <c r="F1080">
        <v>1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 cm="1">
        <f t="array" ref="O1080">$U$2*_xlfn.IFS(C1080="data_analyst",$V$5,C1080="data_engineer",$V$6,C1080="data_scientist",$V$7)*_xlfn.IFS(E1080=0,$V$12,E1080=1,$V$11)*_xlfn.IFS(F1080=0,$V$17,F1080=1,$V$16)*_xlfn.IFS(G1080=0,$V$22,G1080=1,$V$21)*_xlfn.IFS(H1080=0,$V$27,H1080=1,$V$26)*_xlfn.IFS(I1080=0,$V$32,I1080=1,$V$31)*_xlfn.IFS(J1080=0,$V$37,J1080=1,$V$36)*_xlfn.IFS(K1080=0,$V$42,K1080=1,$V$41)*_xlfn.IFS(L1080=0,$V$47,L1080=1,$V$46)*_xlfn.IFS(M1080=0,$V$52,M1080=1,$V$51)*_xlfn.IFS(N1080=0,$V$57,N1080=1,$V$56)</f>
        <v>8.3979919772458698E-3</v>
      </c>
      <c r="P1080" cm="1">
        <f t="array" ref="P1080">$V$2*_xlfn.IFS(C1080="data_analyst",$X$5,C1080="data_engineer",$X$6,C1080="data_scientist",$X$7)*_xlfn.IFS(E1080=0,$X$12,E1080=1,$X$11)*_xlfn.IFS(F1080=0,$X$17,F1080=1,$X$16)*_xlfn.IFS(G1080=0,$X$22,G1080=1,$X$21)*_xlfn.IFS(H1080=0,$X$27,H1080=1,$X$26)*_xlfn.IFS(I1080=0,$X$32,I1080=1,$X$31)*_xlfn.IFS(J1080=0,$X$37,J1080=1,$X$36)*_xlfn.IFS(K1080=0,$X$42,K1080=1,$X$41)*_xlfn.IFS(L1080=0,$X$47,L1080=1,$X$46)*_xlfn.IFS(M1080=0,$X$52,M1080=1,$X$51)*_xlfn.IFS(N1080=0,$X$57,N1080=1,$X$56)</f>
        <v>1.1572966566278848E-4</v>
      </c>
      <c r="Q1080" cm="1">
        <f t="array" ref="Q1080">$W$2*_xlfn.IFS(C1080="data_analyst",$Z$5,C1080="data_engineer",$Z$6,C1080="data_scientist",$Z$7)*_xlfn.IFS(E1080=0,$Z$12,E1080=1,$Z$11)*_xlfn.IFS(F1080=0,$Z$17,F1080=1,$Z$16)*_xlfn.IFS(G1080=0,$Z$22,G1080=1,$Z$21)*_xlfn.IFS(H1080=0,$Z$27,H1080=1,$Z$26)*_xlfn.IFS(I1080=0,$Z$32,I1080=1,$Z$31)*_xlfn.IFS(J1080=0,$Z$37,J1080=1,$Z$36)*_xlfn.IFS(K1080=0,$Z$42,K1080=1,$Z$41)*_xlfn.IFS(L1080=0,$Z$47,L1080=1,$Z$46)*_xlfn.IFS(M1080=0,$Z$52,M1080=1,$Z$51)*_xlfn.IFS(N1080=0,$Z$57,N1080=1,$Z$56)</f>
        <v>5.8875903556794887E-4</v>
      </c>
      <c r="R1080" t="str" cm="1">
        <f t="array" ref="R1080">_xlfn.IFS(AND(O1080&gt;P1080,O1080&gt;Q1080),"Low",AND(P1080&gt;O1080,P1080&gt;Q1080),"Medium",AND(Q1080&gt;O1080,Q1080&gt;P1080),"High")</f>
        <v>Low</v>
      </c>
      <c r="S1080" t="str">
        <f t="shared" si="34"/>
        <v>T</v>
      </c>
    </row>
    <row r="1081" spans="1:19" x14ac:dyDescent="0.3">
      <c r="A1081" t="s">
        <v>17</v>
      </c>
      <c r="B1081">
        <v>1</v>
      </c>
      <c r="C1081" t="s">
        <v>15</v>
      </c>
      <c r="D1081" t="str">
        <f t="shared" si="33"/>
        <v>Low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 cm="1">
        <f t="array" ref="O1081">$U$2*_xlfn.IFS(C1081="data_analyst",$V$5,C1081="data_engineer",$V$6,C1081="data_scientist",$V$7)*_xlfn.IFS(E1081=0,$V$12,E1081=1,$V$11)*_xlfn.IFS(F1081=0,$V$17,F1081=1,$V$16)*_xlfn.IFS(G1081=0,$V$22,G1081=1,$V$21)*_xlfn.IFS(H1081=0,$V$27,H1081=1,$V$26)*_xlfn.IFS(I1081=0,$V$32,I1081=1,$V$31)*_xlfn.IFS(J1081=0,$V$37,J1081=1,$V$36)*_xlfn.IFS(K1081=0,$V$42,K1081=1,$V$41)*_xlfn.IFS(L1081=0,$V$47,L1081=1,$V$46)*_xlfn.IFS(M1081=0,$V$52,M1081=1,$V$51)*_xlfn.IFS(N1081=0,$V$57,N1081=1,$V$56)</f>
        <v>4.6879328316891651E-3</v>
      </c>
      <c r="P1081" cm="1">
        <f t="array" ref="P1081">$V$2*_xlfn.IFS(C1081="data_analyst",$X$5,C1081="data_engineer",$X$6,C1081="data_scientist",$X$7)*_xlfn.IFS(E1081=0,$X$12,E1081=1,$X$11)*_xlfn.IFS(F1081=0,$X$17,F1081=1,$X$16)*_xlfn.IFS(G1081=0,$X$22,G1081=1,$X$21)*_xlfn.IFS(H1081=0,$X$27,H1081=1,$X$26)*_xlfn.IFS(I1081=0,$X$32,I1081=1,$X$31)*_xlfn.IFS(J1081=0,$X$37,J1081=1,$X$36)*_xlfn.IFS(K1081=0,$X$42,K1081=1,$X$41)*_xlfn.IFS(L1081=0,$X$47,L1081=1,$X$46)*_xlfn.IFS(M1081=0,$X$52,M1081=1,$X$51)*_xlfn.IFS(N1081=0,$X$57,N1081=1,$X$56)</f>
        <v>7.7370319830748416E-6</v>
      </c>
      <c r="Q1081" cm="1">
        <f t="array" ref="Q1081">$W$2*_xlfn.IFS(C1081="data_analyst",$Z$5,C1081="data_engineer",$Z$6,C1081="data_scientist",$Z$7)*_xlfn.IFS(E1081=0,$Z$12,E1081=1,$Z$11)*_xlfn.IFS(F1081=0,$Z$17,F1081=1,$Z$16)*_xlfn.IFS(G1081=0,$Z$22,G1081=1,$Z$21)*_xlfn.IFS(H1081=0,$Z$27,H1081=1,$Z$26)*_xlfn.IFS(I1081=0,$Z$32,I1081=1,$Z$31)*_xlfn.IFS(J1081=0,$Z$37,J1081=1,$Z$36)*_xlfn.IFS(K1081=0,$Z$42,K1081=1,$Z$41)*_xlfn.IFS(L1081=0,$Z$47,L1081=1,$Z$46)*_xlfn.IFS(M1081=0,$Z$52,M1081=1,$Z$51)*_xlfn.IFS(N1081=0,$Z$57,N1081=1,$Z$56)</f>
        <v>1.6893086079963217E-4</v>
      </c>
      <c r="R1081" t="str" cm="1">
        <f t="array" ref="R1081">_xlfn.IFS(AND(O1081&gt;P1081,O1081&gt;Q1081),"Low",AND(P1081&gt;O1081,P1081&gt;Q1081),"Medium",AND(Q1081&gt;O1081,Q1081&gt;P1081),"High")</f>
        <v>Low</v>
      </c>
      <c r="S1081" t="str">
        <f t="shared" si="34"/>
        <v>T</v>
      </c>
    </row>
    <row r="1082" spans="1:19" x14ac:dyDescent="0.3">
      <c r="A1082" t="s">
        <v>17</v>
      </c>
      <c r="B1082">
        <v>3</v>
      </c>
      <c r="C1082" t="s">
        <v>15</v>
      </c>
      <c r="D1082" t="str">
        <f t="shared" si="33"/>
        <v>Low</v>
      </c>
      <c r="E1082">
        <v>1</v>
      </c>
      <c r="F1082">
        <v>0</v>
      </c>
      <c r="G1082">
        <v>1</v>
      </c>
      <c r="H1082">
        <v>1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1</v>
      </c>
      <c r="O1082" cm="1">
        <f t="array" ref="O1082">$U$2*_xlfn.IFS(C1082="data_analyst",$V$5,C1082="data_engineer",$V$6,C1082="data_scientist",$V$7)*_xlfn.IFS(E1082=0,$V$12,E1082=1,$V$11)*_xlfn.IFS(F1082=0,$V$17,F1082=1,$V$16)*_xlfn.IFS(G1082=0,$V$22,G1082=1,$V$21)*_xlfn.IFS(H1082=0,$V$27,H1082=1,$V$26)*_xlfn.IFS(I1082=0,$V$32,I1082=1,$V$31)*_xlfn.IFS(J1082=0,$V$37,J1082=1,$V$36)*_xlfn.IFS(K1082=0,$V$42,K1082=1,$V$41)*_xlfn.IFS(L1082=0,$V$47,L1082=1,$V$46)*_xlfn.IFS(M1082=0,$V$52,M1082=1,$V$51)*_xlfn.IFS(N1082=0,$V$57,N1082=1,$V$56)</f>
        <v>3.7292543801472827E-5</v>
      </c>
      <c r="P1082" cm="1">
        <f t="array" ref="P1082">$V$2*_xlfn.IFS(C1082="data_analyst",$X$5,C1082="data_engineer",$X$6,C1082="data_scientist",$X$7)*_xlfn.IFS(E1082=0,$X$12,E1082=1,$X$11)*_xlfn.IFS(F1082=0,$X$17,F1082=1,$X$16)*_xlfn.IFS(G1082=0,$X$22,G1082=1,$X$21)*_xlfn.IFS(H1082=0,$X$27,H1082=1,$X$26)*_xlfn.IFS(I1082=0,$X$32,I1082=1,$X$31)*_xlfn.IFS(J1082=0,$X$37,J1082=1,$X$36)*_xlfn.IFS(K1082=0,$X$42,K1082=1,$X$41)*_xlfn.IFS(L1082=0,$X$47,L1082=1,$X$46)*_xlfn.IFS(M1082=0,$X$52,M1082=1,$X$51)*_xlfn.IFS(N1082=0,$X$57,N1082=1,$X$56)</f>
        <v>1.4361331110680014E-5</v>
      </c>
      <c r="Q1082" cm="1">
        <f t="array" ref="Q1082">$W$2*_xlfn.IFS(C1082="data_analyst",$Z$5,C1082="data_engineer",$Z$6,C1082="data_scientist",$Z$7)*_xlfn.IFS(E1082=0,$Z$12,E1082=1,$Z$11)*_xlfn.IFS(F1082=0,$Z$17,F1082=1,$Z$16)*_xlfn.IFS(G1082=0,$Z$22,G1082=1,$Z$21)*_xlfn.IFS(H1082=0,$Z$27,H1082=1,$Z$26)*_xlfn.IFS(I1082=0,$Z$32,I1082=1,$Z$31)*_xlfn.IFS(J1082=0,$Z$37,J1082=1,$Z$36)*_xlfn.IFS(K1082=0,$Z$42,K1082=1,$Z$41)*_xlfn.IFS(L1082=0,$Z$47,L1082=1,$Z$46)*_xlfn.IFS(M1082=0,$Z$52,M1082=1,$Z$51)*_xlfn.IFS(N1082=0,$Z$57,N1082=1,$Z$56)</f>
        <v>2.5530697214248501E-5</v>
      </c>
      <c r="R1082" t="str" cm="1">
        <f t="array" ref="R1082">_xlfn.IFS(AND(O1082&gt;P1082,O1082&gt;Q1082),"Low",AND(P1082&gt;O1082,P1082&gt;Q1082),"Medium",AND(Q1082&gt;O1082,Q1082&gt;P1082),"High")</f>
        <v>Low</v>
      </c>
      <c r="S1082" t="str">
        <f t="shared" si="34"/>
        <v>T</v>
      </c>
    </row>
    <row r="1083" spans="1:19" x14ac:dyDescent="0.3">
      <c r="A1083" t="s">
        <v>17</v>
      </c>
      <c r="B1083">
        <v>2</v>
      </c>
      <c r="C1083" t="s">
        <v>15</v>
      </c>
      <c r="D1083" t="str">
        <f t="shared" si="33"/>
        <v>Low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 cm="1">
        <f t="array" ref="O1083">$U$2*_xlfn.IFS(C1083="data_analyst",$V$5,C1083="data_engineer",$V$6,C1083="data_scientist",$V$7)*_xlfn.IFS(E1083=0,$V$12,E1083=1,$V$11)*_xlfn.IFS(F1083=0,$V$17,F1083=1,$V$16)*_xlfn.IFS(G1083=0,$V$22,G1083=1,$V$21)*_xlfn.IFS(H1083=0,$V$27,H1083=1,$V$26)*_xlfn.IFS(I1083=0,$V$32,I1083=1,$V$31)*_xlfn.IFS(J1083=0,$V$37,J1083=1,$V$36)*_xlfn.IFS(K1083=0,$V$42,K1083=1,$V$41)*_xlfn.IFS(L1083=0,$V$47,L1083=1,$V$46)*_xlfn.IFS(M1083=0,$V$52,M1083=1,$V$51)*_xlfn.IFS(N1083=0,$V$57,N1083=1,$V$56)</f>
        <v>1.8002646761135725E-2</v>
      </c>
      <c r="P1083" cm="1">
        <f t="array" ref="P1083">$V$2*_xlfn.IFS(C1083="data_analyst",$X$5,C1083="data_engineer",$X$6,C1083="data_scientist",$X$7)*_xlfn.IFS(E1083=0,$X$12,E1083=1,$X$11)*_xlfn.IFS(F1083=0,$X$17,F1083=1,$X$16)*_xlfn.IFS(G1083=0,$X$22,G1083=1,$X$21)*_xlfn.IFS(H1083=0,$X$27,H1083=1,$X$26)*_xlfn.IFS(I1083=0,$X$32,I1083=1,$X$31)*_xlfn.IFS(J1083=0,$X$37,J1083=1,$X$36)*_xlfn.IFS(K1083=0,$X$42,K1083=1,$X$41)*_xlfn.IFS(L1083=0,$X$47,L1083=1,$X$46)*_xlfn.IFS(M1083=0,$X$52,M1083=1,$X$51)*_xlfn.IFS(N1083=0,$X$57,N1083=1,$X$56)</f>
        <v>1.1404719368761322E-4</v>
      </c>
      <c r="Q1083" cm="1">
        <f t="array" ref="Q1083">$W$2*_xlfn.IFS(C1083="data_analyst",$Z$5,C1083="data_engineer",$Z$6,C1083="data_scientist",$Z$7)*_xlfn.IFS(E1083=0,$Z$12,E1083=1,$Z$11)*_xlfn.IFS(F1083=0,$Z$17,F1083=1,$Z$16)*_xlfn.IFS(G1083=0,$Z$22,G1083=1,$Z$21)*_xlfn.IFS(H1083=0,$Z$27,H1083=1,$Z$26)*_xlfn.IFS(I1083=0,$Z$32,I1083=1,$Z$31)*_xlfn.IFS(J1083=0,$Z$37,J1083=1,$Z$36)*_xlfn.IFS(K1083=0,$Z$42,K1083=1,$Z$41)*_xlfn.IFS(L1083=0,$Z$47,L1083=1,$Z$46)*_xlfn.IFS(M1083=0,$Z$52,M1083=1,$Z$51)*_xlfn.IFS(N1083=0,$Z$57,N1083=1,$Z$56)</f>
        <v>1.0309290867700006E-3</v>
      </c>
      <c r="R1083" t="str" cm="1">
        <f t="array" ref="R1083">_xlfn.IFS(AND(O1083&gt;P1083,O1083&gt;Q1083),"Low",AND(P1083&gt;O1083,P1083&gt;Q1083),"Medium",AND(Q1083&gt;O1083,Q1083&gt;P1083),"High")</f>
        <v>Low</v>
      </c>
      <c r="S1083" t="str">
        <f t="shared" si="34"/>
        <v>T</v>
      </c>
    </row>
    <row r="1084" spans="1:19" x14ac:dyDescent="0.3">
      <c r="A1084" t="s">
        <v>17</v>
      </c>
      <c r="B1084">
        <v>4</v>
      </c>
      <c r="C1084" t="s">
        <v>15</v>
      </c>
      <c r="D1084" t="str">
        <f t="shared" si="33"/>
        <v>Low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 cm="1">
        <f t="array" ref="O1084">$U$2*_xlfn.IFS(C1084="data_analyst",$V$5,C1084="data_engineer",$V$6,C1084="data_scientist",$V$7)*_xlfn.IFS(E1084=0,$V$12,E1084=1,$V$11)*_xlfn.IFS(F1084=0,$V$17,F1084=1,$V$16)*_xlfn.IFS(G1084=0,$V$22,G1084=1,$V$21)*_xlfn.IFS(H1084=0,$V$27,H1084=1,$V$26)*_xlfn.IFS(I1084=0,$V$32,I1084=1,$V$31)*_xlfn.IFS(J1084=0,$V$37,J1084=1,$V$36)*_xlfn.IFS(K1084=0,$V$42,K1084=1,$V$41)*_xlfn.IFS(L1084=0,$V$47,L1084=1,$V$46)*_xlfn.IFS(M1084=0,$V$52,M1084=1,$V$51)*_xlfn.IFS(N1084=0,$V$57,N1084=1,$V$56)</f>
        <v>3.5980479398548316E-3</v>
      </c>
      <c r="P1084" cm="1">
        <f t="array" ref="P1084">$V$2*_xlfn.IFS(C1084="data_analyst",$X$5,C1084="data_engineer",$X$6,C1084="data_scientist",$X$7)*_xlfn.IFS(E1084=0,$X$12,E1084=1,$X$11)*_xlfn.IFS(F1084=0,$X$17,F1084=1,$X$16)*_xlfn.IFS(G1084=0,$X$22,G1084=1,$X$21)*_xlfn.IFS(H1084=0,$X$27,H1084=1,$X$26)*_xlfn.IFS(I1084=0,$X$32,I1084=1,$X$31)*_xlfn.IFS(J1084=0,$X$37,J1084=1,$X$36)*_xlfn.IFS(K1084=0,$X$42,K1084=1,$X$41)*_xlfn.IFS(L1084=0,$X$47,L1084=1,$X$46)*_xlfn.IFS(M1084=0,$X$52,M1084=1,$X$51)*_xlfn.IFS(N1084=0,$X$57,N1084=1,$X$56)</f>
        <v>6.6698551578231375E-6</v>
      </c>
      <c r="Q1084" cm="1">
        <f t="array" ref="Q1084">$W$2*_xlfn.IFS(C1084="data_analyst",$Z$5,C1084="data_engineer",$Z$6,C1084="data_scientist",$Z$7)*_xlfn.IFS(E1084=0,$Z$12,E1084=1,$Z$11)*_xlfn.IFS(F1084=0,$Z$17,F1084=1,$Z$16)*_xlfn.IFS(G1084=0,$Z$22,G1084=1,$Z$21)*_xlfn.IFS(H1084=0,$Z$27,H1084=1,$Z$26)*_xlfn.IFS(I1084=0,$Z$32,I1084=1,$Z$31)*_xlfn.IFS(J1084=0,$Z$37,J1084=1,$Z$36)*_xlfn.IFS(K1084=0,$Z$42,K1084=1,$Z$41)*_xlfn.IFS(L1084=0,$Z$47,L1084=1,$Z$46)*_xlfn.IFS(M1084=0,$Z$52,M1084=1,$Z$51)*_xlfn.IFS(N1084=0,$Z$57,N1084=1,$Z$56)</f>
        <v>1.5927766875393896E-4</v>
      </c>
      <c r="R1084" t="str" cm="1">
        <f t="array" ref="R1084">_xlfn.IFS(AND(O1084&gt;P1084,O1084&gt;Q1084),"Low",AND(P1084&gt;O1084,P1084&gt;Q1084),"Medium",AND(Q1084&gt;O1084,Q1084&gt;P1084),"High")</f>
        <v>Low</v>
      </c>
      <c r="S1084" t="str">
        <f t="shared" si="34"/>
        <v>T</v>
      </c>
    </row>
    <row r="1085" spans="1:19" x14ac:dyDescent="0.3">
      <c r="A1085" t="s">
        <v>17</v>
      </c>
      <c r="B1085">
        <v>0</v>
      </c>
      <c r="C1085" t="s">
        <v>15</v>
      </c>
      <c r="D1085" t="str">
        <f t="shared" si="33"/>
        <v>Low</v>
      </c>
      <c r="E1085">
        <v>1</v>
      </c>
      <c r="F1085">
        <v>0</v>
      </c>
      <c r="G1085">
        <v>0</v>
      </c>
      <c r="H1085">
        <v>1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1</v>
      </c>
      <c r="O1085" cm="1">
        <f t="array" ref="O1085">$U$2*_xlfn.IFS(C1085="data_analyst",$V$5,C1085="data_engineer",$V$6,C1085="data_scientist",$V$7)*_xlfn.IFS(E1085=0,$V$12,E1085=1,$V$11)*_xlfn.IFS(F1085=0,$V$17,F1085=1,$V$16)*_xlfn.IFS(G1085=0,$V$22,G1085=1,$V$21)*_xlfn.IFS(H1085=0,$V$27,H1085=1,$V$26)*_xlfn.IFS(I1085=0,$V$32,I1085=1,$V$31)*_xlfn.IFS(J1085=0,$V$37,J1085=1,$V$36)*_xlfn.IFS(K1085=0,$V$42,K1085=1,$V$41)*_xlfn.IFS(L1085=0,$V$47,L1085=1,$V$46)*_xlfn.IFS(M1085=0,$V$52,M1085=1,$V$51)*_xlfn.IFS(N1085=0,$V$57,N1085=1,$V$56)</f>
        <v>1.038418630017864E-3</v>
      </c>
      <c r="P1085" cm="1">
        <f t="array" ref="P1085">$V$2*_xlfn.IFS(C1085="data_analyst",$X$5,C1085="data_engineer",$X$6,C1085="data_scientist",$X$7)*_xlfn.IFS(E1085=0,$X$12,E1085=1,$X$11)*_xlfn.IFS(F1085=0,$X$17,F1085=1,$X$16)*_xlfn.IFS(G1085=0,$X$22,G1085=1,$X$21)*_xlfn.IFS(H1085=0,$X$27,H1085=1,$X$26)*_xlfn.IFS(I1085=0,$X$32,I1085=1,$X$31)*_xlfn.IFS(J1085=0,$X$37,J1085=1,$X$36)*_xlfn.IFS(K1085=0,$X$42,K1085=1,$X$41)*_xlfn.IFS(L1085=0,$X$47,L1085=1,$X$46)*_xlfn.IFS(M1085=0,$X$52,M1085=1,$X$51)*_xlfn.IFS(N1085=0,$X$57,N1085=1,$X$56)</f>
        <v>6.2984956746185659E-5</v>
      </c>
      <c r="Q1085" cm="1">
        <f t="array" ref="Q1085">$W$2*_xlfn.IFS(C1085="data_analyst",$Z$5,C1085="data_engineer",$Z$6,C1085="data_scientist",$Z$7)*_xlfn.IFS(E1085=0,$Z$12,E1085=1,$Z$11)*_xlfn.IFS(F1085=0,$Z$17,F1085=1,$Z$16)*_xlfn.IFS(G1085=0,$Z$22,G1085=1,$Z$21)*_xlfn.IFS(H1085=0,$Z$27,H1085=1,$Z$26)*_xlfn.IFS(I1085=0,$Z$32,I1085=1,$Z$31)*_xlfn.IFS(J1085=0,$Z$37,J1085=1,$Z$36)*_xlfn.IFS(K1085=0,$Z$42,K1085=1,$Z$41)*_xlfn.IFS(L1085=0,$Z$47,L1085=1,$Z$46)*_xlfn.IFS(M1085=0,$Z$52,M1085=1,$Z$51)*_xlfn.IFS(N1085=0,$Z$57,N1085=1,$Z$56)</f>
        <v>2.0697796002454308E-4</v>
      </c>
      <c r="R1085" t="str" cm="1">
        <f t="array" ref="R1085">_xlfn.IFS(AND(O1085&gt;P1085,O1085&gt;Q1085),"Low",AND(P1085&gt;O1085,P1085&gt;Q1085),"Medium",AND(Q1085&gt;O1085,Q1085&gt;P1085),"High")</f>
        <v>Low</v>
      </c>
      <c r="S1085" t="str">
        <f t="shared" si="34"/>
        <v>T</v>
      </c>
    </row>
    <row r="1086" spans="1:19" x14ac:dyDescent="0.3">
      <c r="A1086" t="s">
        <v>17</v>
      </c>
      <c r="B1086">
        <v>4</v>
      </c>
      <c r="C1086" t="s">
        <v>15</v>
      </c>
      <c r="D1086" t="str">
        <f t="shared" si="33"/>
        <v>Low</v>
      </c>
      <c r="E1086">
        <v>1</v>
      </c>
      <c r="F1086">
        <v>1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1</v>
      </c>
      <c r="O1086" cm="1">
        <f t="array" ref="O1086">$U$2*_xlfn.IFS(C1086="data_analyst",$V$5,C1086="data_engineer",$V$6,C1086="data_scientist",$V$7)*_xlfn.IFS(E1086=0,$V$12,E1086=1,$V$11)*_xlfn.IFS(F1086=0,$V$17,F1086=1,$V$16)*_xlfn.IFS(G1086=0,$V$22,G1086=1,$V$21)*_xlfn.IFS(H1086=0,$V$27,H1086=1,$V$26)*_xlfn.IFS(I1086=0,$V$32,I1086=1,$V$31)*_xlfn.IFS(J1086=0,$V$37,J1086=1,$V$36)*_xlfn.IFS(K1086=0,$V$42,K1086=1,$V$41)*_xlfn.IFS(L1086=0,$V$47,L1086=1,$V$46)*_xlfn.IFS(M1086=0,$V$52,M1086=1,$V$51)*_xlfn.IFS(N1086=0,$V$57,N1086=1,$V$56)</f>
        <v>3.3388412337575021E-4</v>
      </c>
      <c r="P1086" cm="1">
        <f t="array" ref="P1086">$V$2*_xlfn.IFS(C1086="data_analyst",$X$5,C1086="data_engineer",$X$6,C1086="data_scientist",$X$7)*_xlfn.IFS(E1086=0,$X$12,E1086=1,$X$11)*_xlfn.IFS(F1086=0,$X$17,F1086=1,$X$16)*_xlfn.IFS(G1086=0,$X$22,G1086=1,$X$21)*_xlfn.IFS(H1086=0,$X$27,H1086=1,$X$26)*_xlfn.IFS(I1086=0,$X$32,I1086=1,$X$31)*_xlfn.IFS(J1086=0,$X$37,J1086=1,$X$36)*_xlfn.IFS(K1086=0,$X$42,K1086=1,$X$41)*_xlfn.IFS(L1086=0,$X$47,L1086=1,$X$46)*_xlfn.IFS(M1086=0,$X$52,M1086=1,$X$51)*_xlfn.IFS(N1086=0,$X$57,N1086=1,$X$56)</f>
        <v>1.6868781656080955E-4</v>
      </c>
      <c r="Q1086" cm="1">
        <f t="array" ref="Q1086">$W$2*_xlfn.IFS(C1086="data_analyst",$Z$5,C1086="data_engineer",$Z$6,C1086="data_scientist",$Z$7)*_xlfn.IFS(E1086=0,$Z$12,E1086=1,$Z$11)*_xlfn.IFS(F1086=0,$Z$17,F1086=1,$Z$16)*_xlfn.IFS(G1086=0,$Z$22,G1086=1,$Z$21)*_xlfn.IFS(H1086=0,$Z$27,H1086=1,$Z$26)*_xlfn.IFS(I1086=0,$Z$32,I1086=1,$Z$31)*_xlfn.IFS(J1086=0,$Z$37,J1086=1,$Z$36)*_xlfn.IFS(K1086=0,$Z$42,K1086=1,$Z$41)*_xlfn.IFS(L1086=0,$Z$47,L1086=1,$Z$46)*_xlfn.IFS(M1086=0,$Z$52,M1086=1,$Z$51)*_xlfn.IFS(N1086=0,$Z$57,N1086=1,$Z$56)</f>
        <v>2.4665136354004504E-4</v>
      </c>
      <c r="R1086" t="str" cm="1">
        <f t="array" ref="R1086">_xlfn.IFS(AND(O1086&gt;P1086,O1086&gt;Q1086),"Low",AND(P1086&gt;O1086,P1086&gt;Q1086),"Medium",AND(Q1086&gt;O1086,Q1086&gt;P1086),"High")</f>
        <v>Low</v>
      </c>
      <c r="S1086" t="str">
        <f t="shared" si="34"/>
        <v>T</v>
      </c>
    </row>
    <row r="1087" spans="1:19" x14ac:dyDescent="0.3">
      <c r="A1087" t="s">
        <v>17</v>
      </c>
      <c r="B1087">
        <v>3</v>
      </c>
      <c r="C1087" t="s">
        <v>15</v>
      </c>
      <c r="D1087" t="str">
        <f t="shared" si="33"/>
        <v>Low</v>
      </c>
      <c r="E1087">
        <v>0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1</v>
      </c>
      <c r="O1087" cm="1">
        <f t="array" ref="O1087">$U$2*_xlfn.IFS(C1087="data_analyst",$V$5,C1087="data_engineer",$V$6,C1087="data_scientist",$V$7)*_xlfn.IFS(E1087=0,$V$12,E1087=1,$V$11)*_xlfn.IFS(F1087=0,$V$17,F1087=1,$V$16)*_xlfn.IFS(G1087=0,$V$22,G1087=1,$V$21)*_xlfn.IFS(H1087=0,$V$27,H1087=1,$V$26)*_xlfn.IFS(I1087=0,$V$32,I1087=1,$V$31)*_xlfn.IFS(J1087=0,$V$37,J1087=1,$V$36)*_xlfn.IFS(K1087=0,$V$42,K1087=1,$V$41)*_xlfn.IFS(L1087=0,$V$47,L1087=1,$V$46)*_xlfn.IFS(M1087=0,$V$52,M1087=1,$V$51)*_xlfn.IFS(N1087=0,$V$57,N1087=1,$V$56)</f>
        <v>4.6298645463884189E-3</v>
      </c>
      <c r="P1087" cm="1">
        <f t="array" ref="P1087">$V$2*_xlfn.IFS(C1087="data_analyst",$X$5,C1087="data_engineer",$X$6,C1087="data_scientist",$X$7)*_xlfn.IFS(E1087=0,$X$12,E1087=1,$X$11)*_xlfn.IFS(F1087=0,$X$17,F1087=1,$X$16)*_xlfn.IFS(G1087=0,$X$22,G1087=1,$X$21)*_xlfn.IFS(H1087=0,$X$27,H1087=1,$X$26)*_xlfn.IFS(I1087=0,$X$32,I1087=1,$X$31)*_xlfn.IFS(J1087=0,$X$37,J1087=1,$X$36)*_xlfn.IFS(K1087=0,$X$42,K1087=1,$X$41)*_xlfn.IFS(L1087=0,$X$47,L1087=1,$X$46)*_xlfn.IFS(M1087=0,$X$52,M1087=1,$X$51)*_xlfn.IFS(N1087=0,$X$57,N1087=1,$X$56)</f>
        <v>2.6516803780137475E-5</v>
      </c>
      <c r="Q1087" cm="1">
        <f t="array" ref="Q1087">$W$2*_xlfn.IFS(C1087="data_analyst",$Z$5,C1087="data_engineer",$Z$6,C1087="data_scientist",$Z$7)*_xlfn.IFS(E1087=0,$Z$12,E1087=1,$Z$11)*_xlfn.IFS(F1087=0,$Z$17,F1087=1,$Z$16)*_xlfn.IFS(G1087=0,$Z$22,G1087=1,$Z$21)*_xlfn.IFS(H1087=0,$Z$27,H1087=1,$Z$26)*_xlfn.IFS(I1087=0,$Z$32,I1087=1,$Z$31)*_xlfn.IFS(J1087=0,$Z$37,J1087=1,$Z$36)*_xlfn.IFS(K1087=0,$Z$42,K1087=1,$Z$41)*_xlfn.IFS(L1087=0,$Z$47,L1087=1,$Z$46)*_xlfn.IFS(M1087=0,$Z$52,M1087=1,$Z$51)*_xlfn.IFS(N1087=0,$Z$57,N1087=1,$Z$56)</f>
        <v>1.9742118454560195E-4</v>
      </c>
      <c r="R1087" t="str" cm="1">
        <f t="array" ref="R1087">_xlfn.IFS(AND(O1087&gt;P1087,O1087&gt;Q1087),"Low",AND(P1087&gt;O1087,P1087&gt;Q1087),"Medium",AND(Q1087&gt;O1087,Q1087&gt;P1087),"High")</f>
        <v>Low</v>
      </c>
      <c r="S1087" t="str">
        <f t="shared" si="34"/>
        <v>T</v>
      </c>
    </row>
    <row r="1088" spans="1:19" x14ac:dyDescent="0.3">
      <c r="A1088" t="s">
        <v>17</v>
      </c>
      <c r="B1088">
        <v>1</v>
      </c>
      <c r="C1088" t="s">
        <v>15</v>
      </c>
      <c r="D1088" t="str">
        <f t="shared" si="33"/>
        <v>Low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 cm="1">
        <f t="array" ref="O1088">$U$2*_xlfn.IFS(C1088="data_analyst",$V$5,C1088="data_engineer",$V$6,C1088="data_scientist",$V$7)*_xlfn.IFS(E1088=0,$V$12,E1088=1,$V$11)*_xlfn.IFS(F1088=0,$V$17,F1088=1,$V$16)*_xlfn.IFS(G1088=0,$V$22,G1088=1,$V$21)*_xlfn.IFS(H1088=0,$V$27,H1088=1,$V$26)*_xlfn.IFS(I1088=0,$V$32,I1088=1,$V$31)*_xlfn.IFS(J1088=0,$V$37,J1088=1,$V$36)*_xlfn.IFS(K1088=0,$V$42,K1088=1,$V$41)*_xlfn.IFS(L1088=0,$V$47,L1088=1,$V$46)*_xlfn.IFS(M1088=0,$V$52,M1088=1,$V$51)*_xlfn.IFS(N1088=0,$V$57,N1088=1,$V$56)</f>
        <v>3.5980479398548316E-3</v>
      </c>
      <c r="P1088" cm="1">
        <f t="array" ref="P1088">$V$2*_xlfn.IFS(C1088="data_analyst",$X$5,C1088="data_engineer",$X$6,C1088="data_scientist",$X$7)*_xlfn.IFS(E1088=0,$X$12,E1088=1,$X$11)*_xlfn.IFS(F1088=0,$X$17,F1088=1,$X$16)*_xlfn.IFS(G1088=0,$X$22,G1088=1,$X$21)*_xlfn.IFS(H1088=0,$X$27,H1088=1,$X$26)*_xlfn.IFS(I1088=0,$X$32,I1088=1,$X$31)*_xlfn.IFS(J1088=0,$X$37,J1088=1,$X$36)*_xlfn.IFS(K1088=0,$X$42,K1088=1,$X$41)*_xlfn.IFS(L1088=0,$X$47,L1088=1,$X$46)*_xlfn.IFS(M1088=0,$X$52,M1088=1,$X$51)*_xlfn.IFS(N1088=0,$X$57,N1088=1,$X$56)</f>
        <v>6.6698551578231375E-6</v>
      </c>
      <c r="Q1088" cm="1">
        <f t="array" ref="Q1088">$W$2*_xlfn.IFS(C1088="data_analyst",$Z$5,C1088="data_engineer",$Z$6,C1088="data_scientist",$Z$7)*_xlfn.IFS(E1088=0,$Z$12,E1088=1,$Z$11)*_xlfn.IFS(F1088=0,$Z$17,F1088=1,$Z$16)*_xlfn.IFS(G1088=0,$Z$22,G1088=1,$Z$21)*_xlfn.IFS(H1088=0,$Z$27,H1088=1,$Z$26)*_xlfn.IFS(I1088=0,$Z$32,I1088=1,$Z$31)*_xlfn.IFS(J1088=0,$Z$37,J1088=1,$Z$36)*_xlfn.IFS(K1088=0,$Z$42,K1088=1,$Z$41)*_xlfn.IFS(L1088=0,$Z$47,L1088=1,$Z$46)*_xlfn.IFS(M1088=0,$Z$52,M1088=1,$Z$51)*_xlfn.IFS(N1088=0,$Z$57,N1088=1,$Z$56)</f>
        <v>1.5927766875393896E-4</v>
      </c>
      <c r="R1088" t="str" cm="1">
        <f t="array" ref="R1088">_xlfn.IFS(AND(O1088&gt;P1088,O1088&gt;Q1088),"Low",AND(P1088&gt;O1088,P1088&gt;Q1088),"Medium",AND(Q1088&gt;O1088,Q1088&gt;P1088),"High")</f>
        <v>Low</v>
      </c>
      <c r="S1088" t="str">
        <f t="shared" si="34"/>
        <v>T</v>
      </c>
    </row>
    <row r="1089" spans="1:19" x14ac:dyDescent="0.3">
      <c r="A1089" t="s">
        <v>17</v>
      </c>
      <c r="B1089">
        <v>1</v>
      </c>
      <c r="C1089" t="s">
        <v>15</v>
      </c>
      <c r="D1089" t="str">
        <f t="shared" si="33"/>
        <v>Low</v>
      </c>
      <c r="E1089">
        <v>0</v>
      </c>
      <c r="F1089">
        <v>1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1</v>
      </c>
      <c r="O1089" cm="1">
        <f t="array" ref="O1089">$U$2*_xlfn.IFS(C1089="data_analyst",$V$5,C1089="data_engineer",$V$6,C1089="data_scientist",$V$7)*_xlfn.IFS(E1089=0,$V$12,E1089=1,$V$11)*_xlfn.IFS(F1089=0,$V$17,F1089=1,$V$16)*_xlfn.IFS(G1089=0,$V$22,G1089=1,$V$21)*_xlfn.IFS(H1089=0,$V$27,H1089=1,$V$26)*_xlfn.IFS(I1089=0,$V$32,I1089=1,$V$31)*_xlfn.IFS(J1089=0,$V$37,J1089=1,$V$36)*_xlfn.IFS(K1089=0,$V$42,K1089=1,$V$41)*_xlfn.IFS(L1089=0,$V$47,L1089=1,$V$46)*_xlfn.IFS(M1089=0,$V$52,M1089=1,$V$51)*_xlfn.IFS(N1089=0,$V$57,N1089=1,$V$56)</f>
        <v>8.0538920544847136E-3</v>
      </c>
      <c r="P1089" cm="1">
        <f t="array" ref="P1089">$V$2*_xlfn.IFS(C1089="data_analyst",$X$5,C1089="data_engineer",$X$6,C1089="data_scientist",$X$7)*_xlfn.IFS(E1089=0,$X$12,E1089=1,$X$11)*_xlfn.IFS(F1089=0,$X$17,F1089=1,$X$16)*_xlfn.IFS(G1089=0,$X$22,G1089=1,$X$21)*_xlfn.IFS(H1089=0,$X$27,H1089=1,$X$26)*_xlfn.IFS(I1089=0,$X$32,I1089=1,$X$31)*_xlfn.IFS(J1089=0,$X$37,J1089=1,$X$36)*_xlfn.IFS(K1089=0,$X$42,K1089=1,$X$41)*_xlfn.IFS(L1089=0,$X$47,L1089=1,$X$46)*_xlfn.IFS(M1089=0,$X$52,M1089=1,$X$51)*_xlfn.IFS(N1089=0,$X$57,N1089=1,$X$56)</f>
        <v>3.2026103349562342E-5</v>
      </c>
      <c r="Q1089" cm="1">
        <f t="array" ref="Q1089">$W$2*_xlfn.IFS(C1089="data_analyst",$Z$5,C1089="data_engineer",$Z$6,C1089="data_scientist",$Z$7)*_xlfn.IFS(E1089=0,$Z$12,E1089=1,$Z$11)*_xlfn.IFS(F1089=0,$Z$17,F1089=1,$Z$16)*_xlfn.IFS(G1089=0,$Z$22,G1089=1,$Z$21)*_xlfn.IFS(H1089=0,$Z$27,H1089=1,$Z$26)*_xlfn.IFS(I1089=0,$Z$32,I1089=1,$Z$31)*_xlfn.IFS(J1089=0,$Z$37,J1089=1,$Z$36)*_xlfn.IFS(K1089=0,$Z$42,K1089=1,$Z$41)*_xlfn.IFS(L1089=0,$Z$47,L1089=1,$Z$46)*_xlfn.IFS(M1089=0,$Z$52,M1089=1,$Z$51)*_xlfn.IFS(N1089=0,$Z$57,N1089=1,$Z$56)</f>
        <v>3.0681362709042702E-4</v>
      </c>
      <c r="R1089" t="str" cm="1">
        <f t="array" ref="R1089">_xlfn.IFS(AND(O1089&gt;P1089,O1089&gt;Q1089),"Low",AND(P1089&gt;O1089,P1089&gt;Q1089),"Medium",AND(Q1089&gt;O1089,Q1089&gt;P1089),"High")</f>
        <v>Low</v>
      </c>
      <c r="S1089" t="str">
        <f t="shared" si="34"/>
        <v>T</v>
      </c>
    </row>
    <row r="1090" spans="1:19" x14ac:dyDescent="0.3">
      <c r="A1090" t="s">
        <v>17</v>
      </c>
      <c r="B1090">
        <v>0</v>
      </c>
      <c r="C1090" t="s">
        <v>15</v>
      </c>
      <c r="D1090" t="str">
        <f t="shared" ref="D1090:D1153" si="35">IF(AND(C1090="data_analyst",A1090="Medium",B1090&gt;4),"High",A1090)</f>
        <v>Low</v>
      </c>
      <c r="E1090">
        <v>0</v>
      </c>
      <c r="F1090">
        <v>1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1</v>
      </c>
      <c r="O1090" cm="1">
        <f t="array" ref="O1090">$U$2*_xlfn.IFS(C1090="data_analyst",$V$5,C1090="data_engineer",$V$6,C1090="data_scientist",$V$7)*_xlfn.IFS(E1090=0,$V$12,E1090=1,$V$11)*_xlfn.IFS(F1090=0,$V$17,F1090=1,$V$16)*_xlfn.IFS(G1090=0,$V$22,G1090=1,$V$21)*_xlfn.IFS(H1090=0,$V$27,H1090=1,$V$26)*_xlfn.IFS(I1090=0,$V$32,I1090=1,$V$31)*_xlfn.IFS(J1090=0,$V$37,J1090=1,$V$36)*_xlfn.IFS(K1090=0,$V$42,K1090=1,$V$41)*_xlfn.IFS(L1090=0,$V$47,L1090=1,$V$46)*_xlfn.IFS(M1090=0,$V$52,M1090=1,$V$51)*_xlfn.IFS(N1090=0,$V$57,N1090=1,$V$56)</f>
        <v>8.0538920544847136E-3</v>
      </c>
      <c r="P1090" cm="1">
        <f t="array" ref="P1090">$V$2*_xlfn.IFS(C1090="data_analyst",$X$5,C1090="data_engineer",$X$6,C1090="data_scientist",$X$7)*_xlfn.IFS(E1090=0,$X$12,E1090=1,$X$11)*_xlfn.IFS(F1090=0,$X$17,F1090=1,$X$16)*_xlfn.IFS(G1090=0,$X$22,G1090=1,$X$21)*_xlfn.IFS(H1090=0,$X$27,H1090=1,$X$26)*_xlfn.IFS(I1090=0,$X$32,I1090=1,$X$31)*_xlfn.IFS(J1090=0,$X$37,J1090=1,$X$36)*_xlfn.IFS(K1090=0,$X$42,K1090=1,$X$41)*_xlfn.IFS(L1090=0,$X$47,L1090=1,$X$46)*_xlfn.IFS(M1090=0,$X$52,M1090=1,$X$51)*_xlfn.IFS(N1090=0,$X$57,N1090=1,$X$56)</f>
        <v>3.2026103349562342E-5</v>
      </c>
      <c r="Q1090" cm="1">
        <f t="array" ref="Q1090">$W$2*_xlfn.IFS(C1090="data_analyst",$Z$5,C1090="data_engineer",$Z$6,C1090="data_scientist",$Z$7)*_xlfn.IFS(E1090=0,$Z$12,E1090=1,$Z$11)*_xlfn.IFS(F1090=0,$Z$17,F1090=1,$Z$16)*_xlfn.IFS(G1090=0,$Z$22,G1090=1,$Z$21)*_xlfn.IFS(H1090=0,$Z$27,H1090=1,$Z$26)*_xlfn.IFS(I1090=0,$Z$32,I1090=1,$Z$31)*_xlfn.IFS(J1090=0,$Z$37,J1090=1,$Z$36)*_xlfn.IFS(K1090=0,$Z$42,K1090=1,$Z$41)*_xlfn.IFS(L1090=0,$Z$47,L1090=1,$Z$46)*_xlfn.IFS(M1090=0,$Z$52,M1090=1,$Z$51)*_xlfn.IFS(N1090=0,$Z$57,N1090=1,$Z$56)</f>
        <v>3.0681362709042702E-4</v>
      </c>
      <c r="R1090" t="str" cm="1">
        <f t="array" ref="R1090">_xlfn.IFS(AND(O1090&gt;P1090,O1090&gt;Q1090),"Low",AND(P1090&gt;O1090,P1090&gt;Q1090),"Medium",AND(Q1090&gt;O1090,Q1090&gt;P1090),"High")</f>
        <v>Low</v>
      </c>
      <c r="S1090" t="str">
        <f t="shared" si="34"/>
        <v>T</v>
      </c>
    </row>
    <row r="1091" spans="1:19" x14ac:dyDescent="0.3">
      <c r="A1091" t="s">
        <v>17</v>
      </c>
      <c r="B1091">
        <v>0</v>
      </c>
      <c r="C1091" t="s">
        <v>15</v>
      </c>
      <c r="D1091" t="str">
        <f t="shared" si="35"/>
        <v>Low</v>
      </c>
      <c r="E1091">
        <v>0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 cm="1">
        <f t="array" ref="O1091">$U$2*_xlfn.IFS(C1091="data_analyst",$V$5,C1091="data_engineer",$V$6,C1091="data_scientist",$V$7)*_xlfn.IFS(E1091=0,$V$12,E1091=1,$V$11)*_xlfn.IFS(F1091=0,$V$17,F1091=1,$V$16)*_xlfn.IFS(G1091=0,$V$22,G1091=1,$V$21)*_xlfn.IFS(H1091=0,$V$27,H1091=1,$V$26)*_xlfn.IFS(I1091=0,$V$32,I1091=1,$V$31)*_xlfn.IFS(J1091=0,$V$37,J1091=1,$V$36)*_xlfn.IFS(K1091=0,$V$42,K1091=1,$V$41)*_xlfn.IFS(L1091=0,$V$47,L1091=1,$V$46)*_xlfn.IFS(M1091=0,$V$52,M1091=1,$V$51)*_xlfn.IFS(N1091=0,$V$57,N1091=1,$V$56)</f>
        <v>2.3455829444072339E-2</v>
      </c>
      <c r="P1091" cm="1">
        <f t="array" ref="P1091">$V$2*_xlfn.IFS(C1091="data_analyst",$X$5,C1091="data_engineer",$X$6,C1091="data_scientist",$X$7)*_xlfn.IFS(E1091=0,$X$12,E1091=1,$X$11)*_xlfn.IFS(F1091=0,$X$17,F1091=1,$X$16)*_xlfn.IFS(G1091=0,$X$22,G1091=1,$X$21)*_xlfn.IFS(H1091=0,$X$27,H1091=1,$X$26)*_xlfn.IFS(I1091=0,$X$32,I1091=1,$X$31)*_xlfn.IFS(J1091=0,$X$37,J1091=1,$X$36)*_xlfn.IFS(K1091=0,$X$42,K1091=1,$X$41)*_xlfn.IFS(L1091=0,$X$47,L1091=1,$X$46)*_xlfn.IFS(M1091=0,$X$52,M1091=1,$X$51)*_xlfn.IFS(N1091=0,$X$57,N1091=1,$X$56)</f>
        <v>1.3229474467763136E-4</v>
      </c>
      <c r="Q1091" cm="1">
        <f t="array" ref="Q1091">$W$2*_xlfn.IFS(C1091="data_analyst",$Z$5,C1091="data_engineer",$Z$6,C1091="data_scientist",$Z$7)*_xlfn.IFS(E1091=0,$Z$12,E1091=1,$Z$11)*_xlfn.IFS(F1091=0,$Z$17,F1091=1,$Z$16)*_xlfn.IFS(G1091=0,$Z$22,G1091=1,$Z$21)*_xlfn.IFS(H1091=0,$Z$27,H1091=1,$Z$26)*_xlfn.IFS(I1091=0,$Z$32,I1091=1,$Z$31)*_xlfn.IFS(J1091=0,$Z$37,J1091=1,$Z$36)*_xlfn.IFS(K1091=0,$Z$42,K1091=1,$Z$41)*_xlfn.IFS(L1091=0,$Z$47,L1091=1,$Z$46)*_xlfn.IFS(M1091=0,$Z$52,M1091=1,$Z$51)*_xlfn.IFS(N1091=0,$Z$57,N1091=1,$Z$56)</f>
        <v>1.0934096374833335E-3</v>
      </c>
      <c r="R1091" t="str" cm="1">
        <f t="array" ref="R1091">_xlfn.IFS(AND(O1091&gt;P1091,O1091&gt;Q1091),"Low",AND(P1091&gt;O1091,P1091&gt;Q1091),"Medium",AND(Q1091&gt;O1091,Q1091&gt;P1091),"High")</f>
        <v>Low</v>
      </c>
      <c r="S1091" t="str">
        <f t="shared" ref="S1091:S1154" si="36">IF(D1091=R1091,"T","F")</f>
        <v>T</v>
      </c>
    </row>
    <row r="1092" spans="1:19" x14ac:dyDescent="0.3">
      <c r="A1092" t="s">
        <v>17</v>
      </c>
      <c r="B1092">
        <v>1</v>
      </c>
      <c r="C1092" t="s">
        <v>15</v>
      </c>
      <c r="D1092" t="str">
        <f t="shared" si="35"/>
        <v>Low</v>
      </c>
      <c r="E1092">
        <v>0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 cm="1">
        <f t="array" ref="O1092">$U$2*_xlfn.IFS(C1092="data_analyst",$V$5,C1092="data_engineer",$V$6,C1092="data_scientist",$V$7)*_xlfn.IFS(E1092=0,$V$12,E1092=1,$V$11)*_xlfn.IFS(F1092=0,$V$17,F1092=1,$V$16)*_xlfn.IFS(G1092=0,$V$22,G1092=1,$V$21)*_xlfn.IFS(H1092=0,$V$27,H1092=1,$V$26)*_xlfn.IFS(I1092=0,$V$32,I1092=1,$V$31)*_xlfn.IFS(J1092=0,$V$37,J1092=1,$V$36)*_xlfn.IFS(K1092=0,$V$42,K1092=1,$V$41)*_xlfn.IFS(L1092=0,$V$47,L1092=1,$V$46)*_xlfn.IFS(M1092=0,$V$52,M1092=1,$V$51)*_xlfn.IFS(N1092=0,$V$57,N1092=1,$V$56)</f>
        <v>2.3455829444072339E-2</v>
      </c>
      <c r="P1092" cm="1">
        <f t="array" ref="P1092">$V$2*_xlfn.IFS(C1092="data_analyst",$X$5,C1092="data_engineer",$X$6,C1092="data_scientist",$X$7)*_xlfn.IFS(E1092=0,$X$12,E1092=1,$X$11)*_xlfn.IFS(F1092=0,$X$17,F1092=1,$X$16)*_xlfn.IFS(G1092=0,$X$22,G1092=1,$X$21)*_xlfn.IFS(H1092=0,$X$27,H1092=1,$X$26)*_xlfn.IFS(I1092=0,$X$32,I1092=1,$X$31)*_xlfn.IFS(J1092=0,$X$37,J1092=1,$X$36)*_xlfn.IFS(K1092=0,$X$42,K1092=1,$X$41)*_xlfn.IFS(L1092=0,$X$47,L1092=1,$X$46)*_xlfn.IFS(M1092=0,$X$52,M1092=1,$X$51)*_xlfn.IFS(N1092=0,$X$57,N1092=1,$X$56)</f>
        <v>1.3229474467763136E-4</v>
      </c>
      <c r="Q1092" cm="1">
        <f t="array" ref="Q1092">$W$2*_xlfn.IFS(C1092="data_analyst",$Z$5,C1092="data_engineer",$Z$6,C1092="data_scientist",$Z$7)*_xlfn.IFS(E1092=0,$Z$12,E1092=1,$Z$11)*_xlfn.IFS(F1092=0,$Z$17,F1092=1,$Z$16)*_xlfn.IFS(G1092=0,$Z$22,G1092=1,$Z$21)*_xlfn.IFS(H1092=0,$Z$27,H1092=1,$Z$26)*_xlfn.IFS(I1092=0,$Z$32,I1092=1,$Z$31)*_xlfn.IFS(J1092=0,$Z$37,J1092=1,$Z$36)*_xlfn.IFS(K1092=0,$Z$42,K1092=1,$Z$41)*_xlfn.IFS(L1092=0,$Z$47,L1092=1,$Z$46)*_xlfn.IFS(M1092=0,$Z$52,M1092=1,$Z$51)*_xlfn.IFS(N1092=0,$Z$57,N1092=1,$Z$56)</f>
        <v>1.0934096374833335E-3</v>
      </c>
      <c r="R1092" t="str" cm="1">
        <f t="array" ref="R1092">_xlfn.IFS(AND(O1092&gt;P1092,O1092&gt;Q1092),"Low",AND(P1092&gt;O1092,P1092&gt;Q1092),"Medium",AND(Q1092&gt;O1092,Q1092&gt;P1092),"High")</f>
        <v>Low</v>
      </c>
      <c r="S1092" t="str">
        <f t="shared" si="36"/>
        <v>T</v>
      </c>
    </row>
    <row r="1093" spans="1:19" x14ac:dyDescent="0.3">
      <c r="A1093" t="s">
        <v>17</v>
      </c>
      <c r="B1093">
        <v>1</v>
      </c>
      <c r="C1093" t="s">
        <v>15</v>
      </c>
      <c r="D1093" t="str">
        <f t="shared" si="35"/>
        <v>Low</v>
      </c>
      <c r="E1093">
        <v>1</v>
      </c>
      <c r="F1093">
        <v>1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 cm="1">
        <f t="array" ref="O1093">$U$2*_xlfn.IFS(C1093="data_analyst",$V$5,C1093="data_engineer",$V$6,C1093="data_scientist",$V$7)*_xlfn.IFS(E1093=0,$V$12,E1093=1,$V$11)*_xlfn.IFS(F1093=0,$V$17,F1093=1,$V$16)*_xlfn.IFS(G1093=0,$V$22,G1093=1,$V$21)*_xlfn.IFS(H1093=0,$V$27,H1093=1,$V$26)*_xlfn.IFS(I1093=0,$V$32,I1093=1,$V$31)*_xlfn.IFS(J1093=0,$V$37,J1093=1,$V$36)*_xlfn.IFS(K1093=0,$V$42,K1093=1,$V$41)*_xlfn.IFS(L1093=0,$V$47,L1093=1,$V$46)*_xlfn.IFS(M1093=0,$V$52,M1093=1,$V$51)*_xlfn.IFS(N1093=0,$V$57,N1093=1,$V$56)</f>
        <v>1.9274815226564937E-5</v>
      </c>
      <c r="P1093" cm="1">
        <f t="array" ref="P1093">$V$2*_xlfn.IFS(C1093="data_analyst",$X$5,C1093="data_engineer",$X$6,C1093="data_scientist",$X$7)*_xlfn.IFS(E1093=0,$X$12,E1093=1,$X$11)*_xlfn.IFS(F1093=0,$X$17,F1093=1,$X$16)*_xlfn.IFS(G1093=0,$X$22,G1093=1,$X$21)*_xlfn.IFS(H1093=0,$X$27,H1093=1,$X$26)*_xlfn.IFS(I1093=0,$X$32,I1093=1,$X$31)*_xlfn.IFS(J1093=0,$X$37,J1093=1,$X$36)*_xlfn.IFS(K1093=0,$X$42,K1093=1,$X$41)*_xlfn.IFS(L1093=0,$X$47,L1093=1,$X$46)*_xlfn.IFS(M1093=0,$X$52,M1093=1,$X$51)*_xlfn.IFS(N1093=0,$X$57,N1093=1,$X$56)</f>
        <v>1.4310366807231214E-5</v>
      </c>
      <c r="Q1093" cm="1">
        <f t="array" ref="Q1093">$W$2*_xlfn.IFS(C1093="data_analyst",$Z$5,C1093="data_engineer",$Z$6,C1093="data_scientist",$Z$7)*_xlfn.IFS(E1093=0,$Z$12,E1093=1,$Z$11)*_xlfn.IFS(F1093=0,$Z$17,F1093=1,$Z$16)*_xlfn.IFS(G1093=0,$Z$22,G1093=1,$Z$21)*_xlfn.IFS(H1093=0,$Z$27,H1093=1,$Z$26)*_xlfn.IFS(I1093=0,$Z$32,I1093=1,$Z$31)*_xlfn.IFS(J1093=0,$Z$37,J1093=1,$Z$36)*_xlfn.IFS(K1093=0,$Z$42,K1093=1,$Z$41)*_xlfn.IFS(L1093=0,$Z$47,L1093=1,$Z$46)*_xlfn.IFS(M1093=0,$Z$52,M1093=1,$Z$51)*_xlfn.IFS(N1093=0,$Z$57,N1093=1,$Z$56)</f>
        <v>5.7739308909611816E-5</v>
      </c>
      <c r="R1093" t="str" cm="1">
        <f t="array" ref="R1093">_xlfn.IFS(AND(O1093&gt;P1093,O1093&gt;Q1093),"Low",AND(P1093&gt;O1093,P1093&gt;Q1093),"Medium",AND(Q1093&gt;O1093,Q1093&gt;P1093),"High")</f>
        <v>High</v>
      </c>
      <c r="S1093" t="str">
        <f t="shared" si="36"/>
        <v>F</v>
      </c>
    </row>
    <row r="1094" spans="1:19" x14ac:dyDescent="0.3">
      <c r="A1094" t="s">
        <v>17</v>
      </c>
      <c r="B1094">
        <v>1</v>
      </c>
      <c r="C1094" t="s">
        <v>15</v>
      </c>
      <c r="D1094" t="str">
        <f t="shared" si="35"/>
        <v>Low</v>
      </c>
      <c r="E1094">
        <v>1</v>
      </c>
      <c r="F1094">
        <v>1</v>
      </c>
      <c r="G1094">
        <v>1</v>
      </c>
      <c r="H1094">
        <v>1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1</v>
      </c>
      <c r="O1094" cm="1">
        <f t="array" ref="O1094">$U$2*_xlfn.IFS(C1094="data_analyst",$V$5,C1094="data_engineer",$V$6,C1094="data_scientist",$V$7)*_xlfn.IFS(E1094=0,$V$12,E1094=1,$V$11)*_xlfn.IFS(F1094=0,$V$17,F1094=1,$V$16)*_xlfn.IFS(G1094=0,$V$22,G1094=1,$V$21)*_xlfn.IFS(H1094=0,$V$27,H1094=1,$V$26)*_xlfn.IFS(I1094=0,$V$32,I1094=1,$V$31)*_xlfn.IFS(J1094=0,$V$37,J1094=1,$V$36)*_xlfn.IFS(K1094=0,$V$42,K1094=1,$V$41)*_xlfn.IFS(L1094=0,$V$47,L1094=1,$V$46)*_xlfn.IFS(M1094=0,$V$52,M1094=1,$V$51)*_xlfn.IFS(N1094=0,$V$57,N1094=1,$V$56)</f>
        <v>1.4150814373464161E-4</v>
      </c>
      <c r="P1094" cm="1">
        <f t="array" ref="P1094">$V$2*_xlfn.IFS(C1094="data_analyst",$X$5,C1094="data_engineer",$X$6,C1094="data_scientist",$X$7)*_xlfn.IFS(E1094=0,$X$12,E1094=1,$X$11)*_xlfn.IFS(F1094=0,$X$17,F1094=1,$X$16)*_xlfn.IFS(G1094=0,$X$22,G1094=1,$X$21)*_xlfn.IFS(H1094=0,$X$27,H1094=1,$X$26)*_xlfn.IFS(I1094=0,$X$32,I1094=1,$X$31)*_xlfn.IFS(J1094=0,$X$37,J1094=1,$X$36)*_xlfn.IFS(K1094=0,$X$42,K1094=1,$X$41)*_xlfn.IFS(L1094=0,$X$47,L1094=1,$X$46)*_xlfn.IFS(M1094=0,$X$52,M1094=1,$X$51)*_xlfn.IFS(N1094=0,$X$57,N1094=1,$X$56)</f>
        <v>6.8816277449232317E-5</v>
      </c>
      <c r="Q1094" cm="1">
        <f t="array" ref="Q1094">$W$2*_xlfn.IFS(C1094="data_analyst",$Z$5,C1094="data_engineer",$Z$6,C1094="data_scientist",$Z$7)*_xlfn.IFS(E1094=0,$Z$12,E1094=1,$Z$11)*_xlfn.IFS(F1094=0,$Z$17,F1094=1,$Z$16)*_xlfn.IFS(G1094=0,$Z$22,G1094=1,$Z$21)*_xlfn.IFS(H1094=0,$Z$27,H1094=1,$Z$26)*_xlfn.IFS(I1094=0,$Z$32,I1094=1,$Z$31)*_xlfn.IFS(J1094=0,$Z$37,J1094=1,$Z$36)*_xlfn.IFS(K1094=0,$Z$42,K1094=1,$Z$41)*_xlfn.IFS(L1094=0,$Z$47,L1094=1,$Z$46)*_xlfn.IFS(M1094=0,$Z$52,M1094=1,$Z$51)*_xlfn.IFS(N1094=0,$Z$57,N1094=1,$Z$56)</f>
        <v>9.6499493131341966E-5</v>
      </c>
      <c r="R1094" t="str" cm="1">
        <f t="array" ref="R1094">_xlfn.IFS(AND(O1094&gt;P1094,O1094&gt;Q1094),"Low",AND(P1094&gt;O1094,P1094&gt;Q1094),"Medium",AND(Q1094&gt;O1094,Q1094&gt;P1094),"High")</f>
        <v>Low</v>
      </c>
      <c r="S1094" t="str">
        <f t="shared" si="36"/>
        <v>T</v>
      </c>
    </row>
    <row r="1095" spans="1:19" x14ac:dyDescent="0.3">
      <c r="A1095" t="s">
        <v>17</v>
      </c>
      <c r="B1095">
        <v>5</v>
      </c>
      <c r="C1095" t="s">
        <v>15</v>
      </c>
      <c r="D1095" t="str">
        <f t="shared" si="35"/>
        <v>Low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 cm="1">
        <f t="array" ref="O1095">$U$2*_xlfn.IFS(C1095="data_analyst",$V$5,C1095="data_engineer",$V$6,C1095="data_scientist",$V$7)*_xlfn.IFS(E1095=0,$V$12,E1095=1,$V$11)*_xlfn.IFS(F1095=0,$V$17,F1095=1,$V$16)*_xlfn.IFS(G1095=0,$V$22,G1095=1,$V$21)*_xlfn.IFS(H1095=0,$V$27,H1095=1,$V$26)*_xlfn.IFS(I1095=0,$V$32,I1095=1,$V$31)*_xlfn.IFS(J1095=0,$V$37,J1095=1,$V$36)*_xlfn.IFS(K1095=0,$V$42,K1095=1,$V$41)*_xlfn.IFS(L1095=0,$V$47,L1095=1,$V$46)*_xlfn.IFS(M1095=0,$V$52,M1095=1,$V$51)*_xlfn.IFS(N1095=0,$V$57,N1095=1,$V$56)</f>
        <v>1.8002646761135725E-2</v>
      </c>
      <c r="P1095" cm="1">
        <f t="array" ref="P1095">$V$2*_xlfn.IFS(C1095="data_analyst",$X$5,C1095="data_engineer",$X$6,C1095="data_scientist",$X$7)*_xlfn.IFS(E1095=0,$X$12,E1095=1,$X$11)*_xlfn.IFS(F1095=0,$X$17,F1095=1,$X$16)*_xlfn.IFS(G1095=0,$X$22,G1095=1,$X$21)*_xlfn.IFS(H1095=0,$X$27,H1095=1,$X$26)*_xlfn.IFS(I1095=0,$X$32,I1095=1,$X$31)*_xlfn.IFS(J1095=0,$X$37,J1095=1,$X$36)*_xlfn.IFS(K1095=0,$X$42,K1095=1,$X$41)*_xlfn.IFS(L1095=0,$X$47,L1095=1,$X$46)*_xlfn.IFS(M1095=0,$X$52,M1095=1,$X$51)*_xlfn.IFS(N1095=0,$X$57,N1095=1,$X$56)</f>
        <v>1.1404719368761322E-4</v>
      </c>
      <c r="Q1095" cm="1">
        <f t="array" ref="Q1095">$W$2*_xlfn.IFS(C1095="data_analyst",$Z$5,C1095="data_engineer",$Z$6,C1095="data_scientist",$Z$7)*_xlfn.IFS(E1095=0,$Z$12,E1095=1,$Z$11)*_xlfn.IFS(F1095=0,$Z$17,F1095=1,$Z$16)*_xlfn.IFS(G1095=0,$Z$22,G1095=1,$Z$21)*_xlfn.IFS(H1095=0,$Z$27,H1095=1,$Z$26)*_xlfn.IFS(I1095=0,$Z$32,I1095=1,$Z$31)*_xlfn.IFS(J1095=0,$Z$37,J1095=1,$Z$36)*_xlfn.IFS(K1095=0,$Z$42,K1095=1,$Z$41)*_xlfn.IFS(L1095=0,$Z$47,L1095=1,$Z$46)*_xlfn.IFS(M1095=0,$Z$52,M1095=1,$Z$51)*_xlfn.IFS(N1095=0,$Z$57,N1095=1,$Z$56)</f>
        <v>1.0309290867700006E-3</v>
      </c>
      <c r="R1095" t="str" cm="1">
        <f t="array" ref="R1095">_xlfn.IFS(AND(O1095&gt;P1095,O1095&gt;Q1095),"Low",AND(P1095&gt;O1095,P1095&gt;Q1095),"Medium",AND(Q1095&gt;O1095,Q1095&gt;P1095),"High")</f>
        <v>Low</v>
      </c>
      <c r="S1095" t="str">
        <f t="shared" si="36"/>
        <v>T</v>
      </c>
    </row>
    <row r="1096" spans="1:19" x14ac:dyDescent="0.3">
      <c r="A1096" t="s">
        <v>17</v>
      </c>
      <c r="B1096">
        <v>2</v>
      </c>
      <c r="C1096" t="s">
        <v>15</v>
      </c>
      <c r="D1096" t="str">
        <f t="shared" si="35"/>
        <v>Low</v>
      </c>
      <c r="E1096">
        <v>1</v>
      </c>
      <c r="F1096">
        <v>1</v>
      </c>
      <c r="G1096">
        <v>0</v>
      </c>
      <c r="H1096">
        <v>1</v>
      </c>
      <c r="I1096">
        <v>0</v>
      </c>
      <c r="J1096">
        <v>1</v>
      </c>
      <c r="K1096">
        <v>1</v>
      </c>
      <c r="L1096">
        <v>0</v>
      </c>
      <c r="M1096">
        <v>1</v>
      </c>
      <c r="N1096">
        <v>1</v>
      </c>
      <c r="O1096" cm="1">
        <f t="array" ref="O1096">$U$2*_xlfn.IFS(C1096="data_analyst",$V$5,C1096="data_engineer",$V$6,C1096="data_scientist",$V$7)*_xlfn.IFS(E1096=0,$V$12,E1096=1,$V$11)*_xlfn.IFS(F1096=0,$V$17,F1096=1,$V$16)*_xlfn.IFS(G1096=0,$V$22,G1096=1,$V$21)*_xlfn.IFS(H1096=0,$V$27,H1096=1,$V$26)*_xlfn.IFS(I1096=0,$V$32,I1096=1,$V$31)*_xlfn.IFS(J1096=0,$V$37,J1096=1,$V$36)*_xlfn.IFS(K1096=0,$V$42,K1096=1,$V$41)*_xlfn.IFS(L1096=0,$V$47,L1096=1,$V$46)*_xlfn.IFS(M1096=0,$V$52,M1096=1,$V$51)*_xlfn.IFS(N1096=0,$V$57,N1096=1,$V$56)</f>
        <v>2.2629151392144026E-5</v>
      </c>
      <c r="P1096" cm="1">
        <f t="array" ref="P1096">$V$2*_xlfn.IFS(C1096="data_analyst",$X$5,C1096="data_engineer",$X$6,C1096="data_scientist",$X$7)*_xlfn.IFS(E1096=0,$X$12,E1096=1,$X$11)*_xlfn.IFS(F1096=0,$X$17,F1096=1,$X$16)*_xlfn.IFS(G1096=0,$X$22,G1096=1,$X$21)*_xlfn.IFS(H1096=0,$X$27,H1096=1,$X$26)*_xlfn.IFS(I1096=0,$X$32,I1096=1,$X$31)*_xlfn.IFS(J1096=0,$X$37,J1096=1,$X$36)*_xlfn.IFS(K1096=0,$X$42,K1096=1,$X$41)*_xlfn.IFS(L1096=0,$X$47,L1096=1,$X$46)*_xlfn.IFS(M1096=0,$X$52,M1096=1,$X$51)*_xlfn.IFS(N1096=0,$X$57,N1096=1,$X$56)</f>
        <v>8.1850965698946933E-6</v>
      </c>
      <c r="Q1096" cm="1">
        <f t="array" ref="Q1096">$W$2*_xlfn.IFS(C1096="data_analyst",$Z$5,C1096="data_engineer",$Z$6,C1096="data_scientist",$Z$7)*_xlfn.IFS(E1096=0,$Z$12,E1096=1,$Z$11)*_xlfn.IFS(F1096=0,$Z$17,F1096=1,$Z$16)*_xlfn.IFS(G1096=0,$Z$22,G1096=1,$Z$21)*_xlfn.IFS(H1096=0,$Z$27,H1096=1,$Z$26)*_xlfn.IFS(I1096=0,$Z$32,I1096=1,$Z$31)*_xlfn.IFS(J1096=0,$Z$37,J1096=1,$Z$36)*_xlfn.IFS(K1096=0,$Z$42,K1096=1,$Z$41)*_xlfn.IFS(L1096=0,$Z$47,L1096=1,$Z$46)*_xlfn.IFS(M1096=0,$Z$52,M1096=1,$Z$51)*_xlfn.IFS(N1096=0,$Z$57,N1096=1,$Z$56)</f>
        <v>1.2496434692850682E-5</v>
      </c>
      <c r="R1096" t="str" cm="1">
        <f t="array" ref="R1096">_xlfn.IFS(AND(O1096&gt;P1096,O1096&gt;Q1096),"Low",AND(P1096&gt;O1096,P1096&gt;Q1096),"Medium",AND(Q1096&gt;O1096,Q1096&gt;P1096),"High")</f>
        <v>Low</v>
      </c>
      <c r="S1096" t="str">
        <f t="shared" si="36"/>
        <v>T</v>
      </c>
    </row>
    <row r="1097" spans="1:19" x14ac:dyDescent="0.3">
      <c r="A1097" t="s">
        <v>17</v>
      </c>
      <c r="B1097">
        <v>5</v>
      </c>
      <c r="C1097" t="s">
        <v>15</v>
      </c>
      <c r="D1097" t="str">
        <f t="shared" si="35"/>
        <v>Low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1</v>
      </c>
      <c r="O1097" cm="1">
        <f t="array" ref="O1097">$U$2*_xlfn.IFS(C1097="data_analyst",$V$5,C1097="data_engineer",$V$6,C1097="data_scientist",$V$7)*_xlfn.IFS(E1097=0,$V$12,E1097=1,$V$11)*_xlfn.IFS(F1097=0,$V$17,F1097=1,$V$16)*_xlfn.IFS(G1097=0,$V$22,G1097=1,$V$21)*_xlfn.IFS(H1097=0,$V$27,H1097=1,$V$26)*_xlfn.IFS(I1097=0,$V$32,I1097=1,$V$31)*_xlfn.IFS(J1097=0,$V$37,J1097=1,$V$36)*_xlfn.IFS(K1097=0,$V$42,K1097=1,$V$41)*_xlfn.IFS(L1097=0,$V$47,L1097=1,$V$46)*_xlfn.IFS(M1097=0,$V$52,M1097=1,$V$51)*_xlfn.IFS(N1097=0,$V$57,N1097=1,$V$56)</f>
        <v>6.1814643585689803E-3</v>
      </c>
      <c r="P1097" cm="1">
        <f t="array" ref="P1097">$V$2*_xlfn.IFS(C1097="data_analyst",$X$5,C1097="data_engineer",$X$6,C1097="data_scientist",$X$7)*_xlfn.IFS(E1097=0,$X$12,E1097=1,$X$11)*_xlfn.IFS(F1097=0,$X$17,F1097=1,$X$16)*_xlfn.IFS(G1097=0,$X$22,G1097=1,$X$21)*_xlfn.IFS(H1097=0,$X$27,H1097=1,$X$26)*_xlfn.IFS(I1097=0,$X$32,I1097=1,$X$31)*_xlfn.IFS(J1097=0,$X$37,J1097=1,$X$36)*_xlfn.IFS(K1097=0,$X$42,K1097=1,$X$41)*_xlfn.IFS(L1097=0,$X$47,L1097=1,$X$46)*_xlfn.IFS(M1097=0,$X$52,M1097=1,$X$51)*_xlfn.IFS(N1097=0,$X$57,N1097=1,$X$56)</f>
        <v>2.760870978410546E-5</v>
      </c>
      <c r="Q1097" cm="1">
        <f t="array" ref="Q1097">$W$2*_xlfn.IFS(C1097="data_analyst",$Z$5,C1097="data_engineer",$Z$6,C1097="data_scientist",$Z$7)*_xlfn.IFS(E1097=0,$Z$12,E1097=1,$Z$11)*_xlfn.IFS(F1097=0,$Z$17,F1097=1,$Z$16)*_xlfn.IFS(G1097=0,$Z$22,G1097=1,$Z$21)*_xlfn.IFS(H1097=0,$Z$27,H1097=1,$Z$26)*_xlfn.IFS(I1097=0,$Z$32,I1097=1,$Z$31)*_xlfn.IFS(J1097=0,$Z$37,J1097=1,$Z$36)*_xlfn.IFS(K1097=0,$Z$42,K1097=1,$Z$41)*_xlfn.IFS(L1097=0,$Z$47,L1097=1,$Z$46)*_xlfn.IFS(M1097=0,$Z$52,M1097=1,$Z$51)*_xlfn.IFS(N1097=0,$Z$57,N1097=1,$Z$56)</f>
        <v>2.8928141982811694E-4</v>
      </c>
      <c r="R1097" t="str" cm="1">
        <f t="array" ref="R1097">_xlfn.IFS(AND(O1097&gt;P1097,O1097&gt;Q1097),"Low",AND(P1097&gt;O1097,P1097&gt;Q1097),"Medium",AND(Q1097&gt;O1097,Q1097&gt;P1097),"High")</f>
        <v>Low</v>
      </c>
      <c r="S1097" t="str">
        <f t="shared" si="36"/>
        <v>T</v>
      </c>
    </row>
    <row r="1098" spans="1:19" x14ac:dyDescent="0.3">
      <c r="A1098" t="s">
        <v>17</v>
      </c>
      <c r="B1098">
        <v>1</v>
      </c>
      <c r="C1098" t="s">
        <v>15</v>
      </c>
      <c r="D1098" t="str">
        <f t="shared" si="35"/>
        <v>Low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1</v>
      </c>
      <c r="O1098" cm="1">
        <f t="array" ref="O1098">$U$2*_xlfn.IFS(C1098="data_analyst",$V$5,C1098="data_engineer",$V$6,C1098="data_scientist",$V$7)*_xlfn.IFS(E1098=0,$V$12,E1098=1,$V$11)*_xlfn.IFS(F1098=0,$V$17,F1098=1,$V$16)*_xlfn.IFS(G1098=0,$V$22,G1098=1,$V$21)*_xlfn.IFS(H1098=0,$V$27,H1098=1,$V$26)*_xlfn.IFS(I1098=0,$V$32,I1098=1,$V$31)*_xlfn.IFS(J1098=0,$V$37,J1098=1,$V$36)*_xlfn.IFS(K1098=0,$V$42,K1098=1,$V$41)*_xlfn.IFS(L1098=0,$V$47,L1098=1,$V$46)*_xlfn.IFS(M1098=0,$V$52,M1098=1,$V$51)*_xlfn.IFS(N1098=0,$V$57,N1098=1,$V$56)</f>
        <v>6.1814643585689803E-3</v>
      </c>
      <c r="P1098" cm="1">
        <f t="array" ref="P1098">$V$2*_xlfn.IFS(C1098="data_analyst",$X$5,C1098="data_engineer",$X$6,C1098="data_scientist",$X$7)*_xlfn.IFS(E1098=0,$X$12,E1098=1,$X$11)*_xlfn.IFS(F1098=0,$X$17,F1098=1,$X$16)*_xlfn.IFS(G1098=0,$X$22,G1098=1,$X$21)*_xlfn.IFS(H1098=0,$X$27,H1098=1,$X$26)*_xlfn.IFS(I1098=0,$X$32,I1098=1,$X$31)*_xlfn.IFS(J1098=0,$X$37,J1098=1,$X$36)*_xlfn.IFS(K1098=0,$X$42,K1098=1,$X$41)*_xlfn.IFS(L1098=0,$X$47,L1098=1,$X$46)*_xlfn.IFS(M1098=0,$X$52,M1098=1,$X$51)*_xlfn.IFS(N1098=0,$X$57,N1098=1,$X$56)</f>
        <v>2.760870978410546E-5</v>
      </c>
      <c r="Q1098" cm="1">
        <f t="array" ref="Q1098">$W$2*_xlfn.IFS(C1098="data_analyst",$Z$5,C1098="data_engineer",$Z$6,C1098="data_scientist",$Z$7)*_xlfn.IFS(E1098=0,$Z$12,E1098=1,$Z$11)*_xlfn.IFS(F1098=0,$Z$17,F1098=1,$Z$16)*_xlfn.IFS(G1098=0,$Z$22,G1098=1,$Z$21)*_xlfn.IFS(H1098=0,$Z$27,H1098=1,$Z$26)*_xlfn.IFS(I1098=0,$Z$32,I1098=1,$Z$31)*_xlfn.IFS(J1098=0,$Z$37,J1098=1,$Z$36)*_xlfn.IFS(K1098=0,$Z$42,K1098=1,$Z$41)*_xlfn.IFS(L1098=0,$Z$47,L1098=1,$Z$46)*_xlfn.IFS(M1098=0,$Z$52,M1098=1,$Z$51)*_xlfn.IFS(N1098=0,$Z$57,N1098=1,$Z$56)</f>
        <v>2.8928141982811694E-4</v>
      </c>
      <c r="R1098" t="str" cm="1">
        <f t="array" ref="R1098">_xlfn.IFS(AND(O1098&gt;P1098,O1098&gt;Q1098),"Low",AND(P1098&gt;O1098,P1098&gt;Q1098),"Medium",AND(Q1098&gt;O1098,Q1098&gt;P1098),"High")</f>
        <v>Low</v>
      </c>
      <c r="S1098" t="str">
        <f t="shared" si="36"/>
        <v>T</v>
      </c>
    </row>
    <row r="1099" spans="1:19" x14ac:dyDescent="0.3">
      <c r="A1099" t="s">
        <v>17</v>
      </c>
      <c r="B1099">
        <v>1</v>
      </c>
      <c r="C1099" t="s">
        <v>15</v>
      </c>
      <c r="D1099" t="str">
        <f t="shared" si="35"/>
        <v>Low</v>
      </c>
      <c r="E1099">
        <v>1</v>
      </c>
      <c r="F1099">
        <v>1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1</v>
      </c>
      <c r="O1099" cm="1">
        <f t="array" ref="O1099">$U$2*_xlfn.IFS(C1099="data_analyst",$V$5,C1099="data_engineer",$V$6,C1099="data_scientist",$V$7)*_xlfn.IFS(E1099=0,$V$12,E1099=1,$V$11)*_xlfn.IFS(F1099=0,$V$17,F1099=1,$V$16)*_xlfn.IFS(G1099=0,$V$22,G1099=1,$V$21)*_xlfn.IFS(H1099=0,$V$27,H1099=1,$V$26)*_xlfn.IFS(I1099=0,$V$32,I1099=1,$V$31)*_xlfn.IFS(J1099=0,$V$37,J1099=1,$V$36)*_xlfn.IFS(K1099=0,$V$42,K1099=1,$V$41)*_xlfn.IFS(L1099=0,$V$47,L1099=1,$V$46)*_xlfn.IFS(M1099=0,$V$52,M1099=1,$V$51)*_xlfn.IFS(N1099=0,$V$57,N1099=1,$V$56)</f>
        <v>3.7788725588974699E-3</v>
      </c>
      <c r="P1099" cm="1">
        <f t="array" ref="P1099">$V$2*_xlfn.IFS(C1099="data_analyst",$X$5,C1099="data_engineer",$X$6,C1099="data_scientist",$X$7)*_xlfn.IFS(E1099=0,$X$12,E1099=1,$X$11)*_xlfn.IFS(F1099=0,$X$17,F1099=1,$X$16)*_xlfn.IFS(G1099=0,$X$22,G1099=1,$X$21)*_xlfn.IFS(H1099=0,$X$27,H1099=1,$X$26)*_xlfn.IFS(I1099=0,$X$32,I1099=1,$X$31)*_xlfn.IFS(J1099=0,$X$37,J1099=1,$X$36)*_xlfn.IFS(K1099=0,$X$42,K1099=1,$X$41)*_xlfn.IFS(L1099=0,$X$47,L1099=1,$X$46)*_xlfn.IFS(M1099=0,$X$52,M1099=1,$X$51)*_xlfn.IFS(N1099=0,$X$57,N1099=1,$X$56)</f>
        <v>8.3520429436262781E-5</v>
      </c>
      <c r="Q1099" cm="1">
        <f t="array" ref="Q1099">$W$2*_xlfn.IFS(C1099="data_analyst",$Z$5,C1099="data_engineer",$Z$6,C1099="data_scientist",$Z$7)*_xlfn.IFS(E1099=0,$Z$12,E1099=1,$Z$11)*_xlfn.IFS(F1099=0,$Z$17,F1099=1,$Z$16)*_xlfn.IFS(G1099=0,$Z$22,G1099=1,$Z$21)*_xlfn.IFS(H1099=0,$Z$27,H1099=1,$Z$26)*_xlfn.IFS(I1099=0,$Z$32,I1099=1,$Z$31)*_xlfn.IFS(J1099=0,$Z$37,J1099=1,$Z$36)*_xlfn.IFS(K1099=0,$Z$42,K1099=1,$Z$41)*_xlfn.IFS(L1099=0,$Z$47,L1099=1,$Z$46)*_xlfn.IFS(M1099=0,$Z$52,M1099=1,$Z$51)*_xlfn.IFS(N1099=0,$Z$57,N1099=1,$Z$56)</f>
        <v>4.0768386065440299E-4</v>
      </c>
      <c r="R1099" t="str" cm="1">
        <f t="array" ref="R1099">_xlfn.IFS(AND(O1099&gt;P1099,O1099&gt;Q1099),"Low",AND(P1099&gt;O1099,P1099&gt;Q1099),"Medium",AND(Q1099&gt;O1099,Q1099&gt;P1099),"High")</f>
        <v>Low</v>
      </c>
      <c r="S1099" t="str">
        <f t="shared" si="36"/>
        <v>T</v>
      </c>
    </row>
    <row r="1100" spans="1:19" x14ac:dyDescent="0.3">
      <c r="A1100" t="s">
        <v>17</v>
      </c>
      <c r="B1100">
        <v>2</v>
      </c>
      <c r="C1100" t="s">
        <v>15</v>
      </c>
      <c r="D1100" t="str">
        <f t="shared" si="35"/>
        <v>Low</v>
      </c>
      <c r="E1100">
        <v>1</v>
      </c>
      <c r="F1100">
        <v>1</v>
      </c>
      <c r="G1100">
        <v>0</v>
      </c>
      <c r="H1100">
        <v>0</v>
      </c>
      <c r="I1100">
        <v>1</v>
      </c>
      <c r="J1100">
        <v>1</v>
      </c>
      <c r="K1100">
        <v>0</v>
      </c>
      <c r="L1100">
        <v>1</v>
      </c>
      <c r="M1100">
        <v>0</v>
      </c>
      <c r="N1100">
        <v>1</v>
      </c>
      <c r="O1100" cm="1">
        <f t="array" ref="O1100">$U$2*_xlfn.IFS(C1100="data_analyst",$V$5,C1100="data_engineer",$V$6,C1100="data_scientist",$V$7)*_xlfn.IFS(E1100=0,$V$12,E1100=1,$V$11)*_xlfn.IFS(F1100=0,$V$17,F1100=1,$V$16)*_xlfn.IFS(G1100=0,$V$22,G1100=1,$V$21)*_xlfn.IFS(H1100=0,$V$27,H1100=1,$V$26)*_xlfn.IFS(I1100=0,$V$32,I1100=1,$V$31)*_xlfn.IFS(J1100=0,$V$37,J1100=1,$V$36)*_xlfn.IFS(K1100=0,$V$42,K1100=1,$V$41)*_xlfn.IFS(L1100=0,$V$47,L1100=1,$V$46)*_xlfn.IFS(M1100=0,$V$52,M1100=1,$V$51)*_xlfn.IFS(N1100=0,$V$57,N1100=1,$V$56)</f>
        <v>1.2155951084269585E-5</v>
      </c>
      <c r="P1100" cm="1">
        <f t="array" ref="P1100">$V$2*_xlfn.IFS(C1100="data_analyst",$X$5,C1100="data_engineer",$X$6,C1100="data_scientist",$X$7)*_xlfn.IFS(E1100=0,$X$12,E1100=1,$X$11)*_xlfn.IFS(F1100=0,$X$17,F1100=1,$X$16)*_xlfn.IFS(G1100=0,$X$22,G1100=1,$X$21)*_xlfn.IFS(H1100=0,$X$27,H1100=1,$X$26)*_xlfn.IFS(I1100=0,$X$32,I1100=1,$X$31)*_xlfn.IFS(J1100=0,$X$37,J1100=1,$X$36)*_xlfn.IFS(K1100=0,$X$42,K1100=1,$X$41)*_xlfn.IFS(L1100=0,$X$47,L1100=1,$X$46)*_xlfn.IFS(M1100=0,$X$52,M1100=1,$X$51)*_xlfn.IFS(N1100=0,$X$57,N1100=1,$X$56)</f>
        <v>3.7590656085330606E-5</v>
      </c>
      <c r="Q1100" cm="1">
        <f t="array" ref="Q1100">$W$2*_xlfn.IFS(C1100="data_analyst",$Z$5,C1100="data_engineer",$Z$6,C1100="data_scientist",$Z$7)*_xlfn.IFS(E1100=0,$Z$12,E1100=1,$Z$11)*_xlfn.IFS(F1100=0,$Z$17,F1100=1,$Z$16)*_xlfn.IFS(G1100=0,$Z$22,G1100=1,$Z$21)*_xlfn.IFS(H1100=0,$Z$27,H1100=1,$Z$26)*_xlfn.IFS(I1100=0,$Z$32,I1100=1,$Z$31)*_xlfn.IFS(J1100=0,$Z$37,J1100=1,$Z$36)*_xlfn.IFS(K1100=0,$Z$42,K1100=1,$Z$41)*_xlfn.IFS(L1100=0,$Z$47,L1100=1,$Z$46)*_xlfn.IFS(M1100=0,$Z$52,M1100=1,$Z$51)*_xlfn.IFS(N1100=0,$Z$57,N1100=1,$Z$56)</f>
        <v>7.5403705742173831E-5</v>
      </c>
      <c r="R1100" t="str" cm="1">
        <f t="array" ref="R1100">_xlfn.IFS(AND(O1100&gt;P1100,O1100&gt;Q1100),"Low",AND(P1100&gt;O1100,P1100&gt;Q1100),"Medium",AND(Q1100&gt;O1100,Q1100&gt;P1100),"High")</f>
        <v>High</v>
      </c>
      <c r="S1100" t="str">
        <f t="shared" si="36"/>
        <v>F</v>
      </c>
    </row>
    <row r="1101" spans="1:19" x14ac:dyDescent="0.3">
      <c r="A1101" t="s">
        <v>17</v>
      </c>
      <c r="B1101">
        <v>1</v>
      </c>
      <c r="C1101" t="s">
        <v>15</v>
      </c>
      <c r="D1101" t="str">
        <f t="shared" si="35"/>
        <v>Low</v>
      </c>
      <c r="E1101">
        <v>1</v>
      </c>
      <c r="F1101">
        <v>1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 cm="1">
        <f t="array" ref="O1101">$U$2*_xlfn.IFS(C1101="data_analyst",$V$5,C1101="data_engineer",$V$6,C1101="data_scientist",$V$7)*_xlfn.IFS(E1101=0,$V$12,E1101=1,$V$11)*_xlfn.IFS(F1101=0,$V$17,F1101=1,$V$16)*_xlfn.IFS(G1101=0,$V$22,G1101=1,$V$21)*_xlfn.IFS(H1101=0,$V$27,H1101=1,$V$26)*_xlfn.IFS(I1101=0,$V$32,I1101=1,$V$31)*_xlfn.IFS(J1101=0,$V$37,J1101=1,$V$36)*_xlfn.IFS(K1101=0,$V$42,K1101=1,$V$41)*_xlfn.IFS(L1101=0,$V$47,L1101=1,$V$46)*_xlfn.IFS(M1101=0,$V$52,M1101=1,$V$51)*_xlfn.IFS(N1101=0,$V$57,N1101=1,$V$56)</f>
        <v>3.9403236618976408E-3</v>
      </c>
      <c r="P1101" cm="1">
        <f t="array" ref="P1101">$V$2*_xlfn.IFS(C1101="data_analyst",$X$5,C1101="data_engineer",$X$6,C1101="data_scientist",$X$7)*_xlfn.IFS(E1101=0,$X$12,E1101=1,$X$11)*_xlfn.IFS(F1101=0,$X$17,F1101=1,$X$16)*_xlfn.IFS(G1101=0,$X$22,G1101=1,$X$21)*_xlfn.IFS(H1101=0,$X$27,H1101=1,$X$26)*_xlfn.IFS(I1101=0,$X$32,I1101=1,$X$31)*_xlfn.IFS(J1101=0,$X$37,J1101=1,$X$36)*_xlfn.IFS(K1101=0,$X$42,K1101=1,$X$41)*_xlfn.IFS(L1101=0,$X$47,L1101=1,$X$46)*_xlfn.IFS(M1101=0,$X$52,M1101=1,$X$51)*_xlfn.IFS(N1101=0,$X$57,N1101=1,$X$56)</f>
        <v>3.0180978526078798E-4</v>
      </c>
      <c r="Q1101" cm="1">
        <f t="array" ref="Q1101">$W$2*_xlfn.IFS(C1101="data_analyst",$Z$5,C1101="data_engineer",$Z$6,C1101="data_scientist",$Z$7)*_xlfn.IFS(E1101=0,$Z$12,E1101=1,$Z$11)*_xlfn.IFS(F1101=0,$Z$17,F1101=1,$Z$16)*_xlfn.IFS(G1101=0,$Z$22,G1101=1,$Z$21)*_xlfn.IFS(H1101=0,$Z$27,H1101=1,$Z$26)*_xlfn.IFS(I1101=0,$Z$32,I1101=1,$Z$31)*_xlfn.IFS(J1101=0,$Z$37,J1101=1,$Z$36)*_xlfn.IFS(K1101=0,$Z$42,K1101=1,$Z$41)*_xlfn.IFS(L1101=0,$Z$47,L1101=1,$Z$46)*_xlfn.IFS(M1101=0,$Z$52,M1101=1,$Z$51)*_xlfn.IFS(N1101=0,$Z$57,N1101=1,$Z$56)</f>
        <v>7.8232365000124708E-4</v>
      </c>
      <c r="R1101" t="str" cm="1">
        <f t="array" ref="R1101">_xlfn.IFS(AND(O1101&gt;P1101,O1101&gt;Q1101),"Low",AND(P1101&gt;O1101,P1101&gt;Q1101),"Medium",AND(Q1101&gt;O1101,Q1101&gt;P1101),"High")</f>
        <v>Low</v>
      </c>
      <c r="S1101" t="str">
        <f t="shared" si="36"/>
        <v>T</v>
      </c>
    </row>
    <row r="1102" spans="1:19" x14ac:dyDescent="0.3">
      <c r="A1102" t="s">
        <v>17</v>
      </c>
      <c r="B1102">
        <v>1</v>
      </c>
      <c r="C1102" t="s">
        <v>15</v>
      </c>
      <c r="D1102" t="str">
        <f t="shared" si="35"/>
        <v>Low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1</v>
      </c>
      <c r="O1102" cm="1">
        <f t="array" ref="O1102">$U$2*_xlfn.IFS(C1102="data_analyst",$V$5,C1102="data_engineer",$V$6,C1102="data_scientist",$V$7)*_xlfn.IFS(E1102=0,$V$12,E1102=1,$V$11)*_xlfn.IFS(F1102=0,$V$17,F1102=1,$V$16)*_xlfn.IFS(G1102=0,$V$22,G1102=1,$V$21)*_xlfn.IFS(H1102=0,$V$27,H1102=1,$V$26)*_xlfn.IFS(I1102=0,$V$32,I1102=1,$V$31)*_xlfn.IFS(J1102=0,$V$37,J1102=1,$V$36)*_xlfn.IFS(K1102=0,$V$42,K1102=1,$V$41)*_xlfn.IFS(L1102=0,$V$47,L1102=1,$V$46)*_xlfn.IFS(M1102=0,$V$52,M1102=1,$V$51)*_xlfn.IFS(N1102=0,$V$57,N1102=1,$V$56)</f>
        <v>8.0538920544847136E-3</v>
      </c>
      <c r="P1102" cm="1">
        <f t="array" ref="P1102">$V$2*_xlfn.IFS(C1102="data_analyst",$X$5,C1102="data_engineer",$X$6,C1102="data_scientist",$X$7)*_xlfn.IFS(E1102=0,$X$12,E1102=1,$X$11)*_xlfn.IFS(F1102=0,$X$17,F1102=1,$X$16)*_xlfn.IFS(G1102=0,$X$22,G1102=1,$X$21)*_xlfn.IFS(H1102=0,$X$27,H1102=1,$X$26)*_xlfn.IFS(I1102=0,$X$32,I1102=1,$X$31)*_xlfn.IFS(J1102=0,$X$37,J1102=1,$X$36)*_xlfn.IFS(K1102=0,$X$42,K1102=1,$X$41)*_xlfn.IFS(L1102=0,$X$47,L1102=1,$X$46)*_xlfn.IFS(M1102=0,$X$52,M1102=1,$X$51)*_xlfn.IFS(N1102=0,$X$57,N1102=1,$X$56)</f>
        <v>3.2026103349562342E-5</v>
      </c>
      <c r="Q1102" cm="1">
        <f t="array" ref="Q1102">$W$2*_xlfn.IFS(C1102="data_analyst",$Z$5,C1102="data_engineer",$Z$6,C1102="data_scientist",$Z$7)*_xlfn.IFS(E1102=0,$Z$12,E1102=1,$Z$11)*_xlfn.IFS(F1102=0,$Z$17,F1102=1,$Z$16)*_xlfn.IFS(G1102=0,$Z$22,G1102=1,$Z$21)*_xlfn.IFS(H1102=0,$Z$27,H1102=1,$Z$26)*_xlfn.IFS(I1102=0,$Z$32,I1102=1,$Z$31)*_xlfn.IFS(J1102=0,$Z$37,J1102=1,$Z$36)*_xlfn.IFS(K1102=0,$Z$42,K1102=1,$Z$41)*_xlfn.IFS(L1102=0,$Z$47,L1102=1,$Z$46)*_xlfn.IFS(M1102=0,$Z$52,M1102=1,$Z$51)*_xlfn.IFS(N1102=0,$Z$57,N1102=1,$Z$56)</f>
        <v>3.0681362709042702E-4</v>
      </c>
      <c r="R1102" t="str" cm="1">
        <f t="array" ref="R1102">_xlfn.IFS(AND(O1102&gt;P1102,O1102&gt;Q1102),"Low",AND(P1102&gt;O1102,P1102&gt;Q1102),"Medium",AND(Q1102&gt;O1102,Q1102&gt;P1102),"High")</f>
        <v>Low</v>
      </c>
      <c r="S1102" t="str">
        <f t="shared" si="36"/>
        <v>T</v>
      </c>
    </row>
    <row r="1103" spans="1:19" x14ac:dyDescent="0.3">
      <c r="A1103" t="s">
        <v>17</v>
      </c>
      <c r="B1103">
        <v>2</v>
      </c>
      <c r="C1103" t="s">
        <v>15</v>
      </c>
      <c r="D1103" t="str">
        <f t="shared" si="35"/>
        <v>Low</v>
      </c>
      <c r="E1103">
        <v>1</v>
      </c>
      <c r="F1103">
        <v>1</v>
      </c>
      <c r="G1103">
        <v>1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1</v>
      </c>
      <c r="O1103" cm="1">
        <f t="array" ref="O1103">$U$2*_xlfn.IFS(C1103="data_analyst",$V$5,C1103="data_engineer",$V$6,C1103="data_scientist",$V$7)*_xlfn.IFS(E1103=0,$V$12,E1103=1,$V$11)*_xlfn.IFS(F1103=0,$V$17,F1103=1,$V$16)*_xlfn.IFS(G1103=0,$V$22,G1103=1,$V$21)*_xlfn.IFS(H1103=0,$V$27,H1103=1,$V$26)*_xlfn.IFS(I1103=0,$V$32,I1103=1,$V$31)*_xlfn.IFS(J1103=0,$V$37,J1103=1,$V$36)*_xlfn.IFS(K1103=0,$V$42,K1103=1,$V$41)*_xlfn.IFS(L1103=0,$V$47,L1103=1,$V$46)*_xlfn.IFS(M1103=0,$V$52,M1103=1,$V$51)*_xlfn.IFS(N1103=0,$V$57,N1103=1,$V$56)</f>
        <v>6.0747416880312991E-5</v>
      </c>
      <c r="P1103" cm="1">
        <f t="array" ref="P1103">$V$2*_xlfn.IFS(C1103="data_analyst",$X$5,C1103="data_engineer",$X$6,C1103="data_scientist",$X$7)*_xlfn.IFS(E1103=0,$X$12,E1103=1,$X$11)*_xlfn.IFS(F1103=0,$X$17,F1103=1,$X$16)*_xlfn.IFS(G1103=0,$X$22,G1103=1,$X$21)*_xlfn.IFS(H1103=0,$X$27,H1103=1,$X$26)*_xlfn.IFS(I1103=0,$X$32,I1103=1,$X$31)*_xlfn.IFS(J1103=0,$X$37,J1103=1,$X$36)*_xlfn.IFS(K1103=0,$X$42,K1103=1,$X$41)*_xlfn.IFS(L1103=0,$X$47,L1103=1,$X$46)*_xlfn.IFS(M1103=0,$X$52,M1103=1,$X$51)*_xlfn.IFS(N1103=0,$X$57,N1103=1,$X$56)</f>
        <v>1.91894706314795E-4</v>
      </c>
      <c r="Q1103" cm="1">
        <f t="array" ref="Q1103">$W$2*_xlfn.IFS(C1103="data_analyst",$Z$5,C1103="data_engineer",$Z$6,C1103="data_scientist",$Z$7)*_xlfn.IFS(E1103=0,$Z$12,E1103=1,$Z$11)*_xlfn.IFS(F1103=0,$Z$17,F1103=1,$Z$16)*_xlfn.IFS(G1103=0,$Z$22,G1103=1,$Z$21)*_xlfn.IFS(H1103=0,$Z$27,H1103=1,$Z$26)*_xlfn.IFS(I1103=0,$Z$32,I1103=1,$Z$31)*_xlfn.IFS(J1103=0,$Z$37,J1103=1,$Z$36)*_xlfn.IFS(K1103=0,$Z$42,K1103=1,$Z$41)*_xlfn.IFS(L1103=0,$Z$47,L1103=1,$Z$46)*_xlfn.IFS(M1103=0,$Z$52,M1103=1,$Z$51)*_xlfn.IFS(N1103=0,$Z$57,N1103=1,$Z$56)</f>
        <v>1.6850439687389216E-4</v>
      </c>
      <c r="R1103" t="str" cm="1">
        <f t="array" ref="R1103">_xlfn.IFS(AND(O1103&gt;P1103,O1103&gt;Q1103),"Low",AND(P1103&gt;O1103,P1103&gt;Q1103),"Medium",AND(Q1103&gt;O1103,Q1103&gt;P1103),"High")</f>
        <v>Medium</v>
      </c>
      <c r="S1103" t="str">
        <f t="shared" si="36"/>
        <v>F</v>
      </c>
    </row>
    <row r="1104" spans="1:19" x14ac:dyDescent="0.3">
      <c r="A1104" t="s">
        <v>17</v>
      </c>
      <c r="B1104">
        <v>0</v>
      </c>
      <c r="C1104" t="s">
        <v>15</v>
      </c>
      <c r="D1104" t="str">
        <f t="shared" si="35"/>
        <v>Low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 cm="1">
        <f t="array" ref="O1104">$U$2*_xlfn.IFS(C1104="data_analyst",$V$5,C1104="data_engineer",$V$6,C1104="data_scientist",$V$7)*_xlfn.IFS(E1104=0,$V$12,E1104=1,$V$11)*_xlfn.IFS(F1104=0,$V$17,F1104=1,$V$16)*_xlfn.IFS(G1104=0,$V$22,G1104=1,$V$21)*_xlfn.IFS(H1104=0,$V$27,H1104=1,$V$26)*_xlfn.IFS(I1104=0,$V$32,I1104=1,$V$31)*_xlfn.IFS(J1104=0,$V$37,J1104=1,$V$36)*_xlfn.IFS(K1104=0,$V$42,K1104=1,$V$41)*_xlfn.IFS(L1104=0,$V$47,L1104=1,$V$46)*_xlfn.IFS(M1104=0,$V$52,M1104=1,$V$51)*_xlfn.IFS(N1104=0,$V$57,N1104=1,$V$56)</f>
        <v>3.5980479398548316E-3</v>
      </c>
      <c r="P1104" cm="1">
        <f t="array" ref="P1104">$V$2*_xlfn.IFS(C1104="data_analyst",$X$5,C1104="data_engineer",$X$6,C1104="data_scientist",$X$7)*_xlfn.IFS(E1104=0,$X$12,E1104=1,$X$11)*_xlfn.IFS(F1104=0,$X$17,F1104=1,$X$16)*_xlfn.IFS(G1104=0,$X$22,G1104=1,$X$21)*_xlfn.IFS(H1104=0,$X$27,H1104=1,$X$26)*_xlfn.IFS(I1104=0,$X$32,I1104=1,$X$31)*_xlfn.IFS(J1104=0,$X$37,J1104=1,$X$36)*_xlfn.IFS(K1104=0,$X$42,K1104=1,$X$41)*_xlfn.IFS(L1104=0,$X$47,L1104=1,$X$46)*_xlfn.IFS(M1104=0,$X$52,M1104=1,$X$51)*_xlfn.IFS(N1104=0,$X$57,N1104=1,$X$56)</f>
        <v>6.6698551578231375E-6</v>
      </c>
      <c r="Q1104" cm="1">
        <f t="array" ref="Q1104">$W$2*_xlfn.IFS(C1104="data_analyst",$Z$5,C1104="data_engineer",$Z$6,C1104="data_scientist",$Z$7)*_xlfn.IFS(E1104=0,$Z$12,E1104=1,$Z$11)*_xlfn.IFS(F1104=0,$Z$17,F1104=1,$Z$16)*_xlfn.IFS(G1104=0,$Z$22,G1104=1,$Z$21)*_xlfn.IFS(H1104=0,$Z$27,H1104=1,$Z$26)*_xlfn.IFS(I1104=0,$Z$32,I1104=1,$Z$31)*_xlfn.IFS(J1104=0,$Z$37,J1104=1,$Z$36)*_xlfn.IFS(K1104=0,$Z$42,K1104=1,$Z$41)*_xlfn.IFS(L1104=0,$Z$47,L1104=1,$Z$46)*_xlfn.IFS(M1104=0,$Z$52,M1104=1,$Z$51)*_xlfn.IFS(N1104=0,$Z$57,N1104=1,$Z$56)</f>
        <v>1.5927766875393896E-4</v>
      </c>
      <c r="R1104" t="str" cm="1">
        <f t="array" ref="R1104">_xlfn.IFS(AND(O1104&gt;P1104,O1104&gt;Q1104),"Low",AND(P1104&gt;O1104,P1104&gt;Q1104),"Medium",AND(Q1104&gt;O1104,Q1104&gt;P1104),"High")</f>
        <v>Low</v>
      </c>
      <c r="S1104" t="str">
        <f t="shared" si="36"/>
        <v>T</v>
      </c>
    </row>
    <row r="1105" spans="1:19" x14ac:dyDescent="0.3">
      <c r="A1105" t="s">
        <v>17</v>
      </c>
      <c r="B1105">
        <v>3</v>
      </c>
      <c r="C1105" t="s">
        <v>15</v>
      </c>
      <c r="D1105" t="str">
        <f t="shared" si="35"/>
        <v>Low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 cm="1">
        <f t="array" ref="O1105">$U$2*_xlfn.IFS(C1105="data_analyst",$V$5,C1105="data_engineer",$V$6,C1105="data_scientist",$V$7)*_xlfn.IFS(E1105=0,$V$12,E1105=1,$V$11)*_xlfn.IFS(F1105=0,$V$17,F1105=1,$V$16)*_xlfn.IFS(G1105=0,$V$22,G1105=1,$V$21)*_xlfn.IFS(H1105=0,$V$27,H1105=1,$V$26)*_xlfn.IFS(I1105=0,$V$32,I1105=1,$V$31)*_xlfn.IFS(J1105=0,$V$37,J1105=1,$V$36)*_xlfn.IFS(K1105=0,$V$42,K1105=1,$V$41)*_xlfn.IFS(L1105=0,$V$47,L1105=1,$V$46)*_xlfn.IFS(M1105=0,$V$52,M1105=1,$V$51)*_xlfn.IFS(N1105=0,$V$57,N1105=1,$V$56)</f>
        <v>2.3455829444072339E-2</v>
      </c>
      <c r="P1105" cm="1">
        <f t="array" ref="P1105">$V$2*_xlfn.IFS(C1105="data_analyst",$X$5,C1105="data_engineer",$X$6,C1105="data_scientist",$X$7)*_xlfn.IFS(E1105=0,$X$12,E1105=1,$X$11)*_xlfn.IFS(F1105=0,$X$17,F1105=1,$X$16)*_xlfn.IFS(G1105=0,$X$22,G1105=1,$X$21)*_xlfn.IFS(H1105=0,$X$27,H1105=1,$X$26)*_xlfn.IFS(I1105=0,$X$32,I1105=1,$X$31)*_xlfn.IFS(J1105=0,$X$37,J1105=1,$X$36)*_xlfn.IFS(K1105=0,$X$42,K1105=1,$X$41)*_xlfn.IFS(L1105=0,$X$47,L1105=1,$X$46)*_xlfn.IFS(M1105=0,$X$52,M1105=1,$X$51)*_xlfn.IFS(N1105=0,$X$57,N1105=1,$X$56)</f>
        <v>1.3229474467763136E-4</v>
      </c>
      <c r="Q1105" cm="1">
        <f t="array" ref="Q1105">$W$2*_xlfn.IFS(C1105="data_analyst",$Z$5,C1105="data_engineer",$Z$6,C1105="data_scientist",$Z$7)*_xlfn.IFS(E1105=0,$Z$12,E1105=1,$Z$11)*_xlfn.IFS(F1105=0,$Z$17,F1105=1,$Z$16)*_xlfn.IFS(G1105=0,$Z$22,G1105=1,$Z$21)*_xlfn.IFS(H1105=0,$Z$27,H1105=1,$Z$26)*_xlfn.IFS(I1105=0,$Z$32,I1105=1,$Z$31)*_xlfn.IFS(J1105=0,$Z$37,J1105=1,$Z$36)*_xlfn.IFS(K1105=0,$Z$42,K1105=1,$Z$41)*_xlfn.IFS(L1105=0,$Z$47,L1105=1,$Z$46)*_xlfn.IFS(M1105=0,$Z$52,M1105=1,$Z$51)*_xlfn.IFS(N1105=0,$Z$57,N1105=1,$Z$56)</f>
        <v>1.0934096374833335E-3</v>
      </c>
      <c r="R1105" t="str" cm="1">
        <f t="array" ref="R1105">_xlfn.IFS(AND(O1105&gt;P1105,O1105&gt;Q1105),"Low",AND(P1105&gt;O1105,P1105&gt;Q1105),"Medium",AND(Q1105&gt;O1105,Q1105&gt;P1105),"High")</f>
        <v>Low</v>
      </c>
      <c r="S1105" t="str">
        <f t="shared" si="36"/>
        <v>T</v>
      </c>
    </row>
    <row r="1106" spans="1:19" x14ac:dyDescent="0.3">
      <c r="A1106" t="s">
        <v>17</v>
      </c>
      <c r="B1106">
        <v>1</v>
      </c>
      <c r="C1106" t="s">
        <v>15</v>
      </c>
      <c r="D1106" t="str">
        <f t="shared" si="35"/>
        <v>Low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1</v>
      </c>
      <c r="O1106" cm="1">
        <f t="array" ref="O1106">$U$2*_xlfn.IFS(C1106="data_analyst",$V$5,C1106="data_engineer",$V$6,C1106="data_scientist",$V$7)*_xlfn.IFS(E1106=0,$V$12,E1106=1,$V$11)*_xlfn.IFS(F1106=0,$V$17,F1106=1,$V$16)*_xlfn.IFS(G1106=0,$V$22,G1106=1,$V$21)*_xlfn.IFS(H1106=0,$V$27,H1106=1,$V$26)*_xlfn.IFS(I1106=0,$V$32,I1106=1,$V$31)*_xlfn.IFS(J1106=0,$V$37,J1106=1,$V$36)*_xlfn.IFS(K1106=0,$V$42,K1106=1,$V$41)*_xlfn.IFS(L1106=0,$V$47,L1106=1,$V$46)*_xlfn.IFS(M1106=0,$V$52,M1106=1,$V$51)*_xlfn.IFS(N1106=0,$V$57,N1106=1,$V$56)</f>
        <v>8.0538920544847136E-3</v>
      </c>
      <c r="P1106" cm="1">
        <f t="array" ref="P1106">$V$2*_xlfn.IFS(C1106="data_analyst",$X$5,C1106="data_engineer",$X$6,C1106="data_scientist",$X$7)*_xlfn.IFS(E1106=0,$X$12,E1106=1,$X$11)*_xlfn.IFS(F1106=0,$X$17,F1106=1,$X$16)*_xlfn.IFS(G1106=0,$X$22,G1106=1,$X$21)*_xlfn.IFS(H1106=0,$X$27,H1106=1,$X$26)*_xlfn.IFS(I1106=0,$X$32,I1106=1,$X$31)*_xlfn.IFS(J1106=0,$X$37,J1106=1,$X$36)*_xlfn.IFS(K1106=0,$X$42,K1106=1,$X$41)*_xlfn.IFS(L1106=0,$X$47,L1106=1,$X$46)*_xlfn.IFS(M1106=0,$X$52,M1106=1,$X$51)*_xlfn.IFS(N1106=0,$X$57,N1106=1,$X$56)</f>
        <v>3.2026103349562342E-5</v>
      </c>
      <c r="Q1106" cm="1">
        <f t="array" ref="Q1106">$W$2*_xlfn.IFS(C1106="data_analyst",$Z$5,C1106="data_engineer",$Z$6,C1106="data_scientist",$Z$7)*_xlfn.IFS(E1106=0,$Z$12,E1106=1,$Z$11)*_xlfn.IFS(F1106=0,$Z$17,F1106=1,$Z$16)*_xlfn.IFS(G1106=0,$Z$22,G1106=1,$Z$21)*_xlfn.IFS(H1106=0,$Z$27,H1106=1,$Z$26)*_xlfn.IFS(I1106=0,$Z$32,I1106=1,$Z$31)*_xlfn.IFS(J1106=0,$Z$37,J1106=1,$Z$36)*_xlfn.IFS(K1106=0,$Z$42,K1106=1,$Z$41)*_xlfn.IFS(L1106=0,$Z$47,L1106=1,$Z$46)*_xlfn.IFS(M1106=0,$Z$52,M1106=1,$Z$51)*_xlfn.IFS(N1106=0,$Z$57,N1106=1,$Z$56)</f>
        <v>3.0681362709042702E-4</v>
      </c>
      <c r="R1106" t="str" cm="1">
        <f t="array" ref="R1106">_xlfn.IFS(AND(O1106&gt;P1106,O1106&gt;Q1106),"Low",AND(P1106&gt;O1106,P1106&gt;Q1106),"Medium",AND(Q1106&gt;O1106,Q1106&gt;P1106),"High")</f>
        <v>Low</v>
      </c>
      <c r="S1106" t="str">
        <f t="shared" si="36"/>
        <v>T</v>
      </c>
    </row>
    <row r="1107" spans="1:19" x14ac:dyDescent="0.3">
      <c r="A1107" t="s">
        <v>17</v>
      </c>
      <c r="B1107">
        <v>2</v>
      </c>
      <c r="C1107" t="s">
        <v>15</v>
      </c>
      <c r="D1107" t="str">
        <f t="shared" si="35"/>
        <v>Low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1</v>
      </c>
      <c r="O1107" cm="1">
        <f t="array" ref="O1107">$U$2*_xlfn.IFS(C1107="data_analyst",$V$5,C1107="data_engineer",$V$6,C1107="data_scientist",$V$7)*_xlfn.IFS(E1107=0,$V$12,E1107=1,$V$11)*_xlfn.IFS(F1107=0,$V$17,F1107=1,$V$16)*_xlfn.IFS(G1107=0,$V$22,G1107=1,$V$21)*_xlfn.IFS(H1107=0,$V$27,H1107=1,$V$26)*_xlfn.IFS(I1107=0,$V$32,I1107=1,$V$31)*_xlfn.IFS(J1107=0,$V$37,J1107=1,$V$36)*_xlfn.IFS(K1107=0,$V$42,K1107=1,$V$41)*_xlfn.IFS(L1107=0,$V$47,L1107=1,$V$46)*_xlfn.IFS(M1107=0,$V$52,M1107=1,$V$51)*_xlfn.IFS(N1107=0,$V$57,N1107=1,$V$56)</f>
        <v>8.0538920544847136E-3</v>
      </c>
      <c r="P1107" cm="1">
        <f t="array" ref="P1107">$V$2*_xlfn.IFS(C1107="data_analyst",$X$5,C1107="data_engineer",$X$6,C1107="data_scientist",$X$7)*_xlfn.IFS(E1107=0,$X$12,E1107=1,$X$11)*_xlfn.IFS(F1107=0,$X$17,F1107=1,$X$16)*_xlfn.IFS(G1107=0,$X$22,G1107=1,$X$21)*_xlfn.IFS(H1107=0,$X$27,H1107=1,$X$26)*_xlfn.IFS(I1107=0,$X$32,I1107=1,$X$31)*_xlfn.IFS(J1107=0,$X$37,J1107=1,$X$36)*_xlfn.IFS(K1107=0,$X$42,K1107=1,$X$41)*_xlfn.IFS(L1107=0,$X$47,L1107=1,$X$46)*_xlfn.IFS(M1107=0,$X$52,M1107=1,$X$51)*_xlfn.IFS(N1107=0,$X$57,N1107=1,$X$56)</f>
        <v>3.2026103349562342E-5</v>
      </c>
      <c r="Q1107" cm="1">
        <f t="array" ref="Q1107">$W$2*_xlfn.IFS(C1107="data_analyst",$Z$5,C1107="data_engineer",$Z$6,C1107="data_scientist",$Z$7)*_xlfn.IFS(E1107=0,$Z$12,E1107=1,$Z$11)*_xlfn.IFS(F1107=0,$Z$17,F1107=1,$Z$16)*_xlfn.IFS(G1107=0,$Z$22,G1107=1,$Z$21)*_xlfn.IFS(H1107=0,$Z$27,H1107=1,$Z$26)*_xlfn.IFS(I1107=0,$Z$32,I1107=1,$Z$31)*_xlfn.IFS(J1107=0,$Z$37,J1107=1,$Z$36)*_xlfn.IFS(K1107=0,$Z$42,K1107=1,$Z$41)*_xlfn.IFS(L1107=0,$Z$47,L1107=1,$Z$46)*_xlfn.IFS(M1107=0,$Z$52,M1107=1,$Z$51)*_xlfn.IFS(N1107=0,$Z$57,N1107=1,$Z$56)</f>
        <v>3.0681362709042702E-4</v>
      </c>
      <c r="R1107" t="str" cm="1">
        <f t="array" ref="R1107">_xlfn.IFS(AND(O1107&gt;P1107,O1107&gt;Q1107),"Low",AND(P1107&gt;O1107,P1107&gt;Q1107),"Medium",AND(Q1107&gt;O1107,Q1107&gt;P1107),"High")</f>
        <v>Low</v>
      </c>
      <c r="S1107" t="str">
        <f t="shared" si="36"/>
        <v>T</v>
      </c>
    </row>
    <row r="1108" spans="1:19" x14ac:dyDescent="0.3">
      <c r="A1108" t="s">
        <v>17</v>
      </c>
      <c r="B1108">
        <v>4</v>
      </c>
      <c r="C1108" t="s">
        <v>15</v>
      </c>
      <c r="D1108" t="str">
        <f t="shared" si="35"/>
        <v>Low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 cm="1">
        <f t="array" ref="O1108">$U$2*_xlfn.IFS(C1108="data_analyst",$V$5,C1108="data_engineer",$V$6,C1108="data_scientist",$V$7)*_xlfn.IFS(E1108=0,$V$12,E1108=1,$V$11)*_xlfn.IFS(F1108=0,$V$17,F1108=1,$V$16)*_xlfn.IFS(G1108=0,$V$22,G1108=1,$V$21)*_xlfn.IFS(H1108=0,$V$27,H1108=1,$V$26)*_xlfn.IFS(I1108=0,$V$32,I1108=1,$V$31)*_xlfn.IFS(J1108=0,$V$37,J1108=1,$V$36)*_xlfn.IFS(K1108=0,$V$42,K1108=1,$V$41)*_xlfn.IFS(L1108=0,$V$47,L1108=1,$V$46)*_xlfn.IFS(M1108=0,$V$52,M1108=1,$V$51)*_xlfn.IFS(N1108=0,$V$57,N1108=1,$V$56)</f>
        <v>3.5980479398548316E-3</v>
      </c>
      <c r="P1108" cm="1">
        <f t="array" ref="P1108">$V$2*_xlfn.IFS(C1108="data_analyst",$X$5,C1108="data_engineer",$X$6,C1108="data_scientist",$X$7)*_xlfn.IFS(E1108=0,$X$12,E1108=1,$X$11)*_xlfn.IFS(F1108=0,$X$17,F1108=1,$X$16)*_xlfn.IFS(G1108=0,$X$22,G1108=1,$X$21)*_xlfn.IFS(H1108=0,$X$27,H1108=1,$X$26)*_xlfn.IFS(I1108=0,$X$32,I1108=1,$X$31)*_xlfn.IFS(J1108=0,$X$37,J1108=1,$X$36)*_xlfn.IFS(K1108=0,$X$42,K1108=1,$X$41)*_xlfn.IFS(L1108=0,$X$47,L1108=1,$X$46)*_xlfn.IFS(M1108=0,$X$52,M1108=1,$X$51)*_xlfn.IFS(N1108=0,$X$57,N1108=1,$X$56)</f>
        <v>6.6698551578231375E-6</v>
      </c>
      <c r="Q1108" cm="1">
        <f t="array" ref="Q1108">$W$2*_xlfn.IFS(C1108="data_analyst",$Z$5,C1108="data_engineer",$Z$6,C1108="data_scientist",$Z$7)*_xlfn.IFS(E1108=0,$Z$12,E1108=1,$Z$11)*_xlfn.IFS(F1108=0,$Z$17,F1108=1,$Z$16)*_xlfn.IFS(G1108=0,$Z$22,G1108=1,$Z$21)*_xlfn.IFS(H1108=0,$Z$27,H1108=1,$Z$26)*_xlfn.IFS(I1108=0,$Z$32,I1108=1,$Z$31)*_xlfn.IFS(J1108=0,$Z$37,J1108=1,$Z$36)*_xlfn.IFS(K1108=0,$Z$42,K1108=1,$Z$41)*_xlfn.IFS(L1108=0,$Z$47,L1108=1,$Z$46)*_xlfn.IFS(M1108=0,$Z$52,M1108=1,$Z$51)*_xlfn.IFS(N1108=0,$Z$57,N1108=1,$Z$56)</f>
        <v>1.5927766875393896E-4</v>
      </c>
      <c r="R1108" t="str" cm="1">
        <f t="array" ref="R1108">_xlfn.IFS(AND(O1108&gt;P1108,O1108&gt;Q1108),"Low",AND(P1108&gt;O1108,P1108&gt;Q1108),"Medium",AND(Q1108&gt;O1108,Q1108&gt;P1108),"High")</f>
        <v>Low</v>
      </c>
      <c r="S1108" t="str">
        <f t="shared" si="36"/>
        <v>T</v>
      </c>
    </row>
    <row r="1109" spans="1:19" x14ac:dyDescent="0.3">
      <c r="A1109" t="s">
        <v>17</v>
      </c>
      <c r="B1109">
        <v>1</v>
      </c>
      <c r="C1109" t="s">
        <v>15</v>
      </c>
      <c r="D1109" t="str">
        <f t="shared" si="35"/>
        <v>Low</v>
      </c>
      <c r="E1109">
        <v>1</v>
      </c>
      <c r="F1109">
        <v>1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1</v>
      </c>
      <c r="O1109" cm="1">
        <f t="array" ref="O1109">$U$2*_xlfn.IFS(C1109="data_analyst",$V$5,C1109="data_engineer",$V$6,C1109="data_scientist",$V$7)*_xlfn.IFS(E1109=0,$V$12,E1109=1,$V$11)*_xlfn.IFS(F1109=0,$V$17,F1109=1,$V$16)*_xlfn.IFS(G1109=0,$V$22,G1109=1,$V$21)*_xlfn.IFS(H1109=0,$V$27,H1109=1,$V$26)*_xlfn.IFS(I1109=0,$V$32,I1109=1,$V$31)*_xlfn.IFS(J1109=0,$V$37,J1109=1,$V$36)*_xlfn.IFS(K1109=0,$V$42,K1109=1,$V$41)*_xlfn.IFS(L1109=0,$V$47,L1109=1,$V$46)*_xlfn.IFS(M1109=0,$V$52,M1109=1,$V$51)*_xlfn.IFS(N1109=0,$V$57,N1109=1,$V$56)</f>
        <v>3.3388412337575021E-4</v>
      </c>
      <c r="P1109" cm="1">
        <f t="array" ref="P1109">$V$2*_xlfn.IFS(C1109="data_analyst",$X$5,C1109="data_engineer",$X$6,C1109="data_scientist",$X$7)*_xlfn.IFS(E1109=0,$X$12,E1109=1,$X$11)*_xlfn.IFS(F1109=0,$X$17,F1109=1,$X$16)*_xlfn.IFS(G1109=0,$X$22,G1109=1,$X$21)*_xlfn.IFS(H1109=0,$X$27,H1109=1,$X$26)*_xlfn.IFS(I1109=0,$X$32,I1109=1,$X$31)*_xlfn.IFS(J1109=0,$X$37,J1109=1,$X$36)*_xlfn.IFS(K1109=0,$X$42,K1109=1,$X$41)*_xlfn.IFS(L1109=0,$X$47,L1109=1,$X$46)*_xlfn.IFS(M1109=0,$X$52,M1109=1,$X$51)*_xlfn.IFS(N1109=0,$X$57,N1109=1,$X$56)</f>
        <v>1.6868781656080955E-4</v>
      </c>
      <c r="Q1109" cm="1">
        <f t="array" ref="Q1109">$W$2*_xlfn.IFS(C1109="data_analyst",$Z$5,C1109="data_engineer",$Z$6,C1109="data_scientist",$Z$7)*_xlfn.IFS(E1109=0,$Z$12,E1109=1,$Z$11)*_xlfn.IFS(F1109=0,$Z$17,F1109=1,$Z$16)*_xlfn.IFS(G1109=0,$Z$22,G1109=1,$Z$21)*_xlfn.IFS(H1109=0,$Z$27,H1109=1,$Z$26)*_xlfn.IFS(I1109=0,$Z$32,I1109=1,$Z$31)*_xlfn.IFS(J1109=0,$Z$37,J1109=1,$Z$36)*_xlfn.IFS(K1109=0,$Z$42,K1109=1,$Z$41)*_xlfn.IFS(L1109=0,$Z$47,L1109=1,$Z$46)*_xlfn.IFS(M1109=0,$Z$52,M1109=1,$Z$51)*_xlfn.IFS(N1109=0,$Z$57,N1109=1,$Z$56)</f>
        <v>2.4665136354004504E-4</v>
      </c>
      <c r="R1109" t="str" cm="1">
        <f t="array" ref="R1109">_xlfn.IFS(AND(O1109&gt;P1109,O1109&gt;Q1109),"Low",AND(P1109&gt;O1109,P1109&gt;Q1109),"Medium",AND(Q1109&gt;O1109,Q1109&gt;P1109),"High")</f>
        <v>Low</v>
      </c>
      <c r="S1109" t="str">
        <f t="shared" si="36"/>
        <v>T</v>
      </c>
    </row>
    <row r="1110" spans="1:19" x14ac:dyDescent="0.3">
      <c r="A1110" t="s">
        <v>17</v>
      </c>
      <c r="B1110">
        <v>2</v>
      </c>
      <c r="C1110" t="s">
        <v>15</v>
      </c>
      <c r="D1110" t="str">
        <f t="shared" si="35"/>
        <v>Low</v>
      </c>
      <c r="E1110">
        <v>0</v>
      </c>
      <c r="F1110">
        <v>1</v>
      </c>
      <c r="G1110">
        <v>0</v>
      </c>
      <c r="H1110">
        <v>1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1</v>
      </c>
      <c r="O1110" cm="1">
        <f t="array" ref="O1110">$U$2*_xlfn.IFS(C1110="data_analyst",$V$5,C1110="data_engineer",$V$6,C1110="data_scientist",$V$7)*_xlfn.IFS(E1110=0,$V$12,E1110=1,$V$11)*_xlfn.IFS(F1110=0,$V$17,F1110=1,$V$16)*_xlfn.IFS(G1110=0,$V$22,G1110=1,$V$21)*_xlfn.IFS(H1110=0,$V$27,H1110=1,$V$26)*_xlfn.IFS(I1110=0,$V$32,I1110=1,$V$31)*_xlfn.IFS(J1110=0,$V$37,J1110=1,$V$36)*_xlfn.IFS(K1110=0,$V$42,K1110=1,$V$41)*_xlfn.IFS(L1110=0,$V$47,L1110=1,$V$46)*_xlfn.IFS(M1110=0,$V$52,M1110=1,$V$51)*_xlfn.IFS(N1110=0,$V$57,N1110=1,$V$56)</f>
        <v>2.8835697761376636E-3</v>
      </c>
      <c r="P1110" cm="1">
        <f t="array" ref="P1110">$V$2*_xlfn.IFS(C1110="data_analyst",$X$5,C1110="data_engineer",$X$6,C1110="data_scientist",$X$7)*_xlfn.IFS(E1110=0,$X$12,E1110=1,$X$11)*_xlfn.IFS(F1110=0,$X$17,F1110=1,$X$16)*_xlfn.IFS(G1110=0,$X$22,G1110=1,$X$21)*_xlfn.IFS(H1110=0,$X$27,H1110=1,$X$26)*_xlfn.IFS(I1110=0,$X$32,I1110=1,$X$31)*_xlfn.IFS(J1110=0,$X$37,J1110=1,$X$36)*_xlfn.IFS(K1110=0,$X$42,K1110=1,$X$41)*_xlfn.IFS(L1110=0,$X$47,L1110=1,$X$46)*_xlfn.IFS(M1110=0,$X$52,M1110=1,$X$51)*_xlfn.IFS(N1110=0,$X$57,N1110=1,$X$56)</f>
        <v>2.8016005036014412E-5</v>
      </c>
      <c r="Q1110" cm="1">
        <f t="array" ref="Q1110">$W$2*_xlfn.IFS(C1110="data_analyst",$Z$5,C1110="data_engineer",$Z$6,C1110="data_scientist",$Z$7)*_xlfn.IFS(E1110=0,$Z$12,E1110=1,$Z$11)*_xlfn.IFS(F1110=0,$Z$17,F1110=1,$Z$16)*_xlfn.IFS(G1110=0,$Z$22,G1110=1,$Z$21)*_xlfn.IFS(H1110=0,$Z$27,H1110=1,$Z$26)*_xlfn.IFS(I1110=0,$Z$32,I1110=1,$Z$31)*_xlfn.IFS(J1110=0,$Z$37,J1110=1,$Z$36)*_xlfn.IFS(K1110=0,$Z$42,K1110=1,$Z$41)*_xlfn.IFS(L1110=0,$Z$47,L1110=1,$Z$46)*_xlfn.IFS(M1110=0,$Z$52,M1110=1,$Z$51)*_xlfn.IFS(N1110=0,$Z$57,N1110=1,$Z$56)</f>
        <v>1.6520733766407604E-4</v>
      </c>
      <c r="R1110" t="str" cm="1">
        <f t="array" ref="R1110">_xlfn.IFS(AND(O1110&gt;P1110,O1110&gt;Q1110),"Low",AND(P1110&gt;O1110,P1110&gt;Q1110),"Medium",AND(Q1110&gt;O1110,Q1110&gt;P1110),"High")</f>
        <v>Low</v>
      </c>
      <c r="S1110" t="str">
        <f t="shared" si="36"/>
        <v>T</v>
      </c>
    </row>
    <row r="1111" spans="1:19" x14ac:dyDescent="0.3">
      <c r="A1111" t="s">
        <v>17</v>
      </c>
      <c r="B1111">
        <v>3</v>
      </c>
      <c r="C1111" t="s">
        <v>15</v>
      </c>
      <c r="D1111" t="str">
        <f t="shared" si="35"/>
        <v>Low</v>
      </c>
      <c r="E1111">
        <v>1</v>
      </c>
      <c r="F1111">
        <v>0</v>
      </c>
      <c r="G1111">
        <v>0</v>
      </c>
      <c r="H1111">
        <v>1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1</v>
      </c>
      <c r="O1111" cm="1">
        <f t="array" ref="O1111">$U$2*_xlfn.IFS(C1111="data_analyst",$V$5,C1111="data_engineer",$V$6,C1111="data_scientist",$V$7)*_xlfn.IFS(E1111=0,$V$12,E1111=1,$V$11)*_xlfn.IFS(F1111=0,$V$17,F1111=1,$V$16)*_xlfn.IFS(G1111=0,$V$22,G1111=1,$V$21)*_xlfn.IFS(H1111=0,$V$27,H1111=1,$V$26)*_xlfn.IFS(I1111=0,$V$32,I1111=1,$V$31)*_xlfn.IFS(J1111=0,$V$37,J1111=1,$V$36)*_xlfn.IFS(K1111=0,$V$42,K1111=1,$V$41)*_xlfn.IFS(L1111=0,$V$47,L1111=1,$V$46)*_xlfn.IFS(M1111=0,$V$52,M1111=1,$V$51)*_xlfn.IFS(N1111=0,$V$57,N1111=1,$V$56)</f>
        <v>1.038418630017864E-3</v>
      </c>
      <c r="P1111" cm="1">
        <f t="array" ref="P1111">$V$2*_xlfn.IFS(C1111="data_analyst",$X$5,C1111="data_engineer",$X$6,C1111="data_scientist",$X$7)*_xlfn.IFS(E1111=0,$X$12,E1111=1,$X$11)*_xlfn.IFS(F1111=0,$X$17,F1111=1,$X$16)*_xlfn.IFS(G1111=0,$X$22,G1111=1,$X$21)*_xlfn.IFS(H1111=0,$X$27,H1111=1,$X$26)*_xlfn.IFS(I1111=0,$X$32,I1111=1,$X$31)*_xlfn.IFS(J1111=0,$X$37,J1111=1,$X$36)*_xlfn.IFS(K1111=0,$X$42,K1111=1,$X$41)*_xlfn.IFS(L1111=0,$X$47,L1111=1,$X$46)*_xlfn.IFS(M1111=0,$X$52,M1111=1,$X$51)*_xlfn.IFS(N1111=0,$X$57,N1111=1,$X$56)</f>
        <v>6.2984956746185659E-5</v>
      </c>
      <c r="Q1111" cm="1">
        <f t="array" ref="Q1111">$W$2*_xlfn.IFS(C1111="data_analyst",$Z$5,C1111="data_engineer",$Z$6,C1111="data_scientist",$Z$7)*_xlfn.IFS(E1111=0,$Z$12,E1111=1,$Z$11)*_xlfn.IFS(F1111=0,$Z$17,F1111=1,$Z$16)*_xlfn.IFS(G1111=0,$Z$22,G1111=1,$Z$21)*_xlfn.IFS(H1111=0,$Z$27,H1111=1,$Z$26)*_xlfn.IFS(I1111=0,$Z$32,I1111=1,$Z$31)*_xlfn.IFS(J1111=0,$Z$37,J1111=1,$Z$36)*_xlfn.IFS(K1111=0,$Z$42,K1111=1,$Z$41)*_xlfn.IFS(L1111=0,$Z$47,L1111=1,$Z$46)*_xlfn.IFS(M1111=0,$Z$52,M1111=1,$Z$51)*_xlfn.IFS(N1111=0,$Z$57,N1111=1,$Z$56)</f>
        <v>2.0697796002454308E-4</v>
      </c>
      <c r="R1111" t="str" cm="1">
        <f t="array" ref="R1111">_xlfn.IFS(AND(O1111&gt;P1111,O1111&gt;Q1111),"Low",AND(P1111&gt;O1111,P1111&gt;Q1111),"Medium",AND(Q1111&gt;O1111,Q1111&gt;P1111),"High")</f>
        <v>Low</v>
      </c>
      <c r="S1111" t="str">
        <f t="shared" si="36"/>
        <v>T</v>
      </c>
    </row>
    <row r="1112" spans="1:19" x14ac:dyDescent="0.3">
      <c r="A1112" t="s">
        <v>17</v>
      </c>
      <c r="B1112">
        <v>2</v>
      </c>
      <c r="C1112" t="s">
        <v>15</v>
      </c>
      <c r="D1112" t="str">
        <f t="shared" si="35"/>
        <v>Low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 cm="1">
        <f t="array" ref="O1112">$U$2*_xlfn.IFS(C1112="data_analyst",$V$5,C1112="data_engineer",$V$6,C1112="data_scientist",$V$7)*_xlfn.IFS(E1112=0,$V$12,E1112=1,$V$11)*_xlfn.IFS(F1112=0,$V$17,F1112=1,$V$16)*_xlfn.IFS(G1112=0,$V$22,G1112=1,$V$21)*_xlfn.IFS(H1112=0,$V$27,H1112=1,$V$26)*_xlfn.IFS(I1112=0,$V$32,I1112=1,$V$31)*_xlfn.IFS(J1112=0,$V$37,J1112=1,$V$36)*_xlfn.IFS(K1112=0,$V$42,K1112=1,$V$41)*_xlfn.IFS(L1112=0,$V$47,L1112=1,$V$46)*_xlfn.IFS(M1112=0,$V$52,M1112=1,$V$51)*_xlfn.IFS(N1112=0,$V$57,N1112=1,$V$56)</f>
        <v>8.4468114761109409E-3</v>
      </c>
      <c r="P1112" cm="1">
        <f t="array" ref="P1112">$V$2*_xlfn.IFS(C1112="data_analyst",$X$5,C1112="data_engineer",$X$6,C1112="data_scientist",$X$7)*_xlfn.IFS(E1112=0,$X$12,E1112=1,$X$11)*_xlfn.IFS(F1112=0,$X$17,F1112=1,$X$16)*_xlfn.IFS(G1112=0,$X$22,G1112=1,$X$21)*_xlfn.IFS(H1112=0,$X$27,H1112=1,$X$26)*_xlfn.IFS(I1112=0,$X$32,I1112=1,$X$31)*_xlfn.IFS(J1112=0,$X$37,J1112=1,$X$36)*_xlfn.IFS(K1112=0,$X$42,K1112=1,$X$41)*_xlfn.IFS(L1112=0,$X$47,L1112=1,$X$46)*_xlfn.IFS(M1112=0,$X$52,M1112=1,$X$51)*_xlfn.IFS(N1112=0,$X$57,N1112=1,$X$56)</f>
        <v>2.9742209000022677E-4</v>
      </c>
      <c r="Q1112" cm="1">
        <f t="array" ref="Q1112">$W$2*_xlfn.IFS(C1112="data_analyst",$Z$5,C1112="data_engineer",$Z$6,C1112="data_scientist",$Z$7)*_xlfn.IFS(E1112=0,$Z$12,E1112=1,$Z$11)*_xlfn.IFS(F1112=0,$Z$17,F1112=1,$Z$16)*_xlfn.IFS(G1112=0,$Z$22,G1112=1,$Z$21)*_xlfn.IFS(H1112=0,$Z$27,H1112=1,$Z$26)*_xlfn.IFS(I1112=0,$Z$32,I1112=1,$Z$31)*_xlfn.IFS(J1112=0,$Z$37,J1112=1,$Z$36)*_xlfn.IFS(K1112=0,$Z$42,K1112=1,$Z$41)*_xlfn.IFS(L1112=0,$Z$47,L1112=1,$Z$46)*_xlfn.IFS(M1112=0,$Z$52,M1112=1,$Z$51)*_xlfn.IFS(N1112=0,$Z$57,N1112=1,$Z$56)</f>
        <v>1.3698646769409594E-3</v>
      </c>
      <c r="R1112" t="str" cm="1">
        <f t="array" ref="R1112">_xlfn.IFS(AND(O1112&gt;P1112,O1112&gt;Q1112),"Low",AND(P1112&gt;O1112,P1112&gt;Q1112),"Medium",AND(Q1112&gt;O1112,Q1112&gt;P1112),"High")</f>
        <v>Low</v>
      </c>
      <c r="S1112" t="str">
        <f t="shared" si="36"/>
        <v>T</v>
      </c>
    </row>
    <row r="1113" spans="1:19" x14ac:dyDescent="0.3">
      <c r="A1113" t="s">
        <v>17</v>
      </c>
      <c r="B1113">
        <v>2</v>
      </c>
      <c r="C1113" t="s">
        <v>15</v>
      </c>
      <c r="D1113" t="str">
        <f t="shared" si="35"/>
        <v>Low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1</v>
      </c>
      <c r="O1113" cm="1">
        <f t="array" ref="O1113">$U$2*_xlfn.IFS(C1113="data_analyst",$V$5,C1113="data_engineer",$V$6,C1113="data_scientist",$V$7)*_xlfn.IFS(E1113=0,$V$12,E1113=1,$V$11)*_xlfn.IFS(F1113=0,$V$17,F1113=1,$V$16)*_xlfn.IFS(G1113=0,$V$22,G1113=1,$V$21)*_xlfn.IFS(H1113=0,$V$27,H1113=1,$V$26)*_xlfn.IFS(I1113=0,$V$32,I1113=1,$V$31)*_xlfn.IFS(J1113=0,$V$37,J1113=1,$V$36)*_xlfn.IFS(K1113=0,$V$42,K1113=1,$V$41)*_xlfn.IFS(L1113=0,$V$47,L1113=1,$V$46)*_xlfn.IFS(M1113=0,$V$52,M1113=1,$V$51)*_xlfn.IFS(N1113=0,$V$57,N1113=1,$V$56)</f>
        <v>4.6298645463884189E-3</v>
      </c>
      <c r="P1113" cm="1">
        <f t="array" ref="P1113">$V$2*_xlfn.IFS(C1113="data_analyst",$X$5,C1113="data_engineer",$X$6,C1113="data_scientist",$X$7)*_xlfn.IFS(E1113=0,$X$12,E1113=1,$X$11)*_xlfn.IFS(F1113=0,$X$17,F1113=1,$X$16)*_xlfn.IFS(G1113=0,$X$22,G1113=1,$X$21)*_xlfn.IFS(H1113=0,$X$27,H1113=1,$X$26)*_xlfn.IFS(I1113=0,$X$32,I1113=1,$X$31)*_xlfn.IFS(J1113=0,$X$37,J1113=1,$X$36)*_xlfn.IFS(K1113=0,$X$42,K1113=1,$X$41)*_xlfn.IFS(L1113=0,$X$47,L1113=1,$X$46)*_xlfn.IFS(M1113=0,$X$52,M1113=1,$X$51)*_xlfn.IFS(N1113=0,$X$57,N1113=1,$X$56)</f>
        <v>2.6516803780137475E-5</v>
      </c>
      <c r="Q1113" cm="1">
        <f t="array" ref="Q1113">$W$2*_xlfn.IFS(C1113="data_analyst",$Z$5,C1113="data_engineer",$Z$6,C1113="data_scientist",$Z$7)*_xlfn.IFS(E1113=0,$Z$12,E1113=1,$Z$11)*_xlfn.IFS(F1113=0,$Z$17,F1113=1,$Z$16)*_xlfn.IFS(G1113=0,$Z$22,G1113=1,$Z$21)*_xlfn.IFS(H1113=0,$Z$27,H1113=1,$Z$26)*_xlfn.IFS(I1113=0,$Z$32,I1113=1,$Z$31)*_xlfn.IFS(J1113=0,$Z$37,J1113=1,$Z$36)*_xlfn.IFS(K1113=0,$Z$42,K1113=1,$Z$41)*_xlfn.IFS(L1113=0,$Z$47,L1113=1,$Z$46)*_xlfn.IFS(M1113=0,$Z$52,M1113=1,$Z$51)*_xlfn.IFS(N1113=0,$Z$57,N1113=1,$Z$56)</f>
        <v>1.9742118454560195E-4</v>
      </c>
      <c r="R1113" t="str" cm="1">
        <f t="array" ref="R1113">_xlfn.IFS(AND(O1113&gt;P1113,O1113&gt;Q1113),"Low",AND(P1113&gt;O1113,P1113&gt;Q1113),"Medium",AND(Q1113&gt;O1113,Q1113&gt;P1113),"High")</f>
        <v>Low</v>
      </c>
      <c r="S1113" t="str">
        <f t="shared" si="36"/>
        <v>T</v>
      </c>
    </row>
    <row r="1114" spans="1:19" x14ac:dyDescent="0.3">
      <c r="A1114" t="s">
        <v>17</v>
      </c>
      <c r="B1114">
        <v>1</v>
      </c>
      <c r="C1114" t="s">
        <v>15</v>
      </c>
      <c r="D1114" t="str">
        <f t="shared" si="35"/>
        <v>Low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 cm="1">
        <f t="array" ref="O1114">$U$2*_xlfn.IFS(C1114="data_analyst",$V$5,C1114="data_engineer",$V$6,C1114="data_scientist",$V$7)*_xlfn.IFS(E1114=0,$V$12,E1114=1,$V$11)*_xlfn.IFS(F1114=0,$V$17,F1114=1,$V$16)*_xlfn.IFS(G1114=0,$V$22,G1114=1,$V$21)*_xlfn.IFS(H1114=0,$V$27,H1114=1,$V$26)*_xlfn.IFS(I1114=0,$V$32,I1114=1,$V$31)*_xlfn.IFS(J1114=0,$V$37,J1114=1,$V$36)*_xlfn.IFS(K1114=0,$V$42,K1114=1,$V$41)*_xlfn.IFS(L1114=0,$V$47,L1114=1,$V$46)*_xlfn.IFS(M1114=0,$V$52,M1114=1,$V$51)*_xlfn.IFS(N1114=0,$V$57,N1114=1,$V$56)</f>
        <v>2.3455829444072339E-2</v>
      </c>
      <c r="P1114" cm="1">
        <f t="array" ref="P1114">$V$2*_xlfn.IFS(C1114="data_analyst",$X$5,C1114="data_engineer",$X$6,C1114="data_scientist",$X$7)*_xlfn.IFS(E1114=0,$X$12,E1114=1,$X$11)*_xlfn.IFS(F1114=0,$X$17,F1114=1,$X$16)*_xlfn.IFS(G1114=0,$X$22,G1114=1,$X$21)*_xlfn.IFS(H1114=0,$X$27,H1114=1,$X$26)*_xlfn.IFS(I1114=0,$X$32,I1114=1,$X$31)*_xlfn.IFS(J1114=0,$X$37,J1114=1,$X$36)*_xlfn.IFS(K1114=0,$X$42,K1114=1,$X$41)*_xlfn.IFS(L1114=0,$X$47,L1114=1,$X$46)*_xlfn.IFS(M1114=0,$X$52,M1114=1,$X$51)*_xlfn.IFS(N1114=0,$X$57,N1114=1,$X$56)</f>
        <v>1.3229474467763136E-4</v>
      </c>
      <c r="Q1114" cm="1">
        <f t="array" ref="Q1114">$W$2*_xlfn.IFS(C1114="data_analyst",$Z$5,C1114="data_engineer",$Z$6,C1114="data_scientist",$Z$7)*_xlfn.IFS(E1114=0,$Z$12,E1114=1,$Z$11)*_xlfn.IFS(F1114=0,$Z$17,F1114=1,$Z$16)*_xlfn.IFS(G1114=0,$Z$22,G1114=1,$Z$21)*_xlfn.IFS(H1114=0,$Z$27,H1114=1,$Z$26)*_xlfn.IFS(I1114=0,$Z$32,I1114=1,$Z$31)*_xlfn.IFS(J1114=0,$Z$37,J1114=1,$Z$36)*_xlfn.IFS(K1114=0,$Z$42,K1114=1,$Z$41)*_xlfn.IFS(L1114=0,$Z$47,L1114=1,$Z$46)*_xlfn.IFS(M1114=0,$Z$52,M1114=1,$Z$51)*_xlfn.IFS(N1114=0,$Z$57,N1114=1,$Z$56)</f>
        <v>1.0934096374833335E-3</v>
      </c>
      <c r="R1114" t="str" cm="1">
        <f t="array" ref="R1114">_xlfn.IFS(AND(O1114&gt;P1114,O1114&gt;Q1114),"Low",AND(P1114&gt;O1114,P1114&gt;Q1114),"Medium",AND(Q1114&gt;O1114,Q1114&gt;P1114),"High")</f>
        <v>Low</v>
      </c>
      <c r="S1114" t="str">
        <f t="shared" si="36"/>
        <v>T</v>
      </c>
    </row>
    <row r="1115" spans="1:19" x14ac:dyDescent="0.3">
      <c r="A1115" t="s">
        <v>17</v>
      </c>
      <c r="B1115">
        <v>1</v>
      </c>
      <c r="C1115" t="s">
        <v>15</v>
      </c>
      <c r="D1115" t="str">
        <f t="shared" si="35"/>
        <v>Low</v>
      </c>
      <c r="E1115">
        <v>1</v>
      </c>
      <c r="F1115">
        <v>1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1</v>
      </c>
      <c r="O1115" cm="1">
        <f t="array" ref="O1115">$U$2*_xlfn.IFS(C1115="data_analyst",$V$5,C1115="data_engineer",$V$6,C1115="data_scientist",$V$7)*_xlfn.IFS(E1115=0,$V$12,E1115=1,$V$11)*_xlfn.IFS(F1115=0,$V$17,F1115=1,$V$16)*_xlfn.IFS(G1115=0,$V$22,G1115=1,$V$21)*_xlfn.IFS(H1115=0,$V$27,H1115=1,$V$26)*_xlfn.IFS(I1115=0,$V$32,I1115=1,$V$31)*_xlfn.IFS(J1115=0,$V$37,J1115=1,$V$36)*_xlfn.IFS(K1115=0,$V$42,K1115=1,$V$41)*_xlfn.IFS(L1115=0,$V$47,L1115=1,$V$46)*_xlfn.IFS(M1115=0,$V$52,M1115=1,$V$51)*_xlfn.IFS(N1115=0,$V$57,N1115=1,$V$56)</f>
        <v>7.3504441115897256E-4</v>
      </c>
      <c r="P1115" cm="1">
        <f t="array" ref="P1115">$V$2*_xlfn.IFS(C1115="data_analyst",$X$5,C1115="data_engineer",$X$6,C1115="data_scientist",$X$7)*_xlfn.IFS(E1115=0,$X$12,E1115=1,$X$11)*_xlfn.IFS(F1115=0,$X$17,F1115=1,$X$16)*_xlfn.IFS(G1115=0,$X$22,G1115=1,$X$21)*_xlfn.IFS(H1115=0,$X$27,H1115=1,$X$26)*_xlfn.IFS(I1115=0,$X$32,I1115=1,$X$31)*_xlfn.IFS(J1115=0,$X$37,J1115=1,$X$36)*_xlfn.IFS(K1115=0,$X$42,K1115=1,$X$41)*_xlfn.IFS(L1115=0,$X$47,L1115=1,$X$46)*_xlfn.IFS(M1115=0,$X$52,M1115=1,$X$51)*_xlfn.IFS(N1115=0,$X$57,N1115=1,$X$56)</f>
        <v>2.49063403709756E-4</v>
      </c>
      <c r="Q1115" cm="1">
        <f t="array" ref="Q1115">$W$2*_xlfn.IFS(C1115="data_analyst",$Z$5,C1115="data_engineer",$Z$6,C1115="data_scientist",$Z$7)*_xlfn.IFS(E1115=0,$Z$12,E1115=1,$Z$11)*_xlfn.IFS(F1115=0,$Z$17,F1115=1,$Z$16)*_xlfn.IFS(G1115=0,$Z$22,G1115=1,$Z$21)*_xlfn.IFS(H1115=0,$Z$27,H1115=1,$Z$26)*_xlfn.IFS(I1115=0,$Z$32,I1115=1,$Z$31)*_xlfn.IFS(J1115=0,$Z$37,J1115=1,$Z$36)*_xlfn.IFS(K1115=0,$Z$42,K1115=1,$Z$41)*_xlfn.IFS(L1115=0,$Z$47,L1115=1,$Z$46)*_xlfn.IFS(M1115=0,$Z$52,M1115=1,$Z$51)*_xlfn.IFS(N1115=0,$Z$57,N1115=1,$Z$56)</f>
        <v>7.1369876842219048E-4</v>
      </c>
      <c r="R1115" t="str" cm="1">
        <f t="array" ref="R1115">_xlfn.IFS(AND(O1115&gt;P1115,O1115&gt;Q1115),"Low",AND(P1115&gt;O1115,P1115&gt;Q1115),"Medium",AND(Q1115&gt;O1115,Q1115&gt;P1115),"High")</f>
        <v>Low</v>
      </c>
      <c r="S1115" t="str">
        <f t="shared" si="36"/>
        <v>T</v>
      </c>
    </row>
    <row r="1116" spans="1:19" x14ac:dyDescent="0.3">
      <c r="A1116" t="s">
        <v>17</v>
      </c>
      <c r="B1116">
        <v>3</v>
      </c>
      <c r="C1116" t="s">
        <v>15</v>
      </c>
      <c r="D1116" t="str">
        <f t="shared" si="35"/>
        <v>Low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 cm="1">
        <f t="array" ref="O1116">$U$2*_xlfn.IFS(C1116="data_analyst",$V$5,C1116="data_engineer",$V$6,C1116="data_scientist",$V$7)*_xlfn.IFS(E1116=0,$V$12,E1116=1,$V$11)*_xlfn.IFS(F1116=0,$V$17,F1116=1,$V$16)*_xlfn.IFS(G1116=0,$V$22,G1116=1,$V$21)*_xlfn.IFS(H1116=0,$V$27,H1116=1,$V$26)*_xlfn.IFS(I1116=0,$V$32,I1116=1,$V$31)*_xlfn.IFS(J1116=0,$V$37,J1116=1,$V$36)*_xlfn.IFS(K1116=0,$V$42,K1116=1,$V$41)*_xlfn.IFS(L1116=0,$V$47,L1116=1,$V$46)*_xlfn.IFS(M1116=0,$V$52,M1116=1,$V$51)*_xlfn.IFS(N1116=0,$V$57,N1116=1,$V$56)</f>
        <v>2.3455829444072339E-2</v>
      </c>
      <c r="P1116" cm="1">
        <f t="array" ref="P1116">$V$2*_xlfn.IFS(C1116="data_analyst",$X$5,C1116="data_engineer",$X$6,C1116="data_scientist",$X$7)*_xlfn.IFS(E1116=0,$X$12,E1116=1,$X$11)*_xlfn.IFS(F1116=0,$X$17,F1116=1,$X$16)*_xlfn.IFS(G1116=0,$X$22,G1116=1,$X$21)*_xlfn.IFS(H1116=0,$X$27,H1116=1,$X$26)*_xlfn.IFS(I1116=0,$X$32,I1116=1,$X$31)*_xlfn.IFS(J1116=0,$X$37,J1116=1,$X$36)*_xlfn.IFS(K1116=0,$X$42,K1116=1,$X$41)*_xlfn.IFS(L1116=0,$X$47,L1116=1,$X$46)*_xlfn.IFS(M1116=0,$X$52,M1116=1,$X$51)*_xlfn.IFS(N1116=0,$X$57,N1116=1,$X$56)</f>
        <v>1.3229474467763136E-4</v>
      </c>
      <c r="Q1116" cm="1">
        <f t="array" ref="Q1116">$W$2*_xlfn.IFS(C1116="data_analyst",$Z$5,C1116="data_engineer",$Z$6,C1116="data_scientist",$Z$7)*_xlfn.IFS(E1116=0,$Z$12,E1116=1,$Z$11)*_xlfn.IFS(F1116=0,$Z$17,F1116=1,$Z$16)*_xlfn.IFS(G1116=0,$Z$22,G1116=1,$Z$21)*_xlfn.IFS(H1116=0,$Z$27,H1116=1,$Z$26)*_xlfn.IFS(I1116=0,$Z$32,I1116=1,$Z$31)*_xlfn.IFS(J1116=0,$Z$37,J1116=1,$Z$36)*_xlfn.IFS(K1116=0,$Z$42,K1116=1,$Z$41)*_xlfn.IFS(L1116=0,$Z$47,L1116=1,$Z$46)*_xlfn.IFS(M1116=0,$Z$52,M1116=1,$Z$51)*_xlfn.IFS(N1116=0,$Z$57,N1116=1,$Z$56)</f>
        <v>1.0934096374833335E-3</v>
      </c>
      <c r="R1116" t="str" cm="1">
        <f t="array" ref="R1116">_xlfn.IFS(AND(O1116&gt;P1116,O1116&gt;Q1116),"Low",AND(P1116&gt;O1116,P1116&gt;Q1116),"Medium",AND(Q1116&gt;O1116,Q1116&gt;P1116),"High")</f>
        <v>Low</v>
      </c>
      <c r="S1116" t="str">
        <f t="shared" si="36"/>
        <v>T</v>
      </c>
    </row>
    <row r="1117" spans="1:19" x14ac:dyDescent="0.3">
      <c r="A1117" t="s">
        <v>17</v>
      </c>
      <c r="B1117">
        <v>3</v>
      </c>
      <c r="C1117" t="s">
        <v>15</v>
      </c>
      <c r="D1117" t="str">
        <f t="shared" si="35"/>
        <v>Low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 cm="1">
        <f t="array" ref="O1117">$U$2*_xlfn.IFS(C1117="data_analyst",$V$5,C1117="data_engineer",$V$6,C1117="data_scientist",$V$7)*_xlfn.IFS(E1117=0,$V$12,E1117=1,$V$11)*_xlfn.IFS(F1117=0,$V$17,F1117=1,$V$16)*_xlfn.IFS(G1117=0,$V$22,G1117=1,$V$21)*_xlfn.IFS(H1117=0,$V$27,H1117=1,$V$26)*_xlfn.IFS(I1117=0,$V$32,I1117=1,$V$31)*_xlfn.IFS(J1117=0,$V$37,J1117=1,$V$36)*_xlfn.IFS(K1117=0,$V$42,K1117=1,$V$41)*_xlfn.IFS(L1117=0,$V$47,L1117=1,$V$46)*_xlfn.IFS(M1117=0,$V$52,M1117=1,$V$51)*_xlfn.IFS(N1117=0,$V$57,N1117=1,$V$56)</f>
        <v>2.3455829444072339E-2</v>
      </c>
      <c r="P1117" cm="1">
        <f t="array" ref="P1117">$V$2*_xlfn.IFS(C1117="data_analyst",$X$5,C1117="data_engineer",$X$6,C1117="data_scientist",$X$7)*_xlfn.IFS(E1117=0,$X$12,E1117=1,$X$11)*_xlfn.IFS(F1117=0,$X$17,F1117=1,$X$16)*_xlfn.IFS(G1117=0,$X$22,G1117=1,$X$21)*_xlfn.IFS(H1117=0,$X$27,H1117=1,$X$26)*_xlfn.IFS(I1117=0,$X$32,I1117=1,$X$31)*_xlfn.IFS(J1117=0,$X$37,J1117=1,$X$36)*_xlfn.IFS(K1117=0,$X$42,K1117=1,$X$41)*_xlfn.IFS(L1117=0,$X$47,L1117=1,$X$46)*_xlfn.IFS(M1117=0,$X$52,M1117=1,$X$51)*_xlfn.IFS(N1117=0,$X$57,N1117=1,$X$56)</f>
        <v>1.3229474467763136E-4</v>
      </c>
      <c r="Q1117" cm="1">
        <f t="array" ref="Q1117">$W$2*_xlfn.IFS(C1117="data_analyst",$Z$5,C1117="data_engineer",$Z$6,C1117="data_scientist",$Z$7)*_xlfn.IFS(E1117=0,$Z$12,E1117=1,$Z$11)*_xlfn.IFS(F1117=0,$Z$17,F1117=1,$Z$16)*_xlfn.IFS(G1117=0,$Z$22,G1117=1,$Z$21)*_xlfn.IFS(H1117=0,$Z$27,H1117=1,$Z$26)*_xlfn.IFS(I1117=0,$Z$32,I1117=1,$Z$31)*_xlfn.IFS(J1117=0,$Z$37,J1117=1,$Z$36)*_xlfn.IFS(K1117=0,$Z$42,K1117=1,$Z$41)*_xlfn.IFS(L1117=0,$Z$47,L1117=1,$Z$46)*_xlfn.IFS(M1117=0,$Z$52,M1117=1,$Z$51)*_xlfn.IFS(N1117=0,$Z$57,N1117=1,$Z$56)</f>
        <v>1.0934096374833335E-3</v>
      </c>
      <c r="R1117" t="str" cm="1">
        <f t="array" ref="R1117">_xlfn.IFS(AND(O1117&gt;P1117,O1117&gt;Q1117),"Low",AND(P1117&gt;O1117,P1117&gt;Q1117),"Medium",AND(Q1117&gt;O1117,Q1117&gt;P1117),"High")</f>
        <v>Low</v>
      </c>
      <c r="S1117" t="str">
        <f t="shared" si="36"/>
        <v>T</v>
      </c>
    </row>
    <row r="1118" spans="1:19" x14ac:dyDescent="0.3">
      <c r="A1118" t="s">
        <v>17</v>
      </c>
      <c r="B1118">
        <v>0</v>
      </c>
      <c r="C1118" t="s">
        <v>15</v>
      </c>
      <c r="D1118" t="str">
        <f t="shared" si="35"/>
        <v>Low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 cm="1">
        <f t="array" ref="O1118">$U$2*_xlfn.IFS(C1118="data_analyst",$V$5,C1118="data_engineer",$V$6,C1118="data_scientist",$V$7)*_xlfn.IFS(E1118=0,$V$12,E1118=1,$V$11)*_xlfn.IFS(F1118=0,$V$17,F1118=1,$V$16)*_xlfn.IFS(G1118=0,$V$22,G1118=1,$V$21)*_xlfn.IFS(H1118=0,$V$27,H1118=1,$V$26)*_xlfn.IFS(I1118=0,$V$32,I1118=1,$V$31)*_xlfn.IFS(J1118=0,$V$37,J1118=1,$V$36)*_xlfn.IFS(K1118=0,$V$42,K1118=1,$V$41)*_xlfn.IFS(L1118=0,$V$47,L1118=1,$V$46)*_xlfn.IFS(M1118=0,$V$52,M1118=1,$V$51)*_xlfn.IFS(N1118=0,$V$57,N1118=1,$V$56)</f>
        <v>2.3455829444072339E-2</v>
      </c>
      <c r="P1118" cm="1">
        <f t="array" ref="P1118">$V$2*_xlfn.IFS(C1118="data_analyst",$X$5,C1118="data_engineer",$X$6,C1118="data_scientist",$X$7)*_xlfn.IFS(E1118=0,$X$12,E1118=1,$X$11)*_xlfn.IFS(F1118=0,$X$17,F1118=1,$X$16)*_xlfn.IFS(G1118=0,$X$22,G1118=1,$X$21)*_xlfn.IFS(H1118=0,$X$27,H1118=1,$X$26)*_xlfn.IFS(I1118=0,$X$32,I1118=1,$X$31)*_xlfn.IFS(J1118=0,$X$37,J1118=1,$X$36)*_xlfn.IFS(K1118=0,$X$42,K1118=1,$X$41)*_xlfn.IFS(L1118=0,$X$47,L1118=1,$X$46)*_xlfn.IFS(M1118=0,$X$52,M1118=1,$X$51)*_xlfn.IFS(N1118=0,$X$57,N1118=1,$X$56)</f>
        <v>1.3229474467763136E-4</v>
      </c>
      <c r="Q1118" cm="1">
        <f t="array" ref="Q1118">$W$2*_xlfn.IFS(C1118="data_analyst",$Z$5,C1118="data_engineer",$Z$6,C1118="data_scientist",$Z$7)*_xlfn.IFS(E1118=0,$Z$12,E1118=1,$Z$11)*_xlfn.IFS(F1118=0,$Z$17,F1118=1,$Z$16)*_xlfn.IFS(G1118=0,$Z$22,G1118=1,$Z$21)*_xlfn.IFS(H1118=0,$Z$27,H1118=1,$Z$26)*_xlfn.IFS(I1118=0,$Z$32,I1118=1,$Z$31)*_xlfn.IFS(J1118=0,$Z$37,J1118=1,$Z$36)*_xlfn.IFS(K1118=0,$Z$42,K1118=1,$Z$41)*_xlfn.IFS(L1118=0,$Z$47,L1118=1,$Z$46)*_xlfn.IFS(M1118=0,$Z$52,M1118=1,$Z$51)*_xlfn.IFS(N1118=0,$Z$57,N1118=1,$Z$56)</f>
        <v>1.0934096374833335E-3</v>
      </c>
      <c r="R1118" t="str" cm="1">
        <f t="array" ref="R1118">_xlfn.IFS(AND(O1118&gt;P1118,O1118&gt;Q1118),"Low",AND(P1118&gt;O1118,P1118&gt;Q1118),"Medium",AND(Q1118&gt;O1118,Q1118&gt;P1118),"High")</f>
        <v>Low</v>
      </c>
      <c r="S1118" t="str">
        <f t="shared" si="36"/>
        <v>T</v>
      </c>
    </row>
    <row r="1119" spans="1:19" x14ac:dyDescent="0.3">
      <c r="A1119" t="s">
        <v>17</v>
      </c>
      <c r="B1119">
        <v>4</v>
      </c>
      <c r="C1119" t="s">
        <v>15</v>
      </c>
      <c r="D1119" t="str">
        <f t="shared" si="35"/>
        <v>Low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 cm="1">
        <f t="array" ref="O1119">$U$2*_xlfn.IFS(C1119="data_analyst",$V$5,C1119="data_engineer",$V$6,C1119="data_scientist",$V$7)*_xlfn.IFS(E1119=0,$V$12,E1119=1,$V$11)*_xlfn.IFS(F1119=0,$V$17,F1119=1,$V$16)*_xlfn.IFS(G1119=0,$V$22,G1119=1,$V$21)*_xlfn.IFS(H1119=0,$V$27,H1119=1,$V$26)*_xlfn.IFS(I1119=0,$V$32,I1119=1,$V$31)*_xlfn.IFS(J1119=0,$V$37,J1119=1,$V$36)*_xlfn.IFS(K1119=0,$V$42,K1119=1,$V$41)*_xlfn.IFS(L1119=0,$V$47,L1119=1,$V$46)*_xlfn.IFS(M1119=0,$V$52,M1119=1,$V$51)*_xlfn.IFS(N1119=0,$V$57,N1119=1,$V$56)</f>
        <v>2.3455829444072339E-2</v>
      </c>
      <c r="P1119" cm="1">
        <f t="array" ref="P1119">$V$2*_xlfn.IFS(C1119="data_analyst",$X$5,C1119="data_engineer",$X$6,C1119="data_scientist",$X$7)*_xlfn.IFS(E1119=0,$X$12,E1119=1,$X$11)*_xlfn.IFS(F1119=0,$X$17,F1119=1,$X$16)*_xlfn.IFS(G1119=0,$X$22,G1119=1,$X$21)*_xlfn.IFS(H1119=0,$X$27,H1119=1,$X$26)*_xlfn.IFS(I1119=0,$X$32,I1119=1,$X$31)*_xlfn.IFS(J1119=0,$X$37,J1119=1,$X$36)*_xlfn.IFS(K1119=0,$X$42,K1119=1,$X$41)*_xlfn.IFS(L1119=0,$X$47,L1119=1,$X$46)*_xlfn.IFS(M1119=0,$X$52,M1119=1,$X$51)*_xlfn.IFS(N1119=0,$X$57,N1119=1,$X$56)</f>
        <v>1.3229474467763136E-4</v>
      </c>
      <c r="Q1119" cm="1">
        <f t="array" ref="Q1119">$W$2*_xlfn.IFS(C1119="data_analyst",$Z$5,C1119="data_engineer",$Z$6,C1119="data_scientist",$Z$7)*_xlfn.IFS(E1119=0,$Z$12,E1119=1,$Z$11)*_xlfn.IFS(F1119=0,$Z$17,F1119=1,$Z$16)*_xlfn.IFS(G1119=0,$Z$22,G1119=1,$Z$21)*_xlfn.IFS(H1119=0,$Z$27,H1119=1,$Z$26)*_xlfn.IFS(I1119=0,$Z$32,I1119=1,$Z$31)*_xlfn.IFS(J1119=0,$Z$37,J1119=1,$Z$36)*_xlfn.IFS(K1119=0,$Z$42,K1119=1,$Z$41)*_xlfn.IFS(L1119=0,$Z$47,L1119=1,$Z$46)*_xlfn.IFS(M1119=0,$Z$52,M1119=1,$Z$51)*_xlfn.IFS(N1119=0,$Z$57,N1119=1,$Z$56)</f>
        <v>1.0934096374833335E-3</v>
      </c>
      <c r="R1119" t="str" cm="1">
        <f t="array" ref="R1119">_xlfn.IFS(AND(O1119&gt;P1119,O1119&gt;Q1119),"Low",AND(P1119&gt;O1119,P1119&gt;Q1119),"Medium",AND(Q1119&gt;O1119,Q1119&gt;P1119),"High")</f>
        <v>Low</v>
      </c>
      <c r="S1119" t="str">
        <f t="shared" si="36"/>
        <v>T</v>
      </c>
    </row>
    <row r="1120" spans="1:19" x14ac:dyDescent="0.3">
      <c r="A1120" t="s">
        <v>17</v>
      </c>
      <c r="B1120">
        <v>2</v>
      </c>
      <c r="C1120" t="s">
        <v>15</v>
      </c>
      <c r="D1120" t="str">
        <f t="shared" si="35"/>
        <v>Low</v>
      </c>
      <c r="E1120">
        <v>1</v>
      </c>
      <c r="F1120">
        <v>1</v>
      </c>
      <c r="G1120">
        <v>0</v>
      </c>
      <c r="H1120">
        <v>1</v>
      </c>
      <c r="I1120">
        <v>1</v>
      </c>
      <c r="J1120">
        <v>1</v>
      </c>
      <c r="K1120">
        <v>0</v>
      </c>
      <c r="L1120">
        <v>1</v>
      </c>
      <c r="M1120">
        <v>1</v>
      </c>
      <c r="N1120">
        <v>1</v>
      </c>
      <c r="O1120" cm="1">
        <f t="array" ref="O1120">$U$2*_xlfn.IFS(C1120="data_analyst",$V$5,C1120="data_engineer",$V$6,C1120="data_scientist",$V$7)*_xlfn.IFS(E1120=0,$V$12,E1120=1,$V$11)*_xlfn.IFS(F1120=0,$V$17,F1120=1,$V$16)*_xlfn.IFS(G1120=0,$V$22,G1120=1,$V$21)*_xlfn.IFS(H1120=0,$V$27,H1120=1,$V$26)*_xlfn.IFS(I1120=0,$V$32,I1120=1,$V$31)*_xlfn.IFS(J1120=0,$V$37,J1120=1,$V$36)*_xlfn.IFS(K1120=0,$V$42,K1120=1,$V$41)*_xlfn.IFS(L1120=0,$V$47,L1120=1,$V$46)*_xlfn.IFS(M1120=0,$V$52,M1120=1,$V$51)*_xlfn.IFS(N1120=0,$V$57,N1120=1,$V$56)</f>
        <v>3.6878858990986847E-7</v>
      </c>
      <c r="P1120" cm="1">
        <f t="array" ref="P1120">$V$2*_xlfn.IFS(C1120="data_analyst",$X$5,C1120="data_engineer",$X$6,C1120="data_scientist",$X$7)*_xlfn.IFS(E1120=0,$X$12,E1120=1,$X$11)*_xlfn.IFS(F1120=0,$X$17,F1120=1,$X$16)*_xlfn.IFS(G1120=0,$X$22,G1120=1,$X$21)*_xlfn.IFS(H1120=0,$X$27,H1120=1,$X$26)*_xlfn.IFS(I1120=0,$X$32,I1120=1,$X$31)*_xlfn.IFS(J1120=0,$X$37,J1120=1,$X$36)*_xlfn.IFS(K1120=0,$X$42,K1120=1,$X$41)*_xlfn.IFS(L1120=0,$X$47,L1120=1,$X$46)*_xlfn.IFS(M1120=0,$X$52,M1120=1,$X$51)*_xlfn.IFS(N1120=0,$X$57,N1120=1,$X$56)</f>
        <v>1.8379445817332088E-5</v>
      </c>
      <c r="Q1120" cm="1">
        <f t="array" ref="Q1120">$W$2*_xlfn.IFS(C1120="data_analyst",$Z$5,C1120="data_engineer",$Z$6,C1120="data_scientist",$Z$7)*_xlfn.IFS(E1120=0,$Z$12,E1120=1,$Z$11)*_xlfn.IFS(F1120=0,$Z$17,F1120=1,$Z$16)*_xlfn.IFS(G1120=0,$Z$22,G1120=1,$Z$21)*_xlfn.IFS(H1120=0,$Z$27,H1120=1,$Z$26)*_xlfn.IFS(I1120=0,$Z$32,I1120=1,$Z$31)*_xlfn.IFS(J1120=0,$Z$37,J1120=1,$Z$36)*_xlfn.IFS(K1120=0,$Z$42,K1120=1,$Z$41)*_xlfn.IFS(L1120=0,$Z$47,L1120=1,$Z$46)*_xlfn.IFS(M1120=0,$Z$52,M1120=1,$Z$51)*_xlfn.IFS(N1120=0,$Z$57,N1120=1,$Z$56)</f>
        <v>1.2801015957717654E-5</v>
      </c>
      <c r="R1120" t="str" cm="1">
        <f t="array" ref="R1120">_xlfn.IFS(AND(O1120&gt;P1120,O1120&gt;Q1120),"Low",AND(P1120&gt;O1120,P1120&gt;Q1120),"Medium",AND(Q1120&gt;O1120,Q1120&gt;P1120),"High")</f>
        <v>Medium</v>
      </c>
      <c r="S1120" t="str">
        <f t="shared" si="36"/>
        <v>F</v>
      </c>
    </row>
    <row r="1121" spans="1:19" x14ac:dyDescent="0.3">
      <c r="A1121" t="s">
        <v>17</v>
      </c>
      <c r="B1121">
        <v>0</v>
      </c>
      <c r="C1121" t="s">
        <v>15</v>
      </c>
      <c r="D1121" t="str">
        <f t="shared" si="35"/>
        <v>Low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1</v>
      </c>
      <c r="O1121" cm="1">
        <f t="array" ref="O1121">$U$2*_xlfn.IFS(C1121="data_analyst",$V$5,C1121="data_engineer",$V$6,C1121="data_scientist",$V$7)*_xlfn.IFS(E1121=0,$V$12,E1121=1,$V$11)*_xlfn.IFS(F1121=0,$V$17,F1121=1,$V$16)*_xlfn.IFS(G1121=0,$V$22,G1121=1,$V$21)*_xlfn.IFS(H1121=0,$V$27,H1121=1,$V$26)*_xlfn.IFS(I1121=0,$V$32,I1121=1,$V$31)*_xlfn.IFS(J1121=0,$V$37,J1121=1,$V$36)*_xlfn.IFS(K1121=0,$V$42,K1121=1,$V$41)*_xlfn.IFS(L1121=0,$V$47,L1121=1,$V$46)*_xlfn.IFS(M1121=0,$V$52,M1121=1,$V$51)*_xlfn.IFS(N1121=0,$V$57,N1121=1,$V$56)</f>
        <v>3.553479793979335E-3</v>
      </c>
      <c r="P1121" cm="1">
        <f t="array" ref="P1121">$V$2*_xlfn.IFS(C1121="data_analyst",$X$5,C1121="data_engineer",$X$6,C1121="data_scientist",$X$7)*_xlfn.IFS(E1121=0,$X$12,E1121=1,$X$11)*_xlfn.IFS(F1121=0,$X$17,F1121=1,$X$16)*_xlfn.IFS(G1121=0,$X$22,G1121=1,$X$21)*_xlfn.IFS(H1121=0,$X$27,H1121=1,$X$26)*_xlfn.IFS(I1121=0,$X$32,I1121=1,$X$31)*_xlfn.IFS(J1121=0,$X$37,J1121=1,$X$36)*_xlfn.IFS(K1121=0,$X$42,K1121=1,$X$41)*_xlfn.IFS(L1121=0,$X$47,L1121=1,$X$46)*_xlfn.IFS(M1121=0,$X$52,M1121=1,$X$51)*_xlfn.IFS(N1121=0,$X$57,N1121=1,$X$56)</f>
        <v>2.2859313603566786E-5</v>
      </c>
      <c r="Q1121" cm="1">
        <f t="array" ref="Q1121">$W$2*_xlfn.IFS(C1121="data_analyst",$Z$5,C1121="data_engineer",$Z$6,C1121="data_scientist",$Z$7)*_xlfn.IFS(E1121=0,$Z$12,E1121=1,$Z$11)*_xlfn.IFS(F1121=0,$Z$17,F1121=1,$Z$16)*_xlfn.IFS(G1121=0,$Z$22,G1121=1,$Z$21)*_xlfn.IFS(H1121=0,$Z$27,H1121=1,$Z$26)*_xlfn.IFS(I1121=0,$Z$32,I1121=1,$Z$31)*_xlfn.IFS(J1121=0,$Z$37,J1121=1,$Z$36)*_xlfn.IFS(K1121=0,$Z$42,K1121=1,$Z$41)*_xlfn.IFS(L1121=0,$Z$47,L1121=1,$Z$46)*_xlfn.IFS(M1121=0,$Z$52,M1121=1,$Z$51)*_xlfn.IFS(N1121=0,$Z$57,N1121=1,$Z$56)</f>
        <v>1.8613997400013902E-4</v>
      </c>
      <c r="R1121" t="str" cm="1">
        <f t="array" ref="R1121">_xlfn.IFS(AND(O1121&gt;P1121,O1121&gt;Q1121),"Low",AND(P1121&gt;O1121,P1121&gt;Q1121),"Medium",AND(Q1121&gt;O1121,Q1121&gt;P1121),"High")</f>
        <v>Low</v>
      </c>
      <c r="S1121" t="str">
        <f t="shared" si="36"/>
        <v>T</v>
      </c>
    </row>
    <row r="1122" spans="1:19" x14ac:dyDescent="0.3">
      <c r="A1122" t="s">
        <v>17</v>
      </c>
      <c r="B1122">
        <v>2</v>
      </c>
      <c r="C1122" t="s">
        <v>15</v>
      </c>
      <c r="D1122" t="str">
        <f t="shared" si="35"/>
        <v>Low</v>
      </c>
      <c r="E1122">
        <v>1</v>
      </c>
      <c r="F1122">
        <v>0</v>
      </c>
      <c r="G1122">
        <v>0</v>
      </c>
      <c r="H1122">
        <v>0</v>
      </c>
      <c r="I1122">
        <v>1</v>
      </c>
      <c r="J1122">
        <v>1</v>
      </c>
      <c r="K1122">
        <v>0</v>
      </c>
      <c r="L1122">
        <v>1</v>
      </c>
      <c r="M1122">
        <v>0</v>
      </c>
      <c r="N1122">
        <v>1</v>
      </c>
      <c r="O1122" cm="1">
        <f t="array" ref="O1122">$U$2*_xlfn.IFS(C1122="data_analyst",$V$5,C1122="data_engineer",$V$6,C1122="data_scientist",$V$7)*_xlfn.IFS(E1122=0,$V$12,E1122=1,$V$11)*_xlfn.IFS(F1122=0,$V$17,F1122=1,$V$16)*_xlfn.IFS(G1122=0,$V$22,G1122=1,$V$21)*_xlfn.IFS(H1122=0,$V$27,H1122=1,$V$26)*_xlfn.IFS(I1122=0,$V$32,I1122=1,$V$31)*_xlfn.IFS(J1122=0,$V$37,J1122=1,$V$36)*_xlfn.IFS(K1122=0,$V$42,K1122=1,$V$41)*_xlfn.IFS(L1122=0,$V$47,L1122=1,$V$46)*_xlfn.IFS(M1122=0,$V$52,M1122=1,$V$51)*_xlfn.IFS(N1122=0,$V$57,N1122=1,$V$56)</f>
        <v>9.3298467205155382E-6</v>
      </c>
      <c r="P1122" cm="1">
        <f t="array" ref="P1122">$V$2*_xlfn.IFS(C1122="data_analyst",$X$5,C1122="data_engineer",$X$6,C1122="data_scientist",$X$7)*_xlfn.IFS(E1122=0,$X$12,E1122=1,$X$11)*_xlfn.IFS(F1122=0,$X$17,F1122=1,$X$16)*_xlfn.IFS(G1122=0,$X$22,G1122=1,$X$21)*_xlfn.IFS(H1122=0,$X$27,H1122=1,$X$26)*_xlfn.IFS(I1122=0,$X$32,I1122=1,$X$31)*_xlfn.IFS(J1122=0,$X$37,J1122=1,$X$36)*_xlfn.IFS(K1122=0,$X$42,K1122=1,$X$41)*_xlfn.IFS(L1122=0,$X$47,L1122=1,$X$46)*_xlfn.IFS(M1122=0,$X$52,M1122=1,$X$51)*_xlfn.IFS(N1122=0,$X$57,N1122=1,$X$56)</f>
        <v>3.2405738004595355E-5</v>
      </c>
      <c r="Q1122" cm="1">
        <f t="array" ref="Q1122">$W$2*_xlfn.IFS(C1122="data_analyst",$Z$5,C1122="data_engineer",$Z$6,C1122="data_scientist",$Z$7)*_xlfn.IFS(E1122=0,$Z$12,E1122=1,$Z$11)*_xlfn.IFS(F1122=0,$Z$17,F1122=1,$Z$16)*_xlfn.IFS(G1122=0,$Z$22,G1122=1,$Z$21)*_xlfn.IFS(H1122=0,$Z$27,H1122=1,$Z$26)*_xlfn.IFS(I1122=0,$Z$32,I1122=1,$Z$31)*_xlfn.IFS(J1122=0,$Z$37,J1122=1,$Z$36)*_xlfn.IFS(K1122=0,$Z$42,K1122=1,$Z$41)*_xlfn.IFS(L1122=0,$Z$47,L1122=1,$Z$46)*_xlfn.IFS(M1122=0,$Z$52,M1122=1,$Z$51)*_xlfn.IFS(N1122=0,$Z$57,N1122=1,$Z$56)</f>
        <v>7.1094922556906785E-5</v>
      </c>
      <c r="R1122" t="str" cm="1">
        <f t="array" ref="R1122">_xlfn.IFS(AND(O1122&gt;P1122,O1122&gt;Q1122),"Low",AND(P1122&gt;O1122,P1122&gt;Q1122),"Medium",AND(Q1122&gt;O1122,Q1122&gt;P1122),"High")</f>
        <v>High</v>
      </c>
      <c r="S1122" t="str">
        <f t="shared" si="36"/>
        <v>F</v>
      </c>
    </row>
    <row r="1123" spans="1:19" x14ac:dyDescent="0.3">
      <c r="A1123" t="s">
        <v>17</v>
      </c>
      <c r="B1123">
        <v>2</v>
      </c>
      <c r="C1123" t="s">
        <v>15</v>
      </c>
      <c r="D1123" t="str">
        <f t="shared" si="35"/>
        <v>Low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1</v>
      </c>
      <c r="K1123">
        <v>1</v>
      </c>
      <c r="L1123">
        <v>0</v>
      </c>
      <c r="M1123">
        <v>0</v>
      </c>
      <c r="N1123">
        <v>0</v>
      </c>
      <c r="O1123" cm="1">
        <f t="array" ref="O1123">$U$2*_xlfn.IFS(C1123="data_analyst",$V$5,C1123="data_engineer",$V$6,C1123="data_scientist",$V$7)*_xlfn.IFS(E1123=0,$V$12,E1123=1,$V$11)*_xlfn.IFS(F1123=0,$V$17,F1123=1,$V$16)*_xlfn.IFS(G1123=0,$V$22,G1123=1,$V$21)*_xlfn.IFS(H1123=0,$V$27,H1123=1,$V$26)*_xlfn.IFS(I1123=0,$V$32,I1123=1,$V$31)*_xlfn.IFS(J1123=0,$V$37,J1123=1,$V$36)*_xlfn.IFS(K1123=0,$V$42,K1123=1,$V$41)*_xlfn.IFS(L1123=0,$V$47,L1123=1,$V$46)*_xlfn.IFS(M1123=0,$V$52,M1123=1,$V$51)*_xlfn.IFS(N1123=0,$V$57,N1123=1,$V$56)</f>
        <v>3.1772682298256713E-4</v>
      </c>
      <c r="P1123" cm="1">
        <f t="array" ref="P1123">$V$2*_xlfn.IFS(C1123="data_analyst",$X$5,C1123="data_engineer",$X$6,C1123="data_scientist",$X$7)*_xlfn.IFS(E1123=0,$X$12,E1123=1,$X$11)*_xlfn.IFS(F1123=0,$X$17,F1123=1,$X$16)*_xlfn.IFS(G1123=0,$X$22,G1123=1,$X$21)*_xlfn.IFS(H1123=0,$X$27,H1123=1,$X$26)*_xlfn.IFS(I1123=0,$X$32,I1123=1,$X$31)*_xlfn.IFS(J1123=0,$X$37,J1123=1,$X$36)*_xlfn.IFS(K1123=0,$X$42,K1123=1,$X$41)*_xlfn.IFS(L1123=0,$X$47,L1123=1,$X$46)*_xlfn.IFS(M1123=0,$X$52,M1123=1,$X$51)*_xlfn.IFS(N1123=0,$X$57,N1123=1,$X$56)</f>
        <v>3.7541747375100117E-7</v>
      </c>
      <c r="Q1123" cm="1">
        <f t="array" ref="Q1123">$W$2*_xlfn.IFS(C1123="data_analyst",$Z$5,C1123="data_engineer",$Z$6,C1123="data_scientist",$Z$7)*_xlfn.IFS(E1123=0,$Z$12,E1123=1,$Z$11)*_xlfn.IFS(F1123=0,$Z$17,F1123=1,$Z$16)*_xlfn.IFS(G1123=0,$Z$22,G1123=1,$Z$21)*_xlfn.IFS(H1123=0,$Z$27,H1123=1,$Z$26)*_xlfn.IFS(I1123=0,$Z$32,I1123=1,$Z$31)*_xlfn.IFS(J1123=0,$Z$37,J1123=1,$Z$36)*_xlfn.IFS(K1123=0,$Z$42,K1123=1,$Z$41)*_xlfn.IFS(L1123=0,$Z$47,L1123=1,$Z$46)*_xlfn.IFS(M1123=0,$Z$52,M1123=1,$Z$51)*_xlfn.IFS(N1123=0,$Z$57,N1123=1,$Z$56)</f>
        <v>8.5587747794749841E-6</v>
      </c>
      <c r="R1123" t="str" cm="1">
        <f t="array" ref="R1123">_xlfn.IFS(AND(O1123&gt;P1123,O1123&gt;Q1123),"Low",AND(P1123&gt;O1123,P1123&gt;Q1123),"Medium",AND(Q1123&gt;O1123,Q1123&gt;P1123),"High")</f>
        <v>Low</v>
      </c>
      <c r="S1123" t="str">
        <f t="shared" si="36"/>
        <v>T</v>
      </c>
    </row>
    <row r="1124" spans="1:19" x14ac:dyDescent="0.3">
      <c r="A1124" t="s">
        <v>17</v>
      </c>
      <c r="B1124">
        <v>3</v>
      </c>
      <c r="C1124" t="s">
        <v>15</v>
      </c>
      <c r="D1124" t="str">
        <f t="shared" si="35"/>
        <v>Low</v>
      </c>
      <c r="E1124">
        <v>1</v>
      </c>
      <c r="F1124">
        <v>0</v>
      </c>
      <c r="G1124">
        <v>1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 cm="1">
        <f t="array" ref="O1124">$U$2*_xlfn.IFS(C1124="data_analyst",$V$5,C1124="data_engineer",$V$6,C1124="data_scientist",$V$7)*_xlfn.IFS(E1124=0,$V$12,E1124=1,$V$11)*_xlfn.IFS(F1124=0,$V$17,F1124=1,$V$16)*_xlfn.IFS(G1124=0,$V$22,G1124=1,$V$21)*_xlfn.IFS(H1124=0,$V$27,H1124=1,$V$26)*_xlfn.IFS(I1124=0,$V$32,I1124=1,$V$31)*_xlfn.IFS(J1124=0,$V$37,J1124=1,$V$36)*_xlfn.IFS(K1124=0,$V$42,K1124=1,$V$41)*_xlfn.IFS(L1124=0,$V$47,L1124=1,$V$46)*_xlfn.IFS(M1124=0,$V$52,M1124=1,$V$51)*_xlfn.IFS(N1124=0,$V$57,N1124=1,$V$56)</f>
        <v>1.0997148619267483E-4</v>
      </c>
      <c r="P1124" cm="1">
        <f t="array" ref="P1124">$V$2*_xlfn.IFS(C1124="data_analyst",$X$5,C1124="data_engineer",$X$6,C1124="data_scientist",$X$7)*_xlfn.IFS(E1124=0,$X$12,E1124=1,$X$11)*_xlfn.IFS(F1124=0,$X$17,F1124=1,$X$16)*_xlfn.IFS(G1124=0,$X$22,G1124=1,$X$21)*_xlfn.IFS(H1124=0,$X$27,H1124=1,$X$26)*_xlfn.IFS(I1124=0,$X$32,I1124=1,$X$31)*_xlfn.IFS(J1124=0,$X$37,J1124=1,$X$36)*_xlfn.IFS(K1124=0,$X$42,K1124=1,$X$41)*_xlfn.IFS(L1124=0,$X$47,L1124=1,$X$46)*_xlfn.IFS(M1124=0,$X$52,M1124=1,$X$51)*_xlfn.IFS(N1124=0,$X$57,N1124=1,$X$56)</f>
        <v>1.7309574973389592E-5</v>
      </c>
      <c r="Q1124" cm="1">
        <f t="array" ref="Q1124">$W$2*_xlfn.IFS(C1124="data_analyst",$Z$5,C1124="data_engineer",$Z$6,C1124="data_scientist",$Z$7)*_xlfn.IFS(E1124=0,$Z$12,E1124=1,$Z$11)*_xlfn.IFS(F1124=0,$Z$17,F1124=1,$Z$16)*_xlfn.IFS(G1124=0,$Z$22,G1124=1,$Z$21)*_xlfn.IFS(H1124=0,$Z$27,H1124=1,$Z$26)*_xlfn.IFS(I1124=0,$Z$32,I1124=1,$Z$31)*_xlfn.IFS(J1124=0,$Z$37,J1124=1,$Z$36)*_xlfn.IFS(K1124=0,$Z$42,K1124=1,$Z$41)*_xlfn.IFS(L1124=0,$Z$47,L1124=1,$Z$46)*_xlfn.IFS(M1124=0,$Z$52,M1124=1,$Z$51)*_xlfn.IFS(N1124=0,$Z$57,N1124=1,$Z$56)</f>
        <v>7.7854939110379796E-5</v>
      </c>
      <c r="R1124" t="str" cm="1">
        <f t="array" ref="R1124">_xlfn.IFS(AND(O1124&gt;P1124,O1124&gt;Q1124),"Low",AND(P1124&gt;O1124,P1124&gt;Q1124),"Medium",AND(Q1124&gt;O1124,Q1124&gt;P1124),"High")</f>
        <v>Low</v>
      </c>
      <c r="S1124" t="str">
        <f t="shared" si="36"/>
        <v>T</v>
      </c>
    </row>
    <row r="1125" spans="1:19" x14ac:dyDescent="0.3">
      <c r="A1125" t="s">
        <v>17</v>
      </c>
      <c r="B1125">
        <v>1</v>
      </c>
      <c r="C1125" t="s">
        <v>15</v>
      </c>
      <c r="D1125" t="str">
        <f t="shared" si="35"/>
        <v>Low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1</v>
      </c>
      <c r="K1125">
        <v>1</v>
      </c>
      <c r="L1125">
        <v>0</v>
      </c>
      <c r="M1125">
        <v>0</v>
      </c>
      <c r="N1125">
        <v>1</v>
      </c>
      <c r="O1125" cm="1">
        <f t="array" ref="O1125">$U$2*_xlfn.IFS(C1125="data_analyst",$V$5,C1125="data_engineer",$V$6,C1125="data_scientist",$V$7)*_xlfn.IFS(E1125=0,$V$12,E1125=1,$V$11)*_xlfn.IFS(F1125=0,$V$17,F1125=1,$V$16)*_xlfn.IFS(G1125=0,$V$22,G1125=1,$V$21)*_xlfn.IFS(H1125=0,$V$27,H1125=1,$V$26)*_xlfn.IFS(I1125=0,$V$32,I1125=1,$V$31)*_xlfn.IFS(J1125=0,$V$37,J1125=1,$V$36)*_xlfn.IFS(K1125=0,$V$42,K1125=1,$V$41)*_xlfn.IFS(L1125=0,$V$47,L1125=1,$V$46)*_xlfn.IFS(M1125=0,$V$52,M1125=1,$V$51)*_xlfn.IFS(N1125=0,$V$57,N1125=1,$V$56)</f>
        <v>1.5897297246472582E-3</v>
      </c>
      <c r="P1125" cm="1">
        <f t="array" ref="P1125">$V$2*_xlfn.IFS(C1125="data_analyst",$X$5,C1125="data_engineer",$X$6,C1125="data_scientist",$X$7)*_xlfn.IFS(E1125=0,$X$12,E1125=1,$X$11)*_xlfn.IFS(F1125=0,$X$17,F1125=1,$X$16)*_xlfn.IFS(G1125=0,$X$22,G1125=1,$X$21)*_xlfn.IFS(H1125=0,$X$27,H1125=1,$X$26)*_xlfn.IFS(I1125=0,$X$32,I1125=1,$X$31)*_xlfn.IFS(J1125=0,$X$37,J1125=1,$X$36)*_xlfn.IFS(K1125=0,$X$42,K1125=1,$X$41)*_xlfn.IFS(L1125=0,$X$47,L1125=1,$X$46)*_xlfn.IFS(M1125=0,$X$52,M1125=1,$X$51)*_xlfn.IFS(N1125=0,$X$57,N1125=1,$X$56)</f>
        <v>6.4192262544676681E-6</v>
      </c>
      <c r="Q1125" cm="1">
        <f t="array" ref="Q1125">$W$2*_xlfn.IFS(C1125="data_analyst",$Z$5,C1125="data_engineer",$Z$6,C1125="data_scientist",$Z$7)*_xlfn.IFS(E1125=0,$Z$12,E1125=1,$Z$11)*_xlfn.IFS(F1125=0,$Z$17,F1125=1,$Z$16)*_xlfn.IFS(G1125=0,$Z$22,G1125=1,$Z$21)*_xlfn.IFS(H1125=0,$Z$27,H1125=1,$Z$26)*_xlfn.IFS(I1125=0,$Z$32,I1125=1,$Z$31)*_xlfn.IFS(J1125=0,$Z$37,J1125=1,$Z$36)*_xlfn.IFS(K1125=0,$Z$42,K1125=1,$Z$41)*_xlfn.IFS(L1125=0,$Z$47,L1125=1,$Z$46)*_xlfn.IFS(M1125=0,$Z$52,M1125=1,$Z$51)*_xlfn.IFS(N1125=0,$Z$57,N1125=1,$Z$56)</f>
        <v>5.5396904891327101E-5</v>
      </c>
      <c r="R1125" t="str" cm="1">
        <f t="array" ref="R1125">_xlfn.IFS(AND(O1125&gt;P1125,O1125&gt;Q1125),"Low",AND(P1125&gt;O1125,P1125&gt;Q1125),"Medium",AND(Q1125&gt;O1125,Q1125&gt;P1125),"High")</f>
        <v>Low</v>
      </c>
      <c r="S1125" t="str">
        <f t="shared" si="36"/>
        <v>T</v>
      </c>
    </row>
    <row r="1126" spans="1:19" x14ac:dyDescent="0.3">
      <c r="A1126" t="s">
        <v>17</v>
      </c>
      <c r="B1126">
        <v>2</v>
      </c>
      <c r="C1126" t="s">
        <v>15</v>
      </c>
      <c r="D1126" t="str">
        <f t="shared" si="35"/>
        <v>Low</v>
      </c>
      <c r="E1126">
        <v>0</v>
      </c>
      <c r="F1126">
        <v>1</v>
      </c>
      <c r="G1126">
        <v>0</v>
      </c>
      <c r="H1126">
        <v>1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1</v>
      </c>
      <c r="O1126" cm="1">
        <f t="array" ref="O1126">$U$2*_xlfn.IFS(C1126="data_analyst",$V$5,C1126="data_engineer",$V$6,C1126="data_scientist",$V$7)*_xlfn.IFS(E1126=0,$V$12,E1126=1,$V$11)*_xlfn.IFS(F1126=0,$V$17,F1126=1,$V$16)*_xlfn.IFS(G1126=0,$V$22,G1126=1,$V$21)*_xlfn.IFS(H1126=0,$V$27,H1126=1,$V$26)*_xlfn.IFS(I1126=0,$V$32,I1126=1,$V$31)*_xlfn.IFS(J1126=0,$V$37,J1126=1,$V$36)*_xlfn.IFS(K1126=0,$V$42,K1126=1,$V$41)*_xlfn.IFS(L1126=0,$V$47,L1126=1,$V$46)*_xlfn.IFS(M1126=0,$V$52,M1126=1,$V$51)*_xlfn.IFS(N1126=0,$V$57,N1126=1,$V$56)</f>
        <v>2.8835697761376636E-3</v>
      </c>
      <c r="P1126" cm="1">
        <f t="array" ref="P1126">$V$2*_xlfn.IFS(C1126="data_analyst",$X$5,C1126="data_engineer",$X$6,C1126="data_scientist",$X$7)*_xlfn.IFS(E1126=0,$X$12,E1126=1,$X$11)*_xlfn.IFS(F1126=0,$X$17,F1126=1,$X$16)*_xlfn.IFS(G1126=0,$X$22,G1126=1,$X$21)*_xlfn.IFS(H1126=0,$X$27,H1126=1,$X$26)*_xlfn.IFS(I1126=0,$X$32,I1126=1,$X$31)*_xlfn.IFS(J1126=0,$X$37,J1126=1,$X$36)*_xlfn.IFS(K1126=0,$X$42,K1126=1,$X$41)*_xlfn.IFS(L1126=0,$X$47,L1126=1,$X$46)*_xlfn.IFS(M1126=0,$X$52,M1126=1,$X$51)*_xlfn.IFS(N1126=0,$X$57,N1126=1,$X$56)</f>
        <v>2.8016005036014412E-5</v>
      </c>
      <c r="Q1126" cm="1">
        <f t="array" ref="Q1126">$W$2*_xlfn.IFS(C1126="data_analyst",$Z$5,C1126="data_engineer",$Z$6,C1126="data_scientist",$Z$7)*_xlfn.IFS(E1126=0,$Z$12,E1126=1,$Z$11)*_xlfn.IFS(F1126=0,$Z$17,F1126=1,$Z$16)*_xlfn.IFS(G1126=0,$Z$22,G1126=1,$Z$21)*_xlfn.IFS(H1126=0,$Z$27,H1126=1,$Z$26)*_xlfn.IFS(I1126=0,$Z$32,I1126=1,$Z$31)*_xlfn.IFS(J1126=0,$Z$37,J1126=1,$Z$36)*_xlfn.IFS(K1126=0,$Z$42,K1126=1,$Z$41)*_xlfn.IFS(L1126=0,$Z$47,L1126=1,$Z$46)*_xlfn.IFS(M1126=0,$Z$52,M1126=1,$Z$51)*_xlfn.IFS(N1126=0,$Z$57,N1126=1,$Z$56)</f>
        <v>1.6520733766407604E-4</v>
      </c>
      <c r="R1126" t="str" cm="1">
        <f t="array" ref="R1126">_xlfn.IFS(AND(O1126&gt;P1126,O1126&gt;Q1126),"Low",AND(P1126&gt;O1126,P1126&gt;Q1126),"Medium",AND(Q1126&gt;O1126,Q1126&gt;P1126),"High")</f>
        <v>Low</v>
      </c>
      <c r="S1126" t="str">
        <f t="shared" si="36"/>
        <v>T</v>
      </c>
    </row>
    <row r="1127" spans="1:19" x14ac:dyDescent="0.3">
      <c r="A1127" t="s">
        <v>17</v>
      </c>
      <c r="B1127">
        <v>1</v>
      </c>
      <c r="C1127" t="s">
        <v>15</v>
      </c>
      <c r="D1127" t="str">
        <f t="shared" si="35"/>
        <v>Low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 cm="1">
        <f t="array" ref="O1127">$U$2*_xlfn.IFS(C1127="data_analyst",$V$5,C1127="data_engineer",$V$6,C1127="data_scientist",$V$7)*_xlfn.IFS(E1127=0,$V$12,E1127=1,$V$11)*_xlfn.IFS(F1127=0,$V$17,F1127=1,$V$16)*_xlfn.IFS(G1127=0,$V$22,G1127=1,$V$21)*_xlfn.IFS(H1127=0,$V$27,H1127=1,$V$26)*_xlfn.IFS(I1127=0,$V$32,I1127=1,$V$31)*_xlfn.IFS(J1127=0,$V$37,J1127=1,$V$36)*_xlfn.IFS(K1127=0,$V$42,K1127=1,$V$41)*_xlfn.IFS(L1127=0,$V$47,L1127=1,$V$46)*_xlfn.IFS(M1127=0,$V$52,M1127=1,$V$51)*_xlfn.IFS(N1127=0,$V$57,N1127=1,$V$56)</f>
        <v>1.8002646761135725E-2</v>
      </c>
      <c r="P1127" cm="1">
        <f t="array" ref="P1127">$V$2*_xlfn.IFS(C1127="data_analyst",$X$5,C1127="data_engineer",$X$6,C1127="data_scientist",$X$7)*_xlfn.IFS(E1127=0,$X$12,E1127=1,$X$11)*_xlfn.IFS(F1127=0,$X$17,F1127=1,$X$16)*_xlfn.IFS(G1127=0,$X$22,G1127=1,$X$21)*_xlfn.IFS(H1127=0,$X$27,H1127=1,$X$26)*_xlfn.IFS(I1127=0,$X$32,I1127=1,$X$31)*_xlfn.IFS(J1127=0,$X$37,J1127=1,$X$36)*_xlfn.IFS(K1127=0,$X$42,K1127=1,$X$41)*_xlfn.IFS(L1127=0,$X$47,L1127=1,$X$46)*_xlfn.IFS(M1127=0,$X$52,M1127=1,$X$51)*_xlfn.IFS(N1127=0,$X$57,N1127=1,$X$56)</f>
        <v>1.1404719368761322E-4</v>
      </c>
      <c r="Q1127" cm="1">
        <f t="array" ref="Q1127">$W$2*_xlfn.IFS(C1127="data_analyst",$Z$5,C1127="data_engineer",$Z$6,C1127="data_scientist",$Z$7)*_xlfn.IFS(E1127=0,$Z$12,E1127=1,$Z$11)*_xlfn.IFS(F1127=0,$Z$17,F1127=1,$Z$16)*_xlfn.IFS(G1127=0,$Z$22,G1127=1,$Z$21)*_xlfn.IFS(H1127=0,$Z$27,H1127=1,$Z$26)*_xlfn.IFS(I1127=0,$Z$32,I1127=1,$Z$31)*_xlfn.IFS(J1127=0,$Z$37,J1127=1,$Z$36)*_xlfn.IFS(K1127=0,$Z$42,K1127=1,$Z$41)*_xlfn.IFS(L1127=0,$Z$47,L1127=1,$Z$46)*_xlfn.IFS(M1127=0,$Z$52,M1127=1,$Z$51)*_xlfn.IFS(N1127=0,$Z$57,N1127=1,$Z$56)</f>
        <v>1.0309290867700006E-3</v>
      </c>
      <c r="R1127" t="str" cm="1">
        <f t="array" ref="R1127">_xlfn.IFS(AND(O1127&gt;P1127,O1127&gt;Q1127),"Low",AND(P1127&gt;O1127,P1127&gt;Q1127),"Medium",AND(Q1127&gt;O1127,Q1127&gt;P1127),"High")</f>
        <v>Low</v>
      </c>
      <c r="S1127" t="str">
        <f t="shared" si="36"/>
        <v>T</v>
      </c>
    </row>
    <row r="1128" spans="1:19" x14ac:dyDescent="0.3">
      <c r="A1128" t="s">
        <v>17</v>
      </c>
      <c r="B1128">
        <v>2</v>
      </c>
      <c r="C1128" t="s">
        <v>15</v>
      </c>
      <c r="D1128" t="str">
        <f t="shared" si="35"/>
        <v>Low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 cm="1">
        <f t="array" ref="O1128">$U$2*_xlfn.IFS(C1128="data_analyst",$V$5,C1128="data_engineer",$V$6,C1128="data_scientist",$V$7)*_xlfn.IFS(E1128=0,$V$12,E1128=1,$V$11)*_xlfn.IFS(F1128=0,$V$17,F1128=1,$V$16)*_xlfn.IFS(G1128=0,$V$22,G1128=1,$V$21)*_xlfn.IFS(H1128=0,$V$27,H1128=1,$V$26)*_xlfn.IFS(I1128=0,$V$32,I1128=1,$V$31)*_xlfn.IFS(J1128=0,$V$37,J1128=1,$V$36)*_xlfn.IFS(K1128=0,$V$42,K1128=1,$V$41)*_xlfn.IFS(L1128=0,$V$47,L1128=1,$V$46)*_xlfn.IFS(M1128=0,$V$52,M1128=1,$V$51)*_xlfn.IFS(N1128=0,$V$57,N1128=1,$V$56)</f>
        <v>3.5980479398548316E-3</v>
      </c>
      <c r="P1128" cm="1">
        <f t="array" ref="P1128">$V$2*_xlfn.IFS(C1128="data_analyst",$X$5,C1128="data_engineer",$X$6,C1128="data_scientist",$X$7)*_xlfn.IFS(E1128=0,$X$12,E1128=1,$X$11)*_xlfn.IFS(F1128=0,$X$17,F1128=1,$X$16)*_xlfn.IFS(G1128=0,$X$22,G1128=1,$X$21)*_xlfn.IFS(H1128=0,$X$27,H1128=1,$X$26)*_xlfn.IFS(I1128=0,$X$32,I1128=1,$X$31)*_xlfn.IFS(J1128=0,$X$37,J1128=1,$X$36)*_xlfn.IFS(K1128=0,$X$42,K1128=1,$X$41)*_xlfn.IFS(L1128=0,$X$47,L1128=1,$X$46)*_xlfn.IFS(M1128=0,$X$52,M1128=1,$X$51)*_xlfn.IFS(N1128=0,$X$57,N1128=1,$X$56)</f>
        <v>6.6698551578231375E-6</v>
      </c>
      <c r="Q1128" cm="1">
        <f t="array" ref="Q1128">$W$2*_xlfn.IFS(C1128="data_analyst",$Z$5,C1128="data_engineer",$Z$6,C1128="data_scientist",$Z$7)*_xlfn.IFS(E1128=0,$Z$12,E1128=1,$Z$11)*_xlfn.IFS(F1128=0,$Z$17,F1128=1,$Z$16)*_xlfn.IFS(G1128=0,$Z$22,G1128=1,$Z$21)*_xlfn.IFS(H1128=0,$Z$27,H1128=1,$Z$26)*_xlfn.IFS(I1128=0,$Z$32,I1128=1,$Z$31)*_xlfn.IFS(J1128=0,$Z$37,J1128=1,$Z$36)*_xlfn.IFS(K1128=0,$Z$42,K1128=1,$Z$41)*_xlfn.IFS(L1128=0,$Z$47,L1128=1,$Z$46)*_xlfn.IFS(M1128=0,$Z$52,M1128=1,$Z$51)*_xlfn.IFS(N1128=0,$Z$57,N1128=1,$Z$56)</f>
        <v>1.5927766875393896E-4</v>
      </c>
      <c r="R1128" t="str" cm="1">
        <f t="array" ref="R1128">_xlfn.IFS(AND(O1128&gt;P1128,O1128&gt;Q1128),"Low",AND(P1128&gt;O1128,P1128&gt;Q1128),"Medium",AND(Q1128&gt;O1128,Q1128&gt;P1128),"High")</f>
        <v>Low</v>
      </c>
      <c r="S1128" t="str">
        <f t="shared" si="36"/>
        <v>T</v>
      </c>
    </row>
    <row r="1129" spans="1:19" x14ac:dyDescent="0.3">
      <c r="A1129" t="s">
        <v>17</v>
      </c>
      <c r="B1129">
        <v>0</v>
      </c>
      <c r="C1129" t="s">
        <v>15</v>
      </c>
      <c r="D1129" t="str">
        <f t="shared" si="35"/>
        <v>Low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1</v>
      </c>
      <c r="O1129" cm="1">
        <f t="array" ref="O1129">$U$2*_xlfn.IFS(C1129="data_analyst",$V$5,C1129="data_engineer",$V$6,C1129="data_scientist",$V$7)*_xlfn.IFS(E1129=0,$V$12,E1129=1,$V$11)*_xlfn.IFS(F1129=0,$V$17,F1129=1,$V$16)*_xlfn.IFS(G1129=0,$V$22,G1129=1,$V$21)*_xlfn.IFS(H1129=0,$V$27,H1129=1,$V$26)*_xlfn.IFS(I1129=0,$V$32,I1129=1,$V$31)*_xlfn.IFS(J1129=0,$V$37,J1129=1,$V$36)*_xlfn.IFS(K1129=0,$V$42,K1129=1,$V$41)*_xlfn.IFS(L1129=0,$V$47,L1129=1,$V$46)*_xlfn.IFS(M1129=0,$V$52,M1129=1,$V$51)*_xlfn.IFS(N1129=0,$V$57,N1129=1,$V$56)</f>
        <v>8.0538920544847136E-3</v>
      </c>
      <c r="P1129" cm="1">
        <f t="array" ref="P1129">$V$2*_xlfn.IFS(C1129="data_analyst",$X$5,C1129="data_engineer",$X$6,C1129="data_scientist",$X$7)*_xlfn.IFS(E1129=0,$X$12,E1129=1,$X$11)*_xlfn.IFS(F1129=0,$X$17,F1129=1,$X$16)*_xlfn.IFS(G1129=0,$X$22,G1129=1,$X$21)*_xlfn.IFS(H1129=0,$X$27,H1129=1,$X$26)*_xlfn.IFS(I1129=0,$X$32,I1129=1,$X$31)*_xlfn.IFS(J1129=0,$X$37,J1129=1,$X$36)*_xlfn.IFS(K1129=0,$X$42,K1129=1,$X$41)*_xlfn.IFS(L1129=0,$X$47,L1129=1,$X$46)*_xlfn.IFS(M1129=0,$X$52,M1129=1,$X$51)*_xlfn.IFS(N1129=0,$X$57,N1129=1,$X$56)</f>
        <v>3.2026103349562342E-5</v>
      </c>
      <c r="Q1129" cm="1">
        <f t="array" ref="Q1129">$W$2*_xlfn.IFS(C1129="data_analyst",$Z$5,C1129="data_engineer",$Z$6,C1129="data_scientist",$Z$7)*_xlfn.IFS(E1129=0,$Z$12,E1129=1,$Z$11)*_xlfn.IFS(F1129=0,$Z$17,F1129=1,$Z$16)*_xlfn.IFS(G1129=0,$Z$22,G1129=1,$Z$21)*_xlfn.IFS(H1129=0,$Z$27,H1129=1,$Z$26)*_xlfn.IFS(I1129=0,$Z$32,I1129=1,$Z$31)*_xlfn.IFS(J1129=0,$Z$37,J1129=1,$Z$36)*_xlfn.IFS(K1129=0,$Z$42,K1129=1,$Z$41)*_xlfn.IFS(L1129=0,$Z$47,L1129=1,$Z$46)*_xlfn.IFS(M1129=0,$Z$52,M1129=1,$Z$51)*_xlfn.IFS(N1129=0,$Z$57,N1129=1,$Z$56)</f>
        <v>3.0681362709042702E-4</v>
      </c>
      <c r="R1129" t="str" cm="1">
        <f t="array" ref="R1129">_xlfn.IFS(AND(O1129&gt;P1129,O1129&gt;Q1129),"Low",AND(P1129&gt;O1129,P1129&gt;Q1129),"Medium",AND(Q1129&gt;O1129,Q1129&gt;P1129),"High")</f>
        <v>Low</v>
      </c>
      <c r="S1129" t="str">
        <f t="shared" si="36"/>
        <v>T</v>
      </c>
    </row>
    <row r="1130" spans="1:19" x14ac:dyDescent="0.3">
      <c r="A1130" t="s">
        <v>17</v>
      </c>
      <c r="B1130">
        <v>2</v>
      </c>
      <c r="C1130" t="s">
        <v>15</v>
      </c>
      <c r="D1130" t="str">
        <f t="shared" si="35"/>
        <v>Low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1</v>
      </c>
      <c r="O1130" cm="1">
        <f t="array" ref="O1130">$U$2*_xlfn.IFS(C1130="data_analyst",$V$5,C1130="data_engineer",$V$6,C1130="data_scientist",$V$7)*_xlfn.IFS(E1130=0,$V$12,E1130=1,$V$11)*_xlfn.IFS(F1130=0,$V$17,F1130=1,$V$16)*_xlfn.IFS(G1130=0,$V$22,G1130=1,$V$21)*_xlfn.IFS(H1130=0,$V$27,H1130=1,$V$26)*_xlfn.IFS(I1130=0,$V$32,I1130=1,$V$31)*_xlfn.IFS(J1130=0,$V$37,J1130=1,$V$36)*_xlfn.IFS(K1130=0,$V$42,K1130=1,$V$41)*_xlfn.IFS(L1130=0,$V$47,L1130=1,$V$46)*_xlfn.IFS(M1130=0,$V$52,M1130=1,$V$51)*_xlfn.IFS(N1130=0,$V$57,N1130=1,$V$56)</f>
        <v>8.0538920544847136E-3</v>
      </c>
      <c r="P1130" cm="1">
        <f t="array" ref="P1130">$V$2*_xlfn.IFS(C1130="data_analyst",$X$5,C1130="data_engineer",$X$6,C1130="data_scientist",$X$7)*_xlfn.IFS(E1130=0,$X$12,E1130=1,$X$11)*_xlfn.IFS(F1130=0,$X$17,F1130=1,$X$16)*_xlfn.IFS(G1130=0,$X$22,G1130=1,$X$21)*_xlfn.IFS(H1130=0,$X$27,H1130=1,$X$26)*_xlfn.IFS(I1130=0,$X$32,I1130=1,$X$31)*_xlfn.IFS(J1130=0,$X$37,J1130=1,$X$36)*_xlfn.IFS(K1130=0,$X$42,K1130=1,$X$41)*_xlfn.IFS(L1130=0,$X$47,L1130=1,$X$46)*_xlfn.IFS(M1130=0,$X$52,M1130=1,$X$51)*_xlfn.IFS(N1130=0,$X$57,N1130=1,$X$56)</f>
        <v>3.2026103349562342E-5</v>
      </c>
      <c r="Q1130" cm="1">
        <f t="array" ref="Q1130">$W$2*_xlfn.IFS(C1130="data_analyst",$Z$5,C1130="data_engineer",$Z$6,C1130="data_scientist",$Z$7)*_xlfn.IFS(E1130=0,$Z$12,E1130=1,$Z$11)*_xlfn.IFS(F1130=0,$Z$17,F1130=1,$Z$16)*_xlfn.IFS(G1130=0,$Z$22,G1130=1,$Z$21)*_xlfn.IFS(H1130=0,$Z$27,H1130=1,$Z$26)*_xlfn.IFS(I1130=0,$Z$32,I1130=1,$Z$31)*_xlfn.IFS(J1130=0,$Z$37,J1130=1,$Z$36)*_xlfn.IFS(K1130=0,$Z$42,K1130=1,$Z$41)*_xlfn.IFS(L1130=0,$Z$47,L1130=1,$Z$46)*_xlfn.IFS(M1130=0,$Z$52,M1130=1,$Z$51)*_xlfn.IFS(N1130=0,$Z$57,N1130=1,$Z$56)</f>
        <v>3.0681362709042702E-4</v>
      </c>
      <c r="R1130" t="str" cm="1">
        <f t="array" ref="R1130">_xlfn.IFS(AND(O1130&gt;P1130,O1130&gt;Q1130),"Low",AND(P1130&gt;O1130,P1130&gt;Q1130),"Medium",AND(Q1130&gt;O1130,Q1130&gt;P1130),"High")</f>
        <v>Low</v>
      </c>
      <c r="S1130" t="str">
        <f t="shared" si="36"/>
        <v>T</v>
      </c>
    </row>
    <row r="1131" spans="1:19" x14ac:dyDescent="0.3">
      <c r="A1131" t="s">
        <v>17</v>
      </c>
      <c r="B1131">
        <v>3</v>
      </c>
      <c r="C1131" t="s">
        <v>15</v>
      </c>
      <c r="D1131" t="str">
        <f t="shared" si="35"/>
        <v>Low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 cm="1">
        <f t="array" ref="O1131">$U$2*_xlfn.IFS(C1131="data_analyst",$V$5,C1131="data_engineer",$V$6,C1131="data_scientist",$V$7)*_xlfn.IFS(E1131=0,$V$12,E1131=1,$V$11)*_xlfn.IFS(F1131=0,$V$17,F1131=1,$V$16)*_xlfn.IFS(G1131=0,$V$22,G1131=1,$V$21)*_xlfn.IFS(H1131=0,$V$27,H1131=1,$V$26)*_xlfn.IFS(I1131=0,$V$32,I1131=1,$V$31)*_xlfn.IFS(J1131=0,$V$37,J1131=1,$V$36)*_xlfn.IFS(K1131=0,$V$42,K1131=1,$V$41)*_xlfn.IFS(L1131=0,$V$47,L1131=1,$V$46)*_xlfn.IFS(M1131=0,$V$52,M1131=1,$V$51)*_xlfn.IFS(N1131=0,$V$57,N1131=1,$V$56)</f>
        <v>1.8002646761135725E-2</v>
      </c>
      <c r="P1131" cm="1">
        <f t="array" ref="P1131">$V$2*_xlfn.IFS(C1131="data_analyst",$X$5,C1131="data_engineer",$X$6,C1131="data_scientist",$X$7)*_xlfn.IFS(E1131=0,$X$12,E1131=1,$X$11)*_xlfn.IFS(F1131=0,$X$17,F1131=1,$X$16)*_xlfn.IFS(G1131=0,$X$22,G1131=1,$X$21)*_xlfn.IFS(H1131=0,$X$27,H1131=1,$X$26)*_xlfn.IFS(I1131=0,$X$32,I1131=1,$X$31)*_xlfn.IFS(J1131=0,$X$37,J1131=1,$X$36)*_xlfn.IFS(K1131=0,$X$42,K1131=1,$X$41)*_xlfn.IFS(L1131=0,$X$47,L1131=1,$X$46)*_xlfn.IFS(M1131=0,$X$52,M1131=1,$X$51)*_xlfn.IFS(N1131=0,$X$57,N1131=1,$X$56)</f>
        <v>1.1404719368761322E-4</v>
      </c>
      <c r="Q1131" cm="1">
        <f t="array" ref="Q1131">$W$2*_xlfn.IFS(C1131="data_analyst",$Z$5,C1131="data_engineer",$Z$6,C1131="data_scientist",$Z$7)*_xlfn.IFS(E1131=0,$Z$12,E1131=1,$Z$11)*_xlfn.IFS(F1131=0,$Z$17,F1131=1,$Z$16)*_xlfn.IFS(G1131=0,$Z$22,G1131=1,$Z$21)*_xlfn.IFS(H1131=0,$Z$27,H1131=1,$Z$26)*_xlfn.IFS(I1131=0,$Z$32,I1131=1,$Z$31)*_xlfn.IFS(J1131=0,$Z$37,J1131=1,$Z$36)*_xlfn.IFS(K1131=0,$Z$42,K1131=1,$Z$41)*_xlfn.IFS(L1131=0,$Z$47,L1131=1,$Z$46)*_xlfn.IFS(M1131=0,$Z$52,M1131=1,$Z$51)*_xlfn.IFS(N1131=0,$Z$57,N1131=1,$Z$56)</f>
        <v>1.0309290867700006E-3</v>
      </c>
      <c r="R1131" t="str" cm="1">
        <f t="array" ref="R1131">_xlfn.IFS(AND(O1131&gt;P1131,O1131&gt;Q1131),"Low",AND(P1131&gt;O1131,P1131&gt;Q1131),"Medium",AND(Q1131&gt;O1131,Q1131&gt;P1131),"High")</f>
        <v>Low</v>
      </c>
      <c r="S1131" t="str">
        <f t="shared" si="36"/>
        <v>T</v>
      </c>
    </row>
    <row r="1132" spans="1:19" x14ac:dyDescent="0.3">
      <c r="A1132" t="s">
        <v>17</v>
      </c>
      <c r="B1132">
        <v>0</v>
      </c>
      <c r="C1132" t="s">
        <v>15</v>
      </c>
      <c r="D1132" t="str">
        <f t="shared" si="35"/>
        <v>Low</v>
      </c>
      <c r="E1132">
        <v>1</v>
      </c>
      <c r="F1132">
        <v>1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</v>
      </c>
      <c r="O1132" cm="1">
        <f t="array" ref="O1132">$U$2*_xlfn.IFS(C1132="data_analyst",$V$5,C1132="data_engineer",$V$6,C1132="data_scientist",$V$7)*_xlfn.IFS(E1132=0,$V$12,E1132=1,$V$11)*_xlfn.IFS(F1132=0,$V$17,F1132=1,$V$16)*_xlfn.IFS(G1132=0,$V$22,G1132=1,$V$21)*_xlfn.IFS(H1132=0,$V$27,H1132=1,$V$26)*_xlfn.IFS(I1132=0,$V$32,I1132=1,$V$31)*_xlfn.IFS(J1132=0,$V$37,J1132=1,$V$36)*_xlfn.IFS(K1132=0,$V$42,K1132=1,$V$41)*_xlfn.IFS(L1132=0,$V$47,L1132=1,$V$46)*_xlfn.IFS(M1132=0,$V$52,M1132=1,$V$51)*_xlfn.IFS(N1132=0,$V$57,N1132=1,$V$56)</f>
        <v>3.9403236618976408E-3</v>
      </c>
      <c r="P1132" cm="1">
        <f t="array" ref="P1132">$V$2*_xlfn.IFS(C1132="data_analyst",$X$5,C1132="data_engineer",$X$6,C1132="data_scientist",$X$7)*_xlfn.IFS(E1132=0,$X$12,E1132=1,$X$11)*_xlfn.IFS(F1132=0,$X$17,F1132=1,$X$16)*_xlfn.IFS(G1132=0,$X$22,G1132=1,$X$21)*_xlfn.IFS(H1132=0,$X$27,H1132=1,$X$26)*_xlfn.IFS(I1132=0,$X$32,I1132=1,$X$31)*_xlfn.IFS(J1132=0,$X$37,J1132=1,$X$36)*_xlfn.IFS(K1132=0,$X$42,K1132=1,$X$41)*_xlfn.IFS(L1132=0,$X$47,L1132=1,$X$46)*_xlfn.IFS(M1132=0,$X$52,M1132=1,$X$51)*_xlfn.IFS(N1132=0,$X$57,N1132=1,$X$56)</f>
        <v>3.0180978526078798E-4</v>
      </c>
      <c r="Q1132" cm="1">
        <f t="array" ref="Q1132">$W$2*_xlfn.IFS(C1132="data_analyst",$Z$5,C1132="data_engineer",$Z$6,C1132="data_scientist",$Z$7)*_xlfn.IFS(E1132=0,$Z$12,E1132=1,$Z$11)*_xlfn.IFS(F1132=0,$Z$17,F1132=1,$Z$16)*_xlfn.IFS(G1132=0,$Z$22,G1132=1,$Z$21)*_xlfn.IFS(H1132=0,$Z$27,H1132=1,$Z$26)*_xlfn.IFS(I1132=0,$Z$32,I1132=1,$Z$31)*_xlfn.IFS(J1132=0,$Z$37,J1132=1,$Z$36)*_xlfn.IFS(K1132=0,$Z$42,K1132=1,$Z$41)*_xlfn.IFS(L1132=0,$Z$47,L1132=1,$Z$46)*_xlfn.IFS(M1132=0,$Z$52,M1132=1,$Z$51)*_xlfn.IFS(N1132=0,$Z$57,N1132=1,$Z$56)</f>
        <v>7.8232365000124708E-4</v>
      </c>
      <c r="R1132" t="str" cm="1">
        <f t="array" ref="R1132">_xlfn.IFS(AND(O1132&gt;P1132,O1132&gt;Q1132),"Low",AND(P1132&gt;O1132,P1132&gt;Q1132),"Medium",AND(Q1132&gt;O1132,Q1132&gt;P1132),"High")</f>
        <v>Low</v>
      </c>
      <c r="S1132" t="str">
        <f t="shared" si="36"/>
        <v>T</v>
      </c>
    </row>
    <row r="1133" spans="1:19" x14ac:dyDescent="0.3">
      <c r="A1133" t="s">
        <v>17</v>
      </c>
      <c r="B1133">
        <v>3</v>
      </c>
      <c r="C1133" t="s">
        <v>15</v>
      </c>
      <c r="D1133" t="str">
        <f t="shared" si="35"/>
        <v>Low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 cm="1">
        <f t="array" ref="O1133">$U$2*_xlfn.IFS(C1133="data_analyst",$V$5,C1133="data_engineer",$V$6,C1133="data_scientist",$V$7)*_xlfn.IFS(E1133=0,$V$12,E1133=1,$V$11)*_xlfn.IFS(F1133=0,$V$17,F1133=1,$V$16)*_xlfn.IFS(G1133=0,$V$22,G1133=1,$V$21)*_xlfn.IFS(H1133=0,$V$27,H1133=1,$V$26)*_xlfn.IFS(I1133=0,$V$32,I1133=1,$V$31)*_xlfn.IFS(J1133=0,$V$37,J1133=1,$V$36)*_xlfn.IFS(K1133=0,$V$42,K1133=1,$V$41)*_xlfn.IFS(L1133=0,$V$47,L1133=1,$V$46)*_xlfn.IFS(M1133=0,$V$52,M1133=1,$V$51)*_xlfn.IFS(N1133=0,$V$57,N1133=1,$V$56)</f>
        <v>2.3455829444072339E-2</v>
      </c>
      <c r="P1133" cm="1">
        <f t="array" ref="P1133">$V$2*_xlfn.IFS(C1133="data_analyst",$X$5,C1133="data_engineer",$X$6,C1133="data_scientist",$X$7)*_xlfn.IFS(E1133=0,$X$12,E1133=1,$X$11)*_xlfn.IFS(F1133=0,$X$17,F1133=1,$X$16)*_xlfn.IFS(G1133=0,$X$22,G1133=1,$X$21)*_xlfn.IFS(H1133=0,$X$27,H1133=1,$X$26)*_xlfn.IFS(I1133=0,$X$32,I1133=1,$X$31)*_xlfn.IFS(J1133=0,$X$37,J1133=1,$X$36)*_xlfn.IFS(K1133=0,$X$42,K1133=1,$X$41)*_xlfn.IFS(L1133=0,$X$47,L1133=1,$X$46)*_xlfn.IFS(M1133=0,$X$52,M1133=1,$X$51)*_xlfn.IFS(N1133=0,$X$57,N1133=1,$X$56)</f>
        <v>1.3229474467763136E-4</v>
      </c>
      <c r="Q1133" cm="1">
        <f t="array" ref="Q1133">$W$2*_xlfn.IFS(C1133="data_analyst",$Z$5,C1133="data_engineer",$Z$6,C1133="data_scientist",$Z$7)*_xlfn.IFS(E1133=0,$Z$12,E1133=1,$Z$11)*_xlfn.IFS(F1133=0,$Z$17,F1133=1,$Z$16)*_xlfn.IFS(G1133=0,$Z$22,G1133=1,$Z$21)*_xlfn.IFS(H1133=0,$Z$27,H1133=1,$Z$26)*_xlfn.IFS(I1133=0,$Z$32,I1133=1,$Z$31)*_xlfn.IFS(J1133=0,$Z$37,J1133=1,$Z$36)*_xlfn.IFS(K1133=0,$Z$42,K1133=1,$Z$41)*_xlfn.IFS(L1133=0,$Z$47,L1133=1,$Z$46)*_xlfn.IFS(M1133=0,$Z$52,M1133=1,$Z$51)*_xlfn.IFS(N1133=0,$Z$57,N1133=1,$Z$56)</f>
        <v>1.0934096374833335E-3</v>
      </c>
      <c r="R1133" t="str" cm="1">
        <f t="array" ref="R1133">_xlfn.IFS(AND(O1133&gt;P1133,O1133&gt;Q1133),"Low",AND(P1133&gt;O1133,P1133&gt;Q1133),"Medium",AND(Q1133&gt;O1133,Q1133&gt;P1133),"High")</f>
        <v>Low</v>
      </c>
      <c r="S1133" t="str">
        <f t="shared" si="36"/>
        <v>T</v>
      </c>
    </row>
    <row r="1134" spans="1:19" x14ac:dyDescent="0.3">
      <c r="A1134" t="s">
        <v>17</v>
      </c>
      <c r="B1134">
        <v>1</v>
      </c>
      <c r="C1134" t="s">
        <v>15</v>
      </c>
      <c r="D1134" t="str">
        <f t="shared" si="35"/>
        <v>Low</v>
      </c>
      <c r="E1134">
        <v>0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 cm="1">
        <f t="array" ref="O1134">$U$2*_xlfn.IFS(C1134="data_analyst",$V$5,C1134="data_engineer",$V$6,C1134="data_scientist",$V$7)*_xlfn.IFS(E1134=0,$V$12,E1134=1,$V$11)*_xlfn.IFS(F1134=0,$V$17,F1134=1,$V$16)*_xlfn.IFS(G1134=0,$V$22,G1134=1,$V$21)*_xlfn.IFS(H1134=0,$V$27,H1134=1,$V$26)*_xlfn.IFS(I1134=0,$V$32,I1134=1,$V$31)*_xlfn.IFS(J1134=0,$V$37,J1134=1,$V$36)*_xlfn.IFS(K1134=0,$V$42,K1134=1,$V$41)*_xlfn.IFS(L1134=0,$V$47,L1134=1,$V$46)*_xlfn.IFS(M1134=0,$V$52,M1134=1,$V$51)*_xlfn.IFS(N1134=0,$V$57,N1134=1,$V$56)</f>
        <v>3.2754306395005924E-3</v>
      </c>
      <c r="P1134" cm="1">
        <f t="array" ref="P1134">$V$2*_xlfn.IFS(C1134="data_analyst",$X$5,C1134="data_engineer",$X$6,C1134="data_scientist",$X$7)*_xlfn.IFS(E1134=0,$X$12,E1134=1,$X$11)*_xlfn.IFS(F1134=0,$X$17,F1134=1,$X$16)*_xlfn.IFS(G1134=0,$X$22,G1134=1,$X$21)*_xlfn.IFS(H1134=0,$X$27,H1134=1,$X$26)*_xlfn.IFS(I1134=0,$X$32,I1134=1,$X$31)*_xlfn.IFS(J1134=0,$X$37,J1134=1,$X$36)*_xlfn.IFS(K1134=0,$X$42,K1134=1,$X$41)*_xlfn.IFS(L1134=0,$X$47,L1134=1,$X$46)*_xlfn.IFS(M1134=0,$X$52,M1134=1,$X$51)*_xlfn.IFS(N1134=0,$X$57,N1134=1,$X$56)</f>
        <v>1.2973700878285917E-4</v>
      </c>
      <c r="Q1134" cm="1">
        <f t="array" ref="Q1134">$W$2*_xlfn.IFS(C1134="data_analyst",$Z$5,C1134="data_engineer",$Z$6,C1134="data_scientist",$Z$7)*_xlfn.IFS(E1134=0,$Z$12,E1134=1,$Z$11)*_xlfn.IFS(F1134=0,$Z$17,F1134=1,$Z$16)*_xlfn.IFS(G1134=0,$Z$22,G1134=1,$Z$21)*_xlfn.IFS(H1134=0,$Z$27,H1134=1,$Z$26)*_xlfn.IFS(I1134=0,$Z$32,I1134=1,$Z$31)*_xlfn.IFS(J1134=0,$Z$37,J1134=1,$Z$36)*_xlfn.IFS(K1134=0,$Z$42,K1134=1,$Z$41)*_xlfn.IFS(L1134=0,$Z$47,L1134=1,$Z$46)*_xlfn.IFS(M1134=0,$Z$52,M1134=1,$Z$51)*_xlfn.IFS(N1134=0,$Z$57,N1134=1,$Z$56)</f>
        <v>7.0429808898148571E-4</v>
      </c>
      <c r="R1134" t="str" cm="1">
        <f t="array" ref="R1134">_xlfn.IFS(AND(O1134&gt;P1134,O1134&gt;Q1134),"Low",AND(P1134&gt;O1134,P1134&gt;Q1134),"Medium",AND(Q1134&gt;O1134,Q1134&gt;P1134),"High")</f>
        <v>Low</v>
      </c>
      <c r="S1134" t="str">
        <f t="shared" si="36"/>
        <v>T</v>
      </c>
    </row>
    <row r="1135" spans="1:19" x14ac:dyDescent="0.3">
      <c r="A1135" t="s">
        <v>17</v>
      </c>
      <c r="B1135">
        <v>0</v>
      </c>
      <c r="C1135" t="s">
        <v>15</v>
      </c>
      <c r="D1135" t="str">
        <f t="shared" si="35"/>
        <v>Low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1</v>
      </c>
      <c r="O1135" cm="1">
        <f t="array" ref="O1135">$U$2*_xlfn.IFS(C1135="data_analyst",$V$5,C1135="data_engineer",$V$6,C1135="data_scientist",$V$7)*_xlfn.IFS(E1135=0,$V$12,E1135=1,$V$11)*_xlfn.IFS(F1135=0,$V$17,F1135=1,$V$16)*_xlfn.IFS(G1135=0,$V$22,G1135=1,$V$21)*_xlfn.IFS(H1135=0,$V$27,H1135=1,$V$26)*_xlfn.IFS(I1135=0,$V$32,I1135=1,$V$31)*_xlfn.IFS(J1135=0,$V$37,J1135=1,$V$36)*_xlfn.IFS(K1135=0,$V$42,K1135=1,$V$41)*_xlfn.IFS(L1135=0,$V$47,L1135=1,$V$46)*_xlfn.IFS(M1135=0,$V$52,M1135=1,$V$51)*_xlfn.IFS(N1135=0,$V$57,N1135=1,$V$56)</f>
        <v>8.0538920544847136E-3</v>
      </c>
      <c r="P1135" cm="1">
        <f t="array" ref="P1135">$V$2*_xlfn.IFS(C1135="data_analyst",$X$5,C1135="data_engineer",$X$6,C1135="data_scientist",$X$7)*_xlfn.IFS(E1135=0,$X$12,E1135=1,$X$11)*_xlfn.IFS(F1135=0,$X$17,F1135=1,$X$16)*_xlfn.IFS(G1135=0,$X$22,G1135=1,$X$21)*_xlfn.IFS(H1135=0,$X$27,H1135=1,$X$26)*_xlfn.IFS(I1135=0,$X$32,I1135=1,$X$31)*_xlfn.IFS(J1135=0,$X$37,J1135=1,$X$36)*_xlfn.IFS(K1135=0,$X$42,K1135=1,$X$41)*_xlfn.IFS(L1135=0,$X$47,L1135=1,$X$46)*_xlfn.IFS(M1135=0,$X$52,M1135=1,$X$51)*_xlfn.IFS(N1135=0,$X$57,N1135=1,$X$56)</f>
        <v>3.2026103349562342E-5</v>
      </c>
      <c r="Q1135" cm="1">
        <f t="array" ref="Q1135">$W$2*_xlfn.IFS(C1135="data_analyst",$Z$5,C1135="data_engineer",$Z$6,C1135="data_scientist",$Z$7)*_xlfn.IFS(E1135=0,$Z$12,E1135=1,$Z$11)*_xlfn.IFS(F1135=0,$Z$17,F1135=1,$Z$16)*_xlfn.IFS(G1135=0,$Z$22,G1135=1,$Z$21)*_xlfn.IFS(H1135=0,$Z$27,H1135=1,$Z$26)*_xlfn.IFS(I1135=0,$Z$32,I1135=1,$Z$31)*_xlfn.IFS(J1135=0,$Z$37,J1135=1,$Z$36)*_xlfn.IFS(K1135=0,$Z$42,K1135=1,$Z$41)*_xlfn.IFS(L1135=0,$Z$47,L1135=1,$Z$46)*_xlfn.IFS(M1135=0,$Z$52,M1135=1,$Z$51)*_xlfn.IFS(N1135=0,$Z$57,N1135=1,$Z$56)</f>
        <v>3.0681362709042702E-4</v>
      </c>
      <c r="R1135" t="str" cm="1">
        <f t="array" ref="R1135">_xlfn.IFS(AND(O1135&gt;P1135,O1135&gt;Q1135),"Low",AND(P1135&gt;O1135,P1135&gt;Q1135),"Medium",AND(Q1135&gt;O1135,Q1135&gt;P1135),"High")</f>
        <v>Low</v>
      </c>
      <c r="S1135" t="str">
        <f t="shared" si="36"/>
        <v>T</v>
      </c>
    </row>
    <row r="1136" spans="1:19" x14ac:dyDescent="0.3">
      <c r="A1136" t="s">
        <v>17</v>
      </c>
      <c r="B1136">
        <v>0</v>
      </c>
      <c r="C1136" t="s">
        <v>15</v>
      </c>
      <c r="D1136" t="str">
        <f t="shared" si="35"/>
        <v>Low</v>
      </c>
      <c r="E1136">
        <v>1</v>
      </c>
      <c r="F1136">
        <v>1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 cm="1">
        <f t="array" ref="O1136">$U$2*_xlfn.IFS(C1136="data_analyst",$V$5,C1136="data_engineer",$V$6,C1136="data_scientist",$V$7)*_xlfn.IFS(E1136=0,$V$12,E1136=1,$V$11)*_xlfn.IFS(F1136=0,$V$17,F1136=1,$V$16)*_xlfn.IFS(G1136=0,$V$22,G1136=1,$V$21)*_xlfn.IFS(H1136=0,$V$27,H1136=1,$V$26)*_xlfn.IFS(I1136=0,$V$32,I1136=1,$V$31)*_xlfn.IFS(J1136=0,$V$37,J1136=1,$V$36)*_xlfn.IFS(K1136=0,$V$42,K1136=1,$V$41)*_xlfn.IFS(L1136=0,$V$47,L1136=1,$V$46)*_xlfn.IFS(M1136=0,$V$52,M1136=1,$V$51)*_xlfn.IFS(N1136=0,$V$57,N1136=1,$V$56)</f>
        <v>2.0023467327806746E-3</v>
      </c>
      <c r="P1136" cm="1">
        <f t="array" ref="P1136">$V$2*_xlfn.IFS(C1136="data_analyst",$X$5,C1136="data_engineer",$X$6,C1136="data_scientist",$X$7)*_xlfn.IFS(E1136=0,$X$12,E1136=1,$X$11)*_xlfn.IFS(F1136=0,$X$17,F1136=1,$X$16)*_xlfn.IFS(G1136=0,$X$22,G1136=1,$X$21)*_xlfn.IFS(H1136=0,$X$27,H1136=1,$X$26)*_xlfn.IFS(I1136=0,$X$32,I1136=1,$X$31)*_xlfn.IFS(J1136=0,$X$37,J1136=1,$X$36)*_xlfn.IFS(K1136=0,$X$42,K1136=1,$X$41)*_xlfn.IFS(L1136=0,$X$47,L1136=1,$X$46)*_xlfn.IFS(M1136=0,$X$52,M1136=1,$X$51)*_xlfn.IFS(N1136=0,$X$57,N1136=1,$X$56)</f>
        <v>3.9247363502508835E-4</v>
      </c>
      <c r="Q1136" cm="1">
        <f t="array" ref="Q1136">$W$2*_xlfn.IFS(C1136="data_analyst",$Z$5,C1136="data_engineer",$Z$6,C1136="data_scientist",$Z$7)*_xlfn.IFS(E1136=0,$Z$12,E1136=1,$Z$11)*_xlfn.IFS(F1136=0,$Z$17,F1136=1,$Z$16)*_xlfn.IFS(G1136=0,$Z$22,G1136=1,$Z$21)*_xlfn.IFS(H1136=0,$Z$27,H1136=1,$Z$26)*_xlfn.IFS(I1136=0,$Z$32,I1136=1,$Z$31)*_xlfn.IFS(J1136=0,$Z$37,J1136=1,$Z$36)*_xlfn.IFS(K1136=0,$Z$42,K1136=1,$Z$41)*_xlfn.IFS(L1136=0,$Z$47,L1136=1,$Z$46)*_xlfn.IFS(M1136=0,$Z$52,M1136=1,$Z$51)*_xlfn.IFS(N1136=0,$Z$57,N1136=1,$Z$56)</f>
        <v>9.9256621506523153E-4</v>
      </c>
      <c r="R1136" t="str" cm="1">
        <f t="array" ref="R1136">_xlfn.IFS(AND(O1136&gt;P1136,O1136&gt;Q1136),"Low",AND(P1136&gt;O1136,P1136&gt;Q1136),"Medium",AND(Q1136&gt;O1136,Q1136&gt;P1136),"High")</f>
        <v>Low</v>
      </c>
      <c r="S1136" t="str">
        <f t="shared" si="36"/>
        <v>T</v>
      </c>
    </row>
    <row r="1137" spans="1:19" x14ac:dyDescent="0.3">
      <c r="A1137" t="s">
        <v>17</v>
      </c>
      <c r="B1137">
        <v>0</v>
      </c>
      <c r="C1137" t="s">
        <v>15</v>
      </c>
      <c r="D1137" t="str">
        <f t="shared" si="35"/>
        <v>Low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 cm="1">
        <f t="array" ref="O1137">$U$2*_xlfn.IFS(C1137="data_analyst",$V$5,C1137="data_engineer",$V$6,C1137="data_scientist",$V$7)*_xlfn.IFS(E1137=0,$V$12,E1137=1,$V$11)*_xlfn.IFS(F1137=0,$V$17,F1137=1,$V$16)*_xlfn.IFS(G1137=0,$V$22,G1137=1,$V$21)*_xlfn.IFS(H1137=0,$V$27,H1137=1,$V$26)*_xlfn.IFS(I1137=0,$V$32,I1137=1,$V$31)*_xlfn.IFS(J1137=0,$V$37,J1137=1,$V$36)*_xlfn.IFS(K1137=0,$V$42,K1137=1,$V$41)*_xlfn.IFS(L1137=0,$V$47,L1137=1,$V$46)*_xlfn.IFS(M1137=0,$V$52,M1137=1,$V$51)*_xlfn.IFS(N1137=0,$V$57,N1137=1,$V$56)</f>
        <v>2.3455829444072339E-2</v>
      </c>
      <c r="P1137" cm="1">
        <f t="array" ref="P1137">$V$2*_xlfn.IFS(C1137="data_analyst",$X$5,C1137="data_engineer",$X$6,C1137="data_scientist",$X$7)*_xlfn.IFS(E1137=0,$X$12,E1137=1,$X$11)*_xlfn.IFS(F1137=0,$X$17,F1137=1,$X$16)*_xlfn.IFS(G1137=0,$X$22,G1137=1,$X$21)*_xlfn.IFS(H1137=0,$X$27,H1137=1,$X$26)*_xlfn.IFS(I1137=0,$X$32,I1137=1,$X$31)*_xlfn.IFS(J1137=0,$X$37,J1137=1,$X$36)*_xlfn.IFS(K1137=0,$X$42,K1137=1,$X$41)*_xlfn.IFS(L1137=0,$X$47,L1137=1,$X$46)*_xlfn.IFS(M1137=0,$X$52,M1137=1,$X$51)*_xlfn.IFS(N1137=0,$X$57,N1137=1,$X$56)</f>
        <v>1.3229474467763136E-4</v>
      </c>
      <c r="Q1137" cm="1">
        <f t="array" ref="Q1137">$W$2*_xlfn.IFS(C1137="data_analyst",$Z$5,C1137="data_engineer",$Z$6,C1137="data_scientist",$Z$7)*_xlfn.IFS(E1137=0,$Z$12,E1137=1,$Z$11)*_xlfn.IFS(F1137=0,$Z$17,F1137=1,$Z$16)*_xlfn.IFS(G1137=0,$Z$22,G1137=1,$Z$21)*_xlfn.IFS(H1137=0,$Z$27,H1137=1,$Z$26)*_xlfn.IFS(I1137=0,$Z$32,I1137=1,$Z$31)*_xlfn.IFS(J1137=0,$Z$37,J1137=1,$Z$36)*_xlfn.IFS(K1137=0,$Z$42,K1137=1,$Z$41)*_xlfn.IFS(L1137=0,$Z$47,L1137=1,$Z$46)*_xlfn.IFS(M1137=0,$Z$52,M1137=1,$Z$51)*_xlfn.IFS(N1137=0,$Z$57,N1137=1,$Z$56)</f>
        <v>1.0934096374833335E-3</v>
      </c>
      <c r="R1137" t="str" cm="1">
        <f t="array" ref="R1137">_xlfn.IFS(AND(O1137&gt;P1137,O1137&gt;Q1137),"Low",AND(P1137&gt;O1137,P1137&gt;Q1137),"Medium",AND(Q1137&gt;O1137,Q1137&gt;P1137),"High")</f>
        <v>Low</v>
      </c>
      <c r="S1137" t="str">
        <f t="shared" si="36"/>
        <v>T</v>
      </c>
    </row>
    <row r="1138" spans="1:19" x14ac:dyDescent="0.3">
      <c r="A1138" t="s">
        <v>17</v>
      </c>
      <c r="B1138">
        <v>1</v>
      </c>
      <c r="C1138" t="s">
        <v>15</v>
      </c>
      <c r="D1138" t="str">
        <f t="shared" si="35"/>
        <v>Low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 cm="1">
        <f t="array" ref="O1138">$U$2*_xlfn.IFS(C1138="data_analyst",$V$5,C1138="data_engineer",$V$6,C1138="data_scientist",$V$7)*_xlfn.IFS(E1138=0,$V$12,E1138=1,$V$11)*_xlfn.IFS(F1138=0,$V$17,F1138=1,$V$16)*_xlfn.IFS(G1138=0,$V$22,G1138=1,$V$21)*_xlfn.IFS(H1138=0,$V$27,H1138=1,$V$26)*_xlfn.IFS(I1138=0,$V$32,I1138=1,$V$31)*_xlfn.IFS(J1138=0,$V$37,J1138=1,$V$36)*_xlfn.IFS(K1138=0,$V$42,K1138=1,$V$41)*_xlfn.IFS(L1138=0,$V$47,L1138=1,$V$46)*_xlfn.IFS(M1138=0,$V$52,M1138=1,$V$51)*_xlfn.IFS(N1138=0,$V$57,N1138=1,$V$56)</f>
        <v>3.5980479398548316E-3</v>
      </c>
      <c r="P1138" cm="1">
        <f t="array" ref="P1138">$V$2*_xlfn.IFS(C1138="data_analyst",$X$5,C1138="data_engineer",$X$6,C1138="data_scientist",$X$7)*_xlfn.IFS(E1138=0,$X$12,E1138=1,$X$11)*_xlfn.IFS(F1138=0,$X$17,F1138=1,$X$16)*_xlfn.IFS(G1138=0,$X$22,G1138=1,$X$21)*_xlfn.IFS(H1138=0,$X$27,H1138=1,$X$26)*_xlfn.IFS(I1138=0,$X$32,I1138=1,$X$31)*_xlfn.IFS(J1138=0,$X$37,J1138=1,$X$36)*_xlfn.IFS(K1138=0,$X$42,K1138=1,$X$41)*_xlfn.IFS(L1138=0,$X$47,L1138=1,$X$46)*_xlfn.IFS(M1138=0,$X$52,M1138=1,$X$51)*_xlfn.IFS(N1138=0,$X$57,N1138=1,$X$56)</f>
        <v>6.6698551578231375E-6</v>
      </c>
      <c r="Q1138" cm="1">
        <f t="array" ref="Q1138">$W$2*_xlfn.IFS(C1138="data_analyst",$Z$5,C1138="data_engineer",$Z$6,C1138="data_scientist",$Z$7)*_xlfn.IFS(E1138=0,$Z$12,E1138=1,$Z$11)*_xlfn.IFS(F1138=0,$Z$17,F1138=1,$Z$16)*_xlfn.IFS(G1138=0,$Z$22,G1138=1,$Z$21)*_xlfn.IFS(H1138=0,$Z$27,H1138=1,$Z$26)*_xlfn.IFS(I1138=0,$Z$32,I1138=1,$Z$31)*_xlfn.IFS(J1138=0,$Z$37,J1138=1,$Z$36)*_xlfn.IFS(K1138=0,$Z$42,K1138=1,$Z$41)*_xlfn.IFS(L1138=0,$Z$47,L1138=1,$Z$46)*_xlfn.IFS(M1138=0,$Z$52,M1138=1,$Z$51)*_xlfn.IFS(N1138=0,$Z$57,N1138=1,$Z$56)</f>
        <v>1.5927766875393896E-4</v>
      </c>
      <c r="R1138" t="str" cm="1">
        <f t="array" ref="R1138">_xlfn.IFS(AND(O1138&gt;P1138,O1138&gt;Q1138),"Low",AND(P1138&gt;O1138,P1138&gt;Q1138),"Medium",AND(Q1138&gt;O1138,Q1138&gt;P1138),"High")</f>
        <v>Low</v>
      </c>
      <c r="S1138" t="str">
        <f t="shared" si="36"/>
        <v>T</v>
      </c>
    </row>
    <row r="1139" spans="1:19" x14ac:dyDescent="0.3">
      <c r="A1139" t="s">
        <v>17</v>
      </c>
      <c r="B1139">
        <v>2</v>
      </c>
      <c r="C1139" t="s">
        <v>15</v>
      </c>
      <c r="D1139" t="str">
        <f t="shared" si="35"/>
        <v>Low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 cm="1">
        <f t="array" ref="O1139">$U$2*_xlfn.IFS(C1139="data_analyst",$V$5,C1139="data_engineer",$V$6,C1139="data_scientist",$V$7)*_xlfn.IFS(E1139=0,$V$12,E1139=1,$V$11)*_xlfn.IFS(F1139=0,$V$17,F1139=1,$V$16)*_xlfn.IFS(G1139=0,$V$22,G1139=1,$V$21)*_xlfn.IFS(H1139=0,$V$27,H1139=1,$V$26)*_xlfn.IFS(I1139=0,$V$32,I1139=1,$V$31)*_xlfn.IFS(J1139=0,$V$37,J1139=1,$V$36)*_xlfn.IFS(K1139=0,$V$42,K1139=1,$V$41)*_xlfn.IFS(L1139=0,$V$47,L1139=1,$V$46)*_xlfn.IFS(M1139=0,$V$52,M1139=1,$V$51)*_xlfn.IFS(N1139=0,$V$57,N1139=1,$V$56)</f>
        <v>3.5980479398548316E-3</v>
      </c>
      <c r="P1139" cm="1">
        <f t="array" ref="P1139">$V$2*_xlfn.IFS(C1139="data_analyst",$X$5,C1139="data_engineer",$X$6,C1139="data_scientist",$X$7)*_xlfn.IFS(E1139=0,$X$12,E1139=1,$X$11)*_xlfn.IFS(F1139=0,$X$17,F1139=1,$X$16)*_xlfn.IFS(G1139=0,$X$22,G1139=1,$X$21)*_xlfn.IFS(H1139=0,$X$27,H1139=1,$X$26)*_xlfn.IFS(I1139=0,$X$32,I1139=1,$X$31)*_xlfn.IFS(J1139=0,$X$37,J1139=1,$X$36)*_xlfn.IFS(K1139=0,$X$42,K1139=1,$X$41)*_xlfn.IFS(L1139=0,$X$47,L1139=1,$X$46)*_xlfn.IFS(M1139=0,$X$52,M1139=1,$X$51)*_xlfn.IFS(N1139=0,$X$57,N1139=1,$X$56)</f>
        <v>6.6698551578231375E-6</v>
      </c>
      <c r="Q1139" cm="1">
        <f t="array" ref="Q1139">$W$2*_xlfn.IFS(C1139="data_analyst",$Z$5,C1139="data_engineer",$Z$6,C1139="data_scientist",$Z$7)*_xlfn.IFS(E1139=0,$Z$12,E1139=1,$Z$11)*_xlfn.IFS(F1139=0,$Z$17,F1139=1,$Z$16)*_xlfn.IFS(G1139=0,$Z$22,G1139=1,$Z$21)*_xlfn.IFS(H1139=0,$Z$27,H1139=1,$Z$26)*_xlfn.IFS(I1139=0,$Z$32,I1139=1,$Z$31)*_xlfn.IFS(J1139=0,$Z$37,J1139=1,$Z$36)*_xlfn.IFS(K1139=0,$Z$42,K1139=1,$Z$41)*_xlfn.IFS(L1139=0,$Z$47,L1139=1,$Z$46)*_xlfn.IFS(M1139=0,$Z$52,M1139=1,$Z$51)*_xlfn.IFS(N1139=0,$Z$57,N1139=1,$Z$56)</f>
        <v>1.5927766875393896E-4</v>
      </c>
      <c r="R1139" t="str" cm="1">
        <f t="array" ref="R1139">_xlfn.IFS(AND(O1139&gt;P1139,O1139&gt;Q1139),"Low",AND(P1139&gt;O1139,P1139&gt;Q1139),"Medium",AND(Q1139&gt;O1139,Q1139&gt;P1139),"High")</f>
        <v>Low</v>
      </c>
      <c r="S1139" t="str">
        <f t="shared" si="36"/>
        <v>T</v>
      </c>
    </row>
    <row r="1140" spans="1:19" x14ac:dyDescent="0.3">
      <c r="A1140" t="s">
        <v>17</v>
      </c>
      <c r="B1140">
        <v>3</v>
      </c>
      <c r="C1140" t="s">
        <v>15</v>
      </c>
      <c r="D1140" t="str">
        <f t="shared" si="35"/>
        <v>Low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 cm="1">
        <f t="array" ref="O1140">$U$2*_xlfn.IFS(C1140="data_analyst",$V$5,C1140="data_engineer",$V$6,C1140="data_scientist",$V$7)*_xlfn.IFS(E1140=0,$V$12,E1140=1,$V$11)*_xlfn.IFS(F1140=0,$V$17,F1140=1,$V$16)*_xlfn.IFS(G1140=0,$V$22,G1140=1,$V$21)*_xlfn.IFS(H1140=0,$V$27,H1140=1,$V$26)*_xlfn.IFS(I1140=0,$V$32,I1140=1,$V$31)*_xlfn.IFS(J1140=0,$V$37,J1140=1,$V$36)*_xlfn.IFS(K1140=0,$V$42,K1140=1,$V$41)*_xlfn.IFS(L1140=0,$V$47,L1140=1,$V$46)*_xlfn.IFS(M1140=0,$V$52,M1140=1,$V$51)*_xlfn.IFS(N1140=0,$V$57,N1140=1,$V$56)</f>
        <v>2.3455829444072339E-2</v>
      </c>
      <c r="P1140" cm="1">
        <f t="array" ref="P1140">$V$2*_xlfn.IFS(C1140="data_analyst",$X$5,C1140="data_engineer",$X$6,C1140="data_scientist",$X$7)*_xlfn.IFS(E1140=0,$X$12,E1140=1,$X$11)*_xlfn.IFS(F1140=0,$X$17,F1140=1,$X$16)*_xlfn.IFS(G1140=0,$X$22,G1140=1,$X$21)*_xlfn.IFS(H1140=0,$X$27,H1140=1,$X$26)*_xlfn.IFS(I1140=0,$X$32,I1140=1,$X$31)*_xlfn.IFS(J1140=0,$X$37,J1140=1,$X$36)*_xlfn.IFS(K1140=0,$X$42,K1140=1,$X$41)*_xlfn.IFS(L1140=0,$X$47,L1140=1,$X$46)*_xlfn.IFS(M1140=0,$X$52,M1140=1,$X$51)*_xlfn.IFS(N1140=0,$X$57,N1140=1,$X$56)</f>
        <v>1.3229474467763136E-4</v>
      </c>
      <c r="Q1140" cm="1">
        <f t="array" ref="Q1140">$W$2*_xlfn.IFS(C1140="data_analyst",$Z$5,C1140="data_engineer",$Z$6,C1140="data_scientist",$Z$7)*_xlfn.IFS(E1140=0,$Z$12,E1140=1,$Z$11)*_xlfn.IFS(F1140=0,$Z$17,F1140=1,$Z$16)*_xlfn.IFS(G1140=0,$Z$22,G1140=1,$Z$21)*_xlfn.IFS(H1140=0,$Z$27,H1140=1,$Z$26)*_xlfn.IFS(I1140=0,$Z$32,I1140=1,$Z$31)*_xlfn.IFS(J1140=0,$Z$37,J1140=1,$Z$36)*_xlfn.IFS(K1140=0,$Z$42,K1140=1,$Z$41)*_xlfn.IFS(L1140=0,$Z$47,L1140=1,$Z$46)*_xlfn.IFS(M1140=0,$Z$52,M1140=1,$Z$51)*_xlfn.IFS(N1140=0,$Z$57,N1140=1,$Z$56)</f>
        <v>1.0934096374833335E-3</v>
      </c>
      <c r="R1140" t="str" cm="1">
        <f t="array" ref="R1140">_xlfn.IFS(AND(O1140&gt;P1140,O1140&gt;Q1140),"Low",AND(P1140&gt;O1140,P1140&gt;Q1140),"Medium",AND(Q1140&gt;O1140,Q1140&gt;P1140),"High")</f>
        <v>Low</v>
      </c>
      <c r="S1140" t="str">
        <f t="shared" si="36"/>
        <v>T</v>
      </c>
    </row>
    <row r="1141" spans="1:19" x14ac:dyDescent="0.3">
      <c r="A1141" t="s">
        <v>17</v>
      </c>
      <c r="B1141">
        <v>0</v>
      </c>
      <c r="C1141" t="s">
        <v>15</v>
      </c>
      <c r="D1141" t="str">
        <f t="shared" si="35"/>
        <v>Low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 cm="1">
        <f t="array" ref="O1141">$U$2*_xlfn.IFS(C1141="data_analyst",$V$5,C1141="data_engineer",$V$6,C1141="data_scientist",$V$7)*_xlfn.IFS(E1141=0,$V$12,E1141=1,$V$11)*_xlfn.IFS(F1141=0,$V$17,F1141=1,$V$16)*_xlfn.IFS(G1141=0,$V$22,G1141=1,$V$21)*_xlfn.IFS(H1141=0,$V$27,H1141=1,$V$26)*_xlfn.IFS(I1141=0,$V$32,I1141=1,$V$31)*_xlfn.IFS(J1141=0,$V$37,J1141=1,$V$36)*_xlfn.IFS(K1141=0,$V$42,K1141=1,$V$41)*_xlfn.IFS(L1141=0,$V$47,L1141=1,$V$46)*_xlfn.IFS(M1141=0,$V$52,M1141=1,$V$51)*_xlfn.IFS(N1141=0,$V$57,N1141=1,$V$56)</f>
        <v>3.5980479398548316E-3</v>
      </c>
      <c r="P1141" cm="1">
        <f t="array" ref="P1141">$V$2*_xlfn.IFS(C1141="data_analyst",$X$5,C1141="data_engineer",$X$6,C1141="data_scientist",$X$7)*_xlfn.IFS(E1141=0,$X$12,E1141=1,$X$11)*_xlfn.IFS(F1141=0,$X$17,F1141=1,$X$16)*_xlfn.IFS(G1141=0,$X$22,G1141=1,$X$21)*_xlfn.IFS(H1141=0,$X$27,H1141=1,$X$26)*_xlfn.IFS(I1141=0,$X$32,I1141=1,$X$31)*_xlfn.IFS(J1141=0,$X$37,J1141=1,$X$36)*_xlfn.IFS(K1141=0,$X$42,K1141=1,$X$41)*_xlfn.IFS(L1141=0,$X$47,L1141=1,$X$46)*_xlfn.IFS(M1141=0,$X$52,M1141=1,$X$51)*_xlfn.IFS(N1141=0,$X$57,N1141=1,$X$56)</f>
        <v>6.6698551578231375E-6</v>
      </c>
      <c r="Q1141" cm="1">
        <f t="array" ref="Q1141">$W$2*_xlfn.IFS(C1141="data_analyst",$Z$5,C1141="data_engineer",$Z$6,C1141="data_scientist",$Z$7)*_xlfn.IFS(E1141=0,$Z$12,E1141=1,$Z$11)*_xlfn.IFS(F1141=0,$Z$17,F1141=1,$Z$16)*_xlfn.IFS(G1141=0,$Z$22,G1141=1,$Z$21)*_xlfn.IFS(H1141=0,$Z$27,H1141=1,$Z$26)*_xlfn.IFS(I1141=0,$Z$32,I1141=1,$Z$31)*_xlfn.IFS(J1141=0,$Z$37,J1141=1,$Z$36)*_xlfn.IFS(K1141=0,$Z$42,K1141=1,$Z$41)*_xlfn.IFS(L1141=0,$Z$47,L1141=1,$Z$46)*_xlfn.IFS(M1141=0,$Z$52,M1141=1,$Z$51)*_xlfn.IFS(N1141=0,$Z$57,N1141=1,$Z$56)</f>
        <v>1.5927766875393896E-4</v>
      </c>
      <c r="R1141" t="str" cm="1">
        <f t="array" ref="R1141">_xlfn.IFS(AND(O1141&gt;P1141,O1141&gt;Q1141),"Low",AND(P1141&gt;O1141,P1141&gt;Q1141),"Medium",AND(Q1141&gt;O1141,Q1141&gt;P1141),"High")</f>
        <v>Low</v>
      </c>
      <c r="S1141" t="str">
        <f t="shared" si="36"/>
        <v>T</v>
      </c>
    </row>
    <row r="1142" spans="1:19" x14ac:dyDescent="0.3">
      <c r="A1142" t="s">
        <v>17</v>
      </c>
      <c r="B1142">
        <v>3</v>
      </c>
      <c r="C1142" t="s">
        <v>15</v>
      </c>
      <c r="D1142" t="str">
        <f t="shared" si="35"/>
        <v>Low</v>
      </c>
      <c r="E1142">
        <v>0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 cm="1">
        <f t="array" ref="O1142">$U$2*_xlfn.IFS(C1142="data_analyst",$V$5,C1142="data_engineer",$V$6,C1142="data_scientist",$V$7)*_xlfn.IFS(E1142=0,$V$12,E1142=1,$V$11)*_xlfn.IFS(F1142=0,$V$17,F1142=1,$V$16)*_xlfn.IFS(G1142=0,$V$22,G1142=1,$V$21)*_xlfn.IFS(H1142=0,$V$27,H1142=1,$V$26)*_xlfn.IFS(I1142=0,$V$32,I1142=1,$V$31)*_xlfn.IFS(J1142=0,$V$37,J1142=1,$V$36)*_xlfn.IFS(K1142=0,$V$42,K1142=1,$V$41)*_xlfn.IFS(L1142=0,$V$47,L1142=1,$V$46)*_xlfn.IFS(M1142=0,$V$52,M1142=1,$V$51)*_xlfn.IFS(N1142=0,$V$57,N1142=1,$V$56)</f>
        <v>2.3455829444072339E-2</v>
      </c>
      <c r="P1142" cm="1">
        <f t="array" ref="P1142">$V$2*_xlfn.IFS(C1142="data_analyst",$X$5,C1142="data_engineer",$X$6,C1142="data_scientist",$X$7)*_xlfn.IFS(E1142=0,$X$12,E1142=1,$X$11)*_xlfn.IFS(F1142=0,$X$17,F1142=1,$X$16)*_xlfn.IFS(G1142=0,$X$22,G1142=1,$X$21)*_xlfn.IFS(H1142=0,$X$27,H1142=1,$X$26)*_xlfn.IFS(I1142=0,$X$32,I1142=1,$X$31)*_xlfn.IFS(J1142=0,$X$37,J1142=1,$X$36)*_xlfn.IFS(K1142=0,$X$42,K1142=1,$X$41)*_xlfn.IFS(L1142=0,$X$47,L1142=1,$X$46)*_xlfn.IFS(M1142=0,$X$52,M1142=1,$X$51)*_xlfn.IFS(N1142=0,$X$57,N1142=1,$X$56)</f>
        <v>1.3229474467763136E-4</v>
      </c>
      <c r="Q1142" cm="1">
        <f t="array" ref="Q1142">$W$2*_xlfn.IFS(C1142="data_analyst",$Z$5,C1142="data_engineer",$Z$6,C1142="data_scientist",$Z$7)*_xlfn.IFS(E1142=0,$Z$12,E1142=1,$Z$11)*_xlfn.IFS(F1142=0,$Z$17,F1142=1,$Z$16)*_xlfn.IFS(G1142=0,$Z$22,G1142=1,$Z$21)*_xlfn.IFS(H1142=0,$Z$27,H1142=1,$Z$26)*_xlfn.IFS(I1142=0,$Z$32,I1142=1,$Z$31)*_xlfn.IFS(J1142=0,$Z$37,J1142=1,$Z$36)*_xlfn.IFS(K1142=0,$Z$42,K1142=1,$Z$41)*_xlfn.IFS(L1142=0,$Z$47,L1142=1,$Z$46)*_xlfn.IFS(M1142=0,$Z$52,M1142=1,$Z$51)*_xlfn.IFS(N1142=0,$Z$57,N1142=1,$Z$56)</f>
        <v>1.0934096374833335E-3</v>
      </c>
      <c r="R1142" t="str" cm="1">
        <f t="array" ref="R1142">_xlfn.IFS(AND(O1142&gt;P1142,O1142&gt;Q1142),"Low",AND(P1142&gt;O1142,P1142&gt;Q1142),"Medium",AND(Q1142&gt;O1142,Q1142&gt;P1142),"High")</f>
        <v>Low</v>
      </c>
      <c r="S1142" t="str">
        <f t="shared" si="36"/>
        <v>T</v>
      </c>
    </row>
    <row r="1143" spans="1:19" x14ac:dyDescent="0.3">
      <c r="A1143" t="s">
        <v>17</v>
      </c>
      <c r="B1143">
        <v>6</v>
      </c>
      <c r="C1143" t="s">
        <v>15</v>
      </c>
      <c r="D1143" t="str">
        <f t="shared" si="35"/>
        <v>Low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1</v>
      </c>
      <c r="O1143" cm="1">
        <f t="array" ref="O1143">$U$2*_xlfn.IFS(C1143="data_analyst",$V$5,C1143="data_engineer",$V$6,C1143="data_scientist",$V$7)*_xlfn.IFS(E1143=0,$V$12,E1143=1,$V$11)*_xlfn.IFS(F1143=0,$V$17,F1143=1,$V$16)*_xlfn.IFS(G1143=0,$V$22,G1143=1,$V$21)*_xlfn.IFS(H1143=0,$V$27,H1143=1,$V$26)*_xlfn.IFS(I1143=0,$V$32,I1143=1,$V$31)*_xlfn.IFS(J1143=0,$V$37,J1143=1,$V$36)*_xlfn.IFS(K1143=0,$V$42,K1143=1,$V$41)*_xlfn.IFS(L1143=0,$V$47,L1143=1,$V$46)*_xlfn.IFS(M1143=0,$V$52,M1143=1,$V$51)*_xlfn.IFS(N1143=0,$V$57,N1143=1,$V$56)</f>
        <v>8.0538920544847136E-3</v>
      </c>
      <c r="P1143" cm="1">
        <f t="array" ref="P1143">$V$2*_xlfn.IFS(C1143="data_analyst",$X$5,C1143="data_engineer",$X$6,C1143="data_scientist",$X$7)*_xlfn.IFS(E1143=0,$X$12,E1143=1,$X$11)*_xlfn.IFS(F1143=0,$X$17,F1143=1,$X$16)*_xlfn.IFS(G1143=0,$X$22,G1143=1,$X$21)*_xlfn.IFS(H1143=0,$X$27,H1143=1,$X$26)*_xlfn.IFS(I1143=0,$X$32,I1143=1,$X$31)*_xlfn.IFS(J1143=0,$X$37,J1143=1,$X$36)*_xlfn.IFS(K1143=0,$X$42,K1143=1,$X$41)*_xlfn.IFS(L1143=0,$X$47,L1143=1,$X$46)*_xlfn.IFS(M1143=0,$X$52,M1143=1,$X$51)*_xlfn.IFS(N1143=0,$X$57,N1143=1,$X$56)</f>
        <v>3.2026103349562342E-5</v>
      </c>
      <c r="Q1143" cm="1">
        <f t="array" ref="Q1143">$W$2*_xlfn.IFS(C1143="data_analyst",$Z$5,C1143="data_engineer",$Z$6,C1143="data_scientist",$Z$7)*_xlfn.IFS(E1143=0,$Z$12,E1143=1,$Z$11)*_xlfn.IFS(F1143=0,$Z$17,F1143=1,$Z$16)*_xlfn.IFS(G1143=0,$Z$22,G1143=1,$Z$21)*_xlfn.IFS(H1143=0,$Z$27,H1143=1,$Z$26)*_xlfn.IFS(I1143=0,$Z$32,I1143=1,$Z$31)*_xlfn.IFS(J1143=0,$Z$37,J1143=1,$Z$36)*_xlfn.IFS(K1143=0,$Z$42,K1143=1,$Z$41)*_xlfn.IFS(L1143=0,$Z$47,L1143=1,$Z$46)*_xlfn.IFS(M1143=0,$Z$52,M1143=1,$Z$51)*_xlfn.IFS(N1143=0,$Z$57,N1143=1,$Z$56)</f>
        <v>3.0681362709042702E-4</v>
      </c>
      <c r="R1143" t="str" cm="1">
        <f t="array" ref="R1143">_xlfn.IFS(AND(O1143&gt;P1143,O1143&gt;Q1143),"Low",AND(P1143&gt;O1143,P1143&gt;Q1143),"Medium",AND(Q1143&gt;O1143,Q1143&gt;P1143),"High")</f>
        <v>Low</v>
      </c>
      <c r="S1143" t="str">
        <f t="shared" si="36"/>
        <v>T</v>
      </c>
    </row>
    <row r="1144" spans="1:19" x14ac:dyDescent="0.3">
      <c r="A1144" t="s">
        <v>17</v>
      </c>
      <c r="B1144">
        <v>2</v>
      </c>
      <c r="C1144" t="s">
        <v>15</v>
      </c>
      <c r="D1144" t="str">
        <f t="shared" si="35"/>
        <v>Low</v>
      </c>
      <c r="E1144">
        <v>0</v>
      </c>
      <c r="F1144">
        <v>1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1</v>
      </c>
      <c r="O1144" cm="1">
        <f t="array" ref="O1144">$U$2*_xlfn.IFS(C1144="data_analyst",$V$5,C1144="data_engineer",$V$6,C1144="data_scientist",$V$7)*_xlfn.IFS(E1144=0,$V$12,E1144=1,$V$11)*_xlfn.IFS(F1144=0,$V$17,F1144=1,$V$16)*_xlfn.IFS(G1144=0,$V$22,G1144=1,$V$21)*_xlfn.IFS(H1144=0,$V$27,H1144=1,$V$26)*_xlfn.IFS(I1144=0,$V$32,I1144=1,$V$31)*_xlfn.IFS(J1144=0,$V$37,J1144=1,$V$36)*_xlfn.IFS(K1144=0,$V$42,K1144=1,$V$41)*_xlfn.IFS(L1144=0,$V$47,L1144=1,$V$46)*_xlfn.IFS(M1144=0,$V$52,M1144=1,$V$51)*_xlfn.IFS(N1144=0,$V$57,N1144=1,$V$56)</f>
        <v>8.0538920544847136E-3</v>
      </c>
      <c r="P1144" cm="1">
        <f t="array" ref="P1144">$V$2*_xlfn.IFS(C1144="data_analyst",$X$5,C1144="data_engineer",$X$6,C1144="data_scientist",$X$7)*_xlfn.IFS(E1144=0,$X$12,E1144=1,$X$11)*_xlfn.IFS(F1144=0,$X$17,F1144=1,$X$16)*_xlfn.IFS(G1144=0,$X$22,G1144=1,$X$21)*_xlfn.IFS(H1144=0,$X$27,H1144=1,$X$26)*_xlfn.IFS(I1144=0,$X$32,I1144=1,$X$31)*_xlfn.IFS(J1144=0,$X$37,J1144=1,$X$36)*_xlfn.IFS(K1144=0,$X$42,K1144=1,$X$41)*_xlfn.IFS(L1144=0,$X$47,L1144=1,$X$46)*_xlfn.IFS(M1144=0,$X$52,M1144=1,$X$51)*_xlfn.IFS(N1144=0,$X$57,N1144=1,$X$56)</f>
        <v>3.2026103349562342E-5</v>
      </c>
      <c r="Q1144" cm="1">
        <f t="array" ref="Q1144">$W$2*_xlfn.IFS(C1144="data_analyst",$Z$5,C1144="data_engineer",$Z$6,C1144="data_scientist",$Z$7)*_xlfn.IFS(E1144=0,$Z$12,E1144=1,$Z$11)*_xlfn.IFS(F1144=0,$Z$17,F1144=1,$Z$16)*_xlfn.IFS(G1144=0,$Z$22,G1144=1,$Z$21)*_xlfn.IFS(H1144=0,$Z$27,H1144=1,$Z$26)*_xlfn.IFS(I1144=0,$Z$32,I1144=1,$Z$31)*_xlfn.IFS(J1144=0,$Z$37,J1144=1,$Z$36)*_xlfn.IFS(K1144=0,$Z$42,K1144=1,$Z$41)*_xlfn.IFS(L1144=0,$Z$47,L1144=1,$Z$46)*_xlfn.IFS(M1144=0,$Z$52,M1144=1,$Z$51)*_xlfn.IFS(N1144=0,$Z$57,N1144=1,$Z$56)</f>
        <v>3.0681362709042702E-4</v>
      </c>
      <c r="R1144" t="str" cm="1">
        <f t="array" ref="R1144">_xlfn.IFS(AND(O1144&gt;P1144,O1144&gt;Q1144),"Low",AND(P1144&gt;O1144,P1144&gt;Q1144),"Medium",AND(Q1144&gt;O1144,Q1144&gt;P1144),"High")</f>
        <v>Low</v>
      </c>
      <c r="S1144" t="str">
        <f t="shared" si="36"/>
        <v>T</v>
      </c>
    </row>
    <row r="1145" spans="1:19" x14ac:dyDescent="0.3">
      <c r="A1145" t="s">
        <v>17</v>
      </c>
      <c r="B1145">
        <v>2</v>
      </c>
      <c r="C1145" t="s">
        <v>15</v>
      </c>
      <c r="D1145" t="str">
        <f t="shared" si="35"/>
        <v>Low</v>
      </c>
      <c r="E1145">
        <v>0</v>
      </c>
      <c r="F1145">
        <v>1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1</v>
      </c>
      <c r="O1145" cm="1">
        <f t="array" ref="O1145">$U$2*_xlfn.IFS(C1145="data_analyst",$V$5,C1145="data_engineer",$V$6,C1145="data_scientist",$V$7)*_xlfn.IFS(E1145=0,$V$12,E1145=1,$V$11)*_xlfn.IFS(F1145=0,$V$17,F1145=1,$V$16)*_xlfn.IFS(G1145=0,$V$22,G1145=1,$V$21)*_xlfn.IFS(H1145=0,$V$27,H1145=1,$V$26)*_xlfn.IFS(I1145=0,$V$32,I1145=1,$V$31)*_xlfn.IFS(J1145=0,$V$37,J1145=1,$V$36)*_xlfn.IFS(K1145=0,$V$42,K1145=1,$V$41)*_xlfn.IFS(L1145=0,$V$47,L1145=1,$V$46)*_xlfn.IFS(M1145=0,$V$52,M1145=1,$V$51)*_xlfn.IFS(N1145=0,$V$57,N1145=1,$V$56)</f>
        <v>8.0538920544847136E-3</v>
      </c>
      <c r="P1145" cm="1">
        <f t="array" ref="P1145">$V$2*_xlfn.IFS(C1145="data_analyst",$X$5,C1145="data_engineer",$X$6,C1145="data_scientist",$X$7)*_xlfn.IFS(E1145=0,$X$12,E1145=1,$X$11)*_xlfn.IFS(F1145=0,$X$17,F1145=1,$X$16)*_xlfn.IFS(G1145=0,$X$22,G1145=1,$X$21)*_xlfn.IFS(H1145=0,$X$27,H1145=1,$X$26)*_xlfn.IFS(I1145=0,$X$32,I1145=1,$X$31)*_xlfn.IFS(J1145=0,$X$37,J1145=1,$X$36)*_xlfn.IFS(K1145=0,$X$42,K1145=1,$X$41)*_xlfn.IFS(L1145=0,$X$47,L1145=1,$X$46)*_xlfn.IFS(M1145=0,$X$52,M1145=1,$X$51)*_xlfn.IFS(N1145=0,$X$57,N1145=1,$X$56)</f>
        <v>3.2026103349562342E-5</v>
      </c>
      <c r="Q1145" cm="1">
        <f t="array" ref="Q1145">$W$2*_xlfn.IFS(C1145="data_analyst",$Z$5,C1145="data_engineer",$Z$6,C1145="data_scientist",$Z$7)*_xlfn.IFS(E1145=0,$Z$12,E1145=1,$Z$11)*_xlfn.IFS(F1145=0,$Z$17,F1145=1,$Z$16)*_xlfn.IFS(G1145=0,$Z$22,G1145=1,$Z$21)*_xlfn.IFS(H1145=0,$Z$27,H1145=1,$Z$26)*_xlfn.IFS(I1145=0,$Z$32,I1145=1,$Z$31)*_xlfn.IFS(J1145=0,$Z$37,J1145=1,$Z$36)*_xlfn.IFS(K1145=0,$Z$42,K1145=1,$Z$41)*_xlfn.IFS(L1145=0,$Z$47,L1145=1,$Z$46)*_xlfn.IFS(M1145=0,$Z$52,M1145=1,$Z$51)*_xlfn.IFS(N1145=0,$Z$57,N1145=1,$Z$56)</f>
        <v>3.0681362709042702E-4</v>
      </c>
      <c r="R1145" t="str" cm="1">
        <f t="array" ref="R1145">_xlfn.IFS(AND(O1145&gt;P1145,O1145&gt;Q1145),"Low",AND(P1145&gt;O1145,P1145&gt;Q1145),"Medium",AND(Q1145&gt;O1145,Q1145&gt;P1145),"High")</f>
        <v>Low</v>
      </c>
      <c r="S1145" t="str">
        <f t="shared" si="36"/>
        <v>T</v>
      </c>
    </row>
    <row r="1146" spans="1:19" x14ac:dyDescent="0.3">
      <c r="A1146" t="s">
        <v>17</v>
      </c>
      <c r="B1146">
        <v>0</v>
      </c>
      <c r="C1146" t="s">
        <v>15</v>
      </c>
      <c r="D1146" t="str">
        <f t="shared" si="35"/>
        <v>Low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1</v>
      </c>
      <c r="O1146" cm="1">
        <f t="array" ref="O1146">$U$2*_xlfn.IFS(C1146="data_analyst",$V$5,C1146="data_engineer",$V$6,C1146="data_scientist",$V$7)*_xlfn.IFS(E1146=0,$V$12,E1146=1,$V$11)*_xlfn.IFS(F1146=0,$V$17,F1146=1,$V$16)*_xlfn.IFS(G1146=0,$V$22,G1146=1,$V$21)*_xlfn.IFS(H1146=0,$V$27,H1146=1,$V$26)*_xlfn.IFS(I1146=0,$V$32,I1146=1,$V$31)*_xlfn.IFS(J1146=0,$V$37,J1146=1,$V$36)*_xlfn.IFS(K1146=0,$V$42,K1146=1,$V$41)*_xlfn.IFS(L1146=0,$V$47,L1146=1,$V$46)*_xlfn.IFS(M1146=0,$V$52,M1146=1,$V$51)*_xlfn.IFS(N1146=0,$V$57,N1146=1,$V$56)</f>
        <v>8.0538920544847136E-3</v>
      </c>
      <c r="P1146" cm="1">
        <f t="array" ref="P1146">$V$2*_xlfn.IFS(C1146="data_analyst",$X$5,C1146="data_engineer",$X$6,C1146="data_scientist",$X$7)*_xlfn.IFS(E1146=0,$X$12,E1146=1,$X$11)*_xlfn.IFS(F1146=0,$X$17,F1146=1,$X$16)*_xlfn.IFS(G1146=0,$X$22,G1146=1,$X$21)*_xlfn.IFS(H1146=0,$X$27,H1146=1,$X$26)*_xlfn.IFS(I1146=0,$X$32,I1146=1,$X$31)*_xlfn.IFS(J1146=0,$X$37,J1146=1,$X$36)*_xlfn.IFS(K1146=0,$X$42,K1146=1,$X$41)*_xlfn.IFS(L1146=0,$X$47,L1146=1,$X$46)*_xlfn.IFS(M1146=0,$X$52,M1146=1,$X$51)*_xlfn.IFS(N1146=0,$X$57,N1146=1,$X$56)</f>
        <v>3.2026103349562342E-5</v>
      </c>
      <c r="Q1146" cm="1">
        <f t="array" ref="Q1146">$W$2*_xlfn.IFS(C1146="data_analyst",$Z$5,C1146="data_engineer",$Z$6,C1146="data_scientist",$Z$7)*_xlfn.IFS(E1146=0,$Z$12,E1146=1,$Z$11)*_xlfn.IFS(F1146=0,$Z$17,F1146=1,$Z$16)*_xlfn.IFS(G1146=0,$Z$22,G1146=1,$Z$21)*_xlfn.IFS(H1146=0,$Z$27,H1146=1,$Z$26)*_xlfn.IFS(I1146=0,$Z$32,I1146=1,$Z$31)*_xlfn.IFS(J1146=0,$Z$37,J1146=1,$Z$36)*_xlfn.IFS(K1146=0,$Z$42,K1146=1,$Z$41)*_xlfn.IFS(L1146=0,$Z$47,L1146=1,$Z$46)*_xlfn.IFS(M1146=0,$Z$52,M1146=1,$Z$51)*_xlfn.IFS(N1146=0,$Z$57,N1146=1,$Z$56)</f>
        <v>3.0681362709042702E-4</v>
      </c>
      <c r="R1146" t="str" cm="1">
        <f t="array" ref="R1146">_xlfn.IFS(AND(O1146&gt;P1146,O1146&gt;Q1146),"Low",AND(P1146&gt;O1146,P1146&gt;Q1146),"Medium",AND(Q1146&gt;O1146,Q1146&gt;P1146),"High")</f>
        <v>Low</v>
      </c>
      <c r="S1146" t="str">
        <f t="shared" si="36"/>
        <v>T</v>
      </c>
    </row>
    <row r="1147" spans="1:19" x14ac:dyDescent="0.3">
      <c r="A1147" t="s">
        <v>17</v>
      </c>
      <c r="B1147">
        <v>6</v>
      </c>
      <c r="C1147" t="s">
        <v>15</v>
      </c>
      <c r="D1147" t="str">
        <f t="shared" si="35"/>
        <v>Low</v>
      </c>
      <c r="E1147">
        <v>0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 cm="1">
        <f t="array" ref="O1147">$U$2*_xlfn.IFS(C1147="data_analyst",$V$5,C1147="data_engineer",$V$6,C1147="data_scientist",$V$7)*_xlfn.IFS(E1147=0,$V$12,E1147=1,$V$11)*_xlfn.IFS(F1147=0,$V$17,F1147=1,$V$16)*_xlfn.IFS(G1147=0,$V$22,G1147=1,$V$21)*_xlfn.IFS(H1147=0,$V$27,H1147=1,$V$26)*_xlfn.IFS(I1147=0,$V$32,I1147=1,$V$31)*_xlfn.IFS(J1147=0,$V$37,J1147=1,$V$36)*_xlfn.IFS(K1147=0,$V$42,K1147=1,$V$41)*_xlfn.IFS(L1147=0,$V$47,L1147=1,$V$46)*_xlfn.IFS(M1147=0,$V$52,M1147=1,$V$51)*_xlfn.IFS(N1147=0,$V$57,N1147=1,$V$56)</f>
        <v>2.3455829444072339E-2</v>
      </c>
      <c r="P1147" cm="1">
        <f t="array" ref="P1147">$V$2*_xlfn.IFS(C1147="data_analyst",$X$5,C1147="data_engineer",$X$6,C1147="data_scientist",$X$7)*_xlfn.IFS(E1147=0,$X$12,E1147=1,$X$11)*_xlfn.IFS(F1147=0,$X$17,F1147=1,$X$16)*_xlfn.IFS(G1147=0,$X$22,G1147=1,$X$21)*_xlfn.IFS(H1147=0,$X$27,H1147=1,$X$26)*_xlfn.IFS(I1147=0,$X$32,I1147=1,$X$31)*_xlfn.IFS(J1147=0,$X$37,J1147=1,$X$36)*_xlfn.IFS(K1147=0,$X$42,K1147=1,$X$41)*_xlfn.IFS(L1147=0,$X$47,L1147=1,$X$46)*_xlfn.IFS(M1147=0,$X$52,M1147=1,$X$51)*_xlfn.IFS(N1147=0,$X$57,N1147=1,$X$56)</f>
        <v>1.3229474467763136E-4</v>
      </c>
      <c r="Q1147" cm="1">
        <f t="array" ref="Q1147">$W$2*_xlfn.IFS(C1147="data_analyst",$Z$5,C1147="data_engineer",$Z$6,C1147="data_scientist",$Z$7)*_xlfn.IFS(E1147=0,$Z$12,E1147=1,$Z$11)*_xlfn.IFS(F1147=0,$Z$17,F1147=1,$Z$16)*_xlfn.IFS(G1147=0,$Z$22,G1147=1,$Z$21)*_xlfn.IFS(H1147=0,$Z$27,H1147=1,$Z$26)*_xlfn.IFS(I1147=0,$Z$32,I1147=1,$Z$31)*_xlfn.IFS(J1147=0,$Z$37,J1147=1,$Z$36)*_xlfn.IFS(K1147=0,$Z$42,K1147=1,$Z$41)*_xlfn.IFS(L1147=0,$Z$47,L1147=1,$Z$46)*_xlfn.IFS(M1147=0,$Z$52,M1147=1,$Z$51)*_xlfn.IFS(N1147=0,$Z$57,N1147=1,$Z$56)</f>
        <v>1.0934096374833335E-3</v>
      </c>
      <c r="R1147" t="str" cm="1">
        <f t="array" ref="R1147">_xlfn.IFS(AND(O1147&gt;P1147,O1147&gt;Q1147),"Low",AND(P1147&gt;O1147,P1147&gt;Q1147),"Medium",AND(Q1147&gt;O1147,Q1147&gt;P1147),"High")</f>
        <v>Low</v>
      </c>
      <c r="S1147" t="str">
        <f t="shared" si="36"/>
        <v>T</v>
      </c>
    </row>
    <row r="1148" spans="1:19" x14ac:dyDescent="0.3">
      <c r="A1148" t="s">
        <v>17</v>
      </c>
      <c r="B1148">
        <v>3</v>
      </c>
      <c r="C1148" t="s">
        <v>15</v>
      </c>
      <c r="D1148" t="str">
        <f t="shared" si="35"/>
        <v>Low</v>
      </c>
      <c r="E1148">
        <v>1</v>
      </c>
      <c r="F1148">
        <v>1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 cm="1">
        <f t="array" ref="O1148">$U$2*_xlfn.IFS(C1148="data_analyst",$V$5,C1148="data_engineer",$V$6,C1148="data_scientist",$V$7)*_xlfn.IFS(E1148=0,$V$12,E1148=1,$V$11)*_xlfn.IFS(F1148=0,$V$17,F1148=1,$V$16)*_xlfn.IFS(G1148=0,$V$22,G1148=1,$V$21)*_xlfn.IFS(H1148=0,$V$27,H1148=1,$V$26)*_xlfn.IFS(I1148=0,$V$32,I1148=1,$V$31)*_xlfn.IFS(J1148=0,$V$37,J1148=1,$V$36)*_xlfn.IFS(K1148=0,$V$42,K1148=1,$V$41)*_xlfn.IFS(L1148=0,$V$47,L1148=1,$V$46)*_xlfn.IFS(M1148=0,$V$52,M1148=1,$V$51)*_xlfn.IFS(N1148=0,$V$57,N1148=1,$V$56)</f>
        <v>3.9403236618976408E-3</v>
      </c>
      <c r="P1148" cm="1">
        <f t="array" ref="P1148">$V$2*_xlfn.IFS(C1148="data_analyst",$X$5,C1148="data_engineer",$X$6,C1148="data_scientist",$X$7)*_xlfn.IFS(E1148=0,$X$12,E1148=1,$X$11)*_xlfn.IFS(F1148=0,$X$17,F1148=1,$X$16)*_xlfn.IFS(G1148=0,$X$22,G1148=1,$X$21)*_xlfn.IFS(H1148=0,$X$27,H1148=1,$X$26)*_xlfn.IFS(I1148=0,$X$32,I1148=1,$X$31)*_xlfn.IFS(J1148=0,$X$37,J1148=1,$X$36)*_xlfn.IFS(K1148=0,$X$42,K1148=1,$X$41)*_xlfn.IFS(L1148=0,$X$47,L1148=1,$X$46)*_xlfn.IFS(M1148=0,$X$52,M1148=1,$X$51)*_xlfn.IFS(N1148=0,$X$57,N1148=1,$X$56)</f>
        <v>3.0180978526078798E-4</v>
      </c>
      <c r="Q1148" cm="1">
        <f t="array" ref="Q1148">$W$2*_xlfn.IFS(C1148="data_analyst",$Z$5,C1148="data_engineer",$Z$6,C1148="data_scientist",$Z$7)*_xlfn.IFS(E1148=0,$Z$12,E1148=1,$Z$11)*_xlfn.IFS(F1148=0,$Z$17,F1148=1,$Z$16)*_xlfn.IFS(G1148=0,$Z$22,G1148=1,$Z$21)*_xlfn.IFS(H1148=0,$Z$27,H1148=1,$Z$26)*_xlfn.IFS(I1148=0,$Z$32,I1148=1,$Z$31)*_xlfn.IFS(J1148=0,$Z$37,J1148=1,$Z$36)*_xlfn.IFS(K1148=0,$Z$42,K1148=1,$Z$41)*_xlfn.IFS(L1148=0,$Z$47,L1148=1,$Z$46)*_xlfn.IFS(M1148=0,$Z$52,M1148=1,$Z$51)*_xlfn.IFS(N1148=0,$Z$57,N1148=1,$Z$56)</f>
        <v>7.8232365000124708E-4</v>
      </c>
      <c r="R1148" t="str" cm="1">
        <f t="array" ref="R1148">_xlfn.IFS(AND(O1148&gt;P1148,O1148&gt;Q1148),"Low",AND(P1148&gt;O1148,P1148&gt;Q1148),"Medium",AND(Q1148&gt;O1148,Q1148&gt;P1148),"High")</f>
        <v>Low</v>
      </c>
      <c r="S1148" t="str">
        <f t="shared" si="36"/>
        <v>T</v>
      </c>
    </row>
    <row r="1149" spans="1:19" x14ac:dyDescent="0.3">
      <c r="A1149" t="s">
        <v>17</v>
      </c>
      <c r="B1149">
        <v>4</v>
      </c>
      <c r="C1149" t="s">
        <v>15</v>
      </c>
      <c r="D1149" t="str">
        <f t="shared" si="35"/>
        <v>Low</v>
      </c>
      <c r="E1149">
        <v>1</v>
      </c>
      <c r="F1149">
        <v>1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1</v>
      </c>
      <c r="O1149" cm="1">
        <f t="array" ref="O1149">$U$2*_xlfn.IFS(C1149="data_analyst",$V$5,C1149="data_engineer",$V$6,C1149="data_scientist",$V$7)*_xlfn.IFS(E1149=0,$V$12,E1149=1,$V$11)*_xlfn.IFS(F1149=0,$V$17,F1149=1,$V$16)*_xlfn.IFS(G1149=0,$V$22,G1149=1,$V$21)*_xlfn.IFS(H1149=0,$V$27,H1149=1,$V$26)*_xlfn.IFS(I1149=0,$V$32,I1149=1,$V$31)*_xlfn.IFS(J1149=0,$V$37,J1149=1,$V$36)*_xlfn.IFS(K1149=0,$V$42,K1149=1,$V$41)*_xlfn.IFS(L1149=0,$V$47,L1149=1,$V$46)*_xlfn.IFS(M1149=0,$V$52,M1149=1,$V$51)*_xlfn.IFS(N1149=0,$V$57,N1149=1,$V$56)</f>
        <v>3.7788725588974699E-3</v>
      </c>
      <c r="P1149" cm="1">
        <f t="array" ref="P1149">$V$2*_xlfn.IFS(C1149="data_analyst",$X$5,C1149="data_engineer",$X$6,C1149="data_scientist",$X$7)*_xlfn.IFS(E1149=0,$X$12,E1149=1,$X$11)*_xlfn.IFS(F1149=0,$X$17,F1149=1,$X$16)*_xlfn.IFS(G1149=0,$X$22,G1149=1,$X$21)*_xlfn.IFS(H1149=0,$X$27,H1149=1,$X$26)*_xlfn.IFS(I1149=0,$X$32,I1149=1,$X$31)*_xlfn.IFS(J1149=0,$X$37,J1149=1,$X$36)*_xlfn.IFS(K1149=0,$X$42,K1149=1,$X$41)*_xlfn.IFS(L1149=0,$X$47,L1149=1,$X$46)*_xlfn.IFS(M1149=0,$X$52,M1149=1,$X$51)*_xlfn.IFS(N1149=0,$X$57,N1149=1,$X$56)</f>
        <v>8.3520429436262781E-5</v>
      </c>
      <c r="Q1149" cm="1">
        <f t="array" ref="Q1149">$W$2*_xlfn.IFS(C1149="data_analyst",$Z$5,C1149="data_engineer",$Z$6,C1149="data_scientist",$Z$7)*_xlfn.IFS(E1149=0,$Z$12,E1149=1,$Z$11)*_xlfn.IFS(F1149=0,$Z$17,F1149=1,$Z$16)*_xlfn.IFS(G1149=0,$Z$22,G1149=1,$Z$21)*_xlfn.IFS(H1149=0,$Z$27,H1149=1,$Z$26)*_xlfn.IFS(I1149=0,$Z$32,I1149=1,$Z$31)*_xlfn.IFS(J1149=0,$Z$37,J1149=1,$Z$36)*_xlfn.IFS(K1149=0,$Z$42,K1149=1,$Z$41)*_xlfn.IFS(L1149=0,$Z$47,L1149=1,$Z$46)*_xlfn.IFS(M1149=0,$Z$52,M1149=1,$Z$51)*_xlfn.IFS(N1149=0,$Z$57,N1149=1,$Z$56)</f>
        <v>4.0768386065440299E-4</v>
      </c>
      <c r="R1149" t="str" cm="1">
        <f t="array" ref="R1149">_xlfn.IFS(AND(O1149&gt;P1149,O1149&gt;Q1149),"Low",AND(P1149&gt;O1149,P1149&gt;Q1149),"Medium",AND(Q1149&gt;O1149,Q1149&gt;P1149),"High")</f>
        <v>Low</v>
      </c>
      <c r="S1149" t="str">
        <f t="shared" si="36"/>
        <v>T</v>
      </c>
    </row>
    <row r="1150" spans="1:19" x14ac:dyDescent="0.3">
      <c r="A1150" t="s">
        <v>17</v>
      </c>
      <c r="B1150">
        <v>6</v>
      </c>
      <c r="C1150" t="s">
        <v>15</v>
      </c>
      <c r="D1150" t="str">
        <f t="shared" si="35"/>
        <v>Low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 cm="1">
        <f t="array" ref="O1150">$U$2*_xlfn.IFS(C1150="data_analyst",$V$5,C1150="data_engineer",$V$6,C1150="data_scientist",$V$7)*_xlfn.IFS(E1150=0,$V$12,E1150=1,$V$11)*_xlfn.IFS(F1150=0,$V$17,F1150=1,$V$16)*_xlfn.IFS(G1150=0,$V$22,G1150=1,$V$21)*_xlfn.IFS(H1150=0,$V$27,H1150=1,$V$26)*_xlfn.IFS(I1150=0,$V$32,I1150=1,$V$31)*_xlfn.IFS(J1150=0,$V$37,J1150=1,$V$36)*_xlfn.IFS(K1150=0,$V$42,K1150=1,$V$41)*_xlfn.IFS(L1150=0,$V$47,L1150=1,$V$46)*_xlfn.IFS(M1150=0,$V$52,M1150=1,$V$51)*_xlfn.IFS(N1150=0,$V$57,N1150=1,$V$56)</f>
        <v>2.3455829444072339E-2</v>
      </c>
      <c r="P1150" cm="1">
        <f t="array" ref="P1150">$V$2*_xlfn.IFS(C1150="data_analyst",$X$5,C1150="data_engineer",$X$6,C1150="data_scientist",$X$7)*_xlfn.IFS(E1150=0,$X$12,E1150=1,$X$11)*_xlfn.IFS(F1150=0,$X$17,F1150=1,$X$16)*_xlfn.IFS(G1150=0,$X$22,G1150=1,$X$21)*_xlfn.IFS(H1150=0,$X$27,H1150=1,$X$26)*_xlfn.IFS(I1150=0,$X$32,I1150=1,$X$31)*_xlfn.IFS(J1150=0,$X$37,J1150=1,$X$36)*_xlfn.IFS(K1150=0,$X$42,K1150=1,$X$41)*_xlfn.IFS(L1150=0,$X$47,L1150=1,$X$46)*_xlfn.IFS(M1150=0,$X$52,M1150=1,$X$51)*_xlfn.IFS(N1150=0,$X$57,N1150=1,$X$56)</f>
        <v>1.3229474467763136E-4</v>
      </c>
      <c r="Q1150" cm="1">
        <f t="array" ref="Q1150">$W$2*_xlfn.IFS(C1150="data_analyst",$Z$5,C1150="data_engineer",$Z$6,C1150="data_scientist",$Z$7)*_xlfn.IFS(E1150=0,$Z$12,E1150=1,$Z$11)*_xlfn.IFS(F1150=0,$Z$17,F1150=1,$Z$16)*_xlfn.IFS(G1150=0,$Z$22,G1150=1,$Z$21)*_xlfn.IFS(H1150=0,$Z$27,H1150=1,$Z$26)*_xlfn.IFS(I1150=0,$Z$32,I1150=1,$Z$31)*_xlfn.IFS(J1150=0,$Z$37,J1150=1,$Z$36)*_xlfn.IFS(K1150=0,$Z$42,K1150=1,$Z$41)*_xlfn.IFS(L1150=0,$Z$47,L1150=1,$Z$46)*_xlfn.IFS(M1150=0,$Z$52,M1150=1,$Z$51)*_xlfn.IFS(N1150=0,$Z$57,N1150=1,$Z$56)</f>
        <v>1.0934096374833335E-3</v>
      </c>
      <c r="R1150" t="str" cm="1">
        <f t="array" ref="R1150">_xlfn.IFS(AND(O1150&gt;P1150,O1150&gt;Q1150),"Low",AND(P1150&gt;O1150,P1150&gt;Q1150),"Medium",AND(Q1150&gt;O1150,Q1150&gt;P1150),"High")</f>
        <v>Low</v>
      </c>
      <c r="S1150" t="str">
        <f t="shared" si="36"/>
        <v>T</v>
      </c>
    </row>
    <row r="1151" spans="1:19" x14ac:dyDescent="0.3">
      <c r="A1151" t="s">
        <v>17</v>
      </c>
      <c r="B1151">
        <v>2</v>
      </c>
      <c r="C1151" t="s">
        <v>15</v>
      </c>
      <c r="D1151" t="str">
        <f t="shared" si="35"/>
        <v>Low</v>
      </c>
      <c r="E1151">
        <v>1</v>
      </c>
      <c r="F1151">
        <v>1</v>
      </c>
      <c r="G1151">
        <v>0</v>
      </c>
      <c r="H1151">
        <v>1</v>
      </c>
      <c r="I1151">
        <v>0</v>
      </c>
      <c r="J1151">
        <v>1</v>
      </c>
      <c r="K1151">
        <v>1</v>
      </c>
      <c r="L1151">
        <v>0</v>
      </c>
      <c r="M1151">
        <v>0</v>
      </c>
      <c r="N1151">
        <v>1</v>
      </c>
      <c r="O1151" cm="1">
        <f t="array" ref="O1151">$U$2*_xlfn.IFS(C1151="data_analyst",$V$5,C1151="data_engineer",$V$6,C1151="data_scientist",$V$7)*_xlfn.IFS(E1151=0,$V$12,E1151=1,$V$11)*_xlfn.IFS(F1151=0,$V$17,F1151=1,$V$16)*_xlfn.IFS(G1151=0,$V$22,G1151=1,$V$21)*_xlfn.IFS(H1151=0,$V$27,H1151=1,$V$26)*_xlfn.IFS(I1151=0,$V$32,I1151=1,$V$31)*_xlfn.IFS(J1151=0,$V$37,J1151=1,$V$36)*_xlfn.IFS(K1151=0,$V$42,K1151=1,$V$41)*_xlfn.IFS(L1151=0,$V$47,L1151=1,$V$46)*_xlfn.IFS(M1151=0,$V$52,M1151=1,$V$51)*_xlfn.IFS(N1151=0,$V$57,N1151=1,$V$56)</f>
        <v>2.6705726459111151E-4</v>
      </c>
      <c r="P1151" cm="1">
        <f t="array" ref="P1151">$V$2*_xlfn.IFS(C1151="data_analyst",$X$5,C1151="data_engineer",$X$6,C1151="data_scientist",$X$7)*_xlfn.IFS(E1151=0,$X$12,E1151=1,$X$11)*_xlfn.IFS(F1151=0,$X$17,F1151=1,$X$16)*_xlfn.IFS(G1151=0,$X$22,G1151=1,$X$21)*_xlfn.IFS(H1151=0,$X$27,H1151=1,$X$26)*_xlfn.IFS(I1151=0,$X$32,I1151=1,$X$31)*_xlfn.IFS(J1151=0,$X$37,J1151=1,$X$36)*_xlfn.IFS(K1151=0,$X$42,K1151=1,$X$41)*_xlfn.IFS(L1151=0,$X$47,L1151=1,$X$46)*_xlfn.IFS(M1151=0,$X$52,M1151=1,$X$51)*_xlfn.IFS(N1151=0,$X$57,N1151=1,$X$56)</f>
        <v>1.4644461517516924E-5</v>
      </c>
      <c r="Q1151" cm="1">
        <f t="array" ref="Q1151">$W$2*_xlfn.IFS(C1151="data_analyst",$Z$5,C1151="data_engineer",$Z$6,C1151="data_scientist",$Z$7)*_xlfn.IFS(E1151=0,$Z$12,E1151=1,$Z$11)*_xlfn.IFS(F1151=0,$Z$17,F1151=1,$Z$16)*_xlfn.IFS(G1151=0,$Z$22,G1151=1,$Z$21)*_xlfn.IFS(H1151=0,$Z$27,H1151=1,$Z$26)*_xlfn.IFS(I1151=0,$Z$32,I1151=1,$Z$31)*_xlfn.IFS(J1151=0,$Z$37,J1151=1,$Z$36)*_xlfn.IFS(K1151=0,$Z$42,K1151=1,$Z$41)*_xlfn.IFS(L1151=0,$Z$47,L1151=1,$Z$46)*_xlfn.IFS(M1151=0,$Z$52,M1151=1,$Z$51)*_xlfn.IFS(N1151=0,$Z$57,N1151=1,$Z$56)</f>
        <v>3.9635930896955842E-5</v>
      </c>
      <c r="R1151" t="str" cm="1">
        <f t="array" ref="R1151">_xlfn.IFS(AND(O1151&gt;P1151,O1151&gt;Q1151),"Low",AND(P1151&gt;O1151,P1151&gt;Q1151),"Medium",AND(Q1151&gt;O1151,Q1151&gt;P1151),"High")</f>
        <v>Low</v>
      </c>
      <c r="S1151" t="str">
        <f t="shared" si="36"/>
        <v>T</v>
      </c>
    </row>
    <row r="1152" spans="1:19" x14ac:dyDescent="0.3">
      <c r="A1152" t="s">
        <v>17</v>
      </c>
      <c r="B1152">
        <v>3</v>
      </c>
      <c r="C1152" t="s">
        <v>15</v>
      </c>
      <c r="D1152" t="str">
        <f t="shared" si="35"/>
        <v>Low</v>
      </c>
      <c r="E1152">
        <v>1</v>
      </c>
      <c r="F1152">
        <v>1</v>
      </c>
      <c r="G1152">
        <v>0</v>
      </c>
      <c r="H1152">
        <v>1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1</v>
      </c>
      <c r="O1152" cm="1">
        <f t="array" ref="O1152">$U$2*_xlfn.IFS(C1152="data_analyst",$V$5,C1152="data_engineer",$V$6,C1152="data_scientist",$V$7)*_xlfn.IFS(E1152=0,$V$12,E1152=1,$V$11)*_xlfn.IFS(F1152=0,$V$17,F1152=1,$V$16)*_xlfn.IFS(G1152=0,$V$22,G1152=1,$V$21)*_xlfn.IFS(H1152=0,$V$27,H1152=1,$V$26)*_xlfn.IFS(I1152=0,$V$32,I1152=1,$V$31)*_xlfn.IFS(J1152=0,$V$37,J1152=1,$V$36)*_xlfn.IFS(K1152=0,$V$42,K1152=1,$V$41)*_xlfn.IFS(L1152=0,$V$47,L1152=1,$V$46)*_xlfn.IFS(M1152=0,$V$52,M1152=1,$V$51)*_xlfn.IFS(N1152=0,$V$57,N1152=1,$V$56)</f>
        <v>1.3529660721793594E-3</v>
      </c>
      <c r="P1152" cm="1">
        <f t="array" ref="P1152">$V$2*_xlfn.IFS(C1152="data_analyst",$X$5,C1152="data_engineer",$X$6,C1152="data_scientist",$X$7)*_xlfn.IFS(E1152=0,$X$12,E1152=1,$X$11)*_xlfn.IFS(F1152=0,$X$17,F1152=1,$X$16)*_xlfn.IFS(G1152=0,$X$22,G1152=1,$X$21)*_xlfn.IFS(H1152=0,$X$27,H1152=1,$X$26)*_xlfn.IFS(I1152=0,$X$32,I1152=1,$X$31)*_xlfn.IFS(J1152=0,$X$37,J1152=1,$X$36)*_xlfn.IFS(K1152=0,$X$42,K1152=1,$X$41)*_xlfn.IFS(L1152=0,$X$47,L1152=1,$X$46)*_xlfn.IFS(M1152=0,$X$52,M1152=1,$X$51)*_xlfn.IFS(N1152=0,$X$57,N1152=1,$X$56)</f>
        <v>7.3062549825575368E-5</v>
      </c>
      <c r="Q1152" cm="1">
        <f t="array" ref="Q1152">$W$2*_xlfn.IFS(C1152="data_analyst",$Z$5,C1152="data_engineer",$Z$6,C1152="data_scientist",$Z$7)*_xlfn.IFS(E1152=0,$Z$12,E1152=1,$Z$11)*_xlfn.IFS(F1152=0,$Z$17,F1152=1,$Z$16)*_xlfn.IFS(G1152=0,$Z$22,G1152=1,$Z$21)*_xlfn.IFS(H1152=0,$Z$27,H1152=1,$Z$26)*_xlfn.IFS(I1152=0,$Z$32,I1152=1,$Z$31)*_xlfn.IFS(J1152=0,$Z$37,J1152=1,$Z$36)*_xlfn.IFS(K1152=0,$Z$42,K1152=1,$Z$41)*_xlfn.IFS(L1152=0,$Z$47,L1152=1,$Z$46)*_xlfn.IFS(M1152=0,$Z$52,M1152=1,$Z$51)*_xlfn.IFS(N1152=0,$Z$57,N1152=1,$Z$56)</f>
        <v>2.1952207881390927E-4</v>
      </c>
      <c r="R1152" t="str" cm="1">
        <f t="array" ref="R1152">_xlfn.IFS(AND(O1152&gt;P1152,O1152&gt;Q1152),"Low",AND(P1152&gt;O1152,P1152&gt;Q1152),"Medium",AND(Q1152&gt;O1152,Q1152&gt;P1152),"High")</f>
        <v>Low</v>
      </c>
      <c r="S1152" t="str">
        <f t="shared" si="36"/>
        <v>T</v>
      </c>
    </row>
    <row r="1153" spans="1:19" x14ac:dyDescent="0.3">
      <c r="A1153" t="s">
        <v>17</v>
      </c>
      <c r="B1153">
        <v>1</v>
      </c>
      <c r="C1153" t="s">
        <v>15</v>
      </c>
      <c r="D1153" t="str">
        <f t="shared" si="35"/>
        <v>Low</v>
      </c>
      <c r="E1153">
        <v>1</v>
      </c>
      <c r="F1153">
        <v>1</v>
      </c>
      <c r="G1153">
        <v>0</v>
      </c>
      <c r="H1153">
        <v>1</v>
      </c>
      <c r="I1153">
        <v>0</v>
      </c>
      <c r="J1153">
        <v>1</v>
      </c>
      <c r="K1153">
        <v>0</v>
      </c>
      <c r="L1153">
        <v>1</v>
      </c>
      <c r="M1153">
        <v>0</v>
      </c>
      <c r="N1153">
        <v>1</v>
      </c>
      <c r="O1153" cm="1">
        <f t="array" ref="O1153">$U$2*_xlfn.IFS(C1153="data_analyst",$V$5,C1153="data_engineer",$V$6,C1153="data_scientist",$V$7)*_xlfn.IFS(E1153=0,$V$12,E1153=1,$V$11)*_xlfn.IFS(F1153=0,$V$17,F1153=1,$V$16)*_xlfn.IFS(G1153=0,$V$22,G1153=1,$V$21)*_xlfn.IFS(H1153=0,$V$27,H1153=1,$V$26)*_xlfn.IFS(I1153=0,$V$32,I1153=1,$V$31)*_xlfn.IFS(J1153=0,$V$37,J1153=1,$V$36)*_xlfn.IFS(K1153=0,$V$42,K1153=1,$V$41)*_xlfn.IFS(L1153=0,$V$47,L1153=1,$V$46)*_xlfn.IFS(M1153=0,$V$52,M1153=1,$V$51)*_xlfn.IFS(N1153=0,$V$57,N1153=1,$V$56)</f>
        <v>6.5163928822606107E-5</v>
      </c>
      <c r="P1153" cm="1">
        <f t="array" ref="P1153">$V$2*_xlfn.IFS(C1153="data_analyst",$X$5,C1153="data_engineer",$X$6,C1153="data_scientist",$X$7)*_xlfn.IFS(E1153=0,$X$12,E1153=1,$X$11)*_xlfn.IFS(F1153=0,$X$17,F1153=1,$X$16)*_xlfn.IFS(G1153=0,$X$22,G1153=1,$X$21)*_xlfn.IFS(H1153=0,$X$27,H1153=1,$X$26)*_xlfn.IFS(I1153=0,$X$32,I1153=1,$X$31)*_xlfn.IFS(J1153=0,$X$37,J1153=1,$X$36)*_xlfn.IFS(K1153=0,$X$42,K1153=1,$X$41)*_xlfn.IFS(L1153=0,$X$47,L1153=1,$X$46)*_xlfn.IFS(M1153=0,$X$52,M1153=1,$X$51)*_xlfn.IFS(N1153=0,$X$57,N1153=1,$X$56)</f>
        <v>4.5551565071144815E-5</v>
      </c>
      <c r="Q1153" cm="1">
        <f t="array" ref="Q1153">$W$2*_xlfn.IFS(C1153="data_analyst",$Z$5,C1153="data_engineer",$Z$6,C1153="data_scientist",$Z$7)*_xlfn.IFS(E1153=0,$Z$12,E1153=1,$Z$11)*_xlfn.IFS(F1153=0,$Z$17,F1153=1,$Z$16)*_xlfn.IFS(G1153=0,$Z$22,G1153=1,$Z$21)*_xlfn.IFS(H1153=0,$Z$27,H1153=1,$Z$26)*_xlfn.IFS(I1153=0,$Z$32,I1153=1,$Z$31)*_xlfn.IFS(J1153=0,$Z$37,J1153=1,$Z$36)*_xlfn.IFS(K1153=0,$Z$42,K1153=1,$Z$41)*_xlfn.IFS(L1153=0,$Z$47,L1153=1,$Z$46)*_xlfn.IFS(M1153=0,$Z$52,M1153=1,$Z$51)*_xlfn.IFS(N1153=0,$Z$57,N1153=1,$Z$56)</f>
        <v>8.2654062063536708E-5</v>
      </c>
      <c r="R1153" t="str" cm="1">
        <f t="array" ref="R1153">_xlfn.IFS(AND(O1153&gt;P1153,O1153&gt;Q1153),"Low",AND(P1153&gt;O1153,P1153&gt;Q1153),"Medium",AND(Q1153&gt;O1153,Q1153&gt;P1153),"High")</f>
        <v>High</v>
      </c>
      <c r="S1153" t="str">
        <f t="shared" si="36"/>
        <v>F</v>
      </c>
    </row>
    <row r="1154" spans="1:19" x14ac:dyDescent="0.3">
      <c r="A1154" t="s">
        <v>17</v>
      </c>
      <c r="B1154">
        <v>5</v>
      </c>
      <c r="C1154" t="s">
        <v>15</v>
      </c>
      <c r="D1154" t="str">
        <f t="shared" ref="D1154:D1217" si="37">IF(AND(C1154="data_analyst",A1154="Medium",B1154&gt;4),"High",A1154)</f>
        <v>Low</v>
      </c>
      <c r="E1154">
        <v>1</v>
      </c>
      <c r="F1154">
        <v>1</v>
      </c>
      <c r="G1154">
        <v>0</v>
      </c>
      <c r="H1154">
        <v>1</v>
      </c>
      <c r="I1154">
        <v>0</v>
      </c>
      <c r="J1154">
        <v>1</v>
      </c>
      <c r="K1154">
        <v>1</v>
      </c>
      <c r="L1154">
        <v>0</v>
      </c>
      <c r="M1154">
        <v>0</v>
      </c>
      <c r="N1154">
        <v>1</v>
      </c>
      <c r="O1154" cm="1">
        <f t="array" ref="O1154">$U$2*_xlfn.IFS(C1154="data_analyst",$V$5,C1154="data_engineer",$V$6,C1154="data_scientist",$V$7)*_xlfn.IFS(E1154=0,$V$12,E1154=1,$V$11)*_xlfn.IFS(F1154=0,$V$17,F1154=1,$V$16)*_xlfn.IFS(G1154=0,$V$22,G1154=1,$V$21)*_xlfn.IFS(H1154=0,$V$27,H1154=1,$V$26)*_xlfn.IFS(I1154=0,$V$32,I1154=1,$V$31)*_xlfn.IFS(J1154=0,$V$37,J1154=1,$V$36)*_xlfn.IFS(K1154=0,$V$42,K1154=1,$V$41)*_xlfn.IFS(L1154=0,$V$47,L1154=1,$V$46)*_xlfn.IFS(M1154=0,$V$52,M1154=1,$V$51)*_xlfn.IFS(N1154=0,$V$57,N1154=1,$V$56)</f>
        <v>2.6705726459111151E-4</v>
      </c>
      <c r="P1154" cm="1">
        <f t="array" ref="P1154">$V$2*_xlfn.IFS(C1154="data_analyst",$X$5,C1154="data_engineer",$X$6,C1154="data_scientist",$X$7)*_xlfn.IFS(E1154=0,$X$12,E1154=1,$X$11)*_xlfn.IFS(F1154=0,$X$17,F1154=1,$X$16)*_xlfn.IFS(G1154=0,$X$22,G1154=1,$X$21)*_xlfn.IFS(H1154=0,$X$27,H1154=1,$X$26)*_xlfn.IFS(I1154=0,$X$32,I1154=1,$X$31)*_xlfn.IFS(J1154=0,$X$37,J1154=1,$X$36)*_xlfn.IFS(K1154=0,$X$42,K1154=1,$X$41)*_xlfn.IFS(L1154=0,$X$47,L1154=1,$X$46)*_xlfn.IFS(M1154=0,$X$52,M1154=1,$X$51)*_xlfn.IFS(N1154=0,$X$57,N1154=1,$X$56)</f>
        <v>1.4644461517516924E-5</v>
      </c>
      <c r="Q1154" cm="1">
        <f t="array" ref="Q1154">$W$2*_xlfn.IFS(C1154="data_analyst",$Z$5,C1154="data_engineer",$Z$6,C1154="data_scientist",$Z$7)*_xlfn.IFS(E1154=0,$Z$12,E1154=1,$Z$11)*_xlfn.IFS(F1154=0,$Z$17,F1154=1,$Z$16)*_xlfn.IFS(G1154=0,$Z$22,G1154=1,$Z$21)*_xlfn.IFS(H1154=0,$Z$27,H1154=1,$Z$26)*_xlfn.IFS(I1154=0,$Z$32,I1154=1,$Z$31)*_xlfn.IFS(J1154=0,$Z$37,J1154=1,$Z$36)*_xlfn.IFS(K1154=0,$Z$42,K1154=1,$Z$41)*_xlfn.IFS(L1154=0,$Z$47,L1154=1,$Z$46)*_xlfn.IFS(M1154=0,$Z$52,M1154=1,$Z$51)*_xlfn.IFS(N1154=0,$Z$57,N1154=1,$Z$56)</f>
        <v>3.9635930896955842E-5</v>
      </c>
      <c r="R1154" t="str" cm="1">
        <f t="array" ref="R1154">_xlfn.IFS(AND(O1154&gt;P1154,O1154&gt;Q1154),"Low",AND(P1154&gt;O1154,P1154&gt;Q1154),"Medium",AND(Q1154&gt;O1154,Q1154&gt;P1154),"High")</f>
        <v>Low</v>
      </c>
      <c r="S1154" t="str">
        <f t="shared" si="36"/>
        <v>T</v>
      </c>
    </row>
    <row r="1155" spans="1:19" x14ac:dyDescent="0.3">
      <c r="A1155" t="s">
        <v>17</v>
      </c>
      <c r="B1155">
        <v>2</v>
      </c>
      <c r="C1155" t="s">
        <v>15</v>
      </c>
      <c r="D1155" t="str">
        <f t="shared" si="37"/>
        <v>Low</v>
      </c>
      <c r="E1155">
        <v>1</v>
      </c>
      <c r="F1155">
        <v>0</v>
      </c>
      <c r="G1155">
        <v>1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 cm="1">
        <f t="array" ref="O1155">$U$2*_xlfn.IFS(C1155="data_analyst",$V$5,C1155="data_engineer",$V$6,C1155="data_scientist",$V$7)*_xlfn.IFS(E1155=0,$V$12,E1155=1,$V$11)*_xlfn.IFS(F1155=0,$V$17,F1155=1,$V$16)*_xlfn.IFS(G1155=0,$V$22,G1155=1,$V$21)*_xlfn.IFS(H1155=0,$V$27,H1155=1,$V$26)*_xlfn.IFS(I1155=0,$V$32,I1155=1,$V$31)*_xlfn.IFS(J1155=0,$V$37,J1155=1,$V$36)*_xlfn.IFS(K1155=0,$V$42,K1155=1,$V$41)*_xlfn.IFS(L1155=0,$V$47,L1155=1,$V$46)*_xlfn.IFS(M1155=0,$V$52,M1155=1,$V$51)*_xlfn.IFS(N1155=0,$V$57,N1155=1,$V$56)</f>
        <v>5.5023664298472824E-4</v>
      </c>
      <c r="P1155" cm="1">
        <f t="array" ref="P1155">$V$2*_xlfn.IFS(C1155="data_analyst",$X$5,C1155="data_engineer",$X$6,C1155="data_scientist",$X$7)*_xlfn.IFS(E1155=0,$X$12,E1155=1,$X$11)*_xlfn.IFS(F1155=0,$X$17,F1155=1,$X$16)*_xlfn.IFS(G1155=0,$X$22,G1155=1,$X$21)*_xlfn.IFS(H1155=0,$X$27,H1155=1,$X$26)*_xlfn.IFS(I1155=0,$X$32,I1155=1,$X$31)*_xlfn.IFS(J1155=0,$X$37,J1155=1,$X$36)*_xlfn.IFS(K1155=0,$X$42,K1155=1,$X$41)*_xlfn.IFS(L1155=0,$X$47,L1155=1,$X$46)*_xlfn.IFS(M1155=0,$X$52,M1155=1,$X$51)*_xlfn.IFS(N1155=0,$X$57,N1155=1,$X$56)</f>
        <v>2.9597471053400225E-4</v>
      </c>
      <c r="Q1155" cm="1">
        <f t="array" ref="Q1155">$W$2*_xlfn.IFS(C1155="data_analyst",$Z$5,C1155="data_engineer",$Z$6,C1155="data_scientist",$Z$7)*_xlfn.IFS(E1155=0,$Z$12,E1155=1,$Z$11)*_xlfn.IFS(F1155=0,$Z$17,F1155=1,$Z$16)*_xlfn.IFS(G1155=0,$Z$22,G1155=1,$Z$21)*_xlfn.IFS(H1155=0,$Z$27,H1155=1,$Z$26)*_xlfn.IFS(I1155=0,$Z$32,I1155=1,$Z$31)*_xlfn.IFS(J1155=0,$Z$37,J1155=1,$Z$36)*_xlfn.IFS(K1155=0,$Z$42,K1155=1,$Z$41)*_xlfn.IFS(L1155=0,$Z$47,L1155=1,$Z$46)*_xlfn.IFS(M1155=0,$Z$52,M1155=1,$Z$51)*_xlfn.IFS(N1155=0,$Z$57,N1155=1,$Z$56)</f>
        <v>5.0391823226388684E-4</v>
      </c>
      <c r="R1155" t="str" cm="1">
        <f t="array" ref="R1155">_xlfn.IFS(AND(O1155&gt;P1155,O1155&gt;Q1155),"Low",AND(P1155&gt;O1155,P1155&gt;Q1155),"Medium",AND(Q1155&gt;O1155,Q1155&gt;P1155),"High")</f>
        <v>Low</v>
      </c>
      <c r="S1155" t="str">
        <f t="shared" ref="S1155:S1218" si="38">IF(D1155=R1155,"T","F")</f>
        <v>T</v>
      </c>
    </row>
    <row r="1156" spans="1:19" x14ac:dyDescent="0.3">
      <c r="A1156" t="s">
        <v>17</v>
      </c>
      <c r="B1156">
        <v>1</v>
      </c>
      <c r="C1156" t="s">
        <v>15</v>
      </c>
      <c r="D1156" t="str">
        <f t="shared" si="37"/>
        <v>Low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 cm="1">
        <f t="array" ref="O1156">$U$2*_xlfn.IFS(C1156="data_analyst",$V$5,C1156="data_engineer",$V$6,C1156="data_scientist",$V$7)*_xlfn.IFS(E1156=0,$V$12,E1156=1,$V$11)*_xlfn.IFS(F1156=0,$V$17,F1156=1,$V$16)*_xlfn.IFS(G1156=0,$V$22,G1156=1,$V$21)*_xlfn.IFS(H1156=0,$V$27,H1156=1,$V$26)*_xlfn.IFS(I1156=0,$V$32,I1156=1,$V$31)*_xlfn.IFS(J1156=0,$V$37,J1156=1,$V$36)*_xlfn.IFS(K1156=0,$V$42,K1156=1,$V$41)*_xlfn.IFS(L1156=0,$V$47,L1156=1,$V$46)*_xlfn.IFS(M1156=0,$V$52,M1156=1,$V$51)*_xlfn.IFS(N1156=0,$V$57,N1156=1,$V$56)</f>
        <v>3.5980479398548316E-3</v>
      </c>
      <c r="P1156" cm="1">
        <f t="array" ref="P1156">$V$2*_xlfn.IFS(C1156="data_analyst",$X$5,C1156="data_engineer",$X$6,C1156="data_scientist",$X$7)*_xlfn.IFS(E1156=0,$X$12,E1156=1,$X$11)*_xlfn.IFS(F1156=0,$X$17,F1156=1,$X$16)*_xlfn.IFS(G1156=0,$X$22,G1156=1,$X$21)*_xlfn.IFS(H1156=0,$X$27,H1156=1,$X$26)*_xlfn.IFS(I1156=0,$X$32,I1156=1,$X$31)*_xlfn.IFS(J1156=0,$X$37,J1156=1,$X$36)*_xlfn.IFS(K1156=0,$X$42,K1156=1,$X$41)*_xlfn.IFS(L1156=0,$X$47,L1156=1,$X$46)*_xlfn.IFS(M1156=0,$X$52,M1156=1,$X$51)*_xlfn.IFS(N1156=0,$X$57,N1156=1,$X$56)</f>
        <v>6.6698551578231375E-6</v>
      </c>
      <c r="Q1156" cm="1">
        <f t="array" ref="Q1156">$W$2*_xlfn.IFS(C1156="data_analyst",$Z$5,C1156="data_engineer",$Z$6,C1156="data_scientist",$Z$7)*_xlfn.IFS(E1156=0,$Z$12,E1156=1,$Z$11)*_xlfn.IFS(F1156=0,$Z$17,F1156=1,$Z$16)*_xlfn.IFS(G1156=0,$Z$22,G1156=1,$Z$21)*_xlfn.IFS(H1156=0,$Z$27,H1156=1,$Z$26)*_xlfn.IFS(I1156=0,$Z$32,I1156=1,$Z$31)*_xlfn.IFS(J1156=0,$Z$37,J1156=1,$Z$36)*_xlfn.IFS(K1156=0,$Z$42,K1156=1,$Z$41)*_xlfn.IFS(L1156=0,$Z$47,L1156=1,$Z$46)*_xlfn.IFS(M1156=0,$Z$52,M1156=1,$Z$51)*_xlfn.IFS(N1156=0,$Z$57,N1156=1,$Z$56)</f>
        <v>1.5927766875393896E-4</v>
      </c>
      <c r="R1156" t="str" cm="1">
        <f t="array" ref="R1156">_xlfn.IFS(AND(O1156&gt;P1156,O1156&gt;Q1156),"Low",AND(P1156&gt;O1156,P1156&gt;Q1156),"Medium",AND(Q1156&gt;O1156,Q1156&gt;P1156),"High")</f>
        <v>Low</v>
      </c>
      <c r="S1156" t="str">
        <f t="shared" si="38"/>
        <v>T</v>
      </c>
    </row>
    <row r="1157" spans="1:19" x14ac:dyDescent="0.3">
      <c r="A1157" t="s">
        <v>17</v>
      </c>
      <c r="B1157">
        <v>1</v>
      </c>
      <c r="C1157" t="s">
        <v>15</v>
      </c>
      <c r="D1157" t="str">
        <f t="shared" si="37"/>
        <v>Low</v>
      </c>
      <c r="E1157">
        <v>1</v>
      </c>
      <c r="F1157">
        <v>1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 cm="1">
        <f t="array" ref="O1157">$U$2*_xlfn.IFS(C1157="data_analyst",$V$5,C1157="data_engineer",$V$6,C1157="data_scientist",$V$7)*_xlfn.IFS(E1157=0,$V$12,E1157=1,$V$11)*_xlfn.IFS(F1157=0,$V$17,F1157=1,$V$16)*_xlfn.IFS(G1157=0,$V$22,G1157=1,$V$21)*_xlfn.IFS(H1157=0,$V$27,H1157=1,$V$26)*_xlfn.IFS(I1157=0,$V$32,I1157=1,$V$31)*_xlfn.IFS(J1157=0,$V$37,J1157=1,$V$36)*_xlfn.IFS(K1157=0,$V$42,K1157=1,$V$41)*_xlfn.IFS(L1157=0,$V$47,L1157=1,$V$46)*_xlfn.IFS(M1157=0,$V$52,M1157=1,$V$51)*_xlfn.IFS(N1157=0,$V$57,N1157=1,$V$56)</f>
        <v>7.875216140250281E-4</v>
      </c>
      <c r="P1157" cm="1">
        <f t="array" ref="P1157">$V$2*_xlfn.IFS(C1157="data_analyst",$X$5,C1157="data_engineer",$X$6,C1157="data_scientist",$X$7)*_xlfn.IFS(E1157=0,$X$12,E1157=1,$X$11)*_xlfn.IFS(F1157=0,$X$17,F1157=1,$X$16)*_xlfn.IFS(G1157=0,$X$22,G1157=1,$X$21)*_xlfn.IFS(H1157=0,$X$27,H1157=1,$X$26)*_xlfn.IFS(I1157=0,$X$32,I1157=1,$X$31)*_xlfn.IFS(J1157=0,$X$37,J1157=1,$X$36)*_xlfn.IFS(K1157=0,$X$42,K1157=1,$X$41)*_xlfn.IFS(L1157=0,$X$47,L1157=1,$X$46)*_xlfn.IFS(M1157=0,$X$52,M1157=1,$X$51)*_xlfn.IFS(N1157=0,$X$57,N1157=1,$X$56)</f>
        <v>1.7650829343657909E-5</v>
      </c>
      <c r="Q1157" cm="1">
        <f t="array" ref="Q1157">$W$2*_xlfn.IFS(C1157="data_analyst",$Z$5,C1157="data_engineer",$Z$6,C1157="data_scientist",$Z$7)*_xlfn.IFS(E1157=0,$Z$12,E1157=1,$Z$11)*_xlfn.IFS(F1157=0,$Z$17,F1157=1,$Z$16)*_xlfn.IFS(G1157=0,$Z$22,G1157=1,$Z$21)*_xlfn.IFS(H1157=0,$Z$27,H1157=1,$Z$26)*_xlfn.IFS(I1157=0,$Z$32,I1157=1,$Z$31)*_xlfn.IFS(J1157=0,$Z$37,J1157=1,$Z$36)*_xlfn.IFS(K1157=0,$Z$42,K1157=1,$Z$41)*_xlfn.IFS(L1157=0,$Z$47,L1157=1,$Z$46)*_xlfn.IFS(M1157=0,$Z$52,M1157=1,$Z$51)*_xlfn.IFS(N1157=0,$Z$57,N1157=1,$Z$56)</f>
        <v>1.2086833981343544E-4</v>
      </c>
      <c r="R1157" t="str" cm="1">
        <f t="array" ref="R1157">_xlfn.IFS(AND(O1157&gt;P1157,O1157&gt;Q1157),"Low",AND(P1157&gt;O1157,P1157&gt;Q1157),"Medium",AND(Q1157&gt;O1157,Q1157&gt;P1157),"High")</f>
        <v>Low</v>
      </c>
      <c r="S1157" t="str">
        <f t="shared" si="38"/>
        <v>T</v>
      </c>
    </row>
    <row r="1158" spans="1:19" x14ac:dyDescent="0.3">
      <c r="A1158" t="s">
        <v>17</v>
      </c>
      <c r="B1158">
        <v>1</v>
      </c>
      <c r="C1158" t="s">
        <v>15</v>
      </c>
      <c r="D1158" t="str">
        <f t="shared" si="37"/>
        <v>Low</v>
      </c>
      <c r="E1158">
        <v>1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 cm="1">
        <f t="array" ref="O1158">$U$2*_xlfn.IFS(C1158="data_analyst",$V$5,C1158="data_engineer",$V$6,C1158="data_scientist",$V$7)*_xlfn.IFS(E1158=0,$V$12,E1158=1,$V$11)*_xlfn.IFS(F1158=0,$V$17,F1158=1,$V$16)*_xlfn.IFS(G1158=0,$V$22,G1158=1,$V$21)*_xlfn.IFS(H1158=0,$V$27,H1158=1,$V$26)*_xlfn.IFS(I1158=0,$V$32,I1158=1,$V$31)*_xlfn.IFS(J1158=0,$V$37,J1158=1,$V$36)*_xlfn.IFS(K1158=0,$V$42,K1158=1,$V$41)*_xlfn.IFS(L1158=0,$V$47,L1158=1,$V$46)*_xlfn.IFS(M1158=0,$V$52,M1158=1,$V$51)*_xlfn.IFS(N1158=0,$V$57,N1158=1,$V$56)</f>
        <v>1.1005435587260949E-2</v>
      </c>
      <c r="P1158" cm="1">
        <f t="array" ref="P1158">$V$2*_xlfn.IFS(C1158="data_analyst",$X$5,C1158="data_engineer",$X$6,C1158="data_scientist",$X$7)*_xlfn.IFS(E1158=0,$X$12,E1158=1,$X$11)*_xlfn.IFS(F1158=0,$X$17,F1158=1,$X$16)*_xlfn.IFS(G1158=0,$X$22,G1158=1,$X$21)*_xlfn.IFS(H1158=0,$X$27,H1158=1,$X$26)*_xlfn.IFS(I1158=0,$X$32,I1158=1,$X$31)*_xlfn.IFS(J1158=0,$X$37,J1158=1,$X$36)*_xlfn.IFS(K1158=0,$X$42,K1158=1,$X$41)*_xlfn.IFS(L1158=0,$X$47,L1158=1,$X$46)*_xlfn.IFS(M1158=0,$X$52,M1158=1,$X$51)*_xlfn.IFS(N1158=0,$X$57,N1158=1,$X$56)</f>
        <v>3.4500962440026306E-4</v>
      </c>
      <c r="Q1158" cm="1">
        <f t="array" ref="Q1158">$W$2*_xlfn.IFS(C1158="data_analyst",$Z$5,C1158="data_engineer",$Z$6,C1158="data_scientist",$Z$7)*_xlfn.IFS(E1158=0,$Z$12,E1158=1,$Z$11)*_xlfn.IFS(F1158=0,$Z$17,F1158=1,$Z$16)*_xlfn.IFS(G1158=0,$Z$22,G1158=1,$Z$21)*_xlfn.IFS(H1158=0,$Z$27,H1158=1,$Z$26)*_xlfn.IFS(I1158=0,$Z$32,I1158=1,$Z$31)*_xlfn.IFS(J1158=0,$Z$37,J1158=1,$Z$36)*_xlfn.IFS(K1158=0,$Z$42,K1158=1,$Z$41)*_xlfn.IFS(L1158=0,$Z$47,L1158=1,$Z$46)*_xlfn.IFS(M1158=0,$Z$52,M1158=1,$Z$51)*_xlfn.IFS(N1158=0,$Z$57,N1158=1,$Z$56)</f>
        <v>1.4528867785737446E-3</v>
      </c>
      <c r="R1158" t="str" cm="1">
        <f t="array" ref="R1158">_xlfn.IFS(AND(O1158&gt;P1158,O1158&gt;Q1158),"Low",AND(P1158&gt;O1158,P1158&gt;Q1158),"Medium",AND(Q1158&gt;O1158,Q1158&gt;P1158),"High")</f>
        <v>Low</v>
      </c>
      <c r="S1158" t="str">
        <f t="shared" si="38"/>
        <v>T</v>
      </c>
    </row>
    <row r="1159" spans="1:19" x14ac:dyDescent="0.3">
      <c r="A1159" t="s">
        <v>17</v>
      </c>
      <c r="B1159">
        <v>6</v>
      </c>
      <c r="C1159" t="s">
        <v>15</v>
      </c>
      <c r="D1159" t="str">
        <f t="shared" si="37"/>
        <v>Low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 cm="1">
        <f t="array" ref="O1159">$U$2*_xlfn.IFS(C1159="data_analyst",$V$5,C1159="data_engineer",$V$6,C1159="data_scientist",$V$7)*_xlfn.IFS(E1159=0,$V$12,E1159=1,$V$11)*_xlfn.IFS(F1159=0,$V$17,F1159=1,$V$16)*_xlfn.IFS(G1159=0,$V$22,G1159=1,$V$21)*_xlfn.IFS(H1159=0,$V$27,H1159=1,$V$26)*_xlfn.IFS(I1159=0,$V$32,I1159=1,$V$31)*_xlfn.IFS(J1159=0,$V$37,J1159=1,$V$36)*_xlfn.IFS(K1159=0,$V$42,K1159=1,$V$41)*_xlfn.IFS(L1159=0,$V$47,L1159=1,$V$46)*_xlfn.IFS(M1159=0,$V$52,M1159=1,$V$51)*_xlfn.IFS(N1159=0,$V$57,N1159=1,$V$56)</f>
        <v>1.8002646761135725E-2</v>
      </c>
      <c r="P1159" cm="1">
        <f t="array" ref="P1159">$V$2*_xlfn.IFS(C1159="data_analyst",$X$5,C1159="data_engineer",$X$6,C1159="data_scientist",$X$7)*_xlfn.IFS(E1159=0,$X$12,E1159=1,$X$11)*_xlfn.IFS(F1159=0,$X$17,F1159=1,$X$16)*_xlfn.IFS(G1159=0,$X$22,G1159=1,$X$21)*_xlfn.IFS(H1159=0,$X$27,H1159=1,$X$26)*_xlfn.IFS(I1159=0,$X$32,I1159=1,$X$31)*_xlfn.IFS(J1159=0,$X$37,J1159=1,$X$36)*_xlfn.IFS(K1159=0,$X$42,K1159=1,$X$41)*_xlfn.IFS(L1159=0,$X$47,L1159=1,$X$46)*_xlfn.IFS(M1159=0,$X$52,M1159=1,$X$51)*_xlfn.IFS(N1159=0,$X$57,N1159=1,$X$56)</f>
        <v>1.1404719368761322E-4</v>
      </c>
      <c r="Q1159" cm="1">
        <f t="array" ref="Q1159">$W$2*_xlfn.IFS(C1159="data_analyst",$Z$5,C1159="data_engineer",$Z$6,C1159="data_scientist",$Z$7)*_xlfn.IFS(E1159=0,$Z$12,E1159=1,$Z$11)*_xlfn.IFS(F1159=0,$Z$17,F1159=1,$Z$16)*_xlfn.IFS(G1159=0,$Z$22,G1159=1,$Z$21)*_xlfn.IFS(H1159=0,$Z$27,H1159=1,$Z$26)*_xlfn.IFS(I1159=0,$Z$32,I1159=1,$Z$31)*_xlfn.IFS(J1159=0,$Z$37,J1159=1,$Z$36)*_xlfn.IFS(K1159=0,$Z$42,K1159=1,$Z$41)*_xlfn.IFS(L1159=0,$Z$47,L1159=1,$Z$46)*_xlfn.IFS(M1159=0,$Z$52,M1159=1,$Z$51)*_xlfn.IFS(N1159=0,$Z$57,N1159=1,$Z$56)</f>
        <v>1.0309290867700006E-3</v>
      </c>
      <c r="R1159" t="str" cm="1">
        <f t="array" ref="R1159">_xlfn.IFS(AND(O1159&gt;P1159,O1159&gt;Q1159),"Low",AND(P1159&gt;O1159,P1159&gt;Q1159),"Medium",AND(Q1159&gt;O1159,Q1159&gt;P1159),"High")</f>
        <v>Low</v>
      </c>
      <c r="S1159" t="str">
        <f t="shared" si="38"/>
        <v>T</v>
      </c>
    </row>
    <row r="1160" spans="1:19" x14ac:dyDescent="0.3">
      <c r="A1160" t="s">
        <v>17</v>
      </c>
      <c r="B1160">
        <v>1</v>
      </c>
      <c r="C1160" t="s">
        <v>15</v>
      </c>
      <c r="D1160" t="str">
        <f t="shared" si="37"/>
        <v>Low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 cm="1">
        <f t="array" ref="O1160">$U$2*_xlfn.IFS(C1160="data_analyst",$V$5,C1160="data_engineer",$V$6,C1160="data_scientist",$V$7)*_xlfn.IFS(E1160=0,$V$12,E1160=1,$V$11)*_xlfn.IFS(F1160=0,$V$17,F1160=1,$V$16)*_xlfn.IFS(G1160=0,$V$22,G1160=1,$V$21)*_xlfn.IFS(H1160=0,$V$27,H1160=1,$V$26)*_xlfn.IFS(I1160=0,$V$32,I1160=1,$V$31)*_xlfn.IFS(J1160=0,$V$37,J1160=1,$V$36)*_xlfn.IFS(K1160=0,$V$42,K1160=1,$V$41)*_xlfn.IFS(L1160=0,$V$47,L1160=1,$V$46)*_xlfn.IFS(M1160=0,$V$52,M1160=1,$V$51)*_xlfn.IFS(N1160=0,$V$57,N1160=1,$V$56)</f>
        <v>1.8002646761135725E-2</v>
      </c>
      <c r="P1160" cm="1">
        <f t="array" ref="P1160">$V$2*_xlfn.IFS(C1160="data_analyst",$X$5,C1160="data_engineer",$X$6,C1160="data_scientist",$X$7)*_xlfn.IFS(E1160=0,$X$12,E1160=1,$X$11)*_xlfn.IFS(F1160=0,$X$17,F1160=1,$X$16)*_xlfn.IFS(G1160=0,$X$22,G1160=1,$X$21)*_xlfn.IFS(H1160=0,$X$27,H1160=1,$X$26)*_xlfn.IFS(I1160=0,$X$32,I1160=1,$X$31)*_xlfn.IFS(J1160=0,$X$37,J1160=1,$X$36)*_xlfn.IFS(K1160=0,$X$42,K1160=1,$X$41)*_xlfn.IFS(L1160=0,$X$47,L1160=1,$X$46)*_xlfn.IFS(M1160=0,$X$52,M1160=1,$X$51)*_xlfn.IFS(N1160=0,$X$57,N1160=1,$X$56)</f>
        <v>1.1404719368761322E-4</v>
      </c>
      <c r="Q1160" cm="1">
        <f t="array" ref="Q1160">$W$2*_xlfn.IFS(C1160="data_analyst",$Z$5,C1160="data_engineer",$Z$6,C1160="data_scientist",$Z$7)*_xlfn.IFS(E1160=0,$Z$12,E1160=1,$Z$11)*_xlfn.IFS(F1160=0,$Z$17,F1160=1,$Z$16)*_xlfn.IFS(G1160=0,$Z$22,G1160=1,$Z$21)*_xlfn.IFS(H1160=0,$Z$27,H1160=1,$Z$26)*_xlfn.IFS(I1160=0,$Z$32,I1160=1,$Z$31)*_xlfn.IFS(J1160=0,$Z$37,J1160=1,$Z$36)*_xlfn.IFS(K1160=0,$Z$42,K1160=1,$Z$41)*_xlfn.IFS(L1160=0,$Z$47,L1160=1,$Z$46)*_xlfn.IFS(M1160=0,$Z$52,M1160=1,$Z$51)*_xlfn.IFS(N1160=0,$Z$57,N1160=1,$Z$56)</f>
        <v>1.0309290867700006E-3</v>
      </c>
      <c r="R1160" t="str" cm="1">
        <f t="array" ref="R1160">_xlfn.IFS(AND(O1160&gt;P1160,O1160&gt;Q1160),"Low",AND(P1160&gt;O1160,P1160&gt;Q1160),"Medium",AND(Q1160&gt;O1160,Q1160&gt;P1160),"High")</f>
        <v>Low</v>
      </c>
      <c r="S1160" t="str">
        <f t="shared" si="38"/>
        <v>T</v>
      </c>
    </row>
    <row r="1161" spans="1:19" x14ac:dyDescent="0.3">
      <c r="A1161" t="s">
        <v>17</v>
      </c>
      <c r="B1161">
        <v>1</v>
      </c>
      <c r="C1161" t="s">
        <v>15</v>
      </c>
      <c r="D1161" t="str">
        <f t="shared" si="37"/>
        <v>Low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 cm="1">
        <f t="array" ref="O1161">$U$2*_xlfn.IFS(C1161="data_analyst",$V$5,C1161="data_engineer",$V$6,C1161="data_scientist",$V$7)*_xlfn.IFS(E1161=0,$V$12,E1161=1,$V$11)*_xlfn.IFS(F1161=0,$V$17,F1161=1,$V$16)*_xlfn.IFS(G1161=0,$V$22,G1161=1,$V$21)*_xlfn.IFS(H1161=0,$V$27,H1161=1,$V$26)*_xlfn.IFS(I1161=0,$V$32,I1161=1,$V$31)*_xlfn.IFS(J1161=0,$V$37,J1161=1,$V$36)*_xlfn.IFS(K1161=0,$V$42,K1161=1,$V$41)*_xlfn.IFS(L1161=0,$V$47,L1161=1,$V$46)*_xlfn.IFS(M1161=0,$V$52,M1161=1,$V$51)*_xlfn.IFS(N1161=0,$V$57,N1161=1,$V$56)</f>
        <v>2.3455829444072339E-2</v>
      </c>
      <c r="P1161" cm="1">
        <f t="array" ref="P1161">$V$2*_xlfn.IFS(C1161="data_analyst",$X$5,C1161="data_engineer",$X$6,C1161="data_scientist",$X$7)*_xlfn.IFS(E1161=0,$X$12,E1161=1,$X$11)*_xlfn.IFS(F1161=0,$X$17,F1161=1,$X$16)*_xlfn.IFS(G1161=0,$X$22,G1161=1,$X$21)*_xlfn.IFS(H1161=0,$X$27,H1161=1,$X$26)*_xlfn.IFS(I1161=0,$X$32,I1161=1,$X$31)*_xlfn.IFS(J1161=0,$X$37,J1161=1,$X$36)*_xlfn.IFS(K1161=0,$X$42,K1161=1,$X$41)*_xlfn.IFS(L1161=0,$X$47,L1161=1,$X$46)*_xlfn.IFS(M1161=0,$X$52,M1161=1,$X$51)*_xlfn.IFS(N1161=0,$X$57,N1161=1,$X$56)</f>
        <v>1.3229474467763136E-4</v>
      </c>
      <c r="Q1161" cm="1">
        <f t="array" ref="Q1161">$W$2*_xlfn.IFS(C1161="data_analyst",$Z$5,C1161="data_engineer",$Z$6,C1161="data_scientist",$Z$7)*_xlfn.IFS(E1161=0,$Z$12,E1161=1,$Z$11)*_xlfn.IFS(F1161=0,$Z$17,F1161=1,$Z$16)*_xlfn.IFS(G1161=0,$Z$22,G1161=1,$Z$21)*_xlfn.IFS(H1161=0,$Z$27,H1161=1,$Z$26)*_xlfn.IFS(I1161=0,$Z$32,I1161=1,$Z$31)*_xlfn.IFS(J1161=0,$Z$37,J1161=1,$Z$36)*_xlfn.IFS(K1161=0,$Z$42,K1161=1,$Z$41)*_xlfn.IFS(L1161=0,$Z$47,L1161=1,$Z$46)*_xlfn.IFS(M1161=0,$Z$52,M1161=1,$Z$51)*_xlfn.IFS(N1161=0,$Z$57,N1161=1,$Z$56)</f>
        <v>1.0934096374833335E-3</v>
      </c>
      <c r="R1161" t="str" cm="1">
        <f t="array" ref="R1161">_xlfn.IFS(AND(O1161&gt;P1161,O1161&gt;Q1161),"Low",AND(P1161&gt;O1161,P1161&gt;Q1161),"Medium",AND(Q1161&gt;O1161,Q1161&gt;P1161),"High")</f>
        <v>Low</v>
      </c>
      <c r="S1161" t="str">
        <f t="shared" si="38"/>
        <v>T</v>
      </c>
    </row>
    <row r="1162" spans="1:19" x14ac:dyDescent="0.3">
      <c r="A1162" t="s">
        <v>17</v>
      </c>
      <c r="B1162">
        <v>4</v>
      </c>
      <c r="C1162" t="s">
        <v>15</v>
      </c>
      <c r="D1162" t="str">
        <f t="shared" si="37"/>
        <v>Low</v>
      </c>
      <c r="E1162">
        <v>0</v>
      </c>
      <c r="F1162">
        <v>1</v>
      </c>
      <c r="G1162">
        <v>0</v>
      </c>
      <c r="H1162">
        <v>1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1</v>
      </c>
      <c r="O1162" cm="1">
        <f t="array" ref="O1162">$U$2*_xlfn.IFS(C1162="data_analyst",$V$5,C1162="data_engineer",$V$6,C1162="data_scientist",$V$7)*_xlfn.IFS(E1162=0,$V$12,E1162=1,$V$11)*_xlfn.IFS(F1162=0,$V$17,F1162=1,$V$16)*_xlfn.IFS(G1162=0,$V$22,G1162=1,$V$21)*_xlfn.IFS(H1162=0,$V$27,H1162=1,$V$26)*_xlfn.IFS(I1162=0,$V$32,I1162=1,$V$31)*_xlfn.IFS(J1162=0,$V$37,J1162=1,$V$36)*_xlfn.IFS(K1162=0,$V$42,K1162=1,$V$41)*_xlfn.IFS(L1162=0,$V$47,L1162=1,$V$46)*_xlfn.IFS(M1162=0,$V$52,M1162=1,$V$51)*_xlfn.IFS(N1162=0,$V$57,N1162=1,$V$56)</f>
        <v>5.6917780313033657E-4</v>
      </c>
      <c r="P1162" cm="1">
        <f t="array" ref="P1162">$V$2*_xlfn.IFS(C1162="data_analyst",$X$5,C1162="data_engineer",$X$6,C1162="data_scientist",$X$7)*_xlfn.IFS(E1162=0,$X$12,E1162=1,$X$11)*_xlfn.IFS(F1162=0,$X$17,F1162=1,$X$16)*_xlfn.IFS(G1162=0,$X$22,G1162=1,$X$21)*_xlfn.IFS(H1162=0,$X$27,H1162=1,$X$26)*_xlfn.IFS(I1162=0,$X$32,I1162=1,$X$31)*_xlfn.IFS(J1162=0,$X$37,J1162=1,$X$36)*_xlfn.IFS(K1162=0,$X$42,K1162=1,$X$41)*_xlfn.IFS(L1162=0,$X$47,L1162=1,$X$46)*_xlfn.IFS(M1162=0,$X$52,M1162=1,$X$51)*_xlfn.IFS(N1162=0,$X$57,N1162=1,$X$56)</f>
        <v>5.6154529044489521E-6</v>
      </c>
      <c r="Q1162" cm="1">
        <f t="array" ref="Q1162">$W$2*_xlfn.IFS(C1162="data_analyst",$Z$5,C1162="data_engineer",$Z$6,C1162="data_scientist",$Z$7)*_xlfn.IFS(E1162=0,$Z$12,E1162=1,$Z$11)*_xlfn.IFS(F1162=0,$Z$17,F1162=1,$Z$16)*_xlfn.IFS(G1162=0,$Z$22,G1162=1,$Z$21)*_xlfn.IFS(H1162=0,$Z$27,H1162=1,$Z$26)*_xlfn.IFS(I1162=0,$Z$32,I1162=1,$Z$31)*_xlfn.IFS(J1162=0,$Z$37,J1162=1,$Z$36)*_xlfn.IFS(K1162=0,$Z$42,K1162=1,$Z$41)*_xlfn.IFS(L1162=0,$Z$47,L1162=1,$Z$46)*_xlfn.IFS(M1162=0,$Z$52,M1162=1,$Z$51)*_xlfn.IFS(N1162=0,$Z$57,N1162=1,$Z$56)</f>
        <v>2.9829102633791513E-5</v>
      </c>
      <c r="R1162" t="str" cm="1">
        <f t="array" ref="R1162">_xlfn.IFS(AND(O1162&gt;P1162,O1162&gt;Q1162),"Low",AND(P1162&gt;O1162,P1162&gt;Q1162),"Medium",AND(Q1162&gt;O1162,Q1162&gt;P1162),"High")</f>
        <v>Low</v>
      </c>
      <c r="S1162" t="str">
        <f t="shared" si="38"/>
        <v>T</v>
      </c>
    </row>
    <row r="1163" spans="1:19" x14ac:dyDescent="0.3">
      <c r="A1163" t="s">
        <v>17</v>
      </c>
      <c r="B1163">
        <v>0</v>
      </c>
      <c r="C1163" t="s">
        <v>15</v>
      </c>
      <c r="D1163" t="str">
        <f t="shared" si="37"/>
        <v>Low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 cm="1">
        <f t="array" ref="O1163">$U$2*_xlfn.IFS(C1163="data_analyst",$V$5,C1163="data_engineer",$V$6,C1163="data_scientist",$V$7)*_xlfn.IFS(E1163=0,$V$12,E1163=1,$V$11)*_xlfn.IFS(F1163=0,$V$17,F1163=1,$V$16)*_xlfn.IFS(G1163=0,$V$22,G1163=1,$V$21)*_xlfn.IFS(H1163=0,$V$27,H1163=1,$V$26)*_xlfn.IFS(I1163=0,$V$32,I1163=1,$V$31)*_xlfn.IFS(J1163=0,$V$37,J1163=1,$V$36)*_xlfn.IFS(K1163=0,$V$42,K1163=1,$V$41)*_xlfn.IFS(L1163=0,$V$47,L1163=1,$V$46)*_xlfn.IFS(M1163=0,$V$52,M1163=1,$V$51)*_xlfn.IFS(N1163=0,$V$57,N1163=1,$V$56)</f>
        <v>1.8002646761135725E-2</v>
      </c>
      <c r="P1163" cm="1">
        <f t="array" ref="P1163">$V$2*_xlfn.IFS(C1163="data_analyst",$X$5,C1163="data_engineer",$X$6,C1163="data_scientist",$X$7)*_xlfn.IFS(E1163=0,$X$12,E1163=1,$X$11)*_xlfn.IFS(F1163=0,$X$17,F1163=1,$X$16)*_xlfn.IFS(G1163=0,$X$22,G1163=1,$X$21)*_xlfn.IFS(H1163=0,$X$27,H1163=1,$X$26)*_xlfn.IFS(I1163=0,$X$32,I1163=1,$X$31)*_xlfn.IFS(J1163=0,$X$37,J1163=1,$X$36)*_xlfn.IFS(K1163=0,$X$42,K1163=1,$X$41)*_xlfn.IFS(L1163=0,$X$47,L1163=1,$X$46)*_xlfn.IFS(M1163=0,$X$52,M1163=1,$X$51)*_xlfn.IFS(N1163=0,$X$57,N1163=1,$X$56)</f>
        <v>1.1404719368761322E-4</v>
      </c>
      <c r="Q1163" cm="1">
        <f t="array" ref="Q1163">$W$2*_xlfn.IFS(C1163="data_analyst",$Z$5,C1163="data_engineer",$Z$6,C1163="data_scientist",$Z$7)*_xlfn.IFS(E1163=0,$Z$12,E1163=1,$Z$11)*_xlfn.IFS(F1163=0,$Z$17,F1163=1,$Z$16)*_xlfn.IFS(G1163=0,$Z$22,G1163=1,$Z$21)*_xlfn.IFS(H1163=0,$Z$27,H1163=1,$Z$26)*_xlfn.IFS(I1163=0,$Z$32,I1163=1,$Z$31)*_xlfn.IFS(J1163=0,$Z$37,J1163=1,$Z$36)*_xlfn.IFS(K1163=0,$Z$42,K1163=1,$Z$41)*_xlfn.IFS(L1163=0,$Z$47,L1163=1,$Z$46)*_xlfn.IFS(M1163=0,$Z$52,M1163=1,$Z$51)*_xlfn.IFS(N1163=0,$Z$57,N1163=1,$Z$56)</f>
        <v>1.0309290867700006E-3</v>
      </c>
      <c r="R1163" t="str" cm="1">
        <f t="array" ref="R1163">_xlfn.IFS(AND(O1163&gt;P1163,O1163&gt;Q1163),"Low",AND(P1163&gt;O1163,P1163&gt;Q1163),"Medium",AND(Q1163&gt;O1163,Q1163&gt;P1163),"High")</f>
        <v>Low</v>
      </c>
      <c r="S1163" t="str">
        <f t="shared" si="38"/>
        <v>T</v>
      </c>
    </row>
    <row r="1164" spans="1:19" x14ac:dyDescent="0.3">
      <c r="A1164" t="s">
        <v>17</v>
      </c>
      <c r="B1164">
        <v>1</v>
      </c>
      <c r="C1164" t="s">
        <v>15</v>
      </c>
      <c r="D1164" t="str">
        <f t="shared" si="37"/>
        <v>Low</v>
      </c>
      <c r="E1164">
        <v>1</v>
      </c>
      <c r="F1164">
        <v>1</v>
      </c>
      <c r="G1164">
        <v>0</v>
      </c>
      <c r="H1164">
        <v>0</v>
      </c>
      <c r="I1164">
        <v>1</v>
      </c>
      <c r="J1164">
        <v>1</v>
      </c>
      <c r="K1164">
        <v>0</v>
      </c>
      <c r="L1164">
        <v>1</v>
      </c>
      <c r="M1164">
        <v>0</v>
      </c>
      <c r="N1164">
        <v>1</v>
      </c>
      <c r="O1164" cm="1">
        <f t="array" ref="O1164">$U$2*_xlfn.IFS(C1164="data_analyst",$V$5,C1164="data_engineer",$V$6,C1164="data_scientist",$V$7)*_xlfn.IFS(E1164=0,$V$12,E1164=1,$V$11)*_xlfn.IFS(F1164=0,$V$17,F1164=1,$V$16)*_xlfn.IFS(G1164=0,$V$22,G1164=1,$V$21)*_xlfn.IFS(H1164=0,$V$27,H1164=1,$V$26)*_xlfn.IFS(I1164=0,$V$32,I1164=1,$V$31)*_xlfn.IFS(J1164=0,$V$37,J1164=1,$V$36)*_xlfn.IFS(K1164=0,$V$42,K1164=1,$V$41)*_xlfn.IFS(L1164=0,$V$47,L1164=1,$V$46)*_xlfn.IFS(M1164=0,$V$52,M1164=1,$V$51)*_xlfn.IFS(N1164=0,$V$57,N1164=1,$V$56)</f>
        <v>1.2155951084269585E-5</v>
      </c>
      <c r="P1164" cm="1">
        <f t="array" ref="P1164">$V$2*_xlfn.IFS(C1164="data_analyst",$X$5,C1164="data_engineer",$X$6,C1164="data_scientist",$X$7)*_xlfn.IFS(E1164=0,$X$12,E1164=1,$X$11)*_xlfn.IFS(F1164=0,$X$17,F1164=1,$X$16)*_xlfn.IFS(G1164=0,$X$22,G1164=1,$X$21)*_xlfn.IFS(H1164=0,$X$27,H1164=1,$X$26)*_xlfn.IFS(I1164=0,$X$32,I1164=1,$X$31)*_xlfn.IFS(J1164=0,$X$37,J1164=1,$X$36)*_xlfn.IFS(K1164=0,$X$42,K1164=1,$X$41)*_xlfn.IFS(L1164=0,$X$47,L1164=1,$X$46)*_xlfn.IFS(M1164=0,$X$52,M1164=1,$X$51)*_xlfn.IFS(N1164=0,$X$57,N1164=1,$X$56)</f>
        <v>3.7590656085330606E-5</v>
      </c>
      <c r="Q1164" cm="1">
        <f t="array" ref="Q1164">$W$2*_xlfn.IFS(C1164="data_analyst",$Z$5,C1164="data_engineer",$Z$6,C1164="data_scientist",$Z$7)*_xlfn.IFS(E1164=0,$Z$12,E1164=1,$Z$11)*_xlfn.IFS(F1164=0,$Z$17,F1164=1,$Z$16)*_xlfn.IFS(G1164=0,$Z$22,G1164=1,$Z$21)*_xlfn.IFS(H1164=0,$Z$27,H1164=1,$Z$26)*_xlfn.IFS(I1164=0,$Z$32,I1164=1,$Z$31)*_xlfn.IFS(J1164=0,$Z$37,J1164=1,$Z$36)*_xlfn.IFS(K1164=0,$Z$42,K1164=1,$Z$41)*_xlfn.IFS(L1164=0,$Z$47,L1164=1,$Z$46)*_xlfn.IFS(M1164=0,$Z$52,M1164=1,$Z$51)*_xlfn.IFS(N1164=0,$Z$57,N1164=1,$Z$56)</f>
        <v>7.5403705742173831E-5</v>
      </c>
      <c r="R1164" t="str" cm="1">
        <f t="array" ref="R1164">_xlfn.IFS(AND(O1164&gt;P1164,O1164&gt;Q1164),"Low",AND(P1164&gt;O1164,P1164&gt;Q1164),"Medium",AND(Q1164&gt;O1164,Q1164&gt;P1164),"High")</f>
        <v>High</v>
      </c>
      <c r="S1164" t="str">
        <f t="shared" si="38"/>
        <v>F</v>
      </c>
    </row>
    <row r="1165" spans="1:19" x14ac:dyDescent="0.3">
      <c r="A1165" t="s">
        <v>17</v>
      </c>
      <c r="B1165">
        <v>3</v>
      </c>
      <c r="C1165" t="s">
        <v>15</v>
      </c>
      <c r="D1165" t="str">
        <f t="shared" si="37"/>
        <v>Low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 cm="1">
        <f t="array" ref="O1165">$U$2*_xlfn.IFS(C1165="data_analyst",$V$5,C1165="data_engineer",$V$6,C1165="data_scientist",$V$7)*_xlfn.IFS(E1165=0,$V$12,E1165=1,$V$11)*_xlfn.IFS(F1165=0,$V$17,F1165=1,$V$16)*_xlfn.IFS(G1165=0,$V$22,G1165=1,$V$21)*_xlfn.IFS(H1165=0,$V$27,H1165=1,$V$26)*_xlfn.IFS(I1165=0,$V$32,I1165=1,$V$31)*_xlfn.IFS(J1165=0,$V$37,J1165=1,$V$36)*_xlfn.IFS(K1165=0,$V$42,K1165=1,$V$41)*_xlfn.IFS(L1165=0,$V$47,L1165=1,$V$46)*_xlfn.IFS(M1165=0,$V$52,M1165=1,$V$51)*_xlfn.IFS(N1165=0,$V$57,N1165=1,$V$56)</f>
        <v>3.5980479398548316E-3</v>
      </c>
      <c r="P1165" cm="1">
        <f t="array" ref="P1165">$V$2*_xlfn.IFS(C1165="data_analyst",$X$5,C1165="data_engineer",$X$6,C1165="data_scientist",$X$7)*_xlfn.IFS(E1165=0,$X$12,E1165=1,$X$11)*_xlfn.IFS(F1165=0,$X$17,F1165=1,$X$16)*_xlfn.IFS(G1165=0,$X$22,G1165=1,$X$21)*_xlfn.IFS(H1165=0,$X$27,H1165=1,$X$26)*_xlfn.IFS(I1165=0,$X$32,I1165=1,$X$31)*_xlfn.IFS(J1165=0,$X$37,J1165=1,$X$36)*_xlfn.IFS(K1165=0,$X$42,K1165=1,$X$41)*_xlfn.IFS(L1165=0,$X$47,L1165=1,$X$46)*_xlfn.IFS(M1165=0,$X$52,M1165=1,$X$51)*_xlfn.IFS(N1165=0,$X$57,N1165=1,$X$56)</f>
        <v>6.6698551578231375E-6</v>
      </c>
      <c r="Q1165" cm="1">
        <f t="array" ref="Q1165">$W$2*_xlfn.IFS(C1165="data_analyst",$Z$5,C1165="data_engineer",$Z$6,C1165="data_scientist",$Z$7)*_xlfn.IFS(E1165=0,$Z$12,E1165=1,$Z$11)*_xlfn.IFS(F1165=0,$Z$17,F1165=1,$Z$16)*_xlfn.IFS(G1165=0,$Z$22,G1165=1,$Z$21)*_xlfn.IFS(H1165=0,$Z$27,H1165=1,$Z$26)*_xlfn.IFS(I1165=0,$Z$32,I1165=1,$Z$31)*_xlfn.IFS(J1165=0,$Z$37,J1165=1,$Z$36)*_xlfn.IFS(K1165=0,$Z$42,K1165=1,$Z$41)*_xlfn.IFS(L1165=0,$Z$47,L1165=1,$Z$46)*_xlfn.IFS(M1165=0,$Z$52,M1165=1,$Z$51)*_xlfn.IFS(N1165=0,$Z$57,N1165=1,$Z$56)</f>
        <v>1.5927766875393896E-4</v>
      </c>
      <c r="R1165" t="str" cm="1">
        <f t="array" ref="R1165">_xlfn.IFS(AND(O1165&gt;P1165,O1165&gt;Q1165),"Low",AND(P1165&gt;O1165,P1165&gt;Q1165),"Medium",AND(Q1165&gt;O1165,Q1165&gt;P1165),"High")</f>
        <v>Low</v>
      </c>
      <c r="S1165" t="str">
        <f t="shared" si="38"/>
        <v>T</v>
      </c>
    </row>
    <row r="1166" spans="1:19" x14ac:dyDescent="0.3">
      <c r="A1166" t="s">
        <v>17</v>
      </c>
      <c r="B1166">
        <v>0</v>
      </c>
      <c r="C1166" t="s">
        <v>15</v>
      </c>
      <c r="D1166" t="str">
        <f t="shared" si="37"/>
        <v>Low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 cm="1">
        <f t="array" ref="O1166">$U$2*_xlfn.IFS(C1166="data_analyst",$V$5,C1166="data_engineer",$V$6,C1166="data_scientist",$V$7)*_xlfn.IFS(E1166=0,$V$12,E1166=1,$V$11)*_xlfn.IFS(F1166=0,$V$17,F1166=1,$V$16)*_xlfn.IFS(G1166=0,$V$22,G1166=1,$V$21)*_xlfn.IFS(H1166=0,$V$27,H1166=1,$V$26)*_xlfn.IFS(I1166=0,$V$32,I1166=1,$V$31)*_xlfn.IFS(J1166=0,$V$37,J1166=1,$V$36)*_xlfn.IFS(K1166=0,$V$42,K1166=1,$V$41)*_xlfn.IFS(L1166=0,$V$47,L1166=1,$V$46)*_xlfn.IFS(M1166=0,$V$52,M1166=1,$V$51)*_xlfn.IFS(N1166=0,$V$57,N1166=1,$V$56)</f>
        <v>3.5980479398548316E-3</v>
      </c>
      <c r="P1166" cm="1">
        <f t="array" ref="P1166">$V$2*_xlfn.IFS(C1166="data_analyst",$X$5,C1166="data_engineer",$X$6,C1166="data_scientist",$X$7)*_xlfn.IFS(E1166=0,$X$12,E1166=1,$X$11)*_xlfn.IFS(F1166=0,$X$17,F1166=1,$X$16)*_xlfn.IFS(G1166=0,$X$22,G1166=1,$X$21)*_xlfn.IFS(H1166=0,$X$27,H1166=1,$X$26)*_xlfn.IFS(I1166=0,$X$32,I1166=1,$X$31)*_xlfn.IFS(J1166=0,$X$37,J1166=1,$X$36)*_xlfn.IFS(K1166=0,$X$42,K1166=1,$X$41)*_xlfn.IFS(L1166=0,$X$47,L1166=1,$X$46)*_xlfn.IFS(M1166=0,$X$52,M1166=1,$X$51)*_xlfn.IFS(N1166=0,$X$57,N1166=1,$X$56)</f>
        <v>6.6698551578231375E-6</v>
      </c>
      <c r="Q1166" cm="1">
        <f t="array" ref="Q1166">$W$2*_xlfn.IFS(C1166="data_analyst",$Z$5,C1166="data_engineer",$Z$6,C1166="data_scientist",$Z$7)*_xlfn.IFS(E1166=0,$Z$12,E1166=1,$Z$11)*_xlfn.IFS(F1166=0,$Z$17,F1166=1,$Z$16)*_xlfn.IFS(G1166=0,$Z$22,G1166=1,$Z$21)*_xlfn.IFS(H1166=0,$Z$27,H1166=1,$Z$26)*_xlfn.IFS(I1166=0,$Z$32,I1166=1,$Z$31)*_xlfn.IFS(J1166=0,$Z$37,J1166=1,$Z$36)*_xlfn.IFS(K1166=0,$Z$42,K1166=1,$Z$41)*_xlfn.IFS(L1166=0,$Z$47,L1166=1,$Z$46)*_xlfn.IFS(M1166=0,$Z$52,M1166=1,$Z$51)*_xlfn.IFS(N1166=0,$Z$57,N1166=1,$Z$56)</f>
        <v>1.5927766875393896E-4</v>
      </c>
      <c r="R1166" t="str" cm="1">
        <f t="array" ref="R1166">_xlfn.IFS(AND(O1166&gt;P1166,O1166&gt;Q1166),"Low",AND(P1166&gt;O1166,P1166&gt;Q1166),"Medium",AND(Q1166&gt;O1166,Q1166&gt;P1166),"High")</f>
        <v>Low</v>
      </c>
      <c r="S1166" t="str">
        <f t="shared" si="38"/>
        <v>T</v>
      </c>
    </row>
    <row r="1167" spans="1:19" x14ac:dyDescent="0.3">
      <c r="A1167" t="s">
        <v>17</v>
      </c>
      <c r="B1167">
        <v>2</v>
      </c>
      <c r="C1167" t="s">
        <v>15</v>
      </c>
      <c r="D1167" t="str">
        <f t="shared" si="37"/>
        <v>Low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 cm="1">
        <f t="array" ref="O1167">$U$2*_xlfn.IFS(C1167="data_analyst",$V$5,C1167="data_engineer",$V$6,C1167="data_scientist",$V$7)*_xlfn.IFS(E1167=0,$V$12,E1167=1,$V$11)*_xlfn.IFS(F1167=0,$V$17,F1167=1,$V$16)*_xlfn.IFS(G1167=0,$V$22,G1167=1,$V$21)*_xlfn.IFS(H1167=0,$V$27,H1167=1,$V$26)*_xlfn.IFS(I1167=0,$V$32,I1167=1,$V$31)*_xlfn.IFS(J1167=0,$V$37,J1167=1,$V$36)*_xlfn.IFS(K1167=0,$V$42,K1167=1,$V$41)*_xlfn.IFS(L1167=0,$V$47,L1167=1,$V$46)*_xlfn.IFS(M1167=0,$V$52,M1167=1,$V$51)*_xlfn.IFS(N1167=0,$V$57,N1167=1,$V$56)</f>
        <v>3.5980479398548316E-3</v>
      </c>
      <c r="P1167" cm="1">
        <f t="array" ref="P1167">$V$2*_xlfn.IFS(C1167="data_analyst",$X$5,C1167="data_engineer",$X$6,C1167="data_scientist",$X$7)*_xlfn.IFS(E1167=0,$X$12,E1167=1,$X$11)*_xlfn.IFS(F1167=0,$X$17,F1167=1,$X$16)*_xlfn.IFS(G1167=0,$X$22,G1167=1,$X$21)*_xlfn.IFS(H1167=0,$X$27,H1167=1,$X$26)*_xlfn.IFS(I1167=0,$X$32,I1167=1,$X$31)*_xlfn.IFS(J1167=0,$X$37,J1167=1,$X$36)*_xlfn.IFS(K1167=0,$X$42,K1167=1,$X$41)*_xlfn.IFS(L1167=0,$X$47,L1167=1,$X$46)*_xlfn.IFS(M1167=0,$X$52,M1167=1,$X$51)*_xlfn.IFS(N1167=0,$X$57,N1167=1,$X$56)</f>
        <v>6.6698551578231375E-6</v>
      </c>
      <c r="Q1167" cm="1">
        <f t="array" ref="Q1167">$W$2*_xlfn.IFS(C1167="data_analyst",$Z$5,C1167="data_engineer",$Z$6,C1167="data_scientist",$Z$7)*_xlfn.IFS(E1167=0,$Z$12,E1167=1,$Z$11)*_xlfn.IFS(F1167=0,$Z$17,F1167=1,$Z$16)*_xlfn.IFS(G1167=0,$Z$22,G1167=1,$Z$21)*_xlfn.IFS(H1167=0,$Z$27,H1167=1,$Z$26)*_xlfn.IFS(I1167=0,$Z$32,I1167=1,$Z$31)*_xlfn.IFS(J1167=0,$Z$37,J1167=1,$Z$36)*_xlfn.IFS(K1167=0,$Z$42,K1167=1,$Z$41)*_xlfn.IFS(L1167=0,$Z$47,L1167=1,$Z$46)*_xlfn.IFS(M1167=0,$Z$52,M1167=1,$Z$51)*_xlfn.IFS(N1167=0,$Z$57,N1167=1,$Z$56)</f>
        <v>1.5927766875393896E-4</v>
      </c>
      <c r="R1167" t="str" cm="1">
        <f t="array" ref="R1167">_xlfn.IFS(AND(O1167&gt;P1167,O1167&gt;Q1167),"Low",AND(P1167&gt;O1167,P1167&gt;Q1167),"Medium",AND(Q1167&gt;O1167,Q1167&gt;P1167),"High")</f>
        <v>Low</v>
      </c>
      <c r="S1167" t="str">
        <f t="shared" si="38"/>
        <v>T</v>
      </c>
    </row>
    <row r="1168" spans="1:19" x14ac:dyDescent="0.3">
      <c r="A1168" t="s">
        <v>17</v>
      </c>
      <c r="B1168">
        <v>1</v>
      </c>
      <c r="C1168" t="s">
        <v>15</v>
      </c>
      <c r="D1168" t="str">
        <f t="shared" si="37"/>
        <v>Low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 cm="1">
        <f t="array" ref="O1168">$U$2*_xlfn.IFS(C1168="data_analyst",$V$5,C1168="data_engineer",$V$6,C1168="data_scientist",$V$7)*_xlfn.IFS(E1168=0,$V$12,E1168=1,$V$11)*_xlfn.IFS(F1168=0,$V$17,F1168=1,$V$16)*_xlfn.IFS(G1168=0,$V$22,G1168=1,$V$21)*_xlfn.IFS(H1168=0,$V$27,H1168=1,$V$26)*_xlfn.IFS(I1168=0,$V$32,I1168=1,$V$31)*_xlfn.IFS(J1168=0,$V$37,J1168=1,$V$36)*_xlfn.IFS(K1168=0,$V$42,K1168=1,$V$41)*_xlfn.IFS(L1168=0,$V$47,L1168=1,$V$46)*_xlfn.IFS(M1168=0,$V$52,M1168=1,$V$51)*_xlfn.IFS(N1168=0,$V$57,N1168=1,$V$56)</f>
        <v>1.8002646761135725E-2</v>
      </c>
      <c r="P1168" cm="1">
        <f t="array" ref="P1168">$V$2*_xlfn.IFS(C1168="data_analyst",$X$5,C1168="data_engineer",$X$6,C1168="data_scientist",$X$7)*_xlfn.IFS(E1168=0,$X$12,E1168=1,$X$11)*_xlfn.IFS(F1168=0,$X$17,F1168=1,$X$16)*_xlfn.IFS(G1168=0,$X$22,G1168=1,$X$21)*_xlfn.IFS(H1168=0,$X$27,H1168=1,$X$26)*_xlfn.IFS(I1168=0,$X$32,I1168=1,$X$31)*_xlfn.IFS(J1168=0,$X$37,J1168=1,$X$36)*_xlfn.IFS(K1168=0,$X$42,K1168=1,$X$41)*_xlfn.IFS(L1168=0,$X$47,L1168=1,$X$46)*_xlfn.IFS(M1168=0,$X$52,M1168=1,$X$51)*_xlfn.IFS(N1168=0,$X$57,N1168=1,$X$56)</f>
        <v>1.1404719368761322E-4</v>
      </c>
      <c r="Q1168" cm="1">
        <f t="array" ref="Q1168">$W$2*_xlfn.IFS(C1168="data_analyst",$Z$5,C1168="data_engineer",$Z$6,C1168="data_scientist",$Z$7)*_xlfn.IFS(E1168=0,$Z$12,E1168=1,$Z$11)*_xlfn.IFS(F1168=0,$Z$17,F1168=1,$Z$16)*_xlfn.IFS(G1168=0,$Z$22,G1168=1,$Z$21)*_xlfn.IFS(H1168=0,$Z$27,H1168=1,$Z$26)*_xlfn.IFS(I1168=0,$Z$32,I1168=1,$Z$31)*_xlfn.IFS(J1168=0,$Z$37,J1168=1,$Z$36)*_xlfn.IFS(K1168=0,$Z$42,K1168=1,$Z$41)*_xlfn.IFS(L1168=0,$Z$47,L1168=1,$Z$46)*_xlfn.IFS(M1168=0,$Z$52,M1168=1,$Z$51)*_xlfn.IFS(N1168=0,$Z$57,N1168=1,$Z$56)</f>
        <v>1.0309290867700006E-3</v>
      </c>
      <c r="R1168" t="str" cm="1">
        <f t="array" ref="R1168">_xlfn.IFS(AND(O1168&gt;P1168,O1168&gt;Q1168),"Low",AND(P1168&gt;O1168,P1168&gt;Q1168),"Medium",AND(Q1168&gt;O1168,Q1168&gt;P1168),"High")</f>
        <v>Low</v>
      </c>
      <c r="S1168" t="str">
        <f t="shared" si="38"/>
        <v>T</v>
      </c>
    </row>
    <row r="1169" spans="1:19" x14ac:dyDescent="0.3">
      <c r="A1169" t="s">
        <v>17</v>
      </c>
      <c r="B1169">
        <v>3</v>
      </c>
      <c r="C1169" t="s">
        <v>15</v>
      </c>
      <c r="D1169" t="str">
        <f t="shared" si="37"/>
        <v>Low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 cm="1">
        <f t="array" ref="O1169">$U$2*_xlfn.IFS(C1169="data_analyst",$V$5,C1169="data_engineer",$V$6,C1169="data_scientist",$V$7)*_xlfn.IFS(E1169=0,$V$12,E1169=1,$V$11)*_xlfn.IFS(F1169=0,$V$17,F1169=1,$V$16)*_xlfn.IFS(G1169=0,$V$22,G1169=1,$V$21)*_xlfn.IFS(H1169=0,$V$27,H1169=1,$V$26)*_xlfn.IFS(I1169=0,$V$32,I1169=1,$V$31)*_xlfn.IFS(J1169=0,$V$37,J1169=1,$V$36)*_xlfn.IFS(K1169=0,$V$42,K1169=1,$V$41)*_xlfn.IFS(L1169=0,$V$47,L1169=1,$V$46)*_xlfn.IFS(M1169=0,$V$52,M1169=1,$V$51)*_xlfn.IFS(N1169=0,$V$57,N1169=1,$V$56)</f>
        <v>3.5980479398548316E-3</v>
      </c>
      <c r="P1169" cm="1">
        <f t="array" ref="P1169">$V$2*_xlfn.IFS(C1169="data_analyst",$X$5,C1169="data_engineer",$X$6,C1169="data_scientist",$X$7)*_xlfn.IFS(E1169=0,$X$12,E1169=1,$X$11)*_xlfn.IFS(F1169=0,$X$17,F1169=1,$X$16)*_xlfn.IFS(G1169=0,$X$22,G1169=1,$X$21)*_xlfn.IFS(H1169=0,$X$27,H1169=1,$X$26)*_xlfn.IFS(I1169=0,$X$32,I1169=1,$X$31)*_xlfn.IFS(J1169=0,$X$37,J1169=1,$X$36)*_xlfn.IFS(K1169=0,$X$42,K1169=1,$X$41)*_xlfn.IFS(L1169=0,$X$47,L1169=1,$X$46)*_xlfn.IFS(M1169=0,$X$52,M1169=1,$X$51)*_xlfn.IFS(N1169=0,$X$57,N1169=1,$X$56)</f>
        <v>6.6698551578231375E-6</v>
      </c>
      <c r="Q1169" cm="1">
        <f t="array" ref="Q1169">$W$2*_xlfn.IFS(C1169="data_analyst",$Z$5,C1169="data_engineer",$Z$6,C1169="data_scientist",$Z$7)*_xlfn.IFS(E1169=0,$Z$12,E1169=1,$Z$11)*_xlfn.IFS(F1169=0,$Z$17,F1169=1,$Z$16)*_xlfn.IFS(G1169=0,$Z$22,G1169=1,$Z$21)*_xlfn.IFS(H1169=0,$Z$27,H1169=1,$Z$26)*_xlfn.IFS(I1169=0,$Z$32,I1169=1,$Z$31)*_xlfn.IFS(J1169=0,$Z$37,J1169=1,$Z$36)*_xlfn.IFS(K1169=0,$Z$42,K1169=1,$Z$41)*_xlfn.IFS(L1169=0,$Z$47,L1169=1,$Z$46)*_xlfn.IFS(M1169=0,$Z$52,M1169=1,$Z$51)*_xlfn.IFS(N1169=0,$Z$57,N1169=1,$Z$56)</f>
        <v>1.5927766875393896E-4</v>
      </c>
      <c r="R1169" t="str" cm="1">
        <f t="array" ref="R1169">_xlfn.IFS(AND(O1169&gt;P1169,O1169&gt;Q1169),"Low",AND(P1169&gt;O1169,P1169&gt;Q1169),"Medium",AND(Q1169&gt;O1169,Q1169&gt;P1169),"High")</f>
        <v>Low</v>
      </c>
      <c r="S1169" t="str">
        <f t="shared" si="38"/>
        <v>T</v>
      </c>
    </row>
    <row r="1170" spans="1:19" x14ac:dyDescent="0.3">
      <c r="A1170" t="s">
        <v>17</v>
      </c>
      <c r="B1170">
        <v>3</v>
      </c>
      <c r="C1170" t="s">
        <v>15</v>
      </c>
      <c r="D1170" t="str">
        <f t="shared" si="37"/>
        <v>Low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1</v>
      </c>
      <c r="O1170" cm="1">
        <f t="array" ref="O1170">$U$2*_xlfn.IFS(C1170="data_analyst",$V$5,C1170="data_engineer",$V$6,C1170="data_scientist",$V$7)*_xlfn.IFS(E1170=0,$V$12,E1170=1,$V$11)*_xlfn.IFS(F1170=0,$V$17,F1170=1,$V$16)*_xlfn.IFS(G1170=0,$V$22,G1170=1,$V$21)*_xlfn.IFS(H1170=0,$V$27,H1170=1,$V$26)*_xlfn.IFS(I1170=0,$V$32,I1170=1,$V$31)*_xlfn.IFS(J1170=0,$V$37,J1170=1,$V$36)*_xlfn.IFS(K1170=0,$V$42,K1170=1,$V$41)*_xlfn.IFS(L1170=0,$V$47,L1170=1,$V$46)*_xlfn.IFS(M1170=0,$V$52,M1170=1,$V$51)*_xlfn.IFS(N1170=0,$V$57,N1170=1,$V$56)</f>
        <v>3.553479793979335E-3</v>
      </c>
      <c r="P1170" cm="1">
        <f t="array" ref="P1170">$V$2*_xlfn.IFS(C1170="data_analyst",$X$5,C1170="data_engineer",$X$6,C1170="data_scientist",$X$7)*_xlfn.IFS(E1170=0,$X$12,E1170=1,$X$11)*_xlfn.IFS(F1170=0,$X$17,F1170=1,$X$16)*_xlfn.IFS(G1170=0,$X$22,G1170=1,$X$21)*_xlfn.IFS(H1170=0,$X$27,H1170=1,$X$26)*_xlfn.IFS(I1170=0,$X$32,I1170=1,$X$31)*_xlfn.IFS(J1170=0,$X$37,J1170=1,$X$36)*_xlfn.IFS(K1170=0,$X$42,K1170=1,$X$41)*_xlfn.IFS(L1170=0,$X$47,L1170=1,$X$46)*_xlfn.IFS(M1170=0,$X$52,M1170=1,$X$51)*_xlfn.IFS(N1170=0,$X$57,N1170=1,$X$56)</f>
        <v>2.2859313603566786E-5</v>
      </c>
      <c r="Q1170" cm="1">
        <f t="array" ref="Q1170">$W$2*_xlfn.IFS(C1170="data_analyst",$Z$5,C1170="data_engineer",$Z$6,C1170="data_scientist",$Z$7)*_xlfn.IFS(E1170=0,$Z$12,E1170=1,$Z$11)*_xlfn.IFS(F1170=0,$Z$17,F1170=1,$Z$16)*_xlfn.IFS(G1170=0,$Z$22,G1170=1,$Z$21)*_xlfn.IFS(H1170=0,$Z$27,H1170=1,$Z$26)*_xlfn.IFS(I1170=0,$Z$32,I1170=1,$Z$31)*_xlfn.IFS(J1170=0,$Z$37,J1170=1,$Z$36)*_xlfn.IFS(K1170=0,$Z$42,K1170=1,$Z$41)*_xlfn.IFS(L1170=0,$Z$47,L1170=1,$Z$46)*_xlfn.IFS(M1170=0,$Z$52,M1170=1,$Z$51)*_xlfn.IFS(N1170=0,$Z$57,N1170=1,$Z$56)</f>
        <v>1.8613997400013902E-4</v>
      </c>
      <c r="R1170" t="str" cm="1">
        <f t="array" ref="R1170">_xlfn.IFS(AND(O1170&gt;P1170,O1170&gt;Q1170),"Low",AND(P1170&gt;O1170,P1170&gt;Q1170),"Medium",AND(Q1170&gt;O1170,Q1170&gt;P1170),"High")</f>
        <v>Low</v>
      </c>
      <c r="S1170" t="str">
        <f t="shared" si="38"/>
        <v>T</v>
      </c>
    </row>
    <row r="1171" spans="1:19" x14ac:dyDescent="0.3">
      <c r="A1171" t="s">
        <v>17</v>
      </c>
      <c r="B1171">
        <v>2</v>
      </c>
      <c r="C1171" t="s">
        <v>15</v>
      </c>
      <c r="D1171" t="str">
        <f t="shared" si="37"/>
        <v>Low</v>
      </c>
      <c r="E1171">
        <v>1</v>
      </c>
      <c r="F1171">
        <v>1</v>
      </c>
      <c r="G1171">
        <v>0</v>
      </c>
      <c r="H1171">
        <v>1</v>
      </c>
      <c r="I1171">
        <v>1</v>
      </c>
      <c r="J1171">
        <v>1</v>
      </c>
      <c r="K1171">
        <v>0</v>
      </c>
      <c r="L1171">
        <v>1</v>
      </c>
      <c r="M1171">
        <v>0</v>
      </c>
      <c r="N1171">
        <v>1</v>
      </c>
      <c r="O1171" cm="1">
        <f t="array" ref="O1171">$U$2*_xlfn.IFS(C1171="data_analyst",$V$5,C1171="data_engineer",$V$6,C1171="data_scientist",$V$7)*_xlfn.IFS(E1171=0,$V$12,E1171=1,$V$11)*_xlfn.IFS(F1171=0,$V$17,F1171=1,$V$16)*_xlfn.IFS(G1171=0,$V$22,G1171=1,$V$21)*_xlfn.IFS(H1171=0,$V$27,H1171=1,$V$26)*_xlfn.IFS(I1171=0,$V$32,I1171=1,$V$31)*_xlfn.IFS(J1171=0,$V$37,J1171=1,$V$36)*_xlfn.IFS(K1171=0,$V$42,K1171=1,$V$41)*_xlfn.IFS(L1171=0,$V$47,L1171=1,$V$46)*_xlfn.IFS(M1171=0,$V$52,M1171=1,$V$51)*_xlfn.IFS(N1171=0,$V$57,N1171=1,$V$56)</f>
        <v>4.3522476970980798E-6</v>
      </c>
      <c r="P1171" cm="1">
        <f t="array" ref="P1171">$V$2*_xlfn.IFS(C1171="data_analyst",$X$5,C1171="data_engineer",$X$6,C1171="data_scientist",$X$7)*_xlfn.IFS(E1171=0,$X$12,E1171=1,$X$11)*_xlfn.IFS(F1171=0,$X$17,F1171=1,$X$16)*_xlfn.IFS(G1171=0,$X$22,G1171=1,$X$21)*_xlfn.IFS(H1171=0,$X$27,H1171=1,$X$26)*_xlfn.IFS(I1171=0,$X$32,I1171=1,$X$31)*_xlfn.IFS(J1171=0,$X$37,J1171=1,$X$36)*_xlfn.IFS(K1171=0,$X$42,K1171=1,$X$41)*_xlfn.IFS(L1171=0,$X$47,L1171=1,$X$46)*_xlfn.IFS(M1171=0,$X$52,M1171=1,$X$51)*_xlfn.IFS(N1171=0,$X$57,N1171=1,$X$56)</f>
        <v>3.288380102626816E-5</v>
      </c>
      <c r="Q1171" cm="1">
        <f t="array" ref="Q1171">$W$2*_xlfn.IFS(C1171="data_analyst",$Z$5,C1171="data_engineer",$Z$6,C1171="data_scientist",$Z$7)*_xlfn.IFS(E1171=0,$Z$12,E1171=1,$Z$11)*_xlfn.IFS(F1171=0,$Z$17,F1171=1,$Z$16)*_xlfn.IFS(G1171=0,$Z$22,G1171=1,$Z$21)*_xlfn.IFS(H1171=0,$Z$27,H1171=1,$Z$26)*_xlfn.IFS(I1171=0,$Z$32,I1171=1,$Z$31)*_xlfn.IFS(J1171=0,$Z$37,J1171=1,$Z$36)*_xlfn.IFS(K1171=0,$Z$42,K1171=1,$Z$41)*_xlfn.IFS(L1171=0,$Z$47,L1171=1,$Z$46)*_xlfn.IFS(M1171=0,$Z$52,M1171=1,$Z$51)*_xlfn.IFS(N1171=0,$Z$57,N1171=1,$Z$56)</f>
        <v>4.0601995399632064E-5</v>
      </c>
      <c r="R1171" t="str" cm="1">
        <f t="array" ref="R1171">_xlfn.IFS(AND(O1171&gt;P1171,O1171&gt;Q1171),"Low",AND(P1171&gt;O1171,P1171&gt;Q1171),"Medium",AND(Q1171&gt;O1171,Q1171&gt;P1171),"High")</f>
        <v>High</v>
      </c>
      <c r="S1171" t="str">
        <f t="shared" si="38"/>
        <v>F</v>
      </c>
    </row>
    <row r="1172" spans="1:19" x14ac:dyDescent="0.3">
      <c r="A1172" t="s">
        <v>17</v>
      </c>
      <c r="B1172">
        <v>2</v>
      </c>
      <c r="C1172" t="s">
        <v>15</v>
      </c>
      <c r="D1172" t="str">
        <f t="shared" si="37"/>
        <v>Low</v>
      </c>
      <c r="E1172">
        <v>0</v>
      </c>
      <c r="F1172">
        <v>0</v>
      </c>
      <c r="G1172">
        <v>1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 cm="1">
        <f t="array" ref="O1172">$U$2*_xlfn.IFS(C1172="data_analyst",$V$5,C1172="data_engineer",$V$6,C1172="data_scientist",$V$7)*_xlfn.IFS(E1172=0,$V$12,E1172=1,$V$11)*_xlfn.IFS(F1172=0,$V$17,F1172=1,$V$16)*_xlfn.IFS(G1172=0,$V$22,G1172=1,$V$21)*_xlfn.IFS(H1172=0,$V$27,H1172=1,$V$26)*_xlfn.IFS(I1172=0,$V$32,I1172=1,$V$31)*_xlfn.IFS(J1172=0,$V$37,J1172=1,$V$36)*_xlfn.IFS(K1172=0,$V$42,K1172=1,$V$41)*_xlfn.IFS(L1172=0,$V$47,L1172=1,$V$46)*_xlfn.IFS(M1172=0,$V$52,M1172=1,$V$51)*_xlfn.IFS(N1172=0,$V$57,N1172=1,$V$56)</f>
        <v>2.34381674709208E-4</v>
      </c>
      <c r="P1172" cm="1">
        <f t="array" ref="P1172">$V$2*_xlfn.IFS(C1172="data_analyst",$X$5,C1172="data_engineer",$X$6,C1172="data_scientist",$X$7)*_xlfn.IFS(E1172=0,$X$12,E1172=1,$X$11)*_xlfn.IFS(F1172=0,$X$17,F1172=1,$X$16)*_xlfn.IFS(G1172=0,$X$22,G1172=1,$X$21)*_xlfn.IFS(H1172=0,$X$27,H1172=1,$X$26)*_xlfn.IFS(I1172=0,$X$32,I1172=1,$X$31)*_xlfn.IFS(J1172=0,$X$37,J1172=1,$X$36)*_xlfn.IFS(K1172=0,$X$42,K1172=1,$X$41)*_xlfn.IFS(L1172=0,$X$47,L1172=1,$X$46)*_xlfn.IFS(M1172=0,$X$52,M1172=1,$X$51)*_xlfn.IFS(N1172=0,$X$57,N1172=1,$X$56)</f>
        <v>6.6373968713585486E-6</v>
      </c>
      <c r="Q1172" cm="1">
        <f t="array" ref="Q1172">$W$2*_xlfn.IFS(C1172="data_analyst",$Z$5,C1172="data_engineer",$Z$6,C1172="data_scientist",$Z$7)*_xlfn.IFS(E1172=0,$Z$12,E1172=1,$Z$11)*_xlfn.IFS(F1172=0,$Z$17,F1172=1,$Z$16)*_xlfn.IFS(G1172=0,$Z$22,G1172=1,$Z$21)*_xlfn.IFS(H1172=0,$Z$27,H1172=1,$Z$26)*_xlfn.IFS(I1172=0,$Z$32,I1172=1,$Z$31)*_xlfn.IFS(J1172=0,$Z$37,J1172=1,$Z$36)*_xlfn.IFS(K1172=0,$Z$42,K1172=1,$Z$41)*_xlfn.IFS(L1172=0,$Z$47,L1172=1,$Z$46)*_xlfn.IFS(M1172=0,$Z$52,M1172=1,$Z$51)*_xlfn.IFS(N1172=0,$Z$57,N1172=1,$Z$56)</f>
        <v>5.8591861392347691E-5</v>
      </c>
      <c r="R1172" t="str" cm="1">
        <f t="array" ref="R1172">_xlfn.IFS(AND(O1172&gt;P1172,O1172&gt;Q1172),"Low",AND(P1172&gt;O1172,P1172&gt;Q1172),"Medium",AND(Q1172&gt;O1172,Q1172&gt;P1172),"High")</f>
        <v>Low</v>
      </c>
      <c r="S1172" t="str">
        <f t="shared" si="38"/>
        <v>T</v>
      </c>
    </row>
    <row r="1173" spans="1:19" x14ac:dyDescent="0.3">
      <c r="A1173" t="s">
        <v>17</v>
      </c>
      <c r="B1173">
        <v>3</v>
      </c>
      <c r="C1173" t="s">
        <v>15</v>
      </c>
      <c r="D1173" t="str">
        <f t="shared" si="37"/>
        <v>Low</v>
      </c>
      <c r="E1173">
        <v>1</v>
      </c>
      <c r="F1173">
        <v>1</v>
      </c>
      <c r="G1173">
        <v>0</v>
      </c>
      <c r="H1173">
        <v>1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1</v>
      </c>
      <c r="O1173" cm="1">
        <f t="array" ref="O1173">$U$2*_xlfn.IFS(C1173="data_analyst",$V$5,C1173="data_engineer",$V$6,C1173="data_scientist",$V$7)*_xlfn.IFS(E1173=0,$V$12,E1173=1,$V$11)*_xlfn.IFS(F1173=0,$V$17,F1173=1,$V$16)*_xlfn.IFS(G1173=0,$V$22,G1173=1,$V$21)*_xlfn.IFS(H1173=0,$V$27,H1173=1,$V$26)*_xlfn.IFS(I1173=0,$V$32,I1173=1,$V$31)*_xlfn.IFS(J1173=0,$V$37,J1173=1,$V$36)*_xlfn.IFS(K1173=0,$V$42,K1173=1,$V$41)*_xlfn.IFS(L1173=0,$V$47,L1173=1,$V$46)*_xlfn.IFS(M1173=0,$V$52,M1173=1,$V$51)*_xlfn.IFS(N1173=0,$V$57,N1173=1,$V$56)</f>
        <v>1.3529660721793594E-3</v>
      </c>
      <c r="P1173" cm="1">
        <f t="array" ref="P1173">$V$2*_xlfn.IFS(C1173="data_analyst",$X$5,C1173="data_engineer",$X$6,C1173="data_scientist",$X$7)*_xlfn.IFS(E1173=0,$X$12,E1173=1,$X$11)*_xlfn.IFS(F1173=0,$X$17,F1173=1,$X$16)*_xlfn.IFS(G1173=0,$X$22,G1173=1,$X$21)*_xlfn.IFS(H1173=0,$X$27,H1173=1,$X$26)*_xlfn.IFS(I1173=0,$X$32,I1173=1,$X$31)*_xlfn.IFS(J1173=0,$X$37,J1173=1,$X$36)*_xlfn.IFS(K1173=0,$X$42,K1173=1,$X$41)*_xlfn.IFS(L1173=0,$X$47,L1173=1,$X$46)*_xlfn.IFS(M1173=0,$X$52,M1173=1,$X$51)*_xlfn.IFS(N1173=0,$X$57,N1173=1,$X$56)</f>
        <v>7.3062549825575368E-5</v>
      </c>
      <c r="Q1173" cm="1">
        <f t="array" ref="Q1173">$W$2*_xlfn.IFS(C1173="data_analyst",$Z$5,C1173="data_engineer",$Z$6,C1173="data_scientist",$Z$7)*_xlfn.IFS(E1173=0,$Z$12,E1173=1,$Z$11)*_xlfn.IFS(F1173=0,$Z$17,F1173=1,$Z$16)*_xlfn.IFS(G1173=0,$Z$22,G1173=1,$Z$21)*_xlfn.IFS(H1173=0,$Z$27,H1173=1,$Z$26)*_xlfn.IFS(I1173=0,$Z$32,I1173=1,$Z$31)*_xlfn.IFS(J1173=0,$Z$37,J1173=1,$Z$36)*_xlfn.IFS(K1173=0,$Z$42,K1173=1,$Z$41)*_xlfn.IFS(L1173=0,$Z$47,L1173=1,$Z$46)*_xlfn.IFS(M1173=0,$Z$52,M1173=1,$Z$51)*_xlfn.IFS(N1173=0,$Z$57,N1173=1,$Z$56)</f>
        <v>2.1952207881390927E-4</v>
      </c>
      <c r="R1173" t="str" cm="1">
        <f t="array" ref="R1173">_xlfn.IFS(AND(O1173&gt;P1173,O1173&gt;Q1173),"Low",AND(P1173&gt;O1173,P1173&gt;Q1173),"Medium",AND(Q1173&gt;O1173,Q1173&gt;P1173),"High")</f>
        <v>Low</v>
      </c>
      <c r="S1173" t="str">
        <f t="shared" si="38"/>
        <v>T</v>
      </c>
    </row>
    <row r="1174" spans="1:19" x14ac:dyDescent="0.3">
      <c r="A1174" t="s">
        <v>17</v>
      </c>
      <c r="B1174">
        <v>4</v>
      </c>
      <c r="C1174" t="s">
        <v>15</v>
      </c>
      <c r="D1174" t="str">
        <f t="shared" si="37"/>
        <v>Low</v>
      </c>
      <c r="E1174">
        <v>1</v>
      </c>
      <c r="F1174">
        <v>1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1</v>
      </c>
      <c r="O1174" cm="1">
        <f t="array" ref="O1174">$U$2*_xlfn.IFS(C1174="data_analyst",$V$5,C1174="data_engineer",$V$6,C1174="data_scientist",$V$7)*_xlfn.IFS(E1174=0,$V$12,E1174=1,$V$11)*_xlfn.IFS(F1174=0,$V$17,F1174=1,$V$16)*_xlfn.IFS(G1174=0,$V$22,G1174=1,$V$21)*_xlfn.IFS(H1174=0,$V$27,H1174=1,$V$26)*_xlfn.IFS(I1174=0,$V$32,I1174=1,$V$31)*_xlfn.IFS(J1174=0,$V$37,J1174=1,$V$36)*_xlfn.IFS(K1174=0,$V$42,K1174=1,$V$41)*_xlfn.IFS(L1174=0,$V$47,L1174=1,$V$46)*_xlfn.IFS(M1174=0,$V$52,M1174=1,$V$51)*_xlfn.IFS(N1174=0,$V$57,N1174=1,$V$56)</f>
        <v>3.7788725588974699E-3</v>
      </c>
      <c r="P1174" cm="1">
        <f t="array" ref="P1174">$V$2*_xlfn.IFS(C1174="data_analyst",$X$5,C1174="data_engineer",$X$6,C1174="data_scientist",$X$7)*_xlfn.IFS(E1174=0,$X$12,E1174=1,$X$11)*_xlfn.IFS(F1174=0,$X$17,F1174=1,$X$16)*_xlfn.IFS(G1174=0,$X$22,G1174=1,$X$21)*_xlfn.IFS(H1174=0,$X$27,H1174=1,$X$26)*_xlfn.IFS(I1174=0,$X$32,I1174=1,$X$31)*_xlfn.IFS(J1174=0,$X$37,J1174=1,$X$36)*_xlfn.IFS(K1174=0,$X$42,K1174=1,$X$41)*_xlfn.IFS(L1174=0,$X$47,L1174=1,$X$46)*_xlfn.IFS(M1174=0,$X$52,M1174=1,$X$51)*_xlfn.IFS(N1174=0,$X$57,N1174=1,$X$56)</f>
        <v>8.3520429436262781E-5</v>
      </c>
      <c r="Q1174" cm="1">
        <f t="array" ref="Q1174">$W$2*_xlfn.IFS(C1174="data_analyst",$Z$5,C1174="data_engineer",$Z$6,C1174="data_scientist",$Z$7)*_xlfn.IFS(E1174=0,$Z$12,E1174=1,$Z$11)*_xlfn.IFS(F1174=0,$Z$17,F1174=1,$Z$16)*_xlfn.IFS(G1174=0,$Z$22,G1174=1,$Z$21)*_xlfn.IFS(H1174=0,$Z$27,H1174=1,$Z$26)*_xlfn.IFS(I1174=0,$Z$32,I1174=1,$Z$31)*_xlfn.IFS(J1174=0,$Z$37,J1174=1,$Z$36)*_xlfn.IFS(K1174=0,$Z$42,K1174=1,$Z$41)*_xlfn.IFS(L1174=0,$Z$47,L1174=1,$Z$46)*_xlfn.IFS(M1174=0,$Z$52,M1174=1,$Z$51)*_xlfn.IFS(N1174=0,$Z$57,N1174=1,$Z$56)</f>
        <v>4.0768386065440299E-4</v>
      </c>
      <c r="R1174" t="str" cm="1">
        <f t="array" ref="R1174">_xlfn.IFS(AND(O1174&gt;P1174,O1174&gt;Q1174),"Low",AND(P1174&gt;O1174,P1174&gt;Q1174),"Medium",AND(Q1174&gt;O1174,Q1174&gt;P1174),"High")</f>
        <v>Low</v>
      </c>
      <c r="S1174" t="str">
        <f t="shared" si="38"/>
        <v>T</v>
      </c>
    </row>
    <row r="1175" spans="1:19" x14ac:dyDescent="0.3">
      <c r="A1175" t="s">
        <v>17</v>
      </c>
      <c r="B1175">
        <v>1</v>
      </c>
      <c r="C1175" t="s">
        <v>15</v>
      </c>
      <c r="D1175" t="str">
        <f t="shared" si="37"/>
        <v>Low</v>
      </c>
      <c r="E1175">
        <v>0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1</v>
      </c>
      <c r="O1175" cm="1">
        <f t="array" ref="O1175">$U$2*_xlfn.IFS(C1175="data_analyst",$V$5,C1175="data_engineer",$V$6,C1175="data_scientist",$V$7)*_xlfn.IFS(E1175=0,$V$12,E1175=1,$V$11)*_xlfn.IFS(F1175=0,$V$17,F1175=1,$V$16)*_xlfn.IFS(G1175=0,$V$22,G1175=1,$V$21)*_xlfn.IFS(H1175=0,$V$27,H1175=1,$V$26)*_xlfn.IFS(I1175=0,$V$32,I1175=1,$V$31)*_xlfn.IFS(J1175=0,$V$37,J1175=1,$V$36)*_xlfn.IFS(K1175=0,$V$42,K1175=1,$V$41)*_xlfn.IFS(L1175=0,$V$47,L1175=1,$V$46)*_xlfn.IFS(M1175=0,$V$52,M1175=1,$V$51)*_xlfn.IFS(N1175=0,$V$57,N1175=1,$V$56)</f>
        <v>4.6298645463884189E-3</v>
      </c>
      <c r="P1175" cm="1">
        <f t="array" ref="P1175">$V$2*_xlfn.IFS(C1175="data_analyst",$X$5,C1175="data_engineer",$X$6,C1175="data_scientist",$X$7)*_xlfn.IFS(E1175=0,$X$12,E1175=1,$X$11)*_xlfn.IFS(F1175=0,$X$17,F1175=1,$X$16)*_xlfn.IFS(G1175=0,$X$22,G1175=1,$X$21)*_xlfn.IFS(H1175=0,$X$27,H1175=1,$X$26)*_xlfn.IFS(I1175=0,$X$32,I1175=1,$X$31)*_xlfn.IFS(J1175=0,$X$37,J1175=1,$X$36)*_xlfn.IFS(K1175=0,$X$42,K1175=1,$X$41)*_xlfn.IFS(L1175=0,$X$47,L1175=1,$X$46)*_xlfn.IFS(M1175=0,$X$52,M1175=1,$X$51)*_xlfn.IFS(N1175=0,$X$57,N1175=1,$X$56)</f>
        <v>2.6516803780137475E-5</v>
      </c>
      <c r="Q1175" cm="1">
        <f t="array" ref="Q1175">$W$2*_xlfn.IFS(C1175="data_analyst",$Z$5,C1175="data_engineer",$Z$6,C1175="data_scientist",$Z$7)*_xlfn.IFS(E1175=0,$Z$12,E1175=1,$Z$11)*_xlfn.IFS(F1175=0,$Z$17,F1175=1,$Z$16)*_xlfn.IFS(G1175=0,$Z$22,G1175=1,$Z$21)*_xlfn.IFS(H1175=0,$Z$27,H1175=1,$Z$26)*_xlfn.IFS(I1175=0,$Z$32,I1175=1,$Z$31)*_xlfn.IFS(J1175=0,$Z$37,J1175=1,$Z$36)*_xlfn.IFS(K1175=0,$Z$42,K1175=1,$Z$41)*_xlfn.IFS(L1175=0,$Z$47,L1175=1,$Z$46)*_xlfn.IFS(M1175=0,$Z$52,M1175=1,$Z$51)*_xlfn.IFS(N1175=0,$Z$57,N1175=1,$Z$56)</f>
        <v>1.9742118454560195E-4</v>
      </c>
      <c r="R1175" t="str" cm="1">
        <f t="array" ref="R1175">_xlfn.IFS(AND(O1175&gt;P1175,O1175&gt;Q1175),"Low",AND(P1175&gt;O1175,P1175&gt;Q1175),"Medium",AND(Q1175&gt;O1175,Q1175&gt;P1175),"High")</f>
        <v>Low</v>
      </c>
      <c r="S1175" t="str">
        <f t="shared" si="38"/>
        <v>T</v>
      </c>
    </row>
    <row r="1176" spans="1:19" x14ac:dyDescent="0.3">
      <c r="A1176" t="s">
        <v>17</v>
      </c>
      <c r="B1176">
        <v>2</v>
      </c>
      <c r="C1176" t="s">
        <v>15</v>
      </c>
      <c r="D1176" t="str">
        <f t="shared" si="37"/>
        <v>Low</v>
      </c>
      <c r="E1176">
        <v>0</v>
      </c>
      <c r="F1176">
        <v>1</v>
      </c>
      <c r="G1176">
        <v>1</v>
      </c>
      <c r="H1176">
        <v>1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1</v>
      </c>
      <c r="O1176" cm="1">
        <f t="array" ref="O1176">$U$2*_xlfn.IFS(C1176="data_analyst",$V$5,C1176="data_engineer",$V$6,C1176="data_scientist",$V$7)*_xlfn.IFS(E1176=0,$V$12,E1176=1,$V$11)*_xlfn.IFS(F1176=0,$V$17,F1176=1,$V$16)*_xlfn.IFS(G1176=0,$V$22,G1176=1,$V$21)*_xlfn.IFS(H1176=0,$V$27,H1176=1,$V$26)*_xlfn.IFS(I1176=0,$V$32,I1176=1,$V$31)*_xlfn.IFS(J1176=0,$V$37,J1176=1,$V$36)*_xlfn.IFS(K1176=0,$V$42,K1176=1,$V$41)*_xlfn.IFS(L1176=0,$V$47,L1176=1,$V$46)*_xlfn.IFS(M1176=0,$V$52,M1176=1,$V$51)*_xlfn.IFS(N1176=0,$V$57,N1176=1,$V$56)</f>
        <v>3.0159559411070208E-4</v>
      </c>
      <c r="P1176" cm="1">
        <f t="array" ref="P1176">$V$2*_xlfn.IFS(C1176="data_analyst",$X$5,C1176="data_engineer",$X$6,C1176="data_scientist",$X$7)*_xlfn.IFS(E1176=0,$X$12,E1176=1,$X$11)*_xlfn.IFS(F1176=0,$X$17,F1176=1,$X$16)*_xlfn.IFS(G1176=0,$X$22,G1176=1,$X$21)*_xlfn.IFS(H1176=0,$X$27,H1176=1,$X$26)*_xlfn.IFS(I1176=0,$X$32,I1176=1,$X$31)*_xlfn.IFS(J1176=0,$X$37,J1176=1,$X$36)*_xlfn.IFS(K1176=0,$X$42,K1176=1,$X$41)*_xlfn.IFS(L1176=0,$X$47,L1176=1,$X$46)*_xlfn.IFS(M1176=0,$X$52,M1176=1,$X$51)*_xlfn.IFS(N1176=0,$X$57,N1176=1,$X$56)</f>
        <v>2.638776199544272E-5</v>
      </c>
      <c r="Q1176" cm="1">
        <f t="array" ref="Q1176">$W$2*_xlfn.IFS(C1176="data_analyst",$Z$5,C1176="data_engineer",$Z$6,C1176="data_scientist",$Z$7)*_xlfn.IFS(E1176=0,$Z$12,E1176=1,$Z$11)*_xlfn.IFS(F1176=0,$Z$17,F1176=1,$Z$16)*_xlfn.IFS(G1176=0,$Z$22,G1176=1,$Z$21)*_xlfn.IFS(H1176=0,$Z$27,H1176=1,$Z$26)*_xlfn.IFS(I1176=0,$Z$32,I1176=1,$Z$31)*_xlfn.IFS(J1176=0,$Z$37,J1176=1,$Z$36)*_xlfn.IFS(K1176=0,$Z$42,K1176=1,$Z$41)*_xlfn.IFS(L1176=0,$Z$47,L1176=1,$Z$46)*_xlfn.IFS(M1176=0,$Z$52,M1176=1,$Z$51)*_xlfn.IFS(N1176=0,$Z$57,N1176=1,$Z$56)</f>
        <v>7.2623329882350141E-5</v>
      </c>
      <c r="R1176" t="str" cm="1">
        <f t="array" ref="R1176">_xlfn.IFS(AND(O1176&gt;P1176,O1176&gt;Q1176),"Low",AND(P1176&gt;O1176,P1176&gt;Q1176),"Medium",AND(Q1176&gt;O1176,Q1176&gt;P1176),"High")</f>
        <v>Low</v>
      </c>
      <c r="S1176" t="str">
        <f t="shared" si="38"/>
        <v>T</v>
      </c>
    </row>
    <row r="1177" spans="1:19" x14ac:dyDescent="0.3">
      <c r="A1177" t="s">
        <v>17</v>
      </c>
      <c r="B1177">
        <v>2</v>
      </c>
      <c r="C1177" t="s">
        <v>15</v>
      </c>
      <c r="D1177" t="str">
        <f t="shared" si="37"/>
        <v>Low</v>
      </c>
      <c r="E1177">
        <v>1</v>
      </c>
      <c r="F1177">
        <v>1</v>
      </c>
      <c r="G1177">
        <v>1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 cm="1">
        <f t="array" ref="O1177">$U$2*_xlfn.IFS(C1177="data_analyst",$V$5,C1177="data_engineer",$V$6,C1177="data_scientist",$V$7)*_xlfn.IFS(E1177=0,$V$12,E1177=1,$V$11)*_xlfn.IFS(F1177=0,$V$17,F1177=1,$V$16)*_xlfn.IFS(G1177=0,$V$22,G1177=1,$V$21)*_xlfn.IFS(H1177=0,$V$27,H1177=1,$V$26)*_xlfn.IFS(I1177=0,$V$32,I1177=1,$V$31)*_xlfn.IFS(J1177=0,$V$37,J1177=1,$V$36)*_xlfn.IFS(K1177=0,$V$42,K1177=1,$V$41)*_xlfn.IFS(L1177=0,$V$47,L1177=1,$V$46)*_xlfn.IFS(M1177=0,$V$52,M1177=1,$V$51)*_xlfn.IFS(N1177=0,$V$57,N1177=1,$V$56)</f>
        <v>7.1690885362428198E-4</v>
      </c>
      <c r="P1177" cm="1">
        <f t="array" ref="P1177">$V$2*_xlfn.IFS(C1177="data_analyst",$X$5,C1177="data_engineer",$X$6,C1177="data_scientist",$X$7)*_xlfn.IFS(E1177=0,$X$12,E1177=1,$X$11)*_xlfn.IFS(F1177=0,$X$17,F1177=1,$X$16)*_xlfn.IFS(G1177=0,$X$22,G1177=1,$X$21)*_xlfn.IFS(H1177=0,$X$27,H1177=1,$X$26)*_xlfn.IFS(I1177=0,$X$32,I1177=1,$X$31)*_xlfn.IFS(J1177=0,$X$37,J1177=1,$X$36)*_xlfn.IFS(K1177=0,$X$42,K1177=1,$X$41)*_xlfn.IFS(L1177=0,$X$47,L1177=1,$X$46)*_xlfn.IFS(M1177=0,$X$52,M1177=1,$X$51)*_xlfn.IFS(N1177=0,$X$57,N1177=1,$X$56)</f>
        <v>3.4333066421944267E-4</v>
      </c>
      <c r="Q1177" cm="1">
        <f t="array" ref="Q1177">$W$2*_xlfn.IFS(C1177="data_analyst",$Z$5,C1177="data_engineer",$Z$6,C1177="data_scientist",$Z$7)*_xlfn.IFS(E1177=0,$Z$12,E1177=1,$Z$11)*_xlfn.IFS(F1177=0,$Z$17,F1177=1,$Z$16)*_xlfn.IFS(G1177=0,$Z$22,G1177=1,$Z$21)*_xlfn.IFS(H1177=0,$Z$27,H1177=1,$Z$26)*_xlfn.IFS(I1177=0,$Z$32,I1177=1,$Z$31)*_xlfn.IFS(J1177=0,$Z$37,J1177=1,$Z$36)*_xlfn.IFS(K1177=0,$Z$42,K1177=1,$Z$41)*_xlfn.IFS(L1177=0,$Z$47,L1177=1,$Z$46)*_xlfn.IFS(M1177=0,$Z$52,M1177=1,$Z$51)*_xlfn.IFS(N1177=0,$Z$57,N1177=1,$Z$56)</f>
        <v>5.3445873118897072E-4</v>
      </c>
      <c r="R1177" t="str" cm="1">
        <f t="array" ref="R1177">_xlfn.IFS(AND(O1177&gt;P1177,O1177&gt;Q1177),"Low",AND(P1177&gt;O1177,P1177&gt;Q1177),"Medium",AND(Q1177&gt;O1177,Q1177&gt;P1177),"High")</f>
        <v>Low</v>
      </c>
      <c r="S1177" t="str">
        <f t="shared" si="38"/>
        <v>T</v>
      </c>
    </row>
    <row r="1178" spans="1:19" x14ac:dyDescent="0.3">
      <c r="A1178" t="s">
        <v>17</v>
      </c>
      <c r="B1178">
        <v>1</v>
      </c>
      <c r="C1178" t="s">
        <v>15</v>
      </c>
      <c r="D1178" t="str">
        <f t="shared" si="37"/>
        <v>Low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1</v>
      </c>
      <c r="O1178" cm="1">
        <f t="array" ref="O1178">$U$2*_xlfn.IFS(C1178="data_analyst",$V$5,C1178="data_engineer",$V$6,C1178="data_scientist",$V$7)*_xlfn.IFS(E1178=0,$V$12,E1178=1,$V$11)*_xlfn.IFS(F1178=0,$V$17,F1178=1,$V$16)*_xlfn.IFS(G1178=0,$V$22,G1178=1,$V$21)*_xlfn.IFS(H1178=0,$V$27,H1178=1,$V$26)*_xlfn.IFS(I1178=0,$V$32,I1178=1,$V$31)*_xlfn.IFS(J1178=0,$V$37,J1178=1,$V$36)*_xlfn.IFS(K1178=0,$V$42,K1178=1,$V$41)*_xlfn.IFS(L1178=0,$V$47,L1178=1,$V$46)*_xlfn.IFS(M1178=0,$V$52,M1178=1,$V$51)*_xlfn.IFS(N1178=0,$V$57,N1178=1,$V$56)</f>
        <v>8.0538920544847136E-3</v>
      </c>
      <c r="P1178" cm="1">
        <f t="array" ref="P1178">$V$2*_xlfn.IFS(C1178="data_analyst",$X$5,C1178="data_engineer",$X$6,C1178="data_scientist",$X$7)*_xlfn.IFS(E1178=0,$X$12,E1178=1,$X$11)*_xlfn.IFS(F1178=0,$X$17,F1178=1,$X$16)*_xlfn.IFS(G1178=0,$X$22,G1178=1,$X$21)*_xlfn.IFS(H1178=0,$X$27,H1178=1,$X$26)*_xlfn.IFS(I1178=0,$X$32,I1178=1,$X$31)*_xlfn.IFS(J1178=0,$X$37,J1178=1,$X$36)*_xlfn.IFS(K1178=0,$X$42,K1178=1,$X$41)*_xlfn.IFS(L1178=0,$X$47,L1178=1,$X$46)*_xlfn.IFS(M1178=0,$X$52,M1178=1,$X$51)*_xlfn.IFS(N1178=0,$X$57,N1178=1,$X$56)</f>
        <v>3.2026103349562342E-5</v>
      </c>
      <c r="Q1178" cm="1">
        <f t="array" ref="Q1178">$W$2*_xlfn.IFS(C1178="data_analyst",$Z$5,C1178="data_engineer",$Z$6,C1178="data_scientist",$Z$7)*_xlfn.IFS(E1178=0,$Z$12,E1178=1,$Z$11)*_xlfn.IFS(F1178=0,$Z$17,F1178=1,$Z$16)*_xlfn.IFS(G1178=0,$Z$22,G1178=1,$Z$21)*_xlfn.IFS(H1178=0,$Z$27,H1178=1,$Z$26)*_xlfn.IFS(I1178=0,$Z$32,I1178=1,$Z$31)*_xlfn.IFS(J1178=0,$Z$37,J1178=1,$Z$36)*_xlfn.IFS(K1178=0,$Z$42,K1178=1,$Z$41)*_xlfn.IFS(L1178=0,$Z$47,L1178=1,$Z$46)*_xlfn.IFS(M1178=0,$Z$52,M1178=1,$Z$51)*_xlfn.IFS(N1178=0,$Z$57,N1178=1,$Z$56)</f>
        <v>3.0681362709042702E-4</v>
      </c>
      <c r="R1178" t="str" cm="1">
        <f t="array" ref="R1178">_xlfn.IFS(AND(O1178&gt;P1178,O1178&gt;Q1178),"Low",AND(P1178&gt;O1178,P1178&gt;Q1178),"Medium",AND(Q1178&gt;O1178,Q1178&gt;P1178),"High")</f>
        <v>Low</v>
      </c>
      <c r="S1178" t="str">
        <f t="shared" si="38"/>
        <v>T</v>
      </c>
    </row>
    <row r="1179" spans="1:19" x14ac:dyDescent="0.3">
      <c r="A1179" t="s">
        <v>17</v>
      </c>
      <c r="B1179">
        <v>3</v>
      </c>
      <c r="C1179" t="s">
        <v>15</v>
      </c>
      <c r="D1179" t="str">
        <f t="shared" si="37"/>
        <v>Low</v>
      </c>
      <c r="E1179">
        <v>1</v>
      </c>
      <c r="F1179">
        <v>1</v>
      </c>
      <c r="G1179">
        <v>0</v>
      </c>
      <c r="H1179">
        <v>1</v>
      </c>
      <c r="I1179">
        <v>0</v>
      </c>
      <c r="J1179">
        <v>1</v>
      </c>
      <c r="K1179">
        <v>1</v>
      </c>
      <c r="L1179">
        <v>1</v>
      </c>
      <c r="M1179">
        <v>0</v>
      </c>
      <c r="N1179">
        <v>1</v>
      </c>
      <c r="O1179" cm="1">
        <f t="array" ref="O1179">$U$2*_xlfn.IFS(C1179="data_analyst",$V$5,C1179="data_engineer",$V$6,C1179="data_scientist",$V$7)*_xlfn.IFS(E1179=0,$V$12,E1179=1,$V$11)*_xlfn.IFS(F1179=0,$V$17,F1179=1,$V$16)*_xlfn.IFS(G1179=0,$V$22,G1179=1,$V$21)*_xlfn.IFS(H1179=0,$V$27,H1179=1,$V$26)*_xlfn.IFS(I1179=0,$V$32,I1179=1,$V$31)*_xlfn.IFS(J1179=0,$V$37,J1179=1,$V$36)*_xlfn.IFS(K1179=0,$V$42,K1179=1,$V$41)*_xlfn.IFS(L1179=0,$V$47,L1179=1,$V$46)*_xlfn.IFS(M1179=0,$V$52,M1179=1,$V$51)*_xlfn.IFS(N1179=0,$V$57,N1179=1,$V$56)</f>
        <v>1.2862481136236556E-5</v>
      </c>
      <c r="P1179" cm="1">
        <f t="array" ref="P1179">$V$2*_xlfn.IFS(C1179="data_analyst",$X$5,C1179="data_engineer",$X$6,C1179="data_scientist",$X$7)*_xlfn.IFS(E1179=0,$X$12,E1179=1,$X$11)*_xlfn.IFS(F1179=0,$X$17,F1179=1,$X$16)*_xlfn.IFS(G1179=0,$X$22,G1179=1,$X$21)*_xlfn.IFS(H1179=0,$X$27,H1179=1,$X$26)*_xlfn.IFS(I1179=0,$X$32,I1179=1,$X$31)*_xlfn.IFS(J1179=0,$X$37,J1179=1,$X$36)*_xlfn.IFS(K1179=0,$X$42,K1179=1,$X$41)*_xlfn.IFS(L1179=0,$X$47,L1179=1,$X$46)*_xlfn.IFS(M1179=0,$X$52,M1179=1,$X$51)*_xlfn.IFS(N1179=0,$X$57,N1179=1,$X$56)</f>
        <v>9.1302335237352924E-6</v>
      </c>
      <c r="Q1179" cm="1">
        <f t="array" ref="Q1179">$W$2*_xlfn.IFS(C1179="data_analyst",$Z$5,C1179="data_engineer",$Z$6,C1179="data_scientist",$Z$7)*_xlfn.IFS(E1179=0,$Z$12,E1179=1,$Z$11)*_xlfn.IFS(F1179=0,$Z$17,F1179=1,$Z$16)*_xlfn.IFS(G1179=0,$Z$22,G1179=1,$Z$21)*_xlfn.IFS(H1179=0,$Z$27,H1179=1,$Z$26)*_xlfn.IFS(I1179=0,$Z$32,I1179=1,$Z$31)*_xlfn.IFS(J1179=0,$Z$37,J1179=1,$Z$36)*_xlfn.IFS(K1179=0,$Z$42,K1179=1,$Z$41)*_xlfn.IFS(L1179=0,$Z$47,L1179=1,$Z$46)*_xlfn.IFS(M1179=0,$Z$52,M1179=1,$Z$51)*_xlfn.IFS(N1179=0,$Z$57,N1179=1,$Z$56)</f>
        <v>1.4923650094805237E-5</v>
      </c>
      <c r="R1179" t="str" cm="1">
        <f t="array" ref="R1179">_xlfn.IFS(AND(O1179&gt;P1179,O1179&gt;Q1179),"Low",AND(P1179&gt;O1179,P1179&gt;Q1179),"Medium",AND(Q1179&gt;O1179,Q1179&gt;P1179),"High")</f>
        <v>High</v>
      </c>
      <c r="S1179" t="str">
        <f t="shared" si="38"/>
        <v>F</v>
      </c>
    </row>
    <row r="1180" spans="1:19" x14ac:dyDescent="0.3">
      <c r="A1180" t="s">
        <v>17</v>
      </c>
      <c r="B1180">
        <v>1</v>
      </c>
      <c r="C1180" t="s">
        <v>15</v>
      </c>
      <c r="D1180" t="str">
        <f t="shared" si="37"/>
        <v>Low</v>
      </c>
      <c r="E1180">
        <v>1</v>
      </c>
      <c r="F1180">
        <v>1</v>
      </c>
      <c r="G1180">
        <v>1</v>
      </c>
      <c r="H1180">
        <v>0</v>
      </c>
      <c r="I1180">
        <v>1</v>
      </c>
      <c r="J1180">
        <v>1</v>
      </c>
      <c r="K1180">
        <v>0</v>
      </c>
      <c r="L1180">
        <v>1</v>
      </c>
      <c r="M1180">
        <v>1</v>
      </c>
      <c r="N1180">
        <v>1</v>
      </c>
      <c r="O1180" cm="1">
        <f t="array" ref="O1180">$U$2*_xlfn.IFS(C1180="data_analyst",$V$5,C1180="data_engineer",$V$6,C1180="data_scientist",$V$7)*_xlfn.IFS(E1180=0,$V$12,E1180=1,$V$11)*_xlfn.IFS(F1180=0,$V$17,F1180=1,$V$16)*_xlfn.IFS(G1180=0,$V$22,G1180=1,$V$21)*_xlfn.IFS(H1180=0,$V$27,H1180=1,$V$26)*_xlfn.IFS(I1180=0,$V$32,I1180=1,$V$31)*_xlfn.IFS(J1180=0,$V$37,J1180=1,$V$36)*_xlfn.IFS(K1180=0,$V$42,K1180=1,$V$41)*_xlfn.IFS(L1180=0,$V$47,L1180=1,$V$46)*_xlfn.IFS(M1180=0,$V$52,M1180=1,$V$51)*_xlfn.IFS(N1180=0,$V$57,N1180=1,$V$56)</f>
        <v>1.8740659180702602E-7</v>
      </c>
      <c r="P1180" cm="1">
        <f t="array" ref="P1180">$V$2*_xlfn.IFS(C1180="data_analyst",$X$5,C1180="data_engineer",$X$6,C1180="data_scientist",$X$7)*_xlfn.IFS(E1180=0,$X$12,E1180=1,$X$11)*_xlfn.IFS(F1180=0,$X$17,F1180=1,$X$16)*_xlfn.IFS(G1180=0,$X$22,G1180=1,$X$21)*_xlfn.IFS(H1180=0,$X$27,H1180=1,$X$26)*_xlfn.IFS(I1180=0,$X$32,I1180=1,$X$31)*_xlfn.IFS(J1180=0,$X$37,J1180=1,$X$36)*_xlfn.IFS(K1180=0,$X$42,K1180=1,$X$41)*_xlfn.IFS(L1180=0,$X$47,L1180=1,$X$46)*_xlfn.IFS(M1180=0,$X$52,M1180=1,$X$51)*_xlfn.IFS(N1180=0,$X$57,N1180=1,$X$56)</f>
        <v>2.3900642927935494E-5</v>
      </c>
      <c r="Q1180" cm="1">
        <f t="array" ref="Q1180">$W$2*_xlfn.IFS(C1180="data_analyst",$Z$5,C1180="data_engineer",$Z$6,C1180="data_scientist",$Z$7)*_xlfn.IFS(E1180=0,$Z$12,E1180=1,$Z$11)*_xlfn.IFS(F1180=0,$Z$17,F1180=1,$Z$16)*_xlfn.IFS(G1180=0,$Z$22,G1180=1,$Z$21)*_xlfn.IFS(H1180=0,$Z$27,H1180=1,$Z$26)*_xlfn.IFS(I1180=0,$Z$32,I1180=1,$Z$31)*_xlfn.IFS(J1180=0,$Z$37,J1180=1,$Z$36)*_xlfn.IFS(K1180=0,$Z$42,K1180=1,$Z$41)*_xlfn.IFS(L1180=0,$Z$47,L1180=1,$Z$46)*_xlfn.IFS(M1180=0,$Z$52,M1180=1,$Z$51)*_xlfn.IFS(N1180=0,$Z$57,N1180=1,$Z$56)</f>
        <v>1.6241175833200477E-5</v>
      </c>
      <c r="R1180" t="str" cm="1">
        <f t="array" ref="R1180">_xlfn.IFS(AND(O1180&gt;P1180,O1180&gt;Q1180),"Low",AND(P1180&gt;O1180,P1180&gt;Q1180),"Medium",AND(Q1180&gt;O1180,Q1180&gt;P1180),"High")</f>
        <v>Medium</v>
      </c>
      <c r="S1180" t="str">
        <f t="shared" si="38"/>
        <v>F</v>
      </c>
    </row>
    <row r="1181" spans="1:19" x14ac:dyDescent="0.3">
      <c r="A1181" t="s">
        <v>17</v>
      </c>
      <c r="B1181">
        <v>2</v>
      </c>
      <c r="C1181" t="s">
        <v>15</v>
      </c>
      <c r="D1181" t="str">
        <f t="shared" si="37"/>
        <v>Low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 cm="1">
        <f t="array" ref="O1181">$U$2*_xlfn.IFS(C1181="data_analyst",$V$5,C1181="data_engineer",$V$6,C1181="data_scientist",$V$7)*_xlfn.IFS(E1181=0,$V$12,E1181=1,$V$11)*_xlfn.IFS(F1181=0,$V$17,F1181=1,$V$16)*_xlfn.IFS(G1181=0,$V$22,G1181=1,$V$21)*_xlfn.IFS(H1181=0,$V$27,H1181=1,$V$26)*_xlfn.IFS(I1181=0,$V$32,I1181=1,$V$31)*_xlfn.IFS(J1181=0,$V$37,J1181=1,$V$36)*_xlfn.IFS(K1181=0,$V$42,K1181=1,$V$41)*_xlfn.IFS(L1181=0,$V$47,L1181=1,$V$46)*_xlfn.IFS(M1181=0,$V$52,M1181=1,$V$51)*_xlfn.IFS(N1181=0,$V$57,N1181=1,$V$56)</f>
        <v>2.3455829444072339E-2</v>
      </c>
      <c r="P1181" cm="1">
        <f t="array" ref="P1181">$V$2*_xlfn.IFS(C1181="data_analyst",$X$5,C1181="data_engineer",$X$6,C1181="data_scientist",$X$7)*_xlfn.IFS(E1181=0,$X$12,E1181=1,$X$11)*_xlfn.IFS(F1181=0,$X$17,F1181=1,$X$16)*_xlfn.IFS(G1181=0,$X$22,G1181=1,$X$21)*_xlfn.IFS(H1181=0,$X$27,H1181=1,$X$26)*_xlfn.IFS(I1181=0,$X$32,I1181=1,$X$31)*_xlfn.IFS(J1181=0,$X$37,J1181=1,$X$36)*_xlfn.IFS(K1181=0,$X$42,K1181=1,$X$41)*_xlfn.IFS(L1181=0,$X$47,L1181=1,$X$46)*_xlfn.IFS(M1181=0,$X$52,M1181=1,$X$51)*_xlfn.IFS(N1181=0,$X$57,N1181=1,$X$56)</f>
        <v>1.3229474467763136E-4</v>
      </c>
      <c r="Q1181" cm="1">
        <f t="array" ref="Q1181">$W$2*_xlfn.IFS(C1181="data_analyst",$Z$5,C1181="data_engineer",$Z$6,C1181="data_scientist",$Z$7)*_xlfn.IFS(E1181=0,$Z$12,E1181=1,$Z$11)*_xlfn.IFS(F1181=0,$Z$17,F1181=1,$Z$16)*_xlfn.IFS(G1181=0,$Z$22,G1181=1,$Z$21)*_xlfn.IFS(H1181=0,$Z$27,H1181=1,$Z$26)*_xlfn.IFS(I1181=0,$Z$32,I1181=1,$Z$31)*_xlfn.IFS(J1181=0,$Z$37,J1181=1,$Z$36)*_xlfn.IFS(K1181=0,$Z$42,K1181=1,$Z$41)*_xlfn.IFS(L1181=0,$Z$47,L1181=1,$Z$46)*_xlfn.IFS(M1181=0,$Z$52,M1181=1,$Z$51)*_xlfn.IFS(N1181=0,$Z$57,N1181=1,$Z$56)</f>
        <v>1.0934096374833335E-3</v>
      </c>
      <c r="R1181" t="str" cm="1">
        <f t="array" ref="R1181">_xlfn.IFS(AND(O1181&gt;P1181,O1181&gt;Q1181),"Low",AND(P1181&gt;O1181,P1181&gt;Q1181),"Medium",AND(Q1181&gt;O1181,Q1181&gt;P1181),"High")</f>
        <v>Low</v>
      </c>
      <c r="S1181" t="str">
        <f t="shared" si="38"/>
        <v>T</v>
      </c>
    </row>
    <row r="1182" spans="1:19" x14ac:dyDescent="0.3">
      <c r="A1182" t="s">
        <v>17</v>
      </c>
      <c r="B1182">
        <v>3</v>
      </c>
      <c r="C1182" t="s">
        <v>15</v>
      </c>
      <c r="D1182" t="str">
        <f t="shared" si="37"/>
        <v>Low</v>
      </c>
      <c r="E1182">
        <v>1</v>
      </c>
      <c r="F1182">
        <v>1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1</v>
      </c>
      <c r="M1182">
        <v>0</v>
      </c>
      <c r="N1182">
        <v>1</v>
      </c>
      <c r="O1182" cm="1">
        <f t="array" ref="O1182">$U$2*_xlfn.IFS(C1182="data_analyst",$V$5,C1182="data_engineer",$V$6,C1182="data_scientist",$V$7)*_xlfn.IFS(E1182=0,$V$12,E1182=1,$V$11)*_xlfn.IFS(F1182=0,$V$17,F1182=1,$V$16)*_xlfn.IFS(G1182=0,$V$22,G1182=1,$V$21)*_xlfn.IFS(H1182=0,$V$27,H1182=1,$V$26)*_xlfn.IFS(I1182=0,$V$32,I1182=1,$V$31)*_xlfn.IFS(J1182=0,$V$37,J1182=1,$V$36)*_xlfn.IFS(K1182=0,$V$42,K1182=1,$V$41)*_xlfn.IFS(L1182=0,$V$47,L1182=1,$V$46)*_xlfn.IFS(M1182=0,$V$52,M1182=1,$V$51)*_xlfn.IFS(N1182=0,$V$57,N1182=1,$V$56)</f>
        <v>3.5402500236434555E-5</v>
      </c>
      <c r="P1182" cm="1">
        <f t="array" ref="P1182">$V$2*_xlfn.IFS(C1182="data_analyst",$X$5,C1182="data_engineer",$X$6,C1182="data_scientist",$X$7)*_xlfn.IFS(E1182=0,$X$12,E1182=1,$X$11)*_xlfn.IFS(F1182=0,$X$17,F1182=1,$X$16)*_xlfn.IFS(G1182=0,$X$22,G1182=1,$X$21)*_xlfn.IFS(H1182=0,$X$27,H1182=1,$X$26)*_xlfn.IFS(I1182=0,$X$32,I1182=1,$X$31)*_xlfn.IFS(J1182=0,$X$37,J1182=1,$X$36)*_xlfn.IFS(K1182=0,$X$42,K1182=1,$X$41)*_xlfn.IFS(L1182=0,$X$47,L1182=1,$X$46)*_xlfn.IFS(M1182=0,$X$52,M1182=1,$X$51)*_xlfn.IFS(N1182=0,$X$57,N1182=1,$X$56)</f>
        <v>1.5528102794127224E-4</v>
      </c>
      <c r="Q1182" cm="1">
        <f t="array" ref="Q1182">$W$2*_xlfn.IFS(C1182="data_analyst",$Z$5,C1182="data_engineer",$Z$6,C1182="data_scientist",$Z$7)*_xlfn.IFS(E1182=0,$Z$12,E1182=1,$Z$11)*_xlfn.IFS(F1182=0,$Z$17,F1182=1,$Z$16)*_xlfn.IFS(G1182=0,$Z$22,G1182=1,$Z$21)*_xlfn.IFS(H1182=0,$Z$27,H1182=1,$Z$26)*_xlfn.IFS(I1182=0,$Z$32,I1182=1,$Z$31)*_xlfn.IFS(J1182=0,$Z$37,J1182=1,$Z$36)*_xlfn.IFS(K1182=0,$Z$42,K1182=1,$Z$41)*_xlfn.IFS(L1182=0,$Z$47,L1182=1,$Z$46)*_xlfn.IFS(M1182=0,$Z$52,M1182=1,$Z$51)*_xlfn.IFS(N1182=0,$Z$57,N1182=1,$Z$56)</f>
        <v>2.6872058892009597E-4</v>
      </c>
      <c r="R1182" t="str" cm="1">
        <f t="array" ref="R1182">_xlfn.IFS(AND(O1182&gt;P1182,O1182&gt;Q1182),"Low",AND(P1182&gt;O1182,P1182&gt;Q1182),"Medium",AND(Q1182&gt;O1182,Q1182&gt;P1182),"High")</f>
        <v>High</v>
      </c>
      <c r="S1182" t="str">
        <f t="shared" si="38"/>
        <v>F</v>
      </c>
    </row>
    <row r="1183" spans="1:19" x14ac:dyDescent="0.3">
      <c r="A1183" t="s">
        <v>17</v>
      </c>
      <c r="B1183">
        <v>1</v>
      </c>
      <c r="C1183" t="s">
        <v>15</v>
      </c>
      <c r="D1183" t="str">
        <f t="shared" si="37"/>
        <v>Low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1</v>
      </c>
      <c r="O1183" cm="1">
        <f t="array" ref="O1183">$U$2*_xlfn.IFS(C1183="data_analyst",$V$5,C1183="data_engineer",$V$6,C1183="data_scientist",$V$7)*_xlfn.IFS(E1183=0,$V$12,E1183=1,$V$11)*_xlfn.IFS(F1183=0,$V$17,F1183=1,$V$16)*_xlfn.IFS(G1183=0,$V$22,G1183=1,$V$21)*_xlfn.IFS(H1183=0,$V$27,H1183=1,$V$26)*_xlfn.IFS(I1183=0,$V$32,I1183=1,$V$31)*_xlfn.IFS(J1183=0,$V$37,J1183=1,$V$36)*_xlfn.IFS(K1183=0,$V$42,K1183=1,$V$41)*_xlfn.IFS(L1183=0,$V$47,L1183=1,$V$46)*_xlfn.IFS(M1183=0,$V$52,M1183=1,$V$51)*_xlfn.IFS(N1183=0,$V$57,N1183=1,$V$56)</f>
        <v>8.0538920544847136E-3</v>
      </c>
      <c r="P1183" cm="1">
        <f t="array" ref="P1183">$V$2*_xlfn.IFS(C1183="data_analyst",$X$5,C1183="data_engineer",$X$6,C1183="data_scientist",$X$7)*_xlfn.IFS(E1183=0,$X$12,E1183=1,$X$11)*_xlfn.IFS(F1183=0,$X$17,F1183=1,$X$16)*_xlfn.IFS(G1183=0,$X$22,G1183=1,$X$21)*_xlfn.IFS(H1183=0,$X$27,H1183=1,$X$26)*_xlfn.IFS(I1183=0,$X$32,I1183=1,$X$31)*_xlfn.IFS(J1183=0,$X$37,J1183=1,$X$36)*_xlfn.IFS(K1183=0,$X$42,K1183=1,$X$41)*_xlfn.IFS(L1183=0,$X$47,L1183=1,$X$46)*_xlfn.IFS(M1183=0,$X$52,M1183=1,$X$51)*_xlfn.IFS(N1183=0,$X$57,N1183=1,$X$56)</f>
        <v>3.2026103349562342E-5</v>
      </c>
      <c r="Q1183" cm="1">
        <f t="array" ref="Q1183">$W$2*_xlfn.IFS(C1183="data_analyst",$Z$5,C1183="data_engineer",$Z$6,C1183="data_scientist",$Z$7)*_xlfn.IFS(E1183=0,$Z$12,E1183=1,$Z$11)*_xlfn.IFS(F1183=0,$Z$17,F1183=1,$Z$16)*_xlfn.IFS(G1183=0,$Z$22,G1183=1,$Z$21)*_xlfn.IFS(H1183=0,$Z$27,H1183=1,$Z$26)*_xlfn.IFS(I1183=0,$Z$32,I1183=1,$Z$31)*_xlfn.IFS(J1183=0,$Z$37,J1183=1,$Z$36)*_xlfn.IFS(K1183=0,$Z$42,K1183=1,$Z$41)*_xlfn.IFS(L1183=0,$Z$47,L1183=1,$Z$46)*_xlfn.IFS(M1183=0,$Z$52,M1183=1,$Z$51)*_xlfn.IFS(N1183=0,$Z$57,N1183=1,$Z$56)</f>
        <v>3.0681362709042702E-4</v>
      </c>
      <c r="R1183" t="str" cm="1">
        <f t="array" ref="R1183">_xlfn.IFS(AND(O1183&gt;P1183,O1183&gt;Q1183),"Low",AND(P1183&gt;O1183,P1183&gt;Q1183),"Medium",AND(Q1183&gt;O1183,Q1183&gt;P1183),"High")</f>
        <v>Low</v>
      </c>
      <c r="S1183" t="str">
        <f t="shared" si="38"/>
        <v>T</v>
      </c>
    </row>
    <row r="1184" spans="1:19" x14ac:dyDescent="0.3">
      <c r="A1184" t="s">
        <v>17</v>
      </c>
      <c r="B1184">
        <v>3</v>
      </c>
      <c r="C1184" t="s">
        <v>15</v>
      </c>
      <c r="D1184" t="str">
        <f t="shared" si="37"/>
        <v>Low</v>
      </c>
      <c r="E1184">
        <v>1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 cm="1">
        <f t="array" ref="O1184">$U$2*_xlfn.IFS(C1184="data_analyst",$V$5,C1184="data_engineer",$V$6,C1184="data_scientist",$V$7)*_xlfn.IFS(E1184=0,$V$12,E1184=1,$V$11)*_xlfn.IFS(F1184=0,$V$17,F1184=1,$V$16)*_xlfn.IFS(G1184=0,$V$22,G1184=1,$V$21)*_xlfn.IFS(H1184=0,$V$27,H1184=1,$V$26)*_xlfn.IFS(I1184=0,$V$32,I1184=1,$V$31)*_xlfn.IFS(J1184=0,$V$37,J1184=1,$V$36)*_xlfn.IFS(K1184=0,$V$42,K1184=1,$V$41)*_xlfn.IFS(L1184=0,$V$47,L1184=1,$V$46)*_xlfn.IFS(M1184=0,$V$52,M1184=1,$V$51)*_xlfn.IFS(N1184=0,$V$57,N1184=1,$V$56)</f>
        <v>1.1005435587260949E-2</v>
      </c>
      <c r="P1184" cm="1">
        <f t="array" ref="P1184">$V$2*_xlfn.IFS(C1184="data_analyst",$X$5,C1184="data_engineer",$X$6,C1184="data_scientist",$X$7)*_xlfn.IFS(E1184=0,$X$12,E1184=1,$X$11)*_xlfn.IFS(F1184=0,$X$17,F1184=1,$X$16)*_xlfn.IFS(G1184=0,$X$22,G1184=1,$X$21)*_xlfn.IFS(H1184=0,$X$27,H1184=1,$X$26)*_xlfn.IFS(I1184=0,$X$32,I1184=1,$X$31)*_xlfn.IFS(J1184=0,$X$37,J1184=1,$X$36)*_xlfn.IFS(K1184=0,$X$42,K1184=1,$X$41)*_xlfn.IFS(L1184=0,$X$47,L1184=1,$X$46)*_xlfn.IFS(M1184=0,$X$52,M1184=1,$X$51)*_xlfn.IFS(N1184=0,$X$57,N1184=1,$X$56)</f>
        <v>3.4500962440026306E-4</v>
      </c>
      <c r="Q1184" cm="1">
        <f t="array" ref="Q1184">$W$2*_xlfn.IFS(C1184="data_analyst",$Z$5,C1184="data_engineer",$Z$6,C1184="data_scientist",$Z$7)*_xlfn.IFS(E1184=0,$Z$12,E1184=1,$Z$11)*_xlfn.IFS(F1184=0,$Z$17,F1184=1,$Z$16)*_xlfn.IFS(G1184=0,$Z$22,G1184=1,$Z$21)*_xlfn.IFS(H1184=0,$Z$27,H1184=1,$Z$26)*_xlfn.IFS(I1184=0,$Z$32,I1184=1,$Z$31)*_xlfn.IFS(J1184=0,$Z$37,J1184=1,$Z$36)*_xlfn.IFS(K1184=0,$Z$42,K1184=1,$Z$41)*_xlfn.IFS(L1184=0,$Z$47,L1184=1,$Z$46)*_xlfn.IFS(M1184=0,$Z$52,M1184=1,$Z$51)*_xlfn.IFS(N1184=0,$Z$57,N1184=1,$Z$56)</f>
        <v>1.4528867785737446E-3</v>
      </c>
      <c r="R1184" t="str" cm="1">
        <f t="array" ref="R1184">_xlfn.IFS(AND(O1184&gt;P1184,O1184&gt;Q1184),"Low",AND(P1184&gt;O1184,P1184&gt;Q1184),"Medium",AND(Q1184&gt;O1184,Q1184&gt;P1184),"High")</f>
        <v>Low</v>
      </c>
      <c r="S1184" t="str">
        <f t="shared" si="38"/>
        <v>T</v>
      </c>
    </row>
    <row r="1185" spans="1:19" x14ac:dyDescent="0.3">
      <c r="A1185" t="s">
        <v>17</v>
      </c>
      <c r="B1185">
        <v>1</v>
      </c>
      <c r="C1185" t="s">
        <v>15</v>
      </c>
      <c r="D1185" t="str">
        <f t="shared" si="37"/>
        <v>Low</v>
      </c>
      <c r="E1185">
        <v>0</v>
      </c>
      <c r="F1185">
        <v>1</v>
      </c>
      <c r="G1185">
        <v>0</v>
      </c>
      <c r="H1185">
        <v>1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1</v>
      </c>
      <c r="O1185" cm="1">
        <f t="array" ref="O1185">$U$2*_xlfn.IFS(C1185="data_analyst",$V$5,C1185="data_engineer",$V$6,C1185="data_scientist",$V$7)*_xlfn.IFS(E1185=0,$V$12,E1185=1,$V$11)*_xlfn.IFS(F1185=0,$V$17,F1185=1,$V$16)*_xlfn.IFS(G1185=0,$V$22,G1185=1,$V$21)*_xlfn.IFS(H1185=0,$V$27,H1185=1,$V$26)*_xlfn.IFS(I1185=0,$V$32,I1185=1,$V$31)*_xlfn.IFS(J1185=0,$V$37,J1185=1,$V$36)*_xlfn.IFS(K1185=0,$V$42,K1185=1,$V$41)*_xlfn.IFS(L1185=0,$V$47,L1185=1,$V$46)*_xlfn.IFS(M1185=0,$V$52,M1185=1,$V$51)*_xlfn.IFS(N1185=0,$V$57,N1185=1,$V$56)</f>
        <v>5.6917780313033657E-4</v>
      </c>
      <c r="P1185" cm="1">
        <f t="array" ref="P1185">$V$2*_xlfn.IFS(C1185="data_analyst",$X$5,C1185="data_engineer",$X$6,C1185="data_scientist",$X$7)*_xlfn.IFS(E1185=0,$X$12,E1185=1,$X$11)*_xlfn.IFS(F1185=0,$X$17,F1185=1,$X$16)*_xlfn.IFS(G1185=0,$X$22,G1185=1,$X$21)*_xlfn.IFS(H1185=0,$X$27,H1185=1,$X$26)*_xlfn.IFS(I1185=0,$X$32,I1185=1,$X$31)*_xlfn.IFS(J1185=0,$X$37,J1185=1,$X$36)*_xlfn.IFS(K1185=0,$X$42,K1185=1,$X$41)*_xlfn.IFS(L1185=0,$X$47,L1185=1,$X$46)*_xlfn.IFS(M1185=0,$X$52,M1185=1,$X$51)*_xlfn.IFS(N1185=0,$X$57,N1185=1,$X$56)</f>
        <v>5.6154529044489521E-6</v>
      </c>
      <c r="Q1185" cm="1">
        <f t="array" ref="Q1185">$W$2*_xlfn.IFS(C1185="data_analyst",$Z$5,C1185="data_engineer",$Z$6,C1185="data_scientist",$Z$7)*_xlfn.IFS(E1185=0,$Z$12,E1185=1,$Z$11)*_xlfn.IFS(F1185=0,$Z$17,F1185=1,$Z$16)*_xlfn.IFS(G1185=0,$Z$22,G1185=1,$Z$21)*_xlfn.IFS(H1185=0,$Z$27,H1185=1,$Z$26)*_xlfn.IFS(I1185=0,$Z$32,I1185=1,$Z$31)*_xlfn.IFS(J1185=0,$Z$37,J1185=1,$Z$36)*_xlfn.IFS(K1185=0,$Z$42,K1185=1,$Z$41)*_xlfn.IFS(L1185=0,$Z$47,L1185=1,$Z$46)*_xlfn.IFS(M1185=0,$Z$52,M1185=1,$Z$51)*_xlfn.IFS(N1185=0,$Z$57,N1185=1,$Z$56)</f>
        <v>2.9829102633791513E-5</v>
      </c>
      <c r="R1185" t="str" cm="1">
        <f t="array" ref="R1185">_xlfn.IFS(AND(O1185&gt;P1185,O1185&gt;Q1185),"Low",AND(P1185&gt;O1185,P1185&gt;Q1185),"Medium",AND(Q1185&gt;O1185,Q1185&gt;P1185),"High")</f>
        <v>Low</v>
      </c>
      <c r="S1185" t="str">
        <f t="shared" si="38"/>
        <v>T</v>
      </c>
    </row>
    <row r="1186" spans="1:19" x14ac:dyDescent="0.3">
      <c r="A1186" t="s">
        <v>17</v>
      </c>
      <c r="B1186">
        <v>2</v>
      </c>
      <c r="C1186" t="s">
        <v>15</v>
      </c>
      <c r="D1186" t="str">
        <f t="shared" si="37"/>
        <v>Low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 cm="1">
        <f t="array" ref="O1186">$U$2*_xlfn.IFS(C1186="data_analyst",$V$5,C1186="data_engineer",$V$6,C1186="data_scientist",$V$7)*_xlfn.IFS(E1186=0,$V$12,E1186=1,$V$11)*_xlfn.IFS(F1186=0,$V$17,F1186=1,$V$16)*_xlfn.IFS(G1186=0,$V$22,G1186=1,$V$21)*_xlfn.IFS(H1186=0,$V$27,H1186=1,$V$26)*_xlfn.IFS(I1186=0,$V$32,I1186=1,$V$31)*_xlfn.IFS(J1186=0,$V$37,J1186=1,$V$36)*_xlfn.IFS(K1186=0,$V$42,K1186=1,$V$41)*_xlfn.IFS(L1186=0,$V$47,L1186=1,$V$46)*_xlfn.IFS(M1186=0,$V$52,M1186=1,$V$51)*_xlfn.IFS(N1186=0,$V$57,N1186=1,$V$56)</f>
        <v>2.3455829444072339E-2</v>
      </c>
      <c r="P1186" cm="1">
        <f t="array" ref="P1186">$V$2*_xlfn.IFS(C1186="data_analyst",$X$5,C1186="data_engineer",$X$6,C1186="data_scientist",$X$7)*_xlfn.IFS(E1186=0,$X$12,E1186=1,$X$11)*_xlfn.IFS(F1186=0,$X$17,F1186=1,$X$16)*_xlfn.IFS(G1186=0,$X$22,G1186=1,$X$21)*_xlfn.IFS(H1186=0,$X$27,H1186=1,$X$26)*_xlfn.IFS(I1186=0,$X$32,I1186=1,$X$31)*_xlfn.IFS(J1186=0,$X$37,J1186=1,$X$36)*_xlfn.IFS(K1186=0,$X$42,K1186=1,$X$41)*_xlfn.IFS(L1186=0,$X$47,L1186=1,$X$46)*_xlfn.IFS(M1186=0,$X$52,M1186=1,$X$51)*_xlfn.IFS(N1186=0,$X$57,N1186=1,$X$56)</f>
        <v>1.3229474467763136E-4</v>
      </c>
      <c r="Q1186" cm="1">
        <f t="array" ref="Q1186">$W$2*_xlfn.IFS(C1186="data_analyst",$Z$5,C1186="data_engineer",$Z$6,C1186="data_scientist",$Z$7)*_xlfn.IFS(E1186=0,$Z$12,E1186=1,$Z$11)*_xlfn.IFS(F1186=0,$Z$17,F1186=1,$Z$16)*_xlfn.IFS(G1186=0,$Z$22,G1186=1,$Z$21)*_xlfn.IFS(H1186=0,$Z$27,H1186=1,$Z$26)*_xlfn.IFS(I1186=0,$Z$32,I1186=1,$Z$31)*_xlfn.IFS(J1186=0,$Z$37,J1186=1,$Z$36)*_xlfn.IFS(K1186=0,$Z$42,K1186=1,$Z$41)*_xlfn.IFS(L1186=0,$Z$47,L1186=1,$Z$46)*_xlfn.IFS(M1186=0,$Z$52,M1186=1,$Z$51)*_xlfn.IFS(N1186=0,$Z$57,N1186=1,$Z$56)</f>
        <v>1.0934096374833335E-3</v>
      </c>
      <c r="R1186" t="str" cm="1">
        <f t="array" ref="R1186">_xlfn.IFS(AND(O1186&gt;P1186,O1186&gt;Q1186),"Low",AND(P1186&gt;O1186,P1186&gt;Q1186),"Medium",AND(Q1186&gt;O1186,Q1186&gt;P1186),"High")</f>
        <v>Low</v>
      </c>
      <c r="S1186" t="str">
        <f t="shared" si="38"/>
        <v>T</v>
      </c>
    </row>
    <row r="1187" spans="1:19" x14ac:dyDescent="0.3">
      <c r="A1187" t="s">
        <v>17</v>
      </c>
      <c r="B1187">
        <v>3</v>
      </c>
      <c r="C1187" t="s">
        <v>15</v>
      </c>
      <c r="D1187" t="str">
        <f t="shared" si="37"/>
        <v>Low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 cm="1">
        <f t="array" ref="O1187">$U$2*_xlfn.IFS(C1187="data_analyst",$V$5,C1187="data_engineer",$V$6,C1187="data_scientist",$V$7)*_xlfn.IFS(E1187=0,$V$12,E1187=1,$V$11)*_xlfn.IFS(F1187=0,$V$17,F1187=1,$V$16)*_xlfn.IFS(G1187=0,$V$22,G1187=1,$V$21)*_xlfn.IFS(H1187=0,$V$27,H1187=1,$V$26)*_xlfn.IFS(I1187=0,$V$32,I1187=1,$V$31)*_xlfn.IFS(J1187=0,$V$37,J1187=1,$V$36)*_xlfn.IFS(K1187=0,$V$42,K1187=1,$V$41)*_xlfn.IFS(L1187=0,$V$47,L1187=1,$V$46)*_xlfn.IFS(M1187=0,$V$52,M1187=1,$V$51)*_xlfn.IFS(N1187=0,$V$57,N1187=1,$V$56)</f>
        <v>1.8002646761135725E-2</v>
      </c>
      <c r="P1187" cm="1">
        <f t="array" ref="P1187">$V$2*_xlfn.IFS(C1187="data_analyst",$X$5,C1187="data_engineer",$X$6,C1187="data_scientist",$X$7)*_xlfn.IFS(E1187=0,$X$12,E1187=1,$X$11)*_xlfn.IFS(F1187=0,$X$17,F1187=1,$X$16)*_xlfn.IFS(G1187=0,$X$22,G1187=1,$X$21)*_xlfn.IFS(H1187=0,$X$27,H1187=1,$X$26)*_xlfn.IFS(I1187=0,$X$32,I1187=1,$X$31)*_xlfn.IFS(J1187=0,$X$37,J1187=1,$X$36)*_xlfn.IFS(K1187=0,$X$42,K1187=1,$X$41)*_xlfn.IFS(L1187=0,$X$47,L1187=1,$X$46)*_xlfn.IFS(M1187=0,$X$52,M1187=1,$X$51)*_xlfn.IFS(N1187=0,$X$57,N1187=1,$X$56)</f>
        <v>1.1404719368761322E-4</v>
      </c>
      <c r="Q1187" cm="1">
        <f t="array" ref="Q1187">$W$2*_xlfn.IFS(C1187="data_analyst",$Z$5,C1187="data_engineer",$Z$6,C1187="data_scientist",$Z$7)*_xlfn.IFS(E1187=0,$Z$12,E1187=1,$Z$11)*_xlfn.IFS(F1187=0,$Z$17,F1187=1,$Z$16)*_xlfn.IFS(G1187=0,$Z$22,G1187=1,$Z$21)*_xlfn.IFS(H1187=0,$Z$27,H1187=1,$Z$26)*_xlfn.IFS(I1187=0,$Z$32,I1187=1,$Z$31)*_xlfn.IFS(J1187=0,$Z$37,J1187=1,$Z$36)*_xlfn.IFS(K1187=0,$Z$42,K1187=1,$Z$41)*_xlfn.IFS(L1187=0,$Z$47,L1187=1,$Z$46)*_xlfn.IFS(M1187=0,$Z$52,M1187=1,$Z$51)*_xlfn.IFS(N1187=0,$Z$57,N1187=1,$Z$56)</f>
        <v>1.0309290867700006E-3</v>
      </c>
      <c r="R1187" t="str" cm="1">
        <f t="array" ref="R1187">_xlfn.IFS(AND(O1187&gt;P1187,O1187&gt;Q1187),"Low",AND(P1187&gt;O1187,P1187&gt;Q1187),"Medium",AND(Q1187&gt;O1187,Q1187&gt;P1187),"High")</f>
        <v>Low</v>
      </c>
      <c r="S1187" t="str">
        <f t="shared" si="38"/>
        <v>T</v>
      </c>
    </row>
    <row r="1188" spans="1:19" x14ac:dyDescent="0.3">
      <c r="A1188" t="s">
        <v>17</v>
      </c>
      <c r="B1188">
        <v>2</v>
      </c>
      <c r="C1188" t="s">
        <v>15</v>
      </c>
      <c r="D1188" t="str">
        <f t="shared" si="37"/>
        <v>Low</v>
      </c>
      <c r="E1188">
        <v>0</v>
      </c>
      <c r="F1188">
        <v>1</v>
      </c>
      <c r="G1188">
        <v>0</v>
      </c>
      <c r="H1188">
        <v>1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1</v>
      </c>
      <c r="O1188" cm="1">
        <f t="array" ref="O1188">$U$2*_xlfn.IFS(C1188="data_analyst",$V$5,C1188="data_engineer",$V$6,C1188="data_scientist",$V$7)*_xlfn.IFS(E1188=0,$V$12,E1188=1,$V$11)*_xlfn.IFS(F1188=0,$V$17,F1188=1,$V$16)*_xlfn.IFS(G1188=0,$V$22,G1188=1,$V$21)*_xlfn.IFS(H1188=0,$V$27,H1188=1,$V$26)*_xlfn.IFS(I1188=0,$V$32,I1188=1,$V$31)*_xlfn.IFS(J1188=0,$V$37,J1188=1,$V$36)*_xlfn.IFS(K1188=0,$V$42,K1188=1,$V$41)*_xlfn.IFS(L1188=0,$V$47,L1188=1,$V$46)*_xlfn.IFS(M1188=0,$V$52,M1188=1,$V$51)*_xlfn.IFS(N1188=0,$V$57,N1188=1,$V$56)</f>
        <v>2.8835697761376636E-3</v>
      </c>
      <c r="P1188" cm="1">
        <f t="array" ref="P1188">$V$2*_xlfn.IFS(C1188="data_analyst",$X$5,C1188="data_engineer",$X$6,C1188="data_scientist",$X$7)*_xlfn.IFS(E1188=0,$X$12,E1188=1,$X$11)*_xlfn.IFS(F1188=0,$X$17,F1188=1,$X$16)*_xlfn.IFS(G1188=0,$X$22,G1188=1,$X$21)*_xlfn.IFS(H1188=0,$X$27,H1188=1,$X$26)*_xlfn.IFS(I1188=0,$X$32,I1188=1,$X$31)*_xlfn.IFS(J1188=0,$X$37,J1188=1,$X$36)*_xlfn.IFS(K1188=0,$X$42,K1188=1,$X$41)*_xlfn.IFS(L1188=0,$X$47,L1188=1,$X$46)*_xlfn.IFS(M1188=0,$X$52,M1188=1,$X$51)*_xlfn.IFS(N1188=0,$X$57,N1188=1,$X$56)</f>
        <v>2.8016005036014412E-5</v>
      </c>
      <c r="Q1188" cm="1">
        <f t="array" ref="Q1188">$W$2*_xlfn.IFS(C1188="data_analyst",$Z$5,C1188="data_engineer",$Z$6,C1188="data_scientist",$Z$7)*_xlfn.IFS(E1188=0,$Z$12,E1188=1,$Z$11)*_xlfn.IFS(F1188=0,$Z$17,F1188=1,$Z$16)*_xlfn.IFS(G1188=0,$Z$22,G1188=1,$Z$21)*_xlfn.IFS(H1188=0,$Z$27,H1188=1,$Z$26)*_xlfn.IFS(I1188=0,$Z$32,I1188=1,$Z$31)*_xlfn.IFS(J1188=0,$Z$37,J1188=1,$Z$36)*_xlfn.IFS(K1188=0,$Z$42,K1188=1,$Z$41)*_xlfn.IFS(L1188=0,$Z$47,L1188=1,$Z$46)*_xlfn.IFS(M1188=0,$Z$52,M1188=1,$Z$51)*_xlfn.IFS(N1188=0,$Z$57,N1188=1,$Z$56)</f>
        <v>1.6520733766407604E-4</v>
      </c>
      <c r="R1188" t="str" cm="1">
        <f t="array" ref="R1188">_xlfn.IFS(AND(O1188&gt;P1188,O1188&gt;Q1188),"Low",AND(P1188&gt;O1188,P1188&gt;Q1188),"Medium",AND(Q1188&gt;O1188,Q1188&gt;P1188),"High")</f>
        <v>Low</v>
      </c>
      <c r="S1188" t="str">
        <f t="shared" si="38"/>
        <v>T</v>
      </c>
    </row>
    <row r="1189" spans="1:19" x14ac:dyDescent="0.3">
      <c r="A1189" t="s">
        <v>17</v>
      </c>
      <c r="B1189">
        <v>7</v>
      </c>
      <c r="C1189" t="s">
        <v>15</v>
      </c>
      <c r="D1189" t="str">
        <f t="shared" si="37"/>
        <v>Low</v>
      </c>
      <c r="E1189">
        <v>0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 cm="1">
        <f t="array" ref="O1189">$U$2*_xlfn.IFS(C1189="data_analyst",$V$5,C1189="data_engineer",$V$6,C1189="data_scientist",$V$7)*_xlfn.IFS(E1189=0,$V$12,E1189=1,$V$11)*_xlfn.IFS(F1189=0,$V$17,F1189=1,$V$16)*_xlfn.IFS(G1189=0,$V$22,G1189=1,$V$21)*_xlfn.IFS(H1189=0,$V$27,H1189=1,$V$26)*_xlfn.IFS(I1189=0,$V$32,I1189=1,$V$31)*_xlfn.IFS(J1189=0,$V$37,J1189=1,$V$36)*_xlfn.IFS(K1189=0,$V$42,K1189=1,$V$41)*_xlfn.IFS(L1189=0,$V$47,L1189=1,$V$46)*_xlfn.IFS(M1189=0,$V$52,M1189=1,$V$51)*_xlfn.IFS(N1189=0,$V$57,N1189=1,$V$56)</f>
        <v>2.3455829444072339E-2</v>
      </c>
      <c r="P1189" cm="1">
        <f t="array" ref="P1189">$V$2*_xlfn.IFS(C1189="data_analyst",$X$5,C1189="data_engineer",$X$6,C1189="data_scientist",$X$7)*_xlfn.IFS(E1189=0,$X$12,E1189=1,$X$11)*_xlfn.IFS(F1189=0,$X$17,F1189=1,$X$16)*_xlfn.IFS(G1189=0,$X$22,G1189=1,$X$21)*_xlfn.IFS(H1189=0,$X$27,H1189=1,$X$26)*_xlfn.IFS(I1189=0,$X$32,I1189=1,$X$31)*_xlfn.IFS(J1189=0,$X$37,J1189=1,$X$36)*_xlfn.IFS(K1189=0,$X$42,K1189=1,$X$41)*_xlfn.IFS(L1189=0,$X$47,L1189=1,$X$46)*_xlfn.IFS(M1189=0,$X$52,M1189=1,$X$51)*_xlfn.IFS(N1189=0,$X$57,N1189=1,$X$56)</f>
        <v>1.3229474467763136E-4</v>
      </c>
      <c r="Q1189" cm="1">
        <f t="array" ref="Q1189">$W$2*_xlfn.IFS(C1189="data_analyst",$Z$5,C1189="data_engineer",$Z$6,C1189="data_scientist",$Z$7)*_xlfn.IFS(E1189=0,$Z$12,E1189=1,$Z$11)*_xlfn.IFS(F1189=0,$Z$17,F1189=1,$Z$16)*_xlfn.IFS(G1189=0,$Z$22,G1189=1,$Z$21)*_xlfn.IFS(H1189=0,$Z$27,H1189=1,$Z$26)*_xlfn.IFS(I1189=0,$Z$32,I1189=1,$Z$31)*_xlfn.IFS(J1189=0,$Z$37,J1189=1,$Z$36)*_xlfn.IFS(K1189=0,$Z$42,K1189=1,$Z$41)*_xlfn.IFS(L1189=0,$Z$47,L1189=1,$Z$46)*_xlfn.IFS(M1189=0,$Z$52,M1189=1,$Z$51)*_xlfn.IFS(N1189=0,$Z$57,N1189=1,$Z$56)</f>
        <v>1.0934096374833335E-3</v>
      </c>
      <c r="R1189" t="str" cm="1">
        <f t="array" ref="R1189">_xlfn.IFS(AND(O1189&gt;P1189,O1189&gt;Q1189),"Low",AND(P1189&gt;O1189,P1189&gt;Q1189),"Medium",AND(Q1189&gt;O1189,Q1189&gt;P1189),"High")</f>
        <v>Low</v>
      </c>
      <c r="S1189" t="str">
        <f t="shared" si="38"/>
        <v>T</v>
      </c>
    </row>
    <row r="1190" spans="1:19" x14ac:dyDescent="0.3">
      <c r="A1190" t="s">
        <v>17</v>
      </c>
      <c r="B1190">
        <v>5</v>
      </c>
      <c r="C1190" t="s">
        <v>15</v>
      </c>
      <c r="D1190" t="str">
        <f t="shared" si="37"/>
        <v>Low</v>
      </c>
      <c r="E1190">
        <v>1</v>
      </c>
      <c r="F1190">
        <v>1</v>
      </c>
      <c r="G1190">
        <v>0</v>
      </c>
      <c r="H1190">
        <v>1</v>
      </c>
      <c r="I1190">
        <v>1</v>
      </c>
      <c r="J1190">
        <v>1</v>
      </c>
      <c r="K1190">
        <v>0</v>
      </c>
      <c r="L1190">
        <v>1</v>
      </c>
      <c r="M1190">
        <v>0</v>
      </c>
      <c r="N1190">
        <v>1</v>
      </c>
      <c r="O1190" cm="1">
        <f t="array" ref="O1190">$U$2*_xlfn.IFS(C1190="data_analyst",$V$5,C1190="data_engineer",$V$6,C1190="data_scientist",$V$7)*_xlfn.IFS(E1190=0,$V$12,E1190=1,$V$11)*_xlfn.IFS(F1190=0,$V$17,F1190=1,$V$16)*_xlfn.IFS(G1190=0,$V$22,G1190=1,$V$21)*_xlfn.IFS(H1190=0,$V$27,H1190=1,$V$26)*_xlfn.IFS(I1190=0,$V$32,I1190=1,$V$31)*_xlfn.IFS(J1190=0,$V$37,J1190=1,$V$36)*_xlfn.IFS(K1190=0,$V$42,K1190=1,$V$41)*_xlfn.IFS(L1190=0,$V$47,L1190=1,$V$46)*_xlfn.IFS(M1190=0,$V$52,M1190=1,$V$51)*_xlfn.IFS(N1190=0,$V$57,N1190=1,$V$56)</f>
        <v>4.3522476970980798E-6</v>
      </c>
      <c r="P1190" cm="1">
        <f t="array" ref="P1190">$V$2*_xlfn.IFS(C1190="data_analyst",$X$5,C1190="data_engineer",$X$6,C1190="data_scientist",$X$7)*_xlfn.IFS(E1190=0,$X$12,E1190=1,$X$11)*_xlfn.IFS(F1190=0,$X$17,F1190=1,$X$16)*_xlfn.IFS(G1190=0,$X$22,G1190=1,$X$21)*_xlfn.IFS(H1190=0,$X$27,H1190=1,$X$26)*_xlfn.IFS(I1190=0,$X$32,I1190=1,$X$31)*_xlfn.IFS(J1190=0,$X$37,J1190=1,$X$36)*_xlfn.IFS(K1190=0,$X$42,K1190=1,$X$41)*_xlfn.IFS(L1190=0,$X$47,L1190=1,$X$46)*_xlfn.IFS(M1190=0,$X$52,M1190=1,$X$51)*_xlfn.IFS(N1190=0,$X$57,N1190=1,$X$56)</f>
        <v>3.288380102626816E-5</v>
      </c>
      <c r="Q1190" cm="1">
        <f t="array" ref="Q1190">$W$2*_xlfn.IFS(C1190="data_analyst",$Z$5,C1190="data_engineer",$Z$6,C1190="data_scientist",$Z$7)*_xlfn.IFS(E1190=0,$Z$12,E1190=1,$Z$11)*_xlfn.IFS(F1190=0,$Z$17,F1190=1,$Z$16)*_xlfn.IFS(G1190=0,$Z$22,G1190=1,$Z$21)*_xlfn.IFS(H1190=0,$Z$27,H1190=1,$Z$26)*_xlfn.IFS(I1190=0,$Z$32,I1190=1,$Z$31)*_xlfn.IFS(J1190=0,$Z$37,J1190=1,$Z$36)*_xlfn.IFS(K1190=0,$Z$42,K1190=1,$Z$41)*_xlfn.IFS(L1190=0,$Z$47,L1190=1,$Z$46)*_xlfn.IFS(M1190=0,$Z$52,M1190=1,$Z$51)*_xlfn.IFS(N1190=0,$Z$57,N1190=1,$Z$56)</f>
        <v>4.0601995399632064E-5</v>
      </c>
      <c r="R1190" t="str" cm="1">
        <f t="array" ref="R1190">_xlfn.IFS(AND(O1190&gt;P1190,O1190&gt;Q1190),"Low",AND(P1190&gt;O1190,P1190&gt;Q1190),"Medium",AND(Q1190&gt;O1190,Q1190&gt;P1190),"High")</f>
        <v>High</v>
      </c>
      <c r="S1190" t="str">
        <f t="shared" si="38"/>
        <v>F</v>
      </c>
    </row>
    <row r="1191" spans="1:19" x14ac:dyDescent="0.3">
      <c r="A1191" t="s">
        <v>17</v>
      </c>
      <c r="B1191">
        <v>5</v>
      </c>
      <c r="C1191" t="s">
        <v>15</v>
      </c>
      <c r="D1191" t="str">
        <f t="shared" si="37"/>
        <v>Low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 cm="1">
        <f t="array" ref="O1191">$U$2*_xlfn.IFS(C1191="data_analyst",$V$5,C1191="data_engineer",$V$6,C1191="data_scientist",$V$7)*_xlfn.IFS(E1191=0,$V$12,E1191=1,$V$11)*_xlfn.IFS(F1191=0,$V$17,F1191=1,$V$16)*_xlfn.IFS(G1191=0,$V$22,G1191=1,$V$21)*_xlfn.IFS(H1191=0,$V$27,H1191=1,$V$26)*_xlfn.IFS(I1191=0,$V$32,I1191=1,$V$31)*_xlfn.IFS(J1191=0,$V$37,J1191=1,$V$36)*_xlfn.IFS(K1191=0,$V$42,K1191=1,$V$41)*_xlfn.IFS(L1191=0,$V$47,L1191=1,$V$46)*_xlfn.IFS(M1191=0,$V$52,M1191=1,$V$51)*_xlfn.IFS(N1191=0,$V$57,N1191=1,$V$56)</f>
        <v>3.5980479398548316E-3</v>
      </c>
      <c r="P1191" cm="1">
        <f t="array" ref="P1191">$V$2*_xlfn.IFS(C1191="data_analyst",$X$5,C1191="data_engineer",$X$6,C1191="data_scientist",$X$7)*_xlfn.IFS(E1191=0,$X$12,E1191=1,$X$11)*_xlfn.IFS(F1191=0,$X$17,F1191=1,$X$16)*_xlfn.IFS(G1191=0,$X$22,G1191=1,$X$21)*_xlfn.IFS(H1191=0,$X$27,H1191=1,$X$26)*_xlfn.IFS(I1191=0,$X$32,I1191=1,$X$31)*_xlfn.IFS(J1191=0,$X$37,J1191=1,$X$36)*_xlfn.IFS(K1191=0,$X$42,K1191=1,$X$41)*_xlfn.IFS(L1191=0,$X$47,L1191=1,$X$46)*_xlfn.IFS(M1191=0,$X$52,M1191=1,$X$51)*_xlfn.IFS(N1191=0,$X$57,N1191=1,$X$56)</f>
        <v>6.6698551578231375E-6</v>
      </c>
      <c r="Q1191" cm="1">
        <f t="array" ref="Q1191">$W$2*_xlfn.IFS(C1191="data_analyst",$Z$5,C1191="data_engineer",$Z$6,C1191="data_scientist",$Z$7)*_xlfn.IFS(E1191=0,$Z$12,E1191=1,$Z$11)*_xlfn.IFS(F1191=0,$Z$17,F1191=1,$Z$16)*_xlfn.IFS(G1191=0,$Z$22,G1191=1,$Z$21)*_xlfn.IFS(H1191=0,$Z$27,H1191=1,$Z$26)*_xlfn.IFS(I1191=0,$Z$32,I1191=1,$Z$31)*_xlfn.IFS(J1191=0,$Z$37,J1191=1,$Z$36)*_xlfn.IFS(K1191=0,$Z$42,K1191=1,$Z$41)*_xlfn.IFS(L1191=0,$Z$47,L1191=1,$Z$46)*_xlfn.IFS(M1191=0,$Z$52,M1191=1,$Z$51)*_xlfn.IFS(N1191=0,$Z$57,N1191=1,$Z$56)</f>
        <v>1.5927766875393896E-4</v>
      </c>
      <c r="R1191" t="str" cm="1">
        <f t="array" ref="R1191">_xlfn.IFS(AND(O1191&gt;P1191,O1191&gt;Q1191),"Low",AND(P1191&gt;O1191,P1191&gt;Q1191),"Medium",AND(Q1191&gt;O1191,Q1191&gt;P1191),"High")</f>
        <v>Low</v>
      </c>
      <c r="S1191" t="str">
        <f t="shared" si="38"/>
        <v>T</v>
      </c>
    </row>
    <row r="1192" spans="1:19" x14ac:dyDescent="0.3">
      <c r="A1192" t="s">
        <v>17</v>
      </c>
      <c r="B1192">
        <v>1</v>
      </c>
      <c r="C1192" t="s">
        <v>15</v>
      </c>
      <c r="D1192" t="str">
        <f t="shared" si="37"/>
        <v>Low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 cm="1">
        <f t="array" ref="O1192">$U$2*_xlfn.IFS(C1192="data_analyst",$V$5,C1192="data_engineer",$V$6,C1192="data_scientist",$V$7)*_xlfn.IFS(E1192=0,$V$12,E1192=1,$V$11)*_xlfn.IFS(F1192=0,$V$17,F1192=1,$V$16)*_xlfn.IFS(G1192=0,$V$22,G1192=1,$V$21)*_xlfn.IFS(H1192=0,$V$27,H1192=1,$V$26)*_xlfn.IFS(I1192=0,$V$32,I1192=1,$V$31)*_xlfn.IFS(J1192=0,$V$37,J1192=1,$V$36)*_xlfn.IFS(K1192=0,$V$42,K1192=1,$V$41)*_xlfn.IFS(L1192=0,$V$47,L1192=1,$V$46)*_xlfn.IFS(M1192=0,$V$52,M1192=1,$V$51)*_xlfn.IFS(N1192=0,$V$57,N1192=1,$V$56)</f>
        <v>1.8002646761135725E-2</v>
      </c>
      <c r="P1192" cm="1">
        <f t="array" ref="P1192">$V$2*_xlfn.IFS(C1192="data_analyst",$X$5,C1192="data_engineer",$X$6,C1192="data_scientist",$X$7)*_xlfn.IFS(E1192=0,$X$12,E1192=1,$X$11)*_xlfn.IFS(F1192=0,$X$17,F1192=1,$X$16)*_xlfn.IFS(G1192=0,$X$22,G1192=1,$X$21)*_xlfn.IFS(H1192=0,$X$27,H1192=1,$X$26)*_xlfn.IFS(I1192=0,$X$32,I1192=1,$X$31)*_xlfn.IFS(J1192=0,$X$37,J1192=1,$X$36)*_xlfn.IFS(K1192=0,$X$42,K1192=1,$X$41)*_xlfn.IFS(L1192=0,$X$47,L1192=1,$X$46)*_xlfn.IFS(M1192=0,$X$52,M1192=1,$X$51)*_xlfn.IFS(N1192=0,$X$57,N1192=1,$X$56)</f>
        <v>1.1404719368761322E-4</v>
      </c>
      <c r="Q1192" cm="1">
        <f t="array" ref="Q1192">$W$2*_xlfn.IFS(C1192="data_analyst",$Z$5,C1192="data_engineer",$Z$6,C1192="data_scientist",$Z$7)*_xlfn.IFS(E1192=0,$Z$12,E1192=1,$Z$11)*_xlfn.IFS(F1192=0,$Z$17,F1192=1,$Z$16)*_xlfn.IFS(G1192=0,$Z$22,G1192=1,$Z$21)*_xlfn.IFS(H1192=0,$Z$27,H1192=1,$Z$26)*_xlfn.IFS(I1192=0,$Z$32,I1192=1,$Z$31)*_xlfn.IFS(J1192=0,$Z$37,J1192=1,$Z$36)*_xlfn.IFS(K1192=0,$Z$42,K1192=1,$Z$41)*_xlfn.IFS(L1192=0,$Z$47,L1192=1,$Z$46)*_xlfn.IFS(M1192=0,$Z$52,M1192=1,$Z$51)*_xlfn.IFS(N1192=0,$Z$57,N1192=1,$Z$56)</f>
        <v>1.0309290867700006E-3</v>
      </c>
      <c r="R1192" t="str" cm="1">
        <f t="array" ref="R1192">_xlfn.IFS(AND(O1192&gt;P1192,O1192&gt;Q1192),"Low",AND(P1192&gt;O1192,P1192&gt;Q1192),"Medium",AND(Q1192&gt;O1192,Q1192&gt;P1192),"High")</f>
        <v>Low</v>
      </c>
      <c r="S1192" t="str">
        <f t="shared" si="38"/>
        <v>T</v>
      </c>
    </row>
    <row r="1193" spans="1:19" x14ac:dyDescent="0.3">
      <c r="A1193" t="s">
        <v>17</v>
      </c>
      <c r="B1193">
        <v>1</v>
      </c>
      <c r="C1193" t="s">
        <v>15</v>
      </c>
      <c r="D1193" t="str">
        <f t="shared" si="37"/>
        <v>Low</v>
      </c>
      <c r="E1193">
        <v>1</v>
      </c>
      <c r="F1193">
        <v>1</v>
      </c>
      <c r="G1193">
        <v>0</v>
      </c>
      <c r="H1193">
        <v>1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1</v>
      </c>
      <c r="O1193" cm="1">
        <f t="array" ref="O1193">$U$2*_xlfn.IFS(C1193="data_analyst",$V$5,C1193="data_engineer",$V$6,C1193="data_scientist",$V$7)*_xlfn.IFS(E1193=0,$V$12,E1193=1,$V$11)*_xlfn.IFS(F1193=0,$V$17,F1193=1,$V$16)*_xlfn.IFS(G1193=0,$V$22,G1193=1,$V$21)*_xlfn.IFS(H1193=0,$V$27,H1193=1,$V$26)*_xlfn.IFS(I1193=0,$V$32,I1193=1,$V$31)*_xlfn.IFS(J1193=0,$V$37,J1193=1,$V$36)*_xlfn.IFS(K1193=0,$V$42,K1193=1,$V$41)*_xlfn.IFS(L1193=0,$V$47,L1193=1,$V$46)*_xlfn.IFS(M1193=0,$V$52,M1193=1,$V$51)*_xlfn.IFS(N1193=0,$V$57,N1193=1,$V$56)</f>
        <v>1.3529660721793594E-3</v>
      </c>
      <c r="P1193" cm="1">
        <f t="array" ref="P1193">$V$2*_xlfn.IFS(C1193="data_analyst",$X$5,C1193="data_engineer",$X$6,C1193="data_scientist",$X$7)*_xlfn.IFS(E1193=0,$X$12,E1193=1,$X$11)*_xlfn.IFS(F1193=0,$X$17,F1193=1,$X$16)*_xlfn.IFS(G1193=0,$X$22,G1193=1,$X$21)*_xlfn.IFS(H1193=0,$X$27,H1193=1,$X$26)*_xlfn.IFS(I1193=0,$X$32,I1193=1,$X$31)*_xlfn.IFS(J1193=0,$X$37,J1193=1,$X$36)*_xlfn.IFS(K1193=0,$X$42,K1193=1,$X$41)*_xlfn.IFS(L1193=0,$X$47,L1193=1,$X$46)*_xlfn.IFS(M1193=0,$X$52,M1193=1,$X$51)*_xlfn.IFS(N1193=0,$X$57,N1193=1,$X$56)</f>
        <v>7.3062549825575368E-5</v>
      </c>
      <c r="Q1193" cm="1">
        <f t="array" ref="Q1193">$W$2*_xlfn.IFS(C1193="data_analyst",$Z$5,C1193="data_engineer",$Z$6,C1193="data_scientist",$Z$7)*_xlfn.IFS(E1193=0,$Z$12,E1193=1,$Z$11)*_xlfn.IFS(F1193=0,$Z$17,F1193=1,$Z$16)*_xlfn.IFS(G1193=0,$Z$22,G1193=1,$Z$21)*_xlfn.IFS(H1193=0,$Z$27,H1193=1,$Z$26)*_xlfn.IFS(I1193=0,$Z$32,I1193=1,$Z$31)*_xlfn.IFS(J1193=0,$Z$37,J1193=1,$Z$36)*_xlfn.IFS(K1193=0,$Z$42,K1193=1,$Z$41)*_xlfn.IFS(L1193=0,$Z$47,L1193=1,$Z$46)*_xlfn.IFS(M1193=0,$Z$52,M1193=1,$Z$51)*_xlfn.IFS(N1193=0,$Z$57,N1193=1,$Z$56)</f>
        <v>2.1952207881390927E-4</v>
      </c>
      <c r="R1193" t="str" cm="1">
        <f t="array" ref="R1193">_xlfn.IFS(AND(O1193&gt;P1193,O1193&gt;Q1193),"Low",AND(P1193&gt;O1193,P1193&gt;Q1193),"Medium",AND(Q1193&gt;O1193,Q1193&gt;P1193),"High")</f>
        <v>Low</v>
      </c>
      <c r="S1193" t="str">
        <f t="shared" si="38"/>
        <v>T</v>
      </c>
    </row>
    <row r="1194" spans="1:19" x14ac:dyDescent="0.3">
      <c r="A1194" t="s">
        <v>17</v>
      </c>
      <c r="B1194">
        <v>4</v>
      </c>
      <c r="C1194" t="s">
        <v>15</v>
      </c>
      <c r="D1194" t="str">
        <f t="shared" si="37"/>
        <v>Low</v>
      </c>
      <c r="E1194">
        <v>1</v>
      </c>
      <c r="F1194">
        <v>1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1</v>
      </c>
      <c r="O1194" cm="1">
        <f t="array" ref="O1194">$U$2*_xlfn.IFS(C1194="data_analyst",$V$5,C1194="data_engineer",$V$6,C1194="data_scientist",$V$7)*_xlfn.IFS(E1194=0,$V$12,E1194=1,$V$11)*_xlfn.IFS(F1194=0,$V$17,F1194=1,$V$16)*_xlfn.IFS(G1194=0,$V$22,G1194=1,$V$21)*_xlfn.IFS(H1194=0,$V$27,H1194=1,$V$26)*_xlfn.IFS(I1194=0,$V$32,I1194=1,$V$31)*_xlfn.IFS(J1194=0,$V$37,J1194=1,$V$36)*_xlfn.IFS(K1194=0,$V$42,K1194=1,$V$41)*_xlfn.IFS(L1194=0,$V$47,L1194=1,$V$46)*_xlfn.IFS(M1194=0,$V$52,M1194=1,$V$51)*_xlfn.IFS(N1194=0,$V$57,N1194=1,$V$56)</f>
        <v>3.4529023654390459E-5</v>
      </c>
      <c r="P1194" cm="1">
        <f t="array" ref="P1194">$V$2*_xlfn.IFS(C1194="data_analyst",$X$5,C1194="data_engineer",$X$6,C1194="data_scientist",$X$7)*_xlfn.IFS(E1194=0,$X$12,E1194=1,$X$11)*_xlfn.IFS(F1194=0,$X$17,F1194=1,$X$16)*_xlfn.IFS(G1194=0,$X$22,G1194=1,$X$21)*_xlfn.IFS(H1194=0,$X$27,H1194=1,$X$26)*_xlfn.IFS(I1194=0,$X$32,I1194=1,$X$31)*_xlfn.IFS(J1194=0,$X$37,J1194=1,$X$36)*_xlfn.IFS(K1194=0,$X$42,K1194=1,$X$41)*_xlfn.IFS(L1194=0,$X$47,L1194=1,$X$46)*_xlfn.IFS(M1194=0,$X$52,M1194=1,$X$51)*_xlfn.IFS(N1194=0,$X$57,N1194=1,$X$56)</f>
        <v>2.1405287838225482E-4</v>
      </c>
      <c r="Q1194" cm="1">
        <f t="array" ref="Q1194">$W$2*_xlfn.IFS(C1194="data_analyst",$Z$5,C1194="data_engineer",$Z$6,C1194="data_scientist",$Z$7)*_xlfn.IFS(E1194=0,$Z$12,E1194=1,$Z$11)*_xlfn.IFS(F1194=0,$Z$17,F1194=1,$Z$16)*_xlfn.IFS(G1194=0,$Z$22,G1194=1,$Z$21)*_xlfn.IFS(H1194=0,$Z$27,H1194=1,$Z$26)*_xlfn.IFS(I1194=0,$Z$32,I1194=1,$Z$31)*_xlfn.IFS(J1194=0,$Z$37,J1194=1,$Z$36)*_xlfn.IFS(K1194=0,$Z$42,K1194=1,$Z$41)*_xlfn.IFS(L1194=0,$Z$47,L1194=1,$Z$46)*_xlfn.IFS(M1194=0,$Z$52,M1194=1,$Z$51)*_xlfn.IFS(N1194=0,$Z$57,N1194=1,$Z$56)</f>
        <v>2.0123344939503761E-4</v>
      </c>
      <c r="R1194" t="str" cm="1">
        <f t="array" ref="R1194">_xlfn.IFS(AND(O1194&gt;P1194,O1194&gt;Q1194),"Low",AND(P1194&gt;O1194,P1194&gt;Q1194),"Medium",AND(Q1194&gt;O1194,Q1194&gt;P1194),"High")</f>
        <v>Medium</v>
      </c>
      <c r="S1194" t="str">
        <f t="shared" si="38"/>
        <v>F</v>
      </c>
    </row>
    <row r="1195" spans="1:19" x14ac:dyDescent="0.3">
      <c r="A1195" t="s">
        <v>17</v>
      </c>
      <c r="B1195">
        <v>1</v>
      </c>
      <c r="C1195" t="s">
        <v>15</v>
      </c>
      <c r="D1195" t="str">
        <f t="shared" si="37"/>
        <v>Low</v>
      </c>
      <c r="E1195">
        <v>1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 cm="1">
        <f t="array" ref="O1195">$U$2*_xlfn.IFS(C1195="data_analyst",$V$5,C1195="data_engineer",$V$6,C1195="data_scientist",$V$7)*_xlfn.IFS(E1195=0,$V$12,E1195=1,$V$11)*_xlfn.IFS(F1195=0,$V$17,F1195=1,$V$16)*_xlfn.IFS(G1195=0,$V$22,G1195=1,$V$21)*_xlfn.IFS(H1195=0,$V$27,H1195=1,$V$26)*_xlfn.IFS(I1195=0,$V$32,I1195=1,$V$31)*_xlfn.IFS(J1195=0,$V$37,J1195=1,$V$36)*_xlfn.IFS(K1195=0,$V$42,K1195=1,$V$41)*_xlfn.IFS(L1195=0,$V$47,L1195=1,$V$46)*_xlfn.IFS(M1195=0,$V$52,M1195=1,$V$51)*_xlfn.IFS(N1195=0,$V$57,N1195=1,$V$56)</f>
        <v>2.199570172505634E-3</v>
      </c>
      <c r="P1195" cm="1">
        <f t="array" ref="P1195">$V$2*_xlfn.IFS(C1195="data_analyst",$X$5,C1195="data_engineer",$X$6,C1195="data_scientist",$X$7)*_xlfn.IFS(E1195=0,$X$12,E1195=1,$X$11)*_xlfn.IFS(F1195=0,$X$17,F1195=1,$X$16)*_xlfn.IFS(G1195=0,$X$22,G1195=1,$X$21)*_xlfn.IFS(H1195=0,$X$27,H1195=1,$X$26)*_xlfn.IFS(I1195=0,$X$32,I1195=1,$X$31)*_xlfn.IFS(J1195=0,$X$37,J1195=1,$X$36)*_xlfn.IFS(K1195=0,$X$42,K1195=1,$X$41)*_xlfn.IFS(L1195=0,$X$47,L1195=1,$X$46)*_xlfn.IFS(M1195=0,$X$52,M1195=1,$X$51)*_xlfn.IFS(N1195=0,$X$57,N1195=1,$X$56)</f>
        <v>2.017729808510536E-5</v>
      </c>
      <c r="Q1195" cm="1">
        <f t="array" ref="Q1195">$W$2*_xlfn.IFS(C1195="data_analyst",$Z$5,C1195="data_engineer",$Z$6,C1195="data_scientist",$Z$7)*_xlfn.IFS(E1195=0,$Z$12,E1195=1,$Z$11)*_xlfn.IFS(F1195=0,$Z$17,F1195=1,$Z$16)*_xlfn.IFS(G1195=0,$Z$22,G1195=1,$Z$21)*_xlfn.IFS(H1195=0,$Z$27,H1195=1,$Z$26)*_xlfn.IFS(I1195=0,$Z$32,I1195=1,$Z$31)*_xlfn.IFS(J1195=0,$Z$37,J1195=1,$Z$36)*_xlfn.IFS(K1195=0,$Z$42,K1195=1,$Z$41)*_xlfn.IFS(L1195=0,$Z$47,L1195=1,$Z$46)*_xlfn.IFS(M1195=0,$Z$52,M1195=1,$Z$51)*_xlfn.IFS(N1195=0,$Z$57,N1195=1,$Z$56)</f>
        <v>2.2446977393923728E-4</v>
      </c>
      <c r="R1195" t="str" cm="1">
        <f t="array" ref="R1195">_xlfn.IFS(AND(O1195&gt;P1195,O1195&gt;Q1195),"Low",AND(P1195&gt;O1195,P1195&gt;Q1195),"Medium",AND(Q1195&gt;O1195,Q1195&gt;P1195),"High")</f>
        <v>Low</v>
      </c>
      <c r="S1195" t="str">
        <f t="shared" si="38"/>
        <v>T</v>
      </c>
    </row>
    <row r="1196" spans="1:19" x14ac:dyDescent="0.3">
      <c r="A1196" t="s">
        <v>17</v>
      </c>
      <c r="B1196">
        <v>3</v>
      </c>
      <c r="C1196" t="s">
        <v>15</v>
      </c>
      <c r="D1196" t="str">
        <f t="shared" si="37"/>
        <v>Low</v>
      </c>
      <c r="E1196">
        <v>1</v>
      </c>
      <c r="F1196">
        <v>1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 cm="1">
        <f t="array" ref="O1196">$U$2*_xlfn.IFS(C1196="data_analyst",$V$5,C1196="data_engineer",$V$6,C1196="data_scientist",$V$7)*_xlfn.IFS(E1196=0,$V$12,E1196=1,$V$11)*_xlfn.IFS(F1196=0,$V$17,F1196=1,$V$16)*_xlfn.IFS(G1196=0,$V$22,G1196=1,$V$21)*_xlfn.IFS(H1196=0,$V$27,H1196=1,$V$26)*_xlfn.IFS(I1196=0,$V$32,I1196=1,$V$31)*_xlfn.IFS(J1196=0,$V$37,J1196=1,$V$36)*_xlfn.IFS(K1196=0,$V$42,K1196=1,$V$41)*_xlfn.IFS(L1196=0,$V$47,L1196=1,$V$46)*_xlfn.IFS(M1196=0,$V$52,M1196=1,$V$51)*_xlfn.IFS(N1196=0,$V$57,N1196=1,$V$56)</f>
        <v>3.9403236618976408E-3</v>
      </c>
      <c r="P1196" cm="1">
        <f t="array" ref="P1196">$V$2*_xlfn.IFS(C1196="data_analyst",$X$5,C1196="data_engineer",$X$6,C1196="data_scientist",$X$7)*_xlfn.IFS(E1196=0,$X$12,E1196=1,$X$11)*_xlfn.IFS(F1196=0,$X$17,F1196=1,$X$16)*_xlfn.IFS(G1196=0,$X$22,G1196=1,$X$21)*_xlfn.IFS(H1196=0,$X$27,H1196=1,$X$26)*_xlfn.IFS(I1196=0,$X$32,I1196=1,$X$31)*_xlfn.IFS(J1196=0,$X$37,J1196=1,$X$36)*_xlfn.IFS(K1196=0,$X$42,K1196=1,$X$41)*_xlfn.IFS(L1196=0,$X$47,L1196=1,$X$46)*_xlfn.IFS(M1196=0,$X$52,M1196=1,$X$51)*_xlfn.IFS(N1196=0,$X$57,N1196=1,$X$56)</f>
        <v>3.0180978526078798E-4</v>
      </c>
      <c r="Q1196" cm="1">
        <f t="array" ref="Q1196">$W$2*_xlfn.IFS(C1196="data_analyst",$Z$5,C1196="data_engineer",$Z$6,C1196="data_scientist",$Z$7)*_xlfn.IFS(E1196=0,$Z$12,E1196=1,$Z$11)*_xlfn.IFS(F1196=0,$Z$17,F1196=1,$Z$16)*_xlfn.IFS(G1196=0,$Z$22,G1196=1,$Z$21)*_xlfn.IFS(H1196=0,$Z$27,H1196=1,$Z$26)*_xlfn.IFS(I1196=0,$Z$32,I1196=1,$Z$31)*_xlfn.IFS(J1196=0,$Z$37,J1196=1,$Z$36)*_xlfn.IFS(K1196=0,$Z$42,K1196=1,$Z$41)*_xlfn.IFS(L1196=0,$Z$47,L1196=1,$Z$46)*_xlfn.IFS(M1196=0,$Z$52,M1196=1,$Z$51)*_xlfn.IFS(N1196=0,$Z$57,N1196=1,$Z$56)</f>
        <v>7.8232365000124708E-4</v>
      </c>
      <c r="R1196" t="str" cm="1">
        <f t="array" ref="R1196">_xlfn.IFS(AND(O1196&gt;P1196,O1196&gt;Q1196),"Low",AND(P1196&gt;O1196,P1196&gt;Q1196),"Medium",AND(Q1196&gt;O1196,Q1196&gt;P1196),"High")</f>
        <v>Low</v>
      </c>
      <c r="S1196" t="str">
        <f t="shared" si="38"/>
        <v>T</v>
      </c>
    </row>
    <row r="1197" spans="1:19" x14ac:dyDescent="0.3">
      <c r="A1197" t="s">
        <v>17</v>
      </c>
      <c r="B1197">
        <v>1</v>
      </c>
      <c r="C1197" t="s">
        <v>15</v>
      </c>
      <c r="D1197" t="str">
        <f t="shared" si="37"/>
        <v>Low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 cm="1">
        <f t="array" ref="O1197">$U$2*_xlfn.IFS(C1197="data_analyst",$V$5,C1197="data_engineer",$V$6,C1197="data_scientist",$V$7)*_xlfn.IFS(E1197=0,$V$12,E1197=1,$V$11)*_xlfn.IFS(F1197=0,$V$17,F1197=1,$V$16)*_xlfn.IFS(G1197=0,$V$22,G1197=1,$V$21)*_xlfn.IFS(H1197=0,$V$27,H1197=1,$V$26)*_xlfn.IFS(I1197=0,$V$32,I1197=1,$V$31)*_xlfn.IFS(J1197=0,$V$37,J1197=1,$V$36)*_xlfn.IFS(K1197=0,$V$42,K1197=1,$V$41)*_xlfn.IFS(L1197=0,$V$47,L1197=1,$V$46)*_xlfn.IFS(M1197=0,$V$52,M1197=1,$V$51)*_xlfn.IFS(N1197=0,$V$57,N1197=1,$V$56)</f>
        <v>1.8002646761135725E-2</v>
      </c>
      <c r="P1197" cm="1">
        <f t="array" ref="P1197">$V$2*_xlfn.IFS(C1197="data_analyst",$X$5,C1197="data_engineer",$X$6,C1197="data_scientist",$X$7)*_xlfn.IFS(E1197=0,$X$12,E1197=1,$X$11)*_xlfn.IFS(F1197=0,$X$17,F1197=1,$X$16)*_xlfn.IFS(G1197=0,$X$22,G1197=1,$X$21)*_xlfn.IFS(H1197=0,$X$27,H1197=1,$X$26)*_xlfn.IFS(I1197=0,$X$32,I1197=1,$X$31)*_xlfn.IFS(J1197=0,$X$37,J1197=1,$X$36)*_xlfn.IFS(K1197=0,$X$42,K1197=1,$X$41)*_xlfn.IFS(L1197=0,$X$47,L1197=1,$X$46)*_xlfn.IFS(M1197=0,$X$52,M1197=1,$X$51)*_xlfn.IFS(N1197=0,$X$57,N1197=1,$X$56)</f>
        <v>1.1404719368761322E-4</v>
      </c>
      <c r="Q1197" cm="1">
        <f t="array" ref="Q1197">$W$2*_xlfn.IFS(C1197="data_analyst",$Z$5,C1197="data_engineer",$Z$6,C1197="data_scientist",$Z$7)*_xlfn.IFS(E1197=0,$Z$12,E1197=1,$Z$11)*_xlfn.IFS(F1197=0,$Z$17,F1197=1,$Z$16)*_xlfn.IFS(G1197=0,$Z$22,G1197=1,$Z$21)*_xlfn.IFS(H1197=0,$Z$27,H1197=1,$Z$26)*_xlfn.IFS(I1197=0,$Z$32,I1197=1,$Z$31)*_xlfn.IFS(J1197=0,$Z$37,J1197=1,$Z$36)*_xlfn.IFS(K1197=0,$Z$42,K1197=1,$Z$41)*_xlfn.IFS(L1197=0,$Z$47,L1197=1,$Z$46)*_xlfn.IFS(M1197=0,$Z$52,M1197=1,$Z$51)*_xlfn.IFS(N1197=0,$Z$57,N1197=1,$Z$56)</f>
        <v>1.0309290867700006E-3</v>
      </c>
      <c r="R1197" t="str" cm="1">
        <f t="array" ref="R1197">_xlfn.IFS(AND(O1197&gt;P1197,O1197&gt;Q1197),"Low",AND(P1197&gt;O1197,P1197&gt;Q1197),"Medium",AND(Q1197&gt;O1197,Q1197&gt;P1197),"High")</f>
        <v>Low</v>
      </c>
      <c r="S1197" t="str">
        <f t="shared" si="38"/>
        <v>T</v>
      </c>
    </row>
    <row r="1198" spans="1:19" x14ac:dyDescent="0.3">
      <c r="A1198" t="s">
        <v>17</v>
      </c>
      <c r="B1198">
        <v>1</v>
      </c>
      <c r="C1198" t="s">
        <v>15</v>
      </c>
      <c r="D1198" t="str">
        <f t="shared" si="37"/>
        <v>Low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 cm="1">
        <f t="array" ref="O1198">$U$2*_xlfn.IFS(C1198="data_analyst",$V$5,C1198="data_engineer",$V$6,C1198="data_scientist",$V$7)*_xlfn.IFS(E1198=0,$V$12,E1198=1,$V$11)*_xlfn.IFS(F1198=0,$V$17,F1198=1,$V$16)*_xlfn.IFS(G1198=0,$V$22,G1198=1,$V$21)*_xlfn.IFS(H1198=0,$V$27,H1198=1,$V$26)*_xlfn.IFS(I1198=0,$V$32,I1198=1,$V$31)*_xlfn.IFS(J1198=0,$V$37,J1198=1,$V$36)*_xlfn.IFS(K1198=0,$V$42,K1198=1,$V$41)*_xlfn.IFS(L1198=0,$V$47,L1198=1,$V$46)*_xlfn.IFS(M1198=0,$V$52,M1198=1,$V$51)*_xlfn.IFS(N1198=0,$V$57,N1198=1,$V$56)</f>
        <v>1.8002646761135725E-2</v>
      </c>
      <c r="P1198" cm="1">
        <f t="array" ref="P1198">$V$2*_xlfn.IFS(C1198="data_analyst",$X$5,C1198="data_engineer",$X$6,C1198="data_scientist",$X$7)*_xlfn.IFS(E1198=0,$X$12,E1198=1,$X$11)*_xlfn.IFS(F1198=0,$X$17,F1198=1,$X$16)*_xlfn.IFS(G1198=0,$X$22,G1198=1,$X$21)*_xlfn.IFS(H1198=0,$X$27,H1198=1,$X$26)*_xlfn.IFS(I1198=0,$X$32,I1198=1,$X$31)*_xlfn.IFS(J1198=0,$X$37,J1198=1,$X$36)*_xlfn.IFS(K1198=0,$X$42,K1198=1,$X$41)*_xlfn.IFS(L1198=0,$X$47,L1198=1,$X$46)*_xlfn.IFS(M1198=0,$X$52,M1198=1,$X$51)*_xlfn.IFS(N1198=0,$X$57,N1198=1,$X$56)</f>
        <v>1.1404719368761322E-4</v>
      </c>
      <c r="Q1198" cm="1">
        <f t="array" ref="Q1198">$W$2*_xlfn.IFS(C1198="data_analyst",$Z$5,C1198="data_engineer",$Z$6,C1198="data_scientist",$Z$7)*_xlfn.IFS(E1198=0,$Z$12,E1198=1,$Z$11)*_xlfn.IFS(F1198=0,$Z$17,F1198=1,$Z$16)*_xlfn.IFS(G1198=0,$Z$22,G1198=1,$Z$21)*_xlfn.IFS(H1198=0,$Z$27,H1198=1,$Z$26)*_xlfn.IFS(I1198=0,$Z$32,I1198=1,$Z$31)*_xlfn.IFS(J1198=0,$Z$37,J1198=1,$Z$36)*_xlfn.IFS(K1198=0,$Z$42,K1198=1,$Z$41)*_xlfn.IFS(L1198=0,$Z$47,L1198=1,$Z$46)*_xlfn.IFS(M1198=0,$Z$52,M1198=1,$Z$51)*_xlfn.IFS(N1198=0,$Z$57,N1198=1,$Z$56)</f>
        <v>1.0309290867700006E-3</v>
      </c>
      <c r="R1198" t="str" cm="1">
        <f t="array" ref="R1198">_xlfn.IFS(AND(O1198&gt;P1198,O1198&gt;Q1198),"Low",AND(P1198&gt;O1198,P1198&gt;Q1198),"Medium",AND(Q1198&gt;O1198,Q1198&gt;P1198),"High")</f>
        <v>Low</v>
      </c>
      <c r="S1198" t="str">
        <f t="shared" si="38"/>
        <v>T</v>
      </c>
    </row>
    <row r="1199" spans="1:19" x14ac:dyDescent="0.3">
      <c r="A1199" t="s">
        <v>17</v>
      </c>
      <c r="B1199">
        <v>1</v>
      </c>
      <c r="C1199" t="s">
        <v>15</v>
      </c>
      <c r="D1199" t="str">
        <f t="shared" si="37"/>
        <v>Low</v>
      </c>
      <c r="E1199">
        <v>1</v>
      </c>
      <c r="F1199">
        <v>1</v>
      </c>
      <c r="G1199">
        <v>0</v>
      </c>
      <c r="H1199">
        <v>1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1</v>
      </c>
      <c r="O1199" cm="1">
        <f t="array" ref="O1199">$U$2*_xlfn.IFS(C1199="data_analyst",$V$5,C1199="data_engineer",$V$6,C1199="data_scientist",$V$7)*_xlfn.IFS(E1199=0,$V$12,E1199=1,$V$11)*_xlfn.IFS(F1199=0,$V$17,F1199=1,$V$16)*_xlfn.IFS(G1199=0,$V$22,G1199=1,$V$21)*_xlfn.IFS(H1199=0,$V$27,H1199=1,$V$26)*_xlfn.IFS(I1199=0,$V$32,I1199=1,$V$31)*_xlfn.IFS(J1199=0,$V$37,J1199=1,$V$36)*_xlfn.IFS(K1199=0,$V$42,K1199=1,$V$41)*_xlfn.IFS(L1199=0,$V$47,L1199=1,$V$46)*_xlfn.IFS(M1199=0,$V$52,M1199=1,$V$51)*_xlfn.IFS(N1199=0,$V$57,N1199=1,$V$56)</f>
        <v>1.3529660721793594E-3</v>
      </c>
      <c r="P1199" cm="1">
        <f t="array" ref="P1199">$V$2*_xlfn.IFS(C1199="data_analyst",$X$5,C1199="data_engineer",$X$6,C1199="data_scientist",$X$7)*_xlfn.IFS(E1199=0,$X$12,E1199=1,$X$11)*_xlfn.IFS(F1199=0,$X$17,F1199=1,$X$16)*_xlfn.IFS(G1199=0,$X$22,G1199=1,$X$21)*_xlfn.IFS(H1199=0,$X$27,H1199=1,$X$26)*_xlfn.IFS(I1199=0,$X$32,I1199=1,$X$31)*_xlfn.IFS(J1199=0,$X$37,J1199=1,$X$36)*_xlfn.IFS(K1199=0,$X$42,K1199=1,$X$41)*_xlfn.IFS(L1199=0,$X$47,L1199=1,$X$46)*_xlfn.IFS(M1199=0,$X$52,M1199=1,$X$51)*_xlfn.IFS(N1199=0,$X$57,N1199=1,$X$56)</f>
        <v>7.3062549825575368E-5</v>
      </c>
      <c r="Q1199" cm="1">
        <f t="array" ref="Q1199">$W$2*_xlfn.IFS(C1199="data_analyst",$Z$5,C1199="data_engineer",$Z$6,C1199="data_scientist",$Z$7)*_xlfn.IFS(E1199=0,$Z$12,E1199=1,$Z$11)*_xlfn.IFS(F1199=0,$Z$17,F1199=1,$Z$16)*_xlfn.IFS(G1199=0,$Z$22,G1199=1,$Z$21)*_xlfn.IFS(H1199=0,$Z$27,H1199=1,$Z$26)*_xlfn.IFS(I1199=0,$Z$32,I1199=1,$Z$31)*_xlfn.IFS(J1199=0,$Z$37,J1199=1,$Z$36)*_xlfn.IFS(K1199=0,$Z$42,K1199=1,$Z$41)*_xlfn.IFS(L1199=0,$Z$47,L1199=1,$Z$46)*_xlfn.IFS(M1199=0,$Z$52,M1199=1,$Z$51)*_xlfn.IFS(N1199=0,$Z$57,N1199=1,$Z$56)</f>
        <v>2.1952207881390927E-4</v>
      </c>
      <c r="R1199" t="str" cm="1">
        <f t="array" ref="R1199">_xlfn.IFS(AND(O1199&gt;P1199,O1199&gt;Q1199),"Low",AND(P1199&gt;O1199,P1199&gt;Q1199),"Medium",AND(Q1199&gt;O1199,Q1199&gt;P1199),"High")</f>
        <v>Low</v>
      </c>
      <c r="S1199" t="str">
        <f t="shared" si="38"/>
        <v>T</v>
      </c>
    </row>
    <row r="1200" spans="1:19" x14ac:dyDescent="0.3">
      <c r="A1200" t="s">
        <v>17</v>
      </c>
      <c r="B1200">
        <v>0</v>
      </c>
      <c r="C1200" t="s">
        <v>15</v>
      </c>
      <c r="D1200" t="str">
        <f t="shared" si="37"/>
        <v>Low</v>
      </c>
      <c r="E1200">
        <v>0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</v>
      </c>
      <c r="O1200" cm="1">
        <f t="array" ref="O1200">$U$2*_xlfn.IFS(C1200="data_analyst",$V$5,C1200="data_engineer",$V$6,C1200="data_scientist",$V$7)*_xlfn.IFS(E1200=0,$V$12,E1200=1,$V$11)*_xlfn.IFS(F1200=0,$V$17,F1200=1,$V$16)*_xlfn.IFS(G1200=0,$V$22,G1200=1,$V$21)*_xlfn.IFS(H1200=0,$V$27,H1200=1,$V$26)*_xlfn.IFS(I1200=0,$V$32,I1200=1,$V$31)*_xlfn.IFS(J1200=0,$V$37,J1200=1,$V$36)*_xlfn.IFS(K1200=0,$V$42,K1200=1,$V$41)*_xlfn.IFS(L1200=0,$V$47,L1200=1,$V$46)*_xlfn.IFS(M1200=0,$V$52,M1200=1,$V$51)*_xlfn.IFS(N1200=0,$V$57,N1200=1,$V$56)</f>
        <v>2.3455829444072339E-2</v>
      </c>
      <c r="P1200" cm="1">
        <f t="array" ref="P1200">$V$2*_xlfn.IFS(C1200="data_analyst",$X$5,C1200="data_engineer",$X$6,C1200="data_scientist",$X$7)*_xlfn.IFS(E1200=0,$X$12,E1200=1,$X$11)*_xlfn.IFS(F1200=0,$X$17,F1200=1,$X$16)*_xlfn.IFS(G1200=0,$X$22,G1200=1,$X$21)*_xlfn.IFS(H1200=0,$X$27,H1200=1,$X$26)*_xlfn.IFS(I1200=0,$X$32,I1200=1,$X$31)*_xlfn.IFS(J1200=0,$X$37,J1200=1,$X$36)*_xlfn.IFS(K1200=0,$X$42,K1200=1,$X$41)*_xlfn.IFS(L1200=0,$X$47,L1200=1,$X$46)*_xlfn.IFS(M1200=0,$X$52,M1200=1,$X$51)*_xlfn.IFS(N1200=0,$X$57,N1200=1,$X$56)</f>
        <v>1.3229474467763136E-4</v>
      </c>
      <c r="Q1200" cm="1">
        <f t="array" ref="Q1200">$W$2*_xlfn.IFS(C1200="data_analyst",$Z$5,C1200="data_engineer",$Z$6,C1200="data_scientist",$Z$7)*_xlfn.IFS(E1200=0,$Z$12,E1200=1,$Z$11)*_xlfn.IFS(F1200=0,$Z$17,F1200=1,$Z$16)*_xlfn.IFS(G1200=0,$Z$22,G1200=1,$Z$21)*_xlfn.IFS(H1200=0,$Z$27,H1200=1,$Z$26)*_xlfn.IFS(I1200=0,$Z$32,I1200=1,$Z$31)*_xlfn.IFS(J1200=0,$Z$37,J1200=1,$Z$36)*_xlfn.IFS(K1200=0,$Z$42,K1200=1,$Z$41)*_xlfn.IFS(L1200=0,$Z$47,L1200=1,$Z$46)*_xlfn.IFS(M1200=0,$Z$52,M1200=1,$Z$51)*_xlfn.IFS(N1200=0,$Z$57,N1200=1,$Z$56)</f>
        <v>1.0934096374833335E-3</v>
      </c>
      <c r="R1200" t="str" cm="1">
        <f t="array" ref="R1200">_xlfn.IFS(AND(O1200&gt;P1200,O1200&gt;Q1200),"Low",AND(P1200&gt;O1200,P1200&gt;Q1200),"Medium",AND(Q1200&gt;O1200,Q1200&gt;P1200),"High")</f>
        <v>Low</v>
      </c>
      <c r="S1200" t="str">
        <f t="shared" si="38"/>
        <v>T</v>
      </c>
    </row>
    <row r="1201" spans="1:19" x14ac:dyDescent="0.3">
      <c r="A1201" t="s">
        <v>17</v>
      </c>
      <c r="B1201">
        <v>6</v>
      </c>
      <c r="C1201" t="s">
        <v>15</v>
      </c>
      <c r="D1201" t="str">
        <f t="shared" si="37"/>
        <v>Low</v>
      </c>
      <c r="E1201">
        <v>1</v>
      </c>
      <c r="F1201">
        <v>1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1</v>
      </c>
      <c r="O1201" cm="1">
        <f t="array" ref="O1201">$U$2*_xlfn.IFS(C1201="data_analyst",$V$5,C1201="data_engineer",$V$6,C1201="data_scientist",$V$7)*_xlfn.IFS(E1201=0,$V$12,E1201=1,$V$11)*_xlfn.IFS(F1201=0,$V$17,F1201=1,$V$16)*_xlfn.IFS(G1201=0,$V$22,G1201=1,$V$21)*_xlfn.IFS(H1201=0,$V$27,H1201=1,$V$26)*_xlfn.IFS(I1201=0,$V$32,I1201=1,$V$31)*_xlfn.IFS(J1201=0,$V$37,J1201=1,$V$36)*_xlfn.IFS(K1201=0,$V$42,K1201=1,$V$41)*_xlfn.IFS(L1201=0,$V$47,L1201=1,$V$46)*_xlfn.IFS(M1201=0,$V$52,M1201=1,$V$51)*_xlfn.IFS(N1201=0,$V$57,N1201=1,$V$56)</f>
        <v>3.7788725588974699E-3</v>
      </c>
      <c r="P1201" cm="1">
        <f t="array" ref="P1201">$V$2*_xlfn.IFS(C1201="data_analyst",$X$5,C1201="data_engineer",$X$6,C1201="data_scientist",$X$7)*_xlfn.IFS(E1201=0,$X$12,E1201=1,$X$11)*_xlfn.IFS(F1201=0,$X$17,F1201=1,$X$16)*_xlfn.IFS(G1201=0,$X$22,G1201=1,$X$21)*_xlfn.IFS(H1201=0,$X$27,H1201=1,$X$26)*_xlfn.IFS(I1201=0,$X$32,I1201=1,$X$31)*_xlfn.IFS(J1201=0,$X$37,J1201=1,$X$36)*_xlfn.IFS(K1201=0,$X$42,K1201=1,$X$41)*_xlfn.IFS(L1201=0,$X$47,L1201=1,$X$46)*_xlfn.IFS(M1201=0,$X$52,M1201=1,$X$51)*_xlfn.IFS(N1201=0,$X$57,N1201=1,$X$56)</f>
        <v>8.3520429436262781E-5</v>
      </c>
      <c r="Q1201" cm="1">
        <f t="array" ref="Q1201">$W$2*_xlfn.IFS(C1201="data_analyst",$Z$5,C1201="data_engineer",$Z$6,C1201="data_scientist",$Z$7)*_xlfn.IFS(E1201=0,$Z$12,E1201=1,$Z$11)*_xlfn.IFS(F1201=0,$Z$17,F1201=1,$Z$16)*_xlfn.IFS(G1201=0,$Z$22,G1201=1,$Z$21)*_xlfn.IFS(H1201=0,$Z$27,H1201=1,$Z$26)*_xlfn.IFS(I1201=0,$Z$32,I1201=1,$Z$31)*_xlfn.IFS(J1201=0,$Z$37,J1201=1,$Z$36)*_xlfn.IFS(K1201=0,$Z$42,K1201=1,$Z$41)*_xlfn.IFS(L1201=0,$Z$47,L1201=1,$Z$46)*_xlfn.IFS(M1201=0,$Z$52,M1201=1,$Z$51)*_xlfn.IFS(N1201=0,$Z$57,N1201=1,$Z$56)</f>
        <v>4.0768386065440299E-4</v>
      </c>
      <c r="R1201" t="str" cm="1">
        <f t="array" ref="R1201">_xlfn.IFS(AND(O1201&gt;P1201,O1201&gt;Q1201),"Low",AND(P1201&gt;O1201,P1201&gt;Q1201),"Medium",AND(Q1201&gt;O1201,Q1201&gt;P1201),"High")</f>
        <v>Low</v>
      </c>
      <c r="S1201" t="str">
        <f t="shared" si="38"/>
        <v>T</v>
      </c>
    </row>
    <row r="1202" spans="1:19" x14ac:dyDescent="0.3">
      <c r="A1202" t="s">
        <v>17</v>
      </c>
      <c r="B1202">
        <v>5</v>
      </c>
      <c r="C1202" t="s">
        <v>15</v>
      </c>
      <c r="D1202" t="str">
        <f t="shared" si="37"/>
        <v>Low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 cm="1">
        <f t="array" ref="O1202">$U$2*_xlfn.IFS(C1202="data_analyst",$V$5,C1202="data_engineer",$V$6,C1202="data_scientist",$V$7)*_xlfn.IFS(E1202=0,$V$12,E1202=1,$V$11)*_xlfn.IFS(F1202=0,$V$17,F1202=1,$V$16)*_xlfn.IFS(G1202=0,$V$22,G1202=1,$V$21)*_xlfn.IFS(H1202=0,$V$27,H1202=1,$V$26)*_xlfn.IFS(I1202=0,$V$32,I1202=1,$V$31)*_xlfn.IFS(J1202=0,$V$37,J1202=1,$V$36)*_xlfn.IFS(K1202=0,$V$42,K1202=1,$V$41)*_xlfn.IFS(L1202=0,$V$47,L1202=1,$V$46)*_xlfn.IFS(M1202=0,$V$52,M1202=1,$V$51)*_xlfn.IFS(N1202=0,$V$57,N1202=1,$V$56)</f>
        <v>1.8002646761135725E-2</v>
      </c>
      <c r="P1202" cm="1">
        <f t="array" ref="P1202">$V$2*_xlfn.IFS(C1202="data_analyst",$X$5,C1202="data_engineer",$X$6,C1202="data_scientist",$X$7)*_xlfn.IFS(E1202=0,$X$12,E1202=1,$X$11)*_xlfn.IFS(F1202=0,$X$17,F1202=1,$X$16)*_xlfn.IFS(G1202=0,$X$22,G1202=1,$X$21)*_xlfn.IFS(H1202=0,$X$27,H1202=1,$X$26)*_xlfn.IFS(I1202=0,$X$32,I1202=1,$X$31)*_xlfn.IFS(J1202=0,$X$37,J1202=1,$X$36)*_xlfn.IFS(K1202=0,$X$42,K1202=1,$X$41)*_xlfn.IFS(L1202=0,$X$47,L1202=1,$X$46)*_xlfn.IFS(M1202=0,$X$52,M1202=1,$X$51)*_xlfn.IFS(N1202=0,$X$57,N1202=1,$X$56)</f>
        <v>1.1404719368761322E-4</v>
      </c>
      <c r="Q1202" cm="1">
        <f t="array" ref="Q1202">$W$2*_xlfn.IFS(C1202="data_analyst",$Z$5,C1202="data_engineer",$Z$6,C1202="data_scientist",$Z$7)*_xlfn.IFS(E1202=0,$Z$12,E1202=1,$Z$11)*_xlfn.IFS(F1202=0,$Z$17,F1202=1,$Z$16)*_xlfn.IFS(G1202=0,$Z$22,G1202=1,$Z$21)*_xlfn.IFS(H1202=0,$Z$27,H1202=1,$Z$26)*_xlfn.IFS(I1202=0,$Z$32,I1202=1,$Z$31)*_xlfn.IFS(J1202=0,$Z$37,J1202=1,$Z$36)*_xlfn.IFS(K1202=0,$Z$42,K1202=1,$Z$41)*_xlfn.IFS(L1202=0,$Z$47,L1202=1,$Z$46)*_xlfn.IFS(M1202=0,$Z$52,M1202=1,$Z$51)*_xlfn.IFS(N1202=0,$Z$57,N1202=1,$Z$56)</f>
        <v>1.0309290867700006E-3</v>
      </c>
      <c r="R1202" t="str" cm="1">
        <f t="array" ref="R1202">_xlfn.IFS(AND(O1202&gt;P1202,O1202&gt;Q1202),"Low",AND(P1202&gt;O1202,P1202&gt;Q1202),"Medium",AND(Q1202&gt;O1202,Q1202&gt;P1202),"High")</f>
        <v>Low</v>
      </c>
      <c r="S1202" t="str">
        <f t="shared" si="38"/>
        <v>T</v>
      </c>
    </row>
    <row r="1203" spans="1:19" x14ac:dyDescent="0.3">
      <c r="A1203" t="s">
        <v>17</v>
      </c>
      <c r="B1203">
        <v>1</v>
      </c>
      <c r="C1203" t="s">
        <v>15</v>
      </c>
      <c r="D1203" t="str">
        <f t="shared" si="37"/>
        <v>Low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 cm="1">
        <f t="array" ref="O1203">$U$2*_xlfn.IFS(C1203="data_analyst",$V$5,C1203="data_engineer",$V$6,C1203="data_scientist",$V$7)*_xlfn.IFS(E1203=0,$V$12,E1203=1,$V$11)*_xlfn.IFS(F1203=0,$V$17,F1203=1,$V$16)*_xlfn.IFS(G1203=0,$V$22,G1203=1,$V$21)*_xlfn.IFS(H1203=0,$V$27,H1203=1,$V$26)*_xlfn.IFS(I1203=0,$V$32,I1203=1,$V$31)*_xlfn.IFS(J1203=0,$V$37,J1203=1,$V$36)*_xlfn.IFS(K1203=0,$V$42,K1203=1,$V$41)*_xlfn.IFS(L1203=0,$V$47,L1203=1,$V$46)*_xlfn.IFS(M1203=0,$V$52,M1203=1,$V$51)*_xlfn.IFS(N1203=0,$V$57,N1203=1,$V$56)</f>
        <v>1.8002646761135725E-2</v>
      </c>
      <c r="P1203" cm="1">
        <f t="array" ref="P1203">$V$2*_xlfn.IFS(C1203="data_analyst",$X$5,C1203="data_engineer",$X$6,C1203="data_scientist",$X$7)*_xlfn.IFS(E1203=0,$X$12,E1203=1,$X$11)*_xlfn.IFS(F1203=0,$X$17,F1203=1,$X$16)*_xlfn.IFS(G1203=0,$X$22,G1203=1,$X$21)*_xlfn.IFS(H1203=0,$X$27,H1203=1,$X$26)*_xlfn.IFS(I1203=0,$X$32,I1203=1,$X$31)*_xlfn.IFS(J1203=0,$X$37,J1203=1,$X$36)*_xlfn.IFS(K1203=0,$X$42,K1203=1,$X$41)*_xlfn.IFS(L1203=0,$X$47,L1203=1,$X$46)*_xlfn.IFS(M1203=0,$X$52,M1203=1,$X$51)*_xlfn.IFS(N1203=0,$X$57,N1203=1,$X$56)</f>
        <v>1.1404719368761322E-4</v>
      </c>
      <c r="Q1203" cm="1">
        <f t="array" ref="Q1203">$W$2*_xlfn.IFS(C1203="data_analyst",$Z$5,C1203="data_engineer",$Z$6,C1203="data_scientist",$Z$7)*_xlfn.IFS(E1203=0,$Z$12,E1203=1,$Z$11)*_xlfn.IFS(F1203=0,$Z$17,F1203=1,$Z$16)*_xlfn.IFS(G1203=0,$Z$22,G1203=1,$Z$21)*_xlfn.IFS(H1203=0,$Z$27,H1203=1,$Z$26)*_xlfn.IFS(I1203=0,$Z$32,I1203=1,$Z$31)*_xlfn.IFS(J1203=0,$Z$37,J1203=1,$Z$36)*_xlfn.IFS(K1203=0,$Z$42,K1203=1,$Z$41)*_xlfn.IFS(L1203=0,$Z$47,L1203=1,$Z$46)*_xlfn.IFS(M1203=0,$Z$52,M1203=1,$Z$51)*_xlfn.IFS(N1203=0,$Z$57,N1203=1,$Z$56)</f>
        <v>1.0309290867700006E-3</v>
      </c>
      <c r="R1203" t="str" cm="1">
        <f t="array" ref="R1203">_xlfn.IFS(AND(O1203&gt;P1203,O1203&gt;Q1203),"Low",AND(P1203&gt;O1203,P1203&gt;Q1203),"Medium",AND(Q1203&gt;O1203,Q1203&gt;P1203),"High")</f>
        <v>Low</v>
      </c>
      <c r="S1203" t="str">
        <f t="shared" si="38"/>
        <v>T</v>
      </c>
    </row>
    <row r="1204" spans="1:19" x14ac:dyDescent="0.3">
      <c r="A1204" t="s">
        <v>17</v>
      </c>
      <c r="B1204">
        <v>1</v>
      </c>
      <c r="C1204" t="s">
        <v>15</v>
      </c>
      <c r="D1204" t="str">
        <f t="shared" si="37"/>
        <v>Low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 cm="1">
        <f t="array" ref="O1204">$U$2*_xlfn.IFS(C1204="data_analyst",$V$5,C1204="data_engineer",$V$6,C1204="data_scientist",$V$7)*_xlfn.IFS(E1204=0,$V$12,E1204=1,$V$11)*_xlfn.IFS(F1204=0,$V$17,F1204=1,$V$16)*_xlfn.IFS(G1204=0,$V$22,G1204=1,$V$21)*_xlfn.IFS(H1204=0,$V$27,H1204=1,$V$26)*_xlfn.IFS(I1204=0,$V$32,I1204=1,$V$31)*_xlfn.IFS(J1204=0,$V$37,J1204=1,$V$36)*_xlfn.IFS(K1204=0,$V$42,K1204=1,$V$41)*_xlfn.IFS(L1204=0,$V$47,L1204=1,$V$46)*_xlfn.IFS(M1204=0,$V$52,M1204=1,$V$51)*_xlfn.IFS(N1204=0,$V$57,N1204=1,$V$56)</f>
        <v>1.8002646761135725E-2</v>
      </c>
      <c r="P1204" cm="1">
        <f t="array" ref="P1204">$V$2*_xlfn.IFS(C1204="data_analyst",$X$5,C1204="data_engineer",$X$6,C1204="data_scientist",$X$7)*_xlfn.IFS(E1204=0,$X$12,E1204=1,$X$11)*_xlfn.IFS(F1204=0,$X$17,F1204=1,$X$16)*_xlfn.IFS(G1204=0,$X$22,G1204=1,$X$21)*_xlfn.IFS(H1204=0,$X$27,H1204=1,$X$26)*_xlfn.IFS(I1204=0,$X$32,I1204=1,$X$31)*_xlfn.IFS(J1204=0,$X$37,J1204=1,$X$36)*_xlfn.IFS(K1204=0,$X$42,K1204=1,$X$41)*_xlfn.IFS(L1204=0,$X$47,L1204=1,$X$46)*_xlfn.IFS(M1204=0,$X$52,M1204=1,$X$51)*_xlfn.IFS(N1204=0,$X$57,N1204=1,$X$56)</f>
        <v>1.1404719368761322E-4</v>
      </c>
      <c r="Q1204" cm="1">
        <f t="array" ref="Q1204">$W$2*_xlfn.IFS(C1204="data_analyst",$Z$5,C1204="data_engineer",$Z$6,C1204="data_scientist",$Z$7)*_xlfn.IFS(E1204=0,$Z$12,E1204=1,$Z$11)*_xlfn.IFS(F1204=0,$Z$17,F1204=1,$Z$16)*_xlfn.IFS(G1204=0,$Z$22,G1204=1,$Z$21)*_xlfn.IFS(H1204=0,$Z$27,H1204=1,$Z$26)*_xlfn.IFS(I1204=0,$Z$32,I1204=1,$Z$31)*_xlfn.IFS(J1204=0,$Z$37,J1204=1,$Z$36)*_xlfn.IFS(K1204=0,$Z$42,K1204=1,$Z$41)*_xlfn.IFS(L1204=0,$Z$47,L1204=1,$Z$46)*_xlfn.IFS(M1204=0,$Z$52,M1204=1,$Z$51)*_xlfn.IFS(N1204=0,$Z$57,N1204=1,$Z$56)</f>
        <v>1.0309290867700006E-3</v>
      </c>
      <c r="R1204" t="str" cm="1">
        <f t="array" ref="R1204">_xlfn.IFS(AND(O1204&gt;P1204,O1204&gt;Q1204),"Low",AND(P1204&gt;O1204,P1204&gt;Q1204),"Medium",AND(Q1204&gt;O1204,Q1204&gt;P1204),"High")</f>
        <v>Low</v>
      </c>
      <c r="S1204" t="str">
        <f t="shared" si="38"/>
        <v>T</v>
      </c>
    </row>
    <row r="1205" spans="1:19" x14ac:dyDescent="0.3">
      <c r="A1205" t="s">
        <v>17</v>
      </c>
      <c r="B1205">
        <v>4</v>
      </c>
      <c r="C1205" t="s">
        <v>15</v>
      </c>
      <c r="D1205" t="str">
        <f t="shared" si="37"/>
        <v>Low</v>
      </c>
      <c r="E1205">
        <v>1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1</v>
      </c>
      <c r="O1205" cm="1">
        <f t="array" ref="O1205">$U$2*_xlfn.IFS(C1205="data_analyst",$V$5,C1205="data_engineer",$V$6,C1205="data_scientist",$V$7)*_xlfn.IFS(E1205=0,$V$12,E1205=1,$V$11)*_xlfn.IFS(F1205=0,$V$17,F1205=1,$V$16)*_xlfn.IFS(G1205=0,$V$22,G1205=1,$V$21)*_xlfn.IFS(H1205=0,$V$27,H1205=1,$V$26)*_xlfn.IFS(I1205=0,$V$32,I1205=1,$V$31)*_xlfn.IFS(J1205=0,$V$37,J1205=1,$V$36)*_xlfn.IFS(K1205=0,$V$42,K1205=1,$V$41)*_xlfn.IFS(L1205=0,$V$47,L1205=1,$V$46)*_xlfn.IFS(M1205=0,$V$52,M1205=1,$V$51)*_xlfn.IFS(N1205=0,$V$57,N1205=1,$V$56)</f>
        <v>7.7776677507883276E-4</v>
      </c>
      <c r="P1205" cm="1">
        <f t="array" ref="P1205">$V$2*_xlfn.IFS(C1205="data_analyst",$X$5,C1205="data_engineer",$X$6,C1205="data_scientist",$X$7)*_xlfn.IFS(E1205=0,$X$12,E1205=1,$X$11)*_xlfn.IFS(F1205=0,$X$17,F1205=1,$X$16)*_xlfn.IFS(G1205=0,$X$22,G1205=1,$X$21)*_xlfn.IFS(H1205=0,$X$27,H1205=1,$X$26)*_xlfn.IFS(I1205=0,$X$32,I1205=1,$X$31)*_xlfn.IFS(J1205=0,$X$37,J1205=1,$X$36)*_xlfn.IFS(K1205=0,$X$42,K1205=1,$X$41)*_xlfn.IFS(L1205=0,$X$47,L1205=1,$X$46)*_xlfn.IFS(M1205=0,$X$52,M1205=1,$X$51)*_xlfn.IFS(N1205=0,$X$57,N1205=1,$X$56)</f>
        <v>6.049394383871477E-5</v>
      </c>
      <c r="Q1205" cm="1">
        <f t="array" ref="Q1205">$W$2*_xlfn.IFS(C1205="data_analyst",$Z$5,C1205="data_engineer",$Z$6,C1205="data_scientist",$Z$7)*_xlfn.IFS(E1205=0,$Z$12,E1205=1,$Z$11)*_xlfn.IFS(F1205=0,$Z$17,F1205=1,$Z$16)*_xlfn.IFS(G1205=0,$Z$22,G1205=1,$Z$21)*_xlfn.IFS(H1205=0,$Z$27,H1205=1,$Z$26)*_xlfn.IFS(I1205=0,$Z$32,I1205=1,$Z$31)*_xlfn.IFS(J1205=0,$Z$37,J1205=1,$Z$36)*_xlfn.IFS(K1205=0,$Z$42,K1205=1,$Z$41)*_xlfn.IFS(L1205=0,$Z$47,L1205=1,$Z$46)*_xlfn.IFS(M1205=0,$Z$52,M1205=1,$Z$51)*_xlfn.IFS(N1205=0,$Z$57,N1205=1,$Z$56)</f>
        <v>1.4125288125022519E-4</v>
      </c>
      <c r="R1205" t="str" cm="1">
        <f t="array" ref="R1205">_xlfn.IFS(AND(O1205&gt;P1205,O1205&gt;Q1205),"Low",AND(P1205&gt;O1205,P1205&gt;Q1205),"Medium",AND(Q1205&gt;O1205,Q1205&gt;P1205),"High")</f>
        <v>Low</v>
      </c>
      <c r="S1205" t="str">
        <f t="shared" si="38"/>
        <v>T</v>
      </c>
    </row>
    <row r="1206" spans="1:19" x14ac:dyDescent="0.3">
      <c r="A1206" t="s">
        <v>17</v>
      </c>
      <c r="B1206">
        <v>0</v>
      </c>
      <c r="C1206" t="s">
        <v>15</v>
      </c>
      <c r="D1206" t="str">
        <f t="shared" si="37"/>
        <v>Low</v>
      </c>
      <c r="E1206">
        <v>1</v>
      </c>
      <c r="F1206">
        <v>1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1</v>
      </c>
      <c r="O1206" cm="1">
        <f t="array" ref="O1206">$U$2*_xlfn.IFS(C1206="data_analyst",$V$5,C1206="data_engineer",$V$6,C1206="data_scientist",$V$7)*_xlfn.IFS(E1206=0,$V$12,E1206=1,$V$11)*_xlfn.IFS(F1206=0,$V$17,F1206=1,$V$16)*_xlfn.IFS(G1206=0,$V$22,G1206=1,$V$21)*_xlfn.IFS(H1206=0,$V$27,H1206=1,$V$26)*_xlfn.IFS(I1206=0,$V$32,I1206=1,$V$31)*_xlfn.IFS(J1206=0,$V$37,J1206=1,$V$36)*_xlfn.IFS(K1206=0,$V$42,K1206=1,$V$41)*_xlfn.IFS(L1206=0,$V$47,L1206=1,$V$46)*_xlfn.IFS(M1206=0,$V$52,M1206=1,$V$51)*_xlfn.IFS(N1206=0,$V$57,N1206=1,$V$56)</f>
        <v>3.7788725588974699E-3</v>
      </c>
      <c r="P1206" cm="1">
        <f t="array" ref="P1206">$V$2*_xlfn.IFS(C1206="data_analyst",$X$5,C1206="data_engineer",$X$6,C1206="data_scientist",$X$7)*_xlfn.IFS(E1206=0,$X$12,E1206=1,$X$11)*_xlfn.IFS(F1206=0,$X$17,F1206=1,$X$16)*_xlfn.IFS(G1206=0,$X$22,G1206=1,$X$21)*_xlfn.IFS(H1206=0,$X$27,H1206=1,$X$26)*_xlfn.IFS(I1206=0,$X$32,I1206=1,$X$31)*_xlfn.IFS(J1206=0,$X$37,J1206=1,$X$36)*_xlfn.IFS(K1206=0,$X$42,K1206=1,$X$41)*_xlfn.IFS(L1206=0,$X$47,L1206=1,$X$46)*_xlfn.IFS(M1206=0,$X$52,M1206=1,$X$51)*_xlfn.IFS(N1206=0,$X$57,N1206=1,$X$56)</f>
        <v>8.3520429436262781E-5</v>
      </c>
      <c r="Q1206" cm="1">
        <f t="array" ref="Q1206">$W$2*_xlfn.IFS(C1206="data_analyst",$Z$5,C1206="data_engineer",$Z$6,C1206="data_scientist",$Z$7)*_xlfn.IFS(E1206=0,$Z$12,E1206=1,$Z$11)*_xlfn.IFS(F1206=0,$Z$17,F1206=1,$Z$16)*_xlfn.IFS(G1206=0,$Z$22,G1206=1,$Z$21)*_xlfn.IFS(H1206=0,$Z$27,H1206=1,$Z$26)*_xlfn.IFS(I1206=0,$Z$32,I1206=1,$Z$31)*_xlfn.IFS(J1206=0,$Z$37,J1206=1,$Z$36)*_xlfn.IFS(K1206=0,$Z$42,K1206=1,$Z$41)*_xlfn.IFS(L1206=0,$Z$47,L1206=1,$Z$46)*_xlfn.IFS(M1206=0,$Z$52,M1206=1,$Z$51)*_xlfn.IFS(N1206=0,$Z$57,N1206=1,$Z$56)</f>
        <v>4.0768386065440299E-4</v>
      </c>
      <c r="R1206" t="str" cm="1">
        <f t="array" ref="R1206">_xlfn.IFS(AND(O1206&gt;P1206,O1206&gt;Q1206),"Low",AND(P1206&gt;O1206,P1206&gt;Q1206),"Medium",AND(Q1206&gt;O1206,Q1206&gt;P1206),"High")</f>
        <v>Low</v>
      </c>
      <c r="S1206" t="str">
        <f t="shared" si="38"/>
        <v>T</v>
      </c>
    </row>
    <row r="1207" spans="1:19" x14ac:dyDescent="0.3">
      <c r="A1207" t="s">
        <v>17</v>
      </c>
      <c r="B1207">
        <v>3</v>
      </c>
      <c r="C1207" t="s">
        <v>15</v>
      </c>
      <c r="D1207" t="str">
        <f t="shared" si="37"/>
        <v>Low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 cm="1">
        <f t="array" ref="O1207">$U$2*_xlfn.IFS(C1207="data_analyst",$V$5,C1207="data_engineer",$V$6,C1207="data_scientist",$V$7)*_xlfn.IFS(E1207=0,$V$12,E1207=1,$V$11)*_xlfn.IFS(F1207=0,$V$17,F1207=1,$V$16)*_xlfn.IFS(G1207=0,$V$22,G1207=1,$V$21)*_xlfn.IFS(H1207=0,$V$27,H1207=1,$V$26)*_xlfn.IFS(I1207=0,$V$32,I1207=1,$V$31)*_xlfn.IFS(J1207=0,$V$37,J1207=1,$V$36)*_xlfn.IFS(K1207=0,$V$42,K1207=1,$V$41)*_xlfn.IFS(L1207=0,$V$47,L1207=1,$V$46)*_xlfn.IFS(M1207=0,$V$52,M1207=1,$V$51)*_xlfn.IFS(N1207=0,$V$57,N1207=1,$V$56)</f>
        <v>3.5980479398548316E-3</v>
      </c>
      <c r="P1207" cm="1">
        <f t="array" ref="P1207">$V$2*_xlfn.IFS(C1207="data_analyst",$X$5,C1207="data_engineer",$X$6,C1207="data_scientist",$X$7)*_xlfn.IFS(E1207=0,$X$12,E1207=1,$X$11)*_xlfn.IFS(F1207=0,$X$17,F1207=1,$X$16)*_xlfn.IFS(G1207=0,$X$22,G1207=1,$X$21)*_xlfn.IFS(H1207=0,$X$27,H1207=1,$X$26)*_xlfn.IFS(I1207=0,$X$32,I1207=1,$X$31)*_xlfn.IFS(J1207=0,$X$37,J1207=1,$X$36)*_xlfn.IFS(K1207=0,$X$42,K1207=1,$X$41)*_xlfn.IFS(L1207=0,$X$47,L1207=1,$X$46)*_xlfn.IFS(M1207=0,$X$52,M1207=1,$X$51)*_xlfn.IFS(N1207=0,$X$57,N1207=1,$X$56)</f>
        <v>6.6698551578231375E-6</v>
      </c>
      <c r="Q1207" cm="1">
        <f t="array" ref="Q1207">$W$2*_xlfn.IFS(C1207="data_analyst",$Z$5,C1207="data_engineer",$Z$6,C1207="data_scientist",$Z$7)*_xlfn.IFS(E1207=0,$Z$12,E1207=1,$Z$11)*_xlfn.IFS(F1207=0,$Z$17,F1207=1,$Z$16)*_xlfn.IFS(G1207=0,$Z$22,G1207=1,$Z$21)*_xlfn.IFS(H1207=0,$Z$27,H1207=1,$Z$26)*_xlfn.IFS(I1207=0,$Z$32,I1207=1,$Z$31)*_xlfn.IFS(J1207=0,$Z$37,J1207=1,$Z$36)*_xlfn.IFS(K1207=0,$Z$42,K1207=1,$Z$41)*_xlfn.IFS(L1207=0,$Z$47,L1207=1,$Z$46)*_xlfn.IFS(M1207=0,$Z$52,M1207=1,$Z$51)*_xlfn.IFS(N1207=0,$Z$57,N1207=1,$Z$56)</f>
        <v>1.5927766875393896E-4</v>
      </c>
      <c r="R1207" t="str" cm="1">
        <f t="array" ref="R1207">_xlfn.IFS(AND(O1207&gt;P1207,O1207&gt;Q1207),"Low",AND(P1207&gt;O1207,P1207&gt;Q1207),"Medium",AND(Q1207&gt;O1207,Q1207&gt;P1207),"High")</f>
        <v>Low</v>
      </c>
      <c r="S1207" t="str">
        <f t="shared" si="38"/>
        <v>T</v>
      </c>
    </row>
    <row r="1208" spans="1:19" x14ac:dyDescent="0.3">
      <c r="A1208" t="s">
        <v>17</v>
      </c>
      <c r="B1208">
        <v>0</v>
      </c>
      <c r="C1208" t="s">
        <v>15</v>
      </c>
      <c r="D1208" t="str">
        <f t="shared" si="37"/>
        <v>Low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 cm="1">
        <f t="array" ref="O1208">$U$2*_xlfn.IFS(C1208="data_analyst",$V$5,C1208="data_engineer",$V$6,C1208="data_scientist",$V$7)*_xlfn.IFS(E1208=0,$V$12,E1208=1,$V$11)*_xlfn.IFS(F1208=0,$V$17,F1208=1,$V$16)*_xlfn.IFS(G1208=0,$V$22,G1208=1,$V$21)*_xlfn.IFS(H1208=0,$V$27,H1208=1,$V$26)*_xlfn.IFS(I1208=0,$V$32,I1208=1,$V$31)*_xlfn.IFS(J1208=0,$V$37,J1208=1,$V$36)*_xlfn.IFS(K1208=0,$V$42,K1208=1,$V$41)*_xlfn.IFS(L1208=0,$V$47,L1208=1,$V$46)*_xlfn.IFS(M1208=0,$V$52,M1208=1,$V$51)*_xlfn.IFS(N1208=0,$V$57,N1208=1,$V$56)</f>
        <v>3.3322753228893679E-4</v>
      </c>
      <c r="P1208" cm="1">
        <f t="array" ref="P1208">$V$2*_xlfn.IFS(C1208="data_analyst",$X$5,C1208="data_engineer",$X$6,C1208="data_scientist",$X$7)*_xlfn.IFS(E1208=0,$X$12,E1208=1,$X$11)*_xlfn.IFS(F1208=0,$X$17,F1208=1,$X$16)*_xlfn.IFS(G1208=0,$X$22,G1208=1,$X$21)*_xlfn.IFS(H1208=0,$X$27,H1208=1,$X$26)*_xlfn.IFS(I1208=0,$X$32,I1208=1,$X$31)*_xlfn.IFS(J1208=0,$X$37,J1208=1,$X$36)*_xlfn.IFS(K1208=0,$X$42,K1208=1,$X$41)*_xlfn.IFS(L1208=0,$X$47,L1208=1,$X$46)*_xlfn.IFS(M1208=0,$X$52,M1208=1,$X$51)*_xlfn.IFS(N1208=0,$X$57,N1208=1,$X$56)</f>
        <v>3.4864513002689075E-6</v>
      </c>
      <c r="Q1208" cm="1">
        <f t="array" ref="Q1208">$W$2*_xlfn.IFS(C1208="data_analyst",$Z$5,C1208="data_engineer",$Z$6,C1208="data_scientist",$Z$7)*_xlfn.IFS(E1208=0,$Z$12,E1208=1,$Z$11)*_xlfn.IFS(F1208=0,$Z$17,F1208=1,$Z$16)*_xlfn.IFS(G1208=0,$Z$22,G1208=1,$Z$21)*_xlfn.IFS(H1208=0,$Z$27,H1208=1,$Z$26)*_xlfn.IFS(I1208=0,$Z$32,I1208=1,$Z$31)*_xlfn.IFS(J1208=0,$Z$37,J1208=1,$Z$36)*_xlfn.IFS(K1208=0,$Z$42,K1208=1,$Z$41)*_xlfn.IFS(L1208=0,$Z$47,L1208=1,$Z$46)*_xlfn.IFS(M1208=0,$Z$52,M1208=1,$Z$51)*_xlfn.IFS(N1208=0,$Z$57,N1208=1,$Z$56)</f>
        <v>3.8213306753941599E-5</v>
      </c>
      <c r="R1208" t="str" cm="1">
        <f t="array" ref="R1208">_xlfn.IFS(AND(O1208&gt;P1208,O1208&gt;Q1208),"Low",AND(P1208&gt;O1208,P1208&gt;Q1208),"Medium",AND(Q1208&gt;O1208,Q1208&gt;P1208),"High")</f>
        <v>Low</v>
      </c>
      <c r="S1208" t="str">
        <f t="shared" si="38"/>
        <v>T</v>
      </c>
    </row>
    <row r="1209" spans="1:19" x14ac:dyDescent="0.3">
      <c r="A1209" t="s">
        <v>17</v>
      </c>
      <c r="B1209">
        <v>2</v>
      </c>
      <c r="C1209" t="s">
        <v>15</v>
      </c>
      <c r="D1209" t="str">
        <f t="shared" si="37"/>
        <v>Low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 cm="1">
        <f t="array" ref="O1209">$U$2*_xlfn.IFS(C1209="data_analyst",$V$5,C1209="data_engineer",$V$6,C1209="data_scientist",$V$7)*_xlfn.IFS(E1209=0,$V$12,E1209=1,$V$11)*_xlfn.IFS(F1209=0,$V$17,F1209=1,$V$16)*_xlfn.IFS(G1209=0,$V$22,G1209=1,$V$21)*_xlfn.IFS(H1209=0,$V$27,H1209=1,$V$26)*_xlfn.IFS(I1209=0,$V$32,I1209=1,$V$31)*_xlfn.IFS(J1209=0,$V$37,J1209=1,$V$36)*_xlfn.IFS(K1209=0,$V$42,K1209=1,$V$41)*_xlfn.IFS(L1209=0,$V$47,L1209=1,$V$46)*_xlfn.IFS(M1209=0,$V$52,M1209=1,$V$51)*_xlfn.IFS(N1209=0,$V$57,N1209=1,$V$56)</f>
        <v>1.2354408435458334E-3</v>
      </c>
      <c r="P1209" cm="1">
        <f t="array" ref="P1209">$V$2*_xlfn.IFS(C1209="data_analyst",$X$5,C1209="data_engineer",$X$6,C1209="data_scientist",$X$7)*_xlfn.IFS(E1209=0,$X$12,E1209=1,$X$11)*_xlfn.IFS(F1209=0,$X$17,F1209=1,$X$16)*_xlfn.IFS(G1209=0,$X$22,G1209=1,$X$21)*_xlfn.IFS(H1209=0,$X$27,H1209=1,$X$26)*_xlfn.IFS(I1209=0,$X$32,I1209=1,$X$31)*_xlfn.IFS(J1209=0,$X$37,J1209=1,$X$36)*_xlfn.IFS(K1209=0,$X$42,K1209=1,$X$41)*_xlfn.IFS(L1209=0,$X$47,L1209=1,$X$46)*_xlfn.IFS(M1209=0,$X$52,M1209=1,$X$51)*_xlfn.IFS(N1209=0,$X$57,N1209=1,$X$56)</f>
        <v>1.614648194314651E-6</v>
      </c>
      <c r="Q1209" cm="1">
        <f t="array" ref="Q1209">$W$2*_xlfn.IFS(C1209="data_analyst",$Z$5,C1209="data_engineer",$Z$6,C1209="data_scientist",$Z$7)*_xlfn.IFS(E1209=0,$Z$12,E1209=1,$Z$11)*_xlfn.IFS(F1209=0,$Z$17,F1209=1,$Z$16)*_xlfn.IFS(G1209=0,$Z$22,G1209=1,$Z$21)*_xlfn.IFS(H1209=0,$Z$27,H1209=1,$Z$26)*_xlfn.IFS(I1209=0,$Z$32,I1209=1,$Z$31)*_xlfn.IFS(J1209=0,$Z$37,J1209=1,$Z$36)*_xlfn.IFS(K1209=0,$Z$42,K1209=1,$Z$41)*_xlfn.IFS(L1209=0,$Z$47,L1209=1,$Z$46)*_xlfn.IFS(M1209=0,$Z$52,M1209=1,$Z$51)*_xlfn.IFS(N1209=0,$Z$57,N1209=1,$Z$56)</f>
        <v>4.4693733793478163E-5</v>
      </c>
      <c r="R1209" t="str" cm="1">
        <f t="array" ref="R1209">_xlfn.IFS(AND(O1209&gt;P1209,O1209&gt;Q1209),"Low",AND(P1209&gt;O1209,P1209&gt;Q1209),"Medium",AND(Q1209&gt;O1209,Q1209&gt;P1209),"High")</f>
        <v>Low</v>
      </c>
      <c r="S1209" t="str">
        <f t="shared" si="38"/>
        <v>T</v>
      </c>
    </row>
    <row r="1210" spans="1:19" x14ac:dyDescent="0.3">
      <c r="A1210" t="s">
        <v>17</v>
      </c>
      <c r="B1210">
        <v>4</v>
      </c>
      <c r="C1210" t="s">
        <v>15</v>
      </c>
      <c r="D1210" t="str">
        <f t="shared" si="37"/>
        <v>Low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</v>
      </c>
      <c r="O1210" cm="1">
        <f t="array" ref="O1210">$U$2*_xlfn.IFS(C1210="data_analyst",$V$5,C1210="data_engineer",$V$6,C1210="data_scientist",$V$7)*_xlfn.IFS(E1210=0,$V$12,E1210=1,$V$11)*_xlfn.IFS(F1210=0,$V$17,F1210=1,$V$16)*_xlfn.IFS(G1210=0,$V$22,G1210=1,$V$21)*_xlfn.IFS(H1210=0,$V$27,H1210=1,$V$26)*_xlfn.IFS(I1210=0,$V$32,I1210=1,$V$31)*_xlfn.IFS(J1210=0,$V$37,J1210=1,$V$36)*_xlfn.IFS(K1210=0,$V$42,K1210=1,$V$41)*_xlfn.IFS(L1210=0,$V$47,L1210=1,$V$46)*_xlfn.IFS(M1210=0,$V$52,M1210=1,$V$51)*_xlfn.IFS(N1210=0,$V$57,N1210=1,$V$56)</f>
        <v>2.3455829444072339E-2</v>
      </c>
      <c r="P1210" cm="1">
        <f t="array" ref="P1210">$V$2*_xlfn.IFS(C1210="data_analyst",$X$5,C1210="data_engineer",$X$6,C1210="data_scientist",$X$7)*_xlfn.IFS(E1210=0,$X$12,E1210=1,$X$11)*_xlfn.IFS(F1210=0,$X$17,F1210=1,$X$16)*_xlfn.IFS(G1210=0,$X$22,G1210=1,$X$21)*_xlfn.IFS(H1210=0,$X$27,H1210=1,$X$26)*_xlfn.IFS(I1210=0,$X$32,I1210=1,$X$31)*_xlfn.IFS(J1210=0,$X$37,J1210=1,$X$36)*_xlfn.IFS(K1210=0,$X$42,K1210=1,$X$41)*_xlfn.IFS(L1210=0,$X$47,L1210=1,$X$46)*_xlfn.IFS(M1210=0,$X$52,M1210=1,$X$51)*_xlfn.IFS(N1210=0,$X$57,N1210=1,$X$56)</f>
        <v>1.3229474467763136E-4</v>
      </c>
      <c r="Q1210" cm="1">
        <f t="array" ref="Q1210">$W$2*_xlfn.IFS(C1210="data_analyst",$Z$5,C1210="data_engineer",$Z$6,C1210="data_scientist",$Z$7)*_xlfn.IFS(E1210=0,$Z$12,E1210=1,$Z$11)*_xlfn.IFS(F1210=0,$Z$17,F1210=1,$Z$16)*_xlfn.IFS(G1210=0,$Z$22,G1210=1,$Z$21)*_xlfn.IFS(H1210=0,$Z$27,H1210=1,$Z$26)*_xlfn.IFS(I1210=0,$Z$32,I1210=1,$Z$31)*_xlfn.IFS(J1210=0,$Z$37,J1210=1,$Z$36)*_xlfn.IFS(K1210=0,$Z$42,K1210=1,$Z$41)*_xlfn.IFS(L1210=0,$Z$47,L1210=1,$Z$46)*_xlfn.IFS(M1210=0,$Z$52,M1210=1,$Z$51)*_xlfn.IFS(N1210=0,$Z$57,N1210=1,$Z$56)</f>
        <v>1.0934096374833335E-3</v>
      </c>
      <c r="R1210" t="str" cm="1">
        <f t="array" ref="R1210">_xlfn.IFS(AND(O1210&gt;P1210,O1210&gt;Q1210),"Low",AND(P1210&gt;O1210,P1210&gt;Q1210),"Medium",AND(Q1210&gt;O1210,Q1210&gt;P1210),"High")</f>
        <v>Low</v>
      </c>
      <c r="S1210" t="str">
        <f t="shared" si="38"/>
        <v>T</v>
      </c>
    </row>
    <row r="1211" spans="1:19" x14ac:dyDescent="0.3">
      <c r="A1211" t="s">
        <v>17</v>
      </c>
      <c r="B1211">
        <v>1</v>
      </c>
      <c r="C1211" t="s">
        <v>15</v>
      </c>
      <c r="D1211" t="str">
        <f t="shared" si="37"/>
        <v>Low</v>
      </c>
      <c r="E1211">
        <v>0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 cm="1">
        <f t="array" ref="O1211">$U$2*_xlfn.IFS(C1211="data_analyst",$V$5,C1211="data_engineer",$V$6,C1211="data_scientist",$V$7)*_xlfn.IFS(E1211=0,$V$12,E1211=1,$V$11)*_xlfn.IFS(F1211=0,$V$17,F1211=1,$V$16)*_xlfn.IFS(G1211=0,$V$22,G1211=1,$V$21)*_xlfn.IFS(H1211=0,$V$27,H1211=1,$V$26)*_xlfn.IFS(I1211=0,$V$32,I1211=1,$V$31)*_xlfn.IFS(J1211=0,$V$37,J1211=1,$V$36)*_xlfn.IFS(K1211=0,$V$42,K1211=1,$V$41)*_xlfn.IFS(L1211=0,$V$47,L1211=1,$V$46)*_xlfn.IFS(M1211=0,$V$52,M1211=1,$V$51)*_xlfn.IFS(N1211=0,$V$57,N1211=1,$V$56)</f>
        <v>2.3455829444072339E-2</v>
      </c>
      <c r="P1211" cm="1">
        <f t="array" ref="P1211">$V$2*_xlfn.IFS(C1211="data_analyst",$X$5,C1211="data_engineer",$X$6,C1211="data_scientist",$X$7)*_xlfn.IFS(E1211=0,$X$12,E1211=1,$X$11)*_xlfn.IFS(F1211=0,$X$17,F1211=1,$X$16)*_xlfn.IFS(G1211=0,$X$22,G1211=1,$X$21)*_xlfn.IFS(H1211=0,$X$27,H1211=1,$X$26)*_xlfn.IFS(I1211=0,$X$32,I1211=1,$X$31)*_xlfn.IFS(J1211=0,$X$37,J1211=1,$X$36)*_xlfn.IFS(K1211=0,$X$42,K1211=1,$X$41)*_xlfn.IFS(L1211=0,$X$47,L1211=1,$X$46)*_xlfn.IFS(M1211=0,$X$52,M1211=1,$X$51)*_xlfn.IFS(N1211=0,$X$57,N1211=1,$X$56)</f>
        <v>1.3229474467763136E-4</v>
      </c>
      <c r="Q1211" cm="1">
        <f t="array" ref="Q1211">$W$2*_xlfn.IFS(C1211="data_analyst",$Z$5,C1211="data_engineer",$Z$6,C1211="data_scientist",$Z$7)*_xlfn.IFS(E1211=0,$Z$12,E1211=1,$Z$11)*_xlfn.IFS(F1211=0,$Z$17,F1211=1,$Z$16)*_xlfn.IFS(G1211=0,$Z$22,G1211=1,$Z$21)*_xlfn.IFS(H1211=0,$Z$27,H1211=1,$Z$26)*_xlfn.IFS(I1211=0,$Z$32,I1211=1,$Z$31)*_xlfn.IFS(J1211=0,$Z$37,J1211=1,$Z$36)*_xlfn.IFS(K1211=0,$Z$42,K1211=1,$Z$41)*_xlfn.IFS(L1211=0,$Z$47,L1211=1,$Z$46)*_xlfn.IFS(M1211=0,$Z$52,M1211=1,$Z$51)*_xlfn.IFS(N1211=0,$Z$57,N1211=1,$Z$56)</f>
        <v>1.0934096374833335E-3</v>
      </c>
      <c r="R1211" t="str" cm="1">
        <f t="array" ref="R1211">_xlfn.IFS(AND(O1211&gt;P1211,O1211&gt;Q1211),"Low",AND(P1211&gt;O1211,P1211&gt;Q1211),"Medium",AND(Q1211&gt;O1211,Q1211&gt;P1211),"High")</f>
        <v>Low</v>
      </c>
      <c r="S1211" t="str">
        <f t="shared" si="38"/>
        <v>T</v>
      </c>
    </row>
    <row r="1212" spans="1:19" x14ac:dyDescent="0.3">
      <c r="A1212" t="s">
        <v>17</v>
      </c>
      <c r="B1212">
        <v>1</v>
      </c>
      <c r="C1212" t="s">
        <v>15</v>
      </c>
      <c r="D1212" t="str">
        <f t="shared" si="37"/>
        <v>Low</v>
      </c>
      <c r="E1212">
        <v>0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 cm="1">
        <f t="array" ref="O1212">$U$2*_xlfn.IFS(C1212="data_analyst",$V$5,C1212="data_engineer",$V$6,C1212="data_scientist",$V$7)*_xlfn.IFS(E1212=0,$V$12,E1212=1,$V$11)*_xlfn.IFS(F1212=0,$V$17,F1212=1,$V$16)*_xlfn.IFS(G1212=0,$V$22,G1212=1,$V$21)*_xlfn.IFS(H1212=0,$V$27,H1212=1,$V$26)*_xlfn.IFS(I1212=0,$V$32,I1212=1,$V$31)*_xlfn.IFS(J1212=0,$V$37,J1212=1,$V$36)*_xlfn.IFS(K1212=0,$V$42,K1212=1,$V$41)*_xlfn.IFS(L1212=0,$V$47,L1212=1,$V$46)*_xlfn.IFS(M1212=0,$V$52,M1212=1,$V$51)*_xlfn.IFS(N1212=0,$V$57,N1212=1,$V$56)</f>
        <v>2.3455829444072339E-2</v>
      </c>
      <c r="P1212" cm="1">
        <f t="array" ref="P1212">$V$2*_xlfn.IFS(C1212="data_analyst",$X$5,C1212="data_engineer",$X$6,C1212="data_scientist",$X$7)*_xlfn.IFS(E1212=0,$X$12,E1212=1,$X$11)*_xlfn.IFS(F1212=0,$X$17,F1212=1,$X$16)*_xlfn.IFS(G1212=0,$X$22,G1212=1,$X$21)*_xlfn.IFS(H1212=0,$X$27,H1212=1,$X$26)*_xlfn.IFS(I1212=0,$X$32,I1212=1,$X$31)*_xlfn.IFS(J1212=0,$X$37,J1212=1,$X$36)*_xlfn.IFS(K1212=0,$X$42,K1212=1,$X$41)*_xlfn.IFS(L1212=0,$X$47,L1212=1,$X$46)*_xlfn.IFS(M1212=0,$X$52,M1212=1,$X$51)*_xlfn.IFS(N1212=0,$X$57,N1212=1,$X$56)</f>
        <v>1.3229474467763136E-4</v>
      </c>
      <c r="Q1212" cm="1">
        <f t="array" ref="Q1212">$W$2*_xlfn.IFS(C1212="data_analyst",$Z$5,C1212="data_engineer",$Z$6,C1212="data_scientist",$Z$7)*_xlfn.IFS(E1212=0,$Z$12,E1212=1,$Z$11)*_xlfn.IFS(F1212=0,$Z$17,F1212=1,$Z$16)*_xlfn.IFS(G1212=0,$Z$22,G1212=1,$Z$21)*_xlfn.IFS(H1212=0,$Z$27,H1212=1,$Z$26)*_xlfn.IFS(I1212=0,$Z$32,I1212=1,$Z$31)*_xlfn.IFS(J1212=0,$Z$37,J1212=1,$Z$36)*_xlfn.IFS(K1212=0,$Z$42,K1212=1,$Z$41)*_xlfn.IFS(L1212=0,$Z$47,L1212=1,$Z$46)*_xlfn.IFS(M1212=0,$Z$52,M1212=1,$Z$51)*_xlfn.IFS(N1212=0,$Z$57,N1212=1,$Z$56)</f>
        <v>1.0934096374833335E-3</v>
      </c>
      <c r="R1212" t="str" cm="1">
        <f t="array" ref="R1212">_xlfn.IFS(AND(O1212&gt;P1212,O1212&gt;Q1212),"Low",AND(P1212&gt;O1212,P1212&gt;Q1212),"Medium",AND(Q1212&gt;O1212,Q1212&gt;P1212),"High")</f>
        <v>Low</v>
      </c>
      <c r="S1212" t="str">
        <f t="shared" si="38"/>
        <v>T</v>
      </c>
    </row>
    <row r="1213" spans="1:19" x14ac:dyDescent="0.3">
      <c r="A1213" t="s">
        <v>17</v>
      </c>
      <c r="B1213">
        <v>2</v>
      </c>
      <c r="C1213" t="s">
        <v>15</v>
      </c>
      <c r="D1213" t="str">
        <f t="shared" si="37"/>
        <v>Low</v>
      </c>
      <c r="E1213">
        <v>1</v>
      </c>
      <c r="F1213">
        <v>1</v>
      </c>
      <c r="G1213">
        <v>0</v>
      </c>
      <c r="H1213">
        <v>1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1</v>
      </c>
      <c r="O1213" cm="1">
        <f t="array" ref="O1213">$U$2*_xlfn.IFS(C1213="data_analyst",$V$5,C1213="data_engineer",$V$6,C1213="data_scientist",$V$7)*_xlfn.IFS(E1213=0,$V$12,E1213=1,$V$11)*_xlfn.IFS(F1213=0,$V$17,F1213=1,$V$16)*_xlfn.IFS(G1213=0,$V$22,G1213=1,$V$21)*_xlfn.IFS(H1213=0,$V$27,H1213=1,$V$26)*_xlfn.IFS(I1213=0,$V$32,I1213=1,$V$31)*_xlfn.IFS(J1213=0,$V$37,J1213=1,$V$36)*_xlfn.IFS(K1213=0,$V$42,K1213=1,$V$41)*_xlfn.IFS(L1213=0,$V$47,L1213=1,$V$46)*_xlfn.IFS(M1213=0,$V$52,M1213=1,$V$51)*_xlfn.IFS(N1213=0,$V$57,N1213=1,$V$56)</f>
        <v>1.3529660721793594E-3</v>
      </c>
      <c r="P1213" cm="1">
        <f t="array" ref="P1213">$V$2*_xlfn.IFS(C1213="data_analyst",$X$5,C1213="data_engineer",$X$6,C1213="data_scientist",$X$7)*_xlfn.IFS(E1213=0,$X$12,E1213=1,$X$11)*_xlfn.IFS(F1213=0,$X$17,F1213=1,$X$16)*_xlfn.IFS(G1213=0,$X$22,G1213=1,$X$21)*_xlfn.IFS(H1213=0,$X$27,H1213=1,$X$26)*_xlfn.IFS(I1213=0,$X$32,I1213=1,$X$31)*_xlfn.IFS(J1213=0,$X$37,J1213=1,$X$36)*_xlfn.IFS(K1213=0,$X$42,K1213=1,$X$41)*_xlfn.IFS(L1213=0,$X$47,L1213=1,$X$46)*_xlfn.IFS(M1213=0,$X$52,M1213=1,$X$51)*_xlfn.IFS(N1213=0,$X$57,N1213=1,$X$56)</f>
        <v>7.3062549825575368E-5</v>
      </c>
      <c r="Q1213" cm="1">
        <f t="array" ref="Q1213">$W$2*_xlfn.IFS(C1213="data_analyst",$Z$5,C1213="data_engineer",$Z$6,C1213="data_scientist",$Z$7)*_xlfn.IFS(E1213=0,$Z$12,E1213=1,$Z$11)*_xlfn.IFS(F1213=0,$Z$17,F1213=1,$Z$16)*_xlfn.IFS(G1213=0,$Z$22,G1213=1,$Z$21)*_xlfn.IFS(H1213=0,$Z$27,H1213=1,$Z$26)*_xlfn.IFS(I1213=0,$Z$32,I1213=1,$Z$31)*_xlfn.IFS(J1213=0,$Z$37,J1213=1,$Z$36)*_xlfn.IFS(K1213=0,$Z$42,K1213=1,$Z$41)*_xlfn.IFS(L1213=0,$Z$47,L1213=1,$Z$46)*_xlfn.IFS(M1213=0,$Z$52,M1213=1,$Z$51)*_xlfn.IFS(N1213=0,$Z$57,N1213=1,$Z$56)</f>
        <v>2.1952207881390927E-4</v>
      </c>
      <c r="R1213" t="str" cm="1">
        <f t="array" ref="R1213">_xlfn.IFS(AND(O1213&gt;P1213,O1213&gt;Q1213),"Low",AND(P1213&gt;O1213,P1213&gt;Q1213),"Medium",AND(Q1213&gt;O1213,Q1213&gt;P1213),"High")</f>
        <v>Low</v>
      </c>
      <c r="S1213" t="str">
        <f t="shared" si="38"/>
        <v>T</v>
      </c>
    </row>
    <row r="1214" spans="1:19" x14ac:dyDescent="0.3">
      <c r="A1214" t="s">
        <v>17</v>
      </c>
      <c r="B1214">
        <v>1</v>
      </c>
      <c r="C1214" t="s">
        <v>15</v>
      </c>
      <c r="D1214" t="str">
        <f t="shared" si="37"/>
        <v>Low</v>
      </c>
      <c r="E1214">
        <v>1</v>
      </c>
      <c r="F1214">
        <v>0</v>
      </c>
      <c r="G1214">
        <v>1</v>
      </c>
      <c r="H1214">
        <v>1</v>
      </c>
      <c r="I1214">
        <v>0</v>
      </c>
      <c r="J1214">
        <v>1</v>
      </c>
      <c r="K1214">
        <v>1</v>
      </c>
      <c r="L1214">
        <v>0</v>
      </c>
      <c r="M1214">
        <v>0</v>
      </c>
      <c r="N1214">
        <v>1</v>
      </c>
      <c r="O1214" cm="1">
        <f t="array" ref="O1214">$U$2*_xlfn.IFS(C1214="data_analyst",$V$5,C1214="data_engineer",$V$6,C1214="data_scientist",$V$7)*_xlfn.IFS(E1214=0,$V$12,E1214=1,$V$11)*_xlfn.IFS(F1214=0,$V$17,F1214=1,$V$16)*_xlfn.IFS(G1214=0,$V$22,G1214=1,$V$21)*_xlfn.IFS(H1214=0,$V$27,H1214=1,$V$26)*_xlfn.IFS(I1214=0,$V$32,I1214=1,$V$31)*_xlfn.IFS(J1214=0,$V$37,J1214=1,$V$36)*_xlfn.IFS(K1214=0,$V$42,K1214=1,$V$41)*_xlfn.IFS(L1214=0,$V$47,L1214=1,$V$46)*_xlfn.IFS(M1214=0,$V$52,M1214=1,$V$51)*_xlfn.IFS(N1214=0,$V$57,N1214=1,$V$56)</f>
        <v>3.7292543801472827E-5</v>
      </c>
      <c r="P1214" cm="1">
        <f t="array" ref="P1214">$V$2*_xlfn.IFS(C1214="data_analyst",$X$5,C1214="data_engineer",$X$6,C1214="data_scientist",$X$7)*_xlfn.IFS(E1214=0,$X$12,E1214=1,$X$11)*_xlfn.IFS(F1214=0,$X$17,F1214=1,$X$16)*_xlfn.IFS(G1214=0,$X$22,G1214=1,$X$21)*_xlfn.IFS(H1214=0,$X$27,H1214=1,$X$26)*_xlfn.IFS(I1214=0,$X$32,I1214=1,$X$31)*_xlfn.IFS(J1214=0,$X$37,J1214=1,$X$36)*_xlfn.IFS(K1214=0,$X$42,K1214=1,$X$41)*_xlfn.IFS(L1214=0,$X$47,L1214=1,$X$46)*_xlfn.IFS(M1214=0,$X$52,M1214=1,$X$51)*_xlfn.IFS(N1214=0,$X$57,N1214=1,$X$56)</f>
        <v>1.4361331110680014E-5</v>
      </c>
      <c r="Q1214" cm="1">
        <f t="array" ref="Q1214">$W$2*_xlfn.IFS(C1214="data_analyst",$Z$5,C1214="data_engineer",$Z$6,C1214="data_scientist",$Z$7)*_xlfn.IFS(E1214=0,$Z$12,E1214=1,$Z$11)*_xlfn.IFS(F1214=0,$Z$17,F1214=1,$Z$16)*_xlfn.IFS(G1214=0,$Z$22,G1214=1,$Z$21)*_xlfn.IFS(H1214=0,$Z$27,H1214=1,$Z$26)*_xlfn.IFS(I1214=0,$Z$32,I1214=1,$Z$31)*_xlfn.IFS(J1214=0,$Z$37,J1214=1,$Z$36)*_xlfn.IFS(K1214=0,$Z$42,K1214=1,$Z$41)*_xlfn.IFS(L1214=0,$Z$47,L1214=1,$Z$46)*_xlfn.IFS(M1214=0,$Z$52,M1214=1,$Z$51)*_xlfn.IFS(N1214=0,$Z$57,N1214=1,$Z$56)</f>
        <v>2.5530697214248501E-5</v>
      </c>
      <c r="R1214" t="str" cm="1">
        <f t="array" ref="R1214">_xlfn.IFS(AND(O1214&gt;P1214,O1214&gt;Q1214),"Low",AND(P1214&gt;O1214,P1214&gt;Q1214),"Medium",AND(Q1214&gt;O1214,Q1214&gt;P1214),"High")</f>
        <v>Low</v>
      </c>
      <c r="S1214" t="str">
        <f t="shared" si="38"/>
        <v>T</v>
      </c>
    </row>
    <row r="1215" spans="1:19" x14ac:dyDescent="0.3">
      <c r="A1215" t="s">
        <v>17</v>
      </c>
      <c r="B1215">
        <v>2</v>
      </c>
      <c r="C1215" t="s">
        <v>15</v>
      </c>
      <c r="D1215" t="str">
        <f t="shared" si="37"/>
        <v>Low</v>
      </c>
      <c r="E1215">
        <v>1</v>
      </c>
      <c r="F1215">
        <v>1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1</v>
      </c>
      <c r="O1215" cm="1">
        <f t="array" ref="O1215">$U$2*_xlfn.IFS(C1215="data_analyst",$V$5,C1215="data_engineer",$V$6,C1215="data_scientist",$V$7)*_xlfn.IFS(E1215=0,$V$12,E1215=1,$V$11)*_xlfn.IFS(F1215=0,$V$17,F1215=1,$V$16)*_xlfn.IFS(G1215=0,$V$22,G1215=1,$V$21)*_xlfn.IFS(H1215=0,$V$27,H1215=1,$V$26)*_xlfn.IFS(I1215=0,$V$32,I1215=1,$V$31)*_xlfn.IFS(J1215=0,$V$37,J1215=1,$V$36)*_xlfn.IFS(K1215=0,$V$42,K1215=1,$V$41)*_xlfn.IFS(L1215=0,$V$47,L1215=1,$V$46)*_xlfn.IFS(M1215=0,$V$52,M1215=1,$V$51)*_xlfn.IFS(N1215=0,$V$57,N1215=1,$V$56)</f>
        <v>3.7788725588974699E-3</v>
      </c>
      <c r="P1215" cm="1">
        <f t="array" ref="P1215">$V$2*_xlfn.IFS(C1215="data_analyst",$X$5,C1215="data_engineer",$X$6,C1215="data_scientist",$X$7)*_xlfn.IFS(E1215=0,$X$12,E1215=1,$X$11)*_xlfn.IFS(F1215=0,$X$17,F1215=1,$X$16)*_xlfn.IFS(G1215=0,$X$22,G1215=1,$X$21)*_xlfn.IFS(H1215=0,$X$27,H1215=1,$X$26)*_xlfn.IFS(I1215=0,$X$32,I1215=1,$X$31)*_xlfn.IFS(J1215=0,$X$37,J1215=1,$X$36)*_xlfn.IFS(K1215=0,$X$42,K1215=1,$X$41)*_xlfn.IFS(L1215=0,$X$47,L1215=1,$X$46)*_xlfn.IFS(M1215=0,$X$52,M1215=1,$X$51)*_xlfn.IFS(N1215=0,$X$57,N1215=1,$X$56)</f>
        <v>8.3520429436262781E-5</v>
      </c>
      <c r="Q1215" cm="1">
        <f t="array" ref="Q1215">$W$2*_xlfn.IFS(C1215="data_analyst",$Z$5,C1215="data_engineer",$Z$6,C1215="data_scientist",$Z$7)*_xlfn.IFS(E1215=0,$Z$12,E1215=1,$Z$11)*_xlfn.IFS(F1215=0,$Z$17,F1215=1,$Z$16)*_xlfn.IFS(G1215=0,$Z$22,G1215=1,$Z$21)*_xlfn.IFS(H1215=0,$Z$27,H1215=1,$Z$26)*_xlfn.IFS(I1215=0,$Z$32,I1215=1,$Z$31)*_xlfn.IFS(J1215=0,$Z$37,J1215=1,$Z$36)*_xlfn.IFS(K1215=0,$Z$42,K1215=1,$Z$41)*_xlfn.IFS(L1215=0,$Z$47,L1215=1,$Z$46)*_xlfn.IFS(M1215=0,$Z$52,M1215=1,$Z$51)*_xlfn.IFS(N1215=0,$Z$57,N1215=1,$Z$56)</f>
        <v>4.0768386065440299E-4</v>
      </c>
      <c r="R1215" t="str" cm="1">
        <f t="array" ref="R1215">_xlfn.IFS(AND(O1215&gt;P1215,O1215&gt;Q1215),"Low",AND(P1215&gt;O1215,P1215&gt;Q1215),"Medium",AND(Q1215&gt;O1215,Q1215&gt;P1215),"High")</f>
        <v>Low</v>
      </c>
      <c r="S1215" t="str">
        <f t="shared" si="38"/>
        <v>T</v>
      </c>
    </row>
    <row r="1216" spans="1:19" x14ac:dyDescent="0.3">
      <c r="A1216" t="s">
        <v>17</v>
      </c>
      <c r="B1216">
        <v>1</v>
      </c>
      <c r="C1216" t="s">
        <v>15</v>
      </c>
      <c r="D1216" t="str">
        <f t="shared" si="37"/>
        <v>Low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 cm="1">
        <f t="array" ref="O1216">$U$2*_xlfn.IFS(C1216="data_analyst",$V$5,C1216="data_engineer",$V$6,C1216="data_scientist",$V$7)*_xlfn.IFS(E1216=0,$V$12,E1216=1,$V$11)*_xlfn.IFS(F1216=0,$V$17,F1216=1,$V$16)*_xlfn.IFS(G1216=0,$V$22,G1216=1,$V$21)*_xlfn.IFS(H1216=0,$V$27,H1216=1,$V$26)*_xlfn.IFS(I1216=0,$V$32,I1216=1,$V$31)*_xlfn.IFS(J1216=0,$V$37,J1216=1,$V$36)*_xlfn.IFS(K1216=0,$V$42,K1216=1,$V$41)*_xlfn.IFS(L1216=0,$V$47,L1216=1,$V$46)*_xlfn.IFS(M1216=0,$V$52,M1216=1,$V$51)*_xlfn.IFS(N1216=0,$V$57,N1216=1,$V$56)</f>
        <v>3.5980479398548316E-3</v>
      </c>
      <c r="P1216" cm="1">
        <f t="array" ref="P1216">$V$2*_xlfn.IFS(C1216="data_analyst",$X$5,C1216="data_engineer",$X$6,C1216="data_scientist",$X$7)*_xlfn.IFS(E1216=0,$X$12,E1216=1,$X$11)*_xlfn.IFS(F1216=0,$X$17,F1216=1,$X$16)*_xlfn.IFS(G1216=0,$X$22,G1216=1,$X$21)*_xlfn.IFS(H1216=0,$X$27,H1216=1,$X$26)*_xlfn.IFS(I1216=0,$X$32,I1216=1,$X$31)*_xlfn.IFS(J1216=0,$X$37,J1216=1,$X$36)*_xlfn.IFS(K1216=0,$X$42,K1216=1,$X$41)*_xlfn.IFS(L1216=0,$X$47,L1216=1,$X$46)*_xlfn.IFS(M1216=0,$X$52,M1216=1,$X$51)*_xlfn.IFS(N1216=0,$X$57,N1216=1,$X$56)</f>
        <v>6.6698551578231375E-6</v>
      </c>
      <c r="Q1216" cm="1">
        <f t="array" ref="Q1216">$W$2*_xlfn.IFS(C1216="data_analyst",$Z$5,C1216="data_engineer",$Z$6,C1216="data_scientist",$Z$7)*_xlfn.IFS(E1216=0,$Z$12,E1216=1,$Z$11)*_xlfn.IFS(F1216=0,$Z$17,F1216=1,$Z$16)*_xlfn.IFS(G1216=0,$Z$22,G1216=1,$Z$21)*_xlfn.IFS(H1216=0,$Z$27,H1216=1,$Z$26)*_xlfn.IFS(I1216=0,$Z$32,I1216=1,$Z$31)*_xlfn.IFS(J1216=0,$Z$37,J1216=1,$Z$36)*_xlfn.IFS(K1216=0,$Z$42,K1216=1,$Z$41)*_xlfn.IFS(L1216=0,$Z$47,L1216=1,$Z$46)*_xlfn.IFS(M1216=0,$Z$52,M1216=1,$Z$51)*_xlfn.IFS(N1216=0,$Z$57,N1216=1,$Z$56)</f>
        <v>1.5927766875393896E-4</v>
      </c>
      <c r="R1216" t="str" cm="1">
        <f t="array" ref="R1216">_xlfn.IFS(AND(O1216&gt;P1216,O1216&gt;Q1216),"Low",AND(P1216&gt;O1216,P1216&gt;Q1216),"Medium",AND(Q1216&gt;O1216,Q1216&gt;P1216),"High")</f>
        <v>Low</v>
      </c>
      <c r="S1216" t="str">
        <f t="shared" si="38"/>
        <v>T</v>
      </c>
    </row>
    <row r="1217" spans="1:19" x14ac:dyDescent="0.3">
      <c r="A1217" t="s">
        <v>17</v>
      </c>
      <c r="B1217">
        <v>5</v>
      </c>
      <c r="C1217" t="s">
        <v>15</v>
      </c>
      <c r="D1217" t="str">
        <f t="shared" si="37"/>
        <v>Low</v>
      </c>
      <c r="E1217">
        <v>0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 cm="1">
        <f t="array" ref="O1217">$U$2*_xlfn.IFS(C1217="data_analyst",$V$5,C1217="data_engineer",$V$6,C1217="data_scientist",$V$7)*_xlfn.IFS(E1217=0,$V$12,E1217=1,$V$11)*_xlfn.IFS(F1217=0,$V$17,F1217=1,$V$16)*_xlfn.IFS(G1217=0,$V$22,G1217=1,$V$21)*_xlfn.IFS(H1217=0,$V$27,H1217=1,$V$26)*_xlfn.IFS(I1217=0,$V$32,I1217=1,$V$31)*_xlfn.IFS(J1217=0,$V$37,J1217=1,$V$36)*_xlfn.IFS(K1217=0,$V$42,K1217=1,$V$41)*_xlfn.IFS(L1217=0,$V$47,L1217=1,$V$46)*_xlfn.IFS(M1217=0,$V$52,M1217=1,$V$51)*_xlfn.IFS(N1217=0,$V$57,N1217=1,$V$56)</f>
        <v>2.3455829444072339E-2</v>
      </c>
      <c r="P1217" cm="1">
        <f t="array" ref="P1217">$V$2*_xlfn.IFS(C1217="data_analyst",$X$5,C1217="data_engineer",$X$6,C1217="data_scientist",$X$7)*_xlfn.IFS(E1217=0,$X$12,E1217=1,$X$11)*_xlfn.IFS(F1217=0,$X$17,F1217=1,$X$16)*_xlfn.IFS(G1217=0,$X$22,G1217=1,$X$21)*_xlfn.IFS(H1217=0,$X$27,H1217=1,$X$26)*_xlfn.IFS(I1217=0,$X$32,I1217=1,$X$31)*_xlfn.IFS(J1217=0,$X$37,J1217=1,$X$36)*_xlfn.IFS(K1217=0,$X$42,K1217=1,$X$41)*_xlfn.IFS(L1217=0,$X$47,L1217=1,$X$46)*_xlfn.IFS(M1217=0,$X$52,M1217=1,$X$51)*_xlfn.IFS(N1217=0,$X$57,N1217=1,$X$56)</f>
        <v>1.3229474467763136E-4</v>
      </c>
      <c r="Q1217" cm="1">
        <f t="array" ref="Q1217">$W$2*_xlfn.IFS(C1217="data_analyst",$Z$5,C1217="data_engineer",$Z$6,C1217="data_scientist",$Z$7)*_xlfn.IFS(E1217=0,$Z$12,E1217=1,$Z$11)*_xlfn.IFS(F1217=0,$Z$17,F1217=1,$Z$16)*_xlfn.IFS(G1217=0,$Z$22,G1217=1,$Z$21)*_xlfn.IFS(H1217=0,$Z$27,H1217=1,$Z$26)*_xlfn.IFS(I1217=0,$Z$32,I1217=1,$Z$31)*_xlfn.IFS(J1217=0,$Z$37,J1217=1,$Z$36)*_xlfn.IFS(K1217=0,$Z$42,K1217=1,$Z$41)*_xlfn.IFS(L1217=0,$Z$47,L1217=1,$Z$46)*_xlfn.IFS(M1217=0,$Z$52,M1217=1,$Z$51)*_xlfn.IFS(N1217=0,$Z$57,N1217=1,$Z$56)</f>
        <v>1.0934096374833335E-3</v>
      </c>
      <c r="R1217" t="str" cm="1">
        <f t="array" ref="R1217">_xlfn.IFS(AND(O1217&gt;P1217,O1217&gt;Q1217),"Low",AND(P1217&gt;O1217,P1217&gt;Q1217),"Medium",AND(Q1217&gt;O1217,Q1217&gt;P1217),"High")</f>
        <v>Low</v>
      </c>
      <c r="S1217" t="str">
        <f t="shared" si="38"/>
        <v>T</v>
      </c>
    </row>
    <row r="1218" spans="1:19" x14ac:dyDescent="0.3">
      <c r="A1218" t="s">
        <v>17</v>
      </c>
      <c r="B1218">
        <v>0</v>
      </c>
      <c r="C1218" t="s">
        <v>15</v>
      </c>
      <c r="D1218" t="str">
        <f t="shared" ref="D1218:D1281" si="39">IF(AND(C1218="data_analyst",A1218="Medium",B1218&gt;4),"High",A1218)</f>
        <v>Low</v>
      </c>
      <c r="E1218">
        <v>0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 cm="1">
        <f t="array" ref="O1218">$U$2*_xlfn.IFS(C1218="data_analyst",$V$5,C1218="data_engineer",$V$6,C1218="data_scientist",$V$7)*_xlfn.IFS(E1218=0,$V$12,E1218=1,$V$11)*_xlfn.IFS(F1218=0,$V$17,F1218=1,$V$16)*_xlfn.IFS(G1218=0,$V$22,G1218=1,$V$21)*_xlfn.IFS(H1218=0,$V$27,H1218=1,$V$26)*_xlfn.IFS(I1218=0,$V$32,I1218=1,$V$31)*_xlfn.IFS(J1218=0,$V$37,J1218=1,$V$36)*_xlfn.IFS(K1218=0,$V$42,K1218=1,$V$41)*_xlfn.IFS(L1218=0,$V$47,L1218=1,$V$46)*_xlfn.IFS(M1218=0,$V$52,M1218=1,$V$51)*_xlfn.IFS(N1218=0,$V$57,N1218=1,$V$56)</f>
        <v>2.3455829444072339E-2</v>
      </c>
      <c r="P1218" cm="1">
        <f t="array" ref="P1218">$V$2*_xlfn.IFS(C1218="data_analyst",$X$5,C1218="data_engineer",$X$6,C1218="data_scientist",$X$7)*_xlfn.IFS(E1218=0,$X$12,E1218=1,$X$11)*_xlfn.IFS(F1218=0,$X$17,F1218=1,$X$16)*_xlfn.IFS(G1218=0,$X$22,G1218=1,$X$21)*_xlfn.IFS(H1218=0,$X$27,H1218=1,$X$26)*_xlfn.IFS(I1218=0,$X$32,I1218=1,$X$31)*_xlfn.IFS(J1218=0,$X$37,J1218=1,$X$36)*_xlfn.IFS(K1218=0,$X$42,K1218=1,$X$41)*_xlfn.IFS(L1218=0,$X$47,L1218=1,$X$46)*_xlfn.IFS(M1218=0,$X$52,M1218=1,$X$51)*_xlfn.IFS(N1218=0,$X$57,N1218=1,$X$56)</f>
        <v>1.3229474467763136E-4</v>
      </c>
      <c r="Q1218" cm="1">
        <f t="array" ref="Q1218">$W$2*_xlfn.IFS(C1218="data_analyst",$Z$5,C1218="data_engineer",$Z$6,C1218="data_scientist",$Z$7)*_xlfn.IFS(E1218=0,$Z$12,E1218=1,$Z$11)*_xlfn.IFS(F1218=0,$Z$17,F1218=1,$Z$16)*_xlfn.IFS(G1218=0,$Z$22,G1218=1,$Z$21)*_xlfn.IFS(H1218=0,$Z$27,H1218=1,$Z$26)*_xlfn.IFS(I1218=0,$Z$32,I1218=1,$Z$31)*_xlfn.IFS(J1218=0,$Z$37,J1218=1,$Z$36)*_xlfn.IFS(K1218=0,$Z$42,K1218=1,$Z$41)*_xlfn.IFS(L1218=0,$Z$47,L1218=1,$Z$46)*_xlfn.IFS(M1218=0,$Z$52,M1218=1,$Z$51)*_xlfn.IFS(N1218=0,$Z$57,N1218=1,$Z$56)</f>
        <v>1.0934096374833335E-3</v>
      </c>
      <c r="R1218" t="str" cm="1">
        <f t="array" ref="R1218">_xlfn.IFS(AND(O1218&gt;P1218,O1218&gt;Q1218),"Low",AND(P1218&gt;O1218,P1218&gt;Q1218),"Medium",AND(Q1218&gt;O1218,Q1218&gt;P1218),"High")</f>
        <v>Low</v>
      </c>
      <c r="S1218" t="str">
        <f t="shared" si="38"/>
        <v>T</v>
      </c>
    </row>
    <row r="1219" spans="1:19" x14ac:dyDescent="0.3">
      <c r="A1219" t="s">
        <v>17</v>
      </c>
      <c r="B1219">
        <v>0</v>
      </c>
      <c r="C1219" t="s">
        <v>15</v>
      </c>
      <c r="D1219" t="str">
        <f t="shared" si="39"/>
        <v>Low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 cm="1">
        <f t="array" ref="O1219">$U$2*_xlfn.IFS(C1219="data_analyst",$V$5,C1219="data_engineer",$V$6,C1219="data_scientist",$V$7)*_xlfn.IFS(E1219=0,$V$12,E1219=1,$V$11)*_xlfn.IFS(F1219=0,$V$17,F1219=1,$V$16)*_xlfn.IFS(G1219=0,$V$22,G1219=1,$V$21)*_xlfn.IFS(H1219=0,$V$27,H1219=1,$V$26)*_xlfn.IFS(I1219=0,$V$32,I1219=1,$V$31)*_xlfn.IFS(J1219=0,$V$37,J1219=1,$V$36)*_xlfn.IFS(K1219=0,$V$42,K1219=1,$V$41)*_xlfn.IFS(L1219=0,$V$47,L1219=1,$V$46)*_xlfn.IFS(M1219=0,$V$52,M1219=1,$V$51)*_xlfn.IFS(N1219=0,$V$57,N1219=1,$V$56)</f>
        <v>1.8002646761135725E-2</v>
      </c>
      <c r="P1219" cm="1">
        <f t="array" ref="P1219">$V$2*_xlfn.IFS(C1219="data_analyst",$X$5,C1219="data_engineer",$X$6,C1219="data_scientist",$X$7)*_xlfn.IFS(E1219=0,$X$12,E1219=1,$X$11)*_xlfn.IFS(F1219=0,$X$17,F1219=1,$X$16)*_xlfn.IFS(G1219=0,$X$22,G1219=1,$X$21)*_xlfn.IFS(H1219=0,$X$27,H1219=1,$X$26)*_xlfn.IFS(I1219=0,$X$32,I1219=1,$X$31)*_xlfn.IFS(J1219=0,$X$37,J1219=1,$X$36)*_xlfn.IFS(K1219=0,$X$42,K1219=1,$X$41)*_xlfn.IFS(L1219=0,$X$47,L1219=1,$X$46)*_xlfn.IFS(M1219=0,$X$52,M1219=1,$X$51)*_xlfn.IFS(N1219=0,$X$57,N1219=1,$X$56)</f>
        <v>1.1404719368761322E-4</v>
      </c>
      <c r="Q1219" cm="1">
        <f t="array" ref="Q1219">$W$2*_xlfn.IFS(C1219="data_analyst",$Z$5,C1219="data_engineer",$Z$6,C1219="data_scientist",$Z$7)*_xlfn.IFS(E1219=0,$Z$12,E1219=1,$Z$11)*_xlfn.IFS(F1219=0,$Z$17,F1219=1,$Z$16)*_xlfn.IFS(G1219=0,$Z$22,G1219=1,$Z$21)*_xlfn.IFS(H1219=0,$Z$27,H1219=1,$Z$26)*_xlfn.IFS(I1219=0,$Z$32,I1219=1,$Z$31)*_xlfn.IFS(J1219=0,$Z$37,J1219=1,$Z$36)*_xlfn.IFS(K1219=0,$Z$42,K1219=1,$Z$41)*_xlfn.IFS(L1219=0,$Z$47,L1219=1,$Z$46)*_xlfn.IFS(M1219=0,$Z$52,M1219=1,$Z$51)*_xlfn.IFS(N1219=0,$Z$57,N1219=1,$Z$56)</f>
        <v>1.0309290867700006E-3</v>
      </c>
      <c r="R1219" t="str" cm="1">
        <f t="array" ref="R1219">_xlfn.IFS(AND(O1219&gt;P1219,O1219&gt;Q1219),"Low",AND(P1219&gt;O1219,P1219&gt;Q1219),"Medium",AND(Q1219&gt;O1219,Q1219&gt;P1219),"High")</f>
        <v>Low</v>
      </c>
      <c r="S1219" t="str">
        <f t="shared" ref="S1219:S1282" si="40">IF(D1219=R1219,"T","F")</f>
        <v>T</v>
      </c>
    </row>
    <row r="1220" spans="1:19" x14ac:dyDescent="0.3">
      <c r="A1220" t="s">
        <v>17</v>
      </c>
      <c r="B1220">
        <v>1</v>
      </c>
      <c r="C1220" t="s">
        <v>15</v>
      </c>
      <c r="D1220" t="str">
        <f t="shared" si="39"/>
        <v>Low</v>
      </c>
      <c r="E1220">
        <v>1</v>
      </c>
      <c r="F1220">
        <v>1</v>
      </c>
      <c r="G1220">
        <v>0</v>
      </c>
      <c r="H1220">
        <v>1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1</v>
      </c>
      <c r="O1220" cm="1">
        <f t="array" ref="O1220">$U$2*_xlfn.IFS(C1220="data_analyst",$V$5,C1220="data_engineer",$V$6,C1220="data_scientist",$V$7)*_xlfn.IFS(E1220=0,$V$12,E1220=1,$V$11)*_xlfn.IFS(F1220=0,$V$17,F1220=1,$V$16)*_xlfn.IFS(G1220=0,$V$22,G1220=1,$V$21)*_xlfn.IFS(H1220=0,$V$27,H1220=1,$V$26)*_xlfn.IFS(I1220=0,$V$32,I1220=1,$V$31)*_xlfn.IFS(J1220=0,$V$37,J1220=1,$V$36)*_xlfn.IFS(K1220=0,$V$42,K1220=1,$V$41)*_xlfn.IFS(L1220=0,$V$47,L1220=1,$V$46)*_xlfn.IFS(M1220=0,$V$52,M1220=1,$V$51)*_xlfn.IFS(N1220=0,$V$57,N1220=1,$V$56)</f>
        <v>1.3529660721793594E-3</v>
      </c>
      <c r="P1220" cm="1">
        <f t="array" ref="P1220">$V$2*_xlfn.IFS(C1220="data_analyst",$X$5,C1220="data_engineer",$X$6,C1220="data_scientist",$X$7)*_xlfn.IFS(E1220=0,$X$12,E1220=1,$X$11)*_xlfn.IFS(F1220=0,$X$17,F1220=1,$X$16)*_xlfn.IFS(G1220=0,$X$22,G1220=1,$X$21)*_xlfn.IFS(H1220=0,$X$27,H1220=1,$X$26)*_xlfn.IFS(I1220=0,$X$32,I1220=1,$X$31)*_xlfn.IFS(J1220=0,$X$37,J1220=1,$X$36)*_xlfn.IFS(K1220=0,$X$42,K1220=1,$X$41)*_xlfn.IFS(L1220=0,$X$47,L1220=1,$X$46)*_xlfn.IFS(M1220=0,$X$52,M1220=1,$X$51)*_xlfn.IFS(N1220=0,$X$57,N1220=1,$X$56)</f>
        <v>7.3062549825575368E-5</v>
      </c>
      <c r="Q1220" cm="1">
        <f t="array" ref="Q1220">$W$2*_xlfn.IFS(C1220="data_analyst",$Z$5,C1220="data_engineer",$Z$6,C1220="data_scientist",$Z$7)*_xlfn.IFS(E1220=0,$Z$12,E1220=1,$Z$11)*_xlfn.IFS(F1220=0,$Z$17,F1220=1,$Z$16)*_xlfn.IFS(G1220=0,$Z$22,G1220=1,$Z$21)*_xlfn.IFS(H1220=0,$Z$27,H1220=1,$Z$26)*_xlfn.IFS(I1220=0,$Z$32,I1220=1,$Z$31)*_xlfn.IFS(J1220=0,$Z$37,J1220=1,$Z$36)*_xlfn.IFS(K1220=0,$Z$42,K1220=1,$Z$41)*_xlfn.IFS(L1220=0,$Z$47,L1220=1,$Z$46)*_xlfn.IFS(M1220=0,$Z$52,M1220=1,$Z$51)*_xlfn.IFS(N1220=0,$Z$57,N1220=1,$Z$56)</f>
        <v>2.1952207881390927E-4</v>
      </c>
      <c r="R1220" t="str" cm="1">
        <f t="array" ref="R1220">_xlfn.IFS(AND(O1220&gt;P1220,O1220&gt;Q1220),"Low",AND(P1220&gt;O1220,P1220&gt;Q1220),"Medium",AND(Q1220&gt;O1220,Q1220&gt;P1220),"High")</f>
        <v>Low</v>
      </c>
      <c r="S1220" t="str">
        <f t="shared" si="40"/>
        <v>T</v>
      </c>
    </row>
    <row r="1221" spans="1:19" x14ac:dyDescent="0.3">
      <c r="A1221" t="s">
        <v>17</v>
      </c>
      <c r="B1221">
        <v>3</v>
      </c>
      <c r="C1221" t="s">
        <v>15</v>
      </c>
      <c r="D1221" t="str">
        <f t="shared" si="39"/>
        <v>Low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 cm="1">
        <f t="array" ref="O1221">$U$2*_xlfn.IFS(C1221="data_analyst",$V$5,C1221="data_engineer",$V$6,C1221="data_scientist",$V$7)*_xlfn.IFS(E1221=0,$V$12,E1221=1,$V$11)*_xlfn.IFS(F1221=0,$V$17,F1221=1,$V$16)*_xlfn.IFS(G1221=0,$V$22,G1221=1,$V$21)*_xlfn.IFS(H1221=0,$V$27,H1221=1,$V$26)*_xlfn.IFS(I1221=0,$V$32,I1221=1,$V$31)*_xlfn.IFS(J1221=0,$V$37,J1221=1,$V$36)*_xlfn.IFS(K1221=0,$V$42,K1221=1,$V$41)*_xlfn.IFS(L1221=0,$V$47,L1221=1,$V$46)*_xlfn.IFS(M1221=0,$V$52,M1221=1,$V$51)*_xlfn.IFS(N1221=0,$V$57,N1221=1,$V$56)</f>
        <v>3.5980479398548316E-3</v>
      </c>
      <c r="P1221" cm="1">
        <f t="array" ref="P1221">$V$2*_xlfn.IFS(C1221="data_analyst",$X$5,C1221="data_engineer",$X$6,C1221="data_scientist",$X$7)*_xlfn.IFS(E1221=0,$X$12,E1221=1,$X$11)*_xlfn.IFS(F1221=0,$X$17,F1221=1,$X$16)*_xlfn.IFS(G1221=0,$X$22,G1221=1,$X$21)*_xlfn.IFS(H1221=0,$X$27,H1221=1,$X$26)*_xlfn.IFS(I1221=0,$X$32,I1221=1,$X$31)*_xlfn.IFS(J1221=0,$X$37,J1221=1,$X$36)*_xlfn.IFS(K1221=0,$X$42,K1221=1,$X$41)*_xlfn.IFS(L1221=0,$X$47,L1221=1,$X$46)*_xlfn.IFS(M1221=0,$X$52,M1221=1,$X$51)*_xlfn.IFS(N1221=0,$X$57,N1221=1,$X$56)</f>
        <v>6.6698551578231375E-6</v>
      </c>
      <c r="Q1221" cm="1">
        <f t="array" ref="Q1221">$W$2*_xlfn.IFS(C1221="data_analyst",$Z$5,C1221="data_engineer",$Z$6,C1221="data_scientist",$Z$7)*_xlfn.IFS(E1221=0,$Z$12,E1221=1,$Z$11)*_xlfn.IFS(F1221=0,$Z$17,F1221=1,$Z$16)*_xlfn.IFS(G1221=0,$Z$22,G1221=1,$Z$21)*_xlfn.IFS(H1221=0,$Z$27,H1221=1,$Z$26)*_xlfn.IFS(I1221=0,$Z$32,I1221=1,$Z$31)*_xlfn.IFS(J1221=0,$Z$37,J1221=1,$Z$36)*_xlfn.IFS(K1221=0,$Z$42,K1221=1,$Z$41)*_xlfn.IFS(L1221=0,$Z$47,L1221=1,$Z$46)*_xlfn.IFS(M1221=0,$Z$52,M1221=1,$Z$51)*_xlfn.IFS(N1221=0,$Z$57,N1221=1,$Z$56)</f>
        <v>1.5927766875393896E-4</v>
      </c>
      <c r="R1221" t="str" cm="1">
        <f t="array" ref="R1221">_xlfn.IFS(AND(O1221&gt;P1221,O1221&gt;Q1221),"Low",AND(P1221&gt;O1221,P1221&gt;Q1221),"Medium",AND(Q1221&gt;O1221,Q1221&gt;P1221),"High")</f>
        <v>Low</v>
      </c>
      <c r="S1221" t="str">
        <f t="shared" si="40"/>
        <v>T</v>
      </c>
    </row>
    <row r="1222" spans="1:19" x14ac:dyDescent="0.3">
      <c r="A1222" t="s">
        <v>17</v>
      </c>
      <c r="B1222">
        <v>0</v>
      </c>
      <c r="C1222" t="s">
        <v>15</v>
      </c>
      <c r="D1222" t="str">
        <f t="shared" si="39"/>
        <v>Low</v>
      </c>
      <c r="E1222">
        <v>1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 cm="1">
        <f t="array" ref="O1222">$U$2*_xlfn.IFS(C1222="data_analyst",$V$5,C1222="data_engineer",$V$6,C1222="data_scientist",$V$7)*_xlfn.IFS(E1222=0,$V$12,E1222=1,$V$11)*_xlfn.IFS(F1222=0,$V$17,F1222=1,$V$16)*_xlfn.IFS(G1222=0,$V$22,G1222=1,$V$21)*_xlfn.IFS(H1222=0,$V$27,H1222=1,$V$26)*_xlfn.IFS(I1222=0,$V$32,I1222=1,$V$31)*_xlfn.IFS(J1222=0,$V$37,J1222=1,$V$36)*_xlfn.IFS(K1222=0,$V$42,K1222=1,$V$41)*_xlfn.IFS(L1222=0,$V$47,L1222=1,$V$46)*_xlfn.IFS(M1222=0,$V$52,M1222=1,$V$51)*_xlfn.IFS(N1222=0,$V$57,N1222=1,$V$56)</f>
        <v>1.1005435587260949E-2</v>
      </c>
      <c r="P1222" cm="1">
        <f t="array" ref="P1222">$V$2*_xlfn.IFS(C1222="data_analyst",$X$5,C1222="data_engineer",$X$6,C1222="data_scientist",$X$7)*_xlfn.IFS(E1222=0,$X$12,E1222=1,$X$11)*_xlfn.IFS(F1222=0,$X$17,F1222=1,$X$16)*_xlfn.IFS(G1222=0,$X$22,G1222=1,$X$21)*_xlfn.IFS(H1222=0,$X$27,H1222=1,$X$26)*_xlfn.IFS(I1222=0,$X$32,I1222=1,$X$31)*_xlfn.IFS(J1222=0,$X$37,J1222=1,$X$36)*_xlfn.IFS(K1222=0,$X$42,K1222=1,$X$41)*_xlfn.IFS(L1222=0,$X$47,L1222=1,$X$46)*_xlfn.IFS(M1222=0,$X$52,M1222=1,$X$51)*_xlfn.IFS(N1222=0,$X$57,N1222=1,$X$56)</f>
        <v>3.4500962440026306E-4</v>
      </c>
      <c r="Q1222" cm="1">
        <f t="array" ref="Q1222">$W$2*_xlfn.IFS(C1222="data_analyst",$Z$5,C1222="data_engineer",$Z$6,C1222="data_scientist",$Z$7)*_xlfn.IFS(E1222=0,$Z$12,E1222=1,$Z$11)*_xlfn.IFS(F1222=0,$Z$17,F1222=1,$Z$16)*_xlfn.IFS(G1222=0,$Z$22,G1222=1,$Z$21)*_xlfn.IFS(H1222=0,$Z$27,H1222=1,$Z$26)*_xlfn.IFS(I1222=0,$Z$32,I1222=1,$Z$31)*_xlfn.IFS(J1222=0,$Z$37,J1222=1,$Z$36)*_xlfn.IFS(K1222=0,$Z$42,K1222=1,$Z$41)*_xlfn.IFS(L1222=0,$Z$47,L1222=1,$Z$46)*_xlfn.IFS(M1222=0,$Z$52,M1222=1,$Z$51)*_xlfn.IFS(N1222=0,$Z$57,N1222=1,$Z$56)</f>
        <v>1.4528867785737446E-3</v>
      </c>
      <c r="R1222" t="str" cm="1">
        <f t="array" ref="R1222">_xlfn.IFS(AND(O1222&gt;P1222,O1222&gt;Q1222),"Low",AND(P1222&gt;O1222,P1222&gt;Q1222),"Medium",AND(Q1222&gt;O1222,Q1222&gt;P1222),"High")</f>
        <v>Low</v>
      </c>
      <c r="S1222" t="str">
        <f t="shared" si="40"/>
        <v>T</v>
      </c>
    </row>
    <row r="1223" spans="1:19" x14ac:dyDescent="0.3">
      <c r="A1223" t="s">
        <v>17</v>
      </c>
      <c r="B1223">
        <v>2</v>
      </c>
      <c r="C1223" t="s">
        <v>15</v>
      </c>
      <c r="D1223" t="str">
        <f t="shared" si="39"/>
        <v>Low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1</v>
      </c>
      <c r="O1223" cm="1">
        <f t="array" ref="O1223">$U$2*_xlfn.IFS(C1223="data_analyst",$V$5,C1223="data_engineer",$V$6,C1223="data_scientist",$V$7)*_xlfn.IFS(E1223=0,$V$12,E1223=1,$V$11)*_xlfn.IFS(F1223=0,$V$17,F1223=1,$V$16)*_xlfn.IFS(G1223=0,$V$22,G1223=1,$V$21)*_xlfn.IFS(H1223=0,$V$27,H1223=1,$V$26)*_xlfn.IFS(I1223=0,$V$32,I1223=1,$V$31)*_xlfn.IFS(J1223=0,$V$37,J1223=1,$V$36)*_xlfn.IFS(K1223=0,$V$42,K1223=1,$V$41)*_xlfn.IFS(L1223=0,$V$47,L1223=1,$V$46)*_xlfn.IFS(M1223=0,$V$52,M1223=1,$V$51)*_xlfn.IFS(N1223=0,$V$57,N1223=1,$V$56)</f>
        <v>4.7881780052111965E-5</v>
      </c>
      <c r="P1223" cm="1">
        <f t="array" ref="P1223">$V$2*_xlfn.IFS(C1223="data_analyst",$X$5,C1223="data_engineer",$X$6,C1223="data_scientist",$X$7)*_xlfn.IFS(E1223=0,$X$12,E1223=1,$X$11)*_xlfn.IFS(F1223=0,$X$17,F1223=1,$X$16)*_xlfn.IFS(G1223=0,$X$22,G1223=1,$X$21)*_xlfn.IFS(H1223=0,$X$27,H1223=1,$X$26)*_xlfn.IFS(I1223=0,$X$32,I1223=1,$X$31)*_xlfn.IFS(J1223=0,$X$37,J1223=1,$X$36)*_xlfn.IFS(K1223=0,$X$42,K1223=1,$X$41)*_xlfn.IFS(L1223=0,$X$47,L1223=1,$X$46)*_xlfn.IFS(M1223=0,$X$52,M1223=1,$X$51)*_xlfn.IFS(N1223=0,$X$57,N1223=1,$X$56)</f>
        <v>2.4785135770363331E-4</v>
      </c>
      <c r="Q1223" cm="1">
        <f t="array" ref="Q1223">$W$2*_xlfn.IFS(C1223="data_analyst",$Z$5,C1223="data_engineer",$Z$6,C1223="data_scientist",$Z$7)*_xlfn.IFS(E1223=0,$Z$12,E1223=1,$Z$11)*_xlfn.IFS(F1223=0,$Z$17,F1223=1,$Z$16)*_xlfn.IFS(G1223=0,$Z$22,G1223=1,$Z$21)*_xlfn.IFS(H1223=0,$Z$27,H1223=1,$Z$26)*_xlfn.IFS(I1223=0,$Z$32,I1223=1,$Z$31)*_xlfn.IFS(J1223=0,$Z$37,J1223=1,$Z$36)*_xlfn.IFS(K1223=0,$Z$42,K1223=1,$Z$41)*_xlfn.IFS(L1223=0,$Z$47,L1223=1,$Z$46)*_xlfn.IFS(M1223=0,$Z$52,M1223=1,$Z$51)*_xlfn.IFS(N1223=0,$Z$57,N1223=1,$Z$56)</f>
        <v>2.6254113111037167E-4</v>
      </c>
      <c r="R1223" t="str" cm="1">
        <f t="array" ref="R1223">_xlfn.IFS(AND(O1223&gt;P1223,O1223&gt;Q1223),"Low",AND(P1223&gt;O1223,P1223&gt;Q1223),"Medium",AND(Q1223&gt;O1223,Q1223&gt;P1223),"High")</f>
        <v>High</v>
      </c>
      <c r="S1223" t="str">
        <f t="shared" si="40"/>
        <v>F</v>
      </c>
    </row>
    <row r="1224" spans="1:19" x14ac:dyDescent="0.3">
      <c r="A1224" t="s">
        <v>17</v>
      </c>
      <c r="B1224">
        <v>3</v>
      </c>
      <c r="C1224" t="s">
        <v>15</v>
      </c>
      <c r="D1224" t="str">
        <f t="shared" si="39"/>
        <v>Low</v>
      </c>
      <c r="E1224">
        <v>0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 cm="1">
        <f t="array" ref="O1224">$U$2*_xlfn.IFS(C1224="data_analyst",$V$5,C1224="data_engineer",$V$6,C1224="data_scientist",$V$7)*_xlfn.IFS(E1224=0,$V$12,E1224=1,$V$11)*_xlfn.IFS(F1224=0,$V$17,F1224=1,$V$16)*_xlfn.IFS(G1224=0,$V$22,G1224=1,$V$21)*_xlfn.IFS(H1224=0,$V$27,H1224=1,$V$26)*_xlfn.IFS(I1224=0,$V$32,I1224=1,$V$31)*_xlfn.IFS(J1224=0,$V$37,J1224=1,$V$36)*_xlfn.IFS(K1224=0,$V$42,K1224=1,$V$41)*_xlfn.IFS(L1224=0,$V$47,L1224=1,$V$46)*_xlfn.IFS(M1224=0,$V$52,M1224=1,$V$51)*_xlfn.IFS(N1224=0,$V$57,N1224=1,$V$56)</f>
        <v>2.3455829444072339E-2</v>
      </c>
      <c r="P1224" cm="1">
        <f t="array" ref="P1224">$V$2*_xlfn.IFS(C1224="data_analyst",$X$5,C1224="data_engineer",$X$6,C1224="data_scientist",$X$7)*_xlfn.IFS(E1224=0,$X$12,E1224=1,$X$11)*_xlfn.IFS(F1224=0,$X$17,F1224=1,$X$16)*_xlfn.IFS(G1224=0,$X$22,G1224=1,$X$21)*_xlfn.IFS(H1224=0,$X$27,H1224=1,$X$26)*_xlfn.IFS(I1224=0,$X$32,I1224=1,$X$31)*_xlfn.IFS(J1224=0,$X$37,J1224=1,$X$36)*_xlfn.IFS(K1224=0,$X$42,K1224=1,$X$41)*_xlfn.IFS(L1224=0,$X$47,L1224=1,$X$46)*_xlfn.IFS(M1224=0,$X$52,M1224=1,$X$51)*_xlfn.IFS(N1224=0,$X$57,N1224=1,$X$56)</f>
        <v>1.3229474467763136E-4</v>
      </c>
      <c r="Q1224" cm="1">
        <f t="array" ref="Q1224">$W$2*_xlfn.IFS(C1224="data_analyst",$Z$5,C1224="data_engineer",$Z$6,C1224="data_scientist",$Z$7)*_xlfn.IFS(E1224=0,$Z$12,E1224=1,$Z$11)*_xlfn.IFS(F1224=0,$Z$17,F1224=1,$Z$16)*_xlfn.IFS(G1224=0,$Z$22,G1224=1,$Z$21)*_xlfn.IFS(H1224=0,$Z$27,H1224=1,$Z$26)*_xlfn.IFS(I1224=0,$Z$32,I1224=1,$Z$31)*_xlfn.IFS(J1224=0,$Z$37,J1224=1,$Z$36)*_xlfn.IFS(K1224=0,$Z$42,K1224=1,$Z$41)*_xlfn.IFS(L1224=0,$Z$47,L1224=1,$Z$46)*_xlfn.IFS(M1224=0,$Z$52,M1224=1,$Z$51)*_xlfn.IFS(N1224=0,$Z$57,N1224=1,$Z$56)</f>
        <v>1.0934096374833335E-3</v>
      </c>
      <c r="R1224" t="str" cm="1">
        <f t="array" ref="R1224">_xlfn.IFS(AND(O1224&gt;P1224,O1224&gt;Q1224),"Low",AND(P1224&gt;O1224,P1224&gt;Q1224),"Medium",AND(Q1224&gt;O1224,Q1224&gt;P1224),"High")</f>
        <v>Low</v>
      </c>
      <c r="S1224" t="str">
        <f t="shared" si="40"/>
        <v>T</v>
      </c>
    </row>
    <row r="1225" spans="1:19" x14ac:dyDescent="0.3">
      <c r="A1225" t="s">
        <v>17</v>
      </c>
      <c r="B1225">
        <v>1</v>
      </c>
      <c r="C1225" t="s">
        <v>15</v>
      </c>
      <c r="D1225" t="str">
        <f t="shared" si="39"/>
        <v>Low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 cm="1">
        <f t="array" ref="O1225">$U$2*_xlfn.IFS(C1225="data_analyst",$V$5,C1225="data_engineer",$V$6,C1225="data_scientist",$V$7)*_xlfn.IFS(E1225=0,$V$12,E1225=1,$V$11)*_xlfn.IFS(F1225=0,$V$17,F1225=1,$V$16)*_xlfn.IFS(G1225=0,$V$22,G1225=1,$V$21)*_xlfn.IFS(H1225=0,$V$27,H1225=1,$V$26)*_xlfn.IFS(I1225=0,$V$32,I1225=1,$V$31)*_xlfn.IFS(J1225=0,$V$37,J1225=1,$V$36)*_xlfn.IFS(K1225=0,$V$42,K1225=1,$V$41)*_xlfn.IFS(L1225=0,$V$47,L1225=1,$V$46)*_xlfn.IFS(M1225=0,$V$52,M1225=1,$V$51)*_xlfn.IFS(N1225=0,$V$57,N1225=1,$V$56)</f>
        <v>2.3455829444072339E-2</v>
      </c>
      <c r="P1225" cm="1">
        <f t="array" ref="P1225">$V$2*_xlfn.IFS(C1225="data_analyst",$X$5,C1225="data_engineer",$X$6,C1225="data_scientist",$X$7)*_xlfn.IFS(E1225=0,$X$12,E1225=1,$X$11)*_xlfn.IFS(F1225=0,$X$17,F1225=1,$X$16)*_xlfn.IFS(G1225=0,$X$22,G1225=1,$X$21)*_xlfn.IFS(H1225=0,$X$27,H1225=1,$X$26)*_xlfn.IFS(I1225=0,$X$32,I1225=1,$X$31)*_xlfn.IFS(J1225=0,$X$37,J1225=1,$X$36)*_xlfn.IFS(K1225=0,$X$42,K1225=1,$X$41)*_xlfn.IFS(L1225=0,$X$47,L1225=1,$X$46)*_xlfn.IFS(M1225=0,$X$52,M1225=1,$X$51)*_xlfn.IFS(N1225=0,$X$57,N1225=1,$X$56)</f>
        <v>1.3229474467763136E-4</v>
      </c>
      <c r="Q1225" cm="1">
        <f t="array" ref="Q1225">$W$2*_xlfn.IFS(C1225="data_analyst",$Z$5,C1225="data_engineer",$Z$6,C1225="data_scientist",$Z$7)*_xlfn.IFS(E1225=0,$Z$12,E1225=1,$Z$11)*_xlfn.IFS(F1225=0,$Z$17,F1225=1,$Z$16)*_xlfn.IFS(G1225=0,$Z$22,G1225=1,$Z$21)*_xlfn.IFS(H1225=0,$Z$27,H1225=1,$Z$26)*_xlfn.IFS(I1225=0,$Z$32,I1225=1,$Z$31)*_xlfn.IFS(J1225=0,$Z$37,J1225=1,$Z$36)*_xlfn.IFS(K1225=0,$Z$42,K1225=1,$Z$41)*_xlfn.IFS(L1225=0,$Z$47,L1225=1,$Z$46)*_xlfn.IFS(M1225=0,$Z$52,M1225=1,$Z$51)*_xlfn.IFS(N1225=0,$Z$57,N1225=1,$Z$56)</f>
        <v>1.0934096374833335E-3</v>
      </c>
      <c r="R1225" t="str" cm="1">
        <f t="array" ref="R1225">_xlfn.IFS(AND(O1225&gt;P1225,O1225&gt;Q1225),"Low",AND(P1225&gt;O1225,P1225&gt;Q1225),"Medium",AND(Q1225&gt;O1225,Q1225&gt;P1225),"High")</f>
        <v>Low</v>
      </c>
      <c r="S1225" t="str">
        <f t="shared" si="40"/>
        <v>T</v>
      </c>
    </row>
    <row r="1226" spans="1:19" x14ac:dyDescent="0.3">
      <c r="A1226" t="s">
        <v>17</v>
      </c>
      <c r="B1226">
        <v>2</v>
      </c>
      <c r="C1226" t="s">
        <v>15</v>
      </c>
      <c r="D1226" t="str">
        <f t="shared" si="39"/>
        <v>Low</v>
      </c>
      <c r="E1226">
        <v>1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 cm="1">
        <f t="array" ref="O1226">$U$2*_xlfn.IFS(C1226="data_analyst",$V$5,C1226="data_engineer",$V$6,C1226="data_scientist",$V$7)*_xlfn.IFS(E1226=0,$V$12,E1226=1,$V$11)*_xlfn.IFS(F1226=0,$V$17,F1226=1,$V$16)*_xlfn.IFS(G1226=0,$V$22,G1226=1,$V$21)*_xlfn.IFS(H1226=0,$V$27,H1226=1,$V$26)*_xlfn.IFS(I1226=0,$V$32,I1226=1,$V$31)*_xlfn.IFS(J1226=0,$V$37,J1226=1,$V$36)*_xlfn.IFS(K1226=0,$V$42,K1226=1,$V$41)*_xlfn.IFS(L1226=0,$V$47,L1226=1,$V$46)*_xlfn.IFS(M1226=0,$V$52,M1226=1,$V$51)*_xlfn.IFS(N1226=0,$V$57,N1226=1,$V$56)</f>
        <v>1.1005435587260949E-2</v>
      </c>
      <c r="P1226" cm="1">
        <f t="array" ref="P1226">$V$2*_xlfn.IFS(C1226="data_analyst",$X$5,C1226="data_engineer",$X$6,C1226="data_scientist",$X$7)*_xlfn.IFS(E1226=0,$X$12,E1226=1,$X$11)*_xlfn.IFS(F1226=0,$X$17,F1226=1,$X$16)*_xlfn.IFS(G1226=0,$X$22,G1226=1,$X$21)*_xlfn.IFS(H1226=0,$X$27,H1226=1,$X$26)*_xlfn.IFS(I1226=0,$X$32,I1226=1,$X$31)*_xlfn.IFS(J1226=0,$X$37,J1226=1,$X$36)*_xlfn.IFS(K1226=0,$X$42,K1226=1,$X$41)*_xlfn.IFS(L1226=0,$X$47,L1226=1,$X$46)*_xlfn.IFS(M1226=0,$X$52,M1226=1,$X$51)*_xlfn.IFS(N1226=0,$X$57,N1226=1,$X$56)</f>
        <v>3.4500962440026306E-4</v>
      </c>
      <c r="Q1226" cm="1">
        <f t="array" ref="Q1226">$W$2*_xlfn.IFS(C1226="data_analyst",$Z$5,C1226="data_engineer",$Z$6,C1226="data_scientist",$Z$7)*_xlfn.IFS(E1226=0,$Z$12,E1226=1,$Z$11)*_xlfn.IFS(F1226=0,$Z$17,F1226=1,$Z$16)*_xlfn.IFS(G1226=0,$Z$22,G1226=1,$Z$21)*_xlfn.IFS(H1226=0,$Z$27,H1226=1,$Z$26)*_xlfn.IFS(I1226=0,$Z$32,I1226=1,$Z$31)*_xlfn.IFS(J1226=0,$Z$37,J1226=1,$Z$36)*_xlfn.IFS(K1226=0,$Z$42,K1226=1,$Z$41)*_xlfn.IFS(L1226=0,$Z$47,L1226=1,$Z$46)*_xlfn.IFS(M1226=0,$Z$52,M1226=1,$Z$51)*_xlfn.IFS(N1226=0,$Z$57,N1226=1,$Z$56)</f>
        <v>1.4528867785737446E-3</v>
      </c>
      <c r="R1226" t="str" cm="1">
        <f t="array" ref="R1226">_xlfn.IFS(AND(O1226&gt;P1226,O1226&gt;Q1226),"Low",AND(P1226&gt;O1226,P1226&gt;Q1226),"Medium",AND(Q1226&gt;O1226,Q1226&gt;P1226),"High")</f>
        <v>Low</v>
      </c>
      <c r="S1226" t="str">
        <f t="shared" si="40"/>
        <v>T</v>
      </c>
    </row>
    <row r="1227" spans="1:19" x14ac:dyDescent="0.3">
      <c r="A1227" t="s">
        <v>17</v>
      </c>
      <c r="B1227">
        <v>5</v>
      </c>
      <c r="C1227" t="s">
        <v>15</v>
      </c>
      <c r="D1227" t="str">
        <f t="shared" si="39"/>
        <v>Low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 cm="1">
        <f t="array" ref="O1227">$U$2*_xlfn.IFS(C1227="data_analyst",$V$5,C1227="data_engineer",$V$6,C1227="data_scientist",$V$7)*_xlfn.IFS(E1227=0,$V$12,E1227=1,$V$11)*_xlfn.IFS(F1227=0,$V$17,F1227=1,$V$16)*_xlfn.IFS(G1227=0,$V$22,G1227=1,$V$21)*_xlfn.IFS(H1227=0,$V$27,H1227=1,$V$26)*_xlfn.IFS(I1227=0,$V$32,I1227=1,$V$31)*_xlfn.IFS(J1227=0,$V$37,J1227=1,$V$36)*_xlfn.IFS(K1227=0,$V$42,K1227=1,$V$41)*_xlfn.IFS(L1227=0,$V$47,L1227=1,$V$46)*_xlfn.IFS(M1227=0,$V$52,M1227=1,$V$51)*_xlfn.IFS(N1227=0,$V$57,N1227=1,$V$56)</f>
        <v>2.3455829444072339E-2</v>
      </c>
      <c r="P1227" cm="1">
        <f t="array" ref="P1227">$V$2*_xlfn.IFS(C1227="data_analyst",$X$5,C1227="data_engineer",$X$6,C1227="data_scientist",$X$7)*_xlfn.IFS(E1227=0,$X$12,E1227=1,$X$11)*_xlfn.IFS(F1227=0,$X$17,F1227=1,$X$16)*_xlfn.IFS(G1227=0,$X$22,G1227=1,$X$21)*_xlfn.IFS(H1227=0,$X$27,H1227=1,$X$26)*_xlfn.IFS(I1227=0,$X$32,I1227=1,$X$31)*_xlfn.IFS(J1227=0,$X$37,J1227=1,$X$36)*_xlfn.IFS(K1227=0,$X$42,K1227=1,$X$41)*_xlfn.IFS(L1227=0,$X$47,L1227=1,$X$46)*_xlfn.IFS(M1227=0,$X$52,M1227=1,$X$51)*_xlfn.IFS(N1227=0,$X$57,N1227=1,$X$56)</f>
        <v>1.3229474467763136E-4</v>
      </c>
      <c r="Q1227" cm="1">
        <f t="array" ref="Q1227">$W$2*_xlfn.IFS(C1227="data_analyst",$Z$5,C1227="data_engineer",$Z$6,C1227="data_scientist",$Z$7)*_xlfn.IFS(E1227=0,$Z$12,E1227=1,$Z$11)*_xlfn.IFS(F1227=0,$Z$17,F1227=1,$Z$16)*_xlfn.IFS(G1227=0,$Z$22,G1227=1,$Z$21)*_xlfn.IFS(H1227=0,$Z$27,H1227=1,$Z$26)*_xlfn.IFS(I1227=0,$Z$32,I1227=1,$Z$31)*_xlfn.IFS(J1227=0,$Z$37,J1227=1,$Z$36)*_xlfn.IFS(K1227=0,$Z$42,K1227=1,$Z$41)*_xlfn.IFS(L1227=0,$Z$47,L1227=1,$Z$46)*_xlfn.IFS(M1227=0,$Z$52,M1227=1,$Z$51)*_xlfn.IFS(N1227=0,$Z$57,N1227=1,$Z$56)</f>
        <v>1.0934096374833335E-3</v>
      </c>
      <c r="R1227" t="str" cm="1">
        <f t="array" ref="R1227">_xlfn.IFS(AND(O1227&gt;P1227,O1227&gt;Q1227),"Low",AND(P1227&gt;O1227,P1227&gt;Q1227),"Medium",AND(Q1227&gt;O1227,Q1227&gt;P1227),"High")</f>
        <v>Low</v>
      </c>
      <c r="S1227" t="str">
        <f t="shared" si="40"/>
        <v>T</v>
      </c>
    </row>
    <row r="1228" spans="1:19" x14ac:dyDescent="0.3">
      <c r="A1228" t="s">
        <v>17</v>
      </c>
      <c r="B1228">
        <v>1</v>
      </c>
      <c r="C1228" t="s">
        <v>15</v>
      </c>
      <c r="D1228" t="str">
        <f t="shared" si="39"/>
        <v>Low</v>
      </c>
      <c r="E1228">
        <v>1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1</v>
      </c>
      <c r="O1228" cm="1">
        <f t="array" ref="O1228">$U$2*_xlfn.IFS(C1228="data_analyst",$V$5,C1228="data_engineer",$V$6,C1228="data_scientist",$V$7)*_xlfn.IFS(E1228=0,$V$12,E1228=1,$V$11)*_xlfn.IFS(F1228=0,$V$17,F1228=1,$V$16)*_xlfn.IFS(G1228=0,$V$22,G1228=1,$V$21)*_xlfn.IFS(H1228=0,$V$27,H1228=1,$V$26)*_xlfn.IFS(I1228=0,$V$32,I1228=1,$V$31)*_xlfn.IFS(J1228=0,$V$37,J1228=1,$V$36)*_xlfn.IFS(K1228=0,$V$42,K1228=1,$V$41)*_xlfn.IFS(L1228=0,$V$47,L1228=1,$V$46)*_xlfn.IFS(M1228=0,$V$52,M1228=1,$V$51)*_xlfn.IFS(N1228=0,$V$57,N1228=1,$V$56)</f>
        <v>9.3254781300155078E-4</v>
      </c>
      <c r="P1228" cm="1">
        <f t="array" ref="P1228">$V$2*_xlfn.IFS(C1228="data_analyst",$X$5,C1228="data_engineer",$X$6,C1228="data_scientist",$X$7)*_xlfn.IFS(E1228=0,$X$12,E1228=1,$X$11)*_xlfn.IFS(F1228=0,$X$17,F1228=1,$X$16)*_xlfn.IFS(G1228=0,$X$22,G1228=1,$X$21)*_xlfn.IFS(H1228=0,$X$27,H1228=1,$X$26)*_xlfn.IFS(I1228=0,$X$32,I1228=1,$X$31)*_xlfn.IFS(J1228=0,$X$37,J1228=1,$X$36)*_xlfn.IFS(K1228=0,$X$42,K1228=1,$X$41)*_xlfn.IFS(L1228=0,$X$47,L1228=1,$X$46)*_xlfn.IFS(M1228=0,$X$52,M1228=1,$X$51)*_xlfn.IFS(N1228=0,$X$57,N1228=1,$X$56)</f>
        <v>1.9283311236001452E-4</v>
      </c>
      <c r="Q1228" cm="1">
        <f t="array" ref="Q1228">$W$2*_xlfn.IFS(C1228="data_analyst",$Z$5,C1228="data_engineer",$Z$6,C1228="data_scientist",$Z$7)*_xlfn.IFS(E1228=0,$Z$12,E1228=1,$Z$11)*_xlfn.IFS(F1228=0,$Z$17,F1228=1,$Z$16)*_xlfn.IFS(G1228=0,$Z$22,G1228=1,$Z$21)*_xlfn.IFS(H1228=0,$Z$27,H1228=1,$Z$26)*_xlfn.IFS(I1228=0,$Z$32,I1228=1,$Z$31)*_xlfn.IFS(J1228=0,$Z$37,J1228=1,$Z$36)*_xlfn.IFS(K1228=0,$Z$42,K1228=1,$Z$41)*_xlfn.IFS(L1228=0,$Z$47,L1228=1,$Z$46)*_xlfn.IFS(M1228=0,$Z$52,M1228=1,$Z$51)*_xlfn.IFS(N1228=0,$Z$57,N1228=1,$Z$56)</f>
        <v>4.5806681800294086E-4</v>
      </c>
      <c r="R1228" t="str" cm="1">
        <f t="array" ref="R1228">_xlfn.IFS(AND(O1228&gt;P1228,O1228&gt;Q1228),"Low",AND(P1228&gt;O1228,P1228&gt;Q1228),"Medium",AND(Q1228&gt;O1228,Q1228&gt;P1228),"High")</f>
        <v>Low</v>
      </c>
      <c r="S1228" t="str">
        <f t="shared" si="40"/>
        <v>T</v>
      </c>
    </row>
    <row r="1229" spans="1:19" x14ac:dyDescent="0.3">
      <c r="A1229" t="s">
        <v>17</v>
      </c>
      <c r="B1229">
        <v>4</v>
      </c>
      <c r="C1229" t="s">
        <v>15</v>
      </c>
      <c r="D1229" t="str">
        <f t="shared" si="39"/>
        <v>Low</v>
      </c>
      <c r="E1229">
        <v>0</v>
      </c>
      <c r="F1229">
        <v>1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1</v>
      </c>
      <c r="O1229" cm="1">
        <f t="array" ref="O1229">$U$2*_xlfn.IFS(C1229="data_analyst",$V$5,C1229="data_engineer",$V$6,C1229="data_scientist",$V$7)*_xlfn.IFS(E1229=0,$V$12,E1229=1,$V$11)*_xlfn.IFS(F1229=0,$V$17,F1229=1,$V$16)*_xlfn.IFS(G1229=0,$V$22,G1229=1,$V$21)*_xlfn.IFS(H1229=0,$V$27,H1229=1,$V$26)*_xlfn.IFS(I1229=0,$V$32,I1229=1,$V$31)*_xlfn.IFS(J1229=0,$V$37,J1229=1,$V$36)*_xlfn.IFS(K1229=0,$V$42,K1229=1,$V$41)*_xlfn.IFS(L1229=0,$V$47,L1229=1,$V$46)*_xlfn.IFS(M1229=0,$V$52,M1229=1,$V$51)*_xlfn.IFS(N1229=0,$V$57,N1229=1,$V$56)</f>
        <v>8.0538920544847136E-3</v>
      </c>
      <c r="P1229" cm="1">
        <f t="array" ref="P1229">$V$2*_xlfn.IFS(C1229="data_analyst",$X$5,C1229="data_engineer",$X$6,C1229="data_scientist",$X$7)*_xlfn.IFS(E1229=0,$X$12,E1229=1,$X$11)*_xlfn.IFS(F1229=0,$X$17,F1229=1,$X$16)*_xlfn.IFS(G1229=0,$X$22,G1229=1,$X$21)*_xlfn.IFS(H1229=0,$X$27,H1229=1,$X$26)*_xlfn.IFS(I1229=0,$X$32,I1229=1,$X$31)*_xlfn.IFS(J1229=0,$X$37,J1229=1,$X$36)*_xlfn.IFS(K1229=0,$X$42,K1229=1,$X$41)*_xlfn.IFS(L1229=0,$X$47,L1229=1,$X$46)*_xlfn.IFS(M1229=0,$X$52,M1229=1,$X$51)*_xlfn.IFS(N1229=0,$X$57,N1229=1,$X$56)</f>
        <v>3.2026103349562342E-5</v>
      </c>
      <c r="Q1229" cm="1">
        <f t="array" ref="Q1229">$W$2*_xlfn.IFS(C1229="data_analyst",$Z$5,C1229="data_engineer",$Z$6,C1229="data_scientist",$Z$7)*_xlfn.IFS(E1229=0,$Z$12,E1229=1,$Z$11)*_xlfn.IFS(F1229=0,$Z$17,F1229=1,$Z$16)*_xlfn.IFS(G1229=0,$Z$22,G1229=1,$Z$21)*_xlfn.IFS(H1229=0,$Z$27,H1229=1,$Z$26)*_xlfn.IFS(I1229=0,$Z$32,I1229=1,$Z$31)*_xlfn.IFS(J1229=0,$Z$37,J1229=1,$Z$36)*_xlfn.IFS(K1229=0,$Z$42,K1229=1,$Z$41)*_xlfn.IFS(L1229=0,$Z$47,L1229=1,$Z$46)*_xlfn.IFS(M1229=0,$Z$52,M1229=1,$Z$51)*_xlfn.IFS(N1229=0,$Z$57,N1229=1,$Z$56)</f>
        <v>3.0681362709042702E-4</v>
      </c>
      <c r="R1229" t="str" cm="1">
        <f t="array" ref="R1229">_xlfn.IFS(AND(O1229&gt;P1229,O1229&gt;Q1229),"Low",AND(P1229&gt;O1229,P1229&gt;Q1229),"Medium",AND(Q1229&gt;O1229,Q1229&gt;P1229),"High")</f>
        <v>Low</v>
      </c>
      <c r="S1229" t="str">
        <f t="shared" si="40"/>
        <v>T</v>
      </c>
    </row>
    <row r="1230" spans="1:19" x14ac:dyDescent="0.3">
      <c r="A1230" t="s">
        <v>17</v>
      </c>
      <c r="B1230">
        <v>1</v>
      </c>
      <c r="C1230" t="s">
        <v>15</v>
      </c>
      <c r="D1230" t="str">
        <f t="shared" si="39"/>
        <v>Low</v>
      </c>
      <c r="E1230">
        <v>1</v>
      </c>
      <c r="F1230">
        <v>1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 cm="1">
        <f t="array" ref="O1230">$U$2*_xlfn.IFS(C1230="data_analyst",$V$5,C1230="data_engineer",$V$6,C1230="data_scientist",$V$7)*_xlfn.IFS(E1230=0,$V$12,E1230=1,$V$11)*_xlfn.IFS(F1230=0,$V$17,F1230=1,$V$16)*_xlfn.IFS(G1230=0,$V$22,G1230=1,$V$21)*_xlfn.IFS(H1230=0,$V$27,H1230=1,$V$26)*_xlfn.IFS(I1230=0,$V$32,I1230=1,$V$31)*_xlfn.IFS(J1230=0,$V$37,J1230=1,$V$36)*_xlfn.IFS(K1230=0,$V$42,K1230=1,$V$41)*_xlfn.IFS(L1230=0,$V$47,L1230=1,$V$46)*_xlfn.IFS(M1230=0,$V$52,M1230=1,$V$51)*_xlfn.IFS(N1230=0,$V$57,N1230=1,$V$56)</f>
        <v>3.9403236618976408E-3</v>
      </c>
      <c r="P1230" cm="1">
        <f t="array" ref="P1230">$V$2*_xlfn.IFS(C1230="data_analyst",$X$5,C1230="data_engineer",$X$6,C1230="data_scientist",$X$7)*_xlfn.IFS(E1230=0,$X$12,E1230=1,$X$11)*_xlfn.IFS(F1230=0,$X$17,F1230=1,$X$16)*_xlfn.IFS(G1230=0,$X$22,G1230=1,$X$21)*_xlfn.IFS(H1230=0,$X$27,H1230=1,$X$26)*_xlfn.IFS(I1230=0,$X$32,I1230=1,$X$31)*_xlfn.IFS(J1230=0,$X$37,J1230=1,$X$36)*_xlfn.IFS(K1230=0,$X$42,K1230=1,$X$41)*_xlfn.IFS(L1230=0,$X$47,L1230=1,$X$46)*_xlfn.IFS(M1230=0,$X$52,M1230=1,$X$51)*_xlfn.IFS(N1230=0,$X$57,N1230=1,$X$56)</f>
        <v>3.0180978526078798E-4</v>
      </c>
      <c r="Q1230" cm="1">
        <f t="array" ref="Q1230">$W$2*_xlfn.IFS(C1230="data_analyst",$Z$5,C1230="data_engineer",$Z$6,C1230="data_scientist",$Z$7)*_xlfn.IFS(E1230=0,$Z$12,E1230=1,$Z$11)*_xlfn.IFS(F1230=0,$Z$17,F1230=1,$Z$16)*_xlfn.IFS(G1230=0,$Z$22,G1230=1,$Z$21)*_xlfn.IFS(H1230=0,$Z$27,H1230=1,$Z$26)*_xlfn.IFS(I1230=0,$Z$32,I1230=1,$Z$31)*_xlfn.IFS(J1230=0,$Z$37,J1230=1,$Z$36)*_xlfn.IFS(K1230=0,$Z$42,K1230=1,$Z$41)*_xlfn.IFS(L1230=0,$Z$47,L1230=1,$Z$46)*_xlfn.IFS(M1230=0,$Z$52,M1230=1,$Z$51)*_xlfn.IFS(N1230=0,$Z$57,N1230=1,$Z$56)</f>
        <v>7.8232365000124708E-4</v>
      </c>
      <c r="R1230" t="str" cm="1">
        <f t="array" ref="R1230">_xlfn.IFS(AND(O1230&gt;P1230,O1230&gt;Q1230),"Low",AND(P1230&gt;O1230,P1230&gt;Q1230),"Medium",AND(Q1230&gt;O1230,Q1230&gt;P1230),"High")</f>
        <v>Low</v>
      </c>
      <c r="S1230" t="str">
        <f t="shared" si="40"/>
        <v>T</v>
      </c>
    </row>
    <row r="1231" spans="1:19" x14ac:dyDescent="0.3">
      <c r="A1231" t="s">
        <v>17</v>
      </c>
      <c r="B1231">
        <v>2</v>
      </c>
      <c r="C1231" t="s">
        <v>15</v>
      </c>
      <c r="D1231" t="str">
        <f t="shared" si="39"/>
        <v>Low</v>
      </c>
      <c r="E1231">
        <v>0</v>
      </c>
      <c r="F1231">
        <v>1</v>
      </c>
      <c r="G1231">
        <v>0</v>
      </c>
      <c r="H1231">
        <v>1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1</v>
      </c>
      <c r="O1231" cm="1">
        <f t="array" ref="O1231">$U$2*_xlfn.IFS(C1231="data_analyst",$V$5,C1231="data_engineer",$V$6,C1231="data_scientist",$V$7)*_xlfn.IFS(E1231=0,$V$12,E1231=1,$V$11)*_xlfn.IFS(F1231=0,$V$17,F1231=1,$V$16)*_xlfn.IFS(G1231=0,$V$22,G1231=1,$V$21)*_xlfn.IFS(H1231=0,$V$27,H1231=1,$V$26)*_xlfn.IFS(I1231=0,$V$32,I1231=1,$V$31)*_xlfn.IFS(J1231=0,$V$37,J1231=1,$V$36)*_xlfn.IFS(K1231=0,$V$42,K1231=1,$V$41)*_xlfn.IFS(L1231=0,$V$47,L1231=1,$V$46)*_xlfn.IFS(M1231=0,$V$52,M1231=1,$V$51)*_xlfn.IFS(N1231=0,$V$57,N1231=1,$V$56)</f>
        <v>5.6917780313033657E-4</v>
      </c>
      <c r="P1231" cm="1">
        <f t="array" ref="P1231">$V$2*_xlfn.IFS(C1231="data_analyst",$X$5,C1231="data_engineer",$X$6,C1231="data_scientist",$X$7)*_xlfn.IFS(E1231=0,$X$12,E1231=1,$X$11)*_xlfn.IFS(F1231=0,$X$17,F1231=1,$X$16)*_xlfn.IFS(G1231=0,$X$22,G1231=1,$X$21)*_xlfn.IFS(H1231=0,$X$27,H1231=1,$X$26)*_xlfn.IFS(I1231=0,$X$32,I1231=1,$X$31)*_xlfn.IFS(J1231=0,$X$37,J1231=1,$X$36)*_xlfn.IFS(K1231=0,$X$42,K1231=1,$X$41)*_xlfn.IFS(L1231=0,$X$47,L1231=1,$X$46)*_xlfn.IFS(M1231=0,$X$52,M1231=1,$X$51)*_xlfn.IFS(N1231=0,$X$57,N1231=1,$X$56)</f>
        <v>5.6154529044489521E-6</v>
      </c>
      <c r="Q1231" cm="1">
        <f t="array" ref="Q1231">$W$2*_xlfn.IFS(C1231="data_analyst",$Z$5,C1231="data_engineer",$Z$6,C1231="data_scientist",$Z$7)*_xlfn.IFS(E1231=0,$Z$12,E1231=1,$Z$11)*_xlfn.IFS(F1231=0,$Z$17,F1231=1,$Z$16)*_xlfn.IFS(G1231=0,$Z$22,G1231=1,$Z$21)*_xlfn.IFS(H1231=0,$Z$27,H1231=1,$Z$26)*_xlfn.IFS(I1231=0,$Z$32,I1231=1,$Z$31)*_xlfn.IFS(J1231=0,$Z$37,J1231=1,$Z$36)*_xlfn.IFS(K1231=0,$Z$42,K1231=1,$Z$41)*_xlfn.IFS(L1231=0,$Z$47,L1231=1,$Z$46)*_xlfn.IFS(M1231=0,$Z$52,M1231=1,$Z$51)*_xlfn.IFS(N1231=0,$Z$57,N1231=1,$Z$56)</f>
        <v>2.9829102633791513E-5</v>
      </c>
      <c r="R1231" t="str" cm="1">
        <f t="array" ref="R1231">_xlfn.IFS(AND(O1231&gt;P1231,O1231&gt;Q1231),"Low",AND(P1231&gt;O1231,P1231&gt;Q1231),"Medium",AND(Q1231&gt;O1231,Q1231&gt;P1231),"High")</f>
        <v>Low</v>
      </c>
      <c r="S1231" t="str">
        <f t="shared" si="40"/>
        <v>T</v>
      </c>
    </row>
    <row r="1232" spans="1:19" x14ac:dyDescent="0.3">
      <c r="A1232" t="s">
        <v>17</v>
      </c>
      <c r="B1232">
        <v>3</v>
      </c>
      <c r="C1232" t="s">
        <v>15</v>
      </c>
      <c r="D1232" t="str">
        <f t="shared" si="39"/>
        <v>Low</v>
      </c>
      <c r="E1232">
        <v>1</v>
      </c>
      <c r="F1232">
        <v>1</v>
      </c>
      <c r="G1232">
        <v>0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1</v>
      </c>
      <c r="O1232" cm="1">
        <f t="array" ref="O1232">$U$2*_xlfn.IFS(C1232="data_analyst",$V$5,C1232="data_engineer",$V$6,C1232="data_scientist",$V$7)*_xlfn.IFS(E1232=0,$V$12,E1232=1,$V$11)*_xlfn.IFS(F1232=0,$V$17,F1232=1,$V$16)*_xlfn.IFS(G1232=0,$V$22,G1232=1,$V$21)*_xlfn.IFS(H1232=0,$V$27,H1232=1,$V$26)*_xlfn.IFS(I1232=0,$V$32,I1232=1,$V$31)*_xlfn.IFS(J1232=0,$V$37,J1232=1,$V$36)*_xlfn.IFS(K1232=0,$V$42,K1232=1,$V$41)*_xlfn.IFS(L1232=0,$V$47,L1232=1,$V$46)*_xlfn.IFS(M1232=0,$V$52,M1232=1,$V$51)*_xlfn.IFS(N1232=0,$V$57,N1232=1,$V$56)</f>
        <v>7.7776677507883276E-4</v>
      </c>
      <c r="P1232" cm="1">
        <f t="array" ref="P1232">$V$2*_xlfn.IFS(C1232="data_analyst",$X$5,C1232="data_engineer",$X$6,C1232="data_scientist",$X$7)*_xlfn.IFS(E1232=0,$X$12,E1232=1,$X$11)*_xlfn.IFS(F1232=0,$X$17,F1232=1,$X$16)*_xlfn.IFS(G1232=0,$X$22,G1232=1,$X$21)*_xlfn.IFS(H1232=0,$X$27,H1232=1,$X$26)*_xlfn.IFS(I1232=0,$X$32,I1232=1,$X$31)*_xlfn.IFS(J1232=0,$X$37,J1232=1,$X$36)*_xlfn.IFS(K1232=0,$X$42,K1232=1,$X$41)*_xlfn.IFS(L1232=0,$X$47,L1232=1,$X$46)*_xlfn.IFS(M1232=0,$X$52,M1232=1,$X$51)*_xlfn.IFS(N1232=0,$X$57,N1232=1,$X$56)</f>
        <v>6.049394383871477E-5</v>
      </c>
      <c r="Q1232" cm="1">
        <f t="array" ref="Q1232">$W$2*_xlfn.IFS(C1232="data_analyst",$Z$5,C1232="data_engineer",$Z$6,C1232="data_scientist",$Z$7)*_xlfn.IFS(E1232=0,$Z$12,E1232=1,$Z$11)*_xlfn.IFS(F1232=0,$Z$17,F1232=1,$Z$16)*_xlfn.IFS(G1232=0,$Z$22,G1232=1,$Z$21)*_xlfn.IFS(H1232=0,$Z$27,H1232=1,$Z$26)*_xlfn.IFS(I1232=0,$Z$32,I1232=1,$Z$31)*_xlfn.IFS(J1232=0,$Z$37,J1232=1,$Z$36)*_xlfn.IFS(K1232=0,$Z$42,K1232=1,$Z$41)*_xlfn.IFS(L1232=0,$Z$47,L1232=1,$Z$46)*_xlfn.IFS(M1232=0,$Z$52,M1232=1,$Z$51)*_xlfn.IFS(N1232=0,$Z$57,N1232=1,$Z$56)</f>
        <v>1.4125288125022519E-4</v>
      </c>
      <c r="R1232" t="str" cm="1">
        <f t="array" ref="R1232">_xlfn.IFS(AND(O1232&gt;P1232,O1232&gt;Q1232),"Low",AND(P1232&gt;O1232,P1232&gt;Q1232),"Medium",AND(Q1232&gt;O1232,Q1232&gt;P1232),"High")</f>
        <v>Low</v>
      </c>
      <c r="S1232" t="str">
        <f t="shared" si="40"/>
        <v>T</v>
      </c>
    </row>
    <row r="1233" spans="1:19" x14ac:dyDescent="0.3">
      <c r="A1233" t="s">
        <v>17</v>
      </c>
      <c r="B1233">
        <v>4</v>
      </c>
      <c r="C1233" t="s">
        <v>15</v>
      </c>
      <c r="D1233" t="str">
        <f t="shared" si="39"/>
        <v>Low</v>
      </c>
      <c r="E1233">
        <v>1</v>
      </c>
      <c r="F1233">
        <v>1</v>
      </c>
      <c r="G1233">
        <v>0</v>
      </c>
      <c r="H1233">
        <v>1</v>
      </c>
      <c r="I1233">
        <v>0</v>
      </c>
      <c r="J1233">
        <v>1</v>
      </c>
      <c r="K1233">
        <v>1</v>
      </c>
      <c r="L1233">
        <v>1</v>
      </c>
      <c r="M1233">
        <v>0</v>
      </c>
      <c r="N1233">
        <v>1</v>
      </c>
      <c r="O1233" cm="1">
        <f t="array" ref="O1233">$U$2*_xlfn.IFS(C1233="data_analyst",$V$5,C1233="data_engineer",$V$6,C1233="data_scientist",$V$7)*_xlfn.IFS(E1233=0,$V$12,E1233=1,$V$11)*_xlfn.IFS(F1233=0,$V$17,F1233=1,$V$16)*_xlfn.IFS(G1233=0,$V$22,G1233=1,$V$21)*_xlfn.IFS(H1233=0,$V$27,H1233=1,$V$26)*_xlfn.IFS(I1233=0,$V$32,I1233=1,$V$31)*_xlfn.IFS(J1233=0,$V$37,J1233=1,$V$36)*_xlfn.IFS(K1233=0,$V$42,K1233=1,$V$41)*_xlfn.IFS(L1233=0,$V$47,L1233=1,$V$46)*_xlfn.IFS(M1233=0,$V$52,M1233=1,$V$51)*_xlfn.IFS(N1233=0,$V$57,N1233=1,$V$56)</f>
        <v>1.2862481136236556E-5</v>
      </c>
      <c r="P1233" cm="1">
        <f t="array" ref="P1233">$V$2*_xlfn.IFS(C1233="data_analyst",$X$5,C1233="data_engineer",$X$6,C1233="data_scientist",$X$7)*_xlfn.IFS(E1233=0,$X$12,E1233=1,$X$11)*_xlfn.IFS(F1233=0,$X$17,F1233=1,$X$16)*_xlfn.IFS(G1233=0,$X$22,G1233=1,$X$21)*_xlfn.IFS(H1233=0,$X$27,H1233=1,$X$26)*_xlfn.IFS(I1233=0,$X$32,I1233=1,$X$31)*_xlfn.IFS(J1233=0,$X$37,J1233=1,$X$36)*_xlfn.IFS(K1233=0,$X$42,K1233=1,$X$41)*_xlfn.IFS(L1233=0,$X$47,L1233=1,$X$46)*_xlfn.IFS(M1233=0,$X$52,M1233=1,$X$51)*_xlfn.IFS(N1233=0,$X$57,N1233=1,$X$56)</f>
        <v>9.1302335237352924E-6</v>
      </c>
      <c r="Q1233" cm="1">
        <f t="array" ref="Q1233">$W$2*_xlfn.IFS(C1233="data_analyst",$Z$5,C1233="data_engineer",$Z$6,C1233="data_scientist",$Z$7)*_xlfn.IFS(E1233=0,$Z$12,E1233=1,$Z$11)*_xlfn.IFS(F1233=0,$Z$17,F1233=1,$Z$16)*_xlfn.IFS(G1233=0,$Z$22,G1233=1,$Z$21)*_xlfn.IFS(H1233=0,$Z$27,H1233=1,$Z$26)*_xlfn.IFS(I1233=0,$Z$32,I1233=1,$Z$31)*_xlfn.IFS(J1233=0,$Z$37,J1233=1,$Z$36)*_xlfn.IFS(K1233=0,$Z$42,K1233=1,$Z$41)*_xlfn.IFS(L1233=0,$Z$47,L1233=1,$Z$46)*_xlfn.IFS(M1233=0,$Z$52,M1233=1,$Z$51)*_xlfn.IFS(N1233=0,$Z$57,N1233=1,$Z$56)</f>
        <v>1.4923650094805237E-5</v>
      </c>
      <c r="R1233" t="str" cm="1">
        <f t="array" ref="R1233">_xlfn.IFS(AND(O1233&gt;P1233,O1233&gt;Q1233),"Low",AND(P1233&gt;O1233,P1233&gt;Q1233),"Medium",AND(Q1233&gt;O1233,Q1233&gt;P1233),"High")</f>
        <v>High</v>
      </c>
      <c r="S1233" t="str">
        <f t="shared" si="40"/>
        <v>F</v>
      </c>
    </row>
    <row r="1234" spans="1:19" x14ac:dyDescent="0.3">
      <c r="A1234" t="s">
        <v>17</v>
      </c>
      <c r="B1234">
        <v>1</v>
      </c>
      <c r="C1234" t="s">
        <v>15</v>
      </c>
      <c r="D1234" t="str">
        <f t="shared" si="39"/>
        <v>Low</v>
      </c>
      <c r="E1234">
        <v>1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 cm="1">
        <f t="array" ref="O1234">$U$2*_xlfn.IFS(C1234="data_analyst",$V$5,C1234="data_engineer",$V$6,C1234="data_scientist",$V$7)*_xlfn.IFS(E1234=0,$V$12,E1234=1,$V$11)*_xlfn.IFS(F1234=0,$V$17,F1234=1,$V$16)*_xlfn.IFS(G1234=0,$V$22,G1234=1,$V$21)*_xlfn.IFS(H1234=0,$V$27,H1234=1,$V$26)*_xlfn.IFS(I1234=0,$V$32,I1234=1,$V$31)*_xlfn.IFS(J1234=0,$V$37,J1234=1,$V$36)*_xlfn.IFS(K1234=0,$V$42,K1234=1,$V$41)*_xlfn.IFS(L1234=0,$V$47,L1234=1,$V$46)*_xlfn.IFS(M1234=0,$V$52,M1234=1,$V$51)*_xlfn.IFS(N1234=0,$V$57,N1234=1,$V$56)</f>
        <v>1.1005435587260949E-2</v>
      </c>
      <c r="P1234" cm="1">
        <f t="array" ref="P1234">$V$2*_xlfn.IFS(C1234="data_analyst",$X$5,C1234="data_engineer",$X$6,C1234="data_scientist",$X$7)*_xlfn.IFS(E1234=0,$X$12,E1234=1,$X$11)*_xlfn.IFS(F1234=0,$X$17,F1234=1,$X$16)*_xlfn.IFS(G1234=0,$X$22,G1234=1,$X$21)*_xlfn.IFS(H1234=0,$X$27,H1234=1,$X$26)*_xlfn.IFS(I1234=0,$X$32,I1234=1,$X$31)*_xlfn.IFS(J1234=0,$X$37,J1234=1,$X$36)*_xlfn.IFS(K1234=0,$X$42,K1234=1,$X$41)*_xlfn.IFS(L1234=0,$X$47,L1234=1,$X$46)*_xlfn.IFS(M1234=0,$X$52,M1234=1,$X$51)*_xlfn.IFS(N1234=0,$X$57,N1234=1,$X$56)</f>
        <v>3.4500962440026306E-4</v>
      </c>
      <c r="Q1234" cm="1">
        <f t="array" ref="Q1234">$W$2*_xlfn.IFS(C1234="data_analyst",$Z$5,C1234="data_engineer",$Z$6,C1234="data_scientist",$Z$7)*_xlfn.IFS(E1234=0,$Z$12,E1234=1,$Z$11)*_xlfn.IFS(F1234=0,$Z$17,F1234=1,$Z$16)*_xlfn.IFS(G1234=0,$Z$22,G1234=1,$Z$21)*_xlfn.IFS(H1234=0,$Z$27,H1234=1,$Z$26)*_xlfn.IFS(I1234=0,$Z$32,I1234=1,$Z$31)*_xlfn.IFS(J1234=0,$Z$37,J1234=1,$Z$36)*_xlfn.IFS(K1234=0,$Z$42,K1234=1,$Z$41)*_xlfn.IFS(L1234=0,$Z$47,L1234=1,$Z$46)*_xlfn.IFS(M1234=0,$Z$52,M1234=1,$Z$51)*_xlfn.IFS(N1234=0,$Z$57,N1234=1,$Z$56)</f>
        <v>1.4528867785737446E-3</v>
      </c>
      <c r="R1234" t="str" cm="1">
        <f t="array" ref="R1234">_xlfn.IFS(AND(O1234&gt;P1234,O1234&gt;Q1234),"Low",AND(P1234&gt;O1234,P1234&gt;Q1234),"Medium",AND(Q1234&gt;O1234,Q1234&gt;P1234),"High")</f>
        <v>Low</v>
      </c>
      <c r="S1234" t="str">
        <f t="shared" si="40"/>
        <v>T</v>
      </c>
    </row>
    <row r="1235" spans="1:19" x14ac:dyDescent="0.3">
      <c r="A1235" t="s">
        <v>17</v>
      </c>
      <c r="B1235">
        <v>3</v>
      </c>
      <c r="C1235" t="s">
        <v>15</v>
      </c>
      <c r="D1235" t="str">
        <f t="shared" si="39"/>
        <v>Low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 cm="1">
        <f t="array" ref="O1235">$U$2*_xlfn.IFS(C1235="data_analyst",$V$5,C1235="data_engineer",$V$6,C1235="data_scientist",$V$7)*_xlfn.IFS(E1235=0,$V$12,E1235=1,$V$11)*_xlfn.IFS(F1235=0,$V$17,F1235=1,$V$16)*_xlfn.IFS(G1235=0,$V$22,G1235=1,$V$21)*_xlfn.IFS(H1235=0,$V$27,H1235=1,$V$26)*_xlfn.IFS(I1235=0,$V$32,I1235=1,$V$31)*_xlfn.IFS(J1235=0,$V$37,J1235=1,$V$36)*_xlfn.IFS(K1235=0,$V$42,K1235=1,$V$41)*_xlfn.IFS(L1235=0,$V$47,L1235=1,$V$46)*_xlfn.IFS(M1235=0,$V$52,M1235=1,$V$51)*_xlfn.IFS(N1235=0,$V$57,N1235=1,$V$56)</f>
        <v>1.8002646761135725E-2</v>
      </c>
      <c r="P1235" cm="1">
        <f t="array" ref="P1235">$V$2*_xlfn.IFS(C1235="data_analyst",$X$5,C1235="data_engineer",$X$6,C1235="data_scientist",$X$7)*_xlfn.IFS(E1235=0,$X$12,E1235=1,$X$11)*_xlfn.IFS(F1235=0,$X$17,F1235=1,$X$16)*_xlfn.IFS(G1235=0,$X$22,G1235=1,$X$21)*_xlfn.IFS(H1235=0,$X$27,H1235=1,$X$26)*_xlfn.IFS(I1235=0,$X$32,I1235=1,$X$31)*_xlfn.IFS(J1235=0,$X$37,J1235=1,$X$36)*_xlfn.IFS(K1235=0,$X$42,K1235=1,$X$41)*_xlfn.IFS(L1235=0,$X$47,L1235=1,$X$46)*_xlfn.IFS(M1235=0,$X$52,M1235=1,$X$51)*_xlfn.IFS(N1235=0,$X$57,N1235=1,$X$56)</f>
        <v>1.1404719368761322E-4</v>
      </c>
      <c r="Q1235" cm="1">
        <f t="array" ref="Q1235">$W$2*_xlfn.IFS(C1235="data_analyst",$Z$5,C1235="data_engineer",$Z$6,C1235="data_scientist",$Z$7)*_xlfn.IFS(E1235=0,$Z$12,E1235=1,$Z$11)*_xlfn.IFS(F1235=0,$Z$17,F1235=1,$Z$16)*_xlfn.IFS(G1235=0,$Z$22,G1235=1,$Z$21)*_xlfn.IFS(H1235=0,$Z$27,H1235=1,$Z$26)*_xlfn.IFS(I1235=0,$Z$32,I1235=1,$Z$31)*_xlfn.IFS(J1235=0,$Z$37,J1235=1,$Z$36)*_xlfn.IFS(K1235=0,$Z$42,K1235=1,$Z$41)*_xlfn.IFS(L1235=0,$Z$47,L1235=1,$Z$46)*_xlfn.IFS(M1235=0,$Z$52,M1235=1,$Z$51)*_xlfn.IFS(N1235=0,$Z$57,N1235=1,$Z$56)</f>
        <v>1.0309290867700006E-3</v>
      </c>
      <c r="R1235" t="str" cm="1">
        <f t="array" ref="R1235">_xlfn.IFS(AND(O1235&gt;P1235,O1235&gt;Q1235),"Low",AND(P1235&gt;O1235,P1235&gt;Q1235),"Medium",AND(Q1235&gt;O1235,Q1235&gt;P1235),"High")</f>
        <v>Low</v>
      </c>
      <c r="S1235" t="str">
        <f t="shared" si="40"/>
        <v>T</v>
      </c>
    </row>
    <row r="1236" spans="1:19" x14ac:dyDescent="0.3">
      <c r="A1236" t="s">
        <v>17</v>
      </c>
      <c r="B1236">
        <v>1</v>
      </c>
      <c r="C1236" t="s">
        <v>15</v>
      </c>
      <c r="D1236" t="str">
        <f t="shared" si="39"/>
        <v>Low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 cm="1">
        <f t="array" ref="O1236">$U$2*_xlfn.IFS(C1236="data_analyst",$V$5,C1236="data_engineer",$V$6,C1236="data_scientist",$V$7)*_xlfn.IFS(E1236=0,$V$12,E1236=1,$V$11)*_xlfn.IFS(F1236=0,$V$17,F1236=1,$V$16)*_xlfn.IFS(G1236=0,$V$22,G1236=1,$V$21)*_xlfn.IFS(H1236=0,$V$27,H1236=1,$V$26)*_xlfn.IFS(I1236=0,$V$32,I1236=1,$V$31)*_xlfn.IFS(J1236=0,$V$37,J1236=1,$V$36)*_xlfn.IFS(K1236=0,$V$42,K1236=1,$V$41)*_xlfn.IFS(L1236=0,$V$47,L1236=1,$V$46)*_xlfn.IFS(M1236=0,$V$52,M1236=1,$V$51)*_xlfn.IFS(N1236=0,$V$57,N1236=1,$V$56)</f>
        <v>1.8002646761135725E-2</v>
      </c>
      <c r="P1236" cm="1">
        <f t="array" ref="P1236">$V$2*_xlfn.IFS(C1236="data_analyst",$X$5,C1236="data_engineer",$X$6,C1236="data_scientist",$X$7)*_xlfn.IFS(E1236=0,$X$12,E1236=1,$X$11)*_xlfn.IFS(F1236=0,$X$17,F1236=1,$X$16)*_xlfn.IFS(G1236=0,$X$22,G1236=1,$X$21)*_xlfn.IFS(H1236=0,$X$27,H1236=1,$X$26)*_xlfn.IFS(I1236=0,$X$32,I1236=1,$X$31)*_xlfn.IFS(J1236=0,$X$37,J1236=1,$X$36)*_xlfn.IFS(K1236=0,$X$42,K1236=1,$X$41)*_xlfn.IFS(L1236=0,$X$47,L1236=1,$X$46)*_xlfn.IFS(M1236=0,$X$52,M1236=1,$X$51)*_xlfn.IFS(N1236=0,$X$57,N1236=1,$X$56)</f>
        <v>1.1404719368761322E-4</v>
      </c>
      <c r="Q1236" cm="1">
        <f t="array" ref="Q1236">$W$2*_xlfn.IFS(C1236="data_analyst",$Z$5,C1236="data_engineer",$Z$6,C1236="data_scientist",$Z$7)*_xlfn.IFS(E1236=0,$Z$12,E1236=1,$Z$11)*_xlfn.IFS(F1236=0,$Z$17,F1236=1,$Z$16)*_xlfn.IFS(G1236=0,$Z$22,G1236=1,$Z$21)*_xlfn.IFS(H1236=0,$Z$27,H1236=1,$Z$26)*_xlfn.IFS(I1236=0,$Z$32,I1236=1,$Z$31)*_xlfn.IFS(J1236=0,$Z$37,J1236=1,$Z$36)*_xlfn.IFS(K1236=0,$Z$42,K1236=1,$Z$41)*_xlfn.IFS(L1236=0,$Z$47,L1236=1,$Z$46)*_xlfn.IFS(M1236=0,$Z$52,M1236=1,$Z$51)*_xlfn.IFS(N1236=0,$Z$57,N1236=1,$Z$56)</f>
        <v>1.0309290867700006E-3</v>
      </c>
      <c r="R1236" t="str" cm="1">
        <f t="array" ref="R1236">_xlfn.IFS(AND(O1236&gt;P1236,O1236&gt;Q1236),"Low",AND(P1236&gt;O1236,P1236&gt;Q1236),"Medium",AND(Q1236&gt;O1236,Q1236&gt;P1236),"High")</f>
        <v>Low</v>
      </c>
      <c r="S1236" t="str">
        <f t="shared" si="40"/>
        <v>T</v>
      </c>
    </row>
    <row r="1237" spans="1:19" x14ac:dyDescent="0.3">
      <c r="A1237" t="s">
        <v>17</v>
      </c>
      <c r="B1237">
        <v>4</v>
      </c>
      <c r="C1237" t="s">
        <v>15</v>
      </c>
      <c r="D1237" t="str">
        <f t="shared" si="39"/>
        <v>Low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 cm="1">
        <f t="array" ref="O1237">$U$2*_xlfn.IFS(C1237="data_analyst",$V$5,C1237="data_engineer",$V$6,C1237="data_scientist",$V$7)*_xlfn.IFS(E1237=0,$V$12,E1237=1,$V$11)*_xlfn.IFS(F1237=0,$V$17,F1237=1,$V$16)*_xlfn.IFS(G1237=0,$V$22,G1237=1,$V$21)*_xlfn.IFS(H1237=0,$V$27,H1237=1,$V$26)*_xlfn.IFS(I1237=0,$V$32,I1237=1,$V$31)*_xlfn.IFS(J1237=0,$V$37,J1237=1,$V$36)*_xlfn.IFS(K1237=0,$V$42,K1237=1,$V$41)*_xlfn.IFS(L1237=0,$V$47,L1237=1,$V$46)*_xlfn.IFS(M1237=0,$V$52,M1237=1,$V$51)*_xlfn.IFS(N1237=0,$V$57,N1237=1,$V$56)</f>
        <v>1.8002646761135725E-2</v>
      </c>
      <c r="P1237" cm="1">
        <f t="array" ref="P1237">$V$2*_xlfn.IFS(C1237="data_analyst",$X$5,C1237="data_engineer",$X$6,C1237="data_scientist",$X$7)*_xlfn.IFS(E1237=0,$X$12,E1237=1,$X$11)*_xlfn.IFS(F1237=0,$X$17,F1237=1,$X$16)*_xlfn.IFS(G1237=0,$X$22,G1237=1,$X$21)*_xlfn.IFS(H1237=0,$X$27,H1237=1,$X$26)*_xlfn.IFS(I1237=0,$X$32,I1237=1,$X$31)*_xlfn.IFS(J1237=0,$X$37,J1237=1,$X$36)*_xlfn.IFS(K1237=0,$X$42,K1237=1,$X$41)*_xlfn.IFS(L1237=0,$X$47,L1237=1,$X$46)*_xlfn.IFS(M1237=0,$X$52,M1237=1,$X$51)*_xlfn.IFS(N1237=0,$X$57,N1237=1,$X$56)</f>
        <v>1.1404719368761322E-4</v>
      </c>
      <c r="Q1237" cm="1">
        <f t="array" ref="Q1237">$W$2*_xlfn.IFS(C1237="data_analyst",$Z$5,C1237="data_engineer",$Z$6,C1237="data_scientist",$Z$7)*_xlfn.IFS(E1237=0,$Z$12,E1237=1,$Z$11)*_xlfn.IFS(F1237=0,$Z$17,F1237=1,$Z$16)*_xlfn.IFS(G1237=0,$Z$22,G1237=1,$Z$21)*_xlfn.IFS(H1237=0,$Z$27,H1237=1,$Z$26)*_xlfn.IFS(I1237=0,$Z$32,I1237=1,$Z$31)*_xlfn.IFS(J1237=0,$Z$37,J1237=1,$Z$36)*_xlfn.IFS(K1237=0,$Z$42,K1237=1,$Z$41)*_xlfn.IFS(L1237=0,$Z$47,L1237=1,$Z$46)*_xlfn.IFS(M1237=0,$Z$52,M1237=1,$Z$51)*_xlfn.IFS(N1237=0,$Z$57,N1237=1,$Z$56)</f>
        <v>1.0309290867700006E-3</v>
      </c>
      <c r="R1237" t="str" cm="1">
        <f t="array" ref="R1237">_xlfn.IFS(AND(O1237&gt;P1237,O1237&gt;Q1237),"Low",AND(P1237&gt;O1237,P1237&gt;Q1237),"Medium",AND(Q1237&gt;O1237,Q1237&gt;P1237),"High")</f>
        <v>Low</v>
      </c>
      <c r="S1237" t="str">
        <f t="shared" si="40"/>
        <v>T</v>
      </c>
    </row>
    <row r="1238" spans="1:19" x14ac:dyDescent="0.3">
      <c r="A1238" t="s">
        <v>17</v>
      </c>
      <c r="B1238">
        <v>3</v>
      </c>
      <c r="C1238" t="s">
        <v>15</v>
      </c>
      <c r="D1238" t="str">
        <f t="shared" si="39"/>
        <v>Low</v>
      </c>
      <c r="E1238">
        <v>0</v>
      </c>
      <c r="F1238">
        <v>1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1</v>
      </c>
      <c r="O1238" cm="1">
        <f t="array" ref="O1238">$U$2*_xlfn.IFS(C1238="data_analyst",$V$5,C1238="data_engineer",$V$6,C1238="data_scientist",$V$7)*_xlfn.IFS(E1238=0,$V$12,E1238=1,$V$11)*_xlfn.IFS(F1238=0,$V$17,F1238=1,$V$16)*_xlfn.IFS(G1238=0,$V$22,G1238=1,$V$21)*_xlfn.IFS(H1238=0,$V$27,H1238=1,$V$26)*_xlfn.IFS(I1238=0,$V$32,I1238=1,$V$31)*_xlfn.IFS(J1238=0,$V$37,J1238=1,$V$36)*_xlfn.IFS(K1238=0,$V$42,K1238=1,$V$41)*_xlfn.IFS(L1238=0,$V$47,L1238=1,$V$46)*_xlfn.IFS(M1238=0,$V$52,M1238=1,$V$51)*_xlfn.IFS(N1238=0,$V$57,N1238=1,$V$56)</f>
        <v>8.0538920544847136E-3</v>
      </c>
      <c r="P1238" cm="1">
        <f t="array" ref="P1238">$V$2*_xlfn.IFS(C1238="data_analyst",$X$5,C1238="data_engineer",$X$6,C1238="data_scientist",$X$7)*_xlfn.IFS(E1238=0,$X$12,E1238=1,$X$11)*_xlfn.IFS(F1238=0,$X$17,F1238=1,$X$16)*_xlfn.IFS(G1238=0,$X$22,G1238=1,$X$21)*_xlfn.IFS(H1238=0,$X$27,H1238=1,$X$26)*_xlfn.IFS(I1238=0,$X$32,I1238=1,$X$31)*_xlfn.IFS(J1238=0,$X$37,J1238=1,$X$36)*_xlfn.IFS(K1238=0,$X$42,K1238=1,$X$41)*_xlfn.IFS(L1238=0,$X$47,L1238=1,$X$46)*_xlfn.IFS(M1238=0,$X$52,M1238=1,$X$51)*_xlfn.IFS(N1238=0,$X$57,N1238=1,$X$56)</f>
        <v>3.2026103349562342E-5</v>
      </c>
      <c r="Q1238" cm="1">
        <f t="array" ref="Q1238">$W$2*_xlfn.IFS(C1238="data_analyst",$Z$5,C1238="data_engineer",$Z$6,C1238="data_scientist",$Z$7)*_xlfn.IFS(E1238=0,$Z$12,E1238=1,$Z$11)*_xlfn.IFS(F1238=0,$Z$17,F1238=1,$Z$16)*_xlfn.IFS(G1238=0,$Z$22,G1238=1,$Z$21)*_xlfn.IFS(H1238=0,$Z$27,H1238=1,$Z$26)*_xlfn.IFS(I1238=0,$Z$32,I1238=1,$Z$31)*_xlfn.IFS(J1238=0,$Z$37,J1238=1,$Z$36)*_xlfn.IFS(K1238=0,$Z$42,K1238=1,$Z$41)*_xlfn.IFS(L1238=0,$Z$47,L1238=1,$Z$46)*_xlfn.IFS(M1238=0,$Z$52,M1238=1,$Z$51)*_xlfn.IFS(N1238=0,$Z$57,N1238=1,$Z$56)</f>
        <v>3.0681362709042702E-4</v>
      </c>
      <c r="R1238" t="str" cm="1">
        <f t="array" ref="R1238">_xlfn.IFS(AND(O1238&gt;P1238,O1238&gt;Q1238),"Low",AND(P1238&gt;O1238,P1238&gt;Q1238),"Medium",AND(Q1238&gt;O1238,Q1238&gt;P1238),"High")</f>
        <v>Low</v>
      </c>
      <c r="S1238" t="str">
        <f t="shared" si="40"/>
        <v>T</v>
      </c>
    </row>
    <row r="1239" spans="1:19" x14ac:dyDescent="0.3">
      <c r="A1239" t="s">
        <v>17</v>
      </c>
      <c r="B1239">
        <v>0</v>
      </c>
      <c r="C1239" t="s">
        <v>15</v>
      </c>
      <c r="D1239" t="str">
        <f t="shared" si="39"/>
        <v>Low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 cm="1">
        <f t="array" ref="O1239">$U$2*_xlfn.IFS(C1239="data_analyst",$V$5,C1239="data_engineer",$V$6,C1239="data_scientist",$V$7)*_xlfn.IFS(E1239=0,$V$12,E1239=1,$V$11)*_xlfn.IFS(F1239=0,$V$17,F1239=1,$V$16)*_xlfn.IFS(G1239=0,$V$22,G1239=1,$V$21)*_xlfn.IFS(H1239=0,$V$27,H1239=1,$V$26)*_xlfn.IFS(I1239=0,$V$32,I1239=1,$V$31)*_xlfn.IFS(J1239=0,$V$37,J1239=1,$V$36)*_xlfn.IFS(K1239=0,$V$42,K1239=1,$V$41)*_xlfn.IFS(L1239=0,$V$47,L1239=1,$V$46)*_xlfn.IFS(M1239=0,$V$52,M1239=1,$V$51)*_xlfn.IFS(N1239=0,$V$57,N1239=1,$V$56)</f>
        <v>2.3455829444072339E-2</v>
      </c>
      <c r="P1239" cm="1">
        <f t="array" ref="P1239">$V$2*_xlfn.IFS(C1239="data_analyst",$X$5,C1239="data_engineer",$X$6,C1239="data_scientist",$X$7)*_xlfn.IFS(E1239=0,$X$12,E1239=1,$X$11)*_xlfn.IFS(F1239=0,$X$17,F1239=1,$X$16)*_xlfn.IFS(G1239=0,$X$22,G1239=1,$X$21)*_xlfn.IFS(H1239=0,$X$27,H1239=1,$X$26)*_xlfn.IFS(I1239=0,$X$32,I1239=1,$X$31)*_xlfn.IFS(J1239=0,$X$37,J1239=1,$X$36)*_xlfn.IFS(K1239=0,$X$42,K1239=1,$X$41)*_xlfn.IFS(L1239=0,$X$47,L1239=1,$X$46)*_xlfn.IFS(M1239=0,$X$52,M1239=1,$X$51)*_xlfn.IFS(N1239=0,$X$57,N1239=1,$X$56)</f>
        <v>1.3229474467763136E-4</v>
      </c>
      <c r="Q1239" cm="1">
        <f t="array" ref="Q1239">$W$2*_xlfn.IFS(C1239="data_analyst",$Z$5,C1239="data_engineer",$Z$6,C1239="data_scientist",$Z$7)*_xlfn.IFS(E1239=0,$Z$12,E1239=1,$Z$11)*_xlfn.IFS(F1239=0,$Z$17,F1239=1,$Z$16)*_xlfn.IFS(G1239=0,$Z$22,G1239=1,$Z$21)*_xlfn.IFS(H1239=0,$Z$27,H1239=1,$Z$26)*_xlfn.IFS(I1239=0,$Z$32,I1239=1,$Z$31)*_xlfn.IFS(J1239=0,$Z$37,J1239=1,$Z$36)*_xlfn.IFS(K1239=0,$Z$42,K1239=1,$Z$41)*_xlfn.IFS(L1239=0,$Z$47,L1239=1,$Z$46)*_xlfn.IFS(M1239=0,$Z$52,M1239=1,$Z$51)*_xlfn.IFS(N1239=0,$Z$57,N1239=1,$Z$56)</f>
        <v>1.0934096374833335E-3</v>
      </c>
      <c r="R1239" t="str" cm="1">
        <f t="array" ref="R1239">_xlfn.IFS(AND(O1239&gt;P1239,O1239&gt;Q1239),"Low",AND(P1239&gt;O1239,P1239&gt;Q1239),"Medium",AND(Q1239&gt;O1239,Q1239&gt;P1239),"High")</f>
        <v>Low</v>
      </c>
      <c r="S1239" t="str">
        <f t="shared" si="40"/>
        <v>T</v>
      </c>
    </row>
    <row r="1240" spans="1:19" x14ac:dyDescent="0.3">
      <c r="A1240" t="s">
        <v>17</v>
      </c>
      <c r="B1240">
        <v>0</v>
      </c>
      <c r="C1240" t="s">
        <v>15</v>
      </c>
      <c r="D1240" t="str">
        <f t="shared" si="39"/>
        <v>Low</v>
      </c>
      <c r="E1240">
        <v>1</v>
      </c>
      <c r="F1240">
        <v>1</v>
      </c>
      <c r="G1240">
        <v>0</v>
      </c>
      <c r="H1240">
        <v>1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 cm="1">
        <f t="array" ref="O1240">$U$2*_xlfn.IFS(C1240="data_analyst",$V$5,C1240="data_engineer",$V$6,C1240="data_scientist",$V$7)*_xlfn.IFS(E1240=0,$V$12,E1240=1,$V$11)*_xlfn.IFS(F1240=0,$V$17,F1240=1,$V$16)*_xlfn.IFS(G1240=0,$V$22,G1240=1,$V$21)*_xlfn.IFS(H1240=0,$V$27,H1240=1,$V$26)*_xlfn.IFS(I1240=0,$V$32,I1240=1,$V$31)*_xlfn.IFS(J1240=0,$V$37,J1240=1,$V$36)*_xlfn.IFS(K1240=0,$V$42,K1240=1,$V$41)*_xlfn.IFS(L1240=0,$V$47,L1240=1,$V$46)*_xlfn.IFS(M1240=0,$V$52,M1240=1,$V$51)*_xlfn.IFS(N1240=0,$V$57,N1240=1,$V$56)</f>
        <v>2.7040672703791473E-4</v>
      </c>
      <c r="P1240" cm="1">
        <f t="array" ref="P1240">$V$2*_xlfn.IFS(C1240="data_analyst",$X$5,C1240="data_engineer",$X$6,C1240="data_scientist",$X$7)*_xlfn.IFS(E1240=0,$X$12,E1240=1,$X$11)*_xlfn.IFS(F1240=0,$X$17,F1240=1,$X$16)*_xlfn.IFS(G1240=0,$X$22,G1240=1,$X$21)*_xlfn.IFS(H1240=0,$X$27,H1240=1,$X$26)*_xlfn.IFS(I1240=0,$X$32,I1240=1,$X$31)*_xlfn.IFS(J1240=0,$X$37,J1240=1,$X$36)*_xlfn.IFS(K1240=0,$X$42,K1240=1,$X$41)*_xlfn.IFS(L1240=0,$X$47,L1240=1,$X$46)*_xlfn.IFS(M1240=0,$X$52,M1240=1,$X$51)*_xlfn.IFS(N1240=0,$X$57,N1240=1,$X$56)</f>
        <v>4.2729383252746515E-6</v>
      </c>
      <c r="Q1240" cm="1">
        <f t="array" ref="Q1240">$W$2*_xlfn.IFS(C1240="data_analyst",$Z$5,C1240="data_engineer",$Z$6,C1240="data_scientist",$Z$7)*_xlfn.IFS(E1240=0,$Z$12,E1240=1,$Z$11)*_xlfn.IFS(F1240=0,$Z$17,F1240=1,$Z$16)*_xlfn.IFS(G1240=0,$Z$22,G1240=1,$Z$21)*_xlfn.IFS(H1240=0,$Z$27,H1240=1,$Z$26)*_xlfn.IFS(I1240=0,$Z$32,I1240=1,$Z$31)*_xlfn.IFS(J1240=0,$Z$37,J1240=1,$Z$36)*_xlfn.IFS(K1240=0,$Z$42,K1240=1,$Z$41)*_xlfn.IFS(L1240=0,$Z$47,L1240=1,$Z$46)*_xlfn.IFS(M1240=0,$Z$52,M1240=1,$Z$51)*_xlfn.IFS(N1240=0,$Z$57,N1240=1,$Z$56)</f>
        <v>3.3915974825238953E-5</v>
      </c>
      <c r="R1240" t="str" cm="1">
        <f t="array" ref="R1240">_xlfn.IFS(AND(O1240&gt;P1240,O1240&gt;Q1240),"Low",AND(P1240&gt;O1240,P1240&gt;Q1240),"Medium",AND(Q1240&gt;O1240,Q1240&gt;P1240),"High")</f>
        <v>Low</v>
      </c>
      <c r="S1240" t="str">
        <f t="shared" si="40"/>
        <v>T</v>
      </c>
    </row>
    <row r="1241" spans="1:19" x14ac:dyDescent="0.3">
      <c r="A1241" t="s">
        <v>17</v>
      </c>
      <c r="B1241">
        <v>2</v>
      </c>
      <c r="C1241" t="s">
        <v>15</v>
      </c>
      <c r="D1241" t="str">
        <f t="shared" si="39"/>
        <v>Low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1</v>
      </c>
      <c r="O1241" cm="1">
        <f t="array" ref="O1241">$U$2*_xlfn.IFS(C1241="data_analyst",$V$5,C1241="data_engineer",$V$6,C1241="data_scientist",$V$7)*_xlfn.IFS(E1241=0,$V$12,E1241=1,$V$11)*_xlfn.IFS(F1241=0,$V$17,F1241=1,$V$16)*_xlfn.IFS(G1241=0,$V$22,G1241=1,$V$21)*_xlfn.IFS(H1241=0,$V$27,H1241=1,$V$26)*_xlfn.IFS(I1241=0,$V$32,I1241=1,$V$31)*_xlfn.IFS(J1241=0,$V$37,J1241=1,$V$36)*_xlfn.IFS(K1241=0,$V$42,K1241=1,$V$41)*_xlfn.IFS(L1241=0,$V$47,L1241=1,$V$46)*_xlfn.IFS(M1241=0,$V$52,M1241=1,$V$51)*_xlfn.IFS(N1241=0,$V$57,N1241=1,$V$56)</f>
        <v>6.1814643585689803E-3</v>
      </c>
      <c r="P1241" cm="1">
        <f t="array" ref="P1241">$V$2*_xlfn.IFS(C1241="data_analyst",$X$5,C1241="data_engineer",$X$6,C1241="data_scientist",$X$7)*_xlfn.IFS(E1241=0,$X$12,E1241=1,$X$11)*_xlfn.IFS(F1241=0,$X$17,F1241=1,$X$16)*_xlfn.IFS(G1241=0,$X$22,G1241=1,$X$21)*_xlfn.IFS(H1241=0,$X$27,H1241=1,$X$26)*_xlfn.IFS(I1241=0,$X$32,I1241=1,$X$31)*_xlfn.IFS(J1241=0,$X$37,J1241=1,$X$36)*_xlfn.IFS(K1241=0,$X$42,K1241=1,$X$41)*_xlfn.IFS(L1241=0,$X$47,L1241=1,$X$46)*_xlfn.IFS(M1241=0,$X$52,M1241=1,$X$51)*_xlfn.IFS(N1241=0,$X$57,N1241=1,$X$56)</f>
        <v>2.760870978410546E-5</v>
      </c>
      <c r="Q1241" cm="1">
        <f t="array" ref="Q1241">$W$2*_xlfn.IFS(C1241="data_analyst",$Z$5,C1241="data_engineer",$Z$6,C1241="data_scientist",$Z$7)*_xlfn.IFS(E1241=0,$Z$12,E1241=1,$Z$11)*_xlfn.IFS(F1241=0,$Z$17,F1241=1,$Z$16)*_xlfn.IFS(G1241=0,$Z$22,G1241=1,$Z$21)*_xlfn.IFS(H1241=0,$Z$27,H1241=1,$Z$26)*_xlfn.IFS(I1241=0,$Z$32,I1241=1,$Z$31)*_xlfn.IFS(J1241=0,$Z$37,J1241=1,$Z$36)*_xlfn.IFS(K1241=0,$Z$42,K1241=1,$Z$41)*_xlfn.IFS(L1241=0,$Z$47,L1241=1,$Z$46)*_xlfn.IFS(M1241=0,$Z$52,M1241=1,$Z$51)*_xlfn.IFS(N1241=0,$Z$57,N1241=1,$Z$56)</f>
        <v>2.8928141982811694E-4</v>
      </c>
      <c r="R1241" t="str" cm="1">
        <f t="array" ref="R1241">_xlfn.IFS(AND(O1241&gt;P1241,O1241&gt;Q1241),"Low",AND(P1241&gt;O1241,P1241&gt;Q1241),"Medium",AND(Q1241&gt;O1241,Q1241&gt;P1241),"High")</f>
        <v>Low</v>
      </c>
      <c r="S1241" t="str">
        <f t="shared" si="40"/>
        <v>T</v>
      </c>
    </row>
    <row r="1242" spans="1:19" x14ac:dyDescent="0.3">
      <c r="A1242" t="s">
        <v>17</v>
      </c>
      <c r="B1242">
        <v>4</v>
      </c>
      <c r="C1242" t="s">
        <v>15</v>
      </c>
      <c r="D1242" t="str">
        <f t="shared" si="39"/>
        <v>Low</v>
      </c>
      <c r="E1242">
        <v>0</v>
      </c>
      <c r="F1242">
        <v>1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 cm="1">
        <f t="array" ref="O1242">$U$2*_xlfn.IFS(C1242="data_analyst",$V$5,C1242="data_engineer",$V$6,C1242="data_scientist",$V$7)*_xlfn.IFS(E1242=0,$V$12,E1242=1,$V$11)*_xlfn.IFS(F1242=0,$V$17,F1242=1,$V$16)*_xlfn.IFS(G1242=0,$V$22,G1242=1,$V$21)*_xlfn.IFS(H1242=0,$V$27,H1242=1,$V$26)*_xlfn.IFS(I1242=0,$V$32,I1242=1,$V$31)*_xlfn.IFS(J1242=0,$V$37,J1242=1,$V$36)*_xlfn.IFS(K1242=0,$V$42,K1242=1,$V$41)*_xlfn.IFS(L1242=0,$V$47,L1242=1,$V$46)*_xlfn.IFS(M1242=0,$V$52,M1242=1,$V$51)*_xlfn.IFS(N1242=0,$V$57,N1242=1,$V$56)</f>
        <v>4.2675915078149275E-3</v>
      </c>
      <c r="P1242" cm="1">
        <f t="array" ref="P1242">$V$2*_xlfn.IFS(C1242="data_analyst",$X$5,C1242="data_engineer",$X$6,C1242="data_scientist",$X$7)*_xlfn.IFS(E1242=0,$X$12,E1242=1,$X$11)*_xlfn.IFS(F1242=0,$X$17,F1242=1,$X$16)*_xlfn.IFS(G1242=0,$X$22,G1242=1,$X$21)*_xlfn.IFS(H1242=0,$X$27,H1242=1,$X$26)*_xlfn.IFS(I1242=0,$X$32,I1242=1,$X$31)*_xlfn.IFS(J1242=0,$X$37,J1242=1,$X$36)*_xlfn.IFS(K1242=0,$X$42,K1242=1,$X$41)*_xlfn.IFS(L1242=0,$X$47,L1242=1,$X$46)*_xlfn.IFS(M1242=0,$X$52,M1242=1,$X$51)*_xlfn.IFS(N1242=0,$X$57,N1242=1,$X$56)</f>
        <v>1.5049493018811662E-4</v>
      </c>
      <c r="Q1242" cm="1">
        <f t="array" ref="Q1242">$W$2*_xlfn.IFS(C1242="data_analyst",$Z$5,C1242="data_engineer",$Z$6,C1242="data_scientist",$Z$7)*_xlfn.IFS(E1242=0,$Z$12,E1242=1,$Z$11)*_xlfn.IFS(F1242=0,$Z$17,F1242=1,$Z$16)*_xlfn.IFS(G1242=0,$Z$22,G1242=1,$Z$21)*_xlfn.IFS(H1242=0,$Z$27,H1242=1,$Z$26)*_xlfn.IFS(I1242=0,$Z$32,I1242=1,$Z$31)*_xlfn.IFS(J1242=0,$Z$37,J1242=1,$Z$36)*_xlfn.IFS(K1242=0,$Z$42,K1242=1,$Z$41)*_xlfn.IFS(L1242=0,$Z$47,L1242=1,$Z$46)*_xlfn.IFS(M1242=0,$Z$52,M1242=1,$Z$51)*_xlfn.IFS(N1242=0,$Z$57,N1242=1,$Z$56)</f>
        <v>7.4698282164703013E-4</v>
      </c>
      <c r="R1242" t="str" cm="1">
        <f t="array" ref="R1242">_xlfn.IFS(AND(O1242&gt;P1242,O1242&gt;Q1242),"Low",AND(P1242&gt;O1242,P1242&gt;Q1242),"Medium",AND(Q1242&gt;O1242,Q1242&gt;P1242),"High")</f>
        <v>Low</v>
      </c>
      <c r="S1242" t="str">
        <f t="shared" si="40"/>
        <v>T</v>
      </c>
    </row>
    <row r="1243" spans="1:19" x14ac:dyDescent="0.3">
      <c r="A1243" t="s">
        <v>17</v>
      </c>
      <c r="B1243">
        <v>0</v>
      </c>
      <c r="C1243" t="s">
        <v>15</v>
      </c>
      <c r="D1243" t="str">
        <f t="shared" si="39"/>
        <v>Low</v>
      </c>
      <c r="E1243">
        <v>1</v>
      </c>
      <c r="F1243">
        <v>1</v>
      </c>
      <c r="G1243">
        <v>0</v>
      </c>
      <c r="H1243">
        <v>1</v>
      </c>
      <c r="I1243">
        <v>0</v>
      </c>
      <c r="J1243">
        <v>1</v>
      </c>
      <c r="K1243">
        <v>1</v>
      </c>
      <c r="L1243">
        <v>0</v>
      </c>
      <c r="M1243">
        <v>0</v>
      </c>
      <c r="N1243">
        <v>1</v>
      </c>
      <c r="O1243" cm="1">
        <f t="array" ref="O1243">$U$2*_xlfn.IFS(C1243="data_analyst",$V$5,C1243="data_engineer",$V$6,C1243="data_scientist",$V$7)*_xlfn.IFS(E1243=0,$V$12,E1243=1,$V$11)*_xlfn.IFS(F1243=0,$V$17,F1243=1,$V$16)*_xlfn.IFS(G1243=0,$V$22,G1243=1,$V$21)*_xlfn.IFS(H1243=0,$V$27,H1243=1,$V$26)*_xlfn.IFS(I1243=0,$V$32,I1243=1,$V$31)*_xlfn.IFS(J1243=0,$V$37,J1243=1,$V$36)*_xlfn.IFS(K1243=0,$V$42,K1243=1,$V$41)*_xlfn.IFS(L1243=0,$V$47,L1243=1,$V$46)*_xlfn.IFS(M1243=0,$V$52,M1243=1,$V$51)*_xlfn.IFS(N1243=0,$V$57,N1243=1,$V$56)</f>
        <v>2.6705726459111151E-4</v>
      </c>
      <c r="P1243" cm="1">
        <f t="array" ref="P1243">$V$2*_xlfn.IFS(C1243="data_analyst",$X$5,C1243="data_engineer",$X$6,C1243="data_scientist",$X$7)*_xlfn.IFS(E1243=0,$X$12,E1243=1,$X$11)*_xlfn.IFS(F1243=0,$X$17,F1243=1,$X$16)*_xlfn.IFS(G1243=0,$X$22,G1243=1,$X$21)*_xlfn.IFS(H1243=0,$X$27,H1243=1,$X$26)*_xlfn.IFS(I1243=0,$X$32,I1243=1,$X$31)*_xlfn.IFS(J1243=0,$X$37,J1243=1,$X$36)*_xlfn.IFS(K1243=0,$X$42,K1243=1,$X$41)*_xlfn.IFS(L1243=0,$X$47,L1243=1,$X$46)*_xlfn.IFS(M1243=0,$X$52,M1243=1,$X$51)*_xlfn.IFS(N1243=0,$X$57,N1243=1,$X$56)</f>
        <v>1.4644461517516924E-5</v>
      </c>
      <c r="Q1243" cm="1">
        <f t="array" ref="Q1243">$W$2*_xlfn.IFS(C1243="data_analyst",$Z$5,C1243="data_engineer",$Z$6,C1243="data_scientist",$Z$7)*_xlfn.IFS(E1243=0,$Z$12,E1243=1,$Z$11)*_xlfn.IFS(F1243=0,$Z$17,F1243=1,$Z$16)*_xlfn.IFS(G1243=0,$Z$22,G1243=1,$Z$21)*_xlfn.IFS(H1243=0,$Z$27,H1243=1,$Z$26)*_xlfn.IFS(I1243=0,$Z$32,I1243=1,$Z$31)*_xlfn.IFS(J1243=0,$Z$37,J1243=1,$Z$36)*_xlfn.IFS(K1243=0,$Z$42,K1243=1,$Z$41)*_xlfn.IFS(L1243=0,$Z$47,L1243=1,$Z$46)*_xlfn.IFS(M1243=0,$Z$52,M1243=1,$Z$51)*_xlfn.IFS(N1243=0,$Z$57,N1243=1,$Z$56)</f>
        <v>3.9635930896955842E-5</v>
      </c>
      <c r="R1243" t="str" cm="1">
        <f t="array" ref="R1243">_xlfn.IFS(AND(O1243&gt;P1243,O1243&gt;Q1243),"Low",AND(P1243&gt;O1243,P1243&gt;Q1243),"Medium",AND(Q1243&gt;O1243,Q1243&gt;P1243),"High")</f>
        <v>Low</v>
      </c>
      <c r="S1243" t="str">
        <f t="shared" si="40"/>
        <v>T</v>
      </c>
    </row>
    <row r="1244" spans="1:19" x14ac:dyDescent="0.3">
      <c r="A1244" t="s">
        <v>17</v>
      </c>
      <c r="B1244">
        <v>1</v>
      </c>
      <c r="C1244" t="s">
        <v>15</v>
      </c>
      <c r="D1244" t="str">
        <f t="shared" si="39"/>
        <v>Low</v>
      </c>
      <c r="E1244">
        <v>1</v>
      </c>
      <c r="F1244">
        <v>1</v>
      </c>
      <c r="G1244">
        <v>0</v>
      </c>
      <c r="H1244">
        <v>1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1</v>
      </c>
      <c r="O1244" cm="1">
        <f t="array" ref="O1244">$U$2*_xlfn.IFS(C1244="data_analyst",$V$5,C1244="data_engineer",$V$6,C1244="data_scientist",$V$7)*_xlfn.IFS(E1244=0,$V$12,E1244=1,$V$11)*_xlfn.IFS(F1244=0,$V$17,F1244=1,$V$16)*_xlfn.IFS(G1244=0,$V$22,G1244=1,$V$21)*_xlfn.IFS(H1244=0,$V$27,H1244=1,$V$26)*_xlfn.IFS(I1244=0,$V$32,I1244=1,$V$31)*_xlfn.IFS(J1244=0,$V$37,J1244=1,$V$36)*_xlfn.IFS(K1244=0,$V$42,K1244=1,$V$41)*_xlfn.IFS(L1244=0,$V$47,L1244=1,$V$46)*_xlfn.IFS(M1244=0,$V$52,M1244=1,$V$51)*_xlfn.IFS(N1244=0,$V$57,N1244=1,$V$56)</f>
        <v>1.3529660721793594E-3</v>
      </c>
      <c r="P1244" cm="1">
        <f t="array" ref="P1244">$V$2*_xlfn.IFS(C1244="data_analyst",$X$5,C1244="data_engineer",$X$6,C1244="data_scientist",$X$7)*_xlfn.IFS(E1244=0,$X$12,E1244=1,$X$11)*_xlfn.IFS(F1244=0,$X$17,F1244=1,$X$16)*_xlfn.IFS(G1244=0,$X$22,G1244=1,$X$21)*_xlfn.IFS(H1244=0,$X$27,H1244=1,$X$26)*_xlfn.IFS(I1244=0,$X$32,I1244=1,$X$31)*_xlfn.IFS(J1244=0,$X$37,J1244=1,$X$36)*_xlfn.IFS(K1244=0,$X$42,K1244=1,$X$41)*_xlfn.IFS(L1244=0,$X$47,L1244=1,$X$46)*_xlfn.IFS(M1244=0,$X$52,M1244=1,$X$51)*_xlfn.IFS(N1244=0,$X$57,N1244=1,$X$56)</f>
        <v>7.3062549825575368E-5</v>
      </c>
      <c r="Q1244" cm="1">
        <f t="array" ref="Q1244">$W$2*_xlfn.IFS(C1244="data_analyst",$Z$5,C1244="data_engineer",$Z$6,C1244="data_scientist",$Z$7)*_xlfn.IFS(E1244=0,$Z$12,E1244=1,$Z$11)*_xlfn.IFS(F1244=0,$Z$17,F1244=1,$Z$16)*_xlfn.IFS(G1244=0,$Z$22,G1244=1,$Z$21)*_xlfn.IFS(H1244=0,$Z$27,H1244=1,$Z$26)*_xlfn.IFS(I1244=0,$Z$32,I1244=1,$Z$31)*_xlfn.IFS(J1244=0,$Z$37,J1244=1,$Z$36)*_xlfn.IFS(K1244=0,$Z$42,K1244=1,$Z$41)*_xlfn.IFS(L1244=0,$Z$47,L1244=1,$Z$46)*_xlfn.IFS(M1244=0,$Z$52,M1244=1,$Z$51)*_xlfn.IFS(N1244=0,$Z$57,N1244=1,$Z$56)</f>
        <v>2.1952207881390927E-4</v>
      </c>
      <c r="R1244" t="str" cm="1">
        <f t="array" ref="R1244">_xlfn.IFS(AND(O1244&gt;P1244,O1244&gt;Q1244),"Low",AND(P1244&gt;O1244,P1244&gt;Q1244),"Medium",AND(Q1244&gt;O1244,Q1244&gt;P1244),"High")</f>
        <v>Low</v>
      </c>
      <c r="S1244" t="str">
        <f t="shared" si="40"/>
        <v>T</v>
      </c>
    </row>
    <row r="1245" spans="1:19" x14ac:dyDescent="0.3">
      <c r="A1245" t="s">
        <v>17</v>
      </c>
      <c r="B1245">
        <v>1</v>
      </c>
      <c r="C1245" t="s">
        <v>15</v>
      </c>
      <c r="D1245" t="str">
        <f t="shared" si="39"/>
        <v>Low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 cm="1">
        <f t="array" ref="O1245">$U$2*_xlfn.IFS(C1245="data_analyst",$V$5,C1245="data_engineer",$V$6,C1245="data_scientist",$V$7)*_xlfn.IFS(E1245=0,$V$12,E1245=1,$V$11)*_xlfn.IFS(F1245=0,$V$17,F1245=1,$V$16)*_xlfn.IFS(G1245=0,$V$22,G1245=1,$V$21)*_xlfn.IFS(H1245=0,$V$27,H1245=1,$V$26)*_xlfn.IFS(I1245=0,$V$32,I1245=1,$V$31)*_xlfn.IFS(J1245=0,$V$37,J1245=1,$V$36)*_xlfn.IFS(K1245=0,$V$42,K1245=1,$V$41)*_xlfn.IFS(L1245=0,$V$47,L1245=1,$V$46)*_xlfn.IFS(M1245=0,$V$52,M1245=1,$V$51)*_xlfn.IFS(N1245=0,$V$57,N1245=1,$V$56)</f>
        <v>3.5980479398548316E-3</v>
      </c>
      <c r="P1245" cm="1">
        <f t="array" ref="P1245">$V$2*_xlfn.IFS(C1245="data_analyst",$X$5,C1245="data_engineer",$X$6,C1245="data_scientist",$X$7)*_xlfn.IFS(E1245=0,$X$12,E1245=1,$X$11)*_xlfn.IFS(F1245=0,$X$17,F1245=1,$X$16)*_xlfn.IFS(G1245=0,$X$22,G1245=1,$X$21)*_xlfn.IFS(H1245=0,$X$27,H1245=1,$X$26)*_xlfn.IFS(I1245=0,$X$32,I1245=1,$X$31)*_xlfn.IFS(J1245=0,$X$37,J1245=1,$X$36)*_xlfn.IFS(K1245=0,$X$42,K1245=1,$X$41)*_xlfn.IFS(L1245=0,$X$47,L1245=1,$X$46)*_xlfn.IFS(M1245=0,$X$52,M1245=1,$X$51)*_xlfn.IFS(N1245=0,$X$57,N1245=1,$X$56)</f>
        <v>6.6698551578231375E-6</v>
      </c>
      <c r="Q1245" cm="1">
        <f t="array" ref="Q1245">$W$2*_xlfn.IFS(C1245="data_analyst",$Z$5,C1245="data_engineer",$Z$6,C1245="data_scientist",$Z$7)*_xlfn.IFS(E1245=0,$Z$12,E1245=1,$Z$11)*_xlfn.IFS(F1245=0,$Z$17,F1245=1,$Z$16)*_xlfn.IFS(G1245=0,$Z$22,G1245=1,$Z$21)*_xlfn.IFS(H1245=0,$Z$27,H1245=1,$Z$26)*_xlfn.IFS(I1245=0,$Z$32,I1245=1,$Z$31)*_xlfn.IFS(J1245=0,$Z$37,J1245=1,$Z$36)*_xlfn.IFS(K1245=0,$Z$42,K1245=1,$Z$41)*_xlfn.IFS(L1245=0,$Z$47,L1245=1,$Z$46)*_xlfn.IFS(M1245=0,$Z$52,M1245=1,$Z$51)*_xlfn.IFS(N1245=0,$Z$57,N1245=1,$Z$56)</f>
        <v>1.5927766875393896E-4</v>
      </c>
      <c r="R1245" t="str" cm="1">
        <f t="array" ref="R1245">_xlfn.IFS(AND(O1245&gt;P1245,O1245&gt;Q1245),"Low",AND(P1245&gt;O1245,P1245&gt;Q1245),"Medium",AND(Q1245&gt;O1245,Q1245&gt;P1245),"High")</f>
        <v>Low</v>
      </c>
      <c r="S1245" t="str">
        <f t="shared" si="40"/>
        <v>T</v>
      </c>
    </row>
    <row r="1246" spans="1:19" x14ac:dyDescent="0.3">
      <c r="A1246" t="s">
        <v>17</v>
      </c>
      <c r="B1246">
        <v>6</v>
      </c>
      <c r="C1246" t="s">
        <v>15</v>
      </c>
      <c r="D1246" t="str">
        <f t="shared" si="39"/>
        <v>Low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 cm="1">
        <f t="array" ref="O1246">$U$2*_xlfn.IFS(C1246="data_analyst",$V$5,C1246="data_engineer",$V$6,C1246="data_scientist",$V$7)*_xlfn.IFS(E1246=0,$V$12,E1246=1,$V$11)*_xlfn.IFS(F1246=0,$V$17,F1246=1,$V$16)*_xlfn.IFS(G1246=0,$V$22,G1246=1,$V$21)*_xlfn.IFS(H1246=0,$V$27,H1246=1,$V$26)*_xlfn.IFS(I1246=0,$V$32,I1246=1,$V$31)*_xlfn.IFS(J1246=0,$V$37,J1246=1,$V$36)*_xlfn.IFS(K1246=0,$V$42,K1246=1,$V$41)*_xlfn.IFS(L1246=0,$V$47,L1246=1,$V$46)*_xlfn.IFS(M1246=0,$V$52,M1246=1,$V$51)*_xlfn.IFS(N1246=0,$V$57,N1246=1,$V$56)</f>
        <v>3.2754306395005924E-3</v>
      </c>
      <c r="P1246" cm="1">
        <f t="array" ref="P1246">$V$2*_xlfn.IFS(C1246="data_analyst",$X$5,C1246="data_engineer",$X$6,C1246="data_scientist",$X$7)*_xlfn.IFS(E1246=0,$X$12,E1246=1,$X$11)*_xlfn.IFS(F1246=0,$X$17,F1246=1,$X$16)*_xlfn.IFS(G1246=0,$X$22,G1246=1,$X$21)*_xlfn.IFS(H1246=0,$X$27,H1246=1,$X$26)*_xlfn.IFS(I1246=0,$X$32,I1246=1,$X$31)*_xlfn.IFS(J1246=0,$X$37,J1246=1,$X$36)*_xlfn.IFS(K1246=0,$X$42,K1246=1,$X$41)*_xlfn.IFS(L1246=0,$X$47,L1246=1,$X$46)*_xlfn.IFS(M1246=0,$X$52,M1246=1,$X$51)*_xlfn.IFS(N1246=0,$X$57,N1246=1,$X$56)</f>
        <v>1.2973700878285917E-4</v>
      </c>
      <c r="Q1246" cm="1">
        <f t="array" ref="Q1246">$W$2*_xlfn.IFS(C1246="data_analyst",$Z$5,C1246="data_engineer",$Z$6,C1246="data_scientist",$Z$7)*_xlfn.IFS(E1246=0,$Z$12,E1246=1,$Z$11)*_xlfn.IFS(F1246=0,$Z$17,F1246=1,$Z$16)*_xlfn.IFS(G1246=0,$Z$22,G1246=1,$Z$21)*_xlfn.IFS(H1246=0,$Z$27,H1246=1,$Z$26)*_xlfn.IFS(I1246=0,$Z$32,I1246=1,$Z$31)*_xlfn.IFS(J1246=0,$Z$37,J1246=1,$Z$36)*_xlfn.IFS(K1246=0,$Z$42,K1246=1,$Z$41)*_xlfn.IFS(L1246=0,$Z$47,L1246=1,$Z$46)*_xlfn.IFS(M1246=0,$Z$52,M1246=1,$Z$51)*_xlfn.IFS(N1246=0,$Z$57,N1246=1,$Z$56)</f>
        <v>7.0429808898148571E-4</v>
      </c>
      <c r="R1246" t="str" cm="1">
        <f t="array" ref="R1246">_xlfn.IFS(AND(O1246&gt;P1246,O1246&gt;Q1246),"Low",AND(P1246&gt;O1246,P1246&gt;Q1246),"Medium",AND(Q1246&gt;O1246,Q1246&gt;P1246),"High")</f>
        <v>Low</v>
      </c>
      <c r="S1246" t="str">
        <f t="shared" si="40"/>
        <v>T</v>
      </c>
    </row>
    <row r="1247" spans="1:19" x14ac:dyDescent="0.3">
      <c r="A1247" t="s">
        <v>17</v>
      </c>
      <c r="B1247">
        <v>3</v>
      </c>
      <c r="C1247" t="s">
        <v>15</v>
      </c>
      <c r="D1247" t="str">
        <f t="shared" si="39"/>
        <v>Low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 cm="1">
        <f t="array" ref="O1247">$U$2*_xlfn.IFS(C1247="data_analyst",$V$5,C1247="data_engineer",$V$6,C1247="data_scientist",$V$7)*_xlfn.IFS(E1247=0,$V$12,E1247=1,$V$11)*_xlfn.IFS(F1247=0,$V$17,F1247=1,$V$16)*_xlfn.IFS(G1247=0,$V$22,G1247=1,$V$21)*_xlfn.IFS(H1247=0,$V$27,H1247=1,$V$26)*_xlfn.IFS(I1247=0,$V$32,I1247=1,$V$31)*_xlfn.IFS(J1247=0,$V$37,J1247=1,$V$36)*_xlfn.IFS(K1247=0,$V$42,K1247=1,$V$41)*_xlfn.IFS(L1247=0,$V$47,L1247=1,$V$46)*_xlfn.IFS(M1247=0,$V$52,M1247=1,$V$51)*_xlfn.IFS(N1247=0,$V$57,N1247=1,$V$56)</f>
        <v>2.3455829444072339E-2</v>
      </c>
      <c r="P1247" cm="1">
        <f t="array" ref="P1247">$V$2*_xlfn.IFS(C1247="data_analyst",$X$5,C1247="data_engineer",$X$6,C1247="data_scientist",$X$7)*_xlfn.IFS(E1247=0,$X$12,E1247=1,$X$11)*_xlfn.IFS(F1247=0,$X$17,F1247=1,$X$16)*_xlfn.IFS(G1247=0,$X$22,G1247=1,$X$21)*_xlfn.IFS(H1247=0,$X$27,H1247=1,$X$26)*_xlfn.IFS(I1247=0,$X$32,I1247=1,$X$31)*_xlfn.IFS(J1247=0,$X$37,J1247=1,$X$36)*_xlfn.IFS(K1247=0,$X$42,K1247=1,$X$41)*_xlfn.IFS(L1247=0,$X$47,L1247=1,$X$46)*_xlfn.IFS(M1247=0,$X$52,M1247=1,$X$51)*_xlfn.IFS(N1247=0,$X$57,N1247=1,$X$56)</f>
        <v>1.3229474467763136E-4</v>
      </c>
      <c r="Q1247" cm="1">
        <f t="array" ref="Q1247">$W$2*_xlfn.IFS(C1247="data_analyst",$Z$5,C1247="data_engineer",$Z$6,C1247="data_scientist",$Z$7)*_xlfn.IFS(E1247=0,$Z$12,E1247=1,$Z$11)*_xlfn.IFS(F1247=0,$Z$17,F1247=1,$Z$16)*_xlfn.IFS(G1247=0,$Z$22,G1247=1,$Z$21)*_xlfn.IFS(H1247=0,$Z$27,H1247=1,$Z$26)*_xlfn.IFS(I1247=0,$Z$32,I1247=1,$Z$31)*_xlfn.IFS(J1247=0,$Z$37,J1247=1,$Z$36)*_xlfn.IFS(K1247=0,$Z$42,K1247=1,$Z$41)*_xlfn.IFS(L1247=0,$Z$47,L1247=1,$Z$46)*_xlfn.IFS(M1247=0,$Z$52,M1247=1,$Z$51)*_xlfn.IFS(N1247=0,$Z$57,N1247=1,$Z$56)</f>
        <v>1.0934096374833335E-3</v>
      </c>
      <c r="R1247" t="str" cm="1">
        <f t="array" ref="R1247">_xlfn.IFS(AND(O1247&gt;P1247,O1247&gt;Q1247),"Low",AND(P1247&gt;O1247,P1247&gt;Q1247),"Medium",AND(Q1247&gt;O1247,Q1247&gt;P1247),"High")</f>
        <v>Low</v>
      </c>
      <c r="S1247" t="str">
        <f t="shared" si="40"/>
        <v>T</v>
      </c>
    </row>
    <row r="1248" spans="1:19" x14ac:dyDescent="0.3">
      <c r="A1248" t="s">
        <v>17</v>
      </c>
      <c r="B1248">
        <v>0</v>
      </c>
      <c r="C1248" t="s">
        <v>15</v>
      </c>
      <c r="D1248" t="str">
        <f t="shared" si="39"/>
        <v>Low</v>
      </c>
      <c r="E1248">
        <v>1</v>
      </c>
      <c r="F1248">
        <v>0</v>
      </c>
      <c r="G1248">
        <v>0</v>
      </c>
      <c r="H1248">
        <v>1</v>
      </c>
      <c r="I1248">
        <v>0</v>
      </c>
      <c r="J1248">
        <v>1</v>
      </c>
      <c r="K1248">
        <v>0</v>
      </c>
      <c r="L1248">
        <v>0</v>
      </c>
      <c r="M1248">
        <v>1</v>
      </c>
      <c r="N1248">
        <v>1</v>
      </c>
      <c r="O1248" cm="1">
        <f t="array" ref="O1248">$U$2*_xlfn.IFS(C1248="data_analyst",$V$5,C1248="data_engineer",$V$6,C1248="data_scientist",$V$7)*_xlfn.IFS(E1248=0,$V$12,E1248=1,$V$11)*_xlfn.IFS(F1248=0,$V$17,F1248=1,$V$16)*_xlfn.IFS(G1248=0,$V$22,G1248=1,$V$21)*_xlfn.IFS(H1248=0,$V$27,H1248=1,$V$26)*_xlfn.IFS(I1248=0,$V$32,I1248=1,$V$31)*_xlfn.IFS(J1248=0,$V$37,J1248=1,$V$36)*_xlfn.IFS(K1248=0,$V$42,K1248=1,$V$41)*_xlfn.IFS(L1248=0,$V$47,L1248=1,$V$46)*_xlfn.IFS(M1248=0,$V$52,M1248=1,$V$51)*_xlfn.IFS(N1248=0,$V$57,N1248=1,$V$56)</f>
        <v>8.7990612886248903E-5</v>
      </c>
      <c r="P1248" cm="1">
        <f t="array" ref="P1248">$V$2*_xlfn.IFS(C1248="data_analyst",$X$5,C1248="data_engineer",$X$6,C1248="data_scientist",$X$7)*_xlfn.IFS(E1248=0,$X$12,E1248=1,$X$11)*_xlfn.IFS(F1248=0,$X$17,F1248=1,$X$16)*_xlfn.IFS(G1248=0,$X$22,G1248=1,$X$21)*_xlfn.IFS(H1248=0,$X$27,H1248=1,$X$26)*_xlfn.IFS(I1248=0,$X$32,I1248=1,$X$31)*_xlfn.IFS(J1248=0,$X$37,J1248=1,$X$36)*_xlfn.IFS(K1248=0,$X$42,K1248=1,$X$41)*_xlfn.IFS(L1248=0,$X$47,L1248=1,$X$46)*_xlfn.IFS(M1248=0,$X$52,M1248=1,$X$51)*_xlfn.IFS(N1248=0,$X$57,N1248=1,$X$56)</f>
        <v>3.5203612833528276E-5</v>
      </c>
      <c r="Q1248" cm="1">
        <f t="array" ref="Q1248">$W$2*_xlfn.IFS(C1248="data_analyst",$Z$5,C1248="data_engineer",$Z$6,C1248="data_scientist",$Z$7)*_xlfn.IFS(E1248=0,$Z$12,E1248=1,$Z$11)*_xlfn.IFS(F1248=0,$Z$17,F1248=1,$Z$16)*_xlfn.IFS(G1248=0,$Z$22,G1248=1,$Z$21)*_xlfn.IFS(H1248=0,$Z$27,H1248=1,$Z$26)*_xlfn.IFS(I1248=0,$Z$32,I1248=1,$Z$31)*_xlfn.IFS(J1248=0,$Z$37,J1248=1,$Z$36)*_xlfn.IFS(K1248=0,$Z$42,K1248=1,$Z$41)*_xlfn.IFS(L1248=0,$Z$47,L1248=1,$Z$46)*_xlfn.IFS(M1248=0,$Z$52,M1248=1,$Z$51)*_xlfn.IFS(N1248=0,$Z$57,N1248=1,$Z$56)</f>
        <v>6.5256107319149945E-5</v>
      </c>
      <c r="R1248" t="str" cm="1">
        <f t="array" ref="R1248">_xlfn.IFS(AND(O1248&gt;P1248,O1248&gt;Q1248),"Low",AND(P1248&gt;O1248,P1248&gt;Q1248),"Medium",AND(Q1248&gt;O1248,Q1248&gt;P1248),"High")</f>
        <v>Low</v>
      </c>
      <c r="S1248" t="str">
        <f t="shared" si="40"/>
        <v>T</v>
      </c>
    </row>
    <row r="1249" spans="1:19" x14ac:dyDescent="0.3">
      <c r="A1249" t="s">
        <v>17</v>
      </c>
      <c r="B1249">
        <v>2</v>
      </c>
      <c r="C1249" t="s">
        <v>15</v>
      </c>
      <c r="D1249" t="str">
        <f t="shared" si="39"/>
        <v>Low</v>
      </c>
      <c r="E1249">
        <v>1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1</v>
      </c>
      <c r="O1249" cm="1">
        <f t="array" ref="O1249">$U$2*_xlfn.IFS(C1249="data_analyst",$V$5,C1249="data_engineer",$V$6,C1249="data_scientist",$V$7)*_xlfn.IFS(E1249=0,$V$12,E1249=1,$V$11)*_xlfn.IFS(F1249=0,$V$17,F1249=1,$V$16)*_xlfn.IFS(G1249=0,$V$22,G1249=1,$V$21)*_xlfn.IFS(H1249=0,$V$27,H1249=1,$V$26)*_xlfn.IFS(I1249=0,$V$32,I1249=1,$V$31)*_xlfn.IFS(J1249=0,$V$37,J1249=1,$V$36)*_xlfn.IFS(K1249=0,$V$42,K1249=1,$V$41)*_xlfn.IFS(L1249=0,$V$47,L1249=1,$V$46)*_xlfn.IFS(M1249=0,$V$52,M1249=1,$V$51)*_xlfn.IFS(N1249=0,$V$57,N1249=1,$V$56)</f>
        <v>2.1723246310480686E-3</v>
      </c>
      <c r="P1249" cm="1">
        <f t="array" ref="P1249">$V$2*_xlfn.IFS(C1249="data_analyst",$X$5,C1249="data_engineer",$X$6,C1249="data_scientist",$X$7)*_xlfn.IFS(E1249=0,$X$12,E1249=1,$X$11)*_xlfn.IFS(F1249=0,$X$17,F1249=1,$X$16)*_xlfn.IFS(G1249=0,$X$22,G1249=1,$X$21)*_xlfn.IFS(H1249=0,$X$27,H1249=1,$X$26)*_xlfn.IFS(I1249=0,$X$32,I1249=1,$X$31)*_xlfn.IFS(J1249=0,$X$37,J1249=1,$X$36)*_xlfn.IFS(K1249=0,$X$42,K1249=1,$X$41)*_xlfn.IFS(L1249=0,$X$47,L1249=1,$X$46)*_xlfn.IFS(M1249=0,$X$52,M1249=1,$X$51)*_xlfn.IFS(N1249=0,$X$57,N1249=1,$X$56)</f>
        <v>6.9152803724542504E-5</v>
      </c>
      <c r="Q1249" cm="1">
        <f t="array" ref="Q1249">$W$2*_xlfn.IFS(C1249="data_analyst",$Z$5,C1249="data_engineer",$Z$6,C1249="data_scientist",$Z$7)*_xlfn.IFS(E1249=0,$Z$12,E1249=1,$Z$11)*_xlfn.IFS(F1249=0,$Z$17,F1249=1,$Z$16)*_xlfn.IFS(G1249=0,$Z$22,G1249=1,$Z$21)*_xlfn.IFS(H1249=0,$Z$27,H1249=1,$Z$26)*_xlfn.IFS(I1249=0,$Z$32,I1249=1,$Z$31)*_xlfn.IFS(J1249=0,$Z$37,J1249=1,$Z$36)*_xlfn.IFS(K1249=0,$Z$42,K1249=1,$Z$41)*_xlfn.IFS(L1249=0,$Z$47,L1249=1,$Z$46)*_xlfn.IFS(M1249=0,$Z$52,M1249=1,$Z$51)*_xlfn.IFS(N1249=0,$Z$57,N1249=1,$Z$56)</f>
        <v>2.6232677946470389E-4</v>
      </c>
      <c r="R1249" t="str" cm="1">
        <f t="array" ref="R1249">_xlfn.IFS(AND(O1249&gt;P1249,O1249&gt;Q1249),"Low",AND(P1249&gt;O1249,P1249&gt;Q1249),"Medium",AND(Q1249&gt;O1249,Q1249&gt;P1249),"High")</f>
        <v>Low</v>
      </c>
      <c r="S1249" t="str">
        <f t="shared" si="40"/>
        <v>T</v>
      </c>
    </row>
    <row r="1250" spans="1:19" x14ac:dyDescent="0.3">
      <c r="A1250" t="s">
        <v>17</v>
      </c>
      <c r="B1250">
        <v>1</v>
      </c>
      <c r="C1250" t="s">
        <v>15</v>
      </c>
      <c r="D1250" t="str">
        <f t="shared" si="39"/>
        <v>Low</v>
      </c>
      <c r="E1250">
        <v>1</v>
      </c>
      <c r="F1250">
        <v>1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 cm="1">
        <f t="array" ref="O1250">$U$2*_xlfn.IFS(C1250="data_analyst",$V$5,C1250="data_engineer",$V$6,C1250="data_scientist",$V$7)*_xlfn.IFS(E1250=0,$V$12,E1250=1,$V$11)*_xlfn.IFS(F1250=0,$V$17,F1250=1,$V$16)*_xlfn.IFS(G1250=0,$V$22,G1250=1,$V$21)*_xlfn.IFS(H1250=0,$V$27,H1250=1,$V$26)*_xlfn.IFS(I1250=0,$V$32,I1250=1,$V$31)*_xlfn.IFS(J1250=0,$V$37,J1250=1,$V$36)*_xlfn.IFS(K1250=0,$V$42,K1250=1,$V$41)*_xlfn.IFS(L1250=0,$V$47,L1250=1,$V$46)*_xlfn.IFS(M1250=0,$V$52,M1250=1,$V$51)*_xlfn.IFS(N1250=0,$V$57,N1250=1,$V$56)</f>
        <v>3.9403236618976408E-3</v>
      </c>
      <c r="P1250" cm="1">
        <f t="array" ref="P1250">$V$2*_xlfn.IFS(C1250="data_analyst",$X$5,C1250="data_engineer",$X$6,C1250="data_scientist",$X$7)*_xlfn.IFS(E1250=0,$X$12,E1250=1,$X$11)*_xlfn.IFS(F1250=0,$X$17,F1250=1,$X$16)*_xlfn.IFS(G1250=0,$X$22,G1250=1,$X$21)*_xlfn.IFS(H1250=0,$X$27,H1250=1,$X$26)*_xlfn.IFS(I1250=0,$X$32,I1250=1,$X$31)*_xlfn.IFS(J1250=0,$X$37,J1250=1,$X$36)*_xlfn.IFS(K1250=0,$X$42,K1250=1,$X$41)*_xlfn.IFS(L1250=0,$X$47,L1250=1,$X$46)*_xlfn.IFS(M1250=0,$X$52,M1250=1,$X$51)*_xlfn.IFS(N1250=0,$X$57,N1250=1,$X$56)</f>
        <v>3.0180978526078798E-4</v>
      </c>
      <c r="Q1250" cm="1">
        <f t="array" ref="Q1250">$W$2*_xlfn.IFS(C1250="data_analyst",$Z$5,C1250="data_engineer",$Z$6,C1250="data_scientist",$Z$7)*_xlfn.IFS(E1250=0,$Z$12,E1250=1,$Z$11)*_xlfn.IFS(F1250=0,$Z$17,F1250=1,$Z$16)*_xlfn.IFS(G1250=0,$Z$22,G1250=1,$Z$21)*_xlfn.IFS(H1250=0,$Z$27,H1250=1,$Z$26)*_xlfn.IFS(I1250=0,$Z$32,I1250=1,$Z$31)*_xlfn.IFS(J1250=0,$Z$37,J1250=1,$Z$36)*_xlfn.IFS(K1250=0,$Z$42,K1250=1,$Z$41)*_xlfn.IFS(L1250=0,$Z$47,L1250=1,$Z$46)*_xlfn.IFS(M1250=0,$Z$52,M1250=1,$Z$51)*_xlfn.IFS(N1250=0,$Z$57,N1250=1,$Z$56)</f>
        <v>7.8232365000124708E-4</v>
      </c>
      <c r="R1250" t="str" cm="1">
        <f t="array" ref="R1250">_xlfn.IFS(AND(O1250&gt;P1250,O1250&gt;Q1250),"Low",AND(P1250&gt;O1250,P1250&gt;Q1250),"Medium",AND(Q1250&gt;O1250,Q1250&gt;P1250),"High")</f>
        <v>Low</v>
      </c>
      <c r="S1250" t="str">
        <f t="shared" si="40"/>
        <v>T</v>
      </c>
    </row>
    <row r="1251" spans="1:19" x14ac:dyDescent="0.3">
      <c r="A1251" t="s">
        <v>17</v>
      </c>
      <c r="B1251">
        <v>2</v>
      </c>
      <c r="C1251" t="s">
        <v>15</v>
      </c>
      <c r="D1251" t="str">
        <f t="shared" si="39"/>
        <v>Low</v>
      </c>
      <c r="E1251">
        <v>1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 cm="1">
        <f t="array" ref="O1251">$U$2*_xlfn.IFS(C1251="data_analyst",$V$5,C1251="data_engineer",$V$6,C1251="data_scientist",$V$7)*_xlfn.IFS(E1251=0,$V$12,E1251=1,$V$11)*_xlfn.IFS(F1251=0,$V$17,F1251=1,$V$16)*_xlfn.IFS(G1251=0,$V$22,G1251=1,$V$21)*_xlfn.IFS(H1251=0,$V$27,H1251=1,$V$26)*_xlfn.IFS(I1251=0,$V$32,I1251=1,$V$31)*_xlfn.IFS(J1251=0,$V$37,J1251=1,$V$36)*_xlfn.IFS(K1251=0,$V$42,K1251=1,$V$41)*_xlfn.IFS(L1251=0,$V$47,L1251=1,$V$46)*_xlfn.IFS(M1251=0,$V$52,M1251=1,$V$51)*_xlfn.IFS(N1251=0,$V$57,N1251=1,$V$56)</f>
        <v>3.0242484146138235E-3</v>
      </c>
      <c r="P1251" cm="1">
        <f t="array" ref="P1251">$V$2*_xlfn.IFS(C1251="data_analyst",$X$5,C1251="data_engineer",$X$6,C1251="data_scientist",$X$7)*_xlfn.IFS(E1251=0,$X$12,E1251=1,$X$11)*_xlfn.IFS(F1251=0,$X$17,F1251=1,$X$16)*_xlfn.IFS(G1251=0,$X$22,G1251=1,$X$21)*_xlfn.IFS(H1251=0,$X$27,H1251=1,$X$26)*_xlfn.IFS(I1251=0,$X$32,I1251=1,$X$31)*_xlfn.IFS(J1251=0,$X$37,J1251=1,$X$36)*_xlfn.IFS(K1251=0,$X$42,K1251=1,$X$41)*_xlfn.IFS(L1251=0,$X$47,L1251=1,$X$46)*_xlfn.IFS(M1251=0,$X$52,M1251=1,$X$51)*_xlfn.IFS(N1251=0,$X$57,N1251=1,$X$56)</f>
        <v>2.601808493627482E-4</v>
      </c>
      <c r="Q1251" cm="1">
        <f t="array" ref="Q1251">$W$2*_xlfn.IFS(C1251="data_analyst",$Z$5,C1251="data_engineer",$Z$6,C1251="data_scientist",$Z$7)*_xlfn.IFS(E1251=0,$Z$12,E1251=1,$Z$11)*_xlfn.IFS(F1251=0,$Z$17,F1251=1,$Z$16)*_xlfn.IFS(G1251=0,$Z$22,G1251=1,$Z$21)*_xlfn.IFS(H1251=0,$Z$27,H1251=1,$Z$26)*_xlfn.IFS(I1251=0,$Z$32,I1251=1,$Z$31)*_xlfn.IFS(J1251=0,$Z$37,J1251=1,$Z$36)*_xlfn.IFS(K1251=0,$Z$42,K1251=1,$Z$41)*_xlfn.IFS(L1251=0,$Z$47,L1251=1,$Z$46)*_xlfn.IFS(M1251=0,$Z$52,M1251=1,$Z$51)*_xlfn.IFS(N1251=0,$Z$57,N1251=1,$Z$56)</f>
        <v>7.3761944142974748E-4</v>
      </c>
      <c r="R1251" t="str" cm="1">
        <f t="array" ref="R1251">_xlfn.IFS(AND(O1251&gt;P1251,O1251&gt;Q1251),"Low",AND(P1251&gt;O1251,P1251&gt;Q1251),"Medium",AND(Q1251&gt;O1251,Q1251&gt;P1251),"High")</f>
        <v>Low</v>
      </c>
      <c r="S1251" t="str">
        <f t="shared" si="40"/>
        <v>T</v>
      </c>
    </row>
    <row r="1252" spans="1:19" x14ac:dyDescent="0.3">
      <c r="A1252" t="s">
        <v>17</v>
      </c>
      <c r="B1252">
        <v>1</v>
      </c>
      <c r="C1252" t="s">
        <v>15</v>
      </c>
      <c r="D1252" t="str">
        <f t="shared" si="39"/>
        <v>Low</v>
      </c>
      <c r="E1252">
        <v>0</v>
      </c>
      <c r="F1252">
        <v>1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1</v>
      </c>
      <c r="O1252" cm="1">
        <f t="array" ref="O1252">$U$2*_xlfn.IFS(C1252="data_analyst",$V$5,C1252="data_engineer",$V$6,C1252="data_scientist",$V$7)*_xlfn.IFS(E1252=0,$V$12,E1252=1,$V$11)*_xlfn.IFS(F1252=0,$V$17,F1252=1,$V$16)*_xlfn.IFS(G1252=0,$V$22,G1252=1,$V$21)*_xlfn.IFS(H1252=0,$V$27,H1252=1,$V$26)*_xlfn.IFS(I1252=0,$V$32,I1252=1,$V$31)*_xlfn.IFS(J1252=0,$V$37,J1252=1,$V$36)*_xlfn.IFS(K1252=0,$V$42,K1252=1,$V$41)*_xlfn.IFS(L1252=0,$V$47,L1252=1,$V$46)*_xlfn.IFS(M1252=0,$V$52,M1252=1,$V$51)*_xlfn.IFS(N1252=0,$V$57,N1252=1,$V$56)</f>
        <v>8.0538920544847136E-3</v>
      </c>
      <c r="P1252" cm="1">
        <f t="array" ref="P1252">$V$2*_xlfn.IFS(C1252="data_analyst",$X$5,C1252="data_engineer",$X$6,C1252="data_scientist",$X$7)*_xlfn.IFS(E1252=0,$X$12,E1252=1,$X$11)*_xlfn.IFS(F1252=0,$X$17,F1252=1,$X$16)*_xlfn.IFS(G1252=0,$X$22,G1252=1,$X$21)*_xlfn.IFS(H1252=0,$X$27,H1252=1,$X$26)*_xlfn.IFS(I1252=0,$X$32,I1252=1,$X$31)*_xlfn.IFS(J1252=0,$X$37,J1252=1,$X$36)*_xlfn.IFS(K1252=0,$X$42,K1252=1,$X$41)*_xlfn.IFS(L1252=0,$X$47,L1252=1,$X$46)*_xlfn.IFS(M1252=0,$X$52,M1252=1,$X$51)*_xlfn.IFS(N1252=0,$X$57,N1252=1,$X$56)</f>
        <v>3.2026103349562342E-5</v>
      </c>
      <c r="Q1252" cm="1">
        <f t="array" ref="Q1252">$W$2*_xlfn.IFS(C1252="data_analyst",$Z$5,C1252="data_engineer",$Z$6,C1252="data_scientist",$Z$7)*_xlfn.IFS(E1252=0,$Z$12,E1252=1,$Z$11)*_xlfn.IFS(F1252=0,$Z$17,F1252=1,$Z$16)*_xlfn.IFS(G1252=0,$Z$22,G1252=1,$Z$21)*_xlfn.IFS(H1252=0,$Z$27,H1252=1,$Z$26)*_xlfn.IFS(I1252=0,$Z$32,I1252=1,$Z$31)*_xlfn.IFS(J1252=0,$Z$37,J1252=1,$Z$36)*_xlfn.IFS(K1252=0,$Z$42,K1252=1,$Z$41)*_xlfn.IFS(L1252=0,$Z$47,L1252=1,$Z$46)*_xlfn.IFS(M1252=0,$Z$52,M1252=1,$Z$51)*_xlfn.IFS(N1252=0,$Z$57,N1252=1,$Z$56)</f>
        <v>3.0681362709042702E-4</v>
      </c>
      <c r="R1252" t="str" cm="1">
        <f t="array" ref="R1252">_xlfn.IFS(AND(O1252&gt;P1252,O1252&gt;Q1252),"Low",AND(P1252&gt;O1252,P1252&gt;Q1252),"Medium",AND(Q1252&gt;O1252,Q1252&gt;P1252),"High")</f>
        <v>Low</v>
      </c>
      <c r="S1252" t="str">
        <f t="shared" si="40"/>
        <v>T</v>
      </c>
    </row>
    <row r="1253" spans="1:19" x14ac:dyDescent="0.3">
      <c r="A1253" t="s">
        <v>17</v>
      </c>
      <c r="B1253">
        <v>2</v>
      </c>
      <c r="C1253" t="s">
        <v>15</v>
      </c>
      <c r="D1253" t="str">
        <f t="shared" si="39"/>
        <v>Low</v>
      </c>
      <c r="E1253">
        <v>0</v>
      </c>
      <c r="F1253">
        <v>1</v>
      </c>
      <c r="G1253">
        <v>0</v>
      </c>
      <c r="H1253">
        <v>1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1</v>
      </c>
      <c r="O1253" cm="1">
        <f t="array" ref="O1253">$U$2*_xlfn.IFS(C1253="data_analyst",$V$5,C1253="data_engineer",$V$6,C1253="data_scientist",$V$7)*_xlfn.IFS(E1253=0,$V$12,E1253=1,$V$11)*_xlfn.IFS(F1253=0,$V$17,F1253=1,$V$16)*_xlfn.IFS(G1253=0,$V$22,G1253=1,$V$21)*_xlfn.IFS(H1253=0,$V$27,H1253=1,$V$26)*_xlfn.IFS(I1253=0,$V$32,I1253=1,$V$31)*_xlfn.IFS(J1253=0,$V$37,J1253=1,$V$36)*_xlfn.IFS(K1253=0,$V$42,K1253=1,$V$41)*_xlfn.IFS(L1253=0,$V$47,L1253=1,$V$46)*_xlfn.IFS(M1253=0,$V$52,M1253=1,$V$51)*_xlfn.IFS(N1253=0,$V$57,N1253=1,$V$56)</f>
        <v>2.8835697761376636E-3</v>
      </c>
      <c r="P1253" cm="1">
        <f t="array" ref="P1253">$V$2*_xlfn.IFS(C1253="data_analyst",$X$5,C1253="data_engineer",$X$6,C1253="data_scientist",$X$7)*_xlfn.IFS(E1253=0,$X$12,E1253=1,$X$11)*_xlfn.IFS(F1253=0,$X$17,F1253=1,$X$16)*_xlfn.IFS(G1253=0,$X$22,G1253=1,$X$21)*_xlfn.IFS(H1253=0,$X$27,H1253=1,$X$26)*_xlfn.IFS(I1253=0,$X$32,I1253=1,$X$31)*_xlfn.IFS(J1253=0,$X$37,J1253=1,$X$36)*_xlfn.IFS(K1253=0,$X$42,K1253=1,$X$41)*_xlfn.IFS(L1253=0,$X$47,L1253=1,$X$46)*_xlfn.IFS(M1253=0,$X$52,M1253=1,$X$51)*_xlfn.IFS(N1253=0,$X$57,N1253=1,$X$56)</f>
        <v>2.8016005036014412E-5</v>
      </c>
      <c r="Q1253" cm="1">
        <f t="array" ref="Q1253">$W$2*_xlfn.IFS(C1253="data_analyst",$Z$5,C1253="data_engineer",$Z$6,C1253="data_scientist",$Z$7)*_xlfn.IFS(E1253=0,$Z$12,E1253=1,$Z$11)*_xlfn.IFS(F1253=0,$Z$17,F1253=1,$Z$16)*_xlfn.IFS(G1253=0,$Z$22,G1253=1,$Z$21)*_xlfn.IFS(H1253=0,$Z$27,H1253=1,$Z$26)*_xlfn.IFS(I1253=0,$Z$32,I1253=1,$Z$31)*_xlfn.IFS(J1253=0,$Z$37,J1253=1,$Z$36)*_xlfn.IFS(K1253=0,$Z$42,K1253=1,$Z$41)*_xlfn.IFS(L1253=0,$Z$47,L1253=1,$Z$46)*_xlfn.IFS(M1253=0,$Z$52,M1253=1,$Z$51)*_xlfn.IFS(N1253=0,$Z$57,N1253=1,$Z$56)</f>
        <v>1.6520733766407604E-4</v>
      </c>
      <c r="R1253" t="str" cm="1">
        <f t="array" ref="R1253">_xlfn.IFS(AND(O1253&gt;P1253,O1253&gt;Q1253),"Low",AND(P1253&gt;O1253,P1253&gt;Q1253),"Medium",AND(Q1253&gt;O1253,Q1253&gt;P1253),"High")</f>
        <v>Low</v>
      </c>
      <c r="S1253" t="str">
        <f t="shared" si="40"/>
        <v>T</v>
      </c>
    </row>
    <row r="1254" spans="1:19" x14ac:dyDescent="0.3">
      <c r="A1254" t="s">
        <v>17</v>
      </c>
      <c r="B1254">
        <v>3</v>
      </c>
      <c r="C1254" t="s">
        <v>15</v>
      </c>
      <c r="D1254" t="str">
        <f t="shared" si="39"/>
        <v>Low</v>
      </c>
      <c r="E1254">
        <v>1</v>
      </c>
      <c r="F1254">
        <v>1</v>
      </c>
      <c r="G1254">
        <v>0</v>
      </c>
      <c r="H1254">
        <v>1</v>
      </c>
      <c r="I1254">
        <v>1</v>
      </c>
      <c r="J1254">
        <v>1</v>
      </c>
      <c r="K1254">
        <v>0</v>
      </c>
      <c r="L1254">
        <v>1</v>
      </c>
      <c r="M1254">
        <v>0</v>
      </c>
      <c r="N1254">
        <v>1</v>
      </c>
      <c r="O1254" cm="1">
        <f t="array" ref="O1254">$U$2*_xlfn.IFS(C1254="data_analyst",$V$5,C1254="data_engineer",$V$6,C1254="data_scientist",$V$7)*_xlfn.IFS(E1254=0,$V$12,E1254=1,$V$11)*_xlfn.IFS(F1254=0,$V$17,F1254=1,$V$16)*_xlfn.IFS(G1254=0,$V$22,G1254=1,$V$21)*_xlfn.IFS(H1254=0,$V$27,H1254=1,$V$26)*_xlfn.IFS(I1254=0,$V$32,I1254=1,$V$31)*_xlfn.IFS(J1254=0,$V$37,J1254=1,$V$36)*_xlfn.IFS(K1254=0,$V$42,K1254=1,$V$41)*_xlfn.IFS(L1254=0,$V$47,L1254=1,$V$46)*_xlfn.IFS(M1254=0,$V$52,M1254=1,$V$51)*_xlfn.IFS(N1254=0,$V$57,N1254=1,$V$56)</f>
        <v>4.3522476970980798E-6</v>
      </c>
      <c r="P1254" cm="1">
        <f t="array" ref="P1254">$V$2*_xlfn.IFS(C1254="data_analyst",$X$5,C1254="data_engineer",$X$6,C1254="data_scientist",$X$7)*_xlfn.IFS(E1254=0,$X$12,E1254=1,$X$11)*_xlfn.IFS(F1254=0,$X$17,F1254=1,$X$16)*_xlfn.IFS(G1254=0,$X$22,G1254=1,$X$21)*_xlfn.IFS(H1254=0,$X$27,H1254=1,$X$26)*_xlfn.IFS(I1254=0,$X$32,I1254=1,$X$31)*_xlfn.IFS(J1254=0,$X$37,J1254=1,$X$36)*_xlfn.IFS(K1254=0,$X$42,K1254=1,$X$41)*_xlfn.IFS(L1254=0,$X$47,L1254=1,$X$46)*_xlfn.IFS(M1254=0,$X$52,M1254=1,$X$51)*_xlfn.IFS(N1254=0,$X$57,N1254=1,$X$56)</f>
        <v>3.288380102626816E-5</v>
      </c>
      <c r="Q1254" cm="1">
        <f t="array" ref="Q1254">$W$2*_xlfn.IFS(C1254="data_analyst",$Z$5,C1254="data_engineer",$Z$6,C1254="data_scientist",$Z$7)*_xlfn.IFS(E1254=0,$Z$12,E1254=1,$Z$11)*_xlfn.IFS(F1254=0,$Z$17,F1254=1,$Z$16)*_xlfn.IFS(G1254=0,$Z$22,G1254=1,$Z$21)*_xlfn.IFS(H1254=0,$Z$27,H1254=1,$Z$26)*_xlfn.IFS(I1254=0,$Z$32,I1254=1,$Z$31)*_xlfn.IFS(J1254=0,$Z$37,J1254=1,$Z$36)*_xlfn.IFS(K1254=0,$Z$42,K1254=1,$Z$41)*_xlfn.IFS(L1254=0,$Z$47,L1254=1,$Z$46)*_xlfn.IFS(M1254=0,$Z$52,M1254=1,$Z$51)*_xlfn.IFS(N1254=0,$Z$57,N1254=1,$Z$56)</f>
        <v>4.0601995399632064E-5</v>
      </c>
      <c r="R1254" t="str" cm="1">
        <f t="array" ref="R1254">_xlfn.IFS(AND(O1254&gt;P1254,O1254&gt;Q1254),"Low",AND(P1254&gt;O1254,P1254&gt;Q1254),"Medium",AND(Q1254&gt;O1254,Q1254&gt;P1254),"High")</f>
        <v>High</v>
      </c>
      <c r="S1254" t="str">
        <f t="shared" si="40"/>
        <v>F</v>
      </c>
    </row>
    <row r="1255" spans="1:19" x14ac:dyDescent="0.3">
      <c r="A1255" t="s">
        <v>17</v>
      </c>
      <c r="B1255">
        <v>2</v>
      </c>
      <c r="C1255" t="s">
        <v>15</v>
      </c>
      <c r="D1255" t="str">
        <f t="shared" si="39"/>
        <v>Low</v>
      </c>
      <c r="E1255">
        <v>0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 cm="1">
        <f t="array" ref="O1255">$U$2*_xlfn.IFS(C1255="data_analyst",$V$5,C1255="data_engineer",$V$6,C1255="data_scientist",$V$7)*_xlfn.IFS(E1255=0,$V$12,E1255=1,$V$11)*_xlfn.IFS(F1255=0,$V$17,F1255=1,$V$16)*_xlfn.IFS(G1255=0,$V$22,G1255=1,$V$21)*_xlfn.IFS(H1255=0,$V$27,H1255=1,$V$26)*_xlfn.IFS(I1255=0,$V$32,I1255=1,$V$31)*_xlfn.IFS(J1255=0,$V$37,J1255=1,$V$36)*_xlfn.IFS(K1255=0,$V$42,K1255=1,$V$41)*_xlfn.IFS(L1255=0,$V$47,L1255=1,$V$46)*_xlfn.IFS(M1255=0,$V$52,M1255=1,$V$51)*_xlfn.IFS(N1255=0,$V$57,N1255=1,$V$56)</f>
        <v>9.2533474738293699E-4</v>
      </c>
      <c r="P1255" cm="1">
        <f t="array" ref="P1255">$V$2*_xlfn.IFS(C1255="data_analyst",$X$5,C1255="data_engineer",$X$6,C1255="data_scientist",$X$7)*_xlfn.IFS(E1255=0,$X$12,E1255=1,$X$11)*_xlfn.IFS(F1255=0,$X$17,F1255=1,$X$16)*_xlfn.IFS(G1255=0,$X$22,G1255=1,$X$21)*_xlfn.IFS(H1255=0,$X$27,H1255=1,$X$26)*_xlfn.IFS(I1255=0,$X$32,I1255=1,$X$31)*_xlfn.IFS(J1255=0,$X$37,J1255=1,$X$36)*_xlfn.IFS(K1255=0,$X$42,K1255=1,$X$41)*_xlfn.IFS(L1255=0,$X$47,L1255=1,$X$46)*_xlfn.IFS(M1255=0,$X$52,M1255=1,$X$51)*_xlfn.IFS(N1255=0,$X$57,N1255=1,$X$56)</f>
        <v>1.5507899382985283E-6</v>
      </c>
      <c r="Q1255" cm="1">
        <f t="array" ref="Q1255">$W$2*_xlfn.IFS(C1255="data_analyst",$Z$5,C1255="data_engineer",$Z$6,C1255="data_scientist",$Z$7)*_xlfn.IFS(E1255=0,$Z$12,E1255=1,$Z$11)*_xlfn.IFS(F1255=0,$Z$17,F1255=1,$Z$16)*_xlfn.IFS(G1255=0,$Z$22,G1255=1,$Z$21)*_xlfn.IFS(H1255=0,$Z$27,H1255=1,$Z$26)*_xlfn.IFS(I1255=0,$Z$32,I1255=1,$Z$31)*_xlfn.IFS(J1255=0,$Z$37,J1255=1,$Z$36)*_xlfn.IFS(K1255=0,$Z$42,K1255=1,$Z$41)*_xlfn.IFS(L1255=0,$Z$47,L1255=1,$Z$46)*_xlfn.IFS(M1255=0,$Z$52,M1255=1,$Z$51)*_xlfn.IFS(N1255=0,$Z$57,N1255=1,$Z$56)</f>
        <v>3.0501405422155816E-5</v>
      </c>
      <c r="R1255" t="str" cm="1">
        <f t="array" ref="R1255">_xlfn.IFS(AND(O1255&gt;P1255,O1255&gt;Q1255),"Low",AND(P1255&gt;O1255,P1255&gt;Q1255),"Medium",AND(Q1255&gt;O1255,Q1255&gt;P1255),"High")</f>
        <v>Low</v>
      </c>
      <c r="S1255" t="str">
        <f t="shared" si="40"/>
        <v>T</v>
      </c>
    </row>
    <row r="1256" spans="1:19" x14ac:dyDescent="0.3">
      <c r="A1256" t="s">
        <v>17</v>
      </c>
      <c r="B1256">
        <v>1</v>
      </c>
      <c r="C1256" t="s">
        <v>15</v>
      </c>
      <c r="D1256" t="str">
        <f t="shared" si="39"/>
        <v>Low</v>
      </c>
      <c r="E1256">
        <v>0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 cm="1">
        <f t="array" ref="O1256">$U$2*_xlfn.IFS(C1256="data_analyst",$V$5,C1256="data_engineer",$V$6,C1256="data_scientist",$V$7)*_xlfn.IFS(E1256=0,$V$12,E1256=1,$V$11)*_xlfn.IFS(F1256=0,$V$17,F1256=1,$V$16)*_xlfn.IFS(G1256=0,$V$22,G1256=1,$V$21)*_xlfn.IFS(H1256=0,$V$27,H1256=1,$V$26)*_xlfn.IFS(I1256=0,$V$32,I1256=1,$V$31)*_xlfn.IFS(J1256=0,$V$37,J1256=1,$V$36)*_xlfn.IFS(K1256=0,$V$42,K1256=1,$V$41)*_xlfn.IFS(L1256=0,$V$47,L1256=1,$V$46)*_xlfn.IFS(M1256=0,$V$52,M1256=1,$V$51)*_xlfn.IFS(N1256=0,$V$57,N1256=1,$V$56)</f>
        <v>9.2533474738293699E-4</v>
      </c>
      <c r="P1256" cm="1">
        <f t="array" ref="P1256">$V$2*_xlfn.IFS(C1256="data_analyst",$X$5,C1256="data_engineer",$X$6,C1256="data_scientist",$X$7)*_xlfn.IFS(E1256=0,$X$12,E1256=1,$X$11)*_xlfn.IFS(F1256=0,$X$17,F1256=1,$X$16)*_xlfn.IFS(G1256=0,$X$22,G1256=1,$X$21)*_xlfn.IFS(H1256=0,$X$27,H1256=1,$X$26)*_xlfn.IFS(I1256=0,$X$32,I1256=1,$X$31)*_xlfn.IFS(J1256=0,$X$37,J1256=1,$X$36)*_xlfn.IFS(K1256=0,$X$42,K1256=1,$X$41)*_xlfn.IFS(L1256=0,$X$47,L1256=1,$X$46)*_xlfn.IFS(M1256=0,$X$52,M1256=1,$X$51)*_xlfn.IFS(N1256=0,$X$57,N1256=1,$X$56)</f>
        <v>1.5507899382985283E-6</v>
      </c>
      <c r="Q1256" cm="1">
        <f t="array" ref="Q1256">$W$2*_xlfn.IFS(C1256="data_analyst",$Z$5,C1256="data_engineer",$Z$6,C1256="data_scientist",$Z$7)*_xlfn.IFS(E1256=0,$Z$12,E1256=1,$Z$11)*_xlfn.IFS(F1256=0,$Z$17,F1256=1,$Z$16)*_xlfn.IFS(G1256=0,$Z$22,G1256=1,$Z$21)*_xlfn.IFS(H1256=0,$Z$27,H1256=1,$Z$26)*_xlfn.IFS(I1256=0,$Z$32,I1256=1,$Z$31)*_xlfn.IFS(J1256=0,$Z$37,J1256=1,$Z$36)*_xlfn.IFS(K1256=0,$Z$42,K1256=1,$Z$41)*_xlfn.IFS(L1256=0,$Z$47,L1256=1,$Z$46)*_xlfn.IFS(M1256=0,$Z$52,M1256=1,$Z$51)*_xlfn.IFS(N1256=0,$Z$57,N1256=1,$Z$56)</f>
        <v>3.0501405422155816E-5</v>
      </c>
      <c r="R1256" t="str" cm="1">
        <f t="array" ref="R1256">_xlfn.IFS(AND(O1256&gt;P1256,O1256&gt;Q1256),"Low",AND(P1256&gt;O1256,P1256&gt;Q1256),"Medium",AND(Q1256&gt;O1256,Q1256&gt;P1256),"High")</f>
        <v>Low</v>
      </c>
      <c r="S1256" t="str">
        <f t="shared" si="40"/>
        <v>T</v>
      </c>
    </row>
    <row r="1257" spans="1:19" x14ac:dyDescent="0.3">
      <c r="A1257" t="s">
        <v>17</v>
      </c>
      <c r="B1257">
        <v>8</v>
      </c>
      <c r="C1257" t="s">
        <v>15</v>
      </c>
      <c r="D1257" t="str">
        <f t="shared" si="39"/>
        <v>Low</v>
      </c>
      <c r="E1257">
        <v>0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 cm="1">
        <f t="array" ref="O1257">$U$2*_xlfn.IFS(C1257="data_analyst",$V$5,C1257="data_engineer",$V$6,C1257="data_scientist",$V$7)*_xlfn.IFS(E1257=0,$V$12,E1257=1,$V$11)*_xlfn.IFS(F1257=0,$V$17,F1257=1,$V$16)*_xlfn.IFS(G1257=0,$V$22,G1257=1,$V$21)*_xlfn.IFS(H1257=0,$V$27,H1257=1,$V$26)*_xlfn.IFS(I1257=0,$V$32,I1257=1,$V$31)*_xlfn.IFS(J1257=0,$V$37,J1257=1,$V$36)*_xlfn.IFS(K1257=0,$V$42,K1257=1,$V$41)*_xlfn.IFS(L1257=0,$V$47,L1257=1,$V$46)*_xlfn.IFS(M1257=0,$V$52,M1257=1,$V$51)*_xlfn.IFS(N1257=0,$V$57,N1257=1,$V$56)</f>
        <v>2.3455829444072339E-2</v>
      </c>
      <c r="P1257" cm="1">
        <f t="array" ref="P1257">$V$2*_xlfn.IFS(C1257="data_analyst",$X$5,C1257="data_engineer",$X$6,C1257="data_scientist",$X$7)*_xlfn.IFS(E1257=0,$X$12,E1257=1,$X$11)*_xlfn.IFS(F1257=0,$X$17,F1257=1,$X$16)*_xlfn.IFS(G1257=0,$X$22,G1257=1,$X$21)*_xlfn.IFS(H1257=0,$X$27,H1257=1,$X$26)*_xlfn.IFS(I1257=0,$X$32,I1257=1,$X$31)*_xlfn.IFS(J1257=0,$X$37,J1257=1,$X$36)*_xlfn.IFS(K1257=0,$X$42,K1257=1,$X$41)*_xlfn.IFS(L1257=0,$X$47,L1257=1,$X$46)*_xlfn.IFS(M1257=0,$X$52,M1257=1,$X$51)*_xlfn.IFS(N1257=0,$X$57,N1257=1,$X$56)</f>
        <v>1.3229474467763136E-4</v>
      </c>
      <c r="Q1257" cm="1">
        <f t="array" ref="Q1257">$W$2*_xlfn.IFS(C1257="data_analyst",$Z$5,C1257="data_engineer",$Z$6,C1257="data_scientist",$Z$7)*_xlfn.IFS(E1257=0,$Z$12,E1257=1,$Z$11)*_xlfn.IFS(F1257=0,$Z$17,F1257=1,$Z$16)*_xlfn.IFS(G1257=0,$Z$22,G1257=1,$Z$21)*_xlfn.IFS(H1257=0,$Z$27,H1257=1,$Z$26)*_xlfn.IFS(I1257=0,$Z$32,I1257=1,$Z$31)*_xlfn.IFS(J1257=0,$Z$37,J1257=1,$Z$36)*_xlfn.IFS(K1257=0,$Z$42,K1257=1,$Z$41)*_xlfn.IFS(L1257=0,$Z$47,L1257=1,$Z$46)*_xlfn.IFS(M1257=0,$Z$52,M1257=1,$Z$51)*_xlfn.IFS(N1257=0,$Z$57,N1257=1,$Z$56)</f>
        <v>1.0934096374833335E-3</v>
      </c>
      <c r="R1257" t="str" cm="1">
        <f t="array" ref="R1257">_xlfn.IFS(AND(O1257&gt;P1257,O1257&gt;Q1257),"Low",AND(P1257&gt;O1257,P1257&gt;Q1257),"Medium",AND(Q1257&gt;O1257,Q1257&gt;P1257),"High")</f>
        <v>Low</v>
      </c>
      <c r="S1257" t="str">
        <f t="shared" si="40"/>
        <v>T</v>
      </c>
    </row>
    <row r="1258" spans="1:19" x14ac:dyDescent="0.3">
      <c r="A1258" t="s">
        <v>17</v>
      </c>
      <c r="B1258">
        <v>1</v>
      </c>
      <c r="C1258" t="s">
        <v>15</v>
      </c>
      <c r="D1258" t="str">
        <f t="shared" si="39"/>
        <v>Low</v>
      </c>
      <c r="E1258">
        <v>0</v>
      </c>
      <c r="F1258">
        <v>1</v>
      </c>
      <c r="G1258">
        <v>0</v>
      </c>
      <c r="H1258">
        <v>1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1</v>
      </c>
      <c r="O1258" cm="1">
        <f t="array" ref="O1258">$U$2*_xlfn.IFS(C1258="data_analyst",$V$5,C1258="data_engineer",$V$6,C1258="data_scientist",$V$7)*_xlfn.IFS(E1258=0,$V$12,E1258=1,$V$11)*_xlfn.IFS(F1258=0,$V$17,F1258=1,$V$16)*_xlfn.IFS(G1258=0,$V$22,G1258=1,$V$21)*_xlfn.IFS(H1258=0,$V$27,H1258=1,$V$26)*_xlfn.IFS(I1258=0,$V$32,I1258=1,$V$31)*_xlfn.IFS(J1258=0,$V$37,J1258=1,$V$36)*_xlfn.IFS(K1258=0,$V$42,K1258=1,$V$41)*_xlfn.IFS(L1258=0,$V$47,L1258=1,$V$46)*_xlfn.IFS(M1258=0,$V$52,M1258=1,$V$51)*_xlfn.IFS(N1258=0,$V$57,N1258=1,$V$56)</f>
        <v>5.6917780313033657E-4</v>
      </c>
      <c r="P1258" cm="1">
        <f t="array" ref="P1258">$V$2*_xlfn.IFS(C1258="data_analyst",$X$5,C1258="data_engineer",$X$6,C1258="data_scientist",$X$7)*_xlfn.IFS(E1258=0,$X$12,E1258=1,$X$11)*_xlfn.IFS(F1258=0,$X$17,F1258=1,$X$16)*_xlfn.IFS(G1258=0,$X$22,G1258=1,$X$21)*_xlfn.IFS(H1258=0,$X$27,H1258=1,$X$26)*_xlfn.IFS(I1258=0,$X$32,I1258=1,$X$31)*_xlfn.IFS(J1258=0,$X$37,J1258=1,$X$36)*_xlfn.IFS(K1258=0,$X$42,K1258=1,$X$41)*_xlfn.IFS(L1258=0,$X$47,L1258=1,$X$46)*_xlfn.IFS(M1258=0,$X$52,M1258=1,$X$51)*_xlfn.IFS(N1258=0,$X$57,N1258=1,$X$56)</f>
        <v>5.6154529044489521E-6</v>
      </c>
      <c r="Q1258" cm="1">
        <f t="array" ref="Q1258">$W$2*_xlfn.IFS(C1258="data_analyst",$Z$5,C1258="data_engineer",$Z$6,C1258="data_scientist",$Z$7)*_xlfn.IFS(E1258=0,$Z$12,E1258=1,$Z$11)*_xlfn.IFS(F1258=0,$Z$17,F1258=1,$Z$16)*_xlfn.IFS(G1258=0,$Z$22,G1258=1,$Z$21)*_xlfn.IFS(H1258=0,$Z$27,H1258=1,$Z$26)*_xlfn.IFS(I1258=0,$Z$32,I1258=1,$Z$31)*_xlfn.IFS(J1258=0,$Z$37,J1258=1,$Z$36)*_xlfn.IFS(K1258=0,$Z$42,K1258=1,$Z$41)*_xlfn.IFS(L1258=0,$Z$47,L1258=1,$Z$46)*_xlfn.IFS(M1258=0,$Z$52,M1258=1,$Z$51)*_xlfn.IFS(N1258=0,$Z$57,N1258=1,$Z$56)</f>
        <v>2.9829102633791513E-5</v>
      </c>
      <c r="R1258" t="str" cm="1">
        <f t="array" ref="R1258">_xlfn.IFS(AND(O1258&gt;P1258,O1258&gt;Q1258),"Low",AND(P1258&gt;O1258,P1258&gt;Q1258),"Medium",AND(Q1258&gt;O1258,Q1258&gt;P1258),"High")</f>
        <v>Low</v>
      </c>
      <c r="S1258" t="str">
        <f t="shared" si="40"/>
        <v>T</v>
      </c>
    </row>
    <row r="1259" spans="1:19" x14ac:dyDescent="0.3">
      <c r="A1259" t="s">
        <v>17</v>
      </c>
      <c r="B1259">
        <v>3</v>
      </c>
      <c r="C1259" t="s">
        <v>15</v>
      </c>
      <c r="D1259" t="str">
        <f t="shared" si="39"/>
        <v>Low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 cm="1">
        <f t="array" ref="O1259">$U$2*_xlfn.IFS(C1259="data_analyst",$V$5,C1259="data_engineer",$V$6,C1259="data_scientist",$V$7)*_xlfn.IFS(E1259=0,$V$12,E1259=1,$V$11)*_xlfn.IFS(F1259=0,$V$17,F1259=1,$V$16)*_xlfn.IFS(G1259=0,$V$22,G1259=1,$V$21)*_xlfn.IFS(H1259=0,$V$27,H1259=1,$V$26)*_xlfn.IFS(I1259=0,$V$32,I1259=1,$V$31)*_xlfn.IFS(J1259=0,$V$37,J1259=1,$V$36)*_xlfn.IFS(K1259=0,$V$42,K1259=1,$V$41)*_xlfn.IFS(L1259=0,$V$47,L1259=1,$V$46)*_xlfn.IFS(M1259=0,$V$52,M1259=1,$V$51)*_xlfn.IFS(N1259=0,$V$57,N1259=1,$V$56)</f>
        <v>8.4468114761109409E-3</v>
      </c>
      <c r="P1259" cm="1">
        <f t="array" ref="P1259">$V$2*_xlfn.IFS(C1259="data_analyst",$X$5,C1259="data_engineer",$X$6,C1259="data_scientist",$X$7)*_xlfn.IFS(E1259=0,$X$12,E1259=1,$X$11)*_xlfn.IFS(F1259=0,$X$17,F1259=1,$X$16)*_xlfn.IFS(G1259=0,$X$22,G1259=1,$X$21)*_xlfn.IFS(H1259=0,$X$27,H1259=1,$X$26)*_xlfn.IFS(I1259=0,$X$32,I1259=1,$X$31)*_xlfn.IFS(J1259=0,$X$37,J1259=1,$X$36)*_xlfn.IFS(K1259=0,$X$42,K1259=1,$X$41)*_xlfn.IFS(L1259=0,$X$47,L1259=1,$X$46)*_xlfn.IFS(M1259=0,$X$52,M1259=1,$X$51)*_xlfn.IFS(N1259=0,$X$57,N1259=1,$X$56)</f>
        <v>2.9742209000022677E-4</v>
      </c>
      <c r="Q1259" cm="1">
        <f t="array" ref="Q1259">$W$2*_xlfn.IFS(C1259="data_analyst",$Z$5,C1259="data_engineer",$Z$6,C1259="data_scientist",$Z$7)*_xlfn.IFS(E1259=0,$Z$12,E1259=1,$Z$11)*_xlfn.IFS(F1259=0,$Z$17,F1259=1,$Z$16)*_xlfn.IFS(G1259=0,$Z$22,G1259=1,$Z$21)*_xlfn.IFS(H1259=0,$Z$27,H1259=1,$Z$26)*_xlfn.IFS(I1259=0,$Z$32,I1259=1,$Z$31)*_xlfn.IFS(J1259=0,$Z$37,J1259=1,$Z$36)*_xlfn.IFS(K1259=0,$Z$42,K1259=1,$Z$41)*_xlfn.IFS(L1259=0,$Z$47,L1259=1,$Z$46)*_xlfn.IFS(M1259=0,$Z$52,M1259=1,$Z$51)*_xlfn.IFS(N1259=0,$Z$57,N1259=1,$Z$56)</f>
        <v>1.3698646769409594E-3</v>
      </c>
      <c r="R1259" t="str" cm="1">
        <f t="array" ref="R1259">_xlfn.IFS(AND(O1259&gt;P1259,O1259&gt;Q1259),"Low",AND(P1259&gt;O1259,P1259&gt;Q1259),"Medium",AND(Q1259&gt;O1259,Q1259&gt;P1259),"High")</f>
        <v>Low</v>
      </c>
      <c r="S1259" t="str">
        <f t="shared" si="40"/>
        <v>T</v>
      </c>
    </row>
    <row r="1260" spans="1:19" x14ac:dyDescent="0.3">
      <c r="A1260" t="s">
        <v>17</v>
      </c>
      <c r="B1260">
        <v>1</v>
      </c>
      <c r="C1260" t="s">
        <v>15</v>
      </c>
      <c r="D1260" t="str">
        <f t="shared" si="39"/>
        <v>Low</v>
      </c>
      <c r="E1260">
        <v>0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 cm="1">
        <f t="array" ref="O1260">$U$2*_xlfn.IFS(C1260="data_analyst",$V$5,C1260="data_engineer",$V$6,C1260="data_scientist",$V$7)*_xlfn.IFS(E1260=0,$V$12,E1260=1,$V$11)*_xlfn.IFS(F1260=0,$V$17,F1260=1,$V$16)*_xlfn.IFS(G1260=0,$V$22,G1260=1,$V$21)*_xlfn.IFS(H1260=0,$V$27,H1260=1,$V$26)*_xlfn.IFS(I1260=0,$V$32,I1260=1,$V$31)*_xlfn.IFS(J1260=0,$V$37,J1260=1,$V$36)*_xlfn.IFS(K1260=0,$V$42,K1260=1,$V$41)*_xlfn.IFS(L1260=0,$V$47,L1260=1,$V$46)*_xlfn.IFS(M1260=0,$V$52,M1260=1,$V$51)*_xlfn.IFS(N1260=0,$V$57,N1260=1,$V$56)</f>
        <v>2.3455829444072339E-2</v>
      </c>
      <c r="P1260" cm="1">
        <f t="array" ref="P1260">$V$2*_xlfn.IFS(C1260="data_analyst",$X$5,C1260="data_engineer",$X$6,C1260="data_scientist",$X$7)*_xlfn.IFS(E1260=0,$X$12,E1260=1,$X$11)*_xlfn.IFS(F1260=0,$X$17,F1260=1,$X$16)*_xlfn.IFS(G1260=0,$X$22,G1260=1,$X$21)*_xlfn.IFS(H1260=0,$X$27,H1260=1,$X$26)*_xlfn.IFS(I1260=0,$X$32,I1260=1,$X$31)*_xlfn.IFS(J1260=0,$X$37,J1260=1,$X$36)*_xlfn.IFS(K1260=0,$X$42,K1260=1,$X$41)*_xlfn.IFS(L1260=0,$X$47,L1260=1,$X$46)*_xlfn.IFS(M1260=0,$X$52,M1260=1,$X$51)*_xlfn.IFS(N1260=0,$X$57,N1260=1,$X$56)</f>
        <v>1.3229474467763136E-4</v>
      </c>
      <c r="Q1260" cm="1">
        <f t="array" ref="Q1260">$W$2*_xlfn.IFS(C1260="data_analyst",$Z$5,C1260="data_engineer",$Z$6,C1260="data_scientist",$Z$7)*_xlfn.IFS(E1260=0,$Z$12,E1260=1,$Z$11)*_xlfn.IFS(F1260=0,$Z$17,F1260=1,$Z$16)*_xlfn.IFS(G1260=0,$Z$22,G1260=1,$Z$21)*_xlfn.IFS(H1260=0,$Z$27,H1260=1,$Z$26)*_xlfn.IFS(I1260=0,$Z$32,I1260=1,$Z$31)*_xlfn.IFS(J1260=0,$Z$37,J1260=1,$Z$36)*_xlfn.IFS(K1260=0,$Z$42,K1260=1,$Z$41)*_xlfn.IFS(L1260=0,$Z$47,L1260=1,$Z$46)*_xlfn.IFS(M1260=0,$Z$52,M1260=1,$Z$51)*_xlfn.IFS(N1260=0,$Z$57,N1260=1,$Z$56)</f>
        <v>1.0934096374833335E-3</v>
      </c>
      <c r="R1260" t="str" cm="1">
        <f t="array" ref="R1260">_xlfn.IFS(AND(O1260&gt;P1260,O1260&gt;Q1260),"Low",AND(P1260&gt;O1260,P1260&gt;Q1260),"Medium",AND(Q1260&gt;O1260,Q1260&gt;P1260),"High")</f>
        <v>Low</v>
      </c>
      <c r="S1260" t="str">
        <f t="shared" si="40"/>
        <v>T</v>
      </c>
    </row>
    <row r="1261" spans="1:19" x14ac:dyDescent="0.3">
      <c r="A1261" t="s">
        <v>17</v>
      </c>
      <c r="B1261">
        <v>2</v>
      </c>
      <c r="C1261" t="s">
        <v>15</v>
      </c>
      <c r="D1261" t="str">
        <f t="shared" si="39"/>
        <v>Low</v>
      </c>
      <c r="E1261">
        <v>0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 cm="1">
        <f t="array" ref="O1261">$U$2*_xlfn.IFS(C1261="data_analyst",$V$5,C1261="data_engineer",$V$6,C1261="data_scientist",$V$7)*_xlfn.IFS(E1261=0,$V$12,E1261=1,$V$11)*_xlfn.IFS(F1261=0,$V$17,F1261=1,$V$16)*_xlfn.IFS(G1261=0,$V$22,G1261=1,$V$21)*_xlfn.IFS(H1261=0,$V$27,H1261=1,$V$26)*_xlfn.IFS(I1261=0,$V$32,I1261=1,$V$31)*_xlfn.IFS(J1261=0,$V$37,J1261=1,$V$36)*_xlfn.IFS(K1261=0,$V$42,K1261=1,$V$41)*_xlfn.IFS(L1261=0,$V$47,L1261=1,$V$46)*_xlfn.IFS(M1261=0,$V$52,M1261=1,$V$51)*_xlfn.IFS(N1261=0,$V$57,N1261=1,$V$56)</f>
        <v>2.3455829444072339E-2</v>
      </c>
      <c r="P1261" cm="1">
        <f t="array" ref="P1261">$V$2*_xlfn.IFS(C1261="data_analyst",$X$5,C1261="data_engineer",$X$6,C1261="data_scientist",$X$7)*_xlfn.IFS(E1261=0,$X$12,E1261=1,$X$11)*_xlfn.IFS(F1261=0,$X$17,F1261=1,$X$16)*_xlfn.IFS(G1261=0,$X$22,G1261=1,$X$21)*_xlfn.IFS(H1261=0,$X$27,H1261=1,$X$26)*_xlfn.IFS(I1261=0,$X$32,I1261=1,$X$31)*_xlfn.IFS(J1261=0,$X$37,J1261=1,$X$36)*_xlfn.IFS(K1261=0,$X$42,K1261=1,$X$41)*_xlfn.IFS(L1261=0,$X$47,L1261=1,$X$46)*_xlfn.IFS(M1261=0,$X$52,M1261=1,$X$51)*_xlfn.IFS(N1261=0,$X$57,N1261=1,$X$56)</f>
        <v>1.3229474467763136E-4</v>
      </c>
      <c r="Q1261" cm="1">
        <f t="array" ref="Q1261">$W$2*_xlfn.IFS(C1261="data_analyst",$Z$5,C1261="data_engineer",$Z$6,C1261="data_scientist",$Z$7)*_xlfn.IFS(E1261=0,$Z$12,E1261=1,$Z$11)*_xlfn.IFS(F1261=0,$Z$17,F1261=1,$Z$16)*_xlfn.IFS(G1261=0,$Z$22,G1261=1,$Z$21)*_xlfn.IFS(H1261=0,$Z$27,H1261=1,$Z$26)*_xlfn.IFS(I1261=0,$Z$32,I1261=1,$Z$31)*_xlfn.IFS(J1261=0,$Z$37,J1261=1,$Z$36)*_xlfn.IFS(K1261=0,$Z$42,K1261=1,$Z$41)*_xlfn.IFS(L1261=0,$Z$47,L1261=1,$Z$46)*_xlfn.IFS(M1261=0,$Z$52,M1261=1,$Z$51)*_xlfn.IFS(N1261=0,$Z$57,N1261=1,$Z$56)</f>
        <v>1.0934096374833335E-3</v>
      </c>
      <c r="R1261" t="str" cm="1">
        <f t="array" ref="R1261">_xlfn.IFS(AND(O1261&gt;P1261,O1261&gt;Q1261),"Low",AND(P1261&gt;O1261,P1261&gt;Q1261),"Medium",AND(Q1261&gt;O1261,Q1261&gt;P1261),"High")</f>
        <v>Low</v>
      </c>
      <c r="S1261" t="str">
        <f t="shared" si="40"/>
        <v>T</v>
      </c>
    </row>
    <row r="1262" spans="1:19" x14ac:dyDescent="0.3">
      <c r="A1262" t="s">
        <v>17</v>
      </c>
      <c r="B1262">
        <v>1</v>
      </c>
      <c r="C1262" t="s">
        <v>15</v>
      </c>
      <c r="D1262" t="str">
        <f t="shared" si="39"/>
        <v>Low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 cm="1">
        <f t="array" ref="O1262">$U$2*_xlfn.IFS(C1262="data_analyst",$V$5,C1262="data_engineer",$V$6,C1262="data_scientist",$V$7)*_xlfn.IFS(E1262=0,$V$12,E1262=1,$V$11)*_xlfn.IFS(F1262=0,$V$17,F1262=1,$V$16)*_xlfn.IFS(G1262=0,$V$22,G1262=1,$V$21)*_xlfn.IFS(H1262=0,$V$27,H1262=1,$V$26)*_xlfn.IFS(I1262=0,$V$32,I1262=1,$V$31)*_xlfn.IFS(J1262=0,$V$37,J1262=1,$V$36)*_xlfn.IFS(K1262=0,$V$42,K1262=1,$V$41)*_xlfn.IFS(L1262=0,$V$47,L1262=1,$V$46)*_xlfn.IFS(M1262=0,$V$52,M1262=1,$V$51)*_xlfn.IFS(N1262=0,$V$57,N1262=1,$V$56)</f>
        <v>1.8002646761135725E-2</v>
      </c>
      <c r="P1262" cm="1">
        <f t="array" ref="P1262">$V$2*_xlfn.IFS(C1262="data_analyst",$X$5,C1262="data_engineer",$X$6,C1262="data_scientist",$X$7)*_xlfn.IFS(E1262=0,$X$12,E1262=1,$X$11)*_xlfn.IFS(F1262=0,$X$17,F1262=1,$X$16)*_xlfn.IFS(G1262=0,$X$22,G1262=1,$X$21)*_xlfn.IFS(H1262=0,$X$27,H1262=1,$X$26)*_xlfn.IFS(I1262=0,$X$32,I1262=1,$X$31)*_xlfn.IFS(J1262=0,$X$37,J1262=1,$X$36)*_xlfn.IFS(K1262=0,$X$42,K1262=1,$X$41)*_xlfn.IFS(L1262=0,$X$47,L1262=1,$X$46)*_xlfn.IFS(M1262=0,$X$52,M1262=1,$X$51)*_xlfn.IFS(N1262=0,$X$57,N1262=1,$X$56)</f>
        <v>1.1404719368761322E-4</v>
      </c>
      <c r="Q1262" cm="1">
        <f t="array" ref="Q1262">$W$2*_xlfn.IFS(C1262="data_analyst",$Z$5,C1262="data_engineer",$Z$6,C1262="data_scientist",$Z$7)*_xlfn.IFS(E1262=0,$Z$12,E1262=1,$Z$11)*_xlfn.IFS(F1262=0,$Z$17,F1262=1,$Z$16)*_xlfn.IFS(G1262=0,$Z$22,G1262=1,$Z$21)*_xlfn.IFS(H1262=0,$Z$27,H1262=1,$Z$26)*_xlfn.IFS(I1262=0,$Z$32,I1262=1,$Z$31)*_xlfn.IFS(J1262=0,$Z$37,J1262=1,$Z$36)*_xlfn.IFS(K1262=0,$Z$42,K1262=1,$Z$41)*_xlfn.IFS(L1262=0,$Z$47,L1262=1,$Z$46)*_xlfn.IFS(M1262=0,$Z$52,M1262=1,$Z$51)*_xlfn.IFS(N1262=0,$Z$57,N1262=1,$Z$56)</f>
        <v>1.0309290867700006E-3</v>
      </c>
      <c r="R1262" t="str" cm="1">
        <f t="array" ref="R1262">_xlfn.IFS(AND(O1262&gt;P1262,O1262&gt;Q1262),"Low",AND(P1262&gt;O1262,P1262&gt;Q1262),"Medium",AND(Q1262&gt;O1262,Q1262&gt;P1262),"High")</f>
        <v>Low</v>
      </c>
      <c r="S1262" t="str">
        <f t="shared" si="40"/>
        <v>T</v>
      </c>
    </row>
    <row r="1263" spans="1:19" x14ac:dyDescent="0.3">
      <c r="A1263" t="s">
        <v>17</v>
      </c>
      <c r="B1263">
        <v>3</v>
      </c>
      <c r="C1263" t="s">
        <v>15</v>
      </c>
      <c r="D1263" t="str">
        <f t="shared" si="39"/>
        <v>Low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 cm="1">
        <f t="array" ref="O1263">$U$2*_xlfn.IFS(C1263="data_analyst",$V$5,C1263="data_engineer",$V$6,C1263="data_scientist",$V$7)*_xlfn.IFS(E1263=0,$V$12,E1263=1,$V$11)*_xlfn.IFS(F1263=0,$V$17,F1263=1,$V$16)*_xlfn.IFS(G1263=0,$V$22,G1263=1,$V$21)*_xlfn.IFS(H1263=0,$V$27,H1263=1,$V$26)*_xlfn.IFS(I1263=0,$V$32,I1263=1,$V$31)*_xlfn.IFS(J1263=0,$V$37,J1263=1,$V$36)*_xlfn.IFS(K1263=0,$V$42,K1263=1,$V$41)*_xlfn.IFS(L1263=0,$V$47,L1263=1,$V$46)*_xlfn.IFS(M1263=0,$V$52,M1263=1,$V$51)*_xlfn.IFS(N1263=0,$V$57,N1263=1,$V$56)</f>
        <v>3.5980479398548316E-3</v>
      </c>
      <c r="P1263" cm="1">
        <f t="array" ref="P1263">$V$2*_xlfn.IFS(C1263="data_analyst",$X$5,C1263="data_engineer",$X$6,C1263="data_scientist",$X$7)*_xlfn.IFS(E1263=0,$X$12,E1263=1,$X$11)*_xlfn.IFS(F1263=0,$X$17,F1263=1,$X$16)*_xlfn.IFS(G1263=0,$X$22,G1263=1,$X$21)*_xlfn.IFS(H1263=0,$X$27,H1263=1,$X$26)*_xlfn.IFS(I1263=0,$X$32,I1263=1,$X$31)*_xlfn.IFS(J1263=0,$X$37,J1263=1,$X$36)*_xlfn.IFS(K1263=0,$X$42,K1263=1,$X$41)*_xlfn.IFS(L1263=0,$X$47,L1263=1,$X$46)*_xlfn.IFS(M1263=0,$X$52,M1263=1,$X$51)*_xlfn.IFS(N1263=0,$X$57,N1263=1,$X$56)</f>
        <v>6.6698551578231375E-6</v>
      </c>
      <c r="Q1263" cm="1">
        <f t="array" ref="Q1263">$W$2*_xlfn.IFS(C1263="data_analyst",$Z$5,C1263="data_engineer",$Z$6,C1263="data_scientist",$Z$7)*_xlfn.IFS(E1263=0,$Z$12,E1263=1,$Z$11)*_xlfn.IFS(F1263=0,$Z$17,F1263=1,$Z$16)*_xlfn.IFS(G1263=0,$Z$22,G1263=1,$Z$21)*_xlfn.IFS(H1263=0,$Z$27,H1263=1,$Z$26)*_xlfn.IFS(I1263=0,$Z$32,I1263=1,$Z$31)*_xlfn.IFS(J1263=0,$Z$37,J1263=1,$Z$36)*_xlfn.IFS(K1263=0,$Z$42,K1263=1,$Z$41)*_xlfn.IFS(L1263=0,$Z$47,L1263=1,$Z$46)*_xlfn.IFS(M1263=0,$Z$52,M1263=1,$Z$51)*_xlfn.IFS(N1263=0,$Z$57,N1263=1,$Z$56)</f>
        <v>1.5927766875393896E-4</v>
      </c>
      <c r="R1263" t="str" cm="1">
        <f t="array" ref="R1263">_xlfn.IFS(AND(O1263&gt;P1263,O1263&gt;Q1263),"Low",AND(P1263&gt;O1263,P1263&gt;Q1263),"Medium",AND(Q1263&gt;O1263,Q1263&gt;P1263),"High")</f>
        <v>Low</v>
      </c>
      <c r="S1263" t="str">
        <f t="shared" si="40"/>
        <v>T</v>
      </c>
    </row>
    <row r="1264" spans="1:19" x14ac:dyDescent="0.3">
      <c r="A1264" t="s">
        <v>17</v>
      </c>
      <c r="B1264">
        <v>1</v>
      </c>
      <c r="C1264" t="s">
        <v>15</v>
      </c>
      <c r="D1264" t="str">
        <f t="shared" si="39"/>
        <v>Low</v>
      </c>
      <c r="E1264">
        <v>1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 cm="1">
        <f t="array" ref="O1264">$U$2*_xlfn.IFS(C1264="data_analyst",$V$5,C1264="data_engineer",$V$6,C1264="data_scientist",$V$7)*_xlfn.IFS(E1264=0,$V$12,E1264=1,$V$11)*_xlfn.IFS(F1264=0,$V$17,F1264=1,$V$16)*_xlfn.IFS(G1264=0,$V$22,G1264=1,$V$21)*_xlfn.IFS(H1264=0,$V$27,H1264=1,$V$26)*_xlfn.IFS(I1264=0,$V$32,I1264=1,$V$31)*_xlfn.IFS(J1264=0,$V$37,J1264=1,$V$36)*_xlfn.IFS(K1264=0,$V$42,K1264=1,$V$41)*_xlfn.IFS(L1264=0,$V$47,L1264=1,$V$46)*_xlfn.IFS(M1264=0,$V$52,M1264=1,$V$51)*_xlfn.IFS(N1264=0,$V$57,N1264=1,$V$56)</f>
        <v>2.199570172505634E-3</v>
      </c>
      <c r="P1264" cm="1">
        <f t="array" ref="P1264">$V$2*_xlfn.IFS(C1264="data_analyst",$X$5,C1264="data_engineer",$X$6,C1264="data_scientist",$X$7)*_xlfn.IFS(E1264=0,$X$12,E1264=1,$X$11)*_xlfn.IFS(F1264=0,$X$17,F1264=1,$X$16)*_xlfn.IFS(G1264=0,$X$22,G1264=1,$X$21)*_xlfn.IFS(H1264=0,$X$27,H1264=1,$X$26)*_xlfn.IFS(I1264=0,$X$32,I1264=1,$X$31)*_xlfn.IFS(J1264=0,$X$37,J1264=1,$X$36)*_xlfn.IFS(K1264=0,$X$42,K1264=1,$X$41)*_xlfn.IFS(L1264=0,$X$47,L1264=1,$X$46)*_xlfn.IFS(M1264=0,$X$52,M1264=1,$X$51)*_xlfn.IFS(N1264=0,$X$57,N1264=1,$X$56)</f>
        <v>2.017729808510536E-5</v>
      </c>
      <c r="Q1264" cm="1">
        <f t="array" ref="Q1264">$W$2*_xlfn.IFS(C1264="data_analyst",$Z$5,C1264="data_engineer",$Z$6,C1264="data_scientist",$Z$7)*_xlfn.IFS(E1264=0,$Z$12,E1264=1,$Z$11)*_xlfn.IFS(F1264=0,$Z$17,F1264=1,$Z$16)*_xlfn.IFS(G1264=0,$Z$22,G1264=1,$Z$21)*_xlfn.IFS(H1264=0,$Z$27,H1264=1,$Z$26)*_xlfn.IFS(I1264=0,$Z$32,I1264=1,$Z$31)*_xlfn.IFS(J1264=0,$Z$37,J1264=1,$Z$36)*_xlfn.IFS(K1264=0,$Z$42,K1264=1,$Z$41)*_xlfn.IFS(L1264=0,$Z$47,L1264=1,$Z$46)*_xlfn.IFS(M1264=0,$Z$52,M1264=1,$Z$51)*_xlfn.IFS(N1264=0,$Z$57,N1264=1,$Z$56)</f>
        <v>2.2446977393923728E-4</v>
      </c>
      <c r="R1264" t="str" cm="1">
        <f t="array" ref="R1264">_xlfn.IFS(AND(O1264&gt;P1264,O1264&gt;Q1264),"Low",AND(P1264&gt;O1264,P1264&gt;Q1264),"Medium",AND(Q1264&gt;O1264,Q1264&gt;P1264),"High")</f>
        <v>Low</v>
      </c>
      <c r="S1264" t="str">
        <f t="shared" si="40"/>
        <v>T</v>
      </c>
    </row>
    <row r="1265" spans="1:19" x14ac:dyDescent="0.3">
      <c r="A1265" t="s">
        <v>17</v>
      </c>
      <c r="B1265">
        <v>1</v>
      </c>
      <c r="C1265" t="s">
        <v>15</v>
      </c>
      <c r="D1265" t="str">
        <f t="shared" si="39"/>
        <v>Low</v>
      </c>
      <c r="E1265">
        <v>1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 cm="1">
        <f t="array" ref="O1265">$U$2*_xlfn.IFS(C1265="data_analyst",$V$5,C1265="data_engineer",$V$6,C1265="data_scientist",$V$7)*_xlfn.IFS(E1265=0,$V$12,E1265=1,$V$11)*_xlfn.IFS(F1265=0,$V$17,F1265=1,$V$16)*_xlfn.IFS(G1265=0,$V$22,G1265=1,$V$21)*_xlfn.IFS(H1265=0,$V$27,H1265=1,$V$26)*_xlfn.IFS(I1265=0,$V$32,I1265=1,$V$31)*_xlfn.IFS(J1265=0,$V$37,J1265=1,$V$36)*_xlfn.IFS(K1265=0,$V$42,K1265=1,$V$41)*_xlfn.IFS(L1265=0,$V$47,L1265=1,$V$46)*_xlfn.IFS(M1265=0,$V$52,M1265=1,$V$51)*_xlfn.IFS(N1265=0,$V$57,N1265=1,$V$56)</f>
        <v>1.1005435587260949E-2</v>
      </c>
      <c r="P1265" cm="1">
        <f t="array" ref="P1265">$V$2*_xlfn.IFS(C1265="data_analyst",$X$5,C1265="data_engineer",$X$6,C1265="data_scientist",$X$7)*_xlfn.IFS(E1265=0,$X$12,E1265=1,$X$11)*_xlfn.IFS(F1265=0,$X$17,F1265=1,$X$16)*_xlfn.IFS(G1265=0,$X$22,G1265=1,$X$21)*_xlfn.IFS(H1265=0,$X$27,H1265=1,$X$26)*_xlfn.IFS(I1265=0,$X$32,I1265=1,$X$31)*_xlfn.IFS(J1265=0,$X$37,J1265=1,$X$36)*_xlfn.IFS(K1265=0,$X$42,K1265=1,$X$41)*_xlfn.IFS(L1265=0,$X$47,L1265=1,$X$46)*_xlfn.IFS(M1265=0,$X$52,M1265=1,$X$51)*_xlfn.IFS(N1265=0,$X$57,N1265=1,$X$56)</f>
        <v>3.4500962440026306E-4</v>
      </c>
      <c r="Q1265" cm="1">
        <f t="array" ref="Q1265">$W$2*_xlfn.IFS(C1265="data_analyst",$Z$5,C1265="data_engineer",$Z$6,C1265="data_scientist",$Z$7)*_xlfn.IFS(E1265=0,$Z$12,E1265=1,$Z$11)*_xlfn.IFS(F1265=0,$Z$17,F1265=1,$Z$16)*_xlfn.IFS(G1265=0,$Z$22,G1265=1,$Z$21)*_xlfn.IFS(H1265=0,$Z$27,H1265=1,$Z$26)*_xlfn.IFS(I1265=0,$Z$32,I1265=1,$Z$31)*_xlfn.IFS(J1265=0,$Z$37,J1265=1,$Z$36)*_xlfn.IFS(K1265=0,$Z$42,K1265=1,$Z$41)*_xlfn.IFS(L1265=0,$Z$47,L1265=1,$Z$46)*_xlfn.IFS(M1265=0,$Z$52,M1265=1,$Z$51)*_xlfn.IFS(N1265=0,$Z$57,N1265=1,$Z$56)</f>
        <v>1.4528867785737446E-3</v>
      </c>
      <c r="R1265" t="str" cm="1">
        <f t="array" ref="R1265">_xlfn.IFS(AND(O1265&gt;P1265,O1265&gt;Q1265),"Low",AND(P1265&gt;O1265,P1265&gt;Q1265),"Medium",AND(Q1265&gt;O1265,Q1265&gt;P1265),"High")</f>
        <v>Low</v>
      </c>
      <c r="S1265" t="str">
        <f t="shared" si="40"/>
        <v>T</v>
      </c>
    </row>
    <row r="1266" spans="1:19" x14ac:dyDescent="0.3">
      <c r="A1266" t="s">
        <v>17</v>
      </c>
      <c r="B1266">
        <v>0</v>
      </c>
      <c r="C1266" t="s">
        <v>15</v>
      </c>
      <c r="D1266" t="str">
        <f t="shared" si="39"/>
        <v>Low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 cm="1">
        <f t="array" ref="O1266">$U$2*_xlfn.IFS(C1266="data_analyst",$V$5,C1266="data_engineer",$V$6,C1266="data_scientist",$V$7)*_xlfn.IFS(E1266=0,$V$12,E1266=1,$V$11)*_xlfn.IFS(F1266=0,$V$17,F1266=1,$V$16)*_xlfn.IFS(G1266=0,$V$22,G1266=1,$V$21)*_xlfn.IFS(H1266=0,$V$27,H1266=1,$V$26)*_xlfn.IFS(I1266=0,$V$32,I1266=1,$V$31)*_xlfn.IFS(J1266=0,$V$37,J1266=1,$V$36)*_xlfn.IFS(K1266=0,$V$42,K1266=1,$V$41)*_xlfn.IFS(L1266=0,$V$47,L1266=1,$V$46)*_xlfn.IFS(M1266=0,$V$52,M1266=1,$V$51)*_xlfn.IFS(N1266=0,$V$57,N1266=1,$V$56)</f>
        <v>2.3455829444072339E-2</v>
      </c>
      <c r="P1266" cm="1">
        <f t="array" ref="P1266">$V$2*_xlfn.IFS(C1266="data_analyst",$X$5,C1266="data_engineer",$X$6,C1266="data_scientist",$X$7)*_xlfn.IFS(E1266=0,$X$12,E1266=1,$X$11)*_xlfn.IFS(F1266=0,$X$17,F1266=1,$X$16)*_xlfn.IFS(G1266=0,$X$22,G1266=1,$X$21)*_xlfn.IFS(H1266=0,$X$27,H1266=1,$X$26)*_xlfn.IFS(I1266=0,$X$32,I1266=1,$X$31)*_xlfn.IFS(J1266=0,$X$37,J1266=1,$X$36)*_xlfn.IFS(K1266=0,$X$42,K1266=1,$X$41)*_xlfn.IFS(L1266=0,$X$47,L1266=1,$X$46)*_xlfn.IFS(M1266=0,$X$52,M1266=1,$X$51)*_xlfn.IFS(N1266=0,$X$57,N1266=1,$X$56)</f>
        <v>1.3229474467763136E-4</v>
      </c>
      <c r="Q1266" cm="1">
        <f t="array" ref="Q1266">$W$2*_xlfn.IFS(C1266="data_analyst",$Z$5,C1266="data_engineer",$Z$6,C1266="data_scientist",$Z$7)*_xlfn.IFS(E1266=0,$Z$12,E1266=1,$Z$11)*_xlfn.IFS(F1266=0,$Z$17,F1266=1,$Z$16)*_xlfn.IFS(G1266=0,$Z$22,G1266=1,$Z$21)*_xlfn.IFS(H1266=0,$Z$27,H1266=1,$Z$26)*_xlfn.IFS(I1266=0,$Z$32,I1266=1,$Z$31)*_xlfn.IFS(J1266=0,$Z$37,J1266=1,$Z$36)*_xlfn.IFS(K1266=0,$Z$42,K1266=1,$Z$41)*_xlfn.IFS(L1266=0,$Z$47,L1266=1,$Z$46)*_xlfn.IFS(M1266=0,$Z$52,M1266=1,$Z$51)*_xlfn.IFS(N1266=0,$Z$57,N1266=1,$Z$56)</f>
        <v>1.0934096374833335E-3</v>
      </c>
      <c r="R1266" t="str" cm="1">
        <f t="array" ref="R1266">_xlfn.IFS(AND(O1266&gt;P1266,O1266&gt;Q1266),"Low",AND(P1266&gt;O1266,P1266&gt;Q1266),"Medium",AND(Q1266&gt;O1266,Q1266&gt;P1266),"High")</f>
        <v>Low</v>
      </c>
      <c r="S1266" t="str">
        <f t="shared" si="40"/>
        <v>T</v>
      </c>
    </row>
    <row r="1267" spans="1:19" x14ac:dyDescent="0.3">
      <c r="A1267" t="s">
        <v>17</v>
      </c>
      <c r="B1267">
        <v>5</v>
      </c>
      <c r="C1267" t="s">
        <v>15</v>
      </c>
      <c r="D1267" t="str">
        <f t="shared" si="39"/>
        <v>Low</v>
      </c>
      <c r="E1267">
        <v>0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 cm="1">
        <f t="array" ref="O1267">$U$2*_xlfn.IFS(C1267="data_analyst",$V$5,C1267="data_engineer",$V$6,C1267="data_scientist",$V$7)*_xlfn.IFS(E1267=0,$V$12,E1267=1,$V$11)*_xlfn.IFS(F1267=0,$V$17,F1267=1,$V$16)*_xlfn.IFS(G1267=0,$V$22,G1267=1,$V$21)*_xlfn.IFS(H1267=0,$V$27,H1267=1,$V$26)*_xlfn.IFS(I1267=0,$V$32,I1267=1,$V$31)*_xlfn.IFS(J1267=0,$V$37,J1267=1,$V$36)*_xlfn.IFS(K1267=0,$V$42,K1267=1,$V$41)*_xlfn.IFS(L1267=0,$V$47,L1267=1,$V$46)*_xlfn.IFS(M1267=0,$V$52,M1267=1,$V$51)*_xlfn.IFS(N1267=0,$V$57,N1267=1,$V$56)</f>
        <v>2.3455829444072339E-2</v>
      </c>
      <c r="P1267" cm="1">
        <f t="array" ref="P1267">$V$2*_xlfn.IFS(C1267="data_analyst",$X$5,C1267="data_engineer",$X$6,C1267="data_scientist",$X$7)*_xlfn.IFS(E1267=0,$X$12,E1267=1,$X$11)*_xlfn.IFS(F1267=0,$X$17,F1267=1,$X$16)*_xlfn.IFS(G1267=0,$X$22,G1267=1,$X$21)*_xlfn.IFS(H1267=0,$X$27,H1267=1,$X$26)*_xlfn.IFS(I1267=0,$X$32,I1267=1,$X$31)*_xlfn.IFS(J1267=0,$X$37,J1267=1,$X$36)*_xlfn.IFS(K1267=0,$X$42,K1267=1,$X$41)*_xlfn.IFS(L1267=0,$X$47,L1267=1,$X$46)*_xlfn.IFS(M1267=0,$X$52,M1267=1,$X$51)*_xlfn.IFS(N1267=0,$X$57,N1267=1,$X$56)</f>
        <v>1.3229474467763136E-4</v>
      </c>
      <c r="Q1267" cm="1">
        <f t="array" ref="Q1267">$W$2*_xlfn.IFS(C1267="data_analyst",$Z$5,C1267="data_engineer",$Z$6,C1267="data_scientist",$Z$7)*_xlfn.IFS(E1267=0,$Z$12,E1267=1,$Z$11)*_xlfn.IFS(F1267=0,$Z$17,F1267=1,$Z$16)*_xlfn.IFS(G1267=0,$Z$22,G1267=1,$Z$21)*_xlfn.IFS(H1267=0,$Z$27,H1267=1,$Z$26)*_xlfn.IFS(I1267=0,$Z$32,I1267=1,$Z$31)*_xlfn.IFS(J1267=0,$Z$37,J1267=1,$Z$36)*_xlfn.IFS(K1267=0,$Z$42,K1267=1,$Z$41)*_xlfn.IFS(L1267=0,$Z$47,L1267=1,$Z$46)*_xlfn.IFS(M1267=0,$Z$52,M1267=1,$Z$51)*_xlfn.IFS(N1267=0,$Z$57,N1267=1,$Z$56)</f>
        <v>1.0934096374833335E-3</v>
      </c>
      <c r="R1267" t="str" cm="1">
        <f t="array" ref="R1267">_xlfn.IFS(AND(O1267&gt;P1267,O1267&gt;Q1267),"Low",AND(P1267&gt;O1267,P1267&gt;Q1267),"Medium",AND(Q1267&gt;O1267,Q1267&gt;P1267),"High")</f>
        <v>Low</v>
      </c>
      <c r="S1267" t="str">
        <f t="shared" si="40"/>
        <v>T</v>
      </c>
    </row>
    <row r="1268" spans="1:19" x14ac:dyDescent="0.3">
      <c r="A1268" t="s">
        <v>17</v>
      </c>
      <c r="B1268">
        <v>3</v>
      </c>
      <c r="C1268" t="s">
        <v>15</v>
      </c>
      <c r="D1268" t="str">
        <f t="shared" si="39"/>
        <v>Low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cm="1">
        <f t="array" ref="O1268">$U$2*_xlfn.IFS(C1268="data_analyst",$V$5,C1268="data_engineer",$V$6,C1268="data_scientist",$V$7)*_xlfn.IFS(E1268=0,$V$12,E1268=1,$V$11)*_xlfn.IFS(F1268=0,$V$17,F1268=1,$V$16)*_xlfn.IFS(G1268=0,$V$22,G1268=1,$V$21)*_xlfn.IFS(H1268=0,$V$27,H1268=1,$V$26)*_xlfn.IFS(I1268=0,$V$32,I1268=1,$V$31)*_xlfn.IFS(J1268=0,$V$37,J1268=1,$V$36)*_xlfn.IFS(K1268=0,$V$42,K1268=1,$V$41)*_xlfn.IFS(L1268=0,$V$47,L1268=1,$V$46)*_xlfn.IFS(M1268=0,$V$52,M1268=1,$V$51)*_xlfn.IFS(N1268=0,$V$57,N1268=1,$V$56)</f>
        <v>3.5980479398548316E-3</v>
      </c>
      <c r="P1268" cm="1">
        <f t="array" ref="P1268">$V$2*_xlfn.IFS(C1268="data_analyst",$X$5,C1268="data_engineer",$X$6,C1268="data_scientist",$X$7)*_xlfn.IFS(E1268=0,$X$12,E1268=1,$X$11)*_xlfn.IFS(F1268=0,$X$17,F1268=1,$X$16)*_xlfn.IFS(G1268=0,$X$22,G1268=1,$X$21)*_xlfn.IFS(H1268=0,$X$27,H1268=1,$X$26)*_xlfn.IFS(I1268=0,$X$32,I1268=1,$X$31)*_xlfn.IFS(J1268=0,$X$37,J1268=1,$X$36)*_xlfn.IFS(K1268=0,$X$42,K1268=1,$X$41)*_xlfn.IFS(L1268=0,$X$47,L1268=1,$X$46)*_xlfn.IFS(M1268=0,$X$52,M1268=1,$X$51)*_xlfn.IFS(N1268=0,$X$57,N1268=1,$X$56)</f>
        <v>6.6698551578231375E-6</v>
      </c>
      <c r="Q1268" cm="1">
        <f t="array" ref="Q1268">$W$2*_xlfn.IFS(C1268="data_analyst",$Z$5,C1268="data_engineer",$Z$6,C1268="data_scientist",$Z$7)*_xlfn.IFS(E1268=0,$Z$12,E1268=1,$Z$11)*_xlfn.IFS(F1268=0,$Z$17,F1268=1,$Z$16)*_xlfn.IFS(G1268=0,$Z$22,G1268=1,$Z$21)*_xlfn.IFS(H1268=0,$Z$27,H1268=1,$Z$26)*_xlfn.IFS(I1268=0,$Z$32,I1268=1,$Z$31)*_xlfn.IFS(J1268=0,$Z$37,J1268=1,$Z$36)*_xlfn.IFS(K1268=0,$Z$42,K1268=1,$Z$41)*_xlfn.IFS(L1268=0,$Z$47,L1268=1,$Z$46)*_xlfn.IFS(M1268=0,$Z$52,M1268=1,$Z$51)*_xlfn.IFS(N1268=0,$Z$57,N1268=1,$Z$56)</f>
        <v>1.5927766875393896E-4</v>
      </c>
      <c r="R1268" t="str" cm="1">
        <f t="array" ref="R1268">_xlfn.IFS(AND(O1268&gt;P1268,O1268&gt;Q1268),"Low",AND(P1268&gt;O1268,P1268&gt;Q1268),"Medium",AND(Q1268&gt;O1268,Q1268&gt;P1268),"High")</f>
        <v>Low</v>
      </c>
      <c r="S1268" t="str">
        <f t="shared" si="40"/>
        <v>T</v>
      </c>
    </row>
    <row r="1269" spans="1:19" x14ac:dyDescent="0.3">
      <c r="A1269" t="s">
        <v>17</v>
      </c>
      <c r="B1269">
        <v>2</v>
      </c>
      <c r="C1269" t="s">
        <v>15</v>
      </c>
      <c r="D1269" t="str">
        <f t="shared" si="39"/>
        <v>Low</v>
      </c>
      <c r="E1269">
        <v>0</v>
      </c>
      <c r="F1269">
        <v>1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 cm="1">
        <f t="array" ref="O1269">$U$2*_xlfn.IFS(C1269="data_analyst",$V$5,C1269="data_engineer",$V$6,C1269="data_scientist",$V$7)*_xlfn.IFS(E1269=0,$V$12,E1269=1,$V$11)*_xlfn.IFS(F1269=0,$V$17,F1269=1,$V$16)*_xlfn.IFS(G1269=0,$V$22,G1269=1,$V$21)*_xlfn.IFS(H1269=0,$V$27,H1269=1,$V$26)*_xlfn.IFS(I1269=0,$V$32,I1269=1,$V$31)*_xlfn.IFS(J1269=0,$V$37,J1269=1,$V$36)*_xlfn.IFS(K1269=0,$V$42,K1269=1,$V$41)*_xlfn.IFS(L1269=0,$V$47,L1269=1,$V$46)*_xlfn.IFS(M1269=0,$V$52,M1269=1,$V$51)*_xlfn.IFS(N1269=0,$V$57,N1269=1,$V$56)</f>
        <v>1.6096682948315419E-3</v>
      </c>
      <c r="P1269" cm="1">
        <f t="array" ref="P1269">$V$2*_xlfn.IFS(C1269="data_analyst",$X$5,C1269="data_engineer",$X$6,C1269="data_scientist",$X$7)*_xlfn.IFS(E1269=0,$X$12,E1269=1,$X$11)*_xlfn.IFS(F1269=0,$X$17,F1269=1,$X$16)*_xlfn.IFS(G1269=0,$X$22,G1269=1,$X$21)*_xlfn.IFS(H1269=0,$X$27,H1269=1,$X$26)*_xlfn.IFS(I1269=0,$X$32,I1269=1,$X$31)*_xlfn.IFS(J1269=0,$X$37,J1269=1,$X$36)*_xlfn.IFS(K1269=0,$X$42,K1269=1,$X$41)*_xlfn.IFS(L1269=0,$X$47,L1269=1,$X$46)*_xlfn.IFS(M1269=0,$X$52,M1269=1,$X$51)*_xlfn.IFS(N1269=0,$X$57,N1269=1,$X$56)</f>
        <v>1.8729919054049953E-6</v>
      </c>
      <c r="Q1269" cm="1">
        <f t="array" ref="Q1269">$W$2*_xlfn.IFS(C1269="data_analyst",$Z$5,C1269="data_engineer",$Z$6,C1269="data_scientist",$Z$7)*_xlfn.IFS(E1269=0,$Z$12,E1269=1,$Z$11)*_xlfn.IFS(F1269=0,$Z$17,F1269=1,$Z$16)*_xlfn.IFS(G1269=0,$Z$22,G1269=1,$Z$21)*_xlfn.IFS(H1269=0,$Z$27,H1269=1,$Z$26)*_xlfn.IFS(I1269=0,$Z$32,I1269=1,$Z$31)*_xlfn.IFS(J1269=0,$Z$37,J1269=1,$Z$36)*_xlfn.IFS(K1269=0,$Z$42,K1269=1,$Z$41)*_xlfn.IFS(L1269=0,$Z$47,L1269=1,$Z$46)*_xlfn.IFS(M1269=0,$Z$52,M1269=1,$Z$51)*_xlfn.IFS(N1269=0,$Z$57,N1269=1,$Z$56)</f>
        <v>4.7402444932476832E-5</v>
      </c>
      <c r="R1269" t="str" cm="1">
        <f t="array" ref="R1269">_xlfn.IFS(AND(O1269&gt;P1269,O1269&gt;Q1269),"Low",AND(P1269&gt;O1269,P1269&gt;Q1269),"Medium",AND(Q1269&gt;O1269,Q1269&gt;P1269),"High")</f>
        <v>Low</v>
      </c>
      <c r="S1269" t="str">
        <f t="shared" si="40"/>
        <v>T</v>
      </c>
    </row>
    <row r="1270" spans="1:19" x14ac:dyDescent="0.3">
      <c r="A1270" t="s">
        <v>17</v>
      </c>
      <c r="B1270">
        <v>5</v>
      </c>
      <c r="C1270" t="s">
        <v>15</v>
      </c>
      <c r="D1270" t="str">
        <f t="shared" si="39"/>
        <v>Low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 cm="1">
        <f t="array" ref="O1270">$U$2*_xlfn.IFS(C1270="data_analyst",$V$5,C1270="data_engineer",$V$6,C1270="data_scientist",$V$7)*_xlfn.IFS(E1270=0,$V$12,E1270=1,$V$11)*_xlfn.IFS(F1270=0,$V$17,F1270=1,$V$16)*_xlfn.IFS(G1270=0,$V$22,G1270=1,$V$21)*_xlfn.IFS(H1270=0,$V$27,H1270=1,$V$26)*_xlfn.IFS(I1270=0,$V$32,I1270=1,$V$31)*_xlfn.IFS(J1270=0,$V$37,J1270=1,$V$36)*_xlfn.IFS(K1270=0,$V$42,K1270=1,$V$41)*_xlfn.IFS(L1270=0,$V$47,L1270=1,$V$46)*_xlfn.IFS(M1270=0,$V$52,M1270=1,$V$51)*_xlfn.IFS(N1270=0,$V$57,N1270=1,$V$56)</f>
        <v>1.8002646761135725E-2</v>
      </c>
      <c r="P1270" cm="1">
        <f t="array" ref="P1270">$V$2*_xlfn.IFS(C1270="data_analyst",$X$5,C1270="data_engineer",$X$6,C1270="data_scientist",$X$7)*_xlfn.IFS(E1270=0,$X$12,E1270=1,$X$11)*_xlfn.IFS(F1270=0,$X$17,F1270=1,$X$16)*_xlfn.IFS(G1270=0,$X$22,G1270=1,$X$21)*_xlfn.IFS(H1270=0,$X$27,H1270=1,$X$26)*_xlfn.IFS(I1270=0,$X$32,I1270=1,$X$31)*_xlfn.IFS(J1270=0,$X$37,J1270=1,$X$36)*_xlfn.IFS(K1270=0,$X$42,K1270=1,$X$41)*_xlfn.IFS(L1270=0,$X$47,L1270=1,$X$46)*_xlfn.IFS(M1270=0,$X$52,M1270=1,$X$51)*_xlfn.IFS(N1270=0,$X$57,N1270=1,$X$56)</f>
        <v>1.1404719368761322E-4</v>
      </c>
      <c r="Q1270" cm="1">
        <f t="array" ref="Q1270">$W$2*_xlfn.IFS(C1270="data_analyst",$Z$5,C1270="data_engineer",$Z$6,C1270="data_scientist",$Z$7)*_xlfn.IFS(E1270=0,$Z$12,E1270=1,$Z$11)*_xlfn.IFS(F1270=0,$Z$17,F1270=1,$Z$16)*_xlfn.IFS(G1270=0,$Z$22,G1270=1,$Z$21)*_xlfn.IFS(H1270=0,$Z$27,H1270=1,$Z$26)*_xlfn.IFS(I1270=0,$Z$32,I1270=1,$Z$31)*_xlfn.IFS(J1270=0,$Z$37,J1270=1,$Z$36)*_xlfn.IFS(K1270=0,$Z$42,K1270=1,$Z$41)*_xlfn.IFS(L1270=0,$Z$47,L1270=1,$Z$46)*_xlfn.IFS(M1270=0,$Z$52,M1270=1,$Z$51)*_xlfn.IFS(N1270=0,$Z$57,N1270=1,$Z$56)</f>
        <v>1.0309290867700006E-3</v>
      </c>
      <c r="R1270" t="str" cm="1">
        <f t="array" ref="R1270">_xlfn.IFS(AND(O1270&gt;P1270,O1270&gt;Q1270),"Low",AND(P1270&gt;O1270,P1270&gt;Q1270),"Medium",AND(Q1270&gt;O1270,Q1270&gt;P1270),"High")</f>
        <v>Low</v>
      </c>
      <c r="S1270" t="str">
        <f t="shared" si="40"/>
        <v>T</v>
      </c>
    </row>
    <row r="1271" spans="1:19" x14ac:dyDescent="0.3">
      <c r="A1271" t="s">
        <v>17</v>
      </c>
      <c r="B1271">
        <v>5</v>
      </c>
      <c r="C1271" t="s">
        <v>15</v>
      </c>
      <c r="D1271" t="str">
        <f t="shared" si="39"/>
        <v>Low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1</v>
      </c>
      <c r="O1271" cm="1">
        <f t="array" ref="O1271">$U$2*_xlfn.IFS(C1271="data_analyst",$V$5,C1271="data_engineer",$V$6,C1271="data_scientist",$V$7)*_xlfn.IFS(E1271=0,$V$12,E1271=1,$V$11)*_xlfn.IFS(F1271=0,$V$17,F1271=1,$V$16)*_xlfn.IFS(G1271=0,$V$22,G1271=1,$V$21)*_xlfn.IFS(H1271=0,$V$27,H1271=1,$V$26)*_xlfn.IFS(I1271=0,$V$32,I1271=1,$V$31)*_xlfn.IFS(J1271=0,$V$37,J1271=1,$V$36)*_xlfn.IFS(K1271=0,$V$42,K1271=1,$V$41)*_xlfn.IFS(L1271=0,$V$47,L1271=1,$V$46)*_xlfn.IFS(M1271=0,$V$52,M1271=1,$V$51)*_xlfn.IFS(N1271=0,$V$57,N1271=1,$V$56)</f>
        <v>1.5254579187005972E-3</v>
      </c>
      <c r="P1271" cm="1">
        <f t="array" ref="P1271">$V$2*_xlfn.IFS(C1271="data_analyst",$X$5,C1271="data_engineer",$X$6,C1271="data_scientist",$X$7)*_xlfn.IFS(E1271=0,$X$12,E1271=1,$X$11)*_xlfn.IFS(F1271=0,$X$17,F1271=1,$X$16)*_xlfn.IFS(G1271=0,$X$22,G1271=1,$X$21)*_xlfn.IFS(H1271=0,$X$27,H1271=1,$X$26)*_xlfn.IFS(I1271=0,$X$32,I1271=1,$X$31)*_xlfn.IFS(J1271=0,$X$37,J1271=1,$X$36)*_xlfn.IFS(K1271=0,$X$42,K1271=1,$X$41)*_xlfn.IFS(L1271=0,$X$47,L1271=1,$X$46)*_xlfn.IFS(M1271=0,$X$52,M1271=1,$X$51)*_xlfn.IFS(N1271=0,$X$57,N1271=1,$X$56)</f>
        <v>6.3743367602967925E-5</v>
      </c>
      <c r="Q1271" cm="1">
        <f t="array" ref="Q1271">$W$2*_xlfn.IFS(C1271="data_analyst",$Z$5,C1271="data_engineer",$Z$6,C1271="data_scientist",$Z$7)*_xlfn.IFS(E1271=0,$Z$12,E1271=1,$Z$11)*_xlfn.IFS(F1271=0,$Z$17,F1271=1,$Z$16)*_xlfn.IFS(G1271=0,$Z$22,G1271=1,$Z$21)*_xlfn.IFS(H1271=0,$Z$27,H1271=1,$Z$26)*_xlfn.IFS(I1271=0,$Z$32,I1271=1,$Z$31)*_xlfn.IFS(J1271=0,$Z$37,J1271=1,$Z$36)*_xlfn.IFS(K1271=0,$Z$42,K1271=1,$Z$41)*_xlfn.IFS(L1271=0,$Z$47,L1271=1,$Z$46)*_xlfn.IFS(M1271=0,$Z$52,M1271=1,$Z$51)*_xlfn.IFS(N1271=0,$Z$57,N1271=1,$Z$56)</f>
        <v>3.2503180105127684E-4</v>
      </c>
      <c r="R1271" t="str" cm="1">
        <f t="array" ref="R1271">_xlfn.IFS(AND(O1271&gt;P1271,O1271&gt;Q1271),"Low",AND(P1271&gt;O1271,P1271&gt;Q1271),"Medium",AND(Q1271&gt;O1271,Q1271&gt;P1271),"High")</f>
        <v>Low</v>
      </c>
      <c r="S1271" t="str">
        <f t="shared" si="40"/>
        <v>T</v>
      </c>
    </row>
    <row r="1272" spans="1:19" x14ac:dyDescent="0.3">
      <c r="A1272" t="s">
        <v>17</v>
      </c>
      <c r="B1272">
        <v>0</v>
      </c>
      <c r="C1272" t="s">
        <v>15</v>
      </c>
      <c r="D1272" t="str">
        <f t="shared" si="39"/>
        <v>Low</v>
      </c>
      <c r="E1272">
        <v>0</v>
      </c>
      <c r="F1272">
        <v>1</v>
      </c>
      <c r="G1272">
        <v>0</v>
      </c>
      <c r="H1272">
        <v>1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1</v>
      </c>
      <c r="O1272" cm="1">
        <f t="array" ref="O1272">$U$2*_xlfn.IFS(C1272="data_analyst",$V$5,C1272="data_engineer",$V$6,C1272="data_scientist",$V$7)*_xlfn.IFS(E1272=0,$V$12,E1272=1,$V$11)*_xlfn.IFS(F1272=0,$V$17,F1272=1,$V$16)*_xlfn.IFS(G1272=0,$V$22,G1272=1,$V$21)*_xlfn.IFS(H1272=0,$V$27,H1272=1,$V$26)*_xlfn.IFS(I1272=0,$V$32,I1272=1,$V$31)*_xlfn.IFS(J1272=0,$V$37,J1272=1,$V$36)*_xlfn.IFS(K1272=0,$V$42,K1272=1,$V$41)*_xlfn.IFS(L1272=0,$V$47,L1272=1,$V$46)*_xlfn.IFS(M1272=0,$V$52,M1272=1,$V$51)*_xlfn.IFS(N1272=0,$V$57,N1272=1,$V$56)</f>
        <v>1.6576504109144187E-3</v>
      </c>
      <c r="P1272" cm="1">
        <f t="array" ref="P1272">$V$2*_xlfn.IFS(C1272="data_analyst",$X$5,C1272="data_engineer",$X$6,C1272="data_scientist",$X$7)*_xlfn.IFS(E1272=0,$X$12,E1272=1,$X$11)*_xlfn.IFS(F1272=0,$X$17,F1272=1,$X$16)*_xlfn.IFS(G1272=0,$X$22,G1272=1,$X$21)*_xlfn.IFS(H1272=0,$X$27,H1272=1,$X$26)*_xlfn.IFS(I1272=0,$X$32,I1272=1,$X$31)*_xlfn.IFS(J1272=0,$X$37,J1272=1,$X$36)*_xlfn.IFS(K1272=0,$X$42,K1272=1,$X$41)*_xlfn.IFS(L1272=0,$X$47,L1272=1,$X$46)*_xlfn.IFS(M1272=0,$X$52,M1272=1,$X$51)*_xlfn.IFS(N1272=0,$X$57,N1272=1,$X$56)</f>
        <v>2.3196543773518095E-5</v>
      </c>
      <c r="Q1272" cm="1">
        <f t="array" ref="Q1272">$W$2*_xlfn.IFS(C1272="data_analyst",$Z$5,C1272="data_engineer",$Z$6,C1272="data_scientist",$Z$7)*_xlfn.IFS(E1272=0,$Z$12,E1272=1,$Z$11)*_xlfn.IFS(F1272=0,$Z$17,F1272=1,$Z$16)*_xlfn.IFS(G1272=0,$Z$22,G1272=1,$Z$21)*_xlfn.IFS(H1272=0,$Z$27,H1272=1,$Z$26)*_xlfn.IFS(I1272=0,$Z$32,I1272=1,$Z$31)*_xlfn.IFS(J1272=0,$Z$37,J1272=1,$Z$36)*_xlfn.IFS(K1272=0,$Z$42,K1272=1,$Z$41)*_xlfn.IFS(L1272=0,$Z$47,L1272=1,$Z$46)*_xlfn.IFS(M1272=0,$Z$52,M1272=1,$Z$51)*_xlfn.IFS(N1272=0,$Z$57,N1272=1,$Z$56)</f>
        <v>1.0630371475532412E-4</v>
      </c>
      <c r="R1272" t="str" cm="1">
        <f t="array" ref="R1272">_xlfn.IFS(AND(O1272&gt;P1272,O1272&gt;Q1272),"Low",AND(P1272&gt;O1272,P1272&gt;Q1272),"Medium",AND(Q1272&gt;O1272,Q1272&gt;P1272),"High")</f>
        <v>Low</v>
      </c>
      <c r="S1272" t="str">
        <f t="shared" si="40"/>
        <v>T</v>
      </c>
    </row>
    <row r="1273" spans="1:19" x14ac:dyDescent="0.3">
      <c r="A1273" t="s">
        <v>17</v>
      </c>
      <c r="B1273">
        <v>5</v>
      </c>
      <c r="C1273" t="s">
        <v>15</v>
      </c>
      <c r="D1273" t="str">
        <f t="shared" si="39"/>
        <v>Low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 cm="1">
        <f t="array" ref="O1273">$U$2*_xlfn.IFS(C1273="data_analyst",$V$5,C1273="data_engineer",$V$6,C1273="data_scientist",$V$7)*_xlfn.IFS(E1273=0,$V$12,E1273=1,$V$11)*_xlfn.IFS(F1273=0,$V$17,F1273=1,$V$16)*_xlfn.IFS(G1273=0,$V$22,G1273=1,$V$21)*_xlfn.IFS(H1273=0,$V$27,H1273=1,$V$26)*_xlfn.IFS(I1273=0,$V$32,I1273=1,$V$31)*_xlfn.IFS(J1273=0,$V$37,J1273=1,$V$36)*_xlfn.IFS(K1273=0,$V$42,K1273=1,$V$41)*_xlfn.IFS(L1273=0,$V$47,L1273=1,$V$46)*_xlfn.IFS(M1273=0,$V$52,M1273=1,$V$51)*_xlfn.IFS(N1273=0,$V$57,N1273=1,$V$56)</f>
        <v>3.5980479398548316E-3</v>
      </c>
      <c r="P1273" cm="1">
        <f t="array" ref="P1273">$V$2*_xlfn.IFS(C1273="data_analyst",$X$5,C1273="data_engineer",$X$6,C1273="data_scientist",$X$7)*_xlfn.IFS(E1273=0,$X$12,E1273=1,$X$11)*_xlfn.IFS(F1273=0,$X$17,F1273=1,$X$16)*_xlfn.IFS(G1273=0,$X$22,G1273=1,$X$21)*_xlfn.IFS(H1273=0,$X$27,H1273=1,$X$26)*_xlfn.IFS(I1273=0,$X$32,I1273=1,$X$31)*_xlfn.IFS(J1273=0,$X$37,J1273=1,$X$36)*_xlfn.IFS(K1273=0,$X$42,K1273=1,$X$41)*_xlfn.IFS(L1273=0,$X$47,L1273=1,$X$46)*_xlfn.IFS(M1273=0,$X$52,M1273=1,$X$51)*_xlfn.IFS(N1273=0,$X$57,N1273=1,$X$56)</f>
        <v>6.6698551578231375E-6</v>
      </c>
      <c r="Q1273" cm="1">
        <f t="array" ref="Q1273">$W$2*_xlfn.IFS(C1273="data_analyst",$Z$5,C1273="data_engineer",$Z$6,C1273="data_scientist",$Z$7)*_xlfn.IFS(E1273=0,$Z$12,E1273=1,$Z$11)*_xlfn.IFS(F1273=0,$Z$17,F1273=1,$Z$16)*_xlfn.IFS(G1273=0,$Z$22,G1273=1,$Z$21)*_xlfn.IFS(H1273=0,$Z$27,H1273=1,$Z$26)*_xlfn.IFS(I1273=0,$Z$32,I1273=1,$Z$31)*_xlfn.IFS(J1273=0,$Z$37,J1273=1,$Z$36)*_xlfn.IFS(K1273=0,$Z$42,K1273=1,$Z$41)*_xlfn.IFS(L1273=0,$Z$47,L1273=1,$Z$46)*_xlfn.IFS(M1273=0,$Z$52,M1273=1,$Z$51)*_xlfn.IFS(N1273=0,$Z$57,N1273=1,$Z$56)</f>
        <v>1.5927766875393896E-4</v>
      </c>
      <c r="R1273" t="str" cm="1">
        <f t="array" ref="R1273">_xlfn.IFS(AND(O1273&gt;P1273,O1273&gt;Q1273),"Low",AND(P1273&gt;O1273,P1273&gt;Q1273),"Medium",AND(Q1273&gt;O1273,Q1273&gt;P1273),"High")</f>
        <v>Low</v>
      </c>
      <c r="S1273" t="str">
        <f t="shared" si="40"/>
        <v>T</v>
      </c>
    </row>
    <row r="1274" spans="1:19" x14ac:dyDescent="0.3">
      <c r="A1274" t="s">
        <v>17</v>
      </c>
      <c r="B1274">
        <v>1</v>
      </c>
      <c r="C1274" t="s">
        <v>15</v>
      </c>
      <c r="D1274" t="str">
        <f t="shared" si="39"/>
        <v>Low</v>
      </c>
      <c r="E1274">
        <v>1</v>
      </c>
      <c r="F1274">
        <v>1</v>
      </c>
      <c r="G1274">
        <v>0</v>
      </c>
      <c r="H1274">
        <v>1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1</v>
      </c>
      <c r="O1274" cm="1">
        <f t="array" ref="O1274">$U$2*_xlfn.IFS(C1274="data_analyst",$V$5,C1274="data_engineer",$V$6,C1274="data_scientist",$V$7)*_xlfn.IFS(E1274=0,$V$12,E1274=1,$V$11)*_xlfn.IFS(F1274=0,$V$17,F1274=1,$V$16)*_xlfn.IFS(G1274=0,$V$22,G1274=1,$V$21)*_xlfn.IFS(H1274=0,$V$27,H1274=1,$V$26)*_xlfn.IFS(I1274=0,$V$32,I1274=1,$V$31)*_xlfn.IFS(J1274=0,$V$37,J1274=1,$V$36)*_xlfn.IFS(K1274=0,$V$42,K1274=1,$V$41)*_xlfn.IFS(L1274=0,$V$47,L1274=1,$V$46)*_xlfn.IFS(M1274=0,$V$52,M1274=1,$V$51)*_xlfn.IFS(N1274=0,$V$57,N1274=1,$V$56)</f>
        <v>2.6705726459111151E-4</v>
      </c>
      <c r="P1274" cm="1">
        <f t="array" ref="P1274">$V$2*_xlfn.IFS(C1274="data_analyst",$X$5,C1274="data_engineer",$X$6,C1274="data_scientist",$X$7)*_xlfn.IFS(E1274=0,$X$12,E1274=1,$X$11)*_xlfn.IFS(F1274=0,$X$17,F1274=1,$X$16)*_xlfn.IFS(G1274=0,$X$22,G1274=1,$X$21)*_xlfn.IFS(H1274=0,$X$27,H1274=1,$X$26)*_xlfn.IFS(I1274=0,$X$32,I1274=1,$X$31)*_xlfn.IFS(J1274=0,$X$37,J1274=1,$X$36)*_xlfn.IFS(K1274=0,$X$42,K1274=1,$X$41)*_xlfn.IFS(L1274=0,$X$47,L1274=1,$X$46)*_xlfn.IFS(M1274=0,$X$52,M1274=1,$X$51)*_xlfn.IFS(N1274=0,$X$57,N1274=1,$X$56)</f>
        <v>1.4644461517516924E-5</v>
      </c>
      <c r="Q1274" cm="1">
        <f t="array" ref="Q1274">$W$2*_xlfn.IFS(C1274="data_analyst",$Z$5,C1274="data_engineer",$Z$6,C1274="data_scientist",$Z$7)*_xlfn.IFS(E1274=0,$Z$12,E1274=1,$Z$11)*_xlfn.IFS(F1274=0,$Z$17,F1274=1,$Z$16)*_xlfn.IFS(G1274=0,$Z$22,G1274=1,$Z$21)*_xlfn.IFS(H1274=0,$Z$27,H1274=1,$Z$26)*_xlfn.IFS(I1274=0,$Z$32,I1274=1,$Z$31)*_xlfn.IFS(J1274=0,$Z$37,J1274=1,$Z$36)*_xlfn.IFS(K1274=0,$Z$42,K1274=1,$Z$41)*_xlfn.IFS(L1274=0,$Z$47,L1274=1,$Z$46)*_xlfn.IFS(M1274=0,$Z$52,M1274=1,$Z$51)*_xlfn.IFS(N1274=0,$Z$57,N1274=1,$Z$56)</f>
        <v>3.9635930896955842E-5</v>
      </c>
      <c r="R1274" t="str" cm="1">
        <f t="array" ref="R1274">_xlfn.IFS(AND(O1274&gt;P1274,O1274&gt;Q1274),"Low",AND(P1274&gt;O1274,P1274&gt;Q1274),"Medium",AND(Q1274&gt;O1274,Q1274&gt;P1274),"High")</f>
        <v>Low</v>
      </c>
      <c r="S1274" t="str">
        <f t="shared" si="40"/>
        <v>T</v>
      </c>
    </row>
    <row r="1275" spans="1:19" x14ac:dyDescent="0.3">
      <c r="A1275" t="s">
        <v>17</v>
      </c>
      <c r="B1275">
        <v>7</v>
      </c>
      <c r="C1275" t="s">
        <v>15</v>
      </c>
      <c r="D1275" t="str">
        <f t="shared" si="39"/>
        <v>Low</v>
      </c>
      <c r="E1275">
        <v>1</v>
      </c>
      <c r="F1275">
        <v>1</v>
      </c>
      <c r="G1275">
        <v>0</v>
      </c>
      <c r="H1275">
        <v>1</v>
      </c>
      <c r="I1275">
        <v>1</v>
      </c>
      <c r="J1275">
        <v>0</v>
      </c>
      <c r="K1275">
        <v>0</v>
      </c>
      <c r="L1275">
        <v>1</v>
      </c>
      <c r="M1275">
        <v>0</v>
      </c>
      <c r="N1275">
        <v>1</v>
      </c>
      <c r="O1275" cm="1">
        <f t="array" ref="O1275">$U$2*_xlfn.IFS(C1275="data_analyst",$V$5,C1275="data_engineer",$V$6,C1275="data_scientist",$V$7)*_xlfn.IFS(E1275=0,$V$12,E1275=1,$V$11)*_xlfn.IFS(F1275=0,$V$17,F1275=1,$V$16)*_xlfn.IFS(G1275=0,$V$22,G1275=1,$V$21)*_xlfn.IFS(H1275=0,$V$27,H1275=1,$V$26)*_xlfn.IFS(I1275=0,$V$32,I1275=1,$V$31)*_xlfn.IFS(J1275=0,$V$37,J1275=1,$V$36)*_xlfn.IFS(K1275=0,$V$42,K1275=1,$V$41)*_xlfn.IFS(L1275=0,$V$47,L1275=1,$V$46)*_xlfn.IFS(M1275=0,$V$52,M1275=1,$V$51)*_xlfn.IFS(N1275=0,$V$57,N1275=1,$V$56)</f>
        <v>1.2675310147054181E-5</v>
      </c>
      <c r="P1275" cm="1">
        <f t="array" ref="P1275">$V$2*_xlfn.IFS(C1275="data_analyst",$X$5,C1275="data_engineer",$X$6,C1275="data_scientist",$X$7)*_xlfn.IFS(E1275=0,$X$12,E1275=1,$X$11)*_xlfn.IFS(F1275=0,$X$17,F1275=1,$X$16)*_xlfn.IFS(G1275=0,$X$22,G1275=1,$X$21)*_xlfn.IFS(H1275=0,$X$27,H1275=1,$X$26)*_xlfn.IFS(I1275=0,$X$32,I1275=1,$X$31)*_xlfn.IFS(J1275=0,$X$37,J1275=1,$X$36)*_xlfn.IFS(K1275=0,$X$42,K1275=1,$X$41)*_xlfn.IFS(L1275=0,$X$47,L1275=1,$X$46)*_xlfn.IFS(M1275=0,$X$52,M1275=1,$X$51)*_xlfn.IFS(N1275=0,$X$57,N1275=1,$X$56)</f>
        <v>1.3583775751037876E-4</v>
      </c>
      <c r="Q1275" cm="1">
        <f t="array" ref="Q1275">$W$2*_xlfn.IFS(C1275="data_analyst",$Z$5,C1275="data_engineer",$Z$6,C1275="data_scientist",$Z$7)*_xlfn.IFS(E1275=0,$Z$12,E1275=1,$Z$11)*_xlfn.IFS(F1275=0,$Z$17,F1275=1,$Z$16)*_xlfn.IFS(G1275=0,$Z$22,G1275=1,$Z$21)*_xlfn.IFS(H1275=0,$Z$27,H1275=1,$Z$26)*_xlfn.IFS(I1275=0,$Z$32,I1275=1,$Z$31)*_xlfn.IFS(J1275=0,$Z$37,J1275=1,$Z$36)*_xlfn.IFS(K1275=0,$Z$42,K1275=1,$Z$41)*_xlfn.IFS(L1275=0,$Z$47,L1275=1,$Z$46)*_xlfn.IFS(M1275=0,$Z$52,M1275=1,$Z$51)*_xlfn.IFS(N1275=0,$Z$57,N1275=1,$Z$56)</f>
        <v>1.4469570172620554E-4</v>
      </c>
      <c r="R1275" t="str" cm="1">
        <f t="array" ref="R1275">_xlfn.IFS(AND(O1275&gt;P1275,O1275&gt;Q1275),"Low",AND(P1275&gt;O1275,P1275&gt;Q1275),"Medium",AND(Q1275&gt;O1275,Q1275&gt;P1275),"High")</f>
        <v>High</v>
      </c>
      <c r="S1275" t="str">
        <f t="shared" si="40"/>
        <v>F</v>
      </c>
    </row>
    <row r="1276" spans="1:19" x14ac:dyDescent="0.3">
      <c r="A1276" t="s">
        <v>17</v>
      </c>
      <c r="B1276">
        <v>2</v>
      </c>
      <c r="C1276" t="s">
        <v>15</v>
      </c>
      <c r="D1276" t="str">
        <f t="shared" si="39"/>
        <v>Low</v>
      </c>
      <c r="E1276">
        <v>0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 cm="1">
        <f t="array" ref="O1276">$U$2*_xlfn.IFS(C1276="data_analyst",$V$5,C1276="data_engineer",$V$6,C1276="data_scientist",$V$7)*_xlfn.IFS(E1276=0,$V$12,E1276=1,$V$11)*_xlfn.IFS(F1276=0,$V$17,F1276=1,$V$16)*_xlfn.IFS(G1276=0,$V$22,G1276=1,$V$21)*_xlfn.IFS(H1276=0,$V$27,H1276=1,$V$26)*_xlfn.IFS(I1276=0,$V$32,I1276=1,$V$31)*_xlfn.IFS(J1276=0,$V$37,J1276=1,$V$36)*_xlfn.IFS(K1276=0,$V$42,K1276=1,$V$41)*_xlfn.IFS(L1276=0,$V$47,L1276=1,$V$46)*_xlfn.IFS(M1276=0,$V$52,M1276=1,$V$51)*_xlfn.IFS(N1276=0,$V$57,N1276=1,$V$56)</f>
        <v>2.3455829444072339E-2</v>
      </c>
      <c r="P1276" cm="1">
        <f t="array" ref="P1276">$V$2*_xlfn.IFS(C1276="data_analyst",$X$5,C1276="data_engineer",$X$6,C1276="data_scientist",$X$7)*_xlfn.IFS(E1276=0,$X$12,E1276=1,$X$11)*_xlfn.IFS(F1276=0,$X$17,F1276=1,$X$16)*_xlfn.IFS(G1276=0,$X$22,G1276=1,$X$21)*_xlfn.IFS(H1276=0,$X$27,H1276=1,$X$26)*_xlfn.IFS(I1276=0,$X$32,I1276=1,$X$31)*_xlfn.IFS(J1276=0,$X$37,J1276=1,$X$36)*_xlfn.IFS(K1276=0,$X$42,K1276=1,$X$41)*_xlfn.IFS(L1276=0,$X$47,L1276=1,$X$46)*_xlfn.IFS(M1276=0,$X$52,M1276=1,$X$51)*_xlfn.IFS(N1276=0,$X$57,N1276=1,$X$56)</f>
        <v>1.3229474467763136E-4</v>
      </c>
      <c r="Q1276" cm="1">
        <f t="array" ref="Q1276">$W$2*_xlfn.IFS(C1276="data_analyst",$Z$5,C1276="data_engineer",$Z$6,C1276="data_scientist",$Z$7)*_xlfn.IFS(E1276=0,$Z$12,E1276=1,$Z$11)*_xlfn.IFS(F1276=0,$Z$17,F1276=1,$Z$16)*_xlfn.IFS(G1276=0,$Z$22,G1276=1,$Z$21)*_xlfn.IFS(H1276=0,$Z$27,H1276=1,$Z$26)*_xlfn.IFS(I1276=0,$Z$32,I1276=1,$Z$31)*_xlfn.IFS(J1276=0,$Z$37,J1276=1,$Z$36)*_xlfn.IFS(K1276=0,$Z$42,K1276=1,$Z$41)*_xlfn.IFS(L1276=0,$Z$47,L1276=1,$Z$46)*_xlfn.IFS(M1276=0,$Z$52,M1276=1,$Z$51)*_xlfn.IFS(N1276=0,$Z$57,N1276=1,$Z$56)</f>
        <v>1.0934096374833335E-3</v>
      </c>
      <c r="R1276" t="str" cm="1">
        <f t="array" ref="R1276">_xlfn.IFS(AND(O1276&gt;P1276,O1276&gt;Q1276),"Low",AND(P1276&gt;O1276,P1276&gt;Q1276),"Medium",AND(Q1276&gt;O1276,Q1276&gt;P1276),"High")</f>
        <v>Low</v>
      </c>
      <c r="S1276" t="str">
        <f t="shared" si="40"/>
        <v>T</v>
      </c>
    </row>
    <row r="1277" spans="1:19" x14ac:dyDescent="0.3">
      <c r="A1277" t="s">
        <v>17</v>
      </c>
      <c r="B1277">
        <v>2</v>
      </c>
      <c r="C1277" t="s">
        <v>15</v>
      </c>
      <c r="D1277" t="str">
        <f t="shared" si="39"/>
        <v>Low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 cm="1">
        <f t="array" ref="O1277">$U$2*_xlfn.IFS(C1277="data_analyst",$V$5,C1277="data_engineer",$V$6,C1277="data_scientist",$V$7)*_xlfn.IFS(E1277=0,$V$12,E1277=1,$V$11)*_xlfn.IFS(F1277=0,$V$17,F1277=1,$V$16)*_xlfn.IFS(G1277=0,$V$22,G1277=1,$V$21)*_xlfn.IFS(H1277=0,$V$27,H1277=1,$V$26)*_xlfn.IFS(I1277=0,$V$32,I1277=1,$V$31)*_xlfn.IFS(J1277=0,$V$37,J1277=1,$V$36)*_xlfn.IFS(K1277=0,$V$42,K1277=1,$V$41)*_xlfn.IFS(L1277=0,$V$47,L1277=1,$V$46)*_xlfn.IFS(M1277=0,$V$52,M1277=1,$V$51)*_xlfn.IFS(N1277=0,$V$57,N1277=1,$V$56)</f>
        <v>1.8002646761135725E-2</v>
      </c>
      <c r="P1277" cm="1">
        <f t="array" ref="P1277">$V$2*_xlfn.IFS(C1277="data_analyst",$X$5,C1277="data_engineer",$X$6,C1277="data_scientist",$X$7)*_xlfn.IFS(E1277=0,$X$12,E1277=1,$X$11)*_xlfn.IFS(F1277=0,$X$17,F1277=1,$X$16)*_xlfn.IFS(G1277=0,$X$22,G1277=1,$X$21)*_xlfn.IFS(H1277=0,$X$27,H1277=1,$X$26)*_xlfn.IFS(I1277=0,$X$32,I1277=1,$X$31)*_xlfn.IFS(J1277=0,$X$37,J1277=1,$X$36)*_xlfn.IFS(K1277=0,$X$42,K1277=1,$X$41)*_xlfn.IFS(L1277=0,$X$47,L1277=1,$X$46)*_xlfn.IFS(M1277=0,$X$52,M1277=1,$X$51)*_xlfn.IFS(N1277=0,$X$57,N1277=1,$X$56)</f>
        <v>1.1404719368761322E-4</v>
      </c>
      <c r="Q1277" cm="1">
        <f t="array" ref="Q1277">$W$2*_xlfn.IFS(C1277="data_analyst",$Z$5,C1277="data_engineer",$Z$6,C1277="data_scientist",$Z$7)*_xlfn.IFS(E1277=0,$Z$12,E1277=1,$Z$11)*_xlfn.IFS(F1277=0,$Z$17,F1277=1,$Z$16)*_xlfn.IFS(G1277=0,$Z$22,G1277=1,$Z$21)*_xlfn.IFS(H1277=0,$Z$27,H1277=1,$Z$26)*_xlfn.IFS(I1277=0,$Z$32,I1277=1,$Z$31)*_xlfn.IFS(J1277=0,$Z$37,J1277=1,$Z$36)*_xlfn.IFS(K1277=0,$Z$42,K1277=1,$Z$41)*_xlfn.IFS(L1277=0,$Z$47,L1277=1,$Z$46)*_xlfn.IFS(M1277=0,$Z$52,M1277=1,$Z$51)*_xlfn.IFS(N1277=0,$Z$57,N1277=1,$Z$56)</f>
        <v>1.0309290867700006E-3</v>
      </c>
      <c r="R1277" t="str" cm="1">
        <f t="array" ref="R1277">_xlfn.IFS(AND(O1277&gt;P1277,O1277&gt;Q1277),"Low",AND(P1277&gt;O1277,P1277&gt;Q1277),"Medium",AND(Q1277&gt;O1277,Q1277&gt;P1277),"High")</f>
        <v>Low</v>
      </c>
      <c r="S1277" t="str">
        <f t="shared" si="40"/>
        <v>T</v>
      </c>
    </row>
    <row r="1278" spans="1:19" x14ac:dyDescent="0.3">
      <c r="A1278" t="s">
        <v>17</v>
      </c>
      <c r="B1278">
        <v>5</v>
      </c>
      <c r="C1278" t="s">
        <v>15</v>
      </c>
      <c r="D1278" t="str">
        <f t="shared" si="39"/>
        <v>Low</v>
      </c>
      <c r="E1278">
        <v>0</v>
      </c>
      <c r="F1278">
        <v>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 cm="1">
        <f t="array" ref="O1278">$U$2*_xlfn.IFS(C1278="data_analyst",$V$5,C1278="data_engineer",$V$6,C1278="data_scientist",$V$7)*_xlfn.IFS(E1278=0,$V$12,E1278=1,$V$11)*_xlfn.IFS(F1278=0,$V$17,F1278=1,$V$16)*_xlfn.IFS(G1278=0,$V$22,G1278=1,$V$21)*_xlfn.IFS(H1278=0,$V$27,H1278=1,$V$26)*_xlfn.IFS(I1278=0,$V$32,I1278=1,$V$31)*_xlfn.IFS(J1278=0,$V$37,J1278=1,$V$36)*_xlfn.IFS(K1278=0,$V$42,K1278=1,$V$41)*_xlfn.IFS(L1278=0,$V$47,L1278=1,$V$46)*_xlfn.IFS(M1278=0,$V$52,M1278=1,$V$51)*_xlfn.IFS(N1278=0,$V$57,N1278=1,$V$56)</f>
        <v>2.3455829444072339E-2</v>
      </c>
      <c r="P1278" cm="1">
        <f t="array" ref="P1278">$V$2*_xlfn.IFS(C1278="data_analyst",$X$5,C1278="data_engineer",$X$6,C1278="data_scientist",$X$7)*_xlfn.IFS(E1278=0,$X$12,E1278=1,$X$11)*_xlfn.IFS(F1278=0,$X$17,F1278=1,$X$16)*_xlfn.IFS(G1278=0,$X$22,G1278=1,$X$21)*_xlfn.IFS(H1278=0,$X$27,H1278=1,$X$26)*_xlfn.IFS(I1278=0,$X$32,I1278=1,$X$31)*_xlfn.IFS(J1278=0,$X$37,J1278=1,$X$36)*_xlfn.IFS(K1278=0,$X$42,K1278=1,$X$41)*_xlfn.IFS(L1278=0,$X$47,L1278=1,$X$46)*_xlfn.IFS(M1278=0,$X$52,M1278=1,$X$51)*_xlfn.IFS(N1278=0,$X$57,N1278=1,$X$56)</f>
        <v>1.3229474467763136E-4</v>
      </c>
      <c r="Q1278" cm="1">
        <f t="array" ref="Q1278">$W$2*_xlfn.IFS(C1278="data_analyst",$Z$5,C1278="data_engineer",$Z$6,C1278="data_scientist",$Z$7)*_xlfn.IFS(E1278=0,$Z$12,E1278=1,$Z$11)*_xlfn.IFS(F1278=0,$Z$17,F1278=1,$Z$16)*_xlfn.IFS(G1278=0,$Z$22,G1278=1,$Z$21)*_xlfn.IFS(H1278=0,$Z$27,H1278=1,$Z$26)*_xlfn.IFS(I1278=0,$Z$32,I1278=1,$Z$31)*_xlfn.IFS(J1278=0,$Z$37,J1278=1,$Z$36)*_xlfn.IFS(K1278=0,$Z$42,K1278=1,$Z$41)*_xlfn.IFS(L1278=0,$Z$47,L1278=1,$Z$46)*_xlfn.IFS(M1278=0,$Z$52,M1278=1,$Z$51)*_xlfn.IFS(N1278=0,$Z$57,N1278=1,$Z$56)</f>
        <v>1.0934096374833335E-3</v>
      </c>
      <c r="R1278" t="str" cm="1">
        <f t="array" ref="R1278">_xlfn.IFS(AND(O1278&gt;P1278,O1278&gt;Q1278),"Low",AND(P1278&gt;O1278,P1278&gt;Q1278),"Medium",AND(Q1278&gt;O1278,Q1278&gt;P1278),"High")</f>
        <v>Low</v>
      </c>
      <c r="S1278" t="str">
        <f t="shared" si="40"/>
        <v>T</v>
      </c>
    </row>
    <row r="1279" spans="1:19" x14ac:dyDescent="0.3">
      <c r="A1279" t="s">
        <v>17</v>
      </c>
      <c r="B1279">
        <v>5</v>
      </c>
      <c r="C1279" t="s">
        <v>15</v>
      </c>
      <c r="D1279" t="str">
        <f t="shared" si="39"/>
        <v>Low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1</v>
      </c>
      <c r="O1279" cm="1">
        <f t="array" ref="O1279">$U$2*_xlfn.IFS(C1279="data_analyst",$V$5,C1279="data_engineer",$V$6,C1279="data_scientist",$V$7)*_xlfn.IFS(E1279=0,$V$12,E1279=1,$V$11)*_xlfn.IFS(F1279=0,$V$17,F1279=1,$V$16)*_xlfn.IFS(G1279=0,$V$22,G1279=1,$V$21)*_xlfn.IFS(H1279=0,$V$27,H1279=1,$V$26)*_xlfn.IFS(I1279=0,$V$32,I1279=1,$V$31)*_xlfn.IFS(J1279=0,$V$37,J1279=1,$V$36)*_xlfn.IFS(K1279=0,$V$42,K1279=1,$V$41)*_xlfn.IFS(L1279=0,$V$47,L1279=1,$V$46)*_xlfn.IFS(M1279=0,$V$52,M1279=1,$V$51)*_xlfn.IFS(N1279=0,$V$57,N1279=1,$V$56)</f>
        <v>8.0538920544847136E-3</v>
      </c>
      <c r="P1279" cm="1">
        <f t="array" ref="P1279">$V$2*_xlfn.IFS(C1279="data_analyst",$X$5,C1279="data_engineer",$X$6,C1279="data_scientist",$X$7)*_xlfn.IFS(E1279=0,$X$12,E1279=1,$X$11)*_xlfn.IFS(F1279=0,$X$17,F1279=1,$X$16)*_xlfn.IFS(G1279=0,$X$22,G1279=1,$X$21)*_xlfn.IFS(H1279=0,$X$27,H1279=1,$X$26)*_xlfn.IFS(I1279=0,$X$32,I1279=1,$X$31)*_xlfn.IFS(J1279=0,$X$37,J1279=1,$X$36)*_xlfn.IFS(K1279=0,$X$42,K1279=1,$X$41)*_xlfn.IFS(L1279=0,$X$47,L1279=1,$X$46)*_xlfn.IFS(M1279=0,$X$52,M1279=1,$X$51)*_xlfn.IFS(N1279=0,$X$57,N1279=1,$X$56)</f>
        <v>3.2026103349562342E-5</v>
      </c>
      <c r="Q1279" cm="1">
        <f t="array" ref="Q1279">$W$2*_xlfn.IFS(C1279="data_analyst",$Z$5,C1279="data_engineer",$Z$6,C1279="data_scientist",$Z$7)*_xlfn.IFS(E1279=0,$Z$12,E1279=1,$Z$11)*_xlfn.IFS(F1279=0,$Z$17,F1279=1,$Z$16)*_xlfn.IFS(G1279=0,$Z$22,G1279=1,$Z$21)*_xlfn.IFS(H1279=0,$Z$27,H1279=1,$Z$26)*_xlfn.IFS(I1279=0,$Z$32,I1279=1,$Z$31)*_xlfn.IFS(J1279=0,$Z$37,J1279=1,$Z$36)*_xlfn.IFS(K1279=0,$Z$42,K1279=1,$Z$41)*_xlfn.IFS(L1279=0,$Z$47,L1279=1,$Z$46)*_xlfn.IFS(M1279=0,$Z$52,M1279=1,$Z$51)*_xlfn.IFS(N1279=0,$Z$57,N1279=1,$Z$56)</f>
        <v>3.0681362709042702E-4</v>
      </c>
      <c r="R1279" t="str" cm="1">
        <f t="array" ref="R1279">_xlfn.IFS(AND(O1279&gt;P1279,O1279&gt;Q1279),"Low",AND(P1279&gt;O1279,P1279&gt;Q1279),"Medium",AND(Q1279&gt;O1279,Q1279&gt;P1279),"High")</f>
        <v>Low</v>
      </c>
      <c r="S1279" t="str">
        <f t="shared" si="40"/>
        <v>T</v>
      </c>
    </row>
    <row r="1280" spans="1:19" x14ac:dyDescent="0.3">
      <c r="A1280" t="s">
        <v>17</v>
      </c>
      <c r="B1280">
        <v>5</v>
      </c>
      <c r="C1280" t="s">
        <v>15</v>
      </c>
      <c r="D1280" t="str">
        <f t="shared" si="39"/>
        <v>Low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 cm="1">
        <f t="array" ref="O1280">$U$2*_xlfn.IFS(C1280="data_analyst",$V$5,C1280="data_engineer",$V$6,C1280="data_scientist",$V$7)*_xlfn.IFS(E1280=0,$V$12,E1280=1,$V$11)*_xlfn.IFS(F1280=0,$V$17,F1280=1,$V$16)*_xlfn.IFS(G1280=0,$V$22,G1280=1,$V$21)*_xlfn.IFS(H1280=0,$V$27,H1280=1,$V$26)*_xlfn.IFS(I1280=0,$V$32,I1280=1,$V$31)*_xlfn.IFS(J1280=0,$V$37,J1280=1,$V$36)*_xlfn.IFS(K1280=0,$V$42,K1280=1,$V$41)*_xlfn.IFS(L1280=0,$V$47,L1280=1,$V$46)*_xlfn.IFS(M1280=0,$V$52,M1280=1,$V$51)*_xlfn.IFS(N1280=0,$V$57,N1280=1,$V$56)</f>
        <v>1.8002646761135725E-2</v>
      </c>
      <c r="P1280" cm="1">
        <f t="array" ref="P1280">$V$2*_xlfn.IFS(C1280="data_analyst",$X$5,C1280="data_engineer",$X$6,C1280="data_scientist",$X$7)*_xlfn.IFS(E1280=0,$X$12,E1280=1,$X$11)*_xlfn.IFS(F1280=0,$X$17,F1280=1,$X$16)*_xlfn.IFS(G1280=0,$X$22,G1280=1,$X$21)*_xlfn.IFS(H1280=0,$X$27,H1280=1,$X$26)*_xlfn.IFS(I1280=0,$X$32,I1280=1,$X$31)*_xlfn.IFS(J1280=0,$X$37,J1280=1,$X$36)*_xlfn.IFS(K1280=0,$X$42,K1280=1,$X$41)*_xlfn.IFS(L1280=0,$X$47,L1280=1,$X$46)*_xlfn.IFS(M1280=0,$X$52,M1280=1,$X$51)*_xlfn.IFS(N1280=0,$X$57,N1280=1,$X$56)</f>
        <v>1.1404719368761322E-4</v>
      </c>
      <c r="Q1280" cm="1">
        <f t="array" ref="Q1280">$W$2*_xlfn.IFS(C1280="data_analyst",$Z$5,C1280="data_engineer",$Z$6,C1280="data_scientist",$Z$7)*_xlfn.IFS(E1280=0,$Z$12,E1280=1,$Z$11)*_xlfn.IFS(F1280=0,$Z$17,F1280=1,$Z$16)*_xlfn.IFS(G1280=0,$Z$22,G1280=1,$Z$21)*_xlfn.IFS(H1280=0,$Z$27,H1280=1,$Z$26)*_xlfn.IFS(I1280=0,$Z$32,I1280=1,$Z$31)*_xlfn.IFS(J1280=0,$Z$37,J1280=1,$Z$36)*_xlfn.IFS(K1280=0,$Z$42,K1280=1,$Z$41)*_xlfn.IFS(L1280=0,$Z$47,L1280=1,$Z$46)*_xlfn.IFS(M1280=0,$Z$52,M1280=1,$Z$51)*_xlfn.IFS(N1280=0,$Z$57,N1280=1,$Z$56)</f>
        <v>1.0309290867700006E-3</v>
      </c>
      <c r="R1280" t="str" cm="1">
        <f t="array" ref="R1280">_xlfn.IFS(AND(O1280&gt;P1280,O1280&gt;Q1280),"Low",AND(P1280&gt;O1280,P1280&gt;Q1280),"Medium",AND(Q1280&gt;O1280,Q1280&gt;P1280),"High")</f>
        <v>Low</v>
      </c>
      <c r="S1280" t="str">
        <f t="shared" si="40"/>
        <v>T</v>
      </c>
    </row>
    <row r="1281" spans="1:19" x14ac:dyDescent="0.3">
      <c r="A1281" t="s">
        <v>17</v>
      </c>
      <c r="B1281">
        <v>3</v>
      </c>
      <c r="C1281" t="s">
        <v>15</v>
      </c>
      <c r="D1281" t="str">
        <f t="shared" si="39"/>
        <v>Low</v>
      </c>
      <c r="E1281">
        <v>1</v>
      </c>
      <c r="F1281">
        <v>1</v>
      </c>
      <c r="G1281">
        <v>0</v>
      </c>
      <c r="H1281">
        <v>1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1</v>
      </c>
      <c r="O1281" cm="1">
        <f t="array" ref="O1281">$U$2*_xlfn.IFS(C1281="data_analyst",$V$5,C1281="data_engineer",$V$6,C1281="data_scientist",$V$7)*_xlfn.IFS(E1281=0,$V$12,E1281=1,$V$11)*_xlfn.IFS(F1281=0,$V$17,F1281=1,$V$16)*_xlfn.IFS(G1281=0,$V$22,G1281=1,$V$21)*_xlfn.IFS(H1281=0,$V$27,H1281=1,$V$26)*_xlfn.IFS(I1281=0,$V$32,I1281=1,$V$31)*_xlfn.IFS(J1281=0,$V$37,J1281=1,$V$36)*_xlfn.IFS(K1281=0,$V$42,K1281=1,$V$41)*_xlfn.IFS(L1281=0,$V$47,L1281=1,$V$46)*_xlfn.IFS(M1281=0,$V$52,M1281=1,$V$51)*_xlfn.IFS(N1281=0,$V$57,N1281=1,$V$56)</f>
        <v>1.3529660721793594E-3</v>
      </c>
      <c r="P1281" cm="1">
        <f t="array" ref="P1281">$V$2*_xlfn.IFS(C1281="data_analyst",$X$5,C1281="data_engineer",$X$6,C1281="data_scientist",$X$7)*_xlfn.IFS(E1281=0,$X$12,E1281=1,$X$11)*_xlfn.IFS(F1281=0,$X$17,F1281=1,$X$16)*_xlfn.IFS(G1281=0,$X$22,G1281=1,$X$21)*_xlfn.IFS(H1281=0,$X$27,H1281=1,$X$26)*_xlfn.IFS(I1281=0,$X$32,I1281=1,$X$31)*_xlfn.IFS(J1281=0,$X$37,J1281=1,$X$36)*_xlfn.IFS(K1281=0,$X$42,K1281=1,$X$41)*_xlfn.IFS(L1281=0,$X$47,L1281=1,$X$46)*_xlfn.IFS(M1281=0,$X$52,M1281=1,$X$51)*_xlfn.IFS(N1281=0,$X$57,N1281=1,$X$56)</f>
        <v>7.3062549825575368E-5</v>
      </c>
      <c r="Q1281" cm="1">
        <f t="array" ref="Q1281">$W$2*_xlfn.IFS(C1281="data_analyst",$Z$5,C1281="data_engineer",$Z$6,C1281="data_scientist",$Z$7)*_xlfn.IFS(E1281=0,$Z$12,E1281=1,$Z$11)*_xlfn.IFS(F1281=0,$Z$17,F1281=1,$Z$16)*_xlfn.IFS(G1281=0,$Z$22,G1281=1,$Z$21)*_xlfn.IFS(H1281=0,$Z$27,H1281=1,$Z$26)*_xlfn.IFS(I1281=0,$Z$32,I1281=1,$Z$31)*_xlfn.IFS(J1281=0,$Z$37,J1281=1,$Z$36)*_xlfn.IFS(K1281=0,$Z$42,K1281=1,$Z$41)*_xlfn.IFS(L1281=0,$Z$47,L1281=1,$Z$46)*_xlfn.IFS(M1281=0,$Z$52,M1281=1,$Z$51)*_xlfn.IFS(N1281=0,$Z$57,N1281=1,$Z$56)</f>
        <v>2.1952207881390927E-4</v>
      </c>
      <c r="R1281" t="str" cm="1">
        <f t="array" ref="R1281">_xlfn.IFS(AND(O1281&gt;P1281,O1281&gt;Q1281),"Low",AND(P1281&gt;O1281,P1281&gt;Q1281),"Medium",AND(Q1281&gt;O1281,Q1281&gt;P1281),"High")</f>
        <v>Low</v>
      </c>
      <c r="S1281" t="str">
        <f t="shared" si="40"/>
        <v>T</v>
      </c>
    </row>
    <row r="1282" spans="1:19" x14ac:dyDescent="0.3">
      <c r="A1282" t="s">
        <v>17</v>
      </c>
      <c r="B1282">
        <v>1</v>
      </c>
      <c r="C1282" t="s">
        <v>15</v>
      </c>
      <c r="D1282" t="str">
        <f t="shared" ref="D1282:D1345" si="41">IF(AND(C1282="data_analyst",A1282="Medium",B1282&gt;4),"High",A1282)</f>
        <v>Low</v>
      </c>
      <c r="E1282">
        <v>1</v>
      </c>
      <c r="F1282">
        <v>1</v>
      </c>
      <c r="G1282">
        <v>1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 cm="1">
        <f t="array" ref="O1282">$U$2*_xlfn.IFS(C1282="data_analyst",$V$5,C1282="data_engineer",$V$6,C1282="data_scientist",$V$7)*_xlfn.IFS(E1282=0,$V$12,E1282=1,$V$11)*_xlfn.IFS(F1282=0,$V$17,F1282=1,$V$16)*_xlfn.IFS(G1282=0,$V$22,G1282=1,$V$21)*_xlfn.IFS(H1282=0,$V$27,H1282=1,$V$26)*_xlfn.IFS(I1282=0,$V$32,I1282=1,$V$31)*_xlfn.IFS(J1282=0,$V$37,J1282=1,$V$36)*_xlfn.IFS(K1282=0,$V$42,K1282=1,$V$41)*_xlfn.IFS(L1282=0,$V$47,L1282=1,$V$46)*_xlfn.IFS(M1282=0,$V$52,M1282=1,$V$51)*_xlfn.IFS(N1282=0,$V$57,N1282=1,$V$56)</f>
        <v>7.1690885362428198E-4</v>
      </c>
      <c r="P1282" cm="1">
        <f t="array" ref="P1282">$V$2*_xlfn.IFS(C1282="data_analyst",$X$5,C1282="data_engineer",$X$6,C1282="data_scientist",$X$7)*_xlfn.IFS(E1282=0,$X$12,E1282=1,$X$11)*_xlfn.IFS(F1282=0,$X$17,F1282=1,$X$16)*_xlfn.IFS(G1282=0,$X$22,G1282=1,$X$21)*_xlfn.IFS(H1282=0,$X$27,H1282=1,$X$26)*_xlfn.IFS(I1282=0,$X$32,I1282=1,$X$31)*_xlfn.IFS(J1282=0,$X$37,J1282=1,$X$36)*_xlfn.IFS(K1282=0,$X$42,K1282=1,$X$41)*_xlfn.IFS(L1282=0,$X$47,L1282=1,$X$46)*_xlfn.IFS(M1282=0,$X$52,M1282=1,$X$51)*_xlfn.IFS(N1282=0,$X$57,N1282=1,$X$56)</f>
        <v>3.4333066421944267E-4</v>
      </c>
      <c r="Q1282" cm="1">
        <f t="array" ref="Q1282">$W$2*_xlfn.IFS(C1282="data_analyst",$Z$5,C1282="data_engineer",$Z$6,C1282="data_scientist",$Z$7)*_xlfn.IFS(E1282=0,$Z$12,E1282=1,$Z$11)*_xlfn.IFS(F1282=0,$Z$17,F1282=1,$Z$16)*_xlfn.IFS(G1282=0,$Z$22,G1282=1,$Z$21)*_xlfn.IFS(H1282=0,$Z$27,H1282=1,$Z$26)*_xlfn.IFS(I1282=0,$Z$32,I1282=1,$Z$31)*_xlfn.IFS(J1282=0,$Z$37,J1282=1,$Z$36)*_xlfn.IFS(K1282=0,$Z$42,K1282=1,$Z$41)*_xlfn.IFS(L1282=0,$Z$47,L1282=1,$Z$46)*_xlfn.IFS(M1282=0,$Z$52,M1282=1,$Z$51)*_xlfn.IFS(N1282=0,$Z$57,N1282=1,$Z$56)</f>
        <v>5.3445873118897072E-4</v>
      </c>
      <c r="R1282" t="str" cm="1">
        <f t="array" ref="R1282">_xlfn.IFS(AND(O1282&gt;P1282,O1282&gt;Q1282),"Low",AND(P1282&gt;O1282,P1282&gt;Q1282),"Medium",AND(Q1282&gt;O1282,Q1282&gt;P1282),"High")</f>
        <v>Low</v>
      </c>
      <c r="S1282" t="str">
        <f t="shared" si="40"/>
        <v>T</v>
      </c>
    </row>
    <row r="1283" spans="1:19" x14ac:dyDescent="0.3">
      <c r="A1283" t="s">
        <v>17</v>
      </c>
      <c r="B1283">
        <v>1</v>
      </c>
      <c r="C1283" t="s">
        <v>15</v>
      </c>
      <c r="D1283" t="str">
        <f t="shared" si="41"/>
        <v>Low</v>
      </c>
      <c r="E1283">
        <v>0</v>
      </c>
      <c r="F1283">
        <v>1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1</v>
      </c>
      <c r="O1283" cm="1">
        <f t="array" ref="O1283">$U$2*_xlfn.IFS(C1283="data_analyst",$V$5,C1283="data_engineer",$V$6,C1283="data_scientist",$V$7)*_xlfn.IFS(E1283=0,$V$12,E1283=1,$V$11)*_xlfn.IFS(F1283=0,$V$17,F1283=1,$V$16)*_xlfn.IFS(G1283=0,$V$22,G1283=1,$V$21)*_xlfn.IFS(H1283=0,$V$27,H1283=1,$V$26)*_xlfn.IFS(I1283=0,$V$32,I1283=1,$V$31)*_xlfn.IFS(J1283=0,$V$37,J1283=1,$V$36)*_xlfn.IFS(K1283=0,$V$42,K1283=1,$V$41)*_xlfn.IFS(L1283=0,$V$47,L1283=1,$V$46)*_xlfn.IFS(M1283=0,$V$52,M1283=1,$V$51)*_xlfn.IFS(N1283=0,$V$57,N1283=1,$V$56)</f>
        <v>2.8835697761376636E-3</v>
      </c>
      <c r="P1283" cm="1">
        <f t="array" ref="P1283">$V$2*_xlfn.IFS(C1283="data_analyst",$X$5,C1283="data_engineer",$X$6,C1283="data_scientist",$X$7)*_xlfn.IFS(E1283=0,$X$12,E1283=1,$X$11)*_xlfn.IFS(F1283=0,$X$17,F1283=1,$X$16)*_xlfn.IFS(G1283=0,$X$22,G1283=1,$X$21)*_xlfn.IFS(H1283=0,$X$27,H1283=1,$X$26)*_xlfn.IFS(I1283=0,$X$32,I1283=1,$X$31)*_xlfn.IFS(J1283=0,$X$37,J1283=1,$X$36)*_xlfn.IFS(K1283=0,$X$42,K1283=1,$X$41)*_xlfn.IFS(L1283=0,$X$47,L1283=1,$X$46)*_xlfn.IFS(M1283=0,$X$52,M1283=1,$X$51)*_xlfn.IFS(N1283=0,$X$57,N1283=1,$X$56)</f>
        <v>2.8016005036014412E-5</v>
      </c>
      <c r="Q1283" cm="1">
        <f t="array" ref="Q1283">$W$2*_xlfn.IFS(C1283="data_analyst",$Z$5,C1283="data_engineer",$Z$6,C1283="data_scientist",$Z$7)*_xlfn.IFS(E1283=0,$Z$12,E1283=1,$Z$11)*_xlfn.IFS(F1283=0,$Z$17,F1283=1,$Z$16)*_xlfn.IFS(G1283=0,$Z$22,G1283=1,$Z$21)*_xlfn.IFS(H1283=0,$Z$27,H1283=1,$Z$26)*_xlfn.IFS(I1283=0,$Z$32,I1283=1,$Z$31)*_xlfn.IFS(J1283=0,$Z$37,J1283=1,$Z$36)*_xlfn.IFS(K1283=0,$Z$42,K1283=1,$Z$41)*_xlfn.IFS(L1283=0,$Z$47,L1283=1,$Z$46)*_xlfn.IFS(M1283=0,$Z$52,M1283=1,$Z$51)*_xlfn.IFS(N1283=0,$Z$57,N1283=1,$Z$56)</f>
        <v>1.6520733766407604E-4</v>
      </c>
      <c r="R1283" t="str" cm="1">
        <f t="array" ref="R1283">_xlfn.IFS(AND(O1283&gt;P1283,O1283&gt;Q1283),"Low",AND(P1283&gt;O1283,P1283&gt;Q1283),"Medium",AND(Q1283&gt;O1283,Q1283&gt;P1283),"High")</f>
        <v>Low</v>
      </c>
      <c r="S1283" t="str">
        <f t="shared" ref="S1283:S1346" si="42">IF(D1283=R1283,"T","F")</f>
        <v>T</v>
      </c>
    </row>
    <row r="1284" spans="1:19" x14ac:dyDescent="0.3">
      <c r="A1284" t="s">
        <v>17</v>
      </c>
      <c r="B1284">
        <v>1</v>
      </c>
      <c r="C1284" t="s">
        <v>15</v>
      </c>
      <c r="D1284" t="str">
        <f t="shared" si="41"/>
        <v>Low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 cm="1">
        <f t="array" ref="O1284">$U$2*_xlfn.IFS(C1284="data_analyst",$V$5,C1284="data_engineer",$V$6,C1284="data_scientist",$V$7)*_xlfn.IFS(E1284=0,$V$12,E1284=1,$V$11)*_xlfn.IFS(F1284=0,$V$17,F1284=1,$V$16)*_xlfn.IFS(G1284=0,$V$22,G1284=1,$V$21)*_xlfn.IFS(H1284=0,$V$27,H1284=1,$V$26)*_xlfn.IFS(I1284=0,$V$32,I1284=1,$V$31)*_xlfn.IFS(J1284=0,$V$37,J1284=1,$V$36)*_xlfn.IFS(K1284=0,$V$42,K1284=1,$V$41)*_xlfn.IFS(L1284=0,$V$47,L1284=1,$V$46)*_xlfn.IFS(M1284=0,$V$52,M1284=1,$V$51)*_xlfn.IFS(N1284=0,$V$57,N1284=1,$V$56)</f>
        <v>2.3455829444072339E-2</v>
      </c>
      <c r="P1284" cm="1">
        <f t="array" ref="P1284">$V$2*_xlfn.IFS(C1284="data_analyst",$X$5,C1284="data_engineer",$X$6,C1284="data_scientist",$X$7)*_xlfn.IFS(E1284=0,$X$12,E1284=1,$X$11)*_xlfn.IFS(F1284=0,$X$17,F1284=1,$X$16)*_xlfn.IFS(G1284=0,$X$22,G1284=1,$X$21)*_xlfn.IFS(H1284=0,$X$27,H1284=1,$X$26)*_xlfn.IFS(I1284=0,$X$32,I1284=1,$X$31)*_xlfn.IFS(J1284=0,$X$37,J1284=1,$X$36)*_xlfn.IFS(K1284=0,$X$42,K1284=1,$X$41)*_xlfn.IFS(L1284=0,$X$47,L1284=1,$X$46)*_xlfn.IFS(M1284=0,$X$52,M1284=1,$X$51)*_xlfn.IFS(N1284=0,$X$57,N1284=1,$X$56)</f>
        <v>1.3229474467763136E-4</v>
      </c>
      <c r="Q1284" cm="1">
        <f t="array" ref="Q1284">$W$2*_xlfn.IFS(C1284="data_analyst",$Z$5,C1284="data_engineer",$Z$6,C1284="data_scientist",$Z$7)*_xlfn.IFS(E1284=0,$Z$12,E1284=1,$Z$11)*_xlfn.IFS(F1284=0,$Z$17,F1284=1,$Z$16)*_xlfn.IFS(G1284=0,$Z$22,G1284=1,$Z$21)*_xlfn.IFS(H1284=0,$Z$27,H1284=1,$Z$26)*_xlfn.IFS(I1284=0,$Z$32,I1284=1,$Z$31)*_xlfn.IFS(J1284=0,$Z$37,J1284=1,$Z$36)*_xlfn.IFS(K1284=0,$Z$42,K1284=1,$Z$41)*_xlfn.IFS(L1284=0,$Z$47,L1284=1,$Z$46)*_xlfn.IFS(M1284=0,$Z$52,M1284=1,$Z$51)*_xlfn.IFS(N1284=0,$Z$57,N1284=1,$Z$56)</f>
        <v>1.0934096374833335E-3</v>
      </c>
      <c r="R1284" t="str" cm="1">
        <f t="array" ref="R1284">_xlfn.IFS(AND(O1284&gt;P1284,O1284&gt;Q1284),"Low",AND(P1284&gt;O1284,P1284&gt;Q1284),"Medium",AND(Q1284&gt;O1284,Q1284&gt;P1284),"High")</f>
        <v>Low</v>
      </c>
      <c r="S1284" t="str">
        <f t="shared" si="42"/>
        <v>T</v>
      </c>
    </row>
    <row r="1285" spans="1:19" x14ac:dyDescent="0.3">
      <c r="A1285" t="s">
        <v>17</v>
      </c>
      <c r="B1285">
        <v>1</v>
      </c>
      <c r="C1285" t="s">
        <v>15</v>
      </c>
      <c r="D1285" t="str">
        <f t="shared" si="41"/>
        <v>Low</v>
      </c>
      <c r="E1285">
        <v>0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 cm="1">
        <f t="array" ref="O1285">$U$2*_xlfn.IFS(C1285="data_analyst",$V$5,C1285="data_engineer",$V$6,C1285="data_scientist",$V$7)*_xlfn.IFS(E1285=0,$V$12,E1285=1,$V$11)*_xlfn.IFS(F1285=0,$V$17,F1285=1,$V$16)*_xlfn.IFS(G1285=0,$V$22,G1285=1,$V$21)*_xlfn.IFS(H1285=0,$V$27,H1285=1,$V$26)*_xlfn.IFS(I1285=0,$V$32,I1285=1,$V$31)*_xlfn.IFS(J1285=0,$V$37,J1285=1,$V$36)*_xlfn.IFS(K1285=0,$V$42,K1285=1,$V$41)*_xlfn.IFS(L1285=0,$V$47,L1285=1,$V$46)*_xlfn.IFS(M1285=0,$V$52,M1285=1,$V$51)*_xlfn.IFS(N1285=0,$V$57,N1285=1,$V$56)</f>
        <v>2.3455829444072339E-2</v>
      </c>
      <c r="P1285" cm="1">
        <f t="array" ref="P1285">$V$2*_xlfn.IFS(C1285="data_analyst",$X$5,C1285="data_engineer",$X$6,C1285="data_scientist",$X$7)*_xlfn.IFS(E1285=0,$X$12,E1285=1,$X$11)*_xlfn.IFS(F1285=0,$X$17,F1285=1,$X$16)*_xlfn.IFS(G1285=0,$X$22,G1285=1,$X$21)*_xlfn.IFS(H1285=0,$X$27,H1285=1,$X$26)*_xlfn.IFS(I1285=0,$X$32,I1285=1,$X$31)*_xlfn.IFS(J1285=0,$X$37,J1285=1,$X$36)*_xlfn.IFS(K1285=0,$X$42,K1285=1,$X$41)*_xlfn.IFS(L1285=0,$X$47,L1285=1,$X$46)*_xlfn.IFS(M1285=0,$X$52,M1285=1,$X$51)*_xlfn.IFS(N1285=0,$X$57,N1285=1,$X$56)</f>
        <v>1.3229474467763136E-4</v>
      </c>
      <c r="Q1285" cm="1">
        <f t="array" ref="Q1285">$W$2*_xlfn.IFS(C1285="data_analyst",$Z$5,C1285="data_engineer",$Z$6,C1285="data_scientist",$Z$7)*_xlfn.IFS(E1285=0,$Z$12,E1285=1,$Z$11)*_xlfn.IFS(F1285=0,$Z$17,F1285=1,$Z$16)*_xlfn.IFS(G1285=0,$Z$22,G1285=1,$Z$21)*_xlfn.IFS(H1285=0,$Z$27,H1285=1,$Z$26)*_xlfn.IFS(I1285=0,$Z$32,I1285=1,$Z$31)*_xlfn.IFS(J1285=0,$Z$37,J1285=1,$Z$36)*_xlfn.IFS(K1285=0,$Z$42,K1285=1,$Z$41)*_xlfn.IFS(L1285=0,$Z$47,L1285=1,$Z$46)*_xlfn.IFS(M1285=0,$Z$52,M1285=1,$Z$51)*_xlfn.IFS(N1285=0,$Z$57,N1285=1,$Z$56)</f>
        <v>1.0934096374833335E-3</v>
      </c>
      <c r="R1285" t="str" cm="1">
        <f t="array" ref="R1285">_xlfn.IFS(AND(O1285&gt;P1285,O1285&gt;Q1285),"Low",AND(P1285&gt;O1285,P1285&gt;Q1285),"Medium",AND(Q1285&gt;O1285,Q1285&gt;P1285),"High")</f>
        <v>Low</v>
      </c>
      <c r="S1285" t="str">
        <f t="shared" si="42"/>
        <v>T</v>
      </c>
    </row>
    <row r="1286" spans="1:19" x14ac:dyDescent="0.3">
      <c r="A1286" t="s">
        <v>17</v>
      </c>
      <c r="B1286">
        <v>0</v>
      </c>
      <c r="C1286" t="s">
        <v>15</v>
      </c>
      <c r="D1286" t="str">
        <f t="shared" si="41"/>
        <v>Low</v>
      </c>
      <c r="E1286">
        <v>1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 cm="1">
        <f t="array" ref="O1286">$U$2*_xlfn.IFS(C1286="data_analyst",$V$5,C1286="data_engineer",$V$6,C1286="data_scientist",$V$7)*_xlfn.IFS(E1286=0,$V$12,E1286=1,$V$11)*_xlfn.IFS(F1286=0,$V$17,F1286=1,$V$16)*_xlfn.IFS(G1286=0,$V$22,G1286=1,$V$21)*_xlfn.IFS(H1286=0,$V$27,H1286=1,$V$26)*_xlfn.IFS(I1286=0,$V$32,I1286=1,$V$31)*_xlfn.IFS(J1286=0,$V$37,J1286=1,$V$36)*_xlfn.IFS(K1286=0,$V$42,K1286=1,$V$41)*_xlfn.IFS(L1286=0,$V$47,L1286=1,$V$46)*_xlfn.IFS(M1286=0,$V$52,M1286=1,$V$51)*_xlfn.IFS(N1286=0,$V$57,N1286=1,$V$56)</f>
        <v>1.1005435587260949E-2</v>
      </c>
      <c r="P1286" cm="1">
        <f t="array" ref="P1286">$V$2*_xlfn.IFS(C1286="data_analyst",$X$5,C1286="data_engineer",$X$6,C1286="data_scientist",$X$7)*_xlfn.IFS(E1286=0,$X$12,E1286=1,$X$11)*_xlfn.IFS(F1286=0,$X$17,F1286=1,$X$16)*_xlfn.IFS(G1286=0,$X$22,G1286=1,$X$21)*_xlfn.IFS(H1286=0,$X$27,H1286=1,$X$26)*_xlfn.IFS(I1286=0,$X$32,I1286=1,$X$31)*_xlfn.IFS(J1286=0,$X$37,J1286=1,$X$36)*_xlfn.IFS(K1286=0,$X$42,K1286=1,$X$41)*_xlfn.IFS(L1286=0,$X$47,L1286=1,$X$46)*_xlfn.IFS(M1286=0,$X$52,M1286=1,$X$51)*_xlfn.IFS(N1286=0,$X$57,N1286=1,$X$56)</f>
        <v>3.4500962440026306E-4</v>
      </c>
      <c r="Q1286" cm="1">
        <f t="array" ref="Q1286">$W$2*_xlfn.IFS(C1286="data_analyst",$Z$5,C1286="data_engineer",$Z$6,C1286="data_scientist",$Z$7)*_xlfn.IFS(E1286=0,$Z$12,E1286=1,$Z$11)*_xlfn.IFS(F1286=0,$Z$17,F1286=1,$Z$16)*_xlfn.IFS(G1286=0,$Z$22,G1286=1,$Z$21)*_xlfn.IFS(H1286=0,$Z$27,H1286=1,$Z$26)*_xlfn.IFS(I1286=0,$Z$32,I1286=1,$Z$31)*_xlfn.IFS(J1286=0,$Z$37,J1286=1,$Z$36)*_xlfn.IFS(K1286=0,$Z$42,K1286=1,$Z$41)*_xlfn.IFS(L1286=0,$Z$47,L1286=1,$Z$46)*_xlfn.IFS(M1286=0,$Z$52,M1286=1,$Z$51)*_xlfn.IFS(N1286=0,$Z$57,N1286=1,$Z$56)</f>
        <v>1.4528867785737446E-3</v>
      </c>
      <c r="R1286" t="str" cm="1">
        <f t="array" ref="R1286">_xlfn.IFS(AND(O1286&gt;P1286,O1286&gt;Q1286),"Low",AND(P1286&gt;O1286,P1286&gt;Q1286),"Medium",AND(Q1286&gt;O1286,Q1286&gt;P1286),"High")</f>
        <v>Low</v>
      </c>
      <c r="S1286" t="str">
        <f t="shared" si="42"/>
        <v>T</v>
      </c>
    </row>
    <row r="1287" spans="1:19" x14ac:dyDescent="0.3">
      <c r="A1287" t="s">
        <v>17</v>
      </c>
      <c r="B1287">
        <v>2</v>
      </c>
      <c r="C1287" t="s">
        <v>15</v>
      </c>
      <c r="D1287" t="str">
        <f t="shared" si="41"/>
        <v>Low</v>
      </c>
      <c r="E1287">
        <v>0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 cm="1">
        <f t="array" ref="O1287">$U$2*_xlfn.IFS(C1287="data_analyst",$V$5,C1287="data_engineer",$V$6,C1287="data_scientist",$V$7)*_xlfn.IFS(E1287=0,$V$12,E1287=1,$V$11)*_xlfn.IFS(F1287=0,$V$17,F1287=1,$V$16)*_xlfn.IFS(G1287=0,$V$22,G1287=1,$V$21)*_xlfn.IFS(H1287=0,$V$27,H1287=1,$V$26)*_xlfn.IFS(I1287=0,$V$32,I1287=1,$V$31)*_xlfn.IFS(J1287=0,$V$37,J1287=1,$V$36)*_xlfn.IFS(K1287=0,$V$42,K1287=1,$V$41)*_xlfn.IFS(L1287=0,$V$47,L1287=1,$V$46)*_xlfn.IFS(M1287=0,$V$52,M1287=1,$V$51)*_xlfn.IFS(N1287=0,$V$57,N1287=1,$V$56)</f>
        <v>2.3455829444072339E-2</v>
      </c>
      <c r="P1287" cm="1">
        <f t="array" ref="P1287">$V$2*_xlfn.IFS(C1287="data_analyst",$X$5,C1287="data_engineer",$X$6,C1287="data_scientist",$X$7)*_xlfn.IFS(E1287=0,$X$12,E1287=1,$X$11)*_xlfn.IFS(F1287=0,$X$17,F1287=1,$X$16)*_xlfn.IFS(G1287=0,$X$22,G1287=1,$X$21)*_xlfn.IFS(H1287=0,$X$27,H1287=1,$X$26)*_xlfn.IFS(I1287=0,$X$32,I1287=1,$X$31)*_xlfn.IFS(J1287=0,$X$37,J1287=1,$X$36)*_xlfn.IFS(K1287=0,$X$42,K1287=1,$X$41)*_xlfn.IFS(L1287=0,$X$47,L1287=1,$X$46)*_xlfn.IFS(M1287=0,$X$52,M1287=1,$X$51)*_xlfn.IFS(N1287=0,$X$57,N1287=1,$X$56)</f>
        <v>1.3229474467763136E-4</v>
      </c>
      <c r="Q1287" cm="1">
        <f t="array" ref="Q1287">$W$2*_xlfn.IFS(C1287="data_analyst",$Z$5,C1287="data_engineer",$Z$6,C1287="data_scientist",$Z$7)*_xlfn.IFS(E1287=0,$Z$12,E1287=1,$Z$11)*_xlfn.IFS(F1287=0,$Z$17,F1287=1,$Z$16)*_xlfn.IFS(G1287=0,$Z$22,G1287=1,$Z$21)*_xlfn.IFS(H1287=0,$Z$27,H1287=1,$Z$26)*_xlfn.IFS(I1287=0,$Z$32,I1287=1,$Z$31)*_xlfn.IFS(J1287=0,$Z$37,J1287=1,$Z$36)*_xlfn.IFS(K1287=0,$Z$42,K1287=1,$Z$41)*_xlfn.IFS(L1287=0,$Z$47,L1287=1,$Z$46)*_xlfn.IFS(M1287=0,$Z$52,M1287=1,$Z$51)*_xlfn.IFS(N1287=0,$Z$57,N1287=1,$Z$56)</f>
        <v>1.0934096374833335E-3</v>
      </c>
      <c r="R1287" t="str" cm="1">
        <f t="array" ref="R1287">_xlfn.IFS(AND(O1287&gt;P1287,O1287&gt;Q1287),"Low",AND(P1287&gt;O1287,P1287&gt;Q1287),"Medium",AND(Q1287&gt;O1287,Q1287&gt;P1287),"High")</f>
        <v>Low</v>
      </c>
      <c r="S1287" t="str">
        <f t="shared" si="42"/>
        <v>T</v>
      </c>
    </row>
    <row r="1288" spans="1:19" x14ac:dyDescent="0.3">
      <c r="A1288" t="s">
        <v>17</v>
      </c>
      <c r="B1288">
        <v>4</v>
      </c>
      <c r="C1288" t="s">
        <v>15</v>
      </c>
      <c r="D1288" t="str">
        <f t="shared" si="41"/>
        <v>Low</v>
      </c>
      <c r="E1288">
        <v>1</v>
      </c>
      <c r="F1288">
        <v>0</v>
      </c>
      <c r="G1288">
        <v>1</v>
      </c>
      <c r="H1288">
        <v>1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1</v>
      </c>
      <c r="O1288" cm="1">
        <f t="array" ref="O1288">$U$2*_xlfn.IFS(C1288="data_analyst",$V$5,C1288="data_engineer",$V$6,C1288="data_scientist",$V$7)*_xlfn.IFS(E1288=0,$V$12,E1288=1,$V$11)*_xlfn.IFS(F1288=0,$V$17,F1288=1,$V$16)*_xlfn.IFS(G1288=0,$V$22,G1288=1,$V$21)*_xlfn.IFS(H1288=0,$V$27,H1288=1,$V$26)*_xlfn.IFS(I1288=0,$V$32,I1288=1,$V$31)*_xlfn.IFS(J1288=0,$V$37,J1288=1,$V$36)*_xlfn.IFS(K1288=0,$V$42,K1288=1,$V$41)*_xlfn.IFS(L1288=0,$V$47,L1288=1,$V$46)*_xlfn.IFS(M1288=0,$V$52,M1288=1,$V$51)*_xlfn.IFS(N1288=0,$V$57,N1288=1,$V$56)</f>
        <v>3.7292543801472827E-5</v>
      </c>
      <c r="P1288" cm="1">
        <f t="array" ref="P1288">$V$2*_xlfn.IFS(C1288="data_analyst",$X$5,C1288="data_engineer",$X$6,C1288="data_scientist",$X$7)*_xlfn.IFS(E1288=0,$X$12,E1288=1,$X$11)*_xlfn.IFS(F1288=0,$X$17,F1288=1,$X$16)*_xlfn.IFS(G1288=0,$X$22,G1288=1,$X$21)*_xlfn.IFS(H1288=0,$X$27,H1288=1,$X$26)*_xlfn.IFS(I1288=0,$X$32,I1288=1,$X$31)*_xlfn.IFS(J1288=0,$X$37,J1288=1,$X$36)*_xlfn.IFS(K1288=0,$X$42,K1288=1,$X$41)*_xlfn.IFS(L1288=0,$X$47,L1288=1,$X$46)*_xlfn.IFS(M1288=0,$X$52,M1288=1,$X$51)*_xlfn.IFS(N1288=0,$X$57,N1288=1,$X$56)</f>
        <v>1.4361331110680014E-5</v>
      </c>
      <c r="Q1288" cm="1">
        <f t="array" ref="Q1288">$W$2*_xlfn.IFS(C1288="data_analyst",$Z$5,C1288="data_engineer",$Z$6,C1288="data_scientist",$Z$7)*_xlfn.IFS(E1288=0,$Z$12,E1288=1,$Z$11)*_xlfn.IFS(F1288=0,$Z$17,F1288=1,$Z$16)*_xlfn.IFS(G1288=0,$Z$22,G1288=1,$Z$21)*_xlfn.IFS(H1288=0,$Z$27,H1288=1,$Z$26)*_xlfn.IFS(I1288=0,$Z$32,I1288=1,$Z$31)*_xlfn.IFS(J1288=0,$Z$37,J1288=1,$Z$36)*_xlfn.IFS(K1288=0,$Z$42,K1288=1,$Z$41)*_xlfn.IFS(L1288=0,$Z$47,L1288=1,$Z$46)*_xlfn.IFS(M1288=0,$Z$52,M1288=1,$Z$51)*_xlfn.IFS(N1288=0,$Z$57,N1288=1,$Z$56)</f>
        <v>2.5530697214248501E-5</v>
      </c>
      <c r="R1288" t="str" cm="1">
        <f t="array" ref="R1288">_xlfn.IFS(AND(O1288&gt;P1288,O1288&gt;Q1288),"Low",AND(P1288&gt;O1288,P1288&gt;Q1288),"Medium",AND(Q1288&gt;O1288,Q1288&gt;P1288),"High")</f>
        <v>Low</v>
      </c>
      <c r="S1288" t="str">
        <f t="shared" si="42"/>
        <v>T</v>
      </c>
    </row>
    <row r="1289" spans="1:19" x14ac:dyDescent="0.3">
      <c r="A1289" t="s">
        <v>17</v>
      </c>
      <c r="B1289">
        <v>2</v>
      </c>
      <c r="C1289" t="s">
        <v>15</v>
      </c>
      <c r="D1289" t="str">
        <f t="shared" si="41"/>
        <v>Low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 cm="1">
        <f t="array" ref="O1289">$U$2*_xlfn.IFS(C1289="data_analyst",$V$5,C1289="data_engineer",$V$6,C1289="data_scientist",$V$7)*_xlfn.IFS(E1289=0,$V$12,E1289=1,$V$11)*_xlfn.IFS(F1289=0,$V$17,F1289=1,$V$16)*_xlfn.IFS(G1289=0,$V$22,G1289=1,$V$21)*_xlfn.IFS(H1289=0,$V$27,H1289=1,$V$26)*_xlfn.IFS(I1289=0,$V$32,I1289=1,$V$31)*_xlfn.IFS(J1289=0,$V$37,J1289=1,$V$36)*_xlfn.IFS(K1289=0,$V$42,K1289=1,$V$41)*_xlfn.IFS(L1289=0,$V$47,L1289=1,$V$46)*_xlfn.IFS(M1289=0,$V$52,M1289=1,$V$51)*_xlfn.IFS(N1289=0,$V$57,N1289=1,$V$56)</f>
        <v>7.102061614431476E-4</v>
      </c>
      <c r="P1289" cm="1">
        <f t="array" ref="P1289">$V$2*_xlfn.IFS(C1289="data_analyst",$X$5,C1289="data_engineer",$X$6,C1289="data_scientist",$X$7)*_xlfn.IFS(E1289=0,$X$12,E1289=1,$X$11)*_xlfn.IFS(F1289=0,$X$17,F1289=1,$X$16)*_xlfn.IFS(G1289=0,$X$22,G1289=1,$X$21)*_xlfn.IFS(H1289=0,$X$27,H1289=1,$X$26)*_xlfn.IFS(I1289=0,$X$32,I1289=1,$X$31)*_xlfn.IFS(J1289=0,$X$37,J1289=1,$X$36)*_xlfn.IFS(K1289=0,$X$42,K1289=1,$X$41)*_xlfn.IFS(L1289=0,$X$47,L1289=1,$X$46)*_xlfn.IFS(M1289=0,$X$52,M1289=1,$X$51)*_xlfn.IFS(N1289=0,$X$57,N1289=1,$X$56)</f>
        <v>1.3368878778435589E-6</v>
      </c>
      <c r="Q1289" cm="1">
        <f t="array" ref="Q1289">$W$2*_xlfn.IFS(C1289="data_analyst",$Z$5,C1289="data_engineer",$Z$6,C1289="data_scientist",$Z$7)*_xlfn.IFS(E1289=0,$Z$12,E1289=1,$Z$11)*_xlfn.IFS(F1289=0,$Z$17,F1289=1,$Z$16)*_xlfn.IFS(G1289=0,$Z$22,G1289=1,$Z$21)*_xlfn.IFS(H1289=0,$Z$27,H1289=1,$Z$26)*_xlfn.IFS(I1289=0,$Z$32,I1289=1,$Z$31)*_xlfn.IFS(J1289=0,$Z$37,J1289=1,$Z$36)*_xlfn.IFS(K1289=0,$Z$42,K1289=1,$Z$41)*_xlfn.IFS(L1289=0,$Z$47,L1289=1,$Z$46)*_xlfn.IFS(M1289=0,$Z$52,M1289=1,$Z$51)*_xlfn.IFS(N1289=0,$Z$57,N1289=1,$Z$56)</f>
        <v>2.8758467969461208E-5</v>
      </c>
      <c r="R1289" t="str" cm="1">
        <f t="array" ref="R1289">_xlfn.IFS(AND(O1289&gt;P1289,O1289&gt;Q1289),"Low",AND(P1289&gt;O1289,P1289&gt;Q1289),"Medium",AND(Q1289&gt;O1289,Q1289&gt;P1289),"High")</f>
        <v>Low</v>
      </c>
      <c r="S1289" t="str">
        <f t="shared" si="42"/>
        <v>T</v>
      </c>
    </row>
    <row r="1290" spans="1:19" x14ac:dyDescent="0.3">
      <c r="A1290" t="s">
        <v>17</v>
      </c>
      <c r="B1290">
        <v>1</v>
      </c>
      <c r="C1290" t="s">
        <v>15</v>
      </c>
      <c r="D1290" t="str">
        <f t="shared" si="41"/>
        <v>Low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1</v>
      </c>
      <c r="O1290" cm="1">
        <f t="array" ref="O1290">$U$2*_xlfn.IFS(C1290="data_analyst",$V$5,C1290="data_engineer",$V$6,C1290="data_scientist",$V$7)*_xlfn.IFS(E1290=0,$V$12,E1290=1,$V$11)*_xlfn.IFS(F1290=0,$V$17,F1290=1,$V$16)*_xlfn.IFS(G1290=0,$V$22,G1290=1,$V$21)*_xlfn.IFS(H1290=0,$V$27,H1290=1,$V$26)*_xlfn.IFS(I1290=0,$V$32,I1290=1,$V$31)*_xlfn.IFS(J1290=0,$V$37,J1290=1,$V$36)*_xlfn.IFS(K1290=0,$V$42,K1290=1,$V$41)*_xlfn.IFS(L1290=0,$V$47,L1290=1,$V$46)*_xlfn.IFS(M1290=0,$V$52,M1290=1,$V$51)*_xlfn.IFS(N1290=0,$V$57,N1290=1,$V$56)</f>
        <v>1.1297208642539356E-3</v>
      </c>
      <c r="P1290" cm="1">
        <f t="array" ref="P1290">$V$2*_xlfn.IFS(C1290="data_analyst",$X$5,C1290="data_engineer",$X$6,C1290="data_scientist",$X$7)*_xlfn.IFS(E1290=0,$X$12,E1290=1,$X$11)*_xlfn.IFS(F1290=0,$X$17,F1290=1,$X$16)*_xlfn.IFS(G1290=0,$X$22,G1290=1,$X$21)*_xlfn.IFS(H1290=0,$X$27,H1290=1,$X$26)*_xlfn.IFS(I1290=0,$X$32,I1290=1,$X$31)*_xlfn.IFS(J1290=0,$X$37,J1290=1,$X$36)*_xlfn.IFS(K1290=0,$X$42,K1290=1,$X$41)*_xlfn.IFS(L1290=0,$X$47,L1290=1,$X$46)*_xlfn.IFS(M1290=0,$X$52,M1290=1,$X$51)*_xlfn.IFS(N1290=0,$X$57,N1290=1,$X$56)</f>
        <v>8.2480459348055032E-5</v>
      </c>
      <c r="Q1290" cm="1">
        <f t="array" ref="Q1290">$W$2*_xlfn.IFS(C1290="data_analyst",$Z$5,C1290="data_engineer",$Z$6,C1290="data_scientist",$Z$7)*_xlfn.IFS(E1290=0,$Z$12,E1290=1,$Z$11)*_xlfn.IFS(F1290=0,$Z$17,F1290=1,$Z$16)*_xlfn.IFS(G1290=0,$Z$22,G1290=1,$Z$21)*_xlfn.IFS(H1290=0,$Z$27,H1290=1,$Z$26)*_xlfn.IFS(I1290=0,$Z$32,I1290=1,$Z$31)*_xlfn.IFS(J1290=0,$Z$37,J1290=1,$Z$36)*_xlfn.IFS(K1290=0,$Z$42,K1290=1,$Z$41)*_xlfn.IFS(L1290=0,$Z$47,L1290=1,$Z$46)*_xlfn.IFS(M1290=0,$Z$52,M1290=1,$Z$51)*_xlfn.IFS(N1290=0,$Z$57,N1290=1,$Z$56)</f>
        <v>4.1168864893097179E-4</v>
      </c>
      <c r="R1290" t="str" cm="1">
        <f t="array" ref="R1290">_xlfn.IFS(AND(O1290&gt;P1290,O1290&gt;Q1290),"Low",AND(P1290&gt;O1290,P1290&gt;Q1290),"Medium",AND(Q1290&gt;O1290,Q1290&gt;P1290),"High")</f>
        <v>Low</v>
      </c>
      <c r="S1290" t="str">
        <f t="shared" si="42"/>
        <v>T</v>
      </c>
    </row>
    <row r="1291" spans="1:19" x14ac:dyDescent="0.3">
      <c r="A1291" t="s">
        <v>17</v>
      </c>
      <c r="B1291">
        <v>1</v>
      </c>
      <c r="C1291" t="s">
        <v>15</v>
      </c>
      <c r="D1291" t="str">
        <f t="shared" si="41"/>
        <v>Low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 cm="1">
        <f t="array" ref="O1291">$U$2*_xlfn.IFS(C1291="data_analyst",$V$5,C1291="data_engineer",$V$6,C1291="data_scientist",$V$7)*_xlfn.IFS(E1291=0,$V$12,E1291=1,$V$11)*_xlfn.IFS(F1291=0,$V$17,F1291=1,$V$16)*_xlfn.IFS(G1291=0,$V$22,G1291=1,$V$21)*_xlfn.IFS(H1291=0,$V$27,H1291=1,$V$26)*_xlfn.IFS(I1291=0,$V$32,I1291=1,$V$31)*_xlfn.IFS(J1291=0,$V$37,J1291=1,$V$36)*_xlfn.IFS(K1291=0,$V$42,K1291=1,$V$41)*_xlfn.IFS(L1291=0,$V$47,L1291=1,$V$46)*_xlfn.IFS(M1291=0,$V$52,M1291=1,$V$51)*_xlfn.IFS(N1291=0,$V$57,N1291=1,$V$56)</f>
        <v>1.8002646761135725E-2</v>
      </c>
      <c r="P1291" cm="1">
        <f t="array" ref="P1291">$V$2*_xlfn.IFS(C1291="data_analyst",$X$5,C1291="data_engineer",$X$6,C1291="data_scientist",$X$7)*_xlfn.IFS(E1291=0,$X$12,E1291=1,$X$11)*_xlfn.IFS(F1291=0,$X$17,F1291=1,$X$16)*_xlfn.IFS(G1291=0,$X$22,G1291=1,$X$21)*_xlfn.IFS(H1291=0,$X$27,H1291=1,$X$26)*_xlfn.IFS(I1291=0,$X$32,I1291=1,$X$31)*_xlfn.IFS(J1291=0,$X$37,J1291=1,$X$36)*_xlfn.IFS(K1291=0,$X$42,K1291=1,$X$41)*_xlfn.IFS(L1291=0,$X$47,L1291=1,$X$46)*_xlfn.IFS(M1291=0,$X$52,M1291=1,$X$51)*_xlfn.IFS(N1291=0,$X$57,N1291=1,$X$56)</f>
        <v>1.1404719368761322E-4</v>
      </c>
      <c r="Q1291" cm="1">
        <f t="array" ref="Q1291">$W$2*_xlfn.IFS(C1291="data_analyst",$Z$5,C1291="data_engineer",$Z$6,C1291="data_scientist",$Z$7)*_xlfn.IFS(E1291=0,$Z$12,E1291=1,$Z$11)*_xlfn.IFS(F1291=0,$Z$17,F1291=1,$Z$16)*_xlfn.IFS(G1291=0,$Z$22,G1291=1,$Z$21)*_xlfn.IFS(H1291=0,$Z$27,H1291=1,$Z$26)*_xlfn.IFS(I1291=0,$Z$32,I1291=1,$Z$31)*_xlfn.IFS(J1291=0,$Z$37,J1291=1,$Z$36)*_xlfn.IFS(K1291=0,$Z$42,K1291=1,$Z$41)*_xlfn.IFS(L1291=0,$Z$47,L1291=1,$Z$46)*_xlfn.IFS(M1291=0,$Z$52,M1291=1,$Z$51)*_xlfn.IFS(N1291=0,$Z$57,N1291=1,$Z$56)</f>
        <v>1.0309290867700006E-3</v>
      </c>
      <c r="R1291" t="str" cm="1">
        <f t="array" ref="R1291">_xlfn.IFS(AND(O1291&gt;P1291,O1291&gt;Q1291),"Low",AND(P1291&gt;O1291,P1291&gt;Q1291),"Medium",AND(Q1291&gt;O1291,Q1291&gt;P1291),"High")</f>
        <v>Low</v>
      </c>
      <c r="S1291" t="str">
        <f t="shared" si="42"/>
        <v>T</v>
      </c>
    </row>
    <row r="1292" spans="1:19" x14ac:dyDescent="0.3">
      <c r="A1292" t="s">
        <v>17</v>
      </c>
      <c r="B1292">
        <v>1</v>
      </c>
      <c r="C1292" t="s">
        <v>15</v>
      </c>
      <c r="D1292" t="str">
        <f t="shared" si="41"/>
        <v>Low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1</v>
      </c>
      <c r="O1292" cm="1">
        <f t="array" ref="O1292">$U$2*_xlfn.IFS(C1292="data_analyst",$V$5,C1292="data_engineer",$V$6,C1292="data_scientist",$V$7)*_xlfn.IFS(E1292=0,$V$12,E1292=1,$V$11)*_xlfn.IFS(F1292=0,$V$17,F1292=1,$V$16)*_xlfn.IFS(G1292=0,$V$22,G1292=1,$V$21)*_xlfn.IFS(H1292=0,$V$27,H1292=1,$V$26)*_xlfn.IFS(I1292=0,$V$32,I1292=1,$V$31)*_xlfn.IFS(J1292=0,$V$37,J1292=1,$V$36)*_xlfn.IFS(K1292=0,$V$42,K1292=1,$V$41)*_xlfn.IFS(L1292=0,$V$47,L1292=1,$V$46)*_xlfn.IFS(M1292=0,$V$52,M1292=1,$V$51)*_xlfn.IFS(N1292=0,$V$57,N1292=1,$V$56)</f>
        <v>8.0538920544847136E-3</v>
      </c>
      <c r="P1292" cm="1">
        <f t="array" ref="P1292">$V$2*_xlfn.IFS(C1292="data_analyst",$X$5,C1292="data_engineer",$X$6,C1292="data_scientist",$X$7)*_xlfn.IFS(E1292=0,$X$12,E1292=1,$X$11)*_xlfn.IFS(F1292=0,$X$17,F1292=1,$X$16)*_xlfn.IFS(G1292=0,$X$22,G1292=1,$X$21)*_xlfn.IFS(H1292=0,$X$27,H1292=1,$X$26)*_xlfn.IFS(I1292=0,$X$32,I1292=1,$X$31)*_xlfn.IFS(J1292=0,$X$37,J1292=1,$X$36)*_xlfn.IFS(K1292=0,$X$42,K1292=1,$X$41)*_xlfn.IFS(L1292=0,$X$47,L1292=1,$X$46)*_xlfn.IFS(M1292=0,$X$52,M1292=1,$X$51)*_xlfn.IFS(N1292=0,$X$57,N1292=1,$X$56)</f>
        <v>3.2026103349562342E-5</v>
      </c>
      <c r="Q1292" cm="1">
        <f t="array" ref="Q1292">$W$2*_xlfn.IFS(C1292="data_analyst",$Z$5,C1292="data_engineer",$Z$6,C1292="data_scientist",$Z$7)*_xlfn.IFS(E1292=0,$Z$12,E1292=1,$Z$11)*_xlfn.IFS(F1292=0,$Z$17,F1292=1,$Z$16)*_xlfn.IFS(G1292=0,$Z$22,G1292=1,$Z$21)*_xlfn.IFS(H1292=0,$Z$27,H1292=1,$Z$26)*_xlfn.IFS(I1292=0,$Z$32,I1292=1,$Z$31)*_xlfn.IFS(J1292=0,$Z$37,J1292=1,$Z$36)*_xlfn.IFS(K1292=0,$Z$42,K1292=1,$Z$41)*_xlfn.IFS(L1292=0,$Z$47,L1292=1,$Z$46)*_xlfn.IFS(M1292=0,$Z$52,M1292=1,$Z$51)*_xlfn.IFS(N1292=0,$Z$57,N1292=1,$Z$56)</f>
        <v>3.0681362709042702E-4</v>
      </c>
      <c r="R1292" t="str" cm="1">
        <f t="array" ref="R1292">_xlfn.IFS(AND(O1292&gt;P1292,O1292&gt;Q1292),"Low",AND(P1292&gt;O1292,P1292&gt;Q1292),"Medium",AND(Q1292&gt;O1292,Q1292&gt;P1292),"High")</f>
        <v>Low</v>
      </c>
      <c r="S1292" t="str">
        <f t="shared" si="42"/>
        <v>T</v>
      </c>
    </row>
    <row r="1293" spans="1:19" x14ac:dyDescent="0.3">
      <c r="A1293" t="s">
        <v>17</v>
      </c>
      <c r="B1293">
        <v>1</v>
      </c>
      <c r="C1293" t="s">
        <v>15</v>
      </c>
      <c r="D1293" t="str">
        <f t="shared" si="41"/>
        <v>Low</v>
      </c>
      <c r="E1293">
        <v>0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 cm="1">
        <f t="array" ref="O1293">$U$2*_xlfn.IFS(C1293="data_analyst",$V$5,C1293="data_engineer",$V$6,C1293="data_scientist",$V$7)*_xlfn.IFS(E1293=0,$V$12,E1293=1,$V$11)*_xlfn.IFS(F1293=0,$V$17,F1293=1,$V$16)*_xlfn.IFS(G1293=0,$V$22,G1293=1,$V$21)*_xlfn.IFS(H1293=0,$V$27,H1293=1,$V$26)*_xlfn.IFS(I1293=0,$V$32,I1293=1,$V$31)*_xlfn.IFS(J1293=0,$V$37,J1293=1,$V$36)*_xlfn.IFS(K1293=0,$V$42,K1293=1,$V$41)*_xlfn.IFS(L1293=0,$V$47,L1293=1,$V$46)*_xlfn.IFS(M1293=0,$V$52,M1293=1,$V$51)*_xlfn.IFS(N1293=0,$V$57,N1293=1,$V$56)</f>
        <v>2.3455829444072339E-2</v>
      </c>
      <c r="P1293" cm="1">
        <f t="array" ref="P1293">$V$2*_xlfn.IFS(C1293="data_analyst",$X$5,C1293="data_engineer",$X$6,C1293="data_scientist",$X$7)*_xlfn.IFS(E1293=0,$X$12,E1293=1,$X$11)*_xlfn.IFS(F1293=0,$X$17,F1293=1,$X$16)*_xlfn.IFS(G1293=0,$X$22,G1293=1,$X$21)*_xlfn.IFS(H1293=0,$X$27,H1293=1,$X$26)*_xlfn.IFS(I1293=0,$X$32,I1293=1,$X$31)*_xlfn.IFS(J1293=0,$X$37,J1293=1,$X$36)*_xlfn.IFS(K1293=0,$X$42,K1293=1,$X$41)*_xlfn.IFS(L1293=0,$X$47,L1293=1,$X$46)*_xlfn.IFS(M1293=0,$X$52,M1293=1,$X$51)*_xlfn.IFS(N1293=0,$X$57,N1293=1,$X$56)</f>
        <v>1.3229474467763136E-4</v>
      </c>
      <c r="Q1293" cm="1">
        <f t="array" ref="Q1293">$W$2*_xlfn.IFS(C1293="data_analyst",$Z$5,C1293="data_engineer",$Z$6,C1293="data_scientist",$Z$7)*_xlfn.IFS(E1293=0,$Z$12,E1293=1,$Z$11)*_xlfn.IFS(F1293=0,$Z$17,F1293=1,$Z$16)*_xlfn.IFS(G1293=0,$Z$22,G1293=1,$Z$21)*_xlfn.IFS(H1293=0,$Z$27,H1293=1,$Z$26)*_xlfn.IFS(I1293=0,$Z$32,I1293=1,$Z$31)*_xlfn.IFS(J1293=0,$Z$37,J1293=1,$Z$36)*_xlfn.IFS(K1293=0,$Z$42,K1293=1,$Z$41)*_xlfn.IFS(L1293=0,$Z$47,L1293=1,$Z$46)*_xlfn.IFS(M1293=0,$Z$52,M1293=1,$Z$51)*_xlfn.IFS(N1293=0,$Z$57,N1293=1,$Z$56)</f>
        <v>1.0934096374833335E-3</v>
      </c>
      <c r="R1293" t="str" cm="1">
        <f t="array" ref="R1293">_xlfn.IFS(AND(O1293&gt;P1293,O1293&gt;Q1293),"Low",AND(P1293&gt;O1293,P1293&gt;Q1293),"Medium",AND(Q1293&gt;O1293,Q1293&gt;P1293),"High")</f>
        <v>Low</v>
      </c>
      <c r="S1293" t="str">
        <f t="shared" si="42"/>
        <v>T</v>
      </c>
    </row>
    <row r="1294" spans="1:19" x14ac:dyDescent="0.3">
      <c r="A1294" t="s">
        <v>17</v>
      </c>
      <c r="B1294">
        <v>3</v>
      </c>
      <c r="C1294" t="s">
        <v>15</v>
      </c>
      <c r="D1294" t="str">
        <f t="shared" si="41"/>
        <v>Low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 cm="1">
        <f t="array" ref="O1294">$U$2*_xlfn.IFS(C1294="data_analyst",$V$5,C1294="data_engineer",$V$6,C1294="data_scientist",$V$7)*_xlfn.IFS(E1294=0,$V$12,E1294=1,$V$11)*_xlfn.IFS(F1294=0,$V$17,F1294=1,$V$16)*_xlfn.IFS(G1294=0,$V$22,G1294=1,$V$21)*_xlfn.IFS(H1294=0,$V$27,H1294=1,$V$26)*_xlfn.IFS(I1294=0,$V$32,I1294=1,$V$31)*_xlfn.IFS(J1294=0,$V$37,J1294=1,$V$36)*_xlfn.IFS(K1294=0,$V$42,K1294=1,$V$41)*_xlfn.IFS(L1294=0,$V$47,L1294=1,$V$46)*_xlfn.IFS(M1294=0,$V$52,M1294=1,$V$51)*_xlfn.IFS(N1294=0,$V$57,N1294=1,$V$56)</f>
        <v>2.3455829444072339E-2</v>
      </c>
      <c r="P1294" cm="1">
        <f t="array" ref="P1294">$V$2*_xlfn.IFS(C1294="data_analyst",$X$5,C1294="data_engineer",$X$6,C1294="data_scientist",$X$7)*_xlfn.IFS(E1294=0,$X$12,E1294=1,$X$11)*_xlfn.IFS(F1294=0,$X$17,F1294=1,$X$16)*_xlfn.IFS(G1294=0,$X$22,G1294=1,$X$21)*_xlfn.IFS(H1294=0,$X$27,H1294=1,$X$26)*_xlfn.IFS(I1294=0,$X$32,I1294=1,$X$31)*_xlfn.IFS(J1294=0,$X$37,J1294=1,$X$36)*_xlfn.IFS(K1294=0,$X$42,K1294=1,$X$41)*_xlfn.IFS(L1294=0,$X$47,L1294=1,$X$46)*_xlfn.IFS(M1294=0,$X$52,M1294=1,$X$51)*_xlfn.IFS(N1294=0,$X$57,N1294=1,$X$56)</f>
        <v>1.3229474467763136E-4</v>
      </c>
      <c r="Q1294" cm="1">
        <f t="array" ref="Q1294">$W$2*_xlfn.IFS(C1294="data_analyst",$Z$5,C1294="data_engineer",$Z$6,C1294="data_scientist",$Z$7)*_xlfn.IFS(E1294=0,$Z$12,E1294=1,$Z$11)*_xlfn.IFS(F1294=0,$Z$17,F1294=1,$Z$16)*_xlfn.IFS(G1294=0,$Z$22,G1294=1,$Z$21)*_xlfn.IFS(H1294=0,$Z$27,H1294=1,$Z$26)*_xlfn.IFS(I1294=0,$Z$32,I1294=1,$Z$31)*_xlfn.IFS(J1294=0,$Z$37,J1294=1,$Z$36)*_xlfn.IFS(K1294=0,$Z$42,K1294=1,$Z$41)*_xlfn.IFS(L1294=0,$Z$47,L1294=1,$Z$46)*_xlfn.IFS(M1294=0,$Z$52,M1294=1,$Z$51)*_xlfn.IFS(N1294=0,$Z$57,N1294=1,$Z$56)</f>
        <v>1.0934096374833335E-3</v>
      </c>
      <c r="R1294" t="str" cm="1">
        <f t="array" ref="R1294">_xlfn.IFS(AND(O1294&gt;P1294,O1294&gt;Q1294),"Low",AND(P1294&gt;O1294,P1294&gt;Q1294),"Medium",AND(Q1294&gt;O1294,Q1294&gt;P1294),"High")</f>
        <v>Low</v>
      </c>
      <c r="S1294" t="str">
        <f t="shared" si="42"/>
        <v>T</v>
      </c>
    </row>
    <row r="1295" spans="1:19" x14ac:dyDescent="0.3">
      <c r="A1295" t="s">
        <v>17</v>
      </c>
      <c r="B1295">
        <v>0</v>
      </c>
      <c r="C1295" t="s">
        <v>15</v>
      </c>
      <c r="D1295" t="str">
        <f t="shared" si="41"/>
        <v>Low</v>
      </c>
      <c r="E1295">
        <v>1</v>
      </c>
      <c r="F1295">
        <v>1</v>
      </c>
      <c r="G1295">
        <v>0</v>
      </c>
      <c r="H1295">
        <v>1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1</v>
      </c>
      <c r="O1295" cm="1">
        <f t="array" ref="O1295">$U$2*_xlfn.IFS(C1295="data_analyst",$V$5,C1295="data_engineer",$V$6,C1295="data_scientist",$V$7)*_xlfn.IFS(E1295=0,$V$12,E1295=1,$V$11)*_xlfn.IFS(F1295=0,$V$17,F1295=1,$V$16)*_xlfn.IFS(G1295=0,$V$22,G1295=1,$V$21)*_xlfn.IFS(H1295=0,$V$27,H1295=1,$V$26)*_xlfn.IFS(I1295=0,$V$32,I1295=1,$V$31)*_xlfn.IFS(J1295=0,$V$37,J1295=1,$V$36)*_xlfn.IFS(K1295=0,$V$42,K1295=1,$V$41)*_xlfn.IFS(L1295=0,$V$47,L1295=1,$V$46)*_xlfn.IFS(M1295=0,$V$52,M1295=1,$V$51)*_xlfn.IFS(N1295=0,$V$57,N1295=1,$V$56)</f>
        <v>1.3529660721793594E-3</v>
      </c>
      <c r="P1295" cm="1">
        <f t="array" ref="P1295">$V$2*_xlfn.IFS(C1295="data_analyst",$X$5,C1295="data_engineer",$X$6,C1295="data_scientist",$X$7)*_xlfn.IFS(E1295=0,$X$12,E1295=1,$X$11)*_xlfn.IFS(F1295=0,$X$17,F1295=1,$X$16)*_xlfn.IFS(G1295=0,$X$22,G1295=1,$X$21)*_xlfn.IFS(H1295=0,$X$27,H1295=1,$X$26)*_xlfn.IFS(I1295=0,$X$32,I1295=1,$X$31)*_xlfn.IFS(J1295=0,$X$37,J1295=1,$X$36)*_xlfn.IFS(K1295=0,$X$42,K1295=1,$X$41)*_xlfn.IFS(L1295=0,$X$47,L1295=1,$X$46)*_xlfn.IFS(M1295=0,$X$52,M1295=1,$X$51)*_xlfn.IFS(N1295=0,$X$57,N1295=1,$X$56)</f>
        <v>7.3062549825575368E-5</v>
      </c>
      <c r="Q1295" cm="1">
        <f t="array" ref="Q1295">$W$2*_xlfn.IFS(C1295="data_analyst",$Z$5,C1295="data_engineer",$Z$6,C1295="data_scientist",$Z$7)*_xlfn.IFS(E1295=0,$Z$12,E1295=1,$Z$11)*_xlfn.IFS(F1295=0,$Z$17,F1295=1,$Z$16)*_xlfn.IFS(G1295=0,$Z$22,G1295=1,$Z$21)*_xlfn.IFS(H1295=0,$Z$27,H1295=1,$Z$26)*_xlfn.IFS(I1295=0,$Z$32,I1295=1,$Z$31)*_xlfn.IFS(J1295=0,$Z$37,J1295=1,$Z$36)*_xlfn.IFS(K1295=0,$Z$42,K1295=1,$Z$41)*_xlfn.IFS(L1295=0,$Z$47,L1295=1,$Z$46)*_xlfn.IFS(M1295=0,$Z$52,M1295=1,$Z$51)*_xlfn.IFS(N1295=0,$Z$57,N1295=1,$Z$56)</f>
        <v>2.1952207881390927E-4</v>
      </c>
      <c r="R1295" t="str" cm="1">
        <f t="array" ref="R1295">_xlfn.IFS(AND(O1295&gt;P1295,O1295&gt;Q1295),"Low",AND(P1295&gt;O1295,P1295&gt;Q1295),"Medium",AND(Q1295&gt;O1295,Q1295&gt;P1295),"High")</f>
        <v>Low</v>
      </c>
      <c r="S1295" t="str">
        <f t="shared" si="42"/>
        <v>T</v>
      </c>
    </row>
    <row r="1296" spans="1:19" x14ac:dyDescent="0.3">
      <c r="A1296" t="s">
        <v>17</v>
      </c>
      <c r="B1296">
        <v>3</v>
      </c>
      <c r="C1296" t="s">
        <v>15</v>
      </c>
      <c r="D1296" t="str">
        <f t="shared" si="41"/>
        <v>Low</v>
      </c>
      <c r="E1296">
        <v>0</v>
      </c>
      <c r="F1296">
        <v>1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 cm="1">
        <f t="array" ref="O1296">$U$2*_xlfn.IFS(C1296="data_analyst",$V$5,C1296="data_engineer",$V$6,C1296="data_scientist",$V$7)*_xlfn.IFS(E1296=0,$V$12,E1296=1,$V$11)*_xlfn.IFS(F1296=0,$V$17,F1296=1,$V$16)*_xlfn.IFS(G1296=0,$V$22,G1296=1,$V$21)*_xlfn.IFS(H1296=0,$V$27,H1296=1,$V$26)*_xlfn.IFS(I1296=0,$V$32,I1296=1,$V$31)*_xlfn.IFS(J1296=0,$V$37,J1296=1,$V$36)*_xlfn.IFS(K1296=0,$V$42,K1296=1,$V$41)*_xlfn.IFS(L1296=0,$V$47,L1296=1,$V$46)*_xlfn.IFS(M1296=0,$V$52,M1296=1,$V$51)*_xlfn.IFS(N1296=0,$V$57,N1296=1,$V$56)</f>
        <v>1.6096682948315419E-3</v>
      </c>
      <c r="P1296" cm="1">
        <f t="array" ref="P1296">$V$2*_xlfn.IFS(C1296="data_analyst",$X$5,C1296="data_engineer",$X$6,C1296="data_scientist",$X$7)*_xlfn.IFS(E1296=0,$X$12,E1296=1,$X$11)*_xlfn.IFS(F1296=0,$X$17,F1296=1,$X$16)*_xlfn.IFS(G1296=0,$X$22,G1296=1,$X$21)*_xlfn.IFS(H1296=0,$X$27,H1296=1,$X$26)*_xlfn.IFS(I1296=0,$X$32,I1296=1,$X$31)*_xlfn.IFS(J1296=0,$X$37,J1296=1,$X$36)*_xlfn.IFS(K1296=0,$X$42,K1296=1,$X$41)*_xlfn.IFS(L1296=0,$X$47,L1296=1,$X$46)*_xlfn.IFS(M1296=0,$X$52,M1296=1,$X$51)*_xlfn.IFS(N1296=0,$X$57,N1296=1,$X$56)</f>
        <v>1.8729919054049953E-6</v>
      </c>
      <c r="Q1296" cm="1">
        <f t="array" ref="Q1296">$W$2*_xlfn.IFS(C1296="data_analyst",$Z$5,C1296="data_engineer",$Z$6,C1296="data_scientist",$Z$7)*_xlfn.IFS(E1296=0,$Z$12,E1296=1,$Z$11)*_xlfn.IFS(F1296=0,$Z$17,F1296=1,$Z$16)*_xlfn.IFS(G1296=0,$Z$22,G1296=1,$Z$21)*_xlfn.IFS(H1296=0,$Z$27,H1296=1,$Z$26)*_xlfn.IFS(I1296=0,$Z$32,I1296=1,$Z$31)*_xlfn.IFS(J1296=0,$Z$37,J1296=1,$Z$36)*_xlfn.IFS(K1296=0,$Z$42,K1296=1,$Z$41)*_xlfn.IFS(L1296=0,$Z$47,L1296=1,$Z$46)*_xlfn.IFS(M1296=0,$Z$52,M1296=1,$Z$51)*_xlfn.IFS(N1296=0,$Z$57,N1296=1,$Z$56)</f>
        <v>4.7402444932476832E-5</v>
      </c>
      <c r="R1296" t="str" cm="1">
        <f t="array" ref="R1296">_xlfn.IFS(AND(O1296&gt;P1296,O1296&gt;Q1296),"Low",AND(P1296&gt;O1296,P1296&gt;Q1296),"Medium",AND(Q1296&gt;O1296,Q1296&gt;P1296),"High")</f>
        <v>Low</v>
      </c>
      <c r="S1296" t="str">
        <f t="shared" si="42"/>
        <v>T</v>
      </c>
    </row>
    <row r="1297" spans="1:19" x14ac:dyDescent="0.3">
      <c r="A1297" t="s">
        <v>17</v>
      </c>
      <c r="B1297">
        <v>1</v>
      </c>
      <c r="C1297" t="s">
        <v>15</v>
      </c>
      <c r="D1297" t="str">
        <f t="shared" si="41"/>
        <v>Low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 cm="1">
        <f t="array" ref="O1297">$U$2*_xlfn.IFS(C1297="data_analyst",$V$5,C1297="data_engineer",$V$6,C1297="data_scientist",$V$7)*_xlfn.IFS(E1297=0,$V$12,E1297=1,$V$11)*_xlfn.IFS(F1297=0,$V$17,F1297=1,$V$16)*_xlfn.IFS(G1297=0,$V$22,G1297=1,$V$21)*_xlfn.IFS(H1297=0,$V$27,H1297=1,$V$26)*_xlfn.IFS(I1297=0,$V$32,I1297=1,$V$31)*_xlfn.IFS(J1297=0,$V$37,J1297=1,$V$36)*_xlfn.IFS(K1297=0,$V$42,K1297=1,$V$41)*_xlfn.IFS(L1297=0,$V$47,L1297=1,$V$46)*_xlfn.IFS(M1297=0,$V$52,M1297=1,$V$51)*_xlfn.IFS(N1297=0,$V$57,N1297=1,$V$56)</f>
        <v>2.3455829444072339E-2</v>
      </c>
      <c r="P1297" cm="1">
        <f t="array" ref="P1297">$V$2*_xlfn.IFS(C1297="data_analyst",$X$5,C1297="data_engineer",$X$6,C1297="data_scientist",$X$7)*_xlfn.IFS(E1297=0,$X$12,E1297=1,$X$11)*_xlfn.IFS(F1297=0,$X$17,F1297=1,$X$16)*_xlfn.IFS(G1297=0,$X$22,G1297=1,$X$21)*_xlfn.IFS(H1297=0,$X$27,H1297=1,$X$26)*_xlfn.IFS(I1297=0,$X$32,I1297=1,$X$31)*_xlfn.IFS(J1297=0,$X$37,J1297=1,$X$36)*_xlfn.IFS(K1297=0,$X$42,K1297=1,$X$41)*_xlfn.IFS(L1297=0,$X$47,L1297=1,$X$46)*_xlfn.IFS(M1297=0,$X$52,M1297=1,$X$51)*_xlfn.IFS(N1297=0,$X$57,N1297=1,$X$56)</f>
        <v>1.3229474467763136E-4</v>
      </c>
      <c r="Q1297" cm="1">
        <f t="array" ref="Q1297">$W$2*_xlfn.IFS(C1297="data_analyst",$Z$5,C1297="data_engineer",$Z$6,C1297="data_scientist",$Z$7)*_xlfn.IFS(E1297=0,$Z$12,E1297=1,$Z$11)*_xlfn.IFS(F1297=0,$Z$17,F1297=1,$Z$16)*_xlfn.IFS(G1297=0,$Z$22,G1297=1,$Z$21)*_xlfn.IFS(H1297=0,$Z$27,H1297=1,$Z$26)*_xlfn.IFS(I1297=0,$Z$32,I1297=1,$Z$31)*_xlfn.IFS(J1297=0,$Z$37,J1297=1,$Z$36)*_xlfn.IFS(K1297=0,$Z$42,K1297=1,$Z$41)*_xlfn.IFS(L1297=0,$Z$47,L1297=1,$Z$46)*_xlfn.IFS(M1297=0,$Z$52,M1297=1,$Z$51)*_xlfn.IFS(N1297=0,$Z$57,N1297=1,$Z$56)</f>
        <v>1.0934096374833335E-3</v>
      </c>
      <c r="R1297" t="str" cm="1">
        <f t="array" ref="R1297">_xlfn.IFS(AND(O1297&gt;P1297,O1297&gt;Q1297),"Low",AND(P1297&gt;O1297,P1297&gt;Q1297),"Medium",AND(Q1297&gt;O1297,Q1297&gt;P1297),"High")</f>
        <v>Low</v>
      </c>
      <c r="S1297" t="str">
        <f t="shared" si="42"/>
        <v>T</v>
      </c>
    </row>
    <row r="1298" spans="1:19" x14ac:dyDescent="0.3">
      <c r="A1298" t="s">
        <v>17</v>
      </c>
      <c r="B1298">
        <v>3</v>
      </c>
      <c r="C1298" t="s">
        <v>15</v>
      </c>
      <c r="D1298" t="str">
        <f t="shared" si="41"/>
        <v>Low</v>
      </c>
      <c r="E1298">
        <v>1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 cm="1">
        <f t="array" ref="O1298">$U$2*_xlfn.IFS(C1298="data_analyst",$V$5,C1298="data_engineer",$V$6,C1298="data_scientist",$V$7)*_xlfn.IFS(E1298=0,$V$12,E1298=1,$V$11)*_xlfn.IFS(F1298=0,$V$17,F1298=1,$V$16)*_xlfn.IFS(G1298=0,$V$22,G1298=1,$V$21)*_xlfn.IFS(H1298=0,$V$27,H1298=1,$V$26)*_xlfn.IFS(I1298=0,$V$32,I1298=1,$V$31)*_xlfn.IFS(J1298=0,$V$37,J1298=1,$V$36)*_xlfn.IFS(K1298=0,$V$42,K1298=1,$V$41)*_xlfn.IFS(L1298=0,$V$47,L1298=1,$V$46)*_xlfn.IFS(M1298=0,$V$52,M1298=1,$V$51)*_xlfn.IFS(N1298=0,$V$57,N1298=1,$V$56)</f>
        <v>1.1005435587260949E-2</v>
      </c>
      <c r="P1298" cm="1">
        <f t="array" ref="P1298">$V$2*_xlfn.IFS(C1298="data_analyst",$X$5,C1298="data_engineer",$X$6,C1298="data_scientist",$X$7)*_xlfn.IFS(E1298=0,$X$12,E1298=1,$X$11)*_xlfn.IFS(F1298=0,$X$17,F1298=1,$X$16)*_xlfn.IFS(G1298=0,$X$22,G1298=1,$X$21)*_xlfn.IFS(H1298=0,$X$27,H1298=1,$X$26)*_xlfn.IFS(I1298=0,$X$32,I1298=1,$X$31)*_xlfn.IFS(J1298=0,$X$37,J1298=1,$X$36)*_xlfn.IFS(K1298=0,$X$42,K1298=1,$X$41)*_xlfn.IFS(L1298=0,$X$47,L1298=1,$X$46)*_xlfn.IFS(M1298=0,$X$52,M1298=1,$X$51)*_xlfn.IFS(N1298=0,$X$57,N1298=1,$X$56)</f>
        <v>3.4500962440026306E-4</v>
      </c>
      <c r="Q1298" cm="1">
        <f t="array" ref="Q1298">$W$2*_xlfn.IFS(C1298="data_analyst",$Z$5,C1298="data_engineer",$Z$6,C1298="data_scientist",$Z$7)*_xlfn.IFS(E1298=0,$Z$12,E1298=1,$Z$11)*_xlfn.IFS(F1298=0,$Z$17,F1298=1,$Z$16)*_xlfn.IFS(G1298=0,$Z$22,G1298=1,$Z$21)*_xlfn.IFS(H1298=0,$Z$27,H1298=1,$Z$26)*_xlfn.IFS(I1298=0,$Z$32,I1298=1,$Z$31)*_xlfn.IFS(J1298=0,$Z$37,J1298=1,$Z$36)*_xlfn.IFS(K1298=0,$Z$42,K1298=1,$Z$41)*_xlfn.IFS(L1298=0,$Z$47,L1298=1,$Z$46)*_xlfn.IFS(M1298=0,$Z$52,M1298=1,$Z$51)*_xlfn.IFS(N1298=0,$Z$57,N1298=1,$Z$56)</f>
        <v>1.4528867785737446E-3</v>
      </c>
      <c r="R1298" t="str" cm="1">
        <f t="array" ref="R1298">_xlfn.IFS(AND(O1298&gt;P1298,O1298&gt;Q1298),"Low",AND(P1298&gt;O1298,P1298&gt;Q1298),"Medium",AND(Q1298&gt;O1298,Q1298&gt;P1298),"High")</f>
        <v>Low</v>
      </c>
      <c r="S1298" t="str">
        <f t="shared" si="42"/>
        <v>T</v>
      </c>
    </row>
    <row r="1299" spans="1:19" x14ac:dyDescent="0.3">
      <c r="A1299" t="s">
        <v>17</v>
      </c>
      <c r="B1299">
        <v>2</v>
      </c>
      <c r="C1299" t="s">
        <v>15</v>
      </c>
      <c r="D1299" t="str">
        <f t="shared" si="41"/>
        <v>Low</v>
      </c>
      <c r="E1299">
        <v>1</v>
      </c>
      <c r="F1299">
        <v>1</v>
      </c>
      <c r="G1299">
        <v>0</v>
      </c>
      <c r="H1299">
        <v>1</v>
      </c>
      <c r="I1299">
        <v>0</v>
      </c>
      <c r="J1299">
        <v>1</v>
      </c>
      <c r="K1299">
        <v>1</v>
      </c>
      <c r="L1299">
        <v>0</v>
      </c>
      <c r="M1299">
        <v>1</v>
      </c>
      <c r="N1299">
        <v>1</v>
      </c>
      <c r="O1299" cm="1">
        <f t="array" ref="O1299">$U$2*_xlfn.IFS(C1299="data_analyst",$V$5,C1299="data_engineer",$V$6,C1299="data_scientist",$V$7)*_xlfn.IFS(E1299=0,$V$12,E1299=1,$V$11)*_xlfn.IFS(F1299=0,$V$17,F1299=1,$V$16)*_xlfn.IFS(G1299=0,$V$22,G1299=1,$V$21)*_xlfn.IFS(H1299=0,$V$27,H1299=1,$V$26)*_xlfn.IFS(I1299=0,$V$32,I1299=1,$V$31)*_xlfn.IFS(J1299=0,$V$37,J1299=1,$V$36)*_xlfn.IFS(K1299=0,$V$42,K1299=1,$V$41)*_xlfn.IFS(L1299=0,$V$47,L1299=1,$V$46)*_xlfn.IFS(M1299=0,$V$52,M1299=1,$V$51)*_xlfn.IFS(N1299=0,$V$57,N1299=1,$V$56)</f>
        <v>2.2629151392144026E-5</v>
      </c>
      <c r="P1299" cm="1">
        <f t="array" ref="P1299">$V$2*_xlfn.IFS(C1299="data_analyst",$X$5,C1299="data_engineer",$X$6,C1299="data_scientist",$X$7)*_xlfn.IFS(E1299=0,$X$12,E1299=1,$X$11)*_xlfn.IFS(F1299=0,$X$17,F1299=1,$X$16)*_xlfn.IFS(G1299=0,$X$22,G1299=1,$X$21)*_xlfn.IFS(H1299=0,$X$27,H1299=1,$X$26)*_xlfn.IFS(I1299=0,$X$32,I1299=1,$X$31)*_xlfn.IFS(J1299=0,$X$37,J1299=1,$X$36)*_xlfn.IFS(K1299=0,$X$42,K1299=1,$X$41)*_xlfn.IFS(L1299=0,$X$47,L1299=1,$X$46)*_xlfn.IFS(M1299=0,$X$52,M1299=1,$X$51)*_xlfn.IFS(N1299=0,$X$57,N1299=1,$X$56)</f>
        <v>8.1850965698946933E-6</v>
      </c>
      <c r="Q1299" cm="1">
        <f t="array" ref="Q1299">$W$2*_xlfn.IFS(C1299="data_analyst",$Z$5,C1299="data_engineer",$Z$6,C1299="data_scientist",$Z$7)*_xlfn.IFS(E1299=0,$Z$12,E1299=1,$Z$11)*_xlfn.IFS(F1299=0,$Z$17,F1299=1,$Z$16)*_xlfn.IFS(G1299=0,$Z$22,G1299=1,$Z$21)*_xlfn.IFS(H1299=0,$Z$27,H1299=1,$Z$26)*_xlfn.IFS(I1299=0,$Z$32,I1299=1,$Z$31)*_xlfn.IFS(J1299=0,$Z$37,J1299=1,$Z$36)*_xlfn.IFS(K1299=0,$Z$42,K1299=1,$Z$41)*_xlfn.IFS(L1299=0,$Z$47,L1299=1,$Z$46)*_xlfn.IFS(M1299=0,$Z$52,M1299=1,$Z$51)*_xlfn.IFS(N1299=0,$Z$57,N1299=1,$Z$56)</f>
        <v>1.2496434692850682E-5</v>
      </c>
      <c r="R1299" t="str" cm="1">
        <f t="array" ref="R1299">_xlfn.IFS(AND(O1299&gt;P1299,O1299&gt;Q1299),"Low",AND(P1299&gt;O1299,P1299&gt;Q1299),"Medium",AND(Q1299&gt;O1299,Q1299&gt;P1299),"High")</f>
        <v>Low</v>
      </c>
      <c r="S1299" t="str">
        <f t="shared" si="42"/>
        <v>T</v>
      </c>
    </row>
    <row r="1300" spans="1:19" x14ac:dyDescent="0.3">
      <c r="A1300" t="s">
        <v>17</v>
      </c>
      <c r="B1300">
        <v>5</v>
      </c>
      <c r="C1300" t="s">
        <v>15</v>
      </c>
      <c r="D1300" t="str">
        <f t="shared" si="41"/>
        <v>Low</v>
      </c>
      <c r="E1300">
        <v>1</v>
      </c>
      <c r="F1300">
        <v>1</v>
      </c>
      <c r="G1300">
        <v>0</v>
      </c>
      <c r="H1300">
        <v>1</v>
      </c>
      <c r="I1300">
        <v>0</v>
      </c>
      <c r="J1300">
        <v>1</v>
      </c>
      <c r="K1300">
        <v>1</v>
      </c>
      <c r="L1300">
        <v>0</v>
      </c>
      <c r="M1300">
        <v>1</v>
      </c>
      <c r="N1300">
        <v>1</v>
      </c>
      <c r="O1300" cm="1">
        <f t="array" ref="O1300">$U$2*_xlfn.IFS(C1300="data_analyst",$V$5,C1300="data_engineer",$V$6,C1300="data_scientist",$V$7)*_xlfn.IFS(E1300=0,$V$12,E1300=1,$V$11)*_xlfn.IFS(F1300=0,$V$17,F1300=1,$V$16)*_xlfn.IFS(G1300=0,$V$22,G1300=1,$V$21)*_xlfn.IFS(H1300=0,$V$27,H1300=1,$V$26)*_xlfn.IFS(I1300=0,$V$32,I1300=1,$V$31)*_xlfn.IFS(J1300=0,$V$37,J1300=1,$V$36)*_xlfn.IFS(K1300=0,$V$42,K1300=1,$V$41)*_xlfn.IFS(L1300=0,$V$47,L1300=1,$V$46)*_xlfn.IFS(M1300=0,$V$52,M1300=1,$V$51)*_xlfn.IFS(N1300=0,$V$57,N1300=1,$V$56)</f>
        <v>2.2629151392144026E-5</v>
      </c>
      <c r="P1300" cm="1">
        <f t="array" ref="P1300">$V$2*_xlfn.IFS(C1300="data_analyst",$X$5,C1300="data_engineer",$X$6,C1300="data_scientist",$X$7)*_xlfn.IFS(E1300=0,$X$12,E1300=1,$X$11)*_xlfn.IFS(F1300=0,$X$17,F1300=1,$X$16)*_xlfn.IFS(G1300=0,$X$22,G1300=1,$X$21)*_xlfn.IFS(H1300=0,$X$27,H1300=1,$X$26)*_xlfn.IFS(I1300=0,$X$32,I1300=1,$X$31)*_xlfn.IFS(J1300=0,$X$37,J1300=1,$X$36)*_xlfn.IFS(K1300=0,$X$42,K1300=1,$X$41)*_xlfn.IFS(L1300=0,$X$47,L1300=1,$X$46)*_xlfn.IFS(M1300=0,$X$52,M1300=1,$X$51)*_xlfn.IFS(N1300=0,$X$57,N1300=1,$X$56)</f>
        <v>8.1850965698946933E-6</v>
      </c>
      <c r="Q1300" cm="1">
        <f t="array" ref="Q1300">$W$2*_xlfn.IFS(C1300="data_analyst",$Z$5,C1300="data_engineer",$Z$6,C1300="data_scientist",$Z$7)*_xlfn.IFS(E1300=0,$Z$12,E1300=1,$Z$11)*_xlfn.IFS(F1300=0,$Z$17,F1300=1,$Z$16)*_xlfn.IFS(G1300=0,$Z$22,G1300=1,$Z$21)*_xlfn.IFS(H1300=0,$Z$27,H1300=1,$Z$26)*_xlfn.IFS(I1300=0,$Z$32,I1300=1,$Z$31)*_xlfn.IFS(J1300=0,$Z$37,J1300=1,$Z$36)*_xlfn.IFS(K1300=0,$Z$42,K1300=1,$Z$41)*_xlfn.IFS(L1300=0,$Z$47,L1300=1,$Z$46)*_xlfn.IFS(M1300=0,$Z$52,M1300=1,$Z$51)*_xlfn.IFS(N1300=0,$Z$57,N1300=1,$Z$56)</f>
        <v>1.2496434692850682E-5</v>
      </c>
      <c r="R1300" t="str" cm="1">
        <f t="array" ref="R1300">_xlfn.IFS(AND(O1300&gt;P1300,O1300&gt;Q1300),"Low",AND(P1300&gt;O1300,P1300&gt;Q1300),"Medium",AND(Q1300&gt;O1300,Q1300&gt;P1300),"High")</f>
        <v>Low</v>
      </c>
      <c r="S1300" t="str">
        <f t="shared" si="42"/>
        <v>T</v>
      </c>
    </row>
    <row r="1301" spans="1:19" x14ac:dyDescent="0.3">
      <c r="A1301" t="s">
        <v>17</v>
      </c>
      <c r="B1301">
        <v>4</v>
      </c>
      <c r="C1301" t="s">
        <v>15</v>
      </c>
      <c r="D1301" t="str">
        <f t="shared" si="41"/>
        <v>Low</v>
      </c>
      <c r="E1301">
        <v>1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1</v>
      </c>
      <c r="O1301" cm="1">
        <f t="array" ref="O1301">$U$2*_xlfn.IFS(C1301="data_analyst",$V$5,C1301="data_engineer",$V$6,C1301="data_scientist",$V$7)*_xlfn.IFS(E1301=0,$V$12,E1301=1,$V$11)*_xlfn.IFS(F1301=0,$V$17,F1301=1,$V$16)*_xlfn.IFS(G1301=0,$V$22,G1301=1,$V$21)*_xlfn.IFS(H1301=0,$V$27,H1301=1,$V$26)*_xlfn.IFS(I1301=0,$V$32,I1301=1,$V$31)*_xlfn.IFS(J1301=0,$V$37,J1301=1,$V$36)*_xlfn.IFS(K1301=0,$V$42,K1301=1,$V$41)*_xlfn.IFS(L1301=0,$V$47,L1301=1,$V$46)*_xlfn.IFS(M1301=0,$V$52,M1301=1,$V$51)*_xlfn.IFS(N1301=0,$V$57,N1301=1,$V$56)</f>
        <v>9.3254781300155078E-4</v>
      </c>
      <c r="P1301" cm="1">
        <f t="array" ref="P1301">$V$2*_xlfn.IFS(C1301="data_analyst",$X$5,C1301="data_engineer",$X$6,C1301="data_scientist",$X$7)*_xlfn.IFS(E1301=0,$X$12,E1301=1,$X$11)*_xlfn.IFS(F1301=0,$X$17,F1301=1,$X$16)*_xlfn.IFS(G1301=0,$X$22,G1301=1,$X$21)*_xlfn.IFS(H1301=0,$X$27,H1301=1,$X$26)*_xlfn.IFS(I1301=0,$X$32,I1301=1,$X$31)*_xlfn.IFS(J1301=0,$X$37,J1301=1,$X$36)*_xlfn.IFS(K1301=0,$X$42,K1301=1,$X$41)*_xlfn.IFS(L1301=0,$X$47,L1301=1,$X$46)*_xlfn.IFS(M1301=0,$X$52,M1301=1,$X$51)*_xlfn.IFS(N1301=0,$X$57,N1301=1,$X$56)</f>
        <v>1.9283311236001452E-4</v>
      </c>
      <c r="Q1301" cm="1">
        <f t="array" ref="Q1301">$W$2*_xlfn.IFS(C1301="data_analyst",$Z$5,C1301="data_engineer",$Z$6,C1301="data_scientist",$Z$7)*_xlfn.IFS(E1301=0,$Z$12,E1301=1,$Z$11)*_xlfn.IFS(F1301=0,$Z$17,F1301=1,$Z$16)*_xlfn.IFS(G1301=0,$Z$22,G1301=1,$Z$21)*_xlfn.IFS(H1301=0,$Z$27,H1301=1,$Z$26)*_xlfn.IFS(I1301=0,$Z$32,I1301=1,$Z$31)*_xlfn.IFS(J1301=0,$Z$37,J1301=1,$Z$36)*_xlfn.IFS(K1301=0,$Z$42,K1301=1,$Z$41)*_xlfn.IFS(L1301=0,$Z$47,L1301=1,$Z$46)*_xlfn.IFS(M1301=0,$Z$52,M1301=1,$Z$51)*_xlfn.IFS(N1301=0,$Z$57,N1301=1,$Z$56)</f>
        <v>4.5806681800294086E-4</v>
      </c>
      <c r="R1301" t="str" cm="1">
        <f t="array" ref="R1301">_xlfn.IFS(AND(O1301&gt;P1301,O1301&gt;Q1301),"Low",AND(P1301&gt;O1301,P1301&gt;Q1301),"Medium",AND(Q1301&gt;O1301,Q1301&gt;P1301),"High")</f>
        <v>Low</v>
      </c>
      <c r="S1301" t="str">
        <f t="shared" si="42"/>
        <v>T</v>
      </c>
    </row>
    <row r="1302" spans="1:19" x14ac:dyDescent="0.3">
      <c r="A1302" t="s">
        <v>17</v>
      </c>
      <c r="B1302">
        <v>1</v>
      </c>
      <c r="C1302" t="s">
        <v>15</v>
      </c>
      <c r="D1302" t="str">
        <f t="shared" si="41"/>
        <v>Low</v>
      </c>
      <c r="E1302">
        <v>1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1</v>
      </c>
      <c r="O1302" cm="1">
        <f t="array" ref="O1302">$U$2*_xlfn.IFS(C1302="data_analyst",$V$5,C1302="data_engineer",$V$6,C1302="data_scientist",$V$7)*_xlfn.IFS(E1302=0,$V$12,E1302=1,$V$11)*_xlfn.IFS(F1302=0,$V$17,F1302=1,$V$16)*_xlfn.IFS(G1302=0,$V$22,G1302=1,$V$21)*_xlfn.IFS(H1302=0,$V$27,H1302=1,$V$26)*_xlfn.IFS(I1302=0,$V$32,I1302=1,$V$31)*_xlfn.IFS(J1302=0,$V$37,J1302=1,$V$36)*_xlfn.IFS(K1302=0,$V$42,K1302=1,$V$41)*_xlfn.IFS(L1302=0,$V$47,L1302=1,$V$46)*_xlfn.IFS(M1302=0,$V$52,M1302=1,$V$51)*_xlfn.IFS(N1302=0,$V$57,N1302=1,$V$56)</f>
        <v>2.1723246310480686E-3</v>
      </c>
      <c r="P1302" cm="1">
        <f t="array" ref="P1302">$V$2*_xlfn.IFS(C1302="data_analyst",$X$5,C1302="data_engineer",$X$6,C1302="data_scientist",$X$7)*_xlfn.IFS(E1302=0,$X$12,E1302=1,$X$11)*_xlfn.IFS(F1302=0,$X$17,F1302=1,$X$16)*_xlfn.IFS(G1302=0,$X$22,G1302=1,$X$21)*_xlfn.IFS(H1302=0,$X$27,H1302=1,$X$26)*_xlfn.IFS(I1302=0,$X$32,I1302=1,$X$31)*_xlfn.IFS(J1302=0,$X$37,J1302=1,$X$36)*_xlfn.IFS(K1302=0,$X$42,K1302=1,$X$41)*_xlfn.IFS(L1302=0,$X$47,L1302=1,$X$46)*_xlfn.IFS(M1302=0,$X$52,M1302=1,$X$51)*_xlfn.IFS(N1302=0,$X$57,N1302=1,$X$56)</f>
        <v>6.9152803724542504E-5</v>
      </c>
      <c r="Q1302" cm="1">
        <f t="array" ref="Q1302">$W$2*_xlfn.IFS(C1302="data_analyst",$Z$5,C1302="data_engineer",$Z$6,C1302="data_scientist",$Z$7)*_xlfn.IFS(E1302=0,$Z$12,E1302=1,$Z$11)*_xlfn.IFS(F1302=0,$Z$17,F1302=1,$Z$16)*_xlfn.IFS(G1302=0,$Z$22,G1302=1,$Z$21)*_xlfn.IFS(H1302=0,$Z$27,H1302=1,$Z$26)*_xlfn.IFS(I1302=0,$Z$32,I1302=1,$Z$31)*_xlfn.IFS(J1302=0,$Z$37,J1302=1,$Z$36)*_xlfn.IFS(K1302=0,$Z$42,K1302=1,$Z$41)*_xlfn.IFS(L1302=0,$Z$47,L1302=1,$Z$46)*_xlfn.IFS(M1302=0,$Z$52,M1302=1,$Z$51)*_xlfn.IFS(N1302=0,$Z$57,N1302=1,$Z$56)</f>
        <v>2.6232677946470389E-4</v>
      </c>
      <c r="R1302" t="str" cm="1">
        <f t="array" ref="R1302">_xlfn.IFS(AND(O1302&gt;P1302,O1302&gt;Q1302),"Low",AND(P1302&gt;O1302,P1302&gt;Q1302),"Medium",AND(Q1302&gt;O1302,Q1302&gt;P1302),"High")</f>
        <v>Low</v>
      </c>
      <c r="S1302" t="str">
        <f t="shared" si="42"/>
        <v>T</v>
      </c>
    </row>
    <row r="1303" spans="1:19" x14ac:dyDescent="0.3">
      <c r="A1303" t="s">
        <v>17</v>
      </c>
      <c r="B1303">
        <v>3</v>
      </c>
      <c r="C1303" t="s">
        <v>15</v>
      </c>
      <c r="D1303" t="str">
        <f t="shared" si="41"/>
        <v>Low</v>
      </c>
      <c r="E1303">
        <v>1</v>
      </c>
      <c r="F1303">
        <v>1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 cm="1">
        <f t="array" ref="O1303">$U$2*_xlfn.IFS(C1303="data_analyst",$V$5,C1303="data_engineer",$V$6,C1303="data_scientist",$V$7)*_xlfn.IFS(E1303=0,$V$12,E1303=1,$V$11)*_xlfn.IFS(F1303=0,$V$17,F1303=1,$V$16)*_xlfn.IFS(G1303=0,$V$22,G1303=1,$V$21)*_xlfn.IFS(H1303=0,$V$27,H1303=1,$V$26)*_xlfn.IFS(I1303=0,$V$32,I1303=1,$V$31)*_xlfn.IFS(J1303=0,$V$37,J1303=1,$V$36)*_xlfn.IFS(K1303=0,$V$42,K1303=1,$V$41)*_xlfn.IFS(L1303=0,$V$47,L1303=1,$V$46)*_xlfn.IFS(M1303=0,$V$52,M1303=1,$V$51)*_xlfn.IFS(N1303=0,$V$57,N1303=1,$V$56)</f>
        <v>7.5525364719522146E-4</v>
      </c>
      <c r="P1303" cm="1">
        <f t="array" ref="P1303">$V$2*_xlfn.IFS(C1303="data_analyst",$X$5,C1303="data_engineer",$X$6,C1303="data_scientist",$X$7)*_xlfn.IFS(E1303=0,$X$12,E1303=1,$X$11)*_xlfn.IFS(F1303=0,$X$17,F1303=1,$X$16)*_xlfn.IFS(G1303=0,$X$22,G1303=1,$X$21)*_xlfn.IFS(H1303=0,$X$27,H1303=1,$X$26)*_xlfn.IFS(I1303=0,$X$32,I1303=1,$X$31)*_xlfn.IFS(J1303=0,$X$37,J1303=1,$X$36)*_xlfn.IFS(K1303=0,$X$42,K1303=1,$X$41)*_xlfn.IFS(L1303=0,$X$47,L1303=1,$X$46)*_xlfn.IFS(M1303=0,$X$52,M1303=1,$X$51)*_xlfn.IFS(N1303=0,$X$57,N1303=1,$X$56)</f>
        <v>4.8845495364395327E-6</v>
      </c>
      <c r="Q1303" cm="1">
        <f t="array" ref="Q1303">$W$2*_xlfn.IFS(C1303="data_analyst",$Z$5,C1303="data_engineer",$Z$6,C1303="data_scientist",$Z$7)*_xlfn.IFS(E1303=0,$Z$12,E1303=1,$Z$11)*_xlfn.IFS(F1303=0,$Z$17,F1303=1,$Z$16)*_xlfn.IFS(G1303=0,$Z$22,G1303=1,$Z$21)*_xlfn.IFS(H1303=0,$Z$27,H1303=1,$Z$26)*_xlfn.IFS(I1303=0,$Z$32,I1303=1,$Z$31)*_xlfn.IFS(J1303=0,$Z$37,J1303=1,$Z$36)*_xlfn.IFS(K1303=0,$Z$42,K1303=1,$Z$41)*_xlfn.IFS(L1303=0,$Z$47,L1303=1,$Z$46)*_xlfn.IFS(M1303=0,$Z$52,M1303=1,$Z$51)*_xlfn.IFS(N1303=0,$Z$57,N1303=1,$Z$56)</f>
        <v>6.2986810389729494E-5</v>
      </c>
      <c r="R1303" t="str" cm="1">
        <f t="array" ref="R1303">_xlfn.IFS(AND(O1303&gt;P1303,O1303&gt;Q1303),"Low",AND(P1303&gt;O1303,P1303&gt;Q1303),"Medium",AND(Q1303&gt;O1303,Q1303&gt;P1303),"High")</f>
        <v>Low</v>
      </c>
      <c r="S1303" t="str">
        <f t="shared" si="42"/>
        <v>T</v>
      </c>
    </row>
    <row r="1304" spans="1:19" x14ac:dyDescent="0.3">
      <c r="A1304" t="s">
        <v>17</v>
      </c>
      <c r="B1304">
        <v>2</v>
      </c>
      <c r="C1304" t="s">
        <v>15</v>
      </c>
      <c r="D1304" t="str">
        <f t="shared" si="41"/>
        <v>Low</v>
      </c>
      <c r="E1304">
        <v>0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1</v>
      </c>
      <c r="O1304" cm="1">
        <f t="array" ref="O1304">$U$2*_xlfn.IFS(C1304="data_analyst",$V$5,C1304="data_engineer",$V$6,C1304="data_scientist",$V$7)*_xlfn.IFS(E1304=0,$V$12,E1304=1,$V$11)*_xlfn.IFS(F1304=0,$V$17,F1304=1,$V$16)*_xlfn.IFS(G1304=0,$V$22,G1304=1,$V$21)*_xlfn.IFS(H1304=0,$V$27,H1304=1,$V$26)*_xlfn.IFS(I1304=0,$V$32,I1304=1,$V$31)*_xlfn.IFS(J1304=0,$V$37,J1304=1,$V$36)*_xlfn.IFS(K1304=0,$V$42,K1304=1,$V$41)*_xlfn.IFS(L1304=0,$V$47,L1304=1,$V$46)*_xlfn.IFS(M1304=0,$V$52,M1304=1,$V$51)*_xlfn.IFS(N1304=0,$V$57,N1304=1,$V$56)</f>
        <v>1.9875344575662544E-3</v>
      </c>
      <c r="P1304" cm="1">
        <f t="array" ref="P1304">$V$2*_xlfn.IFS(C1304="data_analyst",$X$5,C1304="data_engineer",$X$6,C1304="data_scientist",$X$7)*_xlfn.IFS(E1304=0,$X$12,E1304=1,$X$11)*_xlfn.IFS(F1304=0,$X$17,F1304=1,$X$16)*_xlfn.IFS(G1304=0,$X$22,G1304=1,$X$21)*_xlfn.IFS(H1304=0,$X$27,H1304=1,$X$26)*_xlfn.IFS(I1304=0,$X$32,I1304=1,$X$31)*_xlfn.IFS(J1304=0,$X$37,J1304=1,$X$36)*_xlfn.IFS(K1304=0,$X$42,K1304=1,$X$41)*_xlfn.IFS(L1304=0,$X$47,L1304=1,$X$46)*_xlfn.IFS(M1304=0,$X$52,M1304=1,$X$51)*_xlfn.IFS(N1304=0,$X$57,N1304=1,$X$56)</f>
        <v>7.3942306419442789E-5</v>
      </c>
      <c r="Q1304" cm="1">
        <f t="array" ref="Q1304">$W$2*_xlfn.IFS(C1304="data_analyst",$Z$5,C1304="data_engineer",$Z$6,C1304="data_scientist",$Z$7)*_xlfn.IFS(E1304=0,$Z$12,E1304=1,$Z$11)*_xlfn.IFS(F1304=0,$Z$17,F1304=1,$Z$16)*_xlfn.IFS(G1304=0,$Z$22,G1304=1,$Z$21)*_xlfn.IFS(H1304=0,$Z$27,H1304=1,$Z$26)*_xlfn.IFS(I1304=0,$Z$32,I1304=1,$Z$31)*_xlfn.IFS(J1304=0,$Z$37,J1304=1,$Z$36)*_xlfn.IFS(K1304=0,$Z$42,K1304=1,$Z$41)*_xlfn.IFS(L1304=0,$Z$47,L1304=1,$Z$46)*_xlfn.IFS(M1304=0,$Z$52,M1304=1,$Z$51)*_xlfn.IFS(N1304=0,$Z$57,N1304=1,$Z$56)</f>
        <v>3.447306980846874E-4</v>
      </c>
      <c r="R1304" t="str" cm="1">
        <f t="array" ref="R1304">_xlfn.IFS(AND(O1304&gt;P1304,O1304&gt;Q1304),"Low",AND(P1304&gt;O1304,P1304&gt;Q1304),"Medium",AND(Q1304&gt;O1304,Q1304&gt;P1304),"High")</f>
        <v>Low</v>
      </c>
      <c r="S1304" t="str">
        <f t="shared" si="42"/>
        <v>T</v>
      </c>
    </row>
    <row r="1305" spans="1:19" x14ac:dyDescent="0.3">
      <c r="A1305" t="s">
        <v>17</v>
      </c>
      <c r="B1305">
        <v>1</v>
      </c>
      <c r="C1305" t="s">
        <v>15</v>
      </c>
      <c r="D1305" t="str">
        <f t="shared" si="41"/>
        <v>Low</v>
      </c>
      <c r="E1305">
        <v>0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 cm="1">
        <f t="array" ref="O1305">$U$2*_xlfn.IFS(C1305="data_analyst",$V$5,C1305="data_engineer",$V$6,C1305="data_scientist",$V$7)*_xlfn.IFS(E1305=0,$V$12,E1305=1,$V$11)*_xlfn.IFS(F1305=0,$V$17,F1305=1,$V$16)*_xlfn.IFS(G1305=0,$V$22,G1305=1,$V$21)*_xlfn.IFS(H1305=0,$V$27,H1305=1,$V$26)*_xlfn.IFS(I1305=0,$V$32,I1305=1,$V$31)*_xlfn.IFS(J1305=0,$V$37,J1305=1,$V$36)*_xlfn.IFS(K1305=0,$V$42,K1305=1,$V$41)*_xlfn.IFS(L1305=0,$V$47,L1305=1,$V$46)*_xlfn.IFS(M1305=0,$V$52,M1305=1,$V$51)*_xlfn.IFS(N1305=0,$V$57,N1305=1,$V$56)</f>
        <v>2.3455829444072339E-2</v>
      </c>
      <c r="P1305" cm="1">
        <f t="array" ref="P1305">$V$2*_xlfn.IFS(C1305="data_analyst",$X$5,C1305="data_engineer",$X$6,C1305="data_scientist",$X$7)*_xlfn.IFS(E1305=0,$X$12,E1305=1,$X$11)*_xlfn.IFS(F1305=0,$X$17,F1305=1,$X$16)*_xlfn.IFS(G1305=0,$X$22,G1305=1,$X$21)*_xlfn.IFS(H1305=0,$X$27,H1305=1,$X$26)*_xlfn.IFS(I1305=0,$X$32,I1305=1,$X$31)*_xlfn.IFS(J1305=0,$X$37,J1305=1,$X$36)*_xlfn.IFS(K1305=0,$X$42,K1305=1,$X$41)*_xlfn.IFS(L1305=0,$X$47,L1305=1,$X$46)*_xlfn.IFS(M1305=0,$X$52,M1305=1,$X$51)*_xlfn.IFS(N1305=0,$X$57,N1305=1,$X$56)</f>
        <v>1.3229474467763136E-4</v>
      </c>
      <c r="Q1305" cm="1">
        <f t="array" ref="Q1305">$W$2*_xlfn.IFS(C1305="data_analyst",$Z$5,C1305="data_engineer",$Z$6,C1305="data_scientist",$Z$7)*_xlfn.IFS(E1305=0,$Z$12,E1305=1,$Z$11)*_xlfn.IFS(F1305=0,$Z$17,F1305=1,$Z$16)*_xlfn.IFS(G1305=0,$Z$22,G1305=1,$Z$21)*_xlfn.IFS(H1305=0,$Z$27,H1305=1,$Z$26)*_xlfn.IFS(I1305=0,$Z$32,I1305=1,$Z$31)*_xlfn.IFS(J1305=0,$Z$37,J1305=1,$Z$36)*_xlfn.IFS(K1305=0,$Z$42,K1305=1,$Z$41)*_xlfn.IFS(L1305=0,$Z$47,L1305=1,$Z$46)*_xlfn.IFS(M1305=0,$Z$52,M1305=1,$Z$51)*_xlfn.IFS(N1305=0,$Z$57,N1305=1,$Z$56)</f>
        <v>1.0934096374833335E-3</v>
      </c>
      <c r="R1305" t="str" cm="1">
        <f t="array" ref="R1305">_xlfn.IFS(AND(O1305&gt;P1305,O1305&gt;Q1305),"Low",AND(P1305&gt;O1305,P1305&gt;Q1305),"Medium",AND(Q1305&gt;O1305,Q1305&gt;P1305),"High")</f>
        <v>Low</v>
      </c>
      <c r="S1305" t="str">
        <f t="shared" si="42"/>
        <v>T</v>
      </c>
    </row>
    <row r="1306" spans="1:19" x14ac:dyDescent="0.3">
      <c r="A1306" t="s">
        <v>17</v>
      </c>
      <c r="B1306">
        <v>4</v>
      </c>
      <c r="C1306" t="s">
        <v>15</v>
      </c>
      <c r="D1306" t="str">
        <f t="shared" si="41"/>
        <v>Low</v>
      </c>
      <c r="E1306">
        <v>1</v>
      </c>
      <c r="F1306">
        <v>1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1</v>
      </c>
      <c r="N1306">
        <v>1</v>
      </c>
      <c r="O1306" cm="1">
        <f t="array" ref="O1306">$U$2*_xlfn.IFS(C1306="data_analyst",$V$5,C1306="data_engineer",$V$6,C1306="data_scientist",$V$7)*_xlfn.IFS(E1306=0,$V$12,E1306=1,$V$11)*_xlfn.IFS(F1306=0,$V$17,F1306=1,$V$16)*_xlfn.IFS(G1306=0,$V$22,G1306=1,$V$21)*_xlfn.IFS(H1306=0,$V$27,H1306=1,$V$26)*_xlfn.IFS(I1306=0,$V$32,I1306=1,$V$31)*_xlfn.IFS(J1306=0,$V$37,J1306=1,$V$36)*_xlfn.IFS(K1306=0,$V$42,K1306=1,$V$41)*_xlfn.IFS(L1306=0,$V$47,L1306=1,$V$46)*_xlfn.IFS(M1306=0,$V$52,M1306=1,$V$51)*_xlfn.IFS(N1306=0,$V$57,N1306=1,$V$56)</f>
        <v>3.2020353147043989E-4</v>
      </c>
      <c r="P1306" cm="1">
        <f t="array" ref="P1306">$V$2*_xlfn.IFS(C1306="data_analyst",$X$5,C1306="data_engineer",$X$6,C1306="data_scientist",$X$7)*_xlfn.IFS(E1306=0,$X$12,E1306=1,$X$11)*_xlfn.IFS(F1306=0,$X$17,F1306=1,$X$16)*_xlfn.IFS(G1306=0,$X$22,G1306=1,$X$21)*_xlfn.IFS(H1306=0,$X$27,H1306=1,$X$26)*_xlfn.IFS(I1306=0,$X$32,I1306=1,$X$31)*_xlfn.IFS(J1306=0,$X$37,J1306=1,$X$36)*_xlfn.IFS(K1306=0,$X$42,K1306=1,$X$41)*_xlfn.IFS(L1306=0,$X$47,L1306=1,$X$46)*_xlfn.IFS(M1306=0,$X$52,M1306=1,$X$51)*_xlfn.IFS(N1306=0,$X$57,N1306=1,$X$56)</f>
        <v>4.6681319055478627E-5</v>
      </c>
      <c r="Q1306" cm="1">
        <f t="array" ref="Q1306">$W$2*_xlfn.IFS(C1306="data_analyst",$Z$5,C1306="data_engineer",$Z$6,C1306="data_scientist",$Z$7)*_xlfn.IFS(E1306=0,$Z$12,E1306=1,$Z$11)*_xlfn.IFS(F1306=0,$Z$17,F1306=1,$Z$16)*_xlfn.IFS(G1306=0,$Z$22,G1306=1,$Z$21)*_xlfn.IFS(H1306=0,$Z$27,H1306=1,$Z$26)*_xlfn.IFS(I1306=0,$Z$32,I1306=1,$Z$31)*_xlfn.IFS(J1306=0,$Z$37,J1306=1,$Z$36)*_xlfn.IFS(K1306=0,$Z$42,K1306=1,$Z$41)*_xlfn.IFS(L1306=0,$Z$47,L1306=1,$Z$46)*_xlfn.IFS(M1306=0,$Z$52,M1306=1,$Z$51)*_xlfn.IFS(N1306=0,$Z$57,N1306=1,$Z$56)</f>
        <v>1.2853475684074987E-4</v>
      </c>
      <c r="R1306" t="str" cm="1">
        <f t="array" ref="R1306">_xlfn.IFS(AND(O1306&gt;P1306,O1306&gt;Q1306),"Low",AND(P1306&gt;O1306,P1306&gt;Q1306),"Medium",AND(Q1306&gt;O1306,Q1306&gt;P1306),"High")</f>
        <v>Low</v>
      </c>
      <c r="S1306" t="str">
        <f t="shared" si="42"/>
        <v>T</v>
      </c>
    </row>
    <row r="1307" spans="1:19" x14ac:dyDescent="0.3">
      <c r="A1307" t="s">
        <v>17</v>
      </c>
      <c r="B1307">
        <v>0</v>
      </c>
      <c r="C1307" t="s">
        <v>15</v>
      </c>
      <c r="D1307" t="str">
        <f t="shared" si="41"/>
        <v>Low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1</v>
      </c>
      <c r="O1307" cm="1">
        <f t="array" ref="O1307">$U$2*_xlfn.IFS(C1307="data_analyst",$V$5,C1307="data_engineer",$V$6,C1307="data_scientist",$V$7)*_xlfn.IFS(E1307=0,$V$12,E1307=1,$V$11)*_xlfn.IFS(F1307=0,$V$17,F1307=1,$V$16)*_xlfn.IFS(G1307=0,$V$22,G1307=1,$V$21)*_xlfn.IFS(H1307=0,$V$27,H1307=1,$V$26)*_xlfn.IFS(I1307=0,$V$32,I1307=1,$V$31)*_xlfn.IFS(J1307=0,$V$37,J1307=1,$V$36)*_xlfn.IFS(K1307=0,$V$42,K1307=1,$V$41)*_xlfn.IFS(L1307=0,$V$47,L1307=1,$V$46)*_xlfn.IFS(M1307=0,$V$52,M1307=1,$V$51)*_xlfn.IFS(N1307=0,$V$57,N1307=1,$V$56)</f>
        <v>2.2131763967107349E-3</v>
      </c>
      <c r="P1307" cm="1">
        <f t="array" ref="P1307">$V$2*_xlfn.IFS(C1307="data_analyst",$X$5,C1307="data_engineer",$X$6,C1307="data_scientist",$X$7)*_xlfn.IFS(E1307=0,$X$12,E1307=1,$X$11)*_xlfn.IFS(F1307=0,$X$17,F1307=1,$X$16)*_xlfn.IFS(G1307=0,$X$22,G1307=1,$X$21)*_xlfn.IFS(H1307=0,$X$27,H1307=1,$X$26)*_xlfn.IFS(I1307=0,$X$32,I1307=1,$X$31)*_xlfn.IFS(J1307=0,$X$37,J1307=1,$X$36)*_xlfn.IFS(K1307=0,$X$42,K1307=1,$X$41)*_xlfn.IFS(L1307=0,$X$47,L1307=1,$X$46)*_xlfn.IFS(M1307=0,$X$52,M1307=1,$X$51)*_xlfn.IFS(N1307=0,$X$57,N1307=1,$X$56)</f>
        <v>2.4151728479322763E-5</v>
      </c>
      <c r="Q1307" cm="1">
        <f t="array" ref="Q1307">$W$2*_xlfn.IFS(C1307="data_analyst",$Z$5,C1307="data_engineer",$Z$6,C1307="data_scientist",$Z$7)*_xlfn.IFS(E1307=0,$Z$12,E1307=1,$Z$11)*_xlfn.IFS(F1307=0,$Z$17,F1307=1,$Z$16)*_xlfn.IFS(G1307=0,$Z$22,G1307=1,$Z$21)*_xlfn.IFS(H1307=0,$Z$27,H1307=1,$Z$26)*_xlfn.IFS(I1307=0,$Z$32,I1307=1,$Z$31)*_xlfn.IFS(J1307=0,$Z$37,J1307=1,$Z$36)*_xlfn.IFS(K1307=0,$Z$42,K1307=1,$Z$41)*_xlfn.IFS(L1307=0,$Z$47,L1307=1,$Z$46)*_xlfn.IFS(M1307=0,$Z$52,M1307=1,$Z$51)*_xlfn.IFS(N1307=0,$Z$57,N1307=1,$Z$56)</f>
        <v>1.55766918368986E-4</v>
      </c>
      <c r="R1307" t="str" cm="1">
        <f t="array" ref="R1307">_xlfn.IFS(AND(O1307&gt;P1307,O1307&gt;Q1307),"Low",AND(P1307&gt;O1307,P1307&gt;Q1307),"Medium",AND(Q1307&gt;O1307,Q1307&gt;P1307),"High")</f>
        <v>Low</v>
      </c>
      <c r="S1307" t="str">
        <f t="shared" si="42"/>
        <v>T</v>
      </c>
    </row>
    <row r="1308" spans="1:19" x14ac:dyDescent="0.3">
      <c r="A1308" t="s">
        <v>17</v>
      </c>
      <c r="B1308">
        <v>1</v>
      </c>
      <c r="C1308" t="s">
        <v>15</v>
      </c>
      <c r="D1308" t="str">
        <f t="shared" si="41"/>
        <v>Low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1</v>
      </c>
      <c r="O1308" cm="1">
        <f t="array" ref="O1308">$U$2*_xlfn.IFS(C1308="data_analyst",$V$5,C1308="data_engineer",$V$6,C1308="data_scientist",$V$7)*_xlfn.IFS(E1308=0,$V$12,E1308=1,$V$11)*_xlfn.IFS(F1308=0,$V$17,F1308=1,$V$16)*_xlfn.IFS(G1308=0,$V$22,G1308=1,$V$21)*_xlfn.IFS(H1308=0,$V$27,H1308=1,$V$26)*_xlfn.IFS(I1308=0,$V$32,I1308=1,$V$31)*_xlfn.IFS(J1308=0,$V$37,J1308=1,$V$36)*_xlfn.IFS(K1308=0,$V$42,K1308=1,$V$41)*_xlfn.IFS(L1308=0,$V$47,L1308=1,$V$46)*_xlfn.IFS(M1308=0,$V$52,M1308=1,$V$51)*_xlfn.IFS(N1308=0,$V$57,N1308=1,$V$56)</f>
        <v>3.553479793979335E-3</v>
      </c>
      <c r="P1308" cm="1">
        <f t="array" ref="P1308">$V$2*_xlfn.IFS(C1308="data_analyst",$X$5,C1308="data_engineer",$X$6,C1308="data_scientist",$X$7)*_xlfn.IFS(E1308=0,$X$12,E1308=1,$X$11)*_xlfn.IFS(F1308=0,$X$17,F1308=1,$X$16)*_xlfn.IFS(G1308=0,$X$22,G1308=1,$X$21)*_xlfn.IFS(H1308=0,$X$27,H1308=1,$X$26)*_xlfn.IFS(I1308=0,$X$32,I1308=1,$X$31)*_xlfn.IFS(J1308=0,$X$37,J1308=1,$X$36)*_xlfn.IFS(K1308=0,$X$42,K1308=1,$X$41)*_xlfn.IFS(L1308=0,$X$47,L1308=1,$X$46)*_xlfn.IFS(M1308=0,$X$52,M1308=1,$X$51)*_xlfn.IFS(N1308=0,$X$57,N1308=1,$X$56)</f>
        <v>2.2859313603566786E-5</v>
      </c>
      <c r="Q1308" cm="1">
        <f t="array" ref="Q1308">$W$2*_xlfn.IFS(C1308="data_analyst",$Z$5,C1308="data_engineer",$Z$6,C1308="data_scientist",$Z$7)*_xlfn.IFS(E1308=0,$Z$12,E1308=1,$Z$11)*_xlfn.IFS(F1308=0,$Z$17,F1308=1,$Z$16)*_xlfn.IFS(G1308=0,$Z$22,G1308=1,$Z$21)*_xlfn.IFS(H1308=0,$Z$27,H1308=1,$Z$26)*_xlfn.IFS(I1308=0,$Z$32,I1308=1,$Z$31)*_xlfn.IFS(J1308=0,$Z$37,J1308=1,$Z$36)*_xlfn.IFS(K1308=0,$Z$42,K1308=1,$Z$41)*_xlfn.IFS(L1308=0,$Z$47,L1308=1,$Z$46)*_xlfn.IFS(M1308=0,$Z$52,M1308=1,$Z$51)*_xlfn.IFS(N1308=0,$Z$57,N1308=1,$Z$56)</f>
        <v>1.8613997400013902E-4</v>
      </c>
      <c r="R1308" t="str" cm="1">
        <f t="array" ref="R1308">_xlfn.IFS(AND(O1308&gt;P1308,O1308&gt;Q1308),"Low",AND(P1308&gt;O1308,P1308&gt;Q1308),"Medium",AND(Q1308&gt;O1308,Q1308&gt;P1308),"High")</f>
        <v>Low</v>
      </c>
      <c r="S1308" t="str">
        <f t="shared" si="42"/>
        <v>T</v>
      </c>
    </row>
    <row r="1309" spans="1:19" x14ac:dyDescent="0.3">
      <c r="A1309" t="s">
        <v>17</v>
      </c>
      <c r="B1309">
        <v>1</v>
      </c>
      <c r="C1309" t="s">
        <v>15</v>
      </c>
      <c r="D1309" t="str">
        <f t="shared" si="41"/>
        <v>Low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1</v>
      </c>
      <c r="O1309" cm="1">
        <f t="array" ref="O1309">$U$2*_xlfn.IFS(C1309="data_analyst",$V$5,C1309="data_engineer",$V$6,C1309="data_scientist",$V$7)*_xlfn.IFS(E1309=0,$V$12,E1309=1,$V$11)*_xlfn.IFS(F1309=0,$V$17,F1309=1,$V$16)*_xlfn.IFS(G1309=0,$V$22,G1309=1,$V$21)*_xlfn.IFS(H1309=0,$V$27,H1309=1,$V$26)*_xlfn.IFS(I1309=0,$V$32,I1309=1,$V$31)*_xlfn.IFS(J1309=0,$V$37,J1309=1,$V$36)*_xlfn.IFS(K1309=0,$V$42,K1309=1,$V$41)*_xlfn.IFS(L1309=0,$V$47,L1309=1,$V$46)*_xlfn.IFS(M1309=0,$V$52,M1309=1,$V$51)*_xlfn.IFS(N1309=0,$V$57,N1309=1,$V$56)</f>
        <v>4.6298645463884189E-3</v>
      </c>
      <c r="P1309" cm="1">
        <f t="array" ref="P1309">$V$2*_xlfn.IFS(C1309="data_analyst",$X$5,C1309="data_engineer",$X$6,C1309="data_scientist",$X$7)*_xlfn.IFS(E1309=0,$X$12,E1309=1,$X$11)*_xlfn.IFS(F1309=0,$X$17,F1309=1,$X$16)*_xlfn.IFS(G1309=0,$X$22,G1309=1,$X$21)*_xlfn.IFS(H1309=0,$X$27,H1309=1,$X$26)*_xlfn.IFS(I1309=0,$X$32,I1309=1,$X$31)*_xlfn.IFS(J1309=0,$X$37,J1309=1,$X$36)*_xlfn.IFS(K1309=0,$X$42,K1309=1,$X$41)*_xlfn.IFS(L1309=0,$X$47,L1309=1,$X$46)*_xlfn.IFS(M1309=0,$X$52,M1309=1,$X$51)*_xlfn.IFS(N1309=0,$X$57,N1309=1,$X$56)</f>
        <v>2.6516803780137475E-5</v>
      </c>
      <c r="Q1309" cm="1">
        <f t="array" ref="Q1309">$W$2*_xlfn.IFS(C1309="data_analyst",$Z$5,C1309="data_engineer",$Z$6,C1309="data_scientist",$Z$7)*_xlfn.IFS(E1309=0,$Z$12,E1309=1,$Z$11)*_xlfn.IFS(F1309=0,$Z$17,F1309=1,$Z$16)*_xlfn.IFS(G1309=0,$Z$22,G1309=1,$Z$21)*_xlfn.IFS(H1309=0,$Z$27,H1309=1,$Z$26)*_xlfn.IFS(I1309=0,$Z$32,I1309=1,$Z$31)*_xlfn.IFS(J1309=0,$Z$37,J1309=1,$Z$36)*_xlfn.IFS(K1309=0,$Z$42,K1309=1,$Z$41)*_xlfn.IFS(L1309=0,$Z$47,L1309=1,$Z$46)*_xlfn.IFS(M1309=0,$Z$52,M1309=1,$Z$51)*_xlfn.IFS(N1309=0,$Z$57,N1309=1,$Z$56)</f>
        <v>1.9742118454560195E-4</v>
      </c>
      <c r="R1309" t="str" cm="1">
        <f t="array" ref="R1309">_xlfn.IFS(AND(O1309&gt;P1309,O1309&gt;Q1309),"Low",AND(P1309&gt;O1309,P1309&gt;Q1309),"Medium",AND(Q1309&gt;O1309,Q1309&gt;P1309),"High")</f>
        <v>Low</v>
      </c>
      <c r="S1309" t="str">
        <f t="shared" si="42"/>
        <v>T</v>
      </c>
    </row>
    <row r="1310" spans="1:19" x14ac:dyDescent="0.3">
      <c r="A1310" t="s">
        <v>17</v>
      </c>
      <c r="B1310">
        <v>1</v>
      </c>
      <c r="C1310" t="s">
        <v>15</v>
      </c>
      <c r="D1310" t="str">
        <f t="shared" si="41"/>
        <v>Low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 cm="1">
        <f t="array" ref="O1310">$U$2*_xlfn.IFS(C1310="data_analyst",$V$5,C1310="data_engineer",$V$6,C1310="data_scientist",$V$7)*_xlfn.IFS(E1310=0,$V$12,E1310=1,$V$11)*_xlfn.IFS(F1310=0,$V$17,F1310=1,$V$16)*_xlfn.IFS(G1310=0,$V$22,G1310=1,$V$21)*_xlfn.IFS(H1310=0,$V$27,H1310=1,$V$26)*_xlfn.IFS(I1310=0,$V$32,I1310=1,$V$31)*_xlfn.IFS(J1310=0,$V$37,J1310=1,$V$36)*_xlfn.IFS(K1310=0,$V$42,K1310=1,$V$41)*_xlfn.IFS(L1310=0,$V$47,L1310=1,$V$46)*_xlfn.IFS(M1310=0,$V$52,M1310=1,$V$51)*_xlfn.IFS(N1310=0,$V$57,N1310=1,$V$56)</f>
        <v>1.8002646761135725E-2</v>
      </c>
      <c r="P1310" cm="1">
        <f t="array" ref="P1310">$V$2*_xlfn.IFS(C1310="data_analyst",$X$5,C1310="data_engineer",$X$6,C1310="data_scientist",$X$7)*_xlfn.IFS(E1310=0,$X$12,E1310=1,$X$11)*_xlfn.IFS(F1310=0,$X$17,F1310=1,$X$16)*_xlfn.IFS(G1310=0,$X$22,G1310=1,$X$21)*_xlfn.IFS(H1310=0,$X$27,H1310=1,$X$26)*_xlfn.IFS(I1310=0,$X$32,I1310=1,$X$31)*_xlfn.IFS(J1310=0,$X$37,J1310=1,$X$36)*_xlfn.IFS(K1310=0,$X$42,K1310=1,$X$41)*_xlfn.IFS(L1310=0,$X$47,L1310=1,$X$46)*_xlfn.IFS(M1310=0,$X$52,M1310=1,$X$51)*_xlfn.IFS(N1310=0,$X$57,N1310=1,$X$56)</f>
        <v>1.1404719368761322E-4</v>
      </c>
      <c r="Q1310" cm="1">
        <f t="array" ref="Q1310">$W$2*_xlfn.IFS(C1310="data_analyst",$Z$5,C1310="data_engineer",$Z$6,C1310="data_scientist",$Z$7)*_xlfn.IFS(E1310=0,$Z$12,E1310=1,$Z$11)*_xlfn.IFS(F1310=0,$Z$17,F1310=1,$Z$16)*_xlfn.IFS(G1310=0,$Z$22,G1310=1,$Z$21)*_xlfn.IFS(H1310=0,$Z$27,H1310=1,$Z$26)*_xlfn.IFS(I1310=0,$Z$32,I1310=1,$Z$31)*_xlfn.IFS(J1310=0,$Z$37,J1310=1,$Z$36)*_xlfn.IFS(K1310=0,$Z$42,K1310=1,$Z$41)*_xlfn.IFS(L1310=0,$Z$47,L1310=1,$Z$46)*_xlfn.IFS(M1310=0,$Z$52,M1310=1,$Z$51)*_xlfn.IFS(N1310=0,$Z$57,N1310=1,$Z$56)</f>
        <v>1.0309290867700006E-3</v>
      </c>
      <c r="R1310" t="str" cm="1">
        <f t="array" ref="R1310">_xlfn.IFS(AND(O1310&gt;P1310,O1310&gt;Q1310),"Low",AND(P1310&gt;O1310,P1310&gt;Q1310),"Medium",AND(Q1310&gt;O1310,Q1310&gt;P1310),"High")</f>
        <v>Low</v>
      </c>
      <c r="S1310" t="str">
        <f t="shared" si="42"/>
        <v>T</v>
      </c>
    </row>
    <row r="1311" spans="1:19" x14ac:dyDescent="0.3">
      <c r="A1311" t="s">
        <v>17</v>
      </c>
      <c r="B1311">
        <v>2</v>
      </c>
      <c r="C1311" t="s">
        <v>15</v>
      </c>
      <c r="D1311" t="str">
        <f t="shared" si="41"/>
        <v>Low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 cm="1">
        <f t="array" ref="O1311">$U$2*_xlfn.IFS(C1311="data_analyst",$V$5,C1311="data_engineer",$V$6,C1311="data_scientist",$V$7)*_xlfn.IFS(E1311=0,$V$12,E1311=1,$V$11)*_xlfn.IFS(F1311=0,$V$17,F1311=1,$V$16)*_xlfn.IFS(G1311=0,$V$22,G1311=1,$V$21)*_xlfn.IFS(H1311=0,$V$27,H1311=1,$V$26)*_xlfn.IFS(I1311=0,$V$32,I1311=1,$V$31)*_xlfn.IFS(J1311=0,$V$37,J1311=1,$V$36)*_xlfn.IFS(K1311=0,$V$42,K1311=1,$V$41)*_xlfn.IFS(L1311=0,$V$47,L1311=1,$V$46)*_xlfn.IFS(M1311=0,$V$52,M1311=1,$V$51)*_xlfn.IFS(N1311=0,$V$57,N1311=1,$V$56)</f>
        <v>1.8002646761135725E-2</v>
      </c>
      <c r="P1311" cm="1">
        <f t="array" ref="P1311">$V$2*_xlfn.IFS(C1311="data_analyst",$X$5,C1311="data_engineer",$X$6,C1311="data_scientist",$X$7)*_xlfn.IFS(E1311=0,$X$12,E1311=1,$X$11)*_xlfn.IFS(F1311=0,$X$17,F1311=1,$X$16)*_xlfn.IFS(G1311=0,$X$22,G1311=1,$X$21)*_xlfn.IFS(H1311=0,$X$27,H1311=1,$X$26)*_xlfn.IFS(I1311=0,$X$32,I1311=1,$X$31)*_xlfn.IFS(J1311=0,$X$37,J1311=1,$X$36)*_xlfn.IFS(K1311=0,$X$42,K1311=1,$X$41)*_xlfn.IFS(L1311=0,$X$47,L1311=1,$X$46)*_xlfn.IFS(M1311=0,$X$52,M1311=1,$X$51)*_xlfn.IFS(N1311=0,$X$57,N1311=1,$X$56)</f>
        <v>1.1404719368761322E-4</v>
      </c>
      <c r="Q1311" cm="1">
        <f t="array" ref="Q1311">$W$2*_xlfn.IFS(C1311="data_analyst",$Z$5,C1311="data_engineer",$Z$6,C1311="data_scientist",$Z$7)*_xlfn.IFS(E1311=0,$Z$12,E1311=1,$Z$11)*_xlfn.IFS(F1311=0,$Z$17,F1311=1,$Z$16)*_xlfn.IFS(G1311=0,$Z$22,G1311=1,$Z$21)*_xlfn.IFS(H1311=0,$Z$27,H1311=1,$Z$26)*_xlfn.IFS(I1311=0,$Z$32,I1311=1,$Z$31)*_xlfn.IFS(J1311=0,$Z$37,J1311=1,$Z$36)*_xlfn.IFS(K1311=0,$Z$42,K1311=1,$Z$41)*_xlfn.IFS(L1311=0,$Z$47,L1311=1,$Z$46)*_xlfn.IFS(M1311=0,$Z$52,M1311=1,$Z$51)*_xlfn.IFS(N1311=0,$Z$57,N1311=1,$Z$56)</f>
        <v>1.0309290867700006E-3</v>
      </c>
      <c r="R1311" t="str" cm="1">
        <f t="array" ref="R1311">_xlfn.IFS(AND(O1311&gt;P1311,O1311&gt;Q1311),"Low",AND(P1311&gt;O1311,P1311&gt;Q1311),"Medium",AND(Q1311&gt;O1311,Q1311&gt;P1311),"High")</f>
        <v>Low</v>
      </c>
      <c r="S1311" t="str">
        <f t="shared" si="42"/>
        <v>T</v>
      </c>
    </row>
    <row r="1312" spans="1:19" x14ac:dyDescent="0.3">
      <c r="A1312" t="s">
        <v>17</v>
      </c>
      <c r="B1312">
        <v>1</v>
      </c>
      <c r="C1312" t="s">
        <v>15</v>
      </c>
      <c r="D1312" t="str">
        <f t="shared" si="41"/>
        <v>Low</v>
      </c>
      <c r="E1312">
        <v>1</v>
      </c>
      <c r="F1312">
        <v>0</v>
      </c>
      <c r="G1312">
        <v>1</v>
      </c>
      <c r="H1312">
        <v>1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1</v>
      </c>
      <c r="O1312" cm="1">
        <f t="array" ref="O1312">$U$2*_xlfn.IFS(C1312="data_analyst",$V$5,C1312="data_engineer",$V$6,C1312="data_scientist",$V$7)*_xlfn.IFS(E1312=0,$V$12,E1312=1,$V$11)*_xlfn.IFS(F1312=0,$V$17,F1312=1,$V$16)*_xlfn.IFS(G1312=0,$V$22,G1312=1,$V$21)*_xlfn.IFS(H1312=0,$V$27,H1312=1,$V$26)*_xlfn.IFS(I1312=0,$V$32,I1312=1,$V$31)*_xlfn.IFS(J1312=0,$V$37,J1312=1,$V$36)*_xlfn.IFS(K1312=0,$V$42,K1312=1,$V$41)*_xlfn.IFS(L1312=0,$V$47,L1312=1,$V$46)*_xlfn.IFS(M1312=0,$V$52,M1312=1,$V$51)*_xlfn.IFS(N1312=0,$V$57,N1312=1,$V$56)</f>
        <v>1.8893156337052787E-4</v>
      </c>
      <c r="P1312" cm="1">
        <f t="array" ref="P1312">$V$2*_xlfn.IFS(C1312="data_analyst",$X$5,C1312="data_engineer",$X$6,C1312="data_scientist",$X$7)*_xlfn.IFS(E1312=0,$X$12,E1312=1,$X$11)*_xlfn.IFS(F1312=0,$X$17,F1312=1,$X$16)*_xlfn.IFS(G1312=0,$X$22,G1312=1,$X$21)*_xlfn.IFS(H1312=0,$X$27,H1312=1,$X$26)*_xlfn.IFS(I1312=0,$X$32,I1312=1,$X$31)*_xlfn.IFS(J1312=0,$X$37,J1312=1,$X$36)*_xlfn.IFS(K1312=0,$X$42,K1312=1,$X$41)*_xlfn.IFS(L1312=0,$X$47,L1312=1,$X$46)*_xlfn.IFS(M1312=0,$X$52,M1312=1,$X$51)*_xlfn.IFS(N1312=0,$X$57,N1312=1,$X$56)</f>
        <v>7.1649986486738113E-5</v>
      </c>
      <c r="Q1312" cm="1">
        <f t="array" ref="Q1312">$W$2*_xlfn.IFS(C1312="data_analyst",$Z$5,C1312="data_engineer",$Z$6,C1312="data_scientist",$Z$7)*_xlfn.IFS(E1312=0,$Z$12,E1312=1,$Z$11)*_xlfn.IFS(F1312=0,$Z$17,F1312=1,$Z$16)*_xlfn.IFS(G1312=0,$Z$22,G1312=1,$Z$21)*_xlfn.IFS(H1312=0,$Z$27,H1312=1,$Z$26)*_xlfn.IFS(I1312=0,$Z$32,I1312=1,$Z$31)*_xlfn.IFS(J1312=0,$Z$37,J1312=1,$Z$36)*_xlfn.IFS(K1312=0,$Z$42,K1312=1,$Z$41)*_xlfn.IFS(L1312=0,$Z$47,L1312=1,$Z$46)*_xlfn.IFS(M1312=0,$Z$52,M1312=1,$Z$51)*_xlfn.IFS(N1312=0,$Z$57,N1312=1,$Z$56)</f>
        <v>1.4140078457122244E-4</v>
      </c>
      <c r="R1312" t="str" cm="1">
        <f t="array" ref="R1312">_xlfn.IFS(AND(O1312&gt;P1312,O1312&gt;Q1312),"Low",AND(P1312&gt;O1312,P1312&gt;Q1312),"Medium",AND(Q1312&gt;O1312,Q1312&gt;P1312),"High")</f>
        <v>Low</v>
      </c>
      <c r="S1312" t="str">
        <f t="shared" si="42"/>
        <v>T</v>
      </c>
    </row>
    <row r="1313" spans="1:19" x14ac:dyDescent="0.3">
      <c r="A1313" t="s">
        <v>17</v>
      </c>
      <c r="B1313">
        <v>0</v>
      </c>
      <c r="C1313" t="s">
        <v>15</v>
      </c>
      <c r="D1313" t="str">
        <f t="shared" si="41"/>
        <v>Low</v>
      </c>
      <c r="E1313">
        <v>0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 cm="1">
        <f t="array" ref="O1313">$U$2*_xlfn.IFS(C1313="data_analyst",$V$5,C1313="data_engineer",$V$6,C1313="data_scientist",$V$7)*_xlfn.IFS(E1313=0,$V$12,E1313=1,$V$11)*_xlfn.IFS(F1313=0,$V$17,F1313=1,$V$16)*_xlfn.IFS(G1313=0,$V$22,G1313=1,$V$21)*_xlfn.IFS(H1313=0,$V$27,H1313=1,$V$26)*_xlfn.IFS(I1313=0,$V$32,I1313=1,$V$31)*_xlfn.IFS(J1313=0,$V$37,J1313=1,$V$36)*_xlfn.IFS(K1313=0,$V$42,K1313=1,$V$41)*_xlfn.IFS(L1313=0,$V$47,L1313=1,$V$46)*_xlfn.IFS(M1313=0,$V$52,M1313=1,$V$51)*_xlfn.IFS(N1313=0,$V$57,N1313=1,$V$56)</f>
        <v>2.3455829444072339E-2</v>
      </c>
      <c r="P1313" cm="1">
        <f t="array" ref="P1313">$V$2*_xlfn.IFS(C1313="data_analyst",$X$5,C1313="data_engineer",$X$6,C1313="data_scientist",$X$7)*_xlfn.IFS(E1313=0,$X$12,E1313=1,$X$11)*_xlfn.IFS(F1313=0,$X$17,F1313=1,$X$16)*_xlfn.IFS(G1313=0,$X$22,G1313=1,$X$21)*_xlfn.IFS(H1313=0,$X$27,H1313=1,$X$26)*_xlfn.IFS(I1313=0,$X$32,I1313=1,$X$31)*_xlfn.IFS(J1313=0,$X$37,J1313=1,$X$36)*_xlfn.IFS(K1313=0,$X$42,K1313=1,$X$41)*_xlfn.IFS(L1313=0,$X$47,L1313=1,$X$46)*_xlfn.IFS(M1313=0,$X$52,M1313=1,$X$51)*_xlfn.IFS(N1313=0,$X$57,N1313=1,$X$56)</f>
        <v>1.3229474467763136E-4</v>
      </c>
      <c r="Q1313" cm="1">
        <f t="array" ref="Q1313">$W$2*_xlfn.IFS(C1313="data_analyst",$Z$5,C1313="data_engineer",$Z$6,C1313="data_scientist",$Z$7)*_xlfn.IFS(E1313=0,$Z$12,E1313=1,$Z$11)*_xlfn.IFS(F1313=0,$Z$17,F1313=1,$Z$16)*_xlfn.IFS(G1313=0,$Z$22,G1313=1,$Z$21)*_xlfn.IFS(H1313=0,$Z$27,H1313=1,$Z$26)*_xlfn.IFS(I1313=0,$Z$32,I1313=1,$Z$31)*_xlfn.IFS(J1313=0,$Z$37,J1313=1,$Z$36)*_xlfn.IFS(K1313=0,$Z$42,K1313=1,$Z$41)*_xlfn.IFS(L1313=0,$Z$47,L1313=1,$Z$46)*_xlfn.IFS(M1313=0,$Z$52,M1313=1,$Z$51)*_xlfn.IFS(N1313=0,$Z$57,N1313=1,$Z$56)</f>
        <v>1.0934096374833335E-3</v>
      </c>
      <c r="R1313" t="str" cm="1">
        <f t="array" ref="R1313">_xlfn.IFS(AND(O1313&gt;P1313,O1313&gt;Q1313),"Low",AND(P1313&gt;O1313,P1313&gt;Q1313),"Medium",AND(Q1313&gt;O1313,Q1313&gt;P1313),"High")</f>
        <v>Low</v>
      </c>
      <c r="S1313" t="str">
        <f t="shared" si="42"/>
        <v>T</v>
      </c>
    </row>
    <row r="1314" spans="1:19" x14ac:dyDescent="0.3">
      <c r="A1314" t="s">
        <v>17</v>
      </c>
      <c r="B1314">
        <v>0</v>
      </c>
      <c r="C1314" t="s">
        <v>15</v>
      </c>
      <c r="D1314" t="str">
        <f t="shared" si="41"/>
        <v>Low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 cm="1">
        <f t="array" ref="O1314">$U$2*_xlfn.IFS(C1314="data_analyst",$V$5,C1314="data_engineer",$V$6,C1314="data_scientist",$V$7)*_xlfn.IFS(E1314=0,$V$12,E1314=1,$V$11)*_xlfn.IFS(F1314=0,$V$17,F1314=1,$V$16)*_xlfn.IFS(G1314=0,$V$22,G1314=1,$V$21)*_xlfn.IFS(H1314=0,$V$27,H1314=1,$V$26)*_xlfn.IFS(I1314=0,$V$32,I1314=1,$V$31)*_xlfn.IFS(J1314=0,$V$37,J1314=1,$V$36)*_xlfn.IFS(K1314=0,$V$42,K1314=1,$V$41)*_xlfn.IFS(L1314=0,$V$47,L1314=1,$V$46)*_xlfn.IFS(M1314=0,$V$52,M1314=1,$V$51)*_xlfn.IFS(N1314=0,$V$57,N1314=1,$V$56)</f>
        <v>1.8002646761135725E-2</v>
      </c>
      <c r="P1314" cm="1">
        <f t="array" ref="P1314">$V$2*_xlfn.IFS(C1314="data_analyst",$X$5,C1314="data_engineer",$X$6,C1314="data_scientist",$X$7)*_xlfn.IFS(E1314=0,$X$12,E1314=1,$X$11)*_xlfn.IFS(F1314=0,$X$17,F1314=1,$X$16)*_xlfn.IFS(G1314=0,$X$22,G1314=1,$X$21)*_xlfn.IFS(H1314=0,$X$27,H1314=1,$X$26)*_xlfn.IFS(I1314=0,$X$32,I1314=1,$X$31)*_xlfn.IFS(J1314=0,$X$37,J1314=1,$X$36)*_xlfn.IFS(K1314=0,$X$42,K1314=1,$X$41)*_xlfn.IFS(L1314=0,$X$47,L1314=1,$X$46)*_xlfn.IFS(M1314=0,$X$52,M1314=1,$X$51)*_xlfn.IFS(N1314=0,$X$57,N1314=1,$X$56)</f>
        <v>1.1404719368761322E-4</v>
      </c>
      <c r="Q1314" cm="1">
        <f t="array" ref="Q1314">$W$2*_xlfn.IFS(C1314="data_analyst",$Z$5,C1314="data_engineer",$Z$6,C1314="data_scientist",$Z$7)*_xlfn.IFS(E1314=0,$Z$12,E1314=1,$Z$11)*_xlfn.IFS(F1314=0,$Z$17,F1314=1,$Z$16)*_xlfn.IFS(G1314=0,$Z$22,G1314=1,$Z$21)*_xlfn.IFS(H1314=0,$Z$27,H1314=1,$Z$26)*_xlfn.IFS(I1314=0,$Z$32,I1314=1,$Z$31)*_xlfn.IFS(J1314=0,$Z$37,J1314=1,$Z$36)*_xlfn.IFS(K1314=0,$Z$42,K1314=1,$Z$41)*_xlfn.IFS(L1314=0,$Z$47,L1314=1,$Z$46)*_xlfn.IFS(M1314=0,$Z$52,M1314=1,$Z$51)*_xlfn.IFS(N1314=0,$Z$57,N1314=1,$Z$56)</f>
        <v>1.0309290867700006E-3</v>
      </c>
      <c r="R1314" t="str" cm="1">
        <f t="array" ref="R1314">_xlfn.IFS(AND(O1314&gt;P1314,O1314&gt;Q1314),"Low",AND(P1314&gt;O1314,P1314&gt;Q1314),"Medium",AND(Q1314&gt;O1314,Q1314&gt;P1314),"High")</f>
        <v>Low</v>
      </c>
      <c r="S1314" t="str">
        <f t="shared" si="42"/>
        <v>T</v>
      </c>
    </row>
    <row r="1315" spans="1:19" x14ac:dyDescent="0.3">
      <c r="A1315" t="s">
        <v>17</v>
      </c>
      <c r="B1315">
        <v>2</v>
      </c>
      <c r="C1315" t="s">
        <v>15</v>
      </c>
      <c r="D1315" t="str">
        <f t="shared" si="41"/>
        <v>Low</v>
      </c>
      <c r="E1315">
        <v>1</v>
      </c>
      <c r="F1315">
        <v>1</v>
      </c>
      <c r="G1315">
        <v>0</v>
      </c>
      <c r="H1315">
        <v>1</v>
      </c>
      <c r="I1315">
        <v>0</v>
      </c>
      <c r="J1315">
        <v>1</v>
      </c>
      <c r="K1315">
        <v>0</v>
      </c>
      <c r="L1315">
        <v>1</v>
      </c>
      <c r="M1315">
        <v>0</v>
      </c>
      <c r="N1315">
        <v>1</v>
      </c>
      <c r="O1315" cm="1">
        <f t="array" ref="O1315">$U$2*_xlfn.IFS(C1315="data_analyst",$V$5,C1315="data_engineer",$V$6,C1315="data_scientist",$V$7)*_xlfn.IFS(E1315=0,$V$12,E1315=1,$V$11)*_xlfn.IFS(F1315=0,$V$17,F1315=1,$V$16)*_xlfn.IFS(G1315=0,$V$22,G1315=1,$V$21)*_xlfn.IFS(H1315=0,$V$27,H1315=1,$V$26)*_xlfn.IFS(I1315=0,$V$32,I1315=1,$V$31)*_xlfn.IFS(J1315=0,$V$37,J1315=1,$V$36)*_xlfn.IFS(K1315=0,$V$42,K1315=1,$V$41)*_xlfn.IFS(L1315=0,$V$47,L1315=1,$V$46)*_xlfn.IFS(M1315=0,$V$52,M1315=1,$V$51)*_xlfn.IFS(N1315=0,$V$57,N1315=1,$V$56)</f>
        <v>6.5163928822606107E-5</v>
      </c>
      <c r="P1315" cm="1">
        <f t="array" ref="P1315">$V$2*_xlfn.IFS(C1315="data_analyst",$X$5,C1315="data_engineer",$X$6,C1315="data_scientist",$X$7)*_xlfn.IFS(E1315=0,$X$12,E1315=1,$X$11)*_xlfn.IFS(F1315=0,$X$17,F1315=1,$X$16)*_xlfn.IFS(G1315=0,$X$22,G1315=1,$X$21)*_xlfn.IFS(H1315=0,$X$27,H1315=1,$X$26)*_xlfn.IFS(I1315=0,$X$32,I1315=1,$X$31)*_xlfn.IFS(J1315=0,$X$37,J1315=1,$X$36)*_xlfn.IFS(K1315=0,$X$42,K1315=1,$X$41)*_xlfn.IFS(L1315=0,$X$47,L1315=1,$X$46)*_xlfn.IFS(M1315=0,$X$52,M1315=1,$X$51)*_xlfn.IFS(N1315=0,$X$57,N1315=1,$X$56)</f>
        <v>4.5551565071144815E-5</v>
      </c>
      <c r="Q1315" cm="1">
        <f t="array" ref="Q1315">$W$2*_xlfn.IFS(C1315="data_analyst",$Z$5,C1315="data_engineer",$Z$6,C1315="data_scientist",$Z$7)*_xlfn.IFS(E1315=0,$Z$12,E1315=1,$Z$11)*_xlfn.IFS(F1315=0,$Z$17,F1315=1,$Z$16)*_xlfn.IFS(G1315=0,$Z$22,G1315=1,$Z$21)*_xlfn.IFS(H1315=0,$Z$27,H1315=1,$Z$26)*_xlfn.IFS(I1315=0,$Z$32,I1315=1,$Z$31)*_xlfn.IFS(J1315=0,$Z$37,J1315=1,$Z$36)*_xlfn.IFS(K1315=0,$Z$42,K1315=1,$Z$41)*_xlfn.IFS(L1315=0,$Z$47,L1315=1,$Z$46)*_xlfn.IFS(M1315=0,$Z$52,M1315=1,$Z$51)*_xlfn.IFS(N1315=0,$Z$57,N1315=1,$Z$56)</f>
        <v>8.2654062063536708E-5</v>
      </c>
      <c r="R1315" t="str" cm="1">
        <f t="array" ref="R1315">_xlfn.IFS(AND(O1315&gt;P1315,O1315&gt;Q1315),"Low",AND(P1315&gt;O1315,P1315&gt;Q1315),"Medium",AND(Q1315&gt;O1315,Q1315&gt;P1315),"High")</f>
        <v>High</v>
      </c>
      <c r="S1315" t="str">
        <f t="shared" si="42"/>
        <v>F</v>
      </c>
    </row>
    <row r="1316" spans="1:19" x14ac:dyDescent="0.3">
      <c r="A1316" t="s">
        <v>17</v>
      </c>
      <c r="B1316">
        <v>1</v>
      </c>
      <c r="C1316" t="s">
        <v>15</v>
      </c>
      <c r="D1316" t="str">
        <f t="shared" si="41"/>
        <v>Low</v>
      </c>
      <c r="E1316">
        <v>0</v>
      </c>
      <c r="F1316">
        <v>1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1</v>
      </c>
      <c r="O1316" cm="1">
        <f t="array" ref="O1316">$U$2*_xlfn.IFS(C1316="data_analyst",$V$5,C1316="data_engineer",$V$6,C1316="data_scientist",$V$7)*_xlfn.IFS(E1316=0,$V$12,E1316=1,$V$11)*_xlfn.IFS(F1316=0,$V$17,F1316=1,$V$16)*_xlfn.IFS(G1316=0,$V$22,G1316=1,$V$21)*_xlfn.IFS(H1316=0,$V$27,H1316=1,$V$26)*_xlfn.IFS(I1316=0,$V$32,I1316=1,$V$31)*_xlfn.IFS(J1316=0,$V$37,J1316=1,$V$36)*_xlfn.IFS(K1316=0,$V$42,K1316=1,$V$41)*_xlfn.IFS(L1316=0,$V$47,L1316=1,$V$46)*_xlfn.IFS(M1316=0,$V$52,M1316=1,$V$51)*_xlfn.IFS(N1316=0,$V$57,N1316=1,$V$56)</f>
        <v>8.0538920544847136E-3</v>
      </c>
      <c r="P1316" cm="1">
        <f t="array" ref="P1316">$V$2*_xlfn.IFS(C1316="data_analyst",$X$5,C1316="data_engineer",$X$6,C1316="data_scientist",$X$7)*_xlfn.IFS(E1316=0,$X$12,E1316=1,$X$11)*_xlfn.IFS(F1316=0,$X$17,F1316=1,$X$16)*_xlfn.IFS(G1316=0,$X$22,G1316=1,$X$21)*_xlfn.IFS(H1316=0,$X$27,H1316=1,$X$26)*_xlfn.IFS(I1316=0,$X$32,I1316=1,$X$31)*_xlfn.IFS(J1316=0,$X$37,J1316=1,$X$36)*_xlfn.IFS(K1316=0,$X$42,K1316=1,$X$41)*_xlfn.IFS(L1316=0,$X$47,L1316=1,$X$46)*_xlfn.IFS(M1316=0,$X$52,M1316=1,$X$51)*_xlfn.IFS(N1316=0,$X$57,N1316=1,$X$56)</f>
        <v>3.2026103349562342E-5</v>
      </c>
      <c r="Q1316" cm="1">
        <f t="array" ref="Q1316">$W$2*_xlfn.IFS(C1316="data_analyst",$Z$5,C1316="data_engineer",$Z$6,C1316="data_scientist",$Z$7)*_xlfn.IFS(E1316=0,$Z$12,E1316=1,$Z$11)*_xlfn.IFS(F1316=0,$Z$17,F1316=1,$Z$16)*_xlfn.IFS(G1316=0,$Z$22,G1316=1,$Z$21)*_xlfn.IFS(H1316=0,$Z$27,H1316=1,$Z$26)*_xlfn.IFS(I1316=0,$Z$32,I1316=1,$Z$31)*_xlfn.IFS(J1316=0,$Z$37,J1316=1,$Z$36)*_xlfn.IFS(K1316=0,$Z$42,K1316=1,$Z$41)*_xlfn.IFS(L1316=0,$Z$47,L1316=1,$Z$46)*_xlfn.IFS(M1316=0,$Z$52,M1316=1,$Z$51)*_xlfn.IFS(N1316=0,$Z$57,N1316=1,$Z$56)</f>
        <v>3.0681362709042702E-4</v>
      </c>
      <c r="R1316" t="str" cm="1">
        <f t="array" ref="R1316">_xlfn.IFS(AND(O1316&gt;P1316,O1316&gt;Q1316),"Low",AND(P1316&gt;O1316,P1316&gt;Q1316),"Medium",AND(Q1316&gt;O1316,Q1316&gt;P1316),"High")</f>
        <v>Low</v>
      </c>
      <c r="S1316" t="str">
        <f t="shared" si="42"/>
        <v>T</v>
      </c>
    </row>
    <row r="1317" spans="1:19" x14ac:dyDescent="0.3">
      <c r="A1317" t="s">
        <v>17</v>
      </c>
      <c r="B1317">
        <v>0</v>
      </c>
      <c r="C1317" t="s">
        <v>15</v>
      </c>
      <c r="D1317" t="str">
        <f t="shared" si="41"/>
        <v>Low</v>
      </c>
      <c r="E1317">
        <v>1</v>
      </c>
      <c r="F1317">
        <v>1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 cm="1">
        <f t="array" ref="O1317">$U$2*_xlfn.IFS(C1317="data_analyst",$V$5,C1317="data_engineer",$V$6,C1317="data_scientist",$V$7)*_xlfn.IFS(E1317=0,$V$12,E1317=1,$V$11)*_xlfn.IFS(F1317=0,$V$17,F1317=1,$V$16)*_xlfn.IFS(G1317=0,$V$22,G1317=1,$V$21)*_xlfn.IFS(H1317=0,$V$27,H1317=1,$V$26)*_xlfn.IFS(I1317=0,$V$32,I1317=1,$V$31)*_xlfn.IFS(J1317=0,$V$37,J1317=1,$V$36)*_xlfn.IFS(K1317=0,$V$42,K1317=1,$V$41)*_xlfn.IFS(L1317=0,$V$47,L1317=1,$V$46)*_xlfn.IFS(M1317=0,$V$52,M1317=1,$V$51)*_xlfn.IFS(N1317=0,$V$57,N1317=1,$V$56)</f>
        <v>3.9403236618976408E-3</v>
      </c>
      <c r="P1317" cm="1">
        <f t="array" ref="P1317">$V$2*_xlfn.IFS(C1317="data_analyst",$X$5,C1317="data_engineer",$X$6,C1317="data_scientist",$X$7)*_xlfn.IFS(E1317=0,$X$12,E1317=1,$X$11)*_xlfn.IFS(F1317=0,$X$17,F1317=1,$X$16)*_xlfn.IFS(G1317=0,$X$22,G1317=1,$X$21)*_xlfn.IFS(H1317=0,$X$27,H1317=1,$X$26)*_xlfn.IFS(I1317=0,$X$32,I1317=1,$X$31)*_xlfn.IFS(J1317=0,$X$37,J1317=1,$X$36)*_xlfn.IFS(K1317=0,$X$42,K1317=1,$X$41)*_xlfn.IFS(L1317=0,$X$47,L1317=1,$X$46)*_xlfn.IFS(M1317=0,$X$52,M1317=1,$X$51)*_xlfn.IFS(N1317=0,$X$57,N1317=1,$X$56)</f>
        <v>3.0180978526078798E-4</v>
      </c>
      <c r="Q1317" cm="1">
        <f t="array" ref="Q1317">$W$2*_xlfn.IFS(C1317="data_analyst",$Z$5,C1317="data_engineer",$Z$6,C1317="data_scientist",$Z$7)*_xlfn.IFS(E1317=0,$Z$12,E1317=1,$Z$11)*_xlfn.IFS(F1317=0,$Z$17,F1317=1,$Z$16)*_xlfn.IFS(G1317=0,$Z$22,G1317=1,$Z$21)*_xlfn.IFS(H1317=0,$Z$27,H1317=1,$Z$26)*_xlfn.IFS(I1317=0,$Z$32,I1317=1,$Z$31)*_xlfn.IFS(J1317=0,$Z$37,J1317=1,$Z$36)*_xlfn.IFS(K1317=0,$Z$42,K1317=1,$Z$41)*_xlfn.IFS(L1317=0,$Z$47,L1317=1,$Z$46)*_xlfn.IFS(M1317=0,$Z$52,M1317=1,$Z$51)*_xlfn.IFS(N1317=0,$Z$57,N1317=1,$Z$56)</f>
        <v>7.8232365000124708E-4</v>
      </c>
      <c r="R1317" t="str" cm="1">
        <f t="array" ref="R1317">_xlfn.IFS(AND(O1317&gt;P1317,O1317&gt;Q1317),"Low",AND(P1317&gt;O1317,P1317&gt;Q1317),"Medium",AND(Q1317&gt;O1317,Q1317&gt;P1317),"High")</f>
        <v>Low</v>
      </c>
      <c r="S1317" t="str">
        <f t="shared" si="42"/>
        <v>T</v>
      </c>
    </row>
    <row r="1318" spans="1:19" x14ac:dyDescent="0.3">
      <c r="A1318" t="s">
        <v>17</v>
      </c>
      <c r="B1318">
        <v>2</v>
      </c>
      <c r="C1318" t="s">
        <v>15</v>
      </c>
      <c r="D1318" t="str">
        <f t="shared" si="41"/>
        <v>Low</v>
      </c>
      <c r="E1318">
        <v>1</v>
      </c>
      <c r="F1318">
        <v>1</v>
      </c>
      <c r="G1318">
        <v>0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1</v>
      </c>
      <c r="O1318" cm="1">
        <f t="array" ref="O1318">$U$2*_xlfn.IFS(C1318="data_analyst",$V$5,C1318="data_engineer",$V$6,C1318="data_scientist",$V$7)*_xlfn.IFS(E1318=0,$V$12,E1318=1,$V$11)*_xlfn.IFS(F1318=0,$V$17,F1318=1,$V$16)*_xlfn.IFS(G1318=0,$V$22,G1318=1,$V$21)*_xlfn.IFS(H1318=0,$V$27,H1318=1,$V$26)*_xlfn.IFS(I1318=0,$V$32,I1318=1,$V$31)*_xlfn.IFS(J1318=0,$V$37,J1318=1,$V$36)*_xlfn.IFS(K1318=0,$V$42,K1318=1,$V$41)*_xlfn.IFS(L1318=0,$V$47,L1318=1,$V$46)*_xlfn.IFS(M1318=0,$V$52,M1318=1,$V$51)*_xlfn.IFS(N1318=0,$V$57,N1318=1,$V$56)</f>
        <v>7.7776677507883276E-4</v>
      </c>
      <c r="P1318" cm="1">
        <f t="array" ref="P1318">$V$2*_xlfn.IFS(C1318="data_analyst",$X$5,C1318="data_engineer",$X$6,C1318="data_scientist",$X$7)*_xlfn.IFS(E1318=0,$X$12,E1318=1,$X$11)*_xlfn.IFS(F1318=0,$X$17,F1318=1,$X$16)*_xlfn.IFS(G1318=0,$X$22,G1318=1,$X$21)*_xlfn.IFS(H1318=0,$X$27,H1318=1,$X$26)*_xlfn.IFS(I1318=0,$X$32,I1318=1,$X$31)*_xlfn.IFS(J1318=0,$X$37,J1318=1,$X$36)*_xlfn.IFS(K1318=0,$X$42,K1318=1,$X$41)*_xlfn.IFS(L1318=0,$X$47,L1318=1,$X$46)*_xlfn.IFS(M1318=0,$X$52,M1318=1,$X$51)*_xlfn.IFS(N1318=0,$X$57,N1318=1,$X$56)</f>
        <v>6.049394383871477E-5</v>
      </c>
      <c r="Q1318" cm="1">
        <f t="array" ref="Q1318">$W$2*_xlfn.IFS(C1318="data_analyst",$Z$5,C1318="data_engineer",$Z$6,C1318="data_scientist",$Z$7)*_xlfn.IFS(E1318=0,$Z$12,E1318=1,$Z$11)*_xlfn.IFS(F1318=0,$Z$17,F1318=1,$Z$16)*_xlfn.IFS(G1318=0,$Z$22,G1318=1,$Z$21)*_xlfn.IFS(H1318=0,$Z$27,H1318=1,$Z$26)*_xlfn.IFS(I1318=0,$Z$32,I1318=1,$Z$31)*_xlfn.IFS(J1318=0,$Z$37,J1318=1,$Z$36)*_xlfn.IFS(K1318=0,$Z$42,K1318=1,$Z$41)*_xlfn.IFS(L1318=0,$Z$47,L1318=1,$Z$46)*_xlfn.IFS(M1318=0,$Z$52,M1318=1,$Z$51)*_xlfn.IFS(N1318=0,$Z$57,N1318=1,$Z$56)</f>
        <v>1.4125288125022519E-4</v>
      </c>
      <c r="R1318" t="str" cm="1">
        <f t="array" ref="R1318">_xlfn.IFS(AND(O1318&gt;P1318,O1318&gt;Q1318),"Low",AND(P1318&gt;O1318,P1318&gt;Q1318),"Medium",AND(Q1318&gt;O1318,Q1318&gt;P1318),"High")</f>
        <v>Low</v>
      </c>
      <c r="S1318" t="str">
        <f t="shared" si="42"/>
        <v>T</v>
      </c>
    </row>
    <row r="1319" spans="1:19" x14ac:dyDescent="0.3">
      <c r="A1319" t="s">
        <v>17</v>
      </c>
      <c r="B1319">
        <v>1</v>
      </c>
      <c r="C1319" t="s">
        <v>15</v>
      </c>
      <c r="D1319" t="str">
        <f t="shared" si="41"/>
        <v>Low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 cm="1">
        <f t="array" ref="O1319">$U$2*_xlfn.IFS(C1319="data_analyst",$V$5,C1319="data_engineer",$V$6,C1319="data_scientist",$V$7)*_xlfn.IFS(E1319=0,$V$12,E1319=1,$V$11)*_xlfn.IFS(F1319=0,$V$17,F1319=1,$V$16)*_xlfn.IFS(G1319=0,$V$22,G1319=1,$V$21)*_xlfn.IFS(H1319=0,$V$27,H1319=1,$V$26)*_xlfn.IFS(I1319=0,$V$32,I1319=1,$V$31)*_xlfn.IFS(J1319=0,$V$37,J1319=1,$V$36)*_xlfn.IFS(K1319=0,$V$42,K1319=1,$V$41)*_xlfn.IFS(L1319=0,$V$47,L1319=1,$V$46)*_xlfn.IFS(M1319=0,$V$52,M1319=1,$V$51)*_xlfn.IFS(N1319=0,$V$57,N1319=1,$V$56)</f>
        <v>2.3455829444072339E-2</v>
      </c>
      <c r="P1319" cm="1">
        <f t="array" ref="P1319">$V$2*_xlfn.IFS(C1319="data_analyst",$X$5,C1319="data_engineer",$X$6,C1319="data_scientist",$X$7)*_xlfn.IFS(E1319=0,$X$12,E1319=1,$X$11)*_xlfn.IFS(F1319=0,$X$17,F1319=1,$X$16)*_xlfn.IFS(G1319=0,$X$22,G1319=1,$X$21)*_xlfn.IFS(H1319=0,$X$27,H1319=1,$X$26)*_xlfn.IFS(I1319=0,$X$32,I1319=1,$X$31)*_xlfn.IFS(J1319=0,$X$37,J1319=1,$X$36)*_xlfn.IFS(K1319=0,$X$42,K1319=1,$X$41)*_xlfn.IFS(L1319=0,$X$47,L1319=1,$X$46)*_xlfn.IFS(M1319=0,$X$52,M1319=1,$X$51)*_xlfn.IFS(N1319=0,$X$57,N1319=1,$X$56)</f>
        <v>1.3229474467763136E-4</v>
      </c>
      <c r="Q1319" cm="1">
        <f t="array" ref="Q1319">$W$2*_xlfn.IFS(C1319="data_analyst",$Z$5,C1319="data_engineer",$Z$6,C1319="data_scientist",$Z$7)*_xlfn.IFS(E1319=0,$Z$12,E1319=1,$Z$11)*_xlfn.IFS(F1319=0,$Z$17,F1319=1,$Z$16)*_xlfn.IFS(G1319=0,$Z$22,G1319=1,$Z$21)*_xlfn.IFS(H1319=0,$Z$27,H1319=1,$Z$26)*_xlfn.IFS(I1319=0,$Z$32,I1319=1,$Z$31)*_xlfn.IFS(J1319=0,$Z$37,J1319=1,$Z$36)*_xlfn.IFS(K1319=0,$Z$42,K1319=1,$Z$41)*_xlfn.IFS(L1319=0,$Z$47,L1319=1,$Z$46)*_xlfn.IFS(M1319=0,$Z$52,M1319=1,$Z$51)*_xlfn.IFS(N1319=0,$Z$57,N1319=1,$Z$56)</f>
        <v>1.0934096374833335E-3</v>
      </c>
      <c r="R1319" t="str" cm="1">
        <f t="array" ref="R1319">_xlfn.IFS(AND(O1319&gt;P1319,O1319&gt;Q1319),"Low",AND(P1319&gt;O1319,P1319&gt;Q1319),"Medium",AND(Q1319&gt;O1319,Q1319&gt;P1319),"High")</f>
        <v>Low</v>
      </c>
      <c r="S1319" t="str">
        <f t="shared" si="42"/>
        <v>T</v>
      </c>
    </row>
    <row r="1320" spans="1:19" x14ac:dyDescent="0.3">
      <c r="A1320" t="s">
        <v>17</v>
      </c>
      <c r="B1320">
        <v>0</v>
      </c>
      <c r="C1320" t="s">
        <v>15</v>
      </c>
      <c r="D1320" t="str">
        <f t="shared" si="41"/>
        <v>Low</v>
      </c>
      <c r="E1320">
        <v>0</v>
      </c>
      <c r="F1320">
        <v>1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1</v>
      </c>
      <c r="O1320" cm="1">
        <f t="array" ref="O1320">$U$2*_xlfn.IFS(C1320="data_analyst",$V$5,C1320="data_engineer",$V$6,C1320="data_scientist",$V$7)*_xlfn.IFS(E1320=0,$V$12,E1320=1,$V$11)*_xlfn.IFS(F1320=0,$V$17,F1320=1,$V$16)*_xlfn.IFS(G1320=0,$V$22,G1320=1,$V$21)*_xlfn.IFS(H1320=0,$V$27,H1320=1,$V$26)*_xlfn.IFS(I1320=0,$V$32,I1320=1,$V$31)*_xlfn.IFS(J1320=0,$V$37,J1320=1,$V$36)*_xlfn.IFS(K1320=0,$V$42,K1320=1,$V$41)*_xlfn.IFS(L1320=0,$V$47,L1320=1,$V$46)*_xlfn.IFS(M1320=0,$V$52,M1320=1,$V$51)*_xlfn.IFS(N1320=0,$V$57,N1320=1,$V$56)</f>
        <v>8.0538920544847136E-3</v>
      </c>
      <c r="P1320" cm="1">
        <f t="array" ref="P1320">$V$2*_xlfn.IFS(C1320="data_analyst",$X$5,C1320="data_engineer",$X$6,C1320="data_scientist",$X$7)*_xlfn.IFS(E1320=0,$X$12,E1320=1,$X$11)*_xlfn.IFS(F1320=0,$X$17,F1320=1,$X$16)*_xlfn.IFS(G1320=0,$X$22,G1320=1,$X$21)*_xlfn.IFS(H1320=0,$X$27,H1320=1,$X$26)*_xlfn.IFS(I1320=0,$X$32,I1320=1,$X$31)*_xlfn.IFS(J1320=0,$X$37,J1320=1,$X$36)*_xlfn.IFS(K1320=0,$X$42,K1320=1,$X$41)*_xlfn.IFS(L1320=0,$X$47,L1320=1,$X$46)*_xlfn.IFS(M1320=0,$X$52,M1320=1,$X$51)*_xlfn.IFS(N1320=0,$X$57,N1320=1,$X$56)</f>
        <v>3.2026103349562342E-5</v>
      </c>
      <c r="Q1320" cm="1">
        <f t="array" ref="Q1320">$W$2*_xlfn.IFS(C1320="data_analyst",$Z$5,C1320="data_engineer",$Z$6,C1320="data_scientist",$Z$7)*_xlfn.IFS(E1320=0,$Z$12,E1320=1,$Z$11)*_xlfn.IFS(F1320=0,$Z$17,F1320=1,$Z$16)*_xlfn.IFS(G1320=0,$Z$22,G1320=1,$Z$21)*_xlfn.IFS(H1320=0,$Z$27,H1320=1,$Z$26)*_xlfn.IFS(I1320=0,$Z$32,I1320=1,$Z$31)*_xlfn.IFS(J1320=0,$Z$37,J1320=1,$Z$36)*_xlfn.IFS(K1320=0,$Z$42,K1320=1,$Z$41)*_xlfn.IFS(L1320=0,$Z$47,L1320=1,$Z$46)*_xlfn.IFS(M1320=0,$Z$52,M1320=1,$Z$51)*_xlfn.IFS(N1320=0,$Z$57,N1320=1,$Z$56)</f>
        <v>3.0681362709042702E-4</v>
      </c>
      <c r="R1320" t="str" cm="1">
        <f t="array" ref="R1320">_xlfn.IFS(AND(O1320&gt;P1320,O1320&gt;Q1320),"Low",AND(P1320&gt;O1320,P1320&gt;Q1320),"Medium",AND(Q1320&gt;O1320,Q1320&gt;P1320),"High")</f>
        <v>Low</v>
      </c>
      <c r="S1320" t="str">
        <f t="shared" si="42"/>
        <v>T</v>
      </c>
    </row>
    <row r="1321" spans="1:19" x14ac:dyDescent="0.3">
      <c r="A1321" t="s">
        <v>17</v>
      </c>
      <c r="B1321">
        <v>1</v>
      </c>
      <c r="C1321" t="s">
        <v>15</v>
      </c>
      <c r="D1321" t="str">
        <f t="shared" si="41"/>
        <v>Low</v>
      </c>
      <c r="E1321">
        <v>0</v>
      </c>
      <c r="F1321">
        <v>1</v>
      </c>
      <c r="G1321">
        <v>0</v>
      </c>
      <c r="H1321">
        <v>1</v>
      </c>
      <c r="I1321">
        <v>0</v>
      </c>
      <c r="J1321">
        <v>1</v>
      </c>
      <c r="K1321">
        <v>1</v>
      </c>
      <c r="L1321">
        <v>1</v>
      </c>
      <c r="M1321">
        <v>0</v>
      </c>
      <c r="N1321">
        <v>1</v>
      </c>
      <c r="O1321" cm="1">
        <f t="array" ref="O1321">$U$2*_xlfn.IFS(C1321="data_analyst",$V$5,C1321="data_engineer",$V$6,C1321="data_scientist",$V$7)*_xlfn.IFS(E1321=0,$V$12,E1321=1,$V$11)*_xlfn.IFS(F1321=0,$V$17,F1321=1,$V$16)*_xlfn.IFS(G1321=0,$V$22,G1321=1,$V$21)*_xlfn.IFS(H1321=0,$V$27,H1321=1,$V$26)*_xlfn.IFS(I1321=0,$V$32,I1321=1,$V$31)*_xlfn.IFS(J1321=0,$V$37,J1321=1,$V$36)*_xlfn.IFS(K1321=0,$V$42,K1321=1,$V$41)*_xlfn.IFS(L1321=0,$V$47,L1321=1,$V$46)*_xlfn.IFS(M1321=0,$V$52,M1321=1,$V$51)*_xlfn.IFS(N1321=0,$V$57,N1321=1,$V$56)</f>
        <v>2.7413741270576117E-5</v>
      </c>
      <c r="P1321" cm="1">
        <f t="array" ref="P1321">$V$2*_xlfn.IFS(C1321="data_analyst",$X$5,C1321="data_engineer",$X$6,C1321="data_scientist",$X$7)*_xlfn.IFS(E1321=0,$X$12,E1321=1,$X$11)*_xlfn.IFS(F1321=0,$X$17,F1321=1,$X$16)*_xlfn.IFS(G1321=0,$X$22,G1321=1,$X$21)*_xlfn.IFS(H1321=0,$X$27,H1321=1,$X$26)*_xlfn.IFS(I1321=0,$X$32,I1321=1,$X$31)*_xlfn.IFS(J1321=0,$X$37,J1321=1,$X$36)*_xlfn.IFS(K1321=0,$X$42,K1321=1,$X$41)*_xlfn.IFS(L1321=0,$X$47,L1321=1,$X$46)*_xlfn.IFS(M1321=0,$X$52,M1321=1,$X$51)*_xlfn.IFS(N1321=0,$X$57,N1321=1,$X$56)</f>
        <v>3.5010093268249993E-6</v>
      </c>
      <c r="Q1321" cm="1">
        <f t="array" ref="Q1321">$W$2*_xlfn.IFS(C1321="data_analyst",$Z$5,C1321="data_engineer",$Z$6,C1321="data_scientist",$Z$7)*_xlfn.IFS(E1321=0,$Z$12,E1321=1,$Z$11)*_xlfn.IFS(F1321=0,$Z$17,F1321=1,$Z$16)*_xlfn.IFS(G1321=0,$Z$22,G1321=1,$Z$21)*_xlfn.IFS(H1321=0,$Z$27,H1321=1,$Z$26)*_xlfn.IFS(I1321=0,$Z$32,I1321=1,$Z$31)*_xlfn.IFS(J1321=0,$Z$37,J1321=1,$Z$36)*_xlfn.IFS(K1321=0,$Z$42,K1321=1,$Z$41)*_xlfn.IFS(L1321=0,$Z$47,L1321=1,$Z$46)*_xlfn.IFS(M1321=0,$Z$52,M1321=1,$Z$51)*_xlfn.IFS(N1321=0,$Z$57,N1321=1,$Z$56)</f>
        <v>1.1231200586812191E-5</v>
      </c>
      <c r="R1321" t="str" cm="1">
        <f t="array" ref="R1321">_xlfn.IFS(AND(O1321&gt;P1321,O1321&gt;Q1321),"Low",AND(P1321&gt;O1321,P1321&gt;Q1321),"Medium",AND(Q1321&gt;O1321,Q1321&gt;P1321),"High")</f>
        <v>Low</v>
      </c>
      <c r="S1321" t="str">
        <f t="shared" si="42"/>
        <v>T</v>
      </c>
    </row>
    <row r="1322" spans="1:19" x14ac:dyDescent="0.3">
      <c r="A1322" t="s">
        <v>17</v>
      </c>
      <c r="B1322">
        <v>1</v>
      </c>
      <c r="C1322" t="s">
        <v>15</v>
      </c>
      <c r="D1322" t="str">
        <f t="shared" si="41"/>
        <v>Low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 cm="1">
        <f t="array" ref="O1322">$U$2*_xlfn.IFS(C1322="data_analyst",$V$5,C1322="data_engineer",$V$6,C1322="data_scientist",$V$7)*_xlfn.IFS(E1322=0,$V$12,E1322=1,$V$11)*_xlfn.IFS(F1322=0,$V$17,F1322=1,$V$16)*_xlfn.IFS(G1322=0,$V$22,G1322=1,$V$21)*_xlfn.IFS(H1322=0,$V$27,H1322=1,$V$26)*_xlfn.IFS(I1322=0,$V$32,I1322=1,$V$31)*_xlfn.IFS(J1322=0,$V$37,J1322=1,$V$36)*_xlfn.IFS(K1322=0,$V$42,K1322=1,$V$41)*_xlfn.IFS(L1322=0,$V$47,L1322=1,$V$46)*_xlfn.IFS(M1322=0,$V$52,M1322=1,$V$51)*_xlfn.IFS(N1322=0,$V$57,N1322=1,$V$56)</f>
        <v>7.102061614431476E-4</v>
      </c>
      <c r="P1322" cm="1">
        <f t="array" ref="P1322">$V$2*_xlfn.IFS(C1322="data_analyst",$X$5,C1322="data_engineer",$X$6,C1322="data_scientist",$X$7)*_xlfn.IFS(E1322=0,$X$12,E1322=1,$X$11)*_xlfn.IFS(F1322=0,$X$17,F1322=1,$X$16)*_xlfn.IFS(G1322=0,$X$22,G1322=1,$X$21)*_xlfn.IFS(H1322=0,$X$27,H1322=1,$X$26)*_xlfn.IFS(I1322=0,$X$32,I1322=1,$X$31)*_xlfn.IFS(J1322=0,$X$37,J1322=1,$X$36)*_xlfn.IFS(K1322=0,$X$42,K1322=1,$X$41)*_xlfn.IFS(L1322=0,$X$47,L1322=1,$X$46)*_xlfn.IFS(M1322=0,$X$52,M1322=1,$X$51)*_xlfn.IFS(N1322=0,$X$57,N1322=1,$X$56)</f>
        <v>1.3368878778435589E-6</v>
      </c>
      <c r="Q1322" cm="1">
        <f t="array" ref="Q1322">$W$2*_xlfn.IFS(C1322="data_analyst",$Z$5,C1322="data_engineer",$Z$6,C1322="data_scientist",$Z$7)*_xlfn.IFS(E1322=0,$Z$12,E1322=1,$Z$11)*_xlfn.IFS(F1322=0,$Z$17,F1322=1,$Z$16)*_xlfn.IFS(G1322=0,$Z$22,G1322=1,$Z$21)*_xlfn.IFS(H1322=0,$Z$27,H1322=1,$Z$26)*_xlfn.IFS(I1322=0,$Z$32,I1322=1,$Z$31)*_xlfn.IFS(J1322=0,$Z$37,J1322=1,$Z$36)*_xlfn.IFS(K1322=0,$Z$42,K1322=1,$Z$41)*_xlfn.IFS(L1322=0,$Z$47,L1322=1,$Z$46)*_xlfn.IFS(M1322=0,$Z$52,M1322=1,$Z$51)*_xlfn.IFS(N1322=0,$Z$57,N1322=1,$Z$56)</f>
        <v>2.8758467969461208E-5</v>
      </c>
      <c r="R1322" t="str" cm="1">
        <f t="array" ref="R1322">_xlfn.IFS(AND(O1322&gt;P1322,O1322&gt;Q1322),"Low",AND(P1322&gt;O1322,P1322&gt;Q1322),"Medium",AND(Q1322&gt;O1322,Q1322&gt;P1322),"High")</f>
        <v>Low</v>
      </c>
      <c r="S1322" t="str">
        <f t="shared" si="42"/>
        <v>T</v>
      </c>
    </row>
    <row r="1323" spans="1:19" x14ac:dyDescent="0.3">
      <c r="A1323" t="s">
        <v>17</v>
      </c>
      <c r="B1323">
        <v>3</v>
      </c>
      <c r="C1323" t="s">
        <v>15</v>
      </c>
      <c r="D1323" t="str">
        <f t="shared" si="41"/>
        <v>Low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 cm="1">
        <f t="array" ref="O1323">$U$2*_xlfn.IFS(C1323="data_analyst",$V$5,C1323="data_engineer",$V$6,C1323="data_scientist",$V$7)*_xlfn.IFS(E1323=0,$V$12,E1323=1,$V$11)*_xlfn.IFS(F1323=0,$V$17,F1323=1,$V$16)*_xlfn.IFS(G1323=0,$V$22,G1323=1,$V$21)*_xlfn.IFS(H1323=0,$V$27,H1323=1,$V$26)*_xlfn.IFS(I1323=0,$V$32,I1323=1,$V$31)*_xlfn.IFS(J1323=0,$V$37,J1323=1,$V$36)*_xlfn.IFS(K1323=0,$V$42,K1323=1,$V$41)*_xlfn.IFS(L1323=0,$V$47,L1323=1,$V$46)*_xlfn.IFS(M1323=0,$V$52,M1323=1,$V$51)*_xlfn.IFS(N1323=0,$V$57,N1323=1,$V$56)</f>
        <v>3.5980479398548316E-3</v>
      </c>
      <c r="P1323" cm="1">
        <f t="array" ref="P1323">$V$2*_xlfn.IFS(C1323="data_analyst",$X$5,C1323="data_engineer",$X$6,C1323="data_scientist",$X$7)*_xlfn.IFS(E1323=0,$X$12,E1323=1,$X$11)*_xlfn.IFS(F1323=0,$X$17,F1323=1,$X$16)*_xlfn.IFS(G1323=0,$X$22,G1323=1,$X$21)*_xlfn.IFS(H1323=0,$X$27,H1323=1,$X$26)*_xlfn.IFS(I1323=0,$X$32,I1323=1,$X$31)*_xlfn.IFS(J1323=0,$X$37,J1323=1,$X$36)*_xlfn.IFS(K1323=0,$X$42,K1323=1,$X$41)*_xlfn.IFS(L1323=0,$X$47,L1323=1,$X$46)*_xlfn.IFS(M1323=0,$X$52,M1323=1,$X$51)*_xlfn.IFS(N1323=0,$X$57,N1323=1,$X$56)</f>
        <v>6.6698551578231375E-6</v>
      </c>
      <c r="Q1323" cm="1">
        <f t="array" ref="Q1323">$W$2*_xlfn.IFS(C1323="data_analyst",$Z$5,C1323="data_engineer",$Z$6,C1323="data_scientist",$Z$7)*_xlfn.IFS(E1323=0,$Z$12,E1323=1,$Z$11)*_xlfn.IFS(F1323=0,$Z$17,F1323=1,$Z$16)*_xlfn.IFS(G1323=0,$Z$22,G1323=1,$Z$21)*_xlfn.IFS(H1323=0,$Z$27,H1323=1,$Z$26)*_xlfn.IFS(I1323=0,$Z$32,I1323=1,$Z$31)*_xlfn.IFS(J1323=0,$Z$37,J1323=1,$Z$36)*_xlfn.IFS(K1323=0,$Z$42,K1323=1,$Z$41)*_xlfn.IFS(L1323=0,$Z$47,L1323=1,$Z$46)*_xlfn.IFS(M1323=0,$Z$52,M1323=1,$Z$51)*_xlfn.IFS(N1323=0,$Z$57,N1323=1,$Z$56)</f>
        <v>1.5927766875393896E-4</v>
      </c>
      <c r="R1323" t="str" cm="1">
        <f t="array" ref="R1323">_xlfn.IFS(AND(O1323&gt;P1323,O1323&gt;Q1323),"Low",AND(P1323&gt;O1323,P1323&gt;Q1323),"Medium",AND(Q1323&gt;O1323,Q1323&gt;P1323),"High")</f>
        <v>Low</v>
      </c>
      <c r="S1323" t="str">
        <f t="shared" si="42"/>
        <v>T</v>
      </c>
    </row>
    <row r="1324" spans="1:19" x14ac:dyDescent="0.3">
      <c r="A1324" t="s">
        <v>17</v>
      </c>
      <c r="B1324">
        <v>5</v>
      </c>
      <c r="C1324" t="s">
        <v>15</v>
      </c>
      <c r="D1324" t="str">
        <f t="shared" si="41"/>
        <v>Low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 cm="1">
        <f t="array" ref="O1324">$U$2*_xlfn.IFS(C1324="data_analyst",$V$5,C1324="data_engineer",$V$6,C1324="data_scientist",$V$7)*_xlfn.IFS(E1324=0,$V$12,E1324=1,$V$11)*_xlfn.IFS(F1324=0,$V$17,F1324=1,$V$16)*_xlfn.IFS(G1324=0,$V$22,G1324=1,$V$21)*_xlfn.IFS(H1324=0,$V$27,H1324=1,$V$26)*_xlfn.IFS(I1324=0,$V$32,I1324=1,$V$31)*_xlfn.IFS(J1324=0,$V$37,J1324=1,$V$36)*_xlfn.IFS(K1324=0,$V$42,K1324=1,$V$41)*_xlfn.IFS(L1324=0,$V$47,L1324=1,$V$46)*_xlfn.IFS(M1324=0,$V$52,M1324=1,$V$51)*_xlfn.IFS(N1324=0,$V$57,N1324=1,$V$56)</f>
        <v>3.5980479398548316E-3</v>
      </c>
      <c r="P1324" cm="1">
        <f t="array" ref="P1324">$V$2*_xlfn.IFS(C1324="data_analyst",$X$5,C1324="data_engineer",$X$6,C1324="data_scientist",$X$7)*_xlfn.IFS(E1324=0,$X$12,E1324=1,$X$11)*_xlfn.IFS(F1324=0,$X$17,F1324=1,$X$16)*_xlfn.IFS(G1324=0,$X$22,G1324=1,$X$21)*_xlfn.IFS(H1324=0,$X$27,H1324=1,$X$26)*_xlfn.IFS(I1324=0,$X$32,I1324=1,$X$31)*_xlfn.IFS(J1324=0,$X$37,J1324=1,$X$36)*_xlfn.IFS(K1324=0,$X$42,K1324=1,$X$41)*_xlfn.IFS(L1324=0,$X$47,L1324=1,$X$46)*_xlfn.IFS(M1324=0,$X$52,M1324=1,$X$51)*_xlfn.IFS(N1324=0,$X$57,N1324=1,$X$56)</f>
        <v>6.6698551578231375E-6</v>
      </c>
      <c r="Q1324" cm="1">
        <f t="array" ref="Q1324">$W$2*_xlfn.IFS(C1324="data_analyst",$Z$5,C1324="data_engineer",$Z$6,C1324="data_scientist",$Z$7)*_xlfn.IFS(E1324=0,$Z$12,E1324=1,$Z$11)*_xlfn.IFS(F1324=0,$Z$17,F1324=1,$Z$16)*_xlfn.IFS(G1324=0,$Z$22,G1324=1,$Z$21)*_xlfn.IFS(H1324=0,$Z$27,H1324=1,$Z$26)*_xlfn.IFS(I1324=0,$Z$32,I1324=1,$Z$31)*_xlfn.IFS(J1324=0,$Z$37,J1324=1,$Z$36)*_xlfn.IFS(K1324=0,$Z$42,K1324=1,$Z$41)*_xlfn.IFS(L1324=0,$Z$47,L1324=1,$Z$46)*_xlfn.IFS(M1324=0,$Z$52,M1324=1,$Z$51)*_xlfn.IFS(N1324=0,$Z$57,N1324=1,$Z$56)</f>
        <v>1.5927766875393896E-4</v>
      </c>
      <c r="R1324" t="str" cm="1">
        <f t="array" ref="R1324">_xlfn.IFS(AND(O1324&gt;P1324,O1324&gt;Q1324),"Low",AND(P1324&gt;O1324,P1324&gt;Q1324),"Medium",AND(Q1324&gt;O1324,Q1324&gt;P1324),"High")</f>
        <v>Low</v>
      </c>
      <c r="S1324" t="str">
        <f t="shared" si="42"/>
        <v>T</v>
      </c>
    </row>
    <row r="1325" spans="1:19" x14ac:dyDescent="0.3">
      <c r="A1325" t="s">
        <v>17</v>
      </c>
      <c r="B1325">
        <v>2</v>
      </c>
      <c r="C1325" t="s">
        <v>15</v>
      </c>
      <c r="D1325" t="str">
        <f t="shared" si="41"/>
        <v>Low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 cm="1">
        <f t="array" ref="O1325">$U$2*_xlfn.IFS(C1325="data_analyst",$V$5,C1325="data_engineer",$V$6,C1325="data_scientist",$V$7)*_xlfn.IFS(E1325=0,$V$12,E1325=1,$V$11)*_xlfn.IFS(F1325=0,$V$17,F1325=1,$V$16)*_xlfn.IFS(G1325=0,$V$22,G1325=1,$V$21)*_xlfn.IFS(H1325=0,$V$27,H1325=1,$V$26)*_xlfn.IFS(I1325=0,$V$32,I1325=1,$V$31)*_xlfn.IFS(J1325=0,$V$37,J1325=1,$V$36)*_xlfn.IFS(K1325=0,$V$42,K1325=1,$V$41)*_xlfn.IFS(L1325=0,$V$47,L1325=1,$V$46)*_xlfn.IFS(M1325=0,$V$52,M1325=1,$V$51)*_xlfn.IFS(N1325=0,$V$57,N1325=1,$V$56)</f>
        <v>1.8002646761135725E-2</v>
      </c>
      <c r="P1325" cm="1">
        <f t="array" ref="P1325">$V$2*_xlfn.IFS(C1325="data_analyst",$X$5,C1325="data_engineer",$X$6,C1325="data_scientist",$X$7)*_xlfn.IFS(E1325=0,$X$12,E1325=1,$X$11)*_xlfn.IFS(F1325=0,$X$17,F1325=1,$X$16)*_xlfn.IFS(G1325=0,$X$22,G1325=1,$X$21)*_xlfn.IFS(H1325=0,$X$27,H1325=1,$X$26)*_xlfn.IFS(I1325=0,$X$32,I1325=1,$X$31)*_xlfn.IFS(J1325=0,$X$37,J1325=1,$X$36)*_xlfn.IFS(K1325=0,$X$42,K1325=1,$X$41)*_xlfn.IFS(L1325=0,$X$47,L1325=1,$X$46)*_xlfn.IFS(M1325=0,$X$52,M1325=1,$X$51)*_xlfn.IFS(N1325=0,$X$57,N1325=1,$X$56)</f>
        <v>1.1404719368761322E-4</v>
      </c>
      <c r="Q1325" cm="1">
        <f t="array" ref="Q1325">$W$2*_xlfn.IFS(C1325="data_analyst",$Z$5,C1325="data_engineer",$Z$6,C1325="data_scientist",$Z$7)*_xlfn.IFS(E1325=0,$Z$12,E1325=1,$Z$11)*_xlfn.IFS(F1325=0,$Z$17,F1325=1,$Z$16)*_xlfn.IFS(G1325=0,$Z$22,G1325=1,$Z$21)*_xlfn.IFS(H1325=0,$Z$27,H1325=1,$Z$26)*_xlfn.IFS(I1325=0,$Z$32,I1325=1,$Z$31)*_xlfn.IFS(J1325=0,$Z$37,J1325=1,$Z$36)*_xlfn.IFS(K1325=0,$Z$42,K1325=1,$Z$41)*_xlfn.IFS(L1325=0,$Z$47,L1325=1,$Z$46)*_xlfn.IFS(M1325=0,$Z$52,M1325=1,$Z$51)*_xlfn.IFS(N1325=0,$Z$57,N1325=1,$Z$56)</f>
        <v>1.0309290867700006E-3</v>
      </c>
      <c r="R1325" t="str" cm="1">
        <f t="array" ref="R1325">_xlfn.IFS(AND(O1325&gt;P1325,O1325&gt;Q1325),"Low",AND(P1325&gt;O1325,P1325&gt;Q1325),"Medium",AND(Q1325&gt;O1325,Q1325&gt;P1325),"High")</f>
        <v>Low</v>
      </c>
      <c r="S1325" t="str">
        <f t="shared" si="42"/>
        <v>T</v>
      </c>
    </row>
    <row r="1326" spans="1:19" x14ac:dyDescent="0.3">
      <c r="A1326" t="s">
        <v>17</v>
      </c>
      <c r="B1326">
        <v>1</v>
      </c>
      <c r="C1326" t="s">
        <v>15</v>
      </c>
      <c r="D1326" t="str">
        <f t="shared" si="41"/>
        <v>Low</v>
      </c>
      <c r="E1326">
        <v>1</v>
      </c>
      <c r="F1326">
        <v>0</v>
      </c>
      <c r="G1326">
        <v>1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 cm="1">
        <f t="array" ref="O1326">$U$2*_xlfn.IFS(C1326="data_analyst",$V$5,C1326="data_engineer",$V$6,C1326="data_scientist",$V$7)*_xlfn.IFS(E1326=0,$V$12,E1326=1,$V$11)*_xlfn.IFS(F1326=0,$V$17,F1326=1,$V$16)*_xlfn.IFS(G1326=0,$V$22,G1326=1,$V$21)*_xlfn.IFS(H1326=0,$V$27,H1326=1,$V$26)*_xlfn.IFS(I1326=0,$V$32,I1326=1,$V$31)*_xlfn.IFS(J1326=0,$V$37,J1326=1,$V$36)*_xlfn.IFS(K1326=0,$V$42,K1326=1,$V$41)*_xlfn.IFS(L1326=0,$V$47,L1326=1,$V$46)*_xlfn.IFS(M1326=0,$V$52,M1326=1,$V$51)*_xlfn.IFS(N1326=0,$V$57,N1326=1,$V$56)</f>
        <v>5.5023664298472824E-4</v>
      </c>
      <c r="P1326" cm="1">
        <f t="array" ref="P1326">$V$2*_xlfn.IFS(C1326="data_analyst",$X$5,C1326="data_engineer",$X$6,C1326="data_scientist",$X$7)*_xlfn.IFS(E1326=0,$X$12,E1326=1,$X$11)*_xlfn.IFS(F1326=0,$X$17,F1326=1,$X$16)*_xlfn.IFS(G1326=0,$X$22,G1326=1,$X$21)*_xlfn.IFS(H1326=0,$X$27,H1326=1,$X$26)*_xlfn.IFS(I1326=0,$X$32,I1326=1,$X$31)*_xlfn.IFS(J1326=0,$X$37,J1326=1,$X$36)*_xlfn.IFS(K1326=0,$X$42,K1326=1,$X$41)*_xlfn.IFS(L1326=0,$X$47,L1326=1,$X$46)*_xlfn.IFS(M1326=0,$X$52,M1326=1,$X$51)*_xlfn.IFS(N1326=0,$X$57,N1326=1,$X$56)</f>
        <v>2.9597471053400225E-4</v>
      </c>
      <c r="Q1326" cm="1">
        <f t="array" ref="Q1326">$W$2*_xlfn.IFS(C1326="data_analyst",$Z$5,C1326="data_engineer",$Z$6,C1326="data_scientist",$Z$7)*_xlfn.IFS(E1326=0,$Z$12,E1326=1,$Z$11)*_xlfn.IFS(F1326=0,$Z$17,F1326=1,$Z$16)*_xlfn.IFS(G1326=0,$Z$22,G1326=1,$Z$21)*_xlfn.IFS(H1326=0,$Z$27,H1326=1,$Z$26)*_xlfn.IFS(I1326=0,$Z$32,I1326=1,$Z$31)*_xlfn.IFS(J1326=0,$Z$37,J1326=1,$Z$36)*_xlfn.IFS(K1326=0,$Z$42,K1326=1,$Z$41)*_xlfn.IFS(L1326=0,$Z$47,L1326=1,$Z$46)*_xlfn.IFS(M1326=0,$Z$52,M1326=1,$Z$51)*_xlfn.IFS(N1326=0,$Z$57,N1326=1,$Z$56)</f>
        <v>5.0391823226388684E-4</v>
      </c>
      <c r="R1326" t="str" cm="1">
        <f t="array" ref="R1326">_xlfn.IFS(AND(O1326&gt;P1326,O1326&gt;Q1326),"Low",AND(P1326&gt;O1326,P1326&gt;Q1326),"Medium",AND(Q1326&gt;O1326,Q1326&gt;P1326),"High")</f>
        <v>Low</v>
      </c>
      <c r="S1326" t="str">
        <f t="shared" si="42"/>
        <v>T</v>
      </c>
    </row>
    <row r="1327" spans="1:19" x14ac:dyDescent="0.3">
      <c r="A1327" t="s">
        <v>17</v>
      </c>
      <c r="B1327">
        <v>2</v>
      </c>
      <c r="C1327" t="s">
        <v>15</v>
      </c>
      <c r="D1327" t="str">
        <f t="shared" si="41"/>
        <v>Low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1</v>
      </c>
      <c r="O1327" cm="1">
        <f t="array" ref="O1327">$U$2*_xlfn.IFS(C1327="data_analyst",$V$5,C1327="data_engineer",$V$6,C1327="data_scientist",$V$7)*_xlfn.IFS(E1327=0,$V$12,E1327=1,$V$11)*_xlfn.IFS(F1327=0,$V$17,F1327=1,$V$16)*_xlfn.IFS(G1327=0,$V$22,G1327=1,$V$21)*_xlfn.IFS(H1327=0,$V$27,H1327=1,$V$26)*_xlfn.IFS(I1327=0,$V$32,I1327=1,$V$31)*_xlfn.IFS(J1327=0,$V$37,J1327=1,$V$36)*_xlfn.IFS(K1327=0,$V$42,K1327=1,$V$41)*_xlfn.IFS(L1327=0,$V$47,L1327=1,$V$46)*_xlfn.IFS(M1327=0,$V$52,M1327=1,$V$51)*_xlfn.IFS(N1327=0,$V$57,N1327=1,$V$56)</f>
        <v>8.0538920544847136E-3</v>
      </c>
      <c r="P1327" cm="1">
        <f t="array" ref="P1327">$V$2*_xlfn.IFS(C1327="data_analyst",$X$5,C1327="data_engineer",$X$6,C1327="data_scientist",$X$7)*_xlfn.IFS(E1327=0,$X$12,E1327=1,$X$11)*_xlfn.IFS(F1327=0,$X$17,F1327=1,$X$16)*_xlfn.IFS(G1327=0,$X$22,G1327=1,$X$21)*_xlfn.IFS(H1327=0,$X$27,H1327=1,$X$26)*_xlfn.IFS(I1327=0,$X$32,I1327=1,$X$31)*_xlfn.IFS(J1327=0,$X$37,J1327=1,$X$36)*_xlfn.IFS(K1327=0,$X$42,K1327=1,$X$41)*_xlfn.IFS(L1327=0,$X$47,L1327=1,$X$46)*_xlfn.IFS(M1327=0,$X$52,M1327=1,$X$51)*_xlfn.IFS(N1327=0,$X$57,N1327=1,$X$56)</f>
        <v>3.2026103349562342E-5</v>
      </c>
      <c r="Q1327" cm="1">
        <f t="array" ref="Q1327">$W$2*_xlfn.IFS(C1327="data_analyst",$Z$5,C1327="data_engineer",$Z$6,C1327="data_scientist",$Z$7)*_xlfn.IFS(E1327=0,$Z$12,E1327=1,$Z$11)*_xlfn.IFS(F1327=0,$Z$17,F1327=1,$Z$16)*_xlfn.IFS(G1327=0,$Z$22,G1327=1,$Z$21)*_xlfn.IFS(H1327=0,$Z$27,H1327=1,$Z$26)*_xlfn.IFS(I1327=0,$Z$32,I1327=1,$Z$31)*_xlfn.IFS(J1327=0,$Z$37,J1327=1,$Z$36)*_xlfn.IFS(K1327=0,$Z$42,K1327=1,$Z$41)*_xlfn.IFS(L1327=0,$Z$47,L1327=1,$Z$46)*_xlfn.IFS(M1327=0,$Z$52,M1327=1,$Z$51)*_xlfn.IFS(N1327=0,$Z$57,N1327=1,$Z$56)</f>
        <v>3.0681362709042702E-4</v>
      </c>
      <c r="R1327" t="str" cm="1">
        <f t="array" ref="R1327">_xlfn.IFS(AND(O1327&gt;P1327,O1327&gt;Q1327),"Low",AND(P1327&gt;O1327,P1327&gt;Q1327),"Medium",AND(Q1327&gt;O1327,Q1327&gt;P1327),"High")</f>
        <v>Low</v>
      </c>
      <c r="S1327" t="str">
        <f t="shared" si="42"/>
        <v>T</v>
      </c>
    </row>
    <row r="1328" spans="1:19" x14ac:dyDescent="0.3">
      <c r="A1328" t="s">
        <v>17</v>
      </c>
      <c r="B1328">
        <v>2</v>
      </c>
      <c r="C1328" t="s">
        <v>15</v>
      </c>
      <c r="D1328" t="str">
        <f t="shared" si="41"/>
        <v>Low</v>
      </c>
      <c r="E1328">
        <v>1</v>
      </c>
      <c r="F1328">
        <v>1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1</v>
      </c>
      <c r="O1328" cm="1">
        <f t="array" ref="O1328">$U$2*_xlfn.IFS(C1328="data_analyst",$V$5,C1328="data_engineer",$V$6,C1328="data_scientist",$V$7)*_xlfn.IFS(E1328=0,$V$12,E1328=1,$V$11)*_xlfn.IFS(F1328=0,$V$17,F1328=1,$V$16)*_xlfn.IFS(G1328=0,$V$22,G1328=1,$V$21)*_xlfn.IFS(H1328=0,$V$27,H1328=1,$V$26)*_xlfn.IFS(I1328=0,$V$32,I1328=1,$V$31)*_xlfn.IFS(J1328=0,$V$37,J1328=1,$V$36)*_xlfn.IFS(K1328=0,$V$42,K1328=1,$V$41)*_xlfn.IFS(L1328=0,$V$47,L1328=1,$V$46)*_xlfn.IFS(M1328=0,$V$52,M1328=1,$V$51)*_xlfn.IFS(N1328=0,$V$57,N1328=1,$V$56)</f>
        <v>1.8978079045864612E-4</v>
      </c>
      <c r="P1328" cm="1">
        <f t="array" ref="P1328">$V$2*_xlfn.IFS(C1328="data_analyst",$X$5,C1328="data_engineer",$X$6,C1328="data_scientist",$X$7)*_xlfn.IFS(E1328=0,$X$12,E1328=1,$X$11)*_xlfn.IFS(F1328=0,$X$17,F1328=1,$X$16)*_xlfn.IFS(G1328=0,$X$22,G1328=1,$X$21)*_xlfn.IFS(H1328=0,$X$27,H1328=1,$X$26)*_xlfn.IFS(I1328=0,$X$32,I1328=1,$X$31)*_xlfn.IFS(J1328=0,$X$37,J1328=1,$X$36)*_xlfn.IFS(K1328=0,$X$42,K1328=1,$X$41)*_xlfn.IFS(L1328=0,$X$47,L1328=1,$X$46)*_xlfn.IFS(M1328=0,$X$52,M1328=1,$X$51)*_xlfn.IFS(N1328=0,$X$57,N1328=1,$X$56)</f>
        <v>1.8816627814435523E-4</v>
      </c>
      <c r="Q1328" cm="1">
        <f t="array" ref="Q1328">$W$2*_xlfn.IFS(C1328="data_analyst",$Z$5,C1328="data_engineer",$Z$6,C1328="data_scientist",$Z$7)*_xlfn.IFS(E1328=0,$Z$12,E1328=1,$Z$11)*_xlfn.IFS(F1328=0,$Z$17,F1328=1,$Z$16)*_xlfn.IFS(G1328=0,$Z$22,G1328=1,$Z$21)*_xlfn.IFS(H1328=0,$Z$27,H1328=1,$Z$26)*_xlfn.IFS(I1328=0,$Z$32,I1328=1,$Z$31)*_xlfn.IFS(J1328=0,$Z$37,J1328=1,$Z$36)*_xlfn.IFS(K1328=0,$Z$42,K1328=1,$Z$41)*_xlfn.IFS(L1328=0,$Z$47,L1328=1,$Z$46)*_xlfn.IFS(M1328=0,$Z$52,M1328=1,$Z$51)*_xlfn.IFS(N1328=0,$Z$57,N1328=1,$Z$56)</f>
        <v>2.9455910708548985E-4</v>
      </c>
      <c r="R1328" t="str" cm="1">
        <f t="array" ref="R1328">_xlfn.IFS(AND(O1328&gt;P1328,O1328&gt;Q1328),"Low",AND(P1328&gt;O1328,P1328&gt;Q1328),"Medium",AND(Q1328&gt;O1328,Q1328&gt;P1328),"High")</f>
        <v>High</v>
      </c>
      <c r="S1328" t="str">
        <f t="shared" si="42"/>
        <v>F</v>
      </c>
    </row>
    <row r="1329" spans="1:19" x14ac:dyDescent="0.3">
      <c r="A1329" t="s">
        <v>17</v>
      </c>
      <c r="B1329">
        <v>6</v>
      </c>
      <c r="C1329" t="s">
        <v>15</v>
      </c>
      <c r="D1329" t="str">
        <f t="shared" si="41"/>
        <v>Low</v>
      </c>
      <c r="E1329">
        <v>1</v>
      </c>
      <c r="F1329">
        <v>1</v>
      </c>
      <c r="G1329">
        <v>0</v>
      </c>
      <c r="H1329">
        <v>1</v>
      </c>
      <c r="I1329">
        <v>1</v>
      </c>
      <c r="J1329">
        <v>1</v>
      </c>
      <c r="K1329">
        <v>0</v>
      </c>
      <c r="L1329">
        <v>0</v>
      </c>
      <c r="M1329">
        <v>0</v>
      </c>
      <c r="N1329">
        <v>1</v>
      </c>
      <c r="O1329" cm="1">
        <f t="array" ref="O1329">$U$2*_xlfn.IFS(C1329="data_analyst",$V$5,C1329="data_engineer",$V$6,C1329="data_scientist",$V$7)*_xlfn.IFS(E1329=0,$V$12,E1329=1,$V$11)*_xlfn.IFS(F1329=0,$V$17,F1329=1,$V$16)*_xlfn.IFS(G1329=0,$V$22,G1329=1,$V$21)*_xlfn.IFS(H1329=0,$V$27,H1329=1,$V$26)*_xlfn.IFS(I1329=0,$V$32,I1329=1,$V$31)*_xlfn.IFS(J1329=0,$V$37,J1329=1,$V$36)*_xlfn.IFS(K1329=0,$V$42,K1329=1,$V$41)*_xlfn.IFS(L1329=0,$V$47,L1329=1,$V$46)*_xlfn.IFS(M1329=0,$V$52,M1329=1,$V$51)*_xlfn.IFS(N1329=0,$V$57,N1329=1,$V$56)</f>
        <v>9.0363542810998896E-5</v>
      </c>
      <c r="P1329" cm="1">
        <f t="array" ref="P1329">$V$2*_xlfn.IFS(C1329="data_analyst",$X$5,C1329="data_engineer",$X$6,C1329="data_scientist",$X$7)*_xlfn.IFS(E1329=0,$X$12,E1329=1,$X$11)*_xlfn.IFS(F1329=0,$X$17,F1329=1,$X$16)*_xlfn.IFS(G1329=0,$X$22,G1329=1,$X$21)*_xlfn.IFS(H1329=0,$X$27,H1329=1,$X$26)*_xlfn.IFS(I1329=0,$X$32,I1329=1,$X$31)*_xlfn.IFS(J1329=0,$X$37,J1329=1,$X$36)*_xlfn.IFS(K1329=0,$X$42,K1329=1,$X$41)*_xlfn.IFS(L1329=0,$X$47,L1329=1,$X$46)*_xlfn.IFS(M1329=0,$X$52,M1329=1,$X$51)*_xlfn.IFS(N1329=0,$X$57,N1329=1,$X$56)</f>
        <v>5.2744057140156602E-5</v>
      </c>
      <c r="Q1329" cm="1">
        <f t="array" ref="Q1329">$W$2*_xlfn.IFS(C1329="data_analyst",$Z$5,C1329="data_engineer",$Z$6,C1329="data_scientist",$Z$7)*_xlfn.IFS(E1329=0,$Z$12,E1329=1,$Z$11)*_xlfn.IFS(F1329=0,$Z$17,F1329=1,$Z$16)*_xlfn.IFS(G1329=0,$Z$22,G1329=1,$Z$21)*_xlfn.IFS(H1329=0,$Z$27,H1329=1,$Z$26)*_xlfn.IFS(I1329=0,$Z$32,I1329=1,$Z$31)*_xlfn.IFS(J1329=0,$Z$37,J1329=1,$Z$36)*_xlfn.IFS(K1329=0,$Z$42,K1329=1,$Z$41)*_xlfn.IFS(L1329=0,$Z$47,L1329=1,$Z$46)*_xlfn.IFS(M1329=0,$Z$52,M1329=1,$Z$51)*_xlfn.IFS(N1329=0,$Z$57,N1329=1,$Z$56)</f>
        <v>1.0783540713665718E-4</v>
      </c>
      <c r="R1329" t="str" cm="1">
        <f t="array" ref="R1329">_xlfn.IFS(AND(O1329&gt;P1329,O1329&gt;Q1329),"Low",AND(P1329&gt;O1329,P1329&gt;Q1329),"Medium",AND(Q1329&gt;O1329,Q1329&gt;P1329),"High")</f>
        <v>High</v>
      </c>
      <c r="S1329" t="str">
        <f t="shared" si="42"/>
        <v>F</v>
      </c>
    </row>
    <row r="1330" spans="1:19" x14ac:dyDescent="0.3">
      <c r="A1330" t="s">
        <v>17</v>
      </c>
      <c r="B1330">
        <v>3</v>
      </c>
      <c r="C1330" t="s">
        <v>15</v>
      </c>
      <c r="D1330" t="str">
        <f t="shared" si="41"/>
        <v>Low</v>
      </c>
      <c r="E1330">
        <v>1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 cm="1">
        <f t="array" ref="O1330">$U$2*_xlfn.IFS(C1330="data_analyst",$V$5,C1330="data_engineer",$V$6,C1330="data_scientist",$V$7)*_xlfn.IFS(E1330=0,$V$12,E1330=1,$V$11)*_xlfn.IFS(F1330=0,$V$17,F1330=1,$V$16)*_xlfn.IFS(G1330=0,$V$22,G1330=1,$V$21)*_xlfn.IFS(H1330=0,$V$27,H1330=1,$V$26)*_xlfn.IFS(I1330=0,$V$32,I1330=1,$V$31)*_xlfn.IFS(J1330=0,$V$37,J1330=1,$V$36)*_xlfn.IFS(K1330=0,$V$42,K1330=1,$V$41)*_xlfn.IFS(L1330=0,$V$47,L1330=1,$V$46)*_xlfn.IFS(M1330=0,$V$52,M1330=1,$V$51)*_xlfn.IFS(N1330=0,$V$57,N1330=1,$V$56)</f>
        <v>6.04432832693321E-4</v>
      </c>
      <c r="P1330" cm="1">
        <f t="array" ref="P1330">$V$2*_xlfn.IFS(C1330="data_analyst",$X$5,C1330="data_engineer",$X$6,C1330="data_scientist",$X$7)*_xlfn.IFS(E1330=0,$X$12,E1330=1,$X$11)*_xlfn.IFS(F1330=0,$X$17,F1330=1,$X$16)*_xlfn.IFS(G1330=0,$X$22,G1330=1,$X$21)*_xlfn.IFS(H1330=0,$X$27,H1330=1,$X$26)*_xlfn.IFS(I1330=0,$X$32,I1330=1,$X$31)*_xlfn.IFS(J1330=0,$X$37,J1330=1,$X$36)*_xlfn.IFS(K1330=0,$X$42,K1330=1,$X$41)*_xlfn.IFS(L1330=0,$X$47,L1330=1,$X$46)*_xlfn.IFS(M1330=0,$X$52,M1330=1,$X$51)*_xlfn.IFS(N1330=0,$X$57,N1330=1,$X$56)</f>
        <v>1.5216232192808537E-5</v>
      </c>
      <c r="Q1330" cm="1">
        <f t="array" ref="Q1330">$W$2*_xlfn.IFS(C1330="data_analyst",$Z$5,C1330="data_engineer",$Z$6,C1330="data_scientist",$Z$7)*_xlfn.IFS(E1330=0,$Z$12,E1330=1,$Z$11)*_xlfn.IFS(F1330=0,$Z$17,F1330=1,$Z$16)*_xlfn.IFS(G1330=0,$Z$22,G1330=1,$Z$21)*_xlfn.IFS(H1330=0,$Z$27,H1330=1,$Z$26)*_xlfn.IFS(I1330=0,$Z$32,I1330=1,$Z$31)*_xlfn.IFS(J1330=0,$Z$37,J1330=1,$Z$36)*_xlfn.IFS(K1330=0,$Z$42,K1330=1,$Z$41)*_xlfn.IFS(L1330=0,$Z$47,L1330=1,$Z$46)*_xlfn.IFS(M1330=0,$Z$52,M1330=1,$Z$51)*_xlfn.IFS(N1330=0,$Z$57,N1330=1,$Z$56)</f>
        <v>1.1396157753838203E-4</v>
      </c>
      <c r="R1330" t="str" cm="1">
        <f t="array" ref="R1330">_xlfn.IFS(AND(O1330&gt;P1330,O1330&gt;Q1330),"Low",AND(P1330&gt;O1330,P1330&gt;Q1330),"Medium",AND(Q1330&gt;O1330,Q1330&gt;P1330),"High")</f>
        <v>Low</v>
      </c>
      <c r="S1330" t="str">
        <f t="shared" si="42"/>
        <v>T</v>
      </c>
    </row>
    <row r="1331" spans="1:19" x14ac:dyDescent="0.3">
      <c r="A1331" t="s">
        <v>17</v>
      </c>
      <c r="B1331">
        <v>2</v>
      </c>
      <c r="C1331" t="s">
        <v>15</v>
      </c>
      <c r="D1331" t="str">
        <f t="shared" si="41"/>
        <v>Low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 cm="1">
        <f t="array" ref="O1331">$U$2*_xlfn.IFS(C1331="data_analyst",$V$5,C1331="data_engineer",$V$6,C1331="data_scientist",$V$7)*_xlfn.IFS(E1331=0,$V$12,E1331=1,$V$11)*_xlfn.IFS(F1331=0,$V$17,F1331=1,$V$16)*_xlfn.IFS(G1331=0,$V$22,G1331=1,$V$21)*_xlfn.IFS(H1331=0,$V$27,H1331=1,$V$26)*_xlfn.IFS(I1331=0,$V$32,I1331=1,$V$31)*_xlfn.IFS(J1331=0,$V$37,J1331=1,$V$36)*_xlfn.IFS(K1331=0,$V$42,K1331=1,$V$41)*_xlfn.IFS(L1331=0,$V$47,L1331=1,$V$46)*_xlfn.IFS(M1331=0,$V$52,M1331=1,$V$51)*_xlfn.IFS(N1331=0,$V$57,N1331=1,$V$56)</f>
        <v>2.3455829444072339E-2</v>
      </c>
      <c r="P1331" cm="1">
        <f t="array" ref="P1331">$V$2*_xlfn.IFS(C1331="data_analyst",$X$5,C1331="data_engineer",$X$6,C1331="data_scientist",$X$7)*_xlfn.IFS(E1331=0,$X$12,E1331=1,$X$11)*_xlfn.IFS(F1331=0,$X$17,F1331=1,$X$16)*_xlfn.IFS(G1331=0,$X$22,G1331=1,$X$21)*_xlfn.IFS(H1331=0,$X$27,H1331=1,$X$26)*_xlfn.IFS(I1331=0,$X$32,I1331=1,$X$31)*_xlfn.IFS(J1331=0,$X$37,J1331=1,$X$36)*_xlfn.IFS(K1331=0,$X$42,K1331=1,$X$41)*_xlfn.IFS(L1331=0,$X$47,L1331=1,$X$46)*_xlfn.IFS(M1331=0,$X$52,M1331=1,$X$51)*_xlfn.IFS(N1331=0,$X$57,N1331=1,$X$56)</f>
        <v>1.3229474467763136E-4</v>
      </c>
      <c r="Q1331" cm="1">
        <f t="array" ref="Q1331">$W$2*_xlfn.IFS(C1331="data_analyst",$Z$5,C1331="data_engineer",$Z$6,C1331="data_scientist",$Z$7)*_xlfn.IFS(E1331=0,$Z$12,E1331=1,$Z$11)*_xlfn.IFS(F1331=0,$Z$17,F1331=1,$Z$16)*_xlfn.IFS(G1331=0,$Z$22,G1331=1,$Z$21)*_xlfn.IFS(H1331=0,$Z$27,H1331=1,$Z$26)*_xlfn.IFS(I1331=0,$Z$32,I1331=1,$Z$31)*_xlfn.IFS(J1331=0,$Z$37,J1331=1,$Z$36)*_xlfn.IFS(K1331=0,$Z$42,K1331=1,$Z$41)*_xlfn.IFS(L1331=0,$Z$47,L1331=1,$Z$46)*_xlfn.IFS(M1331=0,$Z$52,M1331=1,$Z$51)*_xlfn.IFS(N1331=0,$Z$57,N1331=1,$Z$56)</f>
        <v>1.0934096374833335E-3</v>
      </c>
      <c r="R1331" t="str" cm="1">
        <f t="array" ref="R1331">_xlfn.IFS(AND(O1331&gt;P1331,O1331&gt;Q1331),"Low",AND(P1331&gt;O1331,P1331&gt;Q1331),"Medium",AND(Q1331&gt;O1331,Q1331&gt;P1331),"High")</f>
        <v>Low</v>
      </c>
      <c r="S1331" t="str">
        <f t="shared" si="42"/>
        <v>T</v>
      </c>
    </row>
    <row r="1332" spans="1:19" x14ac:dyDescent="0.3">
      <c r="A1332" t="s">
        <v>17</v>
      </c>
      <c r="B1332">
        <v>0</v>
      </c>
      <c r="C1332" t="s">
        <v>15</v>
      </c>
      <c r="D1332" t="str">
        <f t="shared" si="41"/>
        <v>Low</v>
      </c>
      <c r="E1332">
        <v>1</v>
      </c>
      <c r="F1332">
        <v>1</v>
      </c>
      <c r="G1332">
        <v>0</v>
      </c>
      <c r="H1332">
        <v>1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1</v>
      </c>
      <c r="O1332" cm="1">
        <f t="array" ref="O1332">$U$2*_xlfn.IFS(C1332="data_analyst",$V$5,C1332="data_engineer",$V$6,C1332="data_scientist",$V$7)*_xlfn.IFS(E1332=0,$V$12,E1332=1,$V$11)*_xlfn.IFS(F1332=0,$V$17,F1332=1,$V$16)*_xlfn.IFS(G1332=0,$V$22,G1332=1,$V$21)*_xlfn.IFS(H1332=0,$V$27,H1332=1,$V$26)*_xlfn.IFS(I1332=0,$V$32,I1332=1,$V$31)*_xlfn.IFS(J1332=0,$V$37,J1332=1,$V$36)*_xlfn.IFS(K1332=0,$V$42,K1332=1,$V$41)*_xlfn.IFS(L1332=0,$V$47,L1332=1,$V$46)*_xlfn.IFS(M1332=0,$V$52,M1332=1,$V$51)*_xlfn.IFS(N1332=0,$V$57,N1332=1,$V$56)</f>
        <v>1.3529660721793594E-3</v>
      </c>
      <c r="P1332" cm="1">
        <f t="array" ref="P1332">$V$2*_xlfn.IFS(C1332="data_analyst",$X$5,C1332="data_engineer",$X$6,C1332="data_scientist",$X$7)*_xlfn.IFS(E1332=0,$X$12,E1332=1,$X$11)*_xlfn.IFS(F1332=0,$X$17,F1332=1,$X$16)*_xlfn.IFS(G1332=0,$X$22,G1332=1,$X$21)*_xlfn.IFS(H1332=0,$X$27,H1332=1,$X$26)*_xlfn.IFS(I1332=0,$X$32,I1332=1,$X$31)*_xlfn.IFS(J1332=0,$X$37,J1332=1,$X$36)*_xlfn.IFS(K1332=0,$X$42,K1332=1,$X$41)*_xlfn.IFS(L1332=0,$X$47,L1332=1,$X$46)*_xlfn.IFS(M1332=0,$X$52,M1332=1,$X$51)*_xlfn.IFS(N1332=0,$X$57,N1332=1,$X$56)</f>
        <v>7.3062549825575368E-5</v>
      </c>
      <c r="Q1332" cm="1">
        <f t="array" ref="Q1332">$W$2*_xlfn.IFS(C1332="data_analyst",$Z$5,C1332="data_engineer",$Z$6,C1332="data_scientist",$Z$7)*_xlfn.IFS(E1332=0,$Z$12,E1332=1,$Z$11)*_xlfn.IFS(F1332=0,$Z$17,F1332=1,$Z$16)*_xlfn.IFS(G1332=0,$Z$22,G1332=1,$Z$21)*_xlfn.IFS(H1332=0,$Z$27,H1332=1,$Z$26)*_xlfn.IFS(I1332=0,$Z$32,I1332=1,$Z$31)*_xlfn.IFS(J1332=0,$Z$37,J1332=1,$Z$36)*_xlfn.IFS(K1332=0,$Z$42,K1332=1,$Z$41)*_xlfn.IFS(L1332=0,$Z$47,L1332=1,$Z$46)*_xlfn.IFS(M1332=0,$Z$52,M1332=1,$Z$51)*_xlfn.IFS(N1332=0,$Z$57,N1332=1,$Z$56)</f>
        <v>2.1952207881390927E-4</v>
      </c>
      <c r="R1332" t="str" cm="1">
        <f t="array" ref="R1332">_xlfn.IFS(AND(O1332&gt;P1332,O1332&gt;Q1332),"Low",AND(P1332&gt;O1332,P1332&gt;Q1332),"Medium",AND(Q1332&gt;O1332,Q1332&gt;P1332),"High")</f>
        <v>Low</v>
      </c>
      <c r="S1332" t="str">
        <f t="shared" si="42"/>
        <v>T</v>
      </c>
    </row>
    <row r="1333" spans="1:19" x14ac:dyDescent="0.3">
      <c r="A1333" t="s">
        <v>17</v>
      </c>
      <c r="B1333">
        <v>1</v>
      </c>
      <c r="C1333" t="s">
        <v>15</v>
      </c>
      <c r="D1333" t="str">
        <f t="shared" si="41"/>
        <v>Low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 cm="1">
        <f t="array" ref="O1333">$U$2*_xlfn.IFS(C1333="data_analyst",$V$5,C1333="data_engineer",$V$6,C1333="data_scientist",$V$7)*_xlfn.IFS(E1333=0,$V$12,E1333=1,$V$11)*_xlfn.IFS(F1333=0,$V$17,F1333=1,$V$16)*_xlfn.IFS(G1333=0,$V$22,G1333=1,$V$21)*_xlfn.IFS(H1333=0,$V$27,H1333=1,$V$26)*_xlfn.IFS(I1333=0,$V$32,I1333=1,$V$31)*_xlfn.IFS(J1333=0,$V$37,J1333=1,$V$36)*_xlfn.IFS(K1333=0,$V$42,K1333=1,$V$41)*_xlfn.IFS(L1333=0,$V$47,L1333=1,$V$46)*_xlfn.IFS(M1333=0,$V$52,M1333=1,$V$51)*_xlfn.IFS(N1333=0,$V$57,N1333=1,$V$56)</f>
        <v>3.5980479398548316E-3</v>
      </c>
      <c r="P1333" cm="1">
        <f t="array" ref="P1333">$V$2*_xlfn.IFS(C1333="data_analyst",$X$5,C1333="data_engineer",$X$6,C1333="data_scientist",$X$7)*_xlfn.IFS(E1333=0,$X$12,E1333=1,$X$11)*_xlfn.IFS(F1333=0,$X$17,F1333=1,$X$16)*_xlfn.IFS(G1333=0,$X$22,G1333=1,$X$21)*_xlfn.IFS(H1333=0,$X$27,H1333=1,$X$26)*_xlfn.IFS(I1333=0,$X$32,I1333=1,$X$31)*_xlfn.IFS(J1333=0,$X$37,J1333=1,$X$36)*_xlfn.IFS(K1333=0,$X$42,K1333=1,$X$41)*_xlfn.IFS(L1333=0,$X$47,L1333=1,$X$46)*_xlfn.IFS(M1333=0,$X$52,M1333=1,$X$51)*_xlfn.IFS(N1333=0,$X$57,N1333=1,$X$56)</f>
        <v>6.6698551578231375E-6</v>
      </c>
      <c r="Q1333" cm="1">
        <f t="array" ref="Q1333">$W$2*_xlfn.IFS(C1333="data_analyst",$Z$5,C1333="data_engineer",$Z$6,C1333="data_scientist",$Z$7)*_xlfn.IFS(E1333=0,$Z$12,E1333=1,$Z$11)*_xlfn.IFS(F1333=0,$Z$17,F1333=1,$Z$16)*_xlfn.IFS(G1333=0,$Z$22,G1333=1,$Z$21)*_xlfn.IFS(H1333=0,$Z$27,H1333=1,$Z$26)*_xlfn.IFS(I1333=0,$Z$32,I1333=1,$Z$31)*_xlfn.IFS(J1333=0,$Z$37,J1333=1,$Z$36)*_xlfn.IFS(K1333=0,$Z$42,K1333=1,$Z$41)*_xlfn.IFS(L1333=0,$Z$47,L1333=1,$Z$46)*_xlfn.IFS(M1333=0,$Z$52,M1333=1,$Z$51)*_xlfn.IFS(N1333=0,$Z$57,N1333=1,$Z$56)</f>
        <v>1.5927766875393896E-4</v>
      </c>
      <c r="R1333" t="str" cm="1">
        <f t="array" ref="R1333">_xlfn.IFS(AND(O1333&gt;P1333,O1333&gt;Q1333),"Low",AND(P1333&gt;O1333,P1333&gt;Q1333),"Medium",AND(Q1333&gt;O1333,Q1333&gt;P1333),"High")</f>
        <v>Low</v>
      </c>
      <c r="S1333" t="str">
        <f t="shared" si="42"/>
        <v>T</v>
      </c>
    </row>
    <row r="1334" spans="1:19" x14ac:dyDescent="0.3">
      <c r="A1334" t="s">
        <v>17</v>
      </c>
      <c r="B1334">
        <v>3</v>
      </c>
      <c r="C1334" t="s">
        <v>15</v>
      </c>
      <c r="D1334" t="str">
        <f t="shared" si="41"/>
        <v>Low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 cm="1">
        <f t="array" ref="O1334">$U$2*_xlfn.IFS(C1334="data_analyst",$V$5,C1334="data_engineer",$V$6,C1334="data_scientist",$V$7)*_xlfn.IFS(E1334=0,$V$12,E1334=1,$V$11)*_xlfn.IFS(F1334=0,$V$17,F1334=1,$V$16)*_xlfn.IFS(G1334=0,$V$22,G1334=1,$V$21)*_xlfn.IFS(H1334=0,$V$27,H1334=1,$V$26)*_xlfn.IFS(I1334=0,$V$32,I1334=1,$V$31)*_xlfn.IFS(J1334=0,$V$37,J1334=1,$V$36)*_xlfn.IFS(K1334=0,$V$42,K1334=1,$V$41)*_xlfn.IFS(L1334=0,$V$47,L1334=1,$V$46)*_xlfn.IFS(M1334=0,$V$52,M1334=1,$V$51)*_xlfn.IFS(N1334=0,$V$57,N1334=1,$V$56)</f>
        <v>3.5980479398548316E-3</v>
      </c>
      <c r="P1334" cm="1">
        <f t="array" ref="P1334">$V$2*_xlfn.IFS(C1334="data_analyst",$X$5,C1334="data_engineer",$X$6,C1334="data_scientist",$X$7)*_xlfn.IFS(E1334=0,$X$12,E1334=1,$X$11)*_xlfn.IFS(F1334=0,$X$17,F1334=1,$X$16)*_xlfn.IFS(G1334=0,$X$22,G1334=1,$X$21)*_xlfn.IFS(H1334=0,$X$27,H1334=1,$X$26)*_xlfn.IFS(I1334=0,$X$32,I1334=1,$X$31)*_xlfn.IFS(J1334=0,$X$37,J1334=1,$X$36)*_xlfn.IFS(K1334=0,$X$42,K1334=1,$X$41)*_xlfn.IFS(L1334=0,$X$47,L1334=1,$X$46)*_xlfn.IFS(M1334=0,$X$52,M1334=1,$X$51)*_xlfn.IFS(N1334=0,$X$57,N1334=1,$X$56)</f>
        <v>6.6698551578231375E-6</v>
      </c>
      <c r="Q1334" cm="1">
        <f t="array" ref="Q1334">$W$2*_xlfn.IFS(C1334="data_analyst",$Z$5,C1334="data_engineer",$Z$6,C1334="data_scientist",$Z$7)*_xlfn.IFS(E1334=0,$Z$12,E1334=1,$Z$11)*_xlfn.IFS(F1334=0,$Z$17,F1334=1,$Z$16)*_xlfn.IFS(G1334=0,$Z$22,G1334=1,$Z$21)*_xlfn.IFS(H1334=0,$Z$27,H1334=1,$Z$26)*_xlfn.IFS(I1334=0,$Z$32,I1334=1,$Z$31)*_xlfn.IFS(J1334=0,$Z$37,J1334=1,$Z$36)*_xlfn.IFS(K1334=0,$Z$42,K1334=1,$Z$41)*_xlfn.IFS(L1334=0,$Z$47,L1334=1,$Z$46)*_xlfn.IFS(M1334=0,$Z$52,M1334=1,$Z$51)*_xlfn.IFS(N1334=0,$Z$57,N1334=1,$Z$56)</f>
        <v>1.5927766875393896E-4</v>
      </c>
      <c r="R1334" t="str" cm="1">
        <f t="array" ref="R1334">_xlfn.IFS(AND(O1334&gt;P1334,O1334&gt;Q1334),"Low",AND(P1334&gt;O1334,P1334&gt;Q1334),"Medium",AND(Q1334&gt;O1334,Q1334&gt;P1334),"High")</f>
        <v>Low</v>
      </c>
      <c r="S1334" t="str">
        <f t="shared" si="42"/>
        <v>T</v>
      </c>
    </row>
    <row r="1335" spans="1:19" x14ac:dyDescent="0.3">
      <c r="A1335" t="s">
        <v>17</v>
      </c>
      <c r="B1335">
        <v>2</v>
      </c>
      <c r="C1335" t="s">
        <v>15</v>
      </c>
      <c r="D1335" t="str">
        <f t="shared" si="41"/>
        <v>Low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 cm="1">
        <f t="array" ref="O1335">$U$2*_xlfn.IFS(C1335="data_analyst",$V$5,C1335="data_engineer",$V$6,C1335="data_scientist",$V$7)*_xlfn.IFS(E1335=0,$V$12,E1335=1,$V$11)*_xlfn.IFS(F1335=0,$V$17,F1335=1,$V$16)*_xlfn.IFS(G1335=0,$V$22,G1335=1,$V$21)*_xlfn.IFS(H1335=0,$V$27,H1335=1,$V$26)*_xlfn.IFS(I1335=0,$V$32,I1335=1,$V$31)*_xlfn.IFS(J1335=0,$V$37,J1335=1,$V$36)*_xlfn.IFS(K1335=0,$V$42,K1335=1,$V$41)*_xlfn.IFS(L1335=0,$V$47,L1335=1,$V$46)*_xlfn.IFS(M1335=0,$V$52,M1335=1,$V$51)*_xlfn.IFS(N1335=0,$V$57,N1335=1,$V$56)</f>
        <v>2.3455829444072339E-2</v>
      </c>
      <c r="P1335" cm="1">
        <f t="array" ref="P1335">$V$2*_xlfn.IFS(C1335="data_analyst",$X$5,C1335="data_engineer",$X$6,C1335="data_scientist",$X$7)*_xlfn.IFS(E1335=0,$X$12,E1335=1,$X$11)*_xlfn.IFS(F1335=0,$X$17,F1335=1,$X$16)*_xlfn.IFS(G1335=0,$X$22,G1335=1,$X$21)*_xlfn.IFS(H1335=0,$X$27,H1335=1,$X$26)*_xlfn.IFS(I1335=0,$X$32,I1335=1,$X$31)*_xlfn.IFS(J1335=0,$X$37,J1335=1,$X$36)*_xlfn.IFS(K1335=0,$X$42,K1335=1,$X$41)*_xlfn.IFS(L1335=0,$X$47,L1335=1,$X$46)*_xlfn.IFS(M1335=0,$X$52,M1335=1,$X$51)*_xlfn.IFS(N1335=0,$X$57,N1335=1,$X$56)</f>
        <v>1.3229474467763136E-4</v>
      </c>
      <c r="Q1335" cm="1">
        <f t="array" ref="Q1335">$W$2*_xlfn.IFS(C1335="data_analyst",$Z$5,C1335="data_engineer",$Z$6,C1335="data_scientist",$Z$7)*_xlfn.IFS(E1335=0,$Z$12,E1335=1,$Z$11)*_xlfn.IFS(F1335=0,$Z$17,F1335=1,$Z$16)*_xlfn.IFS(G1335=0,$Z$22,G1335=1,$Z$21)*_xlfn.IFS(H1335=0,$Z$27,H1335=1,$Z$26)*_xlfn.IFS(I1335=0,$Z$32,I1335=1,$Z$31)*_xlfn.IFS(J1335=0,$Z$37,J1335=1,$Z$36)*_xlfn.IFS(K1335=0,$Z$42,K1335=1,$Z$41)*_xlfn.IFS(L1335=0,$Z$47,L1335=1,$Z$46)*_xlfn.IFS(M1335=0,$Z$52,M1335=1,$Z$51)*_xlfn.IFS(N1335=0,$Z$57,N1335=1,$Z$56)</f>
        <v>1.0934096374833335E-3</v>
      </c>
      <c r="R1335" t="str" cm="1">
        <f t="array" ref="R1335">_xlfn.IFS(AND(O1335&gt;P1335,O1335&gt;Q1335),"Low",AND(P1335&gt;O1335,P1335&gt;Q1335),"Medium",AND(Q1335&gt;O1335,Q1335&gt;P1335),"High")</f>
        <v>Low</v>
      </c>
      <c r="S1335" t="str">
        <f t="shared" si="42"/>
        <v>T</v>
      </c>
    </row>
    <row r="1336" spans="1:19" x14ac:dyDescent="0.3">
      <c r="A1336" t="s">
        <v>17</v>
      </c>
      <c r="B1336">
        <v>3</v>
      </c>
      <c r="C1336" t="s">
        <v>15</v>
      </c>
      <c r="D1336" t="str">
        <f t="shared" si="41"/>
        <v>Low</v>
      </c>
      <c r="E1336">
        <v>1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 cm="1">
        <f t="array" ref="O1336">$U$2*_xlfn.IFS(C1336="data_analyst",$V$5,C1336="data_engineer",$V$6,C1336="data_scientist",$V$7)*_xlfn.IFS(E1336=0,$V$12,E1336=1,$V$11)*_xlfn.IFS(F1336=0,$V$17,F1336=1,$V$16)*_xlfn.IFS(G1336=0,$V$22,G1336=1,$V$21)*_xlfn.IFS(H1336=0,$V$27,H1336=1,$V$26)*_xlfn.IFS(I1336=0,$V$32,I1336=1,$V$31)*_xlfn.IFS(J1336=0,$V$37,J1336=1,$V$36)*_xlfn.IFS(K1336=0,$V$42,K1336=1,$V$41)*_xlfn.IFS(L1336=0,$V$47,L1336=1,$V$46)*_xlfn.IFS(M1336=0,$V$52,M1336=1,$V$51)*_xlfn.IFS(N1336=0,$V$57,N1336=1,$V$56)</f>
        <v>1.1005435587260949E-2</v>
      </c>
      <c r="P1336" cm="1">
        <f t="array" ref="P1336">$V$2*_xlfn.IFS(C1336="data_analyst",$X$5,C1336="data_engineer",$X$6,C1336="data_scientist",$X$7)*_xlfn.IFS(E1336=0,$X$12,E1336=1,$X$11)*_xlfn.IFS(F1336=0,$X$17,F1336=1,$X$16)*_xlfn.IFS(G1336=0,$X$22,G1336=1,$X$21)*_xlfn.IFS(H1336=0,$X$27,H1336=1,$X$26)*_xlfn.IFS(I1336=0,$X$32,I1336=1,$X$31)*_xlfn.IFS(J1336=0,$X$37,J1336=1,$X$36)*_xlfn.IFS(K1336=0,$X$42,K1336=1,$X$41)*_xlfn.IFS(L1336=0,$X$47,L1336=1,$X$46)*_xlfn.IFS(M1336=0,$X$52,M1336=1,$X$51)*_xlfn.IFS(N1336=0,$X$57,N1336=1,$X$56)</f>
        <v>3.4500962440026306E-4</v>
      </c>
      <c r="Q1336" cm="1">
        <f t="array" ref="Q1336">$W$2*_xlfn.IFS(C1336="data_analyst",$Z$5,C1336="data_engineer",$Z$6,C1336="data_scientist",$Z$7)*_xlfn.IFS(E1336=0,$Z$12,E1336=1,$Z$11)*_xlfn.IFS(F1336=0,$Z$17,F1336=1,$Z$16)*_xlfn.IFS(G1336=0,$Z$22,G1336=1,$Z$21)*_xlfn.IFS(H1336=0,$Z$27,H1336=1,$Z$26)*_xlfn.IFS(I1336=0,$Z$32,I1336=1,$Z$31)*_xlfn.IFS(J1336=0,$Z$37,J1336=1,$Z$36)*_xlfn.IFS(K1336=0,$Z$42,K1336=1,$Z$41)*_xlfn.IFS(L1336=0,$Z$47,L1336=1,$Z$46)*_xlfn.IFS(M1336=0,$Z$52,M1336=1,$Z$51)*_xlfn.IFS(N1336=0,$Z$57,N1336=1,$Z$56)</f>
        <v>1.4528867785737446E-3</v>
      </c>
      <c r="R1336" t="str" cm="1">
        <f t="array" ref="R1336">_xlfn.IFS(AND(O1336&gt;P1336,O1336&gt;Q1336),"Low",AND(P1336&gt;O1336,P1336&gt;Q1336),"Medium",AND(Q1336&gt;O1336,Q1336&gt;P1336),"High")</f>
        <v>Low</v>
      </c>
      <c r="S1336" t="str">
        <f t="shared" si="42"/>
        <v>T</v>
      </c>
    </row>
    <row r="1337" spans="1:19" x14ac:dyDescent="0.3">
      <c r="A1337" t="s">
        <v>17</v>
      </c>
      <c r="B1337">
        <v>7</v>
      </c>
      <c r="C1337" t="s">
        <v>15</v>
      </c>
      <c r="D1337" t="str">
        <f t="shared" si="41"/>
        <v>Low</v>
      </c>
      <c r="E1337">
        <v>0</v>
      </c>
      <c r="F1337">
        <v>1</v>
      </c>
      <c r="G1337">
        <v>0</v>
      </c>
      <c r="H1337">
        <v>1</v>
      </c>
      <c r="I1337">
        <v>0</v>
      </c>
      <c r="J1337">
        <v>1</v>
      </c>
      <c r="K1337">
        <v>1</v>
      </c>
      <c r="L1337">
        <v>0</v>
      </c>
      <c r="M1337">
        <v>0</v>
      </c>
      <c r="N1337">
        <v>1</v>
      </c>
      <c r="O1337" cm="1">
        <f t="array" ref="O1337">$U$2*_xlfn.IFS(C1337="data_analyst",$V$5,C1337="data_engineer",$V$6,C1337="data_scientist",$V$7)*_xlfn.IFS(E1337=0,$V$12,E1337=1,$V$11)*_xlfn.IFS(F1337=0,$V$17,F1337=1,$V$16)*_xlfn.IFS(G1337=0,$V$22,G1337=1,$V$21)*_xlfn.IFS(H1337=0,$V$27,H1337=1,$V$26)*_xlfn.IFS(I1337=0,$V$32,I1337=1,$V$31)*_xlfn.IFS(J1337=0,$V$37,J1337=1,$V$36)*_xlfn.IFS(K1337=0,$V$42,K1337=1,$V$41)*_xlfn.IFS(L1337=0,$V$47,L1337=1,$V$46)*_xlfn.IFS(M1337=0,$V$52,M1337=1,$V$51)*_xlfn.IFS(N1337=0,$V$57,N1337=1,$V$56)</f>
        <v>5.6917780313033657E-4</v>
      </c>
      <c r="P1337" cm="1">
        <f t="array" ref="P1337">$V$2*_xlfn.IFS(C1337="data_analyst",$X$5,C1337="data_engineer",$X$6,C1337="data_scientist",$X$7)*_xlfn.IFS(E1337=0,$X$12,E1337=1,$X$11)*_xlfn.IFS(F1337=0,$X$17,F1337=1,$X$16)*_xlfn.IFS(G1337=0,$X$22,G1337=1,$X$21)*_xlfn.IFS(H1337=0,$X$27,H1337=1,$X$26)*_xlfn.IFS(I1337=0,$X$32,I1337=1,$X$31)*_xlfn.IFS(J1337=0,$X$37,J1337=1,$X$36)*_xlfn.IFS(K1337=0,$X$42,K1337=1,$X$41)*_xlfn.IFS(L1337=0,$X$47,L1337=1,$X$46)*_xlfn.IFS(M1337=0,$X$52,M1337=1,$X$51)*_xlfn.IFS(N1337=0,$X$57,N1337=1,$X$56)</f>
        <v>5.6154529044489521E-6</v>
      </c>
      <c r="Q1337" cm="1">
        <f t="array" ref="Q1337">$W$2*_xlfn.IFS(C1337="data_analyst",$Z$5,C1337="data_engineer",$Z$6,C1337="data_scientist",$Z$7)*_xlfn.IFS(E1337=0,$Z$12,E1337=1,$Z$11)*_xlfn.IFS(F1337=0,$Z$17,F1337=1,$Z$16)*_xlfn.IFS(G1337=0,$Z$22,G1337=1,$Z$21)*_xlfn.IFS(H1337=0,$Z$27,H1337=1,$Z$26)*_xlfn.IFS(I1337=0,$Z$32,I1337=1,$Z$31)*_xlfn.IFS(J1337=0,$Z$37,J1337=1,$Z$36)*_xlfn.IFS(K1337=0,$Z$42,K1337=1,$Z$41)*_xlfn.IFS(L1337=0,$Z$47,L1337=1,$Z$46)*_xlfn.IFS(M1337=0,$Z$52,M1337=1,$Z$51)*_xlfn.IFS(N1337=0,$Z$57,N1337=1,$Z$56)</f>
        <v>2.9829102633791513E-5</v>
      </c>
      <c r="R1337" t="str" cm="1">
        <f t="array" ref="R1337">_xlfn.IFS(AND(O1337&gt;P1337,O1337&gt;Q1337),"Low",AND(P1337&gt;O1337,P1337&gt;Q1337),"Medium",AND(Q1337&gt;O1337,Q1337&gt;P1337),"High")</f>
        <v>Low</v>
      </c>
      <c r="S1337" t="str">
        <f t="shared" si="42"/>
        <v>T</v>
      </c>
    </row>
    <row r="1338" spans="1:19" x14ac:dyDescent="0.3">
      <c r="A1338" t="s">
        <v>17</v>
      </c>
      <c r="B1338">
        <v>3</v>
      </c>
      <c r="C1338" t="s">
        <v>15</v>
      </c>
      <c r="D1338" t="str">
        <f t="shared" si="41"/>
        <v>Low</v>
      </c>
      <c r="E1338">
        <v>0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 cm="1">
        <f t="array" ref="O1338">$U$2*_xlfn.IFS(C1338="data_analyst",$V$5,C1338="data_engineer",$V$6,C1338="data_scientist",$V$7)*_xlfn.IFS(E1338=0,$V$12,E1338=1,$V$11)*_xlfn.IFS(F1338=0,$V$17,F1338=1,$V$16)*_xlfn.IFS(G1338=0,$V$22,G1338=1,$V$21)*_xlfn.IFS(H1338=0,$V$27,H1338=1,$V$26)*_xlfn.IFS(I1338=0,$V$32,I1338=1,$V$31)*_xlfn.IFS(J1338=0,$V$37,J1338=1,$V$36)*_xlfn.IFS(K1338=0,$V$42,K1338=1,$V$41)*_xlfn.IFS(L1338=0,$V$47,L1338=1,$V$46)*_xlfn.IFS(M1338=0,$V$52,M1338=1,$V$51)*_xlfn.IFS(N1338=0,$V$57,N1338=1,$V$56)</f>
        <v>2.3455829444072339E-2</v>
      </c>
      <c r="P1338" cm="1">
        <f t="array" ref="P1338">$V$2*_xlfn.IFS(C1338="data_analyst",$X$5,C1338="data_engineer",$X$6,C1338="data_scientist",$X$7)*_xlfn.IFS(E1338=0,$X$12,E1338=1,$X$11)*_xlfn.IFS(F1338=0,$X$17,F1338=1,$X$16)*_xlfn.IFS(G1338=0,$X$22,G1338=1,$X$21)*_xlfn.IFS(H1338=0,$X$27,H1338=1,$X$26)*_xlfn.IFS(I1338=0,$X$32,I1338=1,$X$31)*_xlfn.IFS(J1338=0,$X$37,J1338=1,$X$36)*_xlfn.IFS(K1338=0,$X$42,K1338=1,$X$41)*_xlfn.IFS(L1338=0,$X$47,L1338=1,$X$46)*_xlfn.IFS(M1338=0,$X$52,M1338=1,$X$51)*_xlfn.IFS(N1338=0,$X$57,N1338=1,$X$56)</f>
        <v>1.3229474467763136E-4</v>
      </c>
      <c r="Q1338" cm="1">
        <f t="array" ref="Q1338">$W$2*_xlfn.IFS(C1338="data_analyst",$Z$5,C1338="data_engineer",$Z$6,C1338="data_scientist",$Z$7)*_xlfn.IFS(E1338=0,$Z$12,E1338=1,$Z$11)*_xlfn.IFS(F1338=0,$Z$17,F1338=1,$Z$16)*_xlfn.IFS(G1338=0,$Z$22,G1338=1,$Z$21)*_xlfn.IFS(H1338=0,$Z$27,H1338=1,$Z$26)*_xlfn.IFS(I1338=0,$Z$32,I1338=1,$Z$31)*_xlfn.IFS(J1338=0,$Z$37,J1338=1,$Z$36)*_xlfn.IFS(K1338=0,$Z$42,K1338=1,$Z$41)*_xlfn.IFS(L1338=0,$Z$47,L1338=1,$Z$46)*_xlfn.IFS(M1338=0,$Z$52,M1338=1,$Z$51)*_xlfn.IFS(N1338=0,$Z$57,N1338=1,$Z$56)</f>
        <v>1.0934096374833335E-3</v>
      </c>
      <c r="R1338" t="str" cm="1">
        <f t="array" ref="R1338">_xlfn.IFS(AND(O1338&gt;P1338,O1338&gt;Q1338),"Low",AND(P1338&gt;O1338,P1338&gt;Q1338),"Medium",AND(Q1338&gt;O1338,Q1338&gt;P1338),"High")</f>
        <v>Low</v>
      </c>
      <c r="S1338" t="str">
        <f t="shared" si="42"/>
        <v>T</v>
      </c>
    </row>
    <row r="1339" spans="1:19" x14ac:dyDescent="0.3">
      <c r="A1339" t="s">
        <v>17</v>
      </c>
      <c r="B1339">
        <v>2</v>
      </c>
      <c r="C1339" t="s">
        <v>15</v>
      </c>
      <c r="D1339" t="str">
        <f t="shared" si="41"/>
        <v>Low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1</v>
      </c>
      <c r="O1339" cm="1">
        <f t="array" ref="O1339">$U$2*_xlfn.IFS(C1339="data_analyst",$V$5,C1339="data_engineer",$V$6,C1339="data_scientist",$V$7)*_xlfn.IFS(E1339=0,$V$12,E1339=1,$V$11)*_xlfn.IFS(F1339=0,$V$17,F1339=1,$V$16)*_xlfn.IFS(G1339=0,$V$22,G1339=1,$V$21)*_xlfn.IFS(H1339=0,$V$27,H1339=1,$V$26)*_xlfn.IFS(I1339=0,$V$32,I1339=1,$V$31)*_xlfn.IFS(J1339=0,$V$37,J1339=1,$V$36)*_xlfn.IFS(K1339=0,$V$42,K1339=1,$V$41)*_xlfn.IFS(L1339=0,$V$47,L1339=1,$V$46)*_xlfn.IFS(M1339=0,$V$52,M1339=1,$V$51)*_xlfn.IFS(N1339=0,$V$57,N1339=1,$V$56)</f>
        <v>6.1814643585689803E-3</v>
      </c>
      <c r="P1339" cm="1">
        <f t="array" ref="P1339">$V$2*_xlfn.IFS(C1339="data_analyst",$X$5,C1339="data_engineer",$X$6,C1339="data_scientist",$X$7)*_xlfn.IFS(E1339=0,$X$12,E1339=1,$X$11)*_xlfn.IFS(F1339=0,$X$17,F1339=1,$X$16)*_xlfn.IFS(G1339=0,$X$22,G1339=1,$X$21)*_xlfn.IFS(H1339=0,$X$27,H1339=1,$X$26)*_xlfn.IFS(I1339=0,$X$32,I1339=1,$X$31)*_xlfn.IFS(J1339=0,$X$37,J1339=1,$X$36)*_xlfn.IFS(K1339=0,$X$42,K1339=1,$X$41)*_xlfn.IFS(L1339=0,$X$47,L1339=1,$X$46)*_xlfn.IFS(M1339=0,$X$52,M1339=1,$X$51)*_xlfn.IFS(N1339=0,$X$57,N1339=1,$X$56)</f>
        <v>2.760870978410546E-5</v>
      </c>
      <c r="Q1339" cm="1">
        <f t="array" ref="Q1339">$W$2*_xlfn.IFS(C1339="data_analyst",$Z$5,C1339="data_engineer",$Z$6,C1339="data_scientist",$Z$7)*_xlfn.IFS(E1339=0,$Z$12,E1339=1,$Z$11)*_xlfn.IFS(F1339=0,$Z$17,F1339=1,$Z$16)*_xlfn.IFS(G1339=0,$Z$22,G1339=1,$Z$21)*_xlfn.IFS(H1339=0,$Z$27,H1339=1,$Z$26)*_xlfn.IFS(I1339=0,$Z$32,I1339=1,$Z$31)*_xlfn.IFS(J1339=0,$Z$37,J1339=1,$Z$36)*_xlfn.IFS(K1339=0,$Z$42,K1339=1,$Z$41)*_xlfn.IFS(L1339=0,$Z$47,L1339=1,$Z$46)*_xlfn.IFS(M1339=0,$Z$52,M1339=1,$Z$51)*_xlfn.IFS(N1339=0,$Z$57,N1339=1,$Z$56)</f>
        <v>2.8928141982811694E-4</v>
      </c>
      <c r="R1339" t="str" cm="1">
        <f t="array" ref="R1339">_xlfn.IFS(AND(O1339&gt;P1339,O1339&gt;Q1339),"Low",AND(P1339&gt;O1339,P1339&gt;Q1339),"Medium",AND(Q1339&gt;O1339,Q1339&gt;P1339),"High")</f>
        <v>Low</v>
      </c>
      <c r="S1339" t="str">
        <f t="shared" si="42"/>
        <v>T</v>
      </c>
    </row>
    <row r="1340" spans="1:19" x14ac:dyDescent="0.3">
      <c r="A1340" t="s">
        <v>17</v>
      </c>
      <c r="B1340">
        <v>0</v>
      </c>
      <c r="C1340" t="s">
        <v>15</v>
      </c>
      <c r="D1340" t="str">
        <f t="shared" si="41"/>
        <v>Low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 cm="1">
        <f t="array" ref="O1340">$U$2*_xlfn.IFS(C1340="data_analyst",$V$5,C1340="data_engineer",$V$6,C1340="data_scientist",$V$7)*_xlfn.IFS(E1340=0,$V$12,E1340=1,$V$11)*_xlfn.IFS(F1340=0,$V$17,F1340=1,$V$16)*_xlfn.IFS(G1340=0,$V$22,G1340=1,$V$21)*_xlfn.IFS(H1340=0,$V$27,H1340=1,$V$26)*_xlfn.IFS(I1340=0,$V$32,I1340=1,$V$31)*_xlfn.IFS(J1340=0,$V$37,J1340=1,$V$36)*_xlfn.IFS(K1340=0,$V$42,K1340=1,$V$41)*_xlfn.IFS(L1340=0,$V$47,L1340=1,$V$46)*_xlfn.IFS(M1340=0,$V$52,M1340=1,$V$51)*_xlfn.IFS(N1340=0,$V$57,N1340=1,$V$56)</f>
        <v>2.4031079990451996E-4</v>
      </c>
      <c r="P1340" cm="1">
        <f t="array" ref="P1340">$V$2*_xlfn.IFS(C1340="data_analyst",$X$5,C1340="data_engineer",$X$6,C1340="data_scientist",$X$7)*_xlfn.IFS(E1340=0,$X$12,E1340=1,$X$11)*_xlfn.IFS(F1340=0,$X$17,F1340=1,$X$16)*_xlfn.IFS(G1340=0,$X$22,G1340=1,$X$21)*_xlfn.IFS(H1340=0,$X$27,H1340=1,$X$26)*_xlfn.IFS(I1340=0,$X$32,I1340=1,$X$31)*_xlfn.IFS(J1340=0,$X$37,J1340=1,$X$36)*_xlfn.IFS(K1340=0,$X$42,K1340=1,$X$41)*_xlfn.IFS(L1340=0,$X$47,L1340=1,$X$46)*_xlfn.IFS(M1340=0,$X$52,M1340=1,$X$51)*_xlfn.IFS(N1340=0,$X$57,N1340=1,$X$56)</f>
        <v>4.814986917383038E-6</v>
      </c>
      <c r="Q1340" cm="1">
        <f t="array" ref="Q1340">$W$2*_xlfn.IFS(C1340="data_analyst",$Z$5,C1340="data_engineer",$Z$6,C1340="data_scientist",$Z$7)*_xlfn.IFS(E1340=0,$Z$12,E1340=1,$Z$11)*_xlfn.IFS(F1340=0,$Z$17,F1340=1,$Z$16)*_xlfn.IFS(G1340=0,$Z$22,G1340=1,$Z$21)*_xlfn.IFS(H1340=0,$Z$27,H1340=1,$Z$26)*_xlfn.IFS(I1340=0,$Z$32,I1340=1,$Z$31)*_xlfn.IFS(J1340=0,$Z$37,J1340=1,$Z$36)*_xlfn.IFS(K1340=0,$Z$42,K1340=1,$Z$41)*_xlfn.IFS(L1340=0,$Z$47,L1340=1,$Z$46)*_xlfn.IFS(M1340=0,$Z$52,M1340=1,$Z$51)*_xlfn.IFS(N1340=0,$Z$57,N1340=1,$Z$56)</f>
        <v>7.8241661844040197E-5</v>
      </c>
      <c r="R1340" t="str" cm="1">
        <f t="array" ref="R1340">_xlfn.IFS(AND(O1340&gt;P1340,O1340&gt;Q1340),"Low",AND(P1340&gt;O1340,P1340&gt;Q1340),"Medium",AND(Q1340&gt;O1340,Q1340&gt;P1340),"High")</f>
        <v>Low</v>
      </c>
      <c r="S1340" t="str">
        <f t="shared" si="42"/>
        <v>T</v>
      </c>
    </row>
    <row r="1341" spans="1:19" x14ac:dyDescent="0.3">
      <c r="A1341" t="s">
        <v>17</v>
      </c>
      <c r="B1341">
        <v>2</v>
      </c>
      <c r="C1341" t="s">
        <v>15</v>
      </c>
      <c r="D1341" t="str">
        <f t="shared" si="41"/>
        <v>Low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cm="1">
        <f t="array" ref="O1341">$U$2*_xlfn.IFS(C1341="data_analyst",$V$5,C1341="data_engineer",$V$6,C1341="data_scientist",$V$7)*_xlfn.IFS(E1341=0,$V$12,E1341=1,$V$11)*_xlfn.IFS(F1341=0,$V$17,F1341=1,$V$16)*_xlfn.IFS(G1341=0,$V$22,G1341=1,$V$21)*_xlfn.IFS(H1341=0,$V$27,H1341=1,$V$26)*_xlfn.IFS(I1341=0,$V$32,I1341=1,$V$31)*_xlfn.IFS(J1341=0,$V$37,J1341=1,$V$36)*_xlfn.IFS(K1341=0,$V$42,K1341=1,$V$41)*_xlfn.IFS(L1341=0,$V$47,L1341=1,$V$46)*_xlfn.IFS(M1341=0,$V$52,M1341=1,$V$51)*_xlfn.IFS(N1341=0,$V$57,N1341=1,$V$56)</f>
        <v>4.6879328316891651E-3</v>
      </c>
      <c r="P1341" cm="1">
        <f t="array" ref="P1341">$V$2*_xlfn.IFS(C1341="data_analyst",$X$5,C1341="data_engineer",$X$6,C1341="data_scientist",$X$7)*_xlfn.IFS(E1341=0,$X$12,E1341=1,$X$11)*_xlfn.IFS(F1341=0,$X$17,F1341=1,$X$16)*_xlfn.IFS(G1341=0,$X$22,G1341=1,$X$21)*_xlfn.IFS(H1341=0,$X$27,H1341=1,$X$26)*_xlfn.IFS(I1341=0,$X$32,I1341=1,$X$31)*_xlfn.IFS(J1341=0,$X$37,J1341=1,$X$36)*_xlfn.IFS(K1341=0,$X$42,K1341=1,$X$41)*_xlfn.IFS(L1341=0,$X$47,L1341=1,$X$46)*_xlfn.IFS(M1341=0,$X$52,M1341=1,$X$51)*_xlfn.IFS(N1341=0,$X$57,N1341=1,$X$56)</f>
        <v>7.7370319830748416E-6</v>
      </c>
      <c r="Q1341" cm="1">
        <f t="array" ref="Q1341">$W$2*_xlfn.IFS(C1341="data_analyst",$Z$5,C1341="data_engineer",$Z$6,C1341="data_scientist",$Z$7)*_xlfn.IFS(E1341=0,$Z$12,E1341=1,$Z$11)*_xlfn.IFS(F1341=0,$Z$17,F1341=1,$Z$16)*_xlfn.IFS(G1341=0,$Z$22,G1341=1,$Z$21)*_xlfn.IFS(H1341=0,$Z$27,H1341=1,$Z$26)*_xlfn.IFS(I1341=0,$Z$32,I1341=1,$Z$31)*_xlfn.IFS(J1341=0,$Z$37,J1341=1,$Z$36)*_xlfn.IFS(K1341=0,$Z$42,K1341=1,$Z$41)*_xlfn.IFS(L1341=0,$Z$47,L1341=1,$Z$46)*_xlfn.IFS(M1341=0,$Z$52,M1341=1,$Z$51)*_xlfn.IFS(N1341=0,$Z$57,N1341=1,$Z$56)</f>
        <v>1.6893086079963217E-4</v>
      </c>
      <c r="R1341" t="str" cm="1">
        <f t="array" ref="R1341">_xlfn.IFS(AND(O1341&gt;P1341,O1341&gt;Q1341),"Low",AND(P1341&gt;O1341,P1341&gt;Q1341),"Medium",AND(Q1341&gt;O1341,Q1341&gt;P1341),"High")</f>
        <v>Low</v>
      </c>
      <c r="S1341" t="str">
        <f t="shared" si="42"/>
        <v>T</v>
      </c>
    </row>
    <row r="1342" spans="1:19" x14ac:dyDescent="0.3">
      <c r="A1342" t="s">
        <v>17</v>
      </c>
      <c r="B1342">
        <v>1</v>
      </c>
      <c r="C1342" t="s">
        <v>15</v>
      </c>
      <c r="D1342" t="str">
        <f t="shared" si="41"/>
        <v>Low</v>
      </c>
      <c r="E1342">
        <v>1</v>
      </c>
      <c r="F1342">
        <v>0</v>
      </c>
      <c r="G1342">
        <v>1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 cm="1">
        <f t="array" ref="O1342">$U$2*_xlfn.IFS(C1342="data_analyst",$V$5,C1342="data_engineer",$V$6,C1342="data_scientist",$V$7)*_xlfn.IFS(E1342=0,$V$12,E1342=1,$V$11)*_xlfn.IFS(F1342=0,$V$17,F1342=1,$V$16)*_xlfn.IFS(G1342=0,$V$22,G1342=1,$V$21)*_xlfn.IFS(H1342=0,$V$27,H1342=1,$V$26)*_xlfn.IFS(I1342=0,$V$32,I1342=1,$V$31)*_xlfn.IFS(J1342=0,$V$37,J1342=1,$V$36)*_xlfn.IFS(K1342=0,$V$42,K1342=1,$V$41)*_xlfn.IFS(L1342=0,$V$47,L1342=1,$V$46)*_xlfn.IFS(M1342=0,$V$52,M1342=1,$V$51)*_xlfn.IFS(N1342=0,$V$57,N1342=1,$V$56)</f>
        <v>1.0997148619267483E-4</v>
      </c>
      <c r="P1342" cm="1">
        <f t="array" ref="P1342">$V$2*_xlfn.IFS(C1342="data_analyst",$X$5,C1342="data_engineer",$X$6,C1342="data_scientist",$X$7)*_xlfn.IFS(E1342=0,$X$12,E1342=1,$X$11)*_xlfn.IFS(F1342=0,$X$17,F1342=1,$X$16)*_xlfn.IFS(G1342=0,$X$22,G1342=1,$X$21)*_xlfn.IFS(H1342=0,$X$27,H1342=1,$X$26)*_xlfn.IFS(I1342=0,$X$32,I1342=1,$X$31)*_xlfn.IFS(J1342=0,$X$37,J1342=1,$X$36)*_xlfn.IFS(K1342=0,$X$42,K1342=1,$X$41)*_xlfn.IFS(L1342=0,$X$47,L1342=1,$X$46)*_xlfn.IFS(M1342=0,$X$52,M1342=1,$X$51)*_xlfn.IFS(N1342=0,$X$57,N1342=1,$X$56)</f>
        <v>1.7309574973389592E-5</v>
      </c>
      <c r="Q1342" cm="1">
        <f t="array" ref="Q1342">$W$2*_xlfn.IFS(C1342="data_analyst",$Z$5,C1342="data_engineer",$Z$6,C1342="data_scientist",$Z$7)*_xlfn.IFS(E1342=0,$Z$12,E1342=1,$Z$11)*_xlfn.IFS(F1342=0,$Z$17,F1342=1,$Z$16)*_xlfn.IFS(G1342=0,$Z$22,G1342=1,$Z$21)*_xlfn.IFS(H1342=0,$Z$27,H1342=1,$Z$26)*_xlfn.IFS(I1342=0,$Z$32,I1342=1,$Z$31)*_xlfn.IFS(J1342=0,$Z$37,J1342=1,$Z$36)*_xlfn.IFS(K1342=0,$Z$42,K1342=1,$Z$41)*_xlfn.IFS(L1342=0,$Z$47,L1342=1,$Z$46)*_xlfn.IFS(M1342=0,$Z$52,M1342=1,$Z$51)*_xlfn.IFS(N1342=0,$Z$57,N1342=1,$Z$56)</f>
        <v>7.7854939110379796E-5</v>
      </c>
      <c r="R1342" t="str" cm="1">
        <f t="array" ref="R1342">_xlfn.IFS(AND(O1342&gt;P1342,O1342&gt;Q1342),"Low",AND(P1342&gt;O1342,P1342&gt;Q1342),"Medium",AND(Q1342&gt;O1342,Q1342&gt;P1342),"High")</f>
        <v>Low</v>
      </c>
      <c r="S1342" t="str">
        <f t="shared" si="42"/>
        <v>T</v>
      </c>
    </row>
    <row r="1343" spans="1:19" x14ac:dyDescent="0.3">
      <c r="A1343" t="s">
        <v>17</v>
      </c>
      <c r="B1343">
        <v>2</v>
      </c>
      <c r="C1343" t="s">
        <v>15</v>
      </c>
      <c r="D1343" t="str">
        <f t="shared" si="41"/>
        <v>Low</v>
      </c>
      <c r="E1343">
        <v>0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1</v>
      </c>
      <c r="O1343" cm="1">
        <f t="array" ref="O1343">$U$2*_xlfn.IFS(C1343="data_analyst",$V$5,C1343="data_engineer",$V$6,C1343="data_scientist",$V$7)*_xlfn.IFS(E1343=0,$V$12,E1343=1,$V$11)*_xlfn.IFS(F1343=0,$V$17,F1343=1,$V$16)*_xlfn.IFS(G1343=0,$V$22,G1343=1,$V$21)*_xlfn.IFS(H1343=0,$V$27,H1343=1,$V$26)*_xlfn.IFS(I1343=0,$V$32,I1343=1,$V$31)*_xlfn.IFS(J1343=0,$V$37,J1343=1,$V$36)*_xlfn.IFS(K1343=0,$V$42,K1343=1,$V$41)*_xlfn.IFS(L1343=0,$V$47,L1343=1,$V$46)*_xlfn.IFS(M1343=0,$V$52,M1343=1,$V$51)*_xlfn.IFS(N1343=0,$V$57,N1343=1,$V$56)</f>
        <v>4.6298645463884189E-3</v>
      </c>
      <c r="P1343" cm="1">
        <f t="array" ref="P1343">$V$2*_xlfn.IFS(C1343="data_analyst",$X$5,C1343="data_engineer",$X$6,C1343="data_scientist",$X$7)*_xlfn.IFS(E1343=0,$X$12,E1343=1,$X$11)*_xlfn.IFS(F1343=0,$X$17,F1343=1,$X$16)*_xlfn.IFS(G1343=0,$X$22,G1343=1,$X$21)*_xlfn.IFS(H1343=0,$X$27,H1343=1,$X$26)*_xlfn.IFS(I1343=0,$X$32,I1343=1,$X$31)*_xlfn.IFS(J1343=0,$X$37,J1343=1,$X$36)*_xlfn.IFS(K1343=0,$X$42,K1343=1,$X$41)*_xlfn.IFS(L1343=0,$X$47,L1343=1,$X$46)*_xlfn.IFS(M1343=0,$X$52,M1343=1,$X$51)*_xlfn.IFS(N1343=0,$X$57,N1343=1,$X$56)</f>
        <v>2.6516803780137475E-5</v>
      </c>
      <c r="Q1343" cm="1">
        <f t="array" ref="Q1343">$W$2*_xlfn.IFS(C1343="data_analyst",$Z$5,C1343="data_engineer",$Z$6,C1343="data_scientist",$Z$7)*_xlfn.IFS(E1343=0,$Z$12,E1343=1,$Z$11)*_xlfn.IFS(F1343=0,$Z$17,F1343=1,$Z$16)*_xlfn.IFS(G1343=0,$Z$22,G1343=1,$Z$21)*_xlfn.IFS(H1343=0,$Z$27,H1343=1,$Z$26)*_xlfn.IFS(I1343=0,$Z$32,I1343=1,$Z$31)*_xlfn.IFS(J1343=0,$Z$37,J1343=1,$Z$36)*_xlfn.IFS(K1343=0,$Z$42,K1343=1,$Z$41)*_xlfn.IFS(L1343=0,$Z$47,L1343=1,$Z$46)*_xlfn.IFS(M1343=0,$Z$52,M1343=1,$Z$51)*_xlfn.IFS(N1343=0,$Z$57,N1343=1,$Z$56)</f>
        <v>1.9742118454560195E-4</v>
      </c>
      <c r="R1343" t="str" cm="1">
        <f t="array" ref="R1343">_xlfn.IFS(AND(O1343&gt;P1343,O1343&gt;Q1343),"Low",AND(P1343&gt;O1343,P1343&gt;Q1343),"Medium",AND(Q1343&gt;O1343,Q1343&gt;P1343),"High")</f>
        <v>Low</v>
      </c>
      <c r="S1343" t="str">
        <f t="shared" si="42"/>
        <v>T</v>
      </c>
    </row>
    <row r="1344" spans="1:19" x14ac:dyDescent="0.3">
      <c r="A1344" t="s">
        <v>17</v>
      </c>
      <c r="B1344">
        <v>1</v>
      </c>
      <c r="C1344" t="s">
        <v>15</v>
      </c>
      <c r="D1344" t="str">
        <f t="shared" si="41"/>
        <v>Low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 cm="1">
        <f t="array" ref="O1344">$U$2*_xlfn.IFS(C1344="data_analyst",$V$5,C1344="data_engineer",$V$6,C1344="data_scientist",$V$7)*_xlfn.IFS(E1344=0,$V$12,E1344=1,$V$11)*_xlfn.IFS(F1344=0,$V$17,F1344=1,$V$16)*_xlfn.IFS(G1344=0,$V$22,G1344=1,$V$21)*_xlfn.IFS(H1344=0,$V$27,H1344=1,$V$26)*_xlfn.IFS(I1344=0,$V$32,I1344=1,$V$31)*_xlfn.IFS(J1344=0,$V$37,J1344=1,$V$36)*_xlfn.IFS(K1344=0,$V$42,K1344=1,$V$41)*_xlfn.IFS(L1344=0,$V$47,L1344=1,$V$46)*_xlfn.IFS(M1344=0,$V$52,M1344=1,$V$51)*_xlfn.IFS(N1344=0,$V$57,N1344=1,$V$56)</f>
        <v>3.5980479398548316E-3</v>
      </c>
      <c r="P1344" cm="1">
        <f t="array" ref="P1344">$V$2*_xlfn.IFS(C1344="data_analyst",$X$5,C1344="data_engineer",$X$6,C1344="data_scientist",$X$7)*_xlfn.IFS(E1344=0,$X$12,E1344=1,$X$11)*_xlfn.IFS(F1344=0,$X$17,F1344=1,$X$16)*_xlfn.IFS(G1344=0,$X$22,G1344=1,$X$21)*_xlfn.IFS(H1344=0,$X$27,H1344=1,$X$26)*_xlfn.IFS(I1344=0,$X$32,I1344=1,$X$31)*_xlfn.IFS(J1344=0,$X$37,J1344=1,$X$36)*_xlfn.IFS(K1344=0,$X$42,K1344=1,$X$41)*_xlfn.IFS(L1344=0,$X$47,L1344=1,$X$46)*_xlfn.IFS(M1344=0,$X$52,M1344=1,$X$51)*_xlfn.IFS(N1344=0,$X$57,N1344=1,$X$56)</f>
        <v>6.6698551578231375E-6</v>
      </c>
      <c r="Q1344" cm="1">
        <f t="array" ref="Q1344">$W$2*_xlfn.IFS(C1344="data_analyst",$Z$5,C1344="data_engineer",$Z$6,C1344="data_scientist",$Z$7)*_xlfn.IFS(E1344=0,$Z$12,E1344=1,$Z$11)*_xlfn.IFS(F1344=0,$Z$17,F1344=1,$Z$16)*_xlfn.IFS(G1344=0,$Z$22,G1344=1,$Z$21)*_xlfn.IFS(H1344=0,$Z$27,H1344=1,$Z$26)*_xlfn.IFS(I1344=0,$Z$32,I1344=1,$Z$31)*_xlfn.IFS(J1344=0,$Z$37,J1344=1,$Z$36)*_xlfn.IFS(K1344=0,$Z$42,K1344=1,$Z$41)*_xlfn.IFS(L1344=0,$Z$47,L1344=1,$Z$46)*_xlfn.IFS(M1344=0,$Z$52,M1344=1,$Z$51)*_xlfn.IFS(N1344=0,$Z$57,N1344=1,$Z$56)</f>
        <v>1.5927766875393896E-4</v>
      </c>
      <c r="R1344" t="str" cm="1">
        <f t="array" ref="R1344">_xlfn.IFS(AND(O1344&gt;P1344,O1344&gt;Q1344),"Low",AND(P1344&gt;O1344,P1344&gt;Q1344),"Medium",AND(Q1344&gt;O1344,Q1344&gt;P1344),"High")</f>
        <v>Low</v>
      </c>
      <c r="S1344" t="str">
        <f t="shared" si="42"/>
        <v>T</v>
      </c>
    </row>
    <row r="1345" spans="1:19" x14ac:dyDescent="0.3">
      <c r="A1345" t="s">
        <v>17</v>
      </c>
      <c r="B1345">
        <v>2</v>
      </c>
      <c r="C1345" t="s">
        <v>15</v>
      </c>
      <c r="D1345" t="str">
        <f t="shared" si="41"/>
        <v>Low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 cm="1">
        <f t="array" ref="O1345">$U$2*_xlfn.IFS(C1345="data_analyst",$V$5,C1345="data_engineer",$V$6,C1345="data_scientist",$V$7)*_xlfn.IFS(E1345=0,$V$12,E1345=1,$V$11)*_xlfn.IFS(F1345=0,$V$17,F1345=1,$V$16)*_xlfn.IFS(G1345=0,$V$22,G1345=1,$V$21)*_xlfn.IFS(H1345=0,$V$27,H1345=1,$V$26)*_xlfn.IFS(I1345=0,$V$32,I1345=1,$V$31)*_xlfn.IFS(J1345=0,$V$37,J1345=1,$V$36)*_xlfn.IFS(K1345=0,$V$42,K1345=1,$V$41)*_xlfn.IFS(L1345=0,$V$47,L1345=1,$V$46)*_xlfn.IFS(M1345=0,$V$52,M1345=1,$V$51)*_xlfn.IFS(N1345=0,$V$57,N1345=1,$V$56)</f>
        <v>1.8002646761135725E-2</v>
      </c>
      <c r="P1345" cm="1">
        <f t="array" ref="P1345">$V$2*_xlfn.IFS(C1345="data_analyst",$X$5,C1345="data_engineer",$X$6,C1345="data_scientist",$X$7)*_xlfn.IFS(E1345=0,$X$12,E1345=1,$X$11)*_xlfn.IFS(F1345=0,$X$17,F1345=1,$X$16)*_xlfn.IFS(G1345=0,$X$22,G1345=1,$X$21)*_xlfn.IFS(H1345=0,$X$27,H1345=1,$X$26)*_xlfn.IFS(I1345=0,$X$32,I1345=1,$X$31)*_xlfn.IFS(J1345=0,$X$37,J1345=1,$X$36)*_xlfn.IFS(K1345=0,$X$42,K1345=1,$X$41)*_xlfn.IFS(L1345=0,$X$47,L1345=1,$X$46)*_xlfn.IFS(M1345=0,$X$52,M1345=1,$X$51)*_xlfn.IFS(N1345=0,$X$57,N1345=1,$X$56)</f>
        <v>1.1404719368761322E-4</v>
      </c>
      <c r="Q1345" cm="1">
        <f t="array" ref="Q1345">$W$2*_xlfn.IFS(C1345="data_analyst",$Z$5,C1345="data_engineer",$Z$6,C1345="data_scientist",$Z$7)*_xlfn.IFS(E1345=0,$Z$12,E1345=1,$Z$11)*_xlfn.IFS(F1345=0,$Z$17,F1345=1,$Z$16)*_xlfn.IFS(G1345=0,$Z$22,G1345=1,$Z$21)*_xlfn.IFS(H1345=0,$Z$27,H1345=1,$Z$26)*_xlfn.IFS(I1345=0,$Z$32,I1345=1,$Z$31)*_xlfn.IFS(J1345=0,$Z$37,J1345=1,$Z$36)*_xlfn.IFS(K1345=0,$Z$42,K1345=1,$Z$41)*_xlfn.IFS(L1345=0,$Z$47,L1345=1,$Z$46)*_xlfn.IFS(M1345=0,$Z$52,M1345=1,$Z$51)*_xlfn.IFS(N1345=0,$Z$57,N1345=1,$Z$56)</f>
        <v>1.0309290867700006E-3</v>
      </c>
      <c r="R1345" t="str" cm="1">
        <f t="array" ref="R1345">_xlfn.IFS(AND(O1345&gt;P1345,O1345&gt;Q1345),"Low",AND(P1345&gt;O1345,P1345&gt;Q1345),"Medium",AND(Q1345&gt;O1345,Q1345&gt;P1345),"High")</f>
        <v>Low</v>
      </c>
      <c r="S1345" t="str">
        <f t="shared" si="42"/>
        <v>T</v>
      </c>
    </row>
    <row r="1346" spans="1:19" x14ac:dyDescent="0.3">
      <c r="A1346" t="s">
        <v>17</v>
      </c>
      <c r="B1346">
        <v>4</v>
      </c>
      <c r="C1346" t="s">
        <v>15</v>
      </c>
      <c r="D1346" t="str">
        <f t="shared" ref="D1346:D1409" si="43">IF(AND(C1346="data_analyst",A1346="Medium",B1346&gt;4),"High",A1346)</f>
        <v>Low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1</v>
      </c>
      <c r="O1346" cm="1">
        <f t="array" ref="O1346">$U$2*_xlfn.IFS(C1346="data_analyst",$V$5,C1346="data_engineer",$V$6,C1346="data_scientist",$V$7)*_xlfn.IFS(E1346=0,$V$12,E1346=1,$V$11)*_xlfn.IFS(F1346=0,$V$17,F1346=1,$V$16)*_xlfn.IFS(G1346=0,$V$22,G1346=1,$V$21)*_xlfn.IFS(H1346=0,$V$27,H1346=1,$V$26)*_xlfn.IFS(I1346=0,$V$32,I1346=1,$V$31)*_xlfn.IFS(J1346=0,$V$37,J1346=1,$V$36)*_xlfn.IFS(K1346=0,$V$42,K1346=1,$V$41)*_xlfn.IFS(L1346=0,$V$47,L1346=1,$V$46)*_xlfn.IFS(M1346=0,$V$52,M1346=1,$V$51)*_xlfn.IFS(N1346=0,$V$57,N1346=1,$V$56)</f>
        <v>6.1814643585689803E-3</v>
      </c>
      <c r="P1346" cm="1">
        <f t="array" ref="P1346">$V$2*_xlfn.IFS(C1346="data_analyst",$X$5,C1346="data_engineer",$X$6,C1346="data_scientist",$X$7)*_xlfn.IFS(E1346=0,$X$12,E1346=1,$X$11)*_xlfn.IFS(F1346=0,$X$17,F1346=1,$X$16)*_xlfn.IFS(G1346=0,$X$22,G1346=1,$X$21)*_xlfn.IFS(H1346=0,$X$27,H1346=1,$X$26)*_xlfn.IFS(I1346=0,$X$32,I1346=1,$X$31)*_xlfn.IFS(J1346=0,$X$37,J1346=1,$X$36)*_xlfn.IFS(K1346=0,$X$42,K1346=1,$X$41)*_xlfn.IFS(L1346=0,$X$47,L1346=1,$X$46)*_xlfn.IFS(M1346=0,$X$52,M1346=1,$X$51)*_xlfn.IFS(N1346=0,$X$57,N1346=1,$X$56)</f>
        <v>2.760870978410546E-5</v>
      </c>
      <c r="Q1346" cm="1">
        <f t="array" ref="Q1346">$W$2*_xlfn.IFS(C1346="data_analyst",$Z$5,C1346="data_engineer",$Z$6,C1346="data_scientist",$Z$7)*_xlfn.IFS(E1346=0,$Z$12,E1346=1,$Z$11)*_xlfn.IFS(F1346=0,$Z$17,F1346=1,$Z$16)*_xlfn.IFS(G1346=0,$Z$22,G1346=1,$Z$21)*_xlfn.IFS(H1346=0,$Z$27,H1346=1,$Z$26)*_xlfn.IFS(I1346=0,$Z$32,I1346=1,$Z$31)*_xlfn.IFS(J1346=0,$Z$37,J1346=1,$Z$36)*_xlfn.IFS(K1346=0,$Z$42,K1346=1,$Z$41)*_xlfn.IFS(L1346=0,$Z$47,L1346=1,$Z$46)*_xlfn.IFS(M1346=0,$Z$52,M1346=1,$Z$51)*_xlfn.IFS(N1346=0,$Z$57,N1346=1,$Z$56)</f>
        <v>2.8928141982811694E-4</v>
      </c>
      <c r="R1346" t="str" cm="1">
        <f t="array" ref="R1346">_xlfn.IFS(AND(O1346&gt;P1346,O1346&gt;Q1346),"Low",AND(P1346&gt;O1346,P1346&gt;Q1346),"Medium",AND(Q1346&gt;O1346,Q1346&gt;P1346),"High")</f>
        <v>Low</v>
      </c>
      <c r="S1346" t="str">
        <f t="shared" si="42"/>
        <v>T</v>
      </c>
    </row>
    <row r="1347" spans="1:19" x14ac:dyDescent="0.3">
      <c r="A1347" t="s">
        <v>17</v>
      </c>
      <c r="B1347">
        <v>3</v>
      </c>
      <c r="C1347" t="s">
        <v>15</v>
      </c>
      <c r="D1347" t="str">
        <f t="shared" si="43"/>
        <v>Low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1</v>
      </c>
      <c r="O1347" cm="1">
        <f t="array" ref="O1347">$U$2*_xlfn.IFS(C1347="data_analyst",$V$5,C1347="data_engineer",$V$6,C1347="data_scientist",$V$7)*_xlfn.IFS(E1347=0,$V$12,E1347=1,$V$11)*_xlfn.IFS(F1347=0,$V$17,F1347=1,$V$16)*_xlfn.IFS(G1347=0,$V$22,G1347=1,$V$21)*_xlfn.IFS(H1347=0,$V$27,H1347=1,$V$26)*_xlfn.IFS(I1347=0,$V$32,I1347=1,$V$31)*_xlfn.IFS(J1347=0,$V$37,J1347=1,$V$36)*_xlfn.IFS(K1347=0,$V$42,K1347=1,$V$41)*_xlfn.IFS(L1347=0,$V$47,L1347=1,$V$46)*_xlfn.IFS(M1347=0,$V$52,M1347=1,$V$51)*_xlfn.IFS(N1347=0,$V$57,N1347=1,$V$56)</f>
        <v>8.0538920544847136E-3</v>
      </c>
      <c r="P1347" cm="1">
        <f t="array" ref="P1347">$V$2*_xlfn.IFS(C1347="data_analyst",$X$5,C1347="data_engineer",$X$6,C1347="data_scientist",$X$7)*_xlfn.IFS(E1347=0,$X$12,E1347=1,$X$11)*_xlfn.IFS(F1347=0,$X$17,F1347=1,$X$16)*_xlfn.IFS(G1347=0,$X$22,G1347=1,$X$21)*_xlfn.IFS(H1347=0,$X$27,H1347=1,$X$26)*_xlfn.IFS(I1347=0,$X$32,I1347=1,$X$31)*_xlfn.IFS(J1347=0,$X$37,J1347=1,$X$36)*_xlfn.IFS(K1347=0,$X$42,K1347=1,$X$41)*_xlfn.IFS(L1347=0,$X$47,L1347=1,$X$46)*_xlfn.IFS(M1347=0,$X$52,M1347=1,$X$51)*_xlfn.IFS(N1347=0,$X$57,N1347=1,$X$56)</f>
        <v>3.2026103349562342E-5</v>
      </c>
      <c r="Q1347" cm="1">
        <f t="array" ref="Q1347">$W$2*_xlfn.IFS(C1347="data_analyst",$Z$5,C1347="data_engineer",$Z$6,C1347="data_scientist",$Z$7)*_xlfn.IFS(E1347=0,$Z$12,E1347=1,$Z$11)*_xlfn.IFS(F1347=0,$Z$17,F1347=1,$Z$16)*_xlfn.IFS(G1347=0,$Z$22,G1347=1,$Z$21)*_xlfn.IFS(H1347=0,$Z$27,H1347=1,$Z$26)*_xlfn.IFS(I1347=0,$Z$32,I1347=1,$Z$31)*_xlfn.IFS(J1347=0,$Z$37,J1347=1,$Z$36)*_xlfn.IFS(K1347=0,$Z$42,K1347=1,$Z$41)*_xlfn.IFS(L1347=0,$Z$47,L1347=1,$Z$46)*_xlfn.IFS(M1347=0,$Z$52,M1347=1,$Z$51)*_xlfn.IFS(N1347=0,$Z$57,N1347=1,$Z$56)</f>
        <v>3.0681362709042702E-4</v>
      </c>
      <c r="R1347" t="str" cm="1">
        <f t="array" ref="R1347">_xlfn.IFS(AND(O1347&gt;P1347,O1347&gt;Q1347),"Low",AND(P1347&gt;O1347,P1347&gt;Q1347),"Medium",AND(Q1347&gt;O1347,Q1347&gt;P1347),"High")</f>
        <v>Low</v>
      </c>
      <c r="S1347" t="str">
        <f t="shared" ref="S1347:S1410" si="44">IF(D1347=R1347,"T","F")</f>
        <v>T</v>
      </c>
    </row>
    <row r="1348" spans="1:19" x14ac:dyDescent="0.3">
      <c r="A1348" t="s">
        <v>17</v>
      </c>
      <c r="B1348">
        <v>2</v>
      </c>
      <c r="C1348" t="s">
        <v>15</v>
      </c>
      <c r="D1348" t="str">
        <f t="shared" si="43"/>
        <v>Low</v>
      </c>
      <c r="E1348">
        <v>0</v>
      </c>
      <c r="F1348">
        <v>1</v>
      </c>
      <c r="G1348">
        <v>1</v>
      </c>
      <c r="H1348">
        <v>0</v>
      </c>
      <c r="I1348">
        <v>1</v>
      </c>
      <c r="J1348">
        <v>1</v>
      </c>
      <c r="K1348">
        <v>0</v>
      </c>
      <c r="L1348">
        <v>0</v>
      </c>
      <c r="M1348">
        <v>0</v>
      </c>
      <c r="N1348">
        <v>1</v>
      </c>
      <c r="O1348" cm="1">
        <f t="array" ref="O1348">$U$2*_xlfn.IFS(C1348="data_analyst",$V$5,C1348="data_engineer",$V$6,C1348="data_scientist",$V$7)*_xlfn.IFS(E1348=0,$V$12,E1348=1,$V$11)*_xlfn.IFS(F1348=0,$V$17,F1348=1,$V$16)*_xlfn.IFS(G1348=0,$V$22,G1348=1,$V$21)*_xlfn.IFS(H1348=0,$V$27,H1348=1,$V$26)*_xlfn.IFS(I1348=0,$V$32,I1348=1,$V$31)*_xlfn.IFS(J1348=0,$V$37,J1348=1,$V$36)*_xlfn.IFS(K1348=0,$V$42,K1348=1,$V$41)*_xlfn.IFS(L1348=0,$V$47,L1348=1,$V$46)*_xlfn.IFS(M1348=0,$V$52,M1348=1,$V$51)*_xlfn.IFS(N1348=0,$V$57,N1348=1,$V$56)</f>
        <v>9.7868784649677649E-5</v>
      </c>
      <c r="P1348" cm="1">
        <f t="array" ref="P1348">$V$2*_xlfn.IFS(C1348="data_analyst",$X$5,C1348="data_engineer",$X$6,C1348="data_scientist",$X$7)*_xlfn.IFS(E1348=0,$X$12,E1348=1,$X$11)*_xlfn.IFS(F1348=0,$X$17,F1348=1,$X$16)*_xlfn.IFS(G1348=0,$X$22,G1348=1,$X$21)*_xlfn.IFS(H1348=0,$X$27,H1348=1,$X$26)*_xlfn.IFS(I1348=0,$X$32,I1348=1,$X$31)*_xlfn.IFS(J1348=0,$X$37,J1348=1,$X$36)*_xlfn.IFS(K1348=0,$X$42,K1348=1,$X$41)*_xlfn.IFS(L1348=0,$X$47,L1348=1,$X$46)*_xlfn.IFS(M1348=0,$X$52,M1348=1,$X$51)*_xlfn.IFS(N1348=0,$X$57,N1348=1,$X$56)</f>
        <v>2.6300383833768276E-5</v>
      </c>
      <c r="Q1348" cm="1">
        <f t="array" ref="Q1348">$W$2*_xlfn.IFS(C1348="data_analyst",$Z$5,C1348="data_engineer",$Z$6,C1348="data_scientist",$Z$7)*_xlfn.IFS(E1348=0,$Z$12,E1348=1,$Z$11)*_xlfn.IFS(F1348=0,$Z$17,F1348=1,$Z$16)*_xlfn.IFS(G1348=0,$Z$22,G1348=1,$Z$21)*_xlfn.IFS(H1348=0,$Z$27,H1348=1,$Z$26)*_xlfn.IFS(I1348=0,$Z$32,I1348=1,$Z$31)*_xlfn.IFS(J1348=0,$Z$37,J1348=1,$Z$36)*_xlfn.IFS(K1348=0,$Z$42,K1348=1,$Z$41)*_xlfn.IFS(L1348=0,$Z$47,L1348=1,$Z$46)*_xlfn.IFS(M1348=0,$Z$52,M1348=1,$Z$51)*_xlfn.IFS(N1348=0,$Z$57,N1348=1,$Z$56)</f>
        <v>1.0296403118615686E-4</v>
      </c>
      <c r="R1348" t="str" cm="1">
        <f t="array" ref="R1348">_xlfn.IFS(AND(O1348&gt;P1348,O1348&gt;Q1348),"Low",AND(P1348&gt;O1348,P1348&gt;Q1348),"Medium",AND(Q1348&gt;O1348,Q1348&gt;P1348),"High")</f>
        <v>High</v>
      </c>
      <c r="S1348" t="str">
        <f t="shared" si="44"/>
        <v>F</v>
      </c>
    </row>
    <row r="1349" spans="1:19" x14ac:dyDescent="0.3">
      <c r="A1349" t="s">
        <v>17</v>
      </c>
      <c r="B1349">
        <v>3</v>
      </c>
      <c r="C1349" t="s">
        <v>15</v>
      </c>
      <c r="D1349" t="str">
        <f t="shared" si="43"/>
        <v>Low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 cm="1">
        <f t="array" ref="O1349">$U$2*_xlfn.IFS(C1349="data_analyst",$V$5,C1349="data_engineer",$V$6,C1349="data_scientist",$V$7)*_xlfn.IFS(E1349=0,$V$12,E1349=1,$V$11)*_xlfn.IFS(F1349=0,$V$17,F1349=1,$V$16)*_xlfn.IFS(G1349=0,$V$22,G1349=1,$V$21)*_xlfn.IFS(H1349=0,$V$27,H1349=1,$V$26)*_xlfn.IFS(I1349=0,$V$32,I1349=1,$V$31)*_xlfn.IFS(J1349=0,$V$37,J1349=1,$V$36)*_xlfn.IFS(K1349=0,$V$42,K1349=1,$V$41)*_xlfn.IFS(L1349=0,$V$47,L1349=1,$V$46)*_xlfn.IFS(M1349=0,$V$52,M1349=1,$V$51)*_xlfn.IFS(N1349=0,$V$57,N1349=1,$V$56)</f>
        <v>1.8002646761135725E-2</v>
      </c>
      <c r="P1349" cm="1">
        <f t="array" ref="P1349">$V$2*_xlfn.IFS(C1349="data_analyst",$X$5,C1349="data_engineer",$X$6,C1349="data_scientist",$X$7)*_xlfn.IFS(E1349=0,$X$12,E1349=1,$X$11)*_xlfn.IFS(F1349=0,$X$17,F1349=1,$X$16)*_xlfn.IFS(G1349=0,$X$22,G1349=1,$X$21)*_xlfn.IFS(H1349=0,$X$27,H1349=1,$X$26)*_xlfn.IFS(I1349=0,$X$32,I1349=1,$X$31)*_xlfn.IFS(J1349=0,$X$37,J1349=1,$X$36)*_xlfn.IFS(K1349=0,$X$42,K1349=1,$X$41)*_xlfn.IFS(L1349=0,$X$47,L1349=1,$X$46)*_xlfn.IFS(M1349=0,$X$52,M1349=1,$X$51)*_xlfn.IFS(N1349=0,$X$57,N1349=1,$X$56)</f>
        <v>1.1404719368761322E-4</v>
      </c>
      <c r="Q1349" cm="1">
        <f t="array" ref="Q1349">$W$2*_xlfn.IFS(C1349="data_analyst",$Z$5,C1349="data_engineer",$Z$6,C1349="data_scientist",$Z$7)*_xlfn.IFS(E1349=0,$Z$12,E1349=1,$Z$11)*_xlfn.IFS(F1349=0,$Z$17,F1349=1,$Z$16)*_xlfn.IFS(G1349=0,$Z$22,G1349=1,$Z$21)*_xlfn.IFS(H1349=0,$Z$27,H1349=1,$Z$26)*_xlfn.IFS(I1349=0,$Z$32,I1349=1,$Z$31)*_xlfn.IFS(J1349=0,$Z$37,J1349=1,$Z$36)*_xlfn.IFS(K1349=0,$Z$42,K1349=1,$Z$41)*_xlfn.IFS(L1349=0,$Z$47,L1349=1,$Z$46)*_xlfn.IFS(M1349=0,$Z$52,M1349=1,$Z$51)*_xlfn.IFS(N1349=0,$Z$57,N1349=1,$Z$56)</f>
        <v>1.0309290867700006E-3</v>
      </c>
      <c r="R1349" t="str" cm="1">
        <f t="array" ref="R1349">_xlfn.IFS(AND(O1349&gt;P1349,O1349&gt;Q1349),"Low",AND(P1349&gt;O1349,P1349&gt;Q1349),"Medium",AND(Q1349&gt;O1349,Q1349&gt;P1349),"High")</f>
        <v>Low</v>
      </c>
      <c r="S1349" t="str">
        <f t="shared" si="44"/>
        <v>T</v>
      </c>
    </row>
    <row r="1350" spans="1:19" x14ac:dyDescent="0.3">
      <c r="A1350" t="s">
        <v>17</v>
      </c>
      <c r="B1350">
        <v>3</v>
      </c>
      <c r="C1350" t="s">
        <v>15</v>
      </c>
      <c r="D1350" t="str">
        <f t="shared" si="43"/>
        <v>Low</v>
      </c>
      <c r="E1350">
        <v>0</v>
      </c>
      <c r="F1350">
        <v>1</v>
      </c>
      <c r="G1350">
        <v>0</v>
      </c>
      <c r="H1350">
        <v>1</v>
      </c>
      <c r="I1350">
        <v>1</v>
      </c>
      <c r="J1350">
        <v>1</v>
      </c>
      <c r="K1350">
        <v>0</v>
      </c>
      <c r="L1350">
        <v>0</v>
      </c>
      <c r="M1350">
        <v>0</v>
      </c>
      <c r="N1350">
        <v>1</v>
      </c>
      <c r="O1350" cm="1">
        <f t="array" ref="O1350">$U$2*_xlfn.IFS(C1350="data_analyst",$V$5,C1350="data_engineer",$V$6,C1350="data_scientist",$V$7)*_xlfn.IFS(E1350=0,$V$12,E1350=1,$V$11)*_xlfn.IFS(F1350=0,$V$17,F1350=1,$V$16)*_xlfn.IFS(G1350=0,$V$22,G1350=1,$V$21)*_xlfn.IFS(H1350=0,$V$27,H1350=1,$V$26)*_xlfn.IFS(I1350=0,$V$32,I1350=1,$V$31)*_xlfn.IFS(J1350=0,$V$37,J1350=1,$V$36)*_xlfn.IFS(K1350=0,$V$42,K1350=1,$V$41)*_xlfn.IFS(L1350=0,$V$47,L1350=1,$V$46)*_xlfn.IFS(M1350=0,$V$52,M1350=1,$V$51)*_xlfn.IFS(N1350=0,$V$57,N1350=1,$V$56)</f>
        <v>1.9259136372488071E-4</v>
      </c>
      <c r="P1350" cm="1">
        <f t="array" ref="P1350">$V$2*_xlfn.IFS(C1350="data_analyst",$X$5,C1350="data_engineer",$X$6,C1350="data_scientist",$X$7)*_xlfn.IFS(E1350=0,$X$12,E1350=1,$X$11)*_xlfn.IFS(F1350=0,$X$17,F1350=1,$X$16)*_xlfn.IFS(G1350=0,$X$22,G1350=1,$X$21)*_xlfn.IFS(H1350=0,$X$27,H1350=1,$X$26)*_xlfn.IFS(I1350=0,$X$32,I1350=1,$X$31)*_xlfn.IFS(J1350=0,$X$37,J1350=1,$X$36)*_xlfn.IFS(K1350=0,$X$42,K1350=1,$X$41)*_xlfn.IFS(L1350=0,$X$47,L1350=1,$X$46)*_xlfn.IFS(M1350=0,$X$52,M1350=1,$X$51)*_xlfn.IFS(N1350=0,$X$57,N1350=1,$X$56)</f>
        <v>2.0224831654331361E-5</v>
      </c>
      <c r="Q1350" cm="1">
        <f t="array" ref="Q1350">$W$2*_xlfn.IFS(C1350="data_analyst",$Z$5,C1350="data_engineer",$Z$6,C1350="data_scientist",$Z$7)*_xlfn.IFS(E1350=0,$Z$12,E1350=1,$Z$11)*_xlfn.IFS(F1350=0,$Z$17,F1350=1,$Z$16)*_xlfn.IFS(G1350=0,$Z$22,G1350=1,$Z$21)*_xlfn.IFS(H1350=0,$Z$27,H1350=1,$Z$26)*_xlfn.IFS(I1350=0,$Z$32,I1350=1,$Z$31)*_xlfn.IFS(J1350=0,$Z$37,J1350=1,$Z$36)*_xlfn.IFS(K1350=0,$Z$42,K1350=1,$Z$41)*_xlfn.IFS(L1350=0,$Z$47,L1350=1,$Z$46)*_xlfn.IFS(M1350=0,$Z$52,M1350=1,$Z$51)*_xlfn.IFS(N1350=0,$Z$57,N1350=1,$Z$56)</f>
        <v>8.1154481659546126E-5</v>
      </c>
      <c r="R1350" t="str" cm="1">
        <f t="array" ref="R1350">_xlfn.IFS(AND(O1350&gt;P1350,O1350&gt;Q1350),"Low",AND(P1350&gt;O1350,P1350&gt;Q1350),"Medium",AND(Q1350&gt;O1350,Q1350&gt;P1350),"High")</f>
        <v>Low</v>
      </c>
      <c r="S1350" t="str">
        <f t="shared" si="44"/>
        <v>T</v>
      </c>
    </row>
    <row r="1351" spans="1:19" x14ac:dyDescent="0.3">
      <c r="A1351" t="s">
        <v>17</v>
      </c>
      <c r="B1351">
        <v>2</v>
      </c>
      <c r="C1351" t="s">
        <v>15</v>
      </c>
      <c r="D1351" t="str">
        <f t="shared" si="43"/>
        <v>Low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 cm="1">
        <f t="array" ref="O1351">$U$2*_xlfn.IFS(C1351="data_analyst",$V$5,C1351="data_engineer",$V$6,C1351="data_scientist",$V$7)*_xlfn.IFS(E1351=0,$V$12,E1351=1,$V$11)*_xlfn.IFS(F1351=0,$V$17,F1351=1,$V$16)*_xlfn.IFS(G1351=0,$V$22,G1351=1,$V$21)*_xlfn.IFS(H1351=0,$V$27,H1351=1,$V$26)*_xlfn.IFS(I1351=0,$V$32,I1351=1,$V$31)*_xlfn.IFS(J1351=0,$V$37,J1351=1,$V$36)*_xlfn.IFS(K1351=0,$V$42,K1351=1,$V$41)*_xlfn.IFS(L1351=0,$V$47,L1351=1,$V$46)*_xlfn.IFS(M1351=0,$V$52,M1351=1,$V$51)*_xlfn.IFS(N1351=0,$V$57,N1351=1,$V$56)</f>
        <v>1.8002646761135725E-2</v>
      </c>
      <c r="P1351" cm="1">
        <f t="array" ref="P1351">$V$2*_xlfn.IFS(C1351="data_analyst",$X$5,C1351="data_engineer",$X$6,C1351="data_scientist",$X$7)*_xlfn.IFS(E1351=0,$X$12,E1351=1,$X$11)*_xlfn.IFS(F1351=0,$X$17,F1351=1,$X$16)*_xlfn.IFS(G1351=0,$X$22,G1351=1,$X$21)*_xlfn.IFS(H1351=0,$X$27,H1351=1,$X$26)*_xlfn.IFS(I1351=0,$X$32,I1351=1,$X$31)*_xlfn.IFS(J1351=0,$X$37,J1351=1,$X$36)*_xlfn.IFS(K1351=0,$X$42,K1351=1,$X$41)*_xlfn.IFS(L1351=0,$X$47,L1351=1,$X$46)*_xlfn.IFS(M1351=0,$X$52,M1351=1,$X$51)*_xlfn.IFS(N1351=0,$X$57,N1351=1,$X$56)</f>
        <v>1.1404719368761322E-4</v>
      </c>
      <c r="Q1351" cm="1">
        <f t="array" ref="Q1351">$W$2*_xlfn.IFS(C1351="data_analyst",$Z$5,C1351="data_engineer",$Z$6,C1351="data_scientist",$Z$7)*_xlfn.IFS(E1351=0,$Z$12,E1351=1,$Z$11)*_xlfn.IFS(F1351=0,$Z$17,F1351=1,$Z$16)*_xlfn.IFS(G1351=0,$Z$22,G1351=1,$Z$21)*_xlfn.IFS(H1351=0,$Z$27,H1351=1,$Z$26)*_xlfn.IFS(I1351=0,$Z$32,I1351=1,$Z$31)*_xlfn.IFS(J1351=0,$Z$37,J1351=1,$Z$36)*_xlfn.IFS(K1351=0,$Z$42,K1351=1,$Z$41)*_xlfn.IFS(L1351=0,$Z$47,L1351=1,$Z$46)*_xlfn.IFS(M1351=0,$Z$52,M1351=1,$Z$51)*_xlfn.IFS(N1351=0,$Z$57,N1351=1,$Z$56)</f>
        <v>1.0309290867700006E-3</v>
      </c>
      <c r="R1351" t="str" cm="1">
        <f t="array" ref="R1351">_xlfn.IFS(AND(O1351&gt;P1351,O1351&gt;Q1351),"Low",AND(P1351&gt;O1351,P1351&gt;Q1351),"Medium",AND(Q1351&gt;O1351,Q1351&gt;P1351),"High")</f>
        <v>Low</v>
      </c>
      <c r="S1351" t="str">
        <f t="shared" si="44"/>
        <v>T</v>
      </c>
    </row>
    <row r="1352" spans="1:19" x14ac:dyDescent="0.3">
      <c r="A1352" t="s">
        <v>17</v>
      </c>
      <c r="B1352">
        <v>1</v>
      </c>
      <c r="C1352" t="s">
        <v>15</v>
      </c>
      <c r="D1352" t="str">
        <f t="shared" si="43"/>
        <v>Low</v>
      </c>
      <c r="E1352">
        <v>1</v>
      </c>
      <c r="F1352">
        <v>0</v>
      </c>
      <c r="G1352">
        <v>0</v>
      </c>
      <c r="H1352">
        <v>1</v>
      </c>
      <c r="I1352">
        <v>1</v>
      </c>
      <c r="J1352">
        <v>0</v>
      </c>
      <c r="K1352">
        <v>1</v>
      </c>
      <c r="L1352">
        <v>0</v>
      </c>
      <c r="M1352">
        <v>0</v>
      </c>
      <c r="N1352">
        <v>1</v>
      </c>
      <c r="O1352" cm="1">
        <f t="array" ref="O1352">$U$2*_xlfn.IFS(C1352="data_analyst",$V$5,C1352="data_engineer",$V$6,C1352="data_scientist",$V$7)*_xlfn.IFS(E1352=0,$V$12,E1352=1,$V$11)*_xlfn.IFS(F1352=0,$V$17,F1352=1,$V$16)*_xlfn.IFS(G1352=0,$V$22,G1352=1,$V$21)*_xlfn.IFS(H1352=0,$V$27,H1352=1,$V$26)*_xlfn.IFS(I1352=0,$V$32,I1352=1,$V$31)*_xlfn.IFS(J1352=0,$V$37,J1352=1,$V$36)*_xlfn.IFS(K1352=0,$V$42,K1352=1,$V$41)*_xlfn.IFS(L1352=0,$V$47,L1352=1,$V$46)*_xlfn.IFS(M1352=0,$V$52,M1352=1,$V$51)*_xlfn.IFS(N1352=0,$V$57,N1352=1,$V$56)</f>
        <v>3.9869546465111559E-5</v>
      </c>
      <c r="P1352" cm="1">
        <f t="array" ref="P1352">$V$2*_xlfn.IFS(C1352="data_analyst",$X$5,C1352="data_engineer",$X$6,C1352="data_scientist",$X$7)*_xlfn.IFS(E1352=0,$X$12,E1352=1,$X$11)*_xlfn.IFS(F1352=0,$X$17,F1352=1,$X$16)*_xlfn.IFS(G1352=0,$X$22,G1352=1,$X$21)*_xlfn.IFS(H1352=0,$X$27,H1352=1,$X$26)*_xlfn.IFS(I1352=0,$X$32,I1352=1,$X$31)*_xlfn.IFS(J1352=0,$X$37,J1352=1,$X$36)*_xlfn.IFS(K1352=0,$X$42,K1352=1,$X$41)*_xlfn.IFS(L1352=0,$X$47,L1352=1,$X$46)*_xlfn.IFS(M1352=0,$X$52,M1352=1,$X$51)*_xlfn.IFS(N1352=0,$X$57,N1352=1,$X$56)</f>
        <v>3.7647194531637015E-5</v>
      </c>
      <c r="Q1352" cm="1">
        <f t="array" ref="Q1352">$W$2*_xlfn.IFS(C1352="data_analyst",$Z$5,C1352="data_engineer",$Z$6,C1352="data_scientist",$Z$7)*_xlfn.IFS(E1352=0,$Z$12,E1352=1,$Z$11)*_xlfn.IFS(F1352=0,$Z$17,F1352=1,$Z$16)*_xlfn.IFS(G1352=0,$Z$22,G1352=1,$Z$21)*_xlfn.IFS(H1352=0,$Z$27,H1352=1,$Z$26)*_xlfn.IFS(I1352=0,$Z$32,I1352=1,$Z$31)*_xlfn.IFS(J1352=0,$Z$37,J1352=1,$Z$36)*_xlfn.IFS(K1352=0,$Z$42,K1352=1,$Z$41)*_xlfn.IFS(L1352=0,$Z$47,L1352=1,$Z$46)*_xlfn.IFS(M1352=0,$Z$52,M1352=1,$Z$51)*_xlfn.IFS(N1352=0,$Z$57,N1352=1,$Z$56)</f>
        <v>6.5422387105367467E-5</v>
      </c>
      <c r="R1352" t="str" cm="1">
        <f t="array" ref="R1352">_xlfn.IFS(AND(O1352&gt;P1352,O1352&gt;Q1352),"Low",AND(P1352&gt;O1352,P1352&gt;Q1352),"Medium",AND(Q1352&gt;O1352,Q1352&gt;P1352),"High")</f>
        <v>High</v>
      </c>
      <c r="S1352" t="str">
        <f t="shared" si="44"/>
        <v>F</v>
      </c>
    </row>
    <row r="1353" spans="1:19" x14ac:dyDescent="0.3">
      <c r="A1353" t="s">
        <v>17</v>
      </c>
      <c r="B1353">
        <v>3</v>
      </c>
      <c r="C1353" t="s">
        <v>15</v>
      </c>
      <c r="D1353" t="str">
        <f t="shared" si="43"/>
        <v>Low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 cm="1">
        <f t="array" ref="O1353">$U$2*_xlfn.IFS(C1353="data_analyst",$V$5,C1353="data_engineer",$V$6,C1353="data_scientist",$V$7)*_xlfn.IFS(E1353=0,$V$12,E1353=1,$V$11)*_xlfn.IFS(F1353=0,$V$17,F1353=1,$V$16)*_xlfn.IFS(G1353=0,$V$22,G1353=1,$V$21)*_xlfn.IFS(H1353=0,$V$27,H1353=1,$V$26)*_xlfn.IFS(I1353=0,$V$32,I1353=1,$V$31)*_xlfn.IFS(J1353=0,$V$37,J1353=1,$V$36)*_xlfn.IFS(K1353=0,$V$42,K1353=1,$V$41)*_xlfn.IFS(L1353=0,$V$47,L1353=1,$V$46)*_xlfn.IFS(M1353=0,$V$52,M1353=1,$V$51)*_xlfn.IFS(N1353=0,$V$57,N1353=1,$V$56)</f>
        <v>3.5980479398548316E-3</v>
      </c>
      <c r="P1353" cm="1">
        <f t="array" ref="P1353">$V$2*_xlfn.IFS(C1353="data_analyst",$X$5,C1353="data_engineer",$X$6,C1353="data_scientist",$X$7)*_xlfn.IFS(E1353=0,$X$12,E1353=1,$X$11)*_xlfn.IFS(F1353=0,$X$17,F1353=1,$X$16)*_xlfn.IFS(G1353=0,$X$22,G1353=1,$X$21)*_xlfn.IFS(H1353=0,$X$27,H1353=1,$X$26)*_xlfn.IFS(I1353=0,$X$32,I1353=1,$X$31)*_xlfn.IFS(J1353=0,$X$37,J1353=1,$X$36)*_xlfn.IFS(K1353=0,$X$42,K1353=1,$X$41)*_xlfn.IFS(L1353=0,$X$47,L1353=1,$X$46)*_xlfn.IFS(M1353=0,$X$52,M1353=1,$X$51)*_xlfn.IFS(N1353=0,$X$57,N1353=1,$X$56)</f>
        <v>6.6698551578231375E-6</v>
      </c>
      <c r="Q1353" cm="1">
        <f t="array" ref="Q1353">$W$2*_xlfn.IFS(C1353="data_analyst",$Z$5,C1353="data_engineer",$Z$6,C1353="data_scientist",$Z$7)*_xlfn.IFS(E1353=0,$Z$12,E1353=1,$Z$11)*_xlfn.IFS(F1353=0,$Z$17,F1353=1,$Z$16)*_xlfn.IFS(G1353=0,$Z$22,G1353=1,$Z$21)*_xlfn.IFS(H1353=0,$Z$27,H1353=1,$Z$26)*_xlfn.IFS(I1353=0,$Z$32,I1353=1,$Z$31)*_xlfn.IFS(J1353=0,$Z$37,J1353=1,$Z$36)*_xlfn.IFS(K1353=0,$Z$42,K1353=1,$Z$41)*_xlfn.IFS(L1353=0,$Z$47,L1353=1,$Z$46)*_xlfn.IFS(M1353=0,$Z$52,M1353=1,$Z$51)*_xlfn.IFS(N1353=0,$Z$57,N1353=1,$Z$56)</f>
        <v>1.5927766875393896E-4</v>
      </c>
      <c r="R1353" t="str" cm="1">
        <f t="array" ref="R1353">_xlfn.IFS(AND(O1353&gt;P1353,O1353&gt;Q1353),"Low",AND(P1353&gt;O1353,P1353&gt;Q1353),"Medium",AND(Q1353&gt;O1353,Q1353&gt;P1353),"High")</f>
        <v>Low</v>
      </c>
      <c r="S1353" t="str">
        <f t="shared" si="44"/>
        <v>T</v>
      </c>
    </row>
    <row r="1354" spans="1:19" x14ac:dyDescent="0.3">
      <c r="A1354" t="s">
        <v>17</v>
      </c>
      <c r="B1354">
        <v>3</v>
      </c>
      <c r="C1354" t="s">
        <v>15</v>
      </c>
      <c r="D1354" t="str">
        <f t="shared" si="43"/>
        <v>Low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 cm="1">
        <f t="array" ref="O1354">$U$2*_xlfn.IFS(C1354="data_analyst",$V$5,C1354="data_engineer",$V$6,C1354="data_scientist",$V$7)*_xlfn.IFS(E1354=0,$V$12,E1354=1,$V$11)*_xlfn.IFS(F1354=0,$V$17,F1354=1,$V$16)*_xlfn.IFS(G1354=0,$V$22,G1354=1,$V$21)*_xlfn.IFS(H1354=0,$V$27,H1354=1,$V$26)*_xlfn.IFS(I1354=0,$V$32,I1354=1,$V$31)*_xlfn.IFS(J1354=0,$V$37,J1354=1,$V$36)*_xlfn.IFS(K1354=0,$V$42,K1354=1,$V$41)*_xlfn.IFS(L1354=0,$V$47,L1354=1,$V$46)*_xlfn.IFS(M1354=0,$V$52,M1354=1,$V$51)*_xlfn.IFS(N1354=0,$V$57,N1354=1,$V$56)</f>
        <v>3.5980479398548316E-3</v>
      </c>
      <c r="P1354" cm="1">
        <f t="array" ref="P1354">$V$2*_xlfn.IFS(C1354="data_analyst",$X$5,C1354="data_engineer",$X$6,C1354="data_scientist",$X$7)*_xlfn.IFS(E1354=0,$X$12,E1354=1,$X$11)*_xlfn.IFS(F1354=0,$X$17,F1354=1,$X$16)*_xlfn.IFS(G1354=0,$X$22,G1354=1,$X$21)*_xlfn.IFS(H1354=0,$X$27,H1354=1,$X$26)*_xlfn.IFS(I1354=0,$X$32,I1354=1,$X$31)*_xlfn.IFS(J1354=0,$X$37,J1354=1,$X$36)*_xlfn.IFS(K1354=0,$X$42,K1354=1,$X$41)*_xlfn.IFS(L1354=0,$X$47,L1354=1,$X$46)*_xlfn.IFS(M1354=0,$X$52,M1354=1,$X$51)*_xlfn.IFS(N1354=0,$X$57,N1354=1,$X$56)</f>
        <v>6.6698551578231375E-6</v>
      </c>
      <c r="Q1354" cm="1">
        <f t="array" ref="Q1354">$W$2*_xlfn.IFS(C1354="data_analyst",$Z$5,C1354="data_engineer",$Z$6,C1354="data_scientist",$Z$7)*_xlfn.IFS(E1354=0,$Z$12,E1354=1,$Z$11)*_xlfn.IFS(F1354=0,$Z$17,F1354=1,$Z$16)*_xlfn.IFS(G1354=0,$Z$22,G1354=1,$Z$21)*_xlfn.IFS(H1354=0,$Z$27,H1354=1,$Z$26)*_xlfn.IFS(I1354=0,$Z$32,I1354=1,$Z$31)*_xlfn.IFS(J1354=0,$Z$37,J1354=1,$Z$36)*_xlfn.IFS(K1354=0,$Z$42,K1354=1,$Z$41)*_xlfn.IFS(L1354=0,$Z$47,L1354=1,$Z$46)*_xlfn.IFS(M1354=0,$Z$52,M1354=1,$Z$51)*_xlfn.IFS(N1354=0,$Z$57,N1354=1,$Z$56)</f>
        <v>1.5927766875393896E-4</v>
      </c>
      <c r="R1354" t="str" cm="1">
        <f t="array" ref="R1354">_xlfn.IFS(AND(O1354&gt;P1354,O1354&gt;Q1354),"Low",AND(P1354&gt;O1354,P1354&gt;Q1354),"Medium",AND(Q1354&gt;O1354,Q1354&gt;P1354),"High")</f>
        <v>Low</v>
      </c>
      <c r="S1354" t="str">
        <f t="shared" si="44"/>
        <v>T</v>
      </c>
    </row>
    <row r="1355" spans="1:19" x14ac:dyDescent="0.3">
      <c r="A1355" t="s">
        <v>17</v>
      </c>
      <c r="B1355">
        <v>0</v>
      </c>
      <c r="C1355" t="s">
        <v>15</v>
      </c>
      <c r="D1355" t="str">
        <f t="shared" si="43"/>
        <v>Low</v>
      </c>
      <c r="E1355">
        <v>1</v>
      </c>
      <c r="F1355">
        <v>1</v>
      </c>
      <c r="G1355">
        <v>0</v>
      </c>
      <c r="H1355">
        <v>0</v>
      </c>
      <c r="I1355">
        <v>1</v>
      </c>
      <c r="J1355">
        <v>1</v>
      </c>
      <c r="K1355">
        <v>0</v>
      </c>
      <c r="L1355">
        <v>0</v>
      </c>
      <c r="M1355">
        <v>0</v>
      </c>
      <c r="N1355">
        <v>1</v>
      </c>
      <c r="O1355" cm="1">
        <f t="array" ref="O1355">$U$2*_xlfn.IFS(C1355="data_analyst",$V$5,C1355="data_engineer",$V$6,C1355="data_scientist",$V$7)*_xlfn.IFS(E1355=0,$V$12,E1355=1,$V$11)*_xlfn.IFS(F1355=0,$V$17,F1355=1,$V$16)*_xlfn.IFS(G1355=0,$V$22,G1355=1,$V$21)*_xlfn.IFS(H1355=0,$V$27,H1355=1,$V$26)*_xlfn.IFS(I1355=0,$V$32,I1355=1,$V$31)*_xlfn.IFS(J1355=0,$V$37,J1355=1,$V$36)*_xlfn.IFS(K1355=0,$V$42,K1355=1,$V$41)*_xlfn.IFS(L1355=0,$V$47,L1355=1,$V$46)*_xlfn.IFS(M1355=0,$V$52,M1355=1,$V$51)*_xlfn.IFS(N1355=0,$V$57,N1355=1,$V$56)</f>
        <v>2.5238793438714721E-4</v>
      </c>
      <c r="P1355" cm="1">
        <f t="array" ref="P1355">$V$2*_xlfn.IFS(C1355="data_analyst",$X$5,C1355="data_engineer",$X$6,C1355="data_scientist",$X$7)*_xlfn.IFS(E1355=0,$X$12,E1355=1,$X$11)*_xlfn.IFS(F1355=0,$X$17,F1355=1,$X$16)*_xlfn.IFS(G1355=0,$X$22,G1355=1,$X$21)*_xlfn.IFS(H1355=0,$X$27,H1355=1,$X$26)*_xlfn.IFS(I1355=0,$X$32,I1355=1,$X$31)*_xlfn.IFS(J1355=0,$X$37,J1355=1,$X$36)*_xlfn.IFS(K1355=0,$X$42,K1355=1,$X$41)*_xlfn.IFS(L1355=0,$X$47,L1355=1,$X$46)*_xlfn.IFS(M1355=0,$X$52,M1355=1,$X$51)*_xlfn.IFS(N1355=0,$X$57,N1355=1,$X$56)</f>
        <v>6.0293629404850423E-5</v>
      </c>
      <c r="Q1355" cm="1">
        <f t="array" ref="Q1355">$W$2*_xlfn.IFS(C1355="data_analyst",$Z$5,C1355="data_engineer",$Z$6,C1355="data_scientist",$Z$7)*_xlfn.IFS(E1355=0,$Z$12,E1355=1,$Z$11)*_xlfn.IFS(F1355=0,$Z$17,F1355=1,$Z$16)*_xlfn.IFS(G1355=0,$Z$22,G1355=1,$Z$21)*_xlfn.IFS(H1355=0,$Z$27,H1355=1,$Z$26)*_xlfn.IFS(I1355=0,$Z$32,I1355=1,$Z$31)*_xlfn.IFS(J1355=0,$Z$37,J1355=1,$Z$36)*_xlfn.IFS(K1355=0,$Z$42,K1355=1,$Z$41)*_xlfn.IFS(L1355=0,$Z$47,L1355=1,$Z$46)*_xlfn.IFS(M1355=0,$Z$52,M1355=1,$Z$51)*_xlfn.IFS(N1355=0,$Z$57,N1355=1,$Z$56)</f>
        <v>2.0026575611093475E-4</v>
      </c>
      <c r="R1355" t="str" cm="1">
        <f t="array" ref="R1355">_xlfn.IFS(AND(O1355&gt;P1355,O1355&gt;Q1355),"Low",AND(P1355&gt;O1355,P1355&gt;Q1355),"Medium",AND(Q1355&gt;O1355,Q1355&gt;P1355),"High")</f>
        <v>Low</v>
      </c>
      <c r="S1355" t="str">
        <f t="shared" si="44"/>
        <v>T</v>
      </c>
    </row>
    <row r="1356" spans="1:19" x14ac:dyDescent="0.3">
      <c r="A1356" t="s">
        <v>17</v>
      </c>
      <c r="B1356">
        <v>3</v>
      </c>
      <c r="C1356" t="s">
        <v>15</v>
      </c>
      <c r="D1356" t="str">
        <f t="shared" si="43"/>
        <v>Low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 cm="1">
        <f t="array" ref="O1356">$U$2*_xlfn.IFS(C1356="data_analyst",$V$5,C1356="data_engineer",$V$6,C1356="data_scientist",$V$7)*_xlfn.IFS(E1356=0,$V$12,E1356=1,$V$11)*_xlfn.IFS(F1356=0,$V$17,F1356=1,$V$16)*_xlfn.IFS(G1356=0,$V$22,G1356=1,$V$21)*_xlfn.IFS(H1356=0,$V$27,H1356=1,$V$26)*_xlfn.IFS(I1356=0,$V$32,I1356=1,$V$31)*_xlfn.IFS(J1356=0,$V$37,J1356=1,$V$36)*_xlfn.IFS(K1356=0,$V$42,K1356=1,$V$41)*_xlfn.IFS(L1356=0,$V$47,L1356=1,$V$46)*_xlfn.IFS(M1356=0,$V$52,M1356=1,$V$51)*_xlfn.IFS(N1356=0,$V$57,N1356=1,$V$56)</f>
        <v>2.3455829444072339E-2</v>
      </c>
      <c r="P1356" cm="1">
        <f t="array" ref="P1356">$V$2*_xlfn.IFS(C1356="data_analyst",$X$5,C1356="data_engineer",$X$6,C1356="data_scientist",$X$7)*_xlfn.IFS(E1356=0,$X$12,E1356=1,$X$11)*_xlfn.IFS(F1356=0,$X$17,F1356=1,$X$16)*_xlfn.IFS(G1356=0,$X$22,G1356=1,$X$21)*_xlfn.IFS(H1356=0,$X$27,H1356=1,$X$26)*_xlfn.IFS(I1356=0,$X$32,I1356=1,$X$31)*_xlfn.IFS(J1356=0,$X$37,J1356=1,$X$36)*_xlfn.IFS(K1356=0,$X$42,K1356=1,$X$41)*_xlfn.IFS(L1356=0,$X$47,L1356=1,$X$46)*_xlfn.IFS(M1356=0,$X$52,M1356=1,$X$51)*_xlfn.IFS(N1356=0,$X$57,N1356=1,$X$56)</f>
        <v>1.3229474467763136E-4</v>
      </c>
      <c r="Q1356" cm="1">
        <f t="array" ref="Q1356">$W$2*_xlfn.IFS(C1356="data_analyst",$Z$5,C1356="data_engineer",$Z$6,C1356="data_scientist",$Z$7)*_xlfn.IFS(E1356=0,$Z$12,E1356=1,$Z$11)*_xlfn.IFS(F1356=0,$Z$17,F1356=1,$Z$16)*_xlfn.IFS(G1356=0,$Z$22,G1356=1,$Z$21)*_xlfn.IFS(H1356=0,$Z$27,H1356=1,$Z$26)*_xlfn.IFS(I1356=0,$Z$32,I1356=1,$Z$31)*_xlfn.IFS(J1356=0,$Z$37,J1356=1,$Z$36)*_xlfn.IFS(K1356=0,$Z$42,K1356=1,$Z$41)*_xlfn.IFS(L1356=0,$Z$47,L1356=1,$Z$46)*_xlfn.IFS(M1356=0,$Z$52,M1356=1,$Z$51)*_xlfn.IFS(N1356=0,$Z$57,N1356=1,$Z$56)</f>
        <v>1.0934096374833335E-3</v>
      </c>
      <c r="R1356" t="str" cm="1">
        <f t="array" ref="R1356">_xlfn.IFS(AND(O1356&gt;P1356,O1356&gt;Q1356),"Low",AND(P1356&gt;O1356,P1356&gt;Q1356),"Medium",AND(Q1356&gt;O1356,Q1356&gt;P1356),"High")</f>
        <v>Low</v>
      </c>
      <c r="S1356" t="str">
        <f t="shared" si="44"/>
        <v>T</v>
      </c>
    </row>
    <row r="1357" spans="1:19" x14ac:dyDescent="0.3">
      <c r="A1357" t="s">
        <v>17</v>
      </c>
      <c r="B1357">
        <v>1</v>
      </c>
      <c r="C1357" t="s">
        <v>15</v>
      </c>
      <c r="D1357" t="str">
        <f t="shared" si="43"/>
        <v>Low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 cm="1">
        <f t="array" ref="O1357">$U$2*_xlfn.IFS(C1357="data_analyst",$V$5,C1357="data_engineer",$V$6,C1357="data_scientist",$V$7)*_xlfn.IFS(E1357=0,$V$12,E1357=1,$V$11)*_xlfn.IFS(F1357=0,$V$17,F1357=1,$V$16)*_xlfn.IFS(G1357=0,$V$22,G1357=1,$V$21)*_xlfn.IFS(H1357=0,$V$27,H1357=1,$V$26)*_xlfn.IFS(I1357=0,$V$32,I1357=1,$V$31)*_xlfn.IFS(J1357=0,$V$37,J1357=1,$V$36)*_xlfn.IFS(K1357=0,$V$42,K1357=1,$V$41)*_xlfn.IFS(L1357=0,$V$47,L1357=1,$V$46)*_xlfn.IFS(M1357=0,$V$52,M1357=1,$V$51)*_xlfn.IFS(N1357=0,$V$57,N1357=1,$V$56)</f>
        <v>3.5980479398548316E-3</v>
      </c>
      <c r="P1357" cm="1">
        <f t="array" ref="P1357">$V$2*_xlfn.IFS(C1357="data_analyst",$X$5,C1357="data_engineer",$X$6,C1357="data_scientist",$X$7)*_xlfn.IFS(E1357=0,$X$12,E1357=1,$X$11)*_xlfn.IFS(F1357=0,$X$17,F1357=1,$X$16)*_xlfn.IFS(G1357=0,$X$22,G1357=1,$X$21)*_xlfn.IFS(H1357=0,$X$27,H1357=1,$X$26)*_xlfn.IFS(I1357=0,$X$32,I1357=1,$X$31)*_xlfn.IFS(J1357=0,$X$37,J1357=1,$X$36)*_xlfn.IFS(K1357=0,$X$42,K1357=1,$X$41)*_xlfn.IFS(L1357=0,$X$47,L1357=1,$X$46)*_xlfn.IFS(M1357=0,$X$52,M1357=1,$X$51)*_xlfn.IFS(N1357=0,$X$57,N1357=1,$X$56)</f>
        <v>6.6698551578231375E-6</v>
      </c>
      <c r="Q1357" cm="1">
        <f t="array" ref="Q1357">$W$2*_xlfn.IFS(C1357="data_analyst",$Z$5,C1357="data_engineer",$Z$6,C1357="data_scientist",$Z$7)*_xlfn.IFS(E1357=0,$Z$12,E1357=1,$Z$11)*_xlfn.IFS(F1357=0,$Z$17,F1357=1,$Z$16)*_xlfn.IFS(G1357=0,$Z$22,G1357=1,$Z$21)*_xlfn.IFS(H1357=0,$Z$27,H1357=1,$Z$26)*_xlfn.IFS(I1357=0,$Z$32,I1357=1,$Z$31)*_xlfn.IFS(J1357=0,$Z$37,J1357=1,$Z$36)*_xlfn.IFS(K1357=0,$Z$42,K1357=1,$Z$41)*_xlfn.IFS(L1357=0,$Z$47,L1357=1,$Z$46)*_xlfn.IFS(M1357=0,$Z$52,M1357=1,$Z$51)*_xlfn.IFS(N1357=0,$Z$57,N1357=1,$Z$56)</f>
        <v>1.5927766875393896E-4</v>
      </c>
      <c r="R1357" t="str" cm="1">
        <f t="array" ref="R1357">_xlfn.IFS(AND(O1357&gt;P1357,O1357&gt;Q1357),"Low",AND(P1357&gt;O1357,P1357&gt;Q1357),"Medium",AND(Q1357&gt;O1357,Q1357&gt;P1357),"High")</f>
        <v>Low</v>
      </c>
      <c r="S1357" t="str">
        <f t="shared" si="44"/>
        <v>T</v>
      </c>
    </row>
    <row r="1358" spans="1:19" x14ac:dyDescent="0.3">
      <c r="A1358" t="s">
        <v>17</v>
      </c>
      <c r="B1358">
        <v>3</v>
      </c>
      <c r="C1358" t="s">
        <v>15</v>
      </c>
      <c r="D1358" t="str">
        <f t="shared" si="43"/>
        <v>Low</v>
      </c>
      <c r="E1358">
        <v>1</v>
      </c>
      <c r="F1358">
        <v>1</v>
      </c>
      <c r="G1358">
        <v>0</v>
      </c>
      <c r="H1358">
        <v>1</v>
      </c>
      <c r="I1358">
        <v>0</v>
      </c>
      <c r="J1358">
        <v>1</v>
      </c>
      <c r="K1358">
        <v>1</v>
      </c>
      <c r="L1358">
        <v>0</v>
      </c>
      <c r="M1358">
        <v>0</v>
      </c>
      <c r="N1358">
        <v>1</v>
      </c>
      <c r="O1358" cm="1">
        <f t="array" ref="O1358">$U$2*_xlfn.IFS(C1358="data_analyst",$V$5,C1358="data_engineer",$V$6,C1358="data_scientist",$V$7)*_xlfn.IFS(E1358=0,$V$12,E1358=1,$V$11)*_xlfn.IFS(F1358=0,$V$17,F1358=1,$V$16)*_xlfn.IFS(G1358=0,$V$22,G1358=1,$V$21)*_xlfn.IFS(H1358=0,$V$27,H1358=1,$V$26)*_xlfn.IFS(I1358=0,$V$32,I1358=1,$V$31)*_xlfn.IFS(J1358=0,$V$37,J1358=1,$V$36)*_xlfn.IFS(K1358=0,$V$42,K1358=1,$V$41)*_xlfn.IFS(L1358=0,$V$47,L1358=1,$V$46)*_xlfn.IFS(M1358=0,$V$52,M1358=1,$V$51)*_xlfn.IFS(N1358=0,$V$57,N1358=1,$V$56)</f>
        <v>2.6705726459111151E-4</v>
      </c>
      <c r="P1358" cm="1">
        <f t="array" ref="P1358">$V$2*_xlfn.IFS(C1358="data_analyst",$X$5,C1358="data_engineer",$X$6,C1358="data_scientist",$X$7)*_xlfn.IFS(E1358=0,$X$12,E1358=1,$X$11)*_xlfn.IFS(F1358=0,$X$17,F1358=1,$X$16)*_xlfn.IFS(G1358=0,$X$22,G1358=1,$X$21)*_xlfn.IFS(H1358=0,$X$27,H1358=1,$X$26)*_xlfn.IFS(I1358=0,$X$32,I1358=1,$X$31)*_xlfn.IFS(J1358=0,$X$37,J1358=1,$X$36)*_xlfn.IFS(K1358=0,$X$42,K1358=1,$X$41)*_xlfn.IFS(L1358=0,$X$47,L1358=1,$X$46)*_xlfn.IFS(M1358=0,$X$52,M1358=1,$X$51)*_xlfn.IFS(N1358=0,$X$57,N1358=1,$X$56)</f>
        <v>1.4644461517516924E-5</v>
      </c>
      <c r="Q1358" cm="1">
        <f t="array" ref="Q1358">$W$2*_xlfn.IFS(C1358="data_analyst",$Z$5,C1358="data_engineer",$Z$6,C1358="data_scientist",$Z$7)*_xlfn.IFS(E1358=0,$Z$12,E1358=1,$Z$11)*_xlfn.IFS(F1358=0,$Z$17,F1358=1,$Z$16)*_xlfn.IFS(G1358=0,$Z$22,G1358=1,$Z$21)*_xlfn.IFS(H1358=0,$Z$27,H1358=1,$Z$26)*_xlfn.IFS(I1358=0,$Z$32,I1358=1,$Z$31)*_xlfn.IFS(J1358=0,$Z$37,J1358=1,$Z$36)*_xlfn.IFS(K1358=0,$Z$42,K1358=1,$Z$41)*_xlfn.IFS(L1358=0,$Z$47,L1358=1,$Z$46)*_xlfn.IFS(M1358=0,$Z$52,M1358=1,$Z$51)*_xlfn.IFS(N1358=0,$Z$57,N1358=1,$Z$56)</f>
        <v>3.9635930896955842E-5</v>
      </c>
      <c r="R1358" t="str" cm="1">
        <f t="array" ref="R1358">_xlfn.IFS(AND(O1358&gt;P1358,O1358&gt;Q1358),"Low",AND(P1358&gt;O1358,P1358&gt;Q1358),"Medium",AND(Q1358&gt;O1358,Q1358&gt;P1358),"High")</f>
        <v>Low</v>
      </c>
      <c r="S1358" t="str">
        <f t="shared" si="44"/>
        <v>T</v>
      </c>
    </row>
    <row r="1359" spans="1:19" x14ac:dyDescent="0.3">
      <c r="A1359" t="s">
        <v>17</v>
      </c>
      <c r="B1359">
        <v>0</v>
      </c>
      <c r="C1359" t="s">
        <v>15</v>
      </c>
      <c r="D1359" t="str">
        <f t="shared" si="43"/>
        <v>Low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 cm="1">
        <f t="array" ref="O1359">$U$2*_xlfn.IFS(C1359="data_analyst",$V$5,C1359="data_engineer",$V$6,C1359="data_scientist",$V$7)*_xlfn.IFS(E1359=0,$V$12,E1359=1,$V$11)*_xlfn.IFS(F1359=0,$V$17,F1359=1,$V$16)*_xlfn.IFS(G1359=0,$V$22,G1359=1,$V$21)*_xlfn.IFS(H1359=0,$V$27,H1359=1,$V$26)*_xlfn.IFS(I1359=0,$V$32,I1359=1,$V$31)*_xlfn.IFS(J1359=0,$V$37,J1359=1,$V$36)*_xlfn.IFS(K1359=0,$V$42,K1359=1,$V$41)*_xlfn.IFS(L1359=0,$V$47,L1359=1,$V$46)*_xlfn.IFS(M1359=0,$V$52,M1359=1,$V$51)*_xlfn.IFS(N1359=0,$V$57,N1359=1,$V$56)</f>
        <v>7.1690885362428198E-4</v>
      </c>
      <c r="P1359" cm="1">
        <f t="array" ref="P1359">$V$2*_xlfn.IFS(C1359="data_analyst",$X$5,C1359="data_engineer",$X$6,C1359="data_scientist",$X$7)*_xlfn.IFS(E1359=0,$X$12,E1359=1,$X$11)*_xlfn.IFS(F1359=0,$X$17,F1359=1,$X$16)*_xlfn.IFS(G1359=0,$X$22,G1359=1,$X$21)*_xlfn.IFS(H1359=0,$X$27,H1359=1,$X$26)*_xlfn.IFS(I1359=0,$X$32,I1359=1,$X$31)*_xlfn.IFS(J1359=0,$X$37,J1359=1,$X$36)*_xlfn.IFS(K1359=0,$X$42,K1359=1,$X$41)*_xlfn.IFS(L1359=0,$X$47,L1359=1,$X$46)*_xlfn.IFS(M1359=0,$X$52,M1359=1,$X$51)*_xlfn.IFS(N1359=0,$X$57,N1359=1,$X$56)</f>
        <v>3.4333066421944267E-4</v>
      </c>
      <c r="Q1359" cm="1">
        <f t="array" ref="Q1359">$W$2*_xlfn.IFS(C1359="data_analyst",$Z$5,C1359="data_engineer",$Z$6,C1359="data_scientist",$Z$7)*_xlfn.IFS(E1359=0,$Z$12,E1359=1,$Z$11)*_xlfn.IFS(F1359=0,$Z$17,F1359=1,$Z$16)*_xlfn.IFS(G1359=0,$Z$22,G1359=1,$Z$21)*_xlfn.IFS(H1359=0,$Z$27,H1359=1,$Z$26)*_xlfn.IFS(I1359=0,$Z$32,I1359=1,$Z$31)*_xlfn.IFS(J1359=0,$Z$37,J1359=1,$Z$36)*_xlfn.IFS(K1359=0,$Z$42,K1359=1,$Z$41)*_xlfn.IFS(L1359=0,$Z$47,L1359=1,$Z$46)*_xlfn.IFS(M1359=0,$Z$52,M1359=1,$Z$51)*_xlfn.IFS(N1359=0,$Z$57,N1359=1,$Z$56)</f>
        <v>5.3445873118897072E-4</v>
      </c>
      <c r="R1359" t="str" cm="1">
        <f t="array" ref="R1359">_xlfn.IFS(AND(O1359&gt;P1359,O1359&gt;Q1359),"Low",AND(P1359&gt;O1359,P1359&gt;Q1359),"Medium",AND(Q1359&gt;O1359,Q1359&gt;P1359),"High")</f>
        <v>Low</v>
      </c>
      <c r="S1359" t="str">
        <f t="shared" si="44"/>
        <v>T</v>
      </c>
    </row>
    <row r="1360" spans="1:19" x14ac:dyDescent="0.3">
      <c r="A1360" t="s">
        <v>17</v>
      </c>
      <c r="B1360">
        <v>5</v>
      </c>
      <c r="C1360" t="s">
        <v>15</v>
      </c>
      <c r="D1360" t="str">
        <f t="shared" si="43"/>
        <v>Low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 cm="1">
        <f t="array" ref="O1360">$U$2*_xlfn.IFS(C1360="data_analyst",$V$5,C1360="data_engineer",$V$6,C1360="data_scientist",$V$7)*_xlfn.IFS(E1360=0,$V$12,E1360=1,$V$11)*_xlfn.IFS(F1360=0,$V$17,F1360=1,$V$16)*_xlfn.IFS(G1360=0,$V$22,G1360=1,$V$21)*_xlfn.IFS(H1360=0,$V$27,H1360=1,$V$26)*_xlfn.IFS(I1360=0,$V$32,I1360=1,$V$31)*_xlfn.IFS(J1360=0,$V$37,J1360=1,$V$36)*_xlfn.IFS(K1360=0,$V$42,K1360=1,$V$41)*_xlfn.IFS(L1360=0,$V$47,L1360=1,$V$46)*_xlfn.IFS(M1360=0,$V$52,M1360=1,$V$51)*_xlfn.IFS(N1360=0,$V$57,N1360=1,$V$56)</f>
        <v>1.8002646761135725E-2</v>
      </c>
      <c r="P1360" cm="1">
        <f t="array" ref="P1360">$V$2*_xlfn.IFS(C1360="data_analyst",$X$5,C1360="data_engineer",$X$6,C1360="data_scientist",$X$7)*_xlfn.IFS(E1360=0,$X$12,E1360=1,$X$11)*_xlfn.IFS(F1360=0,$X$17,F1360=1,$X$16)*_xlfn.IFS(G1360=0,$X$22,G1360=1,$X$21)*_xlfn.IFS(H1360=0,$X$27,H1360=1,$X$26)*_xlfn.IFS(I1360=0,$X$32,I1360=1,$X$31)*_xlfn.IFS(J1360=0,$X$37,J1360=1,$X$36)*_xlfn.IFS(K1360=0,$X$42,K1360=1,$X$41)*_xlfn.IFS(L1360=0,$X$47,L1360=1,$X$46)*_xlfn.IFS(M1360=0,$X$52,M1360=1,$X$51)*_xlfn.IFS(N1360=0,$X$57,N1360=1,$X$56)</f>
        <v>1.1404719368761322E-4</v>
      </c>
      <c r="Q1360" cm="1">
        <f t="array" ref="Q1360">$W$2*_xlfn.IFS(C1360="data_analyst",$Z$5,C1360="data_engineer",$Z$6,C1360="data_scientist",$Z$7)*_xlfn.IFS(E1360=0,$Z$12,E1360=1,$Z$11)*_xlfn.IFS(F1360=0,$Z$17,F1360=1,$Z$16)*_xlfn.IFS(G1360=0,$Z$22,G1360=1,$Z$21)*_xlfn.IFS(H1360=0,$Z$27,H1360=1,$Z$26)*_xlfn.IFS(I1360=0,$Z$32,I1360=1,$Z$31)*_xlfn.IFS(J1360=0,$Z$37,J1360=1,$Z$36)*_xlfn.IFS(K1360=0,$Z$42,K1360=1,$Z$41)*_xlfn.IFS(L1360=0,$Z$47,L1360=1,$Z$46)*_xlfn.IFS(M1360=0,$Z$52,M1360=1,$Z$51)*_xlfn.IFS(N1360=0,$Z$57,N1360=1,$Z$56)</f>
        <v>1.0309290867700006E-3</v>
      </c>
      <c r="R1360" t="str" cm="1">
        <f t="array" ref="R1360">_xlfn.IFS(AND(O1360&gt;P1360,O1360&gt;Q1360),"Low",AND(P1360&gt;O1360,P1360&gt;Q1360),"Medium",AND(Q1360&gt;O1360,Q1360&gt;P1360),"High")</f>
        <v>Low</v>
      </c>
      <c r="S1360" t="str">
        <f t="shared" si="44"/>
        <v>T</v>
      </c>
    </row>
    <row r="1361" spans="1:19" x14ac:dyDescent="0.3">
      <c r="A1361" t="s">
        <v>17</v>
      </c>
      <c r="B1361">
        <v>1</v>
      </c>
      <c r="C1361" t="s">
        <v>15</v>
      </c>
      <c r="D1361" t="str">
        <f t="shared" si="43"/>
        <v>Low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 cm="1">
        <f t="array" ref="O1361">$U$2*_xlfn.IFS(C1361="data_analyst",$V$5,C1361="data_engineer",$V$6,C1361="data_scientist",$V$7)*_xlfn.IFS(E1361=0,$V$12,E1361=1,$V$11)*_xlfn.IFS(F1361=0,$V$17,F1361=1,$V$16)*_xlfn.IFS(G1361=0,$V$22,G1361=1,$V$21)*_xlfn.IFS(H1361=0,$V$27,H1361=1,$V$26)*_xlfn.IFS(I1361=0,$V$32,I1361=1,$V$31)*_xlfn.IFS(J1361=0,$V$37,J1361=1,$V$36)*_xlfn.IFS(K1361=0,$V$42,K1361=1,$V$41)*_xlfn.IFS(L1361=0,$V$47,L1361=1,$V$46)*_xlfn.IFS(M1361=0,$V$52,M1361=1,$V$51)*_xlfn.IFS(N1361=0,$V$57,N1361=1,$V$56)</f>
        <v>3.5980479398548316E-3</v>
      </c>
      <c r="P1361" cm="1">
        <f t="array" ref="P1361">$V$2*_xlfn.IFS(C1361="data_analyst",$X$5,C1361="data_engineer",$X$6,C1361="data_scientist",$X$7)*_xlfn.IFS(E1361=0,$X$12,E1361=1,$X$11)*_xlfn.IFS(F1361=0,$X$17,F1361=1,$X$16)*_xlfn.IFS(G1361=0,$X$22,G1361=1,$X$21)*_xlfn.IFS(H1361=0,$X$27,H1361=1,$X$26)*_xlfn.IFS(I1361=0,$X$32,I1361=1,$X$31)*_xlfn.IFS(J1361=0,$X$37,J1361=1,$X$36)*_xlfn.IFS(K1361=0,$X$42,K1361=1,$X$41)*_xlfn.IFS(L1361=0,$X$47,L1361=1,$X$46)*_xlfn.IFS(M1361=0,$X$52,M1361=1,$X$51)*_xlfn.IFS(N1361=0,$X$57,N1361=1,$X$56)</f>
        <v>6.6698551578231375E-6</v>
      </c>
      <c r="Q1361" cm="1">
        <f t="array" ref="Q1361">$W$2*_xlfn.IFS(C1361="data_analyst",$Z$5,C1361="data_engineer",$Z$6,C1361="data_scientist",$Z$7)*_xlfn.IFS(E1361=0,$Z$12,E1361=1,$Z$11)*_xlfn.IFS(F1361=0,$Z$17,F1361=1,$Z$16)*_xlfn.IFS(G1361=0,$Z$22,G1361=1,$Z$21)*_xlfn.IFS(H1361=0,$Z$27,H1361=1,$Z$26)*_xlfn.IFS(I1361=0,$Z$32,I1361=1,$Z$31)*_xlfn.IFS(J1361=0,$Z$37,J1361=1,$Z$36)*_xlfn.IFS(K1361=0,$Z$42,K1361=1,$Z$41)*_xlfn.IFS(L1361=0,$Z$47,L1361=1,$Z$46)*_xlfn.IFS(M1361=0,$Z$52,M1361=1,$Z$51)*_xlfn.IFS(N1361=0,$Z$57,N1361=1,$Z$56)</f>
        <v>1.5927766875393896E-4</v>
      </c>
      <c r="R1361" t="str" cm="1">
        <f t="array" ref="R1361">_xlfn.IFS(AND(O1361&gt;P1361,O1361&gt;Q1361),"Low",AND(P1361&gt;O1361,P1361&gt;Q1361),"Medium",AND(Q1361&gt;O1361,Q1361&gt;P1361),"High")</f>
        <v>Low</v>
      </c>
      <c r="S1361" t="str">
        <f t="shared" si="44"/>
        <v>T</v>
      </c>
    </row>
    <row r="1362" spans="1:19" x14ac:dyDescent="0.3">
      <c r="A1362" t="s">
        <v>17</v>
      </c>
      <c r="B1362">
        <v>1</v>
      </c>
      <c r="C1362" t="s">
        <v>15</v>
      </c>
      <c r="D1362" t="str">
        <f t="shared" si="43"/>
        <v>Low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 cm="1">
        <f t="array" ref="O1362">$U$2*_xlfn.IFS(C1362="data_analyst",$V$5,C1362="data_engineer",$V$6,C1362="data_scientist",$V$7)*_xlfn.IFS(E1362=0,$V$12,E1362=1,$V$11)*_xlfn.IFS(F1362=0,$V$17,F1362=1,$V$16)*_xlfn.IFS(G1362=0,$V$22,G1362=1,$V$21)*_xlfn.IFS(H1362=0,$V$27,H1362=1,$V$26)*_xlfn.IFS(I1362=0,$V$32,I1362=1,$V$31)*_xlfn.IFS(J1362=0,$V$37,J1362=1,$V$36)*_xlfn.IFS(K1362=0,$V$42,K1362=1,$V$41)*_xlfn.IFS(L1362=0,$V$47,L1362=1,$V$46)*_xlfn.IFS(M1362=0,$V$52,M1362=1,$V$51)*_xlfn.IFS(N1362=0,$V$57,N1362=1,$V$56)</f>
        <v>2.3455829444072339E-2</v>
      </c>
      <c r="P1362" cm="1">
        <f t="array" ref="P1362">$V$2*_xlfn.IFS(C1362="data_analyst",$X$5,C1362="data_engineer",$X$6,C1362="data_scientist",$X$7)*_xlfn.IFS(E1362=0,$X$12,E1362=1,$X$11)*_xlfn.IFS(F1362=0,$X$17,F1362=1,$X$16)*_xlfn.IFS(G1362=0,$X$22,G1362=1,$X$21)*_xlfn.IFS(H1362=0,$X$27,H1362=1,$X$26)*_xlfn.IFS(I1362=0,$X$32,I1362=1,$X$31)*_xlfn.IFS(J1362=0,$X$37,J1362=1,$X$36)*_xlfn.IFS(K1362=0,$X$42,K1362=1,$X$41)*_xlfn.IFS(L1362=0,$X$47,L1362=1,$X$46)*_xlfn.IFS(M1362=0,$X$52,M1362=1,$X$51)*_xlfn.IFS(N1362=0,$X$57,N1362=1,$X$56)</f>
        <v>1.3229474467763136E-4</v>
      </c>
      <c r="Q1362" cm="1">
        <f t="array" ref="Q1362">$W$2*_xlfn.IFS(C1362="data_analyst",$Z$5,C1362="data_engineer",$Z$6,C1362="data_scientist",$Z$7)*_xlfn.IFS(E1362=0,$Z$12,E1362=1,$Z$11)*_xlfn.IFS(F1362=0,$Z$17,F1362=1,$Z$16)*_xlfn.IFS(G1362=0,$Z$22,G1362=1,$Z$21)*_xlfn.IFS(H1362=0,$Z$27,H1362=1,$Z$26)*_xlfn.IFS(I1362=0,$Z$32,I1362=1,$Z$31)*_xlfn.IFS(J1362=0,$Z$37,J1362=1,$Z$36)*_xlfn.IFS(K1362=0,$Z$42,K1362=1,$Z$41)*_xlfn.IFS(L1362=0,$Z$47,L1362=1,$Z$46)*_xlfn.IFS(M1362=0,$Z$52,M1362=1,$Z$51)*_xlfn.IFS(N1362=0,$Z$57,N1362=1,$Z$56)</f>
        <v>1.0934096374833335E-3</v>
      </c>
      <c r="R1362" t="str" cm="1">
        <f t="array" ref="R1362">_xlfn.IFS(AND(O1362&gt;P1362,O1362&gt;Q1362),"Low",AND(P1362&gt;O1362,P1362&gt;Q1362),"Medium",AND(Q1362&gt;O1362,Q1362&gt;P1362),"High")</f>
        <v>Low</v>
      </c>
      <c r="S1362" t="str">
        <f t="shared" si="44"/>
        <v>T</v>
      </c>
    </row>
    <row r="1363" spans="1:19" x14ac:dyDescent="0.3">
      <c r="A1363" t="s">
        <v>17</v>
      </c>
      <c r="B1363">
        <v>1</v>
      </c>
      <c r="C1363" t="s">
        <v>15</v>
      </c>
      <c r="D1363" t="str">
        <f t="shared" si="43"/>
        <v>Low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 cm="1">
        <f t="array" ref="O1363">$U$2*_xlfn.IFS(C1363="data_analyst",$V$5,C1363="data_engineer",$V$6,C1363="data_scientist",$V$7)*_xlfn.IFS(E1363=0,$V$12,E1363=1,$V$11)*_xlfn.IFS(F1363=0,$V$17,F1363=1,$V$16)*_xlfn.IFS(G1363=0,$V$22,G1363=1,$V$21)*_xlfn.IFS(H1363=0,$V$27,H1363=1,$V$26)*_xlfn.IFS(I1363=0,$V$32,I1363=1,$V$31)*_xlfn.IFS(J1363=0,$V$37,J1363=1,$V$36)*_xlfn.IFS(K1363=0,$V$42,K1363=1,$V$41)*_xlfn.IFS(L1363=0,$V$47,L1363=1,$V$46)*_xlfn.IFS(M1363=0,$V$52,M1363=1,$V$51)*_xlfn.IFS(N1363=0,$V$57,N1363=1,$V$56)</f>
        <v>1.8002646761135725E-2</v>
      </c>
      <c r="P1363" cm="1">
        <f t="array" ref="P1363">$V$2*_xlfn.IFS(C1363="data_analyst",$X$5,C1363="data_engineer",$X$6,C1363="data_scientist",$X$7)*_xlfn.IFS(E1363=0,$X$12,E1363=1,$X$11)*_xlfn.IFS(F1363=0,$X$17,F1363=1,$X$16)*_xlfn.IFS(G1363=0,$X$22,G1363=1,$X$21)*_xlfn.IFS(H1363=0,$X$27,H1363=1,$X$26)*_xlfn.IFS(I1363=0,$X$32,I1363=1,$X$31)*_xlfn.IFS(J1363=0,$X$37,J1363=1,$X$36)*_xlfn.IFS(K1363=0,$X$42,K1363=1,$X$41)*_xlfn.IFS(L1363=0,$X$47,L1363=1,$X$46)*_xlfn.IFS(M1363=0,$X$52,M1363=1,$X$51)*_xlfn.IFS(N1363=0,$X$57,N1363=1,$X$56)</f>
        <v>1.1404719368761322E-4</v>
      </c>
      <c r="Q1363" cm="1">
        <f t="array" ref="Q1363">$W$2*_xlfn.IFS(C1363="data_analyst",$Z$5,C1363="data_engineer",$Z$6,C1363="data_scientist",$Z$7)*_xlfn.IFS(E1363=0,$Z$12,E1363=1,$Z$11)*_xlfn.IFS(F1363=0,$Z$17,F1363=1,$Z$16)*_xlfn.IFS(G1363=0,$Z$22,G1363=1,$Z$21)*_xlfn.IFS(H1363=0,$Z$27,H1363=1,$Z$26)*_xlfn.IFS(I1363=0,$Z$32,I1363=1,$Z$31)*_xlfn.IFS(J1363=0,$Z$37,J1363=1,$Z$36)*_xlfn.IFS(K1363=0,$Z$42,K1363=1,$Z$41)*_xlfn.IFS(L1363=0,$Z$47,L1363=1,$Z$46)*_xlfn.IFS(M1363=0,$Z$52,M1363=1,$Z$51)*_xlfn.IFS(N1363=0,$Z$57,N1363=1,$Z$56)</f>
        <v>1.0309290867700006E-3</v>
      </c>
      <c r="R1363" t="str" cm="1">
        <f t="array" ref="R1363">_xlfn.IFS(AND(O1363&gt;P1363,O1363&gt;Q1363),"Low",AND(P1363&gt;O1363,P1363&gt;Q1363),"Medium",AND(Q1363&gt;O1363,Q1363&gt;P1363),"High")</f>
        <v>Low</v>
      </c>
      <c r="S1363" t="str">
        <f t="shared" si="44"/>
        <v>T</v>
      </c>
    </row>
    <row r="1364" spans="1:19" x14ac:dyDescent="0.3">
      <c r="A1364" t="s">
        <v>17</v>
      </c>
      <c r="B1364">
        <v>4</v>
      </c>
      <c r="C1364" t="s">
        <v>15</v>
      </c>
      <c r="D1364" t="str">
        <f t="shared" si="43"/>
        <v>Low</v>
      </c>
      <c r="E1364">
        <v>0</v>
      </c>
      <c r="F1364">
        <v>1</v>
      </c>
      <c r="G1364">
        <v>1</v>
      </c>
      <c r="H1364">
        <v>1</v>
      </c>
      <c r="I1364">
        <v>1</v>
      </c>
      <c r="J1364">
        <v>0</v>
      </c>
      <c r="K1364">
        <v>0</v>
      </c>
      <c r="L1364">
        <v>1</v>
      </c>
      <c r="M1364">
        <v>0</v>
      </c>
      <c r="N1364">
        <v>1</v>
      </c>
      <c r="O1364" cm="1">
        <f t="array" ref="O1364">$U$2*_xlfn.IFS(C1364="data_analyst",$V$5,C1364="data_engineer",$V$6,C1364="data_scientist",$V$7)*_xlfn.IFS(E1364=0,$V$12,E1364=1,$V$11)*_xlfn.IFS(F1364=0,$V$17,F1364=1,$V$16)*_xlfn.IFS(G1364=0,$V$22,G1364=1,$V$21)*_xlfn.IFS(H1364=0,$V$27,H1364=1,$V$26)*_xlfn.IFS(I1364=0,$V$32,I1364=1,$V$31)*_xlfn.IFS(J1364=0,$V$37,J1364=1,$V$36)*_xlfn.IFS(K1364=0,$V$42,K1364=1,$V$41)*_xlfn.IFS(L1364=0,$V$47,L1364=1,$V$46)*_xlfn.IFS(M1364=0,$V$52,M1364=1,$V$51)*_xlfn.IFS(N1364=0,$V$57,N1364=1,$V$56)</f>
        <v>4.9151208521998697E-6</v>
      </c>
      <c r="P1364" cm="1">
        <f t="array" ref="P1364">$V$2*_xlfn.IFS(C1364="data_analyst",$X$5,C1364="data_engineer",$X$6,C1364="data_scientist",$X$7)*_xlfn.IFS(E1364=0,$X$12,E1364=1,$X$11)*_xlfn.IFS(F1364=0,$X$17,F1364=1,$X$16)*_xlfn.IFS(G1364=0,$X$22,G1364=1,$X$21)*_xlfn.IFS(H1364=0,$X$27,H1364=1,$X$26)*_xlfn.IFS(I1364=0,$X$32,I1364=1,$X$31)*_xlfn.IFS(J1364=0,$X$37,J1364=1,$X$36)*_xlfn.IFS(K1364=0,$X$42,K1364=1,$X$41)*_xlfn.IFS(L1364=0,$X$47,L1364=1,$X$46)*_xlfn.IFS(M1364=0,$X$52,M1364=1,$X$51)*_xlfn.IFS(N1364=0,$X$57,N1364=1,$X$56)</f>
        <v>5.9253111761653158E-5</v>
      </c>
      <c r="Q1364" cm="1">
        <f t="array" ref="Q1364">$W$2*_xlfn.IFS(C1364="data_analyst",$Z$5,C1364="data_engineer",$Z$6,C1364="data_scientist",$Z$7)*_xlfn.IFS(E1364=0,$Z$12,E1364=1,$Z$11)*_xlfn.IFS(F1364=0,$Z$17,F1364=1,$Z$16)*_xlfn.IFS(G1364=0,$Z$22,G1364=1,$Z$21)*_xlfn.IFS(H1364=0,$Z$27,H1364=1,$Z$26)*_xlfn.IFS(I1364=0,$Z$32,I1364=1,$Z$31)*_xlfn.IFS(J1364=0,$Z$37,J1364=1,$Z$36)*_xlfn.IFS(K1364=0,$Z$42,K1364=1,$Z$41)*_xlfn.IFS(L1364=0,$Z$47,L1364=1,$Z$46)*_xlfn.IFS(M1364=0,$Z$52,M1364=1,$Z$51)*_xlfn.IFS(N1364=0,$Z$57,N1364=1,$Z$56)</f>
        <v>7.4393411206991679E-5</v>
      </c>
      <c r="R1364" t="str" cm="1">
        <f t="array" ref="R1364">_xlfn.IFS(AND(O1364&gt;P1364,O1364&gt;Q1364),"Low",AND(P1364&gt;O1364,P1364&gt;Q1364),"Medium",AND(Q1364&gt;O1364,Q1364&gt;P1364),"High")</f>
        <v>High</v>
      </c>
      <c r="S1364" t="str">
        <f t="shared" si="44"/>
        <v>F</v>
      </c>
    </row>
    <row r="1365" spans="1:19" x14ac:dyDescent="0.3">
      <c r="A1365" t="s">
        <v>17</v>
      </c>
      <c r="B1365">
        <v>0</v>
      </c>
      <c r="C1365" t="s">
        <v>15</v>
      </c>
      <c r="D1365" t="str">
        <f t="shared" si="43"/>
        <v>Low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1</v>
      </c>
      <c r="O1365" cm="1">
        <f t="array" ref="O1365">$U$2*_xlfn.IFS(C1365="data_analyst",$V$5,C1365="data_engineer",$V$6,C1365="data_scientist",$V$7)*_xlfn.IFS(E1365=0,$V$12,E1365=1,$V$11)*_xlfn.IFS(F1365=0,$V$17,F1365=1,$V$16)*_xlfn.IFS(G1365=0,$V$22,G1365=1,$V$21)*_xlfn.IFS(H1365=0,$V$27,H1365=1,$V$26)*_xlfn.IFS(I1365=0,$V$32,I1365=1,$V$31)*_xlfn.IFS(J1365=0,$V$37,J1365=1,$V$36)*_xlfn.IFS(K1365=0,$V$42,K1365=1,$V$41)*_xlfn.IFS(L1365=0,$V$47,L1365=1,$V$46)*_xlfn.IFS(M1365=0,$V$52,M1365=1,$V$51)*_xlfn.IFS(N1365=0,$V$57,N1365=1,$V$56)</f>
        <v>1.5897297246472582E-3</v>
      </c>
      <c r="P1365" cm="1">
        <f t="array" ref="P1365">$V$2*_xlfn.IFS(C1365="data_analyst",$X$5,C1365="data_engineer",$X$6,C1365="data_scientist",$X$7)*_xlfn.IFS(E1365=0,$X$12,E1365=1,$X$11)*_xlfn.IFS(F1365=0,$X$17,F1365=1,$X$16)*_xlfn.IFS(G1365=0,$X$22,G1365=1,$X$21)*_xlfn.IFS(H1365=0,$X$27,H1365=1,$X$26)*_xlfn.IFS(I1365=0,$X$32,I1365=1,$X$31)*_xlfn.IFS(J1365=0,$X$37,J1365=1,$X$36)*_xlfn.IFS(K1365=0,$X$42,K1365=1,$X$41)*_xlfn.IFS(L1365=0,$X$47,L1365=1,$X$46)*_xlfn.IFS(M1365=0,$X$52,M1365=1,$X$51)*_xlfn.IFS(N1365=0,$X$57,N1365=1,$X$56)</f>
        <v>6.4192262544676681E-6</v>
      </c>
      <c r="Q1365" cm="1">
        <f t="array" ref="Q1365">$W$2*_xlfn.IFS(C1365="data_analyst",$Z$5,C1365="data_engineer",$Z$6,C1365="data_scientist",$Z$7)*_xlfn.IFS(E1365=0,$Z$12,E1365=1,$Z$11)*_xlfn.IFS(F1365=0,$Z$17,F1365=1,$Z$16)*_xlfn.IFS(G1365=0,$Z$22,G1365=1,$Z$21)*_xlfn.IFS(H1365=0,$Z$27,H1365=1,$Z$26)*_xlfn.IFS(I1365=0,$Z$32,I1365=1,$Z$31)*_xlfn.IFS(J1365=0,$Z$37,J1365=1,$Z$36)*_xlfn.IFS(K1365=0,$Z$42,K1365=1,$Z$41)*_xlfn.IFS(L1365=0,$Z$47,L1365=1,$Z$46)*_xlfn.IFS(M1365=0,$Z$52,M1365=1,$Z$51)*_xlfn.IFS(N1365=0,$Z$57,N1365=1,$Z$56)</f>
        <v>5.5396904891327101E-5</v>
      </c>
      <c r="R1365" t="str" cm="1">
        <f t="array" ref="R1365">_xlfn.IFS(AND(O1365&gt;P1365,O1365&gt;Q1365),"Low",AND(P1365&gt;O1365,P1365&gt;Q1365),"Medium",AND(Q1365&gt;O1365,Q1365&gt;P1365),"High")</f>
        <v>Low</v>
      </c>
      <c r="S1365" t="str">
        <f t="shared" si="44"/>
        <v>T</v>
      </c>
    </row>
    <row r="1366" spans="1:19" x14ac:dyDescent="0.3">
      <c r="A1366" t="s">
        <v>17</v>
      </c>
      <c r="B1366">
        <v>1</v>
      </c>
      <c r="C1366" t="s">
        <v>15</v>
      </c>
      <c r="D1366" t="str">
        <f t="shared" si="43"/>
        <v>Low</v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 cm="1">
        <f t="array" ref="O1366">$U$2*_xlfn.IFS(C1366="data_analyst",$V$5,C1366="data_engineer",$V$6,C1366="data_scientist",$V$7)*_xlfn.IFS(E1366=0,$V$12,E1366=1,$V$11)*_xlfn.IFS(F1366=0,$V$17,F1366=1,$V$16)*_xlfn.IFS(G1366=0,$V$22,G1366=1,$V$21)*_xlfn.IFS(H1366=0,$V$27,H1366=1,$V$26)*_xlfn.IFS(I1366=0,$V$32,I1366=1,$V$31)*_xlfn.IFS(J1366=0,$V$37,J1366=1,$V$36)*_xlfn.IFS(K1366=0,$V$42,K1366=1,$V$41)*_xlfn.IFS(L1366=0,$V$47,L1366=1,$V$46)*_xlfn.IFS(M1366=0,$V$52,M1366=1,$V$51)*_xlfn.IFS(N1366=0,$V$57,N1366=1,$V$56)</f>
        <v>2.3455829444072339E-2</v>
      </c>
      <c r="P1366" cm="1">
        <f t="array" ref="P1366">$V$2*_xlfn.IFS(C1366="data_analyst",$X$5,C1366="data_engineer",$X$6,C1366="data_scientist",$X$7)*_xlfn.IFS(E1366=0,$X$12,E1366=1,$X$11)*_xlfn.IFS(F1366=0,$X$17,F1366=1,$X$16)*_xlfn.IFS(G1366=0,$X$22,G1366=1,$X$21)*_xlfn.IFS(H1366=0,$X$27,H1366=1,$X$26)*_xlfn.IFS(I1366=0,$X$32,I1366=1,$X$31)*_xlfn.IFS(J1366=0,$X$37,J1366=1,$X$36)*_xlfn.IFS(K1366=0,$X$42,K1366=1,$X$41)*_xlfn.IFS(L1366=0,$X$47,L1366=1,$X$46)*_xlfn.IFS(M1366=0,$X$52,M1366=1,$X$51)*_xlfn.IFS(N1366=0,$X$57,N1366=1,$X$56)</f>
        <v>1.3229474467763136E-4</v>
      </c>
      <c r="Q1366" cm="1">
        <f t="array" ref="Q1366">$W$2*_xlfn.IFS(C1366="data_analyst",$Z$5,C1366="data_engineer",$Z$6,C1366="data_scientist",$Z$7)*_xlfn.IFS(E1366=0,$Z$12,E1366=1,$Z$11)*_xlfn.IFS(F1366=0,$Z$17,F1366=1,$Z$16)*_xlfn.IFS(G1366=0,$Z$22,G1366=1,$Z$21)*_xlfn.IFS(H1366=0,$Z$27,H1366=1,$Z$26)*_xlfn.IFS(I1366=0,$Z$32,I1366=1,$Z$31)*_xlfn.IFS(J1366=0,$Z$37,J1366=1,$Z$36)*_xlfn.IFS(K1366=0,$Z$42,K1366=1,$Z$41)*_xlfn.IFS(L1366=0,$Z$47,L1366=1,$Z$46)*_xlfn.IFS(M1366=0,$Z$52,M1366=1,$Z$51)*_xlfn.IFS(N1366=0,$Z$57,N1366=1,$Z$56)</f>
        <v>1.0934096374833335E-3</v>
      </c>
      <c r="R1366" t="str" cm="1">
        <f t="array" ref="R1366">_xlfn.IFS(AND(O1366&gt;P1366,O1366&gt;Q1366),"Low",AND(P1366&gt;O1366,P1366&gt;Q1366),"Medium",AND(Q1366&gt;O1366,Q1366&gt;P1366),"High")</f>
        <v>Low</v>
      </c>
      <c r="S1366" t="str">
        <f t="shared" si="44"/>
        <v>T</v>
      </c>
    </row>
    <row r="1367" spans="1:19" x14ac:dyDescent="0.3">
      <c r="A1367" t="s">
        <v>17</v>
      </c>
      <c r="B1367">
        <v>0</v>
      </c>
      <c r="C1367" t="s">
        <v>15</v>
      </c>
      <c r="D1367" t="str">
        <f t="shared" si="43"/>
        <v>Low</v>
      </c>
      <c r="E1367">
        <v>0</v>
      </c>
      <c r="F1367">
        <v>1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1</v>
      </c>
      <c r="O1367" cm="1">
        <f t="array" ref="O1367">$U$2*_xlfn.IFS(C1367="data_analyst",$V$5,C1367="data_engineer",$V$6,C1367="data_scientist",$V$7)*_xlfn.IFS(E1367=0,$V$12,E1367=1,$V$11)*_xlfn.IFS(F1367=0,$V$17,F1367=1,$V$16)*_xlfn.IFS(G1367=0,$V$22,G1367=1,$V$21)*_xlfn.IFS(H1367=0,$V$27,H1367=1,$V$26)*_xlfn.IFS(I1367=0,$V$32,I1367=1,$V$31)*_xlfn.IFS(J1367=0,$V$37,J1367=1,$V$36)*_xlfn.IFS(K1367=0,$V$42,K1367=1,$V$41)*_xlfn.IFS(L1367=0,$V$47,L1367=1,$V$46)*_xlfn.IFS(M1367=0,$V$52,M1367=1,$V$51)*_xlfn.IFS(N1367=0,$V$57,N1367=1,$V$56)</f>
        <v>8.0538920544847136E-3</v>
      </c>
      <c r="P1367" cm="1">
        <f t="array" ref="P1367">$V$2*_xlfn.IFS(C1367="data_analyst",$X$5,C1367="data_engineer",$X$6,C1367="data_scientist",$X$7)*_xlfn.IFS(E1367=0,$X$12,E1367=1,$X$11)*_xlfn.IFS(F1367=0,$X$17,F1367=1,$X$16)*_xlfn.IFS(G1367=0,$X$22,G1367=1,$X$21)*_xlfn.IFS(H1367=0,$X$27,H1367=1,$X$26)*_xlfn.IFS(I1367=0,$X$32,I1367=1,$X$31)*_xlfn.IFS(J1367=0,$X$37,J1367=1,$X$36)*_xlfn.IFS(K1367=0,$X$42,K1367=1,$X$41)*_xlfn.IFS(L1367=0,$X$47,L1367=1,$X$46)*_xlfn.IFS(M1367=0,$X$52,M1367=1,$X$51)*_xlfn.IFS(N1367=0,$X$57,N1367=1,$X$56)</f>
        <v>3.2026103349562342E-5</v>
      </c>
      <c r="Q1367" cm="1">
        <f t="array" ref="Q1367">$W$2*_xlfn.IFS(C1367="data_analyst",$Z$5,C1367="data_engineer",$Z$6,C1367="data_scientist",$Z$7)*_xlfn.IFS(E1367=0,$Z$12,E1367=1,$Z$11)*_xlfn.IFS(F1367=0,$Z$17,F1367=1,$Z$16)*_xlfn.IFS(G1367=0,$Z$22,G1367=1,$Z$21)*_xlfn.IFS(H1367=0,$Z$27,H1367=1,$Z$26)*_xlfn.IFS(I1367=0,$Z$32,I1367=1,$Z$31)*_xlfn.IFS(J1367=0,$Z$37,J1367=1,$Z$36)*_xlfn.IFS(K1367=0,$Z$42,K1367=1,$Z$41)*_xlfn.IFS(L1367=0,$Z$47,L1367=1,$Z$46)*_xlfn.IFS(M1367=0,$Z$52,M1367=1,$Z$51)*_xlfn.IFS(N1367=0,$Z$57,N1367=1,$Z$56)</f>
        <v>3.0681362709042702E-4</v>
      </c>
      <c r="R1367" t="str" cm="1">
        <f t="array" ref="R1367">_xlfn.IFS(AND(O1367&gt;P1367,O1367&gt;Q1367),"Low",AND(P1367&gt;O1367,P1367&gt;Q1367),"Medium",AND(Q1367&gt;O1367,Q1367&gt;P1367),"High")</f>
        <v>Low</v>
      </c>
      <c r="S1367" t="str">
        <f t="shared" si="44"/>
        <v>T</v>
      </c>
    </row>
    <row r="1368" spans="1:19" x14ac:dyDescent="0.3">
      <c r="A1368" t="s">
        <v>17</v>
      </c>
      <c r="B1368">
        <v>0</v>
      </c>
      <c r="C1368" t="s">
        <v>15</v>
      </c>
      <c r="D1368" t="str">
        <f t="shared" si="43"/>
        <v>Low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 cm="1">
        <f t="array" ref="O1368">$U$2*_xlfn.IFS(C1368="data_analyst",$V$5,C1368="data_engineer",$V$6,C1368="data_scientist",$V$7)*_xlfn.IFS(E1368=0,$V$12,E1368=1,$V$11)*_xlfn.IFS(F1368=0,$V$17,F1368=1,$V$16)*_xlfn.IFS(G1368=0,$V$22,G1368=1,$V$21)*_xlfn.IFS(H1368=0,$V$27,H1368=1,$V$26)*_xlfn.IFS(I1368=0,$V$32,I1368=1,$V$31)*_xlfn.IFS(J1368=0,$V$37,J1368=1,$V$36)*_xlfn.IFS(K1368=0,$V$42,K1368=1,$V$41)*_xlfn.IFS(L1368=0,$V$47,L1368=1,$V$46)*_xlfn.IFS(M1368=0,$V$52,M1368=1,$V$51)*_xlfn.IFS(N1368=0,$V$57,N1368=1,$V$56)</f>
        <v>1.8002646761135725E-2</v>
      </c>
      <c r="P1368" cm="1">
        <f t="array" ref="P1368">$V$2*_xlfn.IFS(C1368="data_analyst",$X$5,C1368="data_engineer",$X$6,C1368="data_scientist",$X$7)*_xlfn.IFS(E1368=0,$X$12,E1368=1,$X$11)*_xlfn.IFS(F1368=0,$X$17,F1368=1,$X$16)*_xlfn.IFS(G1368=0,$X$22,G1368=1,$X$21)*_xlfn.IFS(H1368=0,$X$27,H1368=1,$X$26)*_xlfn.IFS(I1368=0,$X$32,I1368=1,$X$31)*_xlfn.IFS(J1368=0,$X$37,J1368=1,$X$36)*_xlfn.IFS(K1368=0,$X$42,K1368=1,$X$41)*_xlfn.IFS(L1368=0,$X$47,L1368=1,$X$46)*_xlfn.IFS(M1368=0,$X$52,M1368=1,$X$51)*_xlfn.IFS(N1368=0,$X$57,N1368=1,$X$56)</f>
        <v>1.1404719368761322E-4</v>
      </c>
      <c r="Q1368" cm="1">
        <f t="array" ref="Q1368">$W$2*_xlfn.IFS(C1368="data_analyst",$Z$5,C1368="data_engineer",$Z$6,C1368="data_scientist",$Z$7)*_xlfn.IFS(E1368=0,$Z$12,E1368=1,$Z$11)*_xlfn.IFS(F1368=0,$Z$17,F1368=1,$Z$16)*_xlfn.IFS(G1368=0,$Z$22,G1368=1,$Z$21)*_xlfn.IFS(H1368=0,$Z$27,H1368=1,$Z$26)*_xlfn.IFS(I1368=0,$Z$32,I1368=1,$Z$31)*_xlfn.IFS(J1368=0,$Z$37,J1368=1,$Z$36)*_xlfn.IFS(K1368=0,$Z$42,K1368=1,$Z$41)*_xlfn.IFS(L1368=0,$Z$47,L1368=1,$Z$46)*_xlfn.IFS(M1368=0,$Z$52,M1368=1,$Z$51)*_xlfn.IFS(N1368=0,$Z$57,N1368=1,$Z$56)</f>
        <v>1.0309290867700006E-3</v>
      </c>
      <c r="R1368" t="str" cm="1">
        <f t="array" ref="R1368">_xlfn.IFS(AND(O1368&gt;P1368,O1368&gt;Q1368),"Low",AND(P1368&gt;O1368,P1368&gt;Q1368),"Medium",AND(Q1368&gt;O1368,Q1368&gt;P1368),"High")</f>
        <v>Low</v>
      </c>
      <c r="S1368" t="str">
        <f t="shared" si="44"/>
        <v>T</v>
      </c>
    </row>
    <row r="1369" spans="1:19" x14ac:dyDescent="0.3">
      <c r="A1369" t="s">
        <v>17</v>
      </c>
      <c r="B1369">
        <v>2</v>
      </c>
      <c r="C1369" t="s">
        <v>15</v>
      </c>
      <c r="D1369" t="str">
        <f t="shared" si="43"/>
        <v>Low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 cm="1">
        <f t="array" ref="O1369">$U$2*_xlfn.IFS(C1369="data_analyst",$V$5,C1369="data_engineer",$V$6,C1369="data_scientist",$V$7)*_xlfn.IFS(E1369=0,$V$12,E1369=1,$V$11)*_xlfn.IFS(F1369=0,$V$17,F1369=1,$V$16)*_xlfn.IFS(G1369=0,$V$22,G1369=1,$V$21)*_xlfn.IFS(H1369=0,$V$27,H1369=1,$V$26)*_xlfn.IFS(I1369=0,$V$32,I1369=1,$V$31)*_xlfn.IFS(J1369=0,$V$37,J1369=1,$V$36)*_xlfn.IFS(K1369=0,$V$42,K1369=1,$V$41)*_xlfn.IFS(L1369=0,$V$47,L1369=1,$V$46)*_xlfn.IFS(M1369=0,$V$52,M1369=1,$V$51)*_xlfn.IFS(N1369=0,$V$57,N1369=1,$V$56)</f>
        <v>3.2754306395005924E-3</v>
      </c>
      <c r="P1369" cm="1">
        <f t="array" ref="P1369">$V$2*_xlfn.IFS(C1369="data_analyst",$X$5,C1369="data_engineer",$X$6,C1369="data_scientist",$X$7)*_xlfn.IFS(E1369=0,$X$12,E1369=1,$X$11)*_xlfn.IFS(F1369=0,$X$17,F1369=1,$X$16)*_xlfn.IFS(G1369=0,$X$22,G1369=1,$X$21)*_xlfn.IFS(H1369=0,$X$27,H1369=1,$X$26)*_xlfn.IFS(I1369=0,$X$32,I1369=1,$X$31)*_xlfn.IFS(J1369=0,$X$37,J1369=1,$X$36)*_xlfn.IFS(K1369=0,$X$42,K1369=1,$X$41)*_xlfn.IFS(L1369=0,$X$47,L1369=1,$X$46)*_xlfn.IFS(M1369=0,$X$52,M1369=1,$X$51)*_xlfn.IFS(N1369=0,$X$57,N1369=1,$X$56)</f>
        <v>1.2973700878285917E-4</v>
      </c>
      <c r="Q1369" cm="1">
        <f t="array" ref="Q1369">$W$2*_xlfn.IFS(C1369="data_analyst",$Z$5,C1369="data_engineer",$Z$6,C1369="data_scientist",$Z$7)*_xlfn.IFS(E1369=0,$Z$12,E1369=1,$Z$11)*_xlfn.IFS(F1369=0,$Z$17,F1369=1,$Z$16)*_xlfn.IFS(G1369=0,$Z$22,G1369=1,$Z$21)*_xlfn.IFS(H1369=0,$Z$27,H1369=1,$Z$26)*_xlfn.IFS(I1369=0,$Z$32,I1369=1,$Z$31)*_xlfn.IFS(J1369=0,$Z$37,J1369=1,$Z$36)*_xlfn.IFS(K1369=0,$Z$42,K1369=1,$Z$41)*_xlfn.IFS(L1369=0,$Z$47,L1369=1,$Z$46)*_xlfn.IFS(M1369=0,$Z$52,M1369=1,$Z$51)*_xlfn.IFS(N1369=0,$Z$57,N1369=1,$Z$56)</f>
        <v>7.0429808898148571E-4</v>
      </c>
      <c r="R1369" t="str" cm="1">
        <f t="array" ref="R1369">_xlfn.IFS(AND(O1369&gt;P1369,O1369&gt;Q1369),"Low",AND(P1369&gt;O1369,P1369&gt;Q1369),"Medium",AND(Q1369&gt;O1369,Q1369&gt;P1369),"High")</f>
        <v>Low</v>
      </c>
      <c r="S1369" t="str">
        <f t="shared" si="44"/>
        <v>T</v>
      </c>
    </row>
    <row r="1370" spans="1:19" x14ac:dyDescent="0.3">
      <c r="A1370" t="s">
        <v>17</v>
      </c>
      <c r="B1370">
        <v>2</v>
      </c>
      <c r="C1370" t="s">
        <v>15</v>
      </c>
      <c r="D1370" t="str">
        <f t="shared" si="43"/>
        <v>Low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 cm="1">
        <f t="array" ref="O1370">$U$2*_xlfn.IFS(C1370="data_analyst",$V$5,C1370="data_engineer",$V$6,C1370="data_scientist",$V$7)*_xlfn.IFS(E1370=0,$V$12,E1370=1,$V$11)*_xlfn.IFS(F1370=0,$V$17,F1370=1,$V$16)*_xlfn.IFS(G1370=0,$V$22,G1370=1,$V$21)*_xlfn.IFS(H1370=0,$V$27,H1370=1,$V$26)*_xlfn.IFS(I1370=0,$V$32,I1370=1,$V$31)*_xlfn.IFS(J1370=0,$V$37,J1370=1,$V$36)*_xlfn.IFS(K1370=0,$V$42,K1370=1,$V$41)*_xlfn.IFS(L1370=0,$V$47,L1370=1,$V$46)*_xlfn.IFS(M1370=0,$V$52,M1370=1,$V$51)*_xlfn.IFS(N1370=0,$V$57,N1370=1,$V$56)</f>
        <v>2.4031079990451996E-4</v>
      </c>
      <c r="P1370" cm="1">
        <f t="array" ref="P1370">$V$2*_xlfn.IFS(C1370="data_analyst",$X$5,C1370="data_engineer",$X$6,C1370="data_scientist",$X$7)*_xlfn.IFS(E1370=0,$X$12,E1370=1,$X$11)*_xlfn.IFS(F1370=0,$X$17,F1370=1,$X$16)*_xlfn.IFS(G1370=0,$X$22,G1370=1,$X$21)*_xlfn.IFS(H1370=0,$X$27,H1370=1,$X$26)*_xlfn.IFS(I1370=0,$X$32,I1370=1,$X$31)*_xlfn.IFS(J1370=0,$X$37,J1370=1,$X$36)*_xlfn.IFS(K1370=0,$X$42,K1370=1,$X$41)*_xlfn.IFS(L1370=0,$X$47,L1370=1,$X$46)*_xlfn.IFS(M1370=0,$X$52,M1370=1,$X$51)*_xlfn.IFS(N1370=0,$X$57,N1370=1,$X$56)</f>
        <v>4.814986917383038E-6</v>
      </c>
      <c r="Q1370" cm="1">
        <f t="array" ref="Q1370">$W$2*_xlfn.IFS(C1370="data_analyst",$Z$5,C1370="data_engineer",$Z$6,C1370="data_scientist",$Z$7)*_xlfn.IFS(E1370=0,$Z$12,E1370=1,$Z$11)*_xlfn.IFS(F1370=0,$Z$17,F1370=1,$Z$16)*_xlfn.IFS(G1370=0,$Z$22,G1370=1,$Z$21)*_xlfn.IFS(H1370=0,$Z$27,H1370=1,$Z$26)*_xlfn.IFS(I1370=0,$Z$32,I1370=1,$Z$31)*_xlfn.IFS(J1370=0,$Z$37,J1370=1,$Z$36)*_xlfn.IFS(K1370=0,$Z$42,K1370=1,$Z$41)*_xlfn.IFS(L1370=0,$Z$47,L1370=1,$Z$46)*_xlfn.IFS(M1370=0,$Z$52,M1370=1,$Z$51)*_xlfn.IFS(N1370=0,$Z$57,N1370=1,$Z$56)</f>
        <v>7.8241661844040197E-5</v>
      </c>
      <c r="R1370" t="str" cm="1">
        <f t="array" ref="R1370">_xlfn.IFS(AND(O1370&gt;P1370,O1370&gt;Q1370),"Low",AND(P1370&gt;O1370,P1370&gt;Q1370),"Medium",AND(Q1370&gt;O1370,Q1370&gt;P1370),"High")</f>
        <v>Low</v>
      </c>
      <c r="S1370" t="str">
        <f t="shared" si="44"/>
        <v>T</v>
      </c>
    </row>
    <row r="1371" spans="1:19" x14ac:dyDescent="0.3">
      <c r="A1371" t="s">
        <v>17</v>
      </c>
      <c r="B1371">
        <v>1</v>
      </c>
      <c r="C1371" t="s">
        <v>15</v>
      </c>
      <c r="D1371" t="str">
        <f t="shared" si="43"/>
        <v>Low</v>
      </c>
      <c r="E1371">
        <v>0</v>
      </c>
      <c r="F1371">
        <v>1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1</v>
      </c>
      <c r="O1371" cm="1">
        <f t="array" ref="O1371">$U$2*_xlfn.IFS(C1371="data_analyst",$V$5,C1371="data_engineer",$V$6,C1371="data_scientist",$V$7)*_xlfn.IFS(E1371=0,$V$12,E1371=1,$V$11)*_xlfn.IFS(F1371=0,$V$17,F1371=1,$V$16)*_xlfn.IFS(G1371=0,$V$22,G1371=1,$V$21)*_xlfn.IFS(H1371=0,$V$27,H1371=1,$V$26)*_xlfn.IFS(I1371=0,$V$32,I1371=1,$V$31)*_xlfn.IFS(J1371=0,$V$37,J1371=1,$V$36)*_xlfn.IFS(K1371=0,$V$42,K1371=1,$V$41)*_xlfn.IFS(L1371=0,$V$47,L1371=1,$V$46)*_xlfn.IFS(M1371=0,$V$52,M1371=1,$V$51)*_xlfn.IFS(N1371=0,$V$57,N1371=1,$V$56)</f>
        <v>8.0538920544847136E-3</v>
      </c>
      <c r="P1371" cm="1">
        <f t="array" ref="P1371">$V$2*_xlfn.IFS(C1371="data_analyst",$X$5,C1371="data_engineer",$X$6,C1371="data_scientist",$X$7)*_xlfn.IFS(E1371=0,$X$12,E1371=1,$X$11)*_xlfn.IFS(F1371=0,$X$17,F1371=1,$X$16)*_xlfn.IFS(G1371=0,$X$22,G1371=1,$X$21)*_xlfn.IFS(H1371=0,$X$27,H1371=1,$X$26)*_xlfn.IFS(I1371=0,$X$32,I1371=1,$X$31)*_xlfn.IFS(J1371=0,$X$37,J1371=1,$X$36)*_xlfn.IFS(K1371=0,$X$42,K1371=1,$X$41)*_xlfn.IFS(L1371=0,$X$47,L1371=1,$X$46)*_xlfn.IFS(M1371=0,$X$52,M1371=1,$X$51)*_xlfn.IFS(N1371=0,$X$57,N1371=1,$X$56)</f>
        <v>3.2026103349562342E-5</v>
      </c>
      <c r="Q1371" cm="1">
        <f t="array" ref="Q1371">$W$2*_xlfn.IFS(C1371="data_analyst",$Z$5,C1371="data_engineer",$Z$6,C1371="data_scientist",$Z$7)*_xlfn.IFS(E1371=0,$Z$12,E1371=1,$Z$11)*_xlfn.IFS(F1371=0,$Z$17,F1371=1,$Z$16)*_xlfn.IFS(G1371=0,$Z$22,G1371=1,$Z$21)*_xlfn.IFS(H1371=0,$Z$27,H1371=1,$Z$26)*_xlfn.IFS(I1371=0,$Z$32,I1371=1,$Z$31)*_xlfn.IFS(J1371=0,$Z$37,J1371=1,$Z$36)*_xlfn.IFS(K1371=0,$Z$42,K1371=1,$Z$41)*_xlfn.IFS(L1371=0,$Z$47,L1371=1,$Z$46)*_xlfn.IFS(M1371=0,$Z$52,M1371=1,$Z$51)*_xlfn.IFS(N1371=0,$Z$57,N1371=1,$Z$56)</f>
        <v>3.0681362709042702E-4</v>
      </c>
      <c r="R1371" t="str" cm="1">
        <f t="array" ref="R1371">_xlfn.IFS(AND(O1371&gt;P1371,O1371&gt;Q1371),"Low",AND(P1371&gt;O1371,P1371&gt;Q1371),"Medium",AND(Q1371&gt;O1371,Q1371&gt;P1371),"High")</f>
        <v>Low</v>
      </c>
      <c r="S1371" t="str">
        <f t="shared" si="44"/>
        <v>T</v>
      </c>
    </row>
    <row r="1372" spans="1:19" x14ac:dyDescent="0.3">
      <c r="A1372" t="s">
        <v>17</v>
      </c>
      <c r="B1372">
        <v>1</v>
      </c>
      <c r="C1372" t="s">
        <v>15</v>
      </c>
      <c r="D1372" t="str">
        <f t="shared" si="43"/>
        <v>Low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1</v>
      </c>
      <c r="K1372">
        <v>0</v>
      </c>
      <c r="L1372">
        <v>0</v>
      </c>
      <c r="M1372">
        <v>0</v>
      </c>
      <c r="N1372">
        <v>1</v>
      </c>
      <c r="O1372" cm="1">
        <f t="array" ref="O1372">$U$2*_xlfn.IFS(C1372="data_analyst",$V$5,C1372="data_engineer",$V$6,C1372="data_scientist",$V$7)*_xlfn.IFS(E1372=0,$V$12,E1372=1,$V$11)*_xlfn.IFS(F1372=0,$V$17,F1372=1,$V$16)*_xlfn.IFS(G1372=0,$V$22,G1372=1,$V$21)*_xlfn.IFS(H1372=0,$V$27,H1372=1,$V$26)*_xlfn.IFS(I1372=0,$V$32,I1372=1,$V$31)*_xlfn.IFS(J1372=0,$V$37,J1372=1,$V$36)*_xlfn.IFS(K1372=0,$V$42,K1372=1,$V$41)*_xlfn.IFS(L1372=0,$V$47,L1372=1,$V$46)*_xlfn.IFS(M1372=0,$V$52,M1372=1,$V$51)*_xlfn.IFS(N1372=0,$V$57,N1372=1,$V$56)</f>
        <v>4.1285515630148212E-4</v>
      </c>
      <c r="P1372" cm="1">
        <f t="array" ref="P1372">$V$2*_xlfn.IFS(C1372="data_analyst",$X$5,C1372="data_engineer",$X$6,C1372="data_scientist",$X$7)*_xlfn.IFS(E1372=0,$X$12,E1372=1,$X$11)*_xlfn.IFS(F1372=0,$X$17,F1372=1,$X$16)*_xlfn.IFS(G1372=0,$X$22,G1372=1,$X$21)*_xlfn.IFS(H1372=0,$X$27,H1372=1,$X$26)*_xlfn.IFS(I1372=0,$X$32,I1372=1,$X$31)*_xlfn.IFS(J1372=0,$X$37,J1372=1,$X$36)*_xlfn.IFS(K1372=0,$X$42,K1372=1,$X$41)*_xlfn.IFS(L1372=0,$X$47,L1372=1,$X$46)*_xlfn.IFS(M1372=0,$X$52,M1372=1,$X$51)*_xlfn.IFS(N1372=0,$X$57,N1372=1,$X$56)</f>
        <v>1.9930804083559665E-5</v>
      </c>
      <c r="Q1372" cm="1">
        <f t="array" ref="Q1372">$W$2*_xlfn.IFS(C1372="data_analyst",$Z$5,C1372="data_engineer",$Z$6,C1372="data_scientist",$Z$7)*_xlfn.IFS(E1372=0,$Z$12,E1372=1,$Z$11)*_xlfn.IFS(F1372=0,$Z$17,F1372=1,$Z$16)*_xlfn.IFS(G1372=0,$Z$22,G1372=1,$Z$21)*_xlfn.IFS(H1372=0,$Z$27,H1372=1,$Z$26)*_xlfn.IFS(I1372=0,$Z$32,I1372=1,$Z$31)*_xlfn.IFS(J1372=0,$Z$37,J1372=1,$Z$36)*_xlfn.IFS(K1372=0,$Z$42,K1372=1,$Z$41)*_xlfn.IFS(L1372=0,$Z$47,L1372=1,$Z$46)*_xlfn.IFS(M1372=0,$Z$52,M1372=1,$Z$51)*_xlfn.IFS(N1372=0,$Z$57,N1372=1,$Z$56)</f>
        <v>1.4210315359977676E-4</v>
      </c>
      <c r="R1372" t="str" cm="1">
        <f t="array" ref="R1372">_xlfn.IFS(AND(O1372&gt;P1372,O1372&gt;Q1372),"Low",AND(P1372&gt;O1372,P1372&gt;Q1372),"Medium",AND(Q1372&gt;O1372,Q1372&gt;P1372),"High")</f>
        <v>Low</v>
      </c>
      <c r="S1372" t="str">
        <f t="shared" si="44"/>
        <v>T</v>
      </c>
    </row>
    <row r="1373" spans="1:19" x14ac:dyDescent="0.3">
      <c r="A1373" t="s">
        <v>17</v>
      </c>
      <c r="B1373">
        <v>4</v>
      </c>
      <c r="C1373" t="s">
        <v>15</v>
      </c>
      <c r="D1373" t="str">
        <f t="shared" si="43"/>
        <v>Low</v>
      </c>
      <c r="E1373">
        <v>1</v>
      </c>
      <c r="F1373">
        <v>1</v>
      </c>
      <c r="G1373">
        <v>0</v>
      </c>
      <c r="H1373">
        <v>1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1</v>
      </c>
      <c r="O1373" cm="1">
        <f t="array" ref="O1373">$U$2*_xlfn.IFS(C1373="data_analyst",$V$5,C1373="data_engineer",$V$6,C1373="data_scientist",$V$7)*_xlfn.IFS(E1373=0,$V$12,E1373=1,$V$11)*_xlfn.IFS(F1373=0,$V$17,F1373=1,$V$16)*_xlfn.IFS(G1373=0,$V$22,G1373=1,$V$21)*_xlfn.IFS(H1373=0,$V$27,H1373=1,$V$26)*_xlfn.IFS(I1373=0,$V$32,I1373=1,$V$31)*_xlfn.IFS(J1373=0,$V$37,J1373=1,$V$36)*_xlfn.IFS(K1373=0,$V$42,K1373=1,$V$41)*_xlfn.IFS(L1373=0,$V$47,L1373=1,$V$46)*_xlfn.IFS(M1373=0,$V$52,M1373=1,$V$51)*_xlfn.IFS(N1373=0,$V$57,N1373=1,$V$56)</f>
        <v>1.3529660721793594E-3</v>
      </c>
      <c r="P1373" cm="1">
        <f t="array" ref="P1373">$V$2*_xlfn.IFS(C1373="data_analyst",$X$5,C1373="data_engineer",$X$6,C1373="data_scientist",$X$7)*_xlfn.IFS(E1373=0,$X$12,E1373=1,$X$11)*_xlfn.IFS(F1373=0,$X$17,F1373=1,$X$16)*_xlfn.IFS(G1373=0,$X$22,G1373=1,$X$21)*_xlfn.IFS(H1373=0,$X$27,H1373=1,$X$26)*_xlfn.IFS(I1373=0,$X$32,I1373=1,$X$31)*_xlfn.IFS(J1373=0,$X$37,J1373=1,$X$36)*_xlfn.IFS(K1373=0,$X$42,K1373=1,$X$41)*_xlfn.IFS(L1373=0,$X$47,L1373=1,$X$46)*_xlfn.IFS(M1373=0,$X$52,M1373=1,$X$51)*_xlfn.IFS(N1373=0,$X$57,N1373=1,$X$56)</f>
        <v>7.3062549825575368E-5</v>
      </c>
      <c r="Q1373" cm="1">
        <f t="array" ref="Q1373">$W$2*_xlfn.IFS(C1373="data_analyst",$Z$5,C1373="data_engineer",$Z$6,C1373="data_scientist",$Z$7)*_xlfn.IFS(E1373=0,$Z$12,E1373=1,$Z$11)*_xlfn.IFS(F1373=0,$Z$17,F1373=1,$Z$16)*_xlfn.IFS(G1373=0,$Z$22,G1373=1,$Z$21)*_xlfn.IFS(H1373=0,$Z$27,H1373=1,$Z$26)*_xlfn.IFS(I1373=0,$Z$32,I1373=1,$Z$31)*_xlfn.IFS(J1373=0,$Z$37,J1373=1,$Z$36)*_xlfn.IFS(K1373=0,$Z$42,K1373=1,$Z$41)*_xlfn.IFS(L1373=0,$Z$47,L1373=1,$Z$46)*_xlfn.IFS(M1373=0,$Z$52,M1373=1,$Z$51)*_xlfn.IFS(N1373=0,$Z$57,N1373=1,$Z$56)</f>
        <v>2.1952207881390927E-4</v>
      </c>
      <c r="R1373" t="str" cm="1">
        <f t="array" ref="R1373">_xlfn.IFS(AND(O1373&gt;P1373,O1373&gt;Q1373),"Low",AND(P1373&gt;O1373,P1373&gt;Q1373),"Medium",AND(Q1373&gt;O1373,Q1373&gt;P1373),"High")</f>
        <v>Low</v>
      </c>
      <c r="S1373" t="str">
        <f t="shared" si="44"/>
        <v>T</v>
      </c>
    </row>
    <row r="1374" spans="1:19" x14ac:dyDescent="0.3">
      <c r="A1374" t="s">
        <v>17</v>
      </c>
      <c r="B1374">
        <v>2</v>
      </c>
      <c r="C1374" t="s">
        <v>15</v>
      </c>
      <c r="D1374" t="str">
        <f t="shared" si="43"/>
        <v>Low</v>
      </c>
      <c r="E1374">
        <v>1</v>
      </c>
      <c r="F1374">
        <v>0</v>
      </c>
      <c r="G1374">
        <v>0</v>
      </c>
      <c r="H1374">
        <v>1</v>
      </c>
      <c r="I1374">
        <v>1</v>
      </c>
      <c r="J1374">
        <v>0</v>
      </c>
      <c r="K1374">
        <v>1</v>
      </c>
      <c r="L1374">
        <v>0</v>
      </c>
      <c r="M1374">
        <v>0</v>
      </c>
      <c r="N1374">
        <v>1</v>
      </c>
      <c r="O1374" cm="1">
        <f t="array" ref="O1374">$U$2*_xlfn.IFS(C1374="data_analyst",$V$5,C1374="data_engineer",$V$6,C1374="data_scientist",$V$7)*_xlfn.IFS(E1374=0,$V$12,E1374=1,$V$11)*_xlfn.IFS(F1374=0,$V$17,F1374=1,$V$16)*_xlfn.IFS(G1374=0,$V$22,G1374=1,$V$21)*_xlfn.IFS(H1374=0,$V$27,H1374=1,$V$26)*_xlfn.IFS(I1374=0,$V$32,I1374=1,$V$31)*_xlfn.IFS(J1374=0,$V$37,J1374=1,$V$36)*_xlfn.IFS(K1374=0,$V$42,K1374=1,$V$41)*_xlfn.IFS(L1374=0,$V$47,L1374=1,$V$46)*_xlfn.IFS(M1374=0,$V$52,M1374=1,$V$51)*_xlfn.IFS(N1374=0,$V$57,N1374=1,$V$56)</f>
        <v>3.9869546465111559E-5</v>
      </c>
      <c r="P1374" cm="1">
        <f t="array" ref="P1374">$V$2*_xlfn.IFS(C1374="data_analyst",$X$5,C1374="data_engineer",$X$6,C1374="data_scientist",$X$7)*_xlfn.IFS(E1374=0,$X$12,E1374=1,$X$11)*_xlfn.IFS(F1374=0,$X$17,F1374=1,$X$16)*_xlfn.IFS(G1374=0,$X$22,G1374=1,$X$21)*_xlfn.IFS(H1374=0,$X$27,H1374=1,$X$26)*_xlfn.IFS(I1374=0,$X$32,I1374=1,$X$31)*_xlfn.IFS(J1374=0,$X$37,J1374=1,$X$36)*_xlfn.IFS(K1374=0,$X$42,K1374=1,$X$41)*_xlfn.IFS(L1374=0,$X$47,L1374=1,$X$46)*_xlfn.IFS(M1374=0,$X$52,M1374=1,$X$51)*_xlfn.IFS(N1374=0,$X$57,N1374=1,$X$56)</f>
        <v>3.7647194531637015E-5</v>
      </c>
      <c r="Q1374" cm="1">
        <f t="array" ref="Q1374">$W$2*_xlfn.IFS(C1374="data_analyst",$Z$5,C1374="data_engineer",$Z$6,C1374="data_scientist",$Z$7)*_xlfn.IFS(E1374=0,$Z$12,E1374=1,$Z$11)*_xlfn.IFS(F1374=0,$Z$17,F1374=1,$Z$16)*_xlfn.IFS(G1374=0,$Z$22,G1374=1,$Z$21)*_xlfn.IFS(H1374=0,$Z$27,H1374=1,$Z$26)*_xlfn.IFS(I1374=0,$Z$32,I1374=1,$Z$31)*_xlfn.IFS(J1374=0,$Z$37,J1374=1,$Z$36)*_xlfn.IFS(K1374=0,$Z$42,K1374=1,$Z$41)*_xlfn.IFS(L1374=0,$Z$47,L1374=1,$Z$46)*_xlfn.IFS(M1374=0,$Z$52,M1374=1,$Z$51)*_xlfn.IFS(N1374=0,$Z$57,N1374=1,$Z$56)</f>
        <v>6.5422387105367467E-5</v>
      </c>
      <c r="R1374" t="str" cm="1">
        <f t="array" ref="R1374">_xlfn.IFS(AND(O1374&gt;P1374,O1374&gt;Q1374),"Low",AND(P1374&gt;O1374,P1374&gt;Q1374),"Medium",AND(Q1374&gt;O1374,Q1374&gt;P1374),"High")</f>
        <v>High</v>
      </c>
      <c r="S1374" t="str">
        <f t="shared" si="44"/>
        <v>F</v>
      </c>
    </row>
    <row r="1375" spans="1:19" x14ac:dyDescent="0.3">
      <c r="A1375" t="s">
        <v>17</v>
      </c>
      <c r="B1375">
        <v>2</v>
      </c>
      <c r="C1375" t="s">
        <v>15</v>
      </c>
      <c r="D1375" t="str">
        <f t="shared" si="43"/>
        <v>Low</v>
      </c>
      <c r="E1375">
        <v>1</v>
      </c>
      <c r="F1375">
        <v>1</v>
      </c>
      <c r="G1375">
        <v>0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1</v>
      </c>
      <c r="O1375" cm="1">
        <f t="array" ref="O1375">$U$2*_xlfn.IFS(C1375="data_analyst",$V$5,C1375="data_engineer",$V$6,C1375="data_scientist",$V$7)*_xlfn.IFS(E1375=0,$V$12,E1375=1,$V$11)*_xlfn.IFS(F1375=0,$V$17,F1375=1,$V$16)*_xlfn.IFS(G1375=0,$V$22,G1375=1,$V$21)*_xlfn.IFS(H1375=0,$V$27,H1375=1,$V$26)*_xlfn.IFS(I1375=0,$V$32,I1375=1,$V$31)*_xlfn.IFS(J1375=0,$V$37,J1375=1,$V$36)*_xlfn.IFS(K1375=0,$V$42,K1375=1,$V$41)*_xlfn.IFS(L1375=0,$V$47,L1375=1,$V$46)*_xlfn.IFS(M1375=0,$V$52,M1375=1,$V$51)*_xlfn.IFS(N1375=0,$V$57,N1375=1,$V$56)</f>
        <v>1.3529660721793594E-3</v>
      </c>
      <c r="P1375" cm="1">
        <f t="array" ref="P1375">$V$2*_xlfn.IFS(C1375="data_analyst",$X$5,C1375="data_engineer",$X$6,C1375="data_scientist",$X$7)*_xlfn.IFS(E1375=0,$X$12,E1375=1,$X$11)*_xlfn.IFS(F1375=0,$X$17,F1375=1,$X$16)*_xlfn.IFS(G1375=0,$X$22,G1375=1,$X$21)*_xlfn.IFS(H1375=0,$X$27,H1375=1,$X$26)*_xlfn.IFS(I1375=0,$X$32,I1375=1,$X$31)*_xlfn.IFS(J1375=0,$X$37,J1375=1,$X$36)*_xlfn.IFS(K1375=0,$X$42,K1375=1,$X$41)*_xlfn.IFS(L1375=0,$X$47,L1375=1,$X$46)*_xlfn.IFS(M1375=0,$X$52,M1375=1,$X$51)*_xlfn.IFS(N1375=0,$X$57,N1375=1,$X$56)</f>
        <v>7.3062549825575368E-5</v>
      </c>
      <c r="Q1375" cm="1">
        <f t="array" ref="Q1375">$W$2*_xlfn.IFS(C1375="data_analyst",$Z$5,C1375="data_engineer",$Z$6,C1375="data_scientist",$Z$7)*_xlfn.IFS(E1375=0,$Z$12,E1375=1,$Z$11)*_xlfn.IFS(F1375=0,$Z$17,F1375=1,$Z$16)*_xlfn.IFS(G1375=0,$Z$22,G1375=1,$Z$21)*_xlfn.IFS(H1375=0,$Z$27,H1375=1,$Z$26)*_xlfn.IFS(I1375=0,$Z$32,I1375=1,$Z$31)*_xlfn.IFS(J1375=0,$Z$37,J1375=1,$Z$36)*_xlfn.IFS(K1375=0,$Z$42,K1375=1,$Z$41)*_xlfn.IFS(L1375=0,$Z$47,L1375=1,$Z$46)*_xlfn.IFS(M1375=0,$Z$52,M1375=1,$Z$51)*_xlfn.IFS(N1375=0,$Z$57,N1375=1,$Z$56)</f>
        <v>2.1952207881390927E-4</v>
      </c>
      <c r="R1375" t="str" cm="1">
        <f t="array" ref="R1375">_xlfn.IFS(AND(O1375&gt;P1375,O1375&gt;Q1375),"Low",AND(P1375&gt;O1375,P1375&gt;Q1375),"Medium",AND(Q1375&gt;O1375,Q1375&gt;P1375),"High")</f>
        <v>Low</v>
      </c>
      <c r="S1375" t="str">
        <f t="shared" si="44"/>
        <v>T</v>
      </c>
    </row>
    <row r="1376" spans="1:19" x14ac:dyDescent="0.3">
      <c r="A1376" t="s">
        <v>17</v>
      </c>
      <c r="B1376">
        <v>0</v>
      </c>
      <c r="C1376" t="s">
        <v>15</v>
      </c>
      <c r="D1376" t="str">
        <f t="shared" si="43"/>
        <v>Low</v>
      </c>
      <c r="E1376">
        <v>0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 cm="1">
        <f t="array" ref="O1376">$U$2*_xlfn.IFS(C1376="data_analyst",$V$5,C1376="data_engineer",$V$6,C1376="data_scientist",$V$7)*_xlfn.IFS(E1376=0,$V$12,E1376=1,$V$11)*_xlfn.IFS(F1376=0,$V$17,F1376=1,$V$16)*_xlfn.IFS(G1376=0,$V$22,G1376=1,$V$21)*_xlfn.IFS(H1376=0,$V$27,H1376=1,$V$26)*_xlfn.IFS(I1376=0,$V$32,I1376=1,$V$31)*_xlfn.IFS(J1376=0,$V$37,J1376=1,$V$36)*_xlfn.IFS(K1376=0,$V$42,K1376=1,$V$41)*_xlfn.IFS(L1376=0,$V$47,L1376=1,$V$46)*_xlfn.IFS(M1376=0,$V$52,M1376=1,$V$51)*_xlfn.IFS(N1376=0,$V$57,N1376=1,$V$56)</f>
        <v>2.3455829444072339E-2</v>
      </c>
      <c r="P1376" cm="1">
        <f t="array" ref="P1376">$V$2*_xlfn.IFS(C1376="data_analyst",$X$5,C1376="data_engineer",$X$6,C1376="data_scientist",$X$7)*_xlfn.IFS(E1376=0,$X$12,E1376=1,$X$11)*_xlfn.IFS(F1376=0,$X$17,F1376=1,$X$16)*_xlfn.IFS(G1376=0,$X$22,G1376=1,$X$21)*_xlfn.IFS(H1376=0,$X$27,H1376=1,$X$26)*_xlfn.IFS(I1376=0,$X$32,I1376=1,$X$31)*_xlfn.IFS(J1376=0,$X$37,J1376=1,$X$36)*_xlfn.IFS(K1376=0,$X$42,K1376=1,$X$41)*_xlfn.IFS(L1376=0,$X$47,L1376=1,$X$46)*_xlfn.IFS(M1376=0,$X$52,M1376=1,$X$51)*_xlfn.IFS(N1376=0,$X$57,N1376=1,$X$56)</f>
        <v>1.3229474467763136E-4</v>
      </c>
      <c r="Q1376" cm="1">
        <f t="array" ref="Q1376">$W$2*_xlfn.IFS(C1376="data_analyst",$Z$5,C1376="data_engineer",$Z$6,C1376="data_scientist",$Z$7)*_xlfn.IFS(E1376=0,$Z$12,E1376=1,$Z$11)*_xlfn.IFS(F1376=0,$Z$17,F1376=1,$Z$16)*_xlfn.IFS(G1376=0,$Z$22,G1376=1,$Z$21)*_xlfn.IFS(H1376=0,$Z$27,H1376=1,$Z$26)*_xlfn.IFS(I1376=0,$Z$32,I1376=1,$Z$31)*_xlfn.IFS(J1376=0,$Z$37,J1376=1,$Z$36)*_xlfn.IFS(K1376=0,$Z$42,K1376=1,$Z$41)*_xlfn.IFS(L1376=0,$Z$47,L1376=1,$Z$46)*_xlfn.IFS(M1376=0,$Z$52,M1376=1,$Z$51)*_xlfn.IFS(N1376=0,$Z$57,N1376=1,$Z$56)</f>
        <v>1.0934096374833335E-3</v>
      </c>
      <c r="R1376" t="str" cm="1">
        <f t="array" ref="R1376">_xlfn.IFS(AND(O1376&gt;P1376,O1376&gt;Q1376),"Low",AND(P1376&gt;O1376,P1376&gt;Q1376),"Medium",AND(Q1376&gt;O1376,Q1376&gt;P1376),"High")</f>
        <v>Low</v>
      </c>
      <c r="S1376" t="str">
        <f t="shared" si="44"/>
        <v>T</v>
      </c>
    </row>
    <row r="1377" spans="1:19" x14ac:dyDescent="0.3">
      <c r="A1377" t="s">
        <v>17</v>
      </c>
      <c r="B1377">
        <v>1</v>
      </c>
      <c r="C1377" t="s">
        <v>15</v>
      </c>
      <c r="D1377" t="str">
        <f t="shared" si="43"/>
        <v>Low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 cm="1">
        <f t="array" ref="O1377">$U$2*_xlfn.IFS(C1377="data_analyst",$V$5,C1377="data_engineer",$V$6,C1377="data_scientist",$V$7)*_xlfn.IFS(E1377=0,$V$12,E1377=1,$V$11)*_xlfn.IFS(F1377=0,$V$17,F1377=1,$V$16)*_xlfn.IFS(G1377=0,$V$22,G1377=1,$V$21)*_xlfn.IFS(H1377=0,$V$27,H1377=1,$V$26)*_xlfn.IFS(I1377=0,$V$32,I1377=1,$V$31)*_xlfn.IFS(J1377=0,$V$37,J1377=1,$V$36)*_xlfn.IFS(K1377=0,$V$42,K1377=1,$V$41)*_xlfn.IFS(L1377=0,$V$47,L1377=1,$V$46)*_xlfn.IFS(M1377=0,$V$52,M1377=1,$V$51)*_xlfn.IFS(N1377=0,$V$57,N1377=1,$V$56)</f>
        <v>2.3455829444072339E-2</v>
      </c>
      <c r="P1377" cm="1">
        <f t="array" ref="P1377">$V$2*_xlfn.IFS(C1377="data_analyst",$X$5,C1377="data_engineer",$X$6,C1377="data_scientist",$X$7)*_xlfn.IFS(E1377=0,$X$12,E1377=1,$X$11)*_xlfn.IFS(F1377=0,$X$17,F1377=1,$X$16)*_xlfn.IFS(G1377=0,$X$22,G1377=1,$X$21)*_xlfn.IFS(H1377=0,$X$27,H1377=1,$X$26)*_xlfn.IFS(I1377=0,$X$32,I1377=1,$X$31)*_xlfn.IFS(J1377=0,$X$37,J1377=1,$X$36)*_xlfn.IFS(K1377=0,$X$42,K1377=1,$X$41)*_xlfn.IFS(L1377=0,$X$47,L1377=1,$X$46)*_xlfn.IFS(M1377=0,$X$52,M1377=1,$X$51)*_xlfn.IFS(N1377=0,$X$57,N1377=1,$X$56)</f>
        <v>1.3229474467763136E-4</v>
      </c>
      <c r="Q1377" cm="1">
        <f t="array" ref="Q1377">$W$2*_xlfn.IFS(C1377="data_analyst",$Z$5,C1377="data_engineer",$Z$6,C1377="data_scientist",$Z$7)*_xlfn.IFS(E1377=0,$Z$12,E1377=1,$Z$11)*_xlfn.IFS(F1377=0,$Z$17,F1377=1,$Z$16)*_xlfn.IFS(G1377=0,$Z$22,G1377=1,$Z$21)*_xlfn.IFS(H1377=0,$Z$27,H1377=1,$Z$26)*_xlfn.IFS(I1377=0,$Z$32,I1377=1,$Z$31)*_xlfn.IFS(J1377=0,$Z$37,J1377=1,$Z$36)*_xlfn.IFS(K1377=0,$Z$42,K1377=1,$Z$41)*_xlfn.IFS(L1377=0,$Z$47,L1377=1,$Z$46)*_xlfn.IFS(M1377=0,$Z$52,M1377=1,$Z$51)*_xlfn.IFS(N1377=0,$Z$57,N1377=1,$Z$56)</f>
        <v>1.0934096374833335E-3</v>
      </c>
      <c r="R1377" t="str" cm="1">
        <f t="array" ref="R1377">_xlfn.IFS(AND(O1377&gt;P1377,O1377&gt;Q1377),"Low",AND(P1377&gt;O1377,P1377&gt;Q1377),"Medium",AND(Q1377&gt;O1377,Q1377&gt;P1377),"High")</f>
        <v>Low</v>
      </c>
      <c r="S1377" t="str">
        <f t="shared" si="44"/>
        <v>T</v>
      </c>
    </row>
    <row r="1378" spans="1:19" x14ac:dyDescent="0.3">
      <c r="A1378" t="s">
        <v>17</v>
      </c>
      <c r="B1378">
        <v>0</v>
      </c>
      <c r="C1378" t="s">
        <v>15</v>
      </c>
      <c r="D1378" t="str">
        <f t="shared" si="43"/>
        <v>Low</v>
      </c>
      <c r="E1378">
        <v>0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 cm="1">
        <f t="array" ref="O1378">$U$2*_xlfn.IFS(C1378="data_analyst",$V$5,C1378="data_engineer",$V$6,C1378="data_scientist",$V$7)*_xlfn.IFS(E1378=0,$V$12,E1378=1,$V$11)*_xlfn.IFS(F1378=0,$V$17,F1378=1,$V$16)*_xlfn.IFS(G1378=0,$V$22,G1378=1,$V$21)*_xlfn.IFS(H1378=0,$V$27,H1378=1,$V$26)*_xlfn.IFS(I1378=0,$V$32,I1378=1,$V$31)*_xlfn.IFS(J1378=0,$V$37,J1378=1,$V$36)*_xlfn.IFS(K1378=0,$V$42,K1378=1,$V$41)*_xlfn.IFS(L1378=0,$V$47,L1378=1,$V$46)*_xlfn.IFS(M1378=0,$V$52,M1378=1,$V$51)*_xlfn.IFS(N1378=0,$V$57,N1378=1,$V$56)</f>
        <v>2.3455829444072339E-2</v>
      </c>
      <c r="P1378" cm="1">
        <f t="array" ref="P1378">$V$2*_xlfn.IFS(C1378="data_analyst",$X$5,C1378="data_engineer",$X$6,C1378="data_scientist",$X$7)*_xlfn.IFS(E1378=0,$X$12,E1378=1,$X$11)*_xlfn.IFS(F1378=0,$X$17,F1378=1,$X$16)*_xlfn.IFS(G1378=0,$X$22,G1378=1,$X$21)*_xlfn.IFS(H1378=0,$X$27,H1378=1,$X$26)*_xlfn.IFS(I1378=0,$X$32,I1378=1,$X$31)*_xlfn.IFS(J1378=0,$X$37,J1378=1,$X$36)*_xlfn.IFS(K1378=0,$X$42,K1378=1,$X$41)*_xlfn.IFS(L1378=0,$X$47,L1378=1,$X$46)*_xlfn.IFS(M1378=0,$X$52,M1378=1,$X$51)*_xlfn.IFS(N1378=0,$X$57,N1378=1,$X$56)</f>
        <v>1.3229474467763136E-4</v>
      </c>
      <c r="Q1378" cm="1">
        <f t="array" ref="Q1378">$W$2*_xlfn.IFS(C1378="data_analyst",$Z$5,C1378="data_engineer",$Z$6,C1378="data_scientist",$Z$7)*_xlfn.IFS(E1378=0,$Z$12,E1378=1,$Z$11)*_xlfn.IFS(F1378=0,$Z$17,F1378=1,$Z$16)*_xlfn.IFS(G1378=0,$Z$22,G1378=1,$Z$21)*_xlfn.IFS(H1378=0,$Z$27,H1378=1,$Z$26)*_xlfn.IFS(I1378=0,$Z$32,I1378=1,$Z$31)*_xlfn.IFS(J1378=0,$Z$37,J1378=1,$Z$36)*_xlfn.IFS(K1378=0,$Z$42,K1378=1,$Z$41)*_xlfn.IFS(L1378=0,$Z$47,L1378=1,$Z$46)*_xlfn.IFS(M1378=0,$Z$52,M1378=1,$Z$51)*_xlfn.IFS(N1378=0,$Z$57,N1378=1,$Z$56)</f>
        <v>1.0934096374833335E-3</v>
      </c>
      <c r="R1378" t="str" cm="1">
        <f t="array" ref="R1378">_xlfn.IFS(AND(O1378&gt;P1378,O1378&gt;Q1378),"Low",AND(P1378&gt;O1378,P1378&gt;Q1378),"Medium",AND(Q1378&gt;O1378,Q1378&gt;P1378),"High")</f>
        <v>Low</v>
      </c>
      <c r="S1378" t="str">
        <f t="shared" si="44"/>
        <v>T</v>
      </c>
    </row>
    <row r="1379" spans="1:19" x14ac:dyDescent="0.3">
      <c r="A1379" t="s">
        <v>17</v>
      </c>
      <c r="B1379">
        <v>3</v>
      </c>
      <c r="C1379" t="s">
        <v>15</v>
      </c>
      <c r="D1379" t="str">
        <f t="shared" si="43"/>
        <v>Low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 cm="1">
        <f t="array" ref="O1379">$U$2*_xlfn.IFS(C1379="data_analyst",$V$5,C1379="data_engineer",$V$6,C1379="data_scientist",$V$7)*_xlfn.IFS(E1379=0,$V$12,E1379=1,$V$11)*_xlfn.IFS(F1379=0,$V$17,F1379=1,$V$16)*_xlfn.IFS(G1379=0,$V$22,G1379=1,$V$21)*_xlfn.IFS(H1379=0,$V$27,H1379=1,$V$26)*_xlfn.IFS(I1379=0,$V$32,I1379=1,$V$31)*_xlfn.IFS(J1379=0,$V$37,J1379=1,$V$36)*_xlfn.IFS(K1379=0,$V$42,K1379=1,$V$41)*_xlfn.IFS(L1379=0,$V$47,L1379=1,$V$46)*_xlfn.IFS(M1379=0,$V$52,M1379=1,$V$51)*_xlfn.IFS(N1379=0,$V$57,N1379=1,$V$56)</f>
        <v>1.8002646761135725E-2</v>
      </c>
      <c r="P1379" cm="1">
        <f t="array" ref="P1379">$V$2*_xlfn.IFS(C1379="data_analyst",$X$5,C1379="data_engineer",$X$6,C1379="data_scientist",$X$7)*_xlfn.IFS(E1379=0,$X$12,E1379=1,$X$11)*_xlfn.IFS(F1379=0,$X$17,F1379=1,$X$16)*_xlfn.IFS(G1379=0,$X$22,G1379=1,$X$21)*_xlfn.IFS(H1379=0,$X$27,H1379=1,$X$26)*_xlfn.IFS(I1379=0,$X$32,I1379=1,$X$31)*_xlfn.IFS(J1379=0,$X$37,J1379=1,$X$36)*_xlfn.IFS(K1379=0,$X$42,K1379=1,$X$41)*_xlfn.IFS(L1379=0,$X$47,L1379=1,$X$46)*_xlfn.IFS(M1379=0,$X$52,M1379=1,$X$51)*_xlfn.IFS(N1379=0,$X$57,N1379=1,$X$56)</f>
        <v>1.1404719368761322E-4</v>
      </c>
      <c r="Q1379" cm="1">
        <f t="array" ref="Q1379">$W$2*_xlfn.IFS(C1379="data_analyst",$Z$5,C1379="data_engineer",$Z$6,C1379="data_scientist",$Z$7)*_xlfn.IFS(E1379=0,$Z$12,E1379=1,$Z$11)*_xlfn.IFS(F1379=0,$Z$17,F1379=1,$Z$16)*_xlfn.IFS(G1379=0,$Z$22,G1379=1,$Z$21)*_xlfn.IFS(H1379=0,$Z$27,H1379=1,$Z$26)*_xlfn.IFS(I1379=0,$Z$32,I1379=1,$Z$31)*_xlfn.IFS(J1379=0,$Z$37,J1379=1,$Z$36)*_xlfn.IFS(K1379=0,$Z$42,K1379=1,$Z$41)*_xlfn.IFS(L1379=0,$Z$47,L1379=1,$Z$46)*_xlfn.IFS(M1379=0,$Z$52,M1379=1,$Z$51)*_xlfn.IFS(N1379=0,$Z$57,N1379=1,$Z$56)</f>
        <v>1.0309290867700006E-3</v>
      </c>
      <c r="R1379" t="str" cm="1">
        <f t="array" ref="R1379">_xlfn.IFS(AND(O1379&gt;P1379,O1379&gt;Q1379),"Low",AND(P1379&gt;O1379,P1379&gt;Q1379),"Medium",AND(Q1379&gt;O1379,Q1379&gt;P1379),"High")</f>
        <v>Low</v>
      </c>
      <c r="S1379" t="str">
        <f t="shared" si="44"/>
        <v>T</v>
      </c>
    </row>
    <row r="1380" spans="1:19" x14ac:dyDescent="0.3">
      <c r="A1380" t="s">
        <v>17</v>
      </c>
      <c r="B1380">
        <v>2</v>
      </c>
      <c r="C1380" t="s">
        <v>15</v>
      </c>
      <c r="D1380" t="str">
        <f t="shared" si="43"/>
        <v>Low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 cm="1">
        <f t="array" ref="O1380">$U$2*_xlfn.IFS(C1380="data_analyst",$V$5,C1380="data_engineer",$V$6,C1380="data_scientist",$V$7)*_xlfn.IFS(E1380=0,$V$12,E1380=1,$V$11)*_xlfn.IFS(F1380=0,$V$17,F1380=1,$V$16)*_xlfn.IFS(G1380=0,$V$22,G1380=1,$V$21)*_xlfn.IFS(H1380=0,$V$27,H1380=1,$V$26)*_xlfn.IFS(I1380=0,$V$32,I1380=1,$V$31)*_xlfn.IFS(J1380=0,$V$37,J1380=1,$V$36)*_xlfn.IFS(K1380=0,$V$42,K1380=1,$V$41)*_xlfn.IFS(L1380=0,$V$47,L1380=1,$V$46)*_xlfn.IFS(M1380=0,$V$52,M1380=1,$V$51)*_xlfn.IFS(N1380=0,$V$57,N1380=1,$V$56)</f>
        <v>3.5980479398548316E-3</v>
      </c>
      <c r="P1380" cm="1">
        <f t="array" ref="P1380">$V$2*_xlfn.IFS(C1380="data_analyst",$X$5,C1380="data_engineer",$X$6,C1380="data_scientist",$X$7)*_xlfn.IFS(E1380=0,$X$12,E1380=1,$X$11)*_xlfn.IFS(F1380=0,$X$17,F1380=1,$X$16)*_xlfn.IFS(G1380=0,$X$22,G1380=1,$X$21)*_xlfn.IFS(H1380=0,$X$27,H1380=1,$X$26)*_xlfn.IFS(I1380=0,$X$32,I1380=1,$X$31)*_xlfn.IFS(J1380=0,$X$37,J1380=1,$X$36)*_xlfn.IFS(K1380=0,$X$42,K1380=1,$X$41)*_xlfn.IFS(L1380=0,$X$47,L1380=1,$X$46)*_xlfn.IFS(M1380=0,$X$52,M1380=1,$X$51)*_xlfn.IFS(N1380=0,$X$57,N1380=1,$X$56)</f>
        <v>6.6698551578231375E-6</v>
      </c>
      <c r="Q1380" cm="1">
        <f t="array" ref="Q1380">$W$2*_xlfn.IFS(C1380="data_analyst",$Z$5,C1380="data_engineer",$Z$6,C1380="data_scientist",$Z$7)*_xlfn.IFS(E1380=0,$Z$12,E1380=1,$Z$11)*_xlfn.IFS(F1380=0,$Z$17,F1380=1,$Z$16)*_xlfn.IFS(G1380=0,$Z$22,G1380=1,$Z$21)*_xlfn.IFS(H1380=0,$Z$27,H1380=1,$Z$26)*_xlfn.IFS(I1380=0,$Z$32,I1380=1,$Z$31)*_xlfn.IFS(J1380=0,$Z$37,J1380=1,$Z$36)*_xlfn.IFS(K1380=0,$Z$42,K1380=1,$Z$41)*_xlfn.IFS(L1380=0,$Z$47,L1380=1,$Z$46)*_xlfn.IFS(M1380=0,$Z$52,M1380=1,$Z$51)*_xlfn.IFS(N1380=0,$Z$57,N1380=1,$Z$56)</f>
        <v>1.5927766875393896E-4</v>
      </c>
      <c r="R1380" t="str" cm="1">
        <f t="array" ref="R1380">_xlfn.IFS(AND(O1380&gt;P1380,O1380&gt;Q1380),"Low",AND(P1380&gt;O1380,P1380&gt;Q1380),"Medium",AND(Q1380&gt;O1380,Q1380&gt;P1380),"High")</f>
        <v>Low</v>
      </c>
      <c r="S1380" t="str">
        <f t="shared" si="44"/>
        <v>T</v>
      </c>
    </row>
    <row r="1381" spans="1:19" x14ac:dyDescent="0.3">
      <c r="A1381" t="s">
        <v>17</v>
      </c>
      <c r="B1381">
        <v>2</v>
      </c>
      <c r="C1381" t="s">
        <v>15</v>
      </c>
      <c r="D1381" t="str">
        <f t="shared" si="43"/>
        <v>Low</v>
      </c>
      <c r="E1381">
        <v>1</v>
      </c>
      <c r="F1381">
        <v>1</v>
      </c>
      <c r="G1381">
        <v>0</v>
      </c>
      <c r="H1381">
        <v>1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1</v>
      </c>
      <c r="O1381" cm="1">
        <f t="array" ref="O1381">$U$2*_xlfn.IFS(C1381="data_analyst",$V$5,C1381="data_engineer",$V$6,C1381="data_scientist",$V$7)*_xlfn.IFS(E1381=0,$V$12,E1381=1,$V$11)*_xlfn.IFS(F1381=0,$V$17,F1381=1,$V$16)*_xlfn.IFS(G1381=0,$V$22,G1381=1,$V$21)*_xlfn.IFS(H1381=0,$V$27,H1381=1,$V$26)*_xlfn.IFS(I1381=0,$V$32,I1381=1,$V$31)*_xlfn.IFS(J1381=0,$V$37,J1381=1,$V$36)*_xlfn.IFS(K1381=0,$V$42,K1381=1,$V$41)*_xlfn.IFS(L1381=0,$V$47,L1381=1,$V$46)*_xlfn.IFS(M1381=0,$V$52,M1381=1,$V$51)*_xlfn.IFS(N1381=0,$V$57,N1381=1,$V$56)</f>
        <v>1.3529660721793594E-3</v>
      </c>
      <c r="P1381" cm="1">
        <f t="array" ref="P1381">$V$2*_xlfn.IFS(C1381="data_analyst",$X$5,C1381="data_engineer",$X$6,C1381="data_scientist",$X$7)*_xlfn.IFS(E1381=0,$X$12,E1381=1,$X$11)*_xlfn.IFS(F1381=0,$X$17,F1381=1,$X$16)*_xlfn.IFS(G1381=0,$X$22,G1381=1,$X$21)*_xlfn.IFS(H1381=0,$X$27,H1381=1,$X$26)*_xlfn.IFS(I1381=0,$X$32,I1381=1,$X$31)*_xlfn.IFS(J1381=0,$X$37,J1381=1,$X$36)*_xlfn.IFS(K1381=0,$X$42,K1381=1,$X$41)*_xlfn.IFS(L1381=0,$X$47,L1381=1,$X$46)*_xlfn.IFS(M1381=0,$X$52,M1381=1,$X$51)*_xlfn.IFS(N1381=0,$X$57,N1381=1,$X$56)</f>
        <v>7.3062549825575368E-5</v>
      </c>
      <c r="Q1381" cm="1">
        <f t="array" ref="Q1381">$W$2*_xlfn.IFS(C1381="data_analyst",$Z$5,C1381="data_engineer",$Z$6,C1381="data_scientist",$Z$7)*_xlfn.IFS(E1381=0,$Z$12,E1381=1,$Z$11)*_xlfn.IFS(F1381=0,$Z$17,F1381=1,$Z$16)*_xlfn.IFS(G1381=0,$Z$22,G1381=1,$Z$21)*_xlfn.IFS(H1381=0,$Z$27,H1381=1,$Z$26)*_xlfn.IFS(I1381=0,$Z$32,I1381=1,$Z$31)*_xlfn.IFS(J1381=0,$Z$37,J1381=1,$Z$36)*_xlfn.IFS(K1381=0,$Z$42,K1381=1,$Z$41)*_xlfn.IFS(L1381=0,$Z$47,L1381=1,$Z$46)*_xlfn.IFS(M1381=0,$Z$52,M1381=1,$Z$51)*_xlfn.IFS(N1381=0,$Z$57,N1381=1,$Z$56)</f>
        <v>2.1952207881390927E-4</v>
      </c>
      <c r="R1381" t="str" cm="1">
        <f t="array" ref="R1381">_xlfn.IFS(AND(O1381&gt;P1381,O1381&gt;Q1381),"Low",AND(P1381&gt;O1381,P1381&gt;Q1381),"Medium",AND(Q1381&gt;O1381,Q1381&gt;P1381),"High")</f>
        <v>Low</v>
      </c>
      <c r="S1381" t="str">
        <f t="shared" si="44"/>
        <v>T</v>
      </c>
    </row>
    <row r="1382" spans="1:19" x14ac:dyDescent="0.3">
      <c r="A1382" t="s">
        <v>17</v>
      </c>
      <c r="B1382">
        <v>4</v>
      </c>
      <c r="C1382" t="s">
        <v>15</v>
      </c>
      <c r="D1382" t="str">
        <f t="shared" si="43"/>
        <v>Low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0</v>
      </c>
      <c r="M1382">
        <v>0</v>
      </c>
      <c r="N1382">
        <v>1</v>
      </c>
      <c r="O1382" cm="1">
        <f t="array" ref="O1382">$U$2*_xlfn.IFS(C1382="data_analyst",$V$5,C1382="data_engineer",$V$6,C1382="data_scientist",$V$7)*_xlfn.IFS(E1382=0,$V$12,E1382=1,$V$11)*_xlfn.IFS(F1382=0,$V$17,F1382=1,$V$16)*_xlfn.IFS(G1382=0,$V$22,G1382=1,$V$21)*_xlfn.IFS(H1382=0,$V$27,H1382=1,$V$26)*_xlfn.IFS(I1382=0,$V$32,I1382=1,$V$31)*_xlfn.IFS(J1382=0,$V$37,J1382=1,$V$36)*_xlfn.IFS(K1382=0,$V$42,K1382=1,$V$41)*_xlfn.IFS(L1382=0,$V$47,L1382=1,$V$46)*_xlfn.IFS(M1382=0,$V$52,M1382=1,$V$51)*_xlfn.IFS(N1382=0,$V$57,N1382=1,$V$56)</f>
        <v>3.2452098613422106E-6</v>
      </c>
      <c r="P1382" cm="1">
        <f t="array" ref="P1382">$V$2*_xlfn.IFS(C1382="data_analyst",$X$5,C1382="data_engineer",$X$6,C1382="data_scientist",$X$7)*_xlfn.IFS(E1382=0,$X$12,E1382=1,$X$11)*_xlfn.IFS(F1382=0,$X$17,F1382=1,$X$16)*_xlfn.IFS(G1382=0,$X$22,G1382=1,$X$21)*_xlfn.IFS(H1382=0,$X$27,H1382=1,$X$26)*_xlfn.IFS(I1382=0,$X$32,I1382=1,$X$31)*_xlfn.IFS(J1382=0,$X$37,J1382=1,$X$36)*_xlfn.IFS(K1382=0,$X$42,K1382=1,$X$41)*_xlfn.IFS(L1382=0,$X$47,L1382=1,$X$46)*_xlfn.IFS(M1382=0,$X$52,M1382=1,$X$51)*_xlfn.IFS(N1382=0,$X$57,N1382=1,$X$56)</f>
        <v>1.2026282271858317E-5</v>
      </c>
      <c r="Q1382" cm="1">
        <f t="array" ref="Q1382">$W$2*_xlfn.IFS(C1382="data_analyst",$Z$5,C1382="data_engineer",$Z$6,C1382="data_scientist",$Z$7)*_xlfn.IFS(E1382=0,$Z$12,E1382=1,$Z$11)*_xlfn.IFS(F1382=0,$Z$17,F1382=1,$Z$16)*_xlfn.IFS(G1382=0,$Z$22,G1382=1,$Z$21)*_xlfn.IFS(H1382=0,$Z$27,H1382=1,$Z$26)*_xlfn.IFS(I1382=0,$Z$32,I1382=1,$Z$31)*_xlfn.IFS(J1382=0,$Z$37,J1382=1,$Z$36)*_xlfn.IFS(K1382=0,$Z$42,K1382=1,$Z$41)*_xlfn.IFS(L1382=0,$Z$47,L1382=1,$Z$46)*_xlfn.IFS(M1382=0,$Z$52,M1382=1,$Z$51)*_xlfn.IFS(N1382=0,$Z$57,N1382=1,$Z$56)</f>
        <v>1.3301479675685025E-5</v>
      </c>
      <c r="R1382" t="str" cm="1">
        <f t="array" ref="R1382">_xlfn.IFS(AND(O1382&gt;P1382,O1382&gt;Q1382),"Low",AND(P1382&gt;O1382,P1382&gt;Q1382),"Medium",AND(Q1382&gt;O1382,Q1382&gt;P1382),"High")</f>
        <v>High</v>
      </c>
      <c r="S1382" t="str">
        <f t="shared" si="44"/>
        <v>F</v>
      </c>
    </row>
    <row r="1383" spans="1:19" x14ac:dyDescent="0.3">
      <c r="A1383" t="s">
        <v>17</v>
      </c>
      <c r="B1383">
        <v>2</v>
      </c>
      <c r="C1383" t="s">
        <v>15</v>
      </c>
      <c r="D1383" t="str">
        <f t="shared" si="43"/>
        <v>Low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 cm="1">
        <f t="array" ref="O1383">$U$2*_xlfn.IFS(C1383="data_analyst",$V$5,C1383="data_engineer",$V$6,C1383="data_scientist",$V$7)*_xlfn.IFS(E1383=0,$V$12,E1383=1,$V$11)*_xlfn.IFS(F1383=0,$V$17,F1383=1,$V$16)*_xlfn.IFS(G1383=0,$V$22,G1383=1,$V$21)*_xlfn.IFS(H1383=0,$V$27,H1383=1,$V$26)*_xlfn.IFS(I1383=0,$V$32,I1383=1,$V$31)*_xlfn.IFS(J1383=0,$V$37,J1383=1,$V$36)*_xlfn.IFS(K1383=0,$V$42,K1383=1,$V$41)*_xlfn.IFS(L1383=0,$V$47,L1383=1,$V$46)*_xlfn.IFS(M1383=0,$V$52,M1383=1,$V$51)*_xlfn.IFS(N1383=0,$V$57,N1383=1,$V$56)</f>
        <v>2.3455829444072339E-2</v>
      </c>
      <c r="P1383" cm="1">
        <f t="array" ref="P1383">$V$2*_xlfn.IFS(C1383="data_analyst",$X$5,C1383="data_engineer",$X$6,C1383="data_scientist",$X$7)*_xlfn.IFS(E1383=0,$X$12,E1383=1,$X$11)*_xlfn.IFS(F1383=0,$X$17,F1383=1,$X$16)*_xlfn.IFS(G1383=0,$X$22,G1383=1,$X$21)*_xlfn.IFS(H1383=0,$X$27,H1383=1,$X$26)*_xlfn.IFS(I1383=0,$X$32,I1383=1,$X$31)*_xlfn.IFS(J1383=0,$X$37,J1383=1,$X$36)*_xlfn.IFS(K1383=0,$X$42,K1383=1,$X$41)*_xlfn.IFS(L1383=0,$X$47,L1383=1,$X$46)*_xlfn.IFS(M1383=0,$X$52,M1383=1,$X$51)*_xlfn.IFS(N1383=0,$X$57,N1383=1,$X$56)</f>
        <v>1.3229474467763136E-4</v>
      </c>
      <c r="Q1383" cm="1">
        <f t="array" ref="Q1383">$W$2*_xlfn.IFS(C1383="data_analyst",$Z$5,C1383="data_engineer",$Z$6,C1383="data_scientist",$Z$7)*_xlfn.IFS(E1383=0,$Z$12,E1383=1,$Z$11)*_xlfn.IFS(F1383=0,$Z$17,F1383=1,$Z$16)*_xlfn.IFS(G1383=0,$Z$22,G1383=1,$Z$21)*_xlfn.IFS(H1383=0,$Z$27,H1383=1,$Z$26)*_xlfn.IFS(I1383=0,$Z$32,I1383=1,$Z$31)*_xlfn.IFS(J1383=0,$Z$37,J1383=1,$Z$36)*_xlfn.IFS(K1383=0,$Z$42,K1383=1,$Z$41)*_xlfn.IFS(L1383=0,$Z$47,L1383=1,$Z$46)*_xlfn.IFS(M1383=0,$Z$52,M1383=1,$Z$51)*_xlfn.IFS(N1383=0,$Z$57,N1383=1,$Z$56)</f>
        <v>1.0934096374833335E-3</v>
      </c>
      <c r="R1383" t="str" cm="1">
        <f t="array" ref="R1383">_xlfn.IFS(AND(O1383&gt;P1383,O1383&gt;Q1383),"Low",AND(P1383&gt;O1383,P1383&gt;Q1383),"Medium",AND(Q1383&gt;O1383,Q1383&gt;P1383),"High")</f>
        <v>Low</v>
      </c>
      <c r="S1383" t="str">
        <f t="shared" si="44"/>
        <v>T</v>
      </c>
    </row>
    <row r="1384" spans="1:19" x14ac:dyDescent="0.3">
      <c r="A1384" t="s">
        <v>17</v>
      </c>
      <c r="B1384">
        <v>3</v>
      </c>
      <c r="C1384" t="s">
        <v>15</v>
      </c>
      <c r="D1384" t="str">
        <f t="shared" si="43"/>
        <v>Low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 cm="1">
        <f t="array" ref="O1384">$U$2*_xlfn.IFS(C1384="data_analyst",$V$5,C1384="data_engineer",$V$6,C1384="data_scientist",$V$7)*_xlfn.IFS(E1384=0,$V$12,E1384=1,$V$11)*_xlfn.IFS(F1384=0,$V$17,F1384=1,$V$16)*_xlfn.IFS(G1384=0,$V$22,G1384=1,$V$21)*_xlfn.IFS(H1384=0,$V$27,H1384=1,$V$26)*_xlfn.IFS(I1384=0,$V$32,I1384=1,$V$31)*_xlfn.IFS(J1384=0,$V$37,J1384=1,$V$36)*_xlfn.IFS(K1384=0,$V$42,K1384=1,$V$41)*_xlfn.IFS(L1384=0,$V$47,L1384=1,$V$46)*_xlfn.IFS(M1384=0,$V$52,M1384=1,$V$51)*_xlfn.IFS(N1384=0,$V$57,N1384=1,$V$56)</f>
        <v>1.8002646761135725E-2</v>
      </c>
      <c r="P1384" cm="1">
        <f t="array" ref="P1384">$V$2*_xlfn.IFS(C1384="data_analyst",$X$5,C1384="data_engineer",$X$6,C1384="data_scientist",$X$7)*_xlfn.IFS(E1384=0,$X$12,E1384=1,$X$11)*_xlfn.IFS(F1384=0,$X$17,F1384=1,$X$16)*_xlfn.IFS(G1384=0,$X$22,G1384=1,$X$21)*_xlfn.IFS(H1384=0,$X$27,H1384=1,$X$26)*_xlfn.IFS(I1384=0,$X$32,I1384=1,$X$31)*_xlfn.IFS(J1384=0,$X$37,J1384=1,$X$36)*_xlfn.IFS(K1384=0,$X$42,K1384=1,$X$41)*_xlfn.IFS(L1384=0,$X$47,L1384=1,$X$46)*_xlfn.IFS(M1384=0,$X$52,M1384=1,$X$51)*_xlfn.IFS(N1384=0,$X$57,N1384=1,$X$56)</f>
        <v>1.1404719368761322E-4</v>
      </c>
      <c r="Q1384" cm="1">
        <f t="array" ref="Q1384">$W$2*_xlfn.IFS(C1384="data_analyst",$Z$5,C1384="data_engineer",$Z$6,C1384="data_scientist",$Z$7)*_xlfn.IFS(E1384=0,$Z$12,E1384=1,$Z$11)*_xlfn.IFS(F1384=0,$Z$17,F1384=1,$Z$16)*_xlfn.IFS(G1384=0,$Z$22,G1384=1,$Z$21)*_xlfn.IFS(H1384=0,$Z$27,H1384=1,$Z$26)*_xlfn.IFS(I1384=0,$Z$32,I1384=1,$Z$31)*_xlfn.IFS(J1384=0,$Z$37,J1384=1,$Z$36)*_xlfn.IFS(K1384=0,$Z$42,K1384=1,$Z$41)*_xlfn.IFS(L1384=0,$Z$47,L1384=1,$Z$46)*_xlfn.IFS(M1384=0,$Z$52,M1384=1,$Z$51)*_xlfn.IFS(N1384=0,$Z$57,N1384=1,$Z$56)</f>
        <v>1.0309290867700006E-3</v>
      </c>
      <c r="R1384" t="str" cm="1">
        <f t="array" ref="R1384">_xlfn.IFS(AND(O1384&gt;P1384,O1384&gt;Q1384),"Low",AND(P1384&gt;O1384,P1384&gt;Q1384),"Medium",AND(Q1384&gt;O1384,Q1384&gt;P1384),"High")</f>
        <v>Low</v>
      </c>
      <c r="S1384" t="str">
        <f t="shared" si="44"/>
        <v>T</v>
      </c>
    </row>
    <row r="1385" spans="1:19" x14ac:dyDescent="0.3">
      <c r="A1385" t="s">
        <v>17</v>
      </c>
      <c r="B1385">
        <v>6</v>
      </c>
      <c r="C1385" t="s">
        <v>15</v>
      </c>
      <c r="D1385" t="str">
        <f t="shared" si="43"/>
        <v>Low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 cm="1">
        <f t="array" ref="O1385">$U$2*_xlfn.IFS(C1385="data_analyst",$V$5,C1385="data_engineer",$V$6,C1385="data_scientist",$V$7)*_xlfn.IFS(E1385=0,$V$12,E1385=1,$V$11)*_xlfn.IFS(F1385=0,$V$17,F1385=1,$V$16)*_xlfn.IFS(G1385=0,$V$22,G1385=1,$V$21)*_xlfn.IFS(H1385=0,$V$27,H1385=1,$V$26)*_xlfn.IFS(I1385=0,$V$32,I1385=1,$V$31)*_xlfn.IFS(J1385=0,$V$37,J1385=1,$V$36)*_xlfn.IFS(K1385=0,$V$42,K1385=1,$V$41)*_xlfn.IFS(L1385=0,$V$47,L1385=1,$V$46)*_xlfn.IFS(M1385=0,$V$52,M1385=1,$V$51)*_xlfn.IFS(N1385=0,$V$57,N1385=1,$V$56)</f>
        <v>2.3455829444072339E-2</v>
      </c>
      <c r="P1385" cm="1">
        <f t="array" ref="P1385">$V$2*_xlfn.IFS(C1385="data_analyst",$X$5,C1385="data_engineer",$X$6,C1385="data_scientist",$X$7)*_xlfn.IFS(E1385=0,$X$12,E1385=1,$X$11)*_xlfn.IFS(F1385=0,$X$17,F1385=1,$X$16)*_xlfn.IFS(G1385=0,$X$22,G1385=1,$X$21)*_xlfn.IFS(H1385=0,$X$27,H1385=1,$X$26)*_xlfn.IFS(I1385=0,$X$32,I1385=1,$X$31)*_xlfn.IFS(J1385=0,$X$37,J1385=1,$X$36)*_xlfn.IFS(K1385=0,$X$42,K1385=1,$X$41)*_xlfn.IFS(L1385=0,$X$47,L1385=1,$X$46)*_xlfn.IFS(M1385=0,$X$52,M1385=1,$X$51)*_xlfn.IFS(N1385=0,$X$57,N1385=1,$X$56)</f>
        <v>1.3229474467763136E-4</v>
      </c>
      <c r="Q1385" cm="1">
        <f t="array" ref="Q1385">$W$2*_xlfn.IFS(C1385="data_analyst",$Z$5,C1385="data_engineer",$Z$6,C1385="data_scientist",$Z$7)*_xlfn.IFS(E1385=0,$Z$12,E1385=1,$Z$11)*_xlfn.IFS(F1385=0,$Z$17,F1385=1,$Z$16)*_xlfn.IFS(G1385=0,$Z$22,G1385=1,$Z$21)*_xlfn.IFS(H1385=0,$Z$27,H1385=1,$Z$26)*_xlfn.IFS(I1385=0,$Z$32,I1385=1,$Z$31)*_xlfn.IFS(J1385=0,$Z$37,J1385=1,$Z$36)*_xlfn.IFS(K1385=0,$Z$42,K1385=1,$Z$41)*_xlfn.IFS(L1385=0,$Z$47,L1385=1,$Z$46)*_xlfn.IFS(M1385=0,$Z$52,M1385=1,$Z$51)*_xlfn.IFS(N1385=0,$Z$57,N1385=1,$Z$56)</f>
        <v>1.0934096374833335E-3</v>
      </c>
      <c r="R1385" t="str" cm="1">
        <f t="array" ref="R1385">_xlfn.IFS(AND(O1385&gt;P1385,O1385&gt;Q1385),"Low",AND(P1385&gt;O1385,P1385&gt;Q1385),"Medium",AND(Q1385&gt;O1385,Q1385&gt;P1385),"High")</f>
        <v>Low</v>
      </c>
      <c r="S1385" t="str">
        <f t="shared" si="44"/>
        <v>T</v>
      </c>
    </row>
    <row r="1386" spans="1:19" x14ac:dyDescent="0.3">
      <c r="A1386" t="s">
        <v>17</v>
      </c>
      <c r="B1386">
        <v>1</v>
      </c>
      <c r="C1386" t="s">
        <v>15</v>
      </c>
      <c r="D1386" t="str">
        <f t="shared" si="43"/>
        <v>Low</v>
      </c>
      <c r="E1386">
        <v>0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 cm="1">
        <f t="array" ref="O1386">$U$2*_xlfn.IFS(C1386="data_analyst",$V$5,C1386="data_engineer",$V$6,C1386="data_scientist",$V$7)*_xlfn.IFS(E1386=0,$V$12,E1386=1,$V$11)*_xlfn.IFS(F1386=0,$V$17,F1386=1,$V$16)*_xlfn.IFS(G1386=0,$V$22,G1386=1,$V$21)*_xlfn.IFS(H1386=0,$V$27,H1386=1,$V$26)*_xlfn.IFS(I1386=0,$V$32,I1386=1,$V$31)*_xlfn.IFS(J1386=0,$V$37,J1386=1,$V$36)*_xlfn.IFS(K1386=0,$V$42,K1386=1,$V$41)*_xlfn.IFS(L1386=0,$V$47,L1386=1,$V$46)*_xlfn.IFS(M1386=0,$V$52,M1386=1,$V$51)*_xlfn.IFS(N1386=0,$V$57,N1386=1,$V$56)</f>
        <v>2.3455829444072339E-2</v>
      </c>
      <c r="P1386" cm="1">
        <f t="array" ref="P1386">$V$2*_xlfn.IFS(C1386="data_analyst",$X$5,C1386="data_engineer",$X$6,C1386="data_scientist",$X$7)*_xlfn.IFS(E1386=0,$X$12,E1386=1,$X$11)*_xlfn.IFS(F1386=0,$X$17,F1386=1,$X$16)*_xlfn.IFS(G1386=0,$X$22,G1386=1,$X$21)*_xlfn.IFS(H1386=0,$X$27,H1386=1,$X$26)*_xlfn.IFS(I1386=0,$X$32,I1386=1,$X$31)*_xlfn.IFS(J1386=0,$X$37,J1386=1,$X$36)*_xlfn.IFS(K1386=0,$X$42,K1386=1,$X$41)*_xlfn.IFS(L1386=0,$X$47,L1386=1,$X$46)*_xlfn.IFS(M1386=0,$X$52,M1386=1,$X$51)*_xlfn.IFS(N1386=0,$X$57,N1386=1,$X$56)</f>
        <v>1.3229474467763136E-4</v>
      </c>
      <c r="Q1386" cm="1">
        <f t="array" ref="Q1386">$W$2*_xlfn.IFS(C1386="data_analyst",$Z$5,C1386="data_engineer",$Z$6,C1386="data_scientist",$Z$7)*_xlfn.IFS(E1386=0,$Z$12,E1386=1,$Z$11)*_xlfn.IFS(F1386=0,$Z$17,F1386=1,$Z$16)*_xlfn.IFS(G1386=0,$Z$22,G1386=1,$Z$21)*_xlfn.IFS(H1386=0,$Z$27,H1386=1,$Z$26)*_xlfn.IFS(I1386=0,$Z$32,I1386=1,$Z$31)*_xlfn.IFS(J1386=0,$Z$37,J1386=1,$Z$36)*_xlfn.IFS(K1386=0,$Z$42,K1386=1,$Z$41)*_xlfn.IFS(L1386=0,$Z$47,L1386=1,$Z$46)*_xlfn.IFS(M1386=0,$Z$52,M1386=1,$Z$51)*_xlfn.IFS(N1386=0,$Z$57,N1386=1,$Z$56)</f>
        <v>1.0934096374833335E-3</v>
      </c>
      <c r="R1386" t="str" cm="1">
        <f t="array" ref="R1386">_xlfn.IFS(AND(O1386&gt;P1386,O1386&gt;Q1386),"Low",AND(P1386&gt;O1386,P1386&gt;Q1386),"Medium",AND(Q1386&gt;O1386,Q1386&gt;P1386),"High")</f>
        <v>Low</v>
      </c>
      <c r="S1386" t="str">
        <f t="shared" si="44"/>
        <v>T</v>
      </c>
    </row>
    <row r="1387" spans="1:19" x14ac:dyDescent="0.3">
      <c r="A1387" t="s">
        <v>17</v>
      </c>
      <c r="B1387">
        <v>2</v>
      </c>
      <c r="C1387" t="s">
        <v>15</v>
      </c>
      <c r="D1387" t="str">
        <f t="shared" si="43"/>
        <v>Low</v>
      </c>
      <c r="E1387">
        <v>1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 cm="1">
        <f t="array" ref="O1387">$U$2*_xlfn.IFS(C1387="data_analyst",$V$5,C1387="data_engineer",$V$6,C1387="data_scientist",$V$7)*_xlfn.IFS(E1387=0,$V$12,E1387=1,$V$11)*_xlfn.IFS(F1387=0,$V$17,F1387=1,$V$16)*_xlfn.IFS(G1387=0,$V$22,G1387=1,$V$21)*_xlfn.IFS(H1387=0,$V$27,H1387=1,$V$26)*_xlfn.IFS(I1387=0,$V$32,I1387=1,$V$31)*_xlfn.IFS(J1387=0,$V$37,J1387=1,$V$36)*_xlfn.IFS(K1387=0,$V$42,K1387=1,$V$41)*_xlfn.IFS(L1387=0,$V$47,L1387=1,$V$46)*_xlfn.IFS(M1387=0,$V$52,M1387=1,$V$51)*_xlfn.IFS(N1387=0,$V$57,N1387=1,$V$56)</f>
        <v>3.0242484146138235E-3</v>
      </c>
      <c r="P1387" cm="1">
        <f t="array" ref="P1387">$V$2*_xlfn.IFS(C1387="data_analyst",$X$5,C1387="data_engineer",$X$6,C1387="data_scientist",$X$7)*_xlfn.IFS(E1387=0,$X$12,E1387=1,$X$11)*_xlfn.IFS(F1387=0,$X$17,F1387=1,$X$16)*_xlfn.IFS(G1387=0,$X$22,G1387=1,$X$21)*_xlfn.IFS(H1387=0,$X$27,H1387=1,$X$26)*_xlfn.IFS(I1387=0,$X$32,I1387=1,$X$31)*_xlfn.IFS(J1387=0,$X$37,J1387=1,$X$36)*_xlfn.IFS(K1387=0,$X$42,K1387=1,$X$41)*_xlfn.IFS(L1387=0,$X$47,L1387=1,$X$46)*_xlfn.IFS(M1387=0,$X$52,M1387=1,$X$51)*_xlfn.IFS(N1387=0,$X$57,N1387=1,$X$56)</f>
        <v>2.601808493627482E-4</v>
      </c>
      <c r="Q1387" cm="1">
        <f t="array" ref="Q1387">$W$2*_xlfn.IFS(C1387="data_analyst",$Z$5,C1387="data_engineer",$Z$6,C1387="data_scientist",$Z$7)*_xlfn.IFS(E1387=0,$Z$12,E1387=1,$Z$11)*_xlfn.IFS(F1387=0,$Z$17,F1387=1,$Z$16)*_xlfn.IFS(G1387=0,$Z$22,G1387=1,$Z$21)*_xlfn.IFS(H1387=0,$Z$27,H1387=1,$Z$26)*_xlfn.IFS(I1387=0,$Z$32,I1387=1,$Z$31)*_xlfn.IFS(J1387=0,$Z$37,J1387=1,$Z$36)*_xlfn.IFS(K1387=0,$Z$42,K1387=1,$Z$41)*_xlfn.IFS(L1387=0,$Z$47,L1387=1,$Z$46)*_xlfn.IFS(M1387=0,$Z$52,M1387=1,$Z$51)*_xlfn.IFS(N1387=0,$Z$57,N1387=1,$Z$56)</f>
        <v>7.3761944142974748E-4</v>
      </c>
      <c r="R1387" t="str" cm="1">
        <f t="array" ref="R1387">_xlfn.IFS(AND(O1387&gt;P1387,O1387&gt;Q1387),"Low",AND(P1387&gt;O1387,P1387&gt;Q1387),"Medium",AND(Q1387&gt;O1387,Q1387&gt;P1387),"High")</f>
        <v>Low</v>
      </c>
      <c r="S1387" t="str">
        <f t="shared" si="44"/>
        <v>T</v>
      </c>
    </row>
    <row r="1388" spans="1:19" x14ac:dyDescent="0.3">
      <c r="A1388" t="s">
        <v>17</v>
      </c>
      <c r="B1388">
        <v>1</v>
      </c>
      <c r="C1388" t="s">
        <v>15</v>
      </c>
      <c r="D1388" t="str">
        <f t="shared" si="43"/>
        <v>Low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1</v>
      </c>
      <c r="O1388" cm="1">
        <f t="array" ref="O1388">$U$2*_xlfn.IFS(C1388="data_analyst",$V$5,C1388="data_engineer",$V$6,C1388="data_scientist",$V$7)*_xlfn.IFS(E1388=0,$V$12,E1388=1,$V$11)*_xlfn.IFS(F1388=0,$V$17,F1388=1,$V$16)*_xlfn.IFS(G1388=0,$V$22,G1388=1,$V$21)*_xlfn.IFS(H1388=0,$V$27,H1388=1,$V$26)*_xlfn.IFS(I1388=0,$V$32,I1388=1,$V$31)*_xlfn.IFS(J1388=0,$V$37,J1388=1,$V$36)*_xlfn.IFS(K1388=0,$V$42,K1388=1,$V$41)*_xlfn.IFS(L1388=0,$V$47,L1388=1,$V$46)*_xlfn.IFS(M1388=0,$V$52,M1388=1,$V$51)*_xlfn.IFS(N1388=0,$V$57,N1388=1,$V$56)</f>
        <v>8.0538920544847136E-3</v>
      </c>
      <c r="P1388" cm="1">
        <f t="array" ref="P1388">$V$2*_xlfn.IFS(C1388="data_analyst",$X$5,C1388="data_engineer",$X$6,C1388="data_scientist",$X$7)*_xlfn.IFS(E1388=0,$X$12,E1388=1,$X$11)*_xlfn.IFS(F1388=0,$X$17,F1388=1,$X$16)*_xlfn.IFS(G1388=0,$X$22,G1388=1,$X$21)*_xlfn.IFS(H1388=0,$X$27,H1388=1,$X$26)*_xlfn.IFS(I1388=0,$X$32,I1388=1,$X$31)*_xlfn.IFS(J1388=0,$X$37,J1388=1,$X$36)*_xlfn.IFS(K1388=0,$X$42,K1388=1,$X$41)*_xlfn.IFS(L1388=0,$X$47,L1388=1,$X$46)*_xlfn.IFS(M1388=0,$X$52,M1388=1,$X$51)*_xlfn.IFS(N1388=0,$X$57,N1388=1,$X$56)</f>
        <v>3.2026103349562342E-5</v>
      </c>
      <c r="Q1388" cm="1">
        <f t="array" ref="Q1388">$W$2*_xlfn.IFS(C1388="data_analyst",$Z$5,C1388="data_engineer",$Z$6,C1388="data_scientist",$Z$7)*_xlfn.IFS(E1388=0,$Z$12,E1388=1,$Z$11)*_xlfn.IFS(F1388=0,$Z$17,F1388=1,$Z$16)*_xlfn.IFS(G1388=0,$Z$22,G1388=1,$Z$21)*_xlfn.IFS(H1388=0,$Z$27,H1388=1,$Z$26)*_xlfn.IFS(I1388=0,$Z$32,I1388=1,$Z$31)*_xlfn.IFS(J1388=0,$Z$37,J1388=1,$Z$36)*_xlfn.IFS(K1388=0,$Z$42,K1388=1,$Z$41)*_xlfn.IFS(L1388=0,$Z$47,L1388=1,$Z$46)*_xlfn.IFS(M1388=0,$Z$52,M1388=1,$Z$51)*_xlfn.IFS(N1388=0,$Z$57,N1388=1,$Z$56)</f>
        <v>3.0681362709042702E-4</v>
      </c>
      <c r="R1388" t="str" cm="1">
        <f t="array" ref="R1388">_xlfn.IFS(AND(O1388&gt;P1388,O1388&gt;Q1388),"Low",AND(P1388&gt;O1388,P1388&gt;Q1388),"Medium",AND(Q1388&gt;O1388,Q1388&gt;P1388),"High")</f>
        <v>Low</v>
      </c>
      <c r="S1388" t="str">
        <f t="shared" si="44"/>
        <v>T</v>
      </c>
    </row>
    <row r="1389" spans="1:19" x14ac:dyDescent="0.3">
      <c r="A1389" t="s">
        <v>17</v>
      </c>
      <c r="B1389">
        <v>3</v>
      </c>
      <c r="C1389" t="s">
        <v>15</v>
      </c>
      <c r="D1389" t="str">
        <f t="shared" si="43"/>
        <v>Low</v>
      </c>
      <c r="E1389">
        <v>0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 cm="1">
        <f t="array" ref="O1389">$U$2*_xlfn.IFS(C1389="data_analyst",$V$5,C1389="data_engineer",$V$6,C1389="data_scientist",$V$7)*_xlfn.IFS(E1389=0,$V$12,E1389=1,$V$11)*_xlfn.IFS(F1389=0,$V$17,F1389=1,$V$16)*_xlfn.IFS(G1389=0,$V$22,G1389=1,$V$21)*_xlfn.IFS(H1389=0,$V$27,H1389=1,$V$26)*_xlfn.IFS(I1389=0,$V$32,I1389=1,$V$31)*_xlfn.IFS(J1389=0,$V$37,J1389=1,$V$36)*_xlfn.IFS(K1389=0,$V$42,K1389=1,$V$41)*_xlfn.IFS(L1389=0,$V$47,L1389=1,$V$46)*_xlfn.IFS(M1389=0,$V$52,M1389=1,$V$51)*_xlfn.IFS(N1389=0,$V$57,N1389=1,$V$56)</f>
        <v>4.6879328316891651E-3</v>
      </c>
      <c r="P1389" cm="1">
        <f t="array" ref="P1389">$V$2*_xlfn.IFS(C1389="data_analyst",$X$5,C1389="data_engineer",$X$6,C1389="data_scientist",$X$7)*_xlfn.IFS(E1389=0,$X$12,E1389=1,$X$11)*_xlfn.IFS(F1389=0,$X$17,F1389=1,$X$16)*_xlfn.IFS(G1389=0,$X$22,G1389=1,$X$21)*_xlfn.IFS(H1389=0,$X$27,H1389=1,$X$26)*_xlfn.IFS(I1389=0,$X$32,I1389=1,$X$31)*_xlfn.IFS(J1389=0,$X$37,J1389=1,$X$36)*_xlfn.IFS(K1389=0,$X$42,K1389=1,$X$41)*_xlfn.IFS(L1389=0,$X$47,L1389=1,$X$46)*_xlfn.IFS(M1389=0,$X$52,M1389=1,$X$51)*_xlfn.IFS(N1389=0,$X$57,N1389=1,$X$56)</f>
        <v>7.7370319830748416E-6</v>
      </c>
      <c r="Q1389" cm="1">
        <f t="array" ref="Q1389">$W$2*_xlfn.IFS(C1389="data_analyst",$Z$5,C1389="data_engineer",$Z$6,C1389="data_scientist",$Z$7)*_xlfn.IFS(E1389=0,$Z$12,E1389=1,$Z$11)*_xlfn.IFS(F1389=0,$Z$17,F1389=1,$Z$16)*_xlfn.IFS(G1389=0,$Z$22,G1389=1,$Z$21)*_xlfn.IFS(H1389=0,$Z$27,H1389=1,$Z$26)*_xlfn.IFS(I1389=0,$Z$32,I1389=1,$Z$31)*_xlfn.IFS(J1389=0,$Z$37,J1389=1,$Z$36)*_xlfn.IFS(K1389=0,$Z$42,K1389=1,$Z$41)*_xlfn.IFS(L1389=0,$Z$47,L1389=1,$Z$46)*_xlfn.IFS(M1389=0,$Z$52,M1389=1,$Z$51)*_xlfn.IFS(N1389=0,$Z$57,N1389=1,$Z$56)</f>
        <v>1.6893086079963217E-4</v>
      </c>
      <c r="R1389" t="str" cm="1">
        <f t="array" ref="R1389">_xlfn.IFS(AND(O1389&gt;P1389,O1389&gt;Q1389),"Low",AND(P1389&gt;O1389,P1389&gt;Q1389),"Medium",AND(Q1389&gt;O1389,Q1389&gt;P1389),"High")</f>
        <v>Low</v>
      </c>
      <c r="S1389" t="str">
        <f t="shared" si="44"/>
        <v>T</v>
      </c>
    </row>
    <row r="1390" spans="1:19" x14ac:dyDescent="0.3">
      <c r="A1390" t="s">
        <v>17</v>
      </c>
      <c r="B1390">
        <v>4</v>
      </c>
      <c r="C1390" t="s">
        <v>15</v>
      </c>
      <c r="D1390" t="str">
        <f t="shared" si="43"/>
        <v>Low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1</v>
      </c>
      <c r="O1390" cm="1">
        <f t="array" ref="O1390">$U$2*_xlfn.IFS(C1390="data_analyst",$V$5,C1390="data_engineer",$V$6,C1390="data_scientist",$V$7)*_xlfn.IFS(E1390=0,$V$12,E1390=1,$V$11)*_xlfn.IFS(F1390=0,$V$17,F1390=1,$V$16)*_xlfn.IFS(G1390=0,$V$22,G1390=1,$V$21)*_xlfn.IFS(H1390=0,$V$27,H1390=1,$V$26)*_xlfn.IFS(I1390=0,$V$32,I1390=1,$V$31)*_xlfn.IFS(J1390=0,$V$37,J1390=1,$V$36)*_xlfn.IFS(K1390=0,$V$42,K1390=1,$V$41)*_xlfn.IFS(L1390=0,$V$47,L1390=1,$V$46)*_xlfn.IFS(M1390=0,$V$52,M1390=1,$V$51)*_xlfn.IFS(N1390=0,$V$57,N1390=1,$V$56)</f>
        <v>8.0538920544847136E-3</v>
      </c>
      <c r="P1390" cm="1">
        <f t="array" ref="P1390">$V$2*_xlfn.IFS(C1390="data_analyst",$X$5,C1390="data_engineer",$X$6,C1390="data_scientist",$X$7)*_xlfn.IFS(E1390=0,$X$12,E1390=1,$X$11)*_xlfn.IFS(F1390=0,$X$17,F1390=1,$X$16)*_xlfn.IFS(G1390=0,$X$22,G1390=1,$X$21)*_xlfn.IFS(H1390=0,$X$27,H1390=1,$X$26)*_xlfn.IFS(I1390=0,$X$32,I1390=1,$X$31)*_xlfn.IFS(J1390=0,$X$37,J1390=1,$X$36)*_xlfn.IFS(K1390=0,$X$42,K1390=1,$X$41)*_xlfn.IFS(L1390=0,$X$47,L1390=1,$X$46)*_xlfn.IFS(M1390=0,$X$52,M1390=1,$X$51)*_xlfn.IFS(N1390=0,$X$57,N1390=1,$X$56)</f>
        <v>3.2026103349562342E-5</v>
      </c>
      <c r="Q1390" cm="1">
        <f t="array" ref="Q1390">$W$2*_xlfn.IFS(C1390="data_analyst",$Z$5,C1390="data_engineer",$Z$6,C1390="data_scientist",$Z$7)*_xlfn.IFS(E1390=0,$Z$12,E1390=1,$Z$11)*_xlfn.IFS(F1390=0,$Z$17,F1390=1,$Z$16)*_xlfn.IFS(G1390=0,$Z$22,G1390=1,$Z$21)*_xlfn.IFS(H1390=0,$Z$27,H1390=1,$Z$26)*_xlfn.IFS(I1390=0,$Z$32,I1390=1,$Z$31)*_xlfn.IFS(J1390=0,$Z$37,J1390=1,$Z$36)*_xlfn.IFS(K1390=0,$Z$42,K1390=1,$Z$41)*_xlfn.IFS(L1390=0,$Z$47,L1390=1,$Z$46)*_xlfn.IFS(M1390=0,$Z$52,M1390=1,$Z$51)*_xlfn.IFS(N1390=0,$Z$57,N1390=1,$Z$56)</f>
        <v>3.0681362709042702E-4</v>
      </c>
      <c r="R1390" t="str" cm="1">
        <f t="array" ref="R1390">_xlfn.IFS(AND(O1390&gt;P1390,O1390&gt;Q1390),"Low",AND(P1390&gt;O1390,P1390&gt;Q1390),"Medium",AND(Q1390&gt;O1390,Q1390&gt;P1390),"High")</f>
        <v>Low</v>
      </c>
      <c r="S1390" t="str">
        <f t="shared" si="44"/>
        <v>T</v>
      </c>
    </row>
    <row r="1391" spans="1:19" x14ac:dyDescent="0.3">
      <c r="A1391" t="s">
        <v>17</v>
      </c>
      <c r="B1391">
        <v>0</v>
      </c>
      <c r="C1391" t="s">
        <v>15</v>
      </c>
      <c r="D1391" t="str">
        <f t="shared" si="43"/>
        <v>Low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 cm="1">
        <f t="array" ref="O1391">$U$2*_xlfn.IFS(C1391="data_analyst",$V$5,C1391="data_engineer",$V$6,C1391="data_scientist",$V$7)*_xlfn.IFS(E1391=0,$V$12,E1391=1,$V$11)*_xlfn.IFS(F1391=0,$V$17,F1391=1,$V$16)*_xlfn.IFS(G1391=0,$V$22,G1391=1,$V$21)*_xlfn.IFS(H1391=0,$V$27,H1391=1,$V$26)*_xlfn.IFS(I1391=0,$V$32,I1391=1,$V$31)*_xlfn.IFS(J1391=0,$V$37,J1391=1,$V$36)*_xlfn.IFS(K1391=0,$V$42,K1391=1,$V$41)*_xlfn.IFS(L1391=0,$V$47,L1391=1,$V$46)*_xlfn.IFS(M1391=0,$V$52,M1391=1,$V$51)*_xlfn.IFS(N1391=0,$V$57,N1391=1,$V$56)</f>
        <v>1.8002646761135725E-2</v>
      </c>
      <c r="P1391" cm="1">
        <f t="array" ref="P1391">$V$2*_xlfn.IFS(C1391="data_analyst",$X$5,C1391="data_engineer",$X$6,C1391="data_scientist",$X$7)*_xlfn.IFS(E1391=0,$X$12,E1391=1,$X$11)*_xlfn.IFS(F1391=0,$X$17,F1391=1,$X$16)*_xlfn.IFS(G1391=0,$X$22,G1391=1,$X$21)*_xlfn.IFS(H1391=0,$X$27,H1391=1,$X$26)*_xlfn.IFS(I1391=0,$X$32,I1391=1,$X$31)*_xlfn.IFS(J1391=0,$X$37,J1391=1,$X$36)*_xlfn.IFS(K1391=0,$X$42,K1391=1,$X$41)*_xlfn.IFS(L1391=0,$X$47,L1391=1,$X$46)*_xlfn.IFS(M1391=0,$X$52,M1391=1,$X$51)*_xlfn.IFS(N1391=0,$X$57,N1391=1,$X$56)</f>
        <v>1.1404719368761322E-4</v>
      </c>
      <c r="Q1391" cm="1">
        <f t="array" ref="Q1391">$W$2*_xlfn.IFS(C1391="data_analyst",$Z$5,C1391="data_engineer",$Z$6,C1391="data_scientist",$Z$7)*_xlfn.IFS(E1391=0,$Z$12,E1391=1,$Z$11)*_xlfn.IFS(F1391=0,$Z$17,F1391=1,$Z$16)*_xlfn.IFS(G1391=0,$Z$22,G1391=1,$Z$21)*_xlfn.IFS(H1391=0,$Z$27,H1391=1,$Z$26)*_xlfn.IFS(I1391=0,$Z$32,I1391=1,$Z$31)*_xlfn.IFS(J1391=0,$Z$37,J1391=1,$Z$36)*_xlfn.IFS(K1391=0,$Z$42,K1391=1,$Z$41)*_xlfn.IFS(L1391=0,$Z$47,L1391=1,$Z$46)*_xlfn.IFS(M1391=0,$Z$52,M1391=1,$Z$51)*_xlfn.IFS(N1391=0,$Z$57,N1391=1,$Z$56)</f>
        <v>1.0309290867700006E-3</v>
      </c>
      <c r="R1391" t="str" cm="1">
        <f t="array" ref="R1391">_xlfn.IFS(AND(O1391&gt;P1391,O1391&gt;Q1391),"Low",AND(P1391&gt;O1391,P1391&gt;Q1391),"Medium",AND(Q1391&gt;O1391,Q1391&gt;P1391),"High")</f>
        <v>Low</v>
      </c>
      <c r="S1391" t="str">
        <f t="shared" si="44"/>
        <v>T</v>
      </c>
    </row>
    <row r="1392" spans="1:19" x14ac:dyDescent="0.3">
      <c r="A1392" t="s">
        <v>17</v>
      </c>
      <c r="B1392">
        <v>1</v>
      </c>
      <c r="C1392" t="s">
        <v>15</v>
      </c>
      <c r="D1392" t="str">
        <f t="shared" si="43"/>
        <v>Low</v>
      </c>
      <c r="E1392">
        <v>0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 cm="1">
        <f t="array" ref="O1392">$U$2*_xlfn.IFS(C1392="data_analyst",$V$5,C1392="data_engineer",$V$6,C1392="data_scientist",$V$7)*_xlfn.IFS(E1392=0,$V$12,E1392=1,$V$11)*_xlfn.IFS(F1392=0,$V$17,F1392=1,$V$16)*_xlfn.IFS(G1392=0,$V$22,G1392=1,$V$21)*_xlfn.IFS(H1392=0,$V$27,H1392=1,$V$26)*_xlfn.IFS(I1392=0,$V$32,I1392=1,$V$31)*_xlfn.IFS(J1392=0,$V$37,J1392=1,$V$36)*_xlfn.IFS(K1392=0,$V$42,K1392=1,$V$41)*_xlfn.IFS(L1392=0,$V$47,L1392=1,$V$46)*_xlfn.IFS(M1392=0,$V$52,M1392=1,$V$51)*_xlfn.IFS(N1392=0,$V$57,N1392=1,$V$56)</f>
        <v>2.3455829444072339E-2</v>
      </c>
      <c r="P1392" cm="1">
        <f t="array" ref="P1392">$V$2*_xlfn.IFS(C1392="data_analyst",$X$5,C1392="data_engineer",$X$6,C1392="data_scientist",$X$7)*_xlfn.IFS(E1392=0,$X$12,E1392=1,$X$11)*_xlfn.IFS(F1392=0,$X$17,F1392=1,$X$16)*_xlfn.IFS(G1392=0,$X$22,G1392=1,$X$21)*_xlfn.IFS(H1392=0,$X$27,H1392=1,$X$26)*_xlfn.IFS(I1392=0,$X$32,I1392=1,$X$31)*_xlfn.IFS(J1392=0,$X$37,J1392=1,$X$36)*_xlfn.IFS(K1392=0,$X$42,K1392=1,$X$41)*_xlfn.IFS(L1392=0,$X$47,L1392=1,$X$46)*_xlfn.IFS(M1392=0,$X$52,M1392=1,$X$51)*_xlfn.IFS(N1392=0,$X$57,N1392=1,$X$56)</f>
        <v>1.3229474467763136E-4</v>
      </c>
      <c r="Q1392" cm="1">
        <f t="array" ref="Q1392">$W$2*_xlfn.IFS(C1392="data_analyst",$Z$5,C1392="data_engineer",$Z$6,C1392="data_scientist",$Z$7)*_xlfn.IFS(E1392=0,$Z$12,E1392=1,$Z$11)*_xlfn.IFS(F1392=0,$Z$17,F1392=1,$Z$16)*_xlfn.IFS(G1392=0,$Z$22,G1392=1,$Z$21)*_xlfn.IFS(H1392=0,$Z$27,H1392=1,$Z$26)*_xlfn.IFS(I1392=0,$Z$32,I1392=1,$Z$31)*_xlfn.IFS(J1392=0,$Z$37,J1392=1,$Z$36)*_xlfn.IFS(K1392=0,$Z$42,K1392=1,$Z$41)*_xlfn.IFS(L1392=0,$Z$47,L1392=1,$Z$46)*_xlfn.IFS(M1392=0,$Z$52,M1392=1,$Z$51)*_xlfn.IFS(N1392=0,$Z$57,N1392=1,$Z$56)</f>
        <v>1.0934096374833335E-3</v>
      </c>
      <c r="R1392" t="str" cm="1">
        <f t="array" ref="R1392">_xlfn.IFS(AND(O1392&gt;P1392,O1392&gt;Q1392),"Low",AND(P1392&gt;O1392,P1392&gt;Q1392),"Medium",AND(Q1392&gt;O1392,Q1392&gt;P1392),"High")</f>
        <v>Low</v>
      </c>
      <c r="S1392" t="str">
        <f t="shared" si="44"/>
        <v>T</v>
      </c>
    </row>
    <row r="1393" spans="1:19" x14ac:dyDescent="0.3">
      <c r="A1393" t="s">
        <v>17</v>
      </c>
      <c r="B1393">
        <v>1</v>
      </c>
      <c r="C1393" t="s">
        <v>15</v>
      </c>
      <c r="D1393" t="str">
        <f t="shared" si="43"/>
        <v>Low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 cm="1">
        <f t="array" ref="O1393">$U$2*_xlfn.IFS(C1393="data_analyst",$V$5,C1393="data_engineer",$V$6,C1393="data_scientist",$V$7)*_xlfn.IFS(E1393=0,$V$12,E1393=1,$V$11)*_xlfn.IFS(F1393=0,$V$17,F1393=1,$V$16)*_xlfn.IFS(G1393=0,$V$22,G1393=1,$V$21)*_xlfn.IFS(H1393=0,$V$27,H1393=1,$V$26)*_xlfn.IFS(I1393=0,$V$32,I1393=1,$V$31)*_xlfn.IFS(J1393=0,$V$37,J1393=1,$V$36)*_xlfn.IFS(K1393=0,$V$42,K1393=1,$V$41)*_xlfn.IFS(L1393=0,$V$47,L1393=1,$V$46)*_xlfn.IFS(M1393=0,$V$52,M1393=1,$V$51)*_xlfn.IFS(N1393=0,$V$57,N1393=1,$V$56)</f>
        <v>2.3455829444072339E-2</v>
      </c>
      <c r="P1393" cm="1">
        <f t="array" ref="P1393">$V$2*_xlfn.IFS(C1393="data_analyst",$X$5,C1393="data_engineer",$X$6,C1393="data_scientist",$X$7)*_xlfn.IFS(E1393=0,$X$12,E1393=1,$X$11)*_xlfn.IFS(F1393=0,$X$17,F1393=1,$X$16)*_xlfn.IFS(G1393=0,$X$22,G1393=1,$X$21)*_xlfn.IFS(H1393=0,$X$27,H1393=1,$X$26)*_xlfn.IFS(I1393=0,$X$32,I1393=1,$X$31)*_xlfn.IFS(J1393=0,$X$37,J1393=1,$X$36)*_xlfn.IFS(K1393=0,$X$42,K1393=1,$X$41)*_xlfn.IFS(L1393=0,$X$47,L1393=1,$X$46)*_xlfn.IFS(M1393=0,$X$52,M1393=1,$X$51)*_xlfn.IFS(N1393=0,$X$57,N1393=1,$X$56)</f>
        <v>1.3229474467763136E-4</v>
      </c>
      <c r="Q1393" cm="1">
        <f t="array" ref="Q1393">$W$2*_xlfn.IFS(C1393="data_analyst",$Z$5,C1393="data_engineer",$Z$6,C1393="data_scientist",$Z$7)*_xlfn.IFS(E1393=0,$Z$12,E1393=1,$Z$11)*_xlfn.IFS(F1393=0,$Z$17,F1393=1,$Z$16)*_xlfn.IFS(G1393=0,$Z$22,G1393=1,$Z$21)*_xlfn.IFS(H1393=0,$Z$27,H1393=1,$Z$26)*_xlfn.IFS(I1393=0,$Z$32,I1393=1,$Z$31)*_xlfn.IFS(J1393=0,$Z$37,J1393=1,$Z$36)*_xlfn.IFS(K1393=0,$Z$42,K1393=1,$Z$41)*_xlfn.IFS(L1393=0,$Z$47,L1393=1,$Z$46)*_xlfn.IFS(M1393=0,$Z$52,M1393=1,$Z$51)*_xlfn.IFS(N1393=0,$Z$57,N1393=1,$Z$56)</f>
        <v>1.0934096374833335E-3</v>
      </c>
      <c r="R1393" t="str" cm="1">
        <f t="array" ref="R1393">_xlfn.IFS(AND(O1393&gt;P1393,O1393&gt;Q1393),"Low",AND(P1393&gt;O1393,P1393&gt;Q1393),"Medium",AND(Q1393&gt;O1393,Q1393&gt;P1393),"High")</f>
        <v>Low</v>
      </c>
      <c r="S1393" t="str">
        <f t="shared" si="44"/>
        <v>T</v>
      </c>
    </row>
    <row r="1394" spans="1:19" x14ac:dyDescent="0.3">
      <c r="A1394" t="s">
        <v>17</v>
      </c>
      <c r="B1394">
        <v>1</v>
      </c>
      <c r="C1394" t="s">
        <v>15</v>
      </c>
      <c r="D1394" t="str">
        <f t="shared" si="43"/>
        <v>Low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 cm="1">
        <f t="array" ref="O1394">$U$2*_xlfn.IFS(C1394="data_analyst",$V$5,C1394="data_engineer",$V$6,C1394="data_scientist",$V$7)*_xlfn.IFS(E1394=0,$V$12,E1394=1,$V$11)*_xlfn.IFS(F1394=0,$V$17,F1394=1,$V$16)*_xlfn.IFS(G1394=0,$V$22,G1394=1,$V$21)*_xlfn.IFS(H1394=0,$V$27,H1394=1,$V$26)*_xlfn.IFS(I1394=0,$V$32,I1394=1,$V$31)*_xlfn.IFS(J1394=0,$V$37,J1394=1,$V$36)*_xlfn.IFS(K1394=0,$V$42,K1394=1,$V$41)*_xlfn.IFS(L1394=0,$V$47,L1394=1,$V$46)*_xlfn.IFS(M1394=0,$V$52,M1394=1,$V$51)*_xlfn.IFS(N1394=0,$V$57,N1394=1,$V$56)</f>
        <v>1.8002646761135725E-2</v>
      </c>
      <c r="P1394" cm="1">
        <f t="array" ref="P1394">$V$2*_xlfn.IFS(C1394="data_analyst",$X$5,C1394="data_engineer",$X$6,C1394="data_scientist",$X$7)*_xlfn.IFS(E1394=0,$X$12,E1394=1,$X$11)*_xlfn.IFS(F1394=0,$X$17,F1394=1,$X$16)*_xlfn.IFS(G1394=0,$X$22,G1394=1,$X$21)*_xlfn.IFS(H1394=0,$X$27,H1394=1,$X$26)*_xlfn.IFS(I1394=0,$X$32,I1394=1,$X$31)*_xlfn.IFS(J1394=0,$X$37,J1394=1,$X$36)*_xlfn.IFS(K1394=0,$X$42,K1394=1,$X$41)*_xlfn.IFS(L1394=0,$X$47,L1394=1,$X$46)*_xlfn.IFS(M1394=0,$X$52,M1394=1,$X$51)*_xlfn.IFS(N1394=0,$X$57,N1394=1,$X$56)</f>
        <v>1.1404719368761322E-4</v>
      </c>
      <c r="Q1394" cm="1">
        <f t="array" ref="Q1394">$W$2*_xlfn.IFS(C1394="data_analyst",$Z$5,C1394="data_engineer",$Z$6,C1394="data_scientist",$Z$7)*_xlfn.IFS(E1394=0,$Z$12,E1394=1,$Z$11)*_xlfn.IFS(F1394=0,$Z$17,F1394=1,$Z$16)*_xlfn.IFS(G1394=0,$Z$22,G1394=1,$Z$21)*_xlfn.IFS(H1394=0,$Z$27,H1394=1,$Z$26)*_xlfn.IFS(I1394=0,$Z$32,I1394=1,$Z$31)*_xlfn.IFS(J1394=0,$Z$37,J1394=1,$Z$36)*_xlfn.IFS(K1394=0,$Z$42,K1394=1,$Z$41)*_xlfn.IFS(L1394=0,$Z$47,L1394=1,$Z$46)*_xlfn.IFS(M1394=0,$Z$52,M1394=1,$Z$51)*_xlfn.IFS(N1394=0,$Z$57,N1394=1,$Z$56)</f>
        <v>1.0309290867700006E-3</v>
      </c>
      <c r="R1394" t="str" cm="1">
        <f t="array" ref="R1394">_xlfn.IFS(AND(O1394&gt;P1394,O1394&gt;Q1394),"Low",AND(P1394&gt;O1394,P1394&gt;Q1394),"Medium",AND(Q1394&gt;O1394,Q1394&gt;P1394),"High")</f>
        <v>Low</v>
      </c>
      <c r="S1394" t="str">
        <f t="shared" si="44"/>
        <v>T</v>
      </c>
    </row>
    <row r="1395" spans="1:19" x14ac:dyDescent="0.3">
      <c r="A1395" t="s">
        <v>17</v>
      </c>
      <c r="B1395">
        <v>2</v>
      </c>
      <c r="C1395" t="s">
        <v>15</v>
      </c>
      <c r="D1395" t="str">
        <f t="shared" si="43"/>
        <v>Low</v>
      </c>
      <c r="E1395">
        <v>0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 cm="1">
        <f t="array" ref="O1395">$U$2*_xlfn.IFS(C1395="data_analyst",$V$5,C1395="data_engineer",$V$6,C1395="data_scientist",$V$7)*_xlfn.IFS(E1395=0,$V$12,E1395=1,$V$11)*_xlfn.IFS(F1395=0,$V$17,F1395=1,$V$16)*_xlfn.IFS(G1395=0,$V$22,G1395=1,$V$21)*_xlfn.IFS(H1395=0,$V$27,H1395=1,$V$26)*_xlfn.IFS(I1395=0,$V$32,I1395=1,$V$31)*_xlfn.IFS(J1395=0,$V$37,J1395=1,$V$36)*_xlfn.IFS(K1395=0,$V$42,K1395=1,$V$41)*_xlfn.IFS(L1395=0,$V$47,L1395=1,$V$46)*_xlfn.IFS(M1395=0,$V$52,M1395=1,$V$51)*_xlfn.IFS(N1395=0,$V$57,N1395=1,$V$56)</f>
        <v>2.3455829444072339E-2</v>
      </c>
      <c r="P1395" cm="1">
        <f t="array" ref="P1395">$V$2*_xlfn.IFS(C1395="data_analyst",$X$5,C1395="data_engineer",$X$6,C1395="data_scientist",$X$7)*_xlfn.IFS(E1395=0,$X$12,E1395=1,$X$11)*_xlfn.IFS(F1395=0,$X$17,F1395=1,$X$16)*_xlfn.IFS(G1395=0,$X$22,G1395=1,$X$21)*_xlfn.IFS(H1395=0,$X$27,H1395=1,$X$26)*_xlfn.IFS(I1395=0,$X$32,I1395=1,$X$31)*_xlfn.IFS(J1395=0,$X$37,J1395=1,$X$36)*_xlfn.IFS(K1395=0,$X$42,K1395=1,$X$41)*_xlfn.IFS(L1395=0,$X$47,L1395=1,$X$46)*_xlfn.IFS(M1395=0,$X$52,M1395=1,$X$51)*_xlfn.IFS(N1395=0,$X$57,N1395=1,$X$56)</f>
        <v>1.3229474467763136E-4</v>
      </c>
      <c r="Q1395" cm="1">
        <f t="array" ref="Q1395">$W$2*_xlfn.IFS(C1395="data_analyst",$Z$5,C1395="data_engineer",$Z$6,C1395="data_scientist",$Z$7)*_xlfn.IFS(E1395=0,$Z$12,E1395=1,$Z$11)*_xlfn.IFS(F1395=0,$Z$17,F1395=1,$Z$16)*_xlfn.IFS(G1395=0,$Z$22,G1395=1,$Z$21)*_xlfn.IFS(H1395=0,$Z$27,H1395=1,$Z$26)*_xlfn.IFS(I1395=0,$Z$32,I1395=1,$Z$31)*_xlfn.IFS(J1395=0,$Z$37,J1395=1,$Z$36)*_xlfn.IFS(K1395=0,$Z$42,K1395=1,$Z$41)*_xlfn.IFS(L1395=0,$Z$47,L1395=1,$Z$46)*_xlfn.IFS(M1395=0,$Z$52,M1395=1,$Z$51)*_xlfn.IFS(N1395=0,$Z$57,N1395=1,$Z$56)</f>
        <v>1.0934096374833335E-3</v>
      </c>
      <c r="R1395" t="str" cm="1">
        <f t="array" ref="R1395">_xlfn.IFS(AND(O1395&gt;P1395,O1395&gt;Q1395),"Low",AND(P1395&gt;O1395,P1395&gt;Q1395),"Medium",AND(Q1395&gt;O1395,Q1395&gt;P1395),"High")</f>
        <v>Low</v>
      </c>
      <c r="S1395" t="str">
        <f t="shared" si="44"/>
        <v>T</v>
      </c>
    </row>
    <row r="1396" spans="1:19" x14ac:dyDescent="0.3">
      <c r="A1396" t="s">
        <v>17</v>
      </c>
      <c r="B1396">
        <v>2</v>
      </c>
      <c r="C1396" t="s">
        <v>15</v>
      </c>
      <c r="D1396" t="str">
        <f t="shared" si="43"/>
        <v>Low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1</v>
      </c>
      <c r="O1396" cm="1">
        <f t="array" ref="O1396">$U$2*_xlfn.IFS(C1396="data_analyst",$V$5,C1396="data_engineer",$V$6,C1396="data_scientist",$V$7)*_xlfn.IFS(E1396=0,$V$12,E1396=1,$V$11)*_xlfn.IFS(F1396=0,$V$17,F1396=1,$V$16)*_xlfn.IFS(G1396=0,$V$22,G1396=1,$V$21)*_xlfn.IFS(H1396=0,$V$27,H1396=1,$V$26)*_xlfn.IFS(I1396=0,$V$32,I1396=1,$V$31)*_xlfn.IFS(J1396=0,$V$37,J1396=1,$V$36)*_xlfn.IFS(K1396=0,$V$42,K1396=1,$V$41)*_xlfn.IFS(L1396=0,$V$47,L1396=1,$V$46)*_xlfn.IFS(M1396=0,$V$52,M1396=1,$V$51)*_xlfn.IFS(N1396=0,$V$57,N1396=1,$V$56)</f>
        <v>6.1814643585689803E-3</v>
      </c>
      <c r="P1396" cm="1">
        <f t="array" ref="P1396">$V$2*_xlfn.IFS(C1396="data_analyst",$X$5,C1396="data_engineer",$X$6,C1396="data_scientist",$X$7)*_xlfn.IFS(E1396=0,$X$12,E1396=1,$X$11)*_xlfn.IFS(F1396=0,$X$17,F1396=1,$X$16)*_xlfn.IFS(G1396=0,$X$22,G1396=1,$X$21)*_xlfn.IFS(H1396=0,$X$27,H1396=1,$X$26)*_xlfn.IFS(I1396=0,$X$32,I1396=1,$X$31)*_xlfn.IFS(J1396=0,$X$37,J1396=1,$X$36)*_xlfn.IFS(K1396=0,$X$42,K1396=1,$X$41)*_xlfn.IFS(L1396=0,$X$47,L1396=1,$X$46)*_xlfn.IFS(M1396=0,$X$52,M1396=1,$X$51)*_xlfn.IFS(N1396=0,$X$57,N1396=1,$X$56)</f>
        <v>2.760870978410546E-5</v>
      </c>
      <c r="Q1396" cm="1">
        <f t="array" ref="Q1396">$W$2*_xlfn.IFS(C1396="data_analyst",$Z$5,C1396="data_engineer",$Z$6,C1396="data_scientist",$Z$7)*_xlfn.IFS(E1396=0,$Z$12,E1396=1,$Z$11)*_xlfn.IFS(F1396=0,$Z$17,F1396=1,$Z$16)*_xlfn.IFS(G1396=0,$Z$22,G1396=1,$Z$21)*_xlfn.IFS(H1396=0,$Z$27,H1396=1,$Z$26)*_xlfn.IFS(I1396=0,$Z$32,I1396=1,$Z$31)*_xlfn.IFS(J1396=0,$Z$37,J1396=1,$Z$36)*_xlfn.IFS(K1396=0,$Z$42,K1396=1,$Z$41)*_xlfn.IFS(L1396=0,$Z$47,L1396=1,$Z$46)*_xlfn.IFS(M1396=0,$Z$52,M1396=1,$Z$51)*_xlfn.IFS(N1396=0,$Z$57,N1396=1,$Z$56)</f>
        <v>2.8928141982811694E-4</v>
      </c>
      <c r="R1396" t="str" cm="1">
        <f t="array" ref="R1396">_xlfn.IFS(AND(O1396&gt;P1396,O1396&gt;Q1396),"Low",AND(P1396&gt;O1396,P1396&gt;Q1396),"Medium",AND(Q1396&gt;O1396,Q1396&gt;P1396),"High")</f>
        <v>Low</v>
      </c>
      <c r="S1396" t="str">
        <f t="shared" si="44"/>
        <v>T</v>
      </c>
    </row>
    <row r="1397" spans="1:19" x14ac:dyDescent="0.3">
      <c r="A1397" t="s">
        <v>17</v>
      </c>
      <c r="B1397">
        <v>3</v>
      </c>
      <c r="C1397" t="s">
        <v>15</v>
      </c>
      <c r="D1397" t="str">
        <f t="shared" si="43"/>
        <v>Low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1</v>
      </c>
      <c r="O1397" cm="1">
        <f t="array" ref="O1397">$U$2*_xlfn.IFS(C1397="data_analyst",$V$5,C1397="data_engineer",$V$6,C1397="data_scientist",$V$7)*_xlfn.IFS(E1397=0,$V$12,E1397=1,$V$11)*_xlfn.IFS(F1397=0,$V$17,F1397=1,$V$16)*_xlfn.IFS(G1397=0,$V$22,G1397=1,$V$21)*_xlfn.IFS(H1397=0,$V$27,H1397=1,$V$26)*_xlfn.IFS(I1397=0,$V$32,I1397=1,$V$31)*_xlfn.IFS(J1397=0,$V$37,J1397=1,$V$36)*_xlfn.IFS(K1397=0,$V$42,K1397=1,$V$41)*_xlfn.IFS(L1397=0,$V$47,L1397=1,$V$46)*_xlfn.IFS(M1397=0,$V$52,M1397=1,$V$51)*_xlfn.IFS(N1397=0,$V$57,N1397=1,$V$56)</f>
        <v>1.5897297246472582E-3</v>
      </c>
      <c r="P1397" cm="1">
        <f t="array" ref="P1397">$V$2*_xlfn.IFS(C1397="data_analyst",$X$5,C1397="data_engineer",$X$6,C1397="data_scientist",$X$7)*_xlfn.IFS(E1397=0,$X$12,E1397=1,$X$11)*_xlfn.IFS(F1397=0,$X$17,F1397=1,$X$16)*_xlfn.IFS(G1397=0,$X$22,G1397=1,$X$21)*_xlfn.IFS(H1397=0,$X$27,H1397=1,$X$26)*_xlfn.IFS(I1397=0,$X$32,I1397=1,$X$31)*_xlfn.IFS(J1397=0,$X$37,J1397=1,$X$36)*_xlfn.IFS(K1397=0,$X$42,K1397=1,$X$41)*_xlfn.IFS(L1397=0,$X$47,L1397=1,$X$46)*_xlfn.IFS(M1397=0,$X$52,M1397=1,$X$51)*_xlfn.IFS(N1397=0,$X$57,N1397=1,$X$56)</f>
        <v>6.4192262544676681E-6</v>
      </c>
      <c r="Q1397" cm="1">
        <f t="array" ref="Q1397">$W$2*_xlfn.IFS(C1397="data_analyst",$Z$5,C1397="data_engineer",$Z$6,C1397="data_scientist",$Z$7)*_xlfn.IFS(E1397=0,$Z$12,E1397=1,$Z$11)*_xlfn.IFS(F1397=0,$Z$17,F1397=1,$Z$16)*_xlfn.IFS(G1397=0,$Z$22,G1397=1,$Z$21)*_xlfn.IFS(H1397=0,$Z$27,H1397=1,$Z$26)*_xlfn.IFS(I1397=0,$Z$32,I1397=1,$Z$31)*_xlfn.IFS(J1397=0,$Z$37,J1397=1,$Z$36)*_xlfn.IFS(K1397=0,$Z$42,K1397=1,$Z$41)*_xlfn.IFS(L1397=0,$Z$47,L1397=1,$Z$46)*_xlfn.IFS(M1397=0,$Z$52,M1397=1,$Z$51)*_xlfn.IFS(N1397=0,$Z$57,N1397=1,$Z$56)</f>
        <v>5.5396904891327101E-5</v>
      </c>
      <c r="R1397" t="str" cm="1">
        <f t="array" ref="R1397">_xlfn.IFS(AND(O1397&gt;P1397,O1397&gt;Q1397),"Low",AND(P1397&gt;O1397,P1397&gt;Q1397),"Medium",AND(Q1397&gt;O1397,Q1397&gt;P1397),"High")</f>
        <v>Low</v>
      </c>
      <c r="S1397" t="str">
        <f t="shared" si="44"/>
        <v>T</v>
      </c>
    </row>
    <row r="1398" spans="1:19" x14ac:dyDescent="0.3">
      <c r="A1398" t="s">
        <v>17</v>
      </c>
      <c r="B1398">
        <v>0</v>
      </c>
      <c r="C1398" t="s">
        <v>15</v>
      </c>
      <c r="D1398" t="str">
        <f t="shared" si="43"/>
        <v>Low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1</v>
      </c>
      <c r="O1398" cm="1">
        <f t="array" ref="O1398">$U$2*_xlfn.IFS(C1398="data_analyst",$V$5,C1398="data_engineer",$V$6,C1398="data_scientist",$V$7)*_xlfn.IFS(E1398=0,$V$12,E1398=1,$V$11)*_xlfn.IFS(F1398=0,$V$17,F1398=1,$V$16)*_xlfn.IFS(G1398=0,$V$22,G1398=1,$V$21)*_xlfn.IFS(H1398=0,$V$27,H1398=1,$V$26)*_xlfn.IFS(I1398=0,$V$32,I1398=1,$V$31)*_xlfn.IFS(J1398=0,$V$37,J1398=1,$V$36)*_xlfn.IFS(K1398=0,$V$42,K1398=1,$V$41)*_xlfn.IFS(L1398=0,$V$47,L1398=1,$V$46)*_xlfn.IFS(M1398=0,$V$52,M1398=1,$V$51)*_xlfn.IFS(N1398=0,$V$57,N1398=1,$V$56)</f>
        <v>8.0538920544847136E-3</v>
      </c>
      <c r="P1398" cm="1">
        <f t="array" ref="P1398">$V$2*_xlfn.IFS(C1398="data_analyst",$X$5,C1398="data_engineer",$X$6,C1398="data_scientist",$X$7)*_xlfn.IFS(E1398=0,$X$12,E1398=1,$X$11)*_xlfn.IFS(F1398=0,$X$17,F1398=1,$X$16)*_xlfn.IFS(G1398=0,$X$22,G1398=1,$X$21)*_xlfn.IFS(H1398=0,$X$27,H1398=1,$X$26)*_xlfn.IFS(I1398=0,$X$32,I1398=1,$X$31)*_xlfn.IFS(J1398=0,$X$37,J1398=1,$X$36)*_xlfn.IFS(K1398=0,$X$42,K1398=1,$X$41)*_xlfn.IFS(L1398=0,$X$47,L1398=1,$X$46)*_xlfn.IFS(M1398=0,$X$52,M1398=1,$X$51)*_xlfn.IFS(N1398=0,$X$57,N1398=1,$X$56)</f>
        <v>3.2026103349562342E-5</v>
      </c>
      <c r="Q1398" cm="1">
        <f t="array" ref="Q1398">$W$2*_xlfn.IFS(C1398="data_analyst",$Z$5,C1398="data_engineer",$Z$6,C1398="data_scientist",$Z$7)*_xlfn.IFS(E1398=0,$Z$12,E1398=1,$Z$11)*_xlfn.IFS(F1398=0,$Z$17,F1398=1,$Z$16)*_xlfn.IFS(G1398=0,$Z$22,G1398=1,$Z$21)*_xlfn.IFS(H1398=0,$Z$27,H1398=1,$Z$26)*_xlfn.IFS(I1398=0,$Z$32,I1398=1,$Z$31)*_xlfn.IFS(J1398=0,$Z$37,J1398=1,$Z$36)*_xlfn.IFS(K1398=0,$Z$42,K1398=1,$Z$41)*_xlfn.IFS(L1398=0,$Z$47,L1398=1,$Z$46)*_xlfn.IFS(M1398=0,$Z$52,M1398=1,$Z$51)*_xlfn.IFS(N1398=0,$Z$57,N1398=1,$Z$56)</f>
        <v>3.0681362709042702E-4</v>
      </c>
      <c r="R1398" t="str" cm="1">
        <f t="array" ref="R1398">_xlfn.IFS(AND(O1398&gt;P1398,O1398&gt;Q1398),"Low",AND(P1398&gt;O1398,P1398&gt;Q1398),"Medium",AND(Q1398&gt;O1398,Q1398&gt;P1398),"High")</f>
        <v>Low</v>
      </c>
      <c r="S1398" t="str">
        <f t="shared" si="44"/>
        <v>T</v>
      </c>
    </row>
    <row r="1399" spans="1:19" x14ac:dyDescent="0.3">
      <c r="A1399" t="s">
        <v>17</v>
      </c>
      <c r="B1399">
        <v>1</v>
      </c>
      <c r="C1399" t="s">
        <v>15</v>
      </c>
      <c r="D1399" t="str">
        <f t="shared" si="43"/>
        <v>Low</v>
      </c>
      <c r="E1399">
        <v>0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 cm="1">
        <f t="array" ref="O1399">$U$2*_xlfn.IFS(C1399="data_analyst",$V$5,C1399="data_engineer",$V$6,C1399="data_scientist",$V$7)*_xlfn.IFS(E1399=0,$V$12,E1399=1,$V$11)*_xlfn.IFS(F1399=0,$V$17,F1399=1,$V$16)*_xlfn.IFS(G1399=0,$V$22,G1399=1,$V$21)*_xlfn.IFS(H1399=0,$V$27,H1399=1,$V$26)*_xlfn.IFS(I1399=0,$V$32,I1399=1,$V$31)*_xlfn.IFS(J1399=0,$V$37,J1399=1,$V$36)*_xlfn.IFS(K1399=0,$V$42,K1399=1,$V$41)*_xlfn.IFS(L1399=0,$V$47,L1399=1,$V$46)*_xlfn.IFS(M1399=0,$V$52,M1399=1,$V$51)*_xlfn.IFS(N1399=0,$V$57,N1399=1,$V$56)</f>
        <v>2.3455829444072339E-2</v>
      </c>
      <c r="P1399" cm="1">
        <f t="array" ref="P1399">$V$2*_xlfn.IFS(C1399="data_analyst",$X$5,C1399="data_engineer",$X$6,C1399="data_scientist",$X$7)*_xlfn.IFS(E1399=0,$X$12,E1399=1,$X$11)*_xlfn.IFS(F1399=0,$X$17,F1399=1,$X$16)*_xlfn.IFS(G1399=0,$X$22,G1399=1,$X$21)*_xlfn.IFS(H1399=0,$X$27,H1399=1,$X$26)*_xlfn.IFS(I1399=0,$X$32,I1399=1,$X$31)*_xlfn.IFS(J1399=0,$X$37,J1399=1,$X$36)*_xlfn.IFS(K1399=0,$X$42,K1399=1,$X$41)*_xlfn.IFS(L1399=0,$X$47,L1399=1,$X$46)*_xlfn.IFS(M1399=0,$X$52,M1399=1,$X$51)*_xlfn.IFS(N1399=0,$X$57,N1399=1,$X$56)</f>
        <v>1.3229474467763136E-4</v>
      </c>
      <c r="Q1399" cm="1">
        <f t="array" ref="Q1399">$W$2*_xlfn.IFS(C1399="data_analyst",$Z$5,C1399="data_engineer",$Z$6,C1399="data_scientist",$Z$7)*_xlfn.IFS(E1399=0,$Z$12,E1399=1,$Z$11)*_xlfn.IFS(F1399=0,$Z$17,F1399=1,$Z$16)*_xlfn.IFS(G1399=0,$Z$22,G1399=1,$Z$21)*_xlfn.IFS(H1399=0,$Z$27,H1399=1,$Z$26)*_xlfn.IFS(I1399=0,$Z$32,I1399=1,$Z$31)*_xlfn.IFS(J1399=0,$Z$37,J1399=1,$Z$36)*_xlfn.IFS(K1399=0,$Z$42,K1399=1,$Z$41)*_xlfn.IFS(L1399=0,$Z$47,L1399=1,$Z$46)*_xlfn.IFS(M1399=0,$Z$52,M1399=1,$Z$51)*_xlfn.IFS(N1399=0,$Z$57,N1399=1,$Z$56)</f>
        <v>1.0934096374833335E-3</v>
      </c>
      <c r="R1399" t="str" cm="1">
        <f t="array" ref="R1399">_xlfn.IFS(AND(O1399&gt;P1399,O1399&gt;Q1399),"Low",AND(P1399&gt;O1399,P1399&gt;Q1399),"Medium",AND(Q1399&gt;O1399,Q1399&gt;P1399),"High")</f>
        <v>Low</v>
      </c>
      <c r="S1399" t="str">
        <f t="shared" si="44"/>
        <v>T</v>
      </c>
    </row>
    <row r="1400" spans="1:19" x14ac:dyDescent="0.3">
      <c r="A1400" t="s">
        <v>17</v>
      </c>
      <c r="B1400">
        <v>6</v>
      </c>
      <c r="C1400" t="s">
        <v>15</v>
      </c>
      <c r="D1400" t="str">
        <f t="shared" si="43"/>
        <v>Low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 cm="1">
        <f t="array" ref="O1400">$U$2*_xlfn.IFS(C1400="data_analyst",$V$5,C1400="data_engineer",$V$6,C1400="data_scientist",$V$7)*_xlfn.IFS(E1400=0,$V$12,E1400=1,$V$11)*_xlfn.IFS(F1400=0,$V$17,F1400=1,$V$16)*_xlfn.IFS(G1400=0,$V$22,G1400=1,$V$21)*_xlfn.IFS(H1400=0,$V$27,H1400=1,$V$26)*_xlfn.IFS(I1400=0,$V$32,I1400=1,$V$31)*_xlfn.IFS(J1400=0,$V$37,J1400=1,$V$36)*_xlfn.IFS(K1400=0,$V$42,K1400=1,$V$41)*_xlfn.IFS(L1400=0,$V$47,L1400=1,$V$46)*_xlfn.IFS(M1400=0,$V$52,M1400=1,$V$51)*_xlfn.IFS(N1400=0,$V$57,N1400=1,$V$56)</f>
        <v>1.8002646761135725E-2</v>
      </c>
      <c r="P1400" cm="1">
        <f t="array" ref="P1400">$V$2*_xlfn.IFS(C1400="data_analyst",$X$5,C1400="data_engineer",$X$6,C1400="data_scientist",$X$7)*_xlfn.IFS(E1400=0,$X$12,E1400=1,$X$11)*_xlfn.IFS(F1400=0,$X$17,F1400=1,$X$16)*_xlfn.IFS(G1400=0,$X$22,G1400=1,$X$21)*_xlfn.IFS(H1400=0,$X$27,H1400=1,$X$26)*_xlfn.IFS(I1400=0,$X$32,I1400=1,$X$31)*_xlfn.IFS(J1400=0,$X$37,J1400=1,$X$36)*_xlfn.IFS(K1400=0,$X$42,K1400=1,$X$41)*_xlfn.IFS(L1400=0,$X$47,L1400=1,$X$46)*_xlfn.IFS(M1400=0,$X$52,M1400=1,$X$51)*_xlfn.IFS(N1400=0,$X$57,N1400=1,$X$56)</f>
        <v>1.1404719368761322E-4</v>
      </c>
      <c r="Q1400" cm="1">
        <f t="array" ref="Q1400">$W$2*_xlfn.IFS(C1400="data_analyst",$Z$5,C1400="data_engineer",$Z$6,C1400="data_scientist",$Z$7)*_xlfn.IFS(E1400=0,$Z$12,E1400=1,$Z$11)*_xlfn.IFS(F1400=0,$Z$17,F1400=1,$Z$16)*_xlfn.IFS(G1400=0,$Z$22,G1400=1,$Z$21)*_xlfn.IFS(H1400=0,$Z$27,H1400=1,$Z$26)*_xlfn.IFS(I1400=0,$Z$32,I1400=1,$Z$31)*_xlfn.IFS(J1400=0,$Z$37,J1400=1,$Z$36)*_xlfn.IFS(K1400=0,$Z$42,K1400=1,$Z$41)*_xlfn.IFS(L1400=0,$Z$47,L1400=1,$Z$46)*_xlfn.IFS(M1400=0,$Z$52,M1400=1,$Z$51)*_xlfn.IFS(N1400=0,$Z$57,N1400=1,$Z$56)</f>
        <v>1.0309290867700006E-3</v>
      </c>
      <c r="R1400" t="str" cm="1">
        <f t="array" ref="R1400">_xlfn.IFS(AND(O1400&gt;P1400,O1400&gt;Q1400),"Low",AND(P1400&gt;O1400,P1400&gt;Q1400),"Medium",AND(Q1400&gt;O1400,Q1400&gt;P1400),"High")</f>
        <v>Low</v>
      </c>
      <c r="S1400" t="str">
        <f t="shared" si="44"/>
        <v>T</v>
      </c>
    </row>
    <row r="1401" spans="1:19" x14ac:dyDescent="0.3">
      <c r="A1401" t="s">
        <v>17</v>
      </c>
      <c r="B1401">
        <v>2</v>
      </c>
      <c r="C1401" t="s">
        <v>15</v>
      </c>
      <c r="D1401" t="str">
        <f t="shared" si="43"/>
        <v>Low</v>
      </c>
      <c r="E1401">
        <v>0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1</v>
      </c>
      <c r="O1401" cm="1">
        <f t="array" ref="O1401">$U$2*_xlfn.IFS(C1401="data_analyst",$V$5,C1401="data_engineer",$V$6,C1401="data_scientist",$V$7)*_xlfn.IFS(E1401=0,$V$12,E1401=1,$V$11)*_xlfn.IFS(F1401=0,$V$17,F1401=1,$V$16)*_xlfn.IFS(G1401=0,$V$22,G1401=1,$V$21)*_xlfn.IFS(H1401=0,$V$27,H1401=1,$V$26)*_xlfn.IFS(I1401=0,$V$32,I1401=1,$V$31)*_xlfn.IFS(J1401=0,$V$37,J1401=1,$V$36)*_xlfn.IFS(K1401=0,$V$42,K1401=1,$V$41)*_xlfn.IFS(L1401=0,$V$47,L1401=1,$V$46)*_xlfn.IFS(M1401=0,$V$52,M1401=1,$V$51)*_xlfn.IFS(N1401=0,$V$57,N1401=1,$V$56)</f>
        <v>1.2722677265495437E-3</v>
      </c>
      <c r="P1401" cm="1">
        <f t="array" ref="P1401">$V$2*_xlfn.IFS(C1401="data_analyst",$X$5,C1401="data_engineer",$X$6,C1401="data_scientist",$X$7)*_xlfn.IFS(E1401=0,$X$12,E1401=1,$X$11)*_xlfn.IFS(F1401=0,$X$17,F1401=1,$X$16)*_xlfn.IFS(G1401=0,$X$22,G1401=1,$X$21)*_xlfn.IFS(H1401=0,$X$27,H1401=1,$X$26)*_xlfn.IFS(I1401=0,$X$32,I1401=1,$X$31)*_xlfn.IFS(J1401=0,$X$37,J1401=1,$X$36)*_xlfn.IFS(K1401=0,$X$42,K1401=1,$X$41)*_xlfn.IFS(L1401=0,$X$47,L1401=1,$X$46)*_xlfn.IFS(M1401=0,$X$52,M1401=1,$X$51)*_xlfn.IFS(N1401=0,$X$57,N1401=1,$X$56)</f>
        <v>1.9997020494412149E-5</v>
      </c>
      <c r="Q1401" cm="1">
        <f t="array" ref="Q1401">$W$2*_xlfn.IFS(C1401="data_analyst",$Z$5,C1401="data_engineer",$Z$6,C1401="data_scientist",$Z$7)*_xlfn.IFS(E1401=0,$Z$12,E1401=1,$Z$11)*_xlfn.IFS(F1401=0,$Z$17,F1401=1,$Z$16)*_xlfn.IFS(G1401=0,$Z$22,G1401=1,$Z$21)*_xlfn.IFS(H1401=0,$Z$27,H1401=1,$Z$26)*_xlfn.IFS(I1401=0,$Z$32,I1401=1,$Z$31)*_xlfn.IFS(J1401=0,$Z$37,J1401=1,$Z$36)*_xlfn.IFS(K1401=0,$Z$42,K1401=1,$Z$41)*_xlfn.IFS(L1401=0,$Z$47,L1401=1,$Z$46)*_xlfn.IFS(M1401=0,$Z$52,M1401=1,$Z$51)*_xlfn.IFS(N1401=0,$Z$57,N1401=1,$Z$56)</f>
        <v>1.0022921676930561E-4</v>
      </c>
      <c r="R1401" t="str" cm="1">
        <f t="array" ref="R1401">_xlfn.IFS(AND(O1401&gt;P1401,O1401&gt;Q1401),"Low",AND(P1401&gt;O1401,P1401&gt;Q1401),"Medium",AND(Q1401&gt;O1401,Q1401&gt;P1401),"High")</f>
        <v>Low</v>
      </c>
      <c r="S1401" t="str">
        <f t="shared" si="44"/>
        <v>T</v>
      </c>
    </row>
    <row r="1402" spans="1:19" x14ac:dyDescent="0.3">
      <c r="A1402" t="s">
        <v>17</v>
      </c>
      <c r="B1402">
        <v>2</v>
      </c>
      <c r="C1402" t="s">
        <v>15</v>
      </c>
      <c r="D1402" t="str">
        <f t="shared" si="43"/>
        <v>Low</v>
      </c>
      <c r="E1402">
        <v>1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 cm="1">
        <f t="array" ref="O1402">$U$2*_xlfn.IFS(C1402="data_analyst",$V$5,C1402="data_engineer",$V$6,C1402="data_scientist",$V$7)*_xlfn.IFS(E1402=0,$V$12,E1402=1,$V$11)*_xlfn.IFS(F1402=0,$V$17,F1402=1,$V$16)*_xlfn.IFS(G1402=0,$V$22,G1402=1,$V$21)*_xlfn.IFS(H1402=0,$V$27,H1402=1,$V$26)*_xlfn.IFS(I1402=0,$V$32,I1402=1,$V$31)*_xlfn.IFS(J1402=0,$V$37,J1402=1,$V$36)*_xlfn.IFS(K1402=0,$V$42,K1402=1,$V$41)*_xlfn.IFS(L1402=0,$V$47,L1402=1,$V$46)*_xlfn.IFS(M1402=0,$V$52,M1402=1,$V$51)*_xlfn.IFS(N1402=0,$V$57,N1402=1,$V$56)</f>
        <v>1.5368265279007008E-3</v>
      </c>
      <c r="P1402" cm="1">
        <f t="array" ref="P1402">$V$2*_xlfn.IFS(C1402="data_analyst",$X$5,C1402="data_engineer",$X$6,C1402="data_scientist",$X$7)*_xlfn.IFS(E1402=0,$X$12,E1402=1,$X$11)*_xlfn.IFS(F1402=0,$X$17,F1402=1,$X$16)*_xlfn.IFS(G1402=0,$X$22,G1402=1,$X$21)*_xlfn.IFS(H1402=0,$X$27,H1402=1,$X$26)*_xlfn.IFS(I1402=0,$X$32,I1402=1,$X$31)*_xlfn.IFS(J1402=0,$X$37,J1402=1,$X$36)*_xlfn.IFS(K1402=0,$X$42,K1402=1,$X$41)*_xlfn.IFS(L1402=0,$X$47,L1402=1,$X$46)*_xlfn.IFS(M1402=0,$X$52,M1402=1,$X$51)*_xlfn.IFS(N1402=0,$X$57,N1402=1,$X$56)</f>
        <v>3.3833934053886924E-4</v>
      </c>
      <c r="Q1402" cm="1">
        <f t="array" ref="Q1402">$W$2*_xlfn.IFS(C1402="data_analyst",$Z$5,C1402="data_engineer",$Z$6,C1402="data_scientist",$Z$7)*_xlfn.IFS(E1402=0,$Z$12,E1402=1,$Z$11)*_xlfn.IFS(F1402=0,$Z$17,F1402=1,$Z$16)*_xlfn.IFS(G1402=0,$Z$22,G1402=1,$Z$21)*_xlfn.IFS(H1402=0,$Z$27,H1402=1,$Z$26)*_xlfn.IFS(I1402=0,$Z$32,I1402=1,$Z$31)*_xlfn.IFS(J1402=0,$Z$37,J1402=1,$Z$36)*_xlfn.IFS(K1402=0,$Z$42,K1402=1,$Z$41)*_xlfn.IFS(L1402=0,$Z$47,L1402=1,$Z$46)*_xlfn.IFS(M1402=0,$Z$52,M1402=1,$Z$51)*_xlfn.IFS(N1402=0,$Z$57,N1402=1,$Z$56)</f>
        <v>9.3584814563293288E-4</v>
      </c>
      <c r="R1402" t="str" cm="1">
        <f t="array" ref="R1402">_xlfn.IFS(AND(O1402&gt;P1402,O1402&gt;Q1402),"Low",AND(P1402&gt;O1402,P1402&gt;Q1402),"Medium",AND(Q1402&gt;O1402,Q1402&gt;P1402),"High")</f>
        <v>Low</v>
      </c>
      <c r="S1402" t="str">
        <f t="shared" si="44"/>
        <v>T</v>
      </c>
    </row>
    <row r="1403" spans="1:19" x14ac:dyDescent="0.3">
      <c r="A1403" t="s">
        <v>17</v>
      </c>
      <c r="B1403">
        <v>2</v>
      </c>
      <c r="C1403" t="s">
        <v>15</v>
      </c>
      <c r="D1403" t="str">
        <f t="shared" si="43"/>
        <v>Low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 cm="1">
        <f t="array" ref="O1403">$U$2*_xlfn.IFS(C1403="data_analyst",$V$5,C1403="data_engineer",$V$6,C1403="data_scientist",$V$7)*_xlfn.IFS(E1403=0,$V$12,E1403=1,$V$11)*_xlfn.IFS(F1403=0,$V$17,F1403=1,$V$16)*_xlfn.IFS(G1403=0,$V$22,G1403=1,$V$21)*_xlfn.IFS(H1403=0,$V$27,H1403=1,$V$26)*_xlfn.IFS(I1403=0,$V$32,I1403=1,$V$31)*_xlfn.IFS(J1403=0,$V$37,J1403=1,$V$36)*_xlfn.IFS(K1403=0,$V$42,K1403=1,$V$41)*_xlfn.IFS(L1403=0,$V$47,L1403=1,$V$46)*_xlfn.IFS(M1403=0,$V$52,M1403=1,$V$51)*_xlfn.IFS(N1403=0,$V$57,N1403=1,$V$56)</f>
        <v>2.3455829444072339E-2</v>
      </c>
      <c r="P1403" cm="1">
        <f t="array" ref="P1403">$V$2*_xlfn.IFS(C1403="data_analyst",$X$5,C1403="data_engineer",$X$6,C1403="data_scientist",$X$7)*_xlfn.IFS(E1403=0,$X$12,E1403=1,$X$11)*_xlfn.IFS(F1403=0,$X$17,F1403=1,$X$16)*_xlfn.IFS(G1403=0,$X$22,G1403=1,$X$21)*_xlfn.IFS(H1403=0,$X$27,H1403=1,$X$26)*_xlfn.IFS(I1403=0,$X$32,I1403=1,$X$31)*_xlfn.IFS(J1403=0,$X$37,J1403=1,$X$36)*_xlfn.IFS(K1403=0,$X$42,K1403=1,$X$41)*_xlfn.IFS(L1403=0,$X$47,L1403=1,$X$46)*_xlfn.IFS(M1403=0,$X$52,M1403=1,$X$51)*_xlfn.IFS(N1403=0,$X$57,N1403=1,$X$56)</f>
        <v>1.3229474467763136E-4</v>
      </c>
      <c r="Q1403" cm="1">
        <f t="array" ref="Q1403">$W$2*_xlfn.IFS(C1403="data_analyst",$Z$5,C1403="data_engineer",$Z$6,C1403="data_scientist",$Z$7)*_xlfn.IFS(E1403=0,$Z$12,E1403=1,$Z$11)*_xlfn.IFS(F1403=0,$Z$17,F1403=1,$Z$16)*_xlfn.IFS(G1403=0,$Z$22,G1403=1,$Z$21)*_xlfn.IFS(H1403=0,$Z$27,H1403=1,$Z$26)*_xlfn.IFS(I1403=0,$Z$32,I1403=1,$Z$31)*_xlfn.IFS(J1403=0,$Z$37,J1403=1,$Z$36)*_xlfn.IFS(K1403=0,$Z$42,K1403=1,$Z$41)*_xlfn.IFS(L1403=0,$Z$47,L1403=1,$Z$46)*_xlfn.IFS(M1403=0,$Z$52,M1403=1,$Z$51)*_xlfn.IFS(N1403=0,$Z$57,N1403=1,$Z$56)</f>
        <v>1.0934096374833335E-3</v>
      </c>
      <c r="R1403" t="str" cm="1">
        <f t="array" ref="R1403">_xlfn.IFS(AND(O1403&gt;P1403,O1403&gt;Q1403),"Low",AND(P1403&gt;O1403,P1403&gt;Q1403),"Medium",AND(Q1403&gt;O1403,Q1403&gt;P1403),"High")</f>
        <v>Low</v>
      </c>
      <c r="S1403" t="str">
        <f t="shared" si="44"/>
        <v>T</v>
      </c>
    </row>
    <row r="1404" spans="1:19" x14ac:dyDescent="0.3">
      <c r="A1404" t="s">
        <v>17</v>
      </c>
      <c r="B1404">
        <v>3</v>
      </c>
      <c r="C1404" t="s">
        <v>15</v>
      </c>
      <c r="D1404" t="str">
        <f t="shared" si="43"/>
        <v>Low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 cm="1">
        <f t="array" ref="O1404">$U$2*_xlfn.IFS(C1404="data_analyst",$V$5,C1404="data_engineer",$V$6,C1404="data_scientist",$V$7)*_xlfn.IFS(E1404=0,$V$12,E1404=1,$V$11)*_xlfn.IFS(F1404=0,$V$17,F1404=1,$V$16)*_xlfn.IFS(G1404=0,$V$22,G1404=1,$V$21)*_xlfn.IFS(H1404=0,$V$27,H1404=1,$V$26)*_xlfn.IFS(I1404=0,$V$32,I1404=1,$V$31)*_xlfn.IFS(J1404=0,$V$37,J1404=1,$V$36)*_xlfn.IFS(K1404=0,$V$42,K1404=1,$V$41)*_xlfn.IFS(L1404=0,$V$47,L1404=1,$V$46)*_xlfn.IFS(M1404=0,$V$52,M1404=1,$V$51)*_xlfn.IFS(N1404=0,$V$57,N1404=1,$V$56)</f>
        <v>1.8002646761135725E-2</v>
      </c>
      <c r="P1404" cm="1">
        <f t="array" ref="P1404">$V$2*_xlfn.IFS(C1404="data_analyst",$X$5,C1404="data_engineer",$X$6,C1404="data_scientist",$X$7)*_xlfn.IFS(E1404=0,$X$12,E1404=1,$X$11)*_xlfn.IFS(F1404=0,$X$17,F1404=1,$X$16)*_xlfn.IFS(G1404=0,$X$22,G1404=1,$X$21)*_xlfn.IFS(H1404=0,$X$27,H1404=1,$X$26)*_xlfn.IFS(I1404=0,$X$32,I1404=1,$X$31)*_xlfn.IFS(J1404=0,$X$37,J1404=1,$X$36)*_xlfn.IFS(K1404=0,$X$42,K1404=1,$X$41)*_xlfn.IFS(L1404=0,$X$47,L1404=1,$X$46)*_xlfn.IFS(M1404=0,$X$52,M1404=1,$X$51)*_xlfn.IFS(N1404=0,$X$57,N1404=1,$X$56)</f>
        <v>1.1404719368761322E-4</v>
      </c>
      <c r="Q1404" cm="1">
        <f t="array" ref="Q1404">$W$2*_xlfn.IFS(C1404="data_analyst",$Z$5,C1404="data_engineer",$Z$6,C1404="data_scientist",$Z$7)*_xlfn.IFS(E1404=0,$Z$12,E1404=1,$Z$11)*_xlfn.IFS(F1404=0,$Z$17,F1404=1,$Z$16)*_xlfn.IFS(G1404=0,$Z$22,G1404=1,$Z$21)*_xlfn.IFS(H1404=0,$Z$27,H1404=1,$Z$26)*_xlfn.IFS(I1404=0,$Z$32,I1404=1,$Z$31)*_xlfn.IFS(J1404=0,$Z$37,J1404=1,$Z$36)*_xlfn.IFS(K1404=0,$Z$42,K1404=1,$Z$41)*_xlfn.IFS(L1404=0,$Z$47,L1404=1,$Z$46)*_xlfn.IFS(M1404=0,$Z$52,M1404=1,$Z$51)*_xlfn.IFS(N1404=0,$Z$57,N1404=1,$Z$56)</f>
        <v>1.0309290867700006E-3</v>
      </c>
      <c r="R1404" t="str" cm="1">
        <f t="array" ref="R1404">_xlfn.IFS(AND(O1404&gt;P1404,O1404&gt;Q1404),"Low",AND(P1404&gt;O1404,P1404&gt;Q1404),"Medium",AND(Q1404&gt;O1404,Q1404&gt;P1404),"High")</f>
        <v>Low</v>
      </c>
      <c r="S1404" t="str">
        <f t="shared" si="44"/>
        <v>T</v>
      </c>
    </row>
    <row r="1405" spans="1:19" x14ac:dyDescent="0.3">
      <c r="A1405" t="s">
        <v>17</v>
      </c>
      <c r="B1405">
        <v>3</v>
      </c>
      <c r="C1405" t="s">
        <v>15</v>
      </c>
      <c r="D1405" t="str">
        <f t="shared" si="43"/>
        <v>Low</v>
      </c>
      <c r="E1405">
        <v>1</v>
      </c>
      <c r="F1405">
        <v>1</v>
      </c>
      <c r="G1405">
        <v>1</v>
      </c>
      <c r="H1405">
        <v>1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1</v>
      </c>
      <c r="O1405" cm="1">
        <f t="array" ref="O1405">$U$2*_xlfn.IFS(C1405="data_analyst",$V$5,C1405="data_engineer",$V$6,C1405="data_scientist",$V$7)*_xlfn.IFS(E1405=0,$V$12,E1405=1,$V$11)*_xlfn.IFS(F1405=0,$V$17,F1405=1,$V$16)*_xlfn.IFS(G1405=0,$V$22,G1405=1,$V$21)*_xlfn.IFS(H1405=0,$V$27,H1405=1,$V$26)*_xlfn.IFS(I1405=0,$V$32,I1405=1,$V$31)*_xlfn.IFS(J1405=0,$V$37,J1405=1,$V$36)*_xlfn.IFS(K1405=0,$V$42,K1405=1,$V$41)*_xlfn.IFS(L1405=0,$V$47,L1405=1,$V$46)*_xlfn.IFS(M1405=0,$V$52,M1405=1,$V$51)*_xlfn.IFS(N1405=0,$V$57,N1405=1,$V$56)</f>
        <v>2.4616083322747339E-4</v>
      </c>
      <c r="P1405" cm="1">
        <f t="array" ref="P1405">$V$2*_xlfn.IFS(C1405="data_analyst",$X$5,C1405="data_engineer",$X$6,C1405="data_scientist",$X$7)*_xlfn.IFS(E1405=0,$X$12,E1405=1,$X$11)*_xlfn.IFS(F1405=0,$X$17,F1405=1,$X$16)*_xlfn.IFS(G1405=0,$X$22,G1405=1,$X$21)*_xlfn.IFS(H1405=0,$X$27,H1405=1,$X$26)*_xlfn.IFS(I1405=0,$X$32,I1405=1,$X$31)*_xlfn.IFS(J1405=0,$X$37,J1405=1,$X$36)*_xlfn.IFS(K1405=0,$X$42,K1405=1,$X$41)*_xlfn.IFS(L1405=0,$X$47,L1405=1,$X$46)*_xlfn.IFS(M1405=0,$X$52,M1405=1,$X$51)*_xlfn.IFS(N1405=0,$X$57,N1405=1,$X$56)</f>
        <v>8.3113984324616216E-5</v>
      </c>
      <c r="Q1405" cm="1">
        <f t="array" ref="Q1405">$W$2*_xlfn.IFS(C1405="data_analyst",$Z$5,C1405="data_engineer",$Z$6,C1405="data_scientist",$Z$7)*_xlfn.IFS(E1405=0,$Z$12,E1405=1,$Z$11)*_xlfn.IFS(F1405=0,$Z$17,F1405=1,$Z$16)*_xlfn.IFS(G1405=0,$Z$22,G1405=1,$Z$21)*_xlfn.IFS(H1405=0,$Z$27,H1405=1,$Z$26)*_xlfn.IFS(I1405=0,$Z$32,I1405=1,$Z$31)*_xlfn.IFS(J1405=0,$Z$37,J1405=1,$Z$36)*_xlfn.IFS(K1405=0,$Z$42,K1405=1,$Z$41)*_xlfn.IFS(L1405=0,$Z$47,L1405=1,$Z$46)*_xlfn.IFS(M1405=0,$Z$52,M1405=1,$Z$51)*_xlfn.IFS(N1405=0,$Z$57,N1405=1,$Z$56)</f>
        <v>1.4997052909069048E-4</v>
      </c>
      <c r="R1405" t="str" cm="1">
        <f t="array" ref="R1405">_xlfn.IFS(AND(O1405&gt;P1405,O1405&gt;Q1405),"Low",AND(P1405&gt;O1405,P1405&gt;Q1405),"Medium",AND(Q1405&gt;O1405,Q1405&gt;P1405),"High")</f>
        <v>Low</v>
      </c>
      <c r="S1405" t="str">
        <f t="shared" si="44"/>
        <v>T</v>
      </c>
    </row>
    <row r="1406" spans="1:19" x14ac:dyDescent="0.3">
      <c r="A1406" t="s">
        <v>17</v>
      </c>
      <c r="B1406">
        <v>4</v>
      </c>
      <c r="C1406" t="s">
        <v>15</v>
      </c>
      <c r="D1406" t="str">
        <f t="shared" si="43"/>
        <v>Low</v>
      </c>
      <c r="E1406">
        <v>0</v>
      </c>
      <c r="F1406">
        <v>1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1</v>
      </c>
      <c r="O1406" cm="1">
        <f t="array" ref="O1406">$U$2*_xlfn.IFS(C1406="data_analyst",$V$5,C1406="data_engineer",$V$6,C1406="data_scientist",$V$7)*_xlfn.IFS(E1406=0,$V$12,E1406=1,$V$11)*_xlfn.IFS(F1406=0,$V$17,F1406=1,$V$16)*_xlfn.IFS(G1406=0,$V$22,G1406=1,$V$21)*_xlfn.IFS(H1406=0,$V$27,H1406=1,$V$26)*_xlfn.IFS(I1406=0,$V$32,I1406=1,$V$31)*_xlfn.IFS(J1406=0,$V$37,J1406=1,$V$36)*_xlfn.IFS(K1406=0,$V$42,K1406=1,$V$41)*_xlfn.IFS(L1406=0,$V$47,L1406=1,$V$46)*_xlfn.IFS(M1406=0,$V$52,M1406=1,$V$51)*_xlfn.IFS(N1406=0,$V$57,N1406=1,$V$56)</f>
        <v>8.0538920544847136E-3</v>
      </c>
      <c r="P1406" cm="1">
        <f t="array" ref="P1406">$V$2*_xlfn.IFS(C1406="data_analyst",$X$5,C1406="data_engineer",$X$6,C1406="data_scientist",$X$7)*_xlfn.IFS(E1406=0,$X$12,E1406=1,$X$11)*_xlfn.IFS(F1406=0,$X$17,F1406=1,$X$16)*_xlfn.IFS(G1406=0,$X$22,G1406=1,$X$21)*_xlfn.IFS(H1406=0,$X$27,H1406=1,$X$26)*_xlfn.IFS(I1406=0,$X$32,I1406=1,$X$31)*_xlfn.IFS(J1406=0,$X$37,J1406=1,$X$36)*_xlfn.IFS(K1406=0,$X$42,K1406=1,$X$41)*_xlfn.IFS(L1406=0,$X$47,L1406=1,$X$46)*_xlfn.IFS(M1406=0,$X$52,M1406=1,$X$51)*_xlfn.IFS(N1406=0,$X$57,N1406=1,$X$56)</f>
        <v>3.2026103349562342E-5</v>
      </c>
      <c r="Q1406" cm="1">
        <f t="array" ref="Q1406">$W$2*_xlfn.IFS(C1406="data_analyst",$Z$5,C1406="data_engineer",$Z$6,C1406="data_scientist",$Z$7)*_xlfn.IFS(E1406=0,$Z$12,E1406=1,$Z$11)*_xlfn.IFS(F1406=0,$Z$17,F1406=1,$Z$16)*_xlfn.IFS(G1406=0,$Z$22,G1406=1,$Z$21)*_xlfn.IFS(H1406=0,$Z$27,H1406=1,$Z$26)*_xlfn.IFS(I1406=0,$Z$32,I1406=1,$Z$31)*_xlfn.IFS(J1406=0,$Z$37,J1406=1,$Z$36)*_xlfn.IFS(K1406=0,$Z$42,K1406=1,$Z$41)*_xlfn.IFS(L1406=0,$Z$47,L1406=1,$Z$46)*_xlfn.IFS(M1406=0,$Z$52,M1406=1,$Z$51)*_xlfn.IFS(N1406=0,$Z$57,N1406=1,$Z$56)</f>
        <v>3.0681362709042702E-4</v>
      </c>
      <c r="R1406" t="str" cm="1">
        <f t="array" ref="R1406">_xlfn.IFS(AND(O1406&gt;P1406,O1406&gt;Q1406),"Low",AND(P1406&gt;O1406,P1406&gt;Q1406),"Medium",AND(Q1406&gt;O1406,Q1406&gt;P1406),"High")</f>
        <v>Low</v>
      </c>
      <c r="S1406" t="str">
        <f t="shared" si="44"/>
        <v>T</v>
      </c>
    </row>
    <row r="1407" spans="1:19" x14ac:dyDescent="0.3">
      <c r="A1407" t="s">
        <v>17</v>
      </c>
      <c r="B1407">
        <v>1</v>
      </c>
      <c r="C1407" t="s">
        <v>15</v>
      </c>
      <c r="D1407" t="str">
        <f t="shared" si="43"/>
        <v>Low</v>
      </c>
      <c r="E1407">
        <v>0</v>
      </c>
      <c r="F1407">
        <v>1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1</v>
      </c>
      <c r="O1407" cm="1">
        <f t="array" ref="O1407">$U$2*_xlfn.IFS(C1407="data_analyst",$V$5,C1407="data_engineer",$V$6,C1407="data_scientist",$V$7)*_xlfn.IFS(E1407=0,$V$12,E1407=1,$V$11)*_xlfn.IFS(F1407=0,$V$17,F1407=1,$V$16)*_xlfn.IFS(G1407=0,$V$22,G1407=1,$V$21)*_xlfn.IFS(H1407=0,$V$27,H1407=1,$V$26)*_xlfn.IFS(I1407=0,$V$32,I1407=1,$V$31)*_xlfn.IFS(J1407=0,$V$37,J1407=1,$V$36)*_xlfn.IFS(K1407=0,$V$42,K1407=1,$V$41)*_xlfn.IFS(L1407=0,$V$47,L1407=1,$V$46)*_xlfn.IFS(M1407=0,$V$52,M1407=1,$V$51)*_xlfn.IFS(N1407=0,$V$57,N1407=1,$V$56)</f>
        <v>8.0538920544847136E-3</v>
      </c>
      <c r="P1407" cm="1">
        <f t="array" ref="P1407">$V$2*_xlfn.IFS(C1407="data_analyst",$X$5,C1407="data_engineer",$X$6,C1407="data_scientist",$X$7)*_xlfn.IFS(E1407=0,$X$12,E1407=1,$X$11)*_xlfn.IFS(F1407=0,$X$17,F1407=1,$X$16)*_xlfn.IFS(G1407=0,$X$22,G1407=1,$X$21)*_xlfn.IFS(H1407=0,$X$27,H1407=1,$X$26)*_xlfn.IFS(I1407=0,$X$32,I1407=1,$X$31)*_xlfn.IFS(J1407=0,$X$37,J1407=1,$X$36)*_xlfn.IFS(K1407=0,$X$42,K1407=1,$X$41)*_xlfn.IFS(L1407=0,$X$47,L1407=1,$X$46)*_xlfn.IFS(M1407=0,$X$52,M1407=1,$X$51)*_xlfn.IFS(N1407=0,$X$57,N1407=1,$X$56)</f>
        <v>3.2026103349562342E-5</v>
      </c>
      <c r="Q1407" cm="1">
        <f t="array" ref="Q1407">$W$2*_xlfn.IFS(C1407="data_analyst",$Z$5,C1407="data_engineer",$Z$6,C1407="data_scientist",$Z$7)*_xlfn.IFS(E1407=0,$Z$12,E1407=1,$Z$11)*_xlfn.IFS(F1407=0,$Z$17,F1407=1,$Z$16)*_xlfn.IFS(G1407=0,$Z$22,G1407=1,$Z$21)*_xlfn.IFS(H1407=0,$Z$27,H1407=1,$Z$26)*_xlfn.IFS(I1407=0,$Z$32,I1407=1,$Z$31)*_xlfn.IFS(J1407=0,$Z$37,J1407=1,$Z$36)*_xlfn.IFS(K1407=0,$Z$42,K1407=1,$Z$41)*_xlfn.IFS(L1407=0,$Z$47,L1407=1,$Z$46)*_xlfn.IFS(M1407=0,$Z$52,M1407=1,$Z$51)*_xlfn.IFS(N1407=0,$Z$57,N1407=1,$Z$56)</f>
        <v>3.0681362709042702E-4</v>
      </c>
      <c r="R1407" t="str" cm="1">
        <f t="array" ref="R1407">_xlfn.IFS(AND(O1407&gt;P1407,O1407&gt;Q1407),"Low",AND(P1407&gt;O1407,P1407&gt;Q1407),"Medium",AND(Q1407&gt;O1407,Q1407&gt;P1407),"High")</f>
        <v>Low</v>
      </c>
      <c r="S1407" t="str">
        <f t="shared" si="44"/>
        <v>T</v>
      </c>
    </row>
    <row r="1408" spans="1:19" x14ac:dyDescent="0.3">
      <c r="A1408" t="s">
        <v>17</v>
      </c>
      <c r="B1408">
        <v>2</v>
      </c>
      <c r="C1408" t="s">
        <v>15</v>
      </c>
      <c r="D1408" t="str">
        <f t="shared" si="43"/>
        <v>Low</v>
      </c>
      <c r="E1408">
        <v>0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 cm="1">
        <f t="array" ref="O1408">$U$2*_xlfn.IFS(C1408="data_analyst",$V$5,C1408="data_engineer",$V$6,C1408="data_scientist",$V$7)*_xlfn.IFS(E1408=0,$V$12,E1408=1,$V$11)*_xlfn.IFS(F1408=0,$V$17,F1408=1,$V$16)*_xlfn.IFS(G1408=0,$V$22,G1408=1,$V$21)*_xlfn.IFS(H1408=0,$V$27,H1408=1,$V$26)*_xlfn.IFS(I1408=0,$V$32,I1408=1,$V$31)*_xlfn.IFS(J1408=0,$V$37,J1408=1,$V$36)*_xlfn.IFS(K1408=0,$V$42,K1408=1,$V$41)*_xlfn.IFS(L1408=0,$V$47,L1408=1,$V$46)*_xlfn.IFS(M1408=0,$V$52,M1408=1,$V$51)*_xlfn.IFS(N1408=0,$V$57,N1408=1,$V$56)</f>
        <v>2.3455829444072339E-2</v>
      </c>
      <c r="P1408" cm="1">
        <f t="array" ref="P1408">$V$2*_xlfn.IFS(C1408="data_analyst",$X$5,C1408="data_engineer",$X$6,C1408="data_scientist",$X$7)*_xlfn.IFS(E1408=0,$X$12,E1408=1,$X$11)*_xlfn.IFS(F1408=0,$X$17,F1408=1,$X$16)*_xlfn.IFS(G1408=0,$X$22,G1408=1,$X$21)*_xlfn.IFS(H1408=0,$X$27,H1408=1,$X$26)*_xlfn.IFS(I1408=0,$X$32,I1408=1,$X$31)*_xlfn.IFS(J1408=0,$X$37,J1408=1,$X$36)*_xlfn.IFS(K1408=0,$X$42,K1408=1,$X$41)*_xlfn.IFS(L1408=0,$X$47,L1408=1,$X$46)*_xlfn.IFS(M1408=0,$X$52,M1408=1,$X$51)*_xlfn.IFS(N1408=0,$X$57,N1408=1,$X$56)</f>
        <v>1.3229474467763136E-4</v>
      </c>
      <c r="Q1408" cm="1">
        <f t="array" ref="Q1408">$W$2*_xlfn.IFS(C1408="data_analyst",$Z$5,C1408="data_engineer",$Z$6,C1408="data_scientist",$Z$7)*_xlfn.IFS(E1408=0,$Z$12,E1408=1,$Z$11)*_xlfn.IFS(F1408=0,$Z$17,F1408=1,$Z$16)*_xlfn.IFS(G1408=0,$Z$22,G1408=1,$Z$21)*_xlfn.IFS(H1408=0,$Z$27,H1408=1,$Z$26)*_xlfn.IFS(I1408=0,$Z$32,I1408=1,$Z$31)*_xlfn.IFS(J1408=0,$Z$37,J1408=1,$Z$36)*_xlfn.IFS(K1408=0,$Z$42,K1408=1,$Z$41)*_xlfn.IFS(L1408=0,$Z$47,L1408=1,$Z$46)*_xlfn.IFS(M1408=0,$Z$52,M1408=1,$Z$51)*_xlfn.IFS(N1408=0,$Z$57,N1408=1,$Z$56)</f>
        <v>1.0934096374833335E-3</v>
      </c>
      <c r="R1408" t="str" cm="1">
        <f t="array" ref="R1408">_xlfn.IFS(AND(O1408&gt;P1408,O1408&gt;Q1408),"Low",AND(P1408&gt;O1408,P1408&gt;Q1408),"Medium",AND(Q1408&gt;O1408,Q1408&gt;P1408),"High")</f>
        <v>Low</v>
      </c>
      <c r="S1408" t="str">
        <f t="shared" si="44"/>
        <v>T</v>
      </c>
    </row>
    <row r="1409" spans="1:19" x14ac:dyDescent="0.3">
      <c r="A1409" t="s">
        <v>17</v>
      </c>
      <c r="B1409">
        <v>1</v>
      </c>
      <c r="C1409" t="s">
        <v>15</v>
      </c>
      <c r="D1409" t="str">
        <f t="shared" si="43"/>
        <v>Low</v>
      </c>
      <c r="E1409">
        <v>1</v>
      </c>
      <c r="F1409">
        <v>0</v>
      </c>
      <c r="G1409">
        <v>1</v>
      </c>
      <c r="H1409">
        <v>1</v>
      </c>
      <c r="I1409">
        <v>0</v>
      </c>
      <c r="J1409">
        <v>1</v>
      </c>
      <c r="K1409">
        <v>1</v>
      </c>
      <c r="L1409">
        <v>0</v>
      </c>
      <c r="M1409">
        <v>0</v>
      </c>
      <c r="N1409">
        <v>1</v>
      </c>
      <c r="O1409" cm="1">
        <f t="array" ref="O1409">$U$2*_xlfn.IFS(C1409="data_analyst",$V$5,C1409="data_engineer",$V$6,C1409="data_scientist",$V$7)*_xlfn.IFS(E1409=0,$V$12,E1409=1,$V$11)*_xlfn.IFS(F1409=0,$V$17,F1409=1,$V$16)*_xlfn.IFS(G1409=0,$V$22,G1409=1,$V$21)*_xlfn.IFS(H1409=0,$V$27,H1409=1,$V$26)*_xlfn.IFS(I1409=0,$V$32,I1409=1,$V$31)*_xlfn.IFS(J1409=0,$V$37,J1409=1,$V$36)*_xlfn.IFS(K1409=0,$V$42,K1409=1,$V$41)*_xlfn.IFS(L1409=0,$V$47,L1409=1,$V$46)*_xlfn.IFS(M1409=0,$V$52,M1409=1,$V$51)*_xlfn.IFS(N1409=0,$V$57,N1409=1,$V$56)</f>
        <v>3.7292543801472827E-5</v>
      </c>
      <c r="P1409" cm="1">
        <f t="array" ref="P1409">$V$2*_xlfn.IFS(C1409="data_analyst",$X$5,C1409="data_engineer",$X$6,C1409="data_scientist",$X$7)*_xlfn.IFS(E1409=0,$X$12,E1409=1,$X$11)*_xlfn.IFS(F1409=0,$X$17,F1409=1,$X$16)*_xlfn.IFS(G1409=0,$X$22,G1409=1,$X$21)*_xlfn.IFS(H1409=0,$X$27,H1409=1,$X$26)*_xlfn.IFS(I1409=0,$X$32,I1409=1,$X$31)*_xlfn.IFS(J1409=0,$X$37,J1409=1,$X$36)*_xlfn.IFS(K1409=0,$X$42,K1409=1,$X$41)*_xlfn.IFS(L1409=0,$X$47,L1409=1,$X$46)*_xlfn.IFS(M1409=0,$X$52,M1409=1,$X$51)*_xlfn.IFS(N1409=0,$X$57,N1409=1,$X$56)</f>
        <v>1.4361331110680014E-5</v>
      </c>
      <c r="Q1409" cm="1">
        <f t="array" ref="Q1409">$W$2*_xlfn.IFS(C1409="data_analyst",$Z$5,C1409="data_engineer",$Z$6,C1409="data_scientist",$Z$7)*_xlfn.IFS(E1409=0,$Z$12,E1409=1,$Z$11)*_xlfn.IFS(F1409=0,$Z$17,F1409=1,$Z$16)*_xlfn.IFS(G1409=0,$Z$22,G1409=1,$Z$21)*_xlfn.IFS(H1409=0,$Z$27,H1409=1,$Z$26)*_xlfn.IFS(I1409=0,$Z$32,I1409=1,$Z$31)*_xlfn.IFS(J1409=0,$Z$37,J1409=1,$Z$36)*_xlfn.IFS(K1409=0,$Z$42,K1409=1,$Z$41)*_xlfn.IFS(L1409=0,$Z$47,L1409=1,$Z$46)*_xlfn.IFS(M1409=0,$Z$52,M1409=1,$Z$51)*_xlfn.IFS(N1409=0,$Z$57,N1409=1,$Z$56)</f>
        <v>2.5530697214248501E-5</v>
      </c>
      <c r="R1409" t="str" cm="1">
        <f t="array" ref="R1409">_xlfn.IFS(AND(O1409&gt;P1409,O1409&gt;Q1409),"Low",AND(P1409&gt;O1409,P1409&gt;Q1409),"Medium",AND(Q1409&gt;O1409,Q1409&gt;P1409),"High")</f>
        <v>Low</v>
      </c>
      <c r="S1409" t="str">
        <f t="shared" si="44"/>
        <v>T</v>
      </c>
    </row>
    <row r="1410" spans="1:19" x14ac:dyDescent="0.3">
      <c r="A1410" t="s">
        <v>17</v>
      </c>
      <c r="B1410">
        <v>0</v>
      </c>
      <c r="C1410" t="s">
        <v>15</v>
      </c>
      <c r="D1410" t="str">
        <f t="shared" ref="D1410:D1473" si="45">IF(AND(C1410="data_analyst",A1410="Medium",B1410&gt;4),"High",A1410)</f>
        <v>Low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 cm="1">
        <f t="array" ref="O1410">$U$2*_xlfn.IFS(C1410="data_analyst",$V$5,C1410="data_engineer",$V$6,C1410="data_scientist",$V$7)*_xlfn.IFS(E1410=0,$V$12,E1410=1,$V$11)*_xlfn.IFS(F1410=0,$V$17,F1410=1,$V$16)*_xlfn.IFS(G1410=0,$V$22,G1410=1,$V$21)*_xlfn.IFS(H1410=0,$V$27,H1410=1,$V$26)*_xlfn.IFS(I1410=0,$V$32,I1410=1,$V$31)*_xlfn.IFS(J1410=0,$V$37,J1410=1,$V$36)*_xlfn.IFS(K1410=0,$V$42,K1410=1,$V$41)*_xlfn.IFS(L1410=0,$V$47,L1410=1,$V$46)*_xlfn.IFS(M1410=0,$V$52,M1410=1,$V$51)*_xlfn.IFS(N1410=0,$V$57,N1410=1,$V$56)</f>
        <v>1.2354408435458334E-3</v>
      </c>
      <c r="P1410" cm="1">
        <f t="array" ref="P1410">$V$2*_xlfn.IFS(C1410="data_analyst",$X$5,C1410="data_engineer",$X$6,C1410="data_scientist",$X$7)*_xlfn.IFS(E1410=0,$X$12,E1410=1,$X$11)*_xlfn.IFS(F1410=0,$X$17,F1410=1,$X$16)*_xlfn.IFS(G1410=0,$X$22,G1410=1,$X$21)*_xlfn.IFS(H1410=0,$X$27,H1410=1,$X$26)*_xlfn.IFS(I1410=0,$X$32,I1410=1,$X$31)*_xlfn.IFS(J1410=0,$X$37,J1410=1,$X$36)*_xlfn.IFS(K1410=0,$X$42,K1410=1,$X$41)*_xlfn.IFS(L1410=0,$X$47,L1410=1,$X$46)*_xlfn.IFS(M1410=0,$X$52,M1410=1,$X$51)*_xlfn.IFS(N1410=0,$X$57,N1410=1,$X$56)</f>
        <v>1.614648194314651E-6</v>
      </c>
      <c r="Q1410" cm="1">
        <f t="array" ref="Q1410">$W$2*_xlfn.IFS(C1410="data_analyst",$Z$5,C1410="data_engineer",$Z$6,C1410="data_scientist",$Z$7)*_xlfn.IFS(E1410=0,$Z$12,E1410=1,$Z$11)*_xlfn.IFS(F1410=0,$Z$17,F1410=1,$Z$16)*_xlfn.IFS(G1410=0,$Z$22,G1410=1,$Z$21)*_xlfn.IFS(H1410=0,$Z$27,H1410=1,$Z$26)*_xlfn.IFS(I1410=0,$Z$32,I1410=1,$Z$31)*_xlfn.IFS(J1410=0,$Z$37,J1410=1,$Z$36)*_xlfn.IFS(K1410=0,$Z$42,K1410=1,$Z$41)*_xlfn.IFS(L1410=0,$Z$47,L1410=1,$Z$46)*_xlfn.IFS(M1410=0,$Z$52,M1410=1,$Z$51)*_xlfn.IFS(N1410=0,$Z$57,N1410=1,$Z$56)</f>
        <v>4.4693733793478163E-5</v>
      </c>
      <c r="R1410" t="str" cm="1">
        <f t="array" ref="R1410">_xlfn.IFS(AND(O1410&gt;P1410,O1410&gt;Q1410),"Low",AND(P1410&gt;O1410,P1410&gt;Q1410),"Medium",AND(Q1410&gt;O1410,Q1410&gt;P1410),"High")</f>
        <v>Low</v>
      </c>
      <c r="S1410" t="str">
        <f t="shared" si="44"/>
        <v>T</v>
      </c>
    </row>
    <row r="1411" spans="1:19" x14ac:dyDescent="0.3">
      <c r="A1411" t="s">
        <v>17</v>
      </c>
      <c r="B1411">
        <v>1</v>
      </c>
      <c r="C1411" t="s">
        <v>15</v>
      </c>
      <c r="D1411" t="str">
        <f t="shared" si="45"/>
        <v>Low</v>
      </c>
      <c r="E1411">
        <v>0</v>
      </c>
      <c r="F1411">
        <v>1</v>
      </c>
      <c r="G1411">
        <v>0</v>
      </c>
      <c r="H1411">
        <v>1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1</v>
      </c>
      <c r="O1411" cm="1">
        <f t="array" ref="O1411">$U$2*_xlfn.IFS(C1411="data_analyst",$V$5,C1411="data_engineer",$V$6,C1411="data_scientist",$V$7)*_xlfn.IFS(E1411=0,$V$12,E1411=1,$V$11)*_xlfn.IFS(F1411=0,$V$17,F1411=1,$V$16)*_xlfn.IFS(G1411=0,$V$22,G1411=1,$V$21)*_xlfn.IFS(H1411=0,$V$27,H1411=1,$V$26)*_xlfn.IFS(I1411=0,$V$32,I1411=1,$V$31)*_xlfn.IFS(J1411=0,$V$37,J1411=1,$V$36)*_xlfn.IFS(K1411=0,$V$42,K1411=1,$V$41)*_xlfn.IFS(L1411=0,$V$47,L1411=1,$V$46)*_xlfn.IFS(M1411=0,$V$52,M1411=1,$V$51)*_xlfn.IFS(N1411=0,$V$57,N1411=1,$V$56)</f>
        <v>1.6576504109144187E-3</v>
      </c>
      <c r="P1411" cm="1">
        <f t="array" ref="P1411">$V$2*_xlfn.IFS(C1411="data_analyst",$X$5,C1411="data_engineer",$X$6,C1411="data_scientist",$X$7)*_xlfn.IFS(E1411=0,$X$12,E1411=1,$X$11)*_xlfn.IFS(F1411=0,$X$17,F1411=1,$X$16)*_xlfn.IFS(G1411=0,$X$22,G1411=1,$X$21)*_xlfn.IFS(H1411=0,$X$27,H1411=1,$X$26)*_xlfn.IFS(I1411=0,$X$32,I1411=1,$X$31)*_xlfn.IFS(J1411=0,$X$37,J1411=1,$X$36)*_xlfn.IFS(K1411=0,$X$42,K1411=1,$X$41)*_xlfn.IFS(L1411=0,$X$47,L1411=1,$X$46)*_xlfn.IFS(M1411=0,$X$52,M1411=1,$X$51)*_xlfn.IFS(N1411=0,$X$57,N1411=1,$X$56)</f>
        <v>2.3196543773518095E-5</v>
      </c>
      <c r="Q1411" cm="1">
        <f t="array" ref="Q1411">$W$2*_xlfn.IFS(C1411="data_analyst",$Z$5,C1411="data_engineer",$Z$6,C1411="data_scientist",$Z$7)*_xlfn.IFS(E1411=0,$Z$12,E1411=1,$Z$11)*_xlfn.IFS(F1411=0,$Z$17,F1411=1,$Z$16)*_xlfn.IFS(G1411=0,$Z$22,G1411=1,$Z$21)*_xlfn.IFS(H1411=0,$Z$27,H1411=1,$Z$26)*_xlfn.IFS(I1411=0,$Z$32,I1411=1,$Z$31)*_xlfn.IFS(J1411=0,$Z$37,J1411=1,$Z$36)*_xlfn.IFS(K1411=0,$Z$42,K1411=1,$Z$41)*_xlfn.IFS(L1411=0,$Z$47,L1411=1,$Z$46)*_xlfn.IFS(M1411=0,$Z$52,M1411=1,$Z$51)*_xlfn.IFS(N1411=0,$Z$57,N1411=1,$Z$56)</f>
        <v>1.0630371475532412E-4</v>
      </c>
      <c r="R1411" t="str" cm="1">
        <f t="array" ref="R1411">_xlfn.IFS(AND(O1411&gt;P1411,O1411&gt;Q1411),"Low",AND(P1411&gt;O1411,P1411&gt;Q1411),"Medium",AND(Q1411&gt;O1411,Q1411&gt;P1411),"High")</f>
        <v>Low</v>
      </c>
      <c r="S1411" t="str">
        <f t="shared" ref="S1411:S1474" si="46">IF(D1411=R1411,"T","F")</f>
        <v>T</v>
      </c>
    </row>
    <row r="1412" spans="1:19" x14ac:dyDescent="0.3">
      <c r="A1412" t="s">
        <v>17</v>
      </c>
      <c r="B1412">
        <v>1</v>
      </c>
      <c r="C1412" t="s">
        <v>15</v>
      </c>
      <c r="D1412" t="str">
        <f t="shared" si="45"/>
        <v>Low</v>
      </c>
      <c r="E1412">
        <v>0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O1412" cm="1">
        <f t="array" ref="O1412">$U$2*_xlfn.IFS(C1412="data_analyst",$V$5,C1412="data_engineer",$V$6,C1412="data_scientist",$V$7)*_xlfn.IFS(E1412=0,$V$12,E1412=1,$V$11)*_xlfn.IFS(F1412=0,$V$17,F1412=1,$V$16)*_xlfn.IFS(G1412=0,$V$22,G1412=1,$V$21)*_xlfn.IFS(H1412=0,$V$27,H1412=1,$V$26)*_xlfn.IFS(I1412=0,$V$32,I1412=1,$V$31)*_xlfn.IFS(J1412=0,$V$37,J1412=1,$V$36)*_xlfn.IFS(K1412=0,$V$42,K1412=1,$V$41)*_xlfn.IFS(L1412=0,$V$47,L1412=1,$V$46)*_xlfn.IFS(M1412=0,$V$52,M1412=1,$V$51)*_xlfn.IFS(N1412=0,$V$57,N1412=1,$V$56)</f>
        <v>2.3455829444072339E-2</v>
      </c>
      <c r="P1412" cm="1">
        <f t="array" ref="P1412">$V$2*_xlfn.IFS(C1412="data_analyst",$X$5,C1412="data_engineer",$X$6,C1412="data_scientist",$X$7)*_xlfn.IFS(E1412=0,$X$12,E1412=1,$X$11)*_xlfn.IFS(F1412=0,$X$17,F1412=1,$X$16)*_xlfn.IFS(G1412=0,$X$22,G1412=1,$X$21)*_xlfn.IFS(H1412=0,$X$27,H1412=1,$X$26)*_xlfn.IFS(I1412=0,$X$32,I1412=1,$X$31)*_xlfn.IFS(J1412=0,$X$37,J1412=1,$X$36)*_xlfn.IFS(K1412=0,$X$42,K1412=1,$X$41)*_xlfn.IFS(L1412=0,$X$47,L1412=1,$X$46)*_xlfn.IFS(M1412=0,$X$52,M1412=1,$X$51)*_xlfn.IFS(N1412=0,$X$57,N1412=1,$X$56)</f>
        <v>1.3229474467763136E-4</v>
      </c>
      <c r="Q1412" cm="1">
        <f t="array" ref="Q1412">$W$2*_xlfn.IFS(C1412="data_analyst",$Z$5,C1412="data_engineer",$Z$6,C1412="data_scientist",$Z$7)*_xlfn.IFS(E1412=0,$Z$12,E1412=1,$Z$11)*_xlfn.IFS(F1412=0,$Z$17,F1412=1,$Z$16)*_xlfn.IFS(G1412=0,$Z$22,G1412=1,$Z$21)*_xlfn.IFS(H1412=0,$Z$27,H1412=1,$Z$26)*_xlfn.IFS(I1412=0,$Z$32,I1412=1,$Z$31)*_xlfn.IFS(J1412=0,$Z$37,J1412=1,$Z$36)*_xlfn.IFS(K1412=0,$Z$42,K1412=1,$Z$41)*_xlfn.IFS(L1412=0,$Z$47,L1412=1,$Z$46)*_xlfn.IFS(M1412=0,$Z$52,M1412=1,$Z$51)*_xlfn.IFS(N1412=0,$Z$57,N1412=1,$Z$56)</f>
        <v>1.0934096374833335E-3</v>
      </c>
      <c r="R1412" t="str" cm="1">
        <f t="array" ref="R1412">_xlfn.IFS(AND(O1412&gt;P1412,O1412&gt;Q1412),"Low",AND(P1412&gt;O1412,P1412&gt;Q1412),"Medium",AND(Q1412&gt;O1412,Q1412&gt;P1412),"High")</f>
        <v>Low</v>
      </c>
      <c r="S1412" t="str">
        <f t="shared" si="46"/>
        <v>T</v>
      </c>
    </row>
    <row r="1413" spans="1:19" x14ac:dyDescent="0.3">
      <c r="A1413" t="s">
        <v>17</v>
      </c>
      <c r="B1413">
        <v>2</v>
      </c>
      <c r="C1413" t="s">
        <v>15</v>
      </c>
      <c r="D1413" t="str">
        <f t="shared" si="45"/>
        <v>Low</v>
      </c>
      <c r="E1413">
        <v>1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1</v>
      </c>
      <c r="O1413" cm="1">
        <f t="array" ref="O1413">$U$2*_xlfn.IFS(C1413="data_analyst",$V$5,C1413="data_engineer",$V$6,C1413="data_scientist",$V$7)*_xlfn.IFS(E1413=0,$V$12,E1413=1,$V$11)*_xlfn.IFS(F1413=0,$V$17,F1413=1,$V$16)*_xlfn.IFS(G1413=0,$V$22,G1413=1,$V$21)*_xlfn.IFS(H1413=0,$V$27,H1413=1,$V$26)*_xlfn.IFS(I1413=0,$V$32,I1413=1,$V$31)*_xlfn.IFS(J1413=0,$V$37,J1413=1,$V$36)*_xlfn.IFS(K1413=0,$V$42,K1413=1,$V$41)*_xlfn.IFS(L1413=0,$V$47,L1413=1,$V$46)*_xlfn.IFS(M1413=0,$V$52,M1413=1,$V$51)*_xlfn.IFS(N1413=0,$V$57,N1413=1,$V$56)</f>
        <v>9.3254781300155078E-4</v>
      </c>
      <c r="P1413" cm="1">
        <f t="array" ref="P1413">$V$2*_xlfn.IFS(C1413="data_analyst",$X$5,C1413="data_engineer",$X$6,C1413="data_scientist",$X$7)*_xlfn.IFS(E1413=0,$X$12,E1413=1,$X$11)*_xlfn.IFS(F1413=0,$X$17,F1413=1,$X$16)*_xlfn.IFS(G1413=0,$X$22,G1413=1,$X$21)*_xlfn.IFS(H1413=0,$X$27,H1413=1,$X$26)*_xlfn.IFS(I1413=0,$X$32,I1413=1,$X$31)*_xlfn.IFS(J1413=0,$X$37,J1413=1,$X$36)*_xlfn.IFS(K1413=0,$X$42,K1413=1,$X$41)*_xlfn.IFS(L1413=0,$X$47,L1413=1,$X$46)*_xlfn.IFS(M1413=0,$X$52,M1413=1,$X$51)*_xlfn.IFS(N1413=0,$X$57,N1413=1,$X$56)</f>
        <v>1.9283311236001452E-4</v>
      </c>
      <c r="Q1413" cm="1">
        <f t="array" ref="Q1413">$W$2*_xlfn.IFS(C1413="data_analyst",$Z$5,C1413="data_engineer",$Z$6,C1413="data_scientist",$Z$7)*_xlfn.IFS(E1413=0,$Z$12,E1413=1,$Z$11)*_xlfn.IFS(F1413=0,$Z$17,F1413=1,$Z$16)*_xlfn.IFS(G1413=0,$Z$22,G1413=1,$Z$21)*_xlfn.IFS(H1413=0,$Z$27,H1413=1,$Z$26)*_xlfn.IFS(I1413=0,$Z$32,I1413=1,$Z$31)*_xlfn.IFS(J1413=0,$Z$37,J1413=1,$Z$36)*_xlfn.IFS(K1413=0,$Z$42,K1413=1,$Z$41)*_xlfn.IFS(L1413=0,$Z$47,L1413=1,$Z$46)*_xlfn.IFS(M1413=0,$Z$52,M1413=1,$Z$51)*_xlfn.IFS(N1413=0,$Z$57,N1413=1,$Z$56)</f>
        <v>4.5806681800294086E-4</v>
      </c>
      <c r="R1413" t="str" cm="1">
        <f t="array" ref="R1413">_xlfn.IFS(AND(O1413&gt;P1413,O1413&gt;Q1413),"Low",AND(P1413&gt;O1413,P1413&gt;Q1413),"Medium",AND(Q1413&gt;O1413,Q1413&gt;P1413),"High")</f>
        <v>Low</v>
      </c>
      <c r="S1413" t="str">
        <f t="shared" si="46"/>
        <v>T</v>
      </c>
    </row>
    <row r="1414" spans="1:19" x14ac:dyDescent="0.3">
      <c r="A1414" t="s">
        <v>17</v>
      </c>
      <c r="B1414">
        <v>4</v>
      </c>
      <c r="C1414" t="s">
        <v>15</v>
      </c>
      <c r="D1414" t="str">
        <f t="shared" si="45"/>
        <v>Low</v>
      </c>
      <c r="E1414">
        <v>0</v>
      </c>
      <c r="F1414">
        <v>1</v>
      </c>
      <c r="G1414">
        <v>0</v>
      </c>
      <c r="H1414">
        <v>1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1</v>
      </c>
      <c r="O1414" cm="1">
        <f t="array" ref="O1414">$U$2*_xlfn.IFS(C1414="data_analyst",$V$5,C1414="data_engineer",$V$6,C1414="data_scientist",$V$7)*_xlfn.IFS(E1414=0,$V$12,E1414=1,$V$11)*_xlfn.IFS(F1414=0,$V$17,F1414=1,$V$16)*_xlfn.IFS(G1414=0,$V$22,G1414=1,$V$21)*_xlfn.IFS(H1414=0,$V$27,H1414=1,$V$26)*_xlfn.IFS(I1414=0,$V$32,I1414=1,$V$31)*_xlfn.IFS(J1414=0,$V$37,J1414=1,$V$36)*_xlfn.IFS(K1414=0,$V$42,K1414=1,$V$41)*_xlfn.IFS(L1414=0,$V$47,L1414=1,$V$46)*_xlfn.IFS(M1414=0,$V$52,M1414=1,$V$51)*_xlfn.IFS(N1414=0,$V$57,N1414=1,$V$56)</f>
        <v>2.8835697761376636E-3</v>
      </c>
      <c r="P1414" cm="1">
        <f t="array" ref="P1414">$V$2*_xlfn.IFS(C1414="data_analyst",$X$5,C1414="data_engineer",$X$6,C1414="data_scientist",$X$7)*_xlfn.IFS(E1414=0,$X$12,E1414=1,$X$11)*_xlfn.IFS(F1414=0,$X$17,F1414=1,$X$16)*_xlfn.IFS(G1414=0,$X$22,G1414=1,$X$21)*_xlfn.IFS(H1414=0,$X$27,H1414=1,$X$26)*_xlfn.IFS(I1414=0,$X$32,I1414=1,$X$31)*_xlfn.IFS(J1414=0,$X$37,J1414=1,$X$36)*_xlfn.IFS(K1414=0,$X$42,K1414=1,$X$41)*_xlfn.IFS(L1414=0,$X$47,L1414=1,$X$46)*_xlfn.IFS(M1414=0,$X$52,M1414=1,$X$51)*_xlfn.IFS(N1414=0,$X$57,N1414=1,$X$56)</f>
        <v>2.8016005036014412E-5</v>
      </c>
      <c r="Q1414" cm="1">
        <f t="array" ref="Q1414">$W$2*_xlfn.IFS(C1414="data_analyst",$Z$5,C1414="data_engineer",$Z$6,C1414="data_scientist",$Z$7)*_xlfn.IFS(E1414=0,$Z$12,E1414=1,$Z$11)*_xlfn.IFS(F1414=0,$Z$17,F1414=1,$Z$16)*_xlfn.IFS(G1414=0,$Z$22,G1414=1,$Z$21)*_xlfn.IFS(H1414=0,$Z$27,H1414=1,$Z$26)*_xlfn.IFS(I1414=0,$Z$32,I1414=1,$Z$31)*_xlfn.IFS(J1414=0,$Z$37,J1414=1,$Z$36)*_xlfn.IFS(K1414=0,$Z$42,K1414=1,$Z$41)*_xlfn.IFS(L1414=0,$Z$47,L1414=1,$Z$46)*_xlfn.IFS(M1414=0,$Z$52,M1414=1,$Z$51)*_xlfn.IFS(N1414=0,$Z$57,N1414=1,$Z$56)</f>
        <v>1.6520733766407604E-4</v>
      </c>
      <c r="R1414" t="str" cm="1">
        <f t="array" ref="R1414">_xlfn.IFS(AND(O1414&gt;P1414,O1414&gt;Q1414),"Low",AND(P1414&gt;O1414,P1414&gt;Q1414),"Medium",AND(Q1414&gt;O1414,Q1414&gt;P1414),"High")</f>
        <v>Low</v>
      </c>
      <c r="S1414" t="str">
        <f t="shared" si="46"/>
        <v>T</v>
      </c>
    </row>
    <row r="1415" spans="1:19" x14ac:dyDescent="0.3">
      <c r="A1415" t="s">
        <v>17</v>
      </c>
      <c r="B1415">
        <v>2</v>
      </c>
      <c r="C1415" t="s">
        <v>15</v>
      </c>
      <c r="D1415" t="str">
        <f t="shared" si="45"/>
        <v>Low</v>
      </c>
      <c r="E1415">
        <v>0</v>
      </c>
      <c r="F1415">
        <v>1</v>
      </c>
      <c r="G1415">
        <v>0</v>
      </c>
      <c r="H1415">
        <v>1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1</v>
      </c>
      <c r="O1415" cm="1">
        <f t="array" ref="O1415">$U$2*_xlfn.IFS(C1415="data_analyst",$V$5,C1415="data_engineer",$V$6,C1415="data_scientist",$V$7)*_xlfn.IFS(E1415=0,$V$12,E1415=1,$V$11)*_xlfn.IFS(F1415=0,$V$17,F1415=1,$V$16)*_xlfn.IFS(G1415=0,$V$22,G1415=1,$V$21)*_xlfn.IFS(H1415=0,$V$27,H1415=1,$V$26)*_xlfn.IFS(I1415=0,$V$32,I1415=1,$V$31)*_xlfn.IFS(J1415=0,$V$37,J1415=1,$V$36)*_xlfn.IFS(K1415=0,$V$42,K1415=1,$V$41)*_xlfn.IFS(L1415=0,$V$47,L1415=1,$V$46)*_xlfn.IFS(M1415=0,$V$52,M1415=1,$V$51)*_xlfn.IFS(N1415=0,$V$57,N1415=1,$V$56)</f>
        <v>1.6576504109144187E-3</v>
      </c>
      <c r="P1415" cm="1">
        <f t="array" ref="P1415">$V$2*_xlfn.IFS(C1415="data_analyst",$X$5,C1415="data_engineer",$X$6,C1415="data_scientist",$X$7)*_xlfn.IFS(E1415=0,$X$12,E1415=1,$X$11)*_xlfn.IFS(F1415=0,$X$17,F1415=1,$X$16)*_xlfn.IFS(G1415=0,$X$22,G1415=1,$X$21)*_xlfn.IFS(H1415=0,$X$27,H1415=1,$X$26)*_xlfn.IFS(I1415=0,$X$32,I1415=1,$X$31)*_xlfn.IFS(J1415=0,$X$37,J1415=1,$X$36)*_xlfn.IFS(K1415=0,$X$42,K1415=1,$X$41)*_xlfn.IFS(L1415=0,$X$47,L1415=1,$X$46)*_xlfn.IFS(M1415=0,$X$52,M1415=1,$X$51)*_xlfn.IFS(N1415=0,$X$57,N1415=1,$X$56)</f>
        <v>2.3196543773518095E-5</v>
      </c>
      <c r="Q1415" cm="1">
        <f t="array" ref="Q1415">$W$2*_xlfn.IFS(C1415="data_analyst",$Z$5,C1415="data_engineer",$Z$6,C1415="data_scientist",$Z$7)*_xlfn.IFS(E1415=0,$Z$12,E1415=1,$Z$11)*_xlfn.IFS(F1415=0,$Z$17,F1415=1,$Z$16)*_xlfn.IFS(G1415=0,$Z$22,G1415=1,$Z$21)*_xlfn.IFS(H1415=0,$Z$27,H1415=1,$Z$26)*_xlfn.IFS(I1415=0,$Z$32,I1415=1,$Z$31)*_xlfn.IFS(J1415=0,$Z$37,J1415=1,$Z$36)*_xlfn.IFS(K1415=0,$Z$42,K1415=1,$Z$41)*_xlfn.IFS(L1415=0,$Z$47,L1415=1,$Z$46)*_xlfn.IFS(M1415=0,$Z$52,M1415=1,$Z$51)*_xlfn.IFS(N1415=0,$Z$57,N1415=1,$Z$56)</f>
        <v>1.0630371475532412E-4</v>
      </c>
      <c r="R1415" t="str" cm="1">
        <f t="array" ref="R1415">_xlfn.IFS(AND(O1415&gt;P1415,O1415&gt;Q1415),"Low",AND(P1415&gt;O1415,P1415&gt;Q1415),"Medium",AND(Q1415&gt;O1415,Q1415&gt;P1415),"High")</f>
        <v>Low</v>
      </c>
      <c r="S1415" t="str">
        <f t="shared" si="46"/>
        <v>T</v>
      </c>
    </row>
    <row r="1416" spans="1:19" x14ac:dyDescent="0.3">
      <c r="A1416" t="s">
        <v>17</v>
      </c>
      <c r="B1416">
        <v>1</v>
      </c>
      <c r="C1416" t="s">
        <v>15</v>
      </c>
      <c r="D1416" t="str">
        <f t="shared" si="45"/>
        <v>Low</v>
      </c>
      <c r="E1416">
        <v>1</v>
      </c>
      <c r="F1416">
        <v>1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 cm="1">
        <f t="array" ref="O1416">$U$2*_xlfn.IFS(C1416="data_analyst",$V$5,C1416="data_engineer",$V$6,C1416="data_scientist",$V$7)*_xlfn.IFS(E1416=0,$V$12,E1416=1,$V$11)*_xlfn.IFS(F1416=0,$V$17,F1416=1,$V$16)*_xlfn.IFS(G1416=0,$V$22,G1416=1,$V$21)*_xlfn.IFS(H1416=0,$V$27,H1416=1,$V$26)*_xlfn.IFS(I1416=0,$V$32,I1416=1,$V$31)*_xlfn.IFS(J1416=0,$V$37,J1416=1,$V$36)*_xlfn.IFS(K1416=0,$V$42,K1416=1,$V$41)*_xlfn.IFS(L1416=0,$V$47,L1416=1,$V$46)*_xlfn.IFS(M1416=0,$V$52,M1416=1,$V$51)*_xlfn.IFS(N1416=0,$V$57,N1416=1,$V$56)</f>
        <v>3.9403236618976408E-3</v>
      </c>
      <c r="P1416" cm="1">
        <f t="array" ref="P1416">$V$2*_xlfn.IFS(C1416="data_analyst",$X$5,C1416="data_engineer",$X$6,C1416="data_scientist",$X$7)*_xlfn.IFS(E1416=0,$X$12,E1416=1,$X$11)*_xlfn.IFS(F1416=0,$X$17,F1416=1,$X$16)*_xlfn.IFS(G1416=0,$X$22,G1416=1,$X$21)*_xlfn.IFS(H1416=0,$X$27,H1416=1,$X$26)*_xlfn.IFS(I1416=0,$X$32,I1416=1,$X$31)*_xlfn.IFS(J1416=0,$X$37,J1416=1,$X$36)*_xlfn.IFS(K1416=0,$X$42,K1416=1,$X$41)*_xlfn.IFS(L1416=0,$X$47,L1416=1,$X$46)*_xlfn.IFS(M1416=0,$X$52,M1416=1,$X$51)*_xlfn.IFS(N1416=0,$X$57,N1416=1,$X$56)</f>
        <v>3.0180978526078798E-4</v>
      </c>
      <c r="Q1416" cm="1">
        <f t="array" ref="Q1416">$W$2*_xlfn.IFS(C1416="data_analyst",$Z$5,C1416="data_engineer",$Z$6,C1416="data_scientist",$Z$7)*_xlfn.IFS(E1416=0,$Z$12,E1416=1,$Z$11)*_xlfn.IFS(F1416=0,$Z$17,F1416=1,$Z$16)*_xlfn.IFS(G1416=0,$Z$22,G1416=1,$Z$21)*_xlfn.IFS(H1416=0,$Z$27,H1416=1,$Z$26)*_xlfn.IFS(I1416=0,$Z$32,I1416=1,$Z$31)*_xlfn.IFS(J1416=0,$Z$37,J1416=1,$Z$36)*_xlfn.IFS(K1416=0,$Z$42,K1416=1,$Z$41)*_xlfn.IFS(L1416=0,$Z$47,L1416=1,$Z$46)*_xlfn.IFS(M1416=0,$Z$52,M1416=1,$Z$51)*_xlfn.IFS(N1416=0,$Z$57,N1416=1,$Z$56)</f>
        <v>7.8232365000124708E-4</v>
      </c>
      <c r="R1416" t="str" cm="1">
        <f t="array" ref="R1416">_xlfn.IFS(AND(O1416&gt;P1416,O1416&gt;Q1416),"Low",AND(P1416&gt;O1416,P1416&gt;Q1416),"Medium",AND(Q1416&gt;O1416,Q1416&gt;P1416),"High")</f>
        <v>Low</v>
      </c>
      <c r="S1416" t="str">
        <f t="shared" si="46"/>
        <v>T</v>
      </c>
    </row>
    <row r="1417" spans="1:19" x14ac:dyDescent="0.3">
      <c r="A1417" t="s">
        <v>17</v>
      </c>
      <c r="B1417">
        <v>4</v>
      </c>
      <c r="C1417" t="s">
        <v>15</v>
      </c>
      <c r="D1417" t="str">
        <f t="shared" si="45"/>
        <v>Low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 cm="1">
        <f t="array" ref="O1417">$U$2*_xlfn.IFS(C1417="data_analyst",$V$5,C1417="data_engineer",$V$6,C1417="data_scientist",$V$7)*_xlfn.IFS(E1417=0,$V$12,E1417=1,$V$11)*_xlfn.IFS(F1417=0,$V$17,F1417=1,$V$16)*_xlfn.IFS(G1417=0,$V$22,G1417=1,$V$21)*_xlfn.IFS(H1417=0,$V$27,H1417=1,$V$26)*_xlfn.IFS(I1417=0,$V$32,I1417=1,$V$31)*_xlfn.IFS(J1417=0,$V$37,J1417=1,$V$36)*_xlfn.IFS(K1417=0,$V$42,K1417=1,$V$41)*_xlfn.IFS(L1417=0,$V$47,L1417=1,$V$46)*_xlfn.IFS(M1417=0,$V$52,M1417=1,$V$51)*_xlfn.IFS(N1417=0,$V$57,N1417=1,$V$56)</f>
        <v>1.8002646761135725E-2</v>
      </c>
      <c r="P1417" cm="1">
        <f t="array" ref="P1417">$V$2*_xlfn.IFS(C1417="data_analyst",$X$5,C1417="data_engineer",$X$6,C1417="data_scientist",$X$7)*_xlfn.IFS(E1417=0,$X$12,E1417=1,$X$11)*_xlfn.IFS(F1417=0,$X$17,F1417=1,$X$16)*_xlfn.IFS(G1417=0,$X$22,G1417=1,$X$21)*_xlfn.IFS(H1417=0,$X$27,H1417=1,$X$26)*_xlfn.IFS(I1417=0,$X$32,I1417=1,$X$31)*_xlfn.IFS(J1417=0,$X$37,J1417=1,$X$36)*_xlfn.IFS(K1417=0,$X$42,K1417=1,$X$41)*_xlfn.IFS(L1417=0,$X$47,L1417=1,$X$46)*_xlfn.IFS(M1417=0,$X$52,M1417=1,$X$51)*_xlfn.IFS(N1417=0,$X$57,N1417=1,$X$56)</f>
        <v>1.1404719368761322E-4</v>
      </c>
      <c r="Q1417" cm="1">
        <f t="array" ref="Q1417">$W$2*_xlfn.IFS(C1417="data_analyst",$Z$5,C1417="data_engineer",$Z$6,C1417="data_scientist",$Z$7)*_xlfn.IFS(E1417=0,$Z$12,E1417=1,$Z$11)*_xlfn.IFS(F1417=0,$Z$17,F1417=1,$Z$16)*_xlfn.IFS(G1417=0,$Z$22,G1417=1,$Z$21)*_xlfn.IFS(H1417=0,$Z$27,H1417=1,$Z$26)*_xlfn.IFS(I1417=0,$Z$32,I1417=1,$Z$31)*_xlfn.IFS(J1417=0,$Z$37,J1417=1,$Z$36)*_xlfn.IFS(K1417=0,$Z$42,K1417=1,$Z$41)*_xlfn.IFS(L1417=0,$Z$47,L1417=1,$Z$46)*_xlfn.IFS(M1417=0,$Z$52,M1417=1,$Z$51)*_xlfn.IFS(N1417=0,$Z$57,N1417=1,$Z$56)</f>
        <v>1.0309290867700006E-3</v>
      </c>
      <c r="R1417" t="str" cm="1">
        <f t="array" ref="R1417">_xlfn.IFS(AND(O1417&gt;P1417,O1417&gt;Q1417),"Low",AND(P1417&gt;O1417,P1417&gt;Q1417),"Medium",AND(Q1417&gt;O1417,Q1417&gt;P1417),"High")</f>
        <v>Low</v>
      </c>
      <c r="S1417" t="str">
        <f t="shared" si="46"/>
        <v>T</v>
      </c>
    </row>
    <row r="1418" spans="1:19" x14ac:dyDescent="0.3">
      <c r="A1418" t="s">
        <v>17</v>
      </c>
      <c r="B1418">
        <v>2</v>
      </c>
      <c r="C1418" t="s">
        <v>15</v>
      </c>
      <c r="D1418" t="str">
        <f t="shared" si="45"/>
        <v>Low</v>
      </c>
      <c r="E1418">
        <v>0</v>
      </c>
      <c r="F1418">
        <v>1</v>
      </c>
      <c r="G1418">
        <v>0</v>
      </c>
      <c r="H1418">
        <v>1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1</v>
      </c>
      <c r="O1418" cm="1">
        <f t="array" ref="O1418">$U$2*_xlfn.IFS(C1418="data_analyst",$V$5,C1418="data_engineer",$V$6,C1418="data_scientist",$V$7)*_xlfn.IFS(E1418=0,$V$12,E1418=1,$V$11)*_xlfn.IFS(F1418=0,$V$17,F1418=1,$V$16)*_xlfn.IFS(G1418=0,$V$22,G1418=1,$V$21)*_xlfn.IFS(H1418=0,$V$27,H1418=1,$V$26)*_xlfn.IFS(I1418=0,$V$32,I1418=1,$V$31)*_xlfn.IFS(J1418=0,$V$37,J1418=1,$V$36)*_xlfn.IFS(K1418=0,$V$42,K1418=1,$V$41)*_xlfn.IFS(L1418=0,$V$47,L1418=1,$V$46)*_xlfn.IFS(M1418=0,$V$52,M1418=1,$V$51)*_xlfn.IFS(N1418=0,$V$57,N1418=1,$V$56)</f>
        <v>2.8835697761376636E-3</v>
      </c>
      <c r="P1418" cm="1">
        <f t="array" ref="P1418">$V$2*_xlfn.IFS(C1418="data_analyst",$X$5,C1418="data_engineer",$X$6,C1418="data_scientist",$X$7)*_xlfn.IFS(E1418=0,$X$12,E1418=1,$X$11)*_xlfn.IFS(F1418=0,$X$17,F1418=1,$X$16)*_xlfn.IFS(G1418=0,$X$22,G1418=1,$X$21)*_xlfn.IFS(H1418=0,$X$27,H1418=1,$X$26)*_xlfn.IFS(I1418=0,$X$32,I1418=1,$X$31)*_xlfn.IFS(J1418=0,$X$37,J1418=1,$X$36)*_xlfn.IFS(K1418=0,$X$42,K1418=1,$X$41)*_xlfn.IFS(L1418=0,$X$47,L1418=1,$X$46)*_xlfn.IFS(M1418=0,$X$52,M1418=1,$X$51)*_xlfn.IFS(N1418=0,$X$57,N1418=1,$X$56)</f>
        <v>2.8016005036014412E-5</v>
      </c>
      <c r="Q1418" cm="1">
        <f t="array" ref="Q1418">$W$2*_xlfn.IFS(C1418="data_analyst",$Z$5,C1418="data_engineer",$Z$6,C1418="data_scientist",$Z$7)*_xlfn.IFS(E1418=0,$Z$12,E1418=1,$Z$11)*_xlfn.IFS(F1418=0,$Z$17,F1418=1,$Z$16)*_xlfn.IFS(G1418=0,$Z$22,G1418=1,$Z$21)*_xlfn.IFS(H1418=0,$Z$27,H1418=1,$Z$26)*_xlfn.IFS(I1418=0,$Z$32,I1418=1,$Z$31)*_xlfn.IFS(J1418=0,$Z$37,J1418=1,$Z$36)*_xlfn.IFS(K1418=0,$Z$42,K1418=1,$Z$41)*_xlfn.IFS(L1418=0,$Z$47,L1418=1,$Z$46)*_xlfn.IFS(M1418=0,$Z$52,M1418=1,$Z$51)*_xlfn.IFS(N1418=0,$Z$57,N1418=1,$Z$56)</f>
        <v>1.6520733766407604E-4</v>
      </c>
      <c r="R1418" t="str" cm="1">
        <f t="array" ref="R1418">_xlfn.IFS(AND(O1418&gt;P1418,O1418&gt;Q1418),"Low",AND(P1418&gt;O1418,P1418&gt;Q1418),"Medium",AND(Q1418&gt;O1418,Q1418&gt;P1418),"High")</f>
        <v>Low</v>
      </c>
      <c r="S1418" t="str">
        <f t="shared" si="46"/>
        <v>T</v>
      </c>
    </row>
    <row r="1419" spans="1:19" x14ac:dyDescent="0.3">
      <c r="A1419" t="s">
        <v>17</v>
      </c>
      <c r="B1419">
        <v>5</v>
      </c>
      <c r="C1419" t="s">
        <v>15</v>
      </c>
      <c r="D1419" t="str">
        <f t="shared" si="45"/>
        <v>Low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O1419" cm="1">
        <f t="array" ref="O1419">$U$2*_xlfn.IFS(C1419="data_analyst",$V$5,C1419="data_engineer",$V$6,C1419="data_scientist",$V$7)*_xlfn.IFS(E1419=0,$V$12,E1419=1,$V$11)*_xlfn.IFS(F1419=0,$V$17,F1419=1,$V$16)*_xlfn.IFS(G1419=0,$V$22,G1419=1,$V$21)*_xlfn.IFS(H1419=0,$V$27,H1419=1,$V$26)*_xlfn.IFS(I1419=0,$V$32,I1419=1,$V$31)*_xlfn.IFS(J1419=0,$V$37,J1419=1,$V$36)*_xlfn.IFS(K1419=0,$V$42,K1419=1,$V$41)*_xlfn.IFS(L1419=0,$V$47,L1419=1,$V$46)*_xlfn.IFS(M1419=0,$V$52,M1419=1,$V$51)*_xlfn.IFS(N1419=0,$V$57,N1419=1,$V$56)</f>
        <v>1.8002646761135725E-2</v>
      </c>
      <c r="P1419" cm="1">
        <f t="array" ref="P1419">$V$2*_xlfn.IFS(C1419="data_analyst",$X$5,C1419="data_engineer",$X$6,C1419="data_scientist",$X$7)*_xlfn.IFS(E1419=0,$X$12,E1419=1,$X$11)*_xlfn.IFS(F1419=0,$X$17,F1419=1,$X$16)*_xlfn.IFS(G1419=0,$X$22,G1419=1,$X$21)*_xlfn.IFS(H1419=0,$X$27,H1419=1,$X$26)*_xlfn.IFS(I1419=0,$X$32,I1419=1,$X$31)*_xlfn.IFS(J1419=0,$X$37,J1419=1,$X$36)*_xlfn.IFS(K1419=0,$X$42,K1419=1,$X$41)*_xlfn.IFS(L1419=0,$X$47,L1419=1,$X$46)*_xlfn.IFS(M1419=0,$X$52,M1419=1,$X$51)*_xlfn.IFS(N1419=0,$X$57,N1419=1,$X$56)</f>
        <v>1.1404719368761322E-4</v>
      </c>
      <c r="Q1419" cm="1">
        <f t="array" ref="Q1419">$W$2*_xlfn.IFS(C1419="data_analyst",$Z$5,C1419="data_engineer",$Z$6,C1419="data_scientist",$Z$7)*_xlfn.IFS(E1419=0,$Z$12,E1419=1,$Z$11)*_xlfn.IFS(F1419=0,$Z$17,F1419=1,$Z$16)*_xlfn.IFS(G1419=0,$Z$22,G1419=1,$Z$21)*_xlfn.IFS(H1419=0,$Z$27,H1419=1,$Z$26)*_xlfn.IFS(I1419=0,$Z$32,I1419=1,$Z$31)*_xlfn.IFS(J1419=0,$Z$37,J1419=1,$Z$36)*_xlfn.IFS(K1419=0,$Z$42,K1419=1,$Z$41)*_xlfn.IFS(L1419=0,$Z$47,L1419=1,$Z$46)*_xlfn.IFS(M1419=0,$Z$52,M1419=1,$Z$51)*_xlfn.IFS(N1419=0,$Z$57,N1419=1,$Z$56)</f>
        <v>1.0309290867700006E-3</v>
      </c>
      <c r="R1419" t="str" cm="1">
        <f t="array" ref="R1419">_xlfn.IFS(AND(O1419&gt;P1419,O1419&gt;Q1419),"Low",AND(P1419&gt;O1419,P1419&gt;Q1419),"Medium",AND(Q1419&gt;O1419,Q1419&gt;P1419),"High")</f>
        <v>Low</v>
      </c>
      <c r="S1419" t="str">
        <f t="shared" si="46"/>
        <v>T</v>
      </c>
    </row>
    <row r="1420" spans="1:19" x14ac:dyDescent="0.3">
      <c r="A1420" t="s">
        <v>17</v>
      </c>
      <c r="B1420">
        <v>5</v>
      </c>
      <c r="C1420" t="s">
        <v>15</v>
      </c>
      <c r="D1420" t="str">
        <f t="shared" si="45"/>
        <v>Low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 cm="1">
        <f t="array" ref="O1420">$U$2*_xlfn.IFS(C1420="data_analyst",$V$5,C1420="data_engineer",$V$6,C1420="data_scientist",$V$7)*_xlfn.IFS(E1420=0,$V$12,E1420=1,$V$11)*_xlfn.IFS(F1420=0,$V$17,F1420=1,$V$16)*_xlfn.IFS(G1420=0,$V$22,G1420=1,$V$21)*_xlfn.IFS(H1420=0,$V$27,H1420=1,$V$26)*_xlfn.IFS(I1420=0,$V$32,I1420=1,$V$31)*_xlfn.IFS(J1420=0,$V$37,J1420=1,$V$36)*_xlfn.IFS(K1420=0,$V$42,K1420=1,$V$41)*_xlfn.IFS(L1420=0,$V$47,L1420=1,$V$46)*_xlfn.IFS(M1420=0,$V$52,M1420=1,$V$51)*_xlfn.IFS(N1420=0,$V$57,N1420=1,$V$56)</f>
        <v>1.8002646761135725E-2</v>
      </c>
      <c r="P1420" cm="1">
        <f t="array" ref="P1420">$V$2*_xlfn.IFS(C1420="data_analyst",$X$5,C1420="data_engineer",$X$6,C1420="data_scientist",$X$7)*_xlfn.IFS(E1420=0,$X$12,E1420=1,$X$11)*_xlfn.IFS(F1420=0,$X$17,F1420=1,$X$16)*_xlfn.IFS(G1420=0,$X$22,G1420=1,$X$21)*_xlfn.IFS(H1420=0,$X$27,H1420=1,$X$26)*_xlfn.IFS(I1420=0,$X$32,I1420=1,$X$31)*_xlfn.IFS(J1420=0,$X$37,J1420=1,$X$36)*_xlfn.IFS(K1420=0,$X$42,K1420=1,$X$41)*_xlfn.IFS(L1420=0,$X$47,L1420=1,$X$46)*_xlfn.IFS(M1420=0,$X$52,M1420=1,$X$51)*_xlfn.IFS(N1420=0,$X$57,N1420=1,$X$56)</f>
        <v>1.1404719368761322E-4</v>
      </c>
      <c r="Q1420" cm="1">
        <f t="array" ref="Q1420">$W$2*_xlfn.IFS(C1420="data_analyst",$Z$5,C1420="data_engineer",$Z$6,C1420="data_scientist",$Z$7)*_xlfn.IFS(E1420=0,$Z$12,E1420=1,$Z$11)*_xlfn.IFS(F1420=0,$Z$17,F1420=1,$Z$16)*_xlfn.IFS(G1420=0,$Z$22,G1420=1,$Z$21)*_xlfn.IFS(H1420=0,$Z$27,H1420=1,$Z$26)*_xlfn.IFS(I1420=0,$Z$32,I1420=1,$Z$31)*_xlfn.IFS(J1420=0,$Z$37,J1420=1,$Z$36)*_xlfn.IFS(K1420=0,$Z$42,K1420=1,$Z$41)*_xlfn.IFS(L1420=0,$Z$47,L1420=1,$Z$46)*_xlfn.IFS(M1420=0,$Z$52,M1420=1,$Z$51)*_xlfn.IFS(N1420=0,$Z$57,N1420=1,$Z$56)</f>
        <v>1.0309290867700006E-3</v>
      </c>
      <c r="R1420" t="str" cm="1">
        <f t="array" ref="R1420">_xlfn.IFS(AND(O1420&gt;P1420,O1420&gt;Q1420),"Low",AND(P1420&gt;O1420,P1420&gt;Q1420),"Medium",AND(Q1420&gt;O1420,Q1420&gt;P1420),"High")</f>
        <v>Low</v>
      </c>
      <c r="S1420" t="str">
        <f t="shared" si="46"/>
        <v>T</v>
      </c>
    </row>
    <row r="1421" spans="1:19" x14ac:dyDescent="0.3">
      <c r="A1421" t="s">
        <v>17</v>
      </c>
      <c r="B1421">
        <v>6</v>
      </c>
      <c r="C1421" t="s">
        <v>15</v>
      </c>
      <c r="D1421" t="str">
        <f t="shared" si="45"/>
        <v>Low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 cm="1">
        <f t="array" ref="O1421">$U$2*_xlfn.IFS(C1421="data_analyst",$V$5,C1421="data_engineer",$V$6,C1421="data_scientist",$V$7)*_xlfn.IFS(E1421=0,$V$12,E1421=1,$V$11)*_xlfn.IFS(F1421=0,$V$17,F1421=1,$V$16)*_xlfn.IFS(G1421=0,$V$22,G1421=1,$V$21)*_xlfn.IFS(H1421=0,$V$27,H1421=1,$V$26)*_xlfn.IFS(I1421=0,$V$32,I1421=1,$V$31)*_xlfn.IFS(J1421=0,$V$37,J1421=1,$V$36)*_xlfn.IFS(K1421=0,$V$42,K1421=1,$V$41)*_xlfn.IFS(L1421=0,$V$47,L1421=1,$V$46)*_xlfn.IFS(M1421=0,$V$52,M1421=1,$V$51)*_xlfn.IFS(N1421=0,$V$57,N1421=1,$V$56)</f>
        <v>1.8002646761135725E-2</v>
      </c>
      <c r="P1421" cm="1">
        <f t="array" ref="P1421">$V$2*_xlfn.IFS(C1421="data_analyst",$X$5,C1421="data_engineer",$X$6,C1421="data_scientist",$X$7)*_xlfn.IFS(E1421=0,$X$12,E1421=1,$X$11)*_xlfn.IFS(F1421=0,$X$17,F1421=1,$X$16)*_xlfn.IFS(G1421=0,$X$22,G1421=1,$X$21)*_xlfn.IFS(H1421=0,$X$27,H1421=1,$X$26)*_xlfn.IFS(I1421=0,$X$32,I1421=1,$X$31)*_xlfn.IFS(J1421=0,$X$37,J1421=1,$X$36)*_xlfn.IFS(K1421=0,$X$42,K1421=1,$X$41)*_xlfn.IFS(L1421=0,$X$47,L1421=1,$X$46)*_xlfn.IFS(M1421=0,$X$52,M1421=1,$X$51)*_xlfn.IFS(N1421=0,$X$57,N1421=1,$X$56)</f>
        <v>1.1404719368761322E-4</v>
      </c>
      <c r="Q1421" cm="1">
        <f t="array" ref="Q1421">$W$2*_xlfn.IFS(C1421="data_analyst",$Z$5,C1421="data_engineer",$Z$6,C1421="data_scientist",$Z$7)*_xlfn.IFS(E1421=0,$Z$12,E1421=1,$Z$11)*_xlfn.IFS(F1421=0,$Z$17,F1421=1,$Z$16)*_xlfn.IFS(G1421=0,$Z$22,G1421=1,$Z$21)*_xlfn.IFS(H1421=0,$Z$27,H1421=1,$Z$26)*_xlfn.IFS(I1421=0,$Z$32,I1421=1,$Z$31)*_xlfn.IFS(J1421=0,$Z$37,J1421=1,$Z$36)*_xlfn.IFS(K1421=0,$Z$42,K1421=1,$Z$41)*_xlfn.IFS(L1421=0,$Z$47,L1421=1,$Z$46)*_xlfn.IFS(M1421=0,$Z$52,M1421=1,$Z$51)*_xlfn.IFS(N1421=0,$Z$57,N1421=1,$Z$56)</f>
        <v>1.0309290867700006E-3</v>
      </c>
      <c r="R1421" t="str" cm="1">
        <f t="array" ref="R1421">_xlfn.IFS(AND(O1421&gt;P1421,O1421&gt;Q1421),"Low",AND(P1421&gt;O1421,P1421&gt;Q1421),"Medium",AND(Q1421&gt;O1421,Q1421&gt;P1421),"High")</f>
        <v>Low</v>
      </c>
      <c r="S1421" t="str">
        <f t="shared" si="46"/>
        <v>T</v>
      </c>
    </row>
    <row r="1422" spans="1:19" x14ac:dyDescent="0.3">
      <c r="A1422" t="s">
        <v>17</v>
      </c>
      <c r="B1422">
        <v>2</v>
      </c>
      <c r="C1422" t="s">
        <v>15</v>
      </c>
      <c r="D1422" t="str">
        <f t="shared" si="45"/>
        <v>Low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 cm="1">
        <f t="array" ref="O1422">$U$2*_xlfn.IFS(C1422="data_analyst",$V$5,C1422="data_engineer",$V$6,C1422="data_scientist",$V$7)*_xlfn.IFS(E1422=0,$V$12,E1422=1,$V$11)*_xlfn.IFS(F1422=0,$V$17,F1422=1,$V$16)*_xlfn.IFS(G1422=0,$V$22,G1422=1,$V$21)*_xlfn.IFS(H1422=0,$V$27,H1422=1,$V$26)*_xlfn.IFS(I1422=0,$V$32,I1422=1,$V$31)*_xlfn.IFS(J1422=0,$V$37,J1422=1,$V$36)*_xlfn.IFS(K1422=0,$V$42,K1422=1,$V$41)*_xlfn.IFS(L1422=0,$V$47,L1422=1,$V$46)*_xlfn.IFS(M1422=0,$V$52,M1422=1,$V$51)*_xlfn.IFS(N1422=0,$V$57,N1422=1,$V$56)</f>
        <v>1.8002646761135725E-2</v>
      </c>
      <c r="P1422" cm="1">
        <f t="array" ref="P1422">$V$2*_xlfn.IFS(C1422="data_analyst",$X$5,C1422="data_engineer",$X$6,C1422="data_scientist",$X$7)*_xlfn.IFS(E1422=0,$X$12,E1422=1,$X$11)*_xlfn.IFS(F1422=0,$X$17,F1422=1,$X$16)*_xlfn.IFS(G1422=0,$X$22,G1422=1,$X$21)*_xlfn.IFS(H1422=0,$X$27,H1422=1,$X$26)*_xlfn.IFS(I1422=0,$X$32,I1422=1,$X$31)*_xlfn.IFS(J1422=0,$X$37,J1422=1,$X$36)*_xlfn.IFS(K1422=0,$X$42,K1422=1,$X$41)*_xlfn.IFS(L1422=0,$X$47,L1422=1,$X$46)*_xlfn.IFS(M1422=0,$X$52,M1422=1,$X$51)*_xlfn.IFS(N1422=0,$X$57,N1422=1,$X$56)</f>
        <v>1.1404719368761322E-4</v>
      </c>
      <c r="Q1422" cm="1">
        <f t="array" ref="Q1422">$W$2*_xlfn.IFS(C1422="data_analyst",$Z$5,C1422="data_engineer",$Z$6,C1422="data_scientist",$Z$7)*_xlfn.IFS(E1422=0,$Z$12,E1422=1,$Z$11)*_xlfn.IFS(F1422=0,$Z$17,F1422=1,$Z$16)*_xlfn.IFS(G1422=0,$Z$22,G1422=1,$Z$21)*_xlfn.IFS(H1422=0,$Z$27,H1422=1,$Z$26)*_xlfn.IFS(I1422=0,$Z$32,I1422=1,$Z$31)*_xlfn.IFS(J1422=0,$Z$37,J1422=1,$Z$36)*_xlfn.IFS(K1422=0,$Z$42,K1422=1,$Z$41)*_xlfn.IFS(L1422=0,$Z$47,L1422=1,$Z$46)*_xlfn.IFS(M1422=0,$Z$52,M1422=1,$Z$51)*_xlfn.IFS(N1422=0,$Z$57,N1422=1,$Z$56)</f>
        <v>1.0309290867700006E-3</v>
      </c>
      <c r="R1422" t="str" cm="1">
        <f t="array" ref="R1422">_xlfn.IFS(AND(O1422&gt;P1422,O1422&gt;Q1422),"Low",AND(P1422&gt;O1422,P1422&gt;Q1422),"Medium",AND(Q1422&gt;O1422,Q1422&gt;P1422),"High")</f>
        <v>Low</v>
      </c>
      <c r="S1422" t="str">
        <f t="shared" si="46"/>
        <v>T</v>
      </c>
    </row>
    <row r="1423" spans="1:19" x14ac:dyDescent="0.3">
      <c r="A1423" t="s">
        <v>17</v>
      </c>
      <c r="B1423">
        <v>5</v>
      </c>
      <c r="C1423" t="s">
        <v>15</v>
      </c>
      <c r="D1423" t="str">
        <f t="shared" si="45"/>
        <v>Low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 cm="1">
        <f t="array" ref="O1423">$U$2*_xlfn.IFS(C1423="data_analyst",$V$5,C1423="data_engineer",$V$6,C1423="data_scientist",$V$7)*_xlfn.IFS(E1423=0,$V$12,E1423=1,$V$11)*_xlfn.IFS(F1423=0,$V$17,F1423=1,$V$16)*_xlfn.IFS(G1423=0,$V$22,G1423=1,$V$21)*_xlfn.IFS(H1423=0,$V$27,H1423=1,$V$26)*_xlfn.IFS(I1423=0,$V$32,I1423=1,$V$31)*_xlfn.IFS(J1423=0,$V$37,J1423=1,$V$36)*_xlfn.IFS(K1423=0,$V$42,K1423=1,$V$41)*_xlfn.IFS(L1423=0,$V$47,L1423=1,$V$46)*_xlfn.IFS(M1423=0,$V$52,M1423=1,$V$51)*_xlfn.IFS(N1423=0,$V$57,N1423=1,$V$56)</f>
        <v>1.8002646761135725E-2</v>
      </c>
      <c r="P1423" cm="1">
        <f t="array" ref="P1423">$V$2*_xlfn.IFS(C1423="data_analyst",$X$5,C1423="data_engineer",$X$6,C1423="data_scientist",$X$7)*_xlfn.IFS(E1423=0,$X$12,E1423=1,$X$11)*_xlfn.IFS(F1423=0,$X$17,F1423=1,$X$16)*_xlfn.IFS(G1423=0,$X$22,G1423=1,$X$21)*_xlfn.IFS(H1423=0,$X$27,H1423=1,$X$26)*_xlfn.IFS(I1423=0,$X$32,I1423=1,$X$31)*_xlfn.IFS(J1423=0,$X$37,J1423=1,$X$36)*_xlfn.IFS(K1423=0,$X$42,K1423=1,$X$41)*_xlfn.IFS(L1423=0,$X$47,L1423=1,$X$46)*_xlfn.IFS(M1423=0,$X$52,M1423=1,$X$51)*_xlfn.IFS(N1423=0,$X$57,N1423=1,$X$56)</f>
        <v>1.1404719368761322E-4</v>
      </c>
      <c r="Q1423" cm="1">
        <f t="array" ref="Q1423">$W$2*_xlfn.IFS(C1423="data_analyst",$Z$5,C1423="data_engineer",$Z$6,C1423="data_scientist",$Z$7)*_xlfn.IFS(E1423=0,$Z$12,E1423=1,$Z$11)*_xlfn.IFS(F1423=0,$Z$17,F1423=1,$Z$16)*_xlfn.IFS(G1423=0,$Z$22,G1423=1,$Z$21)*_xlfn.IFS(H1423=0,$Z$27,H1423=1,$Z$26)*_xlfn.IFS(I1423=0,$Z$32,I1423=1,$Z$31)*_xlfn.IFS(J1423=0,$Z$37,J1423=1,$Z$36)*_xlfn.IFS(K1423=0,$Z$42,K1423=1,$Z$41)*_xlfn.IFS(L1423=0,$Z$47,L1423=1,$Z$46)*_xlfn.IFS(M1423=0,$Z$52,M1423=1,$Z$51)*_xlfn.IFS(N1423=0,$Z$57,N1423=1,$Z$56)</f>
        <v>1.0309290867700006E-3</v>
      </c>
      <c r="R1423" t="str" cm="1">
        <f t="array" ref="R1423">_xlfn.IFS(AND(O1423&gt;P1423,O1423&gt;Q1423),"Low",AND(P1423&gt;O1423,P1423&gt;Q1423),"Medium",AND(Q1423&gt;O1423,Q1423&gt;P1423),"High")</f>
        <v>Low</v>
      </c>
      <c r="S1423" t="str">
        <f t="shared" si="46"/>
        <v>T</v>
      </c>
    </row>
    <row r="1424" spans="1:19" x14ac:dyDescent="0.3">
      <c r="A1424" t="s">
        <v>17</v>
      </c>
      <c r="B1424">
        <v>2</v>
      </c>
      <c r="C1424" t="s">
        <v>15</v>
      </c>
      <c r="D1424" t="str">
        <f t="shared" si="45"/>
        <v>Low</v>
      </c>
      <c r="E1424">
        <v>0</v>
      </c>
      <c r="F1424">
        <v>1</v>
      </c>
      <c r="G1424">
        <v>0</v>
      </c>
      <c r="H1424">
        <v>1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1</v>
      </c>
      <c r="O1424" cm="1">
        <f t="array" ref="O1424">$U$2*_xlfn.IFS(C1424="data_analyst",$V$5,C1424="data_engineer",$V$6,C1424="data_scientist",$V$7)*_xlfn.IFS(E1424=0,$V$12,E1424=1,$V$11)*_xlfn.IFS(F1424=0,$V$17,F1424=1,$V$16)*_xlfn.IFS(G1424=0,$V$22,G1424=1,$V$21)*_xlfn.IFS(H1424=0,$V$27,H1424=1,$V$26)*_xlfn.IFS(I1424=0,$V$32,I1424=1,$V$31)*_xlfn.IFS(J1424=0,$V$37,J1424=1,$V$36)*_xlfn.IFS(K1424=0,$V$42,K1424=1,$V$41)*_xlfn.IFS(L1424=0,$V$47,L1424=1,$V$46)*_xlfn.IFS(M1424=0,$V$52,M1424=1,$V$51)*_xlfn.IFS(N1424=0,$V$57,N1424=1,$V$56)</f>
        <v>1.6576504109144187E-3</v>
      </c>
      <c r="P1424" cm="1">
        <f t="array" ref="P1424">$V$2*_xlfn.IFS(C1424="data_analyst",$X$5,C1424="data_engineer",$X$6,C1424="data_scientist",$X$7)*_xlfn.IFS(E1424=0,$X$12,E1424=1,$X$11)*_xlfn.IFS(F1424=0,$X$17,F1424=1,$X$16)*_xlfn.IFS(G1424=0,$X$22,G1424=1,$X$21)*_xlfn.IFS(H1424=0,$X$27,H1424=1,$X$26)*_xlfn.IFS(I1424=0,$X$32,I1424=1,$X$31)*_xlfn.IFS(J1424=0,$X$37,J1424=1,$X$36)*_xlfn.IFS(K1424=0,$X$42,K1424=1,$X$41)*_xlfn.IFS(L1424=0,$X$47,L1424=1,$X$46)*_xlfn.IFS(M1424=0,$X$52,M1424=1,$X$51)*_xlfn.IFS(N1424=0,$X$57,N1424=1,$X$56)</f>
        <v>2.3196543773518095E-5</v>
      </c>
      <c r="Q1424" cm="1">
        <f t="array" ref="Q1424">$W$2*_xlfn.IFS(C1424="data_analyst",$Z$5,C1424="data_engineer",$Z$6,C1424="data_scientist",$Z$7)*_xlfn.IFS(E1424=0,$Z$12,E1424=1,$Z$11)*_xlfn.IFS(F1424=0,$Z$17,F1424=1,$Z$16)*_xlfn.IFS(G1424=0,$Z$22,G1424=1,$Z$21)*_xlfn.IFS(H1424=0,$Z$27,H1424=1,$Z$26)*_xlfn.IFS(I1424=0,$Z$32,I1424=1,$Z$31)*_xlfn.IFS(J1424=0,$Z$37,J1424=1,$Z$36)*_xlfn.IFS(K1424=0,$Z$42,K1424=1,$Z$41)*_xlfn.IFS(L1424=0,$Z$47,L1424=1,$Z$46)*_xlfn.IFS(M1424=0,$Z$52,M1424=1,$Z$51)*_xlfn.IFS(N1424=0,$Z$57,N1424=1,$Z$56)</f>
        <v>1.0630371475532412E-4</v>
      </c>
      <c r="R1424" t="str" cm="1">
        <f t="array" ref="R1424">_xlfn.IFS(AND(O1424&gt;P1424,O1424&gt;Q1424),"Low",AND(P1424&gt;O1424,P1424&gt;Q1424),"Medium",AND(Q1424&gt;O1424,Q1424&gt;P1424),"High")</f>
        <v>Low</v>
      </c>
      <c r="S1424" t="str">
        <f t="shared" si="46"/>
        <v>T</v>
      </c>
    </row>
    <row r="1425" spans="1:19" x14ac:dyDescent="0.3">
      <c r="A1425" t="s">
        <v>17</v>
      </c>
      <c r="B1425">
        <v>5</v>
      </c>
      <c r="C1425" t="s">
        <v>15</v>
      </c>
      <c r="D1425" t="str">
        <f t="shared" si="45"/>
        <v>Low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 cm="1">
        <f t="array" ref="O1425">$U$2*_xlfn.IFS(C1425="data_analyst",$V$5,C1425="data_engineer",$V$6,C1425="data_scientist",$V$7)*_xlfn.IFS(E1425=0,$V$12,E1425=1,$V$11)*_xlfn.IFS(F1425=0,$V$17,F1425=1,$V$16)*_xlfn.IFS(G1425=0,$V$22,G1425=1,$V$21)*_xlfn.IFS(H1425=0,$V$27,H1425=1,$V$26)*_xlfn.IFS(I1425=0,$V$32,I1425=1,$V$31)*_xlfn.IFS(J1425=0,$V$37,J1425=1,$V$36)*_xlfn.IFS(K1425=0,$V$42,K1425=1,$V$41)*_xlfn.IFS(L1425=0,$V$47,L1425=1,$V$46)*_xlfn.IFS(M1425=0,$V$52,M1425=1,$V$51)*_xlfn.IFS(N1425=0,$V$57,N1425=1,$V$56)</f>
        <v>3.5980479398548316E-3</v>
      </c>
      <c r="P1425" cm="1">
        <f t="array" ref="P1425">$V$2*_xlfn.IFS(C1425="data_analyst",$X$5,C1425="data_engineer",$X$6,C1425="data_scientist",$X$7)*_xlfn.IFS(E1425=0,$X$12,E1425=1,$X$11)*_xlfn.IFS(F1425=0,$X$17,F1425=1,$X$16)*_xlfn.IFS(G1425=0,$X$22,G1425=1,$X$21)*_xlfn.IFS(H1425=0,$X$27,H1425=1,$X$26)*_xlfn.IFS(I1425=0,$X$32,I1425=1,$X$31)*_xlfn.IFS(J1425=0,$X$37,J1425=1,$X$36)*_xlfn.IFS(K1425=0,$X$42,K1425=1,$X$41)*_xlfn.IFS(L1425=0,$X$47,L1425=1,$X$46)*_xlfn.IFS(M1425=0,$X$52,M1425=1,$X$51)*_xlfn.IFS(N1425=0,$X$57,N1425=1,$X$56)</f>
        <v>6.6698551578231375E-6</v>
      </c>
      <c r="Q1425" cm="1">
        <f t="array" ref="Q1425">$W$2*_xlfn.IFS(C1425="data_analyst",$Z$5,C1425="data_engineer",$Z$6,C1425="data_scientist",$Z$7)*_xlfn.IFS(E1425=0,$Z$12,E1425=1,$Z$11)*_xlfn.IFS(F1425=0,$Z$17,F1425=1,$Z$16)*_xlfn.IFS(G1425=0,$Z$22,G1425=1,$Z$21)*_xlfn.IFS(H1425=0,$Z$27,H1425=1,$Z$26)*_xlfn.IFS(I1425=0,$Z$32,I1425=1,$Z$31)*_xlfn.IFS(J1425=0,$Z$37,J1425=1,$Z$36)*_xlfn.IFS(K1425=0,$Z$42,K1425=1,$Z$41)*_xlfn.IFS(L1425=0,$Z$47,L1425=1,$Z$46)*_xlfn.IFS(M1425=0,$Z$52,M1425=1,$Z$51)*_xlfn.IFS(N1425=0,$Z$57,N1425=1,$Z$56)</f>
        <v>1.5927766875393896E-4</v>
      </c>
      <c r="R1425" t="str" cm="1">
        <f t="array" ref="R1425">_xlfn.IFS(AND(O1425&gt;P1425,O1425&gt;Q1425),"Low",AND(P1425&gt;O1425,P1425&gt;Q1425),"Medium",AND(Q1425&gt;O1425,Q1425&gt;P1425),"High")</f>
        <v>Low</v>
      </c>
      <c r="S1425" t="str">
        <f t="shared" si="46"/>
        <v>T</v>
      </c>
    </row>
    <row r="1426" spans="1:19" x14ac:dyDescent="0.3">
      <c r="A1426" t="s">
        <v>17</v>
      </c>
      <c r="B1426">
        <v>1</v>
      </c>
      <c r="C1426" t="s">
        <v>15</v>
      </c>
      <c r="D1426" t="str">
        <f t="shared" si="45"/>
        <v>Low</v>
      </c>
      <c r="E1426">
        <v>0</v>
      </c>
      <c r="F1426">
        <v>1</v>
      </c>
      <c r="G1426">
        <v>0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0</v>
      </c>
      <c r="N1426">
        <v>1</v>
      </c>
      <c r="O1426" cm="1">
        <f t="array" ref="O1426">$U$2*_xlfn.IFS(C1426="data_analyst",$V$5,C1426="data_engineer",$V$6,C1426="data_scientist",$V$7)*_xlfn.IFS(E1426=0,$V$12,E1426=1,$V$11)*_xlfn.IFS(F1426=0,$V$17,F1426=1,$V$16)*_xlfn.IFS(G1426=0,$V$22,G1426=1,$V$21)*_xlfn.IFS(H1426=0,$V$27,H1426=1,$V$26)*_xlfn.IFS(I1426=0,$V$32,I1426=1,$V$31)*_xlfn.IFS(J1426=0,$V$37,J1426=1,$V$36)*_xlfn.IFS(K1426=0,$V$42,K1426=1,$V$41)*_xlfn.IFS(L1426=0,$V$47,L1426=1,$V$46)*_xlfn.IFS(M1426=0,$V$52,M1426=1,$V$51)*_xlfn.IFS(N1426=0,$V$57,N1426=1,$V$56)</f>
        <v>1.5897297246472582E-3</v>
      </c>
      <c r="P1426" cm="1">
        <f t="array" ref="P1426">$V$2*_xlfn.IFS(C1426="data_analyst",$X$5,C1426="data_engineer",$X$6,C1426="data_scientist",$X$7)*_xlfn.IFS(E1426=0,$X$12,E1426=1,$X$11)*_xlfn.IFS(F1426=0,$X$17,F1426=1,$X$16)*_xlfn.IFS(G1426=0,$X$22,G1426=1,$X$21)*_xlfn.IFS(H1426=0,$X$27,H1426=1,$X$26)*_xlfn.IFS(I1426=0,$X$32,I1426=1,$X$31)*_xlfn.IFS(J1426=0,$X$37,J1426=1,$X$36)*_xlfn.IFS(K1426=0,$X$42,K1426=1,$X$41)*_xlfn.IFS(L1426=0,$X$47,L1426=1,$X$46)*_xlfn.IFS(M1426=0,$X$52,M1426=1,$X$51)*_xlfn.IFS(N1426=0,$X$57,N1426=1,$X$56)</f>
        <v>6.4192262544676681E-6</v>
      </c>
      <c r="Q1426" cm="1">
        <f t="array" ref="Q1426">$W$2*_xlfn.IFS(C1426="data_analyst",$Z$5,C1426="data_engineer",$Z$6,C1426="data_scientist",$Z$7)*_xlfn.IFS(E1426=0,$Z$12,E1426=1,$Z$11)*_xlfn.IFS(F1426=0,$Z$17,F1426=1,$Z$16)*_xlfn.IFS(G1426=0,$Z$22,G1426=1,$Z$21)*_xlfn.IFS(H1426=0,$Z$27,H1426=1,$Z$26)*_xlfn.IFS(I1426=0,$Z$32,I1426=1,$Z$31)*_xlfn.IFS(J1426=0,$Z$37,J1426=1,$Z$36)*_xlfn.IFS(K1426=0,$Z$42,K1426=1,$Z$41)*_xlfn.IFS(L1426=0,$Z$47,L1426=1,$Z$46)*_xlfn.IFS(M1426=0,$Z$52,M1426=1,$Z$51)*_xlfn.IFS(N1426=0,$Z$57,N1426=1,$Z$56)</f>
        <v>5.5396904891327101E-5</v>
      </c>
      <c r="R1426" t="str" cm="1">
        <f t="array" ref="R1426">_xlfn.IFS(AND(O1426&gt;P1426,O1426&gt;Q1426),"Low",AND(P1426&gt;O1426,P1426&gt;Q1426),"Medium",AND(Q1426&gt;O1426,Q1426&gt;P1426),"High")</f>
        <v>Low</v>
      </c>
      <c r="S1426" t="str">
        <f t="shared" si="46"/>
        <v>T</v>
      </c>
    </row>
    <row r="1427" spans="1:19" x14ac:dyDescent="0.3">
      <c r="A1427" t="s">
        <v>17</v>
      </c>
      <c r="B1427">
        <v>3</v>
      </c>
      <c r="C1427" t="s">
        <v>15</v>
      </c>
      <c r="D1427" t="str">
        <f t="shared" si="45"/>
        <v>Low</v>
      </c>
      <c r="E1427">
        <v>1</v>
      </c>
      <c r="F1427">
        <v>1</v>
      </c>
      <c r="G1427">
        <v>0</v>
      </c>
      <c r="H1427">
        <v>1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1</v>
      </c>
      <c r="O1427" cm="1">
        <f t="array" ref="O1427">$U$2*_xlfn.IFS(C1427="data_analyst",$V$5,C1427="data_engineer",$V$6,C1427="data_scientist",$V$7)*_xlfn.IFS(E1427=0,$V$12,E1427=1,$V$11)*_xlfn.IFS(F1427=0,$V$17,F1427=1,$V$16)*_xlfn.IFS(G1427=0,$V$22,G1427=1,$V$21)*_xlfn.IFS(H1427=0,$V$27,H1427=1,$V$26)*_xlfn.IFS(I1427=0,$V$32,I1427=1,$V$31)*_xlfn.IFS(J1427=0,$V$37,J1427=1,$V$36)*_xlfn.IFS(K1427=0,$V$42,K1427=1,$V$41)*_xlfn.IFS(L1427=0,$V$47,L1427=1,$V$46)*_xlfn.IFS(M1427=0,$V$52,M1427=1,$V$51)*_xlfn.IFS(N1427=0,$V$57,N1427=1,$V$56)</f>
        <v>1.3529660721793594E-3</v>
      </c>
      <c r="P1427" cm="1">
        <f t="array" ref="P1427">$V$2*_xlfn.IFS(C1427="data_analyst",$X$5,C1427="data_engineer",$X$6,C1427="data_scientist",$X$7)*_xlfn.IFS(E1427=0,$X$12,E1427=1,$X$11)*_xlfn.IFS(F1427=0,$X$17,F1427=1,$X$16)*_xlfn.IFS(G1427=0,$X$22,G1427=1,$X$21)*_xlfn.IFS(H1427=0,$X$27,H1427=1,$X$26)*_xlfn.IFS(I1427=0,$X$32,I1427=1,$X$31)*_xlfn.IFS(J1427=0,$X$37,J1427=1,$X$36)*_xlfn.IFS(K1427=0,$X$42,K1427=1,$X$41)*_xlfn.IFS(L1427=0,$X$47,L1427=1,$X$46)*_xlfn.IFS(M1427=0,$X$52,M1427=1,$X$51)*_xlfn.IFS(N1427=0,$X$57,N1427=1,$X$56)</f>
        <v>7.3062549825575368E-5</v>
      </c>
      <c r="Q1427" cm="1">
        <f t="array" ref="Q1427">$W$2*_xlfn.IFS(C1427="data_analyst",$Z$5,C1427="data_engineer",$Z$6,C1427="data_scientist",$Z$7)*_xlfn.IFS(E1427=0,$Z$12,E1427=1,$Z$11)*_xlfn.IFS(F1427=0,$Z$17,F1427=1,$Z$16)*_xlfn.IFS(G1427=0,$Z$22,G1427=1,$Z$21)*_xlfn.IFS(H1427=0,$Z$27,H1427=1,$Z$26)*_xlfn.IFS(I1427=0,$Z$32,I1427=1,$Z$31)*_xlfn.IFS(J1427=0,$Z$37,J1427=1,$Z$36)*_xlfn.IFS(K1427=0,$Z$42,K1427=1,$Z$41)*_xlfn.IFS(L1427=0,$Z$47,L1427=1,$Z$46)*_xlfn.IFS(M1427=0,$Z$52,M1427=1,$Z$51)*_xlfn.IFS(N1427=0,$Z$57,N1427=1,$Z$56)</f>
        <v>2.1952207881390927E-4</v>
      </c>
      <c r="R1427" t="str" cm="1">
        <f t="array" ref="R1427">_xlfn.IFS(AND(O1427&gt;P1427,O1427&gt;Q1427),"Low",AND(P1427&gt;O1427,P1427&gt;Q1427),"Medium",AND(Q1427&gt;O1427,Q1427&gt;P1427),"High")</f>
        <v>Low</v>
      </c>
      <c r="S1427" t="str">
        <f t="shared" si="46"/>
        <v>T</v>
      </c>
    </row>
    <row r="1428" spans="1:19" x14ac:dyDescent="0.3">
      <c r="A1428" t="s">
        <v>17</v>
      </c>
      <c r="B1428">
        <v>5</v>
      </c>
      <c r="C1428" t="s">
        <v>15</v>
      </c>
      <c r="D1428" t="str">
        <f t="shared" si="45"/>
        <v>Low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 cm="1">
        <f t="array" ref="O1428">$U$2*_xlfn.IFS(C1428="data_analyst",$V$5,C1428="data_engineer",$V$6,C1428="data_scientist",$V$7)*_xlfn.IFS(E1428=0,$V$12,E1428=1,$V$11)*_xlfn.IFS(F1428=0,$V$17,F1428=1,$V$16)*_xlfn.IFS(G1428=0,$V$22,G1428=1,$V$21)*_xlfn.IFS(H1428=0,$V$27,H1428=1,$V$26)*_xlfn.IFS(I1428=0,$V$32,I1428=1,$V$31)*_xlfn.IFS(J1428=0,$V$37,J1428=1,$V$36)*_xlfn.IFS(K1428=0,$V$42,K1428=1,$V$41)*_xlfn.IFS(L1428=0,$V$47,L1428=1,$V$46)*_xlfn.IFS(M1428=0,$V$52,M1428=1,$V$51)*_xlfn.IFS(N1428=0,$V$57,N1428=1,$V$56)</f>
        <v>1.8002646761135725E-2</v>
      </c>
      <c r="P1428" cm="1">
        <f t="array" ref="P1428">$V$2*_xlfn.IFS(C1428="data_analyst",$X$5,C1428="data_engineer",$X$6,C1428="data_scientist",$X$7)*_xlfn.IFS(E1428=0,$X$12,E1428=1,$X$11)*_xlfn.IFS(F1428=0,$X$17,F1428=1,$X$16)*_xlfn.IFS(G1428=0,$X$22,G1428=1,$X$21)*_xlfn.IFS(H1428=0,$X$27,H1428=1,$X$26)*_xlfn.IFS(I1428=0,$X$32,I1428=1,$X$31)*_xlfn.IFS(J1428=0,$X$37,J1428=1,$X$36)*_xlfn.IFS(K1428=0,$X$42,K1428=1,$X$41)*_xlfn.IFS(L1428=0,$X$47,L1428=1,$X$46)*_xlfn.IFS(M1428=0,$X$52,M1428=1,$X$51)*_xlfn.IFS(N1428=0,$X$57,N1428=1,$X$56)</f>
        <v>1.1404719368761322E-4</v>
      </c>
      <c r="Q1428" cm="1">
        <f t="array" ref="Q1428">$W$2*_xlfn.IFS(C1428="data_analyst",$Z$5,C1428="data_engineer",$Z$6,C1428="data_scientist",$Z$7)*_xlfn.IFS(E1428=0,$Z$12,E1428=1,$Z$11)*_xlfn.IFS(F1428=0,$Z$17,F1428=1,$Z$16)*_xlfn.IFS(G1428=0,$Z$22,G1428=1,$Z$21)*_xlfn.IFS(H1428=0,$Z$27,H1428=1,$Z$26)*_xlfn.IFS(I1428=0,$Z$32,I1428=1,$Z$31)*_xlfn.IFS(J1428=0,$Z$37,J1428=1,$Z$36)*_xlfn.IFS(K1428=0,$Z$42,K1428=1,$Z$41)*_xlfn.IFS(L1428=0,$Z$47,L1428=1,$Z$46)*_xlfn.IFS(M1428=0,$Z$52,M1428=1,$Z$51)*_xlfn.IFS(N1428=0,$Z$57,N1428=1,$Z$56)</f>
        <v>1.0309290867700006E-3</v>
      </c>
      <c r="R1428" t="str" cm="1">
        <f t="array" ref="R1428">_xlfn.IFS(AND(O1428&gt;P1428,O1428&gt;Q1428),"Low",AND(P1428&gt;O1428,P1428&gt;Q1428),"Medium",AND(Q1428&gt;O1428,Q1428&gt;P1428),"High")</f>
        <v>Low</v>
      </c>
      <c r="S1428" t="str">
        <f t="shared" si="46"/>
        <v>T</v>
      </c>
    </row>
    <row r="1429" spans="1:19" x14ac:dyDescent="0.3">
      <c r="A1429" t="s">
        <v>17</v>
      </c>
      <c r="B1429">
        <v>5</v>
      </c>
      <c r="C1429" t="s">
        <v>15</v>
      </c>
      <c r="D1429" t="str">
        <f t="shared" si="45"/>
        <v>Low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1</v>
      </c>
      <c r="O1429" cm="1">
        <f t="array" ref="O1429">$U$2*_xlfn.IFS(C1429="data_analyst",$V$5,C1429="data_engineer",$V$6,C1429="data_scientist",$V$7)*_xlfn.IFS(E1429=0,$V$12,E1429=1,$V$11)*_xlfn.IFS(F1429=0,$V$17,F1429=1,$V$16)*_xlfn.IFS(G1429=0,$V$22,G1429=1,$V$21)*_xlfn.IFS(H1429=0,$V$27,H1429=1,$V$26)*_xlfn.IFS(I1429=0,$V$32,I1429=1,$V$31)*_xlfn.IFS(J1429=0,$V$37,J1429=1,$V$36)*_xlfn.IFS(K1429=0,$V$42,K1429=1,$V$41)*_xlfn.IFS(L1429=0,$V$47,L1429=1,$V$46)*_xlfn.IFS(M1429=0,$V$52,M1429=1,$V$51)*_xlfn.IFS(N1429=0,$V$57,N1429=1,$V$56)</f>
        <v>8.0538920544847136E-3</v>
      </c>
      <c r="P1429" cm="1">
        <f t="array" ref="P1429">$V$2*_xlfn.IFS(C1429="data_analyst",$X$5,C1429="data_engineer",$X$6,C1429="data_scientist",$X$7)*_xlfn.IFS(E1429=0,$X$12,E1429=1,$X$11)*_xlfn.IFS(F1429=0,$X$17,F1429=1,$X$16)*_xlfn.IFS(G1429=0,$X$22,G1429=1,$X$21)*_xlfn.IFS(H1429=0,$X$27,H1429=1,$X$26)*_xlfn.IFS(I1429=0,$X$32,I1429=1,$X$31)*_xlfn.IFS(J1429=0,$X$37,J1429=1,$X$36)*_xlfn.IFS(K1429=0,$X$42,K1429=1,$X$41)*_xlfn.IFS(L1429=0,$X$47,L1429=1,$X$46)*_xlfn.IFS(M1429=0,$X$52,M1429=1,$X$51)*_xlfn.IFS(N1429=0,$X$57,N1429=1,$X$56)</f>
        <v>3.2026103349562342E-5</v>
      </c>
      <c r="Q1429" cm="1">
        <f t="array" ref="Q1429">$W$2*_xlfn.IFS(C1429="data_analyst",$Z$5,C1429="data_engineer",$Z$6,C1429="data_scientist",$Z$7)*_xlfn.IFS(E1429=0,$Z$12,E1429=1,$Z$11)*_xlfn.IFS(F1429=0,$Z$17,F1429=1,$Z$16)*_xlfn.IFS(G1429=0,$Z$22,G1429=1,$Z$21)*_xlfn.IFS(H1429=0,$Z$27,H1429=1,$Z$26)*_xlfn.IFS(I1429=0,$Z$32,I1429=1,$Z$31)*_xlfn.IFS(J1429=0,$Z$37,J1429=1,$Z$36)*_xlfn.IFS(K1429=0,$Z$42,K1429=1,$Z$41)*_xlfn.IFS(L1429=0,$Z$47,L1429=1,$Z$46)*_xlfn.IFS(M1429=0,$Z$52,M1429=1,$Z$51)*_xlfn.IFS(N1429=0,$Z$57,N1429=1,$Z$56)</f>
        <v>3.0681362709042702E-4</v>
      </c>
      <c r="R1429" t="str" cm="1">
        <f t="array" ref="R1429">_xlfn.IFS(AND(O1429&gt;P1429,O1429&gt;Q1429),"Low",AND(P1429&gt;O1429,P1429&gt;Q1429),"Medium",AND(Q1429&gt;O1429,Q1429&gt;P1429),"High")</f>
        <v>Low</v>
      </c>
      <c r="S1429" t="str">
        <f t="shared" si="46"/>
        <v>T</v>
      </c>
    </row>
    <row r="1430" spans="1:19" x14ac:dyDescent="0.3">
      <c r="A1430" t="s">
        <v>17</v>
      </c>
      <c r="B1430">
        <v>1</v>
      </c>
      <c r="C1430" t="s">
        <v>15</v>
      </c>
      <c r="D1430" t="str">
        <f t="shared" si="45"/>
        <v>Low</v>
      </c>
      <c r="E1430">
        <v>1</v>
      </c>
      <c r="F1430">
        <v>1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 cm="1">
        <f t="array" ref="O1430">$U$2*_xlfn.IFS(C1430="data_analyst",$V$5,C1430="data_engineer",$V$6,C1430="data_scientist",$V$7)*_xlfn.IFS(E1430=0,$V$12,E1430=1,$V$11)*_xlfn.IFS(F1430=0,$V$17,F1430=1,$V$16)*_xlfn.IFS(G1430=0,$V$22,G1430=1,$V$21)*_xlfn.IFS(H1430=0,$V$27,H1430=1,$V$26)*_xlfn.IFS(I1430=0,$V$32,I1430=1,$V$31)*_xlfn.IFS(J1430=0,$V$37,J1430=1,$V$36)*_xlfn.IFS(K1430=0,$V$42,K1430=1,$V$41)*_xlfn.IFS(L1430=0,$V$47,L1430=1,$V$46)*_xlfn.IFS(M1430=0,$V$52,M1430=1,$V$51)*_xlfn.IFS(N1430=0,$V$57,N1430=1,$V$56)</f>
        <v>3.9403236618976408E-3</v>
      </c>
      <c r="P1430" cm="1">
        <f t="array" ref="P1430">$V$2*_xlfn.IFS(C1430="data_analyst",$X$5,C1430="data_engineer",$X$6,C1430="data_scientist",$X$7)*_xlfn.IFS(E1430=0,$X$12,E1430=1,$X$11)*_xlfn.IFS(F1430=0,$X$17,F1430=1,$X$16)*_xlfn.IFS(G1430=0,$X$22,G1430=1,$X$21)*_xlfn.IFS(H1430=0,$X$27,H1430=1,$X$26)*_xlfn.IFS(I1430=0,$X$32,I1430=1,$X$31)*_xlfn.IFS(J1430=0,$X$37,J1430=1,$X$36)*_xlfn.IFS(K1430=0,$X$42,K1430=1,$X$41)*_xlfn.IFS(L1430=0,$X$47,L1430=1,$X$46)*_xlfn.IFS(M1430=0,$X$52,M1430=1,$X$51)*_xlfn.IFS(N1430=0,$X$57,N1430=1,$X$56)</f>
        <v>3.0180978526078798E-4</v>
      </c>
      <c r="Q1430" cm="1">
        <f t="array" ref="Q1430">$W$2*_xlfn.IFS(C1430="data_analyst",$Z$5,C1430="data_engineer",$Z$6,C1430="data_scientist",$Z$7)*_xlfn.IFS(E1430=0,$Z$12,E1430=1,$Z$11)*_xlfn.IFS(F1430=0,$Z$17,F1430=1,$Z$16)*_xlfn.IFS(G1430=0,$Z$22,G1430=1,$Z$21)*_xlfn.IFS(H1430=0,$Z$27,H1430=1,$Z$26)*_xlfn.IFS(I1430=0,$Z$32,I1430=1,$Z$31)*_xlfn.IFS(J1430=0,$Z$37,J1430=1,$Z$36)*_xlfn.IFS(K1430=0,$Z$42,K1430=1,$Z$41)*_xlfn.IFS(L1430=0,$Z$47,L1430=1,$Z$46)*_xlfn.IFS(M1430=0,$Z$52,M1430=1,$Z$51)*_xlfn.IFS(N1430=0,$Z$57,N1430=1,$Z$56)</f>
        <v>7.8232365000124708E-4</v>
      </c>
      <c r="R1430" t="str" cm="1">
        <f t="array" ref="R1430">_xlfn.IFS(AND(O1430&gt;P1430,O1430&gt;Q1430),"Low",AND(P1430&gt;O1430,P1430&gt;Q1430),"Medium",AND(Q1430&gt;O1430,Q1430&gt;P1430),"High")</f>
        <v>Low</v>
      </c>
      <c r="S1430" t="str">
        <f t="shared" si="46"/>
        <v>T</v>
      </c>
    </row>
    <row r="1431" spans="1:19" x14ac:dyDescent="0.3">
      <c r="A1431" t="s">
        <v>17</v>
      </c>
      <c r="B1431">
        <v>5</v>
      </c>
      <c r="C1431" t="s">
        <v>15</v>
      </c>
      <c r="D1431" t="str">
        <f t="shared" si="45"/>
        <v>Low</v>
      </c>
      <c r="E1431">
        <v>0</v>
      </c>
      <c r="F1431">
        <v>1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</v>
      </c>
      <c r="O1431" cm="1">
        <f t="array" ref="O1431">$U$2*_xlfn.IFS(C1431="data_analyst",$V$5,C1431="data_engineer",$V$6,C1431="data_scientist",$V$7)*_xlfn.IFS(E1431=0,$V$12,E1431=1,$V$11)*_xlfn.IFS(F1431=0,$V$17,F1431=1,$V$16)*_xlfn.IFS(G1431=0,$V$22,G1431=1,$V$21)*_xlfn.IFS(H1431=0,$V$27,H1431=1,$V$26)*_xlfn.IFS(I1431=0,$V$32,I1431=1,$V$31)*_xlfn.IFS(J1431=0,$V$37,J1431=1,$V$36)*_xlfn.IFS(K1431=0,$V$42,K1431=1,$V$41)*_xlfn.IFS(L1431=0,$V$47,L1431=1,$V$46)*_xlfn.IFS(M1431=0,$V$52,M1431=1,$V$51)*_xlfn.IFS(N1431=0,$V$57,N1431=1,$V$56)</f>
        <v>4.2675915078149275E-3</v>
      </c>
      <c r="P1431" cm="1">
        <f t="array" ref="P1431">$V$2*_xlfn.IFS(C1431="data_analyst",$X$5,C1431="data_engineer",$X$6,C1431="data_scientist",$X$7)*_xlfn.IFS(E1431=0,$X$12,E1431=1,$X$11)*_xlfn.IFS(F1431=0,$X$17,F1431=1,$X$16)*_xlfn.IFS(G1431=0,$X$22,G1431=1,$X$21)*_xlfn.IFS(H1431=0,$X$27,H1431=1,$X$26)*_xlfn.IFS(I1431=0,$X$32,I1431=1,$X$31)*_xlfn.IFS(J1431=0,$X$37,J1431=1,$X$36)*_xlfn.IFS(K1431=0,$X$42,K1431=1,$X$41)*_xlfn.IFS(L1431=0,$X$47,L1431=1,$X$46)*_xlfn.IFS(M1431=0,$X$52,M1431=1,$X$51)*_xlfn.IFS(N1431=0,$X$57,N1431=1,$X$56)</f>
        <v>1.5049493018811662E-4</v>
      </c>
      <c r="Q1431" cm="1">
        <f t="array" ref="Q1431">$W$2*_xlfn.IFS(C1431="data_analyst",$Z$5,C1431="data_engineer",$Z$6,C1431="data_scientist",$Z$7)*_xlfn.IFS(E1431=0,$Z$12,E1431=1,$Z$11)*_xlfn.IFS(F1431=0,$Z$17,F1431=1,$Z$16)*_xlfn.IFS(G1431=0,$Z$22,G1431=1,$Z$21)*_xlfn.IFS(H1431=0,$Z$27,H1431=1,$Z$26)*_xlfn.IFS(I1431=0,$Z$32,I1431=1,$Z$31)*_xlfn.IFS(J1431=0,$Z$37,J1431=1,$Z$36)*_xlfn.IFS(K1431=0,$Z$42,K1431=1,$Z$41)*_xlfn.IFS(L1431=0,$Z$47,L1431=1,$Z$46)*_xlfn.IFS(M1431=0,$Z$52,M1431=1,$Z$51)*_xlfn.IFS(N1431=0,$Z$57,N1431=1,$Z$56)</f>
        <v>7.4698282164703013E-4</v>
      </c>
      <c r="R1431" t="str" cm="1">
        <f t="array" ref="R1431">_xlfn.IFS(AND(O1431&gt;P1431,O1431&gt;Q1431),"Low",AND(P1431&gt;O1431,P1431&gt;Q1431),"Medium",AND(Q1431&gt;O1431,Q1431&gt;P1431),"High")</f>
        <v>Low</v>
      </c>
      <c r="S1431" t="str">
        <f t="shared" si="46"/>
        <v>T</v>
      </c>
    </row>
    <row r="1432" spans="1:19" x14ac:dyDescent="0.3">
      <c r="A1432" t="s">
        <v>17</v>
      </c>
      <c r="B1432">
        <v>5</v>
      </c>
      <c r="C1432" t="s">
        <v>15</v>
      </c>
      <c r="D1432" t="str">
        <f t="shared" si="45"/>
        <v>Low</v>
      </c>
      <c r="E1432">
        <v>1</v>
      </c>
      <c r="F1432">
        <v>1</v>
      </c>
      <c r="G1432">
        <v>0</v>
      </c>
      <c r="H1432">
        <v>1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1</v>
      </c>
      <c r="O1432" cm="1">
        <f t="array" ref="O1432">$U$2*_xlfn.IFS(C1432="data_analyst",$V$5,C1432="data_engineer",$V$6,C1432="data_scientist",$V$7)*_xlfn.IFS(E1432=0,$V$12,E1432=1,$V$11)*_xlfn.IFS(F1432=0,$V$17,F1432=1,$V$16)*_xlfn.IFS(G1432=0,$V$22,G1432=1,$V$21)*_xlfn.IFS(H1432=0,$V$27,H1432=1,$V$26)*_xlfn.IFS(I1432=0,$V$32,I1432=1,$V$31)*_xlfn.IFS(J1432=0,$V$37,J1432=1,$V$36)*_xlfn.IFS(K1432=0,$V$42,K1432=1,$V$41)*_xlfn.IFS(L1432=0,$V$47,L1432=1,$V$46)*_xlfn.IFS(M1432=0,$V$52,M1432=1,$V$51)*_xlfn.IFS(N1432=0,$V$57,N1432=1,$V$56)</f>
        <v>1.3529660721793594E-3</v>
      </c>
      <c r="P1432" cm="1">
        <f t="array" ref="P1432">$V$2*_xlfn.IFS(C1432="data_analyst",$X$5,C1432="data_engineer",$X$6,C1432="data_scientist",$X$7)*_xlfn.IFS(E1432=0,$X$12,E1432=1,$X$11)*_xlfn.IFS(F1432=0,$X$17,F1432=1,$X$16)*_xlfn.IFS(G1432=0,$X$22,G1432=1,$X$21)*_xlfn.IFS(H1432=0,$X$27,H1432=1,$X$26)*_xlfn.IFS(I1432=0,$X$32,I1432=1,$X$31)*_xlfn.IFS(J1432=0,$X$37,J1432=1,$X$36)*_xlfn.IFS(K1432=0,$X$42,K1432=1,$X$41)*_xlfn.IFS(L1432=0,$X$47,L1432=1,$X$46)*_xlfn.IFS(M1432=0,$X$52,M1432=1,$X$51)*_xlfn.IFS(N1432=0,$X$57,N1432=1,$X$56)</f>
        <v>7.3062549825575368E-5</v>
      </c>
      <c r="Q1432" cm="1">
        <f t="array" ref="Q1432">$W$2*_xlfn.IFS(C1432="data_analyst",$Z$5,C1432="data_engineer",$Z$6,C1432="data_scientist",$Z$7)*_xlfn.IFS(E1432=0,$Z$12,E1432=1,$Z$11)*_xlfn.IFS(F1432=0,$Z$17,F1432=1,$Z$16)*_xlfn.IFS(G1432=0,$Z$22,G1432=1,$Z$21)*_xlfn.IFS(H1432=0,$Z$27,H1432=1,$Z$26)*_xlfn.IFS(I1432=0,$Z$32,I1432=1,$Z$31)*_xlfn.IFS(J1432=0,$Z$37,J1432=1,$Z$36)*_xlfn.IFS(K1432=0,$Z$42,K1432=1,$Z$41)*_xlfn.IFS(L1432=0,$Z$47,L1432=1,$Z$46)*_xlfn.IFS(M1432=0,$Z$52,M1432=1,$Z$51)*_xlfn.IFS(N1432=0,$Z$57,N1432=1,$Z$56)</f>
        <v>2.1952207881390927E-4</v>
      </c>
      <c r="R1432" t="str" cm="1">
        <f t="array" ref="R1432">_xlfn.IFS(AND(O1432&gt;P1432,O1432&gt;Q1432),"Low",AND(P1432&gt;O1432,P1432&gt;Q1432),"Medium",AND(Q1432&gt;O1432,Q1432&gt;P1432),"High")</f>
        <v>Low</v>
      </c>
      <c r="S1432" t="str">
        <f t="shared" si="46"/>
        <v>T</v>
      </c>
    </row>
    <row r="1433" spans="1:19" x14ac:dyDescent="0.3">
      <c r="A1433" t="s">
        <v>17</v>
      </c>
      <c r="B1433">
        <v>0</v>
      </c>
      <c r="C1433" t="s">
        <v>15</v>
      </c>
      <c r="D1433" t="str">
        <f t="shared" si="45"/>
        <v>Low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 cm="1">
        <f t="array" ref="O1433">$U$2*_xlfn.IFS(C1433="data_analyst",$V$5,C1433="data_engineer",$V$6,C1433="data_scientist",$V$7)*_xlfn.IFS(E1433=0,$V$12,E1433=1,$V$11)*_xlfn.IFS(F1433=0,$V$17,F1433=1,$V$16)*_xlfn.IFS(G1433=0,$V$22,G1433=1,$V$21)*_xlfn.IFS(H1433=0,$V$27,H1433=1,$V$26)*_xlfn.IFS(I1433=0,$V$32,I1433=1,$V$31)*_xlfn.IFS(J1433=0,$V$37,J1433=1,$V$36)*_xlfn.IFS(K1433=0,$V$42,K1433=1,$V$41)*_xlfn.IFS(L1433=0,$V$47,L1433=1,$V$46)*_xlfn.IFS(M1433=0,$V$52,M1433=1,$V$51)*_xlfn.IFS(N1433=0,$V$57,N1433=1,$V$56)</f>
        <v>1.8002646761135725E-2</v>
      </c>
      <c r="P1433" cm="1">
        <f t="array" ref="P1433">$V$2*_xlfn.IFS(C1433="data_analyst",$X$5,C1433="data_engineer",$X$6,C1433="data_scientist",$X$7)*_xlfn.IFS(E1433=0,$X$12,E1433=1,$X$11)*_xlfn.IFS(F1433=0,$X$17,F1433=1,$X$16)*_xlfn.IFS(G1433=0,$X$22,G1433=1,$X$21)*_xlfn.IFS(H1433=0,$X$27,H1433=1,$X$26)*_xlfn.IFS(I1433=0,$X$32,I1433=1,$X$31)*_xlfn.IFS(J1433=0,$X$37,J1433=1,$X$36)*_xlfn.IFS(K1433=0,$X$42,K1433=1,$X$41)*_xlfn.IFS(L1433=0,$X$47,L1433=1,$X$46)*_xlfn.IFS(M1433=0,$X$52,M1433=1,$X$51)*_xlfn.IFS(N1433=0,$X$57,N1433=1,$X$56)</f>
        <v>1.1404719368761322E-4</v>
      </c>
      <c r="Q1433" cm="1">
        <f t="array" ref="Q1433">$W$2*_xlfn.IFS(C1433="data_analyst",$Z$5,C1433="data_engineer",$Z$6,C1433="data_scientist",$Z$7)*_xlfn.IFS(E1433=0,$Z$12,E1433=1,$Z$11)*_xlfn.IFS(F1433=0,$Z$17,F1433=1,$Z$16)*_xlfn.IFS(G1433=0,$Z$22,G1433=1,$Z$21)*_xlfn.IFS(H1433=0,$Z$27,H1433=1,$Z$26)*_xlfn.IFS(I1433=0,$Z$32,I1433=1,$Z$31)*_xlfn.IFS(J1433=0,$Z$37,J1433=1,$Z$36)*_xlfn.IFS(K1433=0,$Z$42,K1433=1,$Z$41)*_xlfn.IFS(L1433=0,$Z$47,L1433=1,$Z$46)*_xlfn.IFS(M1433=0,$Z$52,M1433=1,$Z$51)*_xlfn.IFS(N1433=0,$Z$57,N1433=1,$Z$56)</f>
        <v>1.0309290867700006E-3</v>
      </c>
      <c r="R1433" t="str" cm="1">
        <f t="array" ref="R1433">_xlfn.IFS(AND(O1433&gt;P1433,O1433&gt;Q1433),"Low",AND(P1433&gt;O1433,P1433&gt;Q1433),"Medium",AND(Q1433&gt;O1433,Q1433&gt;P1433),"High")</f>
        <v>Low</v>
      </c>
      <c r="S1433" t="str">
        <f t="shared" si="46"/>
        <v>T</v>
      </c>
    </row>
    <row r="1434" spans="1:19" x14ac:dyDescent="0.3">
      <c r="A1434" t="s">
        <v>17</v>
      </c>
      <c r="B1434">
        <v>2</v>
      </c>
      <c r="C1434" t="s">
        <v>15</v>
      </c>
      <c r="D1434" t="str">
        <f t="shared" si="45"/>
        <v>Low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 cm="1">
        <f t="array" ref="O1434">$U$2*_xlfn.IFS(C1434="data_analyst",$V$5,C1434="data_engineer",$V$6,C1434="data_scientist",$V$7)*_xlfn.IFS(E1434=0,$V$12,E1434=1,$V$11)*_xlfn.IFS(F1434=0,$V$17,F1434=1,$V$16)*_xlfn.IFS(G1434=0,$V$22,G1434=1,$V$21)*_xlfn.IFS(H1434=0,$V$27,H1434=1,$V$26)*_xlfn.IFS(I1434=0,$V$32,I1434=1,$V$31)*_xlfn.IFS(J1434=0,$V$37,J1434=1,$V$36)*_xlfn.IFS(K1434=0,$V$42,K1434=1,$V$41)*_xlfn.IFS(L1434=0,$V$47,L1434=1,$V$46)*_xlfn.IFS(M1434=0,$V$52,M1434=1,$V$51)*_xlfn.IFS(N1434=0,$V$57,N1434=1,$V$56)</f>
        <v>1.8002646761135725E-2</v>
      </c>
      <c r="P1434" cm="1">
        <f t="array" ref="P1434">$V$2*_xlfn.IFS(C1434="data_analyst",$X$5,C1434="data_engineer",$X$6,C1434="data_scientist",$X$7)*_xlfn.IFS(E1434=0,$X$12,E1434=1,$X$11)*_xlfn.IFS(F1434=0,$X$17,F1434=1,$X$16)*_xlfn.IFS(G1434=0,$X$22,G1434=1,$X$21)*_xlfn.IFS(H1434=0,$X$27,H1434=1,$X$26)*_xlfn.IFS(I1434=0,$X$32,I1434=1,$X$31)*_xlfn.IFS(J1434=0,$X$37,J1434=1,$X$36)*_xlfn.IFS(K1434=0,$X$42,K1434=1,$X$41)*_xlfn.IFS(L1434=0,$X$47,L1434=1,$X$46)*_xlfn.IFS(M1434=0,$X$52,M1434=1,$X$51)*_xlfn.IFS(N1434=0,$X$57,N1434=1,$X$56)</f>
        <v>1.1404719368761322E-4</v>
      </c>
      <c r="Q1434" cm="1">
        <f t="array" ref="Q1434">$W$2*_xlfn.IFS(C1434="data_analyst",$Z$5,C1434="data_engineer",$Z$6,C1434="data_scientist",$Z$7)*_xlfn.IFS(E1434=0,$Z$12,E1434=1,$Z$11)*_xlfn.IFS(F1434=0,$Z$17,F1434=1,$Z$16)*_xlfn.IFS(G1434=0,$Z$22,G1434=1,$Z$21)*_xlfn.IFS(H1434=0,$Z$27,H1434=1,$Z$26)*_xlfn.IFS(I1434=0,$Z$32,I1434=1,$Z$31)*_xlfn.IFS(J1434=0,$Z$37,J1434=1,$Z$36)*_xlfn.IFS(K1434=0,$Z$42,K1434=1,$Z$41)*_xlfn.IFS(L1434=0,$Z$47,L1434=1,$Z$46)*_xlfn.IFS(M1434=0,$Z$52,M1434=1,$Z$51)*_xlfn.IFS(N1434=0,$Z$57,N1434=1,$Z$56)</f>
        <v>1.0309290867700006E-3</v>
      </c>
      <c r="R1434" t="str" cm="1">
        <f t="array" ref="R1434">_xlfn.IFS(AND(O1434&gt;P1434,O1434&gt;Q1434),"Low",AND(P1434&gt;O1434,P1434&gt;Q1434),"Medium",AND(Q1434&gt;O1434,Q1434&gt;P1434),"High")</f>
        <v>Low</v>
      </c>
      <c r="S1434" t="str">
        <f t="shared" si="46"/>
        <v>T</v>
      </c>
    </row>
    <row r="1435" spans="1:19" x14ac:dyDescent="0.3">
      <c r="A1435" t="s">
        <v>17</v>
      </c>
      <c r="B1435">
        <v>4</v>
      </c>
      <c r="C1435" t="s">
        <v>15</v>
      </c>
      <c r="D1435" t="str">
        <f t="shared" si="45"/>
        <v>Low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 cm="1">
        <f t="array" ref="O1435">$U$2*_xlfn.IFS(C1435="data_analyst",$V$5,C1435="data_engineer",$V$6,C1435="data_scientist",$V$7)*_xlfn.IFS(E1435=0,$V$12,E1435=1,$V$11)*_xlfn.IFS(F1435=0,$V$17,F1435=1,$V$16)*_xlfn.IFS(G1435=0,$V$22,G1435=1,$V$21)*_xlfn.IFS(H1435=0,$V$27,H1435=1,$V$26)*_xlfn.IFS(I1435=0,$V$32,I1435=1,$V$31)*_xlfn.IFS(J1435=0,$V$37,J1435=1,$V$36)*_xlfn.IFS(K1435=0,$V$42,K1435=1,$V$41)*_xlfn.IFS(L1435=0,$V$47,L1435=1,$V$46)*_xlfn.IFS(M1435=0,$V$52,M1435=1,$V$51)*_xlfn.IFS(N1435=0,$V$57,N1435=1,$V$56)</f>
        <v>1.8002646761135725E-2</v>
      </c>
      <c r="P1435" cm="1">
        <f t="array" ref="P1435">$V$2*_xlfn.IFS(C1435="data_analyst",$X$5,C1435="data_engineer",$X$6,C1435="data_scientist",$X$7)*_xlfn.IFS(E1435=0,$X$12,E1435=1,$X$11)*_xlfn.IFS(F1435=0,$X$17,F1435=1,$X$16)*_xlfn.IFS(G1435=0,$X$22,G1435=1,$X$21)*_xlfn.IFS(H1435=0,$X$27,H1435=1,$X$26)*_xlfn.IFS(I1435=0,$X$32,I1435=1,$X$31)*_xlfn.IFS(J1435=0,$X$37,J1435=1,$X$36)*_xlfn.IFS(K1435=0,$X$42,K1435=1,$X$41)*_xlfn.IFS(L1435=0,$X$47,L1435=1,$X$46)*_xlfn.IFS(M1435=0,$X$52,M1435=1,$X$51)*_xlfn.IFS(N1435=0,$X$57,N1435=1,$X$56)</f>
        <v>1.1404719368761322E-4</v>
      </c>
      <c r="Q1435" cm="1">
        <f t="array" ref="Q1435">$W$2*_xlfn.IFS(C1435="data_analyst",$Z$5,C1435="data_engineer",$Z$6,C1435="data_scientist",$Z$7)*_xlfn.IFS(E1435=0,$Z$12,E1435=1,$Z$11)*_xlfn.IFS(F1435=0,$Z$17,F1435=1,$Z$16)*_xlfn.IFS(G1435=0,$Z$22,G1435=1,$Z$21)*_xlfn.IFS(H1435=0,$Z$27,H1435=1,$Z$26)*_xlfn.IFS(I1435=0,$Z$32,I1435=1,$Z$31)*_xlfn.IFS(J1435=0,$Z$37,J1435=1,$Z$36)*_xlfn.IFS(K1435=0,$Z$42,K1435=1,$Z$41)*_xlfn.IFS(L1435=0,$Z$47,L1435=1,$Z$46)*_xlfn.IFS(M1435=0,$Z$52,M1435=1,$Z$51)*_xlfn.IFS(N1435=0,$Z$57,N1435=1,$Z$56)</f>
        <v>1.0309290867700006E-3</v>
      </c>
      <c r="R1435" t="str" cm="1">
        <f t="array" ref="R1435">_xlfn.IFS(AND(O1435&gt;P1435,O1435&gt;Q1435),"Low",AND(P1435&gt;O1435,P1435&gt;Q1435),"Medium",AND(Q1435&gt;O1435,Q1435&gt;P1435),"High")</f>
        <v>Low</v>
      </c>
      <c r="S1435" t="str">
        <f t="shared" si="46"/>
        <v>T</v>
      </c>
    </row>
    <row r="1436" spans="1:19" x14ac:dyDescent="0.3">
      <c r="A1436" t="s">
        <v>17</v>
      </c>
      <c r="B1436">
        <v>0</v>
      </c>
      <c r="C1436" t="s">
        <v>15</v>
      </c>
      <c r="D1436" t="str">
        <f t="shared" si="45"/>
        <v>Low</v>
      </c>
      <c r="E1436">
        <v>0</v>
      </c>
      <c r="F1436">
        <v>1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 cm="1">
        <f t="array" ref="O1436">$U$2*_xlfn.IFS(C1436="data_analyst",$V$5,C1436="data_engineer",$V$6,C1436="data_scientist",$V$7)*_xlfn.IFS(E1436=0,$V$12,E1436=1,$V$11)*_xlfn.IFS(F1436=0,$V$17,F1436=1,$V$16)*_xlfn.IFS(G1436=0,$V$22,G1436=1,$V$21)*_xlfn.IFS(H1436=0,$V$27,H1436=1,$V$26)*_xlfn.IFS(I1436=0,$V$32,I1436=1,$V$31)*_xlfn.IFS(J1436=0,$V$37,J1436=1,$V$36)*_xlfn.IFS(K1436=0,$V$42,K1436=1,$V$41)*_xlfn.IFS(L1436=0,$V$47,L1436=1,$V$46)*_xlfn.IFS(M1436=0,$V$52,M1436=1,$V$51)*_xlfn.IFS(N1436=0,$V$57,N1436=1,$V$56)</f>
        <v>8.3979919772458698E-3</v>
      </c>
      <c r="P1436" cm="1">
        <f t="array" ref="P1436">$V$2*_xlfn.IFS(C1436="data_analyst",$X$5,C1436="data_engineer",$X$6,C1436="data_scientist",$X$7)*_xlfn.IFS(E1436=0,$X$12,E1436=1,$X$11)*_xlfn.IFS(F1436=0,$X$17,F1436=1,$X$16)*_xlfn.IFS(G1436=0,$X$22,G1436=1,$X$21)*_xlfn.IFS(H1436=0,$X$27,H1436=1,$X$26)*_xlfn.IFS(I1436=0,$X$32,I1436=1,$X$31)*_xlfn.IFS(J1436=0,$X$37,J1436=1,$X$36)*_xlfn.IFS(K1436=0,$X$42,K1436=1,$X$41)*_xlfn.IFS(L1436=0,$X$47,L1436=1,$X$46)*_xlfn.IFS(M1436=0,$X$52,M1436=1,$X$51)*_xlfn.IFS(N1436=0,$X$57,N1436=1,$X$56)</f>
        <v>1.1572966566278848E-4</v>
      </c>
      <c r="Q1436" cm="1">
        <f t="array" ref="Q1436">$W$2*_xlfn.IFS(C1436="data_analyst",$Z$5,C1436="data_engineer",$Z$6,C1436="data_scientist",$Z$7)*_xlfn.IFS(E1436=0,$Z$12,E1436=1,$Z$11)*_xlfn.IFS(F1436=0,$Z$17,F1436=1,$Z$16)*_xlfn.IFS(G1436=0,$Z$22,G1436=1,$Z$21)*_xlfn.IFS(H1436=0,$Z$27,H1436=1,$Z$26)*_xlfn.IFS(I1436=0,$Z$32,I1436=1,$Z$31)*_xlfn.IFS(J1436=0,$Z$37,J1436=1,$Z$36)*_xlfn.IFS(K1436=0,$Z$42,K1436=1,$Z$41)*_xlfn.IFS(L1436=0,$Z$47,L1436=1,$Z$46)*_xlfn.IFS(M1436=0,$Z$52,M1436=1,$Z$51)*_xlfn.IFS(N1436=0,$Z$57,N1436=1,$Z$56)</f>
        <v>5.8875903556794887E-4</v>
      </c>
      <c r="R1436" t="str" cm="1">
        <f t="array" ref="R1436">_xlfn.IFS(AND(O1436&gt;P1436,O1436&gt;Q1436),"Low",AND(P1436&gt;O1436,P1436&gt;Q1436),"Medium",AND(Q1436&gt;O1436,Q1436&gt;P1436),"High")</f>
        <v>Low</v>
      </c>
      <c r="S1436" t="str">
        <f t="shared" si="46"/>
        <v>T</v>
      </c>
    </row>
    <row r="1437" spans="1:19" x14ac:dyDescent="0.3">
      <c r="A1437" t="s">
        <v>17</v>
      </c>
      <c r="B1437">
        <v>3</v>
      </c>
      <c r="C1437" t="s">
        <v>15</v>
      </c>
      <c r="D1437" t="str">
        <f t="shared" si="45"/>
        <v>Low</v>
      </c>
      <c r="E1437">
        <v>0</v>
      </c>
      <c r="F1437">
        <v>1</v>
      </c>
      <c r="G1437">
        <v>1</v>
      </c>
      <c r="H1437">
        <v>0</v>
      </c>
      <c r="I1437">
        <v>0</v>
      </c>
      <c r="J1437">
        <v>1</v>
      </c>
      <c r="K1437">
        <v>0</v>
      </c>
      <c r="L1437">
        <v>1</v>
      </c>
      <c r="M1437">
        <v>0</v>
      </c>
      <c r="N1437">
        <v>1</v>
      </c>
      <c r="O1437" cm="1">
        <f t="array" ref="O1437">$U$2*_xlfn.IFS(C1437="data_analyst",$V$5,C1437="data_engineer",$V$6,C1437="data_scientist",$V$7)*_xlfn.IFS(E1437=0,$V$12,E1437=1,$V$11)*_xlfn.IFS(F1437=0,$V$17,F1437=1,$V$16)*_xlfn.IFS(G1437=0,$V$22,G1437=1,$V$21)*_xlfn.IFS(H1437=0,$V$27,H1437=1,$V$26)*_xlfn.IFS(I1437=0,$V$32,I1437=1,$V$31)*_xlfn.IFS(J1437=0,$V$37,J1437=1,$V$36)*_xlfn.IFS(K1437=0,$V$42,K1437=1,$V$41)*_xlfn.IFS(L1437=0,$V$47,L1437=1,$V$46)*_xlfn.IFS(M1437=0,$V$52,M1437=1,$V$51)*_xlfn.IFS(N1437=0,$V$57,N1437=1,$V$56)</f>
        <v>7.0576189450711761E-5</v>
      </c>
      <c r="P1437" cm="1">
        <f t="array" ref="P1437">$V$2*_xlfn.IFS(C1437="data_analyst",$X$5,C1437="data_engineer",$X$6,C1437="data_scientist",$X$7)*_xlfn.IFS(E1437=0,$X$12,E1437=1,$X$11)*_xlfn.IFS(F1437=0,$X$17,F1437=1,$X$16)*_xlfn.IFS(G1437=0,$X$22,G1437=1,$X$21)*_xlfn.IFS(H1437=0,$X$27,H1437=1,$X$26)*_xlfn.IFS(I1437=0,$X$32,I1437=1,$X$31)*_xlfn.IFS(J1437=0,$X$37,J1437=1,$X$36)*_xlfn.IFS(K1437=0,$X$42,K1437=1,$X$41)*_xlfn.IFS(L1437=0,$X$47,L1437=1,$X$46)*_xlfn.IFS(M1437=0,$X$52,M1437=1,$X$51)*_xlfn.IFS(N1437=0,$X$57,N1437=1,$X$56)</f>
        <v>2.2713907699904021E-5</v>
      </c>
      <c r="Q1437" cm="1">
        <f t="array" ref="Q1437">$W$2*_xlfn.IFS(C1437="data_analyst",$Z$5,C1437="data_engineer",$Z$6,C1437="data_scientist",$Z$7)*_xlfn.IFS(E1437=0,$Z$12,E1437=1,$Z$11)*_xlfn.IFS(F1437=0,$Z$17,F1437=1,$Z$16)*_xlfn.IFS(G1437=0,$Z$22,G1437=1,$Z$21)*_xlfn.IFS(H1437=0,$Z$27,H1437=1,$Z$26)*_xlfn.IFS(I1437=0,$Z$32,I1437=1,$Z$31)*_xlfn.IFS(J1437=0,$Z$37,J1437=1,$Z$36)*_xlfn.IFS(K1437=0,$Z$42,K1437=1,$Z$41)*_xlfn.IFS(L1437=0,$Z$47,L1437=1,$Z$46)*_xlfn.IFS(M1437=0,$Z$52,M1437=1,$Z$51)*_xlfn.IFS(N1437=0,$Z$57,N1437=1,$Z$56)</f>
        <v>7.8920232694883974E-5</v>
      </c>
      <c r="R1437" t="str" cm="1">
        <f t="array" ref="R1437">_xlfn.IFS(AND(O1437&gt;P1437,O1437&gt;Q1437),"Low",AND(P1437&gt;O1437,P1437&gt;Q1437),"Medium",AND(Q1437&gt;O1437,Q1437&gt;P1437),"High")</f>
        <v>High</v>
      </c>
      <c r="S1437" t="str">
        <f t="shared" si="46"/>
        <v>F</v>
      </c>
    </row>
    <row r="1438" spans="1:19" x14ac:dyDescent="0.3">
      <c r="A1438" t="s">
        <v>17</v>
      </c>
      <c r="B1438">
        <v>3</v>
      </c>
      <c r="C1438" t="s">
        <v>15</v>
      </c>
      <c r="D1438" t="str">
        <f t="shared" si="45"/>
        <v>Low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1</v>
      </c>
      <c r="O1438" cm="1">
        <f t="array" ref="O1438">$U$2*_xlfn.IFS(C1438="data_analyst",$V$5,C1438="data_engineer",$V$6,C1438="data_scientist",$V$7)*_xlfn.IFS(E1438=0,$V$12,E1438=1,$V$11)*_xlfn.IFS(F1438=0,$V$17,F1438=1,$V$16)*_xlfn.IFS(G1438=0,$V$22,G1438=1,$V$21)*_xlfn.IFS(H1438=0,$V$27,H1438=1,$V$26)*_xlfn.IFS(I1438=0,$V$32,I1438=1,$V$31)*_xlfn.IFS(J1438=0,$V$37,J1438=1,$V$36)*_xlfn.IFS(K1438=0,$V$42,K1438=1,$V$41)*_xlfn.IFS(L1438=0,$V$47,L1438=1,$V$46)*_xlfn.IFS(M1438=0,$V$52,M1438=1,$V$51)*_xlfn.IFS(N1438=0,$V$57,N1438=1,$V$56)</f>
        <v>6.1814643585689803E-3</v>
      </c>
      <c r="P1438" cm="1">
        <f t="array" ref="P1438">$V$2*_xlfn.IFS(C1438="data_analyst",$X$5,C1438="data_engineer",$X$6,C1438="data_scientist",$X$7)*_xlfn.IFS(E1438=0,$X$12,E1438=1,$X$11)*_xlfn.IFS(F1438=0,$X$17,F1438=1,$X$16)*_xlfn.IFS(G1438=0,$X$22,G1438=1,$X$21)*_xlfn.IFS(H1438=0,$X$27,H1438=1,$X$26)*_xlfn.IFS(I1438=0,$X$32,I1438=1,$X$31)*_xlfn.IFS(J1438=0,$X$37,J1438=1,$X$36)*_xlfn.IFS(K1438=0,$X$42,K1438=1,$X$41)*_xlfn.IFS(L1438=0,$X$47,L1438=1,$X$46)*_xlfn.IFS(M1438=0,$X$52,M1438=1,$X$51)*_xlfn.IFS(N1438=0,$X$57,N1438=1,$X$56)</f>
        <v>2.760870978410546E-5</v>
      </c>
      <c r="Q1438" cm="1">
        <f t="array" ref="Q1438">$W$2*_xlfn.IFS(C1438="data_analyst",$Z$5,C1438="data_engineer",$Z$6,C1438="data_scientist",$Z$7)*_xlfn.IFS(E1438=0,$Z$12,E1438=1,$Z$11)*_xlfn.IFS(F1438=0,$Z$17,F1438=1,$Z$16)*_xlfn.IFS(G1438=0,$Z$22,G1438=1,$Z$21)*_xlfn.IFS(H1438=0,$Z$27,H1438=1,$Z$26)*_xlfn.IFS(I1438=0,$Z$32,I1438=1,$Z$31)*_xlfn.IFS(J1438=0,$Z$37,J1438=1,$Z$36)*_xlfn.IFS(K1438=0,$Z$42,K1438=1,$Z$41)*_xlfn.IFS(L1438=0,$Z$47,L1438=1,$Z$46)*_xlfn.IFS(M1438=0,$Z$52,M1438=1,$Z$51)*_xlfn.IFS(N1438=0,$Z$57,N1438=1,$Z$56)</f>
        <v>2.8928141982811694E-4</v>
      </c>
      <c r="R1438" t="str" cm="1">
        <f t="array" ref="R1438">_xlfn.IFS(AND(O1438&gt;P1438,O1438&gt;Q1438),"Low",AND(P1438&gt;O1438,P1438&gt;Q1438),"Medium",AND(Q1438&gt;O1438,Q1438&gt;P1438),"High")</f>
        <v>Low</v>
      </c>
      <c r="S1438" t="str">
        <f t="shared" si="46"/>
        <v>T</v>
      </c>
    </row>
    <row r="1439" spans="1:19" x14ac:dyDescent="0.3">
      <c r="A1439" t="s">
        <v>17</v>
      </c>
      <c r="B1439">
        <v>4</v>
      </c>
      <c r="C1439" t="s">
        <v>15</v>
      </c>
      <c r="D1439" t="str">
        <f t="shared" si="45"/>
        <v>Low</v>
      </c>
      <c r="E1439">
        <v>0</v>
      </c>
      <c r="F1439">
        <v>1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1</v>
      </c>
      <c r="O1439" cm="1">
        <f t="array" ref="O1439">$U$2*_xlfn.IFS(C1439="data_analyst",$V$5,C1439="data_engineer",$V$6,C1439="data_scientist",$V$7)*_xlfn.IFS(E1439=0,$V$12,E1439=1,$V$11)*_xlfn.IFS(F1439=0,$V$17,F1439=1,$V$16)*_xlfn.IFS(G1439=0,$V$22,G1439=1,$V$21)*_xlfn.IFS(H1439=0,$V$27,H1439=1,$V$26)*_xlfn.IFS(I1439=0,$V$32,I1439=1,$V$31)*_xlfn.IFS(J1439=0,$V$37,J1439=1,$V$36)*_xlfn.IFS(K1439=0,$V$42,K1439=1,$V$41)*_xlfn.IFS(L1439=0,$V$47,L1439=1,$V$46)*_xlfn.IFS(M1439=0,$V$52,M1439=1,$V$51)*_xlfn.IFS(N1439=0,$V$57,N1439=1,$V$56)</f>
        <v>1.5665964518406159E-3</v>
      </c>
      <c r="P1439" cm="1">
        <f t="array" ref="P1439">$V$2*_xlfn.IFS(C1439="data_analyst",$X$5,C1439="data_engineer",$X$6,C1439="data_scientist",$X$7)*_xlfn.IFS(E1439=0,$X$12,E1439=1,$X$11)*_xlfn.IFS(F1439=0,$X$17,F1439=1,$X$16)*_xlfn.IFS(G1439=0,$X$22,G1439=1,$X$21)*_xlfn.IFS(H1439=0,$X$27,H1439=1,$X$26)*_xlfn.IFS(I1439=0,$X$32,I1439=1,$X$31)*_xlfn.IFS(J1439=0,$X$37,J1439=1,$X$36)*_xlfn.IFS(K1439=0,$X$42,K1439=1,$X$41)*_xlfn.IFS(L1439=0,$X$47,L1439=1,$X$46)*_xlfn.IFS(M1439=0,$X$52,M1439=1,$X$51)*_xlfn.IFS(N1439=0,$X$57,N1439=1,$X$56)</f>
        <v>9.5503942707688899E-5</v>
      </c>
      <c r="Q1439" cm="1">
        <f t="array" ref="Q1439">$W$2*_xlfn.IFS(C1439="data_analyst",$Z$5,C1439="data_engineer",$Z$6,C1439="data_scientist",$Z$7)*_xlfn.IFS(E1439=0,$Z$12,E1439=1,$Z$11)*_xlfn.IFS(F1439=0,$Z$17,F1439=1,$Z$16)*_xlfn.IFS(G1439=0,$Z$22,G1439=1,$Z$21)*_xlfn.IFS(H1439=0,$Z$27,H1439=1,$Z$26)*_xlfn.IFS(I1439=0,$Z$32,I1439=1,$Z$31)*_xlfn.IFS(J1439=0,$Z$37,J1439=1,$Z$36)*_xlfn.IFS(K1439=0,$Z$42,K1439=1,$Z$41)*_xlfn.IFS(L1439=0,$Z$47,L1439=1,$Z$46)*_xlfn.IFS(M1439=0,$Z$52,M1439=1,$Z$51)*_xlfn.IFS(N1439=0,$Z$57,N1439=1,$Z$56)</f>
        <v>5.3711350613216394E-4</v>
      </c>
      <c r="R1439" t="str" cm="1">
        <f t="array" ref="R1439">_xlfn.IFS(AND(O1439&gt;P1439,O1439&gt;Q1439),"Low",AND(P1439&gt;O1439,P1439&gt;Q1439),"Medium",AND(Q1439&gt;O1439,Q1439&gt;P1439),"High")</f>
        <v>Low</v>
      </c>
      <c r="S1439" t="str">
        <f t="shared" si="46"/>
        <v>T</v>
      </c>
    </row>
    <row r="1440" spans="1:19" x14ac:dyDescent="0.3">
      <c r="A1440" t="s">
        <v>17</v>
      </c>
      <c r="B1440">
        <v>1</v>
      </c>
      <c r="C1440" t="s">
        <v>15</v>
      </c>
      <c r="D1440" t="str">
        <f t="shared" si="45"/>
        <v>Low</v>
      </c>
      <c r="E1440">
        <v>0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 cm="1">
        <f t="array" ref="O1440">$U$2*_xlfn.IFS(C1440="data_analyst",$V$5,C1440="data_engineer",$V$6,C1440="data_scientist",$V$7)*_xlfn.IFS(E1440=0,$V$12,E1440=1,$V$11)*_xlfn.IFS(F1440=0,$V$17,F1440=1,$V$16)*_xlfn.IFS(G1440=0,$V$22,G1440=1,$V$21)*_xlfn.IFS(H1440=0,$V$27,H1440=1,$V$26)*_xlfn.IFS(I1440=0,$V$32,I1440=1,$V$31)*_xlfn.IFS(J1440=0,$V$37,J1440=1,$V$36)*_xlfn.IFS(K1440=0,$V$42,K1440=1,$V$41)*_xlfn.IFS(L1440=0,$V$47,L1440=1,$V$46)*_xlfn.IFS(M1440=0,$V$52,M1440=1,$V$51)*_xlfn.IFS(N1440=0,$V$57,N1440=1,$V$56)</f>
        <v>2.3455829444072339E-2</v>
      </c>
      <c r="P1440" cm="1">
        <f t="array" ref="P1440">$V$2*_xlfn.IFS(C1440="data_analyst",$X$5,C1440="data_engineer",$X$6,C1440="data_scientist",$X$7)*_xlfn.IFS(E1440=0,$X$12,E1440=1,$X$11)*_xlfn.IFS(F1440=0,$X$17,F1440=1,$X$16)*_xlfn.IFS(G1440=0,$X$22,G1440=1,$X$21)*_xlfn.IFS(H1440=0,$X$27,H1440=1,$X$26)*_xlfn.IFS(I1440=0,$X$32,I1440=1,$X$31)*_xlfn.IFS(J1440=0,$X$37,J1440=1,$X$36)*_xlfn.IFS(K1440=0,$X$42,K1440=1,$X$41)*_xlfn.IFS(L1440=0,$X$47,L1440=1,$X$46)*_xlfn.IFS(M1440=0,$X$52,M1440=1,$X$51)*_xlfn.IFS(N1440=0,$X$57,N1440=1,$X$56)</f>
        <v>1.3229474467763136E-4</v>
      </c>
      <c r="Q1440" cm="1">
        <f t="array" ref="Q1440">$W$2*_xlfn.IFS(C1440="data_analyst",$Z$5,C1440="data_engineer",$Z$6,C1440="data_scientist",$Z$7)*_xlfn.IFS(E1440=0,$Z$12,E1440=1,$Z$11)*_xlfn.IFS(F1440=0,$Z$17,F1440=1,$Z$16)*_xlfn.IFS(G1440=0,$Z$22,G1440=1,$Z$21)*_xlfn.IFS(H1440=0,$Z$27,H1440=1,$Z$26)*_xlfn.IFS(I1440=0,$Z$32,I1440=1,$Z$31)*_xlfn.IFS(J1440=0,$Z$37,J1440=1,$Z$36)*_xlfn.IFS(K1440=0,$Z$42,K1440=1,$Z$41)*_xlfn.IFS(L1440=0,$Z$47,L1440=1,$Z$46)*_xlfn.IFS(M1440=0,$Z$52,M1440=1,$Z$51)*_xlfn.IFS(N1440=0,$Z$57,N1440=1,$Z$56)</f>
        <v>1.0934096374833335E-3</v>
      </c>
      <c r="R1440" t="str" cm="1">
        <f t="array" ref="R1440">_xlfn.IFS(AND(O1440&gt;P1440,O1440&gt;Q1440),"Low",AND(P1440&gt;O1440,P1440&gt;Q1440),"Medium",AND(Q1440&gt;O1440,Q1440&gt;P1440),"High")</f>
        <v>Low</v>
      </c>
      <c r="S1440" t="str">
        <f t="shared" si="46"/>
        <v>T</v>
      </c>
    </row>
    <row r="1441" spans="1:19" x14ac:dyDescent="0.3">
      <c r="A1441" t="s">
        <v>17</v>
      </c>
      <c r="B1441">
        <v>2</v>
      </c>
      <c r="C1441" t="s">
        <v>15</v>
      </c>
      <c r="D1441" t="str">
        <f t="shared" si="45"/>
        <v>Low</v>
      </c>
      <c r="E1441">
        <v>0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 cm="1">
        <f t="array" ref="O1441">$U$2*_xlfn.IFS(C1441="data_analyst",$V$5,C1441="data_engineer",$V$6,C1441="data_scientist",$V$7)*_xlfn.IFS(E1441=0,$V$12,E1441=1,$V$11)*_xlfn.IFS(F1441=0,$V$17,F1441=1,$V$16)*_xlfn.IFS(G1441=0,$V$22,G1441=1,$V$21)*_xlfn.IFS(H1441=0,$V$27,H1441=1,$V$26)*_xlfn.IFS(I1441=0,$V$32,I1441=1,$V$31)*_xlfn.IFS(J1441=0,$V$37,J1441=1,$V$36)*_xlfn.IFS(K1441=0,$V$42,K1441=1,$V$41)*_xlfn.IFS(L1441=0,$V$47,L1441=1,$V$46)*_xlfn.IFS(M1441=0,$V$52,M1441=1,$V$51)*_xlfn.IFS(N1441=0,$V$57,N1441=1,$V$56)</f>
        <v>2.3455829444072339E-2</v>
      </c>
      <c r="P1441" cm="1">
        <f t="array" ref="P1441">$V$2*_xlfn.IFS(C1441="data_analyst",$X$5,C1441="data_engineer",$X$6,C1441="data_scientist",$X$7)*_xlfn.IFS(E1441=0,$X$12,E1441=1,$X$11)*_xlfn.IFS(F1441=0,$X$17,F1441=1,$X$16)*_xlfn.IFS(G1441=0,$X$22,G1441=1,$X$21)*_xlfn.IFS(H1441=0,$X$27,H1441=1,$X$26)*_xlfn.IFS(I1441=0,$X$32,I1441=1,$X$31)*_xlfn.IFS(J1441=0,$X$37,J1441=1,$X$36)*_xlfn.IFS(K1441=0,$X$42,K1441=1,$X$41)*_xlfn.IFS(L1441=0,$X$47,L1441=1,$X$46)*_xlfn.IFS(M1441=0,$X$52,M1441=1,$X$51)*_xlfn.IFS(N1441=0,$X$57,N1441=1,$X$56)</f>
        <v>1.3229474467763136E-4</v>
      </c>
      <c r="Q1441" cm="1">
        <f t="array" ref="Q1441">$W$2*_xlfn.IFS(C1441="data_analyst",$Z$5,C1441="data_engineer",$Z$6,C1441="data_scientist",$Z$7)*_xlfn.IFS(E1441=0,$Z$12,E1441=1,$Z$11)*_xlfn.IFS(F1441=0,$Z$17,F1441=1,$Z$16)*_xlfn.IFS(G1441=0,$Z$22,G1441=1,$Z$21)*_xlfn.IFS(H1441=0,$Z$27,H1441=1,$Z$26)*_xlfn.IFS(I1441=0,$Z$32,I1441=1,$Z$31)*_xlfn.IFS(J1441=0,$Z$37,J1441=1,$Z$36)*_xlfn.IFS(K1441=0,$Z$42,K1441=1,$Z$41)*_xlfn.IFS(L1441=0,$Z$47,L1441=1,$Z$46)*_xlfn.IFS(M1441=0,$Z$52,M1441=1,$Z$51)*_xlfn.IFS(N1441=0,$Z$57,N1441=1,$Z$56)</f>
        <v>1.0934096374833335E-3</v>
      </c>
      <c r="R1441" t="str" cm="1">
        <f t="array" ref="R1441">_xlfn.IFS(AND(O1441&gt;P1441,O1441&gt;Q1441),"Low",AND(P1441&gt;O1441,P1441&gt;Q1441),"Medium",AND(Q1441&gt;O1441,Q1441&gt;P1441),"High")</f>
        <v>Low</v>
      </c>
      <c r="S1441" t="str">
        <f t="shared" si="46"/>
        <v>T</v>
      </c>
    </row>
    <row r="1442" spans="1:19" x14ac:dyDescent="0.3">
      <c r="A1442" t="s">
        <v>17</v>
      </c>
      <c r="B1442">
        <v>3</v>
      </c>
      <c r="C1442" t="s">
        <v>15</v>
      </c>
      <c r="D1442" t="str">
        <f t="shared" si="45"/>
        <v>Low</v>
      </c>
      <c r="E1442">
        <v>1</v>
      </c>
      <c r="F1442">
        <v>1</v>
      </c>
      <c r="G1442">
        <v>0</v>
      </c>
      <c r="H1442">
        <v>1</v>
      </c>
      <c r="I1442">
        <v>0</v>
      </c>
      <c r="J1442">
        <v>1</v>
      </c>
      <c r="K1442">
        <v>0</v>
      </c>
      <c r="L1442">
        <v>1</v>
      </c>
      <c r="M1442">
        <v>0</v>
      </c>
      <c r="N1442">
        <v>1</v>
      </c>
      <c r="O1442" cm="1">
        <f t="array" ref="O1442">$U$2*_xlfn.IFS(C1442="data_analyst",$V$5,C1442="data_engineer",$V$6,C1442="data_scientist",$V$7)*_xlfn.IFS(E1442=0,$V$12,E1442=1,$V$11)*_xlfn.IFS(F1442=0,$V$17,F1442=1,$V$16)*_xlfn.IFS(G1442=0,$V$22,G1442=1,$V$21)*_xlfn.IFS(H1442=0,$V$27,H1442=1,$V$26)*_xlfn.IFS(I1442=0,$V$32,I1442=1,$V$31)*_xlfn.IFS(J1442=0,$V$37,J1442=1,$V$36)*_xlfn.IFS(K1442=0,$V$42,K1442=1,$V$41)*_xlfn.IFS(L1442=0,$V$47,L1442=1,$V$46)*_xlfn.IFS(M1442=0,$V$52,M1442=1,$V$51)*_xlfn.IFS(N1442=0,$V$57,N1442=1,$V$56)</f>
        <v>6.5163928822606107E-5</v>
      </c>
      <c r="P1442" cm="1">
        <f t="array" ref="P1442">$V$2*_xlfn.IFS(C1442="data_analyst",$X$5,C1442="data_engineer",$X$6,C1442="data_scientist",$X$7)*_xlfn.IFS(E1442=0,$X$12,E1442=1,$X$11)*_xlfn.IFS(F1442=0,$X$17,F1442=1,$X$16)*_xlfn.IFS(G1442=0,$X$22,G1442=1,$X$21)*_xlfn.IFS(H1442=0,$X$27,H1442=1,$X$26)*_xlfn.IFS(I1442=0,$X$32,I1442=1,$X$31)*_xlfn.IFS(J1442=0,$X$37,J1442=1,$X$36)*_xlfn.IFS(K1442=0,$X$42,K1442=1,$X$41)*_xlfn.IFS(L1442=0,$X$47,L1442=1,$X$46)*_xlfn.IFS(M1442=0,$X$52,M1442=1,$X$51)*_xlfn.IFS(N1442=0,$X$57,N1442=1,$X$56)</f>
        <v>4.5551565071144815E-5</v>
      </c>
      <c r="Q1442" cm="1">
        <f t="array" ref="Q1442">$W$2*_xlfn.IFS(C1442="data_analyst",$Z$5,C1442="data_engineer",$Z$6,C1442="data_scientist",$Z$7)*_xlfn.IFS(E1442=0,$Z$12,E1442=1,$Z$11)*_xlfn.IFS(F1442=0,$Z$17,F1442=1,$Z$16)*_xlfn.IFS(G1442=0,$Z$22,G1442=1,$Z$21)*_xlfn.IFS(H1442=0,$Z$27,H1442=1,$Z$26)*_xlfn.IFS(I1442=0,$Z$32,I1442=1,$Z$31)*_xlfn.IFS(J1442=0,$Z$37,J1442=1,$Z$36)*_xlfn.IFS(K1442=0,$Z$42,K1442=1,$Z$41)*_xlfn.IFS(L1442=0,$Z$47,L1442=1,$Z$46)*_xlfn.IFS(M1442=0,$Z$52,M1442=1,$Z$51)*_xlfn.IFS(N1442=0,$Z$57,N1442=1,$Z$56)</f>
        <v>8.2654062063536708E-5</v>
      </c>
      <c r="R1442" t="str" cm="1">
        <f t="array" ref="R1442">_xlfn.IFS(AND(O1442&gt;P1442,O1442&gt;Q1442),"Low",AND(P1442&gt;O1442,P1442&gt;Q1442),"Medium",AND(Q1442&gt;O1442,Q1442&gt;P1442),"High")</f>
        <v>High</v>
      </c>
      <c r="S1442" t="str">
        <f t="shared" si="46"/>
        <v>F</v>
      </c>
    </row>
    <row r="1443" spans="1:19" x14ac:dyDescent="0.3">
      <c r="A1443" t="s">
        <v>17</v>
      </c>
      <c r="B1443">
        <v>2</v>
      </c>
      <c r="C1443" t="s">
        <v>15</v>
      </c>
      <c r="D1443" t="str">
        <f t="shared" si="45"/>
        <v>Low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1</v>
      </c>
      <c r="O1443" cm="1">
        <f t="array" ref="O1443">$U$2*_xlfn.IFS(C1443="data_analyst",$V$5,C1443="data_engineer",$V$6,C1443="data_scientist",$V$7)*_xlfn.IFS(E1443=0,$V$12,E1443=1,$V$11)*_xlfn.IFS(F1443=0,$V$17,F1443=1,$V$16)*_xlfn.IFS(G1443=0,$V$22,G1443=1,$V$21)*_xlfn.IFS(H1443=0,$V$27,H1443=1,$V$26)*_xlfn.IFS(I1443=0,$V$32,I1443=1,$V$31)*_xlfn.IFS(J1443=0,$V$37,J1443=1,$V$36)*_xlfn.IFS(K1443=0,$V$42,K1443=1,$V$41)*_xlfn.IFS(L1443=0,$V$47,L1443=1,$V$46)*_xlfn.IFS(M1443=0,$V$52,M1443=1,$V$51)*_xlfn.IFS(N1443=0,$V$57,N1443=1,$V$56)</f>
        <v>6.1814643585689803E-3</v>
      </c>
      <c r="P1443" cm="1">
        <f t="array" ref="P1443">$V$2*_xlfn.IFS(C1443="data_analyst",$X$5,C1443="data_engineer",$X$6,C1443="data_scientist",$X$7)*_xlfn.IFS(E1443=0,$X$12,E1443=1,$X$11)*_xlfn.IFS(F1443=0,$X$17,F1443=1,$X$16)*_xlfn.IFS(G1443=0,$X$22,G1443=1,$X$21)*_xlfn.IFS(H1443=0,$X$27,H1443=1,$X$26)*_xlfn.IFS(I1443=0,$X$32,I1443=1,$X$31)*_xlfn.IFS(J1443=0,$X$37,J1443=1,$X$36)*_xlfn.IFS(K1443=0,$X$42,K1443=1,$X$41)*_xlfn.IFS(L1443=0,$X$47,L1443=1,$X$46)*_xlfn.IFS(M1443=0,$X$52,M1443=1,$X$51)*_xlfn.IFS(N1443=0,$X$57,N1443=1,$X$56)</f>
        <v>2.760870978410546E-5</v>
      </c>
      <c r="Q1443" cm="1">
        <f t="array" ref="Q1443">$W$2*_xlfn.IFS(C1443="data_analyst",$Z$5,C1443="data_engineer",$Z$6,C1443="data_scientist",$Z$7)*_xlfn.IFS(E1443=0,$Z$12,E1443=1,$Z$11)*_xlfn.IFS(F1443=0,$Z$17,F1443=1,$Z$16)*_xlfn.IFS(G1443=0,$Z$22,G1443=1,$Z$21)*_xlfn.IFS(H1443=0,$Z$27,H1443=1,$Z$26)*_xlfn.IFS(I1443=0,$Z$32,I1443=1,$Z$31)*_xlfn.IFS(J1443=0,$Z$37,J1443=1,$Z$36)*_xlfn.IFS(K1443=0,$Z$42,K1443=1,$Z$41)*_xlfn.IFS(L1443=0,$Z$47,L1443=1,$Z$46)*_xlfn.IFS(M1443=0,$Z$52,M1443=1,$Z$51)*_xlfn.IFS(N1443=0,$Z$57,N1443=1,$Z$56)</f>
        <v>2.8928141982811694E-4</v>
      </c>
      <c r="R1443" t="str" cm="1">
        <f t="array" ref="R1443">_xlfn.IFS(AND(O1443&gt;P1443,O1443&gt;Q1443),"Low",AND(P1443&gt;O1443,P1443&gt;Q1443),"Medium",AND(Q1443&gt;O1443,Q1443&gt;P1443),"High")</f>
        <v>Low</v>
      </c>
      <c r="S1443" t="str">
        <f t="shared" si="46"/>
        <v>T</v>
      </c>
    </row>
    <row r="1444" spans="1:19" x14ac:dyDescent="0.3">
      <c r="A1444" t="s">
        <v>17</v>
      </c>
      <c r="B1444">
        <v>1</v>
      </c>
      <c r="C1444" t="s">
        <v>15</v>
      </c>
      <c r="D1444" t="str">
        <f t="shared" si="45"/>
        <v>Low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 cm="1">
        <f t="array" ref="O1444">$U$2*_xlfn.IFS(C1444="data_analyst",$V$5,C1444="data_engineer",$V$6,C1444="data_scientist",$V$7)*_xlfn.IFS(E1444=0,$V$12,E1444=1,$V$11)*_xlfn.IFS(F1444=0,$V$17,F1444=1,$V$16)*_xlfn.IFS(G1444=0,$V$22,G1444=1,$V$21)*_xlfn.IFS(H1444=0,$V$27,H1444=1,$V$26)*_xlfn.IFS(I1444=0,$V$32,I1444=1,$V$31)*_xlfn.IFS(J1444=0,$V$37,J1444=1,$V$36)*_xlfn.IFS(K1444=0,$V$42,K1444=1,$V$41)*_xlfn.IFS(L1444=0,$V$47,L1444=1,$V$46)*_xlfn.IFS(M1444=0,$V$52,M1444=1,$V$51)*_xlfn.IFS(N1444=0,$V$57,N1444=1,$V$56)</f>
        <v>3.5980479398548316E-3</v>
      </c>
      <c r="P1444" cm="1">
        <f t="array" ref="P1444">$V$2*_xlfn.IFS(C1444="data_analyst",$X$5,C1444="data_engineer",$X$6,C1444="data_scientist",$X$7)*_xlfn.IFS(E1444=0,$X$12,E1444=1,$X$11)*_xlfn.IFS(F1444=0,$X$17,F1444=1,$X$16)*_xlfn.IFS(G1444=0,$X$22,G1444=1,$X$21)*_xlfn.IFS(H1444=0,$X$27,H1444=1,$X$26)*_xlfn.IFS(I1444=0,$X$32,I1444=1,$X$31)*_xlfn.IFS(J1444=0,$X$37,J1444=1,$X$36)*_xlfn.IFS(K1444=0,$X$42,K1444=1,$X$41)*_xlfn.IFS(L1444=0,$X$47,L1444=1,$X$46)*_xlfn.IFS(M1444=0,$X$52,M1444=1,$X$51)*_xlfn.IFS(N1444=0,$X$57,N1444=1,$X$56)</f>
        <v>6.6698551578231375E-6</v>
      </c>
      <c r="Q1444" cm="1">
        <f t="array" ref="Q1444">$W$2*_xlfn.IFS(C1444="data_analyst",$Z$5,C1444="data_engineer",$Z$6,C1444="data_scientist",$Z$7)*_xlfn.IFS(E1444=0,$Z$12,E1444=1,$Z$11)*_xlfn.IFS(F1444=0,$Z$17,F1444=1,$Z$16)*_xlfn.IFS(G1444=0,$Z$22,G1444=1,$Z$21)*_xlfn.IFS(H1444=0,$Z$27,H1444=1,$Z$26)*_xlfn.IFS(I1444=0,$Z$32,I1444=1,$Z$31)*_xlfn.IFS(J1444=0,$Z$37,J1444=1,$Z$36)*_xlfn.IFS(K1444=0,$Z$42,K1444=1,$Z$41)*_xlfn.IFS(L1444=0,$Z$47,L1444=1,$Z$46)*_xlfn.IFS(M1444=0,$Z$52,M1444=1,$Z$51)*_xlfn.IFS(N1444=0,$Z$57,N1444=1,$Z$56)</f>
        <v>1.5927766875393896E-4</v>
      </c>
      <c r="R1444" t="str" cm="1">
        <f t="array" ref="R1444">_xlfn.IFS(AND(O1444&gt;P1444,O1444&gt;Q1444),"Low",AND(P1444&gt;O1444,P1444&gt;Q1444),"Medium",AND(Q1444&gt;O1444,Q1444&gt;P1444),"High")</f>
        <v>Low</v>
      </c>
      <c r="S1444" t="str">
        <f t="shared" si="46"/>
        <v>T</v>
      </c>
    </row>
    <row r="1445" spans="1:19" x14ac:dyDescent="0.3">
      <c r="A1445" t="s">
        <v>17</v>
      </c>
      <c r="B1445">
        <v>2</v>
      </c>
      <c r="C1445" t="s">
        <v>15</v>
      </c>
      <c r="D1445" t="str">
        <f t="shared" si="45"/>
        <v>Low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 cm="1">
        <f t="array" ref="O1445">$U$2*_xlfn.IFS(C1445="data_analyst",$V$5,C1445="data_engineer",$V$6,C1445="data_scientist",$V$7)*_xlfn.IFS(E1445=0,$V$12,E1445=1,$V$11)*_xlfn.IFS(F1445=0,$V$17,F1445=1,$V$16)*_xlfn.IFS(G1445=0,$V$22,G1445=1,$V$21)*_xlfn.IFS(H1445=0,$V$27,H1445=1,$V$26)*_xlfn.IFS(I1445=0,$V$32,I1445=1,$V$31)*_xlfn.IFS(J1445=0,$V$37,J1445=1,$V$36)*_xlfn.IFS(K1445=0,$V$42,K1445=1,$V$41)*_xlfn.IFS(L1445=0,$V$47,L1445=1,$V$46)*_xlfn.IFS(M1445=0,$V$52,M1445=1,$V$51)*_xlfn.IFS(N1445=0,$V$57,N1445=1,$V$56)</f>
        <v>3.5980479398548316E-3</v>
      </c>
      <c r="P1445" cm="1">
        <f t="array" ref="P1445">$V$2*_xlfn.IFS(C1445="data_analyst",$X$5,C1445="data_engineer",$X$6,C1445="data_scientist",$X$7)*_xlfn.IFS(E1445=0,$X$12,E1445=1,$X$11)*_xlfn.IFS(F1445=0,$X$17,F1445=1,$X$16)*_xlfn.IFS(G1445=0,$X$22,G1445=1,$X$21)*_xlfn.IFS(H1445=0,$X$27,H1445=1,$X$26)*_xlfn.IFS(I1445=0,$X$32,I1445=1,$X$31)*_xlfn.IFS(J1445=0,$X$37,J1445=1,$X$36)*_xlfn.IFS(K1445=0,$X$42,K1445=1,$X$41)*_xlfn.IFS(L1445=0,$X$47,L1445=1,$X$46)*_xlfn.IFS(M1445=0,$X$52,M1445=1,$X$51)*_xlfn.IFS(N1445=0,$X$57,N1445=1,$X$56)</f>
        <v>6.6698551578231375E-6</v>
      </c>
      <c r="Q1445" cm="1">
        <f t="array" ref="Q1445">$W$2*_xlfn.IFS(C1445="data_analyst",$Z$5,C1445="data_engineer",$Z$6,C1445="data_scientist",$Z$7)*_xlfn.IFS(E1445=0,$Z$12,E1445=1,$Z$11)*_xlfn.IFS(F1445=0,$Z$17,F1445=1,$Z$16)*_xlfn.IFS(G1445=0,$Z$22,G1445=1,$Z$21)*_xlfn.IFS(H1445=0,$Z$27,H1445=1,$Z$26)*_xlfn.IFS(I1445=0,$Z$32,I1445=1,$Z$31)*_xlfn.IFS(J1445=0,$Z$37,J1445=1,$Z$36)*_xlfn.IFS(K1445=0,$Z$42,K1445=1,$Z$41)*_xlfn.IFS(L1445=0,$Z$47,L1445=1,$Z$46)*_xlfn.IFS(M1445=0,$Z$52,M1445=1,$Z$51)*_xlfn.IFS(N1445=0,$Z$57,N1445=1,$Z$56)</f>
        <v>1.5927766875393896E-4</v>
      </c>
      <c r="R1445" t="str" cm="1">
        <f t="array" ref="R1445">_xlfn.IFS(AND(O1445&gt;P1445,O1445&gt;Q1445),"Low",AND(P1445&gt;O1445,P1445&gt;Q1445),"Medium",AND(Q1445&gt;O1445,Q1445&gt;P1445),"High")</f>
        <v>Low</v>
      </c>
      <c r="S1445" t="str">
        <f t="shared" si="46"/>
        <v>T</v>
      </c>
    </row>
    <row r="1446" spans="1:19" x14ac:dyDescent="0.3">
      <c r="A1446" t="s">
        <v>17</v>
      </c>
      <c r="B1446">
        <v>3</v>
      </c>
      <c r="C1446" t="s">
        <v>15</v>
      </c>
      <c r="D1446" t="str">
        <f t="shared" si="45"/>
        <v>Low</v>
      </c>
      <c r="E1446">
        <v>0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 cm="1">
        <f t="array" ref="O1446">$U$2*_xlfn.IFS(C1446="data_analyst",$V$5,C1446="data_engineer",$V$6,C1446="data_scientist",$V$7)*_xlfn.IFS(E1446=0,$V$12,E1446=1,$V$11)*_xlfn.IFS(F1446=0,$V$17,F1446=1,$V$16)*_xlfn.IFS(G1446=0,$V$22,G1446=1,$V$21)*_xlfn.IFS(H1446=0,$V$27,H1446=1,$V$26)*_xlfn.IFS(I1446=0,$V$32,I1446=1,$V$31)*_xlfn.IFS(J1446=0,$V$37,J1446=1,$V$36)*_xlfn.IFS(K1446=0,$V$42,K1446=1,$V$41)*_xlfn.IFS(L1446=0,$V$47,L1446=1,$V$46)*_xlfn.IFS(M1446=0,$V$52,M1446=1,$V$51)*_xlfn.IFS(N1446=0,$V$57,N1446=1,$V$56)</f>
        <v>2.3455829444072339E-2</v>
      </c>
      <c r="P1446" cm="1">
        <f t="array" ref="P1446">$V$2*_xlfn.IFS(C1446="data_analyst",$X$5,C1446="data_engineer",$X$6,C1446="data_scientist",$X$7)*_xlfn.IFS(E1446=0,$X$12,E1446=1,$X$11)*_xlfn.IFS(F1446=0,$X$17,F1446=1,$X$16)*_xlfn.IFS(G1446=0,$X$22,G1446=1,$X$21)*_xlfn.IFS(H1446=0,$X$27,H1446=1,$X$26)*_xlfn.IFS(I1446=0,$X$32,I1446=1,$X$31)*_xlfn.IFS(J1446=0,$X$37,J1446=1,$X$36)*_xlfn.IFS(K1446=0,$X$42,K1446=1,$X$41)*_xlfn.IFS(L1446=0,$X$47,L1446=1,$X$46)*_xlfn.IFS(M1446=0,$X$52,M1446=1,$X$51)*_xlfn.IFS(N1446=0,$X$57,N1446=1,$X$56)</f>
        <v>1.3229474467763136E-4</v>
      </c>
      <c r="Q1446" cm="1">
        <f t="array" ref="Q1446">$W$2*_xlfn.IFS(C1446="data_analyst",$Z$5,C1446="data_engineer",$Z$6,C1446="data_scientist",$Z$7)*_xlfn.IFS(E1446=0,$Z$12,E1446=1,$Z$11)*_xlfn.IFS(F1446=0,$Z$17,F1446=1,$Z$16)*_xlfn.IFS(G1446=0,$Z$22,G1446=1,$Z$21)*_xlfn.IFS(H1446=0,$Z$27,H1446=1,$Z$26)*_xlfn.IFS(I1446=0,$Z$32,I1446=1,$Z$31)*_xlfn.IFS(J1446=0,$Z$37,J1446=1,$Z$36)*_xlfn.IFS(K1446=0,$Z$42,K1446=1,$Z$41)*_xlfn.IFS(L1446=0,$Z$47,L1446=1,$Z$46)*_xlfn.IFS(M1446=0,$Z$52,M1446=1,$Z$51)*_xlfn.IFS(N1446=0,$Z$57,N1446=1,$Z$56)</f>
        <v>1.0934096374833335E-3</v>
      </c>
      <c r="R1446" t="str" cm="1">
        <f t="array" ref="R1446">_xlfn.IFS(AND(O1446&gt;P1446,O1446&gt;Q1446),"Low",AND(P1446&gt;O1446,P1446&gt;Q1446),"Medium",AND(Q1446&gt;O1446,Q1446&gt;P1446),"High")</f>
        <v>Low</v>
      </c>
      <c r="S1446" t="str">
        <f t="shared" si="46"/>
        <v>T</v>
      </c>
    </row>
    <row r="1447" spans="1:19" x14ac:dyDescent="0.3">
      <c r="A1447" t="s">
        <v>17</v>
      </c>
      <c r="B1447">
        <v>1</v>
      </c>
      <c r="C1447" t="s">
        <v>15</v>
      </c>
      <c r="D1447" t="str">
        <f t="shared" si="45"/>
        <v>Low</v>
      </c>
      <c r="E1447">
        <v>0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 cm="1">
        <f t="array" ref="O1447">$U$2*_xlfn.IFS(C1447="data_analyst",$V$5,C1447="data_engineer",$V$6,C1447="data_scientist",$V$7)*_xlfn.IFS(E1447=0,$V$12,E1447=1,$V$11)*_xlfn.IFS(F1447=0,$V$17,F1447=1,$V$16)*_xlfn.IFS(G1447=0,$V$22,G1447=1,$V$21)*_xlfn.IFS(H1447=0,$V$27,H1447=1,$V$26)*_xlfn.IFS(I1447=0,$V$32,I1447=1,$V$31)*_xlfn.IFS(J1447=0,$V$37,J1447=1,$V$36)*_xlfn.IFS(K1447=0,$V$42,K1447=1,$V$41)*_xlfn.IFS(L1447=0,$V$47,L1447=1,$V$46)*_xlfn.IFS(M1447=0,$V$52,M1447=1,$V$51)*_xlfn.IFS(N1447=0,$V$57,N1447=1,$V$56)</f>
        <v>2.3455829444072339E-2</v>
      </c>
      <c r="P1447" cm="1">
        <f t="array" ref="P1447">$V$2*_xlfn.IFS(C1447="data_analyst",$X$5,C1447="data_engineer",$X$6,C1447="data_scientist",$X$7)*_xlfn.IFS(E1447=0,$X$12,E1447=1,$X$11)*_xlfn.IFS(F1447=0,$X$17,F1447=1,$X$16)*_xlfn.IFS(G1447=0,$X$22,G1447=1,$X$21)*_xlfn.IFS(H1447=0,$X$27,H1447=1,$X$26)*_xlfn.IFS(I1447=0,$X$32,I1447=1,$X$31)*_xlfn.IFS(J1447=0,$X$37,J1447=1,$X$36)*_xlfn.IFS(K1447=0,$X$42,K1447=1,$X$41)*_xlfn.IFS(L1447=0,$X$47,L1447=1,$X$46)*_xlfn.IFS(M1447=0,$X$52,M1447=1,$X$51)*_xlfn.IFS(N1447=0,$X$57,N1447=1,$X$56)</f>
        <v>1.3229474467763136E-4</v>
      </c>
      <c r="Q1447" cm="1">
        <f t="array" ref="Q1447">$W$2*_xlfn.IFS(C1447="data_analyst",$Z$5,C1447="data_engineer",$Z$6,C1447="data_scientist",$Z$7)*_xlfn.IFS(E1447=0,$Z$12,E1447=1,$Z$11)*_xlfn.IFS(F1447=0,$Z$17,F1447=1,$Z$16)*_xlfn.IFS(G1447=0,$Z$22,G1447=1,$Z$21)*_xlfn.IFS(H1447=0,$Z$27,H1447=1,$Z$26)*_xlfn.IFS(I1447=0,$Z$32,I1447=1,$Z$31)*_xlfn.IFS(J1447=0,$Z$37,J1447=1,$Z$36)*_xlfn.IFS(K1447=0,$Z$42,K1447=1,$Z$41)*_xlfn.IFS(L1447=0,$Z$47,L1447=1,$Z$46)*_xlfn.IFS(M1447=0,$Z$52,M1447=1,$Z$51)*_xlfn.IFS(N1447=0,$Z$57,N1447=1,$Z$56)</f>
        <v>1.0934096374833335E-3</v>
      </c>
      <c r="R1447" t="str" cm="1">
        <f t="array" ref="R1447">_xlfn.IFS(AND(O1447&gt;P1447,O1447&gt;Q1447),"Low",AND(P1447&gt;O1447,P1447&gt;Q1447),"Medium",AND(Q1447&gt;O1447,Q1447&gt;P1447),"High")</f>
        <v>Low</v>
      </c>
      <c r="S1447" t="str">
        <f t="shared" si="46"/>
        <v>T</v>
      </c>
    </row>
    <row r="1448" spans="1:19" x14ac:dyDescent="0.3">
      <c r="A1448" t="s">
        <v>17</v>
      </c>
      <c r="B1448">
        <v>6</v>
      </c>
      <c r="C1448" t="s">
        <v>15</v>
      </c>
      <c r="D1448" t="str">
        <f t="shared" si="45"/>
        <v>Low</v>
      </c>
      <c r="E1448">
        <v>0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 cm="1">
        <f t="array" ref="O1448">$U$2*_xlfn.IFS(C1448="data_analyst",$V$5,C1448="data_engineer",$V$6,C1448="data_scientist",$V$7)*_xlfn.IFS(E1448=0,$V$12,E1448=1,$V$11)*_xlfn.IFS(F1448=0,$V$17,F1448=1,$V$16)*_xlfn.IFS(G1448=0,$V$22,G1448=1,$V$21)*_xlfn.IFS(H1448=0,$V$27,H1448=1,$V$26)*_xlfn.IFS(I1448=0,$V$32,I1448=1,$V$31)*_xlfn.IFS(J1448=0,$V$37,J1448=1,$V$36)*_xlfn.IFS(K1448=0,$V$42,K1448=1,$V$41)*_xlfn.IFS(L1448=0,$V$47,L1448=1,$V$46)*_xlfn.IFS(M1448=0,$V$52,M1448=1,$V$51)*_xlfn.IFS(N1448=0,$V$57,N1448=1,$V$56)</f>
        <v>2.3455829444072339E-2</v>
      </c>
      <c r="P1448" cm="1">
        <f t="array" ref="P1448">$V$2*_xlfn.IFS(C1448="data_analyst",$X$5,C1448="data_engineer",$X$6,C1448="data_scientist",$X$7)*_xlfn.IFS(E1448=0,$X$12,E1448=1,$X$11)*_xlfn.IFS(F1448=0,$X$17,F1448=1,$X$16)*_xlfn.IFS(G1448=0,$X$22,G1448=1,$X$21)*_xlfn.IFS(H1448=0,$X$27,H1448=1,$X$26)*_xlfn.IFS(I1448=0,$X$32,I1448=1,$X$31)*_xlfn.IFS(J1448=0,$X$37,J1448=1,$X$36)*_xlfn.IFS(K1448=0,$X$42,K1448=1,$X$41)*_xlfn.IFS(L1448=0,$X$47,L1448=1,$X$46)*_xlfn.IFS(M1448=0,$X$52,M1448=1,$X$51)*_xlfn.IFS(N1448=0,$X$57,N1448=1,$X$56)</f>
        <v>1.3229474467763136E-4</v>
      </c>
      <c r="Q1448" cm="1">
        <f t="array" ref="Q1448">$W$2*_xlfn.IFS(C1448="data_analyst",$Z$5,C1448="data_engineer",$Z$6,C1448="data_scientist",$Z$7)*_xlfn.IFS(E1448=0,$Z$12,E1448=1,$Z$11)*_xlfn.IFS(F1448=0,$Z$17,F1448=1,$Z$16)*_xlfn.IFS(G1448=0,$Z$22,G1448=1,$Z$21)*_xlfn.IFS(H1448=0,$Z$27,H1448=1,$Z$26)*_xlfn.IFS(I1448=0,$Z$32,I1448=1,$Z$31)*_xlfn.IFS(J1448=0,$Z$37,J1448=1,$Z$36)*_xlfn.IFS(K1448=0,$Z$42,K1448=1,$Z$41)*_xlfn.IFS(L1448=0,$Z$47,L1448=1,$Z$46)*_xlfn.IFS(M1448=0,$Z$52,M1448=1,$Z$51)*_xlfn.IFS(N1448=0,$Z$57,N1448=1,$Z$56)</f>
        <v>1.0934096374833335E-3</v>
      </c>
      <c r="R1448" t="str" cm="1">
        <f t="array" ref="R1448">_xlfn.IFS(AND(O1448&gt;P1448,O1448&gt;Q1448),"Low",AND(P1448&gt;O1448,P1448&gt;Q1448),"Medium",AND(Q1448&gt;O1448,Q1448&gt;P1448),"High")</f>
        <v>Low</v>
      </c>
      <c r="S1448" t="str">
        <f t="shared" si="46"/>
        <v>T</v>
      </c>
    </row>
    <row r="1449" spans="1:19" x14ac:dyDescent="0.3">
      <c r="A1449" t="s">
        <v>17</v>
      </c>
      <c r="B1449">
        <v>1</v>
      </c>
      <c r="C1449" t="s">
        <v>15</v>
      </c>
      <c r="D1449" t="str">
        <f t="shared" si="45"/>
        <v>Low</v>
      </c>
      <c r="E1449">
        <v>1</v>
      </c>
      <c r="F1449">
        <v>1</v>
      </c>
      <c r="G1449">
        <v>1</v>
      </c>
      <c r="H1449">
        <v>1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1</v>
      </c>
      <c r="O1449" cm="1">
        <f t="array" ref="O1449">$U$2*_xlfn.IFS(C1449="data_analyst",$V$5,C1449="data_engineer",$V$6,C1449="data_scientist",$V$7)*_xlfn.IFS(E1449=0,$V$12,E1449=1,$V$11)*_xlfn.IFS(F1449=0,$V$17,F1449=1,$V$16)*_xlfn.IFS(G1449=0,$V$22,G1449=1,$V$21)*_xlfn.IFS(H1449=0,$V$27,H1449=1,$V$26)*_xlfn.IFS(I1449=0,$V$32,I1449=1,$V$31)*_xlfn.IFS(J1449=0,$V$37,J1449=1,$V$36)*_xlfn.IFS(K1449=0,$V$42,K1449=1,$V$41)*_xlfn.IFS(L1449=0,$V$47,L1449=1,$V$46)*_xlfn.IFS(M1449=0,$V$52,M1449=1,$V$51)*_xlfn.IFS(N1449=0,$V$57,N1449=1,$V$56)</f>
        <v>2.4616083322747339E-4</v>
      </c>
      <c r="P1449" cm="1">
        <f t="array" ref="P1449">$V$2*_xlfn.IFS(C1449="data_analyst",$X$5,C1449="data_engineer",$X$6,C1449="data_scientist",$X$7)*_xlfn.IFS(E1449=0,$X$12,E1449=1,$X$11)*_xlfn.IFS(F1449=0,$X$17,F1449=1,$X$16)*_xlfn.IFS(G1449=0,$X$22,G1449=1,$X$21)*_xlfn.IFS(H1449=0,$X$27,H1449=1,$X$26)*_xlfn.IFS(I1449=0,$X$32,I1449=1,$X$31)*_xlfn.IFS(J1449=0,$X$37,J1449=1,$X$36)*_xlfn.IFS(K1449=0,$X$42,K1449=1,$X$41)*_xlfn.IFS(L1449=0,$X$47,L1449=1,$X$46)*_xlfn.IFS(M1449=0,$X$52,M1449=1,$X$51)*_xlfn.IFS(N1449=0,$X$57,N1449=1,$X$56)</f>
        <v>8.3113984324616216E-5</v>
      </c>
      <c r="Q1449" cm="1">
        <f t="array" ref="Q1449">$W$2*_xlfn.IFS(C1449="data_analyst",$Z$5,C1449="data_engineer",$Z$6,C1449="data_scientist",$Z$7)*_xlfn.IFS(E1449=0,$Z$12,E1449=1,$Z$11)*_xlfn.IFS(F1449=0,$Z$17,F1449=1,$Z$16)*_xlfn.IFS(G1449=0,$Z$22,G1449=1,$Z$21)*_xlfn.IFS(H1449=0,$Z$27,H1449=1,$Z$26)*_xlfn.IFS(I1449=0,$Z$32,I1449=1,$Z$31)*_xlfn.IFS(J1449=0,$Z$37,J1449=1,$Z$36)*_xlfn.IFS(K1449=0,$Z$42,K1449=1,$Z$41)*_xlfn.IFS(L1449=0,$Z$47,L1449=1,$Z$46)*_xlfn.IFS(M1449=0,$Z$52,M1449=1,$Z$51)*_xlfn.IFS(N1449=0,$Z$57,N1449=1,$Z$56)</f>
        <v>1.4997052909069048E-4</v>
      </c>
      <c r="R1449" t="str" cm="1">
        <f t="array" ref="R1449">_xlfn.IFS(AND(O1449&gt;P1449,O1449&gt;Q1449),"Low",AND(P1449&gt;O1449,P1449&gt;Q1449),"Medium",AND(Q1449&gt;O1449,Q1449&gt;P1449),"High")</f>
        <v>Low</v>
      </c>
      <c r="S1449" t="str">
        <f t="shared" si="46"/>
        <v>T</v>
      </c>
    </row>
    <row r="1450" spans="1:19" x14ac:dyDescent="0.3">
      <c r="A1450" t="s">
        <v>17</v>
      </c>
      <c r="B1450">
        <v>3</v>
      </c>
      <c r="C1450" t="s">
        <v>15</v>
      </c>
      <c r="D1450" t="str">
        <f t="shared" si="45"/>
        <v>Low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1</v>
      </c>
      <c r="O1450" cm="1">
        <f t="array" ref="O1450">$U$2*_xlfn.IFS(C1450="data_analyst",$V$5,C1450="data_engineer",$V$6,C1450="data_scientist",$V$7)*_xlfn.IFS(E1450=0,$V$12,E1450=1,$V$11)*_xlfn.IFS(F1450=0,$V$17,F1450=1,$V$16)*_xlfn.IFS(G1450=0,$V$22,G1450=1,$V$21)*_xlfn.IFS(H1450=0,$V$27,H1450=1,$V$26)*_xlfn.IFS(I1450=0,$V$32,I1450=1,$V$31)*_xlfn.IFS(J1450=0,$V$37,J1450=1,$V$36)*_xlfn.IFS(K1450=0,$V$42,K1450=1,$V$41)*_xlfn.IFS(L1450=0,$V$47,L1450=1,$V$46)*_xlfn.IFS(M1450=0,$V$52,M1450=1,$V$51)*_xlfn.IFS(N1450=0,$V$57,N1450=1,$V$56)</f>
        <v>2.1723246310480686E-3</v>
      </c>
      <c r="P1450" cm="1">
        <f t="array" ref="P1450">$V$2*_xlfn.IFS(C1450="data_analyst",$X$5,C1450="data_engineer",$X$6,C1450="data_scientist",$X$7)*_xlfn.IFS(E1450=0,$X$12,E1450=1,$X$11)*_xlfn.IFS(F1450=0,$X$17,F1450=1,$X$16)*_xlfn.IFS(G1450=0,$X$22,G1450=1,$X$21)*_xlfn.IFS(H1450=0,$X$27,H1450=1,$X$26)*_xlfn.IFS(I1450=0,$X$32,I1450=1,$X$31)*_xlfn.IFS(J1450=0,$X$37,J1450=1,$X$36)*_xlfn.IFS(K1450=0,$X$42,K1450=1,$X$41)*_xlfn.IFS(L1450=0,$X$47,L1450=1,$X$46)*_xlfn.IFS(M1450=0,$X$52,M1450=1,$X$51)*_xlfn.IFS(N1450=0,$X$57,N1450=1,$X$56)</f>
        <v>6.9152803724542504E-5</v>
      </c>
      <c r="Q1450" cm="1">
        <f t="array" ref="Q1450">$W$2*_xlfn.IFS(C1450="data_analyst",$Z$5,C1450="data_engineer",$Z$6,C1450="data_scientist",$Z$7)*_xlfn.IFS(E1450=0,$Z$12,E1450=1,$Z$11)*_xlfn.IFS(F1450=0,$Z$17,F1450=1,$Z$16)*_xlfn.IFS(G1450=0,$Z$22,G1450=1,$Z$21)*_xlfn.IFS(H1450=0,$Z$27,H1450=1,$Z$26)*_xlfn.IFS(I1450=0,$Z$32,I1450=1,$Z$31)*_xlfn.IFS(J1450=0,$Z$37,J1450=1,$Z$36)*_xlfn.IFS(K1450=0,$Z$42,K1450=1,$Z$41)*_xlfn.IFS(L1450=0,$Z$47,L1450=1,$Z$46)*_xlfn.IFS(M1450=0,$Z$52,M1450=1,$Z$51)*_xlfn.IFS(N1450=0,$Z$57,N1450=1,$Z$56)</f>
        <v>2.6232677946470389E-4</v>
      </c>
      <c r="R1450" t="str" cm="1">
        <f t="array" ref="R1450">_xlfn.IFS(AND(O1450&gt;P1450,O1450&gt;Q1450),"Low",AND(P1450&gt;O1450,P1450&gt;Q1450),"Medium",AND(Q1450&gt;O1450,Q1450&gt;P1450),"High")</f>
        <v>Low</v>
      </c>
      <c r="S1450" t="str">
        <f t="shared" si="46"/>
        <v>T</v>
      </c>
    </row>
    <row r="1451" spans="1:19" x14ac:dyDescent="0.3">
      <c r="A1451" t="s">
        <v>17</v>
      </c>
      <c r="B1451">
        <v>0</v>
      </c>
      <c r="C1451" t="s">
        <v>15</v>
      </c>
      <c r="D1451" t="str">
        <f t="shared" si="45"/>
        <v>Low</v>
      </c>
      <c r="E1451">
        <v>0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 cm="1">
        <f t="array" ref="O1451">$U$2*_xlfn.IFS(C1451="data_analyst",$V$5,C1451="data_engineer",$V$6,C1451="data_scientist",$V$7)*_xlfn.IFS(E1451=0,$V$12,E1451=1,$V$11)*_xlfn.IFS(F1451=0,$V$17,F1451=1,$V$16)*_xlfn.IFS(G1451=0,$V$22,G1451=1,$V$21)*_xlfn.IFS(H1451=0,$V$27,H1451=1,$V$26)*_xlfn.IFS(I1451=0,$V$32,I1451=1,$V$31)*_xlfn.IFS(J1451=0,$V$37,J1451=1,$V$36)*_xlfn.IFS(K1451=0,$V$42,K1451=1,$V$41)*_xlfn.IFS(L1451=0,$V$47,L1451=1,$V$46)*_xlfn.IFS(M1451=0,$V$52,M1451=1,$V$51)*_xlfn.IFS(N1451=0,$V$57,N1451=1,$V$56)</f>
        <v>2.3455829444072339E-2</v>
      </c>
      <c r="P1451" cm="1">
        <f t="array" ref="P1451">$V$2*_xlfn.IFS(C1451="data_analyst",$X$5,C1451="data_engineer",$X$6,C1451="data_scientist",$X$7)*_xlfn.IFS(E1451=0,$X$12,E1451=1,$X$11)*_xlfn.IFS(F1451=0,$X$17,F1451=1,$X$16)*_xlfn.IFS(G1451=0,$X$22,G1451=1,$X$21)*_xlfn.IFS(H1451=0,$X$27,H1451=1,$X$26)*_xlfn.IFS(I1451=0,$X$32,I1451=1,$X$31)*_xlfn.IFS(J1451=0,$X$37,J1451=1,$X$36)*_xlfn.IFS(K1451=0,$X$42,K1451=1,$X$41)*_xlfn.IFS(L1451=0,$X$47,L1451=1,$X$46)*_xlfn.IFS(M1451=0,$X$52,M1451=1,$X$51)*_xlfn.IFS(N1451=0,$X$57,N1451=1,$X$56)</f>
        <v>1.3229474467763136E-4</v>
      </c>
      <c r="Q1451" cm="1">
        <f t="array" ref="Q1451">$W$2*_xlfn.IFS(C1451="data_analyst",$Z$5,C1451="data_engineer",$Z$6,C1451="data_scientist",$Z$7)*_xlfn.IFS(E1451=0,$Z$12,E1451=1,$Z$11)*_xlfn.IFS(F1451=0,$Z$17,F1451=1,$Z$16)*_xlfn.IFS(G1451=0,$Z$22,G1451=1,$Z$21)*_xlfn.IFS(H1451=0,$Z$27,H1451=1,$Z$26)*_xlfn.IFS(I1451=0,$Z$32,I1451=1,$Z$31)*_xlfn.IFS(J1451=0,$Z$37,J1451=1,$Z$36)*_xlfn.IFS(K1451=0,$Z$42,K1451=1,$Z$41)*_xlfn.IFS(L1451=0,$Z$47,L1451=1,$Z$46)*_xlfn.IFS(M1451=0,$Z$52,M1451=1,$Z$51)*_xlfn.IFS(N1451=0,$Z$57,N1451=1,$Z$56)</f>
        <v>1.0934096374833335E-3</v>
      </c>
      <c r="R1451" t="str" cm="1">
        <f t="array" ref="R1451">_xlfn.IFS(AND(O1451&gt;P1451,O1451&gt;Q1451),"Low",AND(P1451&gt;O1451,P1451&gt;Q1451),"Medium",AND(Q1451&gt;O1451,Q1451&gt;P1451),"High")</f>
        <v>Low</v>
      </c>
      <c r="S1451" t="str">
        <f t="shared" si="46"/>
        <v>T</v>
      </c>
    </row>
    <row r="1452" spans="1:19" x14ac:dyDescent="0.3">
      <c r="A1452" t="s">
        <v>17</v>
      </c>
      <c r="B1452">
        <v>5</v>
      </c>
      <c r="C1452" t="s">
        <v>15</v>
      </c>
      <c r="D1452" t="str">
        <f t="shared" si="45"/>
        <v>Low</v>
      </c>
      <c r="E1452">
        <v>1</v>
      </c>
      <c r="F1452">
        <v>0</v>
      </c>
      <c r="G1452">
        <v>1</v>
      </c>
      <c r="H1452">
        <v>1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1</v>
      </c>
      <c r="O1452" cm="1">
        <f t="array" ref="O1452">$U$2*_xlfn.IFS(C1452="data_analyst",$V$5,C1452="data_engineer",$V$6,C1452="data_scientist",$V$7)*_xlfn.IFS(E1452=0,$V$12,E1452=1,$V$11)*_xlfn.IFS(F1452=0,$V$17,F1452=1,$V$16)*_xlfn.IFS(G1452=0,$V$22,G1452=1,$V$21)*_xlfn.IFS(H1452=0,$V$27,H1452=1,$V$26)*_xlfn.IFS(I1452=0,$V$32,I1452=1,$V$31)*_xlfn.IFS(J1452=0,$V$37,J1452=1,$V$36)*_xlfn.IFS(K1452=0,$V$42,K1452=1,$V$41)*_xlfn.IFS(L1452=0,$V$47,L1452=1,$V$46)*_xlfn.IFS(M1452=0,$V$52,M1452=1,$V$51)*_xlfn.IFS(N1452=0,$V$57,N1452=1,$V$56)</f>
        <v>1.8893156337052787E-4</v>
      </c>
      <c r="P1452" cm="1">
        <f t="array" ref="P1452">$V$2*_xlfn.IFS(C1452="data_analyst",$X$5,C1452="data_engineer",$X$6,C1452="data_scientist",$X$7)*_xlfn.IFS(E1452=0,$X$12,E1452=1,$X$11)*_xlfn.IFS(F1452=0,$X$17,F1452=1,$X$16)*_xlfn.IFS(G1452=0,$X$22,G1452=1,$X$21)*_xlfn.IFS(H1452=0,$X$27,H1452=1,$X$26)*_xlfn.IFS(I1452=0,$X$32,I1452=1,$X$31)*_xlfn.IFS(J1452=0,$X$37,J1452=1,$X$36)*_xlfn.IFS(K1452=0,$X$42,K1452=1,$X$41)*_xlfn.IFS(L1452=0,$X$47,L1452=1,$X$46)*_xlfn.IFS(M1452=0,$X$52,M1452=1,$X$51)*_xlfn.IFS(N1452=0,$X$57,N1452=1,$X$56)</f>
        <v>7.1649986486738113E-5</v>
      </c>
      <c r="Q1452" cm="1">
        <f t="array" ref="Q1452">$W$2*_xlfn.IFS(C1452="data_analyst",$Z$5,C1452="data_engineer",$Z$6,C1452="data_scientist",$Z$7)*_xlfn.IFS(E1452=0,$Z$12,E1452=1,$Z$11)*_xlfn.IFS(F1452=0,$Z$17,F1452=1,$Z$16)*_xlfn.IFS(G1452=0,$Z$22,G1452=1,$Z$21)*_xlfn.IFS(H1452=0,$Z$27,H1452=1,$Z$26)*_xlfn.IFS(I1452=0,$Z$32,I1452=1,$Z$31)*_xlfn.IFS(J1452=0,$Z$37,J1452=1,$Z$36)*_xlfn.IFS(K1452=0,$Z$42,K1452=1,$Z$41)*_xlfn.IFS(L1452=0,$Z$47,L1452=1,$Z$46)*_xlfn.IFS(M1452=0,$Z$52,M1452=1,$Z$51)*_xlfn.IFS(N1452=0,$Z$57,N1452=1,$Z$56)</f>
        <v>1.4140078457122244E-4</v>
      </c>
      <c r="R1452" t="str" cm="1">
        <f t="array" ref="R1452">_xlfn.IFS(AND(O1452&gt;P1452,O1452&gt;Q1452),"Low",AND(P1452&gt;O1452,P1452&gt;Q1452),"Medium",AND(Q1452&gt;O1452,Q1452&gt;P1452),"High")</f>
        <v>Low</v>
      </c>
      <c r="S1452" t="str">
        <f t="shared" si="46"/>
        <v>T</v>
      </c>
    </row>
    <row r="1453" spans="1:19" x14ac:dyDescent="0.3">
      <c r="A1453" t="s">
        <v>17</v>
      </c>
      <c r="B1453">
        <v>2</v>
      </c>
      <c r="C1453" t="s">
        <v>15</v>
      </c>
      <c r="D1453" t="str">
        <f t="shared" si="45"/>
        <v>Low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 cm="1">
        <f t="array" ref="O1453">$U$2*_xlfn.IFS(C1453="data_analyst",$V$5,C1453="data_engineer",$V$6,C1453="data_scientist",$V$7)*_xlfn.IFS(E1453=0,$V$12,E1453=1,$V$11)*_xlfn.IFS(F1453=0,$V$17,F1453=1,$V$16)*_xlfn.IFS(G1453=0,$V$22,G1453=1,$V$21)*_xlfn.IFS(H1453=0,$V$27,H1453=1,$V$26)*_xlfn.IFS(I1453=0,$V$32,I1453=1,$V$31)*_xlfn.IFS(J1453=0,$V$37,J1453=1,$V$36)*_xlfn.IFS(K1453=0,$V$42,K1453=1,$V$41)*_xlfn.IFS(L1453=0,$V$47,L1453=1,$V$46)*_xlfn.IFS(M1453=0,$V$52,M1453=1,$V$51)*_xlfn.IFS(N1453=0,$V$57,N1453=1,$V$56)</f>
        <v>1.8002646761135725E-2</v>
      </c>
      <c r="P1453" cm="1">
        <f t="array" ref="P1453">$V$2*_xlfn.IFS(C1453="data_analyst",$X$5,C1453="data_engineer",$X$6,C1453="data_scientist",$X$7)*_xlfn.IFS(E1453=0,$X$12,E1453=1,$X$11)*_xlfn.IFS(F1453=0,$X$17,F1453=1,$X$16)*_xlfn.IFS(G1453=0,$X$22,G1453=1,$X$21)*_xlfn.IFS(H1453=0,$X$27,H1453=1,$X$26)*_xlfn.IFS(I1453=0,$X$32,I1453=1,$X$31)*_xlfn.IFS(J1453=0,$X$37,J1453=1,$X$36)*_xlfn.IFS(K1453=0,$X$42,K1453=1,$X$41)*_xlfn.IFS(L1453=0,$X$47,L1453=1,$X$46)*_xlfn.IFS(M1453=0,$X$52,M1453=1,$X$51)*_xlfn.IFS(N1453=0,$X$57,N1453=1,$X$56)</f>
        <v>1.1404719368761322E-4</v>
      </c>
      <c r="Q1453" cm="1">
        <f t="array" ref="Q1453">$W$2*_xlfn.IFS(C1453="data_analyst",$Z$5,C1453="data_engineer",$Z$6,C1453="data_scientist",$Z$7)*_xlfn.IFS(E1453=0,$Z$12,E1453=1,$Z$11)*_xlfn.IFS(F1453=0,$Z$17,F1453=1,$Z$16)*_xlfn.IFS(G1453=0,$Z$22,G1453=1,$Z$21)*_xlfn.IFS(H1453=0,$Z$27,H1453=1,$Z$26)*_xlfn.IFS(I1453=0,$Z$32,I1453=1,$Z$31)*_xlfn.IFS(J1453=0,$Z$37,J1453=1,$Z$36)*_xlfn.IFS(K1453=0,$Z$42,K1453=1,$Z$41)*_xlfn.IFS(L1453=0,$Z$47,L1453=1,$Z$46)*_xlfn.IFS(M1453=0,$Z$52,M1453=1,$Z$51)*_xlfn.IFS(N1453=0,$Z$57,N1453=1,$Z$56)</f>
        <v>1.0309290867700006E-3</v>
      </c>
      <c r="R1453" t="str" cm="1">
        <f t="array" ref="R1453">_xlfn.IFS(AND(O1453&gt;P1453,O1453&gt;Q1453),"Low",AND(P1453&gt;O1453,P1453&gt;Q1453),"Medium",AND(Q1453&gt;O1453,Q1453&gt;P1453),"High")</f>
        <v>Low</v>
      </c>
      <c r="S1453" t="str">
        <f t="shared" si="46"/>
        <v>T</v>
      </c>
    </row>
    <row r="1454" spans="1:19" x14ac:dyDescent="0.3">
      <c r="A1454" t="s">
        <v>17</v>
      </c>
      <c r="B1454">
        <v>3</v>
      </c>
      <c r="C1454" t="s">
        <v>15</v>
      </c>
      <c r="D1454" t="str">
        <f t="shared" si="45"/>
        <v>Low</v>
      </c>
      <c r="E1454">
        <v>0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 cm="1">
        <f t="array" ref="O1454">$U$2*_xlfn.IFS(C1454="data_analyst",$V$5,C1454="data_engineer",$V$6,C1454="data_scientist",$V$7)*_xlfn.IFS(E1454=0,$V$12,E1454=1,$V$11)*_xlfn.IFS(F1454=0,$V$17,F1454=1,$V$16)*_xlfn.IFS(G1454=0,$V$22,G1454=1,$V$21)*_xlfn.IFS(H1454=0,$V$27,H1454=1,$V$26)*_xlfn.IFS(I1454=0,$V$32,I1454=1,$V$31)*_xlfn.IFS(J1454=0,$V$37,J1454=1,$V$36)*_xlfn.IFS(K1454=0,$V$42,K1454=1,$V$41)*_xlfn.IFS(L1454=0,$V$47,L1454=1,$V$46)*_xlfn.IFS(M1454=0,$V$52,M1454=1,$V$51)*_xlfn.IFS(N1454=0,$V$57,N1454=1,$V$56)</f>
        <v>2.3455829444072339E-2</v>
      </c>
      <c r="P1454" cm="1">
        <f t="array" ref="P1454">$V$2*_xlfn.IFS(C1454="data_analyst",$X$5,C1454="data_engineer",$X$6,C1454="data_scientist",$X$7)*_xlfn.IFS(E1454=0,$X$12,E1454=1,$X$11)*_xlfn.IFS(F1454=0,$X$17,F1454=1,$X$16)*_xlfn.IFS(G1454=0,$X$22,G1454=1,$X$21)*_xlfn.IFS(H1454=0,$X$27,H1454=1,$X$26)*_xlfn.IFS(I1454=0,$X$32,I1454=1,$X$31)*_xlfn.IFS(J1454=0,$X$37,J1454=1,$X$36)*_xlfn.IFS(K1454=0,$X$42,K1454=1,$X$41)*_xlfn.IFS(L1454=0,$X$47,L1454=1,$X$46)*_xlfn.IFS(M1454=0,$X$52,M1454=1,$X$51)*_xlfn.IFS(N1454=0,$X$57,N1454=1,$X$56)</f>
        <v>1.3229474467763136E-4</v>
      </c>
      <c r="Q1454" cm="1">
        <f t="array" ref="Q1454">$W$2*_xlfn.IFS(C1454="data_analyst",$Z$5,C1454="data_engineer",$Z$6,C1454="data_scientist",$Z$7)*_xlfn.IFS(E1454=0,$Z$12,E1454=1,$Z$11)*_xlfn.IFS(F1454=0,$Z$17,F1454=1,$Z$16)*_xlfn.IFS(G1454=0,$Z$22,G1454=1,$Z$21)*_xlfn.IFS(H1454=0,$Z$27,H1454=1,$Z$26)*_xlfn.IFS(I1454=0,$Z$32,I1454=1,$Z$31)*_xlfn.IFS(J1454=0,$Z$37,J1454=1,$Z$36)*_xlfn.IFS(K1454=0,$Z$42,K1454=1,$Z$41)*_xlfn.IFS(L1454=0,$Z$47,L1454=1,$Z$46)*_xlfn.IFS(M1454=0,$Z$52,M1454=1,$Z$51)*_xlfn.IFS(N1454=0,$Z$57,N1454=1,$Z$56)</f>
        <v>1.0934096374833335E-3</v>
      </c>
      <c r="R1454" t="str" cm="1">
        <f t="array" ref="R1454">_xlfn.IFS(AND(O1454&gt;P1454,O1454&gt;Q1454),"Low",AND(P1454&gt;O1454,P1454&gt;Q1454),"Medium",AND(Q1454&gt;O1454,Q1454&gt;P1454),"High")</f>
        <v>Low</v>
      </c>
      <c r="S1454" t="str">
        <f t="shared" si="46"/>
        <v>T</v>
      </c>
    </row>
    <row r="1455" spans="1:19" x14ac:dyDescent="0.3">
      <c r="A1455" t="s">
        <v>17</v>
      </c>
      <c r="B1455">
        <v>1</v>
      </c>
      <c r="C1455" t="s">
        <v>15</v>
      </c>
      <c r="D1455" t="str">
        <f t="shared" si="45"/>
        <v>Low</v>
      </c>
      <c r="E1455">
        <v>0</v>
      </c>
      <c r="F1455">
        <v>1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1</v>
      </c>
      <c r="O1455" cm="1">
        <f t="array" ref="O1455">$U$2*_xlfn.IFS(C1455="data_analyst",$V$5,C1455="data_engineer",$V$6,C1455="data_scientist",$V$7)*_xlfn.IFS(E1455=0,$V$12,E1455=1,$V$11)*_xlfn.IFS(F1455=0,$V$17,F1455=1,$V$16)*_xlfn.IFS(G1455=0,$V$22,G1455=1,$V$21)*_xlfn.IFS(H1455=0,$V$27,H1455=1,$V$26)*_xlfn.IFS(I1455=0,$V$32,I1455=1,$V$31)*_xlfn.IFS(J1455=0,$V$37,J1455=1,$V$36)*_xlfn.IFS(K1455=0,$V$42,K1455=1,$V$41)*_xlfn.IFS(L1455=0,$V$47,L1455=1,$V$46)*_xlfn.IFS(M1455=0,$V$52,M1455=1,$V$51)*_xlfn.IFS(N1455=0,$V$57,N1455=1,$V$56)</f>
        <v>8.0538920544847136E-3</v>
      </c>
      <c r="P1455" cm="1">
        <f t="array" ref="P1455">$V$2*_xlfn.IFS(C1455="data_analyst",$X$5,C1455="data_engineer",$X$6,C1455="data_scientist",$X$7)*_xlfn.IFS(E1455=0,$X$12,E1455=1,$X$11)*_xlfn.IFS(F1455=0,$X$17,F1455=1,$X$16)*_xlfn.IFS(G1455=0,$X$22,G1455=1,$X$21)*_xlfn.IFS(H1455=0,$X$27,H1455=1,$X$26)*_xlfn.IFS(I1455=0,$X$32,I1455=1,$X$31)*_xlfn.IFS(J1455=0,$X$37,J1455=1,$X$36)*_xlfn.IFS(K1455=0,$X$42,K1455=1,$X$41)*_xlfn.IFS(L1455=0,$X$47,L1455=1,$X$46)*_xlfn.IFS(M1455=0,$X$52,M1455=1,$X$51)*_xlfn.IFS(N1455=0,$X$57,N1455=1,$X$56)</f>
        <v>3.2026103349562342E-5</v>
      </c>
      <c r="Q1455" cm="1">
        <f t="array" ref="Q1455">$W$2*_xlfn.IFS(C1455="data_analyst",$Z$5,C1455="data_engineer",$Z$6,C1455="data_scientist",$Z$7)*_xlfn.IFS(E1455=0,$Z$12,E1455=1,$Z$11)*_xlfn.IFS(F1455=0,$Z$17,F1455=1,$Z$16)*_xlfn.IFS(G1455=0,$Z$22,G1455=1,$Z$21)*_xlfn.IFS(H1455=0,$Z$27,H1455=1,$Z$26)*_xlfn.IFS(I1455=0,$Z$32,I1455=1,$Z$31)*_xlfn.IFS(J1455=0,$Z$37,J1455=1,$Z$36)*_xlfn.IFS(K1455=0,$Z$42,K1455=1,$Z$41)*_xlfn.IFS(L1455=0,$Z$47,L1455=1,$Z$46)*_xlfn.IFS(M1455=0,$Z$52,M1455=1,$Z$51)*_xlfn.IFS(N1455=0,$Z$57,N1455=1,$Z$56)</f>
        <v>3.0681362709042702E-4</v>
      </c>
      <c r="R1455" t="str" cm="1">
        <f t="array" ref="R1455">_xlfn.IFS(AND(O1455&gt;P1455,O1455&gt;Q1455),"Low",AND(P1455&gt;O1455,P1455&gt;Q1455),"Medium",AND(Q1455&gt;O1455,Q1455&gt;P1455),"High")</f>
        <v>Low</v>
      </c>
      <c r="S1455" t="str">
        <f t="shared" si="46"/>
        <v>T</v>
      </c>
    </row>
    <row r="1456" spans="1:19" x14ac:dyDescent="0.3">
      <c r="A1456" t="s">
        <v>17</v>
      </c>
      <c r="B1456">
        <v>1</v>
      </c>
      <c r="C1456" t="s">
        <v>15</v>
      </c>
      <c r="D1456" t="str">
        <f t="shared" si="45"/>
        <v>Low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1</v>
      </c>
      <c r="O1456" cm="1">
        <f t="array" ref="O1456">$U$2*_xlfn.IFS(C1456="data_analyst",$V$5,C1456="data_engineer",$V$6,C1456="data_scientist",$V$7)*_xlfn.IFS(E1456=0,$V$12,E1456=1,$V$11)*_xlfn.IFS(F1456=0,$V$17,F1456=1,$V$16)*_xlfn.IFS(G1456=0,$V$22,G1456=1,$V$21)*_xlfn.IFS(H1456=0,$V$27,H1456=1,$V$26)*_xlfn.IFS(I1456=0,$V$32,I1456=1,$V$31)*_xlfn.IFS(J1456=0,$V$37,J1456=1,$V$36)*_xlfn.IFS(K1456=0,$V$42,K1456=1,$V$41)*_xlfn.IFS(L1456=0,$V$47,L1456=1,$V$46)*_xlfn.IFS(M1456=0,$V$52,M1456=1,$V$51)*_xlfn.IFS(N1456=0,$V$57,N1456=1,$V$56)</f>
        <v>6.1814643585689803E-3</v>
      </c>
      <c r="P1456" cm="1">
        <f t="array" ref="P1456">$V$2*_xlfn.IFS(C1456="data_analyst",$X$5,C1456="data_engineer",$X$6,C1456="data_scientist",$X$7)*_xlfn.IFS(E1456=0,$X$12,E1456=1,$X$11)*_xlfn.IFS(F1456=0,$X$17,F1456=1,$X$16)*_xlfn.IFS(G1456=0,$X$22,G1456=1,$X$21)*_xlfn.IFS(H1456=0,$X$27,H1456=1,$X$26)*_xlfn.IFS(I1456=0,$X$32,I1456=1,$X$31)*_xlfn.IFS(J1456=0,$X$37,J1456=1,$X$36)*_xlfn.IFS(K1456=0,$X$42,K1456=1,$X$41)*_xlfn.IFS(L1456=0,$X$47,L1456=1,$X$46)*_xlfn.IFS(M1456=0,$X$52,M1456=1,$X$51)*_xlfn.IFS(N1456=0,$X$57,N1456=1,$X$56)</f>
        <v>2.760870978410546E-5</v>
      </c>
      <c r="Q1456" cm="1">
        <f t="array" ref="Q1456">$W$2*_xlfn.IFS(C1456="data_analyst",$Z$5,C1456="data_engineer",$Z$6,C1456="data_scientist",$Z$7)*_xlfn.IFS(E1456=0,$Z$12,E1456=1,$Z$11)*_xlfn.IFS(F1456=0,$Z$17,F1456=1,$Z$16)*_xlfn.IFS(G1456=0,$Z$22,G1456=1,$Z$21)*_xlfn.IFS(H1456=0,$Z$27,H1456=1,$Z$26)*_xlfn.IFS(I1456=0,$Z$32,I1456=1,$Z$31)*_xlfn.IFS(J1456=0,$Z$37,J1456=1,$Z$36)*_xlfn.IFS(K1456=0,$Z$42,K1456=1,$Z$41)*_xlfn.IFS(L1456=0,$Z$47,L1456=1,$Z$46)*_xlfn.IFS(M1456=0,$Z$52,M1456=1,$Z$51)*_xlfn.IFS(N1456=0,$Z$57,N1456=1,$Z$56)</f>
        <v>2.8928141982811694E-4</v>
      </c>
      <c r="R1456" t="str" cm="1">
        <f t="array" ref="R1456">_xlfn.IFS(AND(O1456&gt;P1456,O1456&gt;Q1456),"Low",AND(P1456&gt;O1456,P1456&gt;Q1456),"Medium",AND(Q1456&gt;O1456,Q1456&gt;P1456),"High")</f>
        <v>Low</v>
      </c>
      <c r="S1456" t="str">
        <f t="shared" si="46"/>
        <v>T</v>
      </c>
    </row>
    <row r="1457" spans="1:19" x14ac:dyDescent="0.3">
      <c r="A1457" t="s">
        <v>17</v>
      </c>
      <c r="B1457">
        <v>4</v>
      </c>
      <c r="C1457" t="s">
        <v>15</v>
      </c>
      <c r="D1457" t="str">
        <f t="shared" si="45"/>
        <v>Low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 cm="1">
        <f t="array" ref="O1457">$U$2*_xlfn.IFS(C1457="data_analyst",$V$5,C1457="data_engineer",$V$6,C1457="data_scientist",$V$7)*_xlfn.IFS(E1457=0,$V$12,E1457=1,$V$11)*_xlfn.IFS(F1457=0,$V$17,F1457=1,$V$16)*_xlfn.IFS(G1457=0,$V$22,G1457=1,$V$21)*_xlfn.IFS(H1457=0,$V$27,H1457=1,$V$26)*_xlfn.IFS(I1457=0,$V$32,I1457=1,$V$31)*_xlfn.IFS(J1457=0,$V$37,J1457=1,$V$36)*_xlfn.IFS(K1457=0,$V$42,K1457=1,$V$41)*_xlfn.IFS(L1457=0,$V$47,L1457=1,$V$46)*_xlfn.IFS(M1457=0,$V$52,M1457=1,$V$51)*_xlfn.IFS(N1457=0,$V$57,N1457=1,$V$56)</f>
        <v>3.5980479398548316E-3</v>
      </c>
      <c r="P1457" cm="1">
        <f t="array" ref="P1457">$V$2*_xlfn.IFS(C1457="data_analyst",$X$5,C1457="data_engineer",$X$6,C1457="data_scientist",$X$7)*_xlfn.IFS(E1457=0,$X$12,E1457=1,$X$11)*_xlfn.IFS(F1457=0,$X$17,F1457=1,$X$16)*_xlfn.IFS(G1457=0,$X$22,G1457=1,$X$21)*_xlfn.IFS(H1457=0,$X$27,H1457=1,$X$26)*_xlfn.IFS(I1457=0,$X$32,I1457=1,$X$31)*_xlfn.IFS(J1457=0,$X$37,J1457=1,$X$36)*_xlfn.IFS(K1457=0,$X$42,K1457=1,$X$41)*_xlfn.IFS(L1457=0,$X$47,L1457=1,$X$46)*_xlfn.IFS(M1457=0,$X$52,M1457=1,$X$51)*_xlfn.IFS(N1457=0,$X$57,N1457=1,$X$56)</f>
        <v>6.6698551578231375E-6</v>
      </c>
      <c r="Q1457" cm="1">
        <f t="array" ref="Q1457">$W$2*_xlfn.IFS(C1457="data_analyst",$Z$5,C1457="data_engineer",$Z$6,C1457="data_scientist",$Z$7)*_xlfn.IFS(E1457=0,$Z$12,E1457=1,$Z$11)*_xlfn.IFS(F1457=0,$Z$17,F1457=1,$Z$16)*_xlfn.IFS(G1457=0,$Z$22,G1457=1,$Z$21)*_xlfn.IFS(H1457=0,$Z$27,H1457=1,$Z$26)*_xlfn.IFS(I1457=0,$Z$32,I1457=1,$Z$31)*_xlfn.IFS(J1457=0,$Z$37,J1457=1,$Z$36)*_xlfn.IFS(K1457=0,$Z$42,K1457=1,$Z$41)*_xlfn.IFS(L1457=0,$Z$47,L1457=1,$Z$46)*_xlfn.IFS(M1457=0,$Z$52,M1457=1,$Z$51)*_xlfn.IFS(N1457=0,$Z$57,N1457=1,$Z$56)</f>
        <v>1.5927766875393896E-4</v>
      </c>
      <c r="R1457" t="str" cm="1">
        <f t="array" ref="R1457">_xlfn.IFS(AND(O1457&gt;P1457,O1457&gt;Q1457),"Low",AND(P1457&gt;O1457,P1457&gt;Q1457),"Medium",AND(Q1457&gt;O1457,Q1457&gt;P1457),"High")</f>
        <v>Low</v>
      </c>
      <c r="S1457" t="str">
        <f t="shared" si="46"/>
        <v>T</v>
      </c>
    </row>
    <row r="1458" spans="1:19" x14ac:dyDescent="0.3">
      <c r="A1458" t="s">
        <v>17</v>
      </c>
      <c r="B1458">
        <v>1</v>
      </c>
      <c r="C1458" t="s">
        <v>15</v>
      </c>
      <c r="D1458" t="str">
        <f t="shared" si="45"/>
        <v>Low</v>
      </c>
      <c r="E1458">
        <v>1</v>
      </c>
      <c r="F1458">
        <v>1</v>
      </c>
      <c r="G1458">
        <v>0</v>
      </c>
      <c r="H1458">
        <v>1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1</v>
      </c>
      <c r="O1458" cm="1">
        <f t="array" ref="O1458">$U$2*_xlfn.IFS(C1458="data_analyst",$V$5,C1458="data_engineer",$V$6,C1458="data_scientist",$V$7)*_xlfn.IFS(E1458=0,$V$12,E1458=1,$V$11)*_xlfn.IFS(F1458=0,$V$17,F1458=1,$V$16)*_xlfn.IFS(G1458=0,$V$22,G1458=1,$V$21)*_xlfn.IFS(H1458=0,$V$27,H1458=1,$V$26)*_xlfn.IFS(I1458=0,$V$32,I1458=1,$V$31)*_xlfn.IFS(J1458=0,$V$37,J1458=1,$V$36)*_xlfn.IFS(K1458=0,$V$42,K1458=1,$V$41)*_xlfn.IFS(L1458=0,$V$47,L1458=1,$V$46)*_xlfn.IFS(M1458=0,$V$52,M1458=1,$V$51)*_xlfn.IFS(N1458=0,$V$57,N1458=1,$V$56)</f>
        <v>7.7776677507883276E-4</v>
      </c>
      <c r="P1458" cm="1">
        <f t="array" ref="P1458">$V$2*_xlfn.IFS(C1458="data_analyst",$X$5,C1458="data_engineer",$X$6,C1458="data_scientist",$X$7)*_xlfn.IFS(E1458=0,$X$12,E1458=1,$X$11)*_xlfn.IFS(F1458=0,$X$17,F1458=1,$X$16)*_xlfn.IFS(G1458=0,$X$22,G1458=1,$X$21)*_xlfn.IFS(H1458=0,$X$27,H1458=1,$X$26)*_xlfn.IFS(I1458=0,$X$32,I1458=1,$X$31)*_xlfn.IFS(J1458=0,$X$37,J1458=1,$X$36)*_xlfn.IFS(K1458=0,$X$42,K1458=1,$X$41)*_xlfn.IFS(L1458=0,$X$47,L1458=1,$X$46)*_xlfn.IFS(M1458=0,$X$52,M1458=1,$X$51)*_xlfn.IFS(N1458=0,$X$57,N1458=1,$X$56)</f>
        <v>6.049394383871477E-5</v>
      </c>
      <c r="Q1458" cm="1">
        <f t="array" ref="Q1458">$W$2*_xlfn.IFS(C1458="data_analyst",$Z$5,C1458="data_engineer",$Z$6,C1458="data_scientist",$Z$7)*_xlfn.IFS(E1458=0,$Z$12,E1458=1,$Z$11)*_xlfn.IFS(F1458=0,$Z$17,F1458=1,$Z$16)*_xlfn.IFS(G1458=0,$Z$22,G1458=1,$Z$21)*_xlfn.IFS(H1458=0,$Z$27,H1458=1,$Z$26)*_xlfn.IFS(I1458=0,$Z$32,I1458=1,$Z$31)*_xlfn.IFS(J1458=0,$Z$37,J1458=1,$Z$36)*_xlfn.IFS(K1458=0,$Z$42,K1458=1,$Z$41)*_xlfn.IFS(L1458=0,$Z$47,L1458=1,$Z$46)*_xlfn.IFS(M1458=0,$Z$52,M1458=1,$Z$51)*_xlfn.IFS(N1458=0,$Z$57,N1458=1,$Z$56)</f>
        <v>1.4125288125022519E-4</v>
      </c>
      <c r="R1458" t="str" cm="1">
        <f t="array" ref="R1458">_xlfn.IFS(AND(O1458&gt;P1458,O1458&gt;Q1458),"Low",AND(P1458&gt;O1458,P1458&gt;Q1458),"Medium",AND(Q1458&gt;O1458,Q1458&gt;P1458),"High")</f>
        <v>Low</v>
      </c>
      <c r="S1458" t="str">
        <f t="shared" si="46"/>
        <v>T</v>
      </c>
    </row>
    <row r="1459" spans="1:19" x14ac:dyDescent="0.3">
      <c r="A1459" t="s">
        <v>17</v>
      </c>
      <c r="B1459">
        <v>0</v>
      </c>
      <c r="C1459" t="s">
        <v>15</v>
      </c>
      <c r="D1459" t="str">
        <f t="shared" si="45"/>
        <v>Low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 cm="1">
        <f t="array" ref="O1459">$U$2*_xlfn.IFS(C1459="data_analyst",$V$5,C1459="data_engineer",$V$6,C1459="data_scientist",$V$7)*_xlfn.IFS(E1459=0,$V$12,E1459=1,$V$11)*_xlfn.IFS(F1459=0,$V$17,F1459=1,$V$16)*_xlfn.IFS(G1459=0,$V$22,G1459=1,$V$21)*_xlfn.IFS(H1459=0,$V$27,H1459=1,$V$26)*_xlfn.IFS(I1459=0,$V$32,I1459=1,$V$31)*_xlfn.IFS(J1459=0,$V$37,J1459=1,$V$36)*_xlfn.IFS(K1459=0,$V$42,K1459=1,$V$41)*_xlfn.IFS(L1459=0,$V$47,L1459=1,$V$46)*_xlfn.IFS(M1459=0,$V$52,M1459=1,$V$51)*_xlfn.IFS(N1459=0,$V$57,N1459=1,$V$56)</f>
        <v>1.8002646761135725E-2</v>
      </c>
      <c r="P1459" cm="1">
        <f t="array" ref="P1459">$V$2*_xlfn.IFS(C1459="data_analyst",$X$5,C1459="data_engineer",$X$6,C1459="data_scientist",$X$7)*_xlfn.IFS(E1459=0,$X$12,E1459=1,$X$11)*_xlfn.IFS(F1459=0,$X$17,F1459=1,$X$16)*_xlfn.IFS(G1459=0,$X$22,G1459=1,$X$21)*_xlfn.IFS(H1459=0,$X$27,H1459=1,$X$26)*_xlfn.IFS(I1459=0,$X$32,I1459=1,$X$31)*_xlfn.IFS(J1459=0,$X$37,J1459=1,$X$36)*_xlfn.IFS(K1459=0,$X$42,K1459=1,$X$41)*_xlfn.IFS(L1459=0,$X$47,L1459=1,$X$46)*_xlfn.IFS(M1459=0,$X$52,M1459=1,$X$51)*_xlfn.IFS(N1459=0,$X$57,N1459=1,$X$56)</f>
        <v>1.1404719368761322E-4</v>
      </c>
      <c r="Q1459" cm="1">
        <f t="array" ref="Q1459">$W$2*_xlfn.IFS(C1459="data_analyst",$Z$5,C1459="data_engineer",$Z$6,C1459="data_scientist",$Z$7)*_xlfn.IFS(E1459=0,$Z$12,E1459=1,$Z$11)*_xlfn.IFS(F1459=0,$Z$17,F1459=1,$Z$16)*_xlfn.IFS(G1459=0,$Z$22,G1459=1,$Z$21)*_xlfn.IFS(H1459=0,$Z$27,H1459=1,$Z$26)*_xlfn.IFS(I1459=0,$Z$32,I1459=1,$Z$31)*_xlfn.IFS(J1459=0,$Z$37,J1459=1,$Z$36)*_xlfn.IFS(K1459=0,$Z$42,K1459=1,$Z$41)*_xlfn.IFS(L1459=0,$Z$47,L1459=1,$Z$46)*_xlfn.IFS(M1459=0,$Z$52,M1459=1,$Z$51)*_xlfn.IFS(N1459=0,$Z$57,N1459=1,$Z$56)</f>
        <v>1.0309290867700006E-3</v>
      </c>
      <c r="R1459" t="str" cm="1">
        <f t="array" ref="R1459">_xlfn.IFS(AND(O1459&gt;P1459,O1459&gt;Q1459),"Low",AND(P1459&gt;O1459,P1459&gt;Q1459),"Medium",AND(Q1459&gt;O1459,Q1459&gt;P1459),"High")</f>
        <v>Low</v>
      </c>
      <c r="S1459" t="str">
        <f t="shared" si="46"/>
        <v>T</v>
      </c>
    </row>
    <row r="1460" spans="1:19" x14ac:dyDescent="0.3">
      <c r="A1460" t="s">
        <v>17</v>
      </c>
      <c r="B1460">
        <v>4</v>
      </c>
      <c r="C1460" t="s">
        <v>15</v>
      </c>
      <c r="D1460" t="str">
        <f t="shared" si="45"/>
        <v>Low</v>
      </c>
      <c r="E1460">
        <v>0</v>
      </c>
      <c r="F1460">
        <v>1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1</v>
      </c>
      <c r="O1460" cm="1">
        <f t="array" ref="O1460">$U$2*_xlfn.IFS(C1460="data_analyst",$V$5,C1460="data_engineer",$V$6,C1460="data_scientist",$V$7)*_xlfn.IFS(E1460=0,$V$12,E1460=1,$V$11)*_xlfn.IFS(F1460=0,$V$17,F1460=1,$V$16)*_xlfn.IFS(G1460=0,$V$22,G1460=1,$V$21)*_xlfn.IFS(H1460=0,$V$27,H1460=1,$V$26)*_xlfn.IFS(I1460=0,$V$32,I1460=1,$V$31)*_xlfn.IFS(J1460=0,$V$37,J1460=1,$V$36)*_xlfn.IFS(K1460=0,$V$42,K1460=1,$V$41)*_xlfn.IFS(L1460=0,$V$47,L1460=1,$V$46)*_xlfn.IFS(M1460=0,$V$52,M1460=1,$V$51)*_xlfn.IFS(N1460=0,$V$57,N1460=1,$V$56)</f>
        <v>4.6298645463884189E-3</v>
      </c>
      <c r="P1460" cm="1">
        <f t="array" ref="P1460">$V$2*_xlfn.IFS(C1460="data_analyst",$X$5,C1460="data_engineer",$X$6,C1460="data_scientist",$X$7)*_xlfn.IFS(E1460=0,$X$12,E1460=1,$X$11)*_xlfn.IFS(F1460=0,$X$17,F1460=1,$X$16)*_xlfn.IFS(G1460=0,$X$22,G1460=1,$X$21)*_xlfn.IFS(H1460=0,$X$27,H1460=1,$X$26)*_xlfn.IFS(I1460=0,$X$32,I1460=1,$X$31)*_xlfn.IFS(J1460=0,$X$37,J1460=1,$X$36)*_xlfn.IFS(K1460=0,$X$42,K1460=1,$X$41)*_xlfn.IFS(L1460=0,$X$47,L1460=1,$X$46)*_xlfn.IFS(M1460=0,$X$52,M1460=1,$X$51)*_xlfn.IFS(N1460=0,$X$57,N1460=1,$X$56)</f>
        <v>2.6516803780137475E-5</v>
      </c>
      <c r="Q1460" cm="1">
        <f t="array" ref="Q1460">$W$2*_xlfn.IFS(C1460="data_analyst",$Z$5,C1460="data_engineer",$Z$6,C1460="data_scientist",$Z$7)*_xlfn.IFS(E1460=0,$Z$12,E1460=1,$Z$11)*_xlfn.IFS(F1460=0,$Z$17,F1460=1,$Z$16)*_xlfn.IFS(G1460=0,$Z$22,G1460=1,$Z$21)*_xlfn.IFS(H1460=0,$Z$27,H1460=1,$Z$26)*_xlfn.IFS(I1460=0,$Z$32,I1460=1,$Z$31)*_xlfn.IFS(J1460=0,$Z$37,J1460=1,$Z$36)*_xlfn.IFS(K1460=0,$Z$42,K1460=1,$Z$41)*_xlfn.IFS(L1460=0,$Z$47,L1460=1,$Z$46)*_xlfn.IFS(M1460=0,$Z$52,M1460=1,$Z$51)*_xlfn.IFS(N1460=0,$Z$57,N1460=1,$Z$56)</f>
        <v>1.9742118454560195E-4</v>
      </c>
      <c r="R1460" t="str" cm="1">
        <f t="array" ref="R1460">_xlfn.IFS(AND(O1460&gt;P1460,O1460&gt;Q1460),"Low",AND(P1460&gt;O1460,P1460&gt;Q1460),"Medium",AND(Q1460&gt;O1460,Q1460&gt;P1460),"High")</f>
        <v>Low</v>
      </c>
      <c r="S1460" t="str">
        <f t="shared" si="46"/>
        <v>T</v>
      </c>
    </row>
    <row r="1461" spans="1:19" x14ac:dyDescent="0.3">
      <c r="A1461" t="s">
        <v>17</v>
      </c>
      <c r="B1461">
        <v>5</v>
      </c>
      <c r="C1461" t="s">
        <v>15</v>
      </c>
      <c r="D1461" t="str">
        <f t="shared" si="45"/>
        <v>Low</v>
      </c>
      <c r="E1461">
        <v>0</v>
      </c>
      <c r="F1461">
        <v>1</v>
      </c>
      <c r="G1461">
        <v>0</v>
      </c>
      <c r="H1461">
        <v>1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1</v>
      </c>
      <c r="O1461" cm="1">
        <f t="array" ref="O1461">$U$2*_xlfn.IFS(C1461="data_analyst",$V$5,C1461="data_engineer",$V$6,C1461="data_scientist",$V$7)*_xlfn.IFS(E1461=0,$V$12,E1461=1,$V$11)*_xlfn.IFS(F1461=0,$V$17,F1461=1,$V$16)*_xlfn.IFS(G1461=0,$V$22,G1461=1,$V$21)*_xlfn.IFS(H1461=0,$V$27,H1461=1,$V$26)*_xlfn.IFS(I1461=0,$V$32,I1461=1,$V$31)*_xlfn.IFS(J1461=0,$V$37,J1461=1,$V$36)*_xlfn.IFS(K1461=0,$V$42,K1461=1,$V$41)*_xlfn.IFS(L1461=0,$V$47,L1461=1,$V$46)*_xlfn.IFS(M1461=0,$V$52,M1461=1,$V$51)*_xlfn.IFS(N1461=0,$V$57,N1461=1,$V$56)</f>
        <v>1.6576504109144187E-3</v>
      </c>
      <c r="P1461" cm="1">
        <f t="array" ref="P1461">$V$2*_xlfn.IFS(C1461="data_analyst",$X$5,C1461="data_engineer",$X$6,C1461="data_scientist",$X$7)*_xlfn.IFS(E1461=0,$X$12,E1461=1,$X$11)*_xlfn.IFS(F1461=0,$X$17,F1461=1,$X$16)*_xlfn.IFS(G1461=0,$X$22,G1461=1,$X$21)*_xlfn.IFS(H1461=0,$X$27,H1461=1,$X$26)*_xlfn.IFS(I1461=0,$X$32,I1461=1,$X$31)*_xlfn.IFS(J1461=0,$X$37,J1461=1,$X$36)*_xlfn.IFS(K1461=0,$X$42,K1461=1,$X$41)*_xlfn.IFS(L1461=0,$X$47,L1461=1,$X$46)*_xlfn.IFS(M1461=0,$X$52,M1461=1,$X$51)*_xlfn.IFS(N1461=0,$X$57,N1461=1,$X$56)</f>
        <v>2.3196543773518095E-5</v>
      </c>
      <c r="Q1461" cm="1">
        <f t="array" ref="Q1461">$W$2*_xlfn.IFS(C1461="data_analyst",$Z$5,C1461="data_engineer",$Z$6,C1461="data_scientist",$Z$7)*_xlfn.IFS(E1461=0,$Z$12,E1461=1,$Z$11)*_xlfn.IFS(F1461=0,$Z$17,F1461=1,$Z$16)*_xlfn.IFS(G1461=0,$Z$22,G1461=1,$Z$21)*_xlfn.IFS(H1461=0,$Z$27,H1461=1,$Z$26)*_xlfn.IFS(I1461=0,$Z$32,I1461=1,$Z$31)*_xlfn.IFS(J1461=0,$Z$37,J1461=1,$Z$36)*_xlfn.IFS(K1461=0,$Z$42,K1461=1,$Z$41)*_xlfn.IFS(L1461=0,$Z$47,L1461=1,$Z$46)*_xlfn.IFS(M1461=0,$Z$52,M1461=1,$Z$51)*_xlfn.IFS(N1461=0,$Z$57,N1461=1,$Z$56)</f>
        <v>1.0630371475532412E-4</v>
      </c>
      <c r="R1461" t="str" cm="1">
        <f t="array" ref="R1461">_xlfn.IFS(AND(O1461&gt;P1461,O1461&gt;Q1461),"Low",AND(P1461&gt;O1461,P1461&gt;Q1461),"Medium",AND(Q1461&gt;O1461,Q1461&gt;P1461),"High")</f>
        <v>Low</v>
      </c>
      <c r="S1461" t="str">
        <f t="shared" si="46"/>
        <v>T</v>
      </c>
    </row>
    <row r="1462" spans="1:19" x14ac:dyDescent="0.3">
      <c r="A1462" t="s">
        <v>17</v>
      </c>
      <c r="B1462">
        <v>0</v>
      </c>
      <c r="C1462" t="s">
        <v>15</v>
      </c>
      <c r="D1462" t="str">
        <f t="shared" si="45"/>
        <v>Low</v>
      </c>
      <c r="E1462">
        <v>0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 cm="1">
        <f t="array" ref="O1462">$U$2*_xlfn.IFS(C1462="data_analyst",$V$5,C1462="data_engineer",$V$6,C1462="data_scientist",$V$7)*_xlfn.IFS(E1462=0,$V$12,E1462=1,$V$11)*_xlfn.IFS(F1462=0,$V$17,F1462=1,$V$16)*_xlfn.IFS(G1462=0,$V$22,G1462=1,$V$21)*_xlfn.IFS(H1462=0,$V$27,H1462=1,$V$26)*_xlfn.IFS(I1462=0,$V$32,I1462=1,$V$31)*_xlfn.IFS(J1462=0,$V$37,J1462=1,$V$36)*_xlfn.IFS(K1462=0,$V$42,K1462=1,$V$41)*_xlfn.IFS(L1462=0,$V$47,L1462=1,$V$46)*_xlfn.IFS(M1462=0,$V$52,M1462=1,$V$51)*_xlfn.IFS(N1462=0,$V$57,N1462=1,$V$56)</f>
        <v>2.3455829444072339E-2</v>
      </c>
      <c r="P1462" cm="1">
        <f t="array" ref="P1462">$V$2*_xlfn.IFS(C1462="data_analyst",$X$5,C1462="data_engineer",$X$6,C1462="data_scientist",$X$7)*_xlfn.IFS(E1462=0,$X$12,E1462=1,$X$11)*_xlfn.IFS(F1462=0,$X$17,F1462=1,$X$16)*_xlfn.IFS(G1462=0,$X$22,G1462=1,$X$21)*_xlfn.IFS(H1462=0,$X$27,H1462=1,$X$26)*_xlfn.IFS(I1462=0,$X$32,I1462=1,$X$31)*_xlfn.IFS(J1462=0,$X$37,J1462=1,$X$36)*_xlfn.IFS(K1462=0,$X$42,K1462=1,$X$41)*_xlfn.IFS(L1462=0,$X$47,L1462=1,$X$46)*_xlfn.IFS(M1462=0,$X$52,M1462=1,$X$51)*_xlfn.IFS(N1462=0,$X$57,N1462=1,$X$56)</f>
        <v>1.3229474467763136E-4</v>
      </c>
      <c r="Q1462" cm="1">
        <f t="array" ref="Q1462">$W$2*_xlfn.IFS(C1462="data_analyst",$Z$5,C1462="data_engineer",$Z$6,C1462="data_scientist",$Z$7)*_xlfn.IFS(E1462=0,$Z$12,E1462=1,$Z$11)*_xlfn.IFS(F1462=0,$Z$17,F1462=1,$Z$16)*_xlfn.IFS(G1462=0,$Z$22,G1462=1,$Z$21)*_xlfn.IFS(H1462=0,$Z$27,H1462=1,$Z$26)*_xlfn.IFS(I1462=0,$Z$32,I1462=1,$Z$31)*_xlfn.IFS(J1462=0,$Z$37,J1462=1,$Z$36)*_xlfn.IFS(K1462=0,$Z$42,K1462=1,$Z$41)*_xlfn.IFS(L1462=0,$Z$47,L1462=1,$Z$46)*_xlfn.IFS(M1462=0,$Z$52,M1462=1,$Z$51)*_xlfn.IFS(N1462=0,$Z$57,N1462=1,$Z$56)</f>
        <v>1.0934096374833335E-3</v>
      </c>
      <c r="R1462" t="str" cm="1">
        <f t="array" ref="R1462">_xlfn.IFS(AND(O1462&gt;P1462,O1462&gt;Q1462),"Low",AND(P1462&gt;O1462,P1462&gt;Q1462),"Medium",AND(Q1462&gt;O1462,Q1462&gt;P1462),"High")</f>
        <v>Low</v>
      </c>
      <c r="S1462" t="str">
        <f t="shared" si="46"/>
        <v>T</v>
      </c>
    </row>
    <row r="1463" spans="1:19" x14ac:dyDescent="0.3">
      <c r="A1463" t="s">
        <v>17</v>
      </c>
      <c r="B1463">
        <v>4</v>
      </c>
      <c r="C1463" t="s">
        <v>15</v>
      </c>
      <c r="D1463" t="str">
        <f t="shared" si="45"/>
        <v>Low</v>
      </c>
      <c r="E1463">
        <v>1</v>
      </c>
      <c r="F1463">
        <v>0</v>
      </c>
      <c r="G1463">
        <v>0</v>
      </c>
      <c r="H1463">
        <v>1</v>
      </c>
      <c r="I1463">
        <v>0</v>
      </c>
      <c r="J1463">
        <v>1</v>
      </c>
      <c r="K1463">
        <v>0</v>
      </c>
      <c r="L1463">
        <v>0</v>
      </c>
      <c r="M1463">
        <v>1</v>
      </c>
      <c r="N1463">
        <v>1</v>
      </c>
      <c r="O1463" cm="1">
        <f t="array" ref="O1463">$U$2*_xlfn.IFS(C1463="data_analyst",$V$5,C1463="data_engineer",$V$6,C1463="data_scientist",$V$7)*_xlfn.IFS(E1463=0,$V$12,E1463=1,$V$11)*_xlfn.IFS(F1463=0,$V$17,F1463=1,$V$16)*_xlfn.IFS(G1463=0,$V$22,G1463=1,$V$21)*_xlfn.IFS(H1463=0,$V$27,H1463=1,$V$26)*_xlfn.IFS(I1463=0,$V$32,I1463=1,$V$31)*_xlfn.IFS(J1463=0,$V$37,J1463=1,$V$36)*_xlfn.IFS(K1463=0,$V$42,K1463=1,$V$41)*_xlfn.IFS(L1463=0,$V$47,L1463=1,$V$46)*_xlfn.IFS(M1463=0,$V$52,M1463=1,$V$51)*_xlfn.IFS(N1463=0,$V$57,N1463=1,$V$56)</f>
        <v>8.7990612886248903E-5</v>
      </c>
      <c r="P1463" cm="1">
        <f t="array" ref="P1463">$V$2*_xlfn.IFS(C1463="data_analyst",$X$5,C1463="data_engineer",$X$6,C1463="data_scientist",$X$7)*_xlfn.IFS(E1463=0,$X$12,E1463=1,$X$11)*_xlfn.IFS(F1463=0,$X$17,F1463=1,$X$16)*_xlfn.IFS(G1463=0,$X$22,G1463=1,$X$21)*_xlfn.IFS(H1463=0,$X$27,H1463=1,$X$26)*_xlfn.IFS(I1463=0,$X$32,I1463=1,$X$31)*_xlfn.IFS(J1463=0,$X$37,J1463=1,$X$36)*_xlfn.IFS(K1463=0,$X$42,K1463=1,$X$41)*_xlfn.IFS(L1463=0,$X$47,L1463=1,$X$46)*_xlfn.IFS(M1463=0,$X$52,M1463=1,$X$51)*_xlfn.IFS(N1463=0,$X$57,N1463=1,$X$56)</f>
        <v>3.5203612833528276E-5</v>
      </c>
      <c r="Q1463" cm="1">
        <f t="array" ref="Q1463">$W$2*_xlfn.IFS(C1463="data_analyst",$Z$5,C1463="data_engineer",$Z$6,C1463="data_scientist",$Z$7)*_xlfn.IFS(E1463=0,$Z$12,E1463=1,$Z$11)*_xlfn.IFS(F1463=0,$Z$17,F1463=1,$Z$16)*_xlfn.IFS(G1463=0,$Z$22,G1463=1,$Z$21)*_xlfn.IFS(H1463=0,$Z$27,H1463=1,$Z$26)*_xlfn.IFS(I1463=0,$Z$32,I1463=1,$Z$31)*_xlfn.IFS(J1463=0,$Z$37,J1463=1,$Z$36)*_xlfn.IFS(K1463=0,$Z$42,K1463=1,$Z$41)*_xlfn.IFS(L1463=0,$Z$47,L1463=1,$Z$46)*_xlfn.IFS(M1463=0,$Z$52,M1463=1,$Z$51)*_xlfn.IFS(N1463=0,$Z$57,N1463=1,$Z$56)</f>
        <v>6.5256107319149945E-5</v>
      </c>
      <c r="R1463" t="str" cm="1">
        <f t="array" ref="R1463">_xlfn.IFS(AND(O1463&gt;P1463,O1463&gt;Q1463),"Low",AND(P1463&gt;O1463,P1463&gt;Q1463),"Medium",AND(Q1463&gt;O1463,Q1463&gt;P1463),"High")</f>
        <v>Low</v>
      </c>
      <c r="S1463" t="str">
        <f t="shared" si="46"/>
        <v>T</v>
      </c>
    </row>
    <row r="1464" spans="1:19" x14ac:dyDescent="0.3">
      <c r="A1464" t="s">
        <v>17</v>
      </c>
      <c r="B1464">
        <v>2</v>
      </c>
      <c r="C1464" t="s">
        <v>15</v>
      </c>
      <c r="D1464" t="str">
        <f t="shared" si="45"/>
        <v>Low</v>
      </c>
      <c r="E1464">
        <v>0</v>
      </c>
      <c r="F1464">
        <v>1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1</v>
      </c>
      <c r="O1464" cm="1">
        <f t="array" ref="O1464">$U$2*_xlfn.IFS(C1464="data_analyst",$V$5,C1464="data_engineer",$V$6,C1464="data_scientist",$V$7)*_xlfn.IFS(E1464=0,$V$12,E1464=1,$V$11)*_xlfn.IFS(F1464=0,$V$17,F1464=1,$V$16)*_xlfn.IFS(G1464=0,$V$22,G1464=1,$V$21)*_xlfn.IFS(H1464=0,$V$27,H1464=1,$V$26)*_xlfn.IFS(I1464=0,$V$32,I1464=1,$V$31)*_xlfn.IFS(J1464=0,$V$37,J1464=1,$V$36)*_xlfn.IFS(K1464=0,$V$42,K1464=1,$V$41)*_xlfn.IFS(L1464=0,$V$47,L1464=1,$V$46)*_xlfn.IFS(M1464=0,$V$52,M1464=1,$V$51)*_xlfn.IFS(N1464=0,$V$57,N1464=1,$V$56)</f>
        <v>8.0538920544847136E-3</v>
      </c>
      <c r="P1464" cm="1">
        <f t="array" ref="P1464">$V$2*_xlfn.IFS(C1464="data_analyst",$X$5,C1464="data_engineer",$X$6,C1464="data_scientist",$X$7)*_xlfn.IFS(E1464=0,$X$12,E1464=1,$X$11)*_xlfn.IFS(F1464=0,$X$17,F1464=1,$X$16)*_xlfn.IFS(G1464=0,$X$22,G1464=1,$X$21)*_xlfn.IFS(H1464=0,$X$27,H1464=1,$X$26)*_xlfn.IFS(I1464=0,$X$32,I1464=1,$X$31)*_xlfn.IFS(J1464=0,$X$37,J1464=1,$X$36)*_xlfn.IFS(K1464=0,$X$42,K1464=1,$X$41)*_xlfn.IFS(L1464=0,$X$47,L1464=1,$X$46)*_xlfn.IFS(M1464=0,$X$52,M1464=1,$X$51)*_xlfn.IFS(N1464=0,$X$57,N1464=1,$X$56)</f>
        <v>3.2026103349562342E-5</v>
      </c>
      <c r="Q1464" cm="1">
        <f t="array" ref="Q1464">$W$2*_xlfn.IFS(C1464="data_analyst",$Z$5,C1464="data_engineer",$Z$6,C1464="data_scientist",$Z$7)*_xlfn.IFS(E1464=0,$Z$12,E1464=1,$Z$11)*_xlfn.IFS(F1464=0,$Z$17,F1464=1,$Z$16)*_xlfn.IFS(G1464=0,$Z$22,G1464=1,$Z$21)*_xlfn.IFS(H1464=0,$Z$27,H1464=1,$Z$26)*_xlfn.IFS(I1464=0,$Z$32,I1464=1,$Z$31)*_xlfn.IFS(J1464=0,$Z$37,J1464=1,$Z$36)*_xlfn.IFS(K1464=0,$Z$42,K1464=1,$Z$41)*_xlfn.IFS(L1464=0,$Z$47,L1464=1,$Z$46)*_xlfn.IFS(M1464=0,$Z$52,M1464=1,$Z$51)*_xlfn.IFS(N1464=0,$Z$57,N1464=1,$Z$56)</f>
        <v>3.0681362709042702E-4</v>
      </c>
      <c r="R1464" t="str" cm="1">
        <f t="array" ref="R1464">_xlfn.IFS(AND(O1464&gt;P1464,O1464&gt;Q1464),"Low",AND(P1464&gt;O1464,P1464&gt;Q1464),"Medium",AND(Q1464&gt;O1464,Q1464&gt;P1464),"High")</f>
        <v>Low</v>
      </c>
      <c r="S1464" t="str">
        <f t="shared" si="46"/>
        <v>T</v>
      </c>
    </row>
    <row r="1465" spans="1:19" x14ac:dyDescent="0.3">
      <c r="A1465" t="s">
        <v>17</v>
      </c>
      <c r="B1465">
        <v>1</v>
      </c>
      <c r="C1465" t="s">
        <v>15</v>
      </c>
      <c r="D1465" t="str">
        <f t="shared" si="45"/>
        <v>Low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 cm="1">
        <f t="array" ref="O1465">$U$2*_xlfn.IFS(C1465="data_analyst",$V$5,C1465="data_engineer",$V$6,C1465="data_scientist",$V$7)*_xlfn.IFS(E1465=0,$V$12,E1465=1,$V$11)*_xlfn.IFS(F1465=0,$V$17,F1465=1,$V$16)*_xlfn.IFS(G1465=0,$V$22,G1465=1,$V$21)*_xlfn.IFS(H1465=0,$V$27,H1465=1,$V$26)*_xlfn.IFS(I1465=0,$V$32,I1465=1,$V$31)*_xlfn.IFS(J1465=0,$V$37,J1465=1,$V$36)*_xlfn.IFS(K1465=0,$V$42,K1465=1,$V$41)*_xlfn.IFS(L1465=0,$V$47,L1465=1,$V$46)*_xlfn.IFS(M1465=0,$V$52,M1465=1,$V$51)*_xlfn.IFS(N1465=0,$V$57,N1465=1,$V$56)</f>
        <v>2.3455829444072339E-2</v>
      </c>
      <c r="P1465" cm="1">
        <f t="array" ref="P1465">$V$2*_xlfn.IFS(C1465="data_analyst",$X$5,C1465="data_engineer",$X$6,C1465="data_scientist",$X$7)*_xlfn.IFS(E1465=0,$X$12,E1465=1,$X$11)*_xlfn.IFS(F1465=0,$X$17,F1465=1,$X$16)*_xlfn.IFS(G1465=0,$X$22,G1465=1,$X$21)*_xlfn.IFS(H1465=0,$X$27,H1465=1,$X$26)*_xlfn.IFS(I1465=0,$X$32,I1465=1,$X$31)*_xlfn.IFS(J1465=0,$X$37,J1465=1,$X$36)*_xlfn.IFS(K1465=0,$X$42,K1465=1,$X$41)*_xlfn.IFS(L1465=0,$X$47,L1465=1,$X$46)*_xlfn.IFS(M1465=0,$X$52,M1465=1,$X$51)*_xlfn.IFS(N1465=0,$X$57,N1465=1,$X$56)</f>
        <v>1.3229474467763136E-4</v>
      </c>
      <c r="Q1465" cm="1">
        <f t="array" ref="Q1465">$W$2*_xlfn.IFS(C1465="data_analyst",$Z$5,C1465="data_engineer",$Z$6,C1465="data_scientist",$Z$7)*_xlfn.IFS(E1465=0,$Z$12,E1465=1,$Z$11)*_xlfn.IFS(F1465=0,$Z$17,F1465=1,$Z$16)*_xlfn.IFS(G1465=0,$Z$22,G1465=1,$Z$21)*_xlfn.IFS(H1465=0,$Z$27,H1465=1,$Z$26)*_xlfn.IFS(I1465=0,$Z$32,I1465=1,$Z$31)*_xlfn.IFS(J1465=0,$Z$37,J1465=1,$Z$36)*_xlfn.IFS(K1465=0,$Z$42,K1465=1,$Z$41)*_xlfn.IFS(L1465=0,$Z$47,L1465=1,$Z$46)*_xlfn.IFS(M1465=0,$Z$52,M1465=1,$Z$51)*_xlfn.IFS(N1465=0,$Z$57,N1465=1,$Z$56)</f>
        <v>1.0934096374833335E-3</v>
      </c>
      <c r="R1465" t="str" cm="1">
        <f t="array" ref="R1465">_xlfn.IFS(AND(O1465&gt;P1465,O1465&gt;Q1465),"Low",AND(P1465&gt;O1465,P1465&gt;Q1465),"Medium",AND(Q1465&gt;O1465,Q1465&gt;P1465),"High")</f>
        <v>Low</v>
      </c>
      <c r="S1465" t="str">
        <f t="shared" si="46"/>
        <v>T</v>
      </c>
    </row>
    <row r="1466" spans="1:19" x14ac:dyDescent="0.3">
      <c r="A1466" t="s">
        <v>17</v>
      </c>
      <c r="B1466">
        <v>6</v>
      </c>
      <c r="C1466" t="s">
        <v>15</v>
      </c>
      <c r="D1466" t="str">
        <f t="shared" si="45"/>
        <v>Low</v>
      </c>
      <c r="E1466">
        <v>0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 cm="1">
        <f t="array" ref="O1466">$U$2*_xlfn.IFS(C1466="data_analyst",$V$5,C1466="data_engineer",$V$6,C1466="data_scientist",$V$7)*_xlfn.IFS(E1466=0,$V$12,E1466=1,$V$11)*_xlfn.IFS(F1466=0,$V$17,F1466=1,$V$16)*_xlfn.IFS(G1466=0,$V$22,G1466=1,$V$21)*_xlfn.IFS(H1466=0,$V$27,H1466=1,$V$26)*_xlfn.IFS(I1466=0,$V$32,I1466=1,$V$31)*_xlfn.IFS(J1466=0,$V$37,J1466=1,$V$36)*_xlfn.IFS(K1466=0,$V$42,K1466=1,$V$41)*_xlfn.IFS(L1466=0,$V$47,L1466=1,$V$46)*_xlfn.IFS(M1466=0,$V$52,M1466=1,$V$51)*_xlfn.IFS(N1466=0,$V$57,N1466=1,$V$56)</f>
        <v>2.3455829444072339E-2</v>
      </c>
      <c r="P1466" cm="1">
        <f t="array" ref="P1466">$V$2*_xlfn.IFS(C1466="data_analyst",$X$5,C1466="data_engineer",$X$6,C1466="data_scientist",$X$7)*_xlfn.IFS(E1466=0,$X$12,E1466=1,$X$11)*_xlfn.IFS(F1466=0,$X$17,F1466=1,$X$16)*_xlfn.IFS(G1466=0,$X$22,G1466=1,$X$21)*_xlfn.IFS(H1466=0,$X$27,H1466=1,$X$26)*_xlfn.IFS(I1466=0,$X$32,I1466=1,$X$31)*_xlfn.IFS(J1466=0,$X$37,J1466=1,$X$36)*_xlfn.IFS(K1466=0,$X$42,K1466=1,$X$41)*_xlfn.IFS(L1466=0,$X$47,L1466=1,$X$46)*_xlfn.IFS(M1466=0,$X$52,M1466=1,$X$51)*_xlfn.IFS(N1466=0,$X$57,N1466=1,$X$56)</f>
        <v>1.3229474467763136E-4</v>
      </c>
      <c r="Q1466" cm="1">
        <f t="array" ref="Q1466">$W$2*_xlfn.IFS(C1466="data_analyst",$Z$5,C1466="data_engineer",$Z$6,C1466="data_scientist",$Z$7)*_xlfn.IFS(E1466=0,$Z$12,E1466=1,$Z$11)*_xlfn.IFS(F1466=0,$Z$17,F1466=1,$Z$16)*_xlfn.IFS(G1466=0,$Z$22,G1466=1,$Z$21)*_xlfn.IFS(H1466=0,$Z$27,H1466=1,$Z$26)*_xlfn.IFS(I1466=0,$Z$32,I1466=1,$Z$31)*_xlfn.IFS(J1466=0,$Z$37,J1466=1,$Z$36)*_xlfn.IFS(K1466=0,$Z$42,K1466=1,$Z$41)*_xlfn.IFS(L1466=0,$Z$47,L1466=1,$Z$46)*_xlfn.IFS(M1466=0,$Z$52,M1466=1,$Z$51)*_xlfn.IFS(N1466=0,$Z$57,N1466=1,$Z$56)</f>
        <v>1.0934096374833335E-3</v>
      </c>
      <c r="R1466" t="str" cm="1">
        <f t="array" ref="R1466">_xlfn.IFS(AND(O1466&gt;P1466,O1466&gt;Q1466),"Low",AND(P1466&gt;O1466,P1466&gt;Q1466),"Medium",AND(Q1466&gt;O1466,Q1466&gt;P1466),"High")</f>
        <v>Low</v>
      </c>
      <c r="S1466" t="str">
        <f t="shared" si="46"/>
        <v>T</v>
      </c>
    </row>
    <row r="1467" spans="1:19" x14ac:dyDescent="0.3">
      <c r="A1467" t="s">
        <v>17</v>
      </c>
      <c r="B1467">
        <v>5</v>
      </c>
      <c r="C1467" t="s">
        <v>15</v>
      </c>
      <c r="D1467" t="str">
        <f t="shared" si="45"/>
        <v>Low</v>
      </c>
      <c r="E1467">
        <v>0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 cm="1">
        <f t="array" ref="O1467">$U$2*_xlfn.IFS(C1467="data_analyst",$V$5,C1467="data_engineer",$V$6,C1467="data_scientist",$V$7)*_xlfn.IFS(E1467=0,$V$12,E1467=1,$V$11)*_xlfn.IFS(F1467=0,$V$17,F1467=1,$V$16)*_xlfn.IFS(G1467=0,$V$22,G1467=1,$V$21)*_xlfn.IFS(H1467=0,$V$27,H1467=1,$V$26)*_xlfn.IFS(I1467=0,$V$32,I1467=1,$V$31)*_xlfn.IFS(J1467=0,$V$37,J1467=1,$V$36)*_xlfn.IFS(K1467=0,$V$42,K1467=1,$V$41)*_xlfn.IFS(L1467=0,$V$47,L1467=1,$V$46)*_xlfn.IFS(M1467=0,$V$52,M1467=1,$V$51)*_xlfn.IFS(N1467=0,$V$57,N1467=1,$V$56)</f>
        <v>2.3455829444072339E-2</v>
      </c>
      <c r="P1467" cm="1">
        <f t="array" ref="P1467">$V$2*_xlfn.IFS(C1467="data_analyst",$X$5,C1467="data_engineer",$X$6,C1467="data_scientist",$X$7)*_xlfn.IFS(E1467=0,$X$12,E1467=1,$X$11)*_xlfn.IFS(F1467=0,$X$17,F1467=1,$X$16)*_xlfn.IFS(G1467=0,$X$22,G1467=1,$X$21)*_xlfn.IFS(H1467=0,$X$27,H1467=1,$X$26)*_xlfn.IFS(I1467=0,$X$32,I1467=1,$X$31)*_xlfn.IFS(J1467=0,$X$37,J1467=1,$X$36)*_xlfn.IFS(K1467=0,$X$42,K1467=1,$X$41)*_xlfn.IFS(L1467=0,$X$47,L1467=1,$X$46)*_xlfn.IFS(M1467=0,$X$52,M1467=1,$X$51)*_xlfn.IFS(N1467=0,$X$57,N1467=1,$X$56)</f>
        <v>1.3229474467763136E-4</v>
      </c>
      <c r="Q1467" cm="1">
        <f t="array" ref="Q1467">$W$2*_xlfn.IFS(C1467="data_analyst",$Z$5,C1467="data_engineer",$Z$6,C1467="data_scientist",$Z$7)*_xlfn.IFS(E1467=0,$Z$12,E1467=1,$Z$11)*_xlfn.IFS(F1467=0,$Z$17,F1467=1,$Z$16)*_xlfn.IFS(G1467=0,$Z$22,G1467=1,$Z$21)*_xlfn.IFS(H1467=0,$Z$27,H1467=1,$Z$26)*_xlfn.IFS(I1467=0,$Z$32,I1467=1,$Z$31)*_xlfn.IFS(J1467=0,$Z$37,J1467=1,$Z$36)*_xlfn.IFS(K1467=0,$Z$42,K1467=1,$Z$41)*_xlfn.IFS(L1467=0,$Z$47,L1467=1,$Z$46)*_xlfn.IFS(M1467=0,$Z$52,M1467=1,$Z$51)*_xlfn.IFS(N1467=0,$Z$57,N1467=1,$Z$56)</f>
        <v>1.0934096374833335E-3</v>
      </c>
      <c r="R1467" t="str" cm="1">
        <f t="array" ref="R1467">_xlfn.IFS(AND(O1467&gt;P1467,O1467&gt;Q1467),"Low",AND(P1467&gt;O1467,P1467&gt;Q1467),"Medium",AND(Q1467&gt;O1467,Q1467&gt;P1467),"High")</f>
        <v>Low</v>
      </c>
      <c r="S1467" t="str">
        <f t="shared" si="46"/>
        <v>T</v>
      </c>
    </row>
    <row r="1468" spans="1:19" x14ac:dyDescent="0.3">
      <c r="A1468" t="s">
        <v>17</v>
      </c>
      <c r="B1468">
        <v>6</v>
      </c>
      <c r="C1468" t="s">
        <v>15</v>
      </c>
      <c r="D1468" t="str">
        <f t="shared" si="45"/>
        <v>Low</v>
      </c>
      <c r="E1468">
        <v>1</v>
      </c>
      <c r="F1468">
        <v>1</v>
      </c>
      <c r="G1468">
        <v>0</v>
      </c>
      <c r="H1468">
        <v>1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1</v>
      </c>
      <c r="O1468" cm="1">
        <f t="array" ref="O1468">$U$2*_xlfn.IFS(C1468="data_analyst",$V$5,C1468="data_engineer",$V$6,C1468="data_scientist",$V$7)*_xlfn.IFS(E1468=0,$V$12,E1468=1,$V$11)*_xlfn.IFS(F1468=0,$V$17,F1468=1,$V$16)*_xlfn.IFS(G1468=0,$V$22,G1468=1,$V$21)*_xlfn.IFS(H1468=0,$V$27,H1468=1,$V$26)*_xlfn.IFS(I1468=0,$V$32,I1468=1,$V$31)*_xlfn.IFS(J1468=0,$V$37,J1468=1,$V$36)*_xlfn.IFS(K1468=0,$V$42,K1468=1,$V$41)*_xlfn.IFS(L1468=0,$V$47,L1468=1,$V$46)*_xlfn.IFS(M1468=0,$V$52,M1468=1,$V$51)*_xlfn.IFS(N1468=0,$V$57,N1468=1,$V$56)</f>
        <v>7.7776677507883276E-4</v>
      </c>
      <c r="P1468" cm="1">
        <f t="array" ref="P1468">$V$2*_xlfn.IFS(C1468="data_analyst",$X$5,C1468="data_engineer",$X$6,C1468="data_scientist",$X$7)*_xlfn.IFS(E1468=0,$X$12,E1468=1,$X$11)*_xlfn.IFS(F1468=0,$X$17,F1468=1,$X$16)*_xlfn.IFS(G1468=0,$X$22,G1468=1,$X$21)*_xlfn.IFS(H1468=0,$X$27,H1468=1,$X$26)*_xlfn.IFS(I1468=0,$X$32,I1468=1,$X$31)*_xlfn.IFS(J1468=0,$X$37,J1468=1,$X$36)*_xlfn.IFS(K1468=0,$X$42,K1468=1,$X$41)*_xlfn.IFS(L1468=0,$X$47,L1468=1,$X$46)*_xlfn.IFS(M1468=0,$X$52,M1468=1,$X$51)*_xlfn.IFS(N1468=0,$X$57,N1468=1,$X$56)</f>
        <v>6.049394383871477E-5</v>
      </c>
      <c r="Q1468" cm="1">
        <f t="array" ref="Q1468">$W$2*_xlfn.IFS(C1468="data_analyst",$Z$5,C1468="data_engineer",$Z$6,C1468="data_scientist",$Z$7)*_xlfn.IFS(E1468=0,$Z$12,E1468=1,$Z$11)*_xlfn.IFS(F1468=0,$Z$17,F1468=1,$Z$16)*_xlfn.IFS(G1468=0,$Z$22,G1468=1,$Z$21)*_xlfn.IFS(H1468=0,$Z$27,H1468=1,$Z$26)*_xlfn.IFS(I1468=0,$Z$32,I1468=1,$Z$31)*_xlfn.IFS(J1468=0,$Z$37,J1468=1,$Z$36)*_xlfn.IFS(K1468=0,$Z$42,K1468=1,$Z$41)*_xlfn.IFS(L1468=0,$Z$47,L1468=1,$Z$46)*_xlfn.IFS(M1468=0,$Z$52,M1468=1,$Z$51)*_xlfn.IFS(N1468=0,$Z$57,N1468=1,$Z$56)</f>
        <v>1.4125288125022519E-4</v>
      </c>
      <c r="R1468" t="str" cm="1">
        <f t="array" ref="R1468">_xlfn.IFS(AND(O1468&gt;P1468,O1468&gt;Q1468),"Low",AND(P1468&gt;O1468,P1468&gt;Q1468),"Medium",AND(Q1468&gt;O1468,Q1468&gt;P1468),"High")</f>
        <v>Low</v>
      </c>
      <c r="S1468" t="str">
        <f t="shared" si="46"/>
        <v>T</v>
      </c>
    </row>
    <row r="1469" spans="1:19" x14ac:dyDescent="0.3">
      <c r="A1469" t="s">
        <v>17</v>
      </c>
      <c r="B1469">
        <v>2</v>
      </c>
      <c r="C1469" t="s">
        <v>15</v>
      </c>
      <c r="D1469" t="str">
        <f t="shared" si="45"/>
        <v>Low</v>
      </c>
      <c r="E1469">
        <v>1</v>
      </c>
      <c r="F1469">
        <v>1</v>
      </c>
      <c r="G1469">
        <v>0</v>
      </c>
      <c r="H1469">
        <v>1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1</v>
      </c>
      <c r="O1469" cm="1">
        <f t="array" ref="O1469">$U$2*_xlfn.IFS(C1469="data_analyst",$V$5,C1469="data_engineer",$V$6,C1469="data_scientist",$V$7)*_xlfn.IFS(E1469=0,$V$12,E1469=1,$V$11)*_xlfn.IFS(F1469=0,$V$17,F1469=1,$V$16)*_xlfn.IFS(G1469=0,$V$22,G1469=1,$V$21)*_xlfn.IFS(H1469=0,$V$27,H1469=1,$V$26)*_xlfn.IFS(I1469=0,$V$32,I1469=1,$V$31)*_xlfn.IFS(J1469=0,$V$37,J1469=1,$V$36)*_xlfn.IFS(K1469=0,$V$42,K1469=1,$V$41)*_xlfn.IFS(L1469=0,$V$47,L1469=1,$V$46)*_xlfn.IFS(M1469=0,$V$52,M1469=1,$V$51)*_xlfn.IFS(N1469=0,$V$57,N1469=1,$V$56)</f>
        <v>1.3529660721793594E-3</v>
      </c>
      <c r="P1469" cm="1">
        <f t="array" ref="P1469">$V$2*_xlfn.IFS(C1469="data_analyst",$X$5,C1469="data_engineer",$X$6,C1469="data_scientist",$X$7)*_xlfn.IFS(E1469=0,$X$12,E1469=1,$X$11)*_xlfn.IFS(F1469=0,$X$17,F1469=1,$X$16)*_xlfn.IFS(G1469=0,$X$22,G1469=1,$X$21)*_xlfn.IFS(H1469=0,$X$27,H1469=1,$X$26)*_xlfn.IFS(I1469=0,$X$32,I1469=1,$X$31)*_xlfn.IFS(J1469=0,$X$37,J1469=1,$X$36)*_xlfn.IFS(K1469=0,$X$42,K1469=1,$X$41)*_xlfn.IFS(L1469=0,$X$47,L1469=1,$X$46)*_xlfn.IFS(M1469=0,$X$52,M1469=1,$X$51)*_xlfn.IFS(N1469=0,$X$57,N1469=1,$X$56)</f>
        <v>7.3062549825575368E-5</v>
      </c>
      <c r="Q1469" cm="1">
        <f t="array" ref="Q1469">$W$2*_xlfn.IFS(C1469="data_analyst",$Z$5,C1469="data_engineer",$Z$6,C1469="data_scientist",$Z$7)*_xlfn.IFS(E1469=0,$Z$12,E1469=1,$Z$11)*_xlfn.IFS(F1469=0,$Z$17,F1469=1,$Z$16)*_xlfn.IFS(G1469=0,$Z$22,G1469=1,$Z$21)*_xlfn.IFS(H1469=0,$Z$27,H1469=1,$Z$26)*_xlfn.IFS(I1469=0,$Z$32,I1469=1,$Z$31)*_xlfn.IFS(J1469=0,$Z$37,J1469=1,$Z$36)*_xlfn.IFS(K1469=0,$Z$42,K1469=1,$Z$41)*_xlfn.IFS(L1469=0,$Z$47,L1469=1,$Z$46)*_xlfn.IFS(M1469=0,$Z$52,M1469=1,$Z$51)*_xlfn.IFS(N1469=0,$Z$57,N1469=1,$Z$56)</f>
        <v>2.1952207881390927E-4</v>
      </c>
      <c r="R1469" t="str" cm="1">
        <f t="array" ref="R1469">_xlfn.IFS(AND(O1469&gt;P1469,O1469&gt;Q1469),"Low",AND(P1469&gt;O1469,P1469&gt;Q1469),"Medium",AND(Q1469&gt;O1469,Q1469&gt;P1469),"High")</f>
        <v>Low</v>
      </c>
      <c r="S1469" t="str">
        <f t="shared" si="46"/>
        <v>T</v>
      </c>
    </row>
    <row r="1470" spans="1:19" x14ac:dyDescent="0.3">
      <c r="A1470" t="s">
        <v>17</v>
      </c>
      <c r="B1470">
        <v>3</v>
      </c>
      <c r="C1470" t="s">
        <v>15</v>
      </c>
      <c r="D1470" t="str">
        <f t="shared" si="45"/>
        <v>Low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 cm="1">
        <f t="array" ref="O1470">$U$2*_xlfn.IFS(C1470="data_analyst",$V$5,C1470="data_engineer",$V$6,C1470="data_scientist",$V$7)*_xlfn.IFS(E1470=0,$V$12,E1470=1,$V$11)*_xlfn.IFS(F1470=0,$V$17,F1470=1,$V$16)*_xlfn.IFS(G1470=0,$V$22,G1470=1,$V$21)*_xlfn.IFS(H1470=0,$V$27,H1470=1,$V$26)*_xlfn.IFS(I1470=0,$V$32,I1470=1,$V$31)*_xlfn.IFS(J1470=0,$V$37,J1470=1,$V$36)*_xlfn.IFS(K1470=0,$V$42,K1470=1,$V$41)*_xlfn.IFS(L1470=0,$V$47,L1470=1,$V$46)*_xlfn.IFS(M1470=0,$V$52,M1470=1,$V$51)*_xlfn.IFS(N1470=0,$V$57,N1470=1,$V$56)</f>
        <v>3.5980479398548316E-3</v>
      </c>
      <c r="P1470" cm="1">
        <f t="array" ref="P1470">$V$2*_xlfn.IFS(C1470="data_analyst",$X$5,C1470="data_engineer",$X$6,C1470="data_scientist",$X$7)*_xlfn.IFS(E1470=0,$X$12,E1470=1,$X$11)*_xlfn.IFS(F1470=0,$X$17,F1470=1,$X$16)*_xlfn.IFS(G1470=0,$X$22,G1470=1,$X$21)*_xlfn.IFS(H1470=0,$X$27,H1470=1,$X$26)*_xlfn.IFS(I1470=0,$X$32,I1470=1,$X$31)*_xlfn.IFS(J1470=0,$X$37,J1470=1,$X$36)*_xlfn.IFS(K1470=0,$X$42,K1470=1,$X$41)*_xlfn.IFS(L1470=0,$X$47,L1470=1,$X$46)*_xlfn.IFS(M1470=0,$X$52,M1470=1,$X$51)*_xlfn.IFS(N1470=0,$X$57,N1470=1,$X$56)</f>
        <v>6.6698551578231375E-6</v>
      </c>
      <c r="Q1470" cm="1">
        <f t="array" ref="Q1470">$W$2*_xlfn.IFS(C1470="data_analyst",$Z$5,C1470="data_engineer",$Z$6,C1470="data_scientist",$Z$7)*_xlfn.IFS(E1470=0,$Z$12,E1470=1,$Z$11)*_xlfn.IFS(F1470=0,$Z$17,F1470=1,$Z$16)*_xlfn.IFS(G1470=0,$Z$22,G1470=1,$Z$21)*_xlfn.IFS(H1470=0,$Z$27,H1470=1,$Z$26)*_xlfn.IFS(I1470=0,$Z$32,I1470=1,$Z$31)*_xlfn.IFS(J1470=0,$Z$37,J1470=1,$Z$36)*_xlfn.IFS(K1470=0,$Z$42,K1470=1,$Z$41)*_xlfn.IFS(L1470=0,$Z$47,L1470=1,$Z$46)*_xlfn.IFS(M1470=0,$Z$52,M1470=1,$Z$51)*_xlfn.IFS(N1470=0,$Z$57,N1470=1,$Z$56)</f>
        <v>1.5927766875393896E-4</v>
      </c>
      <c r="R1470" t="str" cm="1">
        <f t="array" ref="R1470">_xlfn.IFS(AND(O1470&gt;P1470,O1470&gt;Q1470),"Low",AND(P1470&gt;O1470,P1470&gt;Q1470),"Medium",AND(Q1470&gt;O1470,Q1470&gt;P1470),"High")</f>
        <v>Low</v>
      </c>
      <c r="S1470" t="str">
        <f t="shared" si="46"/>
        <v>T</v>
      </c>
    </row>
    <row r="1471" spans="1:19" x14ac:dyDescent="0.3">
      <c r="A1471" t="s">
        <v>17</v>
      </c>
      <c r="B1471">
        <v>0</v>
      </c>
      <c r="C1471" t="s">
        <v>15</v>
      </c>
      <c r="D1471" t="str">
        <f t="shared" si="45"/>
        <v>Low</v>
      </c>
      <c r="E1471">
        <v>0</v>
      </c>
      <c r="F1471">
        <v>1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 cm="1">
        <f t="array" ref="O1471">$U$2*_xlfn.IFS(C1471="data_analyst",$V$5,C1471="data_engineer",$V$6,C1471="data_scientist",$V$7)*_xlfn.IFS(E1471=0,$V$12,E1471=1,$V$11)*_xlfn.IFS(F1471=0,$V$17,F1471=1,$V$16)*_xlfn.IFS(G1471=0,$V$22,G1471=1,$V$21)*_xlfn.IFS(H1471=0,$V$27,H1471=1,$V$26)*_xlfn.IFS(I1471=0,$V$32,I1471=1,$V$31)*_xlfn.IFS(J1471=0,$V$37,J1471=1,$V$36)*_xlfn.IFS(K1471=0,$V$42,K1471=1,$V$41)*_xlfn.IFS(L1471=0,$V$47,L1471=1,$V$46)*_xlfn.IFS(M1471=0,$V$52,M1471=1,$V$51)*_xlfn.IFS(N1471=0,$V$57,N1471=1,$V$56)</f>
        <v>4.2675915078149275E-3</v>
      </c>
      <c r="P1471" cm="1">
        <f t="array" ref="P1471">$V$2*_xlfn.IFS(C1471="data_analyst",$X$5,C1471="data_engineer",$X$6,C1471="data_scientist",$X$7)*_xlfn.IFS(E1471=0,$X$12,E1471=1,$X$11)*_xlfn.IFS(F1471=0,$X$17,F1471=1,$X$16)*_xlfn.IFS(G1471=0,$X$22,G1471=1,$X$21)*_xlfn.IFS(H1471=0,$X$27,H1471=1,$X$26)*_xlfn.IFS(I1471=0,$X$32,I1471=1,$X$31)*_xlfn.IFS(J1471=0,$X$37,J1471=1,$X$36)*_xlfn.IFS(K1471=0,$X$42,K1471=1,$X$41)*_xlfn.IFS(L1471=0,$X$47,L1471=1,$X$46)*_xlfn.IFS(M1471=0,$X$52,M1471=1,$X$51)*_xlfn.IFS(N1471=0,$X$57,N1471=1,$X$56)</f>
        <v>1.5049493018811662E-4</v>
      </c>
      <c r="Q1471" cm="1">
        <f t="array" ref="Q1471">$W$2*_xlfn.IFS(C1471="data_analyst",$Z$5,C1471="data_engineer",$Z$6,C1471="data_scientist",$Z$7)*_xlfn.IFS(E1471=0,$Z$12,E1471=1,$Z$11)*_xlfn.IFS(F1471=0,$Z$17,F1471=1,$Z$16)*_xlfn.IFS(G1471=0,$Z$22,G1471=1,$Z$21)*_xlfn.IFS(H1471=0,$Z$27,H1471=1,$Z$26)*_xlfn.IFS(I1471=0,$Z$32,I1471=1,$Z$31)*_xlfn.IFS(J1471=0,$Z$37,J1471=1,$Z$36)*_xlfn.IFS(K1471=0,$Z$42,K1471=1,$Z$41)*_xlfn.IFS(L1471=0,$Z$47,L1471=1,$Z$46)*_xlfn.IFS(M1471=0,$Z$52,M1471=1,$Z$51)*_xlfn.IFS(N1471=0,$Z$57,N1471=1,$Z$56)</f>
        <v>7.4698282164703013E-4</v>
      </c>
      <c r="R1471" t="str" cm="1">
        <f t="array" ref="R1471">_xlfn.IFS(AND(O1471&gt;P1471,O1471&gt;Q1471),"Low",AND(P1471&gt;O1471,P1471&gt;Q1471),"Medium",AND(Q1471&gt;O1471,Q1471&gt;P1471),"High")</f>
        <v>Low</v>
      </c>
      <c r="S1471" t="str">
        <f t="shared" si="46"/>
        <v>T</v>
      </c>
    </row>
    <row r="1472" spans="1:19" x14ac:dyDescent="0.3">
      <c r="A1472" t="s">
        <v>17</v>
      </c>
      <c r="B1472">
        <v>0</v>
      </c>
      <c r="C1472" t="s">
        <v>15</v>
      </c>
      <c r="D1472" t="str">
        <f t="shared" si="45"/>
        <v>Low</v>
      </c>
      <c r="E1472">
        <v>0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 cm="1">
        <f t="array" ref="O1472">$U$2*_xlfn.IFS(C1472="data_analyst",$V$5,C1472="data_engineer",$V$6,C1472="data_scientist",$V$7)*_xlfn.IFS(E1472=0,$V$12,E1472=1,$V$11)*_xlfn.IFS(F1472=0,$V$17,F1472=1,$V$16)*_xlfn.IFS(G1472=0,$V$22,G1472=1,$V$21)*_xlfn.IFS(H1472=0,$V$27,H1472=1,$V$26)*_xlfn.IFS(I1472=0,$V$32,I1472=1,$V$31)*_xlfn.IFS(J1472=0,$V$37,J1472=1,$V$36)*_xlfn.IFS(K1472=0,$V$42,K1472=1,$V$41)*_xlfn.IFS(L1472=0,$V$47,L1472=1,$V$46)*_xlfn.IFS(M1472=0,$V$52,M1472=1,$V$51)*_xlfn.IFS(N1472=0,$V$57,N1472=1,$V$56)</f>
        <v>2.3455829444072339E-2</v>
      </c>
      <c r="P1472" cm="1">
        <f t="array" ref="P1472">$V$2*_xlfn.IFS(C1472="data_analyst",$X$5,C1472="data_engineer",$X$6,C1472="data_scientist",$X$7)*_xlfn.IFS(E1472=0,$X$12,E1472=1,$X$11)*_xlfn.IFS(F1472=0,$X$17,F1472=1,$X$16)*_xlfn.IFS(G1472=0,$X$22,G1472=1,$X$21)*_xlfn.IFS(H1472=0,$X$27,H1472=1,$X$26)*_xlfn.IFS(I1472=0,$X$32,I1472=1,$X$31)*_xlfn.IFS(J1472=0,$X$37,J1472=1,$X$36)*_xlfn.IFS(K1472=0,$X$42,K1472=1,$X$41)*_xlfn.IFS(L1472=0,$X$47,L1472=1,$X$46)*_xlfn.IFS(M1472=0,$X$52,M1472=1,$X$51)*_xlfn.IFS(N1472=0,$X$57,N1472=1,$X$56)</f>
        <v>1.3229474467763136E-4</v>
      </c>
      <c r="Q1472" cm="1">
        <f t="array" ref="Q1472">$W$2*_xlfn.IFS(C1472="data_analyst",$Z$5,C1472="data_engineer",$Z$6,C1472="data_scientist",$Z$7)*_xlfn.IFS(E1472=0,$Z$12,E1472=1,$Z$11)*_xlfn.IFS(F1472=0,$Z$17,F1472=1,$Z$16)*_xlfn.IFS(G1472=0,$Z$22,G1472=1,$Z$21)*_xlfn.IFS(H1472=0,$Z$27,H1472=1,$Z$26)*_xlfn.IFS(I1472=0,$Z$32,I1472=1,$Z$31)*_xlfn.IFS(J1472=0,$Z$37,J1472=1,$Z$36)*_xlfn.IFS(K1472=0,$Z$42,K1472=1,$Z$41)*_xlfn.IFS(L1472=0,$Z$47,L1472=1,$Z$46)*_xlfn.IFS(M1472=0,$Z$52,M1472=1,$Z$51)*_xlfn.IFS(N1472=0,$Z$57,N1472=1,$Z$56)</f>
        <v>1.0934096374833335E-3</v>
      </c>
      <c r="R1472" t="str" cm="1">
        <f t="array" ref="R1472">_xlfn.IFS(AND(O1472&gt;P1472,O1472&gt;Q1472),"Low",AND(P1472&gt;O1472,P1472&gt;Q1472),"Medium",AND(Q1472&gt;O1472,Q1472&gt;P1472),"High")</f>
        <v>Low</v>
      </c>
      <c r="S1472" t="str">
        <f t="shared" si="46"/>
        <v>T</v>
      </c>
    </row>
    <row r="1473" spans="1:19" x14ac:dyDescent="0.3">
      <c r="A1473" t="s">
        <v>17</v>
      </c>
      <c r="B1473">
        <v>2</v>
      </c>
      <c r="C1473" t="s">
        <v>15</v>
      </c>
      <c r="D1473" t="str">
        <f t="shared" si="45"/>
        <v>Low</v>
      </c>
      <c r="E1473">
        <v>1</v>
      </c>
      <c r="F1473">
        <v>1</v>
      </c>
      <c r="G1473">
        <v>0</v>
      </c>
      <c r="H1473">
        <v>1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 cm="1">
        <f t="array" ref="O1473">$U$2*_xlfn.IFS(C1473="data_analyst",$V$5,C1473="data_engineer",$V$6,C1473="data_scientist",$V$7)*_xlfn.IFS(E1473=0,$V$12,E1473=1,$V$11)*_xlfn.IFS(F1473=0,$V$17,F1473=1,$V$16)*_xlfn.IFS(G1473=0,$V$22,G1473=1,$V$21)*_xlfn.IFS(H1473=0,$V$27,H1473=1,$V$26)*_xlfn.IFS(I1473=0,$V$32,I1473=1,$V$31)*_xlfn.IFS(J1473=0,$V$37,J1473=1,$V$36)*_xlfn.IFS(K1473=0,$V$42,K1473=1,$V$41)*_xlfn.IFS(L1473=0,$V$47,L1473=1,$V$46)*_xlfn.IFS(M1473=0,$V$52,M1473=1,$V$51)*_xlfn.IFS(N1473=0,$V$57,N1473=1,$V$56)</f>
        <v>2.7040672703791473E-4</v>
      </c>
      <c r="P1473" cm="1">
        <f t="array" ref="P1473">$V$2*_xlfn.IFS(C1473="data_analyst",$X$5,C1473="data_engineer",$X$6,C1473="data_scientist",$X$7)*_xlfn.IFS(E1473=0,$X$12,E1473=1,$X$11)*_xlfn.IFS(F1473=0,$X$17,F1473=1,$X$16)*_xlfn.IFS(G1473=0,$X$22,G1473=1,$X$21)*_xlfn.IFS(H1473=0,$X$27,H1473=1,$X$26)*_xlfn.IFS(I1473=0,$X$32,I1473=1,$X$31)*_xlfn.IFS(J1473=0,$X$37,J1473=1,$X$36)*_xlfn.IFS(K1473=0,$X$42,K1473=1,$X$41)*_xlfn.IFS(L1473=0,$X$47,L1473=1,$X$46)*_xlfn.IFS(M1473=0,$X$52,M1473=1,$X$51)*_xlfn.IFS(N1473=0,$X$57,N1473=1,$X$56)</f>
        <v>4.2729383252746515E-6</v>
      </c>
      <c r="Q1473" cm="1">
        <f t="array" ref="Q1473">$W$2*_xlfn.IFS(C1473="data_analyst",$Z$5,C1473="data_engineer",$Z$6,C1473="data_scientist",$Z$7)*_xlfn.IFS(E1473=0,$Z$12,E1473=1,$Z$11)*_xlfn.IFS(F1473=0,$Z$17,F1473=1,$Z$16)*_xlfn.IFS(G1473=0,$Z$22,G1473=1,$Z$21)*_xlfn.IFS(H1473=0,$Z$27,H1473=1,$Z$26)*_xlfn.IFS(I1473=0,$Z$32,I1473=1,$Z$31)*_xlfn.IFS(J1473=0,$Z$37,J1473=1,$Z$36)*_xlfn.IFS(K1473=0,$Z$42,K1473=1,$Z$41)*_xlfn.IFS(L1473=0,$Z$47,L1473=1,$Z$46)*_xlfn.IFS(M1473=0,$Z$52,M1473=1,$Z$51)*_xlfn.IFS(N1473=0,$Z$57,N1473=1,$Z$56)</f>
        <v>3.3915974825238953E-5</v>
      </c>
      <c r="R1473" t="str" cm="1">
        <f t="array" ref="R1473">_xlfn.IFS(AND(O1473&gt;P1473,O1473&gt;Q1473),"Low",AND(P1473&gt;O1473,P1473&gt;Q1473),"Medium",AND(Q1473&gt;O1473,Q1473&gt;P1473),"High")</f>
        <v>Low</v>
      </c>
      <c r="S1473" t="str">
        <f t="shared" si="46"/>
        <v>T</v>
      </c>
    </row>
    <row r="1474" spans="1:19" x14ac:dyDescent="0.3">
      <c r="A1474" t="s">
        <v>17</v>
      </c>
      <c r="B1474">
        <v>3</v>
      </c>
      <c r="C1474" t="s">
        <v>15</v>
      </c>
      <c r="D1474" t="str">
        <f t="shared" ref="D1474:D1537" si="47">IF(AND(C1474="data_analyst",A1474="Medium",B1474&gt;4),"High",A1474)</f>
        <v>Low</v>
      </c>
      <c r="E1474">
        <v>0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 cm="1">
        <f t="array" ref="O1474">$U$2*_xlfn.IFS(C1474="data_analyst",$V$5,C1474="data_engineer",$V$6,C1474="data_scientist",$V$7)*_xlfn.IFS(E1474=0,$V$12,E1474=1,$V$11)*_xlfn.IFS(F1474=0,$V$17,F1474=1,$V$16)*_xlfn.IFS(G1474=0,$V$22,G1474=1,$V$21)*_xlfn.IFS(H1474=0,$V$27,H1474=1,$V$26)*_xlfn.IFS(I1474=0,$V$32,I1474=1,$V$31)*_xlfn.IFS(J1474=0,$V$37,J1474=1,$V$36)*_xlfn.IFS(K1474=0,$V$42,K1474=1,$V$41)*_xlfn.IFS(L1474=0,$V$47,L1474=1,$V$46)*_xlfn.IFS(M1474=0,$V$52,M1474=1,$V$51)*_xlfn.IFS(N1474=0,$V$57,N1474=1,$V$56)</f>
        <v>2.3455829444072339E-2</v>
      </c>
      <c r="P1474" cm="1">
        <f t="array" ref="P1474">$V$2*_xlfn.IFS(C1474="data_analyst",$X$5,C1474="data_engineer",$X$6,C1474="data_scientist",$X$7)*_xlfn.IFS(E1474=0,$X$12,E1474=1,$X$11)*_xlfn.IFS(F1474=0,$X$17,F1474=1,$X$16)*_xlfn.IFS(G1474=0,$X$22,G1474=1,$X$21)*_xlfn.IFS(H1474=0,$X$27,H1474=1,$X$26)*_xlfn.IFS(I1474=0,$X$32,I1474=1,$X$31)*_xlfn.IFS(J1474=0,$X$37,J1474=1,$X$36)*_xlfn.IFS(K1474=0,$X$42,K1474=1,$X$41)*_xlfn.IFS(L1474=0,$X$47,L1474=1,$X$46)*_xlfn.IFS(M1474=0,$X$52,M1474=1,$X$51)*_xlfn.IFS(N1474=0,$X$57,N1474=1,$X$56)</f>
        <v>1.3229474467763136E-4</v>
      </c>
      <c r="Q1474" cm="1">
        <f t="array" ref="Q1474">$W$2*_xlfn.IFS(C1474="data_analyst",$Z$5,C1474="data_engineer",$Z$6,C1474="data_scientist",$Z$7)*_xlfn.IFS(E1474=0,$Z$12,E1474=1,$Z$11)*_xlfn.IFS(F1474=0,$Z$17,F1474=1,$Z$16)*_xlfn.IFS(G1474=0,$Z$22,G1474=1,$Z$21)*_xlfn.IFS(H1474=0,$Z$27,H1474=1,$Z$26)*_xlfn.IFS(I1474=0,$Z$32,I1474=1,$Z$31)*_xlfn.IFS(J1474=0,$Z$37,J1474=1,$Z$36)*_xlfn.IFS(K1474=0,$Z$42,K1474=1,$Z$41)*_xlfn.IFS(L1474=0,$Z$47,L1474=1,$Z$46)*_xlfn.IFS(M1474=0,$Z$52,M1474=1,$Z$51)*_xlfn.IFS(N1474=0,$Z$57,N1474=1,$Z$56)</f>
        <v>1.0934096374833335E-3</v>
      </c>
      <c r="R1474" t="str" cm="1">
        <f t="array" ref="R1474">_xlfn.IFS(AND(O1474&gt;P1474,O1474&gt;Q1474),"Low",AND(P1474&gt;O1474,P1474&gt;Q1474),"Medium",AND(Q1474&gt;O1474,Q1474&gt;P1474),"High")</f>
        <v>Low</v>
      </c>
      <c r="S1474" t="str">
        <f t="shared" si="46"/>
        <v>T</v>
      </c>
    </row>
    <row r="1475" spans="1:19" x14ac:dyDescent="0.3">
      <c r="A1475" t="s">
        <v>17</v>
      </c>
      <c r="B1475">
        <v>4</v>
      </c>
      <c r="C1475" t="s">
        <v>15</v>
      </c>
      <c r="D1475" t="str">
        <f t="shared" si="47"/>
        <v>Low</v>
      </c>
      <c r="E1475">
        <v>0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 cm="1">
        <f t="array" ref="O1475">$U$2*_xlfn.IFS(C1475="data_analyst",$V$5,C1475="data_engineer",$V$6,C1475="data_scientist",$V$7)*_xlfn.IFS(E1475=0,$V$12,E1475=1,$V$11)*_xlfn.IFS(F1475=0,$V$17,F1475=1,$V$16)*_xlfn.IFS(G1475=0,$V$22,G1475=1,$V$21)*_xlfn.IFS(H1475=0,$V$27,H1475=1,$V$26)*_xlfn.IFS(I1475=0,$V$32,I1475=1,$V$31)*_xlfn.IFS(J1475=0,$V$37,J1475=1,$V$36)*_xlfn.IFS(K1475=0,$V$42,K1475=1,$V$41)*_xlfn.IFS(L1475=0,$V$47,L1475=1,$V$46)*_xlfn.IFS(M1475=0,$V$52,M1475=1,$V$51)*_xlfn.IFS(N1475=0,$V$57,N1475=1,$V$56)</f>
        <v>2.3455829444072339E-2</v>
      </c>
      <c r="P1475" cm="1">
        <f t="array" ref="P1475">$V$2*_xlfn.IFS(C1475="data_analyst",$X$5,C1475="data_engineer",$X$6,C1475="data_scientist",$X$7)*_xlfn.IFS(E1475=0,$X$12,E1475=1,$X$11)*_xlfn.IFS(F1475=0,$X$17,F1475=1,$X$16)*_xlfn.IFS(G1475=0,$X$22,G1475=1,$X$21)*_xlfn.IFS(H1475=0,$X$27,H1475=1,$X$26)*_xlfn.IFS(I1475=0,$X$32,I1475=1,$X$31)*_xlfn.IFS(J1475=0,$X$37,J1475=1,$X$36)*_xlfn.IFS(K1475=0,$X$42,K1475=1,$X$41)*_xlfn.IFS(L1475=0,$X$47,L1475=1,$X$46)*_xlfn.IFS(M1475=0,$X$52,M1475=1,$X$51)*_xlfn.IFS(N1475=0,$X$57,N1475=1,$X$56)</f>
        <v>1.3229474467763136E-4</v>
      </c>
      <c r="Q1475" cm="1">
        <f t="array" ref="Q1475">$W$2*_xlfn.IFS(C1475="data_analyst",$Z$5,C1475="data_engineer",$Z$6,C1475="data_scientist",$Z$7)*_xlfn.IFS(E1475=0,$Z$12,E1475=1,$Z$11)*_xlfn.IFS(F1475=0,$Z$17,F1475=1,$Z$16)*_xlfn.IFS(G1475=0,$Z$22,G1475=1,$Z$21)*_xlfn.IFS(H1475=0,$Z$27,H1475=1,$Z$26)*_xlfn.IFS(I1475=0,$Z$32,I1475=1,$Z$31)*_xlfn.IFS(J1475=0,$Z$37,J1475=1,$Z$36)*_xlfn.IFS(K1475=0,$Z$42,K1475=1,$Z$41)*_xlfn.IFS(L1475=0,$Z$47,L1475=1,$Z$46)*_xlfn.IFS(M1475=0,$Z$52,M1475=1,$Z$51)*_xlfn.IFS(N1475=0,$Z$57,N1475=1,$Z$56)</f>
        <v>1.0934096374833335E-3</v>
      </c>
      <c r="R1475" t="str" cm="1">
        <f t="array" ref="R1475">_xlfn.IFS(AND(O1475&gt;P1475,O1475&gt;Q1475),"Low",AND(P1475&gt;O1475,P1475&gt;Q1475),"Medium",AND(Q1475&gt;O1475,Q1475&gt;P1475),"High")</f>
        <v>Low</v>
      </c>
      <c r="S1475" t="str">
        <f t="shared" ref="S1475:S1538" si="48">IF(D1475=R1475,"T","F")</f>
        <v>T</v>
      </c>
    </row>
    <row r="1476" spans="1:19" x14ac:dyDescent="0.3">
      <c r="A1476" t="s">
        <v>17</v>
      </c>
      <c r="B1476">
        <v>3</v>
      </c>
      <c r="C1476" t="s">
        <v>15</v>
      </c>
      <c r="D1476" t="str">
        <f t="shared" si="47"/>
        <v>Low</v>
      </c>
      <c r="E1476">
        <v>1</v>
      </c>
      <c r="F1476">
        <v>1</v>
      </c>
      <c r="G1476">
        <v>0</v>
      </c>
      <c r="H1476">
        <v>1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1</v>
      </c>
      <c r="O1476" cm="1">
        <f t="array" ref="O1476">$U$2*_xlfn.IFS(C1476="data_analyst",$V$5,C1476="data_engineer",$V$6,C1476="data_scientist",$V$7)*_xlfn.IFS(E1476=0,$V$12,E1476=1,$V$11)*_xlfn.IFS(F1476=0,$V$17,F1476=1,$V$16)*_xlfn.IFS(G1476=0,$V$22,G1476=1,$V$21)*_xlfn.IFS(H1476=0,$V$27,H1476=1,$V$26)*_xlfn.IFS(I1476=0,$V$32,I1476=1,$V$31)*_xlfn.IFS(J1476=0,$V$37,J1476=1,$V$36)*_xlfn.IFS(K1476=0,$V$42,K1476=1,$V$41)*_xlfn.IFS(L1476=0,$V$47,L1476=1,$V$46)*_xlfn.IFS(M1476=0,$V$52,M1476=1,$V$51)*_xlfn.IFS(N1476=0,$V$57,N1476=1,$V$56)</f>
        <v>1.3529660721793594E-3</v>
      </c>
      <c r="P1476" cm="1">
        <f t="array" ref="P1476">$V$2*_xlfn.IFS(C1476="data_analyst",$X$5,C1476="data_engineer",$X$6,C1476="data_scientist",$X$7)*_xlfn.IFS(E1476=0,$X$12,E1476=1,$X$11)*_xlfn.IFS(F1476=0,$X$17,F1476=1,$X$16)*_xlfn.IFS(G1476=0,$X$22,G1476=1,$X$21)*_xlfn.IFS(H1476=0,$X$27,H1476=1,$X$26)*_xlfn.IFS(I1476=0,$X$32,I1476=1,$X$31)*_xlfn.IFS(J1476=0,$X$37,J1476=1,$X$36)*_xlfn.IFS(K1476=0,$X$42,K1476=1,$X$41)*_xlfn.IFS(L1476=0,$X$47,L1476=1,$X$46)*_xlfn.IFS(M1476=0,$X$52,M1476=1,$X$51)*_xlfn.IFS(N1476=0,$X$57,N1476=1,$X$56)</f>
        <v>7.3062549825575368E-5</v>
      </c>
      <c r="Q1476" cm="1">
        <f t="array" ref="Q1476">$W$2*_xlfn.IFS(C1476="data_analyst",$Z$5,C1476="data_engineer",$Z$6,C1476="data_scientist",$Z$7)*_xlfn.IFS(E1476=0,$Z$12,E1476=1,$Z$11)*_xlfn.IFS(F1476=0,$Z$17,F1476=1,$Z$16)*_xlfn.IFS(G1476=0,$Z$22,G1476=1,$Z$21)*_xlfn.IFS(H1476=0,$Z$27,H1476=1,$Z$26)*_xlfn.IFS(I1476=0,$Z$32,I1476=1,$Z$31)*_xlfn.IFS(J1476=0,$Z$37,J1476=1,$Z$36)*_xlfn.IFS(K1476=0,$Z$42,K1476=1,$Z$41)*_xlfn.IFS(L1476=0,$Z$47,L1476=1,$Z$46)*_xlfn.IFS(M1476=0,$Z$52,M1476=1,$Z$51)*_xlfn.IFS(N1476=0,$Z$57,N1476=1,$Z$56)</f>
        <v>2.1952207881390927E-4</v>
      </c>
      <c r="R1476" t="str" cm="1">
        <f t="array" ref="R1476">_xlfn.IFS(AND(O1476&gt;P1476,O1476&gt;Q1476),"Low",AND(P1476&gt;O1476,P1476&gt;Q1476),"Medium",AND(Q1476&gt;O1476,Q1476&gt;P1476),"High")</f>
        <v>Low</v>
      </c>
      <c r="S1476" t="str">
        <f t="shared" si="48"/>
        <v>T</v>
      </c>
    </row>
    <row r="1477" spans="1:19" x14ac:dyDescent="0.3">
      <c r="A1477" t="s">
        <v>17</v>
      </c>
      <c r="B1477">
        <v>2</v>
      </c>
      <c r="C1477" t="s">
        <v>15</v>
      </c>
      <c r="D1477" t="str">
        <f t="shared" si="47"/>
        <v>Low</v>
      </c>
      <c r="E1477">
        <v>0</v>
      </c>
      <c r="F1477">
        <v>1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1</v>
      </c>
      <c r="O1477" cm="1">
        <f t="array" ref="O1477">$U$2*_xlfn.IFS(C1477="data_analyst",$V$5,C1477="data_engineer",$V$6,C1477="data_scientist",$V$7)*_xlfn.IFS(E1477=0,$V$12,E1477=1,$V$11)*_xlfn.IFS(F1477=0,$V$17,F1477=1,$V$16)*_xlfn.IFS(G1477=0,$V$22,G1477=1,$V$21)*_xlfn.IFS(H1477=0,$V$27,H1477=1,$V$26)*_xlfn.IFS(I1477=0,$V$32,I1477=1,$V$31)*_xlfn.IFS(J1477=0,$V$37,J1477=1,$V$36)*_xlfn.IFS(K1477=0,$V$42,K1477=1,$V$41)*_xlfn.IFS(L1477=0,$V$47,L1477=1,$V$46)*_xlfn.IFS(M1477=0,$V$52,M1477=1,$V$51)*_xlfn.IFS(N1477=0,$V$57,N1477=1,$V$56)</f>
        <v>1.5665964518406159E-3</v>
      </c>
      <c r="P1477" cm="1">
        <f t="array" ref="P1477">$V$2*_xlfn.IFS(C1477="data_analyst",$X$5,C1477="data_engineer",$X$6,C1477="data_scientist",$X$7)*_xlfn.IFS(E1477=0,$X$12,E1477=1,$X$11)*_xlfn.IFS(F1477=0,$X$17,F1477=1,$X$16)*_xlfn.IFS(G1477=0,$X$22,G1477=1,$X$21)*_xlfn.IFS(H1477=0,$X$27,H1477=1,$X$26)*_xlfn.IFS(I1477=0,$X$32,I1477=1,$X$31)*_xlfn.IFS(J1477=0,$X$37,J1477=1,$X$36)*_xlfn.IFS(K1477=0,$X$42,K1477=1,$X$41)*_xlfn.IFS(L1477=0,$X$47,L1477=1,$X$46)*_xlfn.IFS(M1477=0,$X$52,M1477=1,$X$51)*_xlfn.IFS(N1477=0,$X$57,N1477=1,$X$56)</f>
        <v>9.5503942707688899E-5</v>
      </c>
      <c r="Q1477" cm="1">
        <f t="array" ref="Q1477">$W$2*_xlfn.IFS(C1477="data_analyst",$Z$5,C1477="data_engineer",$Z$6,C1477="data_scientist",$Z$7)*_xlfn.IFS(E1477=0,$Z$12,E1477=1,$Z$11)*_xlfn.IFS(F1477=0,$Z$17,F1477=1,$Z$16)*_xlfn.IFS(G1477=0,$Z$22,G1477=1,$Z$21)*_xlfn.IFS(H1477=0,$Z$27,H1477=1,$Z$26)*_xlfn.IFS(I1477=0,$Z$32,I1477=1,$Z$31)*_xlfn.IFS(J1477=0,$Z$37,J1477=1,$Z$36)*_xlfn.IFS(K1477=0,$Z$42,K1477=1,$Z$41)*_xlfn.IFS(L1477=0,$Z$47,L1477=1,$Z$46)*_xlfn.IFS(M1477=0,$Z$52,M1477=1,$Z$51)*_xlfn.IFS(N1477=0,$Z$57,N1477=1,$Z$56)</f>
        <v>5.3711350613216394E-4</v>
      </c>
      <c r="R1477" t="str" cm="1">
        <f t="array" ref="R1477">_xlfn.IFS(AND(O1477&gt;P1477,O1477&gt;Q1477),"Low",AND(P1477&gt;O1477,P1477&gt;Q1477),"Medium",AND(Q1477&gt;O1477,Q1477&gt;P1477),"High")</f>
        <v>Low</v>
      </c>
      <c r="S1477" t="str">
        <f t="shared" si="48"/>
        <v>T</v>
      </c>
    </row>
    <row r="1478" spans="1:19" x14ac:dyDescent="0.3">
      <c r="A1478" t="s">
        <v>17</v>
      </c>
      <c r="B1478">
        <v>2</v>
      </c>
      <c r="C1478" t="s">
        <v>15</v>
      </c>
      <c r="D1478" t="str">
        <f t="shared" si="47"/>
        <v>Low</v>
      </c>
      <c r="E1478">
        <v>0</v>
      </c>
      <c r="F1478">
        <v>1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1</v>
      </c>
      <c r="O1478" cm="1">
        <f t="array" ref="O1478">$U$2*_xlfn.IFS(C1478="data_analyst",$V$5,C1478="data_engineer",$V$6,C1478="data_scientist",$V$7)*_xlfn.IFS(E1478=0,$V$12,E1478=1,$V$11)*_xlfn.IFS(F1478=0,$V$17,F1478=1,$V$16)*_xlfn.IFS(G1478=0,$V$22,G1478=1,$V$21)*_xlfn.IFS(H1478=0,$V$27,H1478=1,$V$26)*_xlfn.IFS(I1478=0,$V$32,I1478=1,$V$31)*_xlfn.IFS(J1478=0,$V$37,J1478=1,$V$36)*_xlfn.IFS(K1478=0,$V$42,K1478=1,$V$41)*_xlfn.IFS(L1478=0,$V$47,L1478=1,$V$46)*_xlfn.IFS(M1478=0,$V$52,M1478=1,$V$51)*_xlfn.IFS(N1478=0,$V$57,N1478=1,$V$56)</f>
        <v>1.5665964518406159E-3</v>
      </c>
      <c r="P1478" cm="1">
        <f t="array" ref="P1478">$V$2*_xlfn.IFS(C1478="data_analyst",$X$5,C1478="data_engineer",$X$6,C1478="data_scientist",$X$7)*_xlfn.IFS(E1478=0,$X$12,E1478=1,$X$11)*_xlfn.IFS(F1478=0,$X$17,F1478=1,$X$16)*_xlfn.IFS(G1478=0,$X$22,G1478=1,$X$21)*_xlfn.IFS(H1478=0,$X$27,H1478=1,$X$26)*_xlfn.IFS(I1478=0,$X$32,I1478=1,$X$31)*_xlfn.IFS(J1478=0,$X$37,J1478=1,$X$36)*_xlfn.IFS(K1478=0,$X$42,K1478=1,$X$41)*_xlfn.IFS(L1478=0,$X$47,L1478=1,$X$46)*_xlfn.IFS(M1478=0,$X$52,M1478=1,$X$51)*_xlfn.IFS(N1478=0,$X$57,N1478=1,$X$56)</f>
        <v>9.5503942707688899E-5</v>
      </c>
      <c r="Q1478" cm="1">
        <f t="array" ref="Q1478">$W$2*_xlfn.IFS(C1478="data_analyst",$Z$5,C1478="data_engineer",$Z$6,C1478="data_scientist",$Z$7)*_xlfn.IFS(E1478=0,$Z$12,E1478=1,$Z$11)*_xlfn.IFS(F1478=0,$Z$17,F1478=1,$Z$16)*_xlfn.IFS(G1478=0,$Z$22,G1478=1,$Z$21)*_xlfn.IFS(H1478=0,$Z$27,H1478=1,$Z$26)*_xlfn.IFS(I1478=0,$Z$32,I1478=1,$Z$31)*_xlfn.IFS(J1478=0,$Z$37,J1478=1,$Z$36)*_xlfn.IFS(K1478=0,$Z$42,K1478=1,$Z$41)*_xlfn.IFS(L1478=0,$Z$47,L1478=1,$Z$46)*_xlfn.IFS(M1478=0,$Z$52,M1478=1,$Z$51)*_xlfn.IFS(N1478=0,$Z$57,N1478=1,$Z$56)</f>
        <v>5.3711350613216394E-4</v>
      </c>
      <c r="R1478" t="str" cm="1">
        <f t="array" ref="R1478">_xlfn.IFS(AND(O1478&gt;P1478,O1478&gt;Q1478),"Low",AND(P1478&gt;O1478,P1478&gt;Q1478),"Medium",AND(Q1478&gt;O1478,Q1478&gt;P1478),"High")</f>
        <v>Low</v>
      </c>
      <c r="S1478" t="str">
        <f t="shared" si="48"/>
        <v>T</v>
      </c>
    </row>
    <row r="1479" spans="1:19" x14ac:dyDescent="0.3">
      <c r="A1479" t="s">
        <v>17</v>
      </c>
      <c r="B1479">
        <v>4</v>
      </c>
      <c r="C1479" t="s">
        <v>15</v>
      </c>
      <c r="D1479" t="str">
        <f t="shared" si="47"/>
        <v>Low</v>
      </c>
      <c r="E1479">
        <v>0</v>
      </c>
      <c r="F1479">
        <v>1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1</v>
      </c>
      <c r="O1479" cm="1">
        <f t="array" ref="O1479">$U$2*_xlfn.IFS(C1479="data_analyst",$V$5,C1479="data_engineer",$V$6,C1479="data_scientist",$V$7)*_xlfn.IFS(E1479=0,$V$12,E1479=1,$V$11)*_xlfn.IFS(F1479=0,$V$17,F1479=1,$V$16)*_xlfn.IFS(G1479=0,$V$22,G1479=1,$V$21)*_xlfn.IFS(H1479=0,$V$27,H1479=1,$V$26)*_xlfn.IFS(I1479=0,$V$32,I1479=1,$V$31)*_xlfn.IFS(J1479=0,$V$37,J1479=1,$V$36)*_xlfn.IFS(K1479=0,$V$42,K1479=1,$V$41)*_xlfn.IFS(L1479=0,$V$47,L1479=1,$V$46)*_xlfn.IFS(M1479=0,$V$52,M1479=1,$V$51)*_xlfn.IFS(N1479=0,$V$57,N1479=1,$V$56)</f>
        <v>1.5665964518406159E-3</v>
      </c>
      <c r="P1479" cm="1">
        <f t="array" ref="P1479">$V$2*_xlfn.IFS(C1479="data_analyst",$X$5,C1479="data_engineer",$X$6,C1479="data_scientist",$X$7)*_xlfn.IFS(E1479=0,$X$12,E1479=1,$X$11)*_xlfn.IFS(F1479=0,$X$17,F1479=1,$X$16)*_xlfn.IFS(G1479=0,$X$22,G1479=1,$X$21)*_xlfn.IFS(H1479=0,$X$27,H1479=1,$X$26)*_xlfn.IFS(I1479=0,$X$32,I1479=1,$X$31)*_xlfn.IFS(J1479=0,$X$37,J1479=1,$X$36)*_xlfn.IFS(K1479=0,$X$42,K1479=1,$X$41)*_xlfn.IFS(L1479=0,$X$47,L1479=1,$X$46)*_xlfn.IFS(M1479=0,$X$52,M1479=1,$X$51)*_xlfn.IFS(N1479=0,$X$57,N1479=1,$X$56)</f>
        <v>9.5503942707688899E-5</v>
      </c>
      <c r="Q1479" cm="1">
        <f t="array" ref="Q1479">$W$2*_xlfn.IFS(C1479="data_analyst",$Z$5,C1479="data_engineer",$Z$6,C1479="data_scientist",$Z$7)*_xlfn.IFS(E1479=0,$Z$12,E1479=1,$Z$11)*_xlfn.IFS(F1479=0,$Z$17,F1479=1,$Z$16)*_xlfn.IFS(G1479=0,$Z$22,G1479=1,$Z$21)*_xlfn.IFS(H1479=0,$Z$27,H1479=1,$Z$26)*_xlfn.IFS(I1479=0,$Z$32,I1479=1,$Z$31)*_xlfn.IFS(J1479=0,$Z$37,J1479=1,$Z$36)*_xlfn.IFS(K1479=0,$Z$42,K1479=1,$Z$41)*_xlfn.IFS(L1479=0,$Z$47,L1479=1,$Z$46)*_xlfn.IFS(M1479=0,$Z$52,M1479=1,$Z$51)*_xlfn.IFS(N1479=0,$Z$57,N1479=1,$Z$56)</f>
        <v>5.3711350613216394E-4</v>
      </c>
      <c r="R1479" t="str" cm="1">
        <f t="array" ref="R1479">_xlfn.IFS(AND(O1479&gt;P1479,O1479&gt;Q1479),"Low",AND(P1479&gt;O1479,P1479&gt;Q1479),"Medium",AND(Q1479&gt;O1479,Q1479&gt;P1479),"High")</f>
        <v>Low</v>
      </c>
      <c r="S1479" t="str">
        <f t="shared" si="48"/>
        <v>T</v>
      </c>
    </row>
    <row r="1480" spans="1:19" x14ac:dyDescent="0.3">
      <c r="A1480" t="s">
        <v>17</v>
      </c>
      <c r="B1480">
        <v>3</v>
      </c>
      <c r="C1480" t="s">
        <v>15</v>
      </c>
      <c r="D1480" t="str">
        <f t="shared" si="47"/>
        <v>Low</v>
      </c>
      <c r="E1480">
        <v>1</v>
      </c>
      <c r="F1480">
        <v>1</v>
      </c>
      <c r="G1480">
        <v>0</v>
      </c>
      <c r="H1480">
        <v>1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1</v>
      </c>
      <c r="O1480" cm="1">
        <f t="array" ref="O1480">$U$2*_xlfn.IFS(C1480="data_analyst",$V$5,C1480="data_engineer",$V$6,C1480="data_scientist",$V$7)*_xlfn.IFS(E1480=0,$V$12,E1480=1,$V$11)*_xlfn.IFS(F1480=0,$V$17,F1480=1,$V$16)*_xlfn.IFS(G1480=0,$V$22,G1480=1,$V$21)*_xlfn.IFS(H1480=0,$V$27,H1480=1,$V$26)*_xlfn.IFS(I1480=0,$V$32,I1480=1,$V$31)*_xlfn.IFS(J1480=0,$V$37,J1480=1,$V$36)*_xlfn.IFS(K1480=0,$V$42,K1480=1,$V$41)*_xlfn.IFS(L1480=0,$V$47,L1480=1,$V$46)*_xlfn.IFS(M1480=0,$V$52,M1480=1,$V$51)*_xlfn.IFS(N1480=0,$V$57,N1480=1,$V$56)</f>
        <v>1.3529660721793594E-3</v>
      </c>
      <c r="P1480" cm="1">
        <f t="array" ref="P1480">$V$2*_xlfn.IFS(C1480="data_analyst",$X$5,C1480="data_engineer",$X$6,C1480="data_scientist",$X$7)*_xlfn.IFS(E1480=0,$X$12,E1480=1,$X$11)*_xlfn.IFS(F1480=0,$X$17,F1480=1,$X$16)*_xlfn.IFS(G1480=0,$X$22,G1480=1,$X$21)*_xlfn.IFS(H1480=0,$X$27,H1480=1,$X$26)*_xlfn.IFS(I1480=0,$X$32,I1480=1,$X$31)*_xlfn.IFS(J1480=0,$X$37,J1480=1,$X$36)*_xlfn.IFS(K1480=0,$X$42,K1480=1,$X$41)*_xlfn.IFS(L1480=0,$X$47,L1480=1,$X$46)*_xlfn.IFS(M1480=0,$X$52,M1480=1,$X$51)*_xlfn.IFS(N1480=0,$X$57,N1480=1,$X$56)</f>
        <v>7.3062549825575368E-5</v>
      </c>
      <c r="Q1480" cm="1">
        <f t="array" ref="Q1480">$W$2*_xlfn.IFS(C1480="data_analyst",$Z$5,C1480="data_engineer",$Z$6,C1480="data_scientist",$Z$7)*_xlfn.IFS(E1480=0,$Z$12,E1480=1,$Z$11)*_xlfn.IFS(F1480=0,$Z$17,F1480=1,$Z$16)*_xlfn.IFS(G1480=0,$Z$22,G1480=1,$Z$21)*_xlfn.IFS(H1480=0,$Z$27,H1480=1,$Z$26)*_xlfn.IFS(I1480=0,$Z$32,I1480=1,$Z$31)*_xlfn.IFS(J1480=0,$Z$37,J1480=1,$Z$36)*_xlfn.IFS(K1480=0,$Z$42,K1480=1,$Z$41)*_xlfn.IFS(L1480=0,$Z$47,L1480=1,$Z$46)*_xlfn.IFS(M1480=0,$Z$52,M1480=1,$Z$51)*_xlfn.IFS(N1480=0,$Z$57,N1480=1,$Z$56)</f>
        <v>2.1952207881390927E-4</v>
      </c>
      <c r="R1480" t="str" cm="1">
        <f t="array" ref="R1480">_xlfn.IFS(AND(O1480&gt;P1480,O1480&gt;Q1480),"Low",AND(P1480&gt;O1480,P1480&gt;Q1480),"Medium",AND(Q1480&gt;O1480,Q1480&gt;P1480),"High")</f>
        <v>Low</v>
      </c>
      <c r="S1480" t="str">
        <f t="shared" si="48"/>
        <v>T</v>
      </c>
    </row>
    <row r="1481" spans="1:19" x14ac:dyDescent="0.3">
      <c r="A1481" t="s">
        <v>17</v>
      </c>
      <c r="B1481">
        <v>2</v>
      </c>
      <c r="C1481" t="s">
        <v>15</v>
      </c>
      <c r="D1481" t="str">
        <f t="shared" si="47"/>
        <v>Low</v>
      </c>
      <c r="E1481">
        <v>0</v>
      </c>
      <c r="F1481">
        <v>1</v>
      </c>
      <c r="G1481">
        <v>0</v>
      </c>
      <c r="H1481">
        <v>1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1</v>
      </c>
      <c r="O1481" cm="1">
        <f t="array" ref="O1481">$U$2*_xlfn.IFS(C1481="data_analyst",$V$5,C1481="data_engineer",$V$6,C1481="data_scientist",$V$7)*_xlfn.IFS(E1481=0,$V$12,E1481=1,$V$11)*_xlfn.IFS(F1481=0,$V$17,F1481=1,$V$16)*_xlfn.IFS(G1481=0,$V$22,G1481=1,$V$21)*_xlfn.IFS(H1481=0,$V$27,H1481=1,$V$26)*_xlfn.IFS(I1481=0,$V$32,I1481=1,$V$31)*_xlfn.IFS(J1481=0,$V$37,J1481=1,$V$36)*_xlfn.IFS(K1481=0,$V$42,K1481=1,$V$41)*_xlfn.IFS(L1481=0,$V$47,L1481=1,$V$46)*_xlfn.IFS(M1481=0,$V$52,M1481=1,$V$51)*_xlfn.IFS(N1481=0,$V$57,N1481=1,$V$56)</f>
        <v>5.6917780313033657E-4</v>
      </c>
      <c r="P1481" cm="1">
        <f t="array" ref="P1481">$V$2*_xlfn.IFS(C1481="data_analyst",$X$5,C1481="data_engineer",$X$6,C1481="data_scientist",$X$7)*_xlfn.IFS(E1481=0,$X$12,E1481=1,$X$11)*_xlfn.IFS(F1481=0,$X$17,F1481=1,$X$16)*_xlfn.IFS(G1481=0,$X$22,G1481=1,$X$21)*_xlfn.IFS(H1481=0,$X$27,H1481=1,$X$26)*_xlfn.IFS(I1481=0,$X$32,I1481=1,$X$31)*_xlfn.IFS(J1481=0,$X$37,J1481=1,$X$36)*_xlfn.IFS(K1481=0,$X$42,K1481=1,$X$41)*_xlfn.IFS(L1481=0,$X$47,L1481=1,$X$46)*_xlfn.IFS(M1481=0,$X$52,M1481=1,$X$51)*_xlfn.IFS(N1481=0,$X$57,N1481=1,$X$56)</f>
        <v>5.6154529044489521E-6</v>
      </c>
      <c r="Q1481" cm="1">
        <f t="array" ref="Q1481">$W$2*_xlfn.IFS(C1481="data_analyst",$Z$5,C1481="data_engineer",$Z$6,C1481="data_scientist",$Z$7)*_xlfn.IFS(E1481=0,$Z$12,E1481=1,$Z$11)*_xlfn.IFS(F1481=0,$Z$17,F1481=1,$Z$16)*_xlfn.IFS(G1481=0,$Z$22,G1481=1,$Z$21)*_xlfn.IFS(H1481=0,$Z$27,H1481=1,$Z$26)*_xlfn.IFS(I1481=0,$Z$32,I1481=1,$Z$31)*_xlfn.IFS(J1481=0,$Z$37,J1481=1,$Z$36)*_xlfn.IFS(K1481=0,$Z$42,K1481=1,$Z$41)*_xlfn.IFS(L1481=0,$Z$47,L1481=1,$Z$46)*_xlfn.IFS(M1481=0,$Z$52,M1481=1,$Z$51)*_xlfn.IFS(N1481=0,$Z$57,N1481=1,$Z$56)</f>
        <v>2.9829102633791513E-5</v>
      </c>
      <c r="R1481" t="str" cm="1">
        <f t="array" ref="R1481">_xlfn.IFS(AND(O1481&gt;P1481,O1481&gt;Q1481),"Low",AND(P1481&gt;O1481,P1481&gt;Q1481),"Medium",AND(Q1481&gt;O1481,Q1481&gt;P1481),"High")</f>
        <v>Low</v>
      </c>
      <c r="S1481" t="str">
        <f t="shared" si="48"/>
        <v>T</v>
      </c>
    </row>
    <row r="1482" spans="1:19" x14ac:dyDescent="0.3">
      <c r="A1482" t="s">
        <v>17</v>
      </c>
      <c r="B1482">
        <v>5</v>
      </c>
      <c r="C1482" t="s">
        <v>15</v>
      </c>
      <c r="D1482" t="str">
        <f t="shared" si="47"/>
        <v>Low</v>
      </c>
      <c r="E1482">
        <v>0</v>
      </c>
      <c r="F1482">
        <v>1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1</v>
      </c>
      <c r="O1482" cm="1">
        <f t="array" ref="O1482">$U$2*_xlfn.IFS(C1482="data_analyst",$V$5,C1482="data_engineer",$V$6,C1482="data_scientist",$V$7)*_xlfn.IFS(E1482=0,$V$12,E1482=1,$V$11)*_xlfn.IFS(F1482=0,$V$17,F1482=1,$V$16)*_xlfn.IFS(G1482=0,$V$22,G1482=1,$V$21)*_xlfn.IFS(H1482=0,$V$27,H1482=1,$V$26)*_xlfn.IFS(I1482=0,$V$32,I1482=1,$V$31)*_xlfn.IFS(J1482=0,$V$37,J1482=1,$V$36)*_xlfn.IFS(K1482=0,$V$42,K1482=1,$V$41)*_xlfn.IFS(L1482=0,$V$47,L1482=1,$V$46)*_xlfn.IFS(M1482=0,$V$52,M1482=1,$V$51)*_xlfn.IFS(N1482=0,$V$57,N1482=1,$V$56)</f>
        <v>8.0538920544847136E-3</v>
      </c>
      <c r="P1482" cm="1">
        <f t="array" ref="P1482">$V$2*_xlfn.IFS(C1482="data_analyst",$X$5,C1482="data_engineer",$X$6,C1482="data_scientist",$X$7)*_xlfn.IFS(E1482=0,$X$12,E1482=1,$X$11)*_xlfn.IFS(F1482=0,$X$17,F1482=1,$X$16)*_xlfn.IFS(G1482=0,$X$22,G1482=1,$X$21)*_xlfn.IFS(H1482=0,$X$27,H1482=1,$X$26)*_xlfn.IFS(I1482=0,$X$32,I1482=1,$X$31)*_xlfn.IFS(J1482=0,$X$37,J1482=1,$X$36)*_xlfn.IFS(K1482=0,$X$42,K1482=1,$X$41)*_xlfn.IFS(L1482=0,$X$47,L1482=1,$X$46)*_xlfn.IFS(M1482=0,$X$52,M1482=1,$X$51)*_xlfn.IFS(N1482=0,$X$57,N1482=1,$X$56)</f>
        <v>3.2026103349562342E-5</v>
      </c>
      <c r="Q1482" cm="1">
        <f t="array" ref="Q1482">$W$2*_xlfn.IFS(C1482="data_analyst",$Z$5,C1482="data_engineer",$Z$6,C1482="data_scientist",$Z$7)*_xlfn.IFS(E1482=0,$Z$12,E1482=1,$Z$11)*_xlfn.IFS(F1482=0,$Z$17,F1482=1,$Z$16)*_xlfn.IFS(G1482=0,$Z$22,G1482=1,$Z$21)*_xlfn.IFS(H1482=0,$Z$27,H1482=1,$Z$26)*_xlfn.IFS(I1482=0,$Z$32,I1482=1,$Z$31)*_xlfn.IFS(J1482=0,$Z$37,J1482=1,$Z$36)*_xlfn.IFS(K1482=0,$Z$42,K1482=1,$Z$41)*_xlfn.IFS(L1482=0,$Z$47,L1482=1,$Z$46)*_xlfn.IFS(M1482=0,$Z$52,M1482=1,$Z$51)*_xlfn.IFS(N1482=0,$Z$57,N1482=1,$Z$56)</f>
        <v>3.0681362709042702E-4</v>
      </c>
      <c r="R1482" t="str" cm="1">
        <f t="array" ref="R1482">_xlfn.IFS(AND(O1482&gt;P1482,O1482&gt;Q1482),"Low",AND(P1482&gt;O1482,P1482&gt;Q1482),"Medium",AND(Q1482&gt;O1482,Q1482&gt;P1482),"High")</f>
        <v>Low</v>
      </c>
      <c r="S1482" t="str">
        <f t="shared" si="48"/>
        <v>T</v>
      </c>
    </row>
    <row r="1483" spans="1:19" x14ac:dyDescent="0.3">
      <c r="A1483" t="s">
        <v>17</v>
      </c>
      <c r="B1483">
        <v>5</v>
      </c>
      <c r="C1483" t="s">
        <v>15</v>
      </c>
      <c r="D1483" t="str">
        <f t="shared" si="47"/>
        <v>Low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 cm="1">
        <f t="array" ref="O1483">$U$2*_xlfn.IFS(C1483="data_analyst",$V$5,C1483="data_engineer",$V$6,C1483="data_scientist",$V$7)*_xlfn.IFS(E1483=0,$V$12,E1483=1,$V$11)*_xlfn.IFS(F1483=0,$V$17,F1483=1,$V$16)*_xlfn.IFS(G1483=0,$V$22,G1483=1,$V$21)*_xlfn.IFS(H1483=0,$V$27,H1483=1,$V$26)*_xlfn.IFS(I1483=0,$V$32,I1483=1,$V$31)*_xlfn.IFS(J1483=0,$V$37,J1483=1,$V$36)*_xlfn.IFS(K1483=0,$V$42,K1483=1,$V$41)*_xlfn.IFS(L1483=0,$V$47,L1483=1,$V$46)*_xlfn.IFS(M1483=0,$V$52,M1483=1,$V$51)*_xlfn.IFS(N1483=0,$V$57,N1483=1,$V$56)</f>
        <v>8.4468114761109409E-3</v>
      </c>
      <c r="P1483" cm="1">
        <f t="array" ref="P1483">$V$2*_xlfn.IFS(C1483="data_analyst",$X$5,C1483="data_engineer",$X$6,C1483="data_scientist",$X$7)*_xlfn.IFS(E1483=0,$X$12,E1483=1,$X$11)*_xlfn.IFS(F1483=0,$X$17,F1483=1,$X$16)*_xlfn.IFS(G1483=0,$X$22,G1483=1,$X$21)*_xlfn.IFS(H1483=0,$X$27,H1483=1,$X$26)*_xlfn.IFS(I1483=0,$X$32,I1483=1,$X$31)*_xlfn.IFS(J1483=0,$X$37,J1483=1,$X$36)*_xlfn.IFS(K1483=0,$X$42,K1483=1,$X$41)*_xlfn.IFS(L1483=0,$X$47,L1483=1,$X$46)*_xlfn.IFS(M1483=0,$X$52,M1483=1,$X$51)*_xlfn.IFS(N1483=0,$X$57,N1483=1,$X$56)</f>
        <v>2.9742209000022677E-4</v>
      </c>
      <c r="Q1483" cm="1">
        <f t="array" ref="Q1483">$W$2*_xlfn.IFS(C1483="data_analyst",$Z$5,C1483="data_engineer",$Z$6,C1483="data_scientist",$Z$7)*_xlfn.IFS(E1483=0,$Z$12,E1483=1,$Z$11)*_xlfn.IFS(F1483=0,$Z$17,F1483=1,$Z$16)*_xlfn.IFS(G1483=0,$Z$22,G1483=1,$Z$21)*_xlfn.IFS(H1483=0,$Z$27,H1483=1,$Z$26)*_xlfn.IFS(I1483=0,$Z$32,I1483=1,$Z$31)*_xlfn.IFS(J1483=0,$Z$37,J1483=1,$Z$36)*_xlfn.IFS(K1483=0,$Z$42,K1483=1,$Z$41)*_xlfn.IFS(L1483=0,$Z$47,L1483=1,$Z$46)*_xlfn.IFS(M1483=0,$Z$52,M1483=1,$Z$51)*_xlfn.IFS(N1483=0,$Z$57,N1483=1,$Z$56)</f>
        <v>1.3698646769409594E-3</v>
      </c>
      <c r="R1483" t="str" cm="1">
        <f t="array" ref="R1483">_xlfn.IFS(AND(O1483&gt;P1483,O1483&gt;Q1483),"Low",AND(P1483&gt;O1483,P1483&gt;Q1483),"Medium",AND(Q1483&gt;O1483,Q1483&gt;P1483),"High")</f>
        <v>Low</v>
      </c>
      <c r="S1483" t="str">
        <f t="shared" si="48"/>
        <v>T</v>
      </c>
    </row>
    <row r="1484" spans="1:19" x14ac:dyDescent="0.3">
      <c r="A1484" t="s">
        <v>17</v>
      </c>
      <c r="B1484">
        <v>3</v>
      </c>
      <c r="C1484" t="s">
        <v>15</v>
      </c>
      <c r="D1484" t="str">
        <f t="shared" si="47"/>
        <v>Low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 cm="1">
        <f t="array" ref="O1484">$U$2*_xlfn.IFS(C1484="data_analyst",$V$5,C1484="data_engineer",$V$6,C1484="data_scientist",$V$7)*_xlfn.IFS(E1484=0,$V$12,E1484=1,$V$11)*_xlfn.IFS(F1484=0,$V$17,F1484=1,$V$16)*_xlfn.IFS(G1484=0,$V$22,G1484=1,$V$21)*_xlfn.IFS(H1484=0,$V$27,H1484=1,$V$26)*_xlfn.IFS(I1484=0,$V$32,I1484=1,$V$31)*_xlfn.IFS(J1484=0,$V$37,J1484=1,$V$36)*_xlfn.IFS(K1484=0,$V$42,K1484=1,$V$41)*_xlfn.IFS(L1484=0,$V$47,L1484=1,$V$46)*_xlfn.IFS(M1484=0,$V$52,M1484=1,$V$51)*_xlfn.IFS(N1484=0,$V$57,N1484=1,$V$56)</f>
        <v>3.2754306395005924E-3</v>
      </c>
      <c r="P1484" cm="1">
        <f t="array" ref="P1484">$V$2*_xlfn.IFS(C1484="data_analyst",$X$5,C1484="data_engineer",$X$6,C1484="data_scientist",$X$7)*_xlfn.IFS(E1484=0,$X$12,E1484=1,$X$11)*_xlfn.IFS(F1484=0,$X$17,F1484=1,$X$16)*_xlfn.IFS(G1484=0,$X$22,G1484=1,$X$21)*_xlfn.IFS(H1484=0,$X$27,H1484=1,$X$26)*_xlfn.IFS(I1484=0,$X$32,I1484=1,$X$31)*_xlfn.IFS(J1484=0,$X$37,J1484=1,$X$36)*_xlfn.IFS(K1484=0,$X$42,K1484=1,$X$41)*_xlfn.IFS(L1484=0,$X$47,L1484=1,$X$46)*_xlfn.IFS(M1484=0,$X$52,M1484=1,$X$51)*_xlfn.IFS(N1484=0,$X$57,N1484=1,$X$56)</f>
        <v>1.2973700878285917E-4</v>
      </c>
      <c r="Q1484" cm="1">
        <f t="array" ref="Q1484">$W$2*_xlfn.IFS(C1484="data_analyst",$Z$5,C1484="data_engineer",$Z$6,C1484="data_scientist",$Z$7)*_xlfn.IFS(E1484=0,$Z$12,E1484=1,$Z$11)*_xlfn.IFS(F1484=0,$Z$17,F1484=1,$Z$16)*_xlfn.IFS(G1484=0,$Z$22,G1484=1,$Z$21)*_xlfn.IFS(H1484=0,$Z$27,H1484=1,$Z$26)*_xlfn.IFS(I1484=0,$Z$32,I1484=1,$Z$31)*_xlfn.IFS(J1484=0,$Z$37,J1484=1,$Z$36)*_xlfn.IFS(K1484=0,$Z$42,K1484=1,$Z$41)*_xlfn.IFS(L1484=0,$Z$47,L1484=1,$Z$46)*_xlfn.IFS(M1484=0,$Z$52,M1484=1,$Z$51)*_xlfn.IFS(N1484=0,$Z$57,N1484=1,$Z$56)</f>
        <v>7.0429808898148571E-4</v>
      </c>
      <c r="R1484" t="str" cm="1">
        <f t="array" ref="R1484">_xlfn.IFS(AND(O1484&gt;P1484,O1484&gt;Q1484),"Low",AND(P1484&gt;O1484,P1484&gt;Q1484),"Medium",AND(Q1484&gt;O1484,Q1484&gt;P1484),"High")</f>
        <v>Low</v>
      </c>
      <c r="S1484" t="str">
        <f t="shared" si="48"/>
        <v>T</v>
      </c>
    </row>
    <row r="1485" spans="1:19" x14ac:dyDescent="0.3">
      <c r="A1485" t="s">
        <v>17</v>
      </c>
      <c r="B1485">
        <v>5</v>
      </c>
      <c r="C1485" t="s">
        <v>15</v>
      </c>
      <c r="D1485" t="str">
        <f t="shared" si="47"/>
        <v>Low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 cm="1">
        <f t="array" ref="O1485">$U$2*_xlfn.IFS(C1485="data_analyst",$V$5,C1485="data_engineer",$V$6,C1485="data_scientist",$V$7)*_xlfn.IFS(E1485=0,$V$12,E1485=1,$V$11)*_xlfn.IFS(F1485=0,$V$17,F1485=1,$V$16)*_xlfn.IFS(G1485=0,$V$22,G1485=1,$V$21)*_xlfn.IFS(H1485=0,$V$27,H1485=1,$V$26)*_xlfn.IFS(I1485=0,$V$32,I1485=1,$V$31)*_xlfn.IFS(J1485=0,$V$37,J1485=1,$V$36)*_xlfn.IFS(K1485=0,$V$42,K1485=1,$V$41)*_xlfn.IFS(L1485=0,$V$47,L1485=1,$V$46)*_xlfn.IFS(M1485=0,$V$52,M1485=1,$V$51)*_xlfn.IFS(N1485=0,$V$57,N1485=1,$V$56)</f>
        <v>1.8002646761135725E-2</v>
      </c>
      <c r="P1485" cm="1">
        <f t="array" ref="P1485">$V$2*_xlfn.IFS(C1485="data_analyst",$X$5,C1485="data_engineer",$X$6,C1485="data_scientist",$X$7)*_xlfn.IFS(E1485=0,$X$12,E1485=1,$X$11)*_xlfn.IFS(F1485=0,$X$17,F1485=1,$X$16)*_xlfn.IFS(G1485=0,$X$22,G1485=1,$X$21)*_xlfn.IFS(H1485=0,$X$27,H1485=1,$X$26)*_xlfn.IFS(I1485=0,$X$32,I1485=1,$X$31)*_xlfn.IFS(J1485=0,$X$37,J1485=1,$X$36)*_xlfn.IFS(K1485=0,$X$42,K1485=1,$X$41)*_xlfn.IFS(L1485=0,$X$47,L1485=1,$X$46)*_xlfn.IFS(M1485=0,$X$52,M1485=1,$X$51)*_xlfn.IFS(N1485=0,$X$57,N1485=1,$X$56)</f>
        <v>1.1404719368761322E-4</v>
      </c>
      <c r="Q1485" cm="1">
        <f t="array" ref="Q1485">$W$2*_xlfn.IFS(C1485="data_analyst",$Z$5,C1485="data_engineer",$Z$6,C1485="data_scientist",$Z$7)*_xlfn.IFS(E1485=0,$Z$12,E1485=1,$Z$11)*_xlfn.IFS(F1485=0,$Z$17,F1485=1,$Z$16)*_xlfn.IFS(G1485=0,$Z$22,G1485=1,$Z$21)*_xlfn.IFS(H1485=0,$Z$27,H1485=1,$Z$26)*_xlfn.IFS(I1485=0,$Z$32,I1485=1,$Z$31)*_xlfn.IFS(J1485=0,$Z$37,J1485=1,$Z$36)*_xlfn.IFS(K1485=0,$Z$42,K1485=1,$Z$41)*_xlfn.IFS(L1485=0,$Z$47,L1485=1,$Z$46)*_xlfn.IFS(M1485=0,$Z$52,M1485=1,$Z$51)*_xlfn.IFS(N1485=0,$Z$57,N1485=1,$Z$56)</f>
        <v>1.0309290867700006E-3</v>
      </c>
      <c r="R1485" t="str" cm="1">
        <f t="array" ref="R1485">_xlfn.IFS(AND(O1485&gt;P1485,O1485&gt;Q1485),"Low",AND(P1485&gt;O1485,P1485&gt;Q1485),"Medium",AND(Q1485&gt;O1485,Q1485&gt;P1485),"High")</f>
        <v>Low</v>
      </c>
      <c r="S1485" t="str">
        <f t="shared" si="48"/>
        <v>T</v>
      </c>
    </row>
    <row r="1486" spans="1:19" x14ac:dyDescent="0.3">
      <c r="A1486" t="s">
        <v>17</v>
      </c>
      <c r="B1486">
        <v>2</v>
      </c>
      <c r="C1486" t="s">
        <v>15</v>
      </c>
      <c r="D1486" t="str">
        <f t="shared" si="47"/>
        <v>Low</v>
      </c>
      <c r="E1486">
        <v>0</v>
      </c>
      <c r="F1486">
        <v>1</v>
      </c>
      <c r="G1486">
        <v>0</v>
      </c>
      <c r="H1486">
        <v>1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1</v>
      </c>
      <c r="O1486" cm="1">
        <f t="array" ref="O1486">$U$2*_xlfn.IFS(C1486="data_analyst",$V$5,C1486="data_engineer",$V$6,C1486="data_scientist",$V$7)*_xlfn.IFS(E1486=0,$V$12,E1486=1,$V$11)*_xlfn.IFS(F1486=0,$V$17,F1486=1,$V$16)*_xlfn.IFS(G1486=0,$V$22,G1486=1,$V$21)*_xlfn.IFS(H1486=0,$V$27,H1486=1,$V$26)*_xlfn.IFS(I1486=0,$V$32,I1486=1,$V$31)*_xlfn.IFS(J1486=0,$V$37,J1486=1,$V$36)*_xlfn.IFS(K1486=0,$V$42,K1486=1,$V$41)*_xlfn.IFS(L1486=0,$V$47,L1486=1,$V$46)*_xlfn.IFS(M1486=0,$V$52,M1486=1,$V$51)*_xlfn.IFS(N1486=0,$V$57,N1486=1,$V$56)</f>
        <v>2.8835697761376636E-3</v>
      </c>
      <c r="P1486" cm="1">
        <f t="array" ref="P1486">$V$2*_xlfn.IFS(C1486="data_analyst",$X$5,C1486="data_engineer",$X$6,C1486="data_scientist",$X$7)*_xlfn.IFS(E1486=0,$X$12,E1486=1,$X$11)*_xlfn.IFS(F1486=0,$X$17,F1486=1,$X$16)*_xlfn.IFS(G1486=0,$X$22,G1486=1,$X$21)*_xlfn.IFS(H1486=0,$X$27,H1486=1,$X$26)*_xlfn.IFS(I1486=0,$X$32,I1486=1,$X$31)*_xlfn.IFS(J1486=0,$X$37,J1486=1,$X$36)*_xlfn.IFS(K1486=0,$X$42,K1486=1,$X$41)*_xlfn.IFS(L1486=0,$X$47,L1486=1,$X$46)*_xlfn.IFS(M1486=0,$X$52,M1486=1,$X$51)*_xlfn.IFS(N1486=0,$X$57,N1486=1,$X$56)</f>
        <v>2.8016005036014412E-5</v>
      </c>
      <c r="Q1486" cm="1">
        <f t="array" ref="Q1486">$W$2*_xlfn.IFS(C1486="data_analyst",$Z$5,C1486="data_engineer",$Z$6,C1486="data_scientist",$Z$7)*_xlfn.IFS(E1486=0,$Z$12,E1486=1,$Z$11)*_xlfn.IFS(F1486=0,$Z$17,F1486=1,$Z$16)*_xlfn.IFS(G1486=0,$Z$22,G1486=1,$Z$21)*_xlfn.IFS(H1486=0,$Z$27,H1486=1,$Z$26)*_xlfn.IFS(I1486=0,$Z$32,I1486=1,$Z$31)*_xlfn.IFS(J1486=0,$Z$37,J1486=1,$Z$36)*_xlfn.IFS(K1486=0,$Z$42,K1486=1,$Z$41)*_xlfn.IFS(L1486=0,$Z$47,L1486=1,$Z$46)*_xlfn.IFS(M1486=0,$Z$52,M1486=1,$Z$51)*_xlfn.IFS(N1486=0,$Z$57,N1486=1,$Z$56)</f>
        <v>1.6520733766407604E-4</v>
      </c>
      <c r="R1486" t="str" cm="1">
        <f t="array" ref="R1486">_xlfn.IFS(AND(O1486&gt;P1486,O1486&gt;Q1486),"Low",AND(P1486&gt;O1486,P1486&gt;Q1486),"Medium",AND(Q1486&gt;O1486,Q1486&gt;P1486),"High")</f>
        <v>Low</v>
      </c>
      <c r="S1486" t="str">
        <f t="shared" si="48"/>
        <v>T</v>
      </c>
    </row>
    <row r="1487" spans="1:19" x14ac:dyDescent="0.3">
      <c r="A1487" t="s">
        <v>17</v>
      </c>
      <c r="B1487">
        <v>5</v>
      </c>
      <c r="C1487" t="s">
        <v>15</v>
      </c>
      <c r="D1487" t="str">
        <f t="shared" si="47"/>
        <v>Low</v>
      </c>
      <c r="E1487">
        <v>0</v>
      </c>
      <c r="F1487">
        <v>1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1</v>
      </c>
      <c r="O1487" cm="1">
        <f t="array" ref="O1487">$U$2*_xlfn.IFS(C1487="data_analyst",$V$5,C1487="data_engineer",$V$6,C1487="data_scientist",$V$7)*_xlfn.IFS(E1487=0,$V$12,E1487=1,$V$11)*_xlfn.IFS(F1487=0,$V$17,F1487=1,$V$16)*_xlfn.IFS(G1487=0,$V$22,G1487=1,$V$21)*_xlfn.IFS(H1487=0,$V$27,H1487=1,$V$26)*_xlfn.IFS(I1487=0,$V$32,I1487=1,$V$31)*_xlfn.IFS(J1487=0,$V$37,J1487=1,$V$36)*_xlfn.IFS(K1487=0,$V$42,K1487=1,$V$41)*_xlfn.IFS(L1487=0,$V$47,L1487=1,$V$46)*_xlfn.IFS(M1487=0,$V$52,M1487=1,$V$51)*_xlfn.IFS(N1487=0,$V$57,N1487=1,$V$56)</f>
        <v>8.0538920544847136E-3</v>
      </c>
      <c r="P1487" cm="1">
        <f t="array" ref="P1487">$V$2*_xlfn.IFS(C1487="data_analyst",$X$5,C1487="data_engineer",$X$6,C1487="data_scientist",$X$7)*_xlfn.IFS(E1487=0,$X$12,E1487=1,$X$11)*_xlfn.IFS(F1487=0,$X$17,F1487=1,$X$16)*_xlfn.IFS(G1487=0,$X$22,G1487=1,$X$21)*_xlfn.IFS(H1487=0,$X$27,H1487=1,$X$26)*_xlfn.IFS(I1487=0,$X$32,I1487=1,$X$31)*_xlfn.IFS(J1487=0,$X$37,J1487=1,$X$36)*_xlfn.IFS(K1487=0,$X$42,K1487=1,$X$41)*_xlfn.IFS(L1487=0,$X$47,L1487=1,$X$46)*_xlfn.IFS(M1487=0,$X$52,M1487=1,$X$51)*_xlfn.IFS(N1487=0,$X$57,N1487=1,$X$56)</f>
        <v>3.2026103349562342E-5</v>
      </c>
      <c r="Q1487" cm="1">
        <f t="array" ref="Q1487">$W$2*_xlfn.IFS(C1487="data_analyst",$Z$5,C1487="data_engineer",$Z$6,C1487="data_scientist",$Z$7)*_xlfn.IFS(E1487=0,$Z$12,E1487=1,$Z$11)*_xlfn.IFS(F1487=0,$Z$17,F1487=1,$Z$16)*_xlfn.IFS(G1487=0,$Z$22,G1487=1,$Z$21)*_xlfn.IFS(H1487=0,$Z$27,H1487=1,$Z$26)*_xlfn.IFS(I1487=0,$Z$32,I1487=1,$Z$31)*_xlfn.IFS(J1487=0,$Z$37,J1487=1,$Z$36)*_xlfn.IFS(K1487=0,$Z$42,K1487=1,$Z$41)*_xlfn.IFS(L1487=0,$Z$47,L1487=1,$Z$46)*_xlfn.IFS(M1487=0,$Z$52,M1487=1,$Z$51)*_xlfn.IFS(N1487=0,$Z$57,N1487=1,$Z$56)</f>
        <v>3.0681362709042702E-4</v>
      </c>
      <c r="R1487" t="str" cm="1">
        <f t="array" ref="R1487">_xlfn.IFS(AND(O1487&gt;P1487,O1487&gt;Q1487),"Low",AND(P1487&gt;O1487,P1487&gt;Q1487),"Medium",AND(Q1487&gt;O1487,Q1487&gt;P1487),"High")</f>
        <v>Low</v>
      </c>
      <c r="S1487" t="str">
        <f t="shared" si="48"/>
        <v>T</v>
      </c>
    </row>
    <row r="1488" spans="1:19" x14ac:dyDescent="0.3">
      <c r="A1488" t="s">
        <v>17</v>
      </c>
      <c r="B1488">
        <v>2</v>
      </c>
      <c r="C1488" t="s">
        <v>15</v>
      </c>
      <c r="D1488" t="str">
        <f t="shared" si="47"/>
        <v>Low</v>
      </c>
      <c r="E1488">
        <v>0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 cm="1">
        <f t="array" ref="O1488">$U$2*_xlfn.IFS(C1488="data_analyst",$V$5,C1488="data_engineer",$V$6,C1488="data_scientist",$V$7)*_xlfn.IFS(E1488=0,$V$12,E1488=1,$V$11)*_xlfn.IFS(F1488=0,$V$17,F1488=1,$V$16)*_xlfn.IFS(G1488=0,$V$22,G1488=1,$V$21)*_xlfn.IFS(H1488=0,$V$27,H1488=1,$V$26)*_xlfn.IFS(I1488=0,$V$32,I1488=1,$V$31)*_xlfn.IFS(J1488=0,$V$37,J1488=1,$V$36)*_xlfn.IFS(K1488=0,$V$42,K1488=1,$V$41)*_xlfn.IFS(L1488=0,$V$47,L1488=1,$V$46)*_xlfn.IFS(M1488=0,$V$52,M1488=1,$V$51)*_xlfn.IFS(N1488=0,$V$57,N1488=1,$V$56)</f>
        <v>2.3455829444072339E-2</v>
      </c>
      <c r="P1488" cm="1">
        <f t="array" ref="P1488">$V$2*_xlfn.IFS(C1488="data_analyst",$X$5,C1488="data_engineer",$X$6,C1488="data_scientist",$X$7)*_xlfn.IFS(E1488=0,$X$12,E1488=1,$X$11)*_xlfn.IFS(F1488=0,$X$17,F1488=1,$X$16)*_xlfn.IFS(G1488=0,$X$22,G1488=1,$X$21)*_xlfn.IFS(H1488=0,$X$27,H1488=1,$X$26)*_xlfn.IFS(I1488=0,$X$32,I1488=1,$X$31)*_xlfn.IFS(J1488=0,$X$37,J1488=1,$X$36)*_xlfn.IFS(K1488=0,$X$42,K1488=1,$X$41)*_xlfn.IFS(L1488=0,$X$47,L1488=1,$X$46)*_xlfn.IFS(M1488=0,$X$52,M1488=1,$X$51)*_xlfn.IFS(N1488=0,$X$57,N1488=1,$X$56)</f>
        <v>1.3229474467763136E-4</v>
      </c>
      <c r="Q1488" cm="1">
        <f t="array" ref="Q1488">$W$2*_xlfn.IFS(C1488="data_analyst",$Z$5,C1488="data_engineer",$Z$6,C1488="data_scientist",$Z$7)*_xlfn.IFS(E1488=0,$Z$12,E1488=1,$Z$11)*_xlfn.IFS(F1488=0,$Z$17,F1488=1,$Z$16)*_xlfn.IFS(G1488=0,$Z$22,G1488=1,$Z$21)*_xlfn.IFS(H1488=0,$Z$27,H1488=1,$Z$26)*_xlfn.IFS(I1488=0,$Z$32,I1488=1,$Z$31)*_xlfn.IFS(J1488=0,$Z$37,J1488=1,$Z$36)*_xlfn.IFS(K1488=0,$Z$42,K1488=1,$Z$41)*_xlfn.IFS(L1488=0,$Z$47,L1488=1,$Z$46)*_xlfn.IFS(M1488=0,$Z$52,M1488=1,$Z$51)*_xlfn.IFS(N1488=0,$Z$57,N1488=1,$Z$56)</f>
        <v>1.0934096374833335E-3</v>
      </c>
      <c r="R1488" t="str" cm="1">
        <f t="array" ref="R1488">_xlfn.IFS(AND(O1488&gt;P1488,O1488&gt;Q1488),"Low",AND(P1488&gt;O1488,P1488&gt;Q1488),"Medium",AND(Q1488&gt;O1488,Q1488&gt;P1488),"High")</f>
        <v>Low</v>
      </c>
      <c r="S1488" t="str">
        <f t="shared" si="48"/>
        <v>T</v>
      </c>
    </row>
    <row r="1489" spans="1:19" x14ac:dyDescent="0.3">
      <c r="A1489" t="s">
        <v>17</v>
      </c>
      <c r="B1489">
        <v>2</v>
      </c>
      <c r="C1489" t="s">
        <v>15</v>
      </c>
      <c r="D1489" t="str">
        <f t="shared" si="47"/>
        <v>Low</v>
      </c>
      <c r="E1489">
        <v>0</v>
      </c>
      <c r="F1489">
        <v>1</v>
      </c>
      <c r="G1489">
        <v>0</v>
      </c>
      <c r="H1489">
        <v>1</v>
      </c>
      <c r="I1489">
        <v>0</v>
      </c>
      <c r="J1489">
        <v>1</v>
      </c>
      <c r="K1489">
        <v>1</v>
      </c>
      <c r="L1489">
        <v>0</v>
      </c>
      <c r="M1489">
        <v>0</v>
      </c>
      <c r="N1489">
        <v>1</v>
      </c>
      <c r="O1489" cm="1">
        <f t="array" ref="O1489">$U$2*_xlfn.IFS(C1489="data_analyst",$V$5,C1489="data_engineer",$V$6,C1489="data_scientist",$V$7)*_xlfn.IFS(E1489=0,$V$12,E1489=1,$V$11)*_xlfn.IFS(F1489=0,$V$17,F1489=1,$V$16)*_xlfn.IFS(G1489=0,$V$22,G1489=1,$V$21)*_xlfn.IFS(H1489=0,$V$27,H1489=1,$V$26)*_xlfn.IFS(I1489=0,$V$32,I1489=1,$V$31)*_xlfn.IFS(J1489=0,$V$37,J1489=1,$V$36)*_xlfn.IFS(K1489=0,$V$42,K1489=1,$V$41)*_xlfn.IFS(L1489=0,$V$47,L1489=1,$V$46)*_xlfn.IFS(M1489=0,$V$52,M1489=1,$V$51)*_xlfn.IFS(N1489=0,$V$57,N1489=1,$V$56)</f>
        <v>5.6917780313033657E-4</v>
      </c>
      <c r="P1489" cm="1">
        <f t="array" ref="P1489">$V$2*_xlfn.IFS(C1489="data_analyst",$X$5,C1489="data_engineer",$X$6,C1489="data_scientist",$X$7)*_xlfn.IFS(E1489=0,$X$12,E1489=1,$X$11)*_xlfn.IFS(F1489=0,$X$17,F1489=1,$X$16)*_xlfn.IFS(G1489=0,$X$22,G1489=1,$X$21)*_xlfn.IFS(H1489=0,$X$27,H1489=1,$X$26)*_xlfn.IFS(I1489=0,$X$32,I1489=1,$X$31)*_xlfn.IFS(J1489=0,$X$37,J1489=1,$X$36)*_xlfn.IFS(K1489=0,$X$42,K1489=1,$X$41)*_xlfn.IFS(L1489=0,$X$47,L1489=1,$X$46)*_xlfn.IFS(M1489=0,$X$52,M1489=1,$X$51)*_xlfn.IFS(N1489=0,$X$57,N1489=1,$X$56)</f>
        <v>5.6154529044489521E-6</v>
      </c>
      <c r="Q1489" cm="1">
        <f t="array" ref="Q1489">$W$2*_xlfn.IFS(C1489="data_analyst",$Z$5,C1489="data_engineer",$Z$6,C1489="data_scientist",$Z$7)*_xlfn.IFS(E1489=0,$Z$12,E1489=1,$Z$11)*_xlfn.IFS(F1489=0,$Z$17,F1489=1,$Z$16)*_xlfn.IFS(G1489=0,$Z$22,G1489=1,$Z$21)*_xlfn.IFS(H1489=0,$Z$27,H1489=1,$Z$26)*_xlfn.IFS(I1489=0,$Z$32,I1489=1,$Z$31)*_xlfn.IFS(J1489=0,$Z$37,J1489=1,$Z$36)*_xlfn.IFS(K1489=0,$Z$42,K1489=1,$Z$41)*_xlfn.IFS(L1489=0,$Z$47,L1489=1,$Z$46)*_xlfn.IFS(M1489=0,$Z$52,M1489=1,$Z$51)*_xlfn.IFS(N1489=0,$Z$57,N1489=1,$Z$56)</f>
        <v>2.9829102633791513E-5</v>
      </c>
      <c r="R1489" t="str" cm="1">
        <f t="array" ref="R1489">_xlfn.IFS(AND(O1489&gt;P1489,O1489&gt;Q1489),"Low",AND(P1489&gt;O1489,P1489&gt;Q1489),"Medium",AND(Q1489&gt;O1489,Q1489&gt;P1489),"High")</f>
        <v>Low</v>
      </c>
      <c r="S1489" t="str">
        <f t="shared" si="48"/>
        <v>T</v>
      </c>
    </row>
    <row r="1490" spans="1:19" x14ac:dyDescent="0.3">
      <c r="A1490" t="s">
        <v>17</v>
      </c>
      <c r="B1490">
        <v>4</v>
      </c>
      <c r="C1490" t="s">
        <v>15</v>
      </c>
      <c r="D1490" t="str">
        <f t="shared" si="47"/>
        <v>Low</v>
      </c>
      <c r="E1490">
        <v>0</v>
      </c>
      <c r="F1490">
        <v>1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1</v>
      </c>
      <c r="O1490" cm="1">
        <f t="array" ref="O1490">$U$2*_xlfn.IFS(C1490="data_analyst",$V$5,C1490="data_engineer",$V$6,C1490="data_scientist",$V$7)*_xlfn.IFS(E1490=0,$V$12,E1490=1,$V$11)*_xlfn.IFS(F1490=0,$V$17,F1490=1,$V$16)*_xlfn.IFS(G1490=0,$V$22,G1490=1,$V$21)*_xlfn.IFS(H1490=0,$V$27,H1490=1,$V$26)*_xlfn.IFS(I1490=0,$V$32,I1490=1,$V$31)*_xlfn.IFS(J1490=0,$V$37,J1490=1,$V$36)*_xlfn.IFS(K1490=0,$V$42,K1490=1,$V$41)*_xlfn.IFS(L1490=0,$V$47,L1490=1,$V$46)*_xlfn.IFS(M1490=0,$V$52,M1490=1,$V$51)*_xlfn.IFS(N1490=0,$V$57,N1490=1,$V$56)</f>
        <v>8.0538920544847136E-3</v>
      </c>
      <c r="P1490" cm="1">
        <f t="array" ref="P1490">$V$2*_xlfn.IFS(C1490="data_analyst",$X$5,C1490="data_engineer",$X$6,C1490="data_scientist",$X$7)*_xlfn.IFS(E1490=0,$X$12,E1490=1,$X$11)*_xlfn.IFS(F1490=0,$X$17,F1490=1,$X$16)*_xlfn.IFS(G1490=0,$X$22,G1490=1,$X$21)*_xlfn.IFS(H1490=0,$X$27,H1490=1,$X$26)*_xlfn.IFS(I1490=0,$X$32,I1490=1,$X$31)*_xlfn.IFS(J1490=0,$X$37,J1490=1,$X$36)*_xlfn.IFS(K1490=0,$X$42,K1490=1,$X$41)*_xlfn.IFS(L1490=0,$X$47,L1490=1,$X$46)*_xlfn.IFS(M1490=0,$X$52,M1490=1,$X$51)*_xlfn.IFS(N1490=0,$X$57,N1490=1,$X$56)</f>
        <v>3.2026103349562342E-5</v>
      </c>
      <c r="Q1490" cm="1">
        <f t="array" ref="Q1490">$W$2*_xlfn.IFS(C1490="data_analyst",$Z$5,C1490="data_engineer",$Z$6,C1490="data_scientist",$Z$7)*_xlfn.IFS(E1490=0,$Z$12,E1490=1,$Z$11)*_xlfn.IFS(F1490=0,$Z$17,F1490=1,$Z$16)*_xlfn.IFS(G1490=0,$Z$22,G1490=1,$Z$21)*_xlfn.IFS(H1490=0,$Z$27,H1490=1,$Z$26)*_xlfn.IFS(I1490=0,$Z$32,I1490=1,$Z$31)*_xlfn.IFS(J1490=0,$Z$37,J1490=1,$Z$36)*_xlfn.IFS(K1490=0,$Z$42,K1490=1,$Z$41)*_xlfn.IFS(L1490=0,$Z$47,L1490=1,$Z$46)*_xlfn.IFS(M1490=0,$Z$52,M1490=1,$Z$51)*_xlfn.IFS(N1490=0,$Z$57,N1490=1,$Z$56)</f>
        <v>3.0681362709042702E-4</v>
      </c>
      <c r="R1490" t="str" cm="1">
        <f t="array" ref="R1490">_xlfn.IFS(AND(O1490&gt;P1490,O1490&gt;Q1490),"Low",AND(P1490&gt;O1490,P1490&gt;Q1490),"Medium",AND(Q1490&gt;O1490,Q1490&gt;P1490),"High")</f>
        <v>Low</v>
      </c>
      <c r="S1490" t="str">
        <f t="shared" si="48"/>
        <v>T</v>
      </c>
    </row>
    <row r="1491" spans="1:19" x14ac:dyDescent="0.3">
      <c r="A1491" t="s">
        <v>17</v>
      </c>
      <c r="B1491">
        <v>6</v>
      </c>
      <c r="C1491" t="s">
        <v>15</v>
      </c>
      <c r="D1491" t="str">
        <f t="shared" si="47"/>
        <v>Low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 cm="1">
        <f t="array" ref="O1491">$U$2*_xlfn.IFS(C1491="data_analyst",$V$5,C1491="data_engineer",$V$6,C1491="data_scientist",$V$7)*_xlfn.IFS(E1491=0,$V$12,E1491=1,$V$11)*_xlfn.IFS(F1491=0,$V$17,F1491=1,$V$16)*_xlfn.IFS(G1491=0,$V$22,G1491=1,$V$21)*_xlfn.IFS(H1491=0,$V$27,H1491=1,$V$26)*_xlfn.IFS(I1491=0,$V$32,I1491=1,$V$31)*_xlfn.IFS(J1491=0,$V$37,J1491=1,$V$36)*_xlfn.IFS(K1491=0,$V$42,K1491=1,$V$41)*_xlfn.IFS(L1491=0,$V$47,L1491=1,$V$46)*_xlfn.IFS(M1491=0,$V$52,M1491=1,$V$51)*_xlfn.IFS(N1491=0,$V$57,N1491=1,$V$56)</f>
        <v>2.3455829444072339E-2</v>
      </c>
      <c r="P1491" cm="1">
        <f t="array" ref="P1491">$V$2*_xlfn.IFS(C1491="data_analyst",$X$5,C1491="data_engineer",$X$6,C1491="data_scientist",$X$7)*_xlfn.IFS(E1491=0,$X$12,E1491=1,$X$11)*_xlfn.IFS(F1491=0,$X$17,F1491=1,$X$16)*_xlfn.IFS(G1491=0,$X$22,G1491=1,$X$21)*_xlfn.IFS(H1491=0,$X$27,H1491=1,$X$26)*_xlfn.IFS(I1491=0,$X$32,I1491=1,$X$31)*_xlfn.IFS(J1491=0,$X$37,J1491=1,$X$36)*_xlfn.IFS(K1491=0,$X$42,K1491=1,$X$41)*_xlfn.IFS(L1491=0,$X$47,L1491=1,$X$46)*_xlfn.IFS(M1491=0,$X$52,M1491=1,$X$51)*_xlfn.IFS(N1491=0,$X$57,N1491=1,$X$56)</f>
        <v>1.3229474467763136E-4</v>
      </c>
      <c r="Q1491" cm="1">
        <f t="array" ref="Q1491">$W$2*_xlfn.IFS(C1491="data_analyst",$Z$5,C1491="data_engineer",$Z$6,C1491="data_scientist",$Z$7)*_xlfn.IFS(E1491=0,$Z$12,E1491=1,$Z$11)*_xlfn.IFS(F1491=0,$Z$17,F1491=1,$Z$16)*_xlfn.IFS(G1491=0,$Z$22,G1491=1,$Z$21)*_xlfn.IFS(H1491=0,$Z$27,H1491=1,$Z$26)*_xlfn.IFS(I1491=0,$Z$32,I1491=1,$Z$31)*_xlfn.IFS(J1491=0,$Z$37,J1491=1,$Z$36)*_xlfn.IFS(K1491=0,$Z$42,K1491=1,$Z$41)*_xlfn.IFS(L1491=0,$Z$47,L1491=1,$Z$46)*_xlfn.IFS(M1491=0,$Z$52,M1491=1,$Z$51)*_xlfn.IFS(N1491=0,$Z$57,N1491=1,$Z$56)</f>
        <v>1.0934096374833335E-3</v>
      </c>
      <c r="R1491" t="str" cm="1">
        <f t="array" ref="R1491">_xlfn.IFS(AND(O1491&gt;P1491,O1491&gt;Q1491),"Low",AND(P1491&gt;O1491,P1491&gt;Q1491),"Medium",AND(Q1491&gt;O1491,Q1491&gt;P1491),"High")</f>
        <v>Low</v>
      </c>
      <c r="S1491" t="str">
        <f t="shared" si="48"/>
        <v>T</v>
      </c>
    </row>
    <row r="1492" spans="1:19" x14ac:dyDescent="0.3">
      <c r="A1492" t="s">
        <v>17</v>
      </c>
      <c r="B1492">
        <v>5</v>
      </c>
      <c r="C1492" t="s">
        <v>15</v>
      </c>
      <c r="D1492" t="str">
        <f t="shared" si="47"/>
        <v>Low</v>
      </c>
      <c r="E1492">
        <v>0</v>
      </c>
      <c r="F1492">
        <v>1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1</v>
      </c>
      <c r="O1492" cm="1">
        <f t="array" ref="O1492">$U$2*_xlfn.IFS(C1492="data_analyst",$V$5,C1492="data_engineer",$V$6,C1492="data_scientist",$V$7)*_xlfn.IFS(E1492=0,$V$12,E1492=1,$V$11)*_xlfn.IFS(F1492=0,$V$17,F1492=1,$V$16)*_xlfn.IFS(G1492=0,$V$22,G1492=1,$V$21)*_xlfn.IFS(H1492=0,$V$27,H1492=1,$V$26)*_xlfn.IFS(I1492=0,$V$32,I1492=1,$V$31)*_xlfn.IFS(J1492=0,$V$37,J1492=1,$V$36)*_xlfn.IFS(K1492=0,$V$42,K1492=1,$V$41)*_xlfn.IFS(L1492=0,$V$47,L1492=1,$V$46)*_xlfn.IFS(M1492=0,$V$52,M1492=1,$V$51)*_xlfn.IFS(N1492=0,$V$57,N1492=1,$V$56)</f>
        <v>8.0538920544847136E-3</v>
      </c>
      <c r="P1492" cm="1">
        <f t="array" ref="P1492">$V$2*_xlfn.IFS(C1492="data_analyst",$X$5,C1492="data_engineer",$X$6,C1492="data_scientist",$X$7)*_xlfn.IFS(E1492=0,$X$12,E1492=1,$X$11)*_xlfn.IFS(F1492=0,$X$17,F1492=1,$X$16)*_xlfn.IFS(G1492=0,$X$22,G1492=1,$X$21)*_xlfn.IFS(H1492=0,$X$27,H1492=1,$X$26)*_xlfn.IFS(I1492=0,$X$32,I1492=1,$X$31)*_xlfn.IFS(J1492=0,$X$37,J1492=1,$X$36)*_xlfn.IFS(K1492=0,$X$42,K1492=1,$X$41)*_xlfn.IFS(L1492=0,$X$47,L1492=1,$X$46)*_xlfn.IFS(M1492=0,$X$52,M1492=1,$X$51)*_xlfn.IFS(N1492=0,$X$57,N1492=1,$X$56)</f>
        <v>3.2026103349562342E-5</v>
      </c>
      <c r="Q1492" cm="1">
        <f t="array" ref="Q1492">$W$2*_xlfn.IFS(C1492="data_analyst",$Z$5,C1492="data_engineer",$Z$6,C1492="data_scientist",$Z$7)*_xlfn.IFS(E1492=0,$Z$12,E1492=1,$Z$11)*_xlfn.IFS(F1492=0,$Z$17,F1492=1,$Z$16)*_xlfn.IFS(G1492=0,$Z$22,G1492=1,$Z$21)*_xlfn.IFS(H1492=0,$Z$27,H1492=1,$Z$26)*_xlfn.IFS(I1492=0,$Z$32,I1492=1,$Z$31)*_xlfn.IFS(J1492=0,$Z$37,J1492=1,$Z$36)*_xlfn.IFS(K1492=0,$Z$42,K1492=1,$Z$41)*_xlfn.IFS(L1492=0,$Z$47,L1492=1,$Z$46)*_xlfn.IFS(M1492=0,$Z$52,M1492=1,$Z$51)*_xlfn.IFS(N1492=0,$Z$57,N1492=1,$Z$56)</f>
        <v>3.0681362709042702E-4</v>
      </c>
      <c r="R1492" t="str" cm="1">
        <f t="array" ref="R1492">_xlfn.IFS(AND(O1492&gt;P1492,O1492&gt;Q1492),"Low",AND(P1492&gt;O1492,P1492&gt;Q1492),"Medium",AND(Q1492&gt;O1492,Q1492&gt;P1492),"High")</f>
        <v>Low</v>
      </c>
      <c r="S1492" t="str">
        <f t="shared" si="48"/>
        <v>T</v>
      </c>
    </row>
    <row r="1493" spans="1:19" x14ac:dyDescent="0.3">
      <c r="A1493" t="s">
        <v>17</v>
      </c>
      <c r="B1493">
        <v>4</v>
      </c>
      <c r="C1493" t="s">
        <v>15</v>
      </c>
      <c r="D1493" t="str">
        <f t="shared" si="47"/>
        <v>Low</v>
      </c>
      <c r="E1493">
        <v>0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 cm="1">
        <f t="array" ref="O1493">$U$2*_xlfn.IFS(C1493="data_analyst",$V$5,C1493="data_engineer",$V$6,C1493="data_scientist",$V$7)*_xlfn.IFS(E1493=0,$V$12,E1493=1,$V$11)*_xlfn.IFS(F1493=0,$V$17,F1493=1,$V$16)*_xlfn.IFS(G1493=0,$V$22,G1493=1,$V$21)*_xlfn.IFS(H1493=0,$V$27,H1493=1,$V$26)*_xlfn.IFS(I1493=0,$V$32,I1493=1,$V$31)*_xlfn.IFS(J1493=0,$V$37,J1493=1,$V$36)*_xlfn.IFS(K1493=0,$V$42,K1493=1,$V$41)*_xlfn.IFS(L1493=0,$V$47,L1493=1,$V$46)*_xlfn.IFS(M1493=0,$V$52,M1493=1,$V$51)*_xlfn.IFS(N1493=0,$V$57,N1493=1,$V$56)</f>
        <v>2.3455829444072339E-2</v>
      </c>
      <c r="P1493" cm="1">
        <f t="array" ref="P1493">$V$2*_xlfn.IFS(C1493="data_analyst",$X$5,C1493="data_engineer",$X$6,C1493="data_scientist",$X$7)*_xlfn.IFS(E1493=0,$X$12,E1493=1,$X$11)*_xlfn.IFS(F1493=0,$X$17,F1493=1,$X$16)*_xlfn.IFS(G1493=0,$X$22,G1493=1,$X$21)*_xlfn.IFS(H1493=0,$X$27,H1493=1,$X$26)*_xlfn.IFS(I1493=0,$X$32,I1493=1,$X$31)*_xlfn.IFS(J1493=0,$X$37,J1493=1,$X$36)*_xlfn.IFS(K1493=0,$X$42,K1493=1,$X$41)*_xlfn.IFS(L1493=0,$X$47,L1493=1,$X$46)*_xlfn.IFS(M1493=0,$X$52,M1493=1,$X$51)*_xlfn.IFS(N1493=0,$X$57,N1493=1,$X$56)</f>
        <v>1.3229474467763136E-4</v>
      </c>
      <c r="Q1493" cm="1">
        <f t="array" ref="Q1493">$W$2*_xlfn.IFS(C1493="data_analyst",$Z$5,C1493="data_engineer",$Z$6,C1493="data_scientist",$Z$7)*_xlfn.IFS(E1493=0,$Z$12,E1493=1,$Z$11)*_xlfn.IFS(F1493=0,$Z$17,F1493=1,$Z$16)*_xlfn.IFS(G1493=0,$Z$22,G1493=1,$Z$21)*_xlfn.IFS(H1493=0,$Z$27,H1493=1,$Z$26)*_xlfn.IFS(I1493=0,$Z$32,I1493=1,$Z$31)*_xlfn.IFS(J1493=0,$Z$37,J1493=1,$Z$36)*_xlfn.IFS(K1493=0,$Z$42,K1493=1,$Z$41)*_xlfn.IFS(L1493=0,$Z$47,L1493=1,$Z$46)*_xlfn.IFS(M1493=0,$Z$52,M1493=1,$Z$51)*_xlfn.IFS(N1493=0,$Z$57,N1493=1,$Z$56)</f>
        <v>1.0934096374833335E-3</v>
      </c>
      <c r="R1493" t="str" cm="1">
        <f t="array" ref="R1493">_xlfn.IFS(AND(O1493&gt;P1493,O1493&gt;Q1493),"Low",AND(P1493&gt;O1493,P1493&gt;Q1493),"Medium",AND(Q1493&gt;O1493,Q1493&gt;P1493),"High")</f>
        <v>Low</v>
      </c>
      <c r="S1493" t="str">
        <f t="shared" si="48"/>
        <v>T</v>
      </c>
    </row>
    <row r="1494" spans="1:19" x14ac:dyDescent="0.3">
      <c r="A1494" t="s">
        <v>17</v>
      </c>
      <c r="B1494">
        <v>6</v>
      </c>
      <c r="C1494" t="s">
        <v>15</v>
      </c>
      <c r="D1494" t="str">
        <f t="shared" si="47"/>
        <v>Low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1</v>
      </c>
      <c r="O1494" cm="1">
        <f t="array" ref="O1494">$U$2*_xlfn.IFS(C1494="data_analyst",$V$5,C1494="data_engineer",$V$6,C1494="data_scientist",$V$7)*_xlfn.IFS(E1494=0,$V$12,E1494=1,$V$11)*_xlfn.IFS(F1494=0,$V$17,F1494=1,$V$16)*_xlfn.IFS(G1494=0,$V$22,G1494=1,$V$21)*_xlfn.IFS(H1494=0,$V$27,H1494=1,$V$26)*_xlfn.IFS(I1494=0,$V$32,I1494=1,$V$31)*_xlfn.IFS(J1494=0,$V$37,J1494=1,$V$36)*_xlfn.IFS(K1494=0,$V$42,K1494=1,$V$41)*_xlfn.IFS(L1494=0,$V$47,L1494=1,$V$46)*_xlfn.IFS(M1494=0,$V$52,M1494=1,$V$51)*_xlfn.IFS(N1494=0,$V$57,N1494=1,$V$56)</f>
        <v>6.1814643585689803E-3</v>
      </c>
      <c r="P1494" cm="1">
        <f t="array" ref="P1494">$V$2*_xlfn.IFS(C1494="data_analyst",$X$5,C1494="data_engineer",$X$6,C1494="data_scientist",$X$7)*_xlfn.IFS(E1494=0,$X$12,E1494=1,$X$11)*_xlfn.IFS(F1494=0,$X$17,F1494=1,$X$16)*_xlfn.IFS(G1494=0,$X$22,G1494=1,$X$21)*_xlfn.IFS(H1494=0,$X$27,H1494=1,$X$26)*_xlfn.IFS(I1494=0,$X$32,I1494=1,$X$31)*_xlfn.IFS(J1494=0,$X$37,J1494=1,$X$36)*_xlfn.IFS(K1494=0,$X$42,K1494=1,$X$41)*_xlfn.IFS(L1494=0,$X$47,L1494=1,$X$46)*_xlfn.IFS(M1494=0,$X$52,M1494=1,$X$51)*_xlfn.IFS(N1494=0,$X$57,N1494=1,$X$56)</f>
        <v>2.760870978410546E-5</v>
      </c>
      <c r="Q1494" cm="1">
        <f t="array" ref="Q1494">$W$2*_xlfn.IFS(C1494="data_analyst",$Z$5,C1494="data_engineer",$Z$6,C1494="data_scientist",$Z$7)*_xlfn.IFS(E1494=0,$Z$12,E1494=1,$Z$11)*_xlfn.IFS(F1494=0,$Z$17,F1494=1,$Z$16)*_xlfn.IFS(G1494=0,$Z$22,G1494=1,$Z$21)*_xlfn.IFS(H1494=0,$Z$27,H1494=1,$Z$26)*_xlfn.IFS(I1494=0,$Z$32,I1494=1,$Z$31)*_xlfn.IFS(J1494=0,$Z$37,J1494=1,$Z$36)*_xlfn.IFS(K1494=0,$Z$42,K1494=1,$Z$41)*_xlfn.IFS(L1494=0,$Z$47,L1494=1,$Z$46)*_xlfn.IFS(M1494=0,$Z$52,M1494=1,$Z$51)*_xlfn.IFS(N1494=0,$Z$57,N1494=1,$Z$56)</f>
        <v>2.8928141982811694E-4</v>
      </c>
      <c r="R1494" t="str" cm="1">
        <f t="array" ref="R1494">_xlfn.IFS(AND(O1494&gt;P1494,O1494&gt;Q1494),"Low",AND(P1494&gt;O1494,P1494&gt;Q1494),"Medium",AND(Q1494&gt;O1494,Q1494&gt;P1494),"High")</f>
        <v>Low</v>
      </c>
      <c r="S1494" t="str">
        <f t="shared" si="48"/>
        <v>T</v>
      </c>
    </row>
    <row r="1495" spans="1:19" x14ac:dyDescent="0.3">
      <c r="A1495" t="s">
        <v>17</v>
      </c>
      <c r="B1495">
        <v>3</v>
      </c>
      <c r="C1495" t="s">
        <v>15</v>
      </c>
      <c r="D1495" t="str">
        <f t="shared" si="47"/>
        <v>Low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 cm="1">
        <f t="array" ref="O1495">$U$2*_xlfn.IFS(C1495="data_analyst",$V$5,C1495="data_engineer",$V$6,C1495="data_scientist",$V$7)*_xlfn.IFS(E1495=0,$V$12,E1495=1,$V$11)*_xlfn.IFS(F1495=0,$V$17,F1495=1,$V$16)*_xlfn.IFS(G1495=0,$V$22,G1495=1,$V$21)*_xlfn.IFS(H1495=0,$V$27,H1495=1,$V$26)*_xlfn.IFS(I1495=0,$V$32,I1495=1,$V$31)*_xlfn.IFS(J1495=0,$V$37,J1495=1,$V$36)*_xlfn.IFS(K1495=0,$V$42,K1495=1,$V$41)*_xlfn.IFS(L1495=0,$V$47,L1495=1,$V$46)*_xlfn.IFS(M1495=0,$V$52,M1495=1,$V$51)*_xlfn.IFS(N1495=0,$V$57,N1495=1,$V$56)</f>
        <v>3.5980479398548316E-3</v>
      </c>
      <c r="P1495" cm="1">
        <f t="array" ref="P1495">$V$2*_xlfn.IFS(C1495="data_analyst",$X$5,C1495="data_engineer",$X$6,C1495="data_scientist",$X$7)*_xlfn.IFS(E1495=0,$X$12,E1495=1,$X$11)*_xlfn.IFS(F1495=0,$X$17,F1495=1,$X$16)*_xlfn.IFS(G1495=0,$X$22,G1495=1,$X$21)*_xlfn.IFS(H1495=0,$X$27,H1495=1,$X$26)*_xlfn.IFS(I1495=0,$X$32,I1495=1,$X$31)*_xlfn.IFS(J1495=0,$X$37,J1495=1,$X$36)*_xlfn.IFS(K1495=0,$X$42,K1495=1,$X$41)*_xlfn.IFS(L1495=0,$X$47,L1495=1,$X$46)*_xlfn.IFS(M1495=0,$X$52,M1495=1,$X$51)*_xlfn.IFS(N1495=0,$X$57,N1495=1,$X$56)</f>
        <v>6.6698551578231375E-6</v>
      </c>
      <c r="Q1495" cm="1">
        <f t="array" ref="Q1495">$W$2*_xlfn.IFS(C1495="data_analyst",$Z$5,C1495="data_engineer",$Z$6,C1495="data_scientist",$Z$7)*_xlfn.IFS(E1495=0,$Z$12,E1495=1,$Z$11)*_xlfn.IFS(F1495=0,$Z$17,F1495=1,$Z$16)*_xlfn.IFS(G1495=0,$Z$22,G1495=1,$Z$21)*_xlfn.IFS(H1495=0,$Z$27,H1495=1,$Z$26)*_xlfn.IFS(I1495=0,$Z$32,I1495=1,$Z$31)*_xlfn.IFS(J1495=0,$Z$37,J1495=1,$Z$36)*_xlfn.IFS(K1495=0,$Z$42,K1495=1,$Z$41)*_xlfn.IFS(L1495=0,$Z$47,L1495=1,$Z$46)*_xlfn.IFS(M1495=0,$Z$52,M1495=1,$Z$51)*_xlfn.IFS(N1495=0,$Z$57,N1495=1,$Z$56)</f>
        <v>1.5927766875393896E-4</v>
      </c>
      <c r="R1495" t="str" cm="1">
        <f t="array" ref="R1495">_xlfn.IFS(AND(O1495&gt;P1495,O1495&gt;Q1495),"Low",AND(P1495&gt;O1495,P1495&gt;Q1495),"Medium",AND(Q1495&gt;O1495,Q1495&gt;P1495),"High")</f>
        <v>Low</v>
      </c>
      <c r="S1495" t="str">
        <f t="shared" si="48"/>
        <v>T</v>
      </c>
    </row>
    <row r="1496" spans="1:19" x14ac:dyDescent="0.3">
      <c r="A1496" t="s">
        <v>17</v>
      </c>
      <c r="B1496">
        <v>1</v>
      </c>
      <c r="C1496" t="s">
        <v>15</v>
      </c>
      <c r="D1496" t="str">
        <f t="shared" si="47"/>
        <v>Low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 cm="1">
        <f t="array" ref="O1496">$U$2*_xlfn.IFS(C1496="data_analyst",$V$5,C1496="data_engineer",$V$6,C1496="data_scientist",$V$7)*_xlfn.IFS(E1496=0,$V$12,E1496=1,$V$11)*_xlfn.IFS(F1496=0,$V$17,F1496=1,$V$16)*_xlfn.IFS(G1496=0,$V$22,G1496=1,$V$21)*_xlfn.IFS(H1496=0,$V$27,H1496=1,$V$26)*_xlfn.IFS(I1496=0,$V$32,I1496=1,$V$31)*_xlfn.IFS(J1496=0,$V$37,J1496=1,$V$36)*_xlfn.IFS(K1496=0,$V$42,K1496=1,$V$41)*_xlfn.IFS(L1496=0,$V$47,L1496=1,$V$46)*_xlfn.IFS(M1496=0,$V$52,M1496=1,$V$51)*_xlfn.IFS(N1496=0,$V$57,N1496=1,$V$56)</f>
        <v>3.5980479398548316E-3</v>
      </c>
      <c r="P1496" cm="1">
        <f t="array" ref="P1496">$V$2*_xlfn.IFS(C1496="data_analyst",$X$5,C1496="data_engineer",$X$6,C1496="data_scientist",$X$7)*_xlfn.IFS(E1496=0,$X$12,E1496=1,$X$11)*_xlfn.IFS(F1496=0,$X$17,F1496=1,$X$16)*_xlfn.IFS(G1496=0,$X$22,G1496=1,$X$21)*_xlfn.IFS(H1496=0,$X$27,H1496=1,$X$26)*_xlfn.IFS(I1496=0,$X$32,I1496=1,$X$31)*_xlfn.IFS(J1496=0,$X$37,J1496=1,$X$36)*_xlfn.IFS(K1496=0,$X$42,K1496=1,$X$41)*_xlfn.IFS(L1496=0,$X$47,L1496=1,$X$46)*_xlfn.IFS(M1496=0,$X$52,M1496=1,$X$51)*_xlfn.IFS(N1496=0,$X$57,N1496=1,$X$56)</f>
        <v>6.6698551578231375E-6</v>
      </c>
      <c r="Q1496" cm="1">
        <f t="array" ref="Q1496">$W$2*_xlfn.IFS(C1496="data_analyst",$Z$5,C1496="data_engineer",$Z$6,C1496="data_scientist",$Z$7)*_xlfn.IFS(E1496=0,$Z$12,E1496=1,$Z$11)*_xlfn.IFS(F1496=0,$Z$17,F1496=1,$Z$16)*_xlfn.IFS(G1496=0,$Z$22,G1496=1,$Z$21)*_xlfn.IFS(H1496=0,$Z$27,H1496=1,$Z$26)*_xlfn.IFS(I1496=0,$Z$32,I1496=1,$Z$31)*_xlfn.IFS(J1496=0,$Z$37,J1496=1,$Z$36)*_xlfn.IFS(K1496=0,$Z$42,K1496=1,$Z$41)*_xlfn.IFS(L1496=0,$Z$47,L1496=1,$Z$46)*_xlfn.IFS(M1496=0,$Z$52,M1496=1,$Z$51)*_xlfn.IFS(N1496=0,$Z$57,N1496=1,$Z$56)</f>
        <v>1.5927766875393896E-4</v>
      </c>
      <c r="R1496" t="str" cm="1">
        <f t="array" ref="R1496">_xlfn.IFS(AND(O1496&gt;P1496,O1496&gt;Q1496),"Low",AND(P1496&gt;O1496,P1496&gt;Q1496),"Medium",AND(Q1496&gt;O1496,Q1496&gt;P1496),"High")</f>
        <v>Low</v>
      </c>
      <c r="S1496" t="str">
        <f t="shared" si="48"/>
        <v>T</v>
      </c>
    </row>
    <row r="1497" spans="1:19" x14ac:dyDescent="0.3">
      <c r="A1497" t="s">
        <v>17</v>
      </c>
      <c r="B1497">
        <v>6</v>
      </c>
      <c r="C1497" t="s">
        <v>15</v>
      </c>
      <c r="D1497" t="str">
        <f t="shared" si="47"/>
        <v>Low</v>
      </c>
      <c r="E1497">
        <v>1</v>
      </c>
      <c r="F1497">
        <v>1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 cm="1">
        <f t="array" ref="O1497">$U$2*_xlfn.IFS(C1497="data_analyst",$V$5,C1497="data_engineer",$V$6,C1497="data_scientist",$V$7)*_xlfn.IFS(E1497=0,$V$12,E1497=1,$V$11)*_xlfn.IFS(F1497=0,$V$17,F1497=1,$V$16)*_xlfn.IFS(G1497=0,$V$22,G1497=1,$V$21)*_xlfn.IFS(H1497=0,$V$27,H1497=1,$V$26)*_xlfn.IFS(I1497=0,$V$32,I1497=1,$V$31)*_xlfn.IFS(J1497=0,$V$37,J1497=1,$V$36)*_xlfn.IFS(K1497=0,$V$42,K1497=1,$V$41)*_xlfn.IFS(L1497=0,$V$47,L1497=1,$V$46)*_xlfn.IFS(M1497=0,$V$52,M1497=1,$V$51)*_xlfn.IFS(N1497=0,$V$57,N1497=1,$V$56)</f>
        <v>3.9403236618976408E-3</v>
      </c>
      <c r="P1497" cm="1">
        <f t="array" ref="P1497">$V$2*_xlfn.IFS(C1497="data_analyst",$X$5,C1497="data_engineer",$X$6,C1497="data_scientist",$X$7)*_xlfn.IFS(E1497=0,$X$12,E1497=1,$X$11)*_xlfn.IFS(F1497=0,$X$17,F1497=1,$X$16)*_xlfn.IFS(G1497=0,$X$22,G1497=1,$X$21)*_xlfn.IFS(H1497=0,$X$27,H1497=1,$X$26)*_xlfn.IFS(I1497=0,$X$32,I1497=1,$X$31)*_xlfn.IFS(J1497=0,$X$37,J1497=1,$X$36)*_xlfn.IFS(K1497=0,$X$42,K1497=1,$X$41)*_xlfn.IFS(L1497=0,$X$47,L1497=1,$X$46)*_xlfn.IFS(M1497=0,$X$52,M1497=1,$X$51)*_xlfn.IFS(N1497=0,$X$57,N1497=1,$X$56)</f>
        <v>3.0180978526078798E-4</v>
      </c>
      <c r="Q1497" cm="1">
        <f t="array" ref="Q1497">$W$2*_xlfn.IFS(C1497="data_analyst",$Z$5,C1497="data_engineer",$Z$6,C1497="data_scientist",$Z$7)*_xlfn.IFS(E1497=0,$Z$12,E1497=1,$Z$11)*_xlfn.IFS(F1497=0,$Z$17,F1497=1,$Z$16)*_xlfn.IFS(G1497=0,$Z$22,G1497=1,$Z$21)*_xlfn.IFS(H1497=0,$Z$27,H1497=1,$Z$26)*_xlfn.IFS(I1497=0,$Z$32,I1497=1,$Z$31)*_xlfn.IFS(J1497=0,$Z$37,J1497=1,$Z$36)*_xlfn.IFS(K1497=0,$Z$42,K1497=1,$Z$41)*_xlfn.IFS(L1497=0,$Z$47,L1497=1,$Z$46)*_xlfn.IFS(M1497=0,$Z$52,M1497=1,$Z$51)*_xlfn.IFS(N1497=0,$Z$57,N1497=1,$Z$56)</f>
        <v>7.8232365000124708E-4</v>
      </c>
      <c r="R1497" t="str" cm="1">
        <f t="array" ref="R1497">_xlfn.IFS(AND(O1497&gt;P1497,O1497&gt;Q1497),"Low",AND(P1497&gt;O1497,P1497&gt;Q1497),"Medium",AND(Q1497&gt;O1497,Q1497&gt;P1497),"High")</f>
        <v>Low</v>
      </c>
      <c r="S1497" t="str">
        <f t="shared" si="48"/>
        <v>T</v>
      </c>
    </row>
    <row r="1498" spans="1:19" x14ac:dyDescent="0.3">
      <c r="A1498" t="s">
        <v>17</v>
      </c>
      <c r="B1498">
        <v>1</v>
      </c>
      <c r="C1498" t="s">
        <v>15</v>
      </c>
      <c r="D1498" t="str">
        <f t="shared" si="47"/>
        <v>Low</v>
      </c>
      <c r="E1498">
        <v>0</v>
      </c>
      <c r="F1498">
        <v>1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1</v>
      </c>
      <c r="O1498" cm="1">
        <f t="array" ref="O1498">$U$2*_xlfn.IFS(C1498="data_analyst",$V$5,C1498="data_engineer",$V$6,C1498="data_scientist",$V$7)*_xlfn.IFS(E1498=0,$V$12,E1498=1,$V$11)*_xlfn.IFS(F1498=0,$V$17,F1498=1,$V$16)*_xlfn.IFS(G1498=0,$V$22,G1498=1,$V$21)*_xlfn.IFS(H1498=0,$V$27,H1498=1,$V$26)*_xlfn.IFS(I1498=0,$V$32,I1498=1,$V$31)*_xlfn.IFS(J1498=0,$V$37,J1498=1,$V$36)*_xlfn.IFS(K1498=0,$V$42,K1498=1,$V$41)*_xlfn.IFS(L1498=0,$V$47,L1498=1,$V$46)*_xlfn.IFS(M1498=0,$V$52,M1498=1,$V$51)*_xlfn.IFS(N1498=0,$V$57,N1498=1,$V$56)</f>
        <v>8.0538920544847136E-3</v>
      </c>
      <c r="P1498" cm="1">
        <f t="array" ref="P1498">$V$2*_xlfn.IFS(C1498="data_analyst",$X$5,C1498="data_engineer",$X$6,C1498="data_scientist",$X$7)*_xlfn.IFS(E1498=0,$X$12,E1498=1,$X$11)*_xlfn.IFS(F1498=0,$X$17,F1498=1,$X$16)*_xlfn.IFS(G1498=0,$X$22,G1498=1,$X$21)*_xlfn.IFS(H1498=0,$X$27,H1498=1,$X$26)*_xlfn.IFS(I1498=0,$X$32,I1498=1,$X$31)*_xlfn.IFS(J1498=0,$X$37,J1498=1,$X$36)*_xlfn.IFS(K1498=0,$X$42,K1498=1,$X$41)*_xlfn.IFS(L1498=0,$X$47,L1498=1,$X$46)*_xlfn.IFS(M1498=0,$X$52,M1498=1,$X$51)*_xlfn.IFS(N1498=0,$X$57,N1498=1,$X$56)</f>
        <v>3.2026103349562342E-5</v>
      </c>
      <c r="Q1498" cm="1">
        <f t="array" ref="Q1498">$W$2*_xlfn.IFS(C1498="data_analyst",$Z$5,C1498="data_engineer",$Z$6,C1498="data_scientist",$Z$7)*_xlfn.IFS(E1498=0,$Z$12,E1498=1,$Z$11)*_xlfn.IFS(F1498=0,$Z$17,F1498=1,$Z$16)*_xlfn.IFS(G1498=0,$Z$22,G1498=1,$Z$21)*_xlfn.IFS(H1498=0,$Z$27,H1498=1,$Z$26)*_xlfn.IFS(I1498=0,$Z$32,I1498=1,$Z$31)*_xlfn.IFS(J1498=0,$Z$37,J1498=1,$Z$36)*_xlfn.IFS(K1498=0,$Z$42,K1498=1,$Z$41)*_xlfn.IFS(L1498=0,$Z$47,L1498=1,$Z$46)*_xlfn.IFS(M1498=0,$Z$52,M1498=1,$Z$51)*_xlfn.IFS(N1498=0,$Z$57,N1498=1,$Z$56)</f>
        <v>3.0681362709042702E-4</v>
      </c>
      <c r="R1498" t="str" cm="1">
        <f t="array" ref="R1498">_xlfn.IFS(AND(O1498&gt;P1498,O1498&gt;Q1498),"Low",AND(P1498&gt;O1498,P1498&gt;Q1498),"Medium",AND(Q1498&gt;O1498,Q1498&gt;P1498),"High")</f>
        <v>Low</v>
      </c>
      <c r="S1498" t="str">
        <f t="shared" si="48"/>
        <v>T</v>
      </c>
    </row>
    <row r="1499" spans="1:19" x14ac:dyDescent="0.3">
      <c r="A1499" t="s">
        <v>17</v>
      </c>
      <c r="B1499">
        <v>0</v>
      </c>
      <c r="C1499" t="s">
        <v>15</v>
      </c>
      <c r="D1499" t="str">
        <f t="shared" si="47"/>
        <v>Low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 cm="1">
        <f t="array" ref="O1499">$U$2*_xlfn.IFS(C1499="data_analyst",$V$5,C1499="data_engineer",$V$6,C1499="data_scientist",$V$7)*_xlfn.IFS(E1499=0,$V$12,E1499=1,$V$11)*_xlfn.IFS(F1499=0,$V$17,F1499=1,$V$16)*_xlfn.IFS(G1499=0,$V$22,G1499=1,$V$21)*_xlfn.IFS(H1499=0,$V$27,H1499=1,$V$26)*_xlfn.IFS(I1499=0,$V$32,I1499=1,$V$31)*_xlfn.IFS(J1499=0,$V$37,J1499=1,$V$36)*_xlfn.IFS(K1499=0,$V$42,K1499=1,$V$41)*_xlfn.IFS(L1499=0,$V$47,L1499=1,$V$46)*_xlfn.IFS(M1499=0,$V$52,M1499=1,$V$51)*_xlfn.IFS(N1499=0,$V$57,N1499=1,$V$56)</f>
        <v>1.8002646761135725E-2</v>
      </c>
      <c r="P1499" cm="1">
        <f t="array" ref="P1499">$V$2*_xlfn.IFS(C1499="data_analyst",$X$5,C1499="data_engineer",$X$6,C1499="data_scientist",$X$7)*_xlfn.IFS(E1499=0,$X$12,E1499=1,$X$11)*_xlfn.IFS(F1499=0,$X$17,F1499=1,$X$16)*_xlfn.IFS(G1499=0,$X$22,G1499=1,$X$21)*_xlfn.IFS(H1499=0,$X$27,H1499=1,$X$26)*_xlfn.IFS(I1499=0,$X$32,I1499=1,$X$31)*_xlfn.IFS(J1499=0,$X$37,J1499=1,$X$36)*_xlfn.IFS(K1499=0,$X$42,K1499=1,$X$41)*_xlfn.IFS(L1499=0,$X$47,L1499=1,$X$46)*_xlfn.IFS(M1499=0,$X$52,M1499=1,$X$51)*_xlfn.IFS(N1499=0,$X$57,N1499=1,$X$56)</f>
        <v>1.1404719368761322E-4</v>
      </c>
      <c r="Q1499" cm="1">
        <f t="array" ref="Q1499">$W$2*_xlfn.IFS(C1499="data_analyst",$Z$5,C1499="data_engineer",$Z$6,C1499="data_scientist",$Z$7)*_xlfn.IFS(E1499=0,$Z$12,E1499=1,$Z$11)*_xlfn.IFS(F1499=0,$Z$17,F1499=1,$Z$16)*_xlfn.IFS(G1499=0,$Z$22,G1499=1,$Z$21)*_xlfn.IFS(H1499=0,$Z$27,H1499=1,$Z$26)*_xlfn.IFS(I1499=0,$Z$32,I1499=1,$Z$31)*_xlfn.IFS(J1499=0,$Z$37,J1499=1,$Z$36)*_xlfn.IFS(K1499=0,$Z$42,K1499=1,$Z$41)*_xlfn.IFS(L1499=0,$Z$47,L1499=1,$Z$46)*_xlfn.IFS(M1499=0,$Z$52,M1499=1,$Z$51)*_xlfn.IFS(N1499=0,$Z$57,N1499=1,$Z$56)</f>
        <v>1.0309290867700006E-3</v>
      </c>
      <c r="R1499" t="str" cm="1">
        <f t="array" ref="R1499">_xlfn.IFS(AND(O1499&gt;P1499,O1499&gt;Q1499),"Low",AND(P1499&gt;O1499,P1499&gt;Q1499),"Medium",AND(Q1499&gt;O1499,Q1499&gt;P1499),"High")</f>
        <v>Low</v>
      </c>
      <c r="S1499" t="str">
        <f t="shared" si="48"/>
        <v>T</v>
      </c>
    </row>
    <row r="1500" spans="1:19" x14ac:dyDescent="0.3">
      <c r="A1500" t="s">
        <v>17</v>
      </c>
      <c r="B1500">
        <v>4</v>
      </c>
      <c r="C1500" t="s">
        <v>15</v>
      </c>
      <c r="D1500" t="str">
        <f t="shared" si="47"/>
        <v>Low</v>
      </c>
      <c r="E1500">
        <v>0</v>
      </c>
      <c r="F1500">
        <v>1</v>
      </c>
      <c r="G1500">
        <v>0</v>
      </c>
      <c r="H1500">
        <v>1</v>
      </c>
      <c r="I1500">
        <v>0</v>
      </c>
      <c r="J1500">
        <v>1</v>
      </c>
      <c r="K1500">
        <v>1</v>
      </c>
      <c r="L1500">
        <v>0</v>
      </c>
      <c r="M1500">
        <v>0</v>
      </c>
      <c r="N1500">
        <v>0</v>
      </c>
      <c r="O1500" cm="1">
        <f t="array" ref="O1500">$U$2*_xlfn.IFS(C1500="data_analyst",$V$5,C1500="data_engineer",$V$6,C1500="data_scientist",$V$7)*_xlfn.IFS(E1500=0,$V$12,E1500=1,$V$11)*_xlfn.IFS(F1500=0,$V$17,F1500=1,$V$16)*_xlfn.IFS(G1500=0,$V$22,G1500=1,$V$21)*_xlfn.IFS(H1500=0,$V$27,H1500=1,$V$26)*_xlfn.IFS(I1500=0,$V$32,I1500=1,$V$31)*_xlfn.IFS(J1500=0,$V$37,J1500=1,$V$36)*_xlfn.IFS(K1500=0,$V$42,K1500=1,$V$41)*_xlfn.IFS(L1500=0,$V$47,L1500=1,$V$46)*_xlfn.IFS(M1500=0,$V$52,M1500=1,$V$51)*_xlfn.IFS(N1500=0,$V$57,N1500=1,$V$56)</f>
        <v>1.1375710744851663E-4</v>
      </c>
      <c r="P1500" cm="1">
        <f t="array" ref="P1500">$V$2*_xlfn.IFS(C1500="data_analyst",$X$5,C1500="data_engineer",$X$6,C1500="data_scientist",$X$7)*_xlfn.IFS(E1500=0,$X$12,E1500=1,$X$11)*_xlfn.IFS(F1500=0,$X$17,F1500=1,$X$16)*_xlfn.IFS(G1500=0,$X$22,G1500=1,$X$21)*_xlfn.IFS(H1500=0,$X$27,H1500=1,$X$26)*_xlfn.IFS(I1500=0,$X$32,I1500=1,$X$31)*_xlfn.IFS(J1500=0,$X$37,J1500=1,$X$36)*_xlfn.IFS(K1500=0,$X$42,K1500=1,$X$41)*_xlfn.IFS(L1500=0,$X$47,L1500=1,$X$46)*_xlfn.IFS(M1500=0,$X$52,M1500=1,$X$51)*_xlfn.IFS(N1500=0,$X$57,N1500=1,$X$56)</f>
        <v>3.2841016343499655E-7</v>
      </c>
      <c r="Q1500" cm="1">
        <f t="array" ref="Q1500">$W$2*_xlfn.IFS(C1500="data_analyst",$Z$5,C1500="data_engineer",$Z$6,C1500="data_scientist",$Z$7)*_xlfn.IFS(E1500=0,$Z$12,E1500=1,$Z$11)*_xlfn.IFS(F1500=0,$Z$17,F1500=1,$Z$16)*_xlfn.IFS(G1500=0,$Z$22,G1500=1,$Z$21)*_xlfn.IFS(H1500=0,$Z$27,H1500=1,$Z$26)*_xlfn.IFS(I1500=0,$Z$32,I1500=1,$Z$31)*_xlfn.IFS(J1500=0,$Z$37,J1500=1,$Z$36)*_xlfn.IFS(K1500=0,$Z$42,K1500=1,$Z$41)*_xlfn.IFS(L1500=0,$Z$47,L1500=1,$Z$46)*_xlfn.IFS(M1500=0,$Z$52,M1500=1,$Z$51)*_xlfn.IFS(N1500=0,$Z$57,N1500=1,$Z$56)</f>
        <v>4.6085710351019145E-6</v>
      </c>
      <c r="R1500" t="str" cm="1">
        <f t="array" ref="R1500">_xlfn.IFS(AND(O1500&gt;P1500,O1500&gt;Q1500),"Low",AND(P1500&gt;O1500,P1500&gt;Q1500),"Medium",AND(Q1500&gt;O1500,Q1500&gt;P1500),"High")</f>
        <v>Low</v>
      </c>
      <c r="S1500" t="str">
        <f t="shared" si="48"/>
        <v>T</v>
      </c>
    </row>
    <row r="1501" spans="1:19" x14ac:dyDescent="0.3">
      <c r="A1501" t="s">
        <v>17</v>
      </c>
      <c r="B1501">
        <v>5</v>
      </c>
      <c r="C1501" t="s">
        <v>15</v>
      </c>
      <c r="D1501" t="str">
        <f t="shared" si="47"/>
        <v>Low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 cm="1">
        <f t="array" ref="O1501">$U$2*_xlfn.IFS(C1501="data_analyst",$V$5,C1501="data_engineer",$V$6,C1501="data_scientist",$V$7)*_xlfn.IFS(E1501=0,$V$12,E1501=1,$V$11)*_xlfn.IFS(F1501=0,$V$17,F1501=1,$V$16)*_xlfn.IFS(G1501=0,$V$22,G1501=1,$V$21)*_xlfn.IFS(H1501=0,$V$27,H1501=1,$V$26)*_xlfn.IFS(I1501=0,$V$32,I1501=1,$V$31)*_xlfn.IFS(J1501=0,$V$37,J1501=1,$V$36)*_xlfn.IFS(K1501=0,$V$42,K1501=1,$V$41)*_xlfn.IFS(L1501=0,$V$47,L1501=1,$V$46)*_xlfn.IFS(M1501=0,$V$52,M1501=1,$V$51)*_xlfn.IFS(N1501=0,$V$57,N1501=1,$V$56)</f>
        <v>1.8002646761135725E-2</v>
      </c>
      <c r="P1501" cm="1">
        <f t="array" ref="P1501">$V$2*_xlfn.IFS(C1501="data_analyst",$X$5,C1501="data_engineer",$X$6,C1501="data_scientist",$X$7)*_xlfn.IFS(E1501=0,$X$12,E1501=1,$X$11)*_xlfn.IFS(F1501=0,$X$17,F1501=1,$X$16)*_xlfn.IFS(G1501=0,$X$22,G1501=1,$X$21)*_xlfn.IFS(H1501=0,$X$27,H1501=1,$X$26)*_xlfn.IFS(I1501=0,$X$32,I1501=1,$X$31)*_xlfn.IFS(J1501=0,$X$37,J1501=1,$X$36)*_xlfn.IFS(K1501=0,$X$42,K1501=1,$X$41)*_xlfn.IFS(L1501=0,$X$47,L1501=1,$X$46)*_xlfn.IFS(M1501=0,$X$52,M1501=1,$X$51)*_xlfn.IFS(N1501=0,$X$57,N1501=1,$X$56)</f>
        <v>1.1404719368761322E-4</v>
      </c>
      <c r="Q1501" cm="1">
        <f t="array" ref="Q1501">$W$2*_xlfn.IFS(C1501="data_analyst",$Z$5,C1501="data_engineer",$Z$6,C1501="data_scientist",$Z$7)*_xlfn.IFS(E1501=0,$Z$12,E1501=1,$Z$11)*_xlfn.IFS(F1501=0,$Z$17,F1501=1,$Z$16)*_xlfn.IFS(G1501=0,$Z$22,G1501=1,$Z$21)*_xlfn.IFS(H1501=0,$Z$27,H1501=1,$Z$26)*_xlfn.IFS(I1501=0,$Z$32,I1501=1,$Z$31)*_xlfn.IFS(J1501=0,$Z$37,J1501=1,$Z$36)*_xlfn.IFS(K1501=0,$Z$42,K1501=1,$Z$41)*_xlfn.IFS(L1501=0,$Z$47,L1501=1,$Z$46)*_xlfn.IFS(M1501=0,$Z$52,M1501=1,$Z$51)*_xlfn.IFS(N1501=0,$Z$57,N1501=1,$Z$56)</f>
        <v>1.0309290867700006E-3</v>
      </c>
      <c r="R1501" t="str" cm="1">
        <f t="array" ref="R1501">_xlfn.IFS(AND(O1501&gt;P1501,O1501&gt;Q1501),"Low",AND(P1501&gt;O1501,P1501&gt;Q1501),"Medium",AND(Q1501&gt;O1501,Q1501&gt;P1501),"High")</f>
        <v>Low</v>
      </c>
      <c r="S1501" t="str">
        <f t="shared" si="48"/>
        <v>T</v>
      </c>
    </row>
    <row r="1502" spans="1:19" x14ac:dyDescent="0.3">
      <c r="A1502" t="s">
        <v>17</v>
      </c>
      <c r="B1502">
        <v>3</v>
      </c>
      <c r="C1502" t="s">
        <v>15</v>
      </c>
      <c r="D1502" t="str">
        <f t="shared" si="47"/>
        <v>Low</v>
      </c>
      <c r="E1502">
        <v>0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 cm="1">
        <f t="array" ref="O1502">$U$2*_xlfn.IFS(C1502="data_analyst",$V$5,C1502="data_engineer",$V$6,C1502="data_scientist",$V$7)*_xlfn.IFS(E1502=0,$V$12,E1502=1,$V$11)*_xlfn.IFS(F1502=0,$V$17,F1502=1,$V$16)*_xlfn.IFS(G1502=0,$V$22,G1502=1,$V$21)*_xlfn.IFS(H1502=0,$V$27,H1502=1,$V$26)*_xlfn.IFS(I1502=0,$V$32,I1502=1,$V$31)*_xlfn.IFS(J1502=0,$V$37,J1502=1,$V$36)*_xlfn.IFS(K1502=0,$V$42,K1502=1,$V$41)*_xlfn.IFS(L1502=0,$V$47,L1502=1,$V$46)*_xlfn.IFS(M1502=0,$V$52,M1502=1,$V$51)*_xlfn.IFS(N1502=0,$V$57,N1502=1,$V$56)</f>
        <v>2.3455829444072339E-2</v>
      </c>
      <c r="P1502" cm="1">
        <f t="array" ref="P1502">$V$2*_xlfn.IFS(C1502="data_analyst",$X$5,C1502="data_engineer",$X$6,C1502="data_scientist",$X$7)*_xlfn.IFS(E1502=0,$X$12,E1502=1,$X$11)*_xlfn.IFS(F1502=0,$X$17,F1502=1,$X$16)*_xlfn.IFS(G1502=0,$X$22,G1502=1,$X$21)*_xlfn.IFS(H1502=0,$X$27,H1502=1,$X$26)*_xlfn.IFS(I1502=0,$X$32,I1502=1,$X$31)*_xlfn.IFS(J1502=0,$X$37,J1502=1,$X$36)*_xlfn.IFS(K1502=0,$X$42,K1502=1,$X$41)*_xlfn.IFS(L1502=0,$X$47,L1502=1,$X$46)*_xlfn.IFS(M1502=0,$X$52,M1502=1,$X$51)*_xlfn.IFS(N1502=0,$X$57,N1502=1,$X$56)</f>
        <v>1.3229474467763136E-4</v>
      </c>
      <c r="Q1502" cm="1">
        <f t="array" ref="Q1502">$W$2*_xlfn.IFS(C1502="data_analyst",$Z$5,C1502="data_engineer",$Z$6,C1502="data_scientist",$Z$7)*_xlfn.IFS(E1502=0,$Z$12,E1502=1,$Z$11)*_xlfn.IFS(F1502=0,$Z$17,F1502=1,$Z$16)*_xlfn.IFS(G1502=0,$Z$22,G1502=1,$Z$21)*_xlfn.IFS(H1502=0,$Z$27,H1502=1,$Z$26)*_xlfn.IFS(I1502=0,$Z$32,I1502=1,$Z$31)*_xlfn.IFS(J1502=0,$Z$37,J1502=1,$Z$36)*_xlfn.IFS(K1502=0,$Z$42,K1502=1,$Z$41)*_xlfn.IFS(L1502=0,$Z$47,L1502=1,$Z$46)*_xlfn.IFS(M1502=0,$Z$52,M1502=1,$Z$51)*_xlfn.IFS(N1502=0,$Z$57,N1502=1,$Z$56)</f>
        <v>1.0934096374833335E-3</v>
      </c>
      <c r="R1502" t="str" cm="1">
        <f t="array" ref="R1502">_xlfn.IFS(AND(O1502&gt;P1502,O1502&gt;Q1502),"Low",AND(P1502&gt;O1502,P1502&gt;Q1502),"Medium",AND(Q1502&gt;O1502,Q1502&gt;P1502),"High")</f>
        <v>Low</v>
      </c>
      <c r="S1502" t="str">
        <f t="shared" si="48"/>
        <v>T</v>
      </c>
    </row>
    <row r="1503" spans="1:19" x14ac:dyDescent="0.3">
      <c r="A1503" t="s">
        <v>17</v>
      </c>
      <c r="B1503">
        <v>0</v>
      </c>
      <c r="C1503" t="s">
        <v>15</v>
      </c>
      <c r="D1503" t="str">
        <f t="shared" si="47"/>
        <v>Low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1</v>
      </c>
      <c r="O1503" cm="1">
        <f t="array" ref="O1503">$U$2*_xlfn.IFS(C1503="data_analyst",$V$5,C1503="data_engineer",$V$6,C1503="data_scientist",$V$7)*_xlfn.IFS(E1503=0,$V$12,E1503=1,$V$11)*_xlfn.IFS(F1503=0,$V$17,F1503=1,$V$16)*_xlfn.IFS(G1503=0,$V$22,G1503=1,$V$21)*_xlfn.IFS(H1503=0,$V$27,H1503=1,$V$26)*_xlfn.IFS(I1503=0,$V$32,I1503=1,$V$31)*_xlfn.IFS(J1503=0,$V$37,J1503=1,$V$36)*_xlfn.IFS(K1503=0,$V$42,K1503=1,$V$41)*_xlfn.IFS(L1503=0,$V$47,L1503=1,$V$46)*_xlfn.IFS(M1503=0,$V$52,M1503=1,$V$51)*_xlfn.IFS(N1503=0,$V$57,N1503=1,$V$56)</f>
        <v>4.6298645463884189E-3</v>
      </c>
      <c r="P1503" cm="1">
        <f t="array" ref="P1503">$V$2*_xlfn.IFS(C1503="data_analyst",$X$5,C1503="data_engineer",$X$6,C1503="data_scientist",$X$7)*_xlfn.IFS(E1503=0,$X$12,E1503=1,$X$11)*_xlfn.IFS(F1503=0,$X$17,F1503=1,$X$16)*_xlfn.IFS(G1503=0,$X$22,G1503=1,$X$21)*_xlfn.IFS(H1503=0,$X$27,H1503=1,$X$26)*_xlfn.IFS(I1503=0,$X$32,I1503=1,$X$31)*_xlfn.IFS(J1503=0,$X$37,J1503=1,$X$36)*_xlfn.IFS(K1503=0,$X$42,K1503=1,$X$41)*_xlfn.IFS(L1503=0,$X$47,L1503=1,$X$46)*_xlfn.IFS(M1503=0,$X$52,M1503=1,$X$51)*_xlfn.IFS(N1503=0,$X$57,N1503=1,$X$56)</f>
        <v>2.6516803780137475E-5</v>
      </c>
      <c r="Q1503" cm="1">
        <f t="array" ref="Q1503">$W$2*_xlfn.IFS(C1503="data_analyst",$Z$5,C1503="data_engineer",$Z$6,C1503="data_scientist",$Z$7)*_xlfn.IFS(E1503=0,$Z$12,E1503=1,$Z$11)*_xlfn.IFS(F1503=0,$Z$17,F1503=1,$Z$16)*_xlfn.IFS(G1503=0,$Z$22,G1503=1,$Z$21)*_xlfn.IFS(H1503=0,$Z$27,H1503=1,$Z$26)*_xlfn.IFS(I1503=0,$Z$32,I1503=1,$Z$31)*_xlfn.IFS(J1503=0,$Z$37,J1503=1,$Z$36)*_xlfn.IFS(K1503=0,$Z$42,K1503=1,$Z$41)*_xlfn.IFS(L1503=0,$Z$47,L1503=1,$Z$46)*_xlfn.IFS(M1503=0,$Z$52,M1503=1,$Z$51)*_xlfn.IFS(N1503=0,$Z$57,N1503=1,$Z$56)</f>
        <v>1.9742118454560195E-4</v>
      </c>
      <c r="R1503" t="str" cm="1">
        <f t="array" ref="R1503">_xlfn.IFS(AND(O1503&gt;P1503,O1503&gt;Q1503),"Low",AND(P1503&gt;O1503,P1503&gt;Q1503),"Medium",AND(Q1503&gt;O1503,Q1503&gt;P1503),"High")</f>
        <v>Low</v>
      </c>
      <c r="S1503" t="str">
        <f t="shared" si="48"/>
        <v>T</v>
      </c>
    </row>
    <row r="1504" spans="1:19" x14ac:dyDescent="0.3">
      <c r="A1504" t="s">
        <v>17</v>
      </c>
      <c r="B1504">
        <v>3</v>
      </c>
      <c r="C1504" t="s">
        <v>15</v>
      </c>
      <c r="D1504" t="str">
        <f t="shared" si="47"/>
        <v>Low</v>
      </c>
      <c r="E1504">
        <v>0</v>
      </c>
      <c r="F1504">
        <v>1</v>
      </c>
      <c r="G1504">
        <v>0</v>
      </c>
      <c r="H1504">
        <v>1</v>
      </c>
      <c r="I1504">
        <v>0</v>
      </c>
      <c r="J1504">
        <v>1</v>
      </c>
      <c r="K1504">
        <v>1</v>
      </c>
      <c r="L1504">
        <v>0</v>
      </c>
      <c r="M1504">
        <v>0</v>
      </c>
      <c r="N1504">
        <v>1</v>
      </c>
      <c r="O1504" cm="1">
        <f t="array" ref="O1504">$U$2*_xlfn.IFS(C1504="data_analyst",$V$5,C1504="data_engineer",$V$6,C1504="data_scientist",$V$7)*_xlfn.IFS(E1504=0,$V$12,E1504=1,$V$11)*_xlfn.IFS(F1504=0,$V$17,F1504=1,$V$16)*_xlfn.IFS(G1504=0,$V$22,G1504=1,$V$21)*_xlfn.IFS(H1504=0,$V$27,H1504=1,$V$26)*_xlfn.IFS(I1504=0,$V$32,I1504=1,$V$31)*_xlfn.IFS(J1504=0,$V$37,J1504=1,$V$36)*_xlfn.IFS(K1504=0,$V$42,K1504=1,$V$41)*_xlfn.IFS(L1504=0,$V$47,L1504=1,$V$46)*_xlfn.IFS(M1504=0,$V$52,M1504=1,$V$51)*_xlfn.IFS(N1504=0,$V$57,N1504=1,$V$56)</f>
        <v>5.6917780313033657E-4</v>
      </c>
      <c r="P1504" cm="1">
        <f t="array" ref="P1504">$V$2*_xlfn.IFS(C1504="data_analyst",$X$5,C1504="data_engineer",$X$6,C1504="data_scientist",$X$7)*_xlfn.IFS(E1504=0,$X$12,E1504=1,$X$11)*_xlfn.IFS(F1504=0,$X$17,F1504=1,$X$16)*_xlfn.IFS(G1504=0,$X$22,G1504=1,$X$21)*_xlfn.IFS(H1504=0,$X$27,H1504=1,$X$26)*_xlfn.IFS(I1504=0,$X$32,I1504=1,$X$31)*_xlfn.IFS(J1504=0,$X$37,J1504=1,$X$36)*_xlfn.IFS(K1504=0,$X$42,K1504=1,$X$41)*_xlfn.IFS(L1504=0,$X$47,L1504=1,$X$46)*_xlfn.IFS(M1504=0,$X$52,M1504=1,$X$51)*_xlfn.IFS(N1504=0,$X$57,N1504=1,$X$56)</f>
        <v>5.6154529044489521E-6</v>
      </c>
      <c r="Q1504" cm="1">
        <f t="array" ref="Q1504">$W$2*_xlfn.IFS(C1504="data_analyst",$Z$5,C1504="data_engineer",$Z$6,C1504="data_scientist",$Z$7)*_xlfn.IFS(E1504=0,$Z$12,E1504=1,$Z$11)*_xlfn.IFS(F1504=0,$Z$17,F1504=1,$Z$16)*_xlfn.IFS(G1504=0,$Z$22,G1504=1,$Z$21)*_xlfn.IFS(H1504=0,$Z$27,H1504=1,$Z$26)*_xlfn.IFS(I1504=0,$Z$32,I1504=1,$Z$31)*_xlfn.IFS(J1504=0,$Z$37,J1504=1,$Z$36)*_xlfn.IFS(K1504=0,$Z$42,K1504=1,$Z$41)*_xlfn.IFS(L1504=0,$Z$47,L1504=1,$Z$46)*_xlfn.IFS(M1504=0,$Z$52,M1504=1,$Z$51)*_xlfn.IFS(N1504=0,$Z$57,N1504=1,$Z$56)</f>
        <v>2.9829102633791513E-5</v>
      </c>
      <c r="R1504" t="str" cm="1">
        <f t="array" ref="R1504">_xlfn.IFS(AND(O1504&gt;P1504,O1504&gt;Q1504),"Low",AND(P1504&gt;O1504,P1504&gt;Q1504),"Medium",AND(Q1504&gt;O1504,Q1504&gt;P1504),"High")</f>
        <v>Low</v>
      </c>
      <c r="S1504" t="str">
        <f t="shared" si="48"/>
        <v>T</v>
      </c>
    </row>
    <row r="1505" spans="1:19" x14ac:dyDescent="0.3">
      <c r="A1505" t="s">
        <v>17</v>
      </c>
      <c r="B1505">
        <v>3</v>
      </c>
      <c r="C1505" t="s">
        <v>15</v>
      </c>
      <c r="D1505" t="str">
        <f t="shared" si="47"/>
        <v>Low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 cm="1">
        <f t="array" ref="O1505">$U$2*_xlfn.IFS(C1505="data_analyst",$V$5,C1505="data_engineer",$V$6,C1505="data_scientist",$V$7)*_xlfn.IFS(E1505=0,$V$12,E1505=1,$V$11)*_xlfn.IFS(F1505=0,$V$17,F1505=1,$V$16)*_xlfn.IFS(G1505=0,$V$22,G1505=1,$V$21)*_xlfn.IFS(H1505=0,$V$27,H1505=1,$V$26)*_xlfn.IFS(I1505=0,$V$32,I1505=1,$V$31)*_xlfn.IFS(J1505=0,$V$37,J1505=1,$V$36)*_xlfn.IFS(K1505=0,$V$42,K1505=1,$V$41)*_xlfn.IFS(L1505=0,$V$47,L1505=1,$V$46)*_xlfn.IFS(M1505=0,$V$52,M1505=1,$V$51)*_xlfn.IFS(N1505=0,$V$57,N1505=1,$V$56)</f>
        <v>2.3455829444072339E-2</v>
      </c>
      <c r="P1505" cm="1">
        <f t="array" ref="P1505">$V$2*_xlfn.IFS(C1505="data_analyst",$X$5,C1505="data_engineer",$X$6,C1505="data_scientist",$X$7)*_xlfn.IFS(E1505=0,$X$12,E1505=1,$X$11)*_xlfn.IFS(F1505=0,$X$17,F1505=1,$X$16)*_xlfn.IFS(G1505=0,$X$22,G1505=1,$X$21)*_xlfn.IFS(H1505=0,$X$27,H1505=1,$X$26)*_xlfn.IFS(I1505=0,$X$32,I1505=1,$X$31)*_xlfn.IFS(J1505=0,$X$37,J1505=1,$X$36)*_xlfn.IFS(K1505=0,$X$42,K1505=1,$X$41)*_xlfn.IFS(L1505=0,$X$47,L1505=1,$X$46)*_xlfn.IFS(M1505=0,$X$52,M1505=1,$X$51)*_xlfn.IFS(N1505=0,$X$57,N1505=1,$X$56)</f>
        <v>1.3229474467763136E-4</v>
      </c>
      <c r="Q1505" cm="1">
        <f t="array" ref="Q1505">$W$2*_xlfn.IFS(C1505="data_analyst",$Z$5,C1505="data_engineer",$Z$6,C1505="data_scientist",$Z$7)*_xlfn.IFS(E1505=0,$Z$12,E1505=1,$Z$11)*_xlfn.IFS(F1505=0,$Z$17,F1505=1,$Z$16)*_xlfn.IFS(G1505=0,$Z$22,G1505=1,$Z$21)*_xlfn.IFS(H1505=0,$Z$27,H1505=1,$Z$26)*_xlfn.IFS(I1505=0,$Z$32,I1505=1,$Z$31)*_xlfn.IFS(J1505=0,$Z$37,J1505=1,$Z$36)*_xlfn.IFS(K1505=0,$Z$42,K1505=1,$Z$41)*_xlfn.IFS(L1505=0,$Z$47,L1505=1,$Z$46)*_xlfn.IFS(M1505=0,$Z$52,M1505=1,$Z$51)*_xlfn.IFS(N1505=0,$Z$57,N1505=1,$Z$56)</f>
        <v>1.0934096374833335E-3</v>
      </c>
      <c r="R1505" t="str" cm="1">
        <f t="array" ref="R1505">_xlfn.IFS(AND(O1505&gt;P1505,O1505&gt;Q1505),"Low",AND(P1505&gt;O1505,P1505&gt;Q1505),"Medium",AND(Q1505&gt;O1505,Q1505&gt;P1505),"High")</f>
        <v>Low</v>
      </c>
      <c r="S1505" t="str">
        <f t="shared" si="48"/>
        <v>T</v>
      </c>
    </row>
    <row r="1506" spans="1:19" x14ac:dyDescent="0.3">
      <c r="A1506" t="s">
        <v>17</v>
      </c>
      <c r="B1506">
        <v>2</v>
      </c>
      <c r="C1506" t="s">
        <v>15</v>
      </c>
      <c r="D1506" t="str">
        <f t="shared" si="47"/>
        <v>Low</v>
      </c>
      <c r="E1506">
        <v>1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1</v>
      </c>
      <c r="O1506" cm="1">
        <f t="array" ref="O1506">$U$2*_xlfn.IFS(C1506="data_analyst",$V$5,C1506="data_engineer",$V$6,C1506="data_scientist",$V$7)*_xlfn.IFS(E1506=0,$V$12,E1506=1,$V$11)*_xlfn.IFS(F1506=0,$V$17,F1506=1,$V$16)*_xlfn.IFS(G1506=0,$V$22,G1506=1,$V$21)*_xlfn.IFS(H1506=0,$V$27,H1506=1,$V$26)*_xlfn.IFS(I1506=0,$V$32,I1506=1,$V$31)*_xlfn.IFS(J1506=0,$V$37,J1506=1,$V$36)*_xlfn.IFS(K1506=0,$V$42,K1506=1,$V$41)*_xlfn.IFS(L1506=0,$V$47,L1506=1,$V$46)*_xlfn.IFS(M1506=0,$V$52,M1506=1,$V$51)*_xlfn.IFS(N1506=0,$V$57,N1506=1,$V$56)</f>
        <v>5.300631228060662E-4</v>
      </c>
      <c r="P1506" cm="1">
        <f t="array" ref="P1506">$V$2*_xlfn.IFS(C1506="data_analyst",$X$5,C1506="data_engineer",$X$6,C1506="data_scientist",$X$7)*_xlfn.IFS(E1506=0,$X$12,E1506=1,$X$11)*_xlfn.IFS(F1506=0,$X$17,F1506=1,$X$16)*_xlfn.IFS(G1506=0,$X$22,G1506=1,$X$21)*_xlfn.IFS(H1506=0,$X$27,H1506=1,$X$26)*_xlfn.IFS(I1506=0,$X$32,I1506=1,$X$31)*_xlfn.IFS(J1506=0,$X$37,J1506=1,$X$36)*_xlfn.IFS(K1506=0,$X$42,K1506=1,$X$41)*_xlfn.IFS(L1506=0,$X$47,L1506=1,$X$46)*_xlfn.IFS(M1506=0,$X$52,M1506=1,$X$51)*_xlfn.IFS(N1506=0,$X$57,N1506=1,$X$56)</f>
        <v>2.1509964261524531E-4</v>
      </c>
      <c r="Q1506" cm="1">
        <f t="array" ref="Q1506">$W$2*_xlfn.IFS(C1506="data_analyst",$Z$5,C1506="data_engineer",$Z$6,C1506="data_scientist",$Z$7)*_xlfn.IFS(E1506=0,$Z$12,E1506=1,$Z$11)*_xlfn.IFS(F1506=0,$Z$17,F1506=1,$Z$16)*_xlfn.IFS(G1506=0,$Z$22,G1506=1,$Z$21)*_xlfn.IFS(H1506=0,$Z$27,H1506=1,$Z$26)*_xlfn.IFS(I1506=0,$Z$32,I1506=1,$Z$31)*_xlfn.IFS(J1506=0,$Z$37,J1506=1,$Z$36)*_xlfn.IFS(K1506=0,$Z$42,K1506=1,$Z$41)*_xlfn.IFS(L1506=0,$Z$47,L1506=1,$Z$46)*_xlfn.IFS(M1506=0,$Z$52,M1506=1,$Z$51)*_xlfn.IFS(N1506=0,$Z$57,N1506=1,$Z$56)</f>
        <v>5.4703834173019537E-4</v>
      </c>
      <c r="R1506" t="str" cm="1">
        <f t="array" ref="R1506">_xlfn.IFS(AND(O1506&gt;P1506,O1506&gt;Q1506),"Low",AND(P1506&gt;O1506,P1506&gt;Q1506),"Medium",AND(Q1506&gt;O1506,Q1506&gt;P1506),"High")</f>
        <v>High</v>
      </c>
      <c r="S1506" t="str">
        <f t="shared" si="48"/>
        <v>F</v>
      </c>
    </row>
    <row r="1507" spans="1:19" x14ac:dyDescent="0.3">
      <c r="A1507" t="s">
        <v>17</v>
      </c>
      <c r="B1507">
        <v>2</v>
      </c>
      <c r="C1507" t="s">
        <v>15</v>
      </c>
      <c r="D1507" t="str">
        <f t="shared" si="47"/>
        <v>Low</v>
      </c>
      <c r="E1507">
        <v>1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 cm="1">
        <f t="array" ref="O1507">$U$2*_xlfn.IFS(C1507="data_analyst",$V$5,C1507="data_engineer",$V$6,C1507="data_scientist",$V$7)*_xlfn.IFS(E1507=0,$V$12,E1507=1,$V$11)*_xlfn.IFS(F1507=0,$V$17,F1507=1,$V$16)*_xlfn.IFS(G1507=0,$V$22,G1507=1,$V$21)*_xlfn.IFS(H1507=0,$V$27,H1507=1,$V$26)*_xlfn.IFS(I1507=0,$V$32,I1507=1,$V$31)*_xlfn.IFS(J1507=0,$V$37,J1507=1,$V$36)*_xlfn.IFS(K1507=0,$V$42,K1507=1,$V$41)*_xlfn.IFS(L1507=0,$V$47,L1507=1,$V$46)*_xlfn.IFS(M1507=0,$V$52,M1507=1,$V$51)*_xlfn.IFS(N1507=0,$V$57,N1507=1,$V$56)</f>
        <v>1.5368265279007008E-3</v>
      </c>
      <c r="P1507" cm="1">
        <f t="array" ref="P1507">$V$2*_xlfn.IFS(C1507="data_analyst",$X$5,C1507="data_engineer",$X$6,C1507="data_scientist",$X$7)*_xlfn.IFS(E1507=0,$X$12,E1507=1,$X$11)*_xlfn.IFS(F1507=0,$X$17,F1507=1,$X$16)*_xlfn.IFS(G1507=0,$X$22,G1507=1,$X$21)*_xlfn.IFS(H1507=0,$X$27,H1507=1,$X$26)*_xlfn.IFS(I1507=0,$X$32,I1507=1,$X$31)*_xlfn.IFS(J1507=0,$X$37,J1507=1,$X$36)*_xlfn.IFS(K1507=0,$X$42,K1507=1,$X$41)*_xlfn.IFS(L1507=0,$X$47,L1507=1,$X$46)*_xlfn.IFS(M1507=0,$X$52,M1507=1,$X$51)*_xlfn.IFS(N1507=0,$X$57,N1507=1,$X$56)</f>
        <v>3.3833934053886924E-4</v>
      </c>
      <c r="Q1507" cm="1">
        <f t="array" ref="Q1507">$W$2*_xlfn.IFS(C1507="data_analyst",$Z$5,C1507="data_engineer",$Z$6,C1507="data_scientist",$Z$7)*_xlfn.IFS(E1507=0,$Z$12,E1507=1,$Z$11)*_xlfn.IFS(F1507=0,$Z$17,F1507=1,$Z$16)*_xlfn.IFS(G1507=0,$Z$22,G1507=1,$Z$21)*_xlfn.IFS(H1507=0,$Z$27,H1507=1,$Z$26)*_xlfn.IFS(I1507=0,$Z$32,I1507=1,$Z$31)*_xlfn.IFS(J1507=0,$Z$37,J1507=1,$Z$36)*_xlfn.IFS(K1507=0,$Z$42,K1507=1,$Z$41)*_xlfn.IFS(L1507=0,$Z$47,L1507=1,$Z$46)*_xlfn.IFS(M1507=0,$Z$52,M1507=1,$Z$51)*_xlfn.IFS(N1507=0,$Z$57,N1507=1,$Z$56)</f>
        <v>9.3584814563293288E-4</v>
      </c>
      <c r="R1507" t="str" cm="1">
        <f t="array" ref="R1507">_xlfn.IFS(AND(O1507&gt;P1507,O1507&gt;Q1507),"Low",AND(P1507&gt;O1507,P1507&gt;Q1507),"Medium",AND(Q1507&gt;O1507,Q1507&gt;P1507),"High")</f>
        <v>Low</v>
      </c>
      <c r="S1507" t="str">
        <f t="shared" si="48"/>
        <v>T</v>
      </c>
    </row>
    <row r="1508" spans="1:19" x14ac:dyDescent="0.3">
      <c r="A1508" t="s">
        <v>17</v>
      </c>
      <c r="B1508">
        <v>4</v>
      </c>
      <c r="C1508" t="s">
        <v>15</v>
      </c>
      <c r="D1508" t="str">
        <f t="shared" si="47"/>
        <v>Low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 cm="1">
        <f t="array" ref="O1508">$U$2*_xlfn.IFS(C1508="data_analyst",$V$5,C1508="data_engineer",$V$6,C1508="data_scientist",$V$7)*_xlfn.IFS(E1508=0,$V$12,E1508=1,$V$11)*_xlfn.IFS(F1508=0,$V$17,F1508=1,$V$16)*_xlfn.IFS(G1508=0,$V$22,G1508=1,$V$21)*_xlfn.IFS(H1508=0,$V$27,H1508=1,$V$26)*_xlfn.IFS(I1508=0,$V$32,I1508=1,$V$31)*_xlfn.IFS(J1508=0,$V$37,J1508=1,$V$36)*_xlfn.IFS(K1508=0,$V$42,K1508=1,$V$41)*_xlfn.IFS(L1508=0,$V$47,L1508=1,$V$46)*_xlfn.IFS(M1508=0,$V$52,M1508=1,$V$51)*_xlfn.IFS(N1508=0,$V$57,N1508=1,$V$56)</f>
        <v>2.3455829444072339E-2</v>
      </c>
      <c r="P1508" cm="1">
        <f t="array" ref="P1508">$V$2*_xlfn.IFS(C1508="data_analyst",$X$5,C1508="data_engineer",$X$6,C1508="data_scientist",$X$7)*_xlfn.IFS(E1508=0,$X$12,E1508=1,$X$11)*_xlfn.IFS(F1508=0,$X$17,F1508=1,$X$16)*_xlfn.IFS(G1508=0,$X$22,G1508=1,$X$21)*_xlfn.IFS(H1508=0,$X$27,H1508=1,$X$26)*_xlfn.IFS(I1508=0,$X$32,I1508=1,$X$31)*_xlfn.IFS(J1508=0,$X$37,J1508=1,$X$36)*_xlfn.IFS(K1508=0,$X$42,K1508=1,$X$41)*_xlfn.IFS(L1508=0,$X$47,L1508=1,$X$46)*_xlfn.IFS(M1508=0,$X$52,M1508=1,$X$51)*_xlfn.IFS(N1508=0,$X$57,N1508=1,$X$56)</f>
        <v>1.3229474467763136E-4</v>
      </c>
      <c r="Q1508" cm="1">
        <f t="array" ref="Q1508">$W$2*_xlfn.IFS(C1508="data_analyst",$Z$5,C1508="data_engineer",$Z$6,C1508="data_scientist",$Z$7)*_xlfn.IFS(E1508=0,$Z$12,E1508=1,$Z$11)*_xlfn.IFS(F1508=0,$Z$17,F1508=1,$Z$16)*_xlfn.IFS(G1508=0,$Z$22,G1508=1,$Z$21)*_xlfn.IFS(H1508=0,$Z$27,H1508=1,$Z$26)*_xlfn.IFS(I1508=0,$Z$32,I1508=1,$Z$31)*_xlfn.IFS(J1508=0,$Z$37,J1508=1,$Z$36)*_xlfn.IFS(K1508=0,$Z$42,K1508=1,$Z$41)*_xlfn.IFS(L1508=0,$Z$47,L1508=1,$Z$46)*_xlfn.IFS(M1508=0,$Z$52,M1508=1,$Z$51)*_xlfn.IFS(N1508=0,$Z$57,N1508=1,$Z$56)</f>
        <v>1.0934096374833335E-3</v>
      </c>
      <c r="R1508" t="str" cm="1">
        <f t="array" ref="R1508">_xlfn.IFS(AND(O1508&gt;P1508,O1508&gt;Q1508),"Low",AND(P1508&gt;O1508,P1508&gt;Q1508),"Medium",AND(Q1508&gt;O1508,Q1508&gt;P1508),"High")</f>
        <v>Low</v>
      </c>
      <c r="S1508" t="str">
        <f t="shared" si="48"/>
        <v>T</v>
      </c>
    </row>
    <row r="1509" spans="1:19" x14ac:dyDescent="0.3">
      <c r="A1509" t="s">
        <v>17</v>
      </c>
      <c r="B1509">
        <v>6</v>
      </c>
      <c r="C1509" t="s">
        <v>15</v>
      </c>
      <c r="D1509" t="str">
        <f t="shared" si="47"/>
        <v>Low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 cm="1">
        <f t="array" ref="O1509">$U$2*_xlfn.IFS(C1509="data_analyst",$V$5,C1509="data_engineer",$V$6,C1509="data_scientist",$V$7)*_xlfn.IFS(E1509=0,$V$12,E1509=1,$V$11)*_xlfn.IFS(F1509=0,$V$17,F1509=1,$V$16)*_xlfn.IFS(G1509=0,$V$22,G1509=1,$V$21)*_xlfn.IFS(H1509=0,$V$27,H1509=1,$V$26)*_xlfn.IFS(I1509=0,$V$32,I1509=1,$V$31)*_xlfn.IFS(J1509=0,$V$37,J1509=1,$V$36)*_xlfn.IFS(K1509=0,$V$42,K1509=1,$V$41)*_xlfn.IFS(L1509=0,$V$47,L1509=1,$V$46)*_xlfn.IFS(M1509=0,$V$52,M1509=1,$V$51)*_xlfn.IFS(N1509=0,$V$57,N1509=1,$V$56)</f>
        <v>1.8002646761135725E-2</v>
      </c>
      <c r="P1509" cm="1">
        <f t="array" ref="P1509">$V$2*_xlfn.IFS(C1509="data_analyst",$X$5,C1509="data_engineer",$X$6,C1509="data_scientist",$X$7)*_xlfn.IFS(E1509=0,$X$12,E1509=1,$X$11)*_xlfn.IFS(F1509=0,$X$17,F1509=1,$X$16)*_xlfn.IFS(G1509=0,$X$22,G1509=1,$X$21)*_xlfn.IFS(H1509=0,$X$27,H1509=1,$X$26)*_xlfn.IFS(I1509=0,$X$32,I1509=1,$X$31)*_xlfn.IFS(J1509=0,$X$37,J1509=1,$X$36)*_xlfn.IFS(K1509=0,$X$42,K1509=1,$X$41)*_xlfn.IFS(L1509=0,$X$47,L1509=1,$X$46)*_xlfn.IFS(M1509=0,$X$52,M1509=1,$X$51)*_xlfn.IFS(N1509=0,$X$57,N1509=1,$X$56)</f>
        <v>1.1404719368761322E-4</v>
      </c>
      <c r="Q1509" cm="1">
        <f t="array" ref="Q1509">$W$2*_xlfn.IFS(C1509="data_analyst",$Z$5,C1509="data_engineer",$Z$6,C1509="data_scientist",$Z$7)*_xlfn.IFS(E1509=0,$Z$12,E1509=1,$Z$11)*_xlfn.IFS(F1509=0,$Z$17,F1509=1,$Z$16)*_xlfn.IFS(G1509=0,$Z$22,G1509=1,$Z$21)*_xlfn.IFS(H1509=0,$Z$27,H1509=1,$Z$26)*_xlfn.IFS(I1509=0,$Z$32,I1509=1,$Z$31)*_xlfn.IFS(J1509=0,$Z$37,J1509=1,$Z$36)*_xlfn.IFS(K1509=0,$Z$42,K1509=1,$Z$41)*_xlfn.IFS(L1509=0,$Z$47,L1509=1,$Z$46)*_xlfn.IFS(M1509=0,$Z$52,M1509=1,$Z$51)*_xlfn.IFS(N1509=0,$Z$57,N1509=1,$Z$56)</f>
        <v>1.0309290867700006E-3</v>
      </c>
      <c r="R1509" t="str" cm="1">
        <f t="array" ref="R1509">_xlfn.IFS(AND(O1509&gt;P1509,O1509&gt;Q1509),"Low",AND(P1509&gt;O1509,P1509&gt;Q1509),"Medium",AND(Q1509&gt;O1509,Q1509&gt;P1509),"High")</f>
        <v>Low</v>
      </c>
      <c r="S1509" t="str">
        <f t="shared" si="48"/>
        <v>T</v>
      </c>
    </row>
    <row r="1510" spans="1:19" x14ac:dyDescent="0.3">
      <c r="A1510" t="s">
        <v>17</v>
      </c>
      <c r="B1510">
        <v>1</v>
      </c>
      <c r="C1510" t="s">
        <v>15</v>
      </c>
      <c r="D1510" t="str">
        <f t="shared" si="47"/>
        <v>Low</v>
      </c>
      <c r="E1510">
        <v>1</v>
      </c>
      <c r="F1510">
        <v>1</v>
      </c>
      <c r="G1510">
        <v>0</v>
      </c>
      <c r="H1510">
        <v>1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1</v>
      </c>
      <c r="O1510" cm="1">
        <f t="array" ref="O1510">$U$2*_xlfn.IFS(C1510="data_analyst",$V$5,C1510="data_engineer",$V$6,C1510="data_scientist",$V$7)*_xlfn.IFS(E1510=0,$V$12,E1510=1,$V$11)*_xlfn.IFS(F1510=0,$V$17,F1510=1,$V$16)*_xlfn.IFS(G1510=0,$V$22,G1510=1,$V$21)*_xlfn.IFS(H1510=0,$V$27,H1510=1,$V$26)*_xlfn.IFS(I1510=0,$V$32,I1510=1,$V$31)*_xlfn.IFS(J1510=0,$V$37,J1510=1,$V$36)*_xlfn.IFS(K1510=0,$V$42,K1510=1,$V$41)*_xlfn.IFS(L1510=0,$V$47,L1510=1,$V$46)*_xlfn.IFS(M1510=0,$V$52,M1510=1,$V$51)*_xlfn.IFS(N1510=0,$V$57,N1510=1,$V$56)</f>
        <v>2.6705726459111151E-4</v>
      </c>
      <c r="P1510" cm="1">
        <f t="array" ref="P1510">$V$2*_xlfn.IFS(C1510="data_analyst",$X$5,C1510="data_engineer",$X$6,C1510="data_scientist",$X$7)*_xlfn.IFS(E1510=0,$X$12,E1510=1,$X$11)*_xlfn.IFS(F1510=0,$X$17,F1510=1,$X$16)*_xlfn.IFS(G1510=0,$X$22,G1510=1,$X$21)*_xlfn.IFS(H1510=0,$X$27,H1510=1,$X$26)*_xlfn.IFS(I1510=0,$X$32,I1510=1,$X$31)*_xlfn.IFS(J1510=0,$X$37,J1510=1,$X$36)*_xlfn.IFS(K1510=0,$X$42,K1510=1,$X$41)*_xlfn.IFS(L1510=0,$X$47,L1510=1,$X$46)*_xlfn.IFS(M1510=0,$X$52,M1510=1,$X$51)*_xlfn.IFS(N1510=0,$X$57,N1510=1,$X$56)</f>
        <v>1.4644461517516924E-5</v>
      </c>
      <c r="Q1510" cm="1">
        <f t="array" ref="Q1510">$W$2*_xlfn.IFS(C1510="data_analyst",$Z$5,C1510="data_engineer",$Z$6,C1510="data_scientist",$Z$7)*_xlfn.IFS(E1510=0,$Z$12,E1510=1,$Z$11)*_xlfn.IFS(F1510=0,$Z$17,F1510=1,$Z$16)*_xlfn.IFS(G1510=0,$Z$22,G1510=1,$Z$21)*_xlfn.IFS(H1510=0,$Z$27,H1510=1,$Z$26)*_xlfn.IFS(I1510=0,$Z$32,I1510=1,$Z$31)*_xlfn.IFS(J1510=0,$Z$37,J1510=1,$Z$36)*_xlfn.IFS(K1510=0,$Z$42,K1510=1,$Z$41)*_xlfn.IFS(L1510=0,$Z$47,L1510=1,$Z$46)*_xlfn.IFS(M1510=0,$Z$52,M1510=1,$Z$51)*_xlfn.IFS(N1510=0,$Z$57,N1510=1,$Z$56)</f>
        <v>3.9635930896955842E-5</v>
      </c>
      <c r="R1510" t="str" cm="1">
        <f t="array" ref="R1510">_xlfn.IFS(AND(O1510&gt;P1510,O1510&gt;Q1510),"Low",AND(P1510&gt;O1510,P1510&gt;Q1510),"Medium",AND(Q1510&gt;O1510,Q1510&gt;P1510),"High")</f>
        <v>Low</v>
      </c>
      <c r="S1510" t="str">
        <f t="shared" si="48"/>
        <v>T</v>
      </c>
    </row>
    <row r="1511" spans="1:19" x14ac:dyDescent="0.3">
      <c r="A1511" t="s">
        <v>17</v>
      </c>
      <c r="B1511">
        <v>7</v>
      </c>
      <c r="C1511" t="s">
        <v>15</v>
      </c>
      <c r="D1511" t="str">
        <f t="shared" si="47"/>
        <v>Low</v>
      </c>
      <c r="E1511">
        <v>1</v>
      </c>
      <c r="F1511">
        <v>1</v>
      </c>
      <c r="G1511">
        <v>0</v>
      </c>
      <c r="H1511">
        <v>1</v>
      </c>
      <c r="I1511">
        <v>0</v>
      </c>
      <c r="J1511">
        <v>1</v>
      </c>
      <c r="K1511">
        <v>1</v>
      </c>
      <c r="L1511">
        <v>0</v>
      </c>
      <c r="M1511">
        <v>0</v>
      </c>
      <c r="N1511">
        <v>1</v>
      </c>
      <c r="O1511" cm="1">
        <f t="array" ref="O1511">$U$2*_xlfn.IFS(C1511="data_analyst",$V$5,C1511="data_engineer",$V$6,C1511="data_scientist",$V$7)*_xlfn.IFS(E1511=0,$V$12,E1511=1,$V$11)*_xlfn.IFS(F1511=0,$V$17,F1511=1,$V$16)*_xlfn.IFS(G1511=0,$V$22,G1511=1,$V$21)*_xlfn.IFS(H1511=0,$V$27,H1511=1,$V$26)*_xlfn.IFS(I1511=0,$V$32,I1511=1,$V$31)*_xlfn.IFS(J1511=0,$V$37,J1511=1,$V$36)*_xlfn.IFS(K1511=0,$V$42,K1511=1,$V$41)*_xlfn.IFS(L1511=0,$V$47,L1511=1,$V$46)*_xlfn.IFS(M1511=0,$V$52,M1511=1,$V$51)*_xlfn.IFS(N1511=0,$V$57,N1511=1,$V$56)</f>
        <v>2.6705726459111151E-4</v>
      </c>
      <c r="P1511" cm="1">
        <f t="array" ref="P1511">$V$2*_xlfn.IFS(C1511="data_analyst",$X$5,C1511="data_engineer",$X$6,C1511="data_scientist",$X$7)*_xlfn.IFS(E1511=0,$X$12,E1511=1,$X$11)*_xlfn.IFS(F1511=0,$X$17,F1511=1,$X$16)*_xlfn.IFS(G1511=0,$X$22,G1511=1,$X$21)*_xlfn.IFS(H1511=0,$X$27,H1511=1,$X$26)*_xlfn.IFS(I1511=0,$X$32,I1511=1,$X$31)*_xlfn.IFS(J1511=0,$X$37,J1511=1,$X$36)*_xlfn.IFS(K1511=0,$X$42,K1511=1,$X$41)*_xlfn.IFS(L1511=0,$X$47,L1511=1,$X$46)*_xlfn.IFS(M1511=0,$X$52,M1511=1,$X$51)*_xlfn.IFS(N1511=0,$X$57,N1511=1,$X$56)</f>
        <v>1.4644461517516924E-5</v>
      </c>
      <c r="Q1511" cm="1">
        <f t="array" ref="Q1511">$W$2*_xlfn.IFS(C1511="data_analyst",$Z$5,C1511="data_engineer",$Z$6,C1511="data_scientist",$Z$7)*_xlfn.IFS(E1511=0,$Z$12,E1511=1,$Z$11)*_xlfn.IFS(F1511=0,$Z$17,F1511=1,$Z$16)*_xlfn.IFS(G1511=0,$Z$22,G1511=1,$Z$21)*_xlfn.IFS(H1511=0,$Z$27,H1511=1,$Z$26)*_xlfn.IFS(I1511=0,$Z$32,I1511=1,$Z$31)*_xlfn.IFS(J1511=0,$Z$37,J1511=1,$Z$36)*_xlfn.IFS(K1511=0,$Z$42,K1511=1,$Z$41)*_xlfn.IFS(L1511=0,$Z$47,L1511=1,$Z$46)*_xlfn.IFS(M1511=0,$Z$52,M1511=1,$Z$51)*_xlfn.IFS(N1511=0,$Z$57,N1511=1,$Z$56)</f>
        <v>3.9635930896955842E-5</v>
      </c>
      <c r="R1511" t="str" cm="1">
        <f t="array" ref="R1511">_xlfn.IFS(AND(O1511&gt;P1511,O1511&gt;Q1511),"Low",AND(P1511&gt;O1511,P1511&gt;Q1511),"Medium",AND(Q1511&gt;O1511,Q1511&gt;P1511),"High")</f>
        <v>Low</v>
      </c>
      <c r="S1511" t="str">
        <f t="shared" si="48"/>
        <v>T</v>
      </c>
    </row>
    <row r="1512" spans="1:19" x14ac:dyDescent="0.3">
      <c r="A1512" t="s">
        <v>17</v>
      </c>
      <c r="B1512">
        <v>2</v>
      </c>
      <c r="C1512" t="s">
        <v>15</v>
      </c>
      <c r="D1512" t="str">
        <f t="shared" si="47"/>
        <v>Low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1</v>
      </c>
      <c r="O1512" cm="1">
        <f t="array" ref="O1512">$U$2*_xlfn.IFS(C1512="data_analyst",$V$5,C1512="data_engineer",$V$6,C1512="data_scientist",$V$7)*_xlfn.IFS(E1512=0,$V$12,E1512=1,$V$11)*_xlfn.IFS(F1512=0,$V$17,F1512=1,$V$16)*_xlfn.IFS(G1512=0,$V$22,G1512=1,$V$21)*_xlfn.IFS(H1512=0,$V$27,H1512=1,$V$26)*_xlfn.IFS(I1512=0,$V$32,I1512=1,$V$31)*_xlfn.IFS(J1512=0,$V$37,J1512=1,$V$36)*_xlfn.IFS(K1512=0,$V$42,K1512=1,$V$41)*_xlfn.IFS(L1512=0,$V$47,L1512=1,$V$46)*_xlfn.IFS(M1512=0,$V$52,M1512=1,$V$51)*_xlfn.IFS(N1512=0,$V$57,N1512=1,$V$56)</f>
        <v>6.1814643585689803E-3</v>
      </c>
      <c r="P1512" cm="1">
        <f t="array" ref="P1512">$V$2*_xlfn.IFS(C1512="data_analyst",$X$5,C1512="data_engineer",$X$6,C1512="data_scientist",$X$7)*_xlfn.IFS(E1512=0,$X$12,E1512=1,$X$11)*_xlfn.IFS(F1512=0,$X$17,F1512=1,$X$16)*_xlfn.IFS(G1512=0,$X$22,G1512=1,$X$21)*_xlfn.IFS(H1512=0,$X$27,H1512=1,$X$26)*_xlfn.IFS(I1512=0,$X$32,I1512=1,$X$31)*_xlfn.IFS(J1512=0,$X$37,J1512=1,$X$36)*_xlfn.IFS(K1512=0,$X$42,K1512=1,$X$41)*_xlfn.IFS(L1512=0,$X$47,L1512=1,$X$46)*_xlfn.IFS(M1512=0,$X$52,M1512=1,$X$51)*_xlfn.IFS(N1512=0,$X$57,N1512=1,$X$56)</f>
        <v>2.760870978410546E-5</v>
      </c>
      <c r="Q1512" cm="1">
        <f t="array" ref="Q1512">$W$2*_xlfn.IFS(C1512="data_analyst",$Z$5,C1512="data_engineer",$Z$6,C1512="data_scientist",$Z$7)*_xlfn.IFS(E1512=0,$Z$12,E1512=1,$Z$11)*_xlfn.IFS(F1512=0,$Z$17,F1512=1,$Z$16)*_xlfn.IFS(G1512=0,$Z$22,G1512=1,$Z$21)*_xlfn.IFS(H1512=0,$Z$27,H1512=1,$Z$26)*_xlfn.IFS(I1512=0,$Z$32,I1512=1,$Z$31)*_xlfn.IFS(J1512=0,$Z$37,J1512=1,$Z$36)*_xlfn.IFS(K1512=0,$Z$42,K1512=1,$Z$41)*_xlfn.IFS(L1512=0,$Z$47,L1512=1,$Z$46)*_xlfn.IFS(M1512=0,$Z$52,M1512=1,$Z$51)*_xlfn.IFS(N1512=0,$Z$57,N1512=1,$Z$56)</f>
        <v>2.8928141982811694E-4</v>
      </c>
      <c r="R1512" t="str" cm="1">
        <f t="array" ref="R1512">_xlfn.IFS(AND(O1512&gt;P1512,O1512&gt;Q1512),"Low",AND(P1512&gt;O1512,P1512&gt;Q1512),"Medium",AND(Q1512&gt;O1512,Q1512&gt;P1512),"High")</f>
        <v>Low</v>
      </c>
      <c r="S1512" t="str">
        <f t="shared" si="48"/>
        <v>T</v>
      </c>
    </row>
    <row r="1513" spans="1:19" x14ac:dyDescent="0.3">
      <c r="A1513" t="s">
        <v>17</v>
      </c>
      <c r="B1513">
        <v>2</v>
      </c>
      <c r="C1513" t="s">
        <v>15</v>
      </c>
      <c r="D1513" t="str">
        <f t="shared" si="47"/>
        <v>Low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 cm="1">
        <f t="array" ref="O1513">$U$2*_xlfn.IFS(C1513="data_analyst",$V$5,C1513="data_engineer",$V$6,C1513="data_scientist",$V$7)*_xlfn.IFS(E1513=0,$V$12,E1513=1,$V$11)*_xlfn.IFS(F1513=0,$V$17,F1513=1,$V$16)*_xlfn.IFS(G1513=0,$V$22,G1513=1,$V$21)*_xlfn.IFS(H1513=0,$V$27,H1513=1,$V$26)*_xlfn.IFS(I1513=0,$V$32,I1513=1,$V$31)*_xlfn.IFS(J1513=0,$V$37,J1513=1,$V$36)*_xlfn.IFS(K1513=0,$V$42,K1513=1,$V$41)*_xlfn.IFS(L1513=0,$V$47,L1513=1,$V$46)*_xlfn.IFS(M1513=0,$V$52,M1513=1,$V$51)*_xlfn.IFS(N1513=0,$V$57,N1513=1,$V$56)</f>
        <v>1.8002646761135725E-2</v>
      </c>
      <c r="P1513" cm="1">
        <f t="array" ref="P1513">$V$2*_xlfn.IFS(C1513="data_analyst",$X$5,C1513="data_engineer",$X$6,C1513="data_scientist",$X$7)*_xlfn.IFS(E1513=0,$X$12,E1513=1,$X$11)*_xlfn.IFS(F1513=0,$X$17,F1513=1,$X$16)*_xlfn.IFS(G1513=0,$X$22,G1513=1,$X$21)*_xlfn.IFS(H1513=0,$X$27,H1513=1,$X$26)*_xlfn.IFS(I1513=0,$X$32,I1513=1,$X$31)*_xlfn.IFS(J1513=0,$X$37,J1513=1,$X$36)*_xlfn.IFS(K1513=0,$X$42,K1513=1,$X$41)*_xlfn.IFS(L1513=0,$X$47,L1513=1,$X$46)*_xlfn.IFS(M1513=0,$X$52,M1513=1,$X$51)*_xlfn.IFS(N1513=0,$X$57,N1513=1,$X$56)</f>
        <v>1.1404719368761322E-4</v>
      </c>
      <c r="Q1513" cm="1">
        <f t="array" ref="Q1513">$W$2*_xlfn.IFS(C1513="data_analyst",$Z$5,C1513="data_engineer",$Z$6,C1513="data_scientist",$Z$7)*_xlfn.IFS(E1513=0,$Z$12,E1513=1,$Z$11)*_xlfn.IFS(F1513=0,$Z$17,F1513=1,$Z$16)*_xlfn.IFS(G1513=0,$Z$22,G1513=1,$Z$21)*_xlfn.IFS(H1513=0,$Z$27,H1513=1,$Z$26)*_xlfn.IFS(I1513=0,$Z$32,I1513=1,$Z$31)*_xlfn.IFS(J1513=0,$Z$37,J1513=1,$Z$36)*_xlfn.IFS(K1513=0,$Z$42,K1513=1,$Z$41)*_xlfn.IFS(L1513=0,$Z$47,L1513=1,$Z$46)*_xlfn.IFS(M1513=0,$Z$52,M1513=1,$Z$51)*_xlfn.IFS(N1513=0,$Z$57,N1513=1,$Z$56)</f>
        <v>1.0309290867700006E-3</v>
      </c>
      <c r="R1513" t="str" cm="1">
        <f t="array" ref="R1513">_xlfn.IFS(AND(O1513&gt;P1513,O1513&gt;Q1513),"Low",AND(P1513&gt;O1513,P1513&gt;Q1513),"Medium",AND(Q1513&gt;O1513,Q1513&gt;P1513),"High")</f>
        <v>Low</v>
      </c>
      <c r="S1513" t="str">
        <f t="shared" si="48"/>
        <v>T</v>
      </c>
    </row>
    <row r="1514" spans="1:19" x14ac:dyDescent="0.3">
      <c r="A1514" t="s">
        <v>17</v>
      </c>
      <c r="B1514">
        <v>4</v>
      </c>
      <c r="C1514" t="s">
        <v>15</v>
      </c>
      <c r="D1514" t="str">
        <f t="shared" si="47"/>
        <v>Low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 cm="1">
        <f t="array" ref="O1514">$U$2*_xlfn.IFS(C1514="data_analyst",$V$5,C1514="data_engineer",$V$6,C1514="data_scientist",$V$7)*_xlfn.IFS(E1514=0,$V$12,E1514=1,$V$11)*_xlfn.IFS(F1514=0,$V$17,F1514=1,$V$16)*_xlfn.IFS(G1514=0,$V$22,G1514=1,$V$21)*_xlfn.IFS(H1514=0,$V$27,H1514=1,$V$26)*_xlfn.IFS(I1514=0,$V$32,I1514=1,$V$31)*_xlfn.IFS(J1514=0,$V$37,J1514=1,$V$36)*_xlfn.IFS(K1514=0,$V$42,K1514=1,$V$41)*_xlfn.IFS(L1514=0,$V$47,L1514=1,$V$46)*_xlfn.IFS(M1514=0,$V$52,M1514=1,$V$51)*_xlfn.IFS(N1514=0,$V$57,N1514=1,$V$56)</f>
        <v>1.8002646761135725E-2</v>
      </c>
      <c r="P1514" cm="1">
        <f t="array" ref="P1514">$V$2*_xlfn.IFS(C1514="data_analyst",$X$5,C1514="data_engineer",$X$6,C1514="data_scientist",$X$7)*_xlfn.IFS(E1514=0,$X$12,E1514=1,$X$11)*_xlfn.IFS(F1514=0,$X$17,F1514=1,$X$16)*_xlfn.IFS(G1514=0,$X$22,G1514=1,$X$21)*_xlfn.IFS(H1514=0,$X$27,H1514=1,$X$26)*_xlfn.IFS(I1514=0,$X$32,I1514=1,$X$31)*_xlfn.IFS(J1514=0,$X$37,J1514=1,$X$36)*_xlfn.IFS(K1514=0,$X$42,K1514=1,$X$41)*_xlfn.IFS(L1514=0,$X$47,L1514=1,$X$46)*_xlfn.IFS(M1514=0,$X$52,M1514=1,$X$51)*_xlfn.IFS(N1514=0,$X$57,N1514=1,$X$56)</f>
        <v>1.1404719368761322E-4</v>
      </c>
      <c r="Q1514" cm="1">
        <f t="array" ref="Q1514">$W$2*_xlfn.IFS(C1514="data_analyst",$Z$5,C1514="data_engineer",$Z$6,C1514="data_scientist",$Z$7)*_xlfn.IFS(E1514=0,$Z$12,E1514=1,$Z$11)*_xlfn.IFS(F1514=0,$Z$17,F1514=1,$Z$16)*_xlfn.IFS(G1514=0,$Z$22,G1514=1,$Z$21)*_xlfn.IFS(H1514=0,$Z$27,H1514=1,$Z$26)*_xlfn.IFS(I1514=0,$Z$32,I1514=1,$Z$31)*_xlfn.IFS(J1514=0,$Z$37,J1514=1,$Z$36)*_xlfn.IFS(K1514=0,$Z$42,K1514=1,$Z$41)*_xlfn.IFS(L1514=0,$Z$47,L1514=1,$Z$46)*_xlfn.IFS(M1514=0,$Z$52,M1514=1,$Z$51)*_xlfn.IFS(N1514=0,$Z$57,N1514=1,$Z$56)</f>
        <v>1.0309290867700006E-3</v>
      </c>
      <c r="R1514" t="str" cm="1">
        <f t="array" ref="R1514">_xlfn.IFS(AND(O1514&gt;P1514,O1514&gt;Q1514),"Low",AND(P1514&gt;O1514,P1514&gt;Q1514),"Medium",AND(Q1514&gt;O1514,Q1514&gt;P1514),"High")</f>
        <v>Low</v>
      </c>
      <c r="S1514" t="str">
        <f t="shared" si="48"/>
        <v>T</v>
      </c>
    </row>
    <row r="1515" spans="1:19" x14ac:dyDescent="0.3">
      <c r="A1515" t="s">
        <v>17</v>
      </c>
      <c r="B1515">
        <v>6</v>
      </c>
      <c r="C1515" t="s">
        <v>15</v>
      </c>
      <c r="D1515" t="str">
        <f t="shared" si="47"/>
        <v>Low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 cm="1">
        <f t="array" ref="O1515">$U$2*_xlfn.IFS(C1515="data_analyst",$V$5,C1515="data_engineer",$V$6,C1515="data_scientist",$V$7)*_xlfn.IFS(E1515=0,$V$12,E1515=1,$V$11)*_xlfn.IFS(F1515=0,$V$17,F1515=1,$V$16)*_xlfn.IFS(G1515=0,$V$22,G1515=1,$V$21)*_xlfn.IFS(H1515=0,$V$27,H1515=1,$V$26)*_xlfn.IFS(I1515=0,$V$32,I1515=1,$V$31)*_xlfn.IFS(J1515=0,$V$37,J1515=1,$V$36)*_xlfn.IFS(K1515=0,$V$42,K1515=1,$V$41)*_xlfn.IFS(L1515=0,$V$47,L1515=1,$V$46)*_xlfn.IFS(M1515=0,$V$52,M1515=1,$V$51)*_xlfn.IFS(N1515=0,$V$57,N1515=1,$V$56)</f>
        <v>3.5980479398548316E-3</v>
      </c>
      <c r="P1515" cm="1">
        <f t="array" ref="P1515">$V$2*_xlfn.IFS(C1515="data_analyst",$X$5,C1515="data_engineer",$X$6,C1515="data_scientist",$X$7)*_xlfn.IFS(E1515=0,$X$12,E1515=1,$X$11)*_xlfn.IFS(F1515=0,$X$17,F1515=1,$X$16)*_xlfn.IFS(G1515=0,$X$22,G1515=1,$X$21)*_xlfn.IFS(H1515=0,$X$27,H1515=1,$X$26)*_xlfn.IFS(I1515=0,$X$32,I1515=1,$X$31)*_xlfn.IFS(J1515=0,$X$37,J1515=1,$X$36)*_xlfn.IFS(K1515=0,$X$42,K1515=1,$X$41)*_xlfn.IFS(L1515=0,$X$47,L1515=1,$X$46)*_xlfn.IFS(M1515=0,$X$52,M1515=1,$X$51)*_xlfn.IFS(N1515=0,$X$57,N1515=1,$X$56)</f>
        <v>6.6698551578231375E-6</v>
      </c>
      <c r="Q1515" cm="1">
        <f t="array" ref="Q1515">$W$2*_xlfn.IFS(C1515="data_analyst",$Z$5,C1515="data_engineer",$Z$6,C1515="data_scientist",$Z$7)*_xlfn.IFS(E1515=0,$Z$12,E1515=1,$Z$11)*_xlfn.IFS(F1515=0,$Z$17,F1515=1,$Z$16)*_xlfn.IFS(G1515=0,$Z$22,G1515=1,$Z$21)*_xlfn.IFS(H1515=0,$Z$27,H1515=1,$Z$26)*_xlfn.IFS(I1515=0,$Z$32,I1515=1,$Z$31)*_xlfn.IFS(J1515=0,$Z$37,J1515=1,$Z$36)*_xlfn.IFS(K1515=0,$Z$42,K1515=1,$Z$41)*_xlfn.IFS(L1515=0,$Z$47,L1515=1,$Z$46)*_xlfn.IFS(M1515=0,$Z$52,M1515=1,$Z$51)*_xlfn.IFS(N1515=0,$Z$57,N1515=1,$Z$56)</f>
        <v>1.5927766875393896E-4</v>
      </c>
      <c r="R1515" t="str" cm="1">
        <f t="array" ref="R1515">_xlfn.IFS(AND(O1515&gt;P1515,O1515&gt;Q1515),"Low",AND(P1515&gt;O1515,P1515&gt;Q1515),"Medium",AND(Q1515&gt;O1515,Q1515&gt;P1515),"High")</f>
        <v>Low</v>
      </c>
      <c r="S1515" t="str">
        <f t="shared" si="48"/>
        <v>T</v>
      </c>
    </row>
    <row r="1516" spans="1:19" x14ac:dyDescent="0.3">
      <c r="A1516" t="s">
        <v>17</v>
      </c>
      <c r="B1516">
        <v>4</v>
      </c>
      <c r="C1516" t="s">
        <v>15</v>
      </c>
      <c r="D1516" t="str">
        <f t="shared" si="47"/>
        <v>Low</v>
      </c>
      <c r="E1516">
        <v>0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 cm="1">
        <f t="array" ref="O1516">$U$2*_xlfn.IFS(C1516="data_analyst",$V$5,C1516="data_engineer",$V$6,C1516="data_scientist",$V$7)*_xlfn.IFS(E1516=0,$V$12,E1516=1,$V$11)*_xlfn.IFS(F1516=0,$V$17,F1516=1,$V$16)*_xlfn.IFS(G1516=0,$V$22,G1516=1,$V$21)*_xlfn.IFS(H1516=0,$V$27,H1516=1,$V$26)*_xlfn.IFS(I1516=0,$V$32,I1516=1,$V$31)*_xlfn.IFS(J1516=0,$V$37,J1516=1,$V$36)*_xlfn.IFS(K1516=0,$V$42,K1516=1,$V$41)*_xlfn.IFS(L1516=0,$V$47,L1516=1,$V$46)*_xlfn.IFS(M1516=0,$V$52,M1516=1,$V$51)*_xlfn.IFS(N1516=0,$V$57,N1516=1,$V$56)</f>
        <v>2.3455829444072339E-2</v>
      </c>
      <c r="P1516" cm="1">
        <f t="array" ref="P1516">$V$2*_xlfn.IFS(C1516="data_analyst",$X$5,C1516="data_engineer",$X$6,C1516="data_scientist",$X$7)*_xlfn.IFS(E1516=0,$X$12,E1516=1,$X$11)*_xlfn.IFS(F1516=0,$X$17,F1516=1,$X$16)*_xlfn.IFS(G1516=0,$X$22,G1516=1,$X$21)*_xlfn.IFS(H1516=0,$X$27,H1516=1,$X$26)*_xlfn.IFS(I1516=0,$X$32,I1516=1,$X$31)*_xlfn.IFS(J1516=0,$X$37,J1516=1,$X$36)*_xlfn.IFS(K1516=0,$X$42,K1516=1,$X$41)*_xlfn.IFS(L1516=0,$X$47,L1516=1,$X$46)*_xlfn.IFS(M1516=0,$X$52,M1516=1,$X$51)*_xlfn.IFS(N1516=0,$X$57,N1516=1,$X$56)</f>
        <v>1.3229474467763136E-4</v>
      </c>
      <c r="Q1516" cm="1">
        <f t="array" ref="Q1516">$W$2*_xlfn.IFS(C1516="data_analyst",$Z$5,C1516="data_engineer",$Z$6,C1516="data_scientist",$Z$7)*_xlfn.IFS(E1516=0,$Z$12,E1516=1,$Z$11)*_xlfn.IFS(F1516=0,$Z$17,F1516=1,$Z$16)*_xlfn.IFS(G1516=0,$Z$22,G1516=1,$Z$21)*_xlfn.IFS(H1516=0,$Z$27,H1516=1,$Z$26)*_xlfn.IFS(I1516=0,$Z$32,I1516=1,$Z$31)*_xlfn.IFS(J1516=0,$Z$37,J1516=1,$Z$36)*_xlfn.IFS(K1516=0,$Z$42,K1516=1,$Z$41)*_xlfn.IFS(L1516=0,$Z$47,L1516=1,$Z$46)*_xlfn.IFS(M1516=0,$Z$52,M1516=1,$Z$51)*_xlfn.IFS(N1516=0,$Z$57,N1516=1,$Z$56)</f>
        <v>1.0934096374833335E-3</v>
      </c>
      <c r="R1516" t="str" cm="1">
        <f t="array" ref="R1516">_xlfn.IFS(AND(O1516&gt;P1516,O1516&gt;Q1516),"Low",AND(P1516&gt;O1516,P1516&gt;Q1516),"Medium",AND(Q1516&gt;O1516,Q1516&gt;P1516),"High")</f>
        <v>Low</v>
      </c>
      <c r="S1516" t="str">
        <f t="shared" si="48"/>
        <v>T</v>
      </c>
    </row>
    <row r="1517" spans="1:19" x14ac:dyDescent="0.3">
      <c r="A1517" t="s">
        <v>17</v>
      </c>
      <c r="B1517">
        <v>3</v>
      </c>
      <c r="C1517" t="s">
        <v>15</v>
      </c>
      <c r="D1517" t="str">
        <f t="shared" si="47"/>
        <v>Low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 cm="1">
        <f t="array" ref="O1517">$U$2*_xlfn.IFS(C1517="data_analyst",$V$5,C1517="data_engineer",$V$6,C1517="data_scientist",$V$7)*_xlfn.IFS(E1517=0,$V$12,E1517=1,$V$11)*_xlfn.IFS(F1517=0,$V$17,F1517=1,$V$16)*_xlfn.IFS(G1517=0,$V$22,G1517=1,$V$21)*_xlfn.IFS(H1517=0,$V$27,H1517=1,$V$26)*_xlfn.IFS(I1517=0,$V$32,I1517=1,$V$31)*_xlfn.IFS(J1517=0,$V$37,J1517=1,$V$36)*_xlfn.IFS(K1517=0,$V$42,K1517=1,$V$41)*_xlfn.IFS(L1517=0,$V$47,L1517=1,$V$46)*_xlfn.IFS(M1517=0,$V$52,M1517=1,$V$51)*_xlfn.IFS(N1517=0,$V$57,N1517=1,$V$56)</f>
        <v>1.8002646761135725E-2</v>
      </c>
      <c r="P1517" cm="1">
        <f t="array" ref="P1517">$V$2*_xlfn.IFS(C1517="data_analyst",$X$5,C1517="data_engineer",$X$6,C1517="data_scientist",$X$7)*_xlfn.IFS(E1517=0,$X$12,E1517=1,$X$11)*_xlfn.IFS(F1517=0,$X$17,F1517=1,$X$16)*_xlfn.IFS(G1517=0,$X$22,G1517=1,$X$21)*_xlfn.IFS(H1517=0,$X$27,H1517=1,$X$26)*_xlfn.IFS(I1517=0,$X$32,I1517=1,$X$31)*_xlfn.IFS(J1517=0,$X$37,J1517=1,$X$36)*_xlfn.IFS(K1517=0,$X$42,K1517=1,$X$41)*_xlfn.IFS(L1517=0,$X$47,L1517=1,$X$46)*_xlfn.IFS(M1517=0,$X$52,M1517=1,$X$51)*_xlfn.IFS(N1517=0,$X$57,N1517=1,$X$56)</f>
        <v>1.1404719368761322E-4</v>
      </c>
      <c r="Q1517" cm="1">
        <f t="array" ref="Q1517">$W$2*_xlfn.IFS(C1517="data_analyst",$Z$5,C1517="data_engineer",$Z$6,C1517="data_scientist",$Z$7)*_xlfn.IFS(E1517=0,$Z$12,E1517=1,$Z$11)*_xlfn.IFS(F1517=0,$Z$17,F1517=1,$Z$16)*_xlfn.IFS(G1517=0,$Z$22,G1517=1,$Z$21)*_xlfn.IFS(H1517=0,$Z$27,H1517=1,$Z$26)*_xlfn.IFS(I1517=0,$Z$32,I1517=1,$Z$31)*_xlfn.IFS(J1517=0,$Z$37,J1517=1,$Z$36)*_xlfn.IFS(K1517=0,$Z$42,K1517=1,$Z$41)*_xlfn.IFS(L1517=0,$Z$47,L1517=1,$Z$46)*_xlfn.IFS(M1517=0,$Z$52,M1517=1,$Z$51)*_xlfn.IFS(N1517=0,$Z$57,N1517=1,$Z$56)</f>
        <v>1.0309290867700006E-3</v>
      </c>
      <c r="R1517" t="str" cm="1">
        <f t="array" ref="R1517">_xlfn.IFS(AND(O1517&gt;P1517,O1517&gt;Q1517),"Low",AND(P1517&gt;O1517,P1517&gt;Q1517),"Medium",AND(Q1517&gt;O1517,Q1517&gt;P1517),"High")</f>
        <v>Low</v>
      </c>
      <c r="S1517" t="str">
        <f t="shared" si="48"/>
        <v>T</v>
      </c>
    </row>
    <row r="1518" spans="1:19" x14ac:dyDescent="0.3">
      <c r="A1518" t="s">
        <v>17</v>
      </c>
      <c r="B1518">
        <v>6</v>
      </c>
      <c r="C1518" t="s">
        <v>15</v>
      </c>
      <c r="D1518" t="str">
        <f t="shared" si="47"/>
        <v>Low</v>
      </c>
      <c r="E1518">
        <v>0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 cm="1">
        <f t="array" ref="O1518">$U$2*_xlfn.IFS(C1518="data_analyst",$V$5,C1518="data_engineer",$V$6,C1518="data_scientist",$V$7)*_xlfn.IFS(E1518=0,$V$12,E1518=1,$V$11)*_xlfn.IFS(F1518=0,$V$17,F1518=1,$V$16)*_xlfn.IFS(G1518=0,$V$22,G1518=1,$V$21)*_xlfn.IFS(H1518=0,$V$27,H1518=1,$V$26)*_xlfn.IFS(I1518=0,$V$32,I1518=1,$V$31)*_xlfn.IFS(J1518=0,$V$37,J1518=1,$V$36)*_xlfn.IFS(K1518=0,$V$42,K1518=1,$V$41)*_xlfn.IFS(L1518=0,$V$47,L1518=1,$V$46)*_xlfn.IFS(M1518=0,$V$52,M1518=1,$V$51)*_xlfn.IFS(N1518=0,$V$57,N1518=1,$V$56)</f>
        <v>2.3455829444072339E-2</v>
      </c>
      <c r="P1518" cm="1">
        <f t="array" ref="P1518">$V$2*_xlfn.IFS(C1518="data_analyst",$X$5,C1518="data_engineer",$X$6,C1518="data_scientist",$X$7)*_xlfn.IFS(E1518=0,$X$12,E1518=1,$X$11)*_xlfn.IFS(F1518=0,$X$17,F1518=1,$X$16)*_xlfn.IFS(G1518=0,$X$22,G1518=1,$X$21)*_xlfn.IFS(H1518=0,$X$27,H1518=1,$X$26)*_xlfn.IFS(I1518=0,$X$32,I1518=1,$X$31)*_xlfn.IFS(J1518=0,$X$37,J1518=1,$X$36)*_xlfn.IFS(K1518=0,$X$42,K1518=1,$X$41)*_xlfn.IFS(L1518=0,$X$47,L1518=1,$X$46)*_xlfn.IFS(M1518=0,$X$52,M1518=1,$X$51)*_xlfn.IFS(N1518=0,$X$57,N1518=1,$X$56)</f>
        <v>1.3229474467763136E-4</v>
      </c>
      <c r="Q1518" cm="1">
        <f t="array" ref="Q1518">$W$2*_xlfn.IFS(C1518="data_analyst",$Z$5,C1518="data_engineer",$Z$6,C1518="data_scientist",$Z$7)*_xlfn.IFS(E1518=0,$Z$12,E1518=1,$Z$11)*_xlfn.IFS(F1518=0,$Z$17,F1518=1,$Z$16)*_xlfn.IFS(G1518=0,$Z$22,G1518=1,$Z$21)*_xlfn.IFS(H1518=0,$Z$27,H1518=1,$Z$26)*_xlfn.IFS(I1518=0,$Z$32,I1518=1,$Z$31)*_xlfn.IFS(J1518=0,$Z$37,J1518=1,$Z$36)*_xlfn.IFS(K1518=0,$Z$42,K1518=1,$Z$41)*_xlfn.IFS(L1518=0,$Z$47,L1518=1,$Z$46)*_xlfn.IFS(M1518=0,$Z$52,M1518=1,$Z$51)*_xlfn.IFS(N1518=0,$Z$57,N1518=1,$Z$56)</f>
        <v>1.0934096374833335E-3</v>
      </c>
      <c r="R1518" t="str" cm="1">
        <f t="array" ref="R1518">_xlfn.IFS(AND(O1518&gt;P1518,O1518&gt;Q1518),"Low",AND(P1518&gt;O1518,P1518&gt;Q1518),"Medium",AND(Q1518&gt;O1518,Q1518&gt;P1518),"High")</f>
        <v>Low</v>
      </c>
      <c r="S1518" t="str">
        <f t="shared" si="48"/>
        <v>T</v>
      </c>
    </row>
    <row r="1519" spans="1:19" x14ac:dyDescent="0.3">
      <c r="A1519" t="s">
        <v>17</v>
      </c>
      <c r="B1519">
        <v>0</v>
      </c>
      <c r="C1519" t="s">
        <v>15</v>
      </c>
      <c r="D1519" t="str">
        <f t="shared" si="47"/>
        <v>Low</v>
      </c>
      <c r="E1519">
        <v>0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 cm="1">
        <f t="array" ref="O1519">$U$2*_xlfn.IFS(C1519="data_analyst",$V$5,C1519="data_engineer",$V$6,C1519="data_scientist",$V$7)*_xlfn.IFS(E1519=0,$V$12,E1519=1,$V$11)*_xlfn.IFS(F1519=0,$V$17,F1519=1,$V$16)*_xlfn.IFS(G1519=0,$V$22,G1519=1,$V$21)*_xlfn.IFS(H1519=0,$V$27,H1519=1,$V$26)*_xlfn.IFS(I1519=0,$V$32,I1519=1,$V$31)*_xlfn.IFS(J1519=0,$V$37,J1519=1,$V$36)*_xlfn.IFS(K1519=0,$V$42,K1519=1,$V$41)*_xlfn.IFS(L1519=0,$V$47,L1519=1,$V$46)*_xlfn.IFS(M1519=0,$V$52,M1519=1,$V$51)*_xlfn.IFS(N1519=0,$V$57,N1519=1,$V$56)</f>
        <v>2.3455829444072339E-2</v>
      </c>
      <c r="P1519" cm="1">
        <f t="array" ref="P1519">$V$2*_xlfn.IFS(C1519="data_analyst",$X$5,C1519="data_engineer",$X$6,C1519="data_scientist",$X$7)*_xlfn.IFS(E1519=0,$X$12,E1519=1,$X$11)*_xlfn.IFS(F1519=0,$X$17,F1519=1,$X$16)*_xlfn.IFS(G1519=0,$X$22,G1519=1,$X$21)*_xlfn.IFS(H1519=0,$X$27,H1519=1,$X$26)*_xlfn.IFS(I1519=0,$X$32,I1519=1,$X$31)*_xlfn.IFS(J1519=0,$X$37,J1519=1,$X$36)*_xlfn.IFS(K1519=0,$X$42,K1519=1,$X$41)*_xlfn.IFS(L1519=0,$X$47,L1519=1,$X$46)*_xlfn.IFS(M1519=0,$X$52,M1519=1,$X$51)*_xlfn.IFS(N1519=0,$X$57,N1519=1,$X$56)</f>
        <v>1.3229474467763136E-4</v>
      </c>
      <c r="Q1519" cm="1">
        <f t="array" ref="Q1519">$W$2*_xlfn.IFS(C1519="data_analyst",$Z$5,C1519="data_engineer",$Z$6,C1519="data_scientist",$Z$7)*_xlfn.IFS(E1519=0,$Z$12,E1519=1,$Z$11)*_xlfn.IFS(F1519=0,$Z$17,F1519=1,$Z$16)*_xlfn.IFS(G1519=0,$Z$22,G1519=1,$Z$21)*_xlfn.IFS(H1519=0,$Z$27,H1519=1,$Z$26)*_xlfn.IFS(I1519=0,$Z$32,I1519=1,$Z$31)*_xlfn.IFS(J1519=0,$Z$37,J1519=1,$Z$36)*_xlfn.IFS(K1519=0,$Z$42,K1519=1,$Z$41)*_xlfn.IFS(L1519=0,$Z$47,L1519=1,$Z$46)*_xlfn.IFS(M1519=0,$Z$52,M1519=1,$Z$51)*_xlfn.IFS(N1519=0,$Z$57,N1519=1,$Z$56)</f>
        <v>1.0934096374833335E-3</v>
      </c>
      <c r="R1519" t="str" cm="1">
        <f t="array" ref="R1519">_xlfn.IFS(AND(O1519&gt;P1519,O1519&gt;Q1519),"Low",AND(P1519&gt;O1519,P1519&gt;Q1519),"Medium",AND(Q1519&gt;O1519,Q1519&gt;P1519),"High")</f>
        <v>Low</v>
      </c>
      <c r="S1519" t="str">
        <f t="shared" si="48"/>
        <v>T</v>
      </c>
    </row>
    <row r="1520" spans="1:19" x14ac:dyDescent="0.3">
      <c r="A1520" t="s">
        <v>17</v>
      </c>
      <c r="B1520">
        <v>2</v>
      </c>
      <c r="C1520" t="s">
        <v>15</v>
      </c>
      <c r="D1520" t="str">
        <f t="shared" si="47"/>
        <v>Low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 cm="1">
        <f t="array" ref="O1520">$U$2*_xlfn.IFS(C1520="data_analyst",$V$5,C1520="data_engineer",$V$6,C1520="data_scientist",$V$7)*_xlfn.IFS(E1520=0,$V$12,E1520=1,$V$11)*_xlfn.IFS(F1520=0,$V$17,F1520=1,$V$16)*_xlfn.IFS(G1520=0,$V$22,G1520=1,$V$21)*_xlfn.IFS(H1520=0,$V$27,H1520=1,$V$26)*_xlfn.IFS(I1520=0,$V$32,I1520=1,$V$31)*_xlfn.IFS(J1520=0,$V$37,J1520=1,$V$36)*_xlfn.IFS(K1520=0,$V$42,K1520=1,$V$41)*_xlfn.IFS(L1520=0,$V$47,L1520=1,$V$46)*_xlfn.IFS(M1520=0,$V$52,M1520=1,$V$51)*_xlfn.IFS(N1520=0,$V$57,N1520=1,$V$56)</f>
        <v>1.8002646761135725E-2</v>
      </c>
      <c r="P1520" cm="1">
        <f t="array" ref="P1520">$V$2*_xlfn.IFS(C1520="data_analyst",$X$5,C1520="data_engineer",$X$6,C1520="data_scientist",$X$7)*_xlfn.IFS(E1520=0,$X$12,E1520=1,$X$11)*_xlfn.IFS(F1520=0,$X$17,F1520=1,$X$16)*_xlfn.IFS(G1520=0,$X$22,G1520=1,$X$21)*_xlfn.IFS(H1520=0,$X$27,H1520=1,$X$26)*_xlfn.IFS(I1520=0,$X$32,I1520=1,$X$31)*_xlfn.IFS(J1520=0,$X$37,J1520=1,$X$36)*_xlfn.IFS(K1520=0,$X$42,K1520=1,$X$41)*_xlfn.IFS(L1520=0,$X$47,L1520=1,$X$46)*_xlfn.IFS(M1520=0,$X$52,M1520=1,$X$51)*_xlfn.IFS(N1520=0,$X$57,N1520=1,$X$56)</f>
        <v>1.1404719368761322E-4</v>
      </c>
      <c r="Q1520" cm="1">
        <f t="array" ref="Q1520">$W$2*_xlfn.IFS(C1520="data_analyst",$Z$5,C1520="data_engineer",$Z$6,C1520="data_scientist",$Z$7)*_xlfn.IFS(E1520=0,$Z$12,E1520=1,$Z$11)*_xlfn.IFS(F1520=0,$Z$17,F1520=1,$Z$16)*_xlfn.IFS(G1520=0,$Z$22,G1520=1,$Z$21)*_xlfn.IFS(H1520=0,$Z$27,H1520=1,$Z$26)*_xlfn.IFS(I1520=0,$Z$32,I1520=1,$Z$31)*_xlfn.IFS(J1520=0,$Z$37,J1520=1,$Z$36)*_xlfn.IFS(K1520=0,$Z$42,K1520=1,$Z$41)*_xlfn.IFS(L1520=0,$Z$47,L1520=1,$Z$46)*_xlfn.IFS(M1520=0,$Z$52,M1520=1,$Z$51)*_xlfn.IFS(N1520=0,$Z$57,N1520=1,$Z$56)</f>
        <v>1.0309290867700006E-3</v>
      </c>
      <c r="R1520" t="str" cm="1">
        <f t="array" ref="R1520">_xlfn.IFS(AND(O1520&gt;P1520,O1520&gt;Q1520),"Low",AND(P1520&gt;O1520,P1520&gt;Q1520),"Medium",AND(Q1520&gt;O1520,Q1520&gt;P1520),"High")</f>
        <v>Low</v>
      </c>
      <c r="S1520" t="str">
        <f t="shared" si="48"/>
        <v>T</v>
      </c>
    </row>
    <row r="1521" spans="1:19" x14ac:dyDescent="0.3">
      <c r="A1521" t="s">
        <v>17</v>
      </c>
      <c r="B1521">
        <v>3</v>
      </c>
      <c r="C1521" t="s">
        <v>15</v>
      </c>
      <c r="D1521" t="str">
        <f t="shared" si="47"/>
        <v>Low</v>
      </c>
      <c r="E1521">
        <v>1</v>
      </c>
      <c r="F1521">
        <v>1</v>
      </c>
      <c r="G1521">
        <v>0</v>
      </c>
      <c r="H1521">
        <v>1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1</v>
      </c>
      <c r="O1521" cm="1">
        <f t="array" ref="O1521">$U$2*_xlfn.IFS(C1521="data_analyst",$V$5,C1521="data_engineer",$V$6,C1521="data_scientist",$V$7)*_xlfn.IFS(E1521=0,$V$12,E1521=1,$V$11)*_xlfn.IFS(F1521=0,$V$17,F1521=1,$V$16)*_xlfn.IFS(G1521=0,$V$22,G1521=1,$V$21)*_xlfn.IFS(H1521=0,$V$27,H1521=1,$V$26)*_xlfn.IFS(I1521=0,$V$32,I1521=1,$V$31)*_xlfn.IFS(J1521=0,$V$37,J1521=1,$V$36)*_xlfn.IFS(K1521=0,$V$42,K1521=1,$V$41)*_xlfn.IFS(L1521=0,$V$47,L1521=1,$V$46)*_xlfn.IFS(M1521=0,$V$52,M1521=1,$V$51)*_xlfn.IFS(N1521=0,$V$57,N1521=1,$V$56)</f>
        <v>7.7776677507883276E-4</v>
      </c>
      <c r="P1521" cm="1">
        <f t="array" ref="P1521">$V$2*_xlfn.IFS(C1521="data_analyst",$X$5,C1521="data_engineer",$X$6,C1521="data_scientist",$X$7)*_xlfn.IFS(E1521=0,$X$12,E1521=1,$X$11)*_xlfn.IFS(F1521=0,$X$17,F1521=1,$X$16)*_xlfn.IFS(G1521=0,$X$22,G1521=1,$X$21)*_xlfn.IFS(H1521=0,$X$27,H1521=1,$X$26)*_xlfn.IFS(I1521=0,$X$32,I1521=1,$X$31)*_xlfn.IFS(J1521=0,$X$37,J1521=1,$X$36)*_xlfn.IFS(K1521=0,$X$42,K1521=1,$X$41)*_xlfn.IFS(L1521=0,$X$47,L1521=1,$X$46)*_xlfn.IFS(M1521=0,$X$52,M1521=1,$X$51)*_xlfn.IFS(N1521=0,$X$57,N1521=1,$X$56)</f>
        <v>6.049394383871477E-5</v>
      </c>
      <c r="Q1521" cm="1">
        <f t="array" ref="Q1521">$W$2*_xlfn.IFS(C1521="data_analyst",$Z$5,C1521="data_engineer",$Z$6,C1521="data_scientist",$Z$7)*_xlfn.IFS(E1521=0,$Z$12,E1521=1,$Z$11)*_xlfn.IFS(F1521=0,$Z$17,F1521=1,$Z$16)*_xlfn.IFS(G1521=0,$Z$22,G1521=1,$Z$21)*_xlfn.IFS(H1521=0,$Z$27,H1521=1,$Z$26)*_xlfn.IFS(I1521=0,$Z$32,I1521=1,$Z$31)*_xlfn.IFS(J1521=0,$Z$37,J1521=1,$Z$36)*_xlfn.IFS(K1521=0,$Z$42,K1521=1,$Z$41)*_xlfn.IFS(L1521=0,$Z$47,L1521=1,$Z$46)*_xlfn.IFS(M1521=0,$Z$52,M1521=1,$Z$51)*_xlfn.IFS(N1521=0,$Z$57,N1521=1,$Z$56)</f>
        <v>1.4125288125022519E-4</v>
      </c>
      <c r="R1521" t="str" cm="1">
        <f t="array" ref="R1521">_xlfn.IFS(AND(O1521&gt;P1521,O1521&gt;Q1521),"Low",AND(P1521&gt;O1521,P1521&gt;Q1521),"Medium",AND(Q1521&gt;O1521,Q1521&gt;P1521),"High")</f>
        <v>Low</v>
      </c>
      <c r="S1521" t="str">
        <f t="shared" si="48"/>
        <v>T</v>
      </c>
    </row>
    <row r="1522" spans="1:19" x14ac:dyDescent="0.3">
      <c r="A1522" t="s">
        <v>17</v>
      </c>
      <c r="B1522">
        <v>3</v>
      </c>
      <c r="C1522" t="s">
        <v>15</v>
      </c>
      <c r="D1522" t="str">
        <f t="shared" si="47"/>
        <v>Low</v>
      </c>
      <c r="E1522">
        <v>0</v>
      </c>
      <c r="F1522">
        <v>1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1</v>
      </c>
      <c r="O1522" cm="1">
        <f t="array" ref="O1522">$U$2*_xlfn.IFS(C1522="data_analyst",$V$5,C1522="data_engineer",$V$6,C1522="data_scientist",$V$7)*_xlfn.IFS(E1522=0,$V$12,E1522=1,$V$11)*_xlfn.IFS(F1522=0,$V$17,F1522=1,$V$16)*_xlfn.IFS(G1522=0,$V$22,G1522=1,$V$21)*_xlfn.IFS(H1522=0,$V$27,H1522=1,$V$26)*_xlfn.IFS(I1522=0,$V$32,I1522=1,$V$31)*_xlfn.IFS(J1522=0,$V$37,J1522=1,$V$36)*_xlfn.IFS(K1522=0,$V$42,K1522=1,$V$41)*_xlfn.IFS(L1522=0,$V$47,L1522=1,$V$46)*_xlfn.IFS(M1522=0,$V$52,M1522=1,$V$51)*_xlfn.IFS(N1522=0,$V$57,N1522=1,$V$56)</f>
        <v>8.0538920544847136E-3</v>
      </c>
      <c r="P1522" cm="1">
        <f t="array" ref="P1522">$V$2*_xlfn.IFS(C1522="data_analyst",$X$5,C1522="data_engineer",$X$6,C1522="data_scientist",$X$7)*_xlfn.IFS(E1522=0,$X$12,E1522=1,$X$11)*_xlfn.IFS(F1522=0,$X$17,F1522=1,$X$16)*_xlfn.IFS(G1522=0,$X$22,G1522=1,$X$21)*_xlfn.IFS(H1522=0,$X$27,H1522=1,$X$26)*_xlfn.IFS(I1522=0,$X$32,I1522=1,$X$31)*_xlfn.IFS(J1522=0,$X$37,J1522=1,$X$36)*_xlfn.IFS(K1522=0,$X$42,K1522=1,$X$41)*_xlfn.IFS(L1522=0,$X$47,L1522=1,$X$46)*_xlfn.IFS(M1522=0,$X$52,M1522=1,$X$51)*_xlfn.IFS(N1522=0,$X$57,N1522=1,$X$56)</f>
        <v>3.2026103349562342E-5</v>
      </c>
      <c r="Q1522" cm="1">
        <f t="array" ref="Q1522">$W$2*_xlfn.IFS(C1522="data_analyst",$Z$5,C1522="data_engineer",$Z$6,C1522="data_scientist",$Z$7)*_xlfn.IFS(E1522=0,$Z$12,E1522=1,$Z$11)*_xlfn.IFS(F1522=0,$Z$17,F1522=1,$Z$16)*_xlfn.IFS(G1522=0,$Z$22,G1522=1,$Z$21)*_xlfn.IFS(H1522=0,$Z$27,H1522=1,$Z$26)*_xlfn.IFS(I1522=0,$Z$32,I1522=1,$Z$31)*_xlfn.IFS(J1522=0,$Z$37,J1522=1,$Z$36)*_xlfn.IFS(K1522=0,$Z$42,K1522=1,$Z$41)*_xlfn.IFS(L1522=0,$Z$47,L1522=1,$Z$46)*_xlfn.IFS(M1522=0,$Z$52,M1522=1,$Z$51)*_xlfn.IFS(N1522=0,$Z$57,N1522=1,$Z$56)</f>
        <v>3.0681362709042702E-4</v>
      </c>
      <c r="R1522" t="str" cm="1">
        <f t="array" ref="R1522">_xlfn.IFS(AND(O1522&gt;P1522,O1522&gt;Q1522),"Low",AND(P1522&gt;O1522,P1522&gt;Q1522),"Medium",AND(Q1522&gt;O1522,Q1522&gt;P1522),"High")</f>
        <v>Low</v>
      </c>
      <c r="S1522" t="str">
        <f t="shared" si="48"/>
        <v>T</v>
      </c>
    </row>
    <row r="1523" spans="1:19" x14ac:dyDescent="0.3">
      <c r="A1523" t="s">
        <v>17</v>
      </c>
      <c r="B1523">
        <v>0</v>
      </c>
      <c r="C1523" t="s">
        <v>15</v>
      </c>
      <c r="D1523" t="str">
        <f t="shared" si="47"/>
        <v>Low</v>
      </c>
      <c r="E1523">
        <v>0</v>
      </c>
      <c r="F1523">
        <v>1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1</v>
      </c>
      <c r="O1523" cm="1">
        <f t="array" ref="O1523">$U$2*_xlfn.IFS(C1523="data_analyst",$V$5,C1523="data_engineer",$V$6,C1523="data_scientist",$V$7)*_xlfn.IFS(E1523=0,$V$12,E1523=1,$V$11)*_xlfn.IFS(F1523=0,$V$17,F1523=1,$V$16)*_xlfn.IFS(G1523=0,$V$22,G1523=1,$V$21)*_xlfn.IFS(H1523=0,$V$27,H1523=1,$V$26)*_xlfn.IFS(I1523=0,$V$32,I1523=1,$V$31)*_xlfn.IFS(J1523=0,$V$37,J1523=1,$V$36)*_xlfn.IFS(K1523=0,$V$42,K1523=1,$V$41)*_xlfn.IFS(L1523=0,$V$47,L1523=1,$V$46)*_xlfn.IFS(M1523=0,$V$52,M1523=1,$V$51)*_xlfn.IFS(N1523=0,$V$57,N1523=1,$V$56)</f>
        <v>8.0538920544847136E-3</v>
      </c>
      <c r="P1523" cm="1">
        <f t="array" ref="P1523">$V$2*_xlfn.IFS(C1523="data_analyst",$X$5,C1523="data_engineer",$X$6,C1523="data_scientist",$X$7)*_xlfn.IFS(E1523=0,$X$12,E1523=1,$X$11)*_xlfn.IFS(F1523=0,$X$17,F1523=1,$X$16)*_xlfn.IFS(G1523=0,$X$22,G1523=1,$X$21)*_xlfn.IFS(H1523=0,$X$27,H1523=1,$X$26)*_xlfn.IFS(I1523=0,$X$32,I1523=1,$X$31)*_xlfn.IFS(J1523=0,$X$37,J1523=1,$X$36)*_xlfn.IFS(K1523=0,$X$42,K1523=1,$X$41)*_xlfn.IFS(L1523=0,$X$47,L1523=1,$X$46)*_xlfn.IFS(M1523=0,$X$52,M1523=1,$X$51)*_xlfn.IFS(N1523=0,$X$57,N1523=1,$X$56)</f>
        <v>3.2026103349562342E-5</v>
      </c>
      <c r="Q1523" cm="1">
        <f t="array" ref="Q1523">$W$2*_xlfn.IFS(C1523="data_analyst",$Z$5,C1523="data_engineer",$Z$6,C1523="data_scientist",$Z$7)*_xlfn.IFS(E1523=0,$Z$12,E1523=1,$Z$11)*_xlfn.IFS(F1523=0,$Z$17,F1523=1,$Z$16)*_xlfn.IFS(G1523=0,$Z$22,G1523=1,$Z$21)*_xlfn.IFS(H1523=0,$Z$27,H1523=1,$Z$26)*_xlfn.IFS(I1523=0,$Z$32,I1523=1,$Z$31)*_xlfn.IFS(J1523=0,$Z$37,J1523=1,$Z$36)*_xlfn.IFS(K1523=0,$Z$42,K1523=1,$Z$41)*_xlfn.IFS(L1523=0,$Z$47,L1523=1,$Z$46)*_xlfn.IFS(M1523=0,$Z$52,M1523=1,$Z$51)*_xlfn.IFS(N1523=0,$Z$57,N1523=1,$Z$56)</f>
        <v>3.0681362709042702E-4</v>
      </c>
      <c r="R1523" t="str" cm="1">
        <f t="array" ref="R1523">_xlfn.IFS(AND(O1523&gt;P1523,O1523&gt;Q1523),"Low",AND(P1523&gt;O1523,P1523&gt;Q1523),"Medium",AND(Q1523&gt;O1523,Q1523&gt;P1523),"High")</f>
        <v>Low</v>
      </c>
      <c r="S1523" t="str">
        <f t="shared" si="48"/>
        <v>T</v>
      </c>
    </row>
    <row r="1524" spans="1:19" x14ac:dyDescent="0.3">
      <c r="A1524" t="s">
        <v>17</v>
      </c>
      <c r="B1524">
        <v>5</v>
      </c>
      <c r="C1524" t="s">
        <v>15</v>
      </c>
      <c r="D1524" t="str">
        <f t="shared" si="47"/>
        <v>Low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 cm="1">
        <f t="array" ref="O1524">$U$2*_xlfn.IFS(C1524="data_analyst",$V$5,C1524="data_engineer",$V$6,C1524="data_scientist",$V$7)*_xlfn.IFS(E1524=0,$V$12,E1524=1,$V$11)*_xlfn.IFS(F1524=0,$V$17,F1524=1,$V$16)*_xlfn.IFS(G1524=0,$V$22,G1524=1,$V$21)*_xlfn.IFS(H1524=0,$V$27,H1524=1,$V$26)*_xlfn.IFS(I1524=0,$V$32,I1524=1,$V$31)*_xlfn.IFS(J1524=0,$V$37,J1524=1,$V$36)*_xlfn.IFS(K1524=0,$V$42,K1524=1,$V$41)*_xlfn.IFS(L1524=0,$V$47,L1524=1,$V$46)*_xlfn.IFS(M1524=0,$V$52,M1524=1,$V$51)*_xlfn.IFS(N1524=0,$V$57,N1524=1,$V$56)</f>
        <v>1.8002646761135725E-2</v>
      </c>
      <c r="P1524" cm="1">
        <f t="array" ref="P1524">$V$2*_xlfn.IFS(C1524="data_analyst",$X$5,C1524="data_engineer",$X$6,C1524="data_scientist",$X$7)*_xlfn.IFS(E1524=0,$X$12,E1524=1,$X$11)*_xlfn.IFS(F1524=0,$X$17,F1524=1,$X$16)*_xlfn.IFS(G1524=0,$X$22,G1524=1,$X$21)*_xlfn.IFS(H1524=0,$X$27,H1524=1,$X$26)*_xlfn.IFS(I1524=0,$X$32,I1524=1,$X$31)*_xlfn.IFS(J1524=0,$X$37,J1524=1,$X$36)*_xlfn.IFS(K1524=0,$X$42,K1524=1,$X$41)*_xlfn.IFS(L1524=0,$X$47,L1524=1,$X$46)*_xlfn.IFS(M1524=0,$X$52,M1524=1,$X$51)*_xlfn.IFS(N1524=0,$X$57,N1524=1,$X$56)</f>
        <v>1.1404719368761322E-4</v>
      </c>
      <c r="Q1524" cm="1">
        <f t="array" ref="Q1524">$W$2*_xlfn.IFS(C1524="data_analyst",$Z$5,C1524="data_engineer",$Z$6,C1524="data_scientist",$Z$7)*_xlfn.IFS(E1524=0,$Z$12,E1524=1,$Z$11)*_xlfn.IFS(F1524=0,$Z$17,F1524=1,$Z$16)*_xlfn.IFS(G1524=0,$Z$22,G1524=1,$Z$21)*_xlfn.IFS(H1524=0,$Z$27,H1524=1,$Z$26)*_xlfn.IFS(I1524=0,$Z$32,I1524=1,$Z$31)*_xlfn.IFS(J1524=0,$Z$37,J1524=1,$Z$36)*_xlfn.IFS(K1524=0,$Z$42,K1524=1,$Z$41)*_xlfn.IFS(L1524=0,$Z$47,L1524=1,$Z$46)*_xlfn.IFS(M1524=0,$Z$52,M1524=1,$Z$51)*_xlfn.IFS(N1524=0,$Z$57,N1524=1,$Z$56)</f>
        <v>1.0309290867700006E-3</v>
      </c>
      <c r="R1524" t="str" cm="1">
        <f t="array" ref="R1524">_xlfn.IFS(AND(O1524&gt;P1524,O1524&gt;Q1524),"Low",AND(P1524&gt;O1524,P1524&gt;Q1524),"Medium",AND(Q1524&gt;O1524,Q1524&gt;P1524),"High")</f>
        <v>Low</v>
      </c>
      <c r="S1524" t="str">
        <f t="shared" si="48"/>
        <v>T</v>
      </c>
    </row>
    <row r="1525" spans="1:19" x14ac:dyDescent="0.3">
      <c r="A1525" t="s">
        <v>17</v>
      </c>
      <c r="B1525">
        <v>4</v>
      </c>
      <c r="C1525" t="s">
        <v>15</v>
      </c>
      <c r="D1525" t="str">
        <f t="shared" si="47"/>
        <v>Low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1</v>
      </c>
      <c r="O1525" cm="1">
        <f t="array" ref="O1525">$U$2*_xlfn.IFS(C1525="data_analyst",$V$5,C1525="data_engineer",$V$6,C1525="data_scientist",$V$7)*_xlfn.IFS(E1525=0,$V$12,E1525=1,$V$11)*_xlfn.IFS(F1525=0,$V$17,F1525=1,$V$16)*_xlfn.IFS(G1525=0,$V$22,G1525=1,$V$21)*_xlfn.IFS(H1525=0,$V$27,H1525=1,$V$26)*_xlfn.IFS(I1525=0,$V$32,I1525=1,$V$31)*_xlfn.IFS(J1525=0,$V$37,J1525=1,$V$36)*_xlfn.IFS(K1525=0,$V$42,K1525=1,$V$41)*_xlfn.IFS(L1525=0,$V$47,L1525=1,$V$46)*_xlfn.IFS(M1525=0,$V$52,M1525=1,$V$51)*_xlfn.IFS(N1525=0,$V$57,N1525=1,$V$56)</f>
        <v>6.1814643585689803E-3</v>
      </c>
      <c r="P1525" cm="1">
        <f t="array" ref="P1525">$V$2*_xlfn.IFS(C1525="data_analyst",$X$5,C1525="data_engineer",$X$6,C1525="data_scientist",$X$7)*_xlfn.IFS(E1525=0,$X$12,E1525=1,$X$11)*_xlfn.IFS(F1525=0,$X$17,F1525=1,$X$16)*_xlfn.IFS(G1525=0,$X$22,G1525=1,$X$21)*_xlfn.IFS(H1525=0,$X$27,H1525=1,$X$26)*_xlfn.IFS(I1525=0,$X$32,I1525=1,$X$31)*_xlfn.IFS(J1525=0,$X$37,J1525=1,$X$36)*_xlfn.IFS(K1525=0,$X$42,K1525=1,$X$41)*_xlfn.IFS(L1525=0,$X$47,L1525=1,$X$46)*_xlfn.IFS(M1525=0,$X$52,M1525=1,$X$51)*_xlfn.IFS(N1525=0,$X$57,N1525=1,$X$56)</f>
        <v>2.760870978410546E-5</v>
      </c>
      <c r="Q1525" cm="1">
        <f t="array" ref="Q1525">$W$2*_xlfn.IFS(C1525="data_analyst",$Z$5,C1525="data_engineer",$Z$6,C1525="data_scientist",$Z$7)*_xlfn.IFS(E1525=0,$Z$12,E1525=1,$Z$11)*_xlfn.IFS(F1525=0,$Z$17,F1525=1,$Z$16)*_xlfn.IFS(G1525=0,$Z$22,G1525=1,$Z$21)*_xlfn.IFS(H1525=0,$Z$27,H1525=1,$Z$26)*_xlfn.IFS(I1525=0,$Z$32,I1525=1,$Z$31)*_xlfn.IFS(J1525=0,$Z$37,J1525=1,$Z$36)*_xlfn.IFS(K1525=0,$Z$42,K1525=1,$Z$41)*_xlfn.IFS(L1525=0,$Z$47,L1525=1,$Z$46)*_xlfn.IFS(M1525=0,$Z$52,M1525=1,$Z$51)*_xlfn.IFS(N1525=0,$Z$57,N1525=1,$Z$56)</f>
        <v>2.8928141982811694E-4</v>
      </c>
      <c r="R1525" t="str" cm="1">
        <f t="array" ref="R1525">_xlfn.IFS(AND(O1525&gt;P1525,O1525&gt;Q1525),"Low",AND(P1525&gt;O1525,P1525&gt;Q1525),"Medium",AND(Q1525&gt;O1525,Q1525&gt;P1525),"High")</f>
        <v>Low</v>
      </c>
      <c r="S1525" t="str">
        <f t="shared" si="48"/>
        <v>T</v>
      </c>
    </row>
    <row r="1526" spans="1:19" x14ac:dyDescent="0.3">
      <c r="A1526" t="s">
        <v>17</v>
      </c>
      <c r="B1526">
        <v>4</v>
      </c>
      <c r="C1526" t="s">
        <v>15</v>
      </c>
      <c r="D1526" t="str">
        <f t="shared" si="47"/>
        <v>Low</v>
      </c>
      <c r="E1526">
        <v>0</v>
      </c>
      <c r="F1526">
        <v>1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1</v>
      </c>
      <c r="O1526" cm="1">
        <f t="array" ref="O1526">$U$2*_xlfn.IFS(C1526="data_analyst",$V$5,C1526="data_engineer",$V$6,C1526="data_scientist",$V$7)*_xlfn.IFS(E1526=0,$V$12,E1526=1,$V$11)*_xlfn.IFS(F1526=0,$V$17,F1526=1,$V$16)*_xlfn.IFS(G1526=0,$V$22,G1526=1,$V$21)*_xlfn.IFS(H1526=0,$V$27,H1526=1,$V$26)*_xlfn.IFS(I1526=0,$V$32,I1526=1,$V$31)*_xlfn.IFS(J1526=0,$V$37,J1526=1,$V$36)*_xlfn.IFS(K1526=0,$V$42,K1526=1,$V$41)*_xlfn.IFS(L1526=0,$V$47,L1526=1,$V$46)*_xlfn.IFS(M1526=0,$V$52,M1526=1,$V$51)*_xlfn.IFS(N1526=0,$V$57,N1526=1,$V$56)</f>
        <v>8.0538920544847136E-3</v>
      </c>
      <c r="P1526" cm="1">
        <f t="array" ref="P1526">$V$2*_xlfn.IFS(C1526="data_analyst",$X$5,C1526="data_engineer",$X$6,C1526="data_scientist",$X$7)*_xlfn.IFS(E1526=0,$X$12,E1526=1,$X$11)*_xlfn.IFS(F1526=0,$X$17,F1526=1,$X$16)*_xlfn.IFS(G1526=0,$X$22,G1526=1,$X$21)*_xlfn.IFS(H1526=0,$X$27,H1526=1,$X$26)*_xlfn.IFS(I1526=0,$X$32,I1526=1,$X$31)*_xlfn.IFS(J1526=0,$X$37,J1526=1,$X$36)*_xlfn.IFS(K1526=0,$X$42,K1526=1,$X$41)*_xlfn.IFS(L1526=0,$X$47,L1526=1,$X$46)*_xlfn.IFS(M1526=0,$X$52,M1526=1,$X$51)*_xlfn.IFS(N1526=0,$X$57,N1526=1,$X$56)</f>
        <v>3.2026103349562342E-5</v>
      </c>
      <c r="Q1526" cm="1">
        <f t="array" ref="Q1526">$W$2*_xlfn.IFS(C1526="data_analyst",$Z$5,C1526="data_engineer",$Z$6,C1526="data_scientist",$Z$7)*_xlfn.IFS(E1526=0,$Z$12,E1526=1,$Z$11)*_xlfn.IFS(F1526=0,$Z$17,F1526=1,$Z$16)*_xlfn.IFS(G1526=0,$Z$22,G1526=1,$Z$21)*_xlfn.IFS(H1526=0,$Z$27,H1526=1,$Z$26)*_xlfn.IFS(I1526=0,$Z$32,I1526=1,$Z$31)*_xlfn.IFS(J1526=0,$Z$37,J1526=1,$Z$36)*_xlfn.IFS(K1526=0,$Z$42,K1526=1,$Z$41)*_xlfn.IFS(L1526=0,$Z$47,L1526=1,$Z$46)*_xlfn.IFS(M1526=0,$Z$52,M1526=1,$Z$51)*_xlfn.IFS(N1526=0,$Z$57,N1526=1,$Z$56)</f>
        <v>3.0681362709042702E-4</v>
      </c>
      <c r="R1526" t="str" cm="1">
        <f t="array" ref="R1526">_xlfn.IFS(AND(O1526&gt;P1526,O1526&gt;Q1526),"Low",AND(P1526&gt;O1526,P1526&gt;Q1526),"Medium",AND(Q1526&gt;O1526,Q1526&gt;P1526),"High")</f>
        <v>Low</v>
      </c>
      <c r="S1526" t="str">
        <f t="shared" si="48"/>
        <v>T</v>
      </c>
    </row>
    <row r="1527" spans="1:19" x14ac:dyDescent="0.3">
      <c r="A1527" t="s">
        <v>17</v>
      </c>
      <c r="B1527">
        <v>2</v>
      </c>
      <c r="C1527" t="s">
        <v>15</v>
      </c>
      <c r="D1527" t="str">
        <f t="shared" si="47"/>
        <v>Low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 cm="1">
        <f t="array" ref="O1527">$U$2*_xlfn.IFS(C1527="data_analyst",$V$5,C1527="data_engineer",$V$6,C1527="data_scientist",$V$7)*_xlfn.IFS(E1527=0,$V$12,E1527=1,$V$11)*_xlfn.IFS(F1527=0,$V$17,F1527=1,$V$16)*_xlfn.IFS(G1527=0,$V$22,G1527=1,$V$21)*_xlfn.IFS(H1527=0,$V$27,H1527=1,$V$26)*_xlfn.IFS(I1527=0,$V$32,I1527=1,$V$31)*_xlfn.IFS(J1527=0,$V$37,J1527=1,$V$36)*_xlfn.IFS(K1527=0,$V$42,K1527=1,$V$41)*_xlfn.IFS(L1527=0,$V$47,L1527=1,$V$46)*_xlfn.IFS(M1527=0,$V$52,M1527=1,$V$51)*_xlfn.IFS(N1527=0,$V$57,N1527=1,$V$56)</f>
        <v>1.8002646761135725E-2</v>
      </c>
      <c r="P1527" cm="1">
        <f t="array" ref="P1527">$V$2*_xlfn.IFS(C1527="data_analyst",$X$5,C1527="data_engineer",$X$6,C1527="data_scientist",$X$7)*_xlfn.IFS(E1527=0,$X$12,E1527=1,$X$11)*_xlfn.IFS(F1527=0,$X$17,F1527=1,$X$16)*_xlfn.IFS(G1527=0,$X$22,G1527=1,$X$21)*_xlfn.IFS(H1527=0,$X$27,H1527=1,$X$26)*_xlfn.IFS(I1527=0,$X$32,I1527=1,$X$31)*_xlfn.IFS(J1527=0,$X$37,J1527=1,$X$36)*_xlfn.IFS(K1527=0,$X$42,K1527=1,$X$41)*_xlfn.IFS(L1527=0,$X$47,L1527=1,$X$46)*_xlfn.IFS(M1527=0,$X$52,M1527=1,$X$51)*_xlfn.IFS(N1527=0,$X$57,N1527=1,$X$56)</f>
        <v>1.1404719368761322E-4</v>
      </c>
      <c r="Q1527" cm="1">
        <f t="array" ref="Q1527">$W$2*_xlfn.IFS(C1527="data_analyst",$Z$5,C1527="data_engineer",$Z$6,C1527="data_scientist",$Z$7)*_xlfn.IFS(E1527=0,$Z$12,E1527=1,$Z$11)*_xlfn.IFS(F1527=0,$Z$17,F1527=1,$Z$16)*_xlfn.IFS(G1527=0,$Z$22,G1527=1,$Z$21)*_xlfn.IFS(H1527=0,$Z$27,H1527=1,$Z$26)*_xlfn.IFS(I1527=0,$Z$32,I1527=1,$Z$31)*_xlfn.IFS(J1527=0,$Z$37,J1527=1,$Z$36)*_xlfn.IFS(K1527=0,$Z$42,K1527=1,$Z$41)*_xlfn.IFS(L1527=0,$Z$47,L1527=1,$Z$46)*_xlfn.IFS(M1527=0,$Z$52,M1527=1,$Z$51)*_xlfn.IFS(N1527=0,$Z$57,N1527=1,$Z$56)</f>
        <v>1.0309290867700006E-3</v>
      </c>
      <c r="R1527" t="str" cm="1">
        <f t="array" ref="R1527">_xlfn.IFS(AND(O1527&gt;P1527,O1527&gt;Q1527),"Low",AND(P1527&gt;O1527,P1527&gt;Q1527),"Medium",AND(Q1527&gt;O1527,Q1527&gt;P1527),"High")</f>
        <v>Low</v>
      </c>
      <c r="S1527" t="str">
        <f t="shared" si="48"/>
        <v>T</v>
      </c>
    </row>
    <row r="1528" spans="1:19" x14ac:dyDescent="0.3">
      <c r="A1528" t="s">
        <v>17</v>
      </c>
      <c r="B1528">
        <v>3</v>
      </c>
      <c r="C1528" t="s">
        <v>15</v>
      </c>
      <c r="D1528" t="str">
        <f t="shared" si="47"/>
        <v>Low</v>
      </c>
      <c r="E1528">
        <v>1</v>
      </c>
      <c r="F1528">
        <v>1</v>
      </c>
      <c r="G1528">
        <v>1</v>
      </c>
      <c r="H1528">
        <v>0</v>
      </c>
      <c r="I1528">
        <v>1</v>
      </c>
      <c r="J1528">
        <v>1</v>
      </c>
      <c r="K1528">
        <v>0</v>
      </c>
      <c r="L1528">
        <v>0</v>
      </c>
      <c r="M1528">
        <v>0</v>
      </c>
      <c r="N1528">
        <v>1</v>
      </c>
      <c r="O1528" cm="1">
        <f t="array" ref="O1528">$U$2*_xlfn.IFS(C1528="data_analyst",$V$5,C1528="data_engineer",$V$6,C1528="data_scientist",$V$7)*_xlfn.IFS(E1528=0,$V$12,E1528=1,$V$11)*_xlfn.IFS(F1528=0,$V$17,F1528=1,$V$16)*_xlfn.IFS(G1528=0,$V$22,G1528=1,$V$21)*_xlfn.IFS(H1528=0,$V$27,H1528=1,$V$26)*_xlfn.IFS(I1528=0,$V$32,I1528=1,$V$31)*_xlfn.IFS(J1528=0,$V$37,J1528=1,$V$36)*_xlfn.IFS(K1528=0,$V$42,K1528=1,$V$41)*_xlfn.IFS(L1528=0,$V$47,L1528=1,$V$46)*_xlfn.IFS(M1528=0,$V$52,M1528=1,$V$51)*_xlfn.IFS(N1528=0,$V$57,N1528=1,$V$56)</f>
        <v>4.5919868578245378E-5</v>
      </c>
      <c r="P1528" cm="1">
        <f t="array" ref="P1528">$V$2*_xlfn.IFS(C1528="data_analyst",$X$5,C1528="data_engineer",$X$6,C1528="data_scientist",$X$7)*_xlfn.IFS(E1528=0,$X$12,E1528=1,$X$11)*_xlfn.IFS(F1528=0,$X$17,F1528=1,$X$16)*_xlfn.IFS(G1528=0,$X$22,G1528=1,$X$21)*_xlfn.IFS(H1528=0,$X$27,H1528=1,$X$26)*_xlfn.IFS(I1528=0,$X$32,I1528=1,$X$31)*_xlfn.IFS(J1528=0,$X$37,J1528=1,$X$36)*_xlfn.IFS(K1528=0,$X$42,K1528=1,$X$41)*_xlfn.IFS(L1528=0,$X$47,L1528=1,$X$46)*_xlfn.IFS(M1528=0,$X$52,M1528=1,$X$51)*_xlfn.IFS(N1528=0,$X$57,N1528=1,$X$56)</f>
        <v>6.8588405156848041E-5</v>
      </c>
      <c r="Q1528" cm="1">
        <f t="array" ref="Q1528">$W$2*_xlfn.IFS(C1528="data_analyst",$Z$5,C1528="data_engineer",$Z$6,C1528="data_scientist",$Z$7)*_xlfn.IFS(E1528=0,$Z$12,E1528=1,$Z$11)*_xlfn.IFS(F1528=0,$Z$17,F1528=1,$Z$16)*_xlfn.IFS(G1528=0,$Z$22,G1528=1,$Z$21)*_xlfn.IFS(H1528=0,$Z$27,H1528=1,$Z$26)*_xlfn.IFS(I1528=0,$Z$32,I1528=1,$Z$31)*_xlfn.IFS(J1528=0,$Z$37,J1528=1,$Z$36)*_xlfn.IFS(K1528=0,$Z$42,K1528=1,$Z$41)*_xlfn.IFS(L1528=0,$Z$47,L1528=1,$Z$46)*_xlfn.IFS(M1528=0,$Z$52,M1528=1,$Z$51)*_xlfn.IFS(N1528=0,$Z$57,N1528=1,$Z$56)</f>
        <v>1.3681521952133171E-4</v>
      </c>
      <c r="R1528" t="str" cm="1">
        <f t="array" ref="R1528">_xlfn.IFS(AND(O1528&gt;P1528,O1528&gt;Q1528),"Low",AND(P1528&gt;O1528,P1528&gt;Q1528),"Medium",AND(Q1528&gt;O1528,Q1528&gt;P1528),"High")</f>
        <v>High</v>
      </c>
      <c r="S1528" t="str">
        <f t="shared" si="48"/>
        <v>F</v>
      </c>
    </row>
    <row r="1529" spans="1:19" x14ac:dyDescent="0.3">
      <c r="A1529" t="s">
        <v>17</v>
      </c>
      <c r="B1529">
        <v>2</v>
      </c>
      <c r="C1529" t="s">
        <v>15</v>
      </c>
      <c r="D1529" t="str">
        <f t="shared" si="47"/>
        <v>Low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 cm="1">
        <f t="array" ref="O1529">$U$2*_xlfn.IFS(C1529="data_analyst",$V$5,C1529="data_engineer",$V$6,C1529="data_scientist",$V$7)*_xlfn.IFS(E1529=0,$V$12,E1529=1,$V$11)*_xlfn.IFS(F1529=0,$V$17,F1529=1,$V$16)*_xlfn.IFS(G1529=0,$V$22,G1529=1,$V$21)*_xlfn.IFS(H1529=0,$V$27,H1529=1,$V$26)*_xlfn.IFS(I1529=0,$V$32,I1529=1,$V$31)*_xlfn.IFS(J1529=0,$V$37,J1529=1,$V$36)*_xlfn.IFS(K1529=0,$V$42,K1529=1,$V$41)*_xlfn.IFS(L1529=0,$V$47,L1529=1,$V$46)*_xlfn.IFS(M1529=0,$V$52,M1529=1,$V$51)*_xlfn.IFS(N1529=0,$V$57,N1529=1,$V$56)</f>
        <v>4.6879328316891651E-3</v>
      </c>
      <c r="P1529" cm="1">
        <f t="array" ref="P1529">$V$2*_xlfn.IFS(C1529="data_analyst",$X$5,C1529="data_engineer",$X$6,C1529="data_scientist",$X$7)*_xlfn.IFS(E1529=0,$X$12,E1529=1,$X$11)*_xlfn.IFS(F1529=0,$X$17,F1529=1,$X$16)*_xlfn.IFS(G1529=0,$X$22,G1529=1,$X$21)*_xlfn.IFS(H1529=0,$X$27,H1529=1,$X$26)*_xlfn.IFS(I1529=0,$X$32,I1529=1,$X$31)*_xlfn.IFS(J1529=0,$X$37,J1529=1,$X$36)*_xlfn.IFS(K1529=0,$X$42,K1529=1,$X$41)*_xlfn.IFS(L1529=0,$X$47,L1529=1,$X$46)*_xlfn.IFS(M1529=0,$X$52,M1529=1,$X$51)*_xlfn.IFS(N1529=0,$X$57,N1529=1,$X$56)</f>
        <v>7.7370319830748416E-6</v>
      </c>
      <c r="Q1529" cm="1">
        <f t="array" ref="Q1529">$W$2*_xlfn.IFS(C1529="data_analyst",$Z$5,C1529="data_engineer",$Z$6,C1529="data_scientist",$Z$7)*_xlfn.IFS(E1529=0,$Z$12,E1529=1,$Z$11)*_xlfn.IFS(F1529=0,$Z$17,F1529=1,$Z$16)*_xlfn.IFS(G1529=0,$Z$22,G1529=1,$Z$21)*_xlfn.IFS(H1529=0,$Z$27,H1529=1,$Z$26)*_xlfn.IFS(I1529=0,$Z$32,I1529=1,$Z$31)*_xlfn.IFS(J1529=0,$Z$37,J1529=1,$Z$36)*_xlfn.IFS(K1529=0,$Z$42,K1529=1,$Z$41)*_xlfn.IFS(L1529=0,$Z$47,L1529=1,$Z$46)*_xlfn.IFS(M1529=0,$Z$52,M1529=1,$Z$51)*_xlfn.IFS(N1529=0,$Z$57,N1529=1,$Z$56)</f>
        <v>1.6893086079963217E-4</v>
      </c>
      <c r="R1529" t="str" cm="1">
        <f t="array" ref="R1529">_xlfn.IFS(AND(O1529&gt;P1529,O1529&gt;Q1529),"Low",AND(P1529&gt;O1529,P1529&gt;Q1529),"Medium",AND(Q1529&gt;O1529,Q1529&gt;P1529),"High")</f>
        <v>Low</v>
      </c>
      <c r="S1529" t="str">
        <f t="shared" si="48"/>
        <v>T</v>
      </c>
    </row>
    <row r="1530" spans="1:19" x14ac:dyDescent="0.3">
      <c r="A1530" t="s">
        <v>17</v>
      </c>
      <c r="B1530">
        <v>4</v>
      </c>
      <c r="C1530" t="s">
        <v>15</v>
      </c>
      <c r="D1530" t="str">
        <f t="shared" si="47"/>
        <v>Low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1</v>
      </c>
      <c r="O1530" cm="1">
        <f t="array" ref="O1530">$U$2*_xlfn.IFS(C1530="data_analyst",$V$5,C1530="data_engineer",$V$6,C1530="data_scientist",$V$7)*_xlfn.IFS(E1530=0,$V$12,E1530=1,$V$11)*_xlfn.IFS(F1530=0,$V$17,F1530=1,$V$16)*_xlfn.IFS(G1530=0,$V$22,G1530=1,$V$21)*_xlfn.IFS(H1530=0,$V$27,H1530=1,$V$26)*_xlfn.IFS(I1530=0,$V$32,I1530=1,$V$31)*_xlfn.IFS(J1530=0,$V$37,J1530=1,$V$36)*_xlfn.IFS(K1530=0,$V$42,K1530=1,$V$41)*_xlfn.IFS(L1530=0,$V$47,L1530=1,$V$46)*_xlfn.IFS(M1530=0,$V$52,M1530=1,$V$51)*_xlfn.IFS(N1530=0,$V$57,N1530=1,$V$56)</f>
        <v>3.553479793979335E-3</v>
      </c>
      <c r="P1530" cm="1">
        <f t="array" ref="P1530">$V$2*_xlfn.IFS(C1530="data_analyst",$X$5,C1530="data_engineer",$X$6,C1530="data_scientist",$X$7)*_xlfn.IFS(E1530=0,$X$12,E1530=1,$X$11)*_xlfn.IFS(F1530=0,$X$17,F1530=1,$X$16)*_xlfn.IFS(G1530=0,$X$22,G1530=1,$X$21)*_xlfn.IFS(H1530=0,$X$27,H1530=1,$X$26)*_xlfn.IFS(I1530=0,$X$32,I1530=1,$X$31)*_xlfn.IFS(J1530=0,$X$37,J1530=1,$X$36)*_xlfn.IFS(K1530=0,$X$42,K1530=1,$X$41)*_xlfn.IFS(L1530=0,$X$47,L1530=1,$X$46)*_xlfn.IFS(M1530=0,$X$52,M1530=1,$X$51)*_xlfn.IFS(N1530=0,$X$57,N1530=1,$X$56)</f>
        <v>2.2859313603566786E-5</v>
      </c>
      <c r="Q1530" cm="1">
        <f t="array" ref="Q1530">$W$2*_xlfn.IFS(C1530="data_analyst",$Z$5,C1530="data_engineer",$Z$6,C1530="data_scientist",$Z$7)*_xlfn.IFS(E1530=0,$Z$12,E1530=1,$Z$11)*_xlfn.IFS(F1530=0,$Z$17,F1530=1,$Z$16)*_xlfn.IFS(G1530=0,$Z$22,G1530=1,$Z$21)*_xlfn.IFS(H1530=0,$Z$27,H1530=1,$Z$26)*_xlfn.IFS(I1530=0,$Z$32,I1530=1,$Z$31)*_xlfn.IFS(J1530=0,$Z$37,J1530=1,$Z$36)*_xlfn.IFS(K1530=0,$Z$42,K1530=1,$Z$41)*_xlfn.IFS(L1530=0,$Z$47,L1530=1,$Z$46)*_xlfn.IFS(M1530=0,$Z$52,M1530=1,$Z$51)*_xlfn.IFS(N1530=0,$Z$57,N1530=1,$Z$56)</f>
        <v>1.8613997400013902E-4</v>
      </c>
      <c r="R1530" t="str" cm="1">
        <f t="array" ref="R1530">_xlfn.IFS(AND(O1530&gt;P1530,O1530&gt;Q1530),"Low",AND(P1530&gt;O1530,P1530&gt;Q1530),"Medium",AND(Q1530&gt;O1530,Q1530&gt;P1530),"High")</f>
        <v>Low</v>
      </c>
      <c r="S1530" t="str">
        <f t="shared" si="48"/>
        <v>T</v>
      </c>
    </row>
    <row r="1531" spans="1:19" x14ac:dyDescent="0.3">
      <c r="A1531" t="s">
        <v>17</v>
      </c>
      <c r="B1531">
        <v>2</v>
      </c>
      <c r="C1531" t="s">
        <v>15</v>
      </c>
      <c r="D1531" t="str">
        <f t="shared" si="47"/>
        <v>Low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1</v>
      </c>
      <c r="O1531" cm="1">
        <f t="array" ref="O1531">$U$2*_xlfn.IFS(C1531="data_analyst",$V$5,C1531="data_engineer",$V$6,C1531="data_scientist",$V$7)*_xlfn.IFS(E1531=0,$V$12,E1531=1,$V$11)*_xlfn.IFS(F1531=0,$V$17,F1531=1,$V$16)*_xlfn.IFS(G1531=0,$V$22,G1531=1,$V$21)*_xlfn.IFS(H1531=0,$V$27,H1531=1,$V$26)*_xlfn.IFS(I1531=0,$V$32,I1531=1,$V$31)*_xlfn.IFS(J1531=0,$V$37,J1531=1,$V$36)*_xlfn.IFS(K1531=0,$V$42,K1531=1,$V$41)*_xlfn.IFS(L1531=0,$V$47,L1531=1,$V$46)*_xlfn.IFS(M1531=0,$V$52,M1531=1,$V$51)*_xlfn.IFS(N1531=0,$V$57,N1531=1,$V$56)</f>
        <v>4.6298645463884189E-3</v>
      </c>
      <c r="P1531" cm="1">
        <f t="array" ref="P1531">$V$2*_xlfn.IFS(C1531="data_analyst",$X$5,C1531="data_engineer",$X$6,C1531="data_scientist",$X$7)*_xlfn.IFS(E1531=0,$X$12,E1531=1,$X$11)*_xlfn.IFS(F1531=0,$X$17,F1531=1,$X$16)*_xlfn.IFS(G1531=0,$X$22,G1531=1,$X$21)*_xlfn.IFS(H1531=0,$X$27,H1531=1,$X$26)*_xlfn.IFS(I1531=0,$X$32,I1531=1,$X$31)*_xlfn.IFS(J1531=0,$X$37,J1531=1,$X$36)*_xlfn.IFS(K1531=0,$X$42,K1531=1,$X$41)*_xlfn.IFS(L1531=0,$X$47,L1531=1,$X$46)*_xlfn.IFS(M1531=0,$X$52,M1531=1,$X$51)*_xlfn.IFS(N1531=0,$X$57,N1531=1,$X$56)</f>
        <v>2.6516803780137475E-5</v>
      </c>
      <c r="Q1531" cm="1">
        <f t="array" ref="Q1531">$W$2*_xlfn.IFS(C1531="data_analyst",$Z$5,C1531="data_engineer",$Z$6,C1531="data_scientist",$Z$7)*_xlfn.IFS(E1531=0,$Z$12,E1531=1,$Z$11)*_xlfn.IFS(F1531=0,$Z$17,F1531=1,$Z$16)*_xlfn.IFS(G1531=0,$Z$22,G1531=1,$Z$21)*_xlfn.IFS(H1531=0,$Z$27,H1531=1,$Z$26)*_xlfn.IFS(I1531=0,$Z$32,I1531=1,$Z$31)*_xlfn.IFS(J1531=0,$Z$37,J1531=1,$Z$36)*_xlfn.IFS(K1531=0,$Z$42,K1531=1,$Z$41)*_xlfn.IFS(L1531=0,$Z$47,L1531=1,$Z$46)*_xlfn.IFS(M1531=0,$Z$52,M1531=1,$Z$51)*_xlfn.IFS(N1531=0,$Z$57,N1531=1,$Z$56)</f>
        <v>1.9742118454560195E-4</v>
      </c>
      <c r="R1531" t="str" cm="1">
        <f t="array" ref="R1531">_xlfn.IFS(AND(O1531&gt;P1531,O1531&gt;Q1531),"Low",AND(P1531&gt;O1531,P1531&gt;Q1531),"Medium",AND(Q1531&gt;O1531,Q1531&gt;P1531),"High")</f>
        <v>Low</v>
      </c>
      <c r="S1531" t="str">
        <f t="shared" si="48"/>
        <v>T</v>
      </c>
    </row>
    <row r="1532" spans="1:19" x14ac:dyDescent="0.3">
      <c r="A1532" t="s">
        <v>17</v>
      </c>
      <c r="B1532">
        <v>2</v>
      </c>
      <c r="C1532" t="s">
        <v>15</v>
      </c>
      <c r="D1532" t="str">
        <f t="shared" si="47"/>
        <v>Low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1</v>
      </c>
      <c r="K1532">
        <v>1</v>
      </c>
      <c r="L1532">
        <v>0</v>
      </c>
      <c r="M1532">
        <v>0</v>
      </c>
      <c r="N1532">
        <v>1</v>
      </c>
      <c r="O1532" cm="1">
        <f t="array" ref="O1532">$U$2*_xlfn.IFS(C1532="data_analyst",$V$5,C1532="data_engineer",$V$6,C1532="data_scientist",$V$7)*_xlfn.IFS(E1532=0,$V$12,E1532=1,$V$11)*_xlfn.IFS(F1532=0,$V$17,F1532=1,$V$16)*_xlfn.IFS(G1532=0,$V$22,G1532=1,$V$21)*_xlfn.IFS(H1532=0,$V$27,H1532=1,$V$26)*_xlfn.IFS(I1532=0,$V$32,I1532=1,$V$31)*_xlfn.IFS(J1532=0,$V$37,J1532=1,$V$36)*_xlfn.IFS(K1532=0,$V$42,K1532=1,$V$41)*_xlfn.IFS(L1532=0,$V$47,L1532=1,$V$46)*_xlfn.IFS(M1532=0,$V$52,M1532=1,$V$51)*_xlfn.IFS(N1532=0,$V$57,N1532=1,$V$56)</f>
        <v>1.5897297246472582E-3</v>
      </c>
      <c r="P1532" cm="1">
        <f t="array" ref="P1532">$V$2*_xlfn.IFS(C1532="data_analyst",$X$5,C1532="data_engineer",$X$6,C1532="data_scientist",$X$7)*_xlfn.IFS(E1532=0,$X$12,E1532=1,$X$11)*_xlfn.IFS(F1532=0,$X$17,F1532=1,$X$16)*_xlfn.IFS(G1532=0,$X$22,G1532=1,$X$21)*_xlfn.IFS(H1532=0,$X$27,H1532=1,$X$26)*_xlfn.IFS(I1532=0,$X$32,I1532=1,$X$31)*_xlfn.IFS(J1532=0,$X$37,J1532=1,$X$36)*_xlfn.IFS(K1532=0,$X$42,K1532=1,$X$41)*_xlfn.IFS(L1532=0,$X$47,L1532=1,$X$46)*_xlfn.IFS(M1532=0,$X$52,M1532=1,$X$51)*_xlfn.IFS(N1532=0,$X$57,N1532=1,$X$56)</f>
        <v>6.4192262544676681E-6</v>
      </c>
      <c r="Q1532" cm="1">
        <f t="array" ref="Q1532">$W$2*_xlfn.IFS(C1532="data_analyst",$Z$5,C1532="data_engineer",$Z$6,C1532="data_scientist",$Z$7)*_xlfn.IFS(E1532=0,$Z$12,E1532=1,$Z$11)*_xlfn.IFS(F1532=0,$Z$17,F1532=1,$Z$16)*_xlfn.IFS(G1532=0,$Z$22,G1532=1,$Z$21)*_xlfn.IFS(H1532=0,$Z$27,H1532=1,$Z$26)*_xlfn.IFS(I1532=0,$Z$32,I1532=1,$Z$31)*_xlfn.IFS(J1532=0,$Z$37,J1532=1,$Z$36)*_xlfn.IFS(K1532=0,$Z$42,K1532=1,$Z$41)*_xlfn.IFS(L1532=0,$Z$47,L1532=1,$Z$46)*_xlfn.IFS(M1532=0,$Z$52,M1532=1,$Z$51)*_xlfn.IFS(N1532=0,$Z$57,N1532=1,$Z$56)</f>
        <v>5.5396904891327101E-5</v>
      </c>
      <c r="R1532" t="str" cm="1">
        <f t="array" ref="R1532">_xlfn.IFS(AND(O1532&gt;P1532,O1532&gt;Q1532),"Low",AND(P1532&gt;O1532,P1532&gt;Q1532),"Medium",AND(Q1532&gt;O1532,Q1532&gt;P1532),"High")</f>
        <v>Low</v>
      </c>
      <c r="S1532" t="str">
        <f t="shared" si="48"/>
        <v>T</v>
      </c>
    </row>
    <row r="1533" spans="1:19" x14ac:dyDescent="0.3">
      <c r="A1533" t="s">
        <v>17</v>
      </c>
      <c r="B1533">
        <v>2</v>
      </c>
      <c r="C1533" t="s">
        <v>15</v>
      </c>
      <c r="D1533" t="str">
        <f t="shared" si="47"/>
        <v>Low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 cm="1">
        <f t="array" ref="O1533">$U$2*_xlfn.IFS(C1533="data_analyst",$V$5,C1533="data_engineer",$V$6,C1533="data_scientist",$V$7)*_xlfn.IFS(E1533=0,$V$12,E1533=1,$V$11)*_xlfn.IFS(F1533=0,$V$17,F1533=1,$V$16)*_xlfn.IFS(G1533=0,$V$22,G1533=1,$V$21)*_xlfn.IFS(H1533=0,$V$27,H1533=1,$V$26)*_xlfn.IFS(I1533=0,$V$32,I1533=1,$V$31)*_xlfn.IFS(J1533=0,$V$37,J1533=1,$V$36)*_xlfn.IFS(K1533=0,$V$42,K1533=1,$V$41)*_xlfn.IFS(L1533=0,$V$47,L1533=1,$V$46)*_xlfn.IFS(M1533=0,$V$52,M1533=1,$V$51)*_xlfn.IFS(N1533=0,$V$57,N1533=1,$V$56)</f>
        <v>3.5980479398548316E-3</v>
      </c>
      <c r="P1533" cm="1">
        <f t="array" ref="P1533">$V$2*_xlfn.IFS(C1533="data_analyst",$X$5,C1533="data_engineer",$X$6,C1533="data_scientist",$X$7)*_xlfn.IFS(E1533=0,$X$12,E1533=1,$X$11)*_xlfn.IFS(F1533=0,$X$17,F1533=1,$X$16)*_xlfn.IFS(G1533=0,$X$22,G1533=1,$X$21)*_xlfn.IFS(H1533=0,$X$27,H1533=1,$X$26)*_xlfn.IFS(I1533=0,$X$32,I1533=1,$X$31)*_xlfn.IFS(J1533=0,$X$37,J1533=1,$X$36)*_xlfn.IFS(K1533=0,$X$42,K1533=1,$X$41)*_xlfn.IFS(L1533=0,$X$47,L1533=1,$X$46)*_xlfn.IFS(M1533=0,$X$52,M1533=1,$X$51)*_xlfn.IFS(N1533=0,$X$57,N1533=1,$X$56)</f>
        <v>6.6698551578231375E-6</v>
      </c>
      <c r="Q1533" cm="1">
        <f t="array" ref="Q1533">$W$2*_xlfn.IFS(C1533="data_analyst",$Z$5,C1533="data_engineer",$Z$6,C1533="data_scientist",$Z$7)*_xlfn.IFS(E1533=0,$Z$12,E1533=1,$Z$11)*_xlfn.IFS(F1533=0,$Z$17,F1533=1,$Z$16)*_xlfn.IFS(G1533=0,$Z$22,G1533=1,$Z$21)*_xlfn.IFS(H1533=0,$Z$27,H1533=1,$Z$26)*_xlfn.IFS(I1533=0,$Z$32,I1533=1,$Z$31)*_xlfn.IFS(J1533=0,$Z$37,J1533=1,$Z$36)*_xlfn.IFS(K1533=0,$Z$42,K1533=1,$Z$41)*_xlfn.IFS(L1533=0,$Z$47,L1533=1,$Z$46)*_xlfn.IFS(M1533=0,$Z$52,M1533=1,$Z$51)*_xlfn.IFS(N1533=0,$Z$57,N1533=1,$Z$56)</f>
        <v>1.5927766875393896E-4</v>
      </c>
      <c r="R1533" t="str" cm="1">
        <f t="array" ref="R1533">_xlfn.IFS(AND(O1533&gt;P1533,O1533&gt;Q1533),"Low",AND(P1533&gt;O1533,P1533&gt;Q1533),"Medium",AND(Q1533&gt;O1533,Q1533&gt;P1533),"High")</f>
        <v>Low</v>
      </c>
      <c r="S1533" t="str">
        <f t="shared" si="48"/>
        <v>T</v>
      </c>
    </row>
    <row r="1534" spans="1:19" x14ac:dyDescent="0.3">
      <c r="A1534" t="s">
        <v>17</v>
      </c>
      <c r="B1534">
        <v>2</v>
      </c>
      <c r="C1534" t="s">
        <v>15</v>
      </c>
      <c r="D1534" t="str">
        <f t="shared" si="47"/>
        <v>Low</v>
      </c>
      <c r="E1534">
        <v>1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1</v>
      </c>
      <c r="O1534" cm="1">
        <f t="array" ref="O1534">$U$2*_xlfn.IFS(C1534="data_analyst",$V$5,C1534="data_engineer",$V$6,C1534="data_scientist",$V$7)*_xlfn.IFS(E1534=0,$V$12,E1534=1,$V$11)*_xlfn.IFS(F1534=0,$V$17,F1534=1,$V$16)*_xlfn.IFS(G1534=0,$V$22,G1534=1,$V$21)*_xlfn.IFS(H1534=0,$V$27,H1534=1,$V$26)*_xlfn.IFS(I1534=0,$V$32,I1534=1,$V$31)*_xlfn.IFS(J1534=0,$V$37,J1534=1,$V$36)*_xlfn.IFS(K1534=0,$V$42,K1534=1,$V$41)*_xlfn.IFS(L1534=0,$V$47,L1534=1,$V$46)*_xlfn.IFS(M1534=0,$V$52,M1534=1,$V$51)*_xlfn.IFS(N1534=0,$V$57,N1534=1,$V$56)</f>
        <v>9.3254781300155078E-4</v>
      </c>
      <c r="P1534" cm="1">
        <f t="array" ref="P1534">$V$2*_xlfn.IFS(C1534="data_analyst",$X$5,C1534="data_engineer",$X$6,C1534="data_scientist",$X$7)*_xlfn.IFS(E1534=0,$X$12,E1534=1,$X$11)*_xlfn.IFS(F1534=0,$X$17,F1534=1,$X$16)*_xlfn.IFS(G1534=0,$X$22,G1534=1,$X$21)*_xlfn.IFS(H1534=0,$X$27,H1534=1,$X$26)*_xlfn.IFS(I1534=0,$X$32,I1534=1,$X$31)*_xlfn.IFS(J1534=0,$X$37,J1534=1,$X$36)*_xlfn.IFS(K1534=0,$X$42,K1534=1,$X$41)*_xlfn.IFS(L1534=0,$X$47,L1534=1,$X$46)*_xlfn.IFS(M1534=0,$X$52,M1534=1,$X$51)*_xlfn.IFS(N1534=0,$X$57,N1534=1,$X$56)</f>
        <v>1.9283311236001452E-4</v>
      </c>
      <c r="Q1534" cm="1">
        <f t="array" ref="Q1534">$W$2*_xlfn.IFS(C1534="data_analyst",$Z$5,C1534="data_engineer",$Z$6,C1534="data_scientist",$Z$7)*_xlfn.IFS(E1534=0,$Z$12,E1534=1,$Z$11)*_xlfn.IFS(F1534=0,$Z$17,F1534=1,$Z$16)*_xlfn.IFS(G1534=0,$Z$22,G1534=1,$Z$21)*_xlfn.IFS(H1534=0,$Z$27,H1534=1,$Z$26)*_xlfn.IFS(I1534=0,$Z$32,I1534=1,$Z$31)*_xlfn.IFS(J1534=0,$Z$37,J1534=1,$Z$36)*_xlfn.IFS(K1534=0,$Z$42,K1534=1,$Z$41)*_xlfn.IFS(L1534=0,$Z$47,L1534=1,$Z$46)*_xlfn.IFS(M1534=0,$Z$52,M1534=1,$Z$51)*_xlfn.IFS(N1534=0,$Z$57,N1534=1,$Z$56)</f>
        <v>4.5806681800294086E-4</v>
      </c>
      <c r="R1534" t="str" cm="1">
        <f t="array" ref="R1534">_xlfn.IFS(AND(O1534&gt;P1534,O1534&gt;Q1534),"Low",AND(P1534&gt;O1534,P1534&gt;Q1534),"Medium",AND(Q1534&gt;O1534,Q1534&gt;P1534),"High")</f>
        <v>Low</v>
      </c>
      <c r="S1534" t="str">
        <f t="shared" si="48"/>
        <v>T</v>
      </c>
    </row>
    <row r="1535" spans="1:19" x14ac:dyDescent="0.3">
      <c r="A1535" t="s">
        <v>17</v>
      </c>
      <c r="B1535">
        <v>8</v>
      </c>
      <c r="C1535" t="s">
        <v>15</v>
      </c>
      <c r="D1535" t="str">
        <f t="shared" si="47"/>
        <v>Low</v>
      </c>
      <c r="E1535">
        <v>0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 cm="1">
        <f t="array" ref="O1535">$U$2*_xlfn.IFS(C1535="data_analyst",$V$5,C1535="data_engineer",$V$6,C1535="data_scientist",$V$7)*_xlfn.IFS(E1535=0,$V$12,E1535=1,$V$11)*_xlfn.IFS(F1535=0,$V$17,F1535=1,$V$16)*_xlfn.IFS(G1535=0,$V$22,G1535=1,$V$21)*_xlfn.IFS(H1535=0,$V$27,H1535=1,$V$26)*_xlfn.IFS(I1535=0,$V$32,I1535=1,$V$31)*_xlfn.IFS(J1535=0,$V$37,J1535=1,$V$36)*_xlfn.IFS(K1535=0,$V$42,K1535=1,$V$41)*_xlfn.IFS(L1535=0,$V$47,L1535=1,$V$46)*_xlfn.IFS(M1535=0,$V$52,M1535=1,$V$51)*_xlfn.IFS(N1535=0,$V$57,N1535=1,$V$56)</f>
        <v>2.3455829444072339E-2</v>
      </c>
      <c r="P1535" cm="1">
        <f t="array" ref="P1535">$V$2*_xlfn.IFS(C1535="data_analyst",$X$5,C1535="data_engineer",$X$6,C1535="data_scientist",$X$7)*_xlfn.IFS(E1535=0,$X$12,E1535=1,$X$11)*_xlfn.IFS(F1535=0,$X$17,F1535=1,$X$16)*_xlfn.IFS(G1535=0,$X$22,G1535=1,$X$21)*_xlfn.IFS(H1535=0,$X$27,H1535=1,$X$26)*_xlfn.IFS(I1535=0,$X$32,I1535=1,$X$31)*_xlfn.IFS(J1535=0,$X$37,J1535=1,$X$36)*_xlfn.IFS(K1535=0,$X$42,K1535=1,$X$41)*_xlfn.IFS(L1535=0,$X$47,L1535=1,$X$46)*_xlfn.IFS(M1535=0,$X$52,M1535=1,$X$51)*_xlfn.IFS(N1535=0,$X$57,N1535=1,$X$56)</f>
        <v>1.3229474467763136E-4</v>
      </c>
      <c r="Q1535" cm="1">
        <f t="array" ref="Q1535">$W$2*_xlfn.IFS(C1535="data_analyst",$Z$5,C1535="data_engineer",$Z$6,C1535="data_scientist",$Z$7)*_xlfn.IFS(E1535=0,$Z$12,E1535=1,$Z$11)*_xlfn.IFS(F1535=0,$Z$17,F1535=1,$Z$16)*_xlfn.IFS(G1535=0,$Z$22,G1535=1,$Z$21)*_xlfn.IFS(H1535=0,$Z$27,H1535=1,$Z$26)*_xlfn.IFS(I1535=0,$Z$32,I1535=1,$Z$31)*_xlfn.IFS(J1535=0,$Z$37,J1535=1,$Z$36)*_xlfn.IFS(K1535=0,$Z$42,K1535=1,$Z$41)*_xlfn.IFS(L1535=0,$Z$47,L1535=1,$Z$46)*_xlfn.IFS(M1535=0,$Z$52,M1535=1,$Z$51)*_xlfn.IFS(N1535=0,$Z$57,N1535=1,$Z$56)</f>
        <v>1.0934096374833335E-3</v>
      </c>
      <c r="R1535" t="str" cm="1">
        <f t="array" ref="R1535">_xlfn.IFS(AND(O1535&gt;P1535,O1535&gt;Q1535),"Low",AND(P1535&gt;O1535,P1535&gt;Q1535),"Medium",AND(Q1535&gt;O1535,Q1535&gt;P1535),"High")</f>
        <v>Low</v>
      </c>
      <c r="S1535" t="str">
        <f t="shared" si="48"/>
        <v>T</v>
      </c>
    </row>
    <row r="1536" spans="1:19" x14ac:dyDescent="0.3">
      <c r="A1536" t="s">
        <v>17</v>
      </c>
      <c r="B1536">
        <v>2</v>
      </c>
      <c r="C1536" t="s">
        <v>15</v>
      </c>
      <c r="D1536" t="str">
        <f t="shared" si="47"/>
        <v>Low</v>
      </c>
      <c r="E1536">
        <v>1</v>
      </c>
      <c r="F1536">
        <v>1</v>
      </c>
      <c r="G1536">
        <v>0</v>
      </c>
      <c r="H1536">
        <v>1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1</v>
      </c>
      <c r="O1536" cm="1">
        <f t="array" ref="O1536">$U$2*_xlfn.IFS(C1536="data_analyst",$V$5,C1536="data_engineer",$V$6,C1536="data_scientist",$V$7)*_xlfn.IFS(E1536=0,$V$12,E1536=1,$V$11)*_xlfn.IFS(F1536=0,$V$17,F1536=1,$V$16)*_xlfn.IFS(G1536=0,$V$22,G1536=1,$V$21)*_xlfn.IFS(H1536=0,$V$27,H1536=1,$V$26)*_xlfn.IFS(I1536=0,$V$32,I1536=1,$V$31)*_xlfn.IFS(J1536=0,$V$37,J1536=1,$V$36)*_xlfn.IFS(K1536=0,$V$42,K1536=1,$V$41)*_xlfn.IFS(L1536=0,$V$47,L1536=1,$V$46)*_xlfn.IFS(M1536=0,$V$52,M1536=1,$V$51)*_xlfn.IFS(N1536=0,$V$57,N1536=1,$V$56)</f>
        <v>1.3529660721793594E-3</v>
      </c>
      <c r="P1536" cm="1">
        <f t="array" ref="P1536">$V$2*_xlfn.IFS(C1536="data_analyst",$X$5,C1536="data_engineer",$X$6,C1536="data_scientist",$X$7)*_xlfn.IFS(E1536=0,$X$12,E1536=1,$X$11)*_xlfn.IFS(F1536=0,$X$17,F1536=1,$X$16)*_xlfn.IFS(G1536=0,$X$22,G1536=1,$X$21)*_xlfn.IFS(H1536=0,$X$27,H1536=1,$X$26)*_xlfn.IFS(I1536=0,$X$32,I1536=1,$X$31)*_xlfn.IFS(J1536=0,$X$37,J1536=1,$X$36)*_xlfn.IFS(K1536=0,$X$42,K1536=1,$X$41)*_xlfn.IFS(L1536=0,$X$47,L1536=1,$X$46)*_xlfn.IFS(M1536=0,$X$52,M1536=1,$X$51)*_xlfn.IFS(N1536=0,$X$57,N1536=1,$X$56)</f>
        <v>7.3062549825575368E-5</v>
      </c>
      <c r="Q1536" cm="1">
        <f t="array" ref="Q1536">$W$2*_xlfn.IFS(C1536="data_analyst",$Z$5,C1536="data_engineer",$Z$6,C1536="data_scientist",$Z$7)*_xlfn.IFS(E1536=0,$Z$12,E1536=1,$Z$11)*_xlfn.IFS(F1536=0,$Z$17,F1536=1,$Z$16)*_xlfn.IFS(G1536=0,$Z$22,G1536=1,$Z$21)*_xlfn.IFS(H1536=0,$Z$27,H1536=1,$Z$26)*_xlfn.IFS(I1536=0,$Z$32,I1536=1,$Z$31)*_xlfn.IFS(J1536=0,$Z$37,J1536=1,$Z$36)*_xlfn.IFS(K1536=0,$Z$42,K1536=1,$Z$41)*_xlfn.IFS(L1536=0,$Z$47,L1536=1,$Z$46)*_xlfn.IFS(M1536=0,$Z$52,M1536=1,$Z$51)*_xlfn.IFS(N1536=0,$Z$57,N1536=1,$Z$56)</f>
        <v>2.1952207881390927E-4</v>
      </c>
      <c r="R1536" t="str" cm="1">
        <f t="array" ref="R1536">_xlfn.IFS(AND(O1536&gt;P1536,O1536&gt;Q1536),"Low",AND(P1536&gt;O1536,P1536&gt;Q1536),"Medium",AND(Q1536&gt;O1536,Q1536&gt;P1536),"High")</f>
        <v>Low</v>
      </c>
      <c r="S1536" t="str">
        <f t="shared" si="48"/>
        <v>T</v>
      </c>
    </row>
    <row r="1537" spans="1:19" x14ac:dyDescent="0.3">
      <c r="A1537" t="s">
        <v>17</v>
      </c>
      <c r="B1537">
        <v>5</v>
      </c>
      <c r="C1537" t="s">
        <v>15</v>
      </c>
      <c r="D1537" t="str">
        <f t="shared" si="47"/>
        <v>Low</v>
      </c>
      <c r="E1537">
        <v>1</v>
      </c>
      <c r="F1537">
        <v>1</v>
      </c>
      <c r="G1537">
        <v>0</v>
      </c>
      <c r="H1537">
        <v>1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1</v>
      </c>
      <c r="O1537" cm="1">
        <f t="array" ref="O1537">$U$2*_xlfn.IFS(C1537="data_analyst",$V$5,C1537="data_engineer",$V$6,C1537="data_scientist",$V$7)*_xlfn.IFS(E1537=0,$V$12,E1537=1,$V$11)*_xlfn.IFS(F1537=0,$V$17,F1537=1,$V$16)*_xlfn.IFS(G1537=0,$V$22,G1537=1,$V$21)*_xlfn.IFS(H1537=0,$V$27,H1537=1,$V$26)*_xlfn.IFS(I1537=0,$V$32,I1537=1,$V$31)*_xlfn.IFS(J1537=0,$V$37,J1537=1,$V$36)*_xlfn.IFS(K1537=0,$V$42,K1537=1,$V$41)*_xlfn.IFS(L1537=0,$V$47,L1537=1,$V$46)*_xlfn.IFS(M1537=0,$V$52,M1537=1,$V$51)*_xlfn.IFS(N1537=0,$V$57,N1537=1,$V$56)</f>
        <v>1.3529660721793594E-3</v>
      </c>
      <c r="P1537" cm="1">
        <f t="array" ref="P1537">$V$2*_xlfn.IFS(C1537="data_analyst",$X$5,C1537="data_engineer",$X$6,C1537="data_scientist",$X$7)*_xlfn.IFS(E1537=0,$X$12,E1537=1,$X$11)*_xlfn.IFS(F1537=0,$X$17,F1537=1,$X$16)*_xlfn.IFS(G1537=0,$X$22,G1537=1,$X$21)*_xlfn.IFS(H1537=0,$X$27,H1537=1,$X$26)*_xlfn.IFS(I1537=0,$X$32,I1537=1,$X$31)*_xlfn.IFS(J1537=0,$X$37,J1537=1,$X$36)*_xlfn.IFS(K1537=0,$X$42,K1537=1,$X$41)*_xlfn.IFS(L1537=0,$X$47,L1537=1,$X$46)*_xlfn.IFS(M1537=0,$X$52,M1537=1,$X$51)*_xlfn.IFS(N1537=0,$X$57,N1537=1,$X$56)</f>
        <v>7.3062549825575368E-5</v>
      </c>
      <c r="Q1537" cm="1">
        <f t="array" ref="Q1537">$W$2*_xlfn.IFS(C1537="data_analyst",$Z$5,C1537="data_engineer",$Z$6,C1537="data_scientist",$Z$7)*_xlfn.IFS(E1537=0,$Z$12,E1537=1,$Z$11)*_xlfn.IFS(F1537=0,$Z$17,F1537=1,$Z$16)*_xlfn.IFS(G1537=0,$Z$22,G1537=1,$Z$21)*_xlfn.IFS(H1537=0,$Z$27,H1537=1,$Z$26)*_xlfn.IFS(I1537=0,$Z$32,I1537=1,$Z$31)*_xlfn.IFS(J1537=0,$Z$37,J1537=1,$Z$36)*_xlfn.IFS(K1537=0,$Z$42,K1537=1,$Z$41)*_xlfn.IFS(L1537=0,$Z$47,L1537=1,$Z$46)*_xlfn.IFS(M1537=0,$Z$52,M1537=1,$Z$51)*_xlfn.IFS(N1537=0,$Z$57,N1537=1,$Z$56)</f>
        <v>2.1952207881390927E-4</v>
      </c>
      <c r="R1537" t="str" cm="1">
        <f t="array" ref="R1537">_xlfn.IFS(AND(O1537&gt;P1537,O1537&gt;Q1537),"Low",AND(P1537&gt;O1537,P1537&gt;Q1537),"Medium",AND(Q1537&gt;O1537,Q1537&gt;P1537),"High")</f>
        <v>Low</v>
      </c>
      <c r="S1537" t="str">
        <f t="shared" si="48"/>
        <v>T</v>
      </c>
    </row>
    <row r="1538" spans="1:19" x14ac:dyDescent="0.3">
      <c r="A1538" t="s">
        <v>17</v>
      </c>
      <c r="B1538">
        <v>3</v>
      </c>
      <c r="C1538" t="s">
        <v>15</v>
      </c>
      <c r="D1538" t="str">
        <f t="shared" ref="D1538:D1601" si="49">IF(AND(C1538="data_analyst",A1538="Medium",B1538&gt;4),"High",A1538)</f>
        <v>Low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1</v>
      </c>
      <c r="O1538" cm="1">
        <f t="array" ref="O1538">$U$2*_xlfn.IFS(C1538="data_analyst",$V$5,C1538="data_engineer",$V$6,C1538="data_scientist",$V$7)*_xlfn.IFS(E1538=0,$V$12,E1538=1,$V$11)*_xlfn.IFS(F1538=0,$V$17,F1538=1,$V$16)*_xlfn.IFS(G1538=0,$V$22,G1538=1,$V$21)*_xlfn.IFS(H1538=0,$V$27,H1538=1,$V$26)*_xlfn.IFS(I1538=0,$V$32,I1538=1,$V$31)*_xlfn.IFS(J1538=0,$V$37,J1538=1,$V$36)*_xlfn.IFS(K1538=0,$V$42,K1538=1,$V$41)*_xlfn.IFS(L1538=0,$V$47,L1538=1,$V$46)*_xlfn.IFS(M1538=0,$V$52,M1538=1,$V$51)*_xlfn.IFS(N1538=0,$V$57,N1538=1,$V$56)</f>
        <v>6.1814643585689803E-3</v>
      </c>
      <c r="P1538" cm="1">
        <f t="array" ref="P1538">$V$2*_xlfn.IFS(C1538="data_analyst",$X$5,C1538="data_engineer",$X$6,C1538="data_scientist",$X$7)*_xlfn.IFS(E1538=0,$X$12,E1538=1,$X$11)*_xlfn.IFS(F1538=0,$X$17,F1538=1,$X$16)*_xlfn.IFS(G1538=0,$X$22,G1538=1,$X$21)*_xlfn.IFS(H1538=0,$X$27,H1538=1,$X$26)*_xlfn.IFS(I1538=0,$X$32,I1538=1,$X$31)*_xlfn.IFS(J1538=0,$X$37,J1538=1,$X$36)*_xlfn.IFS(K1538=0,$X$42,K1538=1,$X$41)*_xlfn.IFS(L1538=0,$X$47,L1538=1,$X$46)*_xlfn.IFS(M1538=0,$X$52,M1538=1,$X$51)*_xlfn.IFS(N1538=0,$X$57,N1538=1,$X$56)</f>
        <v>2.760870978410546E-5</v>
      </c>
      <c r="Q1538" cm="1">
        <f t="array" ref="Q1538">$W$2*_xlfn.IFS(C1538="data_analyst",$Z$5,C1538="data_engineer",$Z$6,C1538="data_scientist",$Z$7)*_xlfn.IFS(E1538=0,$Z$12,E1538=1,$Z$11)*_xlfn.IFS(F1538=0,$Z$17,F1538=1,$Z$16)*_xlfn.IFS(G1538=0,$Z$22,G1538=1,$Z$21)*_xlfn.IFS(H1538=0,$Z$27,H1538=1,$Z$26)*_xlfn.IFS(I1538=0,$Z$32,I1538=1,$Z$31)*_xlfn.IFS(J1538=0,$Z$37,J1538=1,$Z$36)*_xlfn.IFS(K1538=0,$Z$42,K1538=1,$Z$41)*_xlfn.IFS(L1538=0,$Z$47,L1538=1,$Z$46)*_xlfn.IFS(M1538=0,$Z$52,M1538=1,$Z$51)*_xlfn.IFS(N1538=0,$Z$57,N1538=1,$Z$56)</f>
        <v>2.8928141982811694E-4</v>
      </c>
      <c r="R1538" t="str" cm="1">
        <f t="array" ref="R1538">_xlfn.IFS(AND(O1538&gt;P1538,O1538&gt;Q1538),"Low",AND(P1538&gt;O1538,P1538&gt;Q1538),"Medium",AND(Q1538&gt;O1538,Q1538&gt;P1538),"High")</f>
        <v>Low</v>
      </c>
      <c r="S1538" t="str">
        <f t="shared" si="48"/>
        <v>T</v>
      </c>
    </row>
    <row r="1539" spans="1:19" x14ac:dyDescent="0.3">
      <c r="A1539" t="s">
        <v>17</v>
      </c>
      <c r="B1539">
        <v>3</v>
      </c>
      <c r="C1539" t="s">
        <v>15</v>
      </c>
      <c r="D1539" t="str">
        <f t="shared" si="49"/>
        <v>Low</v>
      </c>
      <c r="E1539">
        <v>1</v>
      </c>
      <c r="F1539">
        <v>1</v>
      </c>
      <c r="G1539">
        <v>0</v>
      </c>
      <c r="H1539">
        <v>1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1</v>
      </c>
      <c r="O1539" cm="1">
        <f t="array" ref="O1539">$U$2*_xlfn.IFS(C1539="data_analyst",$V$5,C1539="data_engineer",$V$6,C1539="data_scientist",$V$7)*_xlfn.IFS(E1539=0,$V$12,E1539=1,$V$11)*_xlfn.IFS(F1539=0,$V$17,F1539=1,$V$16)*_xlfn.IFS(G1539=0,$V$22,G1539=1,$V$21)*_xlfn.IFS(H1539=0,$V$27,H1539=1,$V$26)*_xlfn.IFS(I1539=0,$V$32,I1539=1,$V$31)*_xlfn.IFS(J1539=0,$V$37,J1539=1,$V$36)*_xlfn.IFS(K1539=0,$V$42,K1539=1,$V$41)*_xlfn.IFS(L1539=0,$V$47,L1539=1,$V$46)*_xlfn.IFS(M1539=0,$V$52,M1539=1,$V$51)*_xlfn.IFS(N1539=0,$V$57,N1539=1,$V$56)</f>
        <v>7.7776677507883276E-4</v>
      </c>
      <c r="P1539" cm="1">
        <f t="array" ref="P1539">$V$2*_xlfn.IFS(C1539="data_analyst",$X$5,C1539="data_engineer",$X$6,C1539="data_scientist",$X$7)*_xlfn.IFS(E1539=0,$X$12,E1539=1,$X$11)*_xlfn.IFS(F1539=0,$X$17,F1539=1,$X$16)*_xlfn.IFS(G1539=0,$X$22,G1539=1,$X$21)*_xlfn.IFS(H1539=0,$X$27,H1539=1,$X$26)*_xlfn.IFS(I1539=0,$X$32,I1539=1,$X$31)*_xlfn.IFS(J1539=0,$X$37,J1539=1,$X$36)*_xlfn.IFS(K1539=0,$X$42,K1539=1,$X$41)*_xlfn.IFS(L1539=0,$X$47,L1539=1,$X$46)*_xlfn.IFS(M1539=0,$X$52,M1539=1,$X$51)*_xlfn.IFS(N1539=0,$X$57,N1539=1,$X$56)</f>
        <v>6.049394383871477E-5</v>
      </c>
      <c r="Q1539" cm="1">
        <f t="array" ref="Q1539">$W$2*_xlfn.IFS(C1539="data_analyst",$Z$5,C1539="data_engineer",$Z$6,C1539="data_scientist",$Z$7)*_xlfn.IFS(E1539=0,$Z$12,E1539=1,$Z$11)*_xlfn.IFS(F1539=0,$Z$17,F1539=1,$Z$16)*_xlfn.IFS(G1539=0,$Z$22,G1539=1,$Z$21)*_xlfn.IFS(H1539=0,$Z$27,H1539=1,$Z$26)*_xlfn.IFS(I1539=0,$Z$32,I1539=1,$Z$31)*_xlfn.IFS(J1539=0,$Z$37,J1539=1,$Z$36)*_xlfn.IFS(K1539=0,$Z$42,K1539=1,$Z$41)*_xlfn.IFS(L1539=0,$Z$47,L1539=1,$Z$46)*_xlfn.IFS(M1539=0,$Z$52,M1539=1,$Z$51)*_xlfn.IFS(N1539=0,$Z$57,N1539=1,$Z$56)</f>
        <v>1.4125288125022519E-4</v>
      </c>
      <c r="R1539" t="str" cm="1">
        <f t="array" ref="R1539">_xlfn.IFS(AND(O1539&gt;P1539,O1539&gt;Q1539),"Low",AND(P1539&gt;O1539,P1539&gt;Q1539),"Medium",AND(Q1539&gt;O1539,Q1539&gt;P1539),"High")</f>
        <v>Low</v>
      </c>
      <c r="S1539" t="str">
        <f t="shared" ref="S1539:S1602" si="50">IF(D1539=R1539,"T","F")</f>
        <v>T</v>
      </c>
    </row>
    <row r="1540" spans="1:19" x14ac:dyDescent="0.3">
      <c r="A1540" t="s">
        <v>17</v>
      </c>
      <c r="B1540">
        <v>4</v>
      </c>
      <c r="C1540" t="s">
        <v>15</v>
      </c>
      <c r="D1540" t="str">
        <f t="shared" si="49"/>
        <v>Low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 cm="1">
        <f t="array" ref="O1540">$U$2*_xlfn.IFS(C1540="data_analyst",$V$5,C1540="data_engineer",$V$6,C1540="data_scientist",$V$7)*_xlfn.IFS(E1540=0,$V$12,E1540=1,$V$11)*_xlfn.IFS(F1540=0,$V$17,F1540=1,$V$16)*_xlfn.IFS(G1540=0,$V$22,G1540=1,$V$21)*_xlfn.IFS(H1540=0,$V$27,H1540=1,$V$26)*_xlfn.IFS(I1540=0,$V$32,I1540=1,$V$31)*_xlfn.IFS(J1540=0,$V$37,J1540=1,$V$36)*_xlfn.IFS(K1540=0,$V$42,K1540=1,$V$41)*_xlfn.IFS(L1540=0,$V$47,L1540=1,$V$46)*_xlfn.IFS(M1540=0,$V$52,M1540=1,$V$51)*_xlfn.IFS(N1540=0,$V$57,N1540=1,$V$56)</f>
        <v>1.8002646761135725E-2</v>
      </c>
      <c r="P1540" cm="1">
        <f t="array" ref="P1540">$V$2*_xlfn.IFS(C1540="data_analyst",$X$5,C1540="data_engineer",$X$6,C1540="data_scientist",$X$7)*_xlfn.IFS(E1540=0,$X$12,E1540=1,$X$11)*_xlfn.IFS(F1540=0,$X$17,F1540=1,$X$16)*_xlfn.IFS(G1540=0,$X$22,G1540=1,$X$21)*_xlfn.IFS(H1540=0,$X$27,H1540=1,$X$26)*_xlfn.IFS(I1540=0,$X$32,I1540=1,$X$31)*_xlfn.IFS(J1540=0,$X$37,J1540=1,$X$36)*_xlfn.IFS(K1540=0,$X$42,K1540=1,$X$41)*_xlfn.IFS(L1540=0,$X$47,L1540=1,$X$46)*_xlfn.IFS(M1540=0,$X$52,M1540=1,$X$51)*_xlfn.IFS(N1540=0,$X$57,N1540=1,$X$56)</f>
        <v>1.1404719368761322E-4</v>
      </c>
      <c r="Q1540" cm="1">
        <f t="array" ref="Q1540">$W$2*_xlfn.IFS(C1540="data_analyst",$Z$5,C1540="data_engineer",$Z$6,C1540="data_scientist",$Z$7)*_xlfn.IFS(E1540=0,$Z$12,E1540=1,$Z$11)*_xlfn.IFS(F1540=0,$Z$17,F1540=1,$Z$16)*_xlfn.IFS(G1540=0,$Z$22,G1540=1,$Z$21)*_xlfn.IFS(H1540=0,$Z$27,H1540=1,$Z$26)*_xlfn.IFS(I1540=0,$Z$32,I1540=1,$Z$31)*_xlfn.IFS(J1540=0,$Z$37,J1540=1,$Z$36)*_xlfn.IFS(K1540=0,$Z$42,K1540=1,$Z$41)*_xlfn.IFS(L1540=0,$Z$47,L1540=1,$Z$46)*_xlfn.IFS(M1540=0,$Z$52,M1540=1,$Z$51)*_xlfn.IFS(N1540=0,$Z$57,N1540=1,$Z$56)</f>
        <v>1.0309290867700006E-3</v>
      </c>
      <c r="R1540" t="str" cm="1">
        <f t="array" ref="R1540">_xlfn.IFS(AND(O1540&gt;P1540,O1540&gt;Q1540),"Low",AND(P1540&gt;O1540,P1540&gt;Q1540),"Medium",AND(Q1540&gt;O1540,Q1540&gt;P1540),"High")</f>
        <v>Low</v>
      </c>
      <c r="S1540" t="str">
        <f t="shared" si="50"/>
        <v>T</v>
      </c>
    </row>
    <row r="1541" spans="1:19" x14ac:dyDescent="0.3">
      <c r="A1541" t="s">
        <v>17</v>
      </c>
      <c r="B1541">
        <v>4</v>
      </c>
      <c r="C1541" t="s">
        <v>15</v>
      </c>
      <c r="D1541" t="str">
        <f t="shared" si="49"/>
        <v>Low</v>
      </c>
      <c r="E1541">
        <v>1</v>
      </c>
      <c r="F1541">
        <v>1</v>
      </c>
      <c r="G1541">
        <v>0</v>
      </c>
      <c r="H1541">
        <v>1</v>
      </c>
      <c r="I1541">
        <v>0</v>
      </c>
      <c r="J1541">
        <v>1</v>
      </c>
      <c r="K1541">
        <v>0</v>
      </c>
      <c r="L1541">
        <v>1</v>
      </c>
      <c r="M1541">
        <v>0</v>
      </c>
      <c r="N1541">
        <v>1</v>
      </c>
      <c r="O1541" cm="1">
        <f t="array" ref="O1541">$U$2*_xlfn.IFS(C1541="data_analyst",$V$5,C1541="data_engineer",$V$6,C1541="data_scientist",$V$7)*_xlfn.IFS(E1541=0,$V$12,E1541=1,$V$11)*_xlfn.IFS(F1541=0,$V$17,F1541=1,$V$16)*_xlfn.IFS(G1541=0,$V$22,G1541=1,$V$21)*_xlfn.IFS(H1541=0,$V$27,H1541=1,$V$26)*_xlfn.IFS(I1541=0,$V$32,I1541=1,$V$31)*_xlfn.IFS(J1541=0,$V$37,J1541=1,$V$36)*_xlfn.IFS(K1541=0,$V$42,K1541=1,$V$41)*_xlfn.IFS(L1541=0,$V$47,L1541=1,$V$46)*_xlfn.IFS(M1541=0,$V$52,M1541=1,$V$51)*_xlfn.IFS(N1541=0,$V$57,N1541=1,$V$56)</f>
        <v>6.5163928822606107E-5</v>
      </c>
      <c r="P1541" cm="1">
        <f t="array" ref="P1541">$V$2*_xlfn.IFS(C1541="data_analyst",$X$5,C1541="data_engineer",$X$6,C1541="data_scientist",$X$7)*_xlfn.IFS(E1541=0,$X$12,E1541=1,$X$11)*_xlfn.IFS(F1541=0,$X$17,F1541=1,$X$16)*_xlfn.IFS(G1541=0,$X$22,G1541=1,$X$21)*_xlfn.IFS(H1541=0,$X$27,H1541=1,$X$26)*_xlfn.IFS(I1541=0,$X$32,I1541=1,$X$31)*_xlfn.IFS(J1541=0,$X$37,J1541=1,$X$36)*_xlfn.IFS(K1541=0,$X$42,K1541=1,$X$41)*_xlfn.IFS(L1541=0,$X$47,L1541=1,$X$46)*_xlfn.IFS(M1541=0,$X$52,M1541=1,$X$51)*_xlfn.IFS(N1541=0,$X$57,N1541=1,$X$56)</f>
        <v>4.5551565071144815E-5</v>
      </c>
      <c r="Q1541" cm="1">
        <f t="array" ref="Q1541">$W$2*_xlfn.IFS(C1541="data_analyst",$Z$5,C1541="data_engineer",$Z$6,C1541="data_scientist",$Z$7)*_xlfn.IFS(E1541=0,$Z$12,E1541=1,$Z$11)*_xlfn.IFS(F1541=0,$Z$17,F1541=1,$Z$16)*_xlfn.IFS(G1541=0,$Z$22,G1541=1,$Z$21)*_xlfn.IFS(H1541=0,$Z$27,H1541=1,$Z$26)*_xlfn.IFS(I1541=0,$Z$32,I1541=1,$Z$31)*_xlfn.IFS(J1541=0,$Z$37,J1541=1,$Z$36)*_xlfn.IFS(K1541=0,$Z$42,K1541=1,$Z$41)*_xlfn.IFS(L1541=0,$Z$47,L1541=1,$Z$46)*_xlfn.IFS(M1541=0,$Z$52,M1541=1,$Z$51)*_xlfn.IFS(N1541=0,$Z$57,N1541=1,$Z$56)</f>
        <v>8.2654062063536708E-5</v>
      </c>
      <c r="R1541" t="str" cm="1">
        <f t="array" ref="R1541">_xlfn.IFS(AND(O1541&gt;P1541,O1541&gt;Q1541),"Low",AND(P1541&gt;O1541,P1541&gt;Q1541),"Medium",AND(Q1541&gt;O1541,Q1541&gt;P1541),"High")</f>
        <v>High</v>
      </c>
      <c r="S1541" t="str">
        <f t="shared" si="50"/>
        <v>F</v>
      </c>
    </row>
    <row r="1542" spans="1:19" x14ac:dyDescent="0.3">
      <c r="A1542" t="s">
        <v>17</v>
      </c>
      <c r="B1542">
        <v>1</v>
      </c>
      <c r="C1542" t="s">
        <v>15</v>
      </c>
      <c r="D1542" t="str">
        <f t="shared" si="49"/>
        <v>Low</v>
      </c>
      <c r="E1542">
        <v>0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 cm="1">
        <f t="array" ref="O1542">$U$2*_xlfn.IFS(C1542="data_analyst",$V$5,C1542="data_engineer",$V$6,C1542="data_scientist",$V$7)*_xlfn.IFS(E1542=0,$V$12,E1542=1,$V$11)*_xlfn.IFS(F1542=0,$V$17,F1542=1,$V$16)*_xlfn.IFS(G1542=0,$V$22,G1542=1,$V$21)*_xlfn.IFS(H1542=0,$V$27,H1542=1,$V$26)*_xlfn.IFS(I1542=0,$V$32,I1542=1,$V$31)*_xlfn.IFS(J1542=0,$V$37,J1542=1,$V$36)*_xlfn.IFS(K1542=0,$V$42,K1542=1,$V$41)*_xlfn.IFS(L1542=0,$V$47,L1542=1,$V$46)*_xlfn.IFS(M1542=0,$V$52,M1542=1,$V$51)*_xlfn.IFS(N1542=0,$V$57,N1542=1,$V$56)</f>
        <v>2.3455829444072339E-2</v>
      </c>
      <c r="P1542" cm="1">
        <f t="array" ref="P1542">$V$2*_xlfn.IFS(C1542="data_analyst",$X$5,C1542="data_engineer",$X$6,C1542="data_scientist",$X$7)*_xlfn.IFS(E1542=0,$X$12,E1542=1,$X$11)*_xlfn.IFS(F1542=0,$X$17,F1542=1,$X$16)*_xlfn.IFS(G1542=0,$X$22,G1542=1,$X$21)*_xlfn.IFS(H1542=0,$X$27,H1542=1,$X$26)*_xlfn.IFS(I1542=0,$X$32,I1542=1,$X$31)*_xlfn.IFS(J1542=0,$X$37,J1542=1,$X$36)*_xlfn.IFS(K1542=0,$X$42,K1542=1,$X$41)*_xlfn.IFS(L1542=0,$X$47,L1542=1,$X$46)*_xlfn.IFS(M1542=0,$X$52,M1542=1,$X$51)*_xlfn.IFS(N1542=0,$X$57,N1542=1,$X$56)</f>
        <v>1.3229474467763136E-4</v>
      </c>
      <c r="Q1542" cm="1">
        <f t="array" ref="Q1542">$W$2*_xlfn.IFS(C1542="data_analyst",$Z$5,C1542="data_engineer",$Z$6,C1542="data_scientist",$Z$7)*_xlfn.IFS(E1542=0,$Z$12,E1542=1,$Z$11)*_xlfn.IFS(F1542=0,$Z$17,F1542=1,$Z$16)*_xlfn.IFS(G1542=0,$Z$22,G1542=1,$Z$21)*_xlfn.IFS(H1542=0,$Z$27,H1542=1,$Z$26)*_xlfn.IFS(I1542=0,$Z$32,I1542=1,$Z$31)*_xlfn.IFS(J1542=0,$Z$37,J1542=1,$Z$36)*_xlfn.IFS(K1542=0,$Z$42,K1542=1,$Z$41)*_xlfn.IFS(L1542=0,$Z$47,L1542=1,$Z$46)*_xlfn.IFS(M1542=0,$Z$52,M1542=1,$Z$51)*_xlfn.IFS(N1542=0,$Z$57,N1542=1,$Z$56)</f>
        <v>1.0934096374833335E-3</v>
      </c>
      <c r="R1542" t="str" cm="1">
        <f t="array" ref="R1542">_xlfn.IFS(AND(O1542&gt;P1542,O1542&gt;Q1542),"Low",AND(P1542&gt;O1542,P1542&gt;Q1542),"Medium",AND(Q1542&gt;O1542,Q1542&gt;P1542),"High")</f>
        <v>Low</v>
      </c>
      <c r="S1542" t="str">
        <f t="shared" si="50"/>
        <v>T</v>
      </c>
    </row>
    <row r="1543" spans="1:19" x14ac:dyDescent="0.3">
      <c r="A1543" t="s">
        <v>17</v>
      </c>
      <c r="B1543">
        <v>0</v>
      </c>
      <c r="C1543" t="s">
        <v>15</v>
      </c>
      <c r="D1543" t="str">
        <f t="shared" si="49"/>
        <v>Low</v>
      </c>
      <c r="E1543">
        <v>0</v>
      </c>
      <c r="F1543">
        <v>1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1</v>
      </c>
      <c r="O1543" cm="1">
        <f t="array" ref="O1543">$U$2*_xlfn.IFS(C1543="data_analyst",$V$5,C1543="data_engineer",$V$6,C1543="data_scientist",$V$7)*_xlfn.IFS(E1543=0,$V$12,E1543=1,$V$11)*_xlfn.IFS(F1543=0,$V$17,F1543=1,$V$16)*_xlfn.IFS(G1543=0,$V$22,G1543=1,$V$21)*_xlfn.IFS(H1543=0,$V$27,H1543=1,$V$26)*_xlfn.IFS(I1543=0,$V$32,I1543=1,$V$31)*_xlfn.IFS(J1543=0,$V$37,J1543=1,$V$36)*_xlfn.IFS(K1543=0,$V$42,K1543=1,$V$41)*_xlfn.IFS(L1543=0,$V$47,L1543=1,$V$46)*_xlfn.IFS(M1543=0,$V$52,M1543=1,$V$51)*_xlfn.IFS(N1543=0,$V$57,N1543=1,$V$56)</f>
        <v>8.0538920544847136E-3</v>
      </c>
      <c r="P1543" cm="1">
        <f t="array" ref="P1543">$V$2*_xlfn.IFS(C1543="data_analyst",$X$5,C1543="data_engineer",$X$6,C1543="data_scientist",$X$7)*_xlfn.IFS(E1543=0,$X$12,E1543=1,$X$11)*_xlfn.IFS(F1543=0,$X$17,F1543=1,$X$16)*_xlfn.IFS(G1543=0,$X$22,G1543=1,$X$21)*_xlfn.IFS(H1543=0,$X$27,H1543=1,$X$26)*_xlfn.IFS(I1543=0,$X$32,I1543=1,$X$31)*_xlfn.IFS(J1543=0,$X$37,J1543=1,$X$36)*_xlfn.IFS(K1543=0,$X$42,K1543=1,$X$41)*_xlfn.IFS(L1543=0,$X$47,L1543=1,$X$46)*_xlfn.IFS(M1543=0,$X$52,M1543=1,$X$51)*_xlfn.IFS(N1543=0,$X$57,N1543=1,$X$56)</f>
        <v>3.2026103349562342E-5</v>
      </c>
      <c r="Q1543" cm="1">
        <f t="array" ref="Q1543">$W$2*_xlfn.IFS(C1543="data_analyst",$Z$5,C1543="data_engineer",$Z$6,C1543="data_scientist",$Z$7)*_xlfn.IFS(E1543=0,$Z$12,E1543=1,$Z$11)*_xlfn.IFS(F1543=0,$Z$17,F1543=1,$Z$16)*_xlfn.IFS(G1543=0,$Z$22,G1543=1,$Z$21)*_xlfn.IFS(H1543=0,$Z$27,H1543=1,$Z$26)*_xlfn.IFS(I1543=0,$Z$32,I1543=1,$Z$31)*_xlfn.IFS(J1543=0,$Z$37,J1543=1,$Z$36)*_xlfn.IFS(K1543=0,$Z$42,K1543=1,$Z$41)*_xlfn.IFS(L1543=0,$Z$47,L1543=1,$Z$46)*_xlfn.IFS(M1543=0,$Z$52,M1543=1,$Z$51)*_xlfn.IFS(N1543=0,$Z$57,N1543=1,$Z$56)</f>
        <v>3.0681362709042702E-4</v>
      </c>
      <c r="R1543" t="str" cm="1">
        <f t="array" ref="R1543">_xlfn.IFS(AND(O1543&gt;P1543,O1543&gt;Q1543),"Low",AND(P1543&gt;O1543,P1543&gt;Q1543),"Medium",AND(Q1543&gt;O1543,Q1543&gt;P1543),"High")</f>
        <v>Low</v>
      </c>
      <c r="S1543" t="str">
        <f t="shared" si="50"/>
        <v>T</v>
      </c>
    </row>
    <row r="1544" spans="1:19" x14ac:dyDescent="0.3">
      <c r="A1544" t="s">
        <v>17</v>
      </c>
      <c r="B1544">
        <v>3</v>
      </c>
      <c r="C1544" t="s">
        <v>15</v>
      </c>
      <c r="D1544" t="str">
        <f t="shared" si="49"/>
        <v>Low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 cm="1">
        <f t="array" ref="O1544">$U$2*_xlfn.IFS(C1544="data_analyst",$V$5,C1544="data_engineer",$V$6,C1544="data_scientist",$V$7)*_xlfn.IFS(E1544=0,$V$12,E1544=1,$V$11)*_xlfn.IFS(F1544=0,$V$17,F1544=1,$V$16)*_xlfn.IFS(G1544=0,$V$22,G1544=1,$V$21)*_xlfn.IFS(H1544=0,$V$27,H1544=1,$V$26)*_xlfn.IFS(I1544=0,$V$32,I1544=1,$V$31)*_xlfn.IFS(J1544=0,$V$37,J1544=1,$V$36)*_xlfn.IFS(K1544=0,$V$42,K1544=1,$V$41)*_xlfn.IFS(L1544=0,$V$47,L1544=1,$V$46)*_xlfn.IFS(M1544=0,$V$52,M1544=1,$V$51)*_xlfn.IFS(N1544=0,$V$57,N1544=1,$V$56)</f>
        <v>1.8002646761135725E-2</v>
      </c>
      <c r="P1544" cm="1">
        <f t="array" ref="P1544">$V$2*_xlfn.IFS(C1544="data_analyst",$X$5,C1544="data_engineer",$X$6,C1544="data_scientist",$X$7)*_xlfn.IFS(E1544=0,$X$12,E1544=1,$X$11)*_xlfn.IFS(F1544=0,$X$17,F1544=1,$X$16)*_xlfn.IFS(G1544=0,$X$22,G1544=1,$X$21)*_xlfn.IFS(H1544=0,$X$27,H1544=1,$X$26)*_xlfn.IFS(I1544=0,$X$32,I1544=1,$X$31)*_xlfn.IFS(J1544=0,$X$37,J1544=1,$X$36)*_xlfn.IFS(K1544=0,$X$42,K1544=1,$X$41)*_xlfn.IFS(L1544=0,$X$47,L1544=1,$X$46)*_xlfn.IFS(M1544=0,$X$52,M1544=1,$X$51)*_xlfn.IFS(N1544=0,$X$57,N1544=1,$X$56)</f>
        <v>1.1404719368761322E-4</v>
      </c>
      <c r="Q1544" cm="1">
        <f t="array" ref="Q1544">$W$2*_xlfn.IFS(C1544="data_analyst",$Z$5,C1544="data_engineer",$Z$6,C1544="data_scientist",$Z$7)*_xlfn.IFS(E1544=0,$Z$12,E1544=1,$Z$11)*_xlfn.IFS(F1544=0,$Z$17,F1544=1,$Z$16)*_xlfn.IFS(G1544=0,$Z$22,G1544=1,$Z$21)*_xlfn.IFS(H1544=0,$Z$27,H1544=1,$Z$26)*_xlfn.IFS(I1544=0,$Z$32,I1544=1,$Z$31)*_xlfn.IFS(J1544=0,$Z$37,J1544=1,$Z$36)*_xlfn.IFS(K1544=0,$Z$42,K1544=1,$Z$41)*_xlfn.IFS(L1544=0,$Z$47,L1544=1,$Z$46)*_xlfn.IFS(M1544=0,$Z$52,M1544=1,$Z$51)*_xlfn.IFS(N1544=0,$Z$57,N1544=1,$Z$56)</f>
        <v>1.0309290867700006E-3</v>
      </c>
      <c r="R1544" t="str" cm="1">
        <f t="array" ref="R1544">_xlfn.IFS(AND(O1544&gt;P1544,O1544&gt;Q1544),"Low",AND(P1544&gt;O1544,P1544&gt;Q1544),"Medium",AND(Q1544&gt;O1544,Q1544&gt;P1544),"High")</f>
        <v>Low</v>
      </c>
      <c r="S1544" t="str">
        <f t="shared" si="50"/>
        <v>T</v>
      </c>
    </row>
    <row r="1545" spans="1:19" x14ac:dyDescent="0.3">
      <c r="A1545" t="s">
        <v>17</v>
      </c>
      <c r="B1545">
        <v>3</v>
      </c>
      <c r="C1545" t="s">
        <v>15</v>
      </c>
      <c r="D1545" t="str">
        <f t="shared" si="49"/>
        <v>Low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 cm="1">
        <f t="array" ref="O1545">$U$2*_xlfn.IFS(C1545="data_analyst",$V$5,C1545="data_engineer",$V$6,C1545="data_scientist",$V$7)*_xlfn.IFS(E1545=0,$V$12,E1545=1,$V$11)*_xlfn.IFS(F1545=0,$V$17,F1545=1,$V$16)*_xlfn.IFS(G1545=0,$V$22,G1545=1,$V$21)*_xlfn.IFS(H1545=0,$V$27,H1545=1,$V$26)*_xlfn.IFS(I1545=0,$V$32,I1545=1,$V$31)*_xlfn.IFS(J1545=0,$V$37,J1545=1,$V$36)*_xlfn.IFS(K1545=0,$V$42,K1545=1,$V$41)*_xlfn.IFS(L1545=0,$V$47,L1545=1,$V$46)*_xlfn.IFS(M1545=0,$V$52,M1545=1,$V$51)*_xlfn.IFS(N1545=0,$V$57,N1545=1,$V$56)</f>
        <v>1.8002646761135725E-2</v>
      </c>
      <c r="P1545" cm="1">
        <f t="array" ref="P1545">$V$2*_xlfn.IFS(C1545="data_analyst",$X$5,C1545="data_engineer",$X$6,C1545="data_scientist",$X$7)*_xlfn.IFS(E1545=0,$X$12,E1545=1,$X$11)*_xlfn.IFS(F1545=0,$X$17,F1545=1,$X$16)*_xlfn.IFS(G1545=0,$X$22,G1545=1,$X$21)*_xlfn.IFS(H1545=0,$X$27,H1545=1,$X$26)*_xlfn.IFS(I1545=0,$X$32,I1545=1,$X$31)*_xlfn.IFS(J1545=0,$X$37,J1545=1,$X$36)*_xlfn.IFS(K1545=0,$X$42,K1545=1,$X$41)*_xlfn.IFS(L1545=0,$X$47,L1545=1,$X$46)*_xlfn.IFS(M1545=0,$X$52,M1545=1,$X$51)*_xlfn.IFS(N1545=0,$X$57,N1545=1,$X$56)</f>
        <v>1.1404719368761322E-4</v>
      </c>
      <c r="Q1545" cm="1">
        <f t="array" ref="Q1545">$W$2*_xlfn.IFS(C1545="data_analyst",$Z$5,C1545="data_engineer",$Z$6,C1545="data_scientist",$Z$7)*_xlfn.IFS(E1545=0,$Z$12,E1545=1,$Z$11)*_xlfn.IFS(F1545=0,$Z$17,F1545=1,$Z$16)*_xlfn.IFS(G1545=0,$Z$22,G1545=1,$Z$21)*_xlfn.IFS(H1545=0,$Z$27,H1545=1,$Z$26)*_xlfn.IFS(I1545=0,$Z$32,I1545=1,$Z$31)*_xlfn.IFS(J1545=0,$Z$37,J1545=1,$Z$36)*_xlfn.IFS(K1545=0,$Z$42,K1545=1,$Z$41)*_xlfn.IFS(L1545=0,$Z$47,L1545=1,$Z$46)*_xlfn.IFS(M1545=0,$Z$52,M1545=1,$Z$51)*_xlfn.IFS(N1545=0,$Z$57,N1545=1,$Z$56)</f>
        <v>1.0309290867700006E-3</v>
      </c>
      <c r="R1545" t="str" cm="1">
        <f t="array" ref="R1545">_xlfn.IFS(AND(O1545&gt;P1545,O1545&gt;Q1545),"Low",AND(P1545&gt;O1545,P1545&gt;Q1545),"Medium",AND(Q1545&gt;O1545,Q1545&gt;P1545),"High")</f>
        <v>Low</v>
      </c>
      <c r="S1545" t="str">
        <f t="shared" si="50"/>
        <v>T</v>
      </c>
    </row>
    <row r="1546" spans="1:19" x14ac:dyDescent="0.3">
      <c r="A1546" t="s">
        <v>17</v>
      </c>
      <c r="B1546">
        <v>1</v>
      </c>
      <c r="C1546" t="s">
        <v>15</v>
      </c>
      <c r="D1546" t="str">
        <f t="shared" si="49"/>
        <v>Low</v>
      </c>
      <c r="E1546">
        <v>0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1</v>
      </c>
      <c r="O1546" cm="1">
        <f t="array" ref="O1546">$U$2*_xlfn.IFS(C1546="data_analyst",$V$5,C1546="data_engineer",$V$6,C1546="data_scientist",$V$7)*_xlfn.IFS(E1546=0,$V$12,E1546=1,$V$11)*_xlfn.IFS(F1546=0,$V$17,F1546=1,$V$16)*_xlfn.IFS(G1546=0,$V$22,G1546=1,$V$21)*_xlfn.IFS(H1546=0,$V$27,H1546=1,$V$26)*_xlfn.IFS(I1546=0,$V$32,I1546=1,$V$31)*_xlfn.IFS(J1546=0,$V$37,J1546=1,$V$36)*_xlfn.IFS(K1546=0,$V$42,K1546=1,$V$41)*_xlfn.IFS(L1546=0,$V$47,L1546=1,$V$46)*_xlfn.IFS(M1546=0,$V$52,M1546=1,$V$51)*_xlfn.IFS(N1546=0,$V$57,N1546=1,$V$56)</f>
        <v>4.6298645463884189E-3</v>
      </c>
      <c r="P1546" cm="1">
        <f t="array" ref="P1546">$V$2*_xlfn.IFS(C1546="data_analyst",$X$5,C1546="data_engineer",$X$6,C1546="data_scientist",$X$7)*_xlfn.IFS(E1546=0,$X$12,E1546=1,$X$11)*_xlfn.IFS(F1546=0,$X$17,F1546=1,$X$16)*_xlfn.IFS(G1546=0,$X$22,G1546=1,$X$21)*_xlfn.IFS(H1546=0,$X$27,H1546=1,$X$26)*_xlfn.IFS(I1546=0,$X$32,I1546=1,$X$31)*_xlfn.IFS(J1546=0,$X$37,J1546=1,$X$36)*_xlfn.IFS(K1546=0,$X$42,K1546=1,$X$41)*_xlfn.IFS(L1546=0,$X$47,L1546=1,$X$46)*_xlfn.IFS(M1546=0,$X$52,M1546=1,$X$51)*_xlfn.IFS(N1546=0,$X$57,N1546=1,$X$56)</f>
        <v>2.6516803780137475E-5</v>
      </c>
      <c r="Q1546" cm="1">
        <f t="array" ref="Q1546">$W$2*_xlfn.IFS(C1546="data_analyst",$Z$5,C1546="data_engineer",$Z$6,C1546="data_scientist",$Z$7)*_xlfn.IFS(E1546=0,$Z$12,E1546=1,$Z$11)*_xlfn.IFS(F1546=0,$Z$17,F1546=1,$Z$16)*_xlfn.IFS(G1546=0,$Z$22,G1546=1,$Z$21)*_xlfn.IFS(H1546=0,$Z$27,H1546=1,$Z$26)*_xlfn.IFS(I1546=0,$Z$32,I1546=1,$Z$31)*_xlfn.IFS(J1546=0,$Z$37,J1546=1,$Z$36)*_xlfn.IFS(K1546=0,$Z$42,K1546=1,$Z$41)*_xlfn.IFS(L1546=0,$Z$47,L1546=1,$Z$46)*_xlfn.IFS(M1546=0,$Z$52,M1546=1,$Z$51)*_xlfn.IFS(N1546=0,$Z$57,N1546=1,$Z$56)</f>
        <v>1.9742118454560195E-4</v>
      </c>
      <c r="R1546" t="str" cm="1">
        <f t="array" ref="R1546">_xlfn.IFS(AND(O1546&gt;P1546,O1546&gt;Q1546),"Low",AND(P1546&gt;O1546,P1546&gt;Q1546),"Medium",AND(Q1546&gt;O1546,Q1546&gt;P1546),"High")</f>
        <v>Low</v>
      </c>
      <c r="S1546" t="str">
        <f t="shared" si="50"/>
        <v>T</v>
      </c>
    </row>
    <row r="1547" spans="1:19" x14ac:dyDescent="0.3">
      <c r="A1547" t="s">
        <v>17</v>
      </c>
      <c r="B1547">
        <v>4</v>
      </c>
      <c r="C1547" t="s">
        <v>15</v>
      </c>
      <c r="D1547" t="str">
        <f t="shared" si="49"/>
        <v>Low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 cm="1">
        <f t="array" ref="O1547">$U$2*_xlfn.IFS(C1547="data_analyst",$V$5,C1547="data_engineer",$V$6,C1547="data_scientist",$V$7)*_xlfn.IFS(E1547=0,$V$12,E1547=1,$V$11)*_xlfn.IFS(F1547=0,$V$17,F1547=1,$V$16)*_xlfn.IFS(G1547=0,$V$22,G1547=1,$V$21)*_xlfn.IFS(H1547=0,$V$27,H1547=1,$V$26)*_xlfn.IFS(I1547=0,$V$32,I1547=1,$V$31)*_xlfn.IFS(J1547=0,$V$37,J1547=1,$V$36)*_xlfn.IFS(K1547=0,$V$42,K1547=1,$V$41)*_xlfn.IFS(L1547=0,$V$47,L1547=1,$V$46)*_xlfn.IFS(M1547=0,$V$52,M1547=1,$V$51)*_xlfn.IFS(N1547=0,$V$57,N1547=1,$V$56)</f>
        <v>1.8002646761135725E-2</v>
      </c>
      <c r="P1547" cm="1">
        <f t="array" ref="P1547">$V$2*_xlfn.IFS(C1547="data_analyst",$X$5,C1547="data_engineer",$X$6,C1547="data_scientist",$X$7)*_xlfn.IFS(E1547=0,$X$12,E1547=1,$X$11)*_xlfn.IFS(F1547=0,$X$17,F1547=1,$X$16)*_xlfn.IFS(G1547=0,$X$22,G1547=1,$X$21)*_xlfn.IFS(H1547=0,$X$27,H1547=1,$X$26)*_xlfn.IFS(I1547=0,$X$32,I1547=1,$X$31)*_xlfn.IFS(J1547=0,$X$37,J1547=1,$X$36)*_xlfn.IFS(K1547=0,$X$42,K1547=1,$X$41)*_xlfn.IFS(L1547=0,$X$47,L1547=1,$X$46)*_xlfn.IFS(M1547=0,$X$52,M1547=1,$X$51)*_xlfn.IFS(N1547=0,$X$57,N1547=1,$X$56)</f>
        <v>1.1404719368761322E-4</v>
      </c>
      <c r="Q1547" cm="1">
        <f t="array" ref="Q1547">$W$2*_xlfn.IFS(C1547="data_analyst",$Z$5,C1547="data_engineer",$Z$6,C1547="data_scientist",$Z$7)*_xlfn.IFS(E1547=0,$Z$12,E1547=1,$Z$11)*_xlfn.IFS(F1547=0,$Z$17,F1547=1,$Z$16)*_xlfn.IFS(G1547=0,$Z$22,G1547=1,$Z$21)*_xlfn.IFS(H1547=0,$Z$27,H1547=1,$Z$26)*_xlfn.IFS(I1547=0,$Z$32,I1547=1,$Z$31)*_xlfn.IFS(J1547=0,$Z$37,J1547=1,$Z$36)*_xlfn.IFS(K1547=0,$Z$42,K1547=1,$Z$41)*_xlfn.IFS(L1547=0,$Z$47,L1547=1,$Z$46)*_xlfn.IFS(M1547=0,$Z$52,M1547=1,$Z$51)*_xlfn.IFS(N1547=0,$Z$57,N1547=1,$Z$56)</f>
        <v>1.0309290867700006E-3</v>
      </c>
      <c r="R1547" t="str" cm="1">
        <f t="array" ref="R1547">_xlfn.IFS(AND(O1547&gt;P1547,O1547&gt;Q1547),"Low",AND(P1547&gt;O1547,P1547&gt;Q1547),"Medium",AND(Q1547&gt;O1547,Q1547&gt;P1547),"High")</f>
        <v>Low</v>
      </c>
      <c r="S1547" t="str">
        <f t="shared" si="50"/>
        <v>T</v>
      </c>
    </row>
    <row r="1548" spans="1:19" x14ac:dyDescent="0.3">
      <c r="A1548" t="s">
        <v>17</v>
      </c>
      <c r="B1548">
        <v>2</v>
      </c>
      <c r="C1548" t="s">
        <v>15</v>
      </c>
      <c r="D1548" t="str">
        <f t="shared" si="49"/>
        <v>Low</v>
      </c>
      <c r="E1548">
        <v>0</v>
      </c>
      <c r="F1548">
        <v>1</v>
      </c>
      <c r="G1548">
        <v>0</v>
      </c>
      <c r="H1548">
        <v>1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1</v>
      </c>
      <c r="O1548" cm="1">
        <f t="array" ref="O1548">$U$2*_xlfn.IFS(C1548="data_analyst",$V$5,C1548="data_engineer",$V$6,C1548="data_scientist",$V$7)*_xlfn.IFS(E1548=0,$V$12,E1548=1,$V$11)*_xlfn.IFS(F1548=0,$V$17,F1548=1,$V$16)*_xlfn.IFS(G1548=0,$V$22,G1548=1,$V$21)*_xlfn.IFS(H1548=0,$V$27,H1548=1,$V$26)*_xlfn.IFS(I1548=0,$V$32,I1548=1,$V$31)*_xlfn.IFS(J1548=0,$V$37,J1548=1,$V$36)*_xlfn.IFS(K1548=0,$V$42,K1548=1,$V$41)*_xlfn.IFS(L1548=0,$V$47,L1548=1,$V$46)*_xlfn.IFS(M1548=0,$V$52,M1548=1,$V$51)*_xlfn.IFS(N1548=0,$V$57,N1548=1,$V$56)</f>
        <v>2.8835697761376636E-3</v>
      </c>
      <c r="P1548" cm="1">
        <f t="array" ref="P1548">$V$2*_xlfn.IFS(C1548="data_analyst",$X$5,C1548="data_engineer",$X$6,C1548="data_scientist",$X$7)*_xlfn.IFS(E1548=0,$X$12,E1548=1,$X$11)*_xlfn.IFS(F1548=0,$X$17,F1548=1,$X$16)*_xlfn.IFS(G1548=0,$X$22,G1548=1,$X$21)*_xlfn.IFS(H1548=0,$X$27,H1548=1,$X$26)*_xlfn.IFS(I1548=0,$X$32,I1548=1,$X$31)*_xlfn.IFS(J1548=0,$X$37,J1548=1,$X$36)*_xlfn.IFS(K1548=0,$X$42,K1548=1,$X$41)*_xlfn.IFS(L1548=0,$X$47,L1548=1,$X$46)*_xlfn.IFS(M1548=0,$X$52,M1548=1,$X$51)*_xlfn.IFS(N1548=0,$X$57,N1548=1,$X$56)</f>
        <v>2.8016005036014412E-5</v>
      </c>
      <c r="Q1548" cm="1">
        <f t="array" ref="Q1548">$W$2*_xlfn.IFS(C1548="data_analyst",$Z$5,C1548="data_engineer",$Z$6,C1548="data_scientist",$Z$7)*_xlfn.IFS(E1548=0,$Z$12,E1548=1,$Z$11)*_xlfn.IFS(F1548=0,$Z$17,F1548=1,$Z$16)*_xlfn.IFS(G1548=0,$Z$22,G1548=1,$Z$21)*_xlfn.IFS(H1548=0,$Z$27,H1548=1,$Z$26)*_xlfn.IFS(I1548=0,$Z$32,I1548=1,$Z$31)*_xlfn.IFS(J1548=0,$Z$37,J1548=1,$Z$36)*_xlfn.IFS(K1548=0,$Z$42,K1548=1,$Z$41)*_xlfn.IFS(L1548=0,$Z$47,L1548=1,$Z$46)*_xlfn.IFS(M1548=0,$Z$52,M1548=1,$Z$51)*_xlfn.IFS(N1548=0,$Z$57,N1548=1,$Z$56)</f>
        <v>1.6520733766407604E-4</v>
      </c>
      <c r="R1548" t="str" cm="1">
        <f t="array" ref="R1548">_xlfn.IFS(AND(O1548&gt;P1548,O1548&gt;Q1548),"Low",AND(P1548&gt;O1548,P1548&gt;Q1548),"Medium",AND(Q1548&gt;O1548,Q1548&gt;P1548),"High")</f>
        <v>Low</v>
      </c>
      <c r="S1548" t="str">
        <f t="shared" si="50"/>
        <v>T</v>
      </c>
    </row>
    <row r="1549" spans="1:19" x14ac:dyDescent="0.3">
      <c r="A1549" t="s">
        <v>17</v>
      </c>
      <c r="B1549">
        <v>2</v>
      </c>
      <c r="C1549" t="s">
        <v>15</v>
      </c>
      <c r="D1549" t="str">
        <f t="shared" si="49"/>
        <v>Low</v>
      </c>
      <c r="E1549">
        <v>1</v>
      </c>
      <c r="F1549">
        <v>1</v>
      </c>
      <c r="G1549">
        <v>0</v>
      </c>
      <c r="H1549">
        <v>1</v>
      </c>
      <c r="I1549">
        <v>0</v>
      </c>
      <c r="J1549">
        <v>1</v>
      </c>
      <c r="K1549">
        <v>1</v>
      </c>
      <c r="L1549">
        <v>0</v>
      </c>
      <c r="M1549">
        <v>0</v>
      </c>
      <c r="N1549">
        <v>1</v>
      </c>
      <c r="O1549" cm="1">
        <f t="array" ref="O1549">$U$2*_xlfn.IFS(C1549="data_analyst",$V$5,C1549="data_engineer",$V$6,C1549="data_scientist",$V$7)*_xlfn.IFS(E1549=0,$V$12,E1549=1,$V$11)*_xlfn.IFS(F1549=0,$V$17,F1549=1,$V$16)*_xlfn.IFS(G1549=0,$V$22,G1549=1,$V$21)*_xlfn.IFS(H1549=0,$V$27,H1549=1,$V$26)*_xlfn.IFS(I1549=0,$V$32,I1549=1,$V$31)*_xlfn.IFS(J1549=0,$V$37,J1549=1,$V$36)*_xlfn.IFS(K1549=0,$V$42,K1549=1,$V$41)*_xlfn.IFS(L1549=0,$V$47,L1549=1,$V$46)*_xlfn.IFS(M1549=0,$V$52,M1549=1,$V$51)*_xlfn.IFS(N1549=0,$V$57,N1549=1,$V$56)</f>
        <v>2.6705726459111151E-4</v>
      </c>
      <c r="P1549" cm="1">
        <f t="array" ref="P1549">$V$2*_xlfn.IFS(C1549="data_analyst",$X$5,C1549="data_engineer",$X$6,C1549="data_scientist",$X$7)*_xlfn.IFS(E1549=0,$X$12,E1549=1,$X$11)*_xlfn.IFS(F1549=0,$X$17,F1549=1,$X$16)*_xlfn.IFS(G1549=0,$X$22,G1549=1,$X$21)*_xlfn.IFS(H1549=0,$X$27,H1549=1,$X$26)*_xlfn.IFS(I1549=0,$X$32,I1549=1,$X$31)*_xlfn.IFS(J1549=0,$X$37,J1549=1,$X$36)*_xlfn.IFS(K1549=0,$X$42,K1549=1,$X$41)*_xlfn.IFS(L1549=0,$X$47,L1549=1,$X$46)*_xlfn.IFS(M1549=0,$X$52,M1549=1,$X$51)*_xlfn.IFS(N1549=0,$X$57,N1549=1,$X$56)</f>
        <v>1.4644461517516924E-5</v>
      </c>
      <c r="Q1549" cm="1">
        <f t="array" ref="Q1549">$W$2*_xlfn.IFS(C1549="data_analyst",$Z$5,C1549="data_engineer",$Z$6,C1549="data_scientist",$Z$7)*_xlfn.IFS(E1549=0,$Z$12,E1549=1,$Z$11)*_xlfn.IFS(F1549=0,$Z$17,F1549=1,$Z$16)*_xlfn.IFS(G1549=0,$Z$22,G1549=1,$Z$21)*_xlfn.IFS(H1549=0,$Z$27,H1549=1,$Z$26)*_xlfn.IFS(I1549=0,$Z$32,I1549=1,$Z$31)*_xlfn.IFS(J1549=0,$Z$37,J1549=1,$Z$36)*_xlfn.IFS(K1549=0,$Z$42,K1549=1,$Z$41)*_xlfn.IFS(L1549=0,$Z$47,L1549=1,$Z$46)*_xlfn.IFS(M1549=0,$Z$52,M1549=1,$Z$51)*_xlfn.IFS(N1549=0,$Z$57,N1549=1,$Z$56)</f>
        <v>3.9635930896955842E-5</v>
      </c>
      <c r="R1549" t="str" cm="1">
        <f t="array" ref="R1549">_xlfn.IFS(AND(O1549&gt;P1549,O1549&gt;Q1549),"Low",AND(P1549&gt;O1549,P1549&gt;Q1549),"Medium",AND(Q1549&gt;O1549,Q1549&gt;P1549),"High")</f>
        <v>Low</v>
      </c>
      <c r="S1549" t="str">
        <f t="shared" si="50"/>
        <v>T</v>
      </c>
    </row>
    <row r="1550" spans="1:19" x14ac:dyDescent="0.3">
      <c r="A1550" t="s">
        <v>17</v>
      </c>
      <c r="B1550">
        <v>3</v>
      </c>
      <c r="C1550" t="s">
        <v>15</v>
      </c>
      <c r="D1550" t="str">
        <f t="shared" si="49"/>
        <v>Low</v>
      </c>
      <c r="E1550">
        <v>0</v>
      </c>
      <c r="F1550">
        <v>1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 cm="1">
        <f t="array" ref="O1550">$U$2*_xlfn.IFS(C1550="data_analyst",$V$5,C1550="data_engineer",$V$6,C1550="data_scientist",$V$7)*_xlfn.IFS(E1550=0,$V$12,E1550=1,$V$11)*_xlfn.IFS(F1550=0,$V$17,F1550=1,$V$16)*_xlfn.IFS(G1550=0,$V$22,G1550=1,$V$21)*_xlfn.IFS(H1550=0,$V$27,H1550=1,$V$26)*_xlfn.IFS(I1550=0,$V$32,I1550=1,$V$31)*_xlfn.IFS(J1550=0,$V$37,J1550=1,$V$36)*_xlfn.IFS(K1550=0,$V$42,K1550=1,$V$41)*_xlfn.IFS(L1550=0,$V$47,L1550=1,$V$46)*_xlfn.IFS(M1550=0,$V$52,M1550=1,$V$51)*_xlfn.IFS(N1550=0,$V$57,N1550=1,$V$56)</f>
        <v>1.6096682948315419E-3</v>
      </c>
      <c r="P1550" cm="1">
        <f t="array" ref="P1550">$V$2*_xlfn.IFS(C1550="data_analyst",$X$5,C1550="data_engineer",$X$6,C1550="data_scientist",$X$7)*_xlfn.IFS(E1550=0,$X$12,E1550=1,$X$11)*_xlfn.IFS(F1550=0,$X$17,F1550=1,$X$16)*_xlfn.IFS(G1550=0,$X$22,G1550=1,$X$21)*_xlfn.IFS(H1550=0,$X$27,H1550=1,$X$26)*_xlfn.IFS(I1550=0,$X$32,I1550=1,$X$31)*_xlfn.IFS(J1550=0,$X$37,J1550=1,$X$36)*_xlfn.IFS(K1550=0,$X$42,K1550=1,$X$41)*_xlfn.IFS(L1550=0,$X$47,L1550=1,$X$46)*_xlfn.IFS(M1550=0,$X$52,M1550=1,$X$51)*_xlfn.IFS(N1550=0,$X$57,N1550=1,$X$56)</f>
        <v>1.8729919054049953E-6</v>
      </c>
      <c r="Q1550" cm="1">
        <f t="array" ref="Q1550">$W$2*_xlfn.IFS(C1550="data_analyst",$Z$5,C1550="data_engineer",$Z$6,C1550="data_scientist",$Z$7)*_xlfn.IFS(E1550=0,$Z$12,E1550=1,$Z$11)*_xlfn.IFS(F1550=0,$Z$17,F1550=1,$Z$16)*_xlfn.IFS(G1550=0,$Z$22,G1550=1,$Z$21)*_xlfn.IFS(H1550=0,$Z$27,H1550=1,$Z$26)*_xlfn.IFS(I1550=0,$Z$32,I1550=1,$Z$31)*_xlfn.IFS(J1550=0,$Z$37,J1550=1,$Z$36)*_xlfn.IFS(K1550=0,$Z$42,K1550=1,$Z$41)*_xlfn.IFS(L1550=0,$Z$47,L1550=1,$Z$46)*_xlfn.IFS(M1550=0,$Z$52,M1550=1,$Z$51)*_xlfn.IFS(N1550=0,$Z$57,N1550=1,$Z$56)</f>
        <v>4.7402444932476832E-5</v>
      </c>
      <c r="R1550" t="str" cm="1">
        <f t="array" ref="R1550">_xlfn.IFS(AND(O1550&gt;P1550,O1550&gt;Q1550),"Low",AND(P1550&gt;O1550,P1550&gt;Q1550),"Medium",AND(Q1550&gt;O1550,Q1550&gt;P1550),"High")</f>
        <v>Low</v>
      </c>
      <c r="S1550" t="str">
        <f t="shared" si="50"/>
        <v>T</v>
      </c>
    </row>
    <row r="1551" spans="1:19" x14ac:dyDescent="0.3">
      <c r="A1551" t="s">
        <v>17</v>
      </c>
      <c r="B1551">
        <v>4</v>
      </c>
      <c r="C1551" t="s">
        <v>15</v>
      </c>
      <c r="D1551" t="str">
        <f t="shared" si="49"/>
        <v>Low</v>
      </c>
      <c r="E1551">
        <v>0</v>
      </c>
      <c r="F1551">
        <v>1</v>
      </c>
      <c r="G1551">
        <v>0</v>
      </c>
      <c r="H1551">
        <v>1</v>
      </c>
      <c r="I1551">
        <v>0</v>
      </c>
      <c r="J1551">
        <v>1</v>
      </c>
      <c r="K1551">
        <v>1</v>
      </c>
      <c r="L1551">
        <v>0</v>
      </c>
      <c r="M1551">
        <v>0</v>
      </c>
      <c r="N1551">
        <v>1</v>
      </c>
      <c r="O1551" cm="1">
        <f t="array" ref="O1551">$U$2*_xlfn.IFS(C1551="data_analyst",$V$5,C1551="data_engineer",$V$6,C1551="data_scientist",$V$7)*_xlfn.IFS(E1551=0,$V$12,E1551=1,$V$11)*_xlfn.IFS(F1551=0,$V$17,F1551=1,$V$16)*_xlfn.IFS(G1551=0,$V$22,G1551=1,$V$21)*_xlfn.IFS(H1551=0,$V$27,H1551=1,$V$26)*_xlfn.IFS(I1551=0,$V$32,I1551=1,$V$31)*_xlfn.IFS(J1551=0,$V$37,J1551=1,$V$36)*_xlfn.IFS(K1551=0,$V$42,K1551=1,$V$41)*_xlfn.IFS(L1551=0,$V$47,L1551=1,$V$46)*_xlfn.IFS(M1551=0,$V$52,M1551=1,$V$51)*_xlfn.IFS(N1551=0,$V$57,N1551=1,$V$56)</f>
        <v>5.6917780313033657E-4</v>
      </c>
      <c r="P1551" cm="1">
        <f t="array" ref="P1551">$V$2*_xlfn.IFS(C1551="data_analyst",$X$5,C1551="data_engineer",$X$6,C1551="data_scientist",$X$7)*_xlfn.IFS(E1551=0,$X$12,E1551=1,$X$11)*_xlfn.IFS(F1551=0,$X$17,F1551=1,$X$16)*_xlfn.IFS(G1551=0,$X$22,G1551=1,$X$21)*_xlfn.IFS(H1551=0,$X$27,H1551=1,$X$26)*_xlfn.IFS(I1551=0,$X$32,I1551=1,$X$31)*_xlfn.IFS(J1551=0,$X$37,J1551=1,$X$36)*_xlfn.IFS(K1551=0,$X$42,K1551=1,$X$41)*_xlfn.IFS(L1551=0,$X$47,L1551=1,$X$46)*_xlfn.IFS(M1551=0,$X$52,M1551=1,$X$51)*_xlfn.IFS(N1551=0,$X$57,N1551=1,$X$56)</f>
        <v>5.6154529044489521E-6</v>
      </c>
      <c r="Q1551" cm="1">
        <f t="array" ref="Q1551">$W$2*_xlfn.IFS(C1551="data_analyst",$Z$5,C1551="data_engineer",$Z$6,C1551="data_scientist",$Z$7)*_xlfn.IFS(E1551=0,$Z$12,E1551=1,$Z$11)*_xlfn.IFS(F1551=0,$Z$17,F1551=1,$Z$16)*_xlfn.IFS(G1551=0,$Z$22,G1551=1,$Z$21)*_xlfn.IFS(H1551=0,$Z$27,H1551=1,$Z$26)*_xlfn.IFS(I1551=0,$Z$32,I1551=1,$Z$31)*_xlfn.IFS(J1551=0,$Z$37,J1551=1,$Z$36)*_xlfn.IFS(K1551=0,$Z$42,K1551=1,$Z$41)*_xlfn.IFS(L1551=0,$Z$47,L1551=1,$Z$46)*_xlfn.IFS(M1551=0,$Z$52,M1551=1,$Z$51)*_xlfn.IFS(N1551=0,$Z$57,N1551=1,$Z$56)</f>
        <v>2.9829102633791513E-5</v>
      </c>
      <c r="R1551" t="str" cm="1">
        <f t="array" ref="R1551">_xlfn.IFS(AND(O1551&gt;P1551,O1551&gt;Q1551),"Low",AND(P1551&gt;O1551,P1551&gt;Q1551),"Medium",AND(Q1551&gt;O1551,Q1551&gt;P1551),"High")</f>
        <v>Low</v>
      </c>
      <c r="S1551" t="str">
        <f t="shared" si="50"/>
        <v>T</v>
      </c>
    </row>
    <row r="1552" spans="1:19" x14ac:dyDescent="0.3">
      <c r="A1552" t="s">
        <v>17</v>
      </c>
      <c r="B1552">
        <v>2</v>
      </c>
      <c r="C1552" t="s">
        <v>15</v>
      </c>
      <c r="D1552" t="str">
        <f t="shared" si="49"/>
        <v>Low</v>
      </c>
      <c r="E1552">
        <v>0</v>
      </c>
      <c r="F1552">
        <v>1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1</v>
      </c>
      <c r="O1552" cm="1">
        <f t="array" ref="O1552">$U$2*_xlfn.IFS(C1552="data_analyst",$V$5,C1552="data_engineer",$V$6,C1552="data_scientist",$V$7)*_xlfn.IFS(E1552=0,$V$12,E1552=1,$V$11)*_xlfn.IFS(F1552=0,$V$17,F1552=1,$V$16)*_xlfn.IFS(G1552=0,$V$22,G1552=1,$V$21)*_xlfn.IFS(H1552=0,$V$27,H1552=1,$V$26)*_xlfn.IFS(I1552=0,$V$32,I1552=1,$V$31)*_xlfn.IFS(J1552=0,$V$37,J1552=1,$V$36)*_xlfn.IFS(K1552=0,$V$42,K1552=1,$V$41)*_xlfn.IFS(L1552=0,$V$47,L1552=1,$V$46)*_xlfn.IFS(M1552=0,$V$52,M1552=1,$V$51)*_xlfn.IFS(N1552=0,$V$57,N1552=1,$V$56)</f>
        <v>8.0538920544847136E-3</v>
      </c>
      <c r="P1552" cm="1">
        <f t="array" ref="P1552">$V$2*_xlfn.IFS(C1552="data_analyst",$X$5,C1552="data_engineer",$X$6,C1552="data_scientist",$X$7)*_xlfn.IFS(E1552=0,$X$12,E1552=1,$X$11)*_xlfn.IFS(F1552=0,$X$17,F1552=1,$X$16)*_xlfn.IFS(G1552=0,$X$22,G1552=1,$X$21)*_xlfn.IFS(H1552=0,$X$27,H1552=1,$X$26)*_xlfn.IFS(I1552=0,$X$32,I1552=1,$X$31)*_xlfn.IFS(J1552=0,$X$37,J1552=1,$X$36)*_xlfn.IFS(K1552=0,$X$42,K1552=1,$X$41)*_xlfn.IFS(L1552=0,$X$47,L1552=1,$X$46)*_xlfn.IFS(M1552=0,$X$52,M1552=1,$X$51)*_xlfn.IFS(N1552=0,$X$57,N1552=1,$X$56)</f>
        <v>3.2026103349562342E-5</v>
      </c>
      <c r="Q1552" cm="1">
        <f t="array" ref="Q1552">$W$2*_xlfn.IFS(C1552="data_analyst",$Z$5,C1552="data_engineer",$Z$6,C1552="data_scientist",$Z$7)*_xlfn.IFS(E1552=0,$Z$12,E1552=1,$Z$11)*_xlfn.IFS(F1552=0,$Z$17,F1552=1,$Z$16)*_xlfn.IFS(G1552=0,$Z$22,G1552=1,$Z$21)*_xlfn.IFS(H1552=0,$Z$27,H1552=1,$Z$26)*_xlfn.IFS(I1552=0,$Z$32,I1552=1,$Z$31)*_xlfn.IFS(J1552=0,$Z$37,J1552=1,$Z$36)*_xlfn.IFS(K1552=0,$Z$42,K1552=1,$Z$41)*_xlfn.IFS(L1552=0,$Z$47,L1552=1,$Z$46)*_xlfn.IFS(M1552=0,$Z$52,M1552=1,$Z$51)*_xlfn.IFS(N1552=0,$Z$57,N1552=1,$Z$56)</f>
        <v>3.0681362709042702E-4</v>
      </c>
      <c r="R1552" t="str" cm="1">
        <f t="array" ref="R1552">_xlfn.IFS(AND(O1552&gt;P1552,O1552&gt;Q1552),"Low",AND(P1552&gt;O1552,P1552&gt;Q1552),"Medium",AND(Q1552&gt;O1552,Q1552&gt;P1552),"High")</f>
        <v>Low</v>
      </c>
      <c r="S1552" t="str">
        <f t="shared" si="50"/>
        <v>T</v>
      </c>
    </row>
    <row r="1553" spans="1:19" x14ac:dyDescent="0.3">
      <c r="A1553" t="s">
        <v>17</v>
      </c>
      <c r="B1553">
        <v>0</v>
      </c>
      <c r="C1553" t="s">
        <v>15</v>
      </c>
      <c r="D1553" t="str">
        <f t="shared" si="49"/>
        <v>Low</v>
      </c>
      <c r="E1553">
        <v>0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 cm="1">
        <f t="array" ref="O1553">$U$2*_xlfn.IFS(C1553="data_analyst",$V$5,C1553="data_engineer",$V$6,C1553="data_scientist",$V$7)*_xlfn.IFS(E1553=0,$V$12,E1553=1,$V$11)*_xlfn.IFS(F1553=0,$V$17,F1553=1,$V$16)*_xlfn.IFS(G1553=0,$V$22,G1553=1,$V$21)*_xlfn.IFS(H1553=0,$V$27,H1553=1,$V$26)*_xlfn.IFS(I1553=0,$V$32,I1553=1,$V$31)*_xlfn.IFS(J1553=0,$V$37,J1553=1,$V$36)*_xlfn.IFS(K1553=0,$V$42,K1553=1,$V$41)*_xlfn.IFS(L1553=0,$V$47,L1553=1,$V$46)*_xlfn.IFS(M1553=0,$V$52,M1553=1,$V$51)*_xlfn.IFS(N1553=0,$V$57,N1553=1,$V$56)</f>
        <v>2.3455829444072339E-2</v>
      </c>
      <c r="P1553" cm="1">
        <f t="array" ref="P1553">$V$2*_xlfn.IFS(C1553="data_analyst",$X$5,C1553="data_engineer",$X$6,C1553="data_scientist",$X$7)*_xlfn.IFS(E1553=0,$X$12,E1553=1,$X$11)*_xlfn.IFS(F1553=0,$X$17,F1553=1,$X$16)*_xlfn.IFS(G1553=0,$X$22,G1553=1,$X$21)*_xlfn.IFS(H1553=0,$X$27,H1553=1,$X$26)*_xlfn.IFS(I1553=0,$X$32,I1553=1,$X$31)*_xlfn.IFS(J1553=0,$X$37,J1553=1,$X$36)*_xlfn.IFS(K1553=0,$X$42,K1553=1,$X$41)*_xlfn.IFS(L1553=0,$X$47,L1553=1,$X$46)*_xlfn.IFS(M1553=0,$X$52,M1553=1,$X$51)*_xlfn.IFS(N1553=0,$X$57,N1553=1,$X$56)</f>
        <v>1.3229474467763136E-4</v>
      </c>
      <c r="Q1553" cm="1">
        <f t="array" ref="Q1553">$W$2*_xlfn.IFS(C1553="data_analyst",$Z$5,C1553="data_engineer",$Z$6,C1553="data_scientist",$Z$7)*_xlfn.IFS(E1553=0,$Z$12,E1553=1,$Z$11)*_xlfn.IFS(F1553=0,$Z$17,F1553=1,$Z$16)*_xlfn.IFS(G1553=0,$Z$22,G1553=1,$Z$21)*_xlfn.IFS(H1553=0,$Z$27,H1553=1,$Z$26)*_xlfn.IFS(I1553=0,$Z$32,I1553=1,$Z$31)*_xlfn.IFS(J1553=0,$Z$37,J1553=1,$Z$36)*_xlfn.IFS(K1553=0,$Z$42,K1553=1,$Z$41)*_xlfn.IFS(L1553=0,$Z$47,L1553=1,$Z$46)*_xlfn.IFS(M1553=0,$Z$52,M1553=1,$Z$51)*_xlfn.IFS(N1553=0,$Z$57,N1553=1,$Z$56)</f>
        <v>1.0934096374833335E-3</v>
      </c>
      <c r="R1553" t="str" cm="1">
        <f t="array" ref="R1553">_xlfn.IFS(AND(O1553&gt;P1553,O1553&gt;Q1553),"Low",AND(P1553&gt;O1553,P1553&gt;Q1553),"Medium",AND(Q1553&gt;O1553,Q1553&gt;P1553),"High")</f>
        <v>Low</v>
      </c>
      <c r="S1553" t="str">
        <f t="shared" si="50"/>
        <v>T</v>
      </c>
    </row>
    <row r="1554" spans="1:19" x14ac:dyDescent="0.3">
      <c r="A1554" t="s">
        <v>17</v>
      </c>
      <c r="B1554">
        <v>0</v>
      </c>
      <c r="C1554" t="s">
        <v>15</v>
      </c>
      <c r="D1554" t="str">
        <f t="shared" si="49"/>
        <v>Low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1</v>
      </c>
      <c r="O1554" cm="1">
        <f t="array" ref="O1554">$U$2*_xlfn.IFS(C1554="data_analyst",$V$5,C1554="data_engineer",$V$6,C1554="data_scientist",$V$7)*_xlfn.IFS(E1554=0,$V$12,E1554=1,$V$11)*_xlfn.IFS(F1554=0,$V$17,F1554=1,$V$16)*_xlfn.IFS(G1554=0,$V$22,G1554=1,$V$21)*_xlfn.IFS(H1554=0,$V$27,H1554=1,$V$26)*_xlfn.IFS(I1554=0,$V$32,I1554=1,$V$31)*_xlfn.IFS(J1554=0,$V$37,J1554=1,$V$36)*_xlfn.IFS(K1554=0,$V$42,K1554=1,$V$41)*_xlfn.IFS(L1554=0,$V$47,L1554=1,$V$46)*_xlfn.IFS(M1554=0,$V$52,M1554=1,$V$51)*_xlfn.IFS(N1554=0,$V$57,N1554=1,$V$56)</f>
        <v>6.1814643585689803E-3</v>
      </c>
      <c r="P1554" cm="1">
        <f t="array" ref="P1554">$V$2*_xlfn.IFS(C1554="data_analyst",$X$5,C1554="data_engineer",$X$6,C1554="data_scientist",$X$7)*_xlfn.IFS(E1554=0,$X$12,E1554=1,$X$11)*_xlfn.IFS(F1554=0,$X$17,F1554=1,$X$16)*_xlfn.IFS(G1554=0,$X$22,G1554=1,$X$21)*_xlfn.IFS(H1554=0,$X$27,H1554=1,$X$26)*_xlfn.IFS(I1554=0,$X$32,I1554=1,$X$31)*_xlfn.IFS(J1554=0,$X$37,J1554=1,$X$36)*_xlfn.IFS(K1554=0,$X$42,K1554=1,$X$41)*_xlfn.IFS(L1554=0,$X$47,L1554=1,$X$46)*_xlfn.IFS(M1554=0,$X$52,M1554=1,$X$51)*_xlfn.IFS(N1554=0,$X$57,N1554=1,$X$56)</f>
        <v>2.760870978410546E-5</v>
      </c>
      <c r="Q1554" cm="1">
        <f t="array" ref="Q1554">$W$2*_xlfn.IFS(C1554="data_analyst",$Z$5,C1554="data_engineer",$Z$6,C1554="data_scientist",$Z$7)*_xlfn.IFS(E1554=0,$Z$12,E1554=1,$Z$11)*_xlfn.IFS(F1554=0,$Z$17,F1554=1,$Z$16)*_xlfn.IFS(G1554=0,$Z$22,G1554=1,$Z$21)*_xlfn.IFS(H1554=0,$Z$27,H1554=1,$Z$26)*_xlfn.IFS(I1554=0,$Z$32,I1554=1,$Z$31)*_xlfn.IFS(J1554=0,$Z$37,J1554=1,$Z$36)*_xlfn.IFS(K1554=0,$Z$42,K1554=1,$Z$41)*_xlfn.IFS(L1554=0,$Z$47,L1554=1,$Z$46)*_xlfn.IFS(M1554=0,$Z$52,M1554=1,$Z$51)*_xlfn.IFS(N1554=0,$Z$57,N1554=1,$Z$56)</f>
        <v>2.8928141982811694E-4</v>
      </c>
      <c r="R1554" t="str" cm="1">
        <f t="array" ref="R1554">_xlfn.IFS(AND(O1554&gt;P1554,O1554&gt;Q1554),"Low",AND(P1554&gt;O1554,P1554&gt;Q1554),"Medium",AND(Q1554&gt;O1554,Q1554&gt;P1554),"High")</f>
        <v>Low</v>
      </c>
      <c r="S1554" t="str">
        <f t="shared" si="50"/>
        <v>T</v>
      </c>
    </row>
    <row r="1555" spans="1:19" x14ac:dyDescent="0.3">
      <c r="A1555" t="s">
        <v>17</v>
      </c>
      <c r="B1555">
        <v>2</v>
      </c>
      <c r="C1555" t="s">
        <v>15</v>
      </c>
      <c r="D1555" t="str">
        <f t="shared" si="49"/>
        <v>Low</v>
      </c>
      <c r="E1555">
        <v>1</v>
      </c>
      <c r="F1555">
        <v>1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 cm="1">
        <f t="array" ref="O1555">$U$2*_xlfn.IFS(C1555="data_analyst",$V$5,C1555="data_engineer",$V$6,C1555="data_scientist",$V$7)*_xlfn.IFS(E1555=0,$V$12,E1555=1,$V$11)*_xlfn.IFS(F1555=0,$V$17,F1555=1,$V$16)*_xlfn.IFS(G1555=0,$V$22,G1555=1,$V$21)*_xlfn.IFS(H1555=0,$V$27,H1555=1,$V$26)*_xlfn.IFS(I1555=0,$V$32,I1555=1,$V$31)*_xlfn.IFS(J1555=0,$V$37,J1555=1,$V$36)*_xlfn.IFS(K1555=0,$V$42,K1555=1,$V$41)*_xlfn.IFS(L1555=0,$V$47,L1555=1,$V$46)*_xlfn.IFS(M1555=0,$V$52,M1555=1,$V$51)*_xlfn.IFS(N1555=0,$V$57,N1555=1,$V$56)</f>
        <v>3.9403236618976408E-3</v>
      </c>
      <c r="P1555" cm="1">
        <f t="array" ref="P1555">$V$2*_xlfn.IFS(C1555="data_analyst",$X$5,C1555="data_engineer",$X$6,C1555="data_scientist",$X$7)*_xlfn.IFS(E1555=0,$X$12,E1555=1,$X$11)*_xlfn.IFS(F1555=0,$X$17,F1555=1,$X$16)*_xlfn.IFS(G1555=0,$X$22,G1555=1,$X$21)*_xlfn.IFS(H1555=0,$X$27,H1555=1,$X$26)*_xlfn.IFS(I1555=0,$X$32,I1555=1,$X$31)*_xlfn.IFS(J1555=0,$X$37,J1555=1,$X$36)*_xlfn.IFS(K1555=0,$X$42,K1555=1,$X$41)*_xlfn.IFS(L1555=0,$X$47,L1555=1,$X$46)*_xlfn.IFS(M1555=0,$X$52,M1555=1,$X$51)*_xlfn.IFS(N1555=0,$X$57,N1555=1,$X$56)</f>
        <v>3.0180978526078798E-4</v>
      </c>
      <c r="Q1555" cm="1">
        <f t="array" ref="Q1555">$W$2*_xlfn.IFS(C1555="data_analyst",$Z$5,C1555="data_engineer",$Z$6,C1555="data_scientist",$Z$7)*_xlfn.IFS(E1555=0,$Z$12,E1555=1,$Z$11)*_xlfn.IFS(F1555=0,$Z$17,F1555=1,$Z$16)*_xlfn.IFS(G1555=0,$Z$22,G1555=1,$Z$21)*_xlfn.IFS(H1555=0,$Z$27,H1555=1,$Z$26)*_xlfn.IFS(I1555=0,$Z$32,I1555=1,$Z$31)*_xlfn.IFS(J1555=0,$Z$37,J1555=1,$Z$36)*_xlfn.IFS(K1555=0,$Z$42,K1555=1,$Z$41)*_xlfn.IFS(L1555=0,$Z$47,L1555=1,$Z$46)*_xlfn.IFS(M1555=0,$Z$52,M1555=1,$Z$51)*_xlfn.IFS(N1555=0,$Z$57,N1555=1,$Z$56)</f>
        <v>7.8232365000124708E-4</v>
      </c>
      <c r="R1555" t="str" cm="1">
        <f t="array" ref="R1555">_xlfn.IFS(AND(O1555&gt;P1555,O1555&gt;Q1555),"Low",AND(P1555&gt;O1555,P1555&gt;Q1555),"Medium",AND(Q1555&gt;O1555,Q1555&gt;P1555),"High")</f>
        <v>Low</v>
      </c>
      <c r="S1555" t="str">
        <f t="shared" si="50"/>
        <v>T</v>
      </c>
    </row>
    <row r="1556" spans="1:19" x14ac:dyDescent="0.3">
      <c r="A1556" t="s">
        <v>17</v>
      </c>
      <c r="B1556">
        <v>0</v>
      </c>
      <c r="C1556" t="s">
        <v>15</v>
      </c>
      <c r="D1556" t="str">
        <f t="shared" si="49"/>
        <v>Low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1</v>
      </c>
      <c r="O1556" cm="1">
        <f t="array" ref="O1556">$U$2*_xlfn.IFS(C1556="data_analyst",$V$5,C1556="data_engineer",$V$6,C1556="data_scientist",$V$7)*_xlfn.IFS(E1556=0,$V$12,E1556=1,$V$11)*_xlfn.IFS(F1556=0,$V$17,F1556=1,$V$16)*_xlfn.IFS(G1556=0,$V$22,G1556=1,$V$21)*_xlfn.IFS(H1556=0,$V$27,H1556=1,$V$26)*_xlfn.IFS(I1556=0,$V$32,I1556=1,$V$31)*_xlfn.IFS(J1556=0,$V$37,J1556=1,$V$36)*_xlfn.IFS(K1556=0,$V$42,K1556=1,$V$41)*_xlfn.IFS(L1556=0,$V$47,L1556=1,$V$46)*_xlfn.IFS(M1556=0,$V$52,M1556=1,$V$51)*_xlfn.IFS(N1556=0,$V$57,N1556=1,$V$56)</f>
        <v>8.0538920544847136E-3</v>
      </c>
      <c r="P1556" cm="1">
        <f t="array" ref="P1556">$V$2*_xlfn.IFS(C1556="data_analyst",$X$5,C1556="data_engineer",$X$6,C1556="data_scientist",$X$7)*_xlfn.IFS(E1556=0,$X$12,E1556=1,$X$11)*_xlfn.IFS(F1556=0,$X$17,F1556=1,$X$16)*_xlfn.IFS(G1556=0,$X$22,G1556=1,$X$21)*_xlfn.IFS(H1556=0,$X$27,H1556=1,$X$26)*_xlfn.IFS(I1556=0,$X$32,I1556=1,$X$31)*_xlfn.IFS(J1556=0,$X$37,J1556=1,$X$36)*_xlfn.IFS(K1556=0,$X$42,K1556=1,$X$41)*_xlfn.IFS(L1556=0,$X$47,L1556=1,$X$46)*_xlfn.IFS(M1556=0,$X$52,M1556=1,$X$51)*_xlfn.IFS(N1556=0,$X$57,N1556=1,$X$56)</f>
        <v>3.2026103349562342E-5</v>
      </c>
      <c r="Q1556" cm="1">
        <f t="array" ref="Q1556">$W$2*_xlfn.IFS(C1556="data_analyst",$Z$5,C1556="data_engineer",$Z$6,C1556="data_scientist",$Z$7)*_xlfn.IFS(E1556=0,$Z$12,E1556=1,$Z$11)*_xlfn.IFS(F1556=0,$Z$17,F1556=1,$Z$16)*_xlfn.IFS(G1556=0,$Z$22,G1556=1,$Z$21)*_xlfn.IFS(H1556=0,$Z$27,H1556=1,$Z$26)*_xlfn.IFS(I1556=0,$Z$32,I1556=1,$Z$31)*_xlfn.IFS(J1556=0,$Z$37,J1556=1,$Z$36)*_xlfn.IFS(K1556=0,$Z$42,K1556=1,$Z$41)*_xlfn.IFS(L1556=0,$Z$47,L1556=1,$Z$46)*_xlfn.IFS(M1556=0,$Z$52,M1556=1,$Z$51)*_xlfn.IFS(N1556=0,$Z$57,N1556=1,$Z$56)</f>
        <v>3.0681362709042702E-4</v>
      </c>
      <c r="R1556" t="str" cm="1">
        <f t="array" ref="R1556">_xlfn.IFS(AND(O1556&gt;P1556,O1556&gt;Q1556),"Low",AND(P1556&gt;O1556,P1556&gt;Q1556),"Medium",AND(Q1556&gt;O1556,Q1556&gt;P1556),"High")</f>
        <v>Low</v>
      </c>
      <c r="S1556" t="str">
        <f t="shared" si="50"/>
        <v>T</v>
      </c>
    </row>
    <row r="1557" spans="1:19" x14ac:dyDescent="0.3">
      <c r="A1557" t="s">
        <v>17</v>
      </c>
      <c r="B1557">
        <v>2</v>
      </c>
      <c r="C1557" t="s">
        <v>15</v>
      </c>
      <c r="D1557" t="str">
        <f t="shared" si="49"/>
        <v>Low</v>
      </c>
      <c r="E1557">
        <v>0</v>
      </c>
      <c r="F1557">
        <v>1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1</v>
      </c>
      <c r="O1557" cm="1">
        <f t="array" ref="O1557">$U$2*_xlfn.IFS(C1557="data_analyst",$V$5,C1557="data_engineer",$V$6,C1557="data_scientist",$V$7)*_xlfn.IFS(E1557=0,$V$12,E1557=1,$V$11)*_xlfn.IFS(F1557=0,$V$17,F1557=1,$V$16)*_xlfn.IFS(G1557=0,$V$22,G1557=1,$V$21)*_xlfn.IFS(H1557=0,$V$27,H1557=1,$V$26)*_xlfn.IFS(I1557=0,$V$32,I1557=1,$V$31)*_xlfn.IFS(J1557=0,$V$37,J1557=1,$V$36)*_xlfn.IFS(K1557=0,$V$42,K1557=1,$V$41)*_xlfn.IFS(L1557=0,$V$47,L1557=1,$V$46)*_xlfn.IFS(M1557=0,$V$52,M1557=1,$V$51)*_xlfn.IFS(N1557=0,$V$57,N1557=1,$V$56)</f>
        <v>8.0538920544847136E-3</v>
      </c>
      <c r="P1557" cm="1">
        <f t="array" ref="P1557">$V$2*_xlfn.IFS(C1557="data_analyst",$X$5,C1557="data_engineer",$X$6,C1557="data_scientist",$X$7)*_xlfn.IFS(E1557=0,$X$12,E1557=1,$X$11)*_xlfn.IFS(F1557=0,$X$17,F1557=1,$X$16)*_xlfn.IFS(G1557=0,$X$22,G1557=1,$X$21)*_xlfn.IFS(H1557=0,$X$27,H1557=1,$X$26)*_xlfn.IFS(I1557=0,$X$32,I1557=1,$X$31)*_xlfn.IFS(J1557=0,$X$37,J1557=1,$X$36)*_xlfn.IFS(K1557=0,$X$42,K1557=1,$X$41)*_xlfn.IFS(L1557=0,$X$47,L1557=1,$X$46)*_xlfn.IFS(M1557=0,$X$52,M1557=1,$X$51)*_xlfn.IFS(N1557=0,$X$57,N1557=1,$X$56)</f>
        <v>3.2026103349562342E-5</v>
      </c>
      <c r="Q1557" cm="1">
        <f t="array" ref="Q1557">$W$2*_xlfn.IFS(C1557="data_analyst",$Z$5,C1557="data_engineer",$Z$6,C1557="data_scientist",$Z$7)*_xlfn.IFS(E1557=0,$Z$12,E1557=1,$Z$11)*_xlfn.IFS(F1557=0,$Z$17,F1557=1,$Z$16)*_xlfn.IFS(G1557=0,$Z$22,G1557=1,$Z$21)*_xlfn.IFS(H1557=0,$Z$27,H1557=1,$Z$26)*_xlfn.IFS(I1557=0,$Z$32,I1557=1,$Z$31)*_xlfn.IFS(J1557=0,$Z$37,J1557=1,$Z$36)*_xlfn.IFS(K1557=0,$Z$42,K1557=1,$Z$41)*_xlfn.IFS(L1557=0,$Z$47,L1557=1,$Z$46)*_xlfn.IFS(M1557=0,$Z$52,M1557=1,$Z$51)*_xlfn.IFS(N1557=0,$Z$57,N1557=1,$Z$56)</f>
        <v>3.0681362709042702E-4</v>
      </c>
      <c r="R1557" t="str" cm="1">
        <f t="array" ref="R1557">_xlfn.IFS(AND(O1557&gt;P1557,O1557&gt;Q1557),"Low",AND(P1557&gt;O1557,P1557&gt;Q1557),"Medium",AND(Q1557&gt;O1557,Q1557&gt;P1557),"High")</f>
        <v>Low</v>
      </c>
      <c r="S1557" t="str">
        <f t="shared" si="50"/>
        <v>T</v>
      </c>
    </row>
    <row r="1558" spans="1:19" x14ac:dyDescent="0.3">
      <c r="A1558" t="s">
        <v>17</v>
      </c>
      <c r="B1558">
        <v>3</v>
      </c>
      <c r="C1558" t="s">
        <v>15</v>
      </c>
      <c r="D1558" t="str">
        <f t="shared" si="49"/>
        <v>Low</v>
      </c>
      <c r="E1558">
        <v>1</v>
      </c>
      <c r="F1558">
        <v>0</v>
      </c>
      <c r="G1558">
        <v>0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1</v>
      </c>
      <c r="O1558" cm="1">
        <f t="array" ref="O1558">$U$2*_xlfn.IFS(C1558="data_analyst",$V$5,C1558="data_engineer",$V$6,C1558="data_scientist",$V$7)*_xlfn.IFS(E1558=0,$V$12,E1558=1,$V$11)*_xlfn.IFS(F1558=0,$V$17,F1558=1,$V$16)*_xlfn.IFS(G1558=0,$V$22,G1558=1,$V$21)*_xlfn.IFS(H1558=0,$V$27,H1558=1,$V$26)*_xlfn.IFS(I1558=0,$V$32,I1558=1,$V$31)*_xlfn.IFS(J1558=0,$V$37,J1558=1,$V$36)*_xlfn.IFS(K1558=0,$V$42,K1558=1,$V$41)*_xlfn.IFS(L1558=0,$V$47,L1558=1,$V$46)*_xlfn.IFS(M1558=0,$V$52,M1558=1,$V$51)*_xlfn.IFS(N1558=0,$V$57,N1558=1,$V$56)</f>
        <v>1.038418630017864E-3</v>
      </c>
      <c r="P1558" cm="1">
        <f t="array" ref="P1558">$V$2*_xlfn.IFS(C1558="data_analyst",$X$5,C1558="data_engineer",$X$6,C1558="data_scientist",$X$7)*_xlfn.IFS(E1558=0,$X$12,E1558=1,$X$11)*_xlfn.IFS(F1558=0,$X$17,F1558=1,$X$16)*_xlfn.IFS(G1558=0,$X$22,G1558=1,$X$21)*_xlfn.IFS(H1558=0,$X$27,H1558=1,$X$26)*_xlfn.IFS(I1558=0,$X$32,I1558=1,$X$31)*_xlfn.IFS(J1558=0,$X$37,J1558=1,$X$36)*_xlfn.IFS(K1558=0,$X$42,K1558=1,$X$41)*_xlfn.IFS(L1558=0,$X$47,L1558=1,$X$46)*_xlfn.IFS(M1558=0,$X$52,M1558=1,$X$51)*_xlfn.IFS(N1558=0,$X$57,N1558=1,$X$56)</f>
        <v>6.2984956746185659E-5</v>
      </c>
      <c r="Q1558" cm="1">
        <f t="array" ref="Q1558">$W$2*_xlfn.IFS(C1558="data_analyst",$Z$5,C1558="data_engineer",$Z$6,C1558="data_scientist",$Z$7)*_xlfn.IFS(E1558=0,$Z$12,E1558=1,$Z$11)*_xlfn.IFS(F1558=0,$Z$17,F1558=1,$Z$16)*_xlfn.IFS(G1558=0,$Z$22,G1558=1,$Z$21)*_xlfn.IFS(H1558=0,$Z$27,H1558=1,$Z$26)*_xlfn.IFS(I1558=0,$Z$32,I1558=1,$Z$31)*_xlfn.IFS(J1558=0,$Z$37,J1558=1,$Z$36)*_xlfn.IFS(K1558=0,$Z$42,K1558=1,$Z$41)*_xlfn.IFS(L1558=0,$Z$47,L1558=1,$Z$46)*_xlfn.IFS(M1558=0,$Z$52,M1558=1,$Z$51)*_xlfn.IFS(N1558=0,$Z$57,N1558=1,$Z$56)</f>
        <v>2.0697796002454308E-4</v>
      </c>
      <c r="R1558" t="str" cm="1">
        <f t="array" ref="R1558">_xlfn.IFS(AND(O1558&gt;P1558,O1558&gt;Q1558),"Low",AND(P1558&gt;O1558,P1558&gt;Q1558),"Medium",AND(Q1558&gt;O1558,Q1558&gt;P1558),"High")</f>
        <v>Low</v>
      </c>
      <c r="S1558" t="str">
        <f t="shared" si="50"/>
        <v>T</v>
      </c>
    </row>
    <row r="1559" spans="1:19" x14ac:dyDescent="0.3">
      <c r="A1559" t="s">
        <v>17</v>
      </c>
      <c r="B1559">
        <v>3</v>
      </c>
      <c r="C1559" t="s">
        <v>15</v>
      </c>
      <c r="D1559" t="str">
        <f t="shared" si="49"/>
        <v>Low</v>
      </c>
      <c r="E1559">
        <v>1</v>
      </c>
      <c r="F1559">
        <v>1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1</v>
      </c>
      <c r="O1559" cm="1">
        <f t="array" ref="O1559">$U$2*_xlfn.IFS(C1559="data_analyst",$V$5,C1559="data_engineer",$V$6,C1559="data_scientist",$V$7)*_xlfn.IFS(E1559=0,$V$12,E1559=1,$V$11)*_xlfn.IFS(F1559=0,$V$17,F1559=1,$V$16)*_xlfn.IFS(G1559=0,$V$22,G1559=1,$V$21)*_xlfn.IFS(H1559=0,$V$27,H1559=1,$V$26)*_xlfn.IFS(I1559=0,$V$32,I1559=1,$V$31)*_xlfn.IFS(J1559=0,$V$37,J1559=1,$V$36)*_xlfn.IFS(K1559=0,$V$42,K1559=1,$V$41)*_xlfn.IFS(L1559=0,$V$47,L1559=1,$V$46)*_xlfn.IFS(M1559=0,$V$52,M1559=1,$V$51)*_xlfn.IFS(N1559=0,$V$57,N1559=1,$V$56)</f>
        <v>3.7788725588974699E-3</v>
      </c>
      <c r="P1559" cm="1">
        <f t="array" ref="P1559">$V$2*_xlfn.IFS(C1559="data_analyst",$X$5,C1559="data_engineer",$X$6,C1559="data_scientist",$X$7)*_xlfn.IFS(E1559=0,$X$12,E1559=1,$X$11)*_xlfn.IFS(F1559=0,$X$17,F1559=1,$X$16)*_xlfn.IFS(G1559=0,$X$22,G1559=1,$X$21)*_xlfn.IFS(H1559=0,$X$27,H1559=1,$X$26)*_xlfn.IFS(I1559=0,$X$32,I1559=1,$X$31)*_xlfn.IFS(J1559=0,$X$37,J1559=1,$X$36)*_xlfn.IFS(K1559=0,$X$42,K1559=1,$X$41)*_xlfn.IFS(L1559=0,$X$47,L1559=1,$X$46)*_xlfn.IFS(M1559=0,$X$52,M1559=1,$X$51)*_xlfn.IFS(N1559=0,$X$57,N1559=1,$X$56)</f>
        <v>8.3520429436262781E-5</v>
      </c>
      <c r="Q1559" cm="1">
        <f t="array" ref="Q1559">$W$2*_xlfn.IFS(C1559="data_analyst",$Z$5,C1559="data_engineer",$Z$6,C1559="data_scientist",$Z$7)*_xlfn.IFS(E1559=0,$Z$12,E1559=1,$Z$11)*_xlfn.IFS(F1559=0,$Z$17,F1559=1,$Z$16)*_xlfn.IFS(G1559=0,$Z$22,G1559=1,$Z$21)*_xlfn.IFS(H1559=0,$Z$27,H1559=1,$Z$26)*_xlfn.IFS(I1559=0,$Z$32,I1559=1,$Z$31)*_xlfn.IFS(J1559=0,$Z$37,J1559=1,$Z$36)*_xlfn.IFS(K1559=0,$Z$42,K1559=1,$Z$41)*_xlfn.IFS(L1559=0,$Z$47,L1559=1,$Z$46)*_xlfn.IFS(M1559=0,$Z$52,M1559=1,$Z$51)*_xlfn.IFS(N1559=0,$Z$57,N1559=1,$Z$56)</f>
        <v>4.0768386065440299E-4</v>
      </c>
      <c r="R1559" t="str" cm="1">
        <f t="array" ref="R1559">_xlfn.IFS(AND(O1559&gt;P1559,O1559&gt;Q1559),"Low",AND(P1559&gt;O1559,P1559&gt;Q1559),"Medium",AND(Q1559&gt;O1559,Q1559&gt;P1559),"High")</f>
        <v>Low</v>
      </c>
      <c r="S1559" t="str">
        <f t="shared" si="50"/>
        <v>T</v>
      </c>
    </row>
    <row r="1560" spans="1:19" x14ac:dyDescent="0.3">
      <c r="A1560" t="s">
        <v>17</v>
      </c>
      <c r="B1560">
        <v>3</v>
      </c>
      <c r="C1560" t="s">
        <v>15</v>
      </c>
      <c r="D1560" t="str">
        <f t="shared" si="49"/>
        <v>Low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1</v>
      </c>
      <c r="O1560" cm="1">
        <f t="array" ref="O1560">$U$2*_xlfn.IFS(C1560="data_analyst",$V$5,C1560="data_engineer",$V$6,C1560="data_scientist",$V$7)*_xlfn.IFS(E1560=0,$V$12,E1560=1,$V$11)*_xlfn.IFS(F1560=0,$V$17,F1560=1,$V$16)*_xlfn.IFS(G1560=0,$V$22,G1560=1,$V$21)*_xlfn.IFS(H1560=0,$V$27,H1560=1,$V$26)*_xlfn.IFS(I1560=0,$V$32,I1560=1,$V$31)*_xlfn.IFS(J1560=0,$V$37,J1560=1,$V$36)*_xlfn.IFS(K1560=0,$V$42,K1560=1,$V$41)*_xlfn.IFS(L1560=0,$V$47,L1560=1,$V$46)*_xlfn.IFS(M1560=0,$V$52,M1560=1,$V$51)*_xlfn.IFS(N1560=0,$V$57,N1560=1,$V$56)</f>
        <v>6.1814643585689803E-3</v>
      </c>
      <c r="P1560" cm="1">
        <f t="array" ref="P1560">$V$2*_xlfn.IFS(C1560="data_analyst",$X$5,C1560="data_engineer",$X$6,C1560="data_scientist",$X$7)*_xlfn.IFS(E1560=0,$X$12,E1560=1,$X$11)*_xlfn.IFS(F1560=0,$X$17,F1560=1,$X$16)*_xlfn.IFS(G1560=0,$X$22,G1560=1,$X$21)*_xlfn.IFS(H1560=0,$X$27,H1560=1,$X$26)*_xlfn.IFS(I1560=0,$X$32,I1560=1,$X$31)*_xlfn.IFS(J1560=0,$X$37,J1560=1,$X$36)*_xlfn.IFS(K1560=0,$X$42,K1560=1,$X$41)*_xlfn.IFS(L1560=0,$X$47,L1560=1,$X$46)*_xlfn.IFS(M1560=0,$X$52,M1560=1,$X$51)*_xlfn.IFS(N1560=0,$X$57,N1560=1,$X$56)</f>
        <v>2.760870978410546E-5</v>
      </c>
      <c r="Q1560" cm="1">
        <f t="array" ref="Q1560">$W$2*_xlfn.IFS(C1560="data_analyst",$Z$5,C1560="data_engineer",$Z$6,C1560="data_scientist",$Z$7)*_xlfn.IFS(E1560=0,$Z$12,E1560=1,$Z$11)*_xlfn.IFS(F1560=0,$Z$17,F1560=1,$Z$16)*_xlfn.IFS(G1560=0,$Z$22,G1560=1,$Z$21)*_xlfn.IFS(H1560=0,$Z$27,H1560=1,$Z$26)*_xlfn.IFS(I1560=0,$Z$32,I1560=1,$Z$31)*_xlfn.IFS(J1560=0,$Z$37,J1560=1,$Z$36)*_xlfn.IFS(K1560=0,$Z$42,K1560=1,$Z$41)*_xlfn.IFS(L1560=0,$Z$47,L1560=1,$Z$46)*_xlfn.IFS(M1560=0,$Z$52,M1560=1,$Z$51)*_xlfn.IFS(N1560=0,$Z$57,N1560=1,$Z$56)</f>
        <v>2.8928141982811694E-4</v>
      </c>
      <c r="R1560" t="str" cm="1">
        <f t="array" ref="R1560">_xlfn.IFS(AND(O1560&gt;P1560,O1560&gt;Q1560),"Low",AND(P1560&gt;O1560,P1560&gt;Q1560),"Medium",AND(Q1560&gt;O1560,Q1560&gt;P1560),"High")</f>
        <v>Low</v>
      </c>
      <c r="S1560" t="str">
        <f t="shared" si="50"/>
        <v>T</v>
      </c>
    </row>
    <row r="1561" spans="1:19" x14ac:dyDescent="0.3">
      <c r="A1561" t="s">
        <v>17</v>
      </c>
      <c r="B1561">
        <v>3</v>
      </c>
      <c r="C1561" t="s">
        <v>15</v>
      </c>
      <c r="D1561" t="str">
        <f t="shared" si="49"/>
        <v>Low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1</v>
      </c>
      <c r="O1561" cm="1">
        <f t="array" ref="O1561">$U$2*_xlfn.IFS(C1561="data_analyst",$V$5,C1561="data_engineer",$V$6,C1561="data_scientist",$V$7)*_xlfn.IFS(E1561=0,$V$12,E1561=1,$V$11)*_xlfn.IFS(F1561=0,$V$17,F1561=1,$V$16)*_xlfn.IFS(G1561=0,$V$22,G1561=1,$V$21)*_xlfn.IFS(H1561=0,$V$27,H1561=1,$V$26)*_xlfn.IFS(I1561=0,$V$32,I1561=1,$V$31)*_xlfn.IFS(J1561=0,$V$37,J1561=1,$V$36)*_xlfn.IFS(K1561=0,$V$42,K1561=1,$V$41)*_xlfn.IFS(L1561=0,$V$47,L1561=1,$V$46)*_xlfn.IFS(M1561=0,$V$52,M1561=1,$V$51)*_xlfn.IFS(N1561=0,$V$57,N1561=1,$V$56)</f>
        <v>6.1814643585689803E-3</v>
      </c>
      <c r="P1561" cm="1">
        <f t="array" ref="P1561">$V$2*_xlfn.IFS(C1561="data_analyst",$X$5,C1561="data_engineer",$X$6,C1561="data_scientist",$X$7)*_xlfn.IFS(E1561=0,$X$12,E1561=1,$X$11)*_xlfn.IFS(F1561=0,$X$17,F1561=1,$X$16)*_xlfn.IFS(G1561=0,$X$22,G1561=1,$X$21)*_xlfn.IFS(H1561=0,$X$27,H1561=1,$X$26)*_xlfn.IFS(I1561=0,$X$32,I1561=1,$X$31)*_xlfn.IFS(J1561=0,$X$37,J1561=1,$X$36)*_xlfn.IFS(K1561=0,$X$42,K1561=1,$X$41)*_xlfn.IFS(L1561=0,$X$47,L1561=1,$X$46)*_xlfn.IFS(M1561=0,$X$52,M1561=1,$X$51)*_xlfn.IFS(N1561=0,$X$57,N1561=1,$X$56)</f>
        <v>2.760870978410546E-5</v>
      </c>
      <c r="Q1561" cm="1">
        <f t="array" ref="Q1561">$W$2*_xlfn.IFS(C1561="data_analyst",$Z$5,C1561="data_engineer",$Z$6,C1561="data_scientist",$Z$7)*_xlfn.IFS(E1561=0,$Z$12,E1561=1,$Z$11)*_xlfn.IFS(F1561=0,$Z$17,F1561=1,$Z$16)*_xlfn.IFS(G1561=0,$Z$22,G1561=1,$Z$21)*_xlfn.IFS(H1561=0,$Z$27,H1561=1,$Z$26)*_xlfn.IFS(I1561=0,$Z$32,I1561=1,$Z$31)*_xlfn.IFS(J1561=0,$Z$37,J1561=1,$Z$36)*_xlfn.IFS(K1561=0,$Z$42,K1561=1,$Z$41)*_xlfn.IFS(L1561=0,$Z$47,L1561=1,$Z$46)*_xlfn.IFS(M1561=0,$Z$52,M1561=1,$Z$51)*_xlfn.IFS(N1561=0,$Z$57,N1561=1,$Z$56)</f>
        <v>2.8928141982811694E-4</v>
      </c>
      <c r="R1561" t="str" cm="1">
        <f t="array" ref="R1561">_xlfn.IFS(AND(O1561&gt;P1561,O1561&gt;Q1561),"Low",AND(P1561&gt;O1561,P1561&gt;Q1561),"Medium",AND(Q1561&gt;O1561,Q1561&gt;P1561),"High")</f>
        <v>Low</v>
      </c>
      <c r="S1561" t="str">
        <f t="shared" si="50"/>
        <v>T</v>
      </c>
    </row>
    <row r="1562" spans="1:19" x14ac:dyDescent="0.3">
      <c r="A1562" t="s">
        <v>17</v>
      </c>
      <c r="B1562">
        <v>2</v>
      </c>
      <c r="C1562" t="s">
        <v>15</v>
      </c>
      <c r="D1562" t="str">
        <f t="shared" si="49"/>
        <v>Low</v>
      </c>
      <c r="E1562">
        <v>1</v>
      </c>
      <c r="F1562">
        <v>1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1</v>
      </c>
      <c r="O1562" cm="1">
        <f t="array" ref="O1562">$U$2*_xlfn.IFS(C1562="data_analyst",$V$5,C1562="data_engineer",$V$6,C1562="data_scientist",$V$7)*_xlfn.IFS(E1562=0,$V$12,E1562=1,$V$11)*_xlfn.IFS(F1562=0,$V$17,F1562=1,$V$16)*_xlfn.IFS(G1562=0,$V$22,G1562=1,$V$21)*_xlfn.IFS(H1562=0,$V$27,H1562=1,$V$26)*_xlfn.IFS(I1562=0,$V$32,I1562=1,$V$31)*_xlfn.IFS(J1562=0,$V$37,J1562=1,$V$36)*_xlfn.IFS(K1562=0,$V$42,K1562=1,$V$41)*_xlfn.IFS(L1562=0,$V$47,L1562=1,$V$46)*_xlfn.IFS(M1562=0,$V$52,M1562=1,$V$51)*_xlfn.IFS(N1562=0,$V$57,N1562=1,$V$56)</f>
        <v>3.3388412337575021E-4</v>
      </c>
      <c r="P1562" cm="1">
        <f t="array" ref="P1562">$V$2*_xlfn.IFS(C1562="data_analyst",$X$5,C1562="data_engineer",$X$6,C1562="data_scientist",$X$7)*_xlfn.IFS(E1562=0,$X$12,E1562=1,$X$11)*_xlfn.IFS(F1562=0,$X$17,F1562=1,$X$16)*_xlfn.IFS(G1562=0,$X$22,G1562=1,$X$21)*_xlfn.IFS(H1562=0,$X$27,H1562=1,$X$26)*_xlfn.IFS(I1562=0,$X$32,I1562=1,$X$31)*_xlfn.IFS(J1562=0,$X$37,J1562=1,$X$36)*_xlfn.IFS(K1562=0,$X$42,K1562=1,$X$41)*_xlfn.IFS(L1562=0,$X$47,L1562=1,$X$46)*_xlfn.IFS(M1562=0,$X$52,M1562=1,$X$51)*_xlfn.IFS(N1562=0,$X$57,N1562=1,$X$56)</f>
        <v>1.6868781656080955E-4</v>
      </c>
      <c r="Q1562" cm="1">
        <f t="array" ref="Q1562">$W$2*_xlfn.IFS(C1562="data_analyst",$Z$5,C1562="data_engineer",$Z$6,C1562="data_scientist",$Z$7)*_xlfn.IFS(E1562=0,$Z$12,E1562=1,$Z$11)*_xlfn.IFS(F1562=0,$Z$17,F1562=1,$Z$16)*_xlfn.IFS(G1562=0,$Z$22,G1562=1,$Z$21)*_xlfn.IFS(H1562=0,$Z$27,H1562=1,$Z$26)*_xlfn.IFS(I1562=0,$Z$32,I1562=1,$Z$31)*_xlfn.IFS(J1562=0,$Z$37,J1562=1,$Z$36)*_xlfn.IFS(K1562=0,$Z$42,K1562=1,$Z$41)*_xlfn.IFS(L1562=0,$Z$47,L1562=1,$Z$46)*_xlfn.IFS(M1562=0,$Z$52,M1562=1,$Z$51)*_xlfn.IFS(N1562=0,$Z$57,N1562=1,$Z$56)</f>
        <v>2.4665136354004504E-4</v>
      </c>
      <c r="R1562" t="str" cm="1">
        <f t="array" ref="R1562">_xlfn.IFS(AND(O1562&gt;P1562,O1562&gt;Q1562),"Low",AND(P1562&gt;O1562,P1562&gt;Q1562),"Medium",AND(Q1562&gt;O1562,Q1562&gt;P1562),"High")</f>
        <v>Low</v>
      </c>
      <c r="S1562" t="str">
        <f t="shared" si="50"/>
        <v>T</v>
      </c>
    </row>
    <row r="1563" spans="1:19" x14ac:dyDescent="0.3">
      <c r="A1563" t="s">
        <v>17</v>
      </c>
      <c r="B1563">
        <v>4</v>
      </c>
      <c r="C1563" t="s">
        <v>15</v>
      </c>
      <c r="D1563" t="str">
        <f t="shared" si="49"/>
        <v>Low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 cm="1">
        <f t="array" ref="O1563">$U$2*_xlfn.IFS(C1563="data_analyst",$V$5,C1563="data_engineer",$V$6,C1563="data_scientist",$V$7)*_xlfn.IFS(E1563=0,$V$12,E1563=1,$V$11)*_xlfn.IFS(F1563=0,$V$17,F1563=1,$V$16)*_xlfn.IFS(G1563=0,$V$22,G1563=1,$V$21)*_xlfn.IFS(H1563=0,$V$27,H1563=1,$V$26)*_xlfn.IFS(I1563=0,$V$32,I1563=1,$V$31)*_xlfn.IFS(J1563=0,$V$37,J1563=1,$V$36)*_xlfn.IFS(K1563=0,$V$42,K1563=1,$V$41)*_xlfn.IFS(L1563=0,$V$47,L1563=1,$V$46)*_xlfn.IFS(M1563=0,$V$52,M1563=1,$V$51)*_xlfn.IFS(N1563=0,$V$57,N1563=1,$V$56)</f>
        <v>1.8002646761135725E-2</v>
      </c>
      <c r="P1563" cm="1">
        <f t="array" ref="P1563">$V$2*_xlfn.IFS(C1563="data_analyst",$X$5,C1563="data_engineer",$X$6,C1563="data_scientist",$X$7)*_xlfn.IFS(E1563=0,$X$12,E1563=1,$X$11)*_xlfn.IFS(F1563=0,$X$17,F1563=1,$X$16)*_xlfn.IFS(G1563=0,$X$22,G1563=1,$X$21)*_xlfn.IFS(H1563=0,$X$27,H1563=1,$X$26)*_xlfn.IFS(I1563=0,$X$32,I1563=1,$X$31)*_xlfn.IFS(J1563=0,$X$37,J1563=1,$X$36)*_xlfn.IFS(K1563=0,$X$42,K1563=1,$X$41)*_xlfn.IFS(L1563=0,$X$47,L1563=1,$X$46)*_xlfn.IFS(M1563=0,$X$52,M1563=1,$X$51)*_xlfn.IFS(N1563=0,$X$57,N1563=1,$X$56)</f>
        <v>1.1404719368761322E-4</v>
      </c>
      <c r="Q1563" cm="1">
        <f t="array" ref="Q1563">$W$2*_xlfn.IFS(C1563="data_analyst",$Z$5,C1563="data_engineer",$Z$6,C1563="data_scientist",$Z$7)*_xlfn.IFS(E1563=0,$Z$12,E1563=1,$Z$11)*_xlfn.IFS(F1563=0,$Z$17,F1563=1,$Z$16)*_xlfn.IFS(G1563=0,$Z$22,G1563=1,$Z$21)*_xlfn.IFS(H1563=0,$Z$27,H1563=1,$Z$26)*_xlfn.IFS(I1563=0,$Z$32,I1563=1,$Z$31)*_xlfn.IFS(J1563=0,$Z$37,J1563=1,$Z$36)*_xlfn.IFS(K1563=0,$Z$42,K1563=1,$Z$41)*_xlfn.IFS(L1563=0,$Z$47,L1563=1,$Z$46)*_xlfn.IFS(M1563=0,$Z$52,M1563=1,$Z$51)*_xlfn.IFS(N1563=0,$Z$57,N1563=1,$Z$56)</f>
        <v>1.0309290867700006E-3</v>
      </c>
      <c r="R1563" t="str" cm="1">
        <f t="array" ref="R1563">_xlfn.IFS(AND(O1563&gt;P1563,O1563&gt;Q1563),"Low",AND(P1563&gt;O1563,P1563&gt;Q1563),"Medium",AND(Q1563&gt;O1563,Q1563&gt;P1563),"High")</f>
        <v>Low</v>
      </c>
      <c r="S1563" t="str">
        <f t="shared" si="50"/>
        <v>T</v>
      </c>
    </row>
    <row r="1564" spans="1:19" x14ac:dyDescent="0.3">
      <c r="A1564" t="s">
        <v>17</v>
      </c>
      <c r="B1564">
        <v>4</v>
      </c>
      <c r="C1564" t="s">
        <v>15</v>
      </c>
      <c r="D1564" t="str">
        <f t="shared" si="49"/>
        <v>Low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1</v>
      </c>
      <c r="K1564">
        <v>1</v>
      </c>
      <c r="L1564">
        <v>0</v>
      </c>
      <c r="M1564">
        <v>0</v>
      </c>
      <c r="N1564">
        <v>1</v>
      </c>
      <c r="O1564" cm="1">
        <f t="array" ref="O1564">$U$2*_xlfn.IFS(C1564="data_analyst",$V$5,C1564="data_engineer",$V$6,C1564="data_scientist",$V$7)*_xlfn.IFS(E1564=0,$V$12,E1564=1,$V$11)*_xlfn.IFS(F1564=0,$V$17,F1564=1,$V$16)*_xlfn.IFS(G1564=0,$V$22,G1564=1,$V$21)*_xlfn.IFS(H1564=0,$V$27,H1564=1,$V$26)*_xlfn.IFS(I1564=0,$V$32,I1564=1,$V$31)*_xlfn.IFS(J1564=0,$V$37,J1564=1,$V$36)*_xlfn.IFS(K1564=0,$V$42,K1564=1,$V$41)*_xlfn.IFS(L1564=0,$V$47,L1564=1,$V$46)*_xlfn.IFS(M1564=0,$V$52,M1564=1,$V$51)*_xlfn.IFS(N1564=0,$V$57,N1564=1,$V$56)</f>
        <v>1.5897297246472582E-3</v>
      </c>
      <c r="P1564" cm="1">
        <f t="array" ref="P1564">$V$2*_xlfn.IFS(C1564="data_analyst",$X$5,C1564="data_engineer",$X$6,C1564="data_scientist",$X$7)*_xlfn.IFS(E1564=0,$X$12,E1564=1,$X$11)*_xlfn.IFS(F1564=0,$X$17,F1564=1,$X$16)*_xlfn.IFS(G1564=0,$X$22,G1564=1,$X$21)*_xlfn.IFS(H1564=0,$X$27,H1564=1,$X$26)*_xlfn.IFS(I1564=0,$X$32,I1564=1,$X$31)*_xlfn.IFS(J1564=0,$X$37,J1564=1,$X$36)*_xlfn.IFS(K1564=0,$X$42,K1564=1,$X$41)*_xlfn.IFS(L1564=0,$X$47,L1564=1,$X$46)*_xlfn.IFS(M1564=0,$X$52,M1564=1,$X$51)*_xlfn.IFS(N1564=0,$X$57,N1564=1,$X$56)</f>
        <v>6.4192262544676681E-6</v>
      </c>
      <c r="Q1564" cm="1">
        <f t="array" ref="Q1564">$W$2*_xlfn.IFS(C1564="data_analyst",$Z$5,C1564="data_engineer",$Z$6,C1564="data_scientist",$Z$7)*_xlfn.IFS(E1564=0,$Z$12,E1564=1,$Z$11)*_xlfn.IFS(F1564=0,$Z$17,F1564=1,$Z$16)*_xlfn.IFS(G1564=0,$Z$22,G1564=1,$Z$21)*_xlfn.IFS(H1564=0,$Z$27,H1564=1,$Z$26)*_xlfn.IFS(I1564=0,$Z$32,I1564=1,$Z$31)*_xlfn.IFS(J1564=0,$Z$37,J1564=1,$Z$36)*_xlfn.IFS(K1564=0,$Z$42,K1564=1,$Z$41)*_xlfn.IFS(L1564=0,$Z$47,L1564=1,$Z$46)*_xlfn.IFS(M1564=0,$Z$52,M1564=1,$Z$51)*_xlfn.IFS(N1564=0,$Z$57,N1564=1,$Z$56)</f>
        <v>5.5396904891327101E-5</v>
      </c>
      <c r="R1564" t="str" cm="1">
        <f t="array" ref="R1564">_xlfn.IFS(AND(O1564&gt;P1564,O1564&gt;Q1564),"Low",AND(P1564&gt;O1564,P1564&gt;Q1564),"Medium",AND(Q1564&gt;O1564,Q1564&gt;P1564),"High")</f>
        <v>Low</v>
      </c>
      <c r="S1564" t="str">
        <f t="shared" si="50"/>
        <v>T</v>
      </c>
    </row>
    <row r="1565" spans="1:19" x14ac:dyDescent="0.3">
      <c r="A1565" t="s">
        <v>17</v>
      </c>
      <c r="B1565">
        <v>2</v>
      </c>
      <c r="C1565" t="s">
        <v>15</v>
      </c>
      <c r="D1565" t="str">
        <f t="shared" si="49"/>
        <v>Low</v>
      </c>
      <c r="E1565">
        <v>0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 cm="1">
        <f t="array" ref="O1565">$U$2*_xlfn.IFS(C1565="data_analyst",$V$5,C1565="data_engineer",$V$6,C1565="data_scientist",$V$7)*_xlfn.IFS(E1565=0,$V$12,E1565=1,$V$11)*_xlfn.IFS(F1565=0,$V$17,F1565=1,$V$16)*_xlfn.IFS(G1565=0,$V$22,G1565=1,$V$21)*_xlfn.IFS(H1565=0,$V$27,H1565=1,$V$26)*_xlfn.IFS(I1565=0,$V$32,I1565=1,$V$31)*_xlfn.IFS(J1565=0,$V$37,J1565=1,$V$36)*_xlfn.IFS(K1565=0,$V$42,K1565=1,$V$41)*_xlfn.IFS(L1565=0,$V$47,L1565=1,$V$46)*_xlfn.IFS(M1565=0,$V$52,M1565=1,$V$51)*_xlfn.IFS(N1565=0,$V$57,N1565=1,$V$56)</f>
        <v>2.3455829444072339E-2</v>
      </c>
      <c r="P1565" cm="1">
        <f t="array" ref="P1565">$V$2*_xlfn.IFS(C1565="data_analyst",$X$5,C1565="data_engineer",$X$6,C1565="data_scientist",$X$7)*_xlfn.IFS(E1565=0,$X$12,E1565=1,$X$11)*_xlfn.IFS(F1565=0,$X$17,F1565=1,$X$16)*_xlfn.IFS(G1565=0,$X$22,G1565=1,$X$21)*_xlfn.IFS(H1565=0,$X$27,H1565=1,$X$26)*_xlfn.IFS(I1565=0,$X$32,I1565=1,$X$31)*_xlfn.IFS(J1565=0,$X$37,J1565=1,$X$36)*_xlfn.IFS(K1565=0,$X$42,K1565=1,$X$41)*_xlfn.IFS(L1565=0,$X$47,L1565=1,$X$46)*_xlfn.IFS(M1565=0,$X$52,M1565=1,$X$51)*_xlfn.IFS(N1565=0,$X$57,N1565=1,$X$56)</f>
        <v>1.3229474467763136E-4</v>
      </c>
      <c r="Q1565" cm="1">
        <f t="array" ref="Q1565">$W$2*_xlfn.IFS(C1565="data_analyst",$Z$5,C1565="data_engineer",$Z$6,C1565="data_scientist",$Z$7)*_xlfn.IFS(E1565=0,$Z$12,E1565=1,$Z$11)*_xlfn.IFS(F1565=0,$Z$17,F1565=1,$Z$16)*_xlfn.IFS(G1565=0,$Z$22,G1565=1,$Z$21)*_xlfn.IFS(H1565=0,$Z$27,H1565=1,$Z$26)*_xlfn.IFS(I1565=0,$Z$32,I1565=1,$Z$31)*_xlfn.IFS(J1565=0,$Z$37,J1565=1,$Z$36)*_xlfn.IFS(K1565=0,$Z$42,K1565=1,$Z$41)*_xlfn.IFS(L1565=0,$Z$47,L1565=1,$Z$46)*_xlfn.IFS(M1565=0,$Z$52,M1565=1,$Z$51)*_xlfn.IFS(N1565=0,$Z$57,N1565=1,$Z$56)</f>
        <v>1.0934096374833335E-3</v>
      </c>
      <c r="R1565" t="str" cm="1">
        <f t="array" ref="R1565">_xlfn.IFS(AND(O1565&gt;P1565,O1565&gt;Q1565),"Low",AND(P1565&gt;O1565,P1565&gt;Q1565),"Medium",AND(Q1565&gt;O1565,Q1565&gt;P1565),"High")</f>
        <v>Low</v>
      </c>
      <c r="S1565" t="str">
        <f t="shared" si="50"/>
        <v>T</v>
      </c>
    </row>
    <row r="1566" spans="1:19" x14ac:dyDescent="0.3">
      <c r="A1566" t="s">
        <v>17</v>
      </c>
      <c r="B1566">
        <v>6</v>
      </c>
      <c r="C1566" t="s">
        <v>15</v>
      </c>
      <c r="D1566" t="str">
        <f t="shared" si="49"/>
        <v>Low</v>
      </c>
      <c r="E1566">
        <v>0</v>
      </c>
      <c r="F1566">
        <v>1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1</v>
      </c>
      <c r="O1566" cm="1">
        <f t="array" ref="O1566">$U$2*_xlfn.IFS(C1566="data_analyst",$V$5,C1566="data_engineer",$V$6,C1566="data_scientist",$V$7)*_xlfn.IFS(E1566=0,$V$12,E1566=1,$V$11)*_xlfn.IFS(F1566=0,$V$17,F1566=1,$V$16)*_xlfn.IFS(G1566=0,$V$22,G1566=1,$V$21)*_xlfn.IFS(H1566=0,$V$27,H1566=1,$V$26)*_xlfn.IFS(I1566=0,$V$32,I1566=1,$V$31)*_xlfn.IFS(J1566=0,$V$37,J1566=1,$V$36)*_xlfn.IFS(K1566=0,$V$42,K1566=1,$V$41)*_xlfn.IFS(L1566=0,$V$47,L1566=1,$V$46)*_xlfn.IFS(M1566=0,$V$52,M1566=1,$V$51)*_xlfn.IFS(N1566=0,$V$57,N1566=1,$V$56)</f>
        <v>8.0538920544847136E-3</v>
      </c>
      <c r="P1566" cm="1">
        <f t="array" ref="P1566">$V$2*_xlfn.IFS(C1566="data_analyst",$X$5,C1566="data_engineer",$X$6,C1566="data_scientist",$X$7)*_xlfn.IFS(E1566=0,$X$12,E1566=1,$X$11)*_xlfn.IFS(F1566=0,$X$17,F1566=1,$X$16)*_xlfn.IFS(G1566=0,$X$22,G1566=1,$X$21)*_xlfn.IFS(H1566=0,$X$27,H1566=1,$X$26)*_xlfn.IFS(I1566=0,$X$32,I1566=1,$X$31)*_xlfn.IFS(J1566=0,$X$37,J1566=1,$X$36)*_xlfn.IFS(K1566=0,$X$42,K1566=1,$X$41)*_xlfn.IFS(L1566=0,$X$47,L1566=1,$X$46)*_xlfn.IFS(M1566=0,$X$52,M1566=1,$X$51)*_xlfn.IFS(N1566=0,$X$57,N1566=1,$X$56)</f>
        <v>3.2026103349562342E-5</v>
      </c>
      <c r="Q1566" cm="1">
        <f t="array" ref="Q1566">$W$2*_xlfn.IFS(C1566="data_analyst",$Z$5,C1566="data_engineer",$Z$6,C1566="data_scientist",$Z$7)*_xlfn.IFS(E1566=0,$Z$12,E1566=1,$Z$11)*_xlfn.IFS(F1566=0,$Z$17,F1566=1,$Z$16)*_xlfn.IFS(G1566=0,$Z$22,G1566=1,$Z$21)*_xlfn.IFS(H1566=0,$Z$27,H1566=1,$Z$26)*_xlfn.IFS(I1566=0,$Z$32,I1566=1,$Z$31)*_xlfn.IFS(J1566=0,$Z$37,J1566=1,$Z$36)*_xlfn.IFS(K1566=0,$Z$42,K1566=1,$Z$41)*_xlfn.IFS(L1566=0,$Z$47,L1566=1,$Z$46)*_xlfn.IFS(M1566=0,$Z$52,M1566=1,$Z$51)*_xlfn.IFS(N1566=0,$Z$57,N1566=1,$Z$56)</f>
        <v>3.0681362709042702E-4</v>
      </c>
      <c r="R1566" t="str" cm="1">
        <f t="array" ref="R1566">_xlfn.IFS(AND(O1566&gt;P1566,O1566&gt;Q1566),"Low",AND(P1566&gt;O1566,P1566&gt;Q1566),"Medium",AND(Q1566&gt;O1566,Q1566&gt;P1566),"High")</f>
        <v>Low</v>
      </c>
      <c r="S1566" t="str">
        <f t="shared" si="50"/>
        <v>T</v>
      </c>
    </row>
    <row r="1567" spans="1:19" x14ac:dyDescent="0.3">
      <c r="A1567" t="s">
        <v>17</v>
      </c>
      <c r="B1567">
        <v>5</v>
      </c>
      <c r="C1567" t="s">
        <v>15</v>
      </c>
      <c r="D1567" t="str">
        <f t="shared" si="49"/>
        <v>Low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 cm="1">
        <f t="array" ref="O1567">$U$2*_xlfn.IFS(C1567="data_analyst",$V$5,C1567="data_engineer",$V$6,C1567="data_scientist",$V$7)*_xlfn.IFS(E1567=0,$V$12,E1567=1,$V$11)*_xlfn.IFS(F1567=0,$V$17,F1567=1,$V$16)*_xlfn.IFS(G1567=0,$V$22,G1567=1,$V$21)*_xlfn.IFS(H1567=0,$V$27,H1567=1,$V$26)*_xlfn.IFS(I1567=0,$V$32,I1567=1,$V$31)*_xlfn.IFS(J1567=0,$V$37,J1567=1,$V$36)*_xlfn.IFS(K1567=0,$V$42,K1567=1,$V$41)*_xlfn.IFS(L1567=0,$V$47,L1567=1,$V$46)*_xlfn.IFS(M1567=0,$V$52,M1567=1,$V$51)*_xlfn.IFS(N1567=0,$V$57,N1567=1,$V$56)</f>
        <v>1.8002646761135725E-2</v>
      </c>
      <c r="P1567" cm="1">
        <f t="array" ref="P1567">$V$2*_xlfn.IFS(C1567="data_analyst",$X$5,C1567="data_engineer",$X$6,C1567="data_scientist",$X$7)*_xlfn.IFS(E1567=0,$X$12,E1567=1,$X$11)*_xlfn.IFS(F1567=0,$X$17,F1567=1,$X$16)*_xlfn.IFS(G1567=0,$X$22,G1567=1,$X$21)*_xlfn.IFS(H1567=0,$X$27,H1567=1,$X$26)*_xlfn.IFS(I1567=0,$X$32,I1567=1,$X$31)*_xlfn.IFS(J1567=0,$X$37,J1567=1,$X$36)*_xlfn.IFS(K1567=0,$X$42,K1567=1,$X$41)*_xlfn.IFS(L1567=0,$X$47,L1567=1,$X$46)*_xlfn.IFS(M1567=0,$X$52,M1567=1,$X$51)*_xlfn.IFS(N1567=0,$X$57,N1567=1,$X$56)</f>
        <v>1.1404719368761322E-4</v>
      </c>
      <c r="Q1567" cm="1">
        <f t="array" ref="Q1567">$W$2*_xlfn.IFS(C1567="data_analyst",$Z$5,C1567="data_engineer",$Z$6,C1567="data_scientist",$Z$7)*_xlfn.IFS(E1567=0,$Z$12,E1567=1,$Z$11)*_xlfn.IFS(F1567=0,$Z$17,F1567=1,$Z$16)*_xlfn.IFS(G1567=0,$Z$22,G1567=1,$Z$21)*_xlfn.IFS(H1567=0,$Z$27,H1567=1,$Z$26)*_xlfn.IFS(I1567=0,$Z$32,I1567=1,$Z$31)*_xlfn.IFS(J1567=0,$Z$37,J1567=1,$Z$36)*_xlfn.IFS(K1567=0,$Z$42,K1567=1,$Z$41)*_xlfn.IFS(L1567=0,$Z$47,L1567=1,$Z$46)*_xlfn.IFS(M1567=0,$Z$52,M1567=1,$Z$51)*_xlfn.IFS(N1567=0,$Z$57,N1567=1,$Z$56)</f>
        <v>1.0309290867700006E-3</v>
      </c>
      <c r="R1567" t="str" cm="1">
        <f t="array" ref="R1567">_xlfn.IFS(AND(O1567&gt;P1567,O1567&gt;Q1567),"Low",AND(P1567&gt;O1567,P1567&gt;Q1567),"Medium",AND(Q1567&gt;O1567,Q1567&gt;P1567),"High")</f>
        <v>Low</v>
      </c>
      <c r="S1567" t="str">
        <f t="shared" si="50"/>
        <v>T</v>
      </c>
    </row>
    <row r="1568" spans="1:19" x14ac:dyDescent="0.3">
      <c r="A1568" t="s">
        <v>17</v>
      </c>
      <c r="B1568">
        <v>6</v>
      </c>
      <c r="C1568" t="s">
        <v>15</v>
      </c>
      <c r="D1568" t="str">
        <f t="shared" si="49"/>
        <v>Low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 cm="1">
        <f t="array" ref="O1568">$U$2*_xlfn.IFS(C1568="data_analyst",$V$5,C1568="data_engineer",$V$6,C1568="data_scientist",$V$7)*_xlfn.IFS(E1568=0,$V$12,E1568=1,$V$11)*_xlfn.IFS(F1568=0,$V$17,F1568=1,$V$16)*_xlfn.IFS(G1568=0,$V$22,G1568=1,$V$21)*_xlfn.IFS(H1568=0,$V$27,H1568=1,$V$26)*_xlfn.IFS(I1568=0,$V$32,I1568=1,$V$31)*_xlfn.IFS(J1568=0,$V$37,J1568=1,$V$36)*_xlfn.IFS(K1568=0,$V$42,K1568=1,$V$41)*_xlfn.IFS(L1568=0,$V$47,L1568=1,$V$46)*_xlfn.IFS(M1568=0,$V$52,M1568=1,$V$51)*_xlfn.IFS(N1568=0,$V$57,N1568=1,$V$56)</f>
        <v>1.8002646761135725E-2</v>
      </c>
      <c r="P1568" cm="1">
        <f t="array" ref="P1568">$V$2*_xlfn.IFS(C1568="data_analyst",$X$5,C1568="data_engineer",$X$6,C1568="data_scientist",$X$7)*_xlfn.IFS(E1568=0,$X$12,E1568=1,$X$11)*_xlfn.IFS(F1568=0,$X$17,F1568=1,$X$16)*_xlfn.IFS(G1568=0,$X$22,G1568=1,$X$21)*_xlfn.IFS(H1568=0,$X$27,H1568=1,$X$26)*_xlfn.IFS(I1568=0,$X$32,I1568=1,$X$31)*_xlfn.IFS(J1568=0,$X$37,J1568=1,$X$36)*_xlfn.IFS(K1568=0,$X$42,K1568=1,$X$41)*_xlfn.IFS(L1568=0,$X$47,L1568=1,$X$46)*_xlfn.IFS(M1568=0,$X$52,M1568=1,$X$51)*_xlfn.IFS(N1568=0,$X$57,N1568=1,$X$56)</f>
        <v>1.1404719368761322E-4</v>
      </c>
      <c r="Q1568" cm="1">
        <f t="array" ref="Q1568">$W$2*_xlfn.IFS(C1568="data_analyst",$Z$5,C1568="data_engineer",$Z$6,C1568="data_scientist",$Z$7)*_xlfn.IFS(E1568=0,$Z$12,E1568=1,$Z$11)*_xlfn.IFS(F1568=0,$Z$17,F1568=1,$Z$16)*_xlfn.IFS(G1568=0,$Z$22,G1568=1,$Z$21)*_xlfn.IFS(H1568=0,$Z$27,H1568=1,$Z$26)*_xlfn.IFS(I1568=0,$Z$32,I1568=1,$Z$31)*_xlfn.IFS(J1568=0,$Z$37,J1568=1,$Z$36)*_xlfn.IFS(K1568=0,$Z$42,K1568=1,$Z$41)*_xlfn.IFS(L1568=0,$Z$47,L1568=1,$Z$46)*_xlfn.IFS(M1568=0,$Z$52,M1568=1,$Z$51)*_xlfn.IFS(N1568=0,$Z$57,N1568=1,$Z$56)</f>
        <v>1.0309290867700006E-3</v>
      </c>
      <c r="R1568" t="str" cm="1">
        <f t="array" ref="R1568">_xlfn.IFS(AND(O1568&gt;P1568,O1568&gt;Q1568),"Low",AND(P1568&gt;O1568,P1568&gt;Q1568),"Medium",AND(Q1568&gt;O1568,Q1568&gt;P1568),"High")</f>
        <v>Low</v>
      </c>
      <c r="S1568" t="str">
        <f t="shared" si="50"/>
        <v>T</v>
      </c>
    </row>
    <row r="1569" spans="1:19" x14ac:dyDescent="0.3">
      <c r="A1569" t="s">
        <v>17</v>
      </c>
      <c r="B1569">
        <v>6</v>
      </c>
      <c r="C1569" t="s">
        <v>15</v>
      </c>
      <c r="D1569" t="str">
        <f t="shared" si="49"/>
        <v>Low</v>
      </c>
      <c r="E1569">
        <v>1</v>
      </c>
      <c r="F1569">
        <v>1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1</v>
      </c>
      <c r="O1569" cm="1">
        <f t="array" ref="O1569">$U$2*_xlfn.IFS(C1569="data_analyst",$V$5,C1569="data_engineer",$V$6,C1569="data_scientist",$V$7)*_xlfn.IFS(E1569=0,$V$12,E1569=1,$V$11)*_xlfn.IFS(F1569=0,$V$17,F1569=1,$V$16)*_xlfn.IFS(G1569=0,$V$22,G1569=1,$V$21)*_xlfn.IFS(H1569=0,$V$27,H1569=1,$V$26)*_xlfn.IFS(I1569=0,$V$32,I1569=1,$V$31)*_xlfn.IFS(J1569=0,$V$37,J1569=1,$V$36)*_xlfn.IFS(K1569=0,$V$42,K1569=1,$V$41)*_xlfn.IFS(L1569=0,$V$47,L1569=1,$V$46)*_xlfn.IFS(M1569=0,$V$52,M1569=1,$V$51)*_xlfn.IFS(N1569=0,$V$57,N1569=1,$V$56)</f>
        <v>3.7788725588974699E-3</v>
      </c>
      <c r="P1569" cm="1">
        <f t="array" ref="P1569">$V$2*_xlfn.IFS(C1569="data_analyst",$X$5,C1569="data_engineer",$X$6,C1569="data_scientist",$X$7)*_xlfn.IFS(E1569=0,$X$12,E1569=1,$X$11)*_xlfn.IFS(F1569=0,$X$17,F1569=1,$X$16)*_xlfn.IFS(G1569=0,$X$22,G1569=1,$X$21)*_xlfn.IFS(H1569=0,$X$27,H1569=1,$X$26)*_xlfn.IFS(I1569=0,$X$32,I1569=1,$X$31)*_xlfn.IFS(J1569=0,$X$37,J1569=1,$X$36)*_xlfn.IFS(K1569=0,$X$42,K1569=1,$X$41)*_xlfn.IFS(L1569=0,$X$47,L1569=1,$X$46)*_xlfn.IFS(M1569=0,$X$52,M1569=1,$X$51)*_xlfn.IFS(N1569=0,$X$57,N1569=1,$X$56)</f>
        <v>8.3520429436262781E-5</v>
      </c>
      <c r="Q1569" cm="1">
        <f t="array" ref="Q1569">$W$2*_xlfn.IFS(C1569="data_analyst",$Z$5,C1569="data_engineer",$Z$6,C1569="data_scientist",$Z$7)*_xlfn.IFS(E1569=0,$Z$12,E1569=1,$Z$11)*_xlfn.IFS(F1569=0,$Z$17,F1569=1,$Z$16)*_xlfn.IFS(G1569=0,$Z$22,G1569=1,$Z$21)*_xlfn.IFS(H1569=0,$Z$27,H1569=1,$Z$26)*_xlfn.IFS(I1569=0,$Z$32,I1569=1,$Z$31)*_xlfn.IFS(J1569=0,$Z$37,J1569=1,$Z$36)*_xlfn.IFS(K1569=0,$Z$42,K1569=1,$Z$41)*_xlfn.IFS(L1569=0,$Z$47,L1569=1,$Z$46)*_xlfn.IFS(M1569=0,$Z$52,M1569=1,$Z$51)*_xlfn.IFS(N1569=0,$Z$57,N1569=1,$Z$56)</f>
        <v>4.0768386065440299E-4</v>
      </c>
      <c r="R1569" t="str" cm="1">
        <f t="array" ref="R1569">_xlfn.IFS(AND(O1569&gt;P1569,O1569&gt;Q1569),"Low",AND(P1569&gt;O1569,P1569&gt;Q1569),"Medium",AND(Q1569&gt;O1569,Q1569&gt;P1569),"High")</f>
        <v>Low</v>
      </c>
      <c r="S1569" t="str">
        <f t="shared" si="50"/>
        <v>T</v>
      </c>
    </row>
    <row r="1570" spans="1:19" x14ac:dyDescent="0.3">
      <c r="A1570" t="s">
        <v>17</v>
      </c>
      <c r="B1570">
        <v>4</v>
      </c>
      <c r="C1570" t="s">
        <v>15</v>
      </c>
      <c r="D1570" t="str">
        <f t="shared" si="49"/>
        <v>Low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 cm="1">
        <f t="array" ref="O1570">$U$2*_xlfn.IFS(C1570="data_analyst",$V$5,C1570="data_engineer",$V$6,C1570="data_scientist",$V$7)*_xlfn.IFS(E1570=0,$V$12,E1570=1,$V$11)*_xlfn.IFS(F1570=0,$V$17,F1570=1,$V$16)*_xlfn.IFS(G1570=0,$V$22,G1570=1,$V$21)*_xlfn.IFS(H1570=0,$V$27,H1570=1,$V$26)*_xlfn.IFS(I1570=0,$V$32,I1570=1,$V$31)*_xlfn.IFS(J1570=0,$V$37,J1570=1,$V$36)*_xlfn.IFS(K1570=0,$V$42,K1570=1,$V$41)*_xlfn.IFS(L1570=0,$V$47,L1570=1,$V$46)*_xlfn.IFS(M1570=0,$V$52,M1570=1,$V$51)*_xlfn.IFS(N1570=0,$V$57,N1570=1,$V$56)</f>
        <v>9.451217933257315E-6</v>
      </c>
      <c r="P1570" cm="1">
        <f t="array" ref="P1570">$V$2*_xlfn.IFS(C1570="data_analyst",$X$5,C1570="data_engineer",$X$6,C1570="data_scientist",$X$7)*_xlfn.IFS(E1570=0,$X$12,E1570=1,$X$11)*_xlfn.IFS(F1570=0,$X$17,F1570=1,$X$16)*_xlfn.IFS(G1570=0,$X$22,G1570=1,$X$21)*_xlfn.IFS(H1570=0,$X$27,H1570=1,$X$26)*_xlfn.IFS(I1570=0,$X$32,I1570=1,$X$31)*_xlfn.IFS(J1570=0,$X$37,J1570=1,$X$36)*_xlfn.IFS(K1570=0,$X$42,K1570=1,$X$41)*_xlfn.IFS(L1570=0,$X$47,L1570=1,$X$46)*_xlfn.IFS(M1570=0,$X$52,M1570=1,$X$51)*_xlfn.IFS(N1570=0,$X$57,N1570=1,$X$56)</f>
        <v>4.9678661347302579E-5</v>
      </c>
      <c r="Q1570" cm="1">
        <f t="array" ref="Q1570">$W$2*_xlfn.IFS(C1570="data_analyst",$Z$5,C1570="data_engineer",$Z$6,C1570="data_scientist",$Z$7)*_xlfn.IFS(E1570=0,$Z$12,E1570=1,$Z$11)*_xlfn.IFS(F1570=0,$Z$17,F1570=1,$Z$16)*_xlfn.IFS(G1570=0,$Z$22,G1570=1,$Z$21)*_xlfn.IFS(H1570=0,$Z$27,H1570=1,$Z$26)*_xlfn.IFS(I1570=0,$Z$32,I1570=1,$Z$31)*_xlfn.IFS(J1570=0,$Z$37,J1570=1,$Z$36)*_xlfn.IFS(K1570=0,$Z$42,K1570=1,$Z$41)*_xlfn.IFS(L1570=0,$Z$47,L1570=1,$Z$46)*_xlfn.IFS(M1570=0,$Z$52,M1570=1,$Z$51)*_xlfn.IFS(N1570=0,$Z$57,N1570=1,$Z$56)</f>
        <v>4.7403259783817112E-5</v>
      </c>
      <c r="R1570" t="str" cm="1">
        <f t="array" ref="R1570">_xlfn.IFS(AND(O1570&gt;P1570,O1570&gt;Q1570),"Low",AND(P1570&gt;O1570,P1570&gt;Q1570),"Medium",AND(Q1570&gt;O1570,Q1570&gt;P1570),"High")</f>
        <v>Medium</v>
      </c>
      <c r="S1570" t="str">
        <f t="shared" si="50"/>
        <v>F</v>
      </c>
    </row>
    <row r="1571" spans="1:19" x14ac:dyDescent="0.3">
      <c r="A1571" t="s">
        <v>17</v>
      </c>
      <c r="B1571">
        <v>0</v>
      </c>
      <c r="C1571" t="s">
        <v>15</v>
      </c>
      <c r="D1571" t="str">
        <f t="shared" si="49"/>
        <v>Low</v>
      </c>
      <c r="E1571">
        <v>1</v>
      </c>
      <c r="F1571">
        <v>1</v>
      </c>
      <c r="G1571">
        <v>0</v>
      </c>
      <c r="H1571">
        <v>1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1</v>
      </c>
      <c r="O1571" cm="1">
        <f t="array" ref="O1571">$U$2*_xlfn.IFS(C1571="data_analyst",$V$5,C1571="data_engineer",$V$6,C1571="data_scientist",$V$7)*_xlfn.IFS(E1571=0,$V$12,E1571=1,$V$11)*_xlfn.IFS(F1571=0,$V$17,F1571=1,$V$16)*_xlfn.IFS(G1571=0,$V$22,G1571=1,$V$21)*_xlfn.IFS(H1571=0,$V$27,H1571=1,$V$26)*_xlfn.IFS(I1571=0,$V$32,I1571=1,$V$31)*_xlfn.IFS(J1571=0,$V$37,J1571=1,$V$36)*_xlfn.IFS(K1571=0,$V$42,K1571=1,$V$41)*_xlfn.IFS(L1571=0,$V$47,L1571=1,$V$46)*_xlfn.IFS(M1571=0,$V$52,M1571=1,$V$51)*_xlfn.IFS(N1571=0,$V$57,N1571=1,$V$56)</f>
        <v>7.7776677507883276E-4</v>
      </c>
      <c r="P1571" cm="1">
        <f t="array" ref="P1571">$V$2*_xlfn.IFS(C1571="data_analyst",$X$5,C1571="data_engineer",$X$6,C1571="data_scientist",$X$7)*_xlfn.IFS(E1571=0,$X$12,E1571=1,$X$11)*_xlfn.IFS(F1571=0,$X$17,F1571=1,$X$16)*_xlfn.IFS(G1571=0,$X$22,G1571=1,$X$21)*_xlfn.IFS(H1571=0,$X$27,H1571=1,$X$26)*_xlfn.IFS(I1571=0,$X$32,I1571=1,$X$31)*_xlfn.IFS(J1571=0,$X$37,J1571=1,$X$36)*_xlfn.IFS(K1571=0,$X$42,K1571=1,$X$41)*_xlfn.IFS(L1571=0,$X$47,L1571=1,$X$46)*_xlfn.IFS(M1571=0,$X$52,M1571=1,$X$51)*_xlfn.IFS(N1571=0,$X$57,N1571=1,$X$56)</f>
        <v>6.049394383871477E-5</v>
      </c>
      <c r="Q1571" cm="1">
        <f t="array" ref="Q1571">$W$2*_xlfn.IFS(C1571="data_analyst",$Z$5,C1571="data_engineer",$Z$6,C1571="data_scientist",$Z$7)*_xlfn.IFS(E1571=0,$Z$12,E1571=1,$Z$11)*_xlfn.IFS(F1571=0,$Z$17,F1571=1,$Z$16)*_xlfn.IFS(G1571=0,$Z$22,G1571=1,$Z$21)*_xlfn.IFS(H1571=0,$Z$27,H1571=1,$Z$26)*_xlfn.IFS(I1571=0,$Z$32,I1571=1,$Z$31)*_xlfn.IFS(J1571=0,$Z$37,J1571=1,$Z$36)*_xlfn.IFS(K1571=0,$Z$42,K1571=1,$Z$41)*_xlfn.IFS(L1571=0,$Z$47,L1571=1,$Z$46)*_xlfn.IFS(M1571=0,$Z$52,M1571=1,$Z$51)*_xlfn.IFS(N1571=0,$Z$57,N1571=1,$Z$56)</f>
        <v>1.4125288125022519E-4</v>
      </c>
      <c r="R1571" t="str" cm="1">
        <f t="array" ref="R1571">_xlfn.IFS(AND(O1571&gt;P1571,O1571&gt;Q1571),"Low",AND(P1571&gt;O1571,P1571&gt;Q1571),"Medium",AND(Q1571&gt;O1571,Q1571&gt;P1571),"High")</f>
        <v>Low</v>
      </c>
      <c r="S1571" t="str">
        <f t="shared" si="50"/>
        <v>T</v>
      </c>
    </row>
    <row r="1572" spans="1:19" x14ac:dyDescent="0.3">
      <c r="A1572" t="s">
        <v>17</v>
      </c>
      <c r="B1572">
        <v>3</v>
      </c>
      <c r="C1572" t="s">
        <v>15</v>
      </c>
      <c r="D1572" t="str">
        <f t="shared" si="49"/>
        <v>Low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1</v>
      </c>
      <c r="O1572" cm="1">
        <f t="array" ref="O1572">$U$2*_xlfn.IFS(C1572="data_analyst",$V$5,C1572="data_engineer",$V$6,C1572="data_scientist",$V$7)*_xlfn.IFS(E1572=0,$V$12,E1572=1,$V$11)*_xlfn.IFS(F1572=0,$V$17,F1572=1,$V$16)*_xlfn.IFS(G1572=0,$V$22,G1572=1,$V$21)*_xlfn.IFS(H1572=0,$V$27,H1572=1,$V$26)*_xlfn.IFS(I1572=0,$V$32,I1572=1,$V$31)*_xlfn.IFS(J1572=0,$V$37,J1572=1,$V$36)*_xlfn.IFS(K1572=0,$V$42,K1572=1,$V$41)*_xlfn.IFS(L1572=0,$V$47,L1572=1,$V$46)*_xlfn.IFS(M1572=0,$V$52,M1572=1,$V$51)*_xlfn.IFS(N1572=0,$V$57,N1572=1,$V$56)</f>
        <v>8.0538920544847136E-3</v>
      </c>
      <c r="P1572" cm="1">
        <f t="array" ref="P1572">$V$2*_xlfn.IFS(C1572="data_analyst",$X$5,C1572="data_engineer",$X$6,C1572="data_scientist",$X$7)*_xlfn.IFS(E1572=0,$X$12,E1572=1,$X$11)*_xlfn.IFS(F1572=0,$X$17,F1572=1,$X$16)*_xlfn.IFS(G1572=0,$X$22,G1572=1,$X$21)*_xlfn.IFS(H1572=0,$X$27,H1572=1,$X$26)*_xlfn.IFS(I1572=0,$X$32,I1572=1,$X$31)*_xlfn.IFS(J1572=0,$X$37,J1572=1,$X$36)*_xlfn.IFS(K1572=0,$X$42,K1572=1,$X$41)*_xlfn.IFS(L1572=0,$X$47,L1572=1,$X$46)*_xlfn.IFS(M1572=0,$X$52,M1572=1,$X$51)*_xlfn.IFS(N1572=0,$X$57,N1572=1,$X$56)</f>
        <v>3.2026103349562342E-5</v>
      </c>
      <c r="Q1572" cm="1">
        <f t="array" ref="Q1572">$W$2*_xlfn.IFS(C1572="data_analyst",$Z$5,C1572="data_engineer",$Z$6,C1572="data_scientist",$Z$7)*_xlfn.IFS(E1572=0,$Z$12,E1572=1,$Z$11)*_xlfn.IFS(F1572=0,$Z$17,F1572=1,$Z$16)*_xlfn.IFS(G1572=0,$Z$22,G1572=1,$Z$21)*_xlfn.IFS(H1572=0,$Z$27,H1572=1,$Z$26)*_xlfn.IFS(I1572=0,$Z$32,I1572=1,$Z$31)*_xlfn.IFS(J1572=0,$Z$37,J1572=1,$Z$36)*_xlfn.IFS(K1572=0,$Z$42,K1572=1,$Z$41)*_xlfn.IFS(L1572=0,$Z$47,L1572=1,$Z$46)*_xlfn.IFS(M1572=0,$Z$52,M1572=1,$Z$51)*_xlfn.IFS(N1572=0,$Z$57,N1572=1,$Z$56)</f>
        <v>3.0681362709042702E-4</v>
      </c>
      <c r="R1572" t="str" cm="1">
        <f t="array" ref="R1572">_xlfn.IFS(AND(O1572&gt;P1572,O1572&gt;Q1572),"Low",AND(P1572&gt;O1572,P1572&gt;Q1572),"Medium",AND(Q1572&gt;O1572,Q1572&gt;P1572),"High")</f>
        <v>Low</v>
      </c>
      <c r="S1572" t="str">
        <f t="shared" si="50"/>
        <v>T</v>
      </c>
    </row>
    <row r="1573" spans="1:19" x14ac:dyDescent="0.3">
      <c r="A1573" t="s">
        <v>17</v>
      </c>
      <c r="B1573">
        <v>3</v>
      </c>
      <c r="C1573" t="s">
        <v>15</v>
      </c>
      <c r="D1573" t="str">
        <f t="shared" si="49"/>
        <v>Low</v>
      </c>
      <c r="E1573">
        <v>1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 cm="1">
        <f t="array" ref="O1573">$U$2*_xlfn.IFS(C1573="data_analyst",$V$5,C1573="data_engineer",$V$6,C1573="data_scientist",$V$7)*_xlfn.IFS(E1573=0,$V$12,E1573=1,$V$11)*_xlfn.IFS(F1573=0,$V$17,F1573=1,$V$16)*_xlfn.IFS(G1573=0,$V$22,G1573=1,$V$21)*_xlfn.IFS(H1573=0,$V$27,H1573=1,$V$26)*_xlfn.IFS(I1573=0,$V$32,I1573=1,$V$31)*_xlfn.IFS(J1573=0,$V$37,J1573=1,$V$36)*_xlfn.IFS(K1573=0,$V$42,K1573=1,$V$41)*_xlfn.IFS(L1573=0,$V$47,L1573=1,$V$46)*_xlfn.IFS(M1573=0,$V$52,M1573=1,$V$51)*_xlfn.IFS(N1573=0,$V$57,N1573=1,$V$56)</f>
        <v>1.1005435587260949E-2</v>
      </c>
      <c r="P1573" cm="1">
        <f t="array" ref="P1573">$V$2*_xlfn.IFS(C1573="data_analyst",$X$5,C1573="data_engineer",$X$6,C1573="data_scientist",$X$7)*_xlfn.IFS(E1573=0,$X$12,E1573=1,$X$11)*_xlfn.IFS(F1573=0,$X$17,F1573=1,$X$16)*_xlfn.IFS(G1573=0,$X$22,G1573=1,$X$21)*_xlfn.IFS(H1573=0,$X$27,H1573=1,$X$26)*_xlfn.IFS(I1573=0,$X$32,I1573=1,$X$31)*_xlfn.IFS(J1573=0,$X$37,J1573=1,$X$36)*_xlfn.IFS(K1573=0,$X$42,K1573=1,$X$41)*_xlfn.IFS(L1573=0,$X$47,L1573=1,$X$46)*_xlfn.IFS(M1573=0,$X$52,M1573=1,$X$51)*_xlfn.IFS(N1573=0,$X$57,N1573=1,$X$56)</f>
        <v>3.4500962440026306E-4</v>
      </c>
      <c r="Q1573" cm="1">
        <f t="array" ref="Q1573">$W$2*_xlfn.IFS(C1573="data_analyst",$Z$5,C1573="data_engineer",$Z$6,C1573="data_scientist",$Z$7)*_xlfn.IFS(E1573=0,$Z$12,E1573=1,$Z$11)*_xlfn.IFS(F1573=0,$Z$17,F1573=1,$Z$16)*_xlfn.IFS(G1573=0,$Z$22,G1573=1,$Z$21)*_xlfn.IFS(H1573=0,$Z$27,H1573=1,$Z$26)*_xlfn.IFS(I1573=0,$Z$32,I1573=1,$Z$31)*_xlfn.IFS(J1573=0,$Z$37,J1573=1,$Z$36)*_xlfn.IFS(K1573=0,$Z$42,K1573=1,$Z$41)*_xlfn.IFS(L1573=0,$Z$47,L1573=1,$Z$46)*_xlfn.IFS(M1573=0,$Z$52,M1573=1,$Z$51)*_xlfn.IFS(N1573=0,$Z$57,N1573=1,$Z$56)</f>
        <v>1.4528867785737446E-3</v>
      </c>
      <c r="R1573" t="str" cm="1">
        <f t="array" ref="R1573">_xlfn.IFS(AND(O1573&gt;P1573,O1573&gt;Q1573),"Low",AND(P1573&gt;O1573,P1573&gt;Q1573),"Medium",AND(Q1573&gt;O1573,Q1573&gt;P1573),"High")</f>
        <v>Low</v>
      </c>
      <c r="S1573" t="str">
        <f t="shared" si="50"/>
        <v>T</v>
      </c>
    </row>
    <row r="1574" spans="1:19" x14ac:dyDescent="0.3">
      <c r="A1574" t="s">
        <v>17</v>
      </c>
      <c r="B1574">
        <v>1</v>
      </c>
      <c r="C1574" t="s">
        <v>15</v>
      </c>
      <c r="D1574" t="str">
        <f t="shared" si="49"/>
        <v>Low</v>
      </c>
      <c r="E1574">
        <v>0</v>
      </c>
      <c r="F1574">
        <v>1</v>
      </c>
      <c r="G1574">
        <v>0</v>
      </c>
      <c r="H1574">
        <v>1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1</v>
      </c>
      <c r="O1574" cm="1">
        <f t="array" ref="O1574">$U$2*_xlfn.IFS(C1574="data_analyst",$V$5,C1574="data_engineer",$V$6,C1574="data_scientist",$V$7)*_xlfn.IFS(E1574=0,$V$12,E1574=1,$V$11)*_xlfn.IFS(F1574=0,$V$17,F1574=1,$V$16)*_xlfn.IFS(G1574=0,$V$22,G1574=1,$V$21)*_xlfn.IFS(H1574=0,$V$27,H1574=1,$V$26)*_xlfn.IFS(I1574=0,$V$32,I1574=1,$V$31)*_xlfn.IFS(J1574=0,$V$37,J1574=1,$V$36)*_xlfn.IFS(K1574=0,$V$42,K1574=1,$V$41)*_xlfn.IFS(L1574=0,$V$47,L1574=1,$V$46)*_xlfn.IFS(M1574=0,$V$52,M1574=1,$V$51)*_xlfn.IFS(N1574=0,$V$57,N1574=1,$V$56)</f>
        <v>2.8835697761376636E-3</v>
      </c>
      <c r="P1574" cm="1">
        <f t="array" ref="P1574">$V$2*_xlfn.IFS(C1574="data_analyst",$X$5,C1574="data_engineer",$X$6,C1574="data_scientist",$X$7)*_xlfn.IFS(E1574=0,$X$12,E1574=1,$X$11)*_xlfn.IFS(F1574=0,$X$17,F1574=1,$X$16)*_xlfn.IFS(G1574=0,$X$22,G1574=1,$X$21)*_xlfn.IFS(H1574=0,$X$27,H1574=1,$X$26)*_xlfn.IFS(I1574=0,$X$32,I1574=1,$X$31)*_xlfn.IFS(J1574=0,$X$37,J1574=1,$X$36)*_xlfn.IFS(K1574=0,$X$42,K1574=1,$X$41)*_xlfn.IFS(L1574=0,$X$47,L1574=1,$X$46)*_xlfn.IFS(M1574=0,$X$52,M1574=1,$X$51)*_xlfn.IFS(N1574=0,$X$57,N1574=1,$X$56)</f>
        <v>2.8016005036014412E-5</v>
      </c>
      <c r="Q1574" cm="1">
        <f t="array" ref="Q1574">$W$2*_xlfn.IFS(C1574="data_analyst",$Z$5,C1574="data_engineer",$Z$6,C1574="data_scientist",$Z$7)*_xlfn.IFS(E1574=0,$Z$12,E1574=1,$Z$11)*_xlfn.IFS(F1574=0,$Z$17,F1574=1,$Z$16)*_xlfn.IFS(G1574=0,$Z$22,G1574=1,$Z$21)*_xlfn.IFS(H1574=0,$Z$27,H1574=1,$Z$26)*_xlfn.IFS(I1574=0,$Z$32,I1574=1,$Z$31)*_xlfn.IFS(J1574=0,$Z$37,J1574=1,$Z$36)*_xlfn.IFS(K1574=0,$Z$42,K1574=1,$Z$41)*_xlfn.IFS(L1574=0,$Z$47,L1574=1,$Z$46)*_xlfn.IFS(M1574=0,$Z$52,M1574=1,$Z$51)*_xlfn.IFS(N1574=0,$Z$57,N1574=1,$Z$56)</f>
        <v>1.6520733766407604E-4</v>
      </c>
      <c r="R1574" t="str" cm="1">
        <f t="array" ref="R1574">_xlfn.IFS(AND(O1574&gt;P1574,O1574&gt;Q1574),"Low",AND(P1574&gt;O1574,P1574&gt;Q1574),"Medium",AND(Q1574&gt;O1574,Q1574&gt;P1574),"High")</f>
        <v>Low</v>
      </c>
      <c r="S1574" t="str">
        <f t="shared" si="50"/>
        <v>T</v>
      </c>
    </row>
    <row r="1575" spans="1:19" x14ac:dyDescent="0.3">
      <c r="A1575" t="s">
        <v>17</v>
      </c>
      <c r="B1575">
        <v>1</v>
      </c>
      <c r="C1575" t="s">
        <v>15</v>
      </c>
      <c r="D1575" t="str">
        <f t="shared" si="49"/>
        <v>Low</v>
      </c>
      <c r="E1575">
        <v>1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 cm="1">
        <f t="array" ref="O1575">$U$2*_xlfn.IFS(C1575="data_analyst",$V$5,C1575="data_engineer",$V$6,C1575="data_scientist",$V$7)*_xlfn.IFS(E1575=0,$V$12,E1575=1,$V$11)*_xlfn.IFS(F1575=0,$V$17,F1575=1,$V$16)*_xlfn.IFS(G1575=0,$V$22,G1575=1,$V$21)*_xlfn.IFS(H1575=0,$V$27,H1575=1,$V$26)*_xlfn.IFS(I1575=0,$V$32,I1575=1,$V$31)*_xlfn.IFS(J1575=0,$V$37,J1575=1,$V$36)*_xlfn.IFS(K1575=0,$V$42,K1575=1,$V$41)*_xlfn.IFS(L1575=0,$V$47,L1575=1,$V$46)*_xlfn.IFS(M1575=0,$V$52,M1575=1,$V$51)*_xlfn.IFS(N1575=0,$V$57,N1575=1,$V$56)</f>
        <v>3.0242484146138235E-3</v>
      </c>
      <c r="P1575" cm="1">
        <f t="array" ref="P1575">$V$2*_xlfn.IFS(C1575="data_analyst",$X$5,C1575="data_engineer",$X$6,C1575="data_scientist",$X$7)*_xlfn.IFS(E1575=0,$X$12,E1575=1,$X$11)*_xlfn.IFS(F1575=0,$X$17,F1575=1,$X$16)*_xlfn.IFS(G1575=0,$X$22,G1575=1,$X$21)*_xlfn.IFS(H1575=0,$X$27,H1575=1,$X$26)*_xlfn.IFS(I1575=0,$X$32,I1575=1,$X$31)*_xlfn.IFS(J1575=0,$X$37,J1575=1,$X$36)*_xlfn.IFS(K1575=0,$X$42,K1575=1,$X$41)*_xlfn.IFS(L1575=0,$X$47,L1575=1,$X$46)*_xlfn.IFS(M1575=0,$X$52,M1575=1,$X$51)*_xlfn.IFS(N1575=0,$X$57,N1575=1,$X$56)</f>
        <v>2.601808493627482E-4</v>
      </c>
      <c r="Q1575" cm="1">
        <f t="array" ref="Q1575">$W$2*_xlfn.IFS(C1575="data_analyst",$Z$5,C1575="data_engineer",$Z$6,C1575="data_scientist",$Z$7)*_xlfn.IFS(E1575=0,$Z$12,E1575=1,$Z$11)*_xlfn.IFS(F1575=0,$Z$17,F1575=1,$Z$16)*_xlfn.IFS(G1575=0,$Z$22,G1575=1,$Z$21)*_xlfn.IFS(H1575=0,$Z$27,H1575=1,$Z$26)*_xlfn.IFS(I1575=0,$Z$32,I1575=1,$Z$31)*_xlfn.IFS(J1575=0,$Z$37,J1575=1,$Z$36)*_xlfn.IFS(K1575=0,$Z$42,K1575=1,$Z$41)*_xlfn.IFS(L1575=0,$Z$47,L1575=1,$Z$46)*_xlfn.IFS(M1575=0,$Z$52,M1575=1,$Z$51)*_xlfn.IFS(N1575=0,$Z$57,N1575=1,$Z$56)</f>
        <v>7.3761944142974748E-4</v>
      </c>
      <c r="R1575" t="str" cm="1">
        <f t="array" ref="R1575">_xlfn.IFS(AND(O1575&gt;P1575,O1575&gt;Q1575),"Low",AND(P1575&gt;O1575,P1575&gt;Q1575),"Medium",AND(Q1575&gt;O1575,Q1575&gt;P1575),"High")</f>
        <v>Low</v>
      </c>
      <c r="S1575" t="str">
        <f t="shared" si="50"/>
        <v>T</v>
      </c>
    </row>
    <row r="1576" spans="1:19" x14ac:dyDescent="0.3">
      <c r="A1576" t="s">
        <v>17</v>
      </c>
      <c r="B1576">
        <v>2</v>
      </c>
      <c r="C1576" t="s">
        <v>15</v>
      </c>
      <c r="D1576" t="str">
        <f t="shared" si="49"/>
        <v>Low</v>
      </c>
      <c r="E1576">
        <v>0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 cm="1">
        <f t="array" ref="O1576">$U$2*_xlfn.IFS(C1576="data_analyst",$V$5,C1576="data_engineer",$V$6,C1576="data_scientist",$V$7)*_xlfn.IFS(E1576=0,$V$12,E1576=1,$V$11)*_xlfn.IFS(F1576=0,$V$17,F1576=1,$V$16)*_xlfn.IFS(G1576=0,$V$22,G1576=1,$V$21)*_xlfn.IFS(H1576=0,$V$27,H1576=1,$V$26)*_xlfn.IFS(I1576=0,$V$32,I1576=1,$V$31)*_xlfn.IFS(J1576=0,$V$37,J1576=1,$V$36)*_xlfn.IFS(K1576=0,$V$42,K1576=1,$V$41)*_xlfn.IFS(L1576=0,$V$47,L1576=1,$V$46)*_xlfn.IFS(M1576=0,$V$52,M1576=1,$V$51)*_xlfn.IFS(N1576=0,$V$57,N1576=1,$V$56)</f>
        <v>2.3455829444072339E-2</v>
      </c>
      <c r="P1576" cm="1">
        <f t="array" ref="P1576">$V$2*_xlfn.IFS(C1576="data_analyst",$X$5,C1576="data_engineer",$X$6,C1576="data_scientist",$X$7)*_xlfn.IFS(E1576=0,$X$12,E1576=1,$X$11)*_xlfn.IFS(F1576=0,$X$17,F1576=1,$X$16)*_xlfn.IFS(G1576=0,$X$22,G1576=1,$X$21)*_xlfn.IFS(H1576=0,$X$27,H1576=1,$X$26)*_xlfn.IFS(I1576=0,$X$32,I1576=1,$X$31)*_xlfn.IFS(J1576=0,$X$37,J1576=1,$X$36)*_xlfn.IFS(K1576=0,$X$42,K1576=1,$X$41)*_xlfn.IFS(L1576=0,$X$47,L1576=1,$X$46)*_xlfn.IFS(M1576=0,$X$52,M1576=1,$X$51)*_xlfn.IFS(N1576=0,$X$57,N1576=1,$X$56)</f>
        <v>1.3229474467763136E-4</v>
      </c>
      <c r="Q1576" cm="1">
        <f t="array" ref="Q1576">$W$2*_xlfn.IFS(C1576="data_analyst",$Z$5,C1576="data_engineer",$Z$6,C1576="data_scientist",$Z$7)*_xlfn.IFS(E1576=0,$Z$12,E1576=1,$Z$11)*_xlfn.IFS(F1576=0,$Z$17,F1576=1,$Z$16)*_xlfn.IFS(G1576=0,$Z$22,G1576=1,$Z$21)*_xlfn.IFS(H1576=0,$Z$27,H1576=1,$Z$26)*_xlfn.IFS(I1576=0,$Z$32,I1576=1,$Z$31)*_xlfn.IFS(J1576=0,$Z$37,J1576=1,$Z$36)*_xlfn.IFS(K1576=0,$Z$42,K1576=1,$Z$41)*_xlfn.IFS(L1576=0,$Z$47,L1576=1,$Z$46)*_xlfn.IFS(M1576=0,$Z$52,M1576=1,$Z$51)*_xlfn.IFS(N1576=0,$Z$57,N1576=1,$Z$56)</f>
        <v>1.0934096374833335E-3</v>
      </c>
      <c r="R1576" t="str" cm="1">
        <f t="array" ref="R1576">_xlfn.IFS(AND(O1576&gt;P1576,O1576&gt;Q1576),"Low",AND(P1576&gt;O1576,P1576&gt;Q1576),"Medium",AND(Q1576&gt;O1576,Q1576&gt;P1576),"High")</f>
        <v>Low</v>
      </c>
      <c r="S1576" t="str">
        <f t="shared" si="50"/>
        <v>T</v>
      </c>
    </row>
    <row r="1577" spans="1:19" x14ac:dyDescent="0.3">
      <c r="A1577" t="s">
        <v>17</v>
      </c>
      <c r="B1577">
        <v>5</v>
      </c>
      <c r="C1577" t="s">
        <v>15</v>
      </c>
      <c r="D1577" t="str">
        <f t="shared" si="49"/>
        <v>Low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 cm="1">
        <f t="array" ref="O1577">$U$2*_xlfn.IFS(C1577="data_analyst",$V$5,C1577="data_engineer",$V$6,C1577="data_scientist",$V$7)*_xlfn.IFS(E1577=0,$V$12,E1577=1,$V$11)*_xlfn.IFS(F1577=0,$V$17,F1577=1,$V$16)*_xlfn.IFS(G1577=0,$V$22,G1577=1,$V$21)*_xlfn.IFS(H1577=0,$V$27,H1577=1,$V$26)*_xlfn.IFS(I1577=0,$V$32,I1577=1,$V$31)*_xlfn.IFS(J1577=0,$V$37,J1577=1,$V$36)*_xlfn.IFS(K1577=0,$V$42,K1577=1,$V$41)*_xlfn.IFS(L1577=0,$V$47,L1577=1,$V$46)*_xlfn.IFS(M1577=0,$V$52,M1577=1,$V$51)*_xlfn.IFS(N1577=0,$V$57,N1577=1,$V$56)</f>
        <v>1.8002646761135725E-2</v>
      </c>
      <c r="P1577" cm="1">
        <f t="array" ref="P1577">$V$2*_xlfn.IFS(C1577="data_analyst",$X$5,C1577="data_engineer",$X$6,C1577="data_scientist",$X$7)*_xlfn.IFS(E1577=0,$X$12,E1577=1,$X$11)*_xlfn.IFS(F1577=0,$X$17,F1577=1,$X$16)*_xlfn.IFS(G1577=0,$X$22,G1577=1,$X$21)*_xlfn.IFS(H1577=0,$X$27,H1577=1,$X$26)*_xlfn.IFS(I1577=0,$X$32,I1577=1,$X$31)*_xlfn.IFS(J1577=0,$X$37,J1577=1,$X$36)*_xlfn.IFS(K1577=0,$X$42,K1577=1,$X$41)*_xlfn.IFS(L1577=0,$X$47,L1577=1,$X$46)*_xlfn.IFS(M1577=0,$X$52,M1577=1,$X$51)*_xlfn.IFS(N1577=0,$X$57,N1577=1,$X$56)</f>
        <v>1.1404719368761322E-4</v>
      </c>
      <c r="Q1577" cm="1">
        <f t="array" ref="Q1577">$W$2*_xlfn.IFS(C1577="data_analyst",$Z$5,C1577="data_engineer",$Z$6,C1577="data_scientist",$Z$7)*_xlfn.IFS(E1577=0,$Z$12,E1577=1,$Z$11)*_xlfn.IFS(F1577=0,$Z$17,F1577=1,$Z$16)*_xlfn.IFS(G1577=0,$Z$22,G1577=1,$Z$21)*_xlfn.IFS(H1577=0,$Z$27,H1577=1,$Z$26)*_xlfn.IFS(I1577=0,$Z$32,I1577=1,$Z$31)*_xlfn.IFS(J1577=0,$Z$37,J1577=1,$Z$36)*_xlfn.IFS(K1577=0,$Z$42,K1577=1,$Z$41)*_xlfn.IFS(L1577=0,$Z$47,L1577=1,$Z$46)*_xlfn.IFS(M1577=0,$Z$52,M1577=1,$Z$51)*_xlfn.IFS(N1577=0,$Z$57,N1577=1,$Z$56)</f>
        <v>1.0309290867700006E-3</v>
      </c>
      <c r="R1577" t="str" cm="1">
        <f t="array" ref="R1577">_xlfn.IFS(AND(O1577&gt;P1577,O1577&gt;Q1577),"Low",AND(P1577&gt;O1577,P1577&gt;Q1577),"Medium",AND(Q1577&gt;O1577,Q1577&gt;P1577),"High")</f>
        <v>Low</v>
      </c>
      <c r="S1577" t="str">
        <f t="shared" si="50"/>
        <v>T</v>
      </c>
    </row>
    <row r="1578" spans="1:19" x14ac:dyDescent="0.3">
      <c r="A1578" t="s">
        <v>17</v>
      </c>
      <c r="B1578">
        <v>1</v>
      </c>
      <c r="C1578" t="s">
        <v>15</v>
      </c>
      <c r="D1578" t="str">
        <f t="shared" si="49"/>
        <v>Low</v>
      </c>
      <c r="E1578">
        <v>0</v>
      </c>
      <c r="F1578">
        <v>1</v>
      </c>
      <c r="G1578">
        <v>0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1</v>
      </c>
      <c r="O1578" cm="1">
        <f t="array" ref="O1578">$U$2*_xlfn.IFS(C1578="data_analyst",$V$5,C1578="data_engineer",$V$6,C1578="data_scientist",$V$7)*_xlfn.IFS(E1578=0,$V$12,E1578=1,$V$11)*_xlfn.IFS(F1578=0,$V$17,F1578=1,$V$16)*_xlfn.IFS(G1578=0,$V$22,G1578=1,$V$21)*_xlfn.IFS(H1578=0,$V$27,H1578=1,$V$26)*_xlfn.IFS(I1578=0,$V$32,I1578=1,$V$31)*_xlfn.IFS(J1578=0,$V$37,J1578=1,$V$36)*_xlfn.IFS(K1578=0,$V$42,K1578=1,$V$41)*_xlfn.IFS(L1578=0,$V$47,L1578=1,$V$46)*_xlfn.IFS(M1578=0,$V$52,M1578=1,$V$51)*_xlfn.IFS(N1578=0,$V$57,N1578=1,$V$56)</f>
        <v>1.5897297246472582E-3</v>
      </c>
      <c r="P1578" cm="1">
        <f t="array" ref="P1578">$V$2*_xlfn.IFS(C1578="data_analyst",$X$5,C1578="data_engineer",$X$6,C1578="data_scientist",$X$7)*_xlfn.IFS(E1578=0,$X$12,E1578=1,$X$11)*_xlfn.IFS(F1578=0,$X$17,F1578=1,$X$16)*_xlfn.IFS(G1578=0,$X$22,G1578=1,$X$21)*_xlfn.IFS(H1578=0,$X$27,H1578=1,$X$26)*_xlfn.IFS(I1578=0,$X$32,I1578=1,$X$31)*_xlfn.IFS(J1578=0,$X$37,J1578=1,$X$36)*_xlfn.IFS(K1578=0,$X$42,K1578=1,$X$41)*_xlfn.IFS(L1578=0,$X$47,L1578=1,$X$46)*_xlfn.IFS(M1578=0,$X$52,M1578=1,$X$51)*_xlfn.IFS(N1578=0,$X$57,N1578=1,$X$56)</f>
        <v>6.4192262544676681E-6</v>
      </c>
      <c r="Q1578" cm="1">
        <f t="array" ref="Q1578">$W$2*_xlfn.IFS(C1578="data_analyst",$Z$5,C1578="data_engineer",$Z$6,C1578="data_scientist",$Z$7)*_xlfn.IFS(E1578=0,$Z$12,E1578=1,$Z$11)*_xlfn.IFS(F1578=0,$Z$17,F1578=1,$Z$16)*_xlfn.IFS(G1578=0,$Z$22,G1578=1,$Z$21)*_xlfn.IFS(H1578=0,$Z$27,H1578=1,$Z$26)*_xlfn.IFS(I1578=0,$Z$32,I1578=1,$Z$31)*_xlfn.IFS(J1578=0,$Z$37,J1578=1,$Z$36)*_xlfn.IFS(K1578=0,$Z$42,K1578=1,$Z$41)*_xlfn.IFS(L1578=0,$Z$47,L1578=1,$Z$46)*_xlfn.IFS(M1578=0,$Z$52,M1578=1,$Z$51)*_xlfn.IFS(N1578=0,$Z$57,N1578=1,$Z$56)</f>
        <v>5.5396904891327101E-5</v>
      </c>
      <c r="R1578" t="str" cm="1">
        <f t="array" ref="R1578">_xlfn.IFS(AND(O1578&gt;P1578,O1578&gt;Q1578),"Low",AND(P1578&gt;O1578,P1578&gt;Q1578),"Medium",AND(Q1578&gt;O1578,Q1578&gt;P1578),"High")</f>
        <v>Low</v>
      </c>
      <c r="S1578" t="str">
        <f t="shared" si="50"/>
        <v>T</v>
      </c>
    </row>
    <row r="1579" spans="1:19" x14ac:dyDescent="0.3">
      <c r="A1579" t="s">
        <v>17</v>
      </c>
      <c r="B1579">
        <v>6</v>
      </c>
      <c r="C1579" t="s">
        <v>15</v>
      </c>
      <c r="D1579" t="str">
        <f t="shared" si="49"/>
        <v>Low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1</v>
      </c>
      <c r="O1579" cm="1">
        <f t="array" ref="O1579">$U$2*_xlfn.IFS(C1579="data_analyst",$V$5,C1579="data_engineer",$V$6,C1579="data_scientist",$V$7)*_xlfn.IFS(E1579=0,$V$12,E1579=1,$V$11)*_xlfn.IFS(F1579=0,$V$17,F1579=1,$V$16)*_xlfn.IFS(G1579=0,$V$22,G1579=1,$V$21)*_xlfn.IFS(H1579=0,$V$27,H1579=1,$V$26)*_xlfn.IFS(I1579=0,$V$32,I1579=1,$V$31)*_xlfn.IFS(J1579=0,$V$37,J1579=1,$V$36)*_xlfn.IFS(K1579=0,$V$42,K1579=1,$V$41)*_xlfn.IFS(L1579=0,$V$47,L1579=1,$V$46)*_xlfn.IFS(M1579=0,$V$52,M1579=1,$V$51)*_xlfn.IFS(N1579=0,$V$57,N1579=1,$V$56)</f>
        <v>6.1814643585689803E-3</v>
      </c>
      <c r="P1579" cm="1">
        <f t="array" ref="P1579">$V$2*_xlfn.IFS(C1579="data_analyst",$X$5,C1579="data_engineer",$X$6,C1579="data_scientist",$X$7)*_xlfn.IFS(E1579=0,$X$12,E1579=1,$X$11)*_xlfn.IFS(F1579=0,$X$17,F1579=1,$X$16)*_xlfn.IFS(G1579=0,$X$22,G1579=1,$X$21)*_xlfn.IFS(H1579=0,$X$27,H1579=1,$X$26)*_xlfn.IFS(I1579=0,$X$32,I1579=1,$X$31)*_xlfn.IFS(J1579=0,$X$37,J1579=1,$X$36)*_xlfn.IFS(K1579=0,$X$42,K1579=1,$X$41)*_xlfn.IFS(L1579=0,$X$47,L1579=1,$X$46)*_xlfn.IFS(M1579=0,$X$52,M1579=1,$X$51)*_xlfn.IFS(N1579=0,$X$57,N1579=1,$X$56)</f>
        <v>2.760870978410546E-5</v>
      </c>
      <c r="Q1579" cm="1">
        <f t="array" ref="Q1579">$W$2*_xlfn.IFS(C1579="data_analyst",$Z$5,C1579="data_engineer",$Z$6,C1579="data_scientist",$Z$7)*_xlfn.IFS(E1579=0,$Z$12,E1579=1,$Z$11)*_xlfn.IFS(F1579=0,$Z$17,F1579=1,$Z$16)*_xlfn.IFS(G1579=0,$Z$22,G1579=1,$Z$21)*_xlfn.IFS(H1579=0,$Z$27,H1579=1,$Z$26)*_xlfn.IFS(I1579=0,$Z$32,I1579=1,$Z$31)*_xlfn.IFS(J1579=0,$Z$37,J1579=1,$Z$36)*_xlfn.IFS(K1579=0,$Z$42,K1579=1,$Z$41)*_xlfn.IFS(L1579=0,$Z$47,L1579=1,$Z$46)*_xlfn.IFS(M1579=0,$Z$52,M1579=1,$Z$51)*_xlfn.IFS(N1579=0,$Z$57,N1579=1,$Z$56)</f>
        <v>2.8928141982811694E-4</v>
      </c>
      <c r="R1579" t="str" cm="1">
        <f t="array" ref="R1579">_xlfn.IFS(AND(O1579&gt;P1579,O1579&gt;Q1579),"Low",AND(P1579&gt;O1579,P1579&gt;Q1579),"Medium",AND(Q1579&gt;O1579,Q1579&gt;P1579),"High")</f>
        <v>Low</v>
      </c>
      <c r="S1579" t="str">
        <f t="shared" si="50"/>
        <v>T</v>
      </c>
    </row>
    <row r="1580" spans="1:19" x14ac:dyDescent="0.3">
      <c r="A1580" t="s">
        <v>17</v>
      </c>
      <c r="B1580">
        <v>0</v>
      </c>
      <c r="C1580" t="s">
        <v>15</v>
      </c>
      <c r="D1580" t="str">
        <f t="shared" si="49"/>
        <v>Low</v>
      </c>
      <c r="E1580">
        <v>1</v>
      </c>
      <c r="F1580">
        <v>1</v>
      </c>
      <c r="G1580">
        <v>0</v>
      </c>
      <c r="H1580">
        <v>1</v>
      </c>
      <c r="I1580">
        <v>0</v>
      </c>
      <c r="J1580">
        <v>1</v>
      </c>
      <c r="K1580">
        <v>1</v>
      </c>
      <c r="L1580">
        <v>0</v>
      </c>
      <c r="M1580">
        <v>0</v>
      </c>
      <c r="N1580">
        <v>1</v>
      </c>
      <c r="O1580" cm="1">
        <f t="array" ref="O1580">$U$2*_xlfn.IFS(C1580="data_analyst",$V$5,C1580="data_engineer",$V$6,C1580="data_scientist",$V$7)*_xlfn.IFS(E1580=0,$V$12,E1580=1,$V$11)*_xlfn.IFS(F1580=0,$V$17,F1580=1,$V$16)*_xlfn.IFS(G1580=0,$V$22,G1580=1,$V$21)*_xlfn.IFS(H1580=0,$V$27,H1580=1,$V$26)*_xlfn.IFS(I1580=0,$V$32,I1580=1,$V$31)*_xlfn.IFS(J1580=0,$V$37,J1580=1,$V$36)*_xlfn.IFS(K1580=0,$V$42,K1580=1,$V$41)*_xlfn.IFS(L1580=0,$V$47,L1580=1,$V$46)*_xlfn.IFS(M1580=0,$V$52,M1580=1,$V$51)*_xlfn.IFS(N1580=0,$V$57,N1580=1,$V$56)</f>
        <v>2.6705726459111151E-4</v>
      </c>
      <c r="P1580" cm="1">
        <f t="array" ref="P1580">$V$2*_xlfn.IFS(C1580="data_analyst",$X$5,C1580="data_engineer",$X$6,C1580="data_scientist",$X$7)*_xlfn.IFS(E1580=0,$X$12,E1580=1,$X$11)*_xlfn.IFS(F1580=0,$X$17,F1580=1,$X$16)*_xlfn.IFS(G1580=0,$X$22,G1580=1,$X$21)*_xlfn.IFS(H1580=0,$X$27,H1580=1,$X$26)*_xlfn.IFS(I1580=0,$X$32,I1580=1,$X$31)*_xlfn.IFS(J1580=0,$X$37,J1580=1,$X$36)*_xlfn.IFS(K1580=0,$X$42,K1580=1,$X$41)*_xlfn.IFS(L1580=0,$X$47,L1580=1,$X$46)*_xlfn.IFS(M1580=0,$X$52,M1580=1,$X$51)*_xlfn.IFS(N1580=0,$X$57,N1580=1,$X$56)</f>
        <v>1.4644461517516924E-5</v>
      </c>
      <c r="Q1580" cm="1">
        <f t="array" ref="Q1580">$W$2*_xlfn.IFS(C1580="data_analyst",$Z$5,C1580="data_engineer",$Z$6,C1580="data_scientist",$Z$7)*_xlfn.IFS(E1580=0,$Z$12,E1580=1,$Z$11)*_xlfn.IFS(F1580=0,$Z$17,F1580=1,$Z$16)*_xlfn.IFS(G1580=0,$Z$22,G1580=1,$Z$21)*_xlfn.IFS(H1580=0,$Z$27,H1580=1,$Z$26)*_xlfn.IFS(I1580=0,$Z$32,I1580=1,$Z$31)*_xlfn.IFS(J1580=0,$Z$37,J1580=1,$Z$36)*_xlfn.IFS(K1580=0,$Z$42,K1580=1,$Z$41)*_xlfn.IFS(L1580=0,$Z$47,L1580=1,$Z$46)*_xlfn.IFS(M1580=0,$Z$52,M1580=1,$Z$51)*_xlfn.IFS(N1580=0,$Z$57,N1580=1,$Z$56)</f>
        <v>3.9635930896955842E-5</v>
      </c>
      <c r="R1580" t="str" cm="1">
        <f t="array" ref="R1580">_xlfn.IFS(AND(O1580&gt;P1580,O1580&gt;Q1580),"Low",AND(P1580&gt;O1580,P1580&gt;Q1580),"Medium",AND(Q1580&gt;O1580,Q1580&gt;P1580),"High")</f>
        <v>Low</v>
      </c>
      <c r="S1580" t="str">
        <f t="shared" si="50"/>
        <v>T</v>
      </c>
    </row>
    <row r="1581" spans="1:19" x14ac:dyDescent="0.3">
      <c r="A1581" t="s">
        <v>17</v>
      </c>
      <c r="B1581">
        <v>0</v>
      </c>
      <c r="C1581" t="s">
        <v>15</v>
      </c>
      <c r="D1581" t="str">
        <f t="shared" si="49"/>
        <v>Low</v>
      </c>
      <c r="E1581">
        <v>0</v>
      </c>
      <c r="F1581">
        <v>1</v>
      </c>
      <c r="G1581">
        <v>0</v>
      </c>
      <c r="H1581">
        <v>0</v>
      </c>
      <c r="I1581">
        <v>0</v>
      </c>
      <c r="J1581">
        <v>1</v>
      </c>
      <c r="K1581">
        <v>1</v>
      </c>
      <c r="L1581">
        <v>0</v>
      </c>
      <c r="M1581">
        <v>0</v>
      </c>
      <c r="N1581">
        <v>0</v>
      </c>
      <c r="O1581" cm="1">
        <f t="array" ref="O1581">$U$2*_xlfn.IFS(C1581="data_analyst",$V$5,C1581="data_engineer",$V$6,C1581="data_scientist",$V$7)*_xlfn.IFS(E1581=0,$V$12,E1581=1,$V$11)*_xlfn.IFS(F1581=0,$V$17,F1581=1,$V$16)*_xlfn.IFS(G1581=0,$V$22,G1581=1,$V$21)*_xlfn.IFS(H1581=0,$V$27,H1581=1,$V$26)*_xlfn.IFS(I1581=0,$V$32,I1581=1,$V$31)*_xlfn.IFS(J1581=0,$V$37,J1581=1,$V$36)*_xlfn.IFS(K1581=0,$V$42,K1581=1,$V$41)*_xlfn.IFS(L1581=0,$V$47,L1581=1,$V$46)*_xlfn.IFS(M1581=0,$V$52,M1581=1,$V$51)*_xlfn.IFS(N1581=0,$V$57,N1581=1,$V$56)</f>
        <v>3.1772682298256713E-4</v>
      </c>
      <c r="P1581" cm="1">
        <f t="array" ref="P1581">$V$2*_xlfn.IFS(C1581="data_analyst",$X$5,C1581="data_engineer",$X$6,C1581="data_scientist",$X$7)*_xlfn.IFS(E1581=0,$X$12,E1581=1,$X$11)*_xlfn.IFS(F1581=0,$X$17,F1581=1,$X$16)*_xlfn.IFS(G1581=0,$X$22,G1581=1,$X$21)*_xlfn.IFS(H1581=0,$X$27,H1581=1,$X$26)*_xlfn.IFS(I1581=0,$X$32,I1581=1,$X$31)*_xlfn.IFS(J1581=0,$X$37,J1581=1,$X$36)*_xlfn.IFS(K1581=0,$X$42,K1581=1,$X$41)*_xlfn.IFS(L1581=0,$X$47,L1581=1,$X$46)*_xlfn.IFS(M1581=0,$X$52,M1581=1,$X$51)*_xlfn.IFS(N1581=0,$X$57,N1581=1,$X$56)</f>
        <v>3.7541747375100117E-7</v>
      </c>
      <c r="Q1581" cm="1">
        <f t="array" ref="Q1581">$W$2*_xlfn.IFS(C1581="data_analyst",$Z$5,C1581="data_engineer",$Z$6,C1581="data_scientist",$Z$7)*_xlfn.IFS(E1581=0,$Z$12,E1581=1,$Z$11)*_xlfn.IFS(F1581=0,$Z$17,F1581=1,$Z$16)*_xlfn.IFS(G1581=0,$Z$22,G1581=1,$Z$21)*_xlfn.IFS(H1581=0,$Z$27,H1581=1,$Z$26)*_xlfn.IFS(I1581=0,$Z$32,I1581=1,$Z$31)*_xlfn.IFS(J1581=0,$Z$37,J1581=1,$Z$36)*_xlfn.IFS(K1581=0,$Z$42,K1581=1,$Z$41)*_xlfn.IFS(L1581=0,$Z$47,L1581=1,$Z$46)*_xlfn.IFS(M1581=0,$Z$52,M1581=1,$Z$51)*_xlfn.IFS(N1581=0,$Z$57,N1581=1,$Z$56)</f>
        <v>8.5587747794749841E-6</v>
      </c>
      <c r="R1581" t="str" cm="1">
        <f t="array" ref="R1581">_xlfn.IFS(AND(O1581&gt;P1581,O1581&gt;Q1581),"Low",AND(P1581&gt;O1581,P1581&gt;Q1581),"Medium",AND(Q1581&gt;O1581,Q1581&gt;P1581),"High")</f>
        <v>Low</v>
      </c>
      <c r="S1581" t="str">
        <f t="shared" si="50"/>
        <v>T</v>
      </c>
    </row>
    <row r="1582" spans="1:19" x14ac:dyDescent="0.3">
      <c r="A1582" t="s">
        <v>17</v>
      </c>
      <c r="B1582">
        <v>0</v>
      </c>
      <c r="C1582" t="s">
        <v>15</v>
      </c>
      <c r="D1582" t="str">
        <f t="shared" si="49"/>
        <v>Low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 cm="1">
        <f t="array" ref="O1582">$U$2*_xlfn.IFS(C1582="data_analyst",$V$5,C1582="data_engineer",$V$6,C1582="data_scientist",$V$7)*_xlfn.IFS(E1582=0,$V$12,E1582=1,$V$11)*_xlfn.IFS(F1582=0,$V$17,F1582=1,$V$16)*_xlfn.IFS(G1582=0,$V$22,G1582=1,$V$21)*_xlfn.IFS(H1582=0,$V$27,H1582=1,$V$26)*_xlfn.IFS(I1582=0,$V$32,I1582=1,$V$31)*_xlfn.IFS(J1582=0,$V$37,J1582=1,$V$36)*_xlfn.IFS(K1582=0,$V$42,K1582=1,$V$41)*_xlfn.IFS(L1582=0,$V$47,L1582=1,$V$46)*_xlfn.IFS(M1582=0,$V$52,M1582=1,$V$51)*_xlfn.IFS(N1582=0,$V$57,N1582=1,$V$56)</f>
        <v>1.8002646761135725E-2</v>
      </c>
      <c r="P1582" cm="1">
        <f t="array" ref="P1582">$V$2*_xlfn.IFS(C1582="data_analyst",$X$5,C1582="data_engineer",$X$6,C1582="data_scientist",$X$7)*_xlfn.IFS(E1582=0,$X$12,E1582=1,$X$11)*_xlfn.IFS(F1582=0,$X$17,F1582=1,$X$16)*_xlfn.IFS(G1582=0,$X$22,G1582=1,$X$21)*_xlfn.IFS(H1582=0,$X$27,H1582=1,$X$26)*_xlfn.IFS(I1582=0,$X$32,I1582=1,$X$31)*_xlfn.IFS(J1582=0,$X$37,J1582=1,$X$36)*_xlfn.IFS(K1582=0,$X$42,K1582=1,$X$41)*_xlfn.IFS(L1582=0,$X$47,L1582=1,$X$46)*_xlfn.IFS(M1582=0,$X$52,M1582=1,$X$51)*_xlfn.IFS(N1582=0,$X$57,N1582=1,$X$56)</f>
        <v>1.1404719368761322E-4</v>
      </c>
      <c r="Q1582" cm="1">
        <f t="array" ref="Q1582">$W$2*_xlfn.IFS(C1582="data_analyst",$Z$5,C1582="data_engineer",$Z$6,C1582="data_scientist",$Z$7)*_xlfn.IFS(E1582=0,$Z$12,E1582=1,$Z$11)*_xlfn.IFS(F1582=0,$Z$17,F1582=1,$Z$16)*_xlfn.IFS(G1582=0,$Z$22,G1582=1,$Z$21)*_xlfn.IFS(H1582=0,$Z$27,H1582=1,$Z$26)*_xlfn.IFS(I1582=0,$Z$32,I1582=1,$Z$31)*_xlfn.IFS(J1582=0,$Z$37,J1582=1,$Z$36)*_xlfn.IFS(K1582=0,$Z$42,K1582=1,$Z$41)*_xlfn.IFS(L1582=0,$Z$47,L1582=1,$Z$46)*_xlfn.IFS(M1582=0,$Z$52,M1582=1,$Z$51)*_xlfn.IFS(N1582=0,$Z$57,N1582=1,$Z$56)</f>
        <v>1.0309290867700006E-3</v>
      </c>
      <c r="R1582" t="str" cm="1">
        <f t="array" ref="R1582">_xlfn.IFS(AND(O1582&gt;P1582,O1582&gt;Q1582),"Low",AND(P1582&gt;O1582,P1582&gt;Q1582),"Medium",AND(Q1582&gt;O1582,Q1582&gt;P1582),"High")</f>
        <v>Low</v>
      </c>
      <c r="S1582" t="str">
        <f t="shared" si="50"/>
        <v>T</v>
      </c>
    </row>
    <row r="1583" spans="1:19" x14ac:dyDescent="0.3">
      <c r="A1583" t="s">
        <v>17</v>
      </c>
      <c r="B1583">
        <v>1</v>
      </c>
      <c r="C1583" t="s">
        <v>15</v>
      </c>
      <c r="D1583" t="str">
        <f t="shared" si="49"/>
        <v>Low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1</v>
      </c>
      <c r="O1583" cm="1">
        <f t="array" ref="O1583">$U$2*_xlfn.IFS(C1583="data_analyst",$V$5,C1583="data_engineer",$V$6,C1583="data_scientist",$V$7)*_xlfn.IFS(E1583=0,$V$12,E1583=1,$V$11)*_xlfn.IFS(F1583=0,$V$17,F1583=1,$V$16)*_xlfn.IFS(G1583=0,$V$22,G1583=1,$V$21)*_xlfn.IFS(H1583=0,$V$27,H1583=1,$V$26)*_xlfn.IFS(I1583=0,$V$32,I1583=1,$V$31)*_xlfn.IFS(J1583=0,$V$37,J1583=1,$V$36)*_xlfn.IFS(K1583=0,$V$42,K1583=1,$V$41)*_xlfn.IFS(L1583=0,$V$47,L1583=1,$V$46)*_xlfn.IFS(M1583=0,$V$52,M1583=1,$V$51)*_xlfn.IFS(N1583=0,$V$57,N1583=1,$V$56)</f>
        <v>8.0538920544847136E-3</v>
      </c>
      <c r="P1583" cm="1">
        <f t="array" ref="P1583">$V$2*_xlfn.IFS(C1583="data_analyst",$X$5,C1583="data_engineer",$X$6,C1583="data_scientist",$X$7)*_xlfn.IFS(E1583=0,$X$12,E1583=1,$X$11)*_xlfn.IFS(F1583=0,$X$17,F1583=1,$X$16)*_xlfn.IFS(G1583=0,$X$22,G1583=1,$X$21)*_xlfn.IFS(H1583=0,$X$27,H1583=1,$X$26)*_xlfn.IFS(I1583=0,$X$32,I1583=1,$X$31)*_xlfn.IFS(J1583=0,$X$37,J1583=1,$X$36)*_xlfn.IFS(K1583=0,$X$42,K1583=1,$X$41)*_xlfn.IFS(L1583=0,$X$47,L1583=1,$X$46)*_xlfn.IFS(M1583=0,$X$52,M1583=1,$X$51)*_xlfn.IFS(N1583=0,$X$57,N1583=1,$X$56)</f>
        <v>3.2026103349562342E-5</v>
      </c>
      <c r="Q1583" cm="1">
        <f t="array" ref="Q1583">$W$2*_xlfn.IFS(C1583="data_analyst",$Z$5,C1583="data_engineer",$Z$6,C1583="data_scientist",$Z$7)*_xlfn.IFS(E1583=0,$Z$12,E1583=1,$Z$11)*_xlfn.IFS(F1583=0,$Z$17,F1583=1,$Z$16)*_xlfn.IFS(G1583=0,$Z$22,G1583=1,$Z$21)*_xlfn.IFS(H1583=0,$Z$27,H1583=1,$Z$26)*_xlfn.IFS(I1583=0,$Z$32,I1583=1,$Z$31)*_xlfn.IFS(J1583=0,$Z$37,J1583=1,$Z$36)*_xlfn.IFS(K1583=0,$Z$42,K1583=1,$Z$41)*_xlfn.IFS(L1583=0,$Z$47,L1583=1,$Z$46)*_xlfn.IFS(M1583=0,$Z$52,M1583=1,$Z$51)*_xlfn.IFS(N1583=0,$Z$57,N1583=1,$Z$56)</f>
        <v>3.0681362709042702E-4</v>
      </c>
      <c r="R1583" t="str" cm="1">
        <f t="array" ref="R1583">_xlfn.IFS(AND(O1583&gt;P1583,O1583&gt;Q1583),"Low",AND(P1583&gt;O1583,P1583&gt;Q1583),"Medium",AND(Q1583&gt;O1583,Q1583&gt;P1583),"High")</f>
        <v>Low</v>
      </c>
      <c r="S1583" t="str">
        <f t="shared" si="50"/>
        <v>T</v>
      </c>
    </row>
    <row r="1584" spans="1:19" x14ac:dyDescent="0.3">
      <c r="A1584" t="s">
        <v>17</v>
      </c>
      <c r="B1584">
        <v>0</v>
      </c>
      <c r="C1584" t="s">
        <v>15</v>
      </c>
      <c r="D1584" t="str">
        <f t="shared" si="49"/>
        <v>Low</v>
      </c>
      <c r="E1584">
        <v>1</v>
      </c>
      <c r="F1584">
        <v>1</v>
      </c>
      <c r="G1584">
        <v>0</v>
      </c>
      <c r="H1584">
        <v>1</v>
      </c>
      <c r="I1584">
        <v>0</v>
      </c>
      <c r="J1584">
        <v>0</v>
      </c>
      <c r="K1584">
        <v>1</v>
      </c>
      <c r="L1584">
        <v>0</v>
      </c>
      <c r="M1584">
        <v>1</v>
      </c>
      <c r="N1584">
        <v>1</v>
      </c>
      <c r="O1584" cm="1">
        <f t="array" ref="O1584">$U$2*_xlfn.IFS(C1584="data_analyst",$V$5,C1584="data_engineer",$V$6,C1584="data_scientist",$V$7)*_xlfn.IFS(E1584=0,$V$12,E1584=1,$V$11)*_xlfn.IFS(F1584=0,$V$17,F1584=1,$V$16)*_xlfn.IFS(G1584=0,$V$22,G1584=1,$V$21)*_xlfn.IFS(H1584=0,$V$27,H1584=1,$V$26)*_xlfn.IFS(I1584=0,$V$32,I1584=1,$V$31)*_xlfn.IFS(J1584=0,$V$37,J1584=1,$V$36)*_xlfn.IFS(K1584=0,$V$42,K1584=1,$V$41)*_xlfn.IFS(L1584=0,$V$47,L1584=1,$V$46)*_xlfn.IFS(M1584=0,$V$52,M1584=1,$V$51)*_xlfn.IFS(N1584=0,$V$57,N1584=1,$V$56)</f>
        <v>6.5904225178019485E-5</v>
      </c>
      <c r="P1584" cm="1">
        <f t="array" ref="P1584">$V$2*_xlfn.IFS(C1584="data_analyst",$X$5,C1584="data_engineer",$X$6,C1584="data_scientist",$X$7)*_xlfn.IFS(E1584=0,$X$12,E1584=1,$X$11)*_xlfn.IFS(F1584=0,$X$17,F1584=1,$X$16)*_xlfn.IFS(G1584=0,$X$22,G1584=1,$X$21)*_xlfn.IFS(H1584=0,$X$27,H1584=1,$X$26)*_xlfn.IFS(I1584=0,$X$32,I1584=1,$X$31)*_xlfn.IFS(J1584=0,$X$37,J1584=1,$X$36)*_xlfn.IFS(K1584=0,$X$42,K1584=1,$X$41)*_xlfn.IFS(L1584=0,$X$47,L1584=1,$X$46)*_xlfn.IFS(M1584=0,$X$52,M1584=1,$X$51)*_xlfn.IFS(N1584=0,$X$57,N1584=1,$X$56)</f>
        <v>3.3811333494331352E-5</v>
      </c>
      <c r="Q1584" cm="1">
        <f t="array" ref="Q1584">$W$2*_xlfn.IFS(C1584="data_analyst",$Z$5,C1584="data_engineer",$Z$6,C1584="data_scientist",$Z$7)*_xlfn.IFS(E1584=0,$Z$12,E1584=1,$Z$11)*_xlfn.IFS(F1584=0,$Z$17,F1584=1,$Z$16)*_xlfn.IFS(G1584=0,$Z$22,G1584=1,$Z$21)*_xlfn.IFS(H1584=0,$Z$27,H1584=1,$Z$26)*_xlfn.IFS(I1584=0,$Z$32,I1584=1,$Z$31)*_xlfn.IFS(J1584=0,$Z$37,J1584=1,$Z$36)*_xlfn.IFS(K1584=0,$Z$42,K1584=1,$Z$41)*_xlfn.IFS(L1584=0,$Z$47,L1584=1,$Z$46)*_xlfn.IFS(M1584=0,$Z$52,M1584=1,$Z$51)*_xlfn.IFS(N1584=0,$Z$57,N1584=1,$Z$56)</f>
        <v>4.4534273972508137E-5</v>
      </c>
      <c r="R1584" t="str" cm="1">
        <f t="array" ref="R1584">_xlfn.IFS(AND(O1584&gt;P1584,O1584&gt;Q1584),"Low",AND(P1584&gt;O1584,P1584&gt;Q1584),"Medium",AND(Q1584&gt;O1584,Q1584&gt;P1584),"High")</f>
        <v>Low</v>
      </c>
      <c r="S1584" t="str">
        <f t="shared" si="50"/>
        <v>T</v>
      </c>
    </row>
    <row r="1585" spans="1:19" x14ac:dyDescent="0.3">
      <c r="A1585" t="s">
        <v>17</v>
      </c>
      <c r="B1585">
        <v>2</v>
      </c>
      <c r="C1585" t="s">
        <v>15</v>
      </c>
      <c r="D1585" t="str">
        <f t="shared" si="49"/>
        <v>Low</v>
      </c>
      <c r="E1585">
        <v>1</v>
      </c>
      <c r="F1585">
        <v>1</v>
      </c>
      <c r="G1585">
        <v>0</v>
      </c>
      <c r="H1585">
        <v>0</v>
      </c>
      <c r="I1585">
        <v>1</v>
      </c>
      <c r="J1585">
        <v>1</v>
      </c>
      <c r="K1585">
        <v>0</v>
      </c>
      <c r="L1585">
        <v>1</v>
      </c>
      <c r="M1585">
        <v>0</v>
      </c>
      <c r="N1585">
        <v>1</v>
      </c>
      <c r="O1585" cm="1">
        <f t="array" ref="O1585">$U$2*_xlfn.IFS(C1585="data_analyst",$V$5,C1585="data_engineer",$V$6,C1585="data_scientist",$V$7)*_xlfn.IFS(E1585=0,$V$12,E1585=1,$V$11)*_xlfn.IFS(F1585=0,$V$17,F1585=1,$V$16)*_xlfn.IFS(G1585=0,$V$22,G1585=1,$V$21)*_xlfn.IFS(H1585=0,$V$27,H1585=1,$V$26)*_xlfn.IFS(I1585=0,$V$32,I1585=1,$V$31)*_xlfn.IFS(J1585=0,$V$37,J1585=1,$V$36)*_xlfn.IFS(K1585=0,$V$42,K1585=1,$V$41)*_xlfn.IFS(L1585=0,$V$47,L1585=1,$V$46)*_xlfn.IFS(M1585=0,$V$52,M1585=1,$V$51)*_xlfn.IFS(N1585=0,$V$57,N1585=1,$V$56)</f>
        <v>1.2155951084269585E-5</v>
      </c>
      <c r="P1585" cm="1">
        <f t="array" ref="P1585">$V$2*_xlfn.IFS(C1585="data_analyst",$X$5,C1585="data_engineer",$X$6,C1585="data_scientist",$X$7)*_xlfn.IFS(E1585=0,$X$12,E1585=1,$X$11)*_xlfn.IFS(F1585=0,$X$17,F1585=1,$X$16)*_xlfn.IFS(G1585=0,$X$22,G1585=1,$X$21)*_xlfn.IFS(H1585=0,$X$27,H1585=1,$X$26)*_xlfn.IFS(I1585=0,$X$32,I1585=1,$X$31)*_xlfn.IFS(J1585=0,$X$37,J1585=1,$X$36)*_xlfn.IFS(K1585=0,$X$42,K1585=1,$X$41)*_xlfn.IFS(L1585=0,$X$47,L1585=1,$X$46)*_xlfn.IFS(M1585=0,$X$52,M1585=1,$X$51)*_xlfn.IFS(N1585=0,$X$57,N1585=1,$X$56)</f>
        <v>3.7590656085330606E-5</v>
      </c>
      <c r="Q1585" cm="1">
        <f t="array" ref="Q1585">$W$2*_xlfn.IFS(C1585="data_analyst",$Z$5,C1585="data_engineer",$Z$6,C1585="data_scientist",$Z$7)*_xlfn.IFS(E1585=0,$Z$12,E1585=1,$Z$11)*_xlfn.IFS(F1585=0,$Z$17,F1585=1,$Z$16)*_xlfn.IFS(G1585=0,$Z$22,G1585=1,$Z$21)*_xlfn.IFS(H1585=0,$Z$27,H1585=1,$Z$26)*_xlfn.IFS(I1585=0,$Z$32,I1585=1,$Z$31)*_xlfn.IFS(J1585=0,$Z$37,J1585=1,$Z$36)*_xlfn.IFS(K1585=0,$Z$42,K1585=1,$Z$41)*_xlfn.IFS(L1585=0,$Z$47,L1585=1,$Z$46)*_xlfn.IFS(M1585=0,$Z$52,M1585=1,$Z$51)*_xlfn.IFS(N1585=0,$Z$57,N1585=1,$Z$56)</f>
        <v>7.5403705742173831E-5</v>
      </c>
      <c r="R1585" t="str" cm="1">
        <f t="array" ref="R1585">_xlfn.IFS(AND(O1585&gt;P1585,O1585&gt;Q1585),"Low",AND(P1585&gt;O1585,P1585&gt;Q1585),"Medium",AND(Q1585&gt;O1585,Q1585&gt;P1585),"High")</f>
        <v>High</v>
      </c>
      <c r="S1585" t="str">
        <f t="shared" si="50"/>
        <v>F</v>
      </c>
    </row>
    <row r="1586" spans="1:19" x14ac:dyDescent="0.3">
      <c r="A1586" t="s">
        <v>17</v>
      </c>
      <c r="B1586">
        <v>7</v>
      </c>
      <c r="C1586" t="s">
        <v>15</v>
      </c>
      <c r="D1586" t="str">
        <f t="shared" si="49"/>
        <v>Low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1</v>
      </c>
      <c r="O1586" cm="1">
        <f t="array" ref="O1586">$U$2*_xlfn.IFS(C1586="data_analyst",$V$5,C1586="data_engineer",$V$6,C1586="data_scientist",$V$7)*_xlfn.IFS(E1586=0,$V$12,E1586=1,$V$11)*_xlfn.IFS(F1586=0,$V$17,F1586=1,$V$16)*_xlfn.IFS(G1586=0,$V$22,G1586=1,$V$21)*_xlfn.IFS(H1586=0,$V$27,H1586=1,$V$26)*_xlfn.IFS(I1586=0,$V$32,I1586=1,$V$31)*_xlfn.IFS(J1586=0,$V$37,J1586=1,$V$36)*_xlfn.IFS(K1586=0,$V$42,K1586=1,$V$41)*_xlfn.IFS(L1586=0,$V$47,L1586=1,$V$46)*_xlfn.IFS(M1586=0,$V$52,M1586=1,$V$51)*_xlfn.IFS(N1586=0,$V$57,N1586=1,$V$56)</f>
        <v>8.0538920544847136E-3</v>
      </c>
      <c r="P1586" cm="1">
        <f t="array" ref="P1586">$V$2*_xlfn.IFS(C1586="data_analyst",$X$5,C1586="data_engineer",$X$6,C1586="data_scientist",$X$7)*_xlfn.IFS(E1586=0,$X$12,E1586=1,$X$11)*_xlfn.IFS(F1586=0,$X$17,F1586=1,$X$16)*_xlfn.IFS(G1586=0,$X$22,G1586=1,$X$21)*_xlfn.IFS(H1586=0,$X$27,H1586=1,$X$26)*_xlfn.IFS(I1586=0,$X$32,I1586=1,$X$31)*_xlfn.IFS(J1586=0,$X$37,J1586=1,$X$36)*_xlfn.IFS(K1586=0,$X$42,K1586=1,$X$41)*_xlfn.IFS(L1586=0,$X$47,L1586=1,$X$46)*_xlfn.IFS(M1586=0,$X$52,M1586=1,$X$51)*_xlfn.IFS(N1586=0,$X$57,N1586=1,$X$56)</f>
        <v>3.2026103349562342E-5</v>
      </c>
      <c r="Q1586" cm="1">
        <f t="array" ref="Q1586">$W$2*_xlfn.IFS(C1586="data_analyst",$Z$5,C1586="data_engineer",$Z$6,C1586="data_scientist",$Z$7)*_xlfn.IFS(E1586=0,$Z$12,E1586=1,$Z$11)*_xlfn.IFS(F1586=0,$Z$17,F1586=1,$Z$16)*_xlfn.IFS(G1586=0,$Z$22,G1586=1,$Z$21)*_xlfn.IFS(H1586=0,$Z$27,H1586=1,$Z$26)*_xlfn.IFS(I1586=0,$Z$32,I1586=1,$Z$31)*_xlfn.IFS(J1586=0,$Z$37,J1586=1,$Z$36)*_xlfn.IFS(K1586=0,$Z$42,K1586=1,$Z$41)*_xlfn.IFS(L1586=0,$Z$47,L1586=1,$Z$46)*_xlfn.IFS(M1586=0,$Z$52,M1586=1,$Z$51)*_xlfn.IFS(N1586=0,$Z$57,N1586=1,$Z$56)</f>
        <v>3.0681362709042702E-4</v>
      </c>
      <c r="R1586" t="str" cm="1">
        <f t="array" ref="R1586">_xlfn.IFS(AND(O1586&gt;P1586,O1586&gt;Q1586),"Low",AND(P1586&gt;O1586,P1586&gt;Q1586),"Medium",AND(Q1586&gt;O1586,Q1586&gt;P1586),"High")</f>
        <v>Low</v>
      </c>
      <c r="S1586" t="str">
        <f t="shared" si="50"/>
        <v>T</v>
      </c>
    </row>
    <row r="1587" spans="1:19" x14ac:dyDescent="0.3">
      <c r="A1587" t="s">
        <v>17</v>
      </c>
      <c r="B1587">
        <v>2</v>
      </c>
      <c r="C1587" t="s">
        <v>15</v>
      </c>
      <c r="D1587" t="str">
        <f t="shared" si="49"/>
        <v>Low</v>
      </c>
      <c r="E1587">
        <v>0</v>
      </c>
      <c r="F1587">
        <v>1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1</v>
      </c>
      <c r="O1587" cm="1">
        <f t="array" ref="O1587">$U$2*_xlfn.IFS(C1587="data_analyst",$V$5,C1587="data_engineer",$V$6,C1587="data_scientist",$V$7)*_xlfn.IFS(E1587=0,$V$12,E1587=1,$V$11)*_xlfn.IFS(F1587=0,$V$17,F1587=1,$V$16)*_xlfn.IFS(G1587=0,$V$22,G1587=1,$V$21)*_xlfn.IFS(H1587=0,$V$27,H1587=1,$V$26)*_xlfn.IFS(I1587=0,$V$32,I1587=1,$V$31)*_xlfn.IFS(J1587=0,$V$37,J1587=1,$V$36)*_xlfn.IFS(K1587=0,$V$42,K1587=1,$V$41)*_xlfn.IFS(L1587=0,$V$47,L1587=1,$V$46)*_xlfn.IFS(M1587=0,$V$52,M1587=1,$V$51)*_xlfn.IFS(N1587=0,$V$57,N1587=1,$V$56)</f>
        <v>8.0538920544847136E-3</v>
      </c>
      <c r="P1587" cm="1">
        <f t="array" ref="P1587">$V$2*_xlfn.IFS(C1587="data_analyst",$X$5,C1587="data_engineer",$X$6,C1587="data_scientist",$X$7)*_xlfn.IFS(E1587=0,$X$12,E1587=1,$X$11)*_xlfn.IFS(F1587=0,$X$17,F1587=1,$X$16)*_xlfn.IFS(G1587=0,$X$22,G1587=1,$X$21)*_xlfn.IFS(H1587=0,$X$27,H1587=1,$X$26)*_xlfn.IFS(I1587=0,$X$32,I1587=1,$X$31)*_xlfn.IFS(J1587=0,$X$37,J1587=1,$X$36)*_xlfn.IFS(K1587=0,$X$42,K1587=1,$X$41)*_xlfn.IFS(L1587=0,$X$47,L1587=1,$X$46)*_xlfn.IFS(M1587=0,$X$52,M1587=1,$X$51)*_xlfn.IFS(N1587=0,$X$57,N1587=1,$X$56)</f>
        <v>3.2026103349562342E-5</v>
      </c>
      <c r="Q1587" cm="1">
        <f t="array" ref="Q1587">$W$2*_xlfn.IFS(C1587="data_analyst",$Z$5,C1587="data_engineer",$Z$6,C1587="data_scientist",$Z$7)*_xlfn.IFS(E1587=0,$Z$12,E1587=1,$Z$11)*_xlfn.IFS(F1587=0,$Z$17,F1587=1,$Z$16)*_xlfn.IFS(G1587=0,$Z$22,G1587=1,$Z$21)*_xlfn.IFS(H1587=0,$Z$27,H1587=1,$Z$26)*_xlfn.IFS(I1587=0,$Z$32,I1587=1,$Z$31)*_xlfn.IFS(J1587=0,$Z$37,J1587=1,$Z$36)*_xlfn.IFS(K1587=0,$Z$42,K1587=1,$Z$41)*_xlfn.IFS(L1587=0,$Z$47,L1587=1,$Z$46)*_xlfn.IFS(M1587=0,$Z$52,M1587=1,$Z$51)*_xlfn.IFS(N1587=0,$Z$57,N1587=1,$Z$56)</f>
        <v>3.0681362709042702E-4</v>
      </c>
      <c r="R1587" t="str" cm="1">
        <f t="array" ref="R1587">_xlfn.IFS(AND(O1587&gt;P1587,O1587&gt;Q1587),"Low",AND(P1587&gt;O1587,P1587&gt;Q1587),"Medium",AND(Q1587&gt;O1587,Q1587&gt;P1587),"High")</f>
        <v>Low</v>
      </c>
      <c r="S1587" t="str">
        <f t="shared" si="50"/>
        <v>T</v>
      </c>
    </row>
    <row r="1588" spans="1:19" x14ac:dyDescent="0.3">
      <c r="A1588" t="s">
        <v>17</v>
      </c>
      <c r="B1588">
        <v>5</v>
      </c>
      <c r="C1588" t="s">
        <v>15</v>
      </c>
      <c r="D1588" t="str">
        <f t="shared" si="49"/>
        <v>Low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 cm="1">
        <f t="array" ref="O1588">$U$2*_xlfn.IFS(C1588="data_analyst",$V$5,C1588="data_engineer",$V$6,C1588="data_scientist",$V$7)*_xlfn.IFS(E1588=0,$V$12,E1588=1,$V$11)*_xlfn.IFS(F1588=0,$V$17,F1588=1,$V$16)*_xlfn.IFS(G1588=0,$V$22,G1588=1,$V$21)*_xlfn.IFS(H1588=0,$V$27,H1588=1,$V$26)*_xlfn.IFS(I1588=0,$V$32,I1588=1,$V$31)*_xlfn.IFS(J1588=0,$V$37,J1588=1,$V$36)*_xlfn.IFS(K1588=0,$V$42,K1588=1,$V$41)*_xlfn.IFS(L1588=0,$V$47,L1588=1,$V$46)*_xlfn.IFS(M1588=0,$V$52,M1588=1,$V$51)*_xlfn.IFS(N1588=0,$V$57,N1588=1,$V$56)</f>
        <v>1.8002646761135725E-2</v>
      </c>
      <c r="P1588" cm="1">
        <f t="array" ref="P1588">$V$2*_xlfn.IFS(C1588="data_analyst",$X$5,C1588="data_engineer",$X$6,C1588="data_scientist",$X$7)*_xlfn.IFS(E1588=0,$X$12,E1588=1,$X$11)*_xlfn.IFS(F1588=0,$X$17,F1588=1,$X$16)*_xlfn.IFS(G1588=0,$X$22,G1588=1,$X$21)*_xlfn.IFS(H1588=0,$X$27,H1588=1,$X$26)*_xlfn.IFS(I1588=0,$X$32,I1588=1,$X$31)*_xlfn.IFS(J1588=0,$X$37,J1588=1,$X$36)*_xlfn.IFS(K1588=0,$X$42,K1588=1,$X$41)*_xlfn.IFS(L1588=0,$X$47,L1588=1,$X$46)*_xlfn.IFS(M1588=0,$X$52,M1588=1,$X$51)*_xlfn.IFS(N1588=0,$X$57,N1588=1,$X$56)</f>
        <v>1.1404719368761322E-4</v>
      </c>
      <c r="Q1588" cm="1">
        <f t="array" ref="Q1588">$W$2*_xlfn.IFS(C1588="data_analyst",$Z$5,C1588="data_engineer",$Z$6,C1588="data_scientist",$Z$7)*_xlfn.IFS(E1588=0,$Z$12,E1588=1,$Z$11)*_xlfn.IFS(F1588=0,$Z$17,F1588=1,$Z$16)*_xlfn.IFS(G1588=0,$Z$22,G1588=1,$Z$21)*_xlfn.IFS(H1588=0,$Z$27,H1588=1,$Z$26)*_xlfn.IFS(I1588=0,$Z$32,I1588=1,$Z$31)*_xlfn.IFS(J1588=0,$Z$37,J1588=1,$Z$36)*_xlfn.IFS(K1588=0,$Z$42,K1588=1,$Z$41)*_xlfn.IFS(L1588=0,$Z$47,L1588=1,$Z$46)*_xlfn.IFS(M1588=0,$Z$52,M1588=1,$Z$51)*_xlfn.IFS(N1588=0,$Z$57,N1588=1,$Z$56)</f>
        <v>1.0309290867700006E-3</v>
      </c>
      <c r="R1588" t="str" cm="1">
        <f t="array" ref="R1588">_xlfn.IFS(AND(O1588&gt;P1588,O1588&gt;Q1588),"Low",AND(P1588&gt;O1588,P1588&gt;Q1588),"Medium",AND(Q1588&gt;O1588,Q1588&gt;P1588),"High")</f>
        <v>Low</v>
      </c>
      <c r="S1588" t="str">
        <f t="shared" si="50"/>
        <v>T</v>
      </c>
    </row>
    <row r="1589" spans="1:19" x14ac:dyDescent="0.3">
      <c r="A1589" t="s">
        <v>17</v>
      </c>
      <c r="B1589">
        <v>4</v>
      </c>
      <c r="C1589" t="s">
        <v>15</v>
      </c>
      <c r="D1589" t="str">
        <f t="shared" si="49"/>
        <v>Low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 cm="1">
        <f t="array" ref="O1589">$U$2*_xlfn.IFS(C1589="data_analyst",$V$5,C1589="data_engineer",$V$6,C1589="data_scientist",$V$7)*_xlfn.IFS(E1589=0,$V$12,E1589=1,$V$11)*_xlfn.IFS(F1589=0,$V$17,F1589=1,$V$16)*_xlfn.IFS(G1589=0,$V$22,G1589=1,$V$21)*_xlfn.IFS(H1589=0,$V$27,H1589=1,$V$26)*_xlfn.IFS(I1589=0,$V$32,I1589=1,$V$31)*_xlfn.IFS(J1589=0,$V$37,J1589=1,$V$36)*_xlfn.IFS(K1589=0,$V$42,K1589=1,$V$41)*_xlfn.IFS(L1589=0,$V$47,L1589=1,$V$46)*_xlfn.IFS(M1589=0,$V$52,M1589=1,$V$51)*_xlfn.IFS(N1589=0,$V$57,N1589=1,$V$56)</f>
        <v>4.6879328316891651E-3</v>
      </c>
      <c r="P1589" cm="1">
        <f t="array" ref="P1589">$V$2*_xlfn.IFS(C1589="data_analyst",$X$5,C1589="data_engineer",$X$6,C1589="data_scientist",$X$7)*_xlfn.IFS(E1589=0,$X$12,E1589=1,$X$11)*_xlfn.IFS(F1589=0,$X$17,F1589=1,$X$16)*_xlfn.IFS(G1589=0,$X$22,G1589=1,$X$21)*_xlfn.IFS(H1589=0,$X$27,H1589=1,$X$26)*_xlfn.IFS(I1589=0,$X$32,I1589=1,$X$31)*_xlfn.IFS(J1589=0,$X$37,J1589=1,$X$36)*_xlfn.IFS(K1589=0,$X$42,K1589=1,$X$41)*_xlfn.IFS(L1589=0,$X$47,L1589=1,$X$46)*_xlfn.IFS(M1589=0,$X$52,M1589=1,$X$51)*_xlfn.IFS(N1589=0,$X$57,N1589=1,$X$56)</f>
        <v>7.7370319830748416E-6</v>
      </c>
      <c r="Q1589" cm="1">
        <f t="array" ref="Q1589">$W$2*_xlfn.IFS(C1589="data_analyst",$Z$5,C1589="data_engineer",$Z$6,C1589="data_scientist",$Z$7)*_xlfn.IFS(E1589=0,$Z$12,E1589=1,$Z$11)*_xlfn.IFS(F1589=0,$Z$17,F1589=1,$Z$16)*_xlfn.IFS(G1589=0,$Z$22,G1589=1,$Z$21)*_xlfn.IFS(H1589=0,$Z$27,H1589=1,$Z$26)*_xlfn.IFS(I1589=0,$Z$32,I1589=1,$Z$31)*_xlfn.IFS(J1589=0,$Z$37,J1589=1,$Z$36)*_xlfn.IFS(K1589=0,$Z$42,K1589=1,$Z$41)*_xlfn.IFS(L1589=0,$Z$47,L1589=1,$Z$46)*_xlfn.IFS(M1589=0,$Z$52,M1589=1,$Z$51)*_xlfn.IFS(N1589=0,$Z$57,N1589=1,$Z$56)</f>
        <v>1.6893086079963217E-4</v>
      </c>
      <c r="R1589" t="str" cm="1">
        <f t="array" ref="R1589">_xlfn.IFS(AND(O1589&gt;P1589,O1589&gt;Q1589),"Low",AND(P1589&gt;O1589,P1589&gt;Q1589),"Medium",AND(Q1589&gt;O1589,Q1589&gt;P1589),"High")</f>
        <v>Low</v>
      </c>
      <c r="S1589" t="str">
        <f t="shared" si="50"/>
        <v>T</v>
      </c>
    </row>
    <row r="1590" spans="1:19" x14ac:dyDescent="0.3">
      <c r="A1590" t="s">
        <v>17</v>
      </c>
      <c r="B1590">
        <v>3</v>
      </c>
      <c r="C1590" t="s">
        <v>15</v>
      </c>
      <c r="D1590" t="str">
        <f t="shared" si="49"/>
        <v>Low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 cm="1">
        <f t="array" ref="O1590">$U$2*_xlfn.IFS(C1590="data_analyst",$V$5,C1590="data_engineer",$V$6,C1590="data_scientist",$V$7)*_xlfn.IFS(E1590=0,$V$12,E1590=1,$V$11)*_xlfn.IFS(F1590=0,$V$17,F1590=1,$V$16)*_xlfn.IFS(G1590=0,$V$22,G1590=1,$V$21)*_xlfn.IFS(H1590=0,$V$27,H1590=1,$V$26)*_xlfn.IFS(I1590=0,$V$32,I1590=1,$V$31)*_xlfn.IFS(J1590=0,$V$37,J1590=1,$V$36)*_xlfn.IFS(K1590=0,$V$42,K1590=1,$V$41)*_xlfn.IFS(L1590=0,$V$47,L1590=1,$V$46)*_xlfn.IFS(M1590=0,$V$52,M1590=1,$V$51)*_xlfn.IFS(N1590=0,$V$57,N1590=1,$V$56)</f>
        <v>2.3455829444072339E-2</v>
      </c>
      <c r="P1590" cm="1">
        <f t="array" ref="P1590">$V$2*_xlfn.IFS(C1590="data_analyst",$X$5,C1590="data_engineer",$X$6,C1590="data_scientist",$X$7)*_xlfn.IFS(E1590=0,$X$12,E1590=1,$X$11)*_xlfn.IFS(F1590=0,$X$17,F1590=1,$X$16)*_xlfn.IFS(G1590=0,$X$22,G1590=1,$X$21)*_xlfn.IFS(H1590=0,$X$27,H1590=1,$X$26)*_xlfn.IFS(I1590=0,$X$32,I1590=1,$X$31)*_xlfn.IFS(J1590=0,$X$37,J1590=1,$X$36)*_xlfn.IFS(K1590=0,$X$42,K1590=1,$X$41)*_xlfn.IFS(L1590=0,$X$47,L1590=1,$X$46)*_xlfn.IFS(M1590=0,$X$52,M1590=1,$X$51)*_xlfn.IFS(N1590=0,$X$57,N1590=1,$X$56)</f>
        <v>1.3229474467763136E-4</v>
      </c>
      <c r="Q1590" cm="1">
        <f t="array" ref="Q1590">$W$2*_xlfn.IFS(C1590="data_analyst",$Z$5,C1590="data_engineer",$Z$6,C1590="data_scientist",$Z$7)*_xlfn.IFS(E1590=0,$Z$12,E1590=1,$Z$11)*_xlfn.IFS(F1590=0,$Z$17,F1590=1,$Z$16)*_xlfn.IFS(G1590=0,$Z$22,G1590=1,$Z$21)*_xlfn.IFS(H1590=0,$Z$27,H1590=1,$Z$26)*_xlfn.IFS(I1590=0,$Z$32,I1590=1,$Z$31)*_xlfn.IFS(J1590=0,$Z$37,J1590=1,$Z$36)*_xlfn.IFS(K1590=0,$Z$42,K1590=1,$Z$41)*_xlfn.IFS(L1590=0,$Z$47,L1590=1,$Z$46)*_xlfn.IFS(M1590=0,$Z$52,M1590=1,$Z$51)*_xlfn.IFS(N1590=0,$Z$57,N1590=1,$Z$56)</f>
        <v>1.0934096374833335E-3</v>
      </c>
      <c r="R1590" t="str" cm="1">
        <f t="array" ref="R1590">_xlfn.IFS(AND(O1590&gt;P1590,O1590&gt;Q1590),"Low",AND(P1590&gt;O1590,P1590&gt;Q1590),"Medium",AND(Q1590&gt;O1590,Q1590&gt;P1590),"High")</f>
        <v>Low</v>
      </c>
      <c r="S1590" t="str">
        <f t="shared" si="50"/>
        <v>T</v>
      </c>
    </row>
    <row r="1591" spans="1:19" x14ac:dyDescent="0.3">
      <c r="A1591" t="s">
        <v>17</v>
      </c>
      <c r="B1591">
        <v>5</v>
      </c>
      <c r="C1591" t="s">
        <v>16</v>
      </c>
      <c r="D1591" t="str">
        <f t="shared" si="49"/>
        <v>Low</v>
      </c>
      <c r="E1591">
        <v>1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 cm="1">
        <f t="array" ref="O1591">$U$2*_xlfn.IFS(C1591="data_analyst",$V$5,C1591="data_engineer",$V$6,C1591="data_scientist",$V$7)*_xlfn.IFS(E1591=0,$V$12,E1591=1,$V$11)*_xlfn.IFS(F1591=0,$V$17,F1591=1,$V$16)*_xlfn.IFS(G1591=0,$V$22,G1591=1,$V$21)*_xlfn.IFS(H1591=0,$V$27,H1591=1,$V$26)*_xlfn.IFS(I1591=0,$V$32,I1591=1,$V$31)*_xlfn.IFS(J1591=0,$V$37,J1591=1,$V$36)*_xlfn.IFS(K1591=0,$V$42,K1591=1,$V$41)*_xlfn.IFS(L1591=0,$V$47,L1591=1,$V$46)*_xlfn.IFS(M1591=0,$V$52,M1591=1,$V$51)*_xlfn.IFS(N1591=0,$V$57,N1591=1,$V$56)</f>
        <v>1.278919120232159E-3</v>
      </c>
      <c r="P1591" cm="1">
        <f t="array" ref="P1591">$V$2*_xlfn.IFS(C1591="data_analyst",$X$5,C1591="data_engineer",$X$6,C1591="data_scientist",$X$7)*_xlfn.IFS(E1591=0,$X$12,E1591=1,$X$11)*_xlfn.IFS(F1591=0,$X$17,F1591=1,$X$16)*_xlfn.IFS(G1591=0,$X$22,G1591=1,$X$21)*_xlfn.IFS(H1591=0,$X$27,H1591=1,$X$26)*_xlfn.IFS(I1591=0,$X$32,I1591=1,$X$31)*_xlfn.IFS(J1591=0,$X$37,J1591=1,$X$36)*_xlfn.IFS(K1591=0,$X$42,K1591=1,$X$41)*_xlfn.IFS(L1591=0,$X$47,L1591=1,$X$46)*_xlfn.IFS(M1591=0,$X$52,M1591=1,$X$51)*_xlfn.IFS(N1591=0,$X$57,N1591=1,$X$56)</f>
        <v>2.7674700585821103E-3</v>
      </c>
      <c r="Q1591" cm="1">
        <f t="array" ref="Q1591">$W$2*_xlfn.IFS(C1591="data_analyst",$Z$5,C1591="data_engineer",$Z$6,C1591="data_scientist",$Z$7)*_xlfn.IFS(E1591=0,$Z$12,E1591=1,$Z$11)*_xlfn.IFS(F1591=0,$Z$17,F1591=1,$Z$16)*_xlfn.IFS(G1591=0,$Z$22,G1591=1,$Z$21)*_xlfn.IFS(H1591=0,$Z$27,H1591=1,$Z$26)*_xlfn.IFS(I1591=0,$Z$32,I1591=1,$Z$31)*_xlfn.IFS(J1591=0,$Z$37,J1591=1,$Z$36)*_xlfn.IFS(K1591=0,$Z$42,K1591=1,$Z$41)*_xlfn.IFS(L1591=0,$Z$47,L1591=1,$Z$46)*_xlfn.IFS(M1591=0,$Z$52,M1591=1,$Z$51)*_xlfn.IFS(N1591=0,$Z$57,N1591=1,$Z$56)</f>
        <v>4.3797166658454933E-4</v>
      </c>
      <c r="R1591" t="str" cm="1">
        <f t="array" ref="R1591">_xlfn.IFS(AND(O1591&gt;P1591,O1591&gt;Q1591),"Low",AND(P1591&gt;O1591,P1591&gt;Q1591),"Medium",AND(Q1591&gt;O1591,Q1591&gt;P1591),"High")</f>
        <v>Medium</v>
      </c>
      <c r="S1591" t="str">
        <f t="shared" si="50"/>
        <v>F</v>
      </c>
    </row>
    <row r="1592" spans="1:19" x14ac:dyDescent="0.3">
      <c r="A1592" t="s">
        <v>17</v>
      </c>
      <c r="B1592">
        <v>5</v>
      </c>
      <c r="C1592" t="s">
        <v>16</v>
      </c>
      <c r="D1592" t="str">
        <f t="shared" si="49"/>
        <v>Low</v>
      </c>
      <c r="E1592">
        <v>0</v>
      </c>
      <c r="F1592">
        <v>1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 cm="1">
        <f t="array" ref="O1592">$U$2*_xlfn.IFS(C1592="data_analyst",$V$5,C1592="data_engineer",$V$6,C1592="data_scientist",$V$7)*_xlfn.IFS(E1592=0,$V$12,E1592=1,$V$11)*_xlfn.IFS(F1592=0,$V$17,F1592=1,$V$16)*_xlfn.IFS(G1592=0,$V$22,G1592=1,$V$21)*_xlfn.IFS(H1592=0,$V$27,H1592=1,$V$26)*_xlfn.IFS(I1592=0,$V$32,I1592=1,$V$31)*_xlfn.IFS(J1592=0,$V$37,J1592=1,$V$36)*_xlfn.IFS(K1592=0,$V$42,K1592=1,$V$41)*_xlfn.IFS(L1592=0,$V$47,L1592=1,$V$46)*_xlfn.IFS(M1592=0,$V$52,M1592=1,$V$51)*_xlfn.IFS(N1592=0,$V$57,N1592=1,$V$56)</f>
        <v>9.759134407808656E-4</v>
      </c>
      <c r="P1592" cm="1">
        <f t="array" ref="P1592">$V$2*_xlfn.IFS(C1592="data_analyst",$X$5,C1592="data_engineer",$X$6,C1592="data_scientist",$X$7)*_xlfn.IFS(E1592=0,$X$12,E1592=1,$X$11)*_xlfn.IFS(F1592=0,$X$17,F1592=1,$X$16)*_xlfn.IFS(G1592=0,$X$22,G1592=1,$X$21)*_xlfn.IFS(H1592=0,$X$27,H1592=1,$X$26)*_xlfn.IFS(I1592=0,$X$32,I1592=1,$X$31)*_xlfn.IFS(J1592=0,$X$37,J1592=1,$X$36)*_xlfn.IFS(K1592=0,$X$42,K1592=1,$X$41)*_xlfn.IFS(L1592=0,$X$47,L1592=1,$X$46)*_xlfn.IFS(M1592=0,$X$52,M1592=1,$X$51)*_xlfn.IFS(N1592=0,$X$57,N1592=1,$X$56)</f>
        <v>9.2831724670936779E-4</v>
      </c>
      <c r="Q1592" cm="1">
        <f t="array" ref="Q1592">$W$2*_xlfn.IFS(C1592="data_analyst",$Z$5,C1592="data_engineer",$Z$6,C1592="data_scientist",$Z$7)*_xlfn.IFS(E1592=0,$Z$12,E1592=1,$Z$11)*_xlfn.IFS(F1592=0,$Z$17,F1592=1,$Z$16)*_xlfn.IFS(G1592=0,$Z$22,G1592=1,$Z$21)*_xlfn.IFS(H1592=0,$Z$27,H1592=1,$Z$26)*_xlfn.IFS(I1592=0,$Z$32,I1592=1,$Z$31)*_xlfn.IFS(J1592=0,$Z$37,J1592=1,$Z$36)*_xlfn.IFS(K1592=0,$Z$42,K1592=1,$Z$41)*_xlfn.IFS(L1592=0,$Z$47,L1592=1,$Z$46)*_xlfn.IFS(M1592=0,$Z$52,M1592=1,$Z$51)*_xlfn.IFS(N1592=0,$Z$57,N1592=1,$Z$56)</f>
        <v>1.7748098463497597E-4</v>
      </c>
      <c r="R1592" t="str" cm="1">
        <f t="array" ref="R1592">_xlfn.IFS(AND(O1592&gt;P1592,O1592&gt;Q1592),"Low",AND(P1592&gt;O1592,P1592&gt;Q1592),"Medium",AND(Q1592&gt;O1592,Q1592&gt;P1592),"High")</f>
        <v>Low</v>
      </c>
      <c r="S1592" t="str">
        <f t="shared" si="50"/>
        <v>T</v>
      </c>
    </row>
    <row r="1593" spans="1:19" x14ac:dyDescent="0.3">
      <c r="A1593" t="s">
        <v>17</v>
      </c>
      <c r="B1593">
        <v>3</v>
      </c>
      <c r="C1593" t="s">
        <v>16</v>
      </c>
      <c r="D1593" t="str">
        <f t="shared" si="49"/>
        <v>Low</v>
      </c>
      <c r="E1593">
        <v>0</v>
      </c>
      <c r="F1593">
        <v>1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 cm="1">
        <f t="array" ref="O1593">$U$2*_xlfn.IFS(C1593="data_analyst",$V$5,C1593="data_engineer",$V$6,C1593="data_scientist",$V$7)*_xlfn.IFS(E1593=0,$V$12,E1593=1,$V$11)*_xlfn.IFS(F1593=0,$V$17,F1593=1,$V$16)*_xlfn.IFS(G1593=0,$V$22,G1593=1,$V$21)*_xlfn.IFS(H1593=0,$V$27,H1593=1,$V$26)*_xlfn.IFS(I1593=0,$V$32,I1593=1,$V$31)*_xlfn.IFS(J1593=0,$V$37,J1593=1,$V$36)*_xlfn.IFS(K1593=0,$V$42,K1593=1,$V$41)*_xlfn.IFS(L1593=0,$V$47,L1593=1,$V$46)*_xlfn.IFS(M1593=0,$V$52,M1593=1,$V$51)*_xlfn.IFS(N1593=0,$V$57,N1593=1,$V$56)</f>
        <v>1.9504817217536253E-4</v>
      </c>
      <c r="P1593" cm="1">
        <f t="array" ref="P1593">$V$2*_xlfn.IFS(C1593="data_analyst",$X$5,C1593="data_engineer",$X$6,C1593="data_scientist",$X$7)*_xlfn.IFS(E1593=0,$X$12,E1593=1,$X$11)*_xlfn.IFS(F1593=0,$X$17,F1593=1,$X$16)*_xlfn.IFS(G1593=0,$X$22,G1593=1,$X$21)*_xlfn.IFS(H1593=0,$X$27,H1593=1,$X$26)*_xlfn.IFS(I1593=0,$X$32,I1593=1,$X$31)*_xlfn.IFS(J1593=0,$X$37,J1593=1,$X$36)*_xlfn.IFS(K1593=0,$X$42,K1593=1,$X$41)*_xlfn.IFS(L1593=0,$X$47,L1593=1,$X$46)*_xlfn.IFS(M1593=0,$X$52,M1593=1,$X$51)*_xlfn.IFS(N1593=0,$X$57,N1593=1,$X$56)</f>
        <v>5.4291047204725235E-5</v>
      </c>
      <c r="Q1593" cm="1">
        <f t="array" ref="Q1593">$W$2*_xlfn.IFS(C1593="data_analyst",$Z$5,C1593="data_engineer",$Z$6,C1593="data_scientist",$Z$7)*_xlfn.IFS(E1593=0,$Z$12,E1593=1,$Z$11)*_xlfn.IFS(F1593=0,$Z$17,F1593=1,$Z$16)*_xlfn.IFS(G1593=0,$Z$22,G1593=1,$Z$21)*_xlfn.IFS(H1593=0,$Z$27,H1593=1,$Z$26)*_xlfn.IFS(I1593=0,$Z$32,I1593=1,$Z$31)*_xlfn.IFS(J1593=0,$Z$37,J1593=1,$Z$36)*_xlfn.IFS(K1593=0,$Z$42,K1593=1,$Z$41)*_xlfn.IFS(L1593=0,$Z$47,L1593=1,$Z$46)*_xlfn.IFS(M1593=0,$Z$52,M1593=1,$Z$51)*_xlfn.IFS(N1593=0,$Z$57,N1593=1,$Z$56)</f>
        <v>2.7420661463128715E-5</v>
      </c>
      <c r="R1593" t="str" cm="1">
        <f t="array" ref="R1593">_xlfn.IFS(AND(O1593&gt;P1593,O1593&gt;Q1593),"Low",AND(P1593&gt;O1593,P1593&gt;Q1593),"Medium",AND(Q1593&gt;O1593,Q1593&gt;P1593),"High")</f>
        <v>Low</v>
      </c>
      <c r="S1593" t="str">
        <f t="shared" si="50"/>
        <v>T</v>
      </c>
    </row>
    <row r="1594" spans="1:19" x14ac:dyDescent="0.3">
      <c r="A1594" t="s">
        <v>17</v>
      </c>
      <c r="B1594">
        <v>7</v>
      </c>
      <c r="C1594" t="s">
        <v>16</v>
      </c>
      <c r="D1594" t="str">
        <f t="shared" si="49"/>
        <v>Low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 cm="1">
        <f t="array" ref="O1594">$U$2*_xlfn.IFS(C1594="data_analyst",$V$5,C1594="data_engineer",$V$6,C1594="data_scientist",$V$7)*_xlfn.IFS(E1594=0,$V$12,E1594=1,$V$11)*_xlfn.IFS(F1594=0,$V$17,F1594=1,$V$16)*_xlfn.IFS(G1594=0,$V$22,G1594=1,$V$21)*_xlfn.IFS(H1594=0,$V$27,H1594=1,$V$26)*_xlfn.IFS(I1594=0,$V$32,I1594=1,$V$31)*_xlfn.IFS(J1594=0,$V$37,J1594=1,$V$36)*_xlfn.IFS(K1594=0,$V$42,K1594=1,$V$41)*_xlfn.IFS(L1594=0,$V$47,L1594=1,$V$46)*_xlfn.IFS(M1594=0,$V$52,M1594=1,$V$51)*_xlfn.IFS(N1594=0,$V$57,N1594=1,$V$56)</f>
        <v>2.7257538803509142E-3</v>
      </c>
      <c r="P1594" cm="1">
        <f t="array" ref="P1594">$V$2*_xlfn.IFS(C1594="data_analyst",$X$5,C1594="data_engineer",$X$6,C1594="data_scientist",$X$7)*_xlfn.IFS(E1594=0,$X$12,E1594=1,$X$11)*_xlfn.IFS(F1594=0,$X$17,F1594=1,$X$16)*_xlfn.IFS(G1594=0,$X$22,G1594=1,$X$21)*_xlfn.IFS(H1594=0,$X$27,H1594=1,$X$26)*_xlfn.IFS(I1594=0,$X$32,I1594=1,$X$31)*_xlfn.IFS(J1594=0,$X$37,J1594=1,$X$36)*_xlfn.IFS(K1594=0,$X$42,K1594=1,$X$41)*_xlfn.IFS(L1594=0,$X$47,L1594=1,$X$46)*_xlfn.IFS(M1594=0,$X$52,M1594=1,$X$51)*_xlfn.IFS(N1594=0,$X$57,N1594=1,$X$56)</f>
        <v>1.061192844807E-3</v>
      </c>
      <c r="Q1594" cm="1">
        <f t="array" ref="Q1594">$W$2*_xlfn.IFS(C1594="data_analyst",$Z$5,C1594="data_engineer",$Z$6,C1594="data_scientist",$Z$7)*_xlfn.IFS(E1594=0,$Z$12,E1594=1,$Z$11)*_xlfn.IFS(F1594=0,$Z$17,F1594=1,$Z$16)*_xlfn.IFS(G1594=0,$Z$22,G1594=1,$Z$21)*_xlfn.IFS(H1594=0,$Z$27,H1594=1,$Z$26)*_xlfn.IFS(I1594=0,$Z$32,I1594=1,$Z$31)*_xlfn.IFS(J1594=0,$Z$37,J1594=1,$Z$36)*_xlfn.IFS(K1594=0,$Z$42,K1594=1,$Z$41)*_xlfn.IFS(L1594=0,$Z$47,L1594=1,$Z$46)*_xlfn.IFS(M1594=0,$Z$52,M1594=1,$Z$51)*_xlfn.IFS(N1594=0,$Z$57,N1594=1,$Z$56)</f>
        <v>3.2960754289352678E-4</v>
      </c>
      <c r="R1594" t="str" cm="1">
        <f t="array" ref="R1594">_xlfn.IFS(AND(O1594&gt;P1594,O1594&gt;Q1594),"Low",AND(P1594&gt;O1594,P1594&gt;Q1594),"Medium",AND(Q1594&gt;O1594,Q1594&gt;P1594),"High")</f>
        <v>Low</v>
      </c>
      <c r="S1594" t="str">
        <f t="shared" si="50"/>
        <v>T</v>
      </c>
    </row>
    <row r="1595" spans="1:19" x14ac:dyDescent="0.3">
      <c r="A1595" t="s">
        <v>17</v>
      </c>
      <c r="B1595">
        <v>8</v>
      </c>
      <c r="C1595" t="s">
        <v>16</v>
      </c>
      <c r="D1595" t="str">
        <f t="shared" si="49"/>
        <v>Low</v>
      </c>
      <c r="E1595">
        <v>1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 cm="1">
        <f t="array" ref="O1595">$U$2*_xlfn.IFS(C1595="data_analyst",$V$5,C1595="data_engineer",$V$6,C1595="data_scientist",$V$7)*_xlfn.IFS(E1595=0,$V$12,E1595=1,$V$11)*_xlfn.IFS(F1595=0,$V$17,F1595=1,$V$16)*_xlfn.IFS(G1595=0,$V$22,G1595=1,$V$21)*_xlfn.IFS(H1595=0,$V$27,H1595=1,$V$26)*_xlfn.IFS(I1595=0,$V$32,I1595=1,$V$31)*_xlfn.IFS(J1595=0,$V$37,J1595=1,$V$36)*_xlfn.IFS(K1595=0,$V$42,K1595=1,$V$41)*_xlfn.IFS(L1595=0,$V$47,L1595=1,$V$46)*_xlfn.IFS(M1595=0,$V$52,M1595=1,$V$51)*_xlfn.IFS(N1595=0,$V$57,N1595=1,$V$56)</f>
        <v>3.0245108689114482E-6</v>
      </c>
      <c r="P1595" cm="1">
        <f t="array" ref="P1595">$V$2*_xlfn.IFS(C1595="data_analyst",$X$5,C1595="data_engineer",$X$6,C1595="data_scientist",$X$7)*_xlfn.IFS(E1595=0,$X$12,E1595=1,$X$11)*_xlfn.IFS(F1595=0,$X$17,F1595=1,$X$16)*_xlfn.IFS(G1595=0,$X$22,G1595=1,$X$21)*_xlfn.IFS(H1595=0,$X$27,H1595=1,$X$26)*_xlfn.IFS(I1595=0,$X$32,I1595=1,$X$31)*_xlfn.IFS(J1595=0,$X$37,J1595=1,$X$36)*_xlfn.IFS(K1595=0,$X$42,K1595=1,$X$41)*_xlfn.IFS(L1595=0,$X$47,L1595=1,$X$46)*_xlfn.IFS(M1595=0,$X$52,M1595=1,$X$51)*_xlfn.IFS(N1595=0,$X$57,N1595=1,$X$56)</f>
        <v>8.8712827045914989E-5</v>
      </c>
      <c r="Q1595" cm="1">
        <f t="array" ref="Q1595">$W$2*_xlfn.IFS(C1595="data_analyst",$Z$5,C1595="data_engineer",$Z$6,C1595="data_scientist",$Z$7)*_xlfn.IFS(E1595=0,$Z$12,E1595=1,$Z$11)*_xlfn.IFS(F1595=0,$Z$17,F1595=1,$Z$16)*_xlfn.IFS(G1595=0,$Z$22,G1595=1,$Z$21)*_xlfn.IFS(H1595=0,$Z$27,H1595=1,$Z$26)*_xlfn.IFS(I1595=0,$Z$32,I1595=1,$Z$31)*_xlfn.IFS(J1595=0,$Z$37,J1595=1,$Z$36)*_xlfn.IFS(K1595=0,$Z$42,K1595=1,$Z$41)*_xlfn.IFS(L1595=0,$Z$47,L1595=1,$Z$46)*_xlfn.IFS(M1595=0,$Z$52,M1595=1,$Z$51)*_xlfn.IFS(N1595=0,$Z$57,N1595=1,$Z$56)</f>
        <v>1.374177353932271E-5</v>
      </c>
      <c r="R1595" t="str" cm="1">
        <f t="array" ref="R1595">_xlfn.IFS(AND(O1595&gt;P1595,O1595&gt;Q1595),"Low",AND(P1595&gt;O1595,P1595&gt;Q1595),"Medium",AND(Q1595&gt;O1595,Q1595&gt;P1595),"High")</f>
        <v>Medium</v>
      </c>
      <c r="S1595" t="str">
        <f t="shared" si="50"/>
        <v>F</v>
      </c>
    </row>
    <row r="1596" spans="1:19" x14ac:dyDescent="0.3">
      <c r="A1596" t="s">
        <v>17</v>
      </c>
      <c r="B1596">
        <v>2</v>
      </c>
      <c r="C1596" t="s">
        <v>16</v>
      </c>
      <c r="D1596" t="str">
        <f t="shared" si="49"/>
        <v>Low</v>
      </c>
      <c r="E1596">
        <v>1</v>
      </c>
      <c r="F1596">
        <v>1</v>
      </c>
      <c r="G1596">
        <v>1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 cm="1">
        <f t="array" ref="O1596">$U$2*_xlfn.IFS(C1596="data_analyst",$V$5,C1596="data_engineer",$V$6,C1596="data_scientist",$V$7)*_xlfn.IFS(E1596=0,$V$12,E1596=1,$V$11)*_xlfn.IFS(F1596=0,$V$17,F1596=1,$V$16)*_xlfn.IFS(G1596=0,$V$22,G1596=1,$V$21)*_xlfn.IFS(H1596=0,$V$27,H1596=1,$V$26)*_xlfn.IFS(I1596=0,$V$32,I1596=1,$V$31)*_xlfn.IFS(J1596=0,$V$37,J1596=1,$V$36)*_xlfn.IFS(K1596=0,$V$42,K1596=1,$V$41)*_xlfn.IFS(L1596=0,$V$47,L1596=1,$V$46)*_xlfn.IFS(M1596=0,$V$52,M1596=1,$V$51)*_xlfn.IFS(N1596=0,$V$57,N1596=1,$V$56)</f>
        <v>8.3310508983861542E-5</v>
      </c>
      <c r="P1596" cm="1">
        <f t="array" ref="P1596">$V$2*_xlfn.IFS(C1596="data_analyst",$X$5,C1596="data_engineer",$X$6,C1596="data_scientist",$X$7)*_xlfn.IFS(E1596=0,$X$12,E1596=1,$X$11)*_xlfn.IFS(F1596=0,$X$17,F1596=1,$X$16)*_xlfn.IFS(G1596=0,$X$22,G1596=1,$X$21)*_xlfn.IFS(H1596=0,$X$27,H1596=1,$X$26)*_xlfn.IFS(I1596=0,$X$32,I1596=1,$X$31)*_xlfn.IFS(J1596=0,$X$37,J1596=1,$X$36)*_xlfn.IFS(K1596=0,$X$42,K1596=1,$X$41)*_xlfn.IFS(L1596=0,$X$47,L1596=1,$X$46)*_xlfn.IFS(M1596=0,$X$52,M1596=1,$X$51)*_xlfn.IFS(N1596=0,$X$57,N1596=1,$X$56)</f>
        <v>2.7540023994173869E-3</v>
      </c>
      <c r="Q1596" cm="1">
        <f t="array" ref="Q1596">$W$2*_xlfn.IFS(C1596="data_analyst",$Z$5,C1596="data_engineer",$Z$6,C1596="data_scientist",$Z$7)*_xlfn.IFS(E1596=0,$Z$12,E1596=1,$Z$11)*_xlfn.IFS(F1596=0,$Z$17,F1596=1,$Z$16)*_xlfn.IFS(G1596=0,$Z$22,G1596=1,$Z$21)*_xlfn.IFS(H1596=0,$Z$27,H1596=1,$Z$26)*_xlfn.IFS(I1596=0,$Z$32,I1596=1,$Z$31)*_xlfn.IFS(J1596=0,$Z$37,J1596=1,$Z$36)*_xlfn.IFS(K1596=0,$Z$42,K1596=1,$Z$41)*_xlfn.IFS(L1596=0,$Z$47,L1596=1,$Z$46)*_xlfn.IFS(M1596=0,$Z$52,M1596=1,$Z$51)*_xlfn.IFS(N1596=0,$Z$57,N1596=1,$Z$56)</f>
        <v>1.611121972279797E-4</v>
      </c>
      <c r="R1596" t="str" cm="1">
        <f t="array" ref="R1596">_xlfn.IFS(AND(O1596&gt;P1596,O1596&gt;Q1596),"Low",AND(P1596&gt;O1596,P1596&gt;Q1596),"Medium",AND(Q1596&gt;O1596,Q1596&gt;P1596),"High")</f>
        <v>Medium</v>
      </c>
      <c r="S1596" t="str">
        <f t="shared" si="50"/>
        <v>F</v>
      </c>
    </row>
    <row r="1597" spans="1:19" x14ac:dyDescent="0.3">
      <c r="A1597" t="s">
        <v>17</v>
      </c>
      <c r="B1597">
        <v>5</v>
      </c>
      <c r="C1597" t="s">
        <v>16</v>
      </c>
      <c r="D1597" t="str">
        <f t="shared" si="49"/>
        <v>Low</v>
      </c>
      <c r="E1597">
        <v>1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 cm="1">
        <f t="array" ref="O1597">$U$2*_xlfn.IFS(C1597="data_analyst",$V$5,C1597="data_engineer",$V$6,C1597="data_scientist",$V$7)*_xlfn.IFS(E1597=0,$V$12,E1597=1,$V$11)*_xlfn.IFS(F1597=0,$V$17,F1597=1,$V$16)*_xlfn.IFS(G1597=0,$V$22,G1597=1,$V$21)*_xlfn.IFS(H1597=0,$V$27,H1597=1,$V$26)*_xlfn.IFS(I1597=0,$V$32,I1597=1,$V$31)*_xlfn.IFS(J1597=0,$V$37,J1597=1,$V$36)*_xlfn.IFS(K1597=0,$V$42,K1597=1,$V$41)*_xlfn.IFS(L1597=0,$V$47,L1597=1,$V$46)*_xlfn.IFS(M1597=0,$V$52,M1597=1,$V$51)*_xlfn.IFS(N1597=0,$V$57,N1597=1,$V$56)</f>
        <v>1.278919120232159E-3</v>
      </c>
      <c r="P1597" cm="1">
        <f t="array" ref="P1597">$V$2*_xlfn.IFS(C1597="data_analyst",$X$5,C1597="data_engineer",$X$6,C1597="data_scientist",$X$7)*_xlfn.IFS(E1597=0,$X$12,E1597=1,$X$11)*_xlfn.IFS(F1597=0,$X$17,F1597=1,$X$16)*_xlfn.IFS(G1597=0,$X$22,G1597=1,$X$21)*_xlfn.IFS(H1597=0,$X$27,H1597=1,$X$26)*_xlfn.IFS(I1597=0,$X$32,I1597=1,$X$31)*_xlfn.IFS(J1597=0,$X$37,J1597=1,$X$36)*_xlfn.IFS(K1597=0,$X$42,K1597=1,$X$41)*_xlfn.IFS(L1597=0,$X$47,L1597=1,$X$46)*_xlfn.IFS(M1597=0,$X$52,M1597=1,$X$51)*_xlfn.IFS(N1597=0,$X$57,N1597=1,$X$56)</f>
        <v>2.7674700585821103E-3</v>
      </c>
      <c r="Q1597" cm="1">
        <f t="array" ref="Q1597">$W$2*_xlfn.IFS(C1597="data_analyst",$Z$5,C1597="data_engineer",$Z$6,C1597="data_scientist",$Z$7)*_xlfn.IFS(E1597=0,$Z$12,E1597=1,$Z$11)*_xlfn.IFS(F1597=0,$Z$17,F1597=1,$Z$16)*_xlfn.IFS(G1597=0,$Z$22,G1597=1,$Z$21)*_xlfn.IFS(H1597=0,$Z$27,H1597=1,$Z$26)*_xlfn.IFS(I1597=0,$Z$32,I1597=1,$Z$31)*_xlfn.IFS(J1597=0,$Z$37,J1597=1,$Z$36)*_xlfn.IFS(K1597=0,$Z$42,K1597=1,$Z$41)*_xlfn.IFS(L1597=0,$Z$47,L1597=1,$Z$46)*_xlfn.IFS(M1597=0,$Z$52,M1597=1,$Z$51)*_xlfn.IFS(N1597=0,$Z$57,N1597=1,$Z$56)</f>
        <v>4.3797166658454933E-4</v>
      </c>
      <c r="R1597" t="str" cm="1">
        <f t="array" ref="R1597">_xlfn.IFS(AND(O1597&gt;P1597,O1597&gt;Q1597),"Low",AND(P1597&gt;O1597,P1597&gt;Q1597),"Medium",AND(Q1597&gt;O1597,Q1597&gt;P1597),"High")</f>
        <v>Medium</v>
      </c>
      <c r="S1597" t="str">
        <f t="shared" si="50"/>
        <v>F</v>
      </c>
    </row>
    <row r="1598" spans="1:19" x14ac:dyDescent="0.3">
      <c r="A1598" t="s">
        <v>17</v>
      </c>
      <c r="B1598">
        <v>3</v>
      </c>
      <c r="C1598" t="s">
        <v>16</v>
      </c>
      <c r="D1598" t="str">
        <f t="shared" si="49"/>
        <v>Low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1</v>
      </c>
      <c r="N1598">
        <v>1</v>
      </c>
      <c r="O1598" cm="1">
        <f t="array" ref="O1598">$U$2*_xlfn.IFS(C1598="data_analyst",$V$5,C1598="data_engineer",$V$6,C1598="data_scientist",$V$7)*_xlfn.IFS(E1598=0,$V$12,E1598=1,$V$11)*_xlfn.IFS(F1598=0,$V$17,F1598=1,$V$16)*_xlfn.IFS(G1598=0,$V$22,G1598=1,$V$21)*_xlfn.IFS(H1598=0,$V$27,H1598=1,$V$26)*_xlfn.IFS(I1598=0,$V$32,I1598=1,$V$31)*_xlfn.IFS(J1598=0,$V$37,J1598=1,$V$36)*_xlfn.IFS(K1598=0,$V$42,K1598=1,$V$41)*_xlfn.IFS(L1598=0,$V$47,L1598=1,$V$46)*_xlfn.IFS(M1598=0,$V$52,M1598=1,$V$51)*_xlfn.IFS(N1598=0,$V$57,N1598=1,$V$56)</f>
        <v>4.5589832948898894E-5</v>
      </c>
      <c r="P1598" cm="1">
        <f t="array" ref="P1598">$V$2*_xlfn.IFS(C1598="data_analyst",$X$5,C1598="data_engineer",$X$6,C1598="data_scientist",$X$7)*_xlfn.IFS(E1598=0,$X$12,E1598=1,$X$11)*_xlfn.IFS(F1598=0,$X$17,F1598=1,$X$16)*_xlfn.IFS(G1598=0,$X$22,G1598=1,$X$21)*_xlfn.IFS(H1598=0,$X$27,H1598=1,$X$26)*_xlfn.IFS(I1598=0,$X$32,I1598=1,$X$31)*_xlfn.IFS(J1598=0,$X$37,J1598=1,$X$36)*_xlfn.IFS(K1598=0,$X$42,K1598=1,$X$41)*_xlfn.IFS(L1598=0,$X$47,L1598=1,$X$46)*_xlfn.IFS(M1598=0,$X$52,M1598=1,$X$51)*_xlfn.IFS(N1598=0,$X$57,N1598=1,$X$56)</f>
        <v>1.1888396907530414E-4</v>
      </c>
      <c r="Q1598" cm="1">
        <f t="array" ref="Q1598">$W$2*_xlfn.IFS(C1598="data_analyst",$Z$5,C1598="data_engineer",$Z$6,C1598="data_scientist",$Z$7)*_xlfn.IFS(E1598=0,$Z$12,E1598=1,$Z$11)*_xlfn.IFS(F1598=0,$Z$17,F1598=1,$Z$16)*_xlfn.IFS(G1598=0,$Z$22,G1598=1,$Z$21)*_xlfn.IFS(H1598=0,$Z$27,H1598=1,$Z$26)*_xlfn.IFS(I1598=0,$Z$32,I1598=1,$Z$31)*_xlfn.IFS(J1598=0,$Z$37,J1598=1,$Z$36)*_xlfn.IFS(K1598=0,$Z$42,K1598=1,$Z$41)*_xlfn.IFS(L1598=0,$Z$47,L1598=1,$Z$46)*_xlfn.IFS(M1598=0,$Z$52,M1598=1,$Z$51)*_xlfn.IFS(N1598=0,$Z$57,N1598=1,$Z$56)</f>
        <v>1.8763120121195556E-5</v>
      </c>
      <c r="R1598" t="str" cm="1">
        <f t="array" ref="R1598">_xlfn.IFS(AND(O1598&gt;P1598,O1598&gt;Q1598),"Low",AND(P1598&gt;O1598,P1598&gt;Q1598),"Medium",AND(Q1598&gt;O1598,Q1598&gt;P1598),"High")</f>
        <v>Medium</v>
      </c>
      <c r="S1598" t="str">
        <f t="shared" si="50"/>
        <v>F</v>
      </c>
    </row>
    <row r="1599" spans="1:19" x14ac:dyDescent="0.3">
      <c r="A1599" t="s">
        <v>17</v>
      </c>
      <c r="B1599">
        <v>3</v>
      </c>
      <c r="C1599" t="s">
        <v>16</v>
      </c>
      <c r="D1599" t="str">
        <f t="shared" si="49"/>
        <v>Low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 cm="1">
        <f t="array" ref="O1599">$U$2*_xlfn.IFS(C1599="data_analyst",$V$5,C1599="data_engineer",$V$6,C1599="data_scientist",$V$7)*_xlfn.IFS(E1599=0,$V$12,E1599=1,$V$11)*_xlfn.IFS(F1599=0,$V$17,F1599=1,$V$16)*_xlfn.IFS(G1599=0,$V$22,G1599=1,$V$21)*_xlfn.IFS(H1599=0,$V$27,H1599=1,$V$26)*_xlfn.IFS(I1599=0,$V$32,I1599=1,$V$31)*_xlfn.IFS(J1599=0,$V$37,J1599=1,$V$36)*_xlfn.IFS(K1599=0,$V$42,K1599=1,$V$41)*_xlfn.IFS(L1599=0,$V$47,L1599=1,$V$46)*_xlfn.IFS(M1599=0,$V$52,M1599=1,$V$51)*_xlfn.IFS(N1599=0,$V$57,N1599=1,$V$56)</f>
        <v>4.18121778943375E-4</v>
      </c>
      <c r="P1599" cm="1">
        <f t="array" ref="P1599">$V$2*_xlfn.IFS(C1599="data_analyst",$X$5,C1599="data_engineer",$X$6,C1599="data_scientist",$X$7)*_xlfn.IFS(E1599=0,$X$12,E1599=1,$X$11)*_xlfn.IFS(F1599=0,$X$17,F1599=1,$X$16)*_xlfn.IFS(G1599=0,$X$22,G1599=1,$X$21)*_xlfn.IFS(H1599=0,$X$27,H1599=1,$X$26)*_xlfn.IFS(I1599=0,$X$32,I1599=1,$X$31)*_xlfn.IFS(J1599=0,$X$37,J1599=1,$X$36)*_xlfn.IFS(K1599=0,$X$42,K1599=1,$X$41)*_xlfn.IFS(L1599=0,$X$47,L1599=1,$X$46)*_xlfn.IFS(M1599=0,$X$52,M1599=1,$X$51)*_xlfn.IFS(N1599=0,$X$57,N1599=1,$X$56)</f>
        <v>5.3501766730252742E-5</v>
      </c>
      <c r="Q1599" cm="1">
        <f t="array" ref="Q1599">$W$2*_xlfn.IFS(C1599="data_analyst",$Z$5,C1599="data_engineer",$Z$6,C1599="data_scientist",$Z$7)*_xlfn.IFS(E1599=0,$Z$12,E1599=1,$Z$11)*_xlfn.IFS(F1599=0,$Z$17,F1599=1,$Z$16)*_xlfn.IFS(G1599=0,$Z$22,G1599=1,$Z$21)*_xlfn.IFS(H1599=0,$Z$27,H1599=1,$Z$26)*_xlfn.IFS(I1599=0,$Z$32,I1599=1,$Z$31)*_xlfn.IFS(J1599=0,$Z$37,J1599=1,$Z$36)*_xlfn.IFS(K1599=0,$Z$42,K1599=1,$Z$41)*_xlfn.IFS(L1599=0,$Z$47,L1599=1,$Z$46)*_xlfn.IFS(M1599=0,$Z$52,M1599=1,$Z$51)*_xlfn.IFS(N1599=0,$Z$57,N1599=1,$Z$56)</f>
        <v>4.8014137827274365E-5</v>
      </c>
      <c r="R1599" t="str" cm="1">
        <f t="array" ref="R1599">_xlfn.IFS(AND(O1599&gt;P1599,O1599&gt;Q1599),"Low",AND(P1599&gt;O1599,P1599&gt;Q1599),"Medium",AND(Q1599&gt;O1599,Q1599&gt;P1599),"High")</f>
        <v>Low</v>
      </c>
      <c r="S1599" t="str">
        <f t="shared" si="50"/>
        <v>T</v>
      </c>
    </row>
    <row r="1600" spans="1:19" x14ac:dyDescent="0.3">
      <c r="A1600" t="s">
        <v>17</v>
      </c>
      <c r="B1600">
        <v>5</v>
      </c>
      <c r="C1600" t="s">
        <v>16</v>
      </c>
      <c r="D1600" t="str">
        <f t="shared" si="49"/>
        <v>Low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1</v>
      </c>
      <c r="N1600">
        <v>1</v>
      </c>
      <c r="O1600" cm="1">
        <f t="array" ref="O1600">$U$2*_xlfn.IFS(C1600="data_analyst",$V$5,C1600="data_engineer",$V$6,C1600="data_scientist",$V$7)*_xlfn.IFS(E1600=0,$V$12,E1600=1,$V$11)*_xlfn.IFS(F1600=0,$V$17,F1600=1,$V$16)*_xlfn.IFS(G1600=0,$V$22,G1600=1,$V$21)*_xlfn.IFS(H1600=0,$V$27,H1600=1,$V$26)*_xlfn.IFS(I1600=0,$V$32,I1600=1,$V$31)*_xlfn.IFS(J1600=0,$V$37,J1600=1,$V$36)*_xlfn.IFS(K1600=0,$V$42,K1600=1,$V$41)*_xlfn.IFS(L1600=0,$V$47,L1600=1,$V$46)*_xlfn.IFS(M1600=0,$V$52,M1600=1,$V$51)*_xlfn.IFS(N1600=0,$V$57,N1600=1,$V$56)</f>
        <v>6.0868287757265601E-5</v>
      </c>
      <c r="P1600" cm="1">
        <f t="array" ref="P1600">$V$2*_xlfn.IFS(C1600="data_analyst",$X$5,C1600="data_engineer",$X$6,C1600="data_scientist",$X$7)*_xlfn.IFS(E1600=0,$X$12,E1600=1,$X$11)*_xlfn.IFS(F1600=0,$X$17,F1600=1,$X$16)*_xlfn.IFS(G1600=0,$X$22,G1600=1,$X$21)*_xlfn.IFS(H1600=0,$X$27,H1600=1,$X$26)*_xlfn.IFS(I1600=0,$X$32,I1600=1,$X$31)*_xlfn.IFS(J1600=0,$X$37,J1600=1,$X$36)*_xlfn.IFS(K1600=0,$X$42,K1600=1,$X$41)*_xlfn.IFS(L1600=0,$X$47,L1600=1,$X$46)*_xlfn.IFS(M1600=0,$X$52,M1600=1,$X$51)*_xlfn.IFS(N1600=0,$X$57,N1600=1,$X$56)</f>
        <v>1.2377935996348138E-4</v>
      </c>
      <c r="Q1600" cm="1">
        <f t="array" ref="Q1600">$W$2*_xlfn.IFS(C1600="data_analyst",$Z$5,C1600="data_engineer",$Z$6,C1600="data_scientist",$Z$7)*_xlfn.IFS(E1600=0,$Z$12,E1600=1,$Z$11)*_xlfn.IFS(F1600=0,$Z$17,F1600=1,$Z$16)*_xlfn.IFS(G1600=0,$Z$22,G1600=1,$Z$21)*_xlfn.IFS(H1600=0,$Z$27,H1600=1,$Z$26)*_xlfn.IFS(I1600=0,$Z$32,I1600=1,$Z$31)*_xlfn.IFS(J1600=0,$Z$37,J1600=1,$Z$36)*_xlfn.IFS(K1600=0,$Z$42,K1600=1,$Z$41)*_xlfn.IFS(L1600=0,$Z$47,L1600=1,$Z$46)*_xlfn.IFS(M1600=0,$Z$52,M1600=1,$Z$51)*_xlfn.IFS(N1600=0,$Z$57,N1600=1,$Z$56)</f>
        <v>2.7493614940858572E-5</v>
      </c>
      <c r="R1600" t="str" cm="1">
        <f t="array" ref="R1600">_xlfn.IFS(AND(O1600&gt;P1600,O1600&gt;Q1600),"Low",AND(P1600&gt;O1600,P1600&gt;Q1600),"Medium",AND(Q1600&gt;O1600,Q1600&gt;P1600),"High")</f>
        <v>Medium</v>
      </c>
      <c r="S1600" t="str">
        <f t="shared" si="50"/>
        <v>F</v>
      </c>
    </row>
    <row r="1601" spans="1:19" x14ac:dyDescent="0.3">
      <c r="A1601" t="s">
        <v>17</v>
      </c>
      <c r="B1601">
        <v>2</v>
      </c>
      <c r="C1601" t="s">
        <v>16</v>
      </c>
      <c r="D1601" t="str">
        <f t="shared" si="49"/>
        <v>Low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 cm="1">
        <f t="array" ref="O1601">$U$2*_xlfn.IFS(C1601="data_analyst",$V$5,C1601="data_engineer",$V$6,C1601="data_scientist",$V$7)*_xlfn.IFS(E1601=0,$V$12,E1601=1,$V$11)*_xlfn.IFS(F1601=0,$V$17,F1601=1,$V$16)*_xlfn.IFS(G1601=0,$V$22,G1601=1,$V$21)*_xlfn.IFS(H1601=0,$V$27,H1601=1,$V$26)*_xlfn.IFS(I1601=0,$V$32,I1601=1,$V$31)*_xlfn.IFS(J1601=0,$V$37,J1601=1,$V$36)*_xlfn.IFS(K1601=0,$V$42,K1601=1,$V$41)*_xlfn.IFS(L1601=0,$V$47,L1601=1,$V$46)*_xlfn.IFS(M1601=0,$V$52,M1601=1,$V$51)*_xlfn.IFS(N1601=0,$V$57,N1601=1,$V$56)</f>
        <v>2.0920506939546106E-3</v>
      </c>
      <c r="P1601" cm="1">
        <f t="array" ref="P1601">$V$2*_xlfn.IFS(C1601="data_analyst",$X$5,C1601="data_engineer",$X$6,C1601="data_scientist",$X$7)*_xlfn.IFS(E1601=0,$X$12,E1601=1,$X$11)*_xlfn.IFS(F1601=0,$X$17,F1601=1,$X$16)*_xlfn.IFS(G1601=0,$X$22,G1601=1,$X$21)*_xlfn.IFS(H1601=0,$X$27,H1601=1,$X$26)*_xlfn.IFS(I1601=0,$X$32,I1601=1,$X$31)*_xlfn.IFS(J1601=0,$X$37,J1601=1,$X$36)*_xlfn.IFS(K1601=0,$X$42,K1601=1,$X$41)*_xlfn.IFS(L1601=0,$X$47,L1601=1,$X$46)*_xlfn.IFS(M1601=0,$X$52,M1601=1,$X$51)*_xlfn.IFS(N1601=0,$X$57,N1601=1,$X$56)</f>
        <v>9.1482141793706887E-4</v>
      </c>
      <c r="Q1601" cm="1">
        <f t="array" ref="Q1601">$W$2*_xlfn.IFS(C1601="data_analyst",$Z$5,C1601="data_engineer",$Z$6,C1601="data_scientist",$Z$7)*_xlfn.IFS(E1601=0,$Z$12,E1601=1,$Z$11)*_xlfn.IFS(F1601=0,$Z$17,F1601=1,$Z$16)*_xlfn.IFS(G1601=0,$Z$22,G1601=1,$Z$21)*_xlfn.IFS(H1601=0,$Z$27,H1601=1,$Z$26)*_xlfn.IFS(I1601=0,$Z$32,I1601=1,$Z$31)*_xlfn.IFS(J1601=0,$Z$37,J1601=1,$Z$36)*_xlfn.IFS(K1601=0,$Z$42,K1601=1,$Z$41)*_xlfn.IFS(L1601=0,$Z$47,L1601=1,$Z$46)*_xlfn.IFS(M1601=0,$Z$52,M1601=1,$Z$51)*_xlfn.IFS(N1601=0,$Z$57,N1601=1,$Z$56)</f>
        <v>3.1077282615675386E-4</v>
      </c>
      <c r="R1601" t="str" cm="1">
        <f t="array" ref="R1601">_xlfn.IFS(AND(O1601&gt;P1601,O1601&gt;Q1601),"Low",AND(P1601&gt;O1601,P1601&gt;Q1601),"Medium",AND(Q1601&gt;O1601,Q1601&gt;P1601),"High")</f>
        <v>Low</v>
      </c>
      <c r="S1601" t="str">
        <f t="shared" si="50"/>
        <v>T</v>
      </c>
    </row>
    <row r="1602" spans="1:19" x14ac:dyDescent="0.3">
      <c r="A1602" t="s">
        <v>17</v>
      </c>
      <c r="B1602">
        <v>1</v>
      </c>
      <c r="C1602" t="s">
        <v>16</v>
      </c>
      <c r="D1602" t="str">
        <f t="shared" ref="D1602:D1665" si="51">IF(AND(C1602="data_analyst",A1602="Medium",B1602&gt;4),"High",A1602)</f>
        <v>Low</v>
      </c>
      <c r="E1602">
        <v>1</v>
      </c>
      <c r="F1602">
        <v>1</v>
      </c>
      <c r="G1602">
        <v>1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 cm="1">
        <f t="array" ref="O1602">$U$2*_xlfn.IFS(C1602="data_analyst",$V$5,C1602="data_engineer",$V$6,C1602="data_scientist",$V$7)*_xlfn.IFS(E1602=0,$V$12,E1602=1,$V$11)*_xlfn.IFS(F1602=0,$V$17,F1602=1,$V$16)*_xlfn.IFS(G1602=0,$V$22,G1602=1,$V$21)*_xlfn.IFS(H1602=0,$V$27,H1602=1,$V$26)*_xlfn.IFS(I1602=0,$V$32,I1602=1,$V$31)*_xlfn.IFS(J1602=0,$V$37,J1602=1,$V$36)*_xlfn.IFS(K1602=0,$V$42,K1602=1,$V$41)*_xlfn.IFS(L1602=0,$V$47,L1602=1,$V$46)*_xlfn.IFS(M1602=0,$V$52,M1602=1,$V$51)*_xlfn.IFS(N1602=0,$V$57,N1602=1,$V$56)</f>
        <v>8.3310508983861542E-5</v>
      </c>
      <c r="P1602" cm="1">
        <f t="array" ref="P1602">$V$2*_xlfn.IFS(C1602="data_analyst",$X$5,C1602="data_engineer",$X$6,C1602="data_scientist",$X$7)*_xlfn.IFS(E1602=0,$X$12,E1602=1,$X$11)*_xlfn.IFS(F1602=0,$X$17,F1602=1,$X$16)*_xlfn.IFS(G1602=0,$X$22,G1602=1,$X$21)*_xlfn.IFS(H1602=0,$X$27,H1602=1,$X$26)*_xlfn.IFS(I1602=0,$X$32,I1602=1,$X$31)*_xlfn.IFS(J1602=0,$X$37,J1602=1,$X$36)*_xlfn.IFS(K1602=0,$X$42,K1602=1,$X$41)*_xlfn.IFS(L1602=0,$X$47,L1602=1,$X$46)*_xlfn.IFS(M1602=0,$X$52,M1602=1,$X$51)*_xlfn.IFS(N1602=0,$X$57,N1602=1,$X$56)</f>
        <v>2.7540023994173869E-3</v>
      </c>
      <c r="Q1602" cm="1">
        <f t="array" ref="Q1602">$W$2*_xlfn.IFS(C1602="data_analyst",$Z$5,C1602="data_engineer",$Z$6,C1602="data_scientist",$Z$7)*_xlfn.IFS(E1602=0,$Z$12,E1602=1,$Z$11)*_xlfn.IFS(F1602=0,$Z$17,F1602=1,$Z$16)*_xlfn.IFS(G1602=0,$Z$22,G1602=1,$Z$21)*_xlfn.IFS(H1602=0,$Z$27,H1602=1,$Z$26)*_xlfn.IFS(I1602=0,$Z$32,I1602=1,$Z$31)*_xlfn.IFS(J1602=0,$Z$37,J1602=1,$Z$36)*_xlfn.IFS(K1602=0,$Z$42,K1602=1,$Z$41)*_xlfn.IFS(L1602=0,$Z$47,L1602=1,$Z$46)*_xlfn.IFS(M1602=0,$Z$52,M1602=1,$Z$51)*_xlfn.IFS(N1602=0,$Z$57,N1602=1,$Z$56)</f>
        <v>1.611121972279797E-4</v>
      </c>
      <c r="R1602" t="str" cm="1">
        <f t="array" ref="R1602">_xlfn.IFS(AND(O1602&gt;P1602,O1602&gt;Q1602),"Low",AND(P1602&gt;O1602,P1602&gt;Q1602),"Medium",AND(Q1602&gt;O1602,Q1602&gt;P1602),"High")</f>
        <v>Medium</v>
      </c>
      <c r="S1602" t="str">
        <f t="shared" si="50"/>
        <v>F</v>
      </c>
    </row>
    <row r="1603" spans="1:19" x14ac:dyDescent="0.3">
      <c r="A1603" t="s">
        <v>17</v>
      </c>
      <c r="B1603">
        <v>4</v>
      </c>
      <c r="C1603" t="s">
        <v>16</v>
      </c>
      <c r="D1603" t="str">
        <f t="shared" si="51"/>
        <v>Low</v>
      </c>
      <c r="E1603">
        <v>1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 cm="1">
        <f t="array" ref="O1603">$U$2*_xlfn.IFS(C1603="data_analyst",$V$5,C1603="data_engineer",$V$6,C1603="data_scientist",$V$7)*_xlfn.IFS(E1603=0,$V$12,E1603=1,$V$11)*_xlfn.IFS(F1603=0,$V$17,F1603=1,$V$16)*_xlfn.IFS(G1603=0,$V$22,G1603=1,$V$21)*_xlfn.IFS(H1603=0,$V$27,H1603=1,$V$26)*_xlfn.IFS(I1603=0,$V$32,I1603=1,$V$31)*_xlfn.IFS(J1603=0,$V$37,J1603=1,$V$36)*_xlfn.IFS(K1603=0,$V$42,K1603=1,$V$41)*_xlfn.IFS(L1603=0,$V$47,L1603=1,$V$46)*_xlfn.IFS(M1603=0,$V$52,M1603=1,$V$51)*_xlfn.IFS(N1603=0,$V$57,N1603=1,$V$56)</f>
        <v>1.278919120232159E-3</v>
      </c>
      <c r="P1603" cm="1">
        <f t="array" ref="P1603">$V$2*_xlfn.IFS(C1603="data_analyst",$X$5,C1603="data_engineer",$X$6,C1603="data_scientist",$X$7)*_xlfn.IFS(E1603=0,$X$12,E1603=1,$X$11)*_xlfn.IFS(F1603=0,$X$17,F1603=1,$X$16)*_xlfn.IFS(G1603=0,$X$22,G1603=1,$X$21)*_xlfn.IFS(H1603=0,$X$27,H1603=1,$X$26)*_xlfn.IFS(I1603=0,$X$32,I1603=1,$X$31)*_xlfn.IFS(J1603=0,$X$37,J1603=1,$X$36)*_xlfn.IFS(K1603=0,$X$42,K1603=1,$X$41)*_xlfn.IFS(L1603=0,$X$47,L1603=1,$X$46)*_xlfn.IFS(M1603=0,$X$52,M1603=1,$X$51)*_xlfn.IFS(N1603=0,$X$57,N1603=1,$X$56)</f>
        <v>2.7674700585821103E-3</v>
      </c>
      <c r="Q1603" cm="1">
        <f t="array" ref="Q1603">$W$2*_xlfn.IFS(C1603="data_analyst",$Z$5,C1603="data_engineer",$Z$6,C1603="data_scientist",$Z$7)*_xlfn.IFS(E1603=0,$Z$12,E1603=1,$Z$11)*_xlfn.IFS(F1603=0,$Z$17,F1603=1,$Z$16)*_xlfn.IFS(G1603=0,$Z$22,G1603=1,$Z$21)*_xlfn.IFS(H1603=0,$Z$27,H1603=1,$Z$26)*_xlfn.IFS(I1603=0,$Z$32,I1603=1,$Z$31)*_xlfn.IFS(J1603=0,$Z$37,J1603=1,$Z$36)*_xlfn.IFS(K1603=0,$Z$42,K1603=1,$Z$41)*_xlfn.IFS(L1603=0,$Z$47,L1603=1,$Z$46)*_xlfn.IFS(M1603=0,$Z$52,M1603=1,$Z$51)*_xlfn.IFS(N1603=0,$Z$57,N1603=1,$Z$56)</f>
        <v>4.3797166658454933E-4</v>
      </c>
      <c r="R1603" t="str" cm="1">
        <f t="array" ref="R1603">_xlfn.IFS(AND(O1603&gt;P1603,O1603&gt;Q1603),"Low",AND(P1603&gt;O1603,P1603&gt;Q1603),"Medium",AND(Q1603&gt;O1603,Q1603&gt;P1603),"High")</f>
        <v>Medium</v>
      </c>
      <c r="S1603" t="str">
        <f t="shared" ref="S1603:S1666" si="52">IF(D1603=R1603,"T","F")</f>
        <v>F</v>
      </c>
    </row>
    <row r="1604" spans="1:19" x14ac:dyDescent="0.3">
      <c r="A1604" t="s">
        <v>17</v>
      </c>
      <c r="B1604">
        <v>2</v>
      </c>
      <c r="C1604" t="s">
        <v>16</v>
      </c>
      <c r="D1604" t="str">
        <f t="shared" si="51"/>
        <v>Low</v>
      </c>
      <c r="E1604">
        <v>0</v>
      </c>
      <c r="F1604">
        <v>1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1</v>
      </c>
      <c r="O1604" cm="1">
        <f t="array" ref="O1604">$U$2*_xlfn.IFS(C1604="data_analyst",$V$5,C1604="data_engineer",$V$6,C1604="data_scientist",$V$7)*_xlfn.IFS(E1604=0,$V$12,E1604=1,$V$11)*_xlfn.IFS(F1604=0,$V$17,F1604=1,$V$16)*_xlfn.IFS(G1604=0,$V$22,G1604=1,$V$21)*_xlfn.IFS(H1604=0,$V$27,H1604=1,$V$26)*_xlfn.IFS(I1604=0,$V$32,I1604=1,$V$31)*_xlfn.IFS(J1604=0,$V$37,J1604=1,$V$36)*_xlfn.IFS(K1604=0,$V$42,K1604=1,$V$41)*_xlfn.IFS(L1604=0,$V$47,L1604=1,$V$46)*_xlfn.IFS(M1604=0,$V$52,M1604=1,$V$51)*_xlfn.IFS(N1604=0,$V$57,N1604=1,$V$56)</f>
        <v>9.3592629379333093E-4</v>
      </c>
      <c r="P1604" cm="1">
        <f t="array" ref="P1604">$V$2*_xlfn.IFS(C1604="data_analyst",$X$5,C1604="data_engineer",$X$6,C1604="data_scientist",$X$7)*_xlfn.IFS(E1604=0,$X$12,E1604=1,$X$11)*_xlfn.IFS(F1604=0,$X$17,F1604=1,$X$16)*_xlfn.IFS(G1604=0,$X$22,G1604=1,$X$21)*_xlfn.IFS(H1604=0,$X$27,H1604=1,$X$26)*_xlfn.IFS(I1604=0,$X$32,I1604=1,$X$31)*_xlfn.IFS(J1604=0,$X$37,J1604=1,$X$36)*_xlfn.IFS(K1604=0,$X$42,K1604=1,$X$41)*_xlfn.IFS(L1604=0,$X$47,L1604=1,$X$46)*_xlfn.IFS(M1604=0,$X$52,M1604=1,$X$51)*_xlfn.IFS(N1604=0,$X$57,N1604=1,$X$56)</f>
        <v>2.5689510043970363E-4</v>
      </c>
      <c r="Q1604" cm="1">
        <f t="array" ref="Q1604">$W$2*_xlfn.IFS(C1604="data_analyst",$Z$5,C1604="data_engineer",$Z$6,C1604="data_scientist",$Z$7)*_xlfn.IFS(E1604=0,$Z$12,E1604=1,$Z$11)*_xlfn.IFS(F1604=0,$Z$17,F1604=1,$Z$16)*_xlfn.IFS(G1604=0,$Z$22,G1604=1,$Z$21)*_xlfn.IFS(H1604=0,$Z$27,H1604=1,$Z$26)*_xlfn.IFS(I1604=0,$Z$32,I1604=1,$Z$31)*_xlfn.IFS(J1604=0,$Z$37,J1604=1,$Z$36)*_xlfn.IFS(K1604=0,$Z$42,K1604=1,$Z$41)*_xlfn.IFS(L1604=0,$Z$47,L1604=1,$Z$46)*_xlfn.IFS(M1604=0,$Z$52,M1604=1,$Z$51)*_xlfn.IFS(N1604=0,$Z$57,N1604=1,$Z$56)</f>
        <v>9.2488745557693964E-5</v>
      </c>
      <c r="R1604" t="str" cm="1">
        <f t="array" ref="R1604">_xlfn.IFS(AND(O1604&gt;P1604,O1604&gt;Q1604),"Low",AND(P1604&gt;O1604,P1604&gt;Q1604),"Medium",AND(Q1604&gt;O1604,Q1604&gt;P1604),"High")</f>
        <v>Low</v>
      </c>
      <c r="S1604" t="str">
        <f t="shared" si="52"/>
        <v>T</v>
      </c>
    </row>
    <row r="1605" spans="1:19" x14ac:dyDescent="0.3">
      <c r="A1605" t="s">
        <v>17</v>
      </c>
      <c r="B1605">
        <v>7</v>
      </c>
      <c r="C1605" t="s">
        <v>16</v>
      </c>
      <c r="D1605" t="str">
        <f t="shared" si="51"/>
        <v>Low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 cm="1">
        <f t="array" ref="O1605">$U$2*_xlfn.IFS(C1605="data_analyst",$V$5,C1605="data_engineer",$V$6,C1605="data_scientist",$V$7)*_xlfn.IFS(E1605=0,$V$12,E1605=1,$V$11)*_xlfn.IFS(F1605=0,$V$17,F1605=1,$V$16)*_xlfn.IFS(G1605=0,$V$22,G1605=1,$V$21)*_xlfn.IFS(H1605=0,$V$27,H1605=1,$V$26)*_xlfn.IFS(I1605=0,$V$32,I1605=1,$V$31)*_xlfn.IFS(J1605=0,$V$37,J1605=1,$V$36)*_xlfn.IFS(K1605=0,$V$42,K1605=1,$V$41)*_xlfn.IFS(L1605=0,$V$47,L1605=1,$V$46)*_xlfn.IFS(M1605=0,$V$52,M1605=1,$V$51)*_xlfn.IFS(N1605=0,$V$57,N1605=1,$V$56)</f>
        <v>2.0920506939546106E-3</v>
      </c>
      <c r="P1605" cm="1">
        <f t="array" ref="P1605">$V$2*_xlfn.IFS(C1605="data_analyst",$X$5,C1605="data_engineer",$X$6,C1605="data_scientist",$X$7)*_xlfn.IFS(E1605=0,$X$12,E1605=1,$X$11)*_xlfn.IFS(F1605=0,$X$17,F1605=1,$X$16)*_xlfn.IFS(G1605=0,$X$22,G1605=1,$X$21)*_xlfn.IFS(H1605=0,$X$27,H1605=1,$X$26)*_xlfn.IFS(I1605=0,$X$32,I1605=1,$X$31)*_xlfn.IFS(J1605=0,$X$37,J1605=1,$X$36)*_xlfn.IFS(K1605=0,$X$42,K1605=1,$X$41)*_xlfn.IFS(L1605=0,$X$47,L1605=1,$X$46)*_xlfn.IFS(M1605=0,$X$52,M1605=1,$X$51)*_xlfn.IFS(N1605=0,$X$57,N1605=1,$X$56)</f>
        <v>9.1482141793706887E-4</v>
      </c>
      <c r="Q1605" cm="1">
        <f t="array" ref="Q1605">$W$2*_xlfn.IFS(C1605="data_analyst",$Z$5,C1605="data_engineer",$Z$6,C1605="data_scientist",$Z$7)*_xlfn.IFS(E1605=0,$Z$12,E1605=1,$Z$11)*_xlfn.IFS(F1605=0,$Z$17,F1605=1,$Z$16)*_xlfn.IFS(G1605=0,$Z$22,G1605=1,$Z$21)*_xlfn.IFS(H1605=0,$Z$27,H1605=1,$Z$26)*_xlfn.IFS(I1605=0,$Z$32,I1605=1,$Z$31)*_xlfn.IFS(J1605=0,$Z$37,J1605=1,$Z$36)*_xlfn.IFS(K1605=0,$Z$42,K1605=1,$Z$41)*_xlfn.IFS(L1605=0,$Z$47,L1605=1,$Z$46)*_xlfn.IFS(M1605=0,$Z$52,M1605=1,$Z$51)*_xlfn.IFS(N1605=0,$Z$57,N1605=1,$Z$56)</f>
        <v>3.1077282615675386E-4</v>
      </c>
      <c r="R1605" t="str" cm="1">
        <f t="array" ref="R1605">_xlfn.IFS(AND(O1605&gt;P1605,O1605&gt;Q1605),"Low",AND(P1605&gt;O1605,P1605&gt;Q1605),"Medium",AND(Q1605&gt;O1605,Q1605&gt;P1605),"High")</f>
        <v>Low</v>
      </c>
      <c r="S1605" t="str">
        <f t="shared" si="52"/>
        <v>T</v>
      </c>
    </row>
    <row r="1606" spans="1:19" x14ac:dyDescent="0.3">
      <c r="A1606" t="s">
        <v>17</v>
      </c>
      <c r="B1606">
        <v>0</v>
      </c>
      <c r="C1606" t="s">
        <v>16</v>
      </c>
      <c r="D1606" t="str">
        <f t="shared" si="51"/>
        <v>Low</v>
      </c>
      <c r="E1606">
        <v>1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1</v>
      </c>
      <c r="O1606" cm="1">
        <f t="array" ref="O1606">$U$2*_xlfn.IFS(C1606="data_analyst",$V$5,C1606="data_engineer",$V$6,C1606="data_scientist",$V$7)*_xlfn.IFS(E1606=0,$V$12,E1606=1,$V$11)*_xlfn.IFS(F1606=0,$V$17,F1606=1,$V$16)*_xlfn.IFS(G1606=0,$V$22,G1606=1,$V$21)*_xlfn.IFS(H1606=0,$V$27,H1606=1,$V$26)*_xlfn.IFS(I1606=0,$V$32,I1606=1,$V$31)*_xlfn.IFS(J1606=0,$V$37,J1606=1,$V$36)*_xlfn.IFS(K1606=0,$V$42,K1606=1,$V$41)*_xlfn.IFS(L1606=0,$V$47,L1606=1,$V$46)*_xlfn.IFS(M1606=0,$V$52,M1606=1,$V$51)*_xlfn.IFS(N1606=0,$V$57,N1606=1,$V$56)</f>
        <v>5.2194808247577799E-6</v>
      </c>
      <c r="P1606" cm="1">
        <f t="array" ref="P1606">$V$2*_xlfn.IFS(C1606="data_analyst",$X$5,C1606="data_engineer",$X$6,C1606="data_scientist",$X$7)*_xlfn.IFS(E1606=0,$X$12,E1606=1,$X$11)*_xlfn.IFS(F1606=0,$X$17,F1606=1,$X$16)*_xlfn.IFS(G1606=0,$X$22,G1606=1,$X$21)*_xlfn.IFS(H1606=0,$X$27,H1606=1,$X$26)*_xlfn.IFS(I1606=0,$X$32,I1606=1,$X$31)*_xlfn.IFS(J1606=0,$X$37,J1606=1,$X$36)*_xlfn.IFS(K1606=0,$X$42,K1606=1,$X$41)*_xlfn.IFS(L1606=0,$X$47,L1606=1,$X$46)*_xlfn.IFS(M1606=0,$X$52,M1606=1,$X$51)*_xlfn.IFS(N1606=0,$X$57,N1606=1,$X$56)</f>
        <v>9.6436582149220186E-4</v>
      </c>
      <c r="Q1606" cm="1">
        <f t="array" ref="Q1606">$W$2*_xlfn.IFS(C1606="data_analyst",$Z$5,C1606="data_engineer",$Z$6,C1606="data_scientist",$Z$7)*_xlfn.IFS(E1606=0,$Z$12,E1606=1,$Z$11)*_xlfn.IFS(F1606=0,$Z$17,F1606=1,$Z$16)*_xlfn.IFS(G1606=0,$Z$22,G1606=1,$Z$21)*_xlfn.IFS(H1606=0,$Z$27,H1606=1,$Z$26)*_xlfn.IFS(I1606=0,$Z$32,I1606=1,$Z$31)*_xlfn.IFS(J1606=0,$Z$37,J1606=1,$Z$36)*_xlfn.IFS(K1606=0,$Z$42,K1606=1,$Z$41)*_xlfn.IFS(L1606=0,$Z$47,L1606=1,$Z$46)*_xlfn.IFS(M1606=0,$Z$52,M1606=1,$Z$51)*_xlfn.IFS(N1606=0,$Z$57,N1606=1,$Z$56)</f>
        <v>5.1991107947244579E-5</v>
      </c>
      <c r="R1606" t="str" cm="1">
        <f t="array" ref="R1606">_xlfn.IFS(AND(O1606&gt;P1606,O1606&gt;Q1606),"Low",AND(P1606&gt;O1606,P1606&gt;Q1606),"Medium",AND(Q1606&gt;O1606,Q1606&gt;P1606),"High")</f>
        <v>Medium</v>
      </c>
      <c r="S1606" t="str">
        <f t="shared" si="52"/>
        <v>F</v>
      </c>
    </row>
    <row r="1607" spans="1:19" x14ac:dyDescent="0.3">
      <c r="A1607" t="s">
        <v>17</v>
      </c>
      <c r="B1607">
        <v>1</v>
      </c>
      <c r="C1607" t="s">
        <v>16</v>
      </c>
      <c r="D1607" t="str">
        <f t="shared" si="51"/>
        <v>Low</v>
      </c>
      <c r="E1607">
        <v>1</v>
      </c>
      <c r="F1607">
        <v>0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 cm="1">
        <f t="array" ref="O1607">$U$2*_xlfn.IFS(C1607="data_analyst",$V$5,C1607="data_engineer",$V$6,C1607="data_scientist",$V$7)*_xlfn.IFS(E1607=0,$V$12,E1607=1,$V$11)*_xlfn.IFS(F1607=0,$V$17,F1607=1,$V$16)*_xlfn.IFS(G1607=0,$V$22,G1607=1,$V$21)*_xlfn.IFS(H1607=0,$V$27,H1607=1,$V$26)*_xlfn.IFS(I1607=0,$V$32,I1607=1,$V$31)*_xlfn.IFS(J1607=0,$V$37,J1607=1,$V$36)*_xlfn.IFS(K1607=0,$V$42,K1607=1,$V$41)*_xlfn.IFS(L1607=0,$V$47,L1607=1,$V$46)*_xlfn.IFS(M1607=0,$V$52,M1607=1,$V$51)*_xlfn.IFS(N1607=0,$V$57,N1607=1,$V$56)</f>
        <v>3.5144171178998559E-4</v>
      </c>
      <c r="P1607" cm="1">
        <f t="array" ref="P1607">$V$2*_xlfn.IFS(C1607="data_analyst",$X$5,C1607="data_engineer",$X$6,C1607="data_scientist",$X$7)*_xlfn.IFS(E1607=0,$X$12,E1607=1,$X$11)*_xlfn.IFS(F1607=0,$X$17,F1607=1,$X$16)*_xlfn.IFS(G1607=0,$X$22,G1607=1,$X$21)*_xlfn.IFS(H1607=0,$X$27,H1607=1,$X$26)*_xlfn.IFS(I1607=0,$X$32,I1607=1,$X$31)*_xlfn.IFS(J1607=0,$X$37,J1607=1,$X$36)*_xlfn.IFS(K1607=0,$X$42,K1607=1,$X$41)*_xlfn.IFS(L1607=0,$X$47,L1607=1,$X$46)*_xlfn.IFS(M1607=0,$X$52,M1607=1,$X$51)*_xlfn.IFS(N1607=0,$X$57,N1607=1,$X$56)</f>
        <v>2.0870220988169022E-3</v>
      </c>
      <c r="Q1607" cm="1">
        <f t="array" ref="Q1607">$W$2*_xlfn.IFS(C1607="data_analyst",$Z$5,C1607="data_engineer",$Z$6,C1607="data_scientist",$Z$7)*_xlfn.IFS(E1607=0,$Z$12,E1607=1,$Z$11)*_xlfn.IFS(F1607=0,$Z$17,F1607=1,$Z$16)*_xlfn.IFS(G1607=0,$Z$22,G1607=1,$Z$21)*_xlfn.IFS(H1607=0,$Z$27,H1607=1,$Z$26)*_xlfn.IFS(I1607=0,$Z$32,I1607=1,$Z$31)*_xlfn.IFS(J1607=0,$Z$37,J1607=1,$Z$36)*_xlfn.IFS(K1607=0,$Z$42,K1607=1,$Z$41)*_xlfn.IFS(L1607=0,$Z$47,L1607=1,$Z$46)*_xlfn.IFS(M1607=0,$Z$52,M1607=1,$Z$51)*_xlfn.IFS(N1607=0,$Z$57,N1607=1,$Z$56)</f>
        <v>2.2235484611215589E-4</v>
      </c>
      <c r="R1607" t="str" cm="1">
        <f t="array" ref="R1607">_xlfn.IFS(AND(O1607&gt;P1607,O1607&gt;Q1607),"Low",AND(P1607&gt;O1607,P1607&gt;Q1607),"Medium",AND(Q1607&gt;O1607,Q1607&gt;P1607),"High")</f>
        <v>Medium</v>
      </c>
      <c r="S1607" t="str">
        <f t="shared" si="52"/>
        <v>F</v>
      </c>
    </row>
    <row r="1608" spans="1:19" x14ac:dyDescent="0.3">
      <c r="A1608" t="s">
        <v>17</v>
      </c>
      <c r="B1608">
        <v>5</v>
      </c>
      <c r="C1608" t="s">
        <v>16</v>
      </c>
      <c r="D1608" t="str">
        <f t="shared" si="51"/>
        <v>Low</v>
      </c>
      <c r="E1608">
        <v>1</v>
      </c>
      <c r="F1608">
        <v>0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1</v>
      </c>
      <c r="O1608" cm="1">
        <f t="array" ref="O1608">$U$2*_xlfn.IFS(C1608="data_analyst",$V$5,C1608="data_engineer",$V$6,C1608="data_scientist",$V$7)*_xlfn.IFS(E1608=0,$V$12,E1608=1,$V$11)*_xlfn.IFS(F1608=0,$V$17,F1608=1,$V$16)*_xlfn.IFS(G1608=0,$V$22,G1608=1,$V$21)*_xlfn.IFS(H1608=0,$V$27,H1608=1,$V$26)*_xlfn.IFS(I1608=0,$V$32,I1608=1,$V$31)*_xlfn.IFS(J1608=0,$V$37,J1608=1,$V$36)*_xlfn.IFS(K1608=0,$V$42,K1608=1,$V$41)*_xlfn.IFS(L1608=0,$V$47,L1608=1,$V$46)*_xlfn.IFS(M1608=0,$V$52,M1608=1,$V$51)*_xlfn.IFS(N1608=0,$V$57,N1608=1,$V$56)</f>
        <v>1.5132983692381073E-5</v>
      </c>
      <c r="P1608" cm="1">
        <f t="array" ref="P1608">$V$2*_xlfn.IFS(C1608="data_analyst",$X$5,C1608="data_engineer",$X$6,C1608="data_scientist",$X$7)*_xlfn.IFS(E1608=0,$X$12,E1608=1,$X$11)*_xlfn.IFS(F1608=0,$X$17,F1608=1,$X$16)*_xlfn.IFS(G1608=0,$X$22,G1608=1,$X$21)*_xlfn.IFS(H1608=0,$X$27,H1608=1,$X$26)*_xlfn.IFS(I1608=0,$X$32,I1608=1,$X$31)*_xlfn.IFS(J1608=0,$X$37,J1608=1,$X$36)*_xlfn.IFS(K1608=0,$X$42,K1608=1,$X$41)*_xlfn.IFS(L1608=0,$X$47,L1608=1,$X$46)*_xlfn.IFS(M1608=0,$X$52,M1608=1,$X$51)*_xlfn.IFS(N1608=0,$X$57,N1608=1,$X$56)</f>
        <v>1.5168918558620189E-3</v>
      </c>
      <c r="Q1608" cm="1">
        <f t="array" ref="Q1608">$W$2*_xlfn.IFS(C1608="data_analyst",$Z$5,C1608="data_engineer",$Z$6,C1608="data_scientist",$Z$7)*_xlfn.IFS(E1608=0,$Z$12,E1608=1,$Z$11)*_xlfn.IFS(F1608=0,$Z$17,F1608=1,$Z$16)*_xlfn.IFS(G1608=0,$Z$22,G1608=1,$Z$21)*_xlfn.IFS(H1608=0,$Z$27,H1608=1,$Z$26)*_xlfn.IFS(I1608=0,$Z$32,I1608=1,$Z$31)*_xlfn.IFS(J1608=0,$Z$37,J1608=1,$Z$36)*_xlfn.IFS(K1608=0,$Z$42,K1608=1,$Z$41)*_xlfn.IFS(L1608=0,$Z$47,L1608=1,$Z$46)*_xlfn.IFS(M1608=0,$Z$52,M1608=1,$Z$51)*_xlfn.IFS(N1608=0,$Z$57,N1608=1,$Z$56)</f>
        <v>8.8944006754517323E-5</v>
      </c>
      <c r="R1608" t="str" cm="1">
        <f t="array" ref="R1608">_xlfn.IFS(AND(O1608&gt;P1608,O1608&gt;Q1608),"Low",AND(P1608&gt;O1608,P1608&gt;Q1608),"Medium",AND(Q1608&gt;O1608,Q1608&gt;P1608),"High")</f>
        <v>Medium</v>
      </c>
      <c r="S1608" t="str">
        <f t="shared" si="52"/>
        <v>F</v>
      </c>
    </row>
    <row r="1609" spans="1:19" x14ac:dyDescent="0.3">
      <c r="A1609" t="s">
        <v>17</v>
      </c>
      <c r="B1609">
        <v>6</v>
      </c>
      <c r="C1609" t="s">
        <v>16</v>
      </c>
      <c r="D1609" t="str">
        <f t="shared" si="51"/>
        <v>Low</v>
      </c>
      <c r="E1609">
        <v>1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1</v>
      </c>
      <c r="O1609" cm="1">
        <f t="array" ref="O1609">$U$2*_xlfn.IFS(C1609="data_analyst",$V$5,C1609="data_engineer",$V$6,C1609="data_scientist",$V$7)*_xlfn.IFS(E1609=0,$V$12,E1609=1,$V$11)*_xlfn.IFS(F1609=0,$V$17,F1609=1,$V$16)*_xlfn.IFS(G1609=0,$V$22,G1609=1,$V$21)*_xlfn.IFS(H1609=0,$V$27,H1609=1,$V$26)*_xlfn.IFS(I1609=0,$V$32,I1609=1,$V$31)*_xlfn.IFS(J1609=0,$V$37,J1609=1,$V$36)*_xlfn.IFS(K1609=0,$V$42,K1609=1,$V$41)*_xlfn.IFS(L1609=0,$V$47,L1609=1,$V$46)*_xlfn.IFS(M1609=0,$V$52,M1609=1,$V$51)*_xlfn.IFS(N1609=0,$V$57,N1609=1,$V$56)</f>
        <v>1.6926753126549579E-5</v>
      </c>
      <c r="P1609" cm="1">
        <f t="array" ref="P1609">$V$2*_xlfn.IFS(C1609="data_analyst",$X$5,C1609="data_engineer",$X$6,C1609="data_scientist",$X$7)*_xlfn.IFS(E1609=0,$X$12,E1609=1,$X$11)*_xlfn.IFS(F1609=0,$X$17,F1609=1,$X$16)*_xlfn.IFS(G1609=0,$X$22,G1609=1,$X$21)*_xlfn.IFS(H1609=0,$X$27,H1609=1,$X$26)*_xlfn.IFS(I1609=0,$X$32,I1609=1,$X$31)*_xlfn.IFS(J1609=0,$X$37,J1609=1,$X$36)*_xlfn.IFS(K1609=0,$X$42,K1609=1,$X$41)*_xlfn.IFS(L1609=0,$X$47,L1609=1,$X$46)*_xlfn.IFS(M1609=0,$X$52,M1609=1,$X$51)*_xlfn.IFS(N1609=0,$X$57,N1609=1,$X$56)</f>
        <v>1.3011744480056094E-3</v>
      </c>
      <c r="Q1609" cm="1">
        <f t="array" ref="Q1609">$W$2*_xlfn.IFS(C1609="data_analyst",$Z$5,C1609="data_engineer",$Z$6,C1609="data_scientist",$Z$7)*_xlfn.IFS(E1609=0,$Z$12,E1609=1,$Z$11)*_xlfn.IFS(F1609=0,$Z$17,F1609=1,$Z$16)*_xlfn.IFS(G1609=0,$Z$22,G1609=1,$Z$21)*_xlfn.IFS(H1609=0,$Z$27,H1609=1,$Z$26)*_xlfn.IFS(I1609=0,$Z$32,I1609=1,$Z$31)*_xlfn.IFS(J1609=0,$Z$37,J1609=1,$Z$36)*_xlfn.IFS(K1609=0,$Z$42,K1609=1,$Z$41)*_xlfn.IFS(L1609=0,$Z$47,L1609=1,$Z$46)*_xlfn.IFS(M1609=0,$Z$52,M1609=1,$Z$51)*_xlfn.IFS(N1609=0,$Z$57,N1609=1,$Z$56)</f>
        <v>8.3720650560447369E-5</v>
      </c>
      <c r="R1609" t="str" cm="1">
        <f t="array" ref="R1609">_xlfn.IFS(AND(O1609&gt;P1609,O1609&gt;Q1609),"Low",AND(P1609&gt;O1609,P1609&gt;Q1609),"Medium",AND(Q1609&gt;O1609,Q1609&gt;P1609),"High")</f>
        <v>Medium</v>
      </c>
      <c r="S1609" t="str">
        <f t="shared" si="52"/>
        <v>F</v>
      </c>
    </row>
    <row r="1610" spans="1:19" x14ac:dyDescent="0.3">
      <c r="A1610" t="s">
        <v>17</v>
      </c>
      <c r="B1610">
        <v>2</v>
      </c>
      <c r="C1610" t="s">
        <v>16</v>
      </c>
      <c r="D1610" t="str">
        <f t="shared" si="51"/>
        <v>Low</v>
      </c>
      <c r="E1610">
        <v>1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1</v>
      </c>
      <c r="O1610" cm="1">
        <f t="array" ref="O1610">$U$2*_xlfn.IFS(C1610="data_analyst",$V$5,C1610="data_engineer",$V$6,C1610="data_scientist",$V$7)*_xlfn.IFS(E1610=0,$V$12,E1610=1,$V$11)*_xlfn.IFS(F1610=0,$V$17,F1610=1,$V$16)*_xlfn.IFS(G1610=0,$V$22,G1610=1,$V$21)*_xlfn.IFS(H1610=0,$V$27,H1610=1,$V$26)*_xlfn.IFS(I1610=0,$V$32,I1610=1,$V$31)*_xlfn.IFS(J1610=0,$V$37,J1610=1,$V$36)*_xlfn.IFS(K1610=0,$V$42,K1610=1,$V$41)*_xlfn.IFS(L1610=0,$V$47,L1610=1,$V$46)*_xlfn.IFS(M1610=0,$V$52,M1610=1,$V$51)*_xlfn.IFS(N1610=0,$V$57,N1610=1,$V$56)</f>
        <v>2.9779484612733983E-5</v>
      </c>
      <c r="P1610" cm="1">
        <f t="array" ref="P1610">$V$2*_xlfn.IFS(C1610="data_analyst",$X$5,C1610="data_engineer",$X$6,C1610="data_scientist",$X$7)*_xlfn.IFS(E1610=0,$X$12,E1610=1,$X$11)*_xlfn.IFS(F1610=0,$X$17,F1610=1,$X$16)*_xlfn.IFS(G1610=0,$X$22,G1610=1,$X$21)*_xlfn.IFS(H1610=0,$X$27,H1610=1,$X$26)*_xlfn.IFS(I1610=0,$X$32,I1610=1,$X$31)*_xlfn.IFS(J1610=0,$X$37,J1610=1,$X$36)*_xlfn.IFS(K1610=0,$X$42,K1610=1,$X$41)*_xlfn.IFS(L1610=0,$X$47,L1610=1,$X$46)*_xlfn.IFS(M1610=0,$X$52,M1610=1,$X$51)*_xlfn.IFS(N1610=0,$X$57,N1610=1,$X$56)</f>
        <v>1.1664804063903271E-3</v>
      </c>
      <c r="Q1610" cm="1">
        <f t="array" ref="Q1610">$W$2*_xlfn.IFS(C1610="data_analyst",$Z$5,C1610="data_engineer",$Z$6,C1610="data_scientist",$Z$7)*_xlfn.IFS(E1610=0,$Z$12,E1610=1,$Z$11)*_xlfn.IFS(F1610=0,$Z$17,F1610=1,$Z$16)*_xlfn.IFS(G1610=0,$Z$22,G1610=1,$Z$21)*_xlfn.IFS(H1610=0,$Z$27,H1610=1,$Z$26)*_xlfn.IFS(I1610=0,$Z$32,I1610=1,$Z$31)*_xlfn.IFS(J1610=0,$Z$37,J1610=1,$Z$36)*_xlfn.IFS(K1610=0,$Z$42,K1610=1,$Z$41)*_xlfn.IFS(L1610=0,$Z$47,L1610=1,$Z$46)*_xlfn.IFS(M1610=0,$Z$52,M1610=1,$Z$51)*_xlfn.IFS(N1610=0,$Z$57,N1610=1,$Z$56)</f>
        <v>7.0104139103058829E-5</v>
      </c>
      <c r="R1610" t="str" cm="1">
        <f t="array" ref="R1610">_xlfn.IFS(AND(O1610&gt;P1610,O1610&gt;Q1610),"Low",AND(P1610&gt;O1610,P1610&gt;Q1610),"Medium",AND(Q1610&gt;O1610,Q1610&gt;P1610),"High")</f>
        <v>Medium</v>
      </c>
      <c r="S1610" t="str">
        <f t="shared" si="52"/>
        <v>F</v>
      </c>
    </row>
    <row r="1611" spans="1:19" x14ac:dyDescent="0.3">
      <c r="A1611" t="s">
        <v>17</v>
      </c>
      <c r="B1611">
        <v>4</v>
      </c>
      <c r="C1611" t="s">
        <v>16</v>
      </c>
      <c r="D1611" t="str">
        <f t="shared" si="51"/>
        <v>Low</v>
      </c>
      <c r="E1611">
        <v>0</v>
      </c>
      <c r="F1611">
        <v>1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1</v>
      </c>
      <c r="O1611" cm="1">
        <f t="array" ref="O1611">$U$2*_xlfn.IFS(C1611="data_analyst",$V$5,C1611="data_engineer",$V$6,C1611="data_scientist",$V$7)*_xlfn.IFS(E1611=0,$V$12,E1611=1,$V$11)*_xlfn.IFS(F1611=0,$V$17,F1611=1,$V$16)*_xlfn.IFS(G1611=0,$V$22,G1611=1,$V$21)*_xlfn.IFS(H1611=0,$V$27,H1611=1,$V$26)*_xlfn.IFS(I1611=0,$V$32,I1611=1,$V$31)*_xlfn.IFS(J1611=0,$V$37,J1611=1,$V$36)*_xlfn.IFS(K1611=0,$V$42,K1611=1,$V$41)*_xlfn.IFS(L1611=0,$V$47,L1611=1,$V$46)*_xlfn.IFS(M1611=0,$V$52,M1611=1,$V$51)*_xlfn.IFS(N1611=0,$V$57,N1611=1,$V$56)</f>
        <v>9.3592629379333093E-4</v>
      </c>
      <c r="P1611" cm="1">
        <f t="array" ref="P1611">$V$2*_xlfn.IFS(C1611="data_analyst",$X$5,C1611="data_engineer",$X$6,C1611="data_scientist",$X$7)*_xlfn.IFS(E1611=0,$X$12,E1611=1,$X$11)*_xlfn.IFS(F1611=0,$X$17,F1611=1,$X$16)*_xlfn.IFS(G1611=0,$X$22,G1611=1,$X$21)*_xlfn.IFS(H1611=0,$X$27,H1611=1,$X$26)*_xlfn.IFS(I1611=0,$X$32,I1611=1,$X$31)*_xlfn.IFS(J1611=0,$X$37,J1611=1,$X$36)*_xlfn.IFS(K1611=0,$X$42,K1611=1,$X$41)*_xlfn.IFS(L1611=0,$X$47,L1611=1,$X$46)*_xlfn.IFS(M1611=0,$X$52,M1611=1,$X$51)*_xlfn.IFS(N1611=0,$X$57,N1611=1,$X$56)</f>
        <v>2.5689510043970363E-4</v>
      </c>
      <c r="Q1611" cm="1">
        <f t="array" ref="Q1611">$W$2*_xlfn.IFS(C1611="data_analyst",$Z$5,C1611="data_engineer",$Z$6,C1611="data_scientist",$Z$7)*_xlfn.IFS(E1611=0,$Z$12,E1611=1,$Z$11)*_xlfn.IFS(F1611=0,$Z$17,F1611=1,$Z$16)*_xlfn.IFS(G1611=0,$Z$22,G1611=1,$Z$21)*_xlfn.IFS(H1611=0,$Z$27,H1611=1,$Z$26)*_xlfn.IFS(I1611=0,$Z$32,I1611=1,$Z$31)*_xlfn.IFS(J1611=0,$Z$37,J1611=1,$Z$36)*_xlfn.IFS(K1611=0,$Z$42,K1611=1,$Z$41)*_xlfn.IFS(L1611=0,$Z$47,L1611=1,$Z$46)*_xlfn.IFS(M1611=0,$Z$52,M1611=1,$Z$51)*_xlfn.IFS(N1611=0,$Z$57,N1611=1,$Z$56)</f>
        <v>9.2488745557693964E-5</v>
      </c>
      <c r="R1611" t="str" cm="1">
        <f t="array" ref="R1611">_xlfn.IFS(AND(O1611&gt;P1611,O1611&gt;Q1611),"Low",AND(P1611&gt;O1611,P1611&gt;Q1611),"Medium",AND(Q1611&gt;O1611,Q1611&gt;P1611),"High")</f>
        <v>Low</v>
      </c>
      <c r="S1611" t="str">
        <f t="shared" si="52"/>
        <v>T</v>
      </c>
    </row>
    <row r="1612" spans="1:19" x14ac:dyDescent="0.3">
      <c r="A1612" t="s">
        <v>17</v>
      </c>
      <c r="B1612">
        <v>1</v>
      </c>
      <c r="C1612" t="s">
        <v>16</v>
      </c>
      <c r="D1612" t="str">
        <f t="shared" si="51"/>
        <v>Low</v>
      </c>
      <c r="E1612">
        <v>1</v>
      </c>
      <c r="F1612">
        <v>1</v>
      </c>
      <c r="G1612">
        <v>1</v>
      </c>
      <c r="H1612">
        <v>0</v>
      </c>
      <c r="I1612">
        <v>1</v>
      </c>
      <c r="J1612">
        <v>1</v>
      </c>
      <c r="K1612">
        <v>0</v>
      </c>
      <c r="L1612">
        <v>1</v>
      </c>
      <c r="M1612">
        <v>0</v>
      </c>
      <c r="N1612">
        <v>1</v>
      </c>
      <c r="O1612" cm="1">
        <f t="array" ref="O1612">$U$2*_xlfn.IFS(C1612="data_analyst",$V$5,C1612="data_engineer",$V$6,C1612="data_scientist",$V$7)*_xlfn.IFS(E1612=0,$V$12,E1612=1,$V$11)*_xlfn.IFS(F1612=0,$V$17,F1612=1,$V$16)*_xlfn.IFS(G1612=0,$V$22,G1612=1,$V$21)*_xlfn.IFS(H1612=0,$V$27,H1612=1,$V$26)*_xlfn.IFS(I1612=0,$V$32,I1612=1,$V$31)*_xlfn.IFS(J1612=0,$V$37,J1612=1,$V$36)*_xlfn.IFS(K1612=0,$V$42,K1612=1,$V$41)*_xlfn.IFS(L1612=0,$V$47,L1612=1,$V$46)*_xlfn.IFS(M1612=0,$V$52,M1612=1,$V$51)*_xlfn.IFS(N1612=0,$V$57,N1612=1,$V$56)</f>
        <v>2.57014032072102E-7</v>
      </c>
      <c r="P1612" cm="1">
        <f t="array" ref="P1612">$V$2*_xlfn.IFS(C1612="data_analyst",$X$5,C1612="data_engineer",$X$6,C1612="data_scientist",$X$7)*_xlfn.IFS(E1612=0,$X$12,E1612=1,$X$11)*_xlfn.IFS(F1612=0,$X$17,F1612=1,$X$16)*_xlfn.IFS(G1612=0,$X$22,G1612=1,$X$21)*_xlfn.IFS(H1612=0,$X$27,H1612=1,$X$26)*_xlfn.IFS(I1612=0,$X$32,I1612=1,$X$31)*_xlfn.IFS(J1612=0,$X$37,J1612=1,$X$36)*_xlfn.IFS(K1612=0,$X$42,K1612=1,$X$41)*_xlfn.IFS(L1612=0,$X$47,L1612=1,$X$46)*_xlfn.IFS(M1612=0,$X$52,M1612=1,$X$51)*_xlfn.IFS(N1612=0,$X$57,N1612=1,$X$56)</f>
        <v>3.4301325573397369E-4</v>
      </c>
      <c r="Q1612" cm="1">
        <f t="array" ref="Q1612">$W$2*_xlfn.IFS(C1612="data_analyst",$Z$5,C1612="data_engineer",$Z$6,C1612="data_scientist",$Z$7)*_xlfn.IFS(E1612=0,$Z$12,E1612=1,$Z$11)*_xlfn.IFS(F1612=0,$Z$17,F1612=1,$Z$16)*_xlfn.IFS(G1612=0,$Z$22,G1612=1,$Z$21)*_xlfn.IFS(H1612=0,$Z$27,H1612=1,$Z$26)*_xlfn.IFS(I1612=0,$Z$32,I1612=1,$Z$31)*_xlfn.IFS(J1612=0,$Z$37,J1612=1,$Z$36)*_xlfn.IFS(K1612=0,$Z$42,K1612=1,$Z$41)*_xlfn.IFS(L1612=0,$Z$47,L1612=1,$Z$46)*_xlfn.IFS(M1612=0,$Z$52,M1612=1,$Z$51)*_xlfn.IFS(N1612=0,$Z$57,N1612=1,$Z$56)</f>
        <v>1.5528683954823927E-5</v>
      </c>
      <c r="R1612" t="str" cm="1">
        <f t="array" ref="R1612">_xlfn.IFS(AND(O1612&gt;P1612,O1612&gt;Q1612),"Low",AND(P1612&gt;O1612,P1612&gt;Q1612),"Medium",AND(Q1612&gt;O1612,Q1612&gt;P1612),"High")</f>
        <v>Medium</v>
      </c>
      <c r="S1612" t="str">
        <f t="shared" si="52"/>
        <v>F</v>
      </c>
    </row>
    <row r="1613" spans="1:19" x14ac:dyDescent="0.3">
      <c r="A1613" t="s">
        <v>17</v>
      </c>
      <c r="B1613">
        <v>1</v>
      </c>
      <c r="C1613" t="s">
        <v>16</v>
      </c>
      <c r="D1613" t="str">
        <f t="shared" si="51"/>
        <v>Low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 cm="1">
        <f t="array" ref="O1613">$U$2*_xlfn.IFS(C1613="data_analyst",$V$5,C1613="data_engineer",$V$6,C1613="data_scientist",$V$7)*_xlfn.IFS(E1613=0,$V$12,E1613=1,$V$11)*_xlfn.IFS(F1613=0,$V$17,F1613=1,$V$16)*_xlfn.IFS(G1613=0,$V$22,G1613=1,$V$21)*_xlfn.IFS(H1613=0,$V$27,H1613=1,$V$26)*_xlfn.IFS(I1613=0,$V$32,I1613=1,$V$31)*_xlfn.IFS(J1613=0,$V$37,J1613=1,$V$36)*_xlfn.IFS(K1613=0,$V$42,K1613=1,$V$41)*_xlfn.IFS(L1613=0,$V$47,L1613=1,$V$46)*_xlfn.IFS(M1613=0,$V$52,M1613=1,$V$51)*_xlfn.IFS(N1613=0,$V$57,N1613=1,$V$56)</f>
        <v>2.0920506939546106E-3</v>
      </c>
      <c r="P1613" cm="1">
        <f t="array" ref="P1613">$V$2*_xlfn.IFS(C1613="data_analyst",$X$5,C1613="data_engineer",$X$6,C1613="data_scientist",$X$7)*_xlfn.IFS(E1613=0,$X$12,E1613=1,$X$11)*_xlfn.IFS(F1613=0,$X$17,F1613=1,$X$16)*_xlfn.IFS(G1613=0,$X$22,G1613=1,$X$21)*_xlfn.IFS(H1613=0,$X$27,H1613=1,$X$26)*_xlfn.IFS(I1613=0,$X$32,I1613=1,$X$31)*_xlfn.IFS(J1613=0,$X$37,J1613=1,$X$36)*_xlfn.IFS(K1613=0,$X$42,K1613=1,$X$41)*_xlfn.IFS(L1613=0,$X$47,L1613=1,$X$46)*_xlfn.IFS(M1613=0,$X$52,M1613=1,$X$51)*_xlfn.IFS(N1613=0,$X$57,N1613=1,$X$56)</f>
        <v>9.1482141793706887E-4</v>
      </c>
      <c r="Q1613" cm="1">
        <f t="array" ref="Q1613">$W$2*_xlfn.IFS(C1613="data_analyst",$Z$5,C1613="data_engineer",$Z$6,C1613="data_scientist",$Z$7)*_xlfn.IFS(E1613=0,$Z$12,E1613=1,$Z$11)*_xlfn.IFS(F1613=0,$Z$17,F1613=1,$Z$16)*_xlfn.IFS(G1613=0,$Z$22,G1613=1,$Z$21)*_xlfn.IFS(H1613=0,$Z$27,H1613=1,$Z$26)*_xlfn.IFS(I1613=0,$Z$32,I1613=1,$Z$31)*_xlfn.IFS(J1613=0,$Z$37,J1613=1,$Z$36)*_xlfn.IFS(K1613=0,$Z$42,K1613=1,$Z$41)*_xlfn.IFS(L1613=0,$Z$47,L1613=1,$Z$46)*_xlfn.IFS(M1613=0,$Z$52,M1613=1,$Z$51)*_xlfn.IFS(N1613=0,$Z$57,N1613=1,$Z$56)</f>
        <v>3.1077282615675386E-4</v>
      </c>
      <c r="R1613" t="str" cm="1">
        <f t="array" ref="R1613">_xlfn.IFS(AND(O1613&gt;P1613,O1613&gt;Q1613),"Low",AND(P1613&gt;O1613,P1613&gt;Q1613),"Medium",AND(Q1613&gt;O1613,Q1613&gt;P1613),"High")</f>
        <v>Low</v>
      </c>
      <c r="S1613" t="str">
        <f t="shared" si="52"/>
        <v>T</v>
      </c>
    </row>
    <row r="1614" spans="1:19" x14ac:dyDescent="0.3">
      <c r="A1614" t="s">
        <v>17</v>
      </c>
      <c r="B1614">
        <v>5</v>
      </c>
      <c r="C1614" t="s">
        <v>16</v>
      </c>
      <c r="D1614" t="str">
        <f t="shared" si="51"/>
        <v>Low</v>
      </c>
      <c r="E1614">
        <v>0</v>
      </c>
      <c r="F1614">
        <v>1</v>
      </c>
      <c r="G1614">
        <v>1</v>
      </c>
      <c r="H1614">
        <v>0</v>
      </c>
      <c r="I1614">
        <v>0</v>
      </c>
      <c r="J1614">
        <v>1</v>
      </c>
      <c r="K1614">
        <v>1</v>
      </c>
      <c r="L1614">
        <v>0</v>
      </c>
      <c r="M1614">
        <v>0</v>
      </c>
      <c r="N1614">
        <v>1</v>
      </c>
      <c r="O1614" cm="1">
        <f t="array" ref="O1614">$U$2*_xlfn.IFS(C1614="data_analyst",$V$5,C1614="data_engineer",$V$6,C1614="data_scientist",$V$7)*_xlfn.IFS(E1614=0,$V$12,E1614=1,$V$11)*_xlfn.IFS(F1614=0,$V$17,F1614=1,$V$16)*_xlfn.IFS(G1614=0,$V$22,G1614=1,$V$21)*_xlfn.IFS(H1614=0,$V$27,H1614=1,$V$26)*_xlfn.IFS(I1614=0,$V$32,I1614=1,$V$31)*_xlfn.IFS(J1614=0,$V$37,J1614=1,$V$36)*_xlfn.IFS(K1614=0,$V$42,K1614=1,$V$41)*_xlfn.IFS(L1614=0,$V$47,L1614=1,$V$46)*_xlfn.IFS(M1614=0,$V$52,M1614=1,$V$51)*_xlfn.IFS(N1614=0,$V$57,N1614=1,$V$56)</f>
        <v>3.3611754736755339E-5</v>
      </c>
      <c r="P1614" cm="1">
        <f t="array" ref="P1614">$V$2*_xlfn.IFS(C1614="data_analyst",$X$5,C1614="data_engineer",$X$6,C1614="data_scientist",$X$7)*_xlfn.IFS(E1614=0,$X$12,E1614=1,$X$11)*_xlfn.IFS(F1614=0,$X$17,F1614=1,$X$16)*_xlfn.IFS(G1614=0,$X$22,G1614=1,$X$21)*_xlfn.IFS(H1614=0,$X$27,H1614=1,$X$26)*_xlfn.IFS(I1614=0,$X$32,I1614=1,$X$31)*_xlfn.IFS(J1614=0,$X$37,J1614=1,$X$36)*_xlfn.IFS(K1614=0,$X$42,K1614=1,$X$41)*_xlfn.IFS(L1614=0,$X$47,L1614=1,$X$46)*_xlfn.IFS(M1614=0,$X$52,M1614=1,$X$51)*_xlfn.IFS(N1614=0,$X$57,N1614=1,$X$56)</f>
        <v>5.8575186659144752E-5</v>
      </c>
      <c r="Q1614" cm="1">
        <f t="array" ref="Q1614">$W$2*_xlfn.IFS(C1614="data_analyst",$Z$5,C1614="data_engineer",$Z$6,C1614="data_scientist",$Z$7)*_xlfn.IFS(E1614=0,$Z$12,E1614=1,$Z$11)*_xlfn.IFS(F1614=0,$Z$17,F1614=1,$Z$16)*_xlfn.IFS(G1614=0,$Z$22,G1614=1,$Z$21)*_xlfn.IFS(H1614=0,$Z$27,H1614=1,$Z$26)*_xlfn.IFS(I1614=0,$Z$32,I1614=1,$Z$31)*_xlfn.IFS(J1614=0,$Z$37,J1614=1,$Z$36)*_xlfn.IFS(K1614=0,$Z$42,K1614=1,$Z$41)*_xlfn.IFS(L1614=0,$Z$47,L1614=1,$Z$46)*_xlfn.IFS(M1614=0,$Z$52,M1614=1,$Z$51)*_xlfn.IFS(N1614=0,$Z$57,N1614=1,$Z$56)</f>
        <v>1.1408471502372319E-5</v>
      </c>
      <c r="R1614" t="str" cm="1">
        <f t="array" ref="R1614">_xlfn.IFS(AND(O1614&gt;P1614,O1614&gt;Q1614),"Low",AND(P1614&gt;O1614,P1614&gt;Q1614),"Medium",AND(Q1614&gt;O1614,Q1614&gt;P1614),"High")</f>
        <v>Medium</v>
      </c>
      <c r="S1614" t="str">
        <f t="shared" si="52"/>
        <v>F</v>
      </c>
    </row>
    <row r="1615" spans="1:19" x14ac:dyDescent="0.3">
      <c r="A1615" t="s">
        <v>17</v>
      </c>
      <c r="B1615">
        <v>2</v>
      </c>
      <c r="C1615" t="s">
        <v>16</v>
      </c>
      <c r="D1615" t="str">
        <f t="shared" si="51"/>
        <v>Low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 cm="1">
        <f t="array" ref="O1615">$U$2*_xlfn.IFS(C1615="data_analyst",$V$5,C1615="data_engineer",$V$6,C1615="data_scientist",$V$7)*_xlfn.IFS(E1615=0,$V$12,E1615=1,$V$11)*_xlfn.IFS(F1615=0,$V$17,F1615=1,$V$16)*_xlfn.IFS(G1615=0,$V$22,G1615=1,$V$21)*_xlfn.IFS(H1615=0,$V$27,H1615=1,$V$26)*_xlfn.IFS(I1615=0,$V$32,I1615=1,$V$31)*_xlfn.IFS(J1615=0,$V$37,J1615=1,$V$36)*_xlfn.IFS(K1615=0,$V$42,K1615=1,$V$41)*_xlfn.IFS(L1615=0,$V$47,L1615=1,$V$46)*_xlfn.IFS(M1615=0,$V$52,M1615=1,$V$51)*_xlfn.IFS(N1615=0,$V$57,N1615=1,$V$56)</f>
        <v>2.0920506939546106E-3</v>
      </c>
      <c r="P1615" cm="1">
        <f t="array" ref="P1615">$V$2*_xlfn.IFS(C1615="data_analyst",$X$5,C1615="data_engineer",$X$6,C1615="data_scientist",$X$7)*_xlfn.IFS(E1615=0,$X$12,E1615=1,$X$11)*_xlfn.IFS(F1615=0,$X$17,F1615=1,$X$16)*_xlfn.IFS(G1615=0,$X$22,G1615=1,$X$21)*_xlfn.IFS(H1615=0,$X$27,H1615=1,$X$26)*_xlfn.IFS(I1615=0,$X$32,I1615=1,$X$31)*_xlfn.IFS(J1615=0,$X$37,J1615=1,$X$36)*_xlfn.IFS(K1615=0,$X$42,K1615=1,$X$41)*_xlfn.IFS(L1615=0,$X$47,L1615=1,$X$46)*_xlfn.IFS(M1615=0,$X$52,M1615=1,$X$51)*_xlfn.IFS(N1615=0,$X$57,N1615=1,$X$56)</f>
        <v>9.1482141793706887E-4</v>
      </c>
      <c r="Q1615" cm="1">
        <f t="array" ref="Q1615">$W$2*_xlfn.IFS(C1615="data_analyst",$Z$5,C1615="data_engineer",$Z$6,C1615="data_scientist",$Z$7)*_xlfn.IFS(E1615=0,$Z$12,E1615=1,$Z$11)*_xlfn.IFS(F1615=0,$Z$17,F1615=1,$Z$16)*_xlfn.IFS(G1615=0,$Z$22,G1615=1,$Z$21)*_xlfn.IFS(H1615=0,$Z$27,H1615=1,$Z$26)*_xlfn.IFS(I1615=0,$Z$32,I1615=1,$Z$31)*_xlfn.IFS(J1615=0,$Z$37,J1615=1,$Z$36)*_xlfn.IFS(K1615=0,$Z$42,K1615=1,$Z$41)*_xlfn.IFS(L1615=0,$Z$47,L1615=1,$Z$46)*_xlfn.IFS(M1615=0,$Z$52,M1615=1,$Z$51)*_xlfn.IFS(N1615=0,$Z$57,N1615=1,$Z$56)</f>
        <v>3.1077282615675386E-4</v>
      </c>
      <c r="R1615" t="str" cm="1">
        <f t="array" ref="R1615">_xlfn.IFS(AND(O1615&gt;P1615,O1615&gt;Q1615),"Low",AND(P1615&gt;O1615,P1615&gt;Q1615),"Medium",AND(Q1615&gt;O1615,Q1615&gt;P1615),"High")</f>
        <v>Low</v>
      </c>
      <c r="S1615" t="str">
        <f t="shared" si="52"/>
        <v>T</v>
      </c>
    </row>
    <row r="1616" spans="1:19" x14ac:dyDescent="0.3">
      <c r="A1616" t="s">
        <v>17</v>
      </c>
      <c r="B1616">
        <v>4</v>
      </c>
      <c r="C1616" t="s">
        <v>16</v>
      </c>
      <c r="D1616" t="str">
        <f t="shared" si="51"/>
        <v>Low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 cm="1">
        <f t="array" ref="O1616">$U$2*_xlfn.IFS(C1616="data_analyst",$V$5,C1616="data_engineer",$V$6,C1616="data_scientist",$V$7)*_xlfn.IFS(E1616=0,$V$12,E1616=1,$V$11)*_xlfn.IFS(F1616=0,$V$17,F1616=1,$V$16)*_xlfn.IFS(G1616=0,$V$22,G1616=1,$V$21)*_xlfn.IFS(H1616=0,$V$27,H1616=1,$V$26)*_xlfn.IFS(I1616=0,$V$32,I1616=1,$V$31)*_xlfn.IFS(J1616=0,$V$37,J1616=1,$V$36)*_xlfn.IFS(K1616=0,$V$42,K1616=1,$V$41)*_xlfn.IFS(L1616=0,$V$47,L1616=1,$V$46)*_xlfn.IFS(M1616=0,$V$52,M1616=1,$V$51)*_xlfn.IFS(N1616=0,$V$57,N1616=1,$V$56)</f>
        <v>2.0920506939546106E-3</v>
      </c>
      <c r="P1616" cm="1">
        <f t="array" ref="P1616">$V$2*_xlfn.IFS(C1616="data_analyst",$X$5,C1616="data_engineer",$X$6,C1616="data_scientist",$X$7)*_xlfn.IFS(E1616=0,$X$12,E1616=1,$X$11)*_xlfn.IFS(F1616=0,$X$17,F1616=1,$X$16)*_xlfn.IFS(G1616=0,$X$22,G1616=1,$X$21)*_xlfn.IFS(H1616=0,$X$27,H1616=1,$X$26)*_xlfn.IFS(I1616=0,$X$32,I1616=1,$X$31)*_xlfn.IFS(J1616=0,$X$37,J1616=1,$X$36)*_xlfn.IFS(K1616=0,$X$42,K1616=1,$X$41)*_xlfn.IFS(L1616=0,$X$47,L1616=1,$X$46)*_xlfn.IFS(M1616=0,$X$52,M1616=1,$X$51)*_xlfn.IFS(N1616=0,$X$57,N1616=1,$X$56)</f>
        <v>9.1482141793706887E-4</v>
      </c>
      <c r="Q1616" cm="1">
        <f t="array" ref="Q1616">$W$2*_xlfn.IFS(C1616="data_analyst",$Z$5,C1616="data_engineer",$Z$6,C1616="data_scientist",$Z$7)*_xlfn.IFS(E1616=0,$Z$12,E1616=1,$Z$11)*_xlfn.IFS(F1616=0,$Z$17,F1616=1,$Z$16)*_xlfn.IFS(G1616=0,$Z$22,G1616=1,$Z$21)*_xlfn.IFS(H1616=0,$Z$27,H1616=1,$Z$26)*_xlfn.IFS(I1616=0,$Z$32,I1616=1,$Z$31)*_xlfn.IFS(J1616=0,$Z$37,J1616=1,$Z$36)*_xlfn.IFS(K1616=0,$Z$42,K1616=1,$Z$41)*_xlfn.IFS(L1616=0,$Z$47,L1616=1,$Z$46)*_xlfn.IFS(M1616=0,$Z$52,M1616=1,$Z$51)*_xlfn.IFS(N1616=0,$Z$57,N1616=1,$Z$56)</f>
        <v>3.1077282615675386E-4</v>
      </c>
      <c r="R1616" t="str" cm="1">
        <f t="array" ref="R1616">_xlfn.IFS(AND(O1616&gt;P1616,O1616&gt;Q1616),"Low",AND(P1616&gt;O1616,P1616&gt;Q1616),"Medium",AND(Q1616&gt;O1616,Q1616&gt;P1616),"High")</f>
        <v>Low</v>
      </c>
      <c r="S1616" t="str">
        <f t="shared" si="52"/>
        <v>T</v>
      </c>
    </row>
    <row r="1617" spans="1:19" x14ac:dyDescent="0.3">
      <c r="A1617" t="s">
        <v>17</v>
      </c>
      <c r="B1617">
        <v>1</v>
      </c>
      <c r="C1617" t="s">
        <v>16</v>
      </c>
      <c r="D1617" t="str">
        <f t="shared" si="51"/>
        <v>Low</v>
      </c>
      <c r="E1617">
        <v>0</v>
      </c>
      <c r="F1617">
        <v>1</v>
      </c>
      <c r="G1617">
        <v>1</v>
      </c>
      <c r="H1617">
        <v>0</v>
      </c>
      <c r="I1617">
        <v>0</v>
      </c>
      <c r="J1617">
        <v>1</v>
      </c>
      <c r="K1617">
        <v>1</v>
      </c>
      <c r="L1617">
        <v>0</v>
      </c>
      <c r="M1617">
        <v>0</v>
      </c>
      <c r="N1617">
        <v>1</v>
      </c>
      <c r="O1617" cm="1">
        <f t="array" ref="O1617">$U$2*_xlfn.IFS(C1617="data_analyst",$V$5,C1617="data_engineer",$V$6,C1617="data_scientist",$V$7)*_xlfn.IFS(E1617=0,$V$12,E1617=1,$V$11)*_xlfn.IFS(F1617=0,$V$17,F1617=1,$V$16)*_xlfn.IFS(G1617=0,$V$22,G1617=1,$V$21)*_xlfn.IFS(H1617=0,$V$27,H1617=1,$V$26)*_xlfn.IFS(I1617=0,$V$32,I1617=1,$V$31)*_xlfn.IFS(J1617=0,$V$37,J1617=1,$V$36)*_xlfn.IFS(K1617=0,$V$42,K1617=1,$V$41)*_xlfn.IFS(L1617=0,$V$47,L1617=1,$V$46)*_xlfn.IFS(M1617=0,$V$52,M1617=1,$V$51)*_xlfn.IFS(N1617=0,$V$57,N1617=1,$V$56)</f>
        <v>3.3611754736755339E-5</v>
      </c>
      <c r="P1617" cm="1">
        <f t="array" ref="P1617">$V$2*_xlfn.IFS(C1617="data_analyst",$X$5,C1617="data_engineer",$X$6,C1617="data_scientist",$X$7)*_xlfn.IFS(E1617=0,$X$12,E1617=1,$X$11)*_xlfn.IFS(F1617=0,$X$17,F1617=1,$X$16)*_xlfn.IFS(G1617=0,$X$22,G1617=1,$X$21)*_xlfn.IFS(H1617=0,$X$27,H1617=1,$X$26)*_xlfn.IFS(I1617=0,$X$32,I1617=1,$X$31)*_xlfn.IFS(J1617=0,$X$37,J1617=1,$X$36)*_xlfn.IFS(K1617=0,$X$42,K1617=1,$X$41)*_xlfn.IFS(L1617=0,$X$47,L1617=1,$X$46)*_xlfn.IFS(M1617=0,$X$52,M1617=1,$X$51)*_xlfn.IFS(N1617=0,$X$57,N1617=1,$X$56)</f>
        <v>5.8575186659144752E-5</v>
      </c>
      <c r="Q1617" cm="1">
        <f t="array" ref="Q1617">$W$2*_xlfn.IFS(C1617="data_analyst",$Z$5,C1617="data_engineer",$Z$6,C1617="data_scientist",$Z$7)*_xlfn.IFS(E1617=0,$Z$12,E1617=1,$Z$11)*_xlfn.IFS(F1617=0,$Z$17,F1617=1,$Z$16)*_xlfn.IFS(G1617=0,$Z$22,G1617=1,$Z$21)*_xlfn.IFS(H1617=0,$Z$27,H1617=1,$Z$26)*_xlfn.IFS(I1617=0,$Z$32,I1617=1,$Z$31)*_xlfn.IFS(J1617=0,$Z$37,J1617=1,$Z$36)*_xlfn.IFS(K1617=0,$Z$42,K1617=1,$Z$41)*_xlfn.IFS(L1617=0,$Z$47,L1617=1,$Z$46)*_xlfn.IFS(M1617=0,$Z$52,M1617=1,$Z$51)*_xlfn.IFS(N1617=0,$Z$57,N1617=1,$Z$56)</f>
        <v>1.1408471502372319E-5</v>
      </c>
      <c r="R1617" t="str" cm="1">
        <f t="array" ref="R1617">_xlfn.IFS(AND(O1617&gt;P1617,O1617&gt;Q1617),"Low",AND(P1617&gt;O1617,P1617&gt;Q1617),"Medium",AND(Q1617&gt;O1617,Q1617&gt;P1617),"High")</f>
        <v>Medium</v>
      </c>
      <c r="S1617" t="str">
        <f t="shared" si="52"/>
        <v>F</v>
      </c>
    </row>
    <row r="1618" spans="1:19" x14ac:dyDescent="0.3">
      <c r="A1618" t="s">
        <v>17</v>
      </c>
      <c r="B1618">
        <v>1</v>
      </c>
      <c r="C1618" t="s">
        <v>16</v>
      </c>
      <c r="D1618" t="str">
        <f t="shared" si="51"/>
        <v>Low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 cm="1">
        <f t="array" ref="O1618">$U$2*_xlfn.IFS(C1618="data_analyst",$V$5,C1618="data_engineer",$V$6,C1618="data_scientist",$V$7)*_xlfn.IFS(E1618=0,$V$12,E1618=1,$V$11)*_xlfn.IFS(F1618=0,$V$17,F1618=1,$V$16)*_xlfn.IFS(G1618=0,$V$22,G1618=1,$V$21)*_xlfn.IFS(H1618=0,$V$27,H1618=1,$V$26)*_xlfn.IFS(I1618=0,$V$32,I1618=1,$V$31)*_xlfn.IFS(J1618=0,$V$37,J1618=1,$V$36)*_xlfn.IFS(K1618=0,$V$42,K1618=1,$V$41)*_xlfn.IFS(L1618=0,$V$47,L1618=1,$V$46)*_xlfn.IFS(M1618=0,$V$52,M1618=1,$V$51)*_xlfn.IFS(N1618=0,$V$57,N1618=1,$V$56)</f>
        <v>2.0920506939546106E-3</v>
      </c>
      <c r="P1618" cm="1">
        <f t="array" ref="P1618">$V$2*_xlfn.IFS(C1618="data_analyst",$X$5,C1618="data_engineer",$X$6,C1618="data_scientist",$X$7)*_xlfn.IFS(E1618=0,$X$12,E1618=1,$X$11)*_xlfn.IFS(F1618=0,$X$17,F1618=1,$X$16)*_xlfn.IFS(G1618=0,$X$22,G1618=1,$X$21)*_xlfn.IFS(H1618=0,$X$27,H1618=1,$X$26)*_xlfn.IFS(I1618=0,$X$32,I1618=1,$X$31)*_xlfn.IFS(J1618=0,$X$37,J1618=1,$X$36)*_xlfn.IFS(K1618=0,$X$42,K1618=1,$X$41)*_xlfn.IFS(L1618=0,$X$47,L1618=1,$X$46)*_xlfn.IFS(M1618=0,$X$52,M1618=1,$X$51)*_xlfn.IFS(N1618=0,$X$57,N1618=1,$X$56)</f>
        <v>9.1482141793706887E-4</v>
      </c>
      <c r="Q1618" cm="1">
        <f t="array" ref="Q1618">$W$2*_xlfn.IFS(C1618="data_analyst",$Z$5,C1618="data_engineer",$Z$6,C1618="data_scientist",$Z$7)*_xlfn.IFS(E1618=0,$Z$12,E1618=1,$Z$11)*_xlfn.IFS(F1618=0,$Z$17,F1618=1,$Z$16)*_xlfn.IFS(G1618=0,$Z$22,G1618=1,$Z$21)*_xlfn.IFS(H1618=0,$Z$27,H1618=1,$Z$26)*_xlfn.IFS(I1618=0,$Z$32,I1618=1,$Z$31)*_xlfn.IFS(J1618=0,$Z$37,J1618=1,$Z$36)*_xlfn.IFS(K1618=0,$Z$42,K1618=1,$Z$41)*_xlfn.IFS(L1618=0,$Z$47,L1618=1,$Z$46)*_xlfn.IFS(M1618=0,$Z$52,M1618=1,$Z$51)*_xlfn.IFS(N1618=0,$Z$57,N1618=1,$Z$56)</f>
        <v>3.1077282615675386E-4</v>
      </c>
      <c r="R1618" t="str" cm="1">
        <f t="array" ref="R1618">_xlfn.IFS(AND(O1618&gt;P1618,O1618&gt;Q1618),"Low",AND(P1618&gt;O1618,P1618&gt;Q1618),"Medium",AND(Q1618&gt;O1618,Q1618&gt;P1618),"High")</f>
        <v>Low</v>
      </c>
      <c r="S1618" t="str">
        <f t="shared" si="52"/>
        <v>T</v>
      </c>
    </row>
    <row r="1619" spans="1:19" x14ac:dyDescent="0.3">
      <c r="A1619" t="s">
        <v>17</v>
      </c>
      <c r="B1619">
        <v>1</v>
      </c>
      <c r="C1619" t="s">
        <v>16</v>
      </c>
      <c r="D1619" t="str">
        <f t="shared" si="51"/>
        <v>Low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 cm="1">
        <f t="array" ref="O1619">$U$2*_xlfn.IFS(C1619="data_analyst",$V$5,C1619="data_engineer",$V$6,C1619="data_scientist",$V$7)*_xlfn.IFS(E1619=0,$V$12,E1619=1,$V$11)*_xlfn.IFS(F1619=0,$V$17,F1619=1,$V$16)*_xlfn.IFS(G1619=0,$V$22,G1619=1,$V$21)*_xlfn.IFS(H1619=0,$V$27,H1619=1,$V$26)*_xlfn.IFS(I1619=0,$V$32,I1619=1,$V$31)*_xlfn.IFS(J1619=0,$V$37,J1619=1,$V$36)*_xlfn.IFS(K1619=0,$V$42,K1619=1,$V$41)*_xlfn.IFS(L1619=0,$V$47,L1619=1,$V$46)*_xlfn.IFS(M1619=0,$V$52,M1619=1,$V$51)*_xlfn.IFS(N1619=0,$V$57,N1619=1,$V$56)</f>
        <v>4.18121778943375E-4</v>
      </c>
      <c r="P1619" cm="1">
        <f t="array" ref="P1619">$V$2*_xlfn.IFS(C1619="data_analyst",$X$5,C1619="data_engineer",$X$6,C1619="data_scientist",$X$7)*_xlfn.IFS(E1619=0,$X$12,E1619=1,$X$11)*_xlfn.IFS(F1619=0,$X$17,F1619=1,$X$16)*_xlfn.IFS(G1619=0,$X$22,G1619=1,$X$21)*_xlfn.IFS(H1619=0,$X$27,H1619=1,$X$26)*_xlfn.IFS(I1619=0,$X$32,I1619=1,$X$31)*_xlfn.IFS(J1619=0,$X$37,J1619=1,$X$36)*_xlfn.IFS(K1619=0,$X$42,K1619=1,$X$41)*_xlfn.IFS(L1619=0,$X$47,L1619=1,$X$46)*_xlfn.IFS(M1619=0,$X$52,M1619=1,$X$51)*_xlfn.IFS(N1619=0,$X$57,N1619=1,$X$56)</f>
        <v>5.3501766730252742E-5</v>
      </c>
      <c r="Q1619" cm="1">
        <f t="array" ref="Q1619">$W$2*_xlfn.IFS(C1619="data_analyst",$Z$5,C1619="data_engineer",$Z$6,C1619="data_scientist",$Z$7)*_xlfn.IFS(E1619=0,$Z$12,E1619=1,$Z$11)*_xlfn.IFS(F1619=0,$Z$17,F1619=1,$Z$16)*_xlfn.IFS(G1619=0,$Z$22,G1619=1,$Z$21)*_xlfn.IFS(H1619=0,$Z$27,H1619=1,$Z$26)*_xlfn.IFS(I1619=0,$Z$32,I1619=1,$Z$31)*_xlfn.IFS(J1619=0,$Z$37,J1619=1,$Z$36)*_xlfn.IFS(K1619=0,$Z$42,K1619=1,$Z$41)*_xlfn.IFS(L1619=0,$Z$47,L1619=1,$Z$46)*_xlfn.IFS(M1619=0,$Z$52,M1619=1,$Z$51)*_xlfn.IFS(N1619=0,$Z$57,N1619=1,$Z$56)</f>
        <v>4.8014137827274365E-5</v>
      </c>
      <c r="R1619" t="str" cm="1">
        <f t="array" ref="R1619">_xlfn.IFS(AND(O1619&gt;P1619,O1619&gt;Q1619),"Low",AND(P1619&gt;O1619,P1619&gt;Q1619),"Medium",AND(Q1619&gt;O1619,Q1619&gt;P1619),"High")</f>
        <v>Low</v>
      </c>
      <c r="S1619" t="str">
        <f t="shared" si="52"/>
        <v>T</v>
      </c>
    </row>
    <row r="1620" spans="1:19" x14ac:dyDescent="0.3">
      <c r="A1620" t="s">
        <v>17</v>
      </c>
      <c r="B1620">
        <v>5</v>
      </c>
      <c r="C1620" t="s">
        <v>16</v>
      </c>
      <c r="D1620" t="str">
        <f t="shared" si="51"/>
        <v>Low</v>
      </c>
      <c r="E1620">
        <v>0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 cm="1">
        <f t="array" ref="O1620">$U$2*_xlfn.IFS(C1620="data_analyst",$V$5,C1620="data_engineer",$V$6,C1620="data_scientist",$V$7)*_xlfn.IFS(E1620=0,$V$12,E1620=1,$V$11)*_xlfn.IFS(F1620=0,$V$17,F1620=1,$V$16)*_xlfn.IFS(G1620=0,$V$22,G1620=1,$V$21)*_xlfn.IFS(H1620=0,$V$27,H1620=1,$V$26)*_xlfn.IFS(I1620=0,$V$32,I1620=1,$V$31)*_xlfn.IFS(J1620=0,$V$37,J1620=1,$V$36)*_xlfn.IFS(K1620=0,$V$42,K1620=1,$V$41)*_xlfn.IFS(L1620=0,$V$47,L1620=1,$V$46)*_xlfn.IFS(M1620=0,$V$52,M1620=1,$V$51)*_xlfn.IFS(N1620=0,$V$57,N1620=1,$V$56)</f>
        <v>2.7257538803509142E-3</v>
      </c>
      <c r="P1620" cm="1">
        <f t="array" ref="P1620">$V$2*_xlfn.IFS(C1620="data_analyst",$X$5,C1620="data_engineer",$X$6,C1620="data_scientist",$X$7)*_xlfn.IFS(E1620=0,$X$12,E1620=1,$X$11)*_xlfn.IFS(F1620=0,$X$17,F1620=1,$X$16)*_xlfn.IFS(G1620=0,$X$22,G1620=1,$X$21)*_xlfn.IFS(H1620=0,$X$27,H1620=1,$X$26)*_xlfn.IFS(I1620=0,$X$32,I1620=1,$X$31)*_xlfn.IFS(J1620=0,$X$37,J1620=1,$X$36)*_xlfn.IFS(K1620=0,$X$42,K1620=1,$X$41)*_xlfn.IFS(L1620=0,$X$47,L1620=1,$X$46)*_xlfn.IFS(M1620=0,$X$52,M1620=1,$X$51)*_xlfn.IFS(N1620=0,$X$57,N1620=1,$X$56)</f>
        <v>1.061192844807E-3</v>
      </c>
      <c r="Q1620" cm="1">
        <f t="array" ref="Q1620">$W$2*_xlfn.IFS(C1620="data_analyst",$Z$5,C1620="data_engineer",$Z$6,C1620="data_scientist",$Z$7)*_xlfn.IFS(E1620=0,$Z$12,E1620=1,$Z$11)*_xlfn.IFS(F1620=0,$Z$17,F1620=1,$Z$16)*_xlfn.IFS(G1620=0,$Z$22,G1620=1,$Z$21)*_xlfn.IFS(H1620=0,$Z$27,H1620=1,$Z$26)*_xlfn.IFS(I1620=0,$Z$32,I1620=1,$Z$31)*_xlfn.IFS(J1620=0,$Z$37,J1620=1,$Z$36)*_xlfn.IFS(K1620=0,$Z$42,K1620=1,$Z$41)*_xlfn.IFS(L1620=0,$Z$47,L1620=1,$Z$46)*_xlfn.IFS(M1620=0,$Z$52,M1620=1,$Z$51)*_xlfn.IFS(N1620=0,$Z$57,N1620=1,$Z$56)</f>
        <v>3.2960754289352678E-4</v>
      </c>
      <c r="R1620" t="str" cm="1">
        <f t="array" ref="R1620">_xlfn.IFS(AND(O1620&gt;P1620,O1620&gt;Q1620),"Low",AND(P1620&gt;O1620,P1620&gt;Q1620),"Medium",AND(Q1620&gt;O1620,Q1620&gt;P1620),"High")</f>
        <v>Low</v>
      </c>
      <c r="S1620" t="str">
        <f t="shared" si="52"/>
        <v>T</v>
      </c>
    </row>
    <row r="1621" spans="1:19" x14ac:dyDescent="0.3">
      <c r="A1621" t="s">
        <v>17</v>
      </c>
      <c r="B1621">
        <v>4</v>
      </c>
      <c r="C1621" t="s">
        <v>16</v>
      </c>
      <c r="D1621" t="str">
        <f t="shared" si="51"/>
        <v>Low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 cm="1">
        <f t="array" ref="O1621">$U$2*_xlfn.IFS(C1621="data_analyst",$V$5,C1621="data_engineer",$V$6,C1621="data_scientist",$V$7)*_xlfn.IFS(E1621=0,$V$12,E1621=1,$V$11)*_xlfn.IFS(F1621=0,$V$17,F1621=1,$V$16)*_xlfn.IFS(G1621=0,$V$22,G1621=1,$V$21)*_xlfn.IFS(H1621=0,$V$27,H1621=1,$V$26)*_xlfn.IFS(I1621=0,$V$32,I1621=1,$V$31)*_xlfn.IFS(J1621=0,$V$37,J1621=1,$V$36)*_xlfn.IFS(K1621=0,$V$42,K1621=1,$V$41)*_xlfn.IFS(L1621=0,$V$47,L1621=1,$V$46)*_xlfn.IFS(M1621=0,$V$52,M1621=1,$V$51)*_xlfn.IFS(N1621=0,$V$57,N1621=1,$V$56)</f>
        <v>2.0920506939546106E-3</v>
      </c>
      <c r="P1621" cm="1">
        <f t="array" ref="P1621">$V$2*_xlfn.IFS(C1621="data_analyst",$X$5,C1621="data_engineer",$X$6,C1621="data_scientist",$X$7)*_xlfn.IFS(E1621=0,$X$12,E1621=1,$X$11)*_xlfn.IFS(F1621=0,$X$17,F1621=1,$X$16)*_xlfn.IFS(G1621=0,$X$22,G1621=1,$X$21)*_xlfn.IFS(H1621=0,$X$27,H1621=1,$X$26)*_xlfn.IFS(I1621=0,$X$32,I1621=1,$X$31)*_xlfn.IFS(J1621=0,$X$37,J1621=1,$X$36)*_xlfn.IFS(K1621=0,$X$42,K1621=1,$X$41)*_xlfn.IFS(L1621=0,$X$47,L1621=1,$X$46)*_xlfn.IFS(M1621=0,$X$52,M1621=1,$X$51)*_xlfn.IFS(N1621=0,$X$57,N1621=1,$X$56)</f>
        <v>9.1482141793706887E-4</v>
      </c>
      <c r="Q1621" cm="1">
        <f t="array" ref="Q1621">$W$2*_xlfn.IFS(C1621="data_analyst",$Z$5,C1621="data_engineer",$Z$6,C1621="data_scientist",$Z$7)*_xlfn.IFS(E1621=0,$Z$12,E1621=1,$Z$11)*_xlfn.IFS(F1621=0,$Z$17,F1621=1,$Z$16)*_xlfn.IFS(G1621=0,$Z$22,G1621=1,$Z$21)*_xlfn.IFS(H1621=0,$Z$27,H1621=1,$Z$26)*_xlfn.IFS(I1621=0,$Z$32,I1621=1,$Z$31)*_xlfn.IFS(J1621=0,$Z$37,J1621=1,$Z$36)*_xlfn.IFS(K1621=0,$Z$42,K1621=1,$Z$41)*_xlfn.IFS(L1621=0,$Z$47,L1621=1,$Z$46)*_xlfn.IFS(M1621=0,$Z$52,M1621=1,$Z$51)*_xlfn.IFS(N1621=0,$Z$57,N1621=1,$Z$56)</f>
        <v>3.1077282615675386E-4</v>
      </c>
      <c r="R1621" t="str" cm="1">
        <f t="array" ref="R1621">_xlfn.IFS(AND(O1621&gt;P1621,O1621&gt;Q1621),"Low",AND(P1621&gt;O1621,P1621&gt;Q1621),"Medium",AND(Q1621&gt;O1621,Q1621&gt;P1621),"High")</f>
        <v>Low</v>
      </c>
      <c r="S1621" t="str">
        <f t="shared" si="52"/>
        <v>T</v>
      </c>
    </row>
    <row r="1622" spans="1:19" x14ac:dyDescent="0.3">
      <c r="A1622" t="s">
        <v>17</v>
      </c>
      <c r="B1622">
        <v>0</v>
      </c>
      <c r="C1622" t="s">
        <v>16</v>
      </c>
      <c r="D1622" t="str">
        <f t="shared" si="51"/>
        <v>Low</v>
      </c>
      <c r="E1622">
        <v>0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 cm="1">
        <f t="array" ref="O1622">$U$2*_xlfn.IFS(C1622="data_analyst",$V$5,C1622="data_engineer",$V$6,C1622="data_scientist",$V$7)*_xlfn.IFS(E1622=0,$V$12,E1622=1,$V$11)*_xlfn.IFS(F1622=0,$V$17,F1622=1,$V$16)*_xlfn.IFS(G1622=0,$V$22,G1622=1,$V$21)*_xlfn.IFS(H1622=0,$V$27,H1622=1,$V$26)*_xlfn.IFS(I1622=0,$V$32,I1622=1,$V$31)*_xlfn.IFS(J1622=0,$V$37,J1622=1,$V$36)*_xlfn.IFS(K1622=0,$V$42,K1622=1,$V$41)*_xlfn.IFS(L1622=0,$V$47,L1622=1,$V$46)*_xlfn.IFS(M1622=0,$V$52,M1622=1,$V$51)*_xlfn.IFS(N1622=0,$V$57,N1622=1,$V$56)</f>
        <v>2.7257538803509142E-3</v>
      </c>
      <c r="P1622" cm="1">
        <f t="array" ref="P1622">$V$2*_xlfn.IFS(C1622="data_analyst",$X$5,C1622="data_engineer",$X$6,C1622="data_scientist",$X$7)*_xlfn.IFS(E1622=0,$X$12,E1622=1,$X$11)*_xlfn.IFS(F1622=0,$X$17,F1622=1,$X$16)*_xlfn.IFS(G1622=0,$X$22,G1622=1,$X$21)*_xlfn.IFS(H1622=0,$X$27,H1622=1,$X$26)*_xlfn.IFS(I1622=0,$X$32,I1622=1,$X$31)*_xlfn.IFS(J1622=0,$X$37,J1622=1,$X$36)*_xlfn.IFS(K1622=0,$X$42,K1622=1,$X$41)*_xlfn.IFS(L1622=0,$X$47,L1622=1,$X$46)*_xlfn.IFS(M1622=0,$X$52,M1622=1,$X$51)*_xlfn.IFS(N1622=0,$X$57,N1622=1,$X$56)</f>
        <v>1.061192844807E-3</v>
      </c>
      <c r="Q1622" cm="1">
        <f t="array" ref="Q1622">$W$2*_xlfn.IFS(C1622="data_analyst",$Z$5,C1622="data_engineer",$Z$6,C1622="data_scientist",$Z$7)*_xlfn.IFS(E1622=0,$Z$12,E1622=1,$Z$11)*_xlfn.IFS(F1622=0,$Z$17,F1622=1,$Z$16)*_xlfn.IFS(G1622=0,$Z$22,G1622=1,$Z$21)*_xlfn.IFS(H1622=0,$Z$27,H1622=1,$Z$26)*_xlfn.IFS(I1622=0,$Z$32,I1622=1,$Z$31)*_xlfn.IFS(J1622=0,$Z$37,J1622=1,$Z$36)*_xlfn.IFS(K1622=0,$Z$42,K1622=1,$Z$41)*_xlfn.IFS(L1622=0,$Z$47,L1622=1,$Z$46)*_xlfn.IFS(M1622=0,$Z$52,M1622=1,$Z$51)*_xlfn.IFS(N1622=0,$Z$57,N1622=1,$Z$56)</f>
        <v>3.2960754289352678E-4</v>
      </c>
      <c r="R1622" t="str" cm="1">
        <f t="array" ref="R1622">_xlfn.IFS(AND(O1622&gt;P1622,O1622&gt;Q1622),"Low",AND(P1622&gt;O1622,P1622&gt;Q1622),"Medium",AND(Q1622&gt;O1622,Q1622&gt;P1622),"High")</f>
        <v>Low</v>
      </c>
      <c r="S1622" t="str">
        <f t="shared" si="52"/>
        <v>T</v>
      </c>
    </row>
    <row r="1623" spans="1:19" x14ac:dyDescent="0.3">
      <c r="A1623" t="s">
        <v>17</v>
      </c>
      <c r="B1623">
        <v>2</v>
      </c>
      <c r="C1623" t="s">
        <v>16</v>
      </c>
      <c r="D1623" t="str">
        <f t="shared" si="51"/>
        <v>Low</v>
      </c>
      <c r="E1623">
        <v>1</v>
      </c>
      <c r="F1623">
        <v>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 cm="1">
        <f t="array" ref="O1623">$U$2*_xlfn.IFS(C1623="data_analyst",$V$5,C1623="data_engineer",$V$6,C1623="data_scientist",$V$7)*_xlfn.IFS(E1623=0,$V$12,E1623=1,$V$11)*_xlfn.IFS(F1623=0,$V$17,F1623=1,$V$16)*_xlfn.IFS(G1623=0,$V$22,G1623=1,$V$21)*_xlfn.IFS(H1623=0,$V$27,H1623=1,$V$26)*_xlfn.IFS(I1623=0,$V$32,I1623=1,$V$31)*_xlfn.IFS(J1623=0,$V$37,J1623=1,$V$36)*_xlfn.IFS(K1623=0,$V$42,K1623=1,$V$41)*_xlfn.IFS(L1623=0,$V$47,L1623=1,$V$46)*_xlfn.IFS(M1623=0,$V$52,M1623=1,$V$51)*_xlfn.IFS(N1623=0,$V$57,N1623=1,$V$56)</f>
        <v>1.278919120232159E-3</v>
      </c>
      <c r="P1623" cm="1">
        <f t="array" ref="P1623">$V$2*_xlfn.IFS(C1623="data_analyst",$X$5,C1623="data_engineer",$X$6,C1623="data_scientist",$X$7)*_xlfn.IFS(E1623=0,$X$12,E1623=1,$X$11)*_xlfn.IFS(F1623=0,$X$17,F1623=1,$X$16)*_xlfn.IFS(G1623=0,$X$22,G1623=1,$X$21)*_xlfn.IFS(H1623=0,$X$27,H1623=1,$X$26)*_xlfn.IFS(I1623=0,$X$32,I1623=1,$X$31)*_xlfn.IFS(J1623=0,$X$37,J1623=1,$X$36)*_xlfn.IFS(K1623=0,$X$42,K1623=1,$X$41)*_xlfn.IFS(L1623=0,$X$47,L1623=1,$X$46)*_xlfn.IFS(M1623=0,$X$52,M1623=1,$X$51)*_xlfn.IFS(N1623=0,$X$57,N1623=1,$X$56)</f>
        <v>2.7674700585821103E-3</v>
      </c>
      <c r="Q1623" cm="1">
        <f t="array" ref="Q1623">$W$2*_xlfn.IFS(C1623="data_analyst",$Z$5,C1623="data_engineer",$Z$6,C1623="data_scientist",$Z$7)*_xlfn.IFS(E1623=0,$Z$12,E1623=1,$Z$11)*_xlfn.IFS(F1623=0,$Z$17,F1623=1,$Z$16)*_xlfn.IFS(G1623=0,$Z$22,G1623=1,$Z$21)*_xlfn.IFS(H1623=0,$Z$27,H1623=1,$Z$26)*_xlfn.IFS(I1623=0,$Z$32,I1623=1,$Z$31)*_xlfn.IFS(J1623=0,$Z$37,J1623=1,$Z$36)*_xlfn.IFS(K1623=0,$Z$42,K1623=1,$Z$41)*_xlfn.IFS(L1623=0,$Z$47,L1623=1,$Z$46)*_xlfn.IFS(M1623=0,$Z$52,M1623=1,$Z$51)*_xlfn.IFS(N1623=0,$Z$57,N1623=1,$Z$56)</f>
        <v>4.3797166658454933E-4</v>
      </c>
      <c r="R1623" t="str" cm="1">
        <f t="array" ref="R1623">_xlfn.IFS(AND(O1623&gt;P1623,O1623&gt;Q1623),"Low",AND(P1623&gt;O1623,P1623&gt;Q1623),"Medium",AND(Q1623&gt;O1623,Q1623&gt;P1623),"High")</f>
        <v>Medium</v>
      </c>
      <c r="S1623" t="str">
        <f t="shared" si="52"/>
        <v>F</v>
      </c>
    </row>
    <row r="1624" spans="1:19" x14ac:dyDescent="0.3">
      <c r="A1624" t="s">
        <v>17</v>
      </c>
      <c r="B1624">
        <v>1</v>
      </c>
      <c r="C1624" t="s">
        <v>16</v>
      </c>
      <c r="D1624" t="str">
        <f t="shared" si="51"/>
        <v>Low</v>
      </c>
      <c r="E1624">
        <v>0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1</v>
      </c>
      <c r="O1624" cm="1">
        <f t="array" ref="O1624">$U$2*_xlfn.IFS(C1624="data_analyst",$V$5,C1624="data_engineer",$V$6,C1624="data_scientist",$V$7)*_xlfn.IFS(E1624=0,$V$12,E1624=1,$V$11)*_xlfn.IFS(F1624=0,$V$17,F1624=1,$V$16)*_xlfn.IFS(G1624=0,$V$22,G1624=1,$V$21)*_xlfn.IFS(H1624=0,$V$27,H1624=1,$V$26)*_xlfn.IFS(I1624=0,$V$32,I1624=1,$V$31)*_xlfn.IFS(J1624=0,$V$37,J1624=1,$V$36)*_xlfn.IFS(K1624=0,$V$42,K1624=1,$V$41)*_xlfn.IFS(L1624=0,$V$47,L1624=1,$V$46)*_xlfn.IFS(M1624=0,$V$52,M1624=1,$V$51)*_xlfn.IFS(N1624=0,$V$57,N1624=1,$V$56)</f>
        <v>5.3802707266899067E-4</v>
      </c>
      <c r="P1624" cm="1">
        <f t="array" ref="P1624">$V$2*_xlfn.IFS(C1624="data_analyst",$X$5,C1624="data_engineer",$X$6,C1624="data_scientist",$X$7)*_xlfn.IFS(E1624=0,$X$12,E1624=1,$X$11)*_xlfn.IFS(F1624=0,$X$17,F1624=1,$X$16)*_xlfn.IFS(G1624=0,$X$22,G1624=1,$X$21)*_xlfn.IFS(H1624=0,$X$27,H1624=1,$X$26)*_xlfn.IFS(I1624=0,$X$32,I1624=1,$X$31)*_xlfn.IFS(J1624=0,$X$37,J1624=1,$X$36)*_xlfn.IFS(K1624=0,$X$42,K1624=1,$X$41)*_xlfn.IFS(L1624=0,$X$47,L1624=1,$X$46)*_xlfn.IFS(M1624=0,$X$52,M1624=1,$X$51)*_xlfn.IFS(N1624=0,$X$57,N1624=1,$X$56)</f>
        <v>2.1270264746495987E-4</v>
      </c>
      <c r="Q1624" cm="1">
        <f t="array" ref="Q1624">$W$2*_xlfn.IFS(C1624="data_analyst",$Z$5,C1624="data_engineer",$Z$6,C1624="data_scientist",$Z$7)*_xlfn.IFS(E1624=0,$Z$12,E1624=1,$Z$11)*_xlfn.IFS(F1624=0,$Z$17,F1624=1,$Z$16)*_xlfn.IFS(G1624=0,$Z$22,G1624=1,$Z$21)*_xlfn.IFS(H1624=0,$Z$27,H1624=1,$Z$26)*_xlfn.IFS(I1624=0,$Z$32,I1624=1,$Z$31)*_xlfn.IFS(J1624=0,$Z$37,J1624=1,$Z$36)*_xlfn.IFS(K1624=0,$Z$42,K1624=1,$Z$41)*_xlfn.IFS(L1624=0,$Z$47,L1624=1,$Z$46)*_xlfn.IFS(M1624=0,$Z$52,M1624=1,$Z$51)*_xlfn.IFS(N1624=0,$Z$57,N1624=1,$Z$56)</f>
        <v>5.9512473022442337E-5</v>
      </c>
      <c r="R1624" t="str" cm="1">
        <f t="array" ref="R1624">_xlfn.IFS(AND(O1624&gt;P1624,O1624&gt;Q1624),"Low",AND(P1624&gt;O1624,P1624&gt;Q1624),"Medium",AND(Q1624&gt;O1624,Q1624&gt;P1624),"High")</f>
        <v>Low</v>
      </c>
      <c r="S1624" t="str">
        <f t="shared" si="52"/>
        <v>T</v>
      </c>
    </row>
    <row r="1625" spans="1:19" x14ac:dyDescent="0.3">
      <c r="A1625" t="s">
        <v>17</v>
      </c>
      <c r="B1625">
        <v>2</v>
      </c>
      <c r="C1625" t="s">
        <v>16</v>
      </c>
      <c r="D1625" t="str">
        <f t="shared" si="51"/>
        <v>Low</v>
      </c>
      <c r="E1625">
        <v>1</v>
      </c>
      <c r="F1625">
        <v>1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1</v>
      </c>
      <c r="O1625" cm="1">
        <f t="array" ref="O1625">$U$2*_xlfn.IFS(C1625="data_analyst",$V$5,C1625="data_engineer",$V$6,C1625="data_scientist",$V$7)*_xlfn.IFS(E1625=0,$V$12,E1625=1,$V$11)*_xlfn.IFS(F1625=0,$V$17,F1625=1,$V$16)*_xlfn.IFS(G1625=0,$V$22,G1625=1,$V$21)*_xlfn.IFS(H1625=0,$V$27,H1625=1,$V$26)*_xlfn.IFS(I1625=0,$V$32,I1625=1,$V$31)*_xlfn.IFS(J1625=0,$V$37,J1625=1,$V$36)*_xlfn.IFS(K1625=0,$V$42,K1625=1,$V$41)*_xlfn.IFS(L1625=0,$V$47,L1625=1,$V$46)*_xlfn.IFS(M1625=0,$V$52,M1625=1,$V$51)*_xlfn.IFS(N1625=0,$V$57,N1625=1,$V$56)</f>
        <v>4.39135037425394E-4</v>
      </c>
      <c r="P1625" cm="1">
        <f t="array" ref="P1625">$V$2*_xlfn.IFS(C1625="data_analyst",$X$5,C1625="data_engineer",$X$6,C1625="data_scientist",$X$7)*_xlfn.IFS(E1625=0,$X$12,E1625=1,$X$11)*_xlfn.IFS(F1625=0,$X$17,F1625=1,$X$16)*_xlfn.IFS(G1625=0,$X$22,G1625=1,$X$21)*_xlfn.IFS(H1625=0,$X$27,H1625=1,$X$26)*_xlfn.IFS(I1625=0,$X$32,I1625=1,$X$31)*_xlfn.IFS(J1625=0,$X$37,J1625=1,$X$36)*_xlfn.IFS(K1625=0,$X$42,K1625=1,$X$41)*_xlfn.IFS(L1625=0,$X$47,L1625=1,$X$46)*_xlfn.IFS(M1625=0,$X$52,M1625=1,$X$51)*_xlfn.IFS(N1625=0,$X$57,N1625=1,$X$56)</f>
        <v>6.6995315897802219E-4</v>
      </c>
      <c r="Q1625" cm="1">
        <f t="array" ref="Q1625">$W$2*_xlfn.IFS(C1625="data_analyst",$Z$5,C1625="data_engineer",$Z$6,C1625="data_scientist",$Z$7)*_xlfn.IFS(E1625=0,$Z$12,E1625=1,$Z$11)*_xlfn.IFS(F1625=0,$Z$17,F1625=1,$Z$16)*_xlfn.IFS(G1625=0,$Z$22,G1625=1,$Z$21)*_xlfn.IFS(H1625=0,$Z$27,H1625=1,$Z$26)*_xlfn.IFS(I1625=0,$Z$32,I1625=1,$Z$31)*_xlfn.IFS(J1625=0,$Z$37,J1625=1,$Z$36)*_xlfn.IFS(K1625=0,$Z$42,K1625=1,$Z$41)*_xlfn.IFS(L1625=0,$Z$47,L1625=1,$Z$46)*_xlfn.IFS(M1625=0,$Z$52,M1625=1,$Z$51)*_xlfn.IFS(N1625=0,$Z$57,N1625=1,$Z$56)</f>
        <v>1.2289600437118242E-4</v>
      </c>
      <c r="R1625" t="str" cm="1">
        <f t="array" ref="R1625">_xlfn.IFS(AND(O1625&gt;P1625,O1625&gt;Q1625),"Low",AND(P1625&gt;O1625,P1625&gt;Q1625),"Medium",AND(Q1625&gt;O1625,Q1625&gt;P1625),"High")</f>
        <v>Medium</v>
      </c>
      <c r="S1625" t="str">
        <f t="shared" si="52"/>
        <v>F</v>
      </c>
    </row>
    <row r="1626" spans="1:19" x14ac:dyDescent="0.3">
      <c r="A1626" t="s">
        <v>17</v>
      </c>
      <c r="B1626">
        <v>2</v>
      </c>
      <c r="C1626" t="s">
        <v>16</v>
      </c>
      <c r="D1626" t="str">
        <f t="shared" si="51"/>
        <v>Low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1</v>
      </c>
      <c r="O1626" cm="1">
        <f t="array" ref="O1626">$U$2*_xlfn.IFS(C1626="data_analyst",$V$5,C1626="data_engineer",$V$6,C1626="data_scientist",$V$7)*_xlfn.IFS(E1626=0,$V$12,E1626=1,$V$11)*_xlfn.IFS(F1626=0,$V$17,F1626=1,$V$16)*_xlfn.IFS(G1626=0,$V$22,G1626=1,$V$21)*_xlfn.IFS(H1626=0,$V$27,H1626=1,$V$26)*_xlfn.IFS(I1626=0,$V$32,I1626=1,$V$31)*_xlfn.IFS(J1626=0,$V$37,J1626=1,$V$36)*_xlfn.IFS(K1626=0,$V$42,K1626=1,$V$41)*_xlfn.IFS(L1626=0,$V$47,L1626=1,$V$46)*_xlfn.IFS(M1626=0,$V$52,M1626=1,$V$51)*_xlfn.IFS(N1626=0,$V$57,N1626=1,$V$56)</f>
        <v>9.3592629379333093E-4</v>
      </c>
      <c r="P1626" cm="1">
        <f t="array" ref="P1626">$V$2*_xlfn.IFS(C1626="data_analyst",$X$5,C1626="data_engineer",$X$6,C1626="data_scientist",$X$7)*_xlfn.IFS(E1626=0,$X$12,E1626=1,$X$11)*_xlfn.IFS(F1626=0,$X$17,F1626=1,$X$16)*_xlfn.IFS(G1626=0,$X$22,G1626=1,$X$21)*_xlfn.IFS(H1626=0,$X$27,H1626=1,$X$26)*_xlfn.IFS(I1626=0,$X$32,I1626=1,$X$31)*_xlfn.IFS(J1626=0,$X$37,J1626=1,$X$36)*_xlfn.IFS(K1626=0,$X$42,K1626=1,$X$41)*_xlfn.IFS(L1626=0,$X$47,L1626=1,$X$46)*_xlfn.IFS(M1626=0,$X$52,M1626=1,$X$51)*_xlfn.IFS(N1626=0,$X$57,N1626=1,$X$56)</f>
        <v>2.5689510043970363E-4</v>
      </c>
      <c r="Q1626" cm="1">
        <f t="array" ref="Q1626">$W$2*_xlfn.IFS(C1626="data_analyst",$Z$5,C1626="data_engineer",$Z$6,C1626="data_scientist",$Z$7)*_xlfn.IFS(E1626=0,$Z$12,E1626=1,$Z$11)*_xlfn.IFS(F1626=0,$Z$17,F1626=1,$Z$16)*_xlfn.IFS(G1626=0,$Z$22,G1626=1,$Z$21)*_xlfn.IFS(H1626=0,$Z$27,H1626=1,$Z$26)*_xlfn.IFS(I1626=0,$Z$32,I1626=1,$Z$31)*_xlfn.IFS(J1626=0,$Z$37,J1626=1,$Z$36)*_xlfn.IFS(K1626=0,$Z$42,K1626=1,$Z$41)*_xlfn.IFS(L1626=0,$Z$47,L1626=1,$Z$46)*_xlfn.IFS(M1626=0,$Z$52,M1626=1,$Z$51)*_xlfn.IFS(N1626=0,$Z$57,N1626=1,$Z$56)</f>
        <v>9.2488745557693964E-5</v>
      </c>
      <c r="R1626" t="str" cm="1">
        <f t="array" ref="R1626">_xlfn.IFS(AND(O1626&gt;P1626,O1626&gt;Q1626),"Low",AND(P1626&gt;O1626,P1626&gt;Q1626),"Medium",AND(Q1626&gt;O1626,Q1626&gt;P1626),"High")</f>
        <v>Low</v>
      </c>
      <c r="S1626" t="str">
        <f t="shared" si="52"/>
        <v>T</v>
      </c>
    </row>
    <row r="1627" spans="1:19" x14ac:dyDescent="0.3">
      <c r="A1627" t="s">
        <v>17</v>
      </c>
      <c r="B1627">
        <v>2</v>
      </c>
      <c r="C1627" t="s">
        <v>16</v>
      </c>
      <c r="D1627" t="str">
        <f t="shared" si="51"/>
        <v>Low</v>
      </c>
      <c r="E1627">
        <v>1</v>
      </c>
      <c r="F1627">
        <v>1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1</v>
      </c>
      <c r="O1627" cm="1">
        <f t="array" ref="O1627">$U$2*_xlfn.IFS(C1627="data_analyst",$V$5,C1627="data_engineer",$V$6,C1627="data_scientist",$V$7)*_xlfn.IFS(E1627=0,$V$12,E1627=1,$V$11)*_xlfn.IFS(F1627=0,$V$17,F1627=1,$V$16)*_xlfn.IFS(G1627=0,$V$22,G1627=1,$V$21)*_xlfn.IFS(H1627=0,$V$27,H1627=1,$V$26)*_xlfn.IFS(I1627=0,$V$32,I1627=1,$V$31)*_xlfn.IFS(J1627=0,$V$37,J1627=1,$V$36)*_xlfn.IFS(K1627=0,$V$42,K1627=1,$V$41)*_xlfn.IFS(L1627=0,$V$47,L1627=1,$V$46)*_xlfn.IFS(M1627=0,$V$52,M1627=1,$V$51)*_xlfn.IFS(N1627=0,$V$57,N1627=1,$V$56)</f>
        <v>8.5418004966486099E-5</v>
      </c>
      <c r="P1627" cm="1">
        <f t="array" ref="P1627">$V$2*_xlfn.IFS(C1627="data_analyst",$X$5,C1627="data_engineer",$X$6,C1627="data_scientist",$X$7)*_xlfn.IFS(E1627=0,$X$12,E1627=1,$X$11)*_xlfn.IFS(F1627=0,$X$17,F1627=1,$X$16)*_xlfn.IFS(G1627=0,$X$22,G1627=1,$X$21)*_xlfn.IFS(H1627=0,$X$27,H1627=1,$X$26)*_xlfn.IFS(I1627=0,$X$32,I1627=1,$X$31)*_xlfn.IFS(J1627=0,$X$37,J1627=1,$X$36)*_xlfn.IFS(K1627=0,$X$42,K1627=1,$X$41)*_xlfn.IFS(L1627=0,$X$47,L1627=1,$X$46)*_xlfn.IFS(M1627=0,$X$52,M1627=1,$X$51)*_xlfn.IFS(N1627=0,$X$57,N1627=1,$X$56)</f>
        <v>1.9978443026146863E-3</v>
      </c>
      <c r="Q1627" cm="1">
        <f t="array" ref="Q1627">$W$2*_xlfn.IFS(C1627="data_analyst",$Z$5,C1627="data_engineer",$Z$6,C1627="data_scientist",$Z$7)*_xlfn.IFS(E1627=0,$Z$12,E1627=1,$Z$11)*_xlfn.IFS(F1627=0,$Z$17,F1627=1,$Z$16)*_xlfn.IFS(G1627=0,$Z$22,G1627=1,$Z$21)*_xlfn.IFS(H1627=0,$Z$27,H1627=1,$Z$26)*_xlfn.IFS(I1627=0,$Z$32,I1627=1,$Z$31)*_xlfn.IFS(J1627=0,$Z$37,J1627=1,$Z$36)*_xlfn.IFS(K1627=0,$Z$42,K1627=1,$Z$41)*_xlfn.IFS(L1627=0,$Z$47,L1627=1,$Z$46)*_xlfn.IFS(M1627=0,$Z$52,M1627=1,$Z$51)*_xlfn.IFS(N1627=0,$Z$57,N1627=1,$Z$56)</f>
        <v>2.1514397656784883E-4</v>
      </c>
      <c r="R1627" t="str" cm="1">
        <f t="array" ref="R1627">_xlfn.IFS(AND(O1627&gt;P1627,O1627&gt;Q1627),"Low",AND(P1627&gt;O1627,P1627&gt;Q1627),"Medium",AND(Q1627&gt;O1627,Q1627&gt;P1627),"High")</f>
        <v>Medium</v>
      </c>
      <c r="S1627" t="str">
        <f t="shared" si="52"/>
        <v>F</v>
      </c>
    </row>
    <row r="1628" spans="1:19" x14ac:dyDescent="0.3">
      <c r="A1628" t="s">
        <v>17</v>
      </c>
      <c r="B1628">
        <v>5</v>
      </c>
      <c r="C1628" t="s">
        <v>16</v>
      </c>
      <c r="D1628" t="str">
        <f t="shared" si="51"/>
        <v>Low</v>
      </c>
      <c r="E1628">
        <v>1</v>
      </c>
      <c r="F1628">
        <v>1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1</v>
      </c>
      <c r="O1628" cm="1">
        <f t="array" ref="O1628">$U$2*_xlfn.IFS(C1628="data_analyst",$V$5,C1628="data_engineer",$V$6,C1628="data_scientist",$V$7)*_xlfn.IFS(E1628=0,$V$12,E1628=1,$V$11)*_xlfn.IFS(F1628=0,$V$17,F1628=1,$V$16)*_xlfn.IFS(G1628=0,$V$22,G1628=1,$V$21)*_xlfn.IFS(H1628=0,$V$27,H1628=1,$V$26)*_xlfn.IFS(I1628=0,$V$32,I1628=1,$V$31)*_xlfn.IFS(J1628=0,$V$37,J1628=1,$V$36)*_xlfn.IFS(K1628=0,$V$42,K1628=1,$V$41)*_xlfn.IFS(L1628=0,$V$47,L1628=1,$V$46)*_xlfn.IFS(M1628=0,$V$52,M1628=1,$V$51)*_xlfn.IFS(N1628=0,$V$57,N1628=1,$V$56)</f>
        <v>4.39135037425394E-4</v>
      </c>
      <c r="P1628" cm="1">
        <f t="array" ref="P1628">$V$2*_xlfn.IFS(C1628="data_analyst",$X$5,C1628="data_engineer",$X$6,C1628="data_scientist",$X$7)*_xlfn.IFS(E1628=0,$X$12,E1628=1,$X$11)*_xlfn.IFS(F1628=0,$X$17,F1628=1,$X$16)*_xlfn.IFS(G1628=0,$X$22,G1628=1,$X$21)*_xlfn.IFS(H1628=0,$X$27,H1628=1,$X$26)*_xlfn.IFS(I1628=0,$X$32,I1628=1,$X$31)*_xlfn.IFS(J1628=0,$X$37,J1628=1,$X$36)*_xlfn.IFS(K1628=0,$X$42,K1628=1,$X$41)*_xlfn.IFS(L1628=0,$X$47,L1628=1,$X$46)*_xlfn.IFS(M1628=0,$X$52,M1628=1,$X$51)*_xlfn.IFS(N1628=0,$X$57,N1628=1,$X$56)</f>
        <v>6.6995315897802219E-4</v>
      </c>
      <c r="Q1628" cm="1">
        <f t="array" ref="Q1628">$W$2*_xlfn.IFS(C1628="data_analyst",$Z$5,C1628="data_engineer",$Z$6,C1628="data_scientist",$Z$7)*_xlfn.IFS(E1628=0,$Z$12,E1628=1,$Z$11)*_xlfn.IFS(F1628=0,$Z$17,F1628=1,$Z$16)*_xlfn.IFS(G1628=0,$Z$22,G1628=1,$Z$21)*_xlfn.IFS(H1628=0,$Z$27,H1628=1,$Z$26)*_xlfn.IFS(I1628=0,$Z$32,I1628=1,$Z$31)*_xlfn.IFS(J1628=0,$Z$37,J1628=1,$Z$36)*_xlfn.IFS(K1628=0,$Z$42,K1628=1,$Z$41)*_xlfn.IFS(L1628=0,$Z$47,L1628=1,$Z$46)*_xlfn.IFS(M1628=0,$Z$52,M1628=1,$Z$51)*_xlfn.IFS(N1628=0,$Z$57,N1628=1,$Z$56)</f>
        <v>1.2289600437118242E-4</v>
      </c>
      <c r="R1628" t="str" cm="1">
        <f t="array" ref="R1628">_xlfn.IFS(AND(O1628&gt;P1628,O1628&gt;Q1628),"Low",AND(P1628&gt;O1628,P1628&gt;Q1628),"Medium",AND(Q1628&gt;O1628,Q1628&gt;P1628),"High")</f>
        <v>Medium</v>
      </c>
      <c r="S1628" t="str">
        <f t="shared" si="52"/>
        <v>F</v>
      </c>
    </row>
    <row r="1629" spans="1:19" x14ac:dyDescent="0.3">
      <c r="A1629" t="s">
        <v>17</v>
      </c>
      <c r="B1629">
        <v>6</v>
      </c>
      <c r="C1629" t="s">
        <v>16</v>
      </c>
      <c r="D1629" t="str">
        <f t="shared" si="51"/>
        <v>Low</v>
      </c>
      <c r="E1629">
        <v>1</v>
      </c>
      <c r="F1629">
        <v>1</v>
      </c>
      <c r="G1629">
        <v>1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1</v>
      </c>
      <c r="O1629" cm="1">
        <f t="array" ref="O1629">$U$2*_xlfn.IFS(C1629="data_analyst",$V$5,C1629="data_engineer",$V$6,C1629="data_scientist",$V$7)*_xlfn.IFS(E1629=0,$V$12,E1629=1,$V$11)*_xlfn.IFS(F1629=0,$V$17,F1629=1,$V$16)*_xlfn.IFS(G1629=0,$V$22,G1629=1,$V$21)*_xlfn.IFS(H1629=0,$V$27,H1629=1,$V$26)*_xlfn.IFS(I1629=0,$V$32,I1629=1,$V$31)*_xlfn.IFS(J1629=0,$V$37,J1629=1,$V$36)*_xlfn.IFS(K1629=0,$V$42,K1629=1,$V$41)*_xlfn.IFS(L1629=0,$V$47,L1629=1,$V$46)*_xlfn.IFS(M1629=0,$V$52,M1629=1,$V$51)*_xlfn.IFS(N1629=0,$V$57,N1629=1,$V$56)</f>
        <v>7.0593328484767415E-6</v>
      </c>
      <c r="P1629" cm="1">
        <f t="array" ref="P1629">$V$2*_xlfn.IFS(C1629="data_analyst",$X$5,C1629="data_engineer",$X$6,C1629="data_scientist",$X$7)*_xlfn.IFS(E1629=0,$X$12,E1629=1,$X$11)*_xlfn.IFS(F1629=0,$X$17,F1629=1,$X$16)*_xlfn.IFS(G1629=0,$X$22,G1629=1,$X$21)*_xlfn.IFS(H1629=0,$X$27,H1629=1,$X$26)*_xlfn.IFS(I1629=0,$X$32,I1629=1,$X$31)*_xlfn.IFS(J1629=0,$X$37,J1629=1,$X$36)*_xlfn.IFS(K1629=0,$X$42,K1629=1,$X$41)*_xlfn.IFS(L1629=0,$X$47,L1629=1,$X$46)*_xlfn.IFS(M1629=0,$X$52,M1629=1,$X$51)*_xlfn.IFS(N1629=0,$X$57,N1629=1,$X$56)</f>
        <v>1.5392696799393913E-3</v>
      </c>
      <c r="Q1629" cm="1">
        <f t="array" ref="Q1629">$W$2*_xlfn.IFS(C1629="data_analyst",$Z$5,C1629="data_engineer",$Z$6,C1629="data_scientist",$Z$7)*_xlfn.IFS(E1629=0,$Z$12,E1629=1,$Z$11)*_xlfn.IFS(F1629=0,$Z$17,F1629=1,$Z$16)*_xlfn.IFS(G1629=0,$Z$22,G1629=1,$Z$21)*_xlfn.IFS(H1629=0,$Z$27,H1629=1,$Z$26)*_xlfn.IFS(I1629=0,$Z$32,I1629=1,$Z$31)*_xlfn.IFS(J1629=0,$Z$37,J1629=1,$Z$36)*_xlfn.IFS(K1629=0,$Z$42,K1629=1,$Z$41)*_xlfn.IFS(L1629=0,$Z$47,L1629=1,$Z$46)*_xlfn.IFS(M1629=0,$Z$52,M1629=1,$Z$51)*_xlfn.IFS(N1629=0,$Z$57,N1629=1,$Z$56)</f>
        <v>5.0795528332999411E-5</v>
      </c>
      <c r="R1629" t="str" cm="1">
        <f t="array" ref="R1629">_xlfn.IFS(AND(O1629&gt;P1629,O1629&gt;Q1629),"Low",AND(P1629&gt;O1629,P1629&gt;Q1629),"Medium",AND(Q1629&gt;O1629,Q1629&gt;P1629),"High")</f>
        <v>Medium</v>
      </c>
      <c r="S1629" t="str">
        <f t="shared" si="52"/>
        <v>F</v>
      </c>
    </row>
    <row r="1630" spans="1:19" x14ac:dyDescent="0.3">
      <c r="A1630" t="s">
        <v>17</v>
      </c>
      <c r="B1630">
        <v>4</v>
      </c>
      <c r="C1630" t="s">
        <v>16</v>
      </c>
      <c r="D1630" t="str">
        <f t="shared" si="51"/>
        <v>Low</v>
      </c>
      <c r="E1630">
        <v>1</v>
      </c>
      <c r="F1630">
        <v>1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1</v>
      </c>
      <c r="O1630" cm="1">
        <f t="array" ref="O1630">$U$2*_xlfn.IFS(C1630="data_analyst",$V$5,C1630="data_engineer",$V$6,C1630="data_scientist",$V$7)*_xlfn.IFS(E1630=0,$V$12,E1630=1,$V$11)*_xlfn.IFS(F1630=0,$V$17,F1630=1,$V$16)*_xlfn.IFS(G1630=0,$V$22,G1630=1,$V$21)*_xlfn.IFS(H1630=0,$V$27,H1630=1,$V$26)*_xlfn.IFS(I1630=0,$V$32,I1630=1,$V$31)*_xlfn.IFS(J1630=0,$V$37,J1630=1,$V$36)*_xlfn.IFS(K1630=0,$V$42,K1630=1,$V$41)*_xlfn.IFS(L1630=0,$V$47,L1630=1,$V$46)*_xlfn.IFS(M1630=0,$V$52,M1630=1,$V$51)*_xlfn.IFS(N1630=0,$V$57,N1630=1,$V$56)</f>
        <v>8.5418004966486099E-5</v>
      </c>
      <c r="P1630" cm="1">
        <f t="array" ref="P1630">$V$2*_xlfn.IFS(C1630="data_analyst",$X$5,C1630="data_engineer",$X$6,C1630="data_scientist",$X$7)*_xlfn.IFS(E1630=0,$X$12,E1630=1,$X$11)*_xlfn.IFS(F1630=0,$X$17,F1630=1,$X$16)*_xlfn.IFS(G1630=0,$X$22,G1630=1,$X$21)*_xlfn.IFS(H1630=0,$X$27,H1630=1,$X$26)*_xlfn.IFS(I1630=0,$X$32,I1630=1,$X$31)*_xlfn.IFS(J1630=0,$X$37,J1630=1,$X$36)*_xlfn.IFS(K1630=0,$X$42,K1630=1,$X$41)*_xlfn.IFS(L1630=0,$X$47,L1630=1,$X$46)*_xlfn.IFS(M1630=0,$X$52,M1630=1,$X$51)*_xlfn.IFS(N1630=0,$X$57,N1630=1,$X$56)</f>
        <v>1.9978443026146863E-3</v>
      </c>
      <c r="Q1630" cm="1">
        <f t="array" ref="Q1630">$W$2*_xlfn.IFS(C1630="data_analyst",$Z$5,C1630="data_engineer",$Z$6,C1630="data_scientist",$Z$7)*_xlfn.IFS(E1630=0,$Z$12,E1630=1,$Z$11)*_xlfn.IFS(F1630=0,$Z$17,F1630=1,$Z$16)*_xlfn.IFS(G1630=0,$Z$22,G1630=1,$Z$21)*_xlfn.IFS(H1630=0,$Z$27,H1630=1,$Z$26)*_xlfn.IFS(I1630=0,$Z$32,I1630=1,$Z$31)*_xlfn.IFS(J1630=0,$Z$37,J1630=1,$Z$36)*_xlfn.IFS(K1630=0,$Z$42,K1630=1,$Z$41)*_xlfn.IFS(L1630=0,$Z$47,L1630=1,$Z$46)*_xlfn.IFS(M1630=0,$Z$52,M1630=1,$Z$51)*_xlfn.IFS(N1630=0,$Z$57,N1630=1,$Z$56)</f>
        <v>2.1514397656784883E-4</v>
      </c>
      <c r="R1630" t="str" cm="1">
        <f t="array" ref="R1630">_xlfn.IFS(AND(O1630&gt;P1630,O1630&gt;Q1630),"Low",AND(P1630&gt;O1630,P1630&gt;Q1630),"Medium",AND(Q1630&gt;O1630,Q1630&gt;P1630),"High")</f>
        <v>Medium</v>
      </c>
      <c r="S1630" t="str">
        <f t="shared" si="52"/>
        <v>F</v>
      </c>
    </row>
    <row r="1631" spans="1:19" x14ac:dyDescent="0.3">
      <c r="A1631" t="s">
        <v>17</v>
      </c>
      <c r="B1631">
        <v>0</v>
      </c>
      <c r="C1631" t="s">
        <v>16</v>
      </c>
      <c r="D1631" t="str">
        <f t="shared" si="51"/>
        <v>Low</v>
      </c>
      <c r="E1631">
        <v>1</v>
      </c>
      <c r="F1631">
        <v>1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1</v>
      </c>
      <c r="O1631" cm="1">
        <f t="array" ref="O1631">$U$2*_xlfn.IFS(C1631="data_analyst",$V$5,C1631="data_engineer",$V$6,C1631="data_scientist",$V$7)*_xlfn.IFS(E1631=0,$V$12,E1631=1,$V$11)*_xlfn.IFS(F1631=0,$V$17,F1631=1,$V$16)*_xlfn.IFS(G1631=0,$V$22,G1631=1,$V$21)*_xlfn.IFS(H1631=0,$V$27,H1631=1,$V$26)*_xlfn.IFS(I1631=0,$V$32,I1631=1,$V$31)*_xlfn.IFS(J1631=0,$V$37,J1631=1,$V$36)*_xlfn.IFS(K1631=0,$V$42,K1631=1,$V$41)*_xlfn.IFS(L1631=0,$V$47,L1631=1,$V$46)*_xlfn.IFS(M1631=0,$V$52,M1631=1,$V$51)*_xlfn.IFS(N1631=0,$V$57,N1631=1,$V$56)</f>
        <v>3.879998987241134E-5</v>
      </c>
      <c r="P1631" cm="1">
        <f t="array" ref="P1631">$V$2*_xlfn.IFS(C1631="data_analyst",$X$5,C1631="data_engineer",$X$6,C1631="data_scientist",$X$7)*_xlfn.IFS(E1631=0,$X$12,E1631=1,$X$11)*_xlfn.IFS(F1631=0,$X$17,F1631=1,$X$16)*_xlfn.IFS(G1631=0,$X$22,G1631=1,$X$21)*_xlfn.IFS(H1631=0,$X$27,H1631=1,$X$26)*_xlfn.IFS(I1631=0,$X$32,I1631=1,$X$31)*_xlfn.IFS(J1631=0,$X$37,J1631=1,$X$36)*_xlfn.IFS(K1631=0,$X$42,K1631=1,$X$41)*_xlfn.IFS(L1631=0,$X$47,L1631=1,$X$46)*_xlfn.IFS(M1631=0,$X$52,M1631=1,$X$51)*_xlfn.IFS(N1631=0,$X$57,N1631=1,$X$56)</f>
        <v>1.3531172714127794E-3</v>
      </c>
      <c r="Q1631" cm="1">
        <f t="array" ref="Q1631">$W$2*_xlfn.IFS(C1631="data_analyst",$Z$5,C1631="data_engineer",$Z$6,C1631="data_scientist",$Z$7)*_xlfn.IFS(E1631=0,$Z$12,E1631=1,$Z$11)*_xlfn.IFS(F1631=0,$Z$17,F1631=1,$Z$16)*_xlfn.IFS(G1631=0,$Z$22,G1631=1,$Z$21)*_xlfn.IFS(H1631=0,$Z$27,H1631=1,$Z$26)*_xlfn.IFS(I1631=0,$Z$32,I1631=1,$Z$31)*_xlfn.IFS(J1631=0,$Z$37,J1631=1,$Z$36)*_xlfn.IFS(K1631=0,$Z$42,K1631=1,$Z$41)*_xlfn.IFS(L1631=0,$Z$47,L1631=1,$Z$46)*_xlfn.IFS(M1631=0,$Z$52,M1631=1,$Z$51)*_xlfn.IFS(N1631=0,$Z$57,N1631=1,$Z$56)</f>
        <v>7.4352874806274467E-5</v>
      </c>
      <c r="R1631" t="str" cm="1">
        <f t="array" ref="R1631">_xlfn.IFS(AND(O1631&gt;P1631,O1631&gt;Q1631),"Low",AND(P1631&gt;O1631,P1631&gt;Q1631),"Medium",AND(Q1631&gt;O1631,Q1631&gt;P1631),"High")</f>
        <v>Medium</v>
      </c>
      <c r="S1631" t="str">
        <f t="shared" si="52"/>
        <v>F</v>
      </c>
    </row>
    <row r="1632" spans="1:19" x14ac:dyDescent="0.3">
      <c r="A1632" t="s">
        <v>17</v>
      </c>
      <c r="B1632">
        <v>2</v>
      </c>
      <c r="C1632" t="s">
        <v>16</v>
      </c>
      <c r="D1632" t="str">
        <f t="shared" si="51"/>
        <v>Low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 cm="1">
        <f t="array" ref="O1632">$U$2*_xlfn.IFS(C1632="data_analyst",$V$5,C1632="data_engineer",$V$6,C1632="data_scientist",$V$7)*_xlfn.IFS(E1632=0,$V$12,E1632=1,$V$11)*_xlfn.IFS(F1632=0,$V$17,F1632=1,$V$16)*_xlfn.IFS(G1632=0,$V$22,G1632=1,$V$21)*_xlfn.IFS(H1632=0,$V$27,H1632=1,$V$26)*_xlfn.IFS(I1632=0,$V$32,I1632=1,$V$31)*_xlfn.IFS(J1632=0,$V$37,J1632=1,$V$36)*_xlfn.IFS(K1632=0,$V$42,K1632=1,$V$41)*_xlfn.IFS(L1632=0,$V$47,L1632=1,$V$46)*_xlfn.IFS(M1632=0,$V$52,M1632=1,$V$51)*_xlfn.IFS(N1632=0,$V$57,N1632=1,$V$56)</f>
        <v>2.7926025676977861E-5</v>
      </c>
      <c r="P1632" cm="1">
        <f t="array" ref="P1632">$V$2*_xlfn.IFS(C1632="data_analyst",$X$5,C1632="data_engineer",$X$6,C1632="data_scientist",$X$7)*_xlfn.IFS(E1632=0,$X$12,E1632=1,$X$11)*_xlfn.IFS(F1632=0,$X$17,F1632=1,$X$16)*_xlfn.IFS(G1632=0,$X$22,G1632=1,$X$21)*_xlfn.IFS(H1632=0,$X$27,H1632=1,$X$26)*_xlfn.IFS(I1632=0,$X$32,I1632=1,$X$31)*_xlfn.IFS(J1632=0,$X$37,J1632=1,$X$36)*_xlfn.IFS(K1632=0,$X$42,K1632=1,$X$41)*_xlfn.IFS(L1632=0,$X$47,L1632=1,$X$46)*_xlfn.IFS(M1632=0,$X$52,M1632=1,$X$51)*_xlfn.IFS(N1632=0,$X$57,N1632=1,$X$56)</f>
        <v>3.8623073630151095E-5</v>
      </c>
      <c r="Q1632" cm="1">
        <f t="array" ref="Q1632">$W$2*_xlfn.IFS(C1632="data_analyst",$Z$5,C1632="data_engineer",$Z$6,C1632="data_scientist",$Z$7)*_xlfn.IFS(E1632=0,$Z$12,E1632=1,$Z$11)*_xlfn.IFS(F1632=0,$Z$17,F1632=1,$Z$16)*_xlfn.IFS(G1632=0,$Z$22,G1632=1,$Z$21)*_xlfn.IFS(H1632=0,$Z$27,H1632=1,$Z$26)*_xlfn.IFS(I1632=0,$Z$32,I1632=1,$Z$31)*_xlfn.IFS(J1632=0,$Z$37,J1632=1,$Z$36)*_xlfn.IFS(K1632=0,$Z$42,K1632=1,$Z$41)*_xlfn.IFS(L1632=0,$Z$47,L1632=1,$Z$46)*_xlfn.IFS(M1632=0,$Z$52,M1632=1,$Z$51)*_xlfn.IFS(N1632=0,$Z$57,N1632=1,$Z$56)</f>
        <v>2.3585892266029513E-5</v>
      </c>
      <c r="R1632" t="str" cm="1">
        <f t="array" ref="R1632">_xlfn.IFS(AND(O1632&gt;P1632,O1632&gt;Q1632),"Low",AND(P1632&gt;O1632,P1632&gt;Q1632),"Medium",AND(Q1632&gt;O1632,Q1632&gt;P1632),"High")</f>
        <v>Medium</v>
      </c>
      <c r="S1632" t="str">
        <f t="shared" si="52"/>
        <v>F</v>
      </c>
    </row>
    <row r="1633" spans="1:19" x14ac:dyDescent="0.3">
      <c r="A1633" t="s">
        <v>17</v>
      </c>
      <c r="B1633">
        <v>2</v>
      </c>
      <c r="C1633" t="s">
        <v>16</v>
      </c>
      <c r="D1633" t="str">
        <f t="shared" si="51"/>
        <v>Low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 cm="1">
        <f t="array" ref="O1633">$U$2*_xlfn.IFS(C1633="data_analyst",$V$5,C1633="data_engineer",$V$6,C1633="data_scientist",$V$7)*_xlfn.IFS(E1633=0,$V$12,E1633=1,$V$11)*_xlfn.IFS(F1633=0,$V$17,F1633=1,$V$16)*_xlfn.IFS(G1633=0,$V$22,G1633=1,$V$21)*_xlfn.IFS(H1633=0,$V$27,H1633=1,$V$26)*_xlfn.IFS(I1633=0,$V$32,I1633=1,$V$31)*_xlfn.IFS(J1633=0,$V$37,J1633=1,$V$36)*_xlfn.IFS(K1633=0,$V$42,K1633=1,$V$41)*_xlfn.IFS(L1633=0,$V$47,L1633=1,$V$46)*_xlfn.IFS(M1633=0,$V$52,M1633=1,$V$51)*_xlfn.IFS(N1633=0,$V$57,N1633=1,$V$56)</f>
        <v>2.7926025676977861E-5</v>
      </c>
      <c r="P1633" cm="1">
        <f t="array" ref="P1633">$V$2*_xlfn.IFS(C1633="data_analyst",$X$5,C1633="data_engineer",$X$6,C1633="data_scientist",$X$7)*_xlfn.IFS(E1633=0,$X$12,E1633=1,$X$11)*_xlfn.IFS(F1633=0,$X$17,F1633=1,$X$16)*_xlfn.IFS(G1633=0,$X$22,G1633=1,$X$21)*_xlfn.IFS(H1633=0,$X$27,H1633=1,$X$26)*_xlfn.IFS(I1633=0,$X$32,I1633=1,$X$31)*_xlfn.IFS(J1633=0,$X$37,J1633=1,$X$36)*_xlfn.IFS(K1633=0,$X$42,K1633=1,$X$41)*_xlfn.IFS(L1633=0,$X$47,L1633=1,$X$46)*_xlfn.IFS(M1633=0,$X$52,M1633=1,$X$51)*_xlfn.IFS(N1633=0,$X$57,N1633=1,$X$56)</f>
        <v>3.8623073630151095E-5</v>
      </c>
      <c r="Q1633" cm="1">
        <f t="array" ref="Q1633">$W$2*_xlfn.IFS(C1633="data_analyst",$Z$5,C1633="data_engineer",$Z$6,C1633="data_scientist",$Z$7)*_xlfn.IFS(E1633=0,$Z$12,E1633=1,$Z$11)*_xlfn.IFS(F1633=0,$Z$17,F1633=1,$Z$16)*_xlfn.IFS(G1633=0,$Z$22,G1633=1,$Z$21)*_xlfn.IFS(H1633=0,$Z$27,H1633=1,$Z$26)*_xlfn.IFS(I1633=0,$Z$32,I1633=1,$Z$31)*_xlfn.IFS(J1633=0,$Z$37,J1633=1,$Z$36)*_xlfn.IFS(K1633=0,$Z$42,K1633=1,$Z$41)*_xlfn.IFS(L1633=0,$Z$47,L1633=1,$Z$46)*_xlfn.IFS(M1633=0,$Z$52,M1633=1,$Z$51)*_xlfn.IFS(N1633=0,$Z$57,N1633=1,$Z$56)</f>
        <v>2.3585892266029513E-5</v>
      </c>
      <c r="R1633" t="str" cm="1">
        <f t="array" ref="R1633">_xlfn.IFS(AND(O1633&gt;P1633,O1633&gt;Q1633),"Low",AND(P1633&gt;O1633,P1633&gt;Q1633),"Medium",AND(Q1633&gt;O1633,Q1633&gt;P1633),"High")</f>
        <v>Medium</v>
      </c>
      <c r="S1633" t="str">
        <f t="shared" si="52"/>
        <v>F</v>
      </c>
    </row>
    <row r="1634" spans="1:19" x14ac:dyDescent="0.3">
      <c r="A1634" t="s">
        <v>17</v>
      </c>
      <c r="B1634">
        <v>1</v>
      </c>
      <c r="C1634" t="s">
        <v>16</v>
      </c>
      <c r="D1634" t="str">
        <f t="shared" si="51"/>
        <v>Low</v>
      </c>
      <c r="E1634">
        <v>0</v>
      </c>
      <c r="F1634">
        <v>1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1</v>
      </c>
      <c r="N1634">
        <v>1</v>
      </c>
      <c r="O1634" cm="1">
        <f t="array" ref="O1634">$U$2*_xlfn.IFS(C1634="data_analyst",$V$5,C1634="data_engineer",$V$6,C1634="data_scientist",$V$7)*_xlfn.IFS(E1634=0,$V$12,E1634=1,$V$11)*_xlfn.IFS(F1634=0,$V$17,F1634=1,$V$16)*_xlfn.IFS(G1634=0,$V$22,G1634=1,$V$21)*_xlfn.IFS(H1634=0,$V$27,H1634=1,$V$26)*_xlfn.IFS(I1634=0,$V$32,I1634=1,$V$31)*_xlfn.IFS(J1634=0,$V$37,J1634=1,$V$36)*_xlfn.IFS(K1634=0,$V$42,K1634=1,$V$41)*_xlfn.IFS(L1634=0,$V$47,L1634=1,$V$46)*_xlfn.IFS(M1634=0,$V$52,M1634=1,$V$51)*_xlfn.IFS(N1634=0,$V$57,N1634=1,$V$56)</f>
        <v>7.9305904022363249E-5</v>
      </c>
      <c r="P1634" cm="1">
        <f t="array" ref="P1634">$V$2*_xlfn.IFS(C1634="data_analyst",$X$5,C1634="data_engineer",$X$6,C1634="data_scientist",$X$7)*_xlfn.IFS(E1634=0,$X$12,E1634=1,$X$11)*_xlfn.IFS(F1634=0,$X$17,F1634=1,$X$16)*_xlfn.IFS(G1634=0,$X$22,G1634=1,$X$21)*_xlfn.IFS(H1634=0,$X$27,H1634=1,$X$26)*_xlfn.IFS(I1634=0,$X$32,I1634=1,$X$31)*_xlfn.IFS(J1634=0,$X$37,J1634=1,$X$36)*_xlfn.IFS(K1634=0,$X$42,K1634=1,$X$41)*_xlfn.IFS(L1634=0,$X$47,L1634=1,$X$46)*_xlfn.IFS(M1634=0,$X$52,M1634=1,$X$51)*_xlfn.IFS(N1634=0,$X$57,N1634=1,$X$56)</f>
        <v>1.4358405755763841E-4</v>
      </c>
      <c r="Q1634" cm="1">
        <f t="array" ref="Q1634">$W$2*_xlfn.IFS(C1634="data_analyst",$Z$5,C1634="data_engineer",$Z$6,C1634="data_scientist",$Z$7)*_xlfn.IFS(E1634=0,$Z$12,E1634=1,$Z$11)*_xlfn.IFS(F1634=0,$Z$17,F1634=1,$Z$16)*_xlfn.IFS(G1634=0,$Z$22,G1634=1,$Z$21)*_xlfn.IFS(H1634=0,$Z$27,H1634=1,$Z$26)*_xlfn.IFS(I1634=0,$Z$32,I1634=1,$Z$31)*_xlfn.IFS(J1634=0,$Z$37,J1634=1,$Z$36)*_xlfn.IFS(K1634=0,$Z$42,K1634=1,$Z$41)*_xlfn.IFS(L1634=0,$Z$47,L1634=1,$Z$46)*_xlfn.IFS(M1634=0,$Z$52,M1634=1,$Z$51)*_xlfn.IFS(N1634=0,$Z$57,N1634=1,$Z$56)</f>
        <v>2.9159894634243941E-5</v>
      </c>
      <c r="R1634" t="str" cm="1">
        <f t="array" ref="R1634">_xlfn.IFS(AND(O1634&gt;P1634,O1634&gt;Q1634),"Low",AND(P1634&gt;O1634,P1634&gt;Q1634),"Medium",AND(Q1634&gt;O1634,Q1634&gt;P1634),"High")</f>
        <v>Medium</v>
      </c>
      <c r="S1634" t="str">
        <f t="shared" si="52"/>
        <v>F</v>
      </c>
    </row>
    <row r="1635" spans="1:19" x14ac:dyDescent="0.3">
      <c r="A1635" t="s">
        <v>17</v>
      </c>
      <c r="B1635">
        <v>5</v>
      </c>
      <c r="C1635" t="s">
        <v>16</v>
      </c>
      <c r="D1635" t="str">
        <f t="shared" si="51"/>
        <v>Low</v>
      </c>
      <c r="E1635">
        <v>0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 cm="1">
        <f t="array" ref="O1635">$U$2*_xlfn.IFS(C1635="data_analyst",$V$5,C1635="data_engineer",$V$6,C1635="data_scientist",$V$7)*_xlfn.IFS(E1635=0,$V$12,E1635=1,$V$11)*_xlfn.IFS(F1635=0,$V$17,F1635=1,$V$16)*_xlfn.IFS(G1635=0,$V$22,G1635=1,$V$21)*_xlfn.IFS(H1635=0,$V$27,H1635=1,$V$26)*_xlfn.IFS(I1635=0,$V$32,I1635=1,$V$31)*_xlfn.IFS(J1635=0,$V$37,J1635=1,$V$36)*_xlfn.IFS(K1635=0,$V$42,K1635=1,$V$41)*_xlfn.IFS(L1635=0,$V$47,L1635=1,$V$46)*_xlfn.IFS(M1635=0,$V$52,M1635=1,$V$51)*_xlfn.IFS(N1635=0,$V$57,N1635=1,$V$56)</f>
        <v>2.7257538803509142E-3</v>
      </c>
      <c r="P1635" cm="1">
        <f t="array" ref="P1635">$V$2*_xlfn.IFS(C1635="data_analyst",$X$5,C1635="data_engineer",$X$6,C1635="data_scientist",$X$7)*_xlfn.IFS(E1635=0,$X$12,E1635=1,$X$11)*_xlfn.IFS(F1635=0,$X$17,F1635=1,$X$16)*_xlfn.IFS(G1635=0,$X$22,G1635=1,$X$21)*_xlfn.IFS(H1635=0,$X$27,H1635=1,$X$26)*_xlfn.IFS(I1635=0,$X$32,I1635=1,$X$31)*_xlfn.IFS(J1635=0,$X$37,J1635=1,$X$36)*_xlfn.IFS(K1635=0,$X$42,K1635=1,$X$41)*_xlfn.IFS(L1635=0,$X$47,L1635=1,$X$46)*_xlfn.IFS(M1635=0,$X$52,M1635=1,$X$51)*_xlfn.IFS(N1635=0,$X$57,N1635=1,$X$56)</f>
        <v>1.061192844807E-3</v>
      </c>
      <c r="Q1635" cm="1">
        <f t="array" ref="Q1635">$W$2*_xlfn.IFS(C1635="data_analyst",$Z$5,C1635="data_engineer",$Z$6,C1635="data_scientist",$Z$7)*_xlfn.IFS(E1635=0,$Z$12,E1635=1,$Z$11)*_xlfn.IFS(F1635=0,$Z$17,F1635=1,$Z$16)*_xlfn.IFS(G1635=0,$Z$22,G1635=1,$Z$21)*_xlfn.IFS(H1635=0,$Z$27,H1635=1,$Z$26)*_xlfn.IFS(I1635=0,$Z$32,I1635=1,$Z$31)*_xlfn.IFS(J1635=0,$Z$37,J1635=1,$Z$36)*_xlfn.IFS(K1635=0,$Z$42,K1635=1,$Z$41)*_xlfn.IFS(L1635=0,$Z$47,L1635=1,$Z$46)*_xlfn.IFS(M1635=0,$Z$52,M1635=1,$Z$51)*_xlfn.IFS(N1635=0,$Z$57,N1635=1,$Z$56)</f>
        <v>3.2960754289352678E-4</v>
      </c>
      <c r="R1635" t="str" cm="1">
        <f t="array" ref="R1635">_xlfn.IFS(AND(O1635&gt;P1635,O1635&gt;Q1635),"Low",AND(P1635&gt;O1635,P1635&gt;Q1635),"Medium",AND(Q1635&gt;O1635,Q1635&gt;P1635),"High")</f>
        <v>Low</v>
      </c>
      <c r="S1635" t="str">
        <f t="shared" si="52"/>
        <v>T</v>
      </c>
    </row>
    <row r="1636" spans="1:19" x14ac:dyDescent="0.3">
      <c r="A1636" t="s">
        <v>17</v>
      </c>
      <c r="B1636">
        <v>0</v>
      </c>
      <c r="C1636" t="s">
        <v>16</v>
      </c>
      <c r="D1636" t="str">
        <f t="shared" si="51"/>
        <v>Low</v>
      </c>
      <c r="E1636">
        <v>1</v>
      </c>
      <c r="F1636">
        <v>1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1</v>
      </c>
      <c r="O1636" cm="1">
        <f t="array" ref="O1636">$U$2*_xlfn.IFS(C1636="data_analyst",$V$5,C1636="data_engineer",$V$6,C1636="data_scientist",$V$7)*_xlfn.IFS(E1636=0,$V$12,E1636=1,$V$11)*_xlfn.IFS(F1636=0,$V$17,F1636=1,$V$16)*_xlfn.IFS(G1636=0,$V$22,G1636=1,$V$21)*_xlfn.IFS(H1636=0,$V$27,H1636=1,$V$26)*_xlfn.IFS(I1636=0,$V$32,I1636=1,$V$31)*_xlfn.IFS(J1636=0,$V$37,J1636=1,$V$36)*_xlfn.IFS(K1636=0,$V$42,K1636=1,$V$41)*_xlfn.IFS(L1636=0,$V$47,L1636=1,$V$46)*_xlfn.IFS(M1636=0,$V$52,M1636=1,$V$51)*_xlfn.IFS(N1636=0,$V$57,N1636=1,$V$56)</f>
        <v>8.5418004966486099E-5</v>
      </c>
      <c r="P1636" cm="1">
        <f t="array" ref="P1636">$V$2*_xlfn.IFS(C1636="data_analyst",$X$5,C1636="data_engineer",$X$6,C1636="data_scientist",$X$7)*_xlfn.IFS(E1636=0,$X$12,E1636=1,$X$11)*_xlfn.IFS(F1636=0,$X$17,F1636=1,$X$16)*_xlfn.IFS(G1636=0,$X$22,G1636=1,$X$21)*_xlfn.IFS(H1636=0,$X$27,H1636=1,$X$26)*_xlfn.IFS(I1636=0,$X$32,I1636=1,$X$31)*_xlfn.IFS(J1636=0,$X$37,J1636=1,$X$36)*_xlfn.IFS(K1636=0,$X$42,K1636=1,$X$41)*_xlfn.IFS(L1636=0,$X$47,L1636=1,$X$46)*_xlfn.IFS(M1636=0,$X$52,M1636=1,$X$51)*_xlfn.IFS(N1636=0,$X$57,N1636=1,$X$56)</f>
        <v>1.9978443026146863E-3</v>
      </c>
      <c r="Q1636" cm="1">
        <f t="array" ref="Q1636">$W$2*_xlfn.IFS(C1636="data_analyst",$Z$5,C1636="data_engineer",$Z$6,C1636="data_scientist",$Z$7)*_xlfn.IFS(E1636=0,$Z$12,E1636=1,$Z$11)*_xlfn.IFS(F1636=0,$Z$17,F1636=1,$Z$16)*_xlfn.IFS(G1636=0,$Z$22,G1636=1,$Z$21)*_xlfn.IFS(H1636=0,$Z$27,H1636=1,$Z$26)*_xlfn.IFS(I1636=0,$Z$32,I1636=1,$Z$31)*_xlfn.IFS(J1636=0,$Z$37,J1636=1,$Z$36)*_xlfn.IFS(K1636=0,$Z$42,K1636=1,$Z$41)*_xlfn.IFS(L1636=0,$Z$47,L1636=1,$Z$46)*_xlfn.IFS(M1636=0,$Z$52,M1636=1,$Z$51)*_xlfn.IFS(N1636=0,$Z$57,N1636=1,$Z$56)</f>
        <v>2.1514397656784883E-4</v>
      </c>
      <c r="R1636" t="str" cm="1">
        <f t="array" ref="R1636">_xlfn.IFS(AND(O1636&gt;P1636,O1636&gt;Q1636),"Low",AND(P1636&gt;O1636,P1636&gt;Q1636),"Medium",AND(Q1636&gt;O1636,Q1636&gt;P1636),"High")</f>
        <v>Medium</v>
      </c>
      <c r="S1636" t="str">
        <f t="shared" si="52"/>
        <v>F</v>
      </c>
    </row>
    <row r="1637" spans="1:19" x14ac:dyDescent="0.3">
      <c r="A1637" t="s">
        <v>17</v>
      </c>
      <c r="B1637">
        <v>3</v>
      </c>
      <c r="C1637" t="s">
        <v>16</v>
      </c>
      <c r="D1637" t="str">
        <f t="shared" si="51"/>
        <v>Low</v>
      </c>
      <c r="E1637">
        <v>0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 cm="1">
        <f t="array" ref="O1637">$U$2*_xlfn.IFS(C1637="data_analyst",$V$5,C1637="data_engineer",$V$6,C1637="data_scientist",$V$7)*_xlfn.IFS(E1637=0,$V$12,E1637=1,$V$11)*_xlfn.IFS(F1637=0,$V$17,F1637=1,$V$16)*_xlfn.IFS(G1637=0,$V$22,G1637=1,$V$21)*_xlfn.IFS(H1637=0,$V$27,H1637=1,$V$26)*_xlfn.IFS(I1637=0,$V$32,I1637=1,$V$31)*_xlfn.IFS(J1637=0,$V$37,J1637=1,$V$36)*_xlfn.IFS(K1637=0,$V$42,K1637=1,$V$41)*_xlfn.IFS(L1637=0,$V$47,L1637=1,$V$46)*_xlfn.IFS(M1637=0,$V$52,M1637=1,$V$51)*_xlfn.IFS(N1637=0,$V$57,N1637=1,$V$56)</f>
        <v>2.7257538803509142E-3</v>
      </c>
      <c r="P1637" cm="1">
        <f t="array" ref="P1637">$V$2*_xlfn.IFS(C1637="data_analyst",$X$5,C1637="data_engineer",$X$6,C1637="data_scientist",$X$7)*_xlfn.IFS(E1637=0,$X$12,E1637=1,$X$11)*_xlfn.IFS(F1637=0,$X$17,F1637=1,$X$16)*_xlfn.IFS(G1637=0,$X$22,G1637=1,$X$21)*_xlfn.IFS(H1637=0,$X$27,H1637=1,$X$26)*_xlfn.IFS(I1637=0,$X$32,I1637=1,$X$31)*_xlfn.IFS(J1637=0,$X$37,J1637=1,$X$36)*_xlfn.IFS(K1637=0,$X$42,K1637=1,$X$41)*_xlfn.IFS(L1637=0,$X$47,L1637=1,$X$46)*_xlfn.IFS(M1637=0,$X$52,M1637=1,$X$51)*_xlfn.IFS(N1637=0,$X$57,N1637=1,$X$56)</f>
        <v>1.061192844807E-3</v>
      </c>
      <c r="Q1637" cm="1">
        <f t="array" ref="Q1637">$W$2*_xlfn.IFS(C1637="data_analyst",$Z$5,C1637="data_engineer",$Z$6,C1637="data_scientist",$Z$7)*_xlfn.IFS(E1637=0,$Z$12,E1637=1,$Z$11)*_xlfn.IFS(F1637=0,$Z$17,F1637=1,$Z$16)*_xlfn.IFS(G1637=0,$Z$22,G1637=1,$Z$21)*_xlfn.IFS(H1637=0,$Z$27,H1637=1,$Z$26)*_xlfn.IFS(I1637=0,$Z$32,I1637=1,$Z$31)*_xlfn.IFS(J1637=0,$Z$37,J1637=1,$Z$36)*_xlfn.IFS(K1637=0,$Z$42,K1637=1,$Z$41)*_xlfn.IFS(L1637=0,$Z$47,L1637=1,$Z$46)*_xlfn.IFS(M1637=0,$Z$52,M1637=1,$Z$51)*_xlfn.IFS(N1637=0,$Z$57,N1637=1,$Z$56)</f>
        <v>3.2960754289352678E-4</v>
      </c>
      <c r="R1637" t="str" cm="1">
        <f t="array" ref="R1637">_xlfn.IFS(AND(O1637&gt;P1637,O1637&gt;Q1637),"Low",AND(P1637&gt;O1637,P1637&gt;Q1637),"Medium",AND(Q1637&gt;O1637,Q1637&gt;P1637),"High")</f>
        <v>Low</v>
      </c>
      <c r="S1637" t="str">
        <f t="shared" si="52"/>
        <v>T</v>
      </c>
    </row>
    <row r="1638" spans="1:19" x14ac:dyDescent="0.3">
      <c r="A1638" t="s">
        <v>17</v>
      </c>
      <c r="B1638">
        <v>6</v>
      </c>
      <c r="C1638" t="s">
        <v>16</v>
      </c>
      <c r="D1638" t="str">
        <f t="shared" si="51"/>
        <v>Low</v>
      </c>
      <c r="E1638">
        <v>0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1</v>
      </c>
      <c r="O1638" cm="1">
        <f t="array" ref="O1638">$U$2*_xlfn.IFS(C1638="data_analyst",$V$5,C1638="data_engineer",$V$6,C1638="data_scientist",$V$7)*_xlfn.IFS(E1638=0,$V$12,E1638=1,$V$11)*_xlfn.IFS(F1638=0,$V$17,F1638=1,$V$16)*_xlfn.IFS(G1638=0,$V$22,G1638=1,$V$21)*_xlfn.IFS(H1638=0,$V$27,H1638=1,$V$26)*_xlfn.IFS(I1638=0,$V$32,I1638=1,$V$31)*_xlfn.IFS(J1638=0,$V$37,J1638=1,$V$36)*_xlfn.IFS(K1638=0,$V$42,K1638=1,$V$41)*_xlfn.IFS(L1638=0,$V$47,L1638=1,$V$46)*_xlfn.IFS(M1638=0,$V$52,M1638=1,$V$51)*_xlfn.IFS(N1638=0,$V$57,N1638=1,$V$56)</f>
        <v>2.3096730699546689E-4</v>
      </c>
      <c r="P1638" cm="1">
        <f t="array" ref="P1638">$V$2*_xlfn.IFS(C1638="data_analyst",$X$5,C1638="data_engineer",$X$6,C1638="data_scientist",$X$7)*_xlfn.IFS(E1638=0,$X$12,E1638=1,$X$11)*_xlfn.IFS(F1638=0,$X$17,F1638=1,$X$16)*_xlfn.IFS(G1638=0,$X$22,G1638=1,$X$21)*_xlfn.IFS(H1638=0,$X$27,H1638=1,$X$26)*_xlfn.IFS(I1638=0,$X$32,I1638=1,$X$31)*_xlfn.IFS(J1638=0,$X$37,J1638=1,$X$36)*_xlfn.IFS(K1638=0,$X$42,K1638=1,$X$41)*_xlfn.IFS(L1638=0,$X$47,L1638=1,$X$46)*_xlfn.IFS(M1638=0,$X$52,M1638=1,$X$51)*_xlfn.IFS(N1638=0,$X$57,N1638=1,$X$56)</f>
        <v>5.9312292935024462E-4</v>
      </c>
      <c r="Q1638" cm="1">
        <f t="array" ref="Q1638">$W$2*_xlfn.IFS(C1638="data_analyst",$Z$5,C1638="data_engineer",$Z$6,C1638="data_scientist",$Z$7)*_xlfn.IFS(E1638=0,$Z$12,E1638=1,$Z$11)*_xlfn.IFS(F1638=0,$Z$17,F1638=1,$Z$16)*_xlfn.IFS(G1638=0,$Z$22,G1638=1,$Z$21)*_xlfn.IFS(H1638=0,$Z$27,H1638=1,$Z$26)*_xlfn.IFS(I1638=0,$Z$32,I1638=1,$Z$31)*_xlfn.IFS(J1638=0,$Z$37,J1638=1,$Z$36)*_xlfn.IFS(K1638=0,$Z$42,K1638=1,$Z$41)*_xlfn.IFS(L1638=0,$Z$47,L1638=1,$Z$46)*_xlfn.IFS(M1638=0,$Z$52,M1638=1,$Z$51)*_xlfn.IFS(N1638=0,$Z$57,N1638=1,$Z$56)</f>
        <v>1.0391881913277538E-4</v>
      </c>
      <c r="R1638" t="str" cm="1">
        <f t="array" ref="R1638">_xlfn.IFS(AND(O1638&gt;P1638,O1638&gt;Q1638),"Low",AND(P1638&gt;O1638,P1638&gt;Q1638),"Medium",AND(Q1638&gt;O1638,Q1638&gt;P1638),"High")</f>
        <v>Medium</v>
      </c>
      <c r="S1638" t="str">
        <f t="shared" si="52"/>
        <v>F</v>
      </c>
    </row>
    <row r="1639" spans="1:19" x14ac:dyDescent="0.3">
      <c r="A1639" t="s">
        <v>17</v>
      </c>
      <c r="B1639">
        <v>2</v>
      </c>
      <c r="C1639" t="s">
        <v>16</v>
      </c>
      <c r="D1639" t="str">
        <f t="shared" si="51"/>
        <v>Low</v>
      </c>
      <c r="E1639">
        <v>0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 cm="1">
        <f t="array" ref="O1639">$U$2*_xlfn.IFS(C1639="data_analyst",$V$5,C1639="data_engineer",$V$6,C1639="data_scientist",$V$7)*_xlfn.IFS(E1639=0,$V$12,E1639=1,$V$11)*_xlfn.IFS(F1639=0,$V$17,F1639=1,$V$16)*_xlfn.IFS(G1639=0,$V$22,G1639=1,$V$21)*_xlfn.IFS(H1639=0,$V$27,H1639=1,$V$26)*_xlfn.IFS(I1639=0,$V$32,I1639=1,$V$31)*_xlfn.IFS(J1639=0,$V$37,J1639=1,$V$36)*_xlfn.IFS(K1639=0,$V$42,K1639=1,$V$41)*_xlfn.IFS(L1639=0,$V$47,L1639=1,$V$46)*_xlfn.IFS(M1639=0,$V$52,M1639=1,$V$51)*_xlfn.IFS(N1639=0,$V$57,N1639=1,$V$56)</f>
        <v>2.7257538803509142E-3</v>
      </c>
      <c r="P1639" cm="1">
        <f t="array" ref="P1639">$V$2*_xlfn.IFS(C1639="data_analyst",$X$5,C1639="data_engineer",$X$6,C1639="data_scientist",$X$7)*_xlfn.IFS(E1639=0,$X$12,E1639=1,$X$11)*_xlfn.IFS(F1639=0,$X$17,F1639=1,$X$16)*_xlfn.IFS(G1639=0,$X$22,G1639=1,$X$21)*_xlfn.IFS(H1639=0,$X$27,H1639=1,$X$26)*_xlfn.IFS(I1639=0,$X$32,I1639=1,$X$31)*_xlfn.IFS(J1639=0,$X$37,J1639=1,$X$36)*_xlfn.IFS(K1639=0,$X$42,K1639=1,$X$41)*_xlfn.IFS(L1639=0,$X$47,L1639=1,$X$46)*_xlfn.IFS(M1639=0,$X$52,M1639=1,$X$51)*_xlfn.IFS(N1639=0,$X$57,N1639=1,$X$56)</f>
        <v>1.061192844807E-3</v>
      </c>
      <c r="Q1639" cm="1">
        <f t="array" ref="Q1639">$W$2*_xlfn.IFS(C1639="data_analyst",$Z$5,C1639="data_engineer",$Z$6,C1639="data_scientist",$Z$7)*_xlfn.IFS(E1639=0,$Z$12,E1639=1,$Z$11)*_xlfn.IFS(F1639=0,$Z$17,F1639=1,$Z$16)*_xlfn.IFS(G1639=0,$Z$22,G1639=1,$Z$21)*_xlfn.IFS(H1639=0,$Z$27,H1639=1,$Z$26)*_xlfn.IFS(I1639=0,$Z$32,I1639=1,$Z$31)*_xlfn.IFS(J1639=0,$Z$37,J1639=1,$Z$36)*_xlfn.IFS(K1639=0,$Z$42,K1639=1,$Z$41)*_xlfn.IFS(L1639=0,$Z$47,L1639=1,$Z$46)*_xlfn.IFS(M1639=0,$Z$52,M1639=1,$Z$51)*_xlfn.IFS(N1639=0,$Z$57,N1639=1,$Z$56)</f>
        <v>3.2960754289352678E-4</v>
      </c>
      <c r="R1639" t="str" cm="1">
        <f t="array" ref="R1639">_xlfn.IFS(AND(O1639&gt;P1639,O1639&gt;Q1639),"Low",AND(P1639&gt;O1639,P1639&gt;Q1639),"Medium",AND(Q1639&gt;O1639,Q1639&gt;P1639),"High")</f>
        <v>Low</v>
      </c>
      <c r="S1639" t="str">
        <f t="shared" si="52"/>
        <v>T</v>
      </c>
    </row>
    <row r="1640" spans="1:19" x14ac:dyDescent="0.3">
      <c r="A1640" t="s">
        <v>17</v>
      </c>
      <c r="B1640">
        <v>2</v>
      </c>
      <c r="C1640" t="s">
        <v>16</v>
      </c>
      <c r="D1640" t="str">
        <f t="shared" si="51"/>
        <v>Low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 cm="1">
        <f t="array" ref="O1640">$U$2*_xlfn.IFS(C1640="data_analyst",$V$5,C1640="data_engineer",$V$6,C1640="data_scientist",$V$7)*_xlfn.IFS(E1640=0,$V$12,E1640=1,$V$11)*_xlfn.IFS(F1640=0,$V$17,F1640=1,$V$16)*_xlfn.IFS(G1640=0,$V$22,G1640=1,$V$21)*_xlfn.IFS(H1640=0,$V$27,H1640=1,$V$26)*_xlfn.IFS(I1640=0,$V$32,I1640=1,$V$31)*_xlfn.IFS(J1640=0,$V$37,J1640=1,$V$36)*_xlfn.IFS(K1640=0,$V$42,K1640=1,$V$41)*_xlfn.IFS(L1640=0,$V$47,L1640=1,$V$46)*_xlfn.IFS(M1640=0,$V$52,M1640=1,$V$51)*_xlfn.IFS(N1640=0,$V$57,N1640=1,$V$56)</f>
        <v>2.0920506939546106E-3</v>
      </c>
      <c r="P1640" cm="1">
        <f t="array" ref="P1640">$V$2*_xlfn.IFS(C1640="data_analyst",$X$5,C1640="data_engineer",$X$6,C1640="data_scientist",$X$7)*_xlfn.IFS(E1640=0,$X$12,E1640=1,$X$11)*_xlfn.IFS(F1640=0,$X$17,F1640=1,$X$16)*_xlfn.IFS(G1640=0,$X$22,G1640=1,$X$21)*_xlfn.IFS(H1640=0,$X$27,H1640=1,$X$26)*_xlfn.IFS(I1640=0,$X$32,I1640=1,$X$31)*_xlfn.IFS(J1640=0,$X$37,J1640=1,$X$36)*_xlfn.IFS(K1640=0,$X$42,K1640=1,$X$41)*_xlfn.IFS(L1640=0,$X$47,L1640=1,$X$46)*_xlfn.IFS(M1640=0,$X$52,M1640=1,$X$51)*_xlfn.IFS(N1640=0,$X$57,N1640=1,$X$56)</f>
        <v>9.1482141793706887E-4</v>
      </c>
      <c r="Q1640" cm="1">
        <f t="array" ref="Q1640">$W$2*_xlfn.IFS(C1640="data_analyst",$Z$5,C1640="data_engineer",$Z$6,C1640="data_scientist",$Z$7)*_xlfn.IFS(E1640=0,$Z$12,E1640=1,$Z$11)*_xlfn.IFS(F1640=0,$Z$17,F1640=1,$Z$16)*_xlfn.IFS(G1640=0,$Z$22,G1640=1,$Z$21)*_xlfn.IFS(H1640=0,$Z$27,H1640=1,$Z$26)*_xlfn.IFS(I1640=0,$Z$32,I1640=1,$Z$31)*_xlfn.IFS(J1640=0,$Z$37,J1640=1,$Z$36)*_xlfn.IFS(K1640=0,$Z$42,K1640=1,$Z$41)*_xlfn.IFS(L1640=0,$Z$47,L1640=1,$Z$46)*_xlfn.IFS(M1640=0,$Z$52,M1640=1,$Z$51)*_xlfn.IFS(N1640=0,$Z$57,N1640=1,$Z$56)</f>
        <v>3.1077282615675386E-4</v>
      </c>
      <c r="R1640" t="str" cm="1">
        <f t="array" ref="R1640">_xlfn.IFS(AND(O1640&gt;P1640,O1640&gt;Q1640),"Low",AND(P1640&gt;O1640,P1640&gt;Q1640),"Medium",AND(Q1640&gt;O1640,Q1640&gt;P1640),"High")</f>
        <v>Low</v>
      </c>
      <c r="S1640" t="str">
        <f t="shared" si="52"/>
        <v>T</v>
      </c>
    </row>
    <row r="1641" spans="1:19" x14ac:dyDescent="0.3">
      <c r="A1641" t="s">
        <v>17</v>
      </c>
      <c r="B1641">
        <v>3</v>
      </c>
      <c r="C1641" t="s">
        <v>16</v>
      </c>
      <c r="D1641" t="str">
        <f t="shared" si="51"/>
        <v>Low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0</v>
      </c>
      <c r="L1641">
        <v>1</v>
      </c>
      <c r="M1641">
        <v>0</v>
      </c>
      <c r="N1641">
        <v>1</v>
      </c>
      <c r="O1641" cm="1">
        <f t="array" ref="O1641">$U$2*_xlfn.IFS(C1641="data_analyst",$V$5,C1641="data_engineer",$V$6,C1641="data_scientist",$V$7)*_xlfn.IFS(E1641=0,$V$12,E1641=1,$V$11)*_xlfn.IFS(F1641=0,$V$17,F1641=1,$V$16)*_xlfn.IFS(G1641=0,$V$22,G1641=1,$V$21)*_xlfn.IFS(H1641=0,$V$27,H1641=1,$V$26)*_xlfn.IFS(I1641=0,$V$32,I1641=1,$V$31)*_xlfn.IFS(J1641=0,$V$37,J1641=1,$V$36)*_xlfn.IFS(K1641=0,$V$42,K1641=1,$V$41)*_xlfn.IFS(L1641=0,$V$47,L1641=1,$V$46)*_xlfn.IFS(M1641=0,$V$52,M1641=1,$V$51)*_xlfn.IFS(N1641=0,$V$57,N1641=1,$V$56)</f>
        <v>9.2019844556236203E-8</v>
      </c>
      <c r="P1641" cm="1">
        <f t="array" ref="P1641">$V$2*_xlfn.IFS(C1641="data_analyst",$X$5,C1641="data_engineer",$X$6,C1641="data_scientist",$X$7)*_xlfn.IFS(E1641=0,$X$12,E1641=1,$X$11)*_xlfn.IFS(F1641=0,$X$17,F1641=1,$X$16)*_xlfn.IFS(G1641=0,$X$22,G1641=1,$X$21)*_xlfn.IFS(H1641=0,$X$27,H1641=1,$X$26)*_xlfn.IFS(I1641=0,$X$32,I1641=1,$X$31)*_xlfn.IFS(J1641=0,$X$37,J1641=1,$X$36)*_xlfn.IFS(K1641=0,$X$42,K1641=1,$X$41)*_xlfn.IFS(L1641=0,$X$47,L1641=1,$X$46)*_xlfn.IFS(M1641=0,$X$52,M1641=1,$X$51)*_xlfn.IFS(N1641=0,$X$57,N1641=1,$X$56)</f>
        <v>3.0006338876671461E-4</v>
      </c>
      <c r="Q1641" cm="1">
        <f t="array" ref="Q1641">$W$2*_xlfn.IFS(C1641="data_analyst",$Z$5,C1641="data_engineer",$Z$6,C1641="data_scientist",$Z$7)*_xlfn.IFS(E1641=0,$Z$12,E1641=1,$Z$11)*_xlfn.IFS(F1641=0,$Z$17,F1641=1,$Z$16)*_xlfn.IFS(G1641=0,$Z$22,G1641=1,$Z$21)*_xlfn.IFS(H1641=0,$Z$27,H1641=1,$Z$26)*_xlfn.IFS(I1641=0,$Z$32,I1641=1,$Z$31)*_xlfn.IFS(J1641=0,$Z$37,J1641=1,$Z$36)*_xlfn.IFS(K1641=0,$Z$42,K1641=1,$Z$41)*_xlfn.IFS(L1641=0,$Z$47,L1641=1,$Z$46)*_xlfn.IFS(M1641=0,$Z$52,M1641=1,$Z$51)*_xlfn.IFS(N1641=0,$Z$57,N1641=1,$Z$56)</f>
        <v>8.3615990525974988E-6</v>
      </c>
      <c r="R1641" t="str" cm="1">
        <f t="array" ref="R1641">_xlfn.IFS(AND(O1641&gt;P1641,O1641&gt;Q1641),"Low",AND(P1641&gt;O1641,P1641&gt;Q1641),"Medium",AND(Q1641&gt;O1641,Q1641&gt;P1641),"High")</f>
        <v>Medium</v>
      </c>
      <c r="S1641" t="str">
        <f t="shared" si="52"/>
        <v>F</v>
      </c>
    </row>
    <row r="1642" spans="1:19" x14ac:dyDescent="0.3">
      <c r="A1642" t="s">
        <v>17</v>
      </c>
      <c r="B1642">
        <v>2</v>
      </c>
      <c r="C1642" t="s">
        <v>16</v>
      </c>
      <c r="D1642" t="str">
        <f t="shared" si="51"/>
        <v>Low</v>
      </c>
      <c r="E1642">
        <v>1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 cm="1">
        <f t="array" ref="O1642">$U$2*_xlfn.IFS(C1642="data_analyst",$V$5,C1642="data_engineer",$V$6,C1642="data_scientist",$V$7)*_xlfn.IFS(E1642=0,$V$12,E1642=1,$V$11)*_xlfn.IFS(F1642=0,$V$17,F1642=1,$V$16)*_xlfn.IFS(G1642=0,$V$22,G1642=1,$V$21)*_xlfn.IFS(H1642=0,$V$27,H1642=1,$V$26)*_xlfn.IFS(I1642=0,$V$32,I1642=1,$V$31)*_xlfn.IFS(J1642=0,$V$37,J1642=1,$V$36)*_xlfn.IFS(K1642=0,$V$42,K1642=1,$V$41)*_xlfn.IFS(L1642=0,$V$47,L1642=1,$V$46)*_xlfn.IFS(M1642=0,$V$52,M1642=1,$V$51)*_xlfn.IFS(N1642=0,$V$57,N1642=1,$V$56)</f>
        <v>1.278919120232159E-3</v>
      </c>
      <c r="P1642" cm="1">
        <f t="array" ref="P1642">$V$2*_xlfn.IFS(C1642="data_analyst",$X$5,C1642="data_engineer",$X$6,C1642="data_scientist",$X$7)*_xlfn.IFS(E1642=0,$X$12,E1642=1,$X$11)*_xlfn.IFS(F1642=0,$X$17,F1642=1,$X$16)*_xlfn.IFS(G1642=0,$X$22,G1642=1,$X$21)*_xlfn.IFS(H1642=0,$X$27,H1642=1,$X$26)*_xlfn.IFS(I1642=0,$X$32,I1642=1,$X$31)*_xlfn.IFS(J1642=0,$X$37,J1642=1,$X$36)*_xlfn.IFS(K1642=0,$X$42,K1642=1,$X$41)*_xlfn.IFS(L1642=0,$X$47,L1642=1,$X$46)*_xlfn.IFS(M1642=0,$X$52,M1642=1,$X$51)*_xlfn.IFS(N1642=0,$X$57,N1642=1,$X$56)</f>
        <v>2.7674700585821103E-3</v>
      </c>
      <c r="Q1642" cm="1">
        <f t="array" ref="Q1642">$W$2*_xlfn.IFS(C1642="data_analyst",$Z$5,C1642="data_engineer",$Z$6,C1642="data_scientist",$Z$7)*_xlfn.IFS(E1642=0,$Z$12,E1642=1,$Z$11)*_xlfn.IFS(F1642=0,$Z$17,F1642=1,$Z$16)*_xlfn.IFS(G1642=0,$Z$22,G1642=1,$Z$21)*_xlfn.IFS(H1642=0,$Z$27,H1642=1,$Z$26)*_xlfn.IFS(I1642=0,$Z$32,I1642=1,$Z$31)*_xlfn.IFS(J1642=0,$Z$37,J1642=1,$Z$36)*_xlfn.IFS(K1642=0,$Z$42,K1642=1,$Z$41)*_xlfn.IFS(L1642=0,$Z$47,L1642=1,$Z$46)*_xlfn.IFS(M1642=0,$Z$52,M1642=1,$Z$51)*_xlfn.IFS(N1642=0,$Z$57,N1642=1,$Z$56)</f>
        <v>4.3797166658454933E-4</v>
      </c>
      <c r="R1642" t="str" cm="1">
        <f t="array" ref="R1642">_xlfn.IFS(AND(O1642&gt;P1642,O1642&gt;Q1642),"Low",AND(P1642&gt;O1642,P1642&gt;Q1642),"Medium",AND(Q1642&gt;O1642,Q1642&gt;P1642),"High")</f>
        <v>Medium</v>
      </c>
      <c r="S1642" t="str">
        <f t="shared" si="52"/>
        <v>F</v>
      </c>
    </row>
    <row r="1643" spans="1:19" x14ac:dyDescent="0.3">
      <c r="A1643" t="s">
        <v>17</v>
      </c>
      <c r="B1643">
        <v>4</v>
      </c>
      <c r="C1643" t="s">
        <v>16</v>
      </c>
      <c r="D1643" t="str">
        <f t="shared" si="51"/>
        <v>Low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1</v>
      </c>
      <c r="N1643">
        <v>1</v>
      </c>
      <c r="O1643" cm="1">
        <f t="array" ref="O1643">$U$2*_xlfn.IFS(C1643="data_analyst",$V$5,C1643="data_engineer",$V$6,C1643="data_scientist",$V$7)*_xlfn.IFS(E1643=0,$V$12,E1643=1,$V$11)*_xlfn.IFS(F1643=0,$V$17,F1643=1,$V$16)*_xlfn.IFS(G1643=0,$V$22,G1643=1,$V$21)*_xlfn.IFS(H1643=0,$V$27,H1643=1,$V$26)*_xlfn.IFS(I1643=0,$V$32,I1643=1,$V$31)*_xlfn.IFS(J1643=0,$V$37,J1643=1,$V$36)*_xlfn.IFS(K1643=0,$V$42,K1643=1,$V$41)*_xlfn.IFS(L1643=0,$V$47,L1643=1,$V$46)*_xlfn.IFS(M1643=0,$V$52,M1643=1,$V$51)*_xlfn.IFS(N1643=0,$V$57,N1643=1,$V$56)</f>
        <v>4.0060177700679E-6</v>
      </c>
      <c r="P1643" cm="1">
        <f t="array" ref="P1643">$V$2*_xlfn.IFS(C1643="data_analyst",$X$5,C1643="data_engineer",$X$6,C1643="data_scientist",$X$7)*_xlfn.IFS(E1643=0,$X$12,E1643=1,$X$11)*_xlfn.IFS(F1643=0,$X$17,F1643=1,$X$16)*_xlfn.IFS(G1643=0,$X$22,G1643=1,$X$21)*_xlfn.IFS(H1643=0,$X$27,H1643=1,$X$26)*_xlfn.IFS(I1643=0,$X$32,I1643=1,$X$31)*_xlfn.IFS(J1643=0,$X$37,J1643=1,$X$36)*_xlfn.IFS(K1643=0,$X$42,K1643=1,$X$41)*_xlfn.IFS(L1643=0,$X$47,L1643=1,$X$46)*_xlfn.IFS(M1643=0,$X$52,M1643=1,$X$51)*_xlfn.IFS(N1643=0,$X$57,N1643=1,$X$56)</f>
        <v>8.3134984611396708E-4</v>
      </c>
      <c r="Q1643" cm="1">
        <f t="array" ref="Q1643">$W$2*_xlfn.IFS(C1643="data_analyst",$Z$5,C1643="data_engineer",$Z$6,C1643="data_scientist",$Z$7)*_xlfn.IFS(E1643=0,$Z$12,E1643=1,$Z$11)*_xlfn.IFS(F1643=0,$Z$17,F1643=1,$Z$16)*_xlfn.IFS(G1643=0,$Z$22,G1643=1,$Z$21)*_xlfn.IFS(H1643=0,$Z$27,H1643=1,$Z$26)*_xlfn.IFS(I1643=0,$Z$32,I1643=1,$Z$31)*_xlfn.IFS(J1643=0,$Z$37,J1643=1,$Z$36)*_xlfn.IFS(K1643=0,$Z$42,K1643=1,$Z$41)*_xlfn.IFS(L1643=0,$Z$47,L1643=1,$Z$46)*_xlfn.IFS(M1643=0,$Z$52,M1643=1,$Z$51)*_xlfn.IFS(N1643=0,$Z$57,N1643=1,$Z$56)</f>
        <v>4.902018749311633E-5</v>
      </c>
      <c r="R1643" t="str" cm="1">
        <f t="array" ref="R1643">_xlfn.IFS(AND(O1643&gt;P1643,O1643&gt;Q1643),"Low",AND(P1643&gt;O1643,P1643&gt;Q1643),"Medium",AND(Q1643&gt;O1643,Q1643&gt;P1643),"High")</f>
        <v>Medium</v>
      </c>
      <c r="S1643" t="str">
        <f t="shared" si="52"/>
        <v>F</v>
      </c>
    </row>
    <row r="1644" spans="1:19" x14ac:dyDescent="0.3">
      <c r="A1644" t="s">
        <v>17</v>
      </c>
      <c r="B1644">
        <v>3</v>
      </c>
      <c r="C1644" t="s">
        <v>16</v>
      </c>
      <c r="D1644" t="str">
        <f t="shared" si="51"/>
        <v>Low</v>
      </c>
      <c r="E1644">
        <v>0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 cm="1">
        <f t="array" ref="O1644">$U$2*_xlfn.IFS(C1644="data_analyst",$V$5,C1644="data_engineer",$V$6,C1644="data_scientist",$V$7)*_xlfn.IFS(E1644=0,$V$12,E1644=1,$V$11)*_xlfn.IFS(F1644=0,$V$17,F1644=1,$V$16)*_xlfn.IFS(G1644=0,$V$22,G1644=1,$V$21)*_xlfn.IFS(H1644=0,$V$27,H1644=1,$V$26)*_xlfn.IFS(I1644=0,$V$32,I1644=1,$V$31)*_xlfn.IFS(J1644=0,$V$37,J1644=1,$V$36)*_xlfn.IFS(K1644=0,$V$42,K1644=1,$V$41)*_xlfn.IFS(L1644=0,$V$47,L1644=1,$V$46)*_xlfn.IFS(M1644=0,$V$52,M1644=1,$V$51)*_xlfn.IFS(N1644=0,$V$57,N1644=1,$V$56)</f>
        <v>2.7257538803509142E-3</v>
      </c>
      <c r="P1644" cm="1">
        <f t="array" ref="P1644">$V$2*_xlfn.IFS(C1644="data_analyst",$X$5,C1644="data_engineer",$X$6,C1644="data_scientist",$X$7)*_xlfn.IFS(E1644=0,$X$12,E1644=1,$X$11)*_xlfn.IFS(F1644=0,$X$17,F1644=1,$X$16)*_xlfn.IFS(G1644=0,$X$22,G1644=1,$X$21)*_xlfn.IFS(H1644=0,$X$27,H1644=1,$X$26)*_xlfn.IFS(I1644=0,$X$32,I1644=1,$X$31)*_xlfn.IFS(J1644=0,$X$37,J1644=1,$X$36)*_xlfn.IFS(K1644=0,$X$42,K1644=1,$X$41)*_xlfn.IFS(L1644=0,$X$47,L1644=1,$X$46)*_xlfn.IFS(M1644=0,$X$52,M1644=1,$X$51)*_xlfn.IFS(N1644=0,$X$57,N1644=1,$X$56)</f>
        <v>1.061192844807E-3</v>
      </c>
      <c r="Q1644" cm="1">
        <f t="array" ref="Q1644">$W$2*_xlfn.IFS(C1644="data_analyst",$Z$5,C1644="data_engineer",$Z$6,C1644="data_scientist",$Z$7)*_xlfn.IFS(E1644=0,$Z$12,E1644=1,$Z$11)*_xlfn.IFS(F1644=0,$Z$17,F1644=1,$Z$16)*_xlfn.IFS(G1644=0,$Z$22,G1644=1,$Z$21)*_xlfn.IFS(H1644=0,$Z$27,H1644=1,$Z$26)*_xlfn.IFS(I1644=0,$Z$32,I1644=1,$Z$31)*_xlfn.IFS(J1644=0,$Z$37,J1644=1,$Z$36)*_xlfn.IFS(K1644=0,$Z$42,K1644=1,$Z$41)*_xlfn.IFS(L1644=0,$Z$47,L1644=1,$Z$46)*_xlfn.IFS(M1644=0,$Z$52,M1644=1,$Z$51)*_xlfn.IFS(N1644=0,$Z$57,N1644=1,$Z$56)</f>
        <v>3.2960754289352678E-4</v>
      </c>
      <c r="R1644" t="str" cm="1">
        <f t="array" ref="R1644">_xlfn.IFS(AND(O1644&gt;P1644,O1644&gt;Q1644),"Low",AND(P1644&gt;O1644,P1644&gt;Q1644),"Medium",AND(Q1644&gt;O1644,Q1644&gt;P1644),"High")</f>
        <v>Low</v>
      </c>
      <c r="S1644" t="str">
        <f t="shared" si="52"/>
        <v>T</v>
      </c>
    </row>
    <row r="1645" spans="1:19" x14ac:dyDescent="0.3">
      <c r="A1645" t="s">
        <v>17</v>
      </c>
      <c r="B1645">
        <v>4</v>
      </c>
      <c r="C1645" t="s">
        <v>16</v>
      </c>
      <c r="D1645" t="str">
        <f t="shared" si="51"/>
        <v>Low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 cm="1">
        <f t="array" ref="O1645">$U$2*_xlfn.IFS(C1645="data_analyst",$V$5,C1645="data_engineer",$V$6,C1645="data_scientist",$V$7)*_xlfn.IFS(E1645=0,$V$12,E1645=1,$V$11)*_xlfn.IFS(F1645=0,$V$17,F1645=1,$V$16)*_xlfn.IFS(G1645=0,$V$22,G1645=1,$V$21)*_xlfn.IFS(H1645=0,$V$27,H1645=1,$V$26)*_xlfn.IFS(I1645=0,$V$32,I1645=1,$V$31)*_xlfn.IFS(J1645=0,$V$37,J1645=1,$V$36)*_xlfn.IFS(K1645=0,$V$42,K1645=1,$V$41)*_xlfn.IFS(L1645=0,$V$47,L1645=1,$V$46)*_xlfn.IFS(M1645=0,$V$52,M1645=1,$V$51)*_xlfn.IFS(N1645=0,$V$57,N1645=1,$V$56)</f>
        <v>2.7257538803509142E-3</v>
      </c>
      <c r="P1645" cm="1">
        <f t="array" ref="P1645">$V$2*_xlfn.IFS(C1645="data_analyst",$X$5,C1645="data_engineer",$X$6,C1645="data_scientist",$X$7)*_xlfn.IFS(E1645=0,$X$12,E1645=1,$X$11)*_xlfn.IFS(F1645=0,$X$17,F1645=1,$X$16)*_xlfn.IFS(G1645=0,$X$22,G1645=1,$X$21)*_xlfn.IFS(H1645=0,$X$27,H1645=1,$X$26)*_xlfn.IFS(I1645=0,$X$32,I1645=1,$X$31)*_xlfn.IFS(J1645=0,$X$37,J1645=1,$X$36)*_xlfn.IFS(K1645=0,$X$42,K1645=1,$X$41)*_xlfn.IFS(L1645=0,$X$47,L1645=1,$X$46)*_xlfn.IFS(M1645=0,$X$52,M1645=1,$X$51)*_xlfn.IFS(N1645=0,$X$57,N1645=1,$X$56)</f>
        <v>1.061192844807E-3</v>
      </c>
      <c r="Q1645" cm="1">
        <f t="array" ref="Q1645">$W$2*_xlfn.IFS(C1645="data_analyst",$Z$5,C1645="data_engineer",$Z$6,C1645="data_scientist",$Z$7)*_xlfn.IFS(E1645=0,$Z$12,E1645=1,$Z$11)*_xlfn.IFS(F1645=0,$Z$17,F1645=1,$Z$16)*_xlfn.IFS(G1645=0,$Z$22,G1645=1,$Z$21)*_xlfn.IFS(H1645=0,$Z$27,H1645=1,$Z$26)*_xlfn.IFS(I1645=0,$Z$32,I1645=1,$Z$31)*_xlfn.IFS(J1645=0,$Z$37,J1645=1,$Z$36)*_xlfn.IFS(K1645=0,$Z$42,K1645=1,$Z$41)*_xlfn.IFS(L1645=0,$Z$47,L1645=1,$Z$46)*_xlfn.IFS(M1645=0,$Z$52,M1645=1,$Z$51)*_xlfn.IFS(N1645=0,$Z$57,N1645=1,$Z$56)</f>
        <v>3.2960754289352678E-4</v>
      </c>
      <c r="R1645" t="str" cm="1">
        <f t="array" ref="R1645">_xlfn.IFS(AND(O1645&gt;P1645,O1645&gt;Q1645),"Low",AND(P1645&gt;O1645,P1645&gt;Q1645),"Medium",AND(Q1645&gt;O1645,Q1645&gt;P1645),"High")</f>
        <v>Low</v>
      </c>
      <c r="S1645" t="str">
        <f t="shared" si="52"/>
        <v>T</v>
      </c>
    </row>
    <row r="1646" spans="1:19" x14ac:dyDescent="0.3">
      <c r="A1646" t="s">
        <v>17</v>
      </c>
      <c r="B1646">
        <v>5</v>
      </c>
      <c r="C1646" t="s">
        <v>16</v>
      </c>
      <c r="D1646" t="str">
        <f t="shared" si="51"/>
        <v>Low</v>
      </c>
      <c r="E1646">
        <v>0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 cm="1">
        <f t="array" ref="O1646">$U$2*_xlfn.IFS(C1646="data_analyst",$V$5,C1646="data_engineer",$V$6,C1646="data_scientist",$V$7)*_xlfn.IFS(E1646=0,$V$12,E1646=1,$V$11)*_xlfn.IFS(F1646=0,$V$17,F1646=1,$V$16)*_xlfn.IFS(G1646=0,$V$22,G1646=1,$V$21)*_xlfn.IFS(H1646=0,$V$27,H1646=1,$V$26)*_xlfn.IFS(I1646=0,$V$32,I1646=1,$V$31)*_xlfn.IFS(J1646=0,$V$37,J1646=1,$V$36)*_xlfn.IFS(K1646=0,$V$42,K1646=1,$V$41)*_xlfn.IFS(L1646=0,$V$47,L1646=1,$V$46)*_xlfn.IFS(M1646=0,$V$52,M1646=1,$V$51)*_xlfn.IFS(N1646=0,$V$57,N1646=1,$V$56)</f>
        <v>2.7257538803509142E-3</v>
      </c>
      <c r="P1646" cm="1">
        <f t="array" ref="P1646">$V$2*_xlfn.IFS(C1646="data_analyst",$X$5,C1646="data_engineer",$X$6,C1646="data_scientist",$X$7)*_xlfn.IFS(E1646=0,$X$12,E1646=1,$X$11)*_xlfn.IFS(F1646=0,$X$17,F1646=1,$X$16)*_xlfn.IFS(G1646=0,$X$22,G1646=1,$X$21)*_xlfn.IFS(H1646=0,$X$27,H1646=1,$X$26)*_xlfn.IFS(I1646=0,$X$32,I1646=1,$X$31)*_xlfn.IFS(J1646=0,$X$37,J1646=1,$X$36)*_xlfn.IFS(K1646=0,$X$42,K1646=1,$X$41)*_xlfn.IFS(L1646=0,$X$47,L1646=1,$X$46)*_xlfn.IFS(M1646=0,$X$52,M1646=1,$X$51)*_xlfn.IFS(N1646=0,$X$57,N1646=1,$X$56)</f>
        <v>1.061192844807E-3</v>
      </c>
      <c r="Q1646" cm="1">
        <f t="array" ref="Q1646">$W$2*_xlfn.IFS(C1646="data_analyst",$Z$5,C1646="data_engineer",$Z$6,C1646="data_scientist",$Z$7)*_xlfn.IFS(E1646=0,$Z$12,E1646=1,$Z$11)*_xlfn.IFS(F1646=0,$Z$17,F1646=1,$Z$16)*_xlfn.IFS(G1646=0,$Z$22,G1646=1,$Z$21)*_xlfn.IFS(H1646=0,$Z$27,H1646=1,$Z$26)*_xlfn.IFS(I1646=0,$Z$32,I1646=1,$Z$31)*_xlfn.IFS(J1646=0,$Z$37,J1646=1,$Z$36)*_xlfn.IFS(K1646=0,$Z$42,K1646=1,$Z$41)*_xlfn.IFS(L1646=0,$Z$47,L1646=1,$Z$46)*_xlfn.IFS(M1646=0,$Z$52,M1646=1,$Z$51)*_xlfn.IFS(N1646=0,$Z$57,N1646=1,$Z$56)</f>
        <v>3.2960754289352678E-4</v>
      </c>
      <c r="R1646" t="str" cm="1">
        <f t="array" ref="R1646">_xlfn.IFS(AND(O1646&gt;P1646,O1646&gt;Q1646),"Low",AND(P1646&gt;O1646,P1646&gt;Q1646),"Medium",AND(Q1646&gt;O1646,Q1646&gt;P1646),"High")</f>
        <v>Low</v>
      </c>
      <c r="S1646" t="str">
        <f t="shared" si="52"/>
        <v>T</v>
      </c>
    </row>
    <row r="1647" spans="1:19" x14ac:dyDescent="0.3">
      <c r="A1647" t="s">
        <v>17</v>
      </c>
      <c r="B1647">
        <v>5</v>
      </c>
      <c r="C1647" t="s">
        <v>16</v>
      </c>
      <c r="D1647" t="str">
        <f t="shared" si="51"/>
        <v>Low</v>
      </c>
      <c r="E1647">
        <v>1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1</v>
      </c>
      <c r="O1647" cm="1">
        <f t="array" ref="O1647">$U$2*_xlfn.IFS(C1647="data_analyst",$V$5,C1647="data_engineer",$V$6,C1647="data_scientist",$V$7)*_xlfn.IFS(E1647=0,$V$12,E1647=1,$V$11)*_xlfn.IFS(F1647=0,$V$17,F1647=1,$V$16)*_xlfn.IFS(G1647=0,$V$22,G1647=1,$V$21)*_xlfn.IFS(H1647=0,$V$27,H1647=1,$V$26)*_xlfn.IFS(I1647=0,$V$32,I1647=1,$V$31)*_xlfn.IFS(J1647=0,$V$37,J1647=1,$V$36)*_xlfn.IFS(K1647=0,$V$42,K1647=1,$V$41)*_xlfn.IFS(L1647=0,$V$47,L1647=1,$V$46)*_xlfn.IFS(M1647=0,$V$52,M1647=1,$V$51)*_xlfn.IFS(N1647=0,$V$57,N1647=1,$V$56)</f>
        <v>1.6926753126549579E-5</v>
      </c>
      <c r="P1647" cm="1">
        <f t="array" ref="P1647">$V$2*_xlfn.IFS(C1647="data_analyst",$X$5,C1647="data_engineer",$X$6,C1647="data_scientist",$X$7)*_xlfn.IFS(E1647=0,$X$12,E1647=1,$X$11)*_xlfn.IFS(F1647=0,$X$17,F1647=1,$X$16)*_xlfn.IFS(G1647=0,$X$22,G1647=1,$X$21)*_xlfn.IFS(H1647=0,$X$27,H1647=1,$X$26)*_xlfn.IFS(I1647=0,$X$32,I1647=1,$X$31)*_xlfn.IFS(J1647=0,$X$37,J1647=1,$X$36)*_xlfn.IFS(K1647=0,$X$42,K1647=1,$X$41)*_xlfn.IFS(L1647=0,$X$47,L1647=1,$X$46)*_xlfn.IFS(M1647=0,$X$52,M1647=1,$X$51)*_xlfn.IFS(N1647=0,$X$57,N1647=1,$X$56)</f>
        <v>1.3011744480056094E-3</v>
      </c>
      <c r="Q1647" cm="1">
        <f t="array" ref="Q1647">$W$2*_xlfn.IFS(C1647="data_analyst",$Z$5,C1647="data_engineer",$Z$6,C1647="data_scientist",$Z$7)*_xlfn.IFS(E1647=0,$Z$12,E1647=1,$Z$11)*_xlfn.IFS(F1647=0,$Z$17,F1647=1,$Z$16)*_xlfn.IFS(G1647=0,$Z$22,G1647=1,$Z$21)*_xlfn.IFS(H1647=0,$Z$27,H1647=1,$Z$26)*_xlfn.IFS(I1647=0,$Z$32,I1647=1,$Z$31)*_xlfn.IFS(J1647=0,$Z$37,J1647=1,$Z$36)*_xlfn.IFS(K1647=0,$Z$42,K1647=1,$Z$41)*_xlfn.IFS(L1647=0,$Z$47,L1647=1,$Z$46)*_xlfn.IFS(M1647=0,$Z$52,M1647=1,$Z$51)*_xlfn.IFS(N1647=0,$Z$57,N1647=1,$Z$56)</f>
        <v>8.3720650560447369E-5</v>
      </c>
      <c r="R1647" t="str" cm="1">
        <f t="array" ref="R1647">_xlfn.IFS(AND(O1647&gt;P1647,O1647&gt;Q1647),"Low",AND(P1647&gt;O1647,P1647&gt;Q1647),"Medium",AND(Q1647&gt;O1647,Q1647&gt;P1647),"High")</f>
        <v>Medium</v>
      </c>
      <c r="S1647" t="str">
        <f t="shared" si="52"/>
        <v>F</v>
      </c>
    </row>
    <row r="1648" spans="1:19" x14ac:dyDescent="0.3">
      <c r="A1648" t="s">
        <v>17</v>
      </c>
      <c r="B1648">
        <v>7</v>
      </c>
      <c r="C1648" t="s">
        <v>16</v>
      </c>
      <c r="D1648" t="str">
        <f t="shared" si="51"/>
        <v>Low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 cm="1">
        <f t="array" ref="O1648">$U$2*_xlfn.IFS(C1648="data_analyst",$V$5,C1648="data_engineer",$V$6,C1648="data_scientist",$V$7)*_xlfn.IFS(E1648=0,$V$12,E1648=1,$V$11)*_xlfn.IFS(F1648=0,$V$17,F1648=1,$V$16)*_xlfn.IFS(G1648=0,$V$22,G1648=1,$V$21)*_xlfn.IFS(H1648=0,$V$27,H1648=1,$V$26)*_xlfn.IFS(I1648=0,$V$32,I1648=1,$V$31)*_xlfn.IFS(J1648=0,$V$37,J1648=1,$V$36)*_xlfn.IFS(K1648=0,$V$42,K1648=1,$V$41)*_xlfn.IFS(L1648=0,$V$47,L1648=1,$V$46)*_xlfn.IFS(M1648=0,$V$52,M1648=1,$V$51)*_xlfn.IFS(N1648=0,$V$57,N1648=1,$V$56)</f>
        <v>9.8158665471625626E-4</v>
      </c>
      <c r="P1648" cm="1">
        <f t="array" ref="P1648">$V$2*_xlfn.IFS(C1648="data_analyst",$X$5,C1648="data_engineer",$X$6,C1648="data_scientist",$X$7)*_xlfn.IFS(E1648=0,$X$12,E1648=1,$X$11)*_xlfn.IFS(F1648=0,$X$17,F1648=1,$X$16)*_xlfn.IFS(G1648=0,$X$22,G1648=1,$X$21)*_xlfn.IFS(H1648=0,$X$27,H1648=1,$X$26)*_xlfn.IFS(I1648=0,$X$32,I1648=1,$X$31)*_xlfn.IFS(J1648=0,$X$37,J1648=1,$X$36)*_xlfn.IFS(K1648=0,$X$42,K1648=1,$X$41)*_xlfn.IFS(L1648=0,$X$47,L1648=1,$X$46)*_xlfn.IFS(M1648=0,$X$52,M1648=1,$X$51)*_xlfn.IFS(N1648=0,$X$57,N1648=1,$X$56)</f>
        <v>2.3857500505018192E-3</v>
      </c>
      <c r="Q1648" cm="1">
        <f t="array" ref="Q1648">$W$2*_xlfn.IFS(C1648="data_analyst",$Z$5,C1648="data_engineer",$Z$6,C1648="data_scientist",$Z$7)*_xlfn.IFS(E1648=0,$Z$12,E1648=1,$Z$11)*_xlfn.IFS(F1648=0,$Z$17,F1648=1,$Z$16)*_xlfn.IFS(G1648=0,$Z$22,G1648=1,$Z$21)*_xlfn.IFS(H1648=0,$Z$27,H1648=1,$Z$26)*_xlfn.IFS(I1648=0,$Z$32,I1648=1,$Z$31)*_xlfn.IFS(J1648=0,$Z$37,J1648=1,$Z$36)*_xlfn.IFS(K1648=0,$Z$42,K1648=1,$Z$41)*_xlfn.IFS(L1648=0,$Z$47,L1648=1,$Z$46)*_xlfn.IFS(M1648=0,$Z$52,M1648=1,$Z$51)*_xlfn.IFS(N1648=0,$Z$57,N1648=1,$Z$56)</f>
        <v>4.1294471420828951E-4</v>
      </c>
      <c r="R1648" t="str" cm="1">
        <f t="array" ref="R1648">_xlfn.IFS(AND(O1648&gt;P1648,O1648&gt;Q1648),"Low",AND(P1648&gt;O1648,P1648&gt;Q1648),"Medium",AND(Q1648&gt;O1648,Q1648&gt;P1648),"High")</f>
        <v>Medium</v>
      </c>
      <c r="S1648" t="str">
        <f t="shared" si="52"/>
        <v>F</v>
      </c>
    </row>
    <row r="1649" spans="1:19" x14ac:dyDescent="0.3">
      <c r="A1649" t="s">
        <v>17</v>
      </c>
      <c r="B1649">
        <v>3</v>
      </c>
      <c r="C1649" t="s">
        <v>16</v>
      </c>
      <c r="D1649" t="str">
        <f t="shared" si="51"/>
        <v>Low</v>
      </c>
      <c r="E1649">
        <v>0</v>
      </c>
      <c r="F1649">
        <v>1</v>
      </c>
      <c r="G1649">
        <v>0</v>
      </c>
      <c r="H1649">
        <v>1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1</v>
      </c>
      <c r="O1649" cm="1">
        <f t="array" ref="O1649">$U$2*_xlfn.IFS(C1649="data_analyst",$V$5,C1649="data_engineer",$V$6,C1649="data_scientist",$V$7)*_xlfn.IFS(E1649=0,$V$12,E1649=1,$V$11)*_xlfn.IFS(F1649=0,$V$17,F1649=1,$V$16)*_xlfn.IFS(G1649=0,$V$22,G1649=1,$V$21)*_xlfn.IFS(H1649=0,$V$27,H1649=1,$V$26)*_xlfn.IFS(I1649=0,$V$32,I1649=1,$V$31)*_xlfn.IFS(J1649=0,$V$37,J1649=1,$V$36)*_xlfn.IFS(K1649=0,$V$42,K1649=1,$V$41)*_xlfn.IFS(L1649=0,$V$47,L1649=1,$V$46)*_xlfn.IFS(M1649=0,$V$52,M1649=1,$V$51)*_xlfn.IFS(N1649=0,$V$57,N1649=1,$V$56)</f>
        <v>1.9263215784326576E-4</v>
      </c>
      <c r="P1649" cm="1">
        <f t="array" ref="P1649">$V$2*_xlfn.IFS(C1649="data_analyst",$X$5,C1649="data_engineer",$X$6,C1649="data_scientist",$X$7)*_xlfn.IFS(E1649=0,$X$12,E1649=1,$X$11)*_xlfn.IFS(F1649=0,$X$17,F1649=1,$X$16)*_xlfn.IFS(G1649=0,$X$22,G1649=1,$X$21)*_xlfn.IFS(H1649=0,$X$27,H1649=1,$X$26)*_xlfn.IFS(I1649=0,$X$32,I1649=1,$X$31)*_xlfn.IFS(J1649=0,$X$37,J1649=1,$X$36)*_xlfn.IFS(K1649=0,$X$42,K1649=1,$X$41)*_xlfn.IFS(L1649=0,$X$47,L1649=1,$X$46)*_xlfn.IFS(M1649=0,$X$52,M1649=1,$X$51)*_xlfn.IFS(N1649=0,$X$57,N1649=1,$X$56)</f>
        <v>1.8606941898329163E-4</v>
      </c>
      <c r="Q1649" cm="1">
        <f t="array" ref="Q1649">$W$2*_xlfn.IFS(C1649="data_analyst",$Z$5,C1649="data_engineer",$Z$6,C1649="data_scientist",$Z$7)*_xlfn.IFS(E1649=0,$Z$12,E1649=1,$Z$11)*_xlfn.IFS(F1649=0,$Z$17,F1649=1,$Z$16)*_xlfn.IFS(G1649=0,$Z$22,G1649=1,$Z$21)*_xlfn.IFS(H1649=0,$Z$27,H1649=1,$Z$26)*_xlfn.IFS(I1649=0,$Z$32,I1649=1,$Z$31)*_xlfn.IFS(J1649=0,$Z$37,J1649=1,$Z$36)*_xlfn.IFS(K1649=0,$Z$42,K1649=1,$Z$41)*_xlfn.IFS(L1649=0,$Z$47,L1649=1,$Z$46)*_xlfn.IFS(M1649=0,$Z$52,M1649=1,$Z$51)*_xlfn.IFS(N1649=0,$Z$57,N1649=1,$Z$56)</f>
        <v>3.204517778131511E-5</v>
      </c>
      <c r="R1649" t="str" cm="1">
        <f t="array" ref="R1649">_xlfn.IFS(AND(O1649&gt;P1649,O1649&gt;Q1649),"Low",AND(P1649&gt;O1649,P1649&gt;Q1649),"Medium",AND(Q1649&gt;O1649,Q1649&gt;P1649),"High")</f>
        <v>Low</v>
      </c>
      <c r="S1649" t="str">
        <f t="shared" si="52"/>
        <v>T</v>
      </c>
    </row>
    <row r="1650" spans="1:19" x14ac:dyDescent="0.3">
      <c r="A1650" t="s">
        <v>17</v>
      </c>
      <c r="B1650">
        <v>1</v>
      </c>
      <c r="C1650" t="s">
        <v>16</v>
      </c>
      <c r="D1650" t="str">
        <f t="shared" si="51"/>
        <v>Low</v>
      </c>
      <c r="E1650">
        <v>1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1</v>
      </c>
      <c r="O1650" cm="1">
        <f t="array" ref="O1650">$U$2*_xlfn.IFS(C1650="data_analyst",$V$5,C1650="data_engineer",$V$6,C1650="data_scientist",$V$7)*_xlfn.IFS(E1650=0,$V$12,E1650=1,$V$11)*_xlfn.IFS(F1650=0,$V$17,F1650=1,$V$16)*_xlfn.IFS(G1650=0,$V$22,G1650=1,$V$21)*_xlfn.IFS(H1650=0,$V$27,H1650=1,$V$26)*_xlfn.IFS(I1650=0,$V$32,I1650=1,$V$31)*_xlfn.IFS(J1650=0,$V$37,J1650=1,$V$36)*_xlfn.IFS(K1650=0,$V$42,K1650=1,$V$41)*_xlfn.IFS(L1650=0,$V$47,L1650=1,$V$46)*_xlfn.IFS(M1650=0,$V$52,M1650=1,$V$51)*_xlfn.IFS(N1650=0,$V$57,N1650=1,$V$56)</f>
        <v>6.1597549439237027E-5</v>
      </c>
      <c r="P1650" cm="1">
        <f t="array" ref="P1650">$V$2*_xlfn.IFS(C1650="data_analyst",$X$5,C1650="data_engineer",$X$6,C1650="data_scientist",$X$7)*_xlfn.IFS(E1650=0,$X$12,E1650=1,$X$11)*_xlfn.IFS(F1650=0,$X$17,F1650=1,$X$16)*_xlfn.IFS(G1650=0,$X$22,G1650=1,$X$21)*_xlfn.IFS(H1650=0,$X$27,H1650=1,$X$26)*_xlfn.IFS(I1650=0,$X$32,I1650=1,$X$31)*_xlfn.IFS(J1650=0,$X$37,J1650=1,$X$36)*_xlfn.IFS(K1650=0,$X$42,K1650=1,$X$41)*_xlfn.IFS(L1650=0,$X$47,L1650=1,$X$46)*_xlfn.IFS(M1650=0,$X$52,M1650=1,$X$51)*_xlfn.IFS(N1650=0,$X$57,N1650=1,$X$56)</f>
        <v>1.7254064189780038E-3</v>
      </c>
      <c r="Q1650" cm="1">
        <f t="array" ref="Q1650">$W$2*_xlfn.IFS(C1650="data_analyst",$Z$5,C1650="data_engineer",$Z$6,C1650="data_scientist",$Z$7)*_xlfn.IFS(E1650=0,$Z$12,E1650=1,$Z$11)*_xlfn.IFS(F1650=0,$Z$17,F1650=1,$Z$16)*_xlfn.IFS(G1650=0,$Z$22,G1650=1,$Z$21)*_xlfn.IFS(H1650=0,$Z$27,H1650=1,$Z$26)*_xlfn.IFS(I1650=0,$Z$32,I1650=1,$Z$31)*_xlfn.IFS(J1650=0,$Z$37,J1650=1,$Z$36)*_xlfn.IFS(K1650=0,$Z$42,K1650=1,$Z$41)*_xlfn.IFS(L1650=0,$Z$47,L1650=1,$Z$46)*_xlfn.IFS(M1650=0,$Z$52,M1650=1,$Z$51)*_xlfn.IFS(N1650=0,$Z$57,N1650=1,$Z$56)</f>
        <v>1.6490431170997208E-4</v>
      </c>
      <c r="R1650" t="str" cm="1">
        <f t="array" ref="R1650">_xlfn.IFS(AND(O1650&gt;P1650,O1650&gt;Q1650),"Low",AND(P1650&gt;O1650,P1650&gt;Q1650),"Medium",AND(Q1650&gt;O1650,Q1650&gt;P1650),"High")</f>
        <v>Medium</v>
      </c>
      <c r="S1650" t="str">
        <f t="shared" si="52"/>
        <v>F</v>
      </c>
    </row>
    <row r="1651" spans="1:19" x14ac:dyDescent="0.3">
      <c r="A1651" t="s">
        <v>17</v>
      </c>
      <c r="B1651">
        <v>1</v>
      </c>
      <c r="C1651" t="s">
        <v>16</v>
      </c>
      <c r="D1651" t="str">
        <f t="shared" si="51"/>
        <v>Low</v>
      </c>
      <c r="E1651">
        <v>1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 cm="1">
        <f t="array" ref="O1651">$U$2*_xlfn.IFS(C1651="data_analyst",$V$5,C1651="data_engineer",$V$6,C1651="data_scientist",$V$7)*_xlfn.IFS(E1651=0,$V$12,E1651=1,$V$11)*_xlfn.IFS(F1651=0,$V$17,F1651=1,$V$16)*_xlfn.IFS(G1651=0,$V$22,G1651=1,$V$21)*_xlfn.IFS(H1651=0,$V$27,H1651=1,$V$26)*_xlfn.IFS(I1651=0,$V$32,I1651=1,$V$31)*_xlfn.IFS(J1651=0,$V$37,J1651=1,$V$36)*_xlfn.IFS(K1651=0,$V$42,K1651=1,$V$41)*_xlfn.IFS(L1651=0,$V$47,L1651=1,$V$46)*_xlfn.IFS(M1651=0,$V$52,M1651=1,$V$51)*_xlfn.IFS(N1651=0,$V$57,N1651=1,$V$56)</f>
        <v>1.278919120232159E-3</v>
      </c>
      <c r="P1651" cm="1">
        <f t="array" ref="P1651">$V$2*_xlfn.IFS(C1651="data_analyst",$X$5,C1651="data_engineer",$X$6,C1651="data_scientist",$X$7)*_xlfn.IFS(E1651=0,$X$12,E1651=1,$X$11)*_xlfn.IFS(F1651=0,$X$17,F1651=1,$X$16)*_xlfn.IFS(G1651=0,$X$22,G1651=1,$X$21)*_xlfn.IFS(H1651=0,$X$27,H1651=1,$X$26)*_xlfn.IFS(I1651=0,$X$32,I1651=1,$X$31)*_xlfn.IFS(J1651=0,$X$37,J1651=1,$X$36)*_xlfn.IFS(K1651=0,$X$42,K1651=1,$X$41)*_xlfn.IFS(L1651=0,$X$47,L1651=1,$X$46)*_xlfn.IFS(M1651=0,$X$52,M1651=1,$X$51)*_xlfn.IFS(N1651=0,$X$57,N1651=1,$X$56)</f>
        <v>2.7674700585821103E-3</v>
      </c>
      <c r="Q1651" cm="1">
        <f t="array" ref="Q1651">$W$2*_xlfn.IFS(C1651="data_analyst",$Z$5,C1651="data_engineer",$Z$6,C1651="data_scientist",$Z$7)*_xlfn.IFS(E1651=0,$Z$12,E1651=1,$Z$11)*_xlfn.IFS(F1651=0,$Z$17,F1651=1,$Z$16)*_xlfn.IFS(G1651=0,$Z$22,G1651=1,$Z$21)*_xlfn.IFS(H1651=0,$Z$27,H1651=1,$Z$26)*_xlfn.IFS(I1651=0,$Z$32,I1651=1,$Z$31)*_xlfn.IFS(J1651=0,$Z$37,J1651=1,$Z$36)*_xlfn.IFS(K1651=0,$Z$42,K1651=1,$Z$41)*_xlfn.IFS(L1651=0,$Z$47,L1651=1,$Z$46)*_xlfn.IFS(M1651=0,$Z$52,M1651=1,$Z$51)*_xlfn.IFS(N1651=0,$Z$57,N1651=1,$Z$56)</f>
        <v>4.3797166658454933E-4</v>
      </c>
      <c r="R1651" t="str" cm="1">
        <f t="array" ref="R1651">_xlfn.IFS(AND(O1651&gt;P1651,O1651&gt;Q1651),"Low",AND(P1651&gt;O1651,P1651&gt;Q1651),"Medium",AND(Q1651&gt;O1651,Q1651&gt;P1651),"High")</f>
        <v>Medium</v>
      </c>
      <c r="S1651" t="str">
        <f t="shared" si="52"/>
        <v>F</v>
      </c>
    </row>
    <row r="1652" spans="1:19" x14ac:dyDescent="0.3">
      <c r="A1652" t="s">
        <v>17</v>
      </c>
      <c r="B1652">
        <v>1</v>
      </c>
      <c r="C1652" t="s">
        <v>16</v>
      </c>
      <c r="D1652" t="str">
        <f t="shared" si="51"/>
        <v>Low</v>
      </c>
      <c r="E1652">
        <v>1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1</v>
      </c>
      <c r="N1652">
        <v>1</v>
      </c>
      <c r="O1652" cm="1">
        <f t="array" ref="O1652">$U$2*_xlfn.IFS(C1652="data_analyst",$V$5,C1652="data_engineer",$V$6,C1652="data_scientist",$V$7)*_xlfn.IFS(E1652=0,$V$12,E1652=1,$V$11)*_xlfn.IFS(F1652=0,$V$17,F1652=1,$V$16)*_xlfn.IFS(G1652=0,$V$22,G1652=1,$V$21)*_xlfn.IFS(H1652=0,$V$27,H1652=1,$V$26)*_xlfn.IFS(I1652=0,$V$32,I1652=1,$V$31)*_xlfn.IFS(J1652=0,$V$37,J1652=1,$V$36)*_xlfn.IFS(K1652=0,$V$42,K1652=1,$V$41)*_xlfn.IFS(L1652=0,$V$47,L1652=1,$V$46)*_xlfn.IFS(M1652=0,$V$52,M1652=1,$V$51)*_xlfn.IFS(N1652=0,$V$57,N1652=1,$V$56)</f>
        <v>5.5551892712394549E-6</v>
      </c>
      <c r="P1652" cm="1">
        <f t="array" ref="P1652">$V$2*_xlfn.IFS(C1652="data_analyst",$X$5,C1652="data_engineer",$X$6,C1652="data_scientist",$X$7)*_xlfn.IFS(E1652=0,$X$12,E1652=1,$X$11)*_xlfn.IFS(F1652=0,$X$17,F1652=1,$X$16)*_xlfn.IFS(G1652=0,$X$22,G1652=1,$X$21)*_xlfn.IFS(H1652=0,$X$27,H1652=1,$X$26)*_xlfn.IFS(I1652=0,$X$32,I1652=1,$X$31)*_xlfn.IFS(J1652=0,$X$37,J1652=1,$X$36)*_xlfn.IFS(K1652=0,$X$42,K1652=1,$X$41)*_xlfn.IFS(L1652=0,$X$47,L1652=1,$X$46)*_xlfn.IFS(M1652=0,$X$52,M1652=1,$X$51)*_xlfn.IFS(N1652=0,$X$57,N1652=1,$X$56)</f>
        <v>9.6261816072422933E-4</v>
      </c>
      <c r="Q1652" cm="1">
        <f t="array" ref="Q1652">$W$2*_xlfn.IFS(C1652="data_analyst",$Z$5,C1652="data_engineer",$Z$6,C1652="data_scientist",$Z$7)*_xlfn.IFS(E1652=0,$Z$12,E1652=1,$Z$11)*_xlfn.IFS(F1652=0,$Z$17,F1652=1,$Z$16)*_xlfn.IFS(G1652=0,$Z$22,G1652=1,$Z$21)*_xlfn.IFS(H1652=0,$Z$27,H1652=1,$Z$26)*_xlfn.IFS(I1652=0,$Z$32,I1652=1,$Z$31)*_xlfn.IFS(J1652=0,$Z$37,J1652=1,$Z$36)*_xlfn.IFS(K1652=0,$Z$42,K1652=1,$Z$41)*_xlfn.IFS(L1652=0,$Z$47,L1652=1,$Z$46)*_xlfn.IFS(M1652=0,$Z$52,M1652=1,$Z$51)*_xlfn.IFS(N1652=0,$Z$57,N1652=1,$Z$56)</f>
        <v>6.3954653216825592E-5</v>
      </c>
      <c r="R1652" t="str" cm="1">
        <f t="array" ref="R1652">_xlfn.IFS(AND(O1652&gt;P1652,O1652&gt;Q1652),"Low",AND(P1652&gt;O1652,P1652&gt;Q1652),"Medium",AND(Q1652&gt;O1652,Q1652&gt;P1652),"High")</f>
        <v>Medium</v>
      </c>
      <c r="S1652" t="str">
        <f t="shared" si="52"/>
        <v>F</v>
      </c>
    </row>
    <row r="1653" spans="1:19" x14ac:dyDescent="0.3">
      <c r="A1653" t="s">
        <v>17</v>
      </c>
      <c r="B1653">
        <v>3</v>
      </c>
      <c r="C1653" t="s">
        <v>16</v>
      </c>
      <c r="D1653" t="str">
        <f t="shared" si="51"/>
        <v>Low</v>
      </c>
      <c r="E1653">
        <v>0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 cm="1">
        <f t="array" ref="O1653">$U$2*_xlfn.IFS(C1653="data_analyst",$V$5,C1653="data_engineer",$V$6,C1653="data_scientist",$V$7)*_xlfn.IFS(E1653=0,$V$12,E1653=1,$V$11)*_xlfn.IFS(F1653=0,$V$17,F1653=1,$V$16)*_xlfn.IFS(G1653=0,$V$22,G1653=1,$V$21)*_xlfn.IFS(H1653=0,$V$27,H1653=1,$V$26)*_xlfn.IFS(I1653=0,$V$32,I1653=1,$V$31)*_xlfn.IFS(J1653=0,$V$37,J1653=1,$V$36)*_xlfn.IFS(K1653=0,$V$42,K1653=1,$V$41)*_xlfn.IFS(L1653=0,$V$47,L1653=1,$V$46)*_xlfn.IFS(M1653=0,$V$52,M1653=1,$V$51)*_xlfn.IFS(N1653=0,$V$57,N1653=1,$V$56)</f>
        <v>2.7257538803509142E-3</v>
      </c>
      <c r="P1653" cm="1">
        <f t="array" ref="P1653">$V$2*_xlfn.IFS(C1653="data_analyst",$X$5,C1653="data_engineer",$X$6,C1653="data_scientist",$X$7)*_xlfn.IFS(E1653=0,$X$12,E1653=1,$X$11)*_xlfn.IFS(F1653=0,$X$17,F1653=1,$X$16)*_xlfn.IFS(G1653=0,$X$22,G1653=1,$X$21)*_xlfn.IFS(H1653=0,$X$27,H1653=1,$X$26)*_xlfn.IFS(I1653=0,$X$32,I1653=1,$X$31)*_xlfn.IFS(J1653=0,$X$37,J1653=1,$X$36)*_xlfn.IFS(K1653=0,$X$42,K1653=1,$X$41)*_xlfn.IFS(L1653=0,$X$47,L1653=1,$X$46)*_xlfn.IFS(M1653=0,$X$52,M1653=1,$X$51)*_xlfn.IFS(N1653=0,$X$57,N1653=1,$X$56)</f>
        <v>1.061192844807E-3</v>
      </c>
      <c r="Q1653" cm="1">
        <f t="array" ref="Q1653">$W$2*_xlfn.IFS(C1653="data_analyst",$Z$5,C1653="data_engineer",$Z$6,C1653="data_scientist",$Z$7)*_xlfn.IFS(E1653=0,$Z$12,E1653=1,$Z$11)*_xlfn.IFS(F1653=0,$Z$17,F1653=1,$Z$16)*_xlfn.IFS(G1653=0,$Z$22,G1653=1,$Z$21)*_xlfn.IFS(H1653=0,$Z$27,H1653=1,$Z$26)*_xlfn.IFS(I1653=0,$Z$32,I1653=1,$Z$31)*_xlfn.IFS(J1653=0,$Z$37,J1653=1,$Z$36)*_xlfn.IFS(K1653=0,$Z$42,K1653=1,$Z$41)*_xlfn.IFS(L1653=0,$Z$47,L1653=1,$Z$46)*_xlfn.IFS(M1653=0,$Z$52,M1653=1,$Z$51)*_xlfn.IFS(N1653=0,$Z$57,N1653=1,$Z$56)</f>
        <v>3.2960754289352678E-4</v>
      </c>
      <c r="R1653" t="str" cm="1">
        <f t="array" ref="R1653">_xlfn.IFS(AND(O1653&gt;P1653,O1653&gt;Q1653),"Low",AND(P1653&gt;O1653,P1653&gt;Q1653),"Medium",AND(Q1653&gt;O1653,Q1653&gt;P1653),"High")</f>
        <v>Low</v>
      </c>
      <c r="S1653" t="str">
        <f t="shared" si="52"/>
        <v>T</v>
      </c>
    </row>
    <row r="1654" spans="1:19" x14ac:dyDescent="0.3">
      <c r="A1654" t="s">
        <v>17</v>
      </c>
      <c r="B1654">
        <v>2</v>
      </c>
      <c r="C1654" t="s">
        <v>16</v>
      </c>
      <c r="D1654" t="str">
        <f t="shared" si="51"/>
        <v>Low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 cm="1">
        <f t="array" ref="O1654">$U$2*_xlfn.IFS(C1654="data_analyst",$V$5,C1654="data_engineer",$V$6,C1654="data_scientist",$V$7)*_xlfn.IFS(E1654=0,$V$12,E1654=1,$V$11)*_xlfn.IFS(F1654=0,$V$17,F1654=1,$V$16)*_xlfn.IFS(G1654=0,$V$22,G1654=1,$V$21)*_xlfn.IFS(H1654=0,$V$27,H1654=1,$V$26)*_xlfn.IFS(I1654=0,$V$32,I1654=1,$V$31)*_xlfn.IFS(J1654=0,$V$37,J1654=1,$V$36)*_xlfn.IFS(K1654=0,$V$42,K1654=1,$V$41)*_xlfn.IFS(L1654=0,$V$47,L1654=1,$V$46)*_xlfn.IFS(M1654=0,$V$52,M1654=1,$V$51)*_xlfn.IFS(N1654=0,$V$57,N1654=1,$V$56)</f>
        <v>9.8158665471625626E-4</v>
      </c>
      <c r="P1654" cm="1">
        <f t="array" ref="P1654">$V$2*_xlfn.IFS(C1654="data_analyst",$X$5,C1654="data_engineer",$X$6,C1654="data_scientist",$X$7)*_xlfn.IFS(E1654=0,$X$12,E1654=1,$X$11)*_xlfn.IFS(F1654=0,$X$17,F1654=1,$X$16)*_xlfn.IFS(G1654=0,$X$22,G1654=1,$X$21)*_xlfn.IFS(H1654=0,$X$27,H1654=1,$X$26)*_xlfn.IFS(I1654=0,$X$32,I1654=1,$X$31)*_xlfn.IFS(J1654=0,$X$37,J1654=1,$X$36)*_xlfn.IFS(K1654=0,$X$42,K1654=1,$X$41)*_xlfn.IFS(L1654=0,$X$47,L1654=1,$X$46)*_xlfn.IFS(M1654=0,$X$52,M1654=1,$X$51)*_xlfn.IFS(N1654=0,$X$57,N1654=1,$X$56)</f>
        <v>2.3857500505018192E-3</v>
      </c>
      <c r="Q1654" cm="1">
        <f t="array" ref="Q1654">$W$2*_xlfn.IFS(C1654="data_analyst",$Z$5,C1654="data_engineer",$Z$6,C1654="data_scientist",$Z$7)*_xlfn.IFS(E1654=0,$Z$12,E1654=1,$Z$11)*_xlfn.IFS(F1654=0,$Z$17,F1654=1,$Z$16)*_xlfn.IFS(G1654=0,$Z$22,G1654=1,$Z$21)*_xlfn.IFS(H1654=0,$Z$27,H1654=1,$Z$26)*_xlfn.IFS(I1654=0,$Z$32,I1654=1,$Z$31)*_xlfn.IFS(J1654=0,$Z$37,J1654=1,$Z$36)*_xlfn.IFS(K1654=0,$Z$42,K1654=1,$Z$41)*_xlfn.IFS(L1654=0,$Z$47,L1654=1,$Z$46)*_xlfn.IFS(M1654=0,$Z$52,M1654=1,$Z$51)*_xlfn.IFS(N1654=0,$Z$57,N1654=1,$Z$56)</f>
        <v>4.1294471420828951E-4</v>
      </c>
      <c r="R1654" t="str" cm="1">
        <f t="array" ref="R1654">_xlfn.IFS(AND(O1654&gt;P1654,O1654&gt;Q1654),"Low",AND(P1654&gt;O1654,P1654&gt;Q1654),"Medium",AND(Q1654&gt;O1654,Q1654&gt;P1654),"High")</f>
        <v>Medium</v>
      </c>
      <c r="S1654" t="str">
        <f t="shared" si="52"/>
        <v>F</v>
      </c>
    </row>
    <row r="1655" spans="1:19" x14ac:dyDescent="0.3">
      <c r="A1655" t="s">
        <v>17</v>
      </c>
      <c r="B1655">
        <v>4</v>
      </c>
      <c r="C1655" t="s">
        <v>16</v>
      </c>
      <c r="D1655" t="str">
        <f t="shared" si="51"/>
        <v>Low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1</v>
      </c>
      <c r="O1655" cm="1">
        <f t="array" ref="O1655">$U$2*_xlfn.IFS(C1655="data_analyst",$V$5,C1655="data_engineer",$V$6,C1655="data_scientist",$V$7)*_xlfn.IFS(E1655=0,$V$12,E1655=1,$V$11)*_xlfn.IFS(F1655=0,$V$17,F1655=1,$V$16)*_xlfn.IFS(G1655=0,$V$22,G1655=1,$V$21)*_xlfn.IFS(H1655=0,$V$27,H1655=1,$V$26)*_xlfn.IFS(I1655=0,$V$32,I1655=1,$V$31)*_xlfn.IFS(J1655=0,$V$37,J1655=1,$V$36)*_xlfn.IFS(K1655=0,$V$42,K1655=1,$V$41)*_xlfn.IFS(L1655=0,$V$47,L1655=1,$V$46)*_xlfn.IFS(M1655=0,$V$52,M1655=1,$V$51)*_xlfn.IFS(N1655=0,$V$57,N1655=1,$V$56)</f>
        <v>2.3096730699546689E-4</v>
      </c>
      <c r="P1655" cm="1">
        <f t="array" ref="P1655">$V$2*_xlfn.IFS(C1655="data_analyst",$X$5,C1655="data_engineer",$X$6,C1655="data_scientist",$X$7)*_xlfn.IFS(E1655=0,$X$12,E1655=1,$X$11)*_xlfn.IFS(F1655=0,$X$17,F1655=1,$X$16)*_xlfn.IFS(G1655=0,$X$22,G1655=1,$X$21)*_xlfn.IFS(H1655=0,$X$27,H1655=1,$X$26)*_xlfn.IFS(I1655=0,$X$32,I1655=1,$X$31)*_xlfn.IFS(J1655=0,$X$37,J1655=1,$X$36)*_xlfn.IFS(K1655=0,$X$42,K1655=1,$X$41)*_xlfn.IFS(L1655=0,$X$47,L1655=1,$X$46)*_xlfn.IFS(M1655=0,$X$52,M1655=1,$X$51)*_xlfn.IFS(N1655=0,$X$57,N1655=1,$X$56)</f>
        <v>5.9312292935024462E-4</v>
      </c>
      <c r="Q1655" cm="1">
        <f t="array" ref="Q1655">$W$2*_xlfn.IFS(C1655="data_analyst",$Z$5,C1655="data_engineer",$Z$6,C1655="data_scientist",$Z$7)*_xlfn.IFS(E1655=0,$Z$12,E1655=1,$Z$11)*_xlfn.IFS(F1655=0,$Z$17,F1655=1,$Z$16)*_xlfn.IFS(G1655=0,$Z$22,G1655=1,$Z$21)*_xlfn.IFS(H1655=0,$Z$27,H1655=1,$Z$26)*_xlfn.IFS(I1655=0,$Z$32,I1655=1,$Z$31)*_xlfn.IFS(J1655=0,$Z$37,J1655=1,$Z$36)*_xlfn.IFS(K1655=0,$Z$42,K1655=1,$Z$41)*_xlfn.IFS(L1655=0,$Z$47,L1655=1,$Z$46)*_xlfn.IFS(M1655=0,$Z$52,M1655=1,$Z$51)*_xlfn.IFS(N1655=0,$Z$57,N1655=1,$Z$56)</f>
        <v>1.0391881913277538E-4</v>
      </c>
      <c r="R1655" t="str" cm="1">
        <f t="array" ref="R1655">_xlfn.IFS(AND(O1655&gt;P1655,O1655&gt;Q1655),"Low",AND(P1655&gt;O1655,P1655&gt;Q1655),"Medium",AND(Q1655&gt;O1655,Q1655&gt;P1655),"High")</f>
        <v>Medium</v>
      </c>
      <c r="S1655" t="str">
        <f t="shared" si="52"/>
        <v>F</v>
      </c>
    </row>
    <row r="1656" spans="1:19" x14ac:dyDescent="0.3">
      <c r="A1656" t="s">
        <v>17</v>
      </c>
      <c r="B1656">
        <v>2</v>
      </c>
      <c r="C1656" t="s">
        <v>16</v>
      </c>
      <c r="D1656" t="str">
        <f t="shared" si="51"/>
        <v>Low</v>
      </c>
      <c r="E1656">
        <v>1</v>
      </c>
      <c r="F1656">
        <v>1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 cm="1">
        <f t="array" ref="O1656">$U$2*_xlfn.IFS(C1656="data_analyst",$V$5,C1656="data_engineer",$V$6,C1656="data_scientist",$V$7)*_xlfn.IFS(E1656=0,$V$12,E1656=1,$V$11)*_xlfn.IFS(F1656=0,$V$17,F1656=1,$V$16)*_xlfn.IFS(G1656=0,$V$22,G1656=1,$V$21)*_xlfn.IFS(H1656=0,$V$27,H1656=1,$V$26)*_xlfn.IFS(I1656=0,$V$32,I1656=1,$V$31)*_xlfn.IFS(J1656=0,$V$37,J1656=1,$V$36)*_xlfn.IFS(K1656=0,$V$42,K1656=1,$V$41)*_xlfn.IFS(L1656=0,$V$47,L1656=1,$V$46)*_xlfn.IFS(M1656=0,$V$52,M1656=1,$V$51)*_xlfn.IFS(N1656=0,$V$57,N1656=1,$V$56)</f>
        <v>4.5789693930308964E-4</v>
      </c>
      <c r="P1656" cm="1">
        <f t="array" ref="P1656">$V$2*_xlfn.IFS(C1656="data_analyst",$X$5,C1656="data_engineer",$X$6,C1656="data_scientist",$X$7)*_xlfn.IFS(E1656=0,$X$12,E1656=1,$X$11)*_xlfn.IFS(F1656=0,$X$17,F1656=1,$X$16)*_xlfn.IFS(G1656=0,$X$22,G1656=1,$X$21)*_xlfn.IFS(H1656=0,$X$27,H1656=1,$X$26)*_xlfn.IFS(I1656=0,$X$32,I1656=1,$X$31)*_xlfn.IFS(J1656=0,$X$37,J1656=1,$X$36)*_xlfn.IFS(K1656=0,$X$42,K1656=1,$X$41)*_xlfn.IFS(L1656=0,$X$47,L1656=1,$X$46)*_xlfn.IFS(M1656=0,$X$52,M1656=1,$X$51)*_xlfn.IFS(N1656=0,$X$57,N1656=1,$X$56)</f>
        <v>2.420945634627606E-3</v>
      </c>
      <c r="Q1656" cm="1">
        <f t="array" ref="Q1656">$W$2*_xlfn.IFS(C1656="data_analyst",$Z$5,C1656="data_engineer",$Z$6,C1656="data_scientist",$Z$7)*_xlfn.IFS(E1656=0,$Z$12,E1656=1,$Z$11)*_xlfn.IFS(F1656=0,$Z$17,F1656=1,$Z$16)*_xlfn.IFS(G1656=0,$Z$22,G1656=1,$Z$21)*_xlfn.IFS(H1656=0,$Z$27,H1656=1,$Z$26)*_xlfn.IFS(I1656=0,$Z$32,I1656=1,$Z$31)*_xlfn.IFS(J1656=0,$Z$37,J1656=1,$Z$36)*_xlfn.IFS(K1656=0,$Z$42,K1656=1,$Z$41)*_xlfn.IFS(L1656=0,$Z$47,L1656=1,$Z$46)*_xlfn.IFS(M1656=0,$Z$52,M1656=1,$Z$51)*_xlfn.IFS(N1656=0,$Z$57,N1656=1,$Z$56)</f>
        <v>2.3583089739168036E-4</v>
      </c>
      <c r="R1656" t="str" cm="1">
        <f t="array" ref="R1656">_xlfn.IFS(AND(O1656&gt;P1656,O1656&gt;Q1656),"Low",AND(P1656&gt;O1656,P1656&gt;Q1656),"Medium",AND(Q1656&gt;O1656,Q1656&gt;P1656),"High")</f>
        <v>Medium</v>
      </c>
      <c r="S1656" t="str">
        <f t="shared" si="52"/>
        <v>F</v>
      </c>
    </row>
    <row r="1657" spans="1:19" x14ac:dyDescent="0.3">
      <c r="A1657" t="s">
        <v>17</v>
      </c>
      <c r="B1657">
        <v>3</v>
      </c>
      <c r="C1657" t="s">
        <v>16</v>
      </c>
      <c r="D1657" t="str">
        <f t="shared" si="51"/>
        <v>Low</v>
      </c>
      <c r="E1657">
        <v>0</v>
      </c>
      <c r="F1657">
        <v>1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1</v>
      </c>
      <c r="O1657" cm="1">
        <f t="array" ref="O1657">$U$2*_xlfn.IFS(C1657="data_analyst",$V$5,C1657="data_engineer",$V$6,C1657="data_scientist",$V$7)*_xlfn.IFS(E1657=0,$V$12,E1657=1,$V$11)*_xlfn.IFS(F1657=0,$V$17,F1657=1,$V$16)*_xlfn.IFS(G1657=0,$V$22,G1657=1,$V$21)*_xlfn.IFS(H1657=0,$V$27,H1657=1,$V$26)*_xlfn.IFS(I1657=0,$V$32,I1657=1,$V$31)*_xlfn.IFS(J1657=0,$V$37,J1657=1,$V$36)*_xlfn.IFS(K1657=0,$V$42,K1657=1,$V$41)*_xlfn.IFS(L1657=0,$V$47,L1657=1,$V$46)*_xlfn.IFS(M1657=0,$V$52,M1657=1,$V$51)*_xlfn.IFS(N1657=0,$V$57,N1657=1,$V$56)</f>
        <v>1.8205096382245688E-4</v>
      </c>
      <c r="P1657" cm="1">
        <f t="array" ref="P1657">$V$2*_xlfn.IFS(C1657="data_analyst",$X$5,C1657="data_engineer",$X$6,C1657="data_scientist",$X$7)*_xlfn.IFS(E1657=0,$X$12,E1657=1,$X$11)*_xlfn.IFS(F1657=0,$X$17,F1657=1,$X$16)*_xlfn.IFS(G1657=0,$X$22,G1657=1,$X$21)*_xlfn.IFS(H1657=0,$X$27,H1657=1,$X$26)*_xlfn.IFS(I1657=0,$X$32,I1657=1,$X$31)*_xlfn.IFS(J1657=0,$X$37,J1657=1,$X$36)*_xlfn.IFS(K1657=0,$X$42,K1657=1,$X$41)*_xlfn.IFS(L1657=0,$X$47,L1657=1,$X$46)*_xlfn.IFS(M1657=0,$X$52,M1657=1,$X$51)*_xlfn.IFS(N1657=0,$X$57,N1657=1,$X$56)</f>
        <v>7.6607805471953338E-4</v>
      </c>
      <c r="Q1657" cm="1">
        <f t="array" ref="Q1657">$W$2*_xlfn.IFS(C1657="data_analyst",$Z$5,C1657="data_engineer",$Z$6,C1657="data_scientist",$Z$7)*_xlfn.IFS(E1657=0,$Z$12,E1657=1,$Z$11)*_xlfn.IFS(F1657=0,$Z$17,F1657=1,$Z$16)*_xlfn.IFS(G1657=0,$Z$22,G1657=1,$Z$21)*_xlfn.IFS(H1657=0,$Z$27,H1657=1,$Z$26)*_xlfn.IFS(I1657=0,$Z$32,I1657=1,$Z$31)*_xlfn.IFS(J1657=0,$Z$37,J1657=1,$Z$36)*_xlfn.IFS(K1657=0,$Z$42,K1657=1,$Z$41)*_xlfn.IFS(L1657=0,$Z$47,L1657=1,$Z$46)*_xlfn.IFS(M1657=0,$Z$52,M1657=1,$Z$51)*_xlfn.IFS(N1657=0,$Z$57,N1657=1,$Z$56)</f>
        <v>1.6191247721085528E-4</v>
      </c>
      <c r="R1657" t="str" cm="1">
        <f t="array" ref="R1657">_xlfn.IFS(AND(O1657&gt;P1657,O1657&gt;Q1657),"Low",AND(P1657&gt;O1657,P1657&gt;Q1657),"Medium",AND(Q1657&gt;O1657,Q1657&gt;P1657),"High")</f>
        <v>Medium</v>
      </c>
      <c r="S1657" t="str">
        <f t="shared" si="52"/>
        <v>F</v>
      </c>
    </row>
    <row r="1658" spans="1:19" x14ac:dyDescent="0.3">
      <c r="A1658" t="s">
        <v>17</v>
      </c>
      <c r="B1658">
        <v>6</v>
      </c>
      <c r="C1658" t="s">
        <v>16</v>
      </c>
      <c r="D1658" t="str">
        <f t="shared" si="51"/>
        <v>Low</v>
      </c>
      <c r="E1658">
        <v>1</v>
      </c>
      <c r="F1658">
        <v>1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1</v>
      </c>
      <c r="M1658">
        <v>0</v>
      </c>
      <c r="N1658">
        <v>1</v>
      </c>
      <c r="O1658" cm="1">
        <f t="array" ref="O1658">$U$2*_xlfn.IFS(C1658="data_analyst",$V$5,C1658="data_engineer",$V$6,C1658="data_scientist",$V$7)*_xlfn.IFS(E1658=0,$V$12,E1658=1,$V$11)*_xlfn.IFS(F1658=0,$V$17,F1658=1,$V$16)*_xlfn.IFS(G1658=0,$V$22,G1658=1,$V$21)*_xlfn.IFS(H1658=0,$V$27,H1658=1,$V$26)*_xlfn.IFS(I1658=0,$V$32,I1658=1,$V$31)*_xlfn.IFS(J1658=0,$V$37,J1658=1,$V$36)*_xlfn.IFS(K1658=0,$V$42,K1658=1,$V$41)*_xlfn.IFS(L1658=0,$V$47,L1658=1,$V$46)*_xlfn.IFS(M1658=0,$V$52,M1658=1,$V$51)*_xlfn.IFS(N1658=0,$V$57,N1658=1,$V$56)</f>
        <v>2.1150393133071357E-5</v>
      </c>
      <c r="P1658" cm="1">
        <f t="array" ref="P1658">$V$2*_xlfn.IFS(C1658="data_analyst",$X$5,C1658="data_engineer",$X$6,C1658="data_scientist",$X$7)*_xlfn.IFS(E1658=0,$X$12,E1658=1,$X$11)*_xlfn.IFS(F1658=0,$X$17,F1658=1,$X$16)*_xlfn.IFS(G1658=0,$X$22,G1658=1,$X$21)*_xlfn.IFS(H1658=0,$X$27,H1658=1,$X$26)*_xlfn.IFS(I1658=0,$X$32,I1658=1,$X$31)*_xlfn.IFS(J1658=0,$X$37,J1658=1,$X$36)*_xlfn.IFS(K1658=0,$X$42,K1658=1,$X$41)*_xlfn.IFS(L1658=0,$X$47,L1658=1,$X$46)*_xlfn.IFS(M1658=0,$X$52,M1658=1,$X$51)*_xlfn.IFS(N1658=0,$X$57,N1658=1,$X$56)</f>
        <v>4.1768888423223164E-4</v>
      </c>
      <c r="Q1658" cm="1">
        <f t="array" ref="Q1658">$W$2*_xlfn.IFS(C1658="data_analyst",$Z$5,C1658="data_engineer",$Z$6,C1658="data_scientist",$Z$7)*_xlfn.IFS(E1658=0,$Z$12,E1658=1,$Z$11)*_xlfn.IFS(F1658=0,$Z$17,F1658=1,$Z$16)*_xlfn.IFS(G1658=0,$Z$22,G1658=1,$Z$21)*_xlfn.IFS(H1658=0,$Z$27,H1658=1,$Z$26)*_xlfn.IFS(I1658=0,$Z$32,I1658=1,$Z$31)*_xlfn.IFS(J1658=0,$Z$37,J1658=1,$Z$36)*_xlfn.IFS(K1658=0,$Z$42,K1658=1,$Z$41)*_xlfn.IFS(L1658=0,$Z$47,L1658=1,$Z$46)*_xlfn.IFS(M1658=0,$Z$52,M1658=1,$Z$51)*_xlfn.IFS(N1658=0,$Z$57,N1658=1,$Z$56)</f>
        <v>4.6272584641781236E-5</v>
      </c>
      <c r="R1658" t="str" cm="1">
        <f t="array" ref="R1658">_xlfn.IFS(AND(O1658&gt;P1658,O1658&gt;Q1658),"Low",AND(P1658&gt;O1658,P1658&gt;Q1658),"Medium",AND(Q1658&gt;O1658,Q1658&gt;P1658),"High")</f>
        <v>Medium</v>
      </c>
      <c r="S1658" t="str">
        <f t="shared" si="52"/>
        <v>F</v>
      </c>
    </row>
    <row r="1659" spans="1:19" x14ac:dyDescent="0.3">
      <c r="A1659" t="s">
        <v>17</v>
      </c>
      <c r="B1659">
        <v>5</v>
      </c>
      <c r="C1659" t="s">
        <v>16</v>
      </c>
      <c r="D1659" t="str">
        <f t="shared" si="51"/>
        <v>Low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1</v>
      </c>
      <c r="O1659" cm="1">
        <f t="array" ref="O1659">$U$2*_xlfn.IFS(C1659="data_analyst",$V$5,C1659="data_engineer",$V$6,C1659="data_scientist",$V$7)*_xlfn.IFS(E1659=0,$V$12,E1659=1,$V$11)*_xlfn.IFS(F1659=0,$V$17,F1659=1,$V$16)*_xlfn.IFS(G1659=0,$V$22,G1659=1,$V$21)*_xlfn.IFS(H1659=0,$V$27,H1659=1,$V$26)*_xlfn.IFS(I1659=0,$V$32,I1659=1,$V$31)*_xlfn.IFS(J1659=0,$V$37,J1659=1,$V$36)*_xlfn.IFS(K1659=0,$V$42,K1659=1,$V$41)*_xlfn.IFS(L1659=0,$V$47,L1659=1,$V$46)*_xlfn.IFS(M1659=0,$V$52,M1659=1,$V$51)*_xlfn.IFS(N1659=0,$V$57,N1659=1,$V$56)</f>
        <v>1.3972642502515473E-4</v>
      </c>
      <c r="P1659" cm="1">
        <f t="array" ref="P1659">$V$2*_xlfn.IFS(C1659="data_analyst",$X$5,C1659="data_engineer",$X$6,C1659="data_scientist",$X$7)*_xlfn.IFS(E1659=0,$X$12,E1659=1,$X$11)*_xlfn.IFS(F1659=0,$X$17,F1659=1,$X$16)*_xlfn.IFS(G1659=0,$X$22,G1659=1,$X$21)*_xlfn.IFS(H1659=0,$X$27,H1659=1,$X$26)*_xlfn.IFS(I1659=0,$X$32,I1659=1,$X$31)*_xlfn.IFS(J1659=0,$X$37,J1659=1,$X$36)*_xlfn.IFS(K1659=0,$X$42,K1659=1,$X$41)*_xlfn.IFS(L1659=0,$X$47,L1659=1,$X$46)*_xlfn.IFS(M1659=0,$X$52,M1659=1,$X$51)*_xlfn.IFS(N1659=0,$X$57,N1659=1,$X$56)</f>
        <v>6.6041211613752861E-4</v>
      </c>
      <c r="Q1659" cm="1">
        <f t="array" ref="Q1659">$W$2*_xlfn.IFS(C1659="data_analyst",$Z$5,C1659="data_engineer",$Z$6,C1659="data_scientist",$Z$7)*_xlfn.IFS(E1659=0,$Z$12,E1659=1,$Z$11)*_xlfn.IFS(F1659=0,$Z$17,F1659=1,$Z$16)*_xlfn.IFS(G1659=0,$Z$22,G1659=1,$Z$21)*_xlfn.IFS(H1659=0,$Z$27,H1659=1,$Z$26)*_xlfn.IFS(I1659=0,$Z$32,I1659=1,$Z$31)*_xlfn.IFS(J1659=0,$Z$37,J1659=1,$Z$36)*_xlfn.IFS(K1659=0,$Z$42,K1659=1,$Z$41)*_xlfn.IFS(L1659=0,$Z$47,L1659=1,$Z$46)*_xlfn.IFS(M1659=0,$Z$52,M1659=1,$Z$51)*_xlfn.IFS(N1659=0,$Z$57,N1659=1,$Z$56)</f>
        <v>1.5266033565594926E-4</v>
      </c>
      <c r="R1659" t="str" cm="1">
        <f t="array" ref="R1659">_xlfn.IFS(AND(O1659&gt;P1659,O1659&gt;Q1659),"Low",AND(P1659&gt;O1659,P1659&gt;Q1659),"Medium",AND(Q1659&gt;O1659,Q1659&gt;P1659),"High")</f>
        <v>Medium</v>
      </c>
      <c r="S1659" t="str">
        <f t="shared" si="52"/>
        <v>F</v>
      </c>
    </row>
    <row r="1660" spans="1:19" x14ac:dyDescent="0.3">
      <c r="A1660" t="s">
        <v>17</v>
      </c>
      <c r="B1660">
        <v>0</v>
      </c>
      <c r="C1660" t="s">
        <v>16</v>
      </c>
      <c r="D1660" t="str">
        <f t="shared" si="51"/>
        <v>Low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 cm="1">
        <f t="array" ref="O1660">$U$2*_xlfn.IFS(C1660="data_analyst",$V$5,C1660="data_engineer",$V$6,C1660="data_scientist",$V$7)*_xlfn.IFS(E1660=0,$V$12,E1660=1,$V$11)*_xlfn.IFS(F1660=0,$V$17,F1660=1,$V$16)*_xlfn.IFS(G1660=0,$V$22,G1660=1,$V$21)*_xlfn.IFS(H1660=0,$V$27,H1660=1,$V$26)*_xlfn.IFS(I1660=0,$V$32,I1660=1,$V$31)*_xlfn.IFS(J1660=0,$V$37,J1660=1,$V$36)*_xlfn.IFS(K1660=0,$V$42,K1660=1,$V$41)*_xlfn.IFS(L1660=0,$V$47,L1660=1,$V$46)*_xlfn.IFS(M1660=0,$V$52,M1660=1,$V$51)*_xlfn.IFS(N1660=0,$V$57,N1660=1,$V$56)</f>
        <v>2.0920506939546106E-3</v>
      </c>
      <c r="P1660" cm="1">
        <f t="array" ref="P1660">$V$2*_xlfn.IFS(C1660="data_analyst",$X$5,C1660="data_engineer",$X$6,C1660="data_scientist",$X$7)*_xlfn.IFS(E1660=0,$X$12,E1660=1,$X$11)*_xlfn.IFS(F1660=0,$X$17,F1660=1,$X$16)*_xlfn.IFS(G1660=0,$X$22,G1660=1,$X$21)*_xlfn.IFS(H1660=0,$X$27,H1660=1,$X$26)*_xlfn.IFS(I1660=0,$X$32,I1660=1,$X$31)*_xlfn.IFS(J1660=0,$X$37,J1660=1,$X$36)*_xlfn.IFS(K1660=0,$X$42,K1660=1,$X$41)*_xlfn.IFS(L1660=0,$X$47,L1660=1,$X$46)*_xlfn.IFS(M1660=0,$X$52,M1660=1,$X$51)*_xlfn.IFS(N1660=0,$X$57,N1660=1,$X$56)</f>
        <v>9.1482141793706887E-4</v>
      </c>
      <c r="Q1660" cm="1">
        <f t="array" ref="Q1660">$W$2*_xlfn.IFS(C1660="data_analyst",$Z$5,C1660="data_engineer",$Z$6,C1660="data_scientist",$Z$7)*_xlfn.IFS(E1660=0,$Z$12,E1660=1,$Z$11)*_xlfn.IFS(F1660=0,$Z$17,F1660=1,$Z$16)*_xlfn.IFS(G1660=0,$Z$22,G1660=1,$Z$21)*_xlfn.IFS(H1660=0,$Z$27,H1660=1,$Z$26)*_xlfn.IFS(I1660=0,$Z$32,I1660=1,$Z$31)*_xlfn.IFS(J1660=0,$Z$37,J1660=1,$Z$36)*_xlfn.IFS(K1660=0,$Z$42,K1660=1,$Z$41)*_xlfn.IFS(L1660=0,$Z$47,L1660=1,$Z$46)*_xlfn.IFS(M1660=0,$Z$52,M1660=1,$Z$51)*_xlfn.IFS(N1660=0,$Z$57,N1660=1,$Z$56)</f>
        <v>3.1077282615675386E-4</v>
      </c>
      <c r="R1660" t="str" cm="1">
        <f t="array" ref="R1660">_xlfn.IFS(AND(O1660&gt;P1660,O1660&gt;Q1660),"Low",AND(P1660&gt;O1660,P1660&gt;Q1660),"Medium",AND(Q1660&gt;O1660,Q1660&gt;P1660),"High")</f>
        <v>Low</v>
      </c>
      <c r="S1660" t="str">
        <f t="shared" si="52"/>
        <v>T</v>
      </c>
    </row>
    <row r="1661" spans="1:19" x14ac:dyDescent="0.3">
      <c r="A1661" t="s">
        <v>17</v>
      </c>
      <c r="B1661">
        <v>2</v>
      </c>
      <c r="C1661" t="s">
        <v>16</v>
      </c>
      <c r="D1661" t="str">
        <f t="shared" si="51"/>
        <v>Low</v>
      </c>
      <c r="E1661">
        <v>0</v>
      </c>
      <c r="F1661">
        <v>1</v>
      </c>
      <c r="G1661">
        <v>0</v>
      </c>
      <c r="H1661">
        <v>0</v>
      </c>
      <c r="I1661">
        <v>1</v>
      </c>
      <c r="J1661">
        <v>1</v>
      </c>
      <c r="K1661">
        <v>1</v>
      </c>
      <c r="L1661">
        <v>0</v>
      </c>
      <c r="M1661">
        <v>0</v>
      </c>
      <c r="N1661">
        <v>1</v>
      </c>
      <c r="O1661" cm="1">
        <f t="array" ref="O1661">$U$2*_xlfn.IFS(C1661="data_analyst",$V$5,C1661="data_engineer",$V$6,C1661="data_scientist",$V$7)*_xlfn.IFS(E1661=0,$V$12,E1661=1,$V$11)*_xlfn.IFS(F1661=0,$V$17,F1661=1,$V$16)*_xlfn.IFS(G1661=0,$V$22,G1661=1,$V$21)*_xlfn.IFS(H1661=0,$V$27,H1661=1,$V$26)*_xlfn.IFS(I1661=0,$V$32,I1661=1,$V$31)*_xlfn.IFS(J1661=0,$V$37,J1661=1,$V$36)*_xlfn.IFS(K1661=0,$V$42,K1661=1,$V$41)*_xlfn.IFS(L1661=0,$V$47,L1661=1,$V$46)*_xlfn.IFS(M1661=0,$V$52,M1661=1,$V$51)*_xlfn.IFS(N1661=0,$V$57,N1661=1,$V$56)</f>
        <v>1.2338588549141303E-5</v>
      </c>
      <c r="P1661" cm="1">
        <f t="array" ref="P1661">$V$2*_xlfn.IFS(C1661="data_analyst",$X$5,C1661="data_engineer",$X$6,C1661="data_scientist",$X$7)*_xlfn.IFS(E1661=0,$X$12,E1661=1,$X$11)*_xlfn.IFS(F1661=0,$X$17,F1661=1,$X$16)*_xlfn.IFS(G1661=0,$X$22,G1661=1,$X$21)*_xlfn.IFS(H1661=0,$X$27,H1661=1,$X$26)*_xlfn.IFS(I1661=0,$X$32,I1661=1,$X$31)*_xlfn.IFS(J1661=0,$X$37,J1661=1,$X$36)*_xlfn.IFS(K1661=0,$X$42,K1661=1,$X$41)*_xlfn.IFS(L1661=0,$X$47,L1661=1,$X$46)*_xlfn.IFS(M1661=0,$X$52,M1661=1,$X$51)*_xlfn.IFS(N1661=0,$X$57,N1661=1,$X$56)</f>
        <v>3.7171758967524808E-5</v>
      </c>
      <c r="Q1661" cm="1">
        <f t="array" ref="Q1661">$W$2*_xlfn.IFS(C1661="data_analyst",$Z$5,C1661="data_engineer",$Z$6,C1661="data_scientist",$Z$7)*_xlfn.IFS(E1661=0,$Z$12,E1661=1,$Z$11)*_xlfn.IFS(F1661=0,$Z$17,F1661=1,$Z$16)*_xlfn.IFS(G1661=0,$Z$22,G1661=1,$Z$21)*_xlfn.IFS(H1661=0,$Z$27,H1661=1,$Z$26)*_xlfn.IFS(I1661=0,$Z$32,I1661=1,$Z$31)*_xlfn.IFS(J1661=0,$Z$37,J1661=1,$Z$36)*_xlfn.IFS(K1661=0,$Z$42,K1661=1,$Z$41)*_xlfn.IFS(L1661=0,$Z$47,L1661=1,$Z$46)*_xlfn.IFS(M1661=0,$Z$52,M1661=1,$Z$51)*_xlfn.IFS(N1661=0,$Z$57,N1661=1,$Z$56)</f>
        <v>8.2031928321151583E-6</v>
      </c>
      <c r="R1661" t="str" cm="1">
        <f t="array" ref="R1661">_xlfn.IFS(AND(O1661&gt;P1661,O1661&gt;Q1661),"Low",AND(P1661&gt;O1661,P1661&gt;Q1661),"Medium",AND(Q1661&gt;O1661,Q1661&gt;P1661),"High")</f>
        <v>Medium</v>
      </c>
      <c r="S1661" t="str">
        <f t="shared" si="52"/>
        <v>F</v>
      </c>
    </row>
    <row r="1662" spans="1:19" x14ac:dyDescent="0.3">
      <c r="A1662" t="s">
        <v>17</v>
      </c>
      <c r="B1662">
        <v>2</v>
      </c>
      <c r="C1662" t="s">
        <v>16</v>
      </c>
      <c r="D1662" t="str">
        <f t="shared" si="51"/>
        <v>Low</v>
      </c>
      <c r="E1662">
        <v>1</v>
      </c>
      <c r="F1662">
        <v>1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1</v>
      </c>
      <c r="N1662">
        <v>1</v>
      </c>
      <c r="O1662" cm="1">
        <f t="array" ref="O1662">$U$2*_xlfn.IFS(C1662="data_analyst",$V$5,C1662="data_engineer",$V$6,C1662="data_scientist",$V$7)*_xlfn.IFS(E1662=0,$V$12,E1662=1,$V$11)*_xlfn.IFS(F1662=0,$V$17,F1662=1,$V$16)*_xlfn.IFS(G1662=0,$V$22,G1662=1,$V$21)*_xlfn.IFS(H1662=0,$V$27,H1662=1,$V$26)*_xlfn.IFS(I1662=0,$V$32,I1662=1,$V$31)*_xlfn.IFS(J1662=0,$V$37,J1662=1,$V$36)*_xlfn.IFS(K1662=0,$V$42,K1662=1,$V$41)*_xlfn.IFS(L1662=0,$V$47,L1662=1,$V$46)*_xlfn.IFS(M1662=0,$V$52,M1662=1,$V$51)*_xlfn.IFS(N1662=0,$V$57,N1662=1,$V$56)</f>
        <v>7.237911947315956E-6</v>
      </c>
      <c r="P1662" cm="1">
        <f t="array" ref="P1662">$V$2*_xlfn.IFS(C1662="data_analyst",$X$5,C1662="data_engineer",$X$6,C1662="data_scientist",$X$7)*_xlfn.IFS(E1662=0,$X$12,E1662=1,$X$11)*_xlfn.IFS(F1662=0,$X$17,F1662=1,$X$16)*_xlfn.IFS(G1662=0,$X$22,G1662=1,$X$21)*_xlfn.IFS(H1662=0,$X$27,H1662=1,$X$26)*_xlfn.IFS(I1662=0,$X$32,I1662=1,$X$31)*_xlfn.IFS(J1662=0,$X$37,J1662=1,$X$36)*_xlfn.IFS(K1662=0,$X$42,K1662=1,$X$41)*_xlfn.IFS(L1662=0,$X$47,L1662=1,$X$46)*_xlfn.IFS(M1662=0,$X$52,M1662=1,$X$51)*_xlfn.IFS(N1662=0,$X$57,N1662=1,$X$56)</f>
        <v>1.1166370664401064E-3</v>
      </c>
      <c r="Q1662" cm="1">
        <f t="array" ref="Q1662">$W$2*_xlfn.IFS(C1662="data_analyst",$Z$5,C1662="data_engineer",$Z$6,C1662="data_scientist",$Z$7)*_xlfn.IFS(E1662=0,$Z$12,E1662=1,$Z$11)*_xlfn.IFS(F1662=0,$Z$17,F1662=1,$Z$16)*_xlfn.IFS(G1662=0,$Z$22,G1662=1,$Z$21)*_xlfn.IFS(H1662=0,$Z$27,H1662=1,$Z$26)*_xlfn.IFS(I1662=0,$Z$32,I1662=1,$Z$31)*_xlfn.IFS(J1662=0,$Z$37,J1662=1,$Z$36)*_xlfn.IFS(K1662=0,$Z$42,K1662=1,$Z$41)*_xlfn.IFS(L1662=0,$Z$47,L1662=1,$Z$46)*_xlfn.IFS(M1662=0,$Z$52,M1662=1,$Z$51)*_xlfn.IFS(N1662=0,$Z$57,N1662=1,$Z$56)</f>
        <v>6.7830692805724091E-5</v>
      </c>
      <c r="R1662" t="str" cm="1">
        <f t="array" ref="R1662">_xlfn.IFS(AND(O1662&gt;P1662,O1662&gt;Q1662),"Low",AND(P1662&gt;O1662,P1662&gt;Q1662),"Medium",AND(Q1662&gt;O1662,Q1662&gt;P1662),"High")</f>
        <v>Medium</v>
      </c>
      <c r="S1662" t="str">
        <f t="shared" si="52"/>
        <v>F</v>
      </c>
    </row>
    <row r="1663" spans="1:19" x14ac:dyDescent="0.3">
      <c r="A1663" t="s">
        <v>17</v>
      </c>
      <c r="B1663">
        <v>5</v>
      </c>
      <c r="C1663" t="s">
        <v>16</v>
      </c>
      <c r="D1663" t="str">
        <f t="shared" si="51"/>
        <v>Low</v>
      </c>
      <c r="E1663">
        <v>1</v>
      </c>
      <c r="F1663">
        <v>1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1</v>
      </c>
      <c r="O1663" cm="1">
        <f t="array" ref="O1663">$U$2*_xlfn.IFS(C1663="data_analyst",$V$5,C1663="data_engineer",$V$6,C1663="data_scientist",$V$7)*_xlfn.IFS(E1663=0,$V$12,E1663=1,$V$11)*_xlfn.IFS(F1663=0,$V$17,F1663=1,$V$16)*_xlfn.IFS(G1663=0,$V$22,G1663=1,$V$21)*_xlfn.IFS(H1663=0,$V$27,H1663=1,$V$26)*_xlfn.IFS(I1663=0,$V$32,I1663=1,$V$31)*_xlfn.IFS(J1663=0,$V$37,J1663=1,$V$36)*_xlfn.IFS(K1663=0,$V$42,K1663=1,$V$41)*_xlfn.IFS(L1663=0,$V$47,L1663=1,$V$46)*_xlfn.IFS(M1663=0,$V$52,M1663=1,$V$51)*_xlfn.IFS(N1663=0,$V$57,N1663=1,$V$56)</f>
        <v>1.5722541511564418E-4</v>
      </c>
      <c r="P1663" cm="1">
        <f t="array" ref="P1663">$V$2*_xlfn.IFS(C1663="data_analyst",$X$5,C1663="data_engineer",$X$6,C1663="data_scientist",$X$7)*_xlfn.IFS(E1663=0,$X$12,E1663=1,$X$11)*_xlfn.IFS(F1663=0,$X$17,F1663=1,$X$16)*_xlfn.IFS(G1663=0,$X$22,G1663=1,$X$21)*_xlfn.IFS(H1663=0,$X$27,H1663=1,$X$26)*_xlfn.IFS(I1663=0,$X$32,I1663=1,$X$31)*_xlfn.IFS(J1663=0,$X$37,J1663=1,$X$36)*_xlfn.IFS(K1663=0,$X$42,K1663=1,$X$41)*_xlfn.IFS(L1663=0,$X$47,L1663=1,$X$46)*_xlfn.IFS(M1663=0,$X$52,M1663=1,$X$51)*_xlfn.IFS(N1663=0,$X$57,N1663=1,$X$56)</f>
        <v>5.8606602467229383E-4</v>
      </c>
      <c r="Q1663" cm="1">
        <f t="array" ref="Q1663">$W$2*_xlfn.IFS(C1663="data_analyst",$Z$5,C1663="data_engineer",$Z$6,C1663="data_scientist",$Z$7)*_xlfn.IFS(E1663=0,$Z$12,E1663=1,$Z$11)*_xlfn.IFS(F1663=0,$Z$17,F1663=1,$Z$16)*_xlfn.IFS(G1663=0,$Z$22,G1663=1,$Z$21)*_xlfn.IFS(H1663=0,$Z$27,H1663=1,$Z$26)*_xlfn.IFS(I1663=0,$Z$32,I1663=1,$Z$31)*_xlfn.IFS(J1663=0,$Z$37,J1663=1,$Z$36)*_xlfn.IFS(K1663=0,$Z$42,K1663=1,$Z$41)*_xlfn.IFS(L1663=0,$Z$47,L1663=1,$Z$46)*_xlfn.IFS(M1663=0,$Z$52,M1663=1,$Z$51)*_xlfn.IFS(N1663=0,$Z$57,N1663=1,$Z$56)</f>
        <v>6.6174771584482823E-5</v>
      </c>
      <c r="R1663" t="str" cm="1">
        <f t="array" ref="R1663">_xlfn.IFS(AND(O1663&gt;P1663,O1663&gt;Q1663),"Low",AND(P1663&gt;O1663,P1663&gt;Q1663),"Medium",AND(Q1663&gt;O1663,Q1663&gt;P1663),"High")</f>
        <v>Medium</v>
      </c>
      <c r="S1663" t="str">
        <f t="shared" si="52"/>
        <v>F</v>
      </c>
    </row>
    <row r="1664" spans="1:19" x14ac:dyDescent="0.3">
      <c r="A1664" t="s">
        <v>17</v>
      </c>
      <c r="B1664">
        <v>4</v>
      </c>
      <c r="C1664" t="s">
        <v>16</v>
      </c>
      <c r="D1664" t="str">
        <f t="shared" si="51"/>
        <v>Low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 cm="1">
        <f t="array" ref="O1664">$U$2*_xlfn.IFS(C1664="data_analyst",$V$5,C1664="data_engineer",$V$6,C1664="data_scientist",$V$7)*_xlfn.IFS(E1664=0,$V$12,E1664=1,$V$11)*_xlfn.IFS(F1664=0,$V$17,F1664=1,$V$16)*_xlfn.IFS(G1664=0,$V$22,G1664=1,$V$21)*_xlfn.IFS(H1664=0,$V$27,H1664=1,$V$26)*_xlfn.IFS(I1664=0,$V$32,I1664=1,$V$31)*_xlfn.IFS(J1664=0,$V$37,J1664=1,$V$36)*_xlfn.IFS(K1664=0,$V$42,K1664=1,$V$41)*_xlfn.IFS(L1664=0,$V$47,L1664=1,$V$46)*_xlfn.IFS(M1664=0,$V$52,M1664=1,$V$51)*_xlfn.IFS(N1664=0,$V$57,N1664=1,$V$56)</f>
        <v>2.0920506939546106E-3</v>
      </c>
      <c r="P1664" cm="1">
        <f t="array" ref="P1664">$V$2*_xlfn.IFS(C1664="data_analyst",$X$5,C1664="data_engineer",$X$6,C1664="data_scientist",$X$7)*_xlfn.IFS(E1664=0,$X$12,E1664=1,$X$11)*_xlfn.IFS(F1664=0,$X$17,F1664=1,$X$16)*_xlfn.IFS(G1664=0,$X$22,G1664=1,$X$21)*_xlfn.IFS(H1664=0,$X$27,H1664=1,$X$26)*_xlfn.IFS(I1664=0,$X$32,I1664=1,$X$31)*_xlfn.IFS(J1664=0,$X$37,J1664=1,$X$36)*_xlfn.IFS(K1664=0,$X$42,K1664=1,$X$41)*_xlfn.IFS(L1664=0,$X$47,L1664=1,$X$46)*_xlfn.IFS(M1664=0,$X$52,M1664=1,$X$51)*_xlfn.IFS(N1664=0,$X$57,N1664=1,$X$56)</f>
        <v>9.1482141793706887E-4</v>
      </c>
      <c r="Q1664" cm="1">
        <f t="array" ref="Q1664">$W$2*_xlfn.IFS(C1664="data_analyst",$Z$5,C1664="data_engineer",$Z$6,C1664="data_scientist",$Z$7)*_xlfn.IFS(E1664=0,$Z$12,E1664=1,$Z$11)*_xlfn.IFS(F1664=0,$Z$17,F1664=1,$Z$16)*_xlfn.IFS(G1664=0,$Z$22,G1664=1,$Z$21)*_xlfn.IFS(H1664=0,$Z$27,H1664=1,$Z$26)*_xlfn.IFS(I1664=0,$Z$32,I1664=1,$Z$31)*_xlfn.IFS(J1664=0,$Z$37,J1664=1,$Z$36)*_xlfn.IFS(K1664=0,$Z$42,K1664=1,$Z$41)*_xlfn.IFS(L1664=0,$Z$47,L1664=1,$Z$46)*_xlfn.IFS(M1664=0,$Z$52,M1664=1,$Z$51)*_xlfn.IFS(N1664=0,$Z$57,N1664=1,$Z$56)</f>
        <v>3.1077282615675386E-4</v>
      </c>
      <c r="R1664" t="str" cm="1">
        <f t="array" ref="R1664">_xlfn.IFS(AND(O1664&gt;P1664,O1664&gt;Q1664),"Low",AND(P1664&gt;O1664,P1664&gt;Q1664),"Medium",AND(Q1664&gt;O1664,Q1664&gt;P1664),"High")</f>
        <v>Low</v>
      </c>
      <c r="S1664" t="str">
        <f t="shared" si="52"/>
        <v>T</v>
      </c>
    </row>
    <row r="1665" spans="1:19" x14ac:dyDescent="0.3">
      <c r="A1665" t="s">
        <v>17</v>
      </c>
      <c r="B1665">
        <v>4</v>
      </c>
      <c r="C1665" t="s">
        <v>16</v>
      </c>
      <c r="D1665" t="str">
        <f t="shared" si="51"/>
        <v>Low</v>
      </c>
      <c r="E1665">
        <v>1</v>
      </c>
      <c r="F1665">
        <v>1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1</v>
      </c>
      <c r="M1665">
        <v>0</v>
      </c>
      <c r="N1665">
        <v>1</v>
      </c>
      <c r="O1665" cm="1">
        <f t="array" ref="O1665">$U$2*_xlfn.IFS(C1665="data_analyst",$V$5,C1665="data_engineer",$V$6,C1665="data_scientist",$V$7)*_xlfn.IFS(E1665=0,$V$12,E1665=1,$V$11)*_xlfn.IFS(F1665=0,$V$17,F1665=1,$V$16)*_xlfn.IFS(G1665=0,$V$22,G1665=1,$V$21)*_xlfn.IFS(H1665=0,$V$27,H1665=1,$V$26)*_xlfn.IFS(I1665=0,$V$32,I1665=1,$V$31)*_xlfn.IFS(J1665=0,$V$37,J1665=1,$V$36)*_xlfn.IFS(K1665=0,$V$42,K1665=1,$V$41)*_xlfn.IFS(L1665=0,$V$47,L1665=1,$V$46)*_xlfn.IFS(M1665=0,$V$52,M1665=1,$V$51)*_xlfn.IFS(N1665=0,$V$57,N1665=1,$V$56)</f>
        <v>2.1150393133071357E-5</v>
      </c>
      <c r="P1665" cm="1">
        <f t="array" ref="P1665">$V$2*_xlfn.IFS(C1665="data_analyst",$X$5,C1665="data_engineer",$X$6,C1665="data_scientist",$X$7)*_xlfn.IFS(E1665=0,$X$12,E1665=1,$X$11)*_xlfn.IFS(F1665=0,$X$17,F1665=1,$X$16)*_xlfn.IFS(G1665=0,$X$22,G1665=1,$X$21)*_xlfn.IFS(H1665=0,$X$27,H1665=1,$X$26)*_xlfn.IFS(I1665=0,$X$32,I1665=1,$X$31)*_xlfn.IFS(J1665=0,$X$37,J1665=1,$X$36)*_xlfn.IFS(K1665=0,$X$42,K1665=1,$X$41)*_xlfn.IFS(L1665=0,$X$47,L1665=1,$X$46)*_xlfn.IFS(M1665=0,$X$52,M1665=1,$X$51)*_xlfn.IFS(N1665=0,$X$57,N1665=1,$X$56)</f>
        <v>4.1768888423223164E-4</v>
      </c>
      <c r="Q1665" cm="1">
        <f t="array" ref="Q1665">$W$2*_xlfn.IFS(C1665="data_analyst",$Z$5,C1665="data_engineer",$Z$6,C1665="data_scientist",$Z$7)*_xlfn.IFS(E1665=0,$Z$12,E1665=1,$Z$11)*_xlfn.IFS(F1665=0,$Z$17,F1665=1,$Z$16)*_xlfn.IFS(G1665=0,$Z$22,G1665=1,$Z$21)*_xlfn.IFS(H1665=0,$Z$27,H1665=1,$Z$26)*_xlfn.IFS(I1665=0,$Z$32,I1665=1,$Z$31)*_xlfn.IFS(J1665=0,$Z$37,J1665=1,$Z$36)*_xlfn.IFS(K1665=0,$Z$42,K1665=1,$Z$41)*_xlfn.IFS(L1665=0,$Z$47,L1665=1,$Z$46)*_xlfn.IFS(M1665=0,$Z$52,M1665=1,$Z$51)*_xlfn.IFS(N1665=0,$Z$57,N1665=1,$Z$56)</f>
        <v>4.6272584641781236E-5</v>
      </c>
      <c r="R1665" t="str" cm="1">
        <f t="array" ref="R1665">_xlfn.IFS(AND(O1665&gt;P1665,O1665&gt;Q1665),"Low",AND(P1665&gt;O1665,P1665&gt;Q1665),"Medium",AND(Q1665&gt;O1665,Q1665&gt;P1665),"High")</f>
        <v>Medium</v>
      </c>
      <c r="S1665" t="str">
        <f t="shared" si="52"/>
        <v>F</v>
      </c>
    </row>
    <row r="1666" spans="1:19" x14ac:dyDescent="0.3">
      <c r="A1666" t="s">
        <v>17</v>
      </c>
      <c r="B1666">
        <v>3</v>
      </c>
      <c r="C1666" t="s">
        <v>16</v>
      </c>
      <c r="D1666" t="str">
        <f t="shared" ref="D1666:D1729" si="53">IF(AND(C1666="data_analyst",A1666="Medium",B1666&gt;4),"High",A1666)</f>
        <v>Low</v>
      </c>
      <c r="E1666">
        <v>1</v>
      </c>
      <c r="F1666">
        <v>1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1</v>
      </c>
      <c r="M1666">
        <v>0</v>
      </c>
      <c r="N1666">
        <v>1</v>
      </c>
      <c r="O1666" cm="1">
        <f t="array" ref="O1666">$U$2*_xlfn.IFS(C1666="data_analyst",$V$5,C1666="data_engineer",$V$6,C1666="data_scientist",$V$7)*_xlfn.IFS(E1666=0,$V$12,E1666=1,$V$11)*_xlfn.IFS(F1666=0,$V$17,F1666=1,$V$16)*_xlfn.IFS(G1666=0,$V$22,G1666=1,$V$21)*_xlfn.IFS(H1666=0,$V$27,H1666=1,$V$26)*_xlfn.IFS(I1666=0,$V$32,I1666=1,$V$31)*_xlfn.IFS(J1666=0,$V$37,J1666=1,$V$36)*_xlfn.IFS(K1666=0,$V$42,K1666=1,$V$41)*_xlfn.IFS(L1666=0,$V$47,L1666=1,$V$46)*_xlfn.IFS(M1666=0,$V$52,M1666=1,$V$51)*_xlfn.IFS(N1666=0,$V$57,N1666=1,$V$56)</f>
        <v>2.1150393133071357E-5</v>
      </c>
      <c r="P1666" cm="1">
        <f t="array" ref="P1666">$V$2*_xlfn.IFS(C1666="data_analyst",$X$5,C1666="data_engineer",$X$6,C1666="data_scientist",$X$7)*_xlfn.IFS(E1666=0,$X$12,E1666=1,$X$11)*_xlfn.IFS(F1666=0,$X$17,F1666=1,$X$16)*_xlfn.IFS(G1666=0,$X$22,G1666=1,$X$21)*_xlfn.IFS(H1666=0,$X$27,H1666=1,$X$26)*_xlfn.IFS(I1666=0,$X$32,I1666=1,$X$31)*_xlfn.IFS(J1666=0,$X$37,J1666=1,$X$36)*_xlfn.IFS(K1666=0,$X$42,K1666=1,$X$41)*_xlfn.IFS(L1666=0,$X$47,L1666=1,$X$46)*_xlfn.IFS(M1666=0,$X$52,M1666=1,$X$51)*_xlfn.IFS(N1666=0,$X$57,N1666=1,$X$56)</f>
        <v>4.1768888423223164E-4</v>
      </c>
      <c r="Q1666" cm="1">
        <f t="array" ref="Q1666">$W$2*_xlfn.IFS(C1666="data_analyst",$Z$5,C1666="data_engineer",$Z$6,C1666="data_scientist",$Z$7)*_xlfn.IFS(E1666=0,$Z$12,E1666=1,$Z$11)*_xlfn.IFS(F1666=0,$Z$17,F1666=1,$Z$16)*_xlfn.IFS(G1666=0,$Z$22,G1666=1,$Z$21)*_xlfn.IFS(H1666=0,$Z$27,H1666=1,$Z$26)*_xlfn.IFS(I1666=0,$Z$32,I1666=1,$Z$31)*_xlfn.IFS(J1666=0,$Z$37,J1666=1,$Z$36)*_xlfn.IFS(K1666=0,$Z$42,K1666=1,$Z$41)*_xlfn.IFS(L1666=0,$Z$47,L1666=1,$Z$46)*_xlfn.IFS(M1666=0,$Z$52,M1666=1,$Z$51)*_xlfn.IFS(N1666=0,$Z$57,N1666=1,$Z$56)</f>
        <v>4.6272584641781236E-5</v>
      </c>
      <c r="R1666" t="str" cm="1">
        <f t="array" ref="R1666">_xlfn.IFS(AND(O1666&gt;P1666,O1666&gt;Q1666),"Low",AND(P1666&gt;O1666,P1666&gt;Q1666),"Medium",AND(Q1666&gt;O1666,Q1666&gt;P1666),"High")</f>
        <v>Medium</v>
      </c>
      <c r="S1666" t="str">
        <f t="shared" si="52"/>
        <v>F</v>
      </c>
    </row>
    <row r="1667" spans="1:19" x14ac:dyDescent="0.3">
      <c r="A1667" t="s">
        <v>17</v>
      </c>
      <c r="B1667">
        <v>3</v>
      </c>
      <c r="C1667" t="s">
        <v>16</v>
      </c>
      <c r="D1667" t="str">
        <f t="shared" si="53"/>
        <v>Low</v>
      </c>
      <c r="E1667">
        <v>1</v>
      </c>
      <c r="F1667">
        <v>1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 cm="1">
        <f t="array" ref="O1667">$U$2*_xlfn.IFS(C1667="data_analyst",$V$5,C1667="data_engineer",$V$6,C1667="data_scientist",$V$7)*_xlfn.IFS(E1667=0,$V$12,E1667=1,$V$11)*_xlfn.IFS(F1667=0,$V$17,F1667=1,$V$16)*_xlfn.IFS(G1667=0,$V$22,G1667=1,$V$21)*_xlfn.IFS(H1667=0,$V$27,H1667=1,$V$26)*_xlfn.IFS(I1667=0,$V$32,I1667=1,$V$31)*_xlfn.IFS(J1667=0,$V$37,J1667=1,$V$36)*_xlfn.IFS(K1667=0,$V$42,K1667=1,$V$41)*_xlfn.IFS(L1667=0,$V$47,L1667=1,$V$46)*_xlfn.IFS(M1667=0,$V$52,M1667=1,$V$51)*_xlfn.IFS(N1667=0,$V$57,N1667=1,$V$56)</f>
        <v>4.5789693930308964E-4</v>
      </c>
      <c r="P1667" cm="1">
        <f t="array" ref="P1667">$V$2*_xlfn.IFS(C1667="data_analyst",$X$5,C1667="data_engineer",$X$6,C1667="data_scientist",$X$7)*_xlfn.IFS(E1667=0,$X$12,E1667=1,$X$11)*_xlfn.IFS(F1667=0,$X$17,F1667=1,$X$16)*_xlfn.IFS(G1667=0,$X$22,G1667=1,$X$21)*_xlfn.IFS(H1667=0,$X$27,H1667=1,$X$26)*_xlfn.IFS(I1667=0,$X$32,I1667=1,$X$31)*_xlfn.IFS(J1667=0,$X$37,J1667=1,$X$36)*_xlfn.IFS(K1667=0,$X$42,K1667=1,$X$41)*_xlfn.IFS(L1667=0,$X$47,L1667=1,$X$46)*_xlfn.IFS(M1667=0,$X$52,M1667=1,$X$51)*_xlfn.IFS(N1667=0,$X$57,N1667=1,$X$56)</f>
        <v>2.420945634627606E-3</v>
      </c>
      <c r="Q1667" cm="1">
        <f t="array" ref="Q1667">$W$2*_xlfn.IFS(C1667="data_analyst",$Z$5,C1667="data_engineer",$Z$6,C1667="data_scientist",$Z$7)*_xlfn.IFS(E1667=0,$Z$12,E1667=1,$Z$11)*_xlfn.IFS(F1667=0,$Z$17,F1667=1,$Z$16)*_xlfn.IFS(G1667=0,$Z$22,G1667=1,$Z$21)*_xlfn.IFS(H1667=0,$Z$27,H1667=1,$Z$26)*_xlfn.IFS(I1667=0,$Z$32,I1667=1,$Z$31)*_xlfn.IFS(J1667=0,$Z$37,J1667=1,$Z$36)*_xlfn.IFS(K1667=0,$Z$42,K1667=1,$Z$41)*_xlfn.IFS(L1667=0,$Z$47,L1667=1,$Z$46)*_xlfn.IFS(M1667=0,$Z$52,M1667=1,$Z$51)*_xlfn.IFS(N1667=0,$Z$57,N1667=1,$Z$56)</f>
        <v>2.3583089739168036E-4</v>
      </c>
      <c r="R1667" t="str" cm="1">
        <f t="array" ref="R1667">_xlfn.IFS(AND(O1667&gt;P1667,O1667&gt;Q1667),"Low",AND(P1667&gt;O1667,P1667&gt;Q1667),"Medium",AND(Q1667&gt;O1667,Q1667&gt;P1667),"High")</f>
        <v>Medium</v>
      </c>
      <c r="S1667" t="str">
        <f t="shared" ref="S1667:S1730" si="54">IF(D1667=R1667,"T","F")</f>
        <v>F</v>
      </c>
    </row>
    <row r="1668" spans="1:19" x14ac:dyDescent="0.3">
      <c r="A1668" t="s">
        <v>17</v>
      </c>
      <c r="B1668">
        <v>4</v>
      </c>
      <c r="C1668" t="s">
        <v>16</v>
      </c>
      <c r="D1668" t="str">
        <f t="shared" si="53"/>
        <v>Low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1</v>
      </c>
      <c r="O1668" cm="1">
        <f t="array" ref="O1668">$U$2*_xlfn.IFS(C1668="data_analyst",$V$5,C1668="data_engineer",$V$6,C1668="data_scientist",$V$7)*_xlfn.IFS(E1668=0,$V$12,E1668=1,$V$11)*_xlfn.IFS(F1668=0,$V$17,F1668=1,$V$16)*_xlfn.IFS(G1668=0,$V$22,G1668=1,$V$21)*_xlfn.IFS(H1668=0,$V$27,H1668=1,$V$26)*_xlfn.IFS(I1668=0,$V$32,I1668=1,$V$31)*_xlfn.IFS(J1668=0,$V$37,J1668=1,$V$36)*_xlfn.IFS(K1668=0,$V$42,K1668=1,$V$41)*_xlfn.IFS(L1668=0,$V$47,L1668=1,$V$46)*_xlfn.IFS(M1668=0,$V$52,M1668=1,$V$51)*_xlfn.IFS(N1668=0,$V$57,N1668=1,$V$56)</f>
        <v>1.083694706240334E-4</v>
      </c>
      <c r="P1668" cm="1">
        <f t="array" ref="P1668">$V$2*_xlfn.IFS(C1668="data_analyst",$X$5,C1668="data_engineer",$X$6,C1668="data_scientist",$X$7)*_xlfn.IFS(E1668=0,$X$12,E1668=1,$X$11)*_xlfn.IFS(F1668=0,$X$17,F1668=1,$X$16)*_xlfn.IFS(G1668=0,$X$22,G1668=1,$X$21)*_xlfn.IFS(H1668=0,$X$27,H1668=1,$X$26)*_xlfn.IFS(I1668=0,$X$32,I1668=1,$X$31)*_xlfn.IFS(J1668=0,$X$37,J1668=1,$X$36)*_xlfn.IFS(K1668=0,$X$42,K1668=1,$X$41)*_xlfn.IFS(L1668=0,$X$47,L1668=1,$X$46)*_xlfn.IFS(M1668=0,$X$52,M1668=1,$X$51)*_xlfn.IFS(N1668=0,$X$57,N1668=1,$X$56)</f>
        <v>1.5467970370021166E-3</v>
      </c>
      <c r="Q1668" cm="1">
        <f t="array" ref="Q1668">$W$2*_xlfn.IFS(C1668="data_analyst",$Z$5,C1668="data_engineer",$Z$6,C1668="data_scientist",$Z$7)*_xlfn.IFS(E1668=0,$Z$12,E1668=1,$Z$11)*_xlfn.IFS(F1668=0,$Z$17,F1668=1,$Z$16)*_xlfn.IFS(G1668=0,$Z$22,G1668=1,$Z$21)*_xlfn.IFS(H1668=0,$Z$27,H1668=1,$Z$26)*_xlfn.IFS(I1668=0,$Z$32,I1668=1,$Z$31)*_xlfn.IFS(J1668=0,$Z$37,J1668=1,$Z$36)*_xlfn.IFS(K1668=0,$Z$42,K1668=1,$Z$41)*_xlfn.IFS(L1668=0,$Z$47,L1668=1,$Z$46)*_xlfn.IFS(M1668=0,$Z$52,M1668=1,$Z$51)*_xlfn.IFS(N1668=0,$Z$57,N1668=1,$Z$56)</f>
        <v>1.3808391035450977E-4</v>
      </c>
      <c r="R1668" t="str" cm="1">
        <f t="array" ref="R1668">_xlfn.IFS(AND(O1668&gt;P1668,O1668&gt;Q1668),"Low",AND(P1668&gt;O1668,P1668&gt;Q1668),"Medium",AND(Q1668&gt;O1668,Q1668&gt;P1668),"High")</f>
        <v>Medium</v>
      </c>
      <c r="S1668" t="str">
        <f t="shared" si="54"/>
        <v>F</v>
      </c>
    </row>
    <row r="1669" spans="1:19" x14ac:dyDescent="0.3">
      <c r="A1669" t="s">
        <v>17</v>
      </c>
      <c r="B1669">
        <v>7</v>
      </c>
      <c r="C1669" t="s">
        <v>16</v>
      </c>
      <c r="D1669" t="str">
        <f t="shared" si="53"/>
        <v>Low</v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1</v>
      </c>
      <c r="O1669" cm="1">
        <f t="array" ref="O1669">$U$2*_xlfn.IFS(C1669="data_analyst",$V$5,C1669="data_engineer",$V$6,C1669="data_scientist",$V$7)*_xlfn.IFS(E1669=0,$V$12,E1669=1,$V$11)*_xlfn.IFS(F1669=0,$V$17,F1669=1,$V$16)*_xlfn.IFS(G1669=0,$V$22,G1669=1,$V$21)*_xlfn.IFS(H1669=0,$V$27,H1669=1,$V$26)*_xlfn.IFS(I1669=0,$V$32,I1669=1,$V$31)*_xlfn.IFS(J1669=0,$V$37,J1669=1,$V$36)*_xlfn.IFS(K1669=0,$V$42,K1669=1,$V$41)*_xlfn.IFS(L1669=0,$V$47,L1669=1,$V$46)*_xlfn.IFS(M1669=0,$V$52,M1669=1,$V$51)*_xlfn.IFS(N1669=0,$V$57,N1669=1,$V$56)</f>
        <v>2.3096730699546689E-4</v>
      </c>
      <c r="P1669" cm="1">
        <f t="array" ref="P1669">$V$2*_xlfn.IFS(C1669="data_analyst",$X$5,C1669="data_engineer",$X$6,C1669="data_scientist",$X$7)*_xlfn.IFS(E1669=0,$X$12,E1669=1,$X$11)*_xlfn.IFS(F1669=0,$X$17,F1669=1,$X$16)*_xlfn.IFS(G1669=0,$X$22,G1669=1,$X$21)*_xlfn.IFS(H1669=0,$X$27,H1669=1,$X$26)*_xlfn.IFS(I1669=0,$X$32,I1669=1,$X$31)*_xlfn.IFS(J1669=0,$X$37,J1669=1,$X$36)*_xlfn.IFS(K1669=0,$X$42,K1669=1,$X$41)*_xlfn.IFS(L1669=0,$X$47,L1669=1,$X$46)*_xlfn.IFS(M1669=0,$X$52,M1669=1,$X$51)*_xlfn.IFS(N1669=0,$X$57,N1669=1,$X$56)</f>
        <v>5.9312292935024462E-4</v>
      </c>
      <c r="Q1669" cm="1">
        <f t="array" ref="Q1669">$W$2*_xlfn.IFS(C1669="data_analyst",$Z$5,C1669="data_engineer",$Z$6,C1669="data_scientist",$Z$7)*_xlfn.IFS(E1669=0,$Z$12,E1669=1,$Z$11)*_xlfn.IFS(F1669=0,$Z$17,F1669=1,$Z$16)*_xlfn.IFS(G1669=0,$Z$22,G1669=1,$Z$21)*_xlfn.IFS(H1669=0,$Z$27,H1669=1,$Z$26)*_xlfn.IFS(I1669=0,$Z$32,I1669=1,$Z$31)*_xlfn.IFS(J1669=0,$Z$37,J1669=1,$Z$36)*_xlfn.IFS(K1669=0,$Z$42,K1669=1,$Z$41)*_xlfn.IFS(L1669=0,$Z$47,L1669=1,$Z$46)*_xlfn.IFS(M1669=0,$Z$52,M1669=1,$Z$51)*_xlfn.IFS(N1669=0,$Z$57,N1669=1,$Z$56)</f>
        <v>1.0391881913277538E-4</v>
      </c>
      <c r="R1669" t="str" cm="1">
        <f t="array" ref="R1669">_xlfn.IFS(AND(O1669&gt;P1669,O1669&gt;Q1669),"Low",AND(P1669&gt;O1669,P1669&gt;Q1669),"Medium",AND(Q1669&gt;O1669,Q1669&gt;P1669),"High")</f>
        <v>Medium</v>
      </c>
      <c r="S1669" t="str">
        <f t="shared" si="54"/>
        <v>F</v>
      </c>
    </row>
    <row r="1670" spans="1:19" x14ac:dyDescent="0.3">
      <c r="A1670" t="s">
        <v>17</v>
      </c>
      <c r="B1670">
        <v>2</v>
      </c>
      <c r="C1670" t="s">
        <v>16</v>
      </c>
      <c r="D1670" t="str">
        <f t="shared" si="53"/>
        <v>Low</v>
      </c>
      <c r="E1670">
        <v>0</v>
      </c>
      <c r="F1670">
        <v>1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 cm="1">
        <f t="array" ref="O1670">$U$2*_xlfn.IFS(C1670="data_analyst",$V$5,C1670="data_engineer",$V$6,C1670="data_scientist",$V$7)*_xlfn.IFS(E1670=0,$V$12,E1670=1,$V$11)*_xlfn.IFS(F1670=0,$V$17,F1670=1,$V$16)*_xlfn.IFS(G1670=0,$V$22,G1670=1,$V$21)*_xlfn.IFS(H1670=0,$V$27,H1670=1,$V$26)*_xlfn.IFS(I1670=0,$V$32,I1670=1,$V$31)*_xlfn.IFS(J1670=0,$V$37,J1670=1,$V$36)*_xlfn.IFS(K1670=0,$V$42,K1670=1,$V$41)*_xlfn.IFS(L1670=0,$V$47,L1670=1,$V$46)*_xlfn.IFS(M1670=0,$V$52,M1670=1,$V$51)*_xlfn.IFS(N1670=0,$V$57,N1670=1,$V$56)</f>
        <v>9.759134407808656E-4</v>
      </c>
      <c r="P1670" cm="1">
        <f t="array" ref="P1670">$V$2*_xlfn.IFS(C1670="data_analyst",$X$5,C1670="data_engineer",$X$6,C1670="data_scientist",$X$7)*_xlfn.IFS(E1670=0,$X$12,E1670=1,$X$11)*_xlfn.IFS(F1670=0,$X$17,F1670=1,$X$16)*_xlfn.IFS(G1670=0,$X$22,G1670=1,$X$21)*_xlfn.IFS(H1670=0,$X$27,H1670=1,$X$26)*_xlfn.IFS(I1670=0,$X$32,I1670=1,$X$31)*_xlfn.IFS(J1670=0,$X$37,J1670=1,$X$36)*_xlfn.IFS(K1670=0,$X$42,K1670=1,$X$41)*_xlfn.IFS(L1670=0,$X$47,L1670=1,$X$46)*_xlfn.IFS(M1670=0,$X$52,M1670=1,$X$51)*_xlfn.IFS(N1670=0,$X$57,N1670=1,$X$56)</f>
        <v>9.2831724670936779E-4</v>
      </c>
      <c r="Q1670" cm="1">
        <f t="array" ref="Q1670">$W$2*_xlfn.IFS(C1670="data_analyst",$Z$5,C1670="data_engineer",$Z$6,C1670="data_scientist",$Z$7)*_xlfn.IFS(E1670=0,$Z$12,E1670=1,$Z$11)*_xlfn.IFS(F1670=0,$Z$17,F1670=1,$Z$16)*_xlfn.IFS(G1670=0,$Z$22,G1670=1,$Z$21)*_xlfn.IFS(H1670=0,$Z$27,H1670=1,$Z$26)*_xlfn.IFS(I1670=0,$Z$32,I1670=1,$Z$31)*_xlfn.IFS(J1670=0,$Z$37,J1670=1,$Z$36)*_xlfn.IFS(K1670=0,$Z$42,K1670=1,$Z$41)*_xlfn.IFS(L1670=0,$Z$47,L1670=1,$Z$46)*_xlfn.IFS(M1670=0,$Z$52,M1670=1,$Z$51)*_xlfn.IFS(N1670=0,$Z$57,N1670=1,$Z$56)</f>
        <v>1.7748098463497597E-4</v>
      </c>
      <c r="R1670" t="str" cm="1">
        <f t="array" ref="R1670">_xlfn.IFS(AND(O1670&gt;P1670,O1670&gt;Q1670),"Low",AND(P1670&gt;O1670,P1670&gt;Q1670),"Medium",AND(Q1670&gt;O1670,Q1670&gt;P1670),"High")</f>
        <v>Low</v>
      </c>
      <c r="S1670" t="str">
        <f t="shared" si="54"/>
        <v>T</v>
      </c>
    </row>
    <row r="1671" spans="1:19" x14ac:dyDescent="0.3">
      <c r="A1671" t="s">
        <v>17</v>
      </c>
      <c r="B1671">
        <v>2</v>
      </c>
      <c r="C1671" t="s">
        <v>16</v>
      </c>
      <c r="D1671" t="str">
        <f t="shared" si="53"/>
        <v>Low</v>
      </c>
      <c r="E1671">
        <v>0</v>
      </c>
      <c r="F1671">
        <v>1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 cm="1">
        <f t="array" ref="O1671">$U$2*_xlfn.IFS(C1671="data_analyst",$V$5,C1671="data_engineer",$V$6,C1671="data_scientist",$V$7)*_xlfn.IFS(E1671=0,$V$12,E1671=1,$V$11)*_xlfn.IFS(F1671=0,$V$17,F1671=1,$V$16)*_xlfn.IFS(G1671=0,$V$22,G1671=1,$V$21)*_xlfn.IFS(H1671=0,$V$27,H1671=1,$V$26)*_xlfn.IFS(I1671=0,$V$32,I1671=1,$V$31)*_xlfn.IFS(J1671=0,$V$37,J1671=1,$V$36)*_xlfn.IFS(K1671=0,$V$42,K1671=1,$V$41)*_xlfn.IFS(L1671=0,$V$47,L1671=1,$V$46)*_xlfn.IFS(M1671=0,$V$52,M1671=1,$V$51)*_xlfn.IFS(N1671=0,$V$57,N1671=1,$V$56)</f>
        <v>4.9592806512834019E-4</v>
      </c>
      <c r="P1671" cm="1">
        <f t="array" ref="P1671">$V$2*_xlfn.IFS(C1671="data_analyst",$X$5,C1671="data_engineer",$X$6,C1671="data_scientist",$X$7)*_xlfn.IFS(E1671=0,$X$12,E1671=1,$X$11)*_xlfn.IFS(F1671=0,$X$17,F1671=1,$X$16)*_xlfn.IFS(G1671=0,$X$22,G1671=1,$X$21)*_xlfn.IFS(H1671=0,$X$27,H1671=1,$X$26)*_xlfn.IFS(I1671=0,$X$32,I1671=1,$X$31)*_xlfn.IFS(J1671=0,$X$37,J1671=1,$X$36)*_xlfn.IFS(K1671=0,$X$42,K1671=1,$X$41)*_xlfn.IFS(L1671=0,$X$47,L1671=1,$X$46)*_xlfn.IFS(M1671=0,$X$52,M1671=1,$X$51)*_xlfn.IFS(N1671=0,$X$57,N1671=1,$X$56)</f>
        <v>1.2071843328661071E-3</v>
      </c>
      <c r="Q1671" cm="1">
        <f t="array" ref="Q1671">$W$2*_xlfn.IFS(C1671="data_analyst",$Z$5,C1671="data_engineer",$Z$6,C1671="data_scientist",$Z$7)*_xlfn.IFS(E1671=0,$Z$12,E1671=1,$Z$11)*_xlfn.IFS(F1671=0,$Z$17,F1671=1,$Z$16)*_xlfn.IFS(G1671=0,$Z$22,G1671=1,$Z$21)*_xlfn.IFS(H1671=0,$Z$27,H1671=1,$Z$26)*_xlfn.IFS(I1671=0,$Z$32,I1671=1,$Z$31)*_xlfn.IFS(J1671=0,$Z$37,J1671=1,$Z$36)*_xlfn.IFS(K1671=0,$Z$42,K1671=1,$Z$41)*_xlfn.IFS(L1671=0,$Z$47,L1671=1,$Z$46)*_xlfn.IFS(M1671=0,$Z$52,M1671=1,$Z$51)*_xlfn.IFS(N1671=0,$Z$57,N1671=1,$Z$56)</f>
        <v>2.2517743029359756E-4</v>
      </c>
      <c r="R1671" t="str" cm="1">
        <f t="array" ref="R1671">_xlfn.IFS(AND(O1671&gt;P1671,O1671&gt;Q1671),"Low",AND(P1671&gt;O1671,P1671&gt;Q1671),"Medium",AND(Q1671&gt;O1671,Q1671&gt;P1671),"High")</f>
        <v>Medium</v>
      </c>
      <c r="S1671" t="str">
        <f t="shared" si="54"/>
        <v>F</v>
      </c>
    </row>
    <row r="1672" spans="1:19" x14ac:dyDescent="0.3">
      <c r="A1672" t="s">
        <v>17</v>
      </c>
      <c r="B1672">
        <v>2</v>
      </c>
      <c r="C1672" t="s">
        <v>16</v>
      </c>
      <c r="D1672" t="str">
        <f t="shared" si="53"/>
        <v>Low</v>
      </c>
      <c r="E1672">
        <v>1</v>
      </c>
      <c r="F1672">
        <v>1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1</v>
      </c>
      <c r="O1672" cm="1">
        <f t="array" ref="O1672">$U$2*_xlfn.IFS(C1672="data_analyst",$V$5,C1672="data_engineer",$V$6,C1672="data_scientist",$V$7)*_xlfn.IFS(E1672=0,$V$12,E1672=1,$V$11)*_xlfn.IFS(F1672=0,$V$17,F1672=1,$V$16)*_xlfn.IFS(G1672=0,$V$22,G1672=1,$V$21)*_xlfn.IFS(H1672=0,$V$27,H1672=1,$V$26)*_xlfn.IFS(I1672=0,$V$32,I1672=1,$V$31)*_xlfn.IFS(J1672=0,$V$37,J1672=1,$V$36)*_xlfn.IFS(K1672=0,$V$42,K1672=1,$V$41)*_xlfn.IFS(L1672=0,$V$47,L1672=1,$V$46)*_xlfn.IFS(M1672=0,$V$52,M1672=1,$V$51)*_xlfn.IFS(N1672=0,$V$57,N1672=1,$V$56)</f>
        <v>1.9716916583327191E-5</v>
      </c>
      <c r="P1672" cm="1">
        <f t="array" ref="P1672">$V$2*_xlfn.IFS(C1672="data_analyst",$X$5,C1672="data_engineer",$X$6,C1672="data_scientist",$X$7)*_xlfn.IFS(E1672=0,$X$12,E1672=1,$X$11)*_xlfn.IFS(F1672=0,$X$17,F1672=1,$X$16)*_xlfn.IFS(G1672=0,$X$22,G1672=1,$X$21)*_xlfn.IFS(H1672=0,$X$27,H1672=1,$X$26)*_xlfn.IFS(I1672=0,$X$32,I1672=1,$X$31)*_xlfn.IFS(J1672=0,$X$37,J1672=1,$X$36)*_xlfn.IFS(K1672=0,$X$42,K1672=1,$X$41)*_xlfn.IFS(L1672=0,$X$47,L1672=1,$X$46)*_xlfn.IFS(M1672=0,$X$52,M1672=1,$X$51)*_xlfn.IFS(N1672=0,$X$57,N1672=1,$X$56)</f>
        <v>1.7595945527999418E-3</v>
      </c>
      <c r="Q1672" cm="1">
        <f t="array" ref="Q1672">$W$2*_xlfn.IFS(C1672="data_analyst",$Z$5,C1672="data_engineer",$Z$6,C1672="data_scientist",$Z$7)*_xlfn.IFS(E1672=0,$Z$12,E1672=1,$Z$11)*_xlfn.IFS(F1672=0,$Z$17,F1672=1,$Z$16)*_xlfn.IFS(G1672=0,$Z$22,G1672=1,$Z$21)*_xlfn.IFS(H1672=0,$Z$27,H1672=1,$Z$26)*_xlfn.IFS(I1672=0,$Z$32,I1672=1,$Z$31)*_xlfn.IFS(J1672=0,$Z$37,J1672=1,$Z$36)*_xlfn.IFS(K1672=0,$Z$42,K1672=1,$Z$41)*_xlfn.IFS(L1672=0,$Z$47,L1672=1,$Z$46)*_xlfn.IFS(M1672=0,$Z$52,M1672=1,$Z$51)*_xlfn.IFS(N1672=0,$Z$57,N1672=1,$Z$56)</f>
        <v>9.4334552618427467E-5</v>
      </c>
      <c r="R1672" t="str" cm="1">
        <f t="array" ref="R1672">_xlfn.IFS(AND(O1672&gt;P1672,O1672&gt;Q1672),"Low",AND(P1672&gt;O1672,P1672&gt;Q1672),"Medium",AND(Q1672&gt;O1672,Q1672&gt;P1672),"High")</f>
        <v>Medium</v>
      </c>
      <c r="S1672" t="str">
        <f t="shared" si="54"/>
        <v>F</v>
      </c>
    </row>
    <row r="1673" spans="1:19" x14ac:dyDescent="0.3">
      <c r="A1673" t="s">
        <v>17</v>
      </c>
      <c r="B1673">
        <v>5</v>
      </c>
      <c r="C1673" t="s">
        <v>16</v>
      </c>
      <c r="D1673" t="str">
        <f t="shared" si="53"/>
        <v>Low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 cm="1">
        <f t="array" ref="O1673">$U$2*_xlfn.IFS(C1673="data_analyst",$V$5,C1673="data_engineer",$V$6,C1673="data_scientist",$V$7)*_xlfn.IFS(E1673=0,$V$12,E1673=1,$V$11)*_xlfn.IFS(F1673=0,$V$17,F1673=1,$V$16)*_xlfn.IFS(G1673=0,$V$22,G1673=1,$V$21)*_xlfn.IFS(H1673=0,$V$27,H1673=1,$V$26)*_xlfn.IFS(I1673=0,$V$32,I1673=1,$V$31)*_xlfn.IFS(J1673=0,$V$37,J1673=1,$V$36)*_xlfn.IFS(K1673=0,$V$42,K1673=1,$V$41)*_xlfn.IFS(L1673=0,$V$47,L1673=1,$V$46)*_xlfn.IFS(M1673=0,$V$52,M1673=1,$V$51)*_xlfn.IFS(N1673=0,$V$57,N1673=1,$V$56)</f>
        <v>4.18121778943375E-4</v>
      </c>
      <c r="P1673" cm="1">
        <f t="array" ref="P1673">$V$2*_xlfn.IFS(C1673="data_analyst",$X$5,C1673="data_engineer",$X$6,C1673="data_scientist",$X$7)*_xlfn.IFS(E1673=0,$X$12,E1673=1,$X$11)*_xlfn.IFS(F1673=0,$X$17,F1673=1,$X$16)*_xlfn.IFS(G1673=0,$X$22,G1673=1,$X$21)*_xlfn.IFS(H1673=0,$X$27,H1673=1,$X$26)*_xlfn.IFS(I1673=0,$X$32,I1673=1,$X$31)*_xlfn.IFS(J1673=0,$X$37,J1673=1,$X$36)*_xlfn.IFS(K1673=0,$X$42,K1673=1,$X$41)*_xlfn.IFS(L1673=0,$X$47,L1673=1,$X$46)*_xlfn.IFS(M1673=0,$X$52,M1673=1,$X$51)*_xlfn.IFS(N1673=0,$X$57,N1673=1,$X$56)</f>
        <v>5.3501766730252742E-5</v>
      </c>
      <c r="Q1673" cm="1">
        <f t="array" ref="Q1673">$W$2*_xlfn.IFS(C1673="data_analyst",$Z$5,C1673="data_engineer",$Z$6,C1673="data_scientist",$Z$7)*_xlfn.IFS(E1673=0,$Z$12,E1673=1,$Z$11)*_xlfn.IFS(F1673=0,$Z$17,F1673=1,$Z$16)*_xlfn.IFS(G1673=0,$Z$22,G1673=1,$Z$21)*_xlfn.IFS(H1673=0,$Z$27,H1673=1,$Z$26)*_xlfn.IFS(I1673=0,$Z$32,I1673=1,$Z$31)*_xlfn.IFS(J1673=0,$Z$37,J1673=1,$Z$36)*_xlfn.IFS(K1673=0,$Z$42,K1673=1,$Z$41)*_xlfn.IFS(L1673=0,$Z$47,L1673=1,$Z$46)*_xlfn.IFS(M1673=0,$Z$52,M1673=1,$Z$51)*_xlfn.IFS(N1673=0,$Z$57,N1673=1,$Z$56)</f>
        <v>4.8014137827274365E-5</v>
      </c>
      <c r="R1673" t="str" cm="1">
        <f t="array" ref="R1673">_xlfn.IFS(AND(O1673&gt;P1673,O1673&gt;Q1673),"Low",AND(P1673&gt;O1673,P1673&gt;Q1673),"Medium",AND(Q1673&gt;O1673,Q1673&gt;P1673),"High")</f>
        <v>Low</v>
      </c>
      <c r="S1673" t="str">
        <f t="shared" si="54"/>
        <v>T</v>
      </c>
    </row>
    <row r="1674" spans="1:19" x14ac:dyDescent="0.3">
      <c r="A1674" t="s">
        <v>17</v>
      </c>
      <c r="B1674">
        <v>2</v>
      </c>
      <c r="C1674" t="s">
        <v>16</v>
      </c>
      <c r="D1674" t="str">
        <f t="shared" si="53"/>
        <v>Low</v>
      </c>
      <c r="E1674">
        <v>1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1</v>
      </c>
      <c r="O1674" cm="1">
        <f t="array" ref="O1674">$U$2*_xlfn.IFS(C1674="data_analyst",$V$5,C1674="data_engineer",$V$6,C1674="data_scientist",$V$7)*_xlfn.IFS(E1674=0,$V$12,E1674=1,$V$11)*_xlfn.IFS(F1674=0,$V$17,F1674=1,$V$16)*_xlfn.IFS(G1674=0,$V$22,G1674=1,$V$21)*_xlfn.IFS(H1674=0,$V$27,H1674=1,$V$26)*_xlfn.IFS(I1674=0,$V$32,I1674=1,$V$31)*_xlfn.IFS(J1674=0,$V$37,J1674=1,$V$36)*_xlfn.IFS(K1674=0,$V$42,K1674=1,$V$41)*_xlfn.IFS(L1674=0,$V$47,L1674=1,$V$46)*_xlfn.IFS(M1674=0,$V$52,M1674=1,$V$51)*_xlfn.IFS(N1674=0,$V$57,N1674=1,$V$56)</f>
        <v>1.083694706240334E-4</v>
      </c>
      <c r="P1674" cm="1">
        <f t="array" ref="P1674">$V$2*_xlfn.IFS(C1674="data_analyst",$X$5,C1674="data_engineer",$X$6,C1674="data_scientist",$X$7)*_xlfn.IFS(E1674=0,$X$12,E1674=1,$X$11)*_xlfn.IFS(F1674=0,$X$17,F1674=1,$X$16)*_xlfn.IFS(G1674=0,$X$22,G1674=1,$X$21)*_xlfn.IFS(H1674=0,$X$27,H1674=1,$X$26)*_xlfn.IFS(I1674=0,$X$32,I1674=1,$X$31)*_xlfn.IFS(J1674=0,$X$37,J1674=1,$X$36)*_xlfn.IFS(K1674=0,$X$42,K1674=1,$X$41)*_xlfn.IFS(L1674=0,$X$47,L1674=1,$X$46)*_xlfn.IFS(M1674=0,$X$52,M1674=1,$X$51)*_xlfn.IFS(N1674=0,$X$57,N1674=1,$X$56)</f>
        <v>1.5467970370021166E-3</v>
      </c>
      <c r="Q1674" cm="1">
        <f t="array" ref="Q1674">$W$2*_xlfn.IFS(C1674="data_analyst",$Z$5,C1674="data_engineer",$Z$6,C1674="data_scientist",$Z$7)*_xlfn.IFS(E1674=0,$Z$12,E1674=1,$Z$11)*_xlfn.IFS(F1674=0,$Z$17,F1674=1,$Z$16)*_xlfn.IFS(G1674=0,$Z$22,G1674=1,$Z$21)*_xlfn.IFS(H1674=0,$Z$27,H1674=1,$Z$26)*_xlfn.IFS(I1674=0,$Z$32,I1674=1,$Z$31)*_xlfn.IFS(J1674=0,$Z$37,J1674=1,$Z$36)*_xlfn.IFS(K1674=0,$Z$42,K1674=1,$Z$41)*_xlfn.IFS(L1674=0,$Z$47,L1674=1,$Z$46)*_xlfn.IFS(M1674=0,$Z$52,M1674=1,$Z$51)*_xlfn.IFS(N1674=0,$Z$57,N1674=1,$Z$56)</f>
        <v>1.3808391035450977E-4</v>
      </c>
      <c r="R1674" t="str" cm="1">
        <f t="array" ref="R1674">_xlfn.IFS(AND(O1674&gt;P1674,O1674&gt;Q1674),"Low",AND(P1674&gt;O1674,P1674&gt;Q1674),"Medium",AND(Q1674&gt;O1674,Q1674&gt;P1674),"High")</f>
        <v>Medium</v>
      </c>
      <c r="S1674" t="str">
        <f t="shared" si="54"/>
        <v>F</v>
      </c>
    </row>
    <row r="1675" spans="1:19" x14ac:dyDescent="0.3">
      <c r="A1675" t="s">
        <v>17</v>
      </c>
      <c r="B1675">
        <v>2</v>
      </c>
      <c r="C1675" t="s">
        <v>16</v>
      </c>
      <c r="D1675" t="str">
        <f t="shared" si="53"/>
        <v>Low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 cm="1">
        <f t="array" ref="O1675">$U$2*_xlfn.IFS(C1675="data_analyst",$V$5,C1675="data_engineer",$V$6,C1675="data_scientist",$V$7)*_xlfn.IFS(E1675=0,$V$12,E1675=1,$V$11)*_xlfn.IFS(F1675=0,$V$17,F1675=1,$V$16)*_xlfn.IFS(G1675=0,$V$22,G1675=1,$V$21)*_xlfn.IFS(H1675=0,$V$27,H1675=1,$V$26)*_xlfn.IFS(I1675=0,$V$32,I1675=1,$V$31)*_xlfn.IFS(J1675=0,$V$37,J1675=1,$V$36)*_xlfn.IFS(K1675=0,$V$42,K1675=1,$V$41)*_xlfn.IFS(L1675=0,$V$47,L1675=1,$V$46)*_xlfn.IFS(M1675=0,$V$52,M1675=1,$V$51)*_xlfn.IFS(N1675=0,$V$57,N1675=1,$V$56)</f>
        <v>2.0920506939546106E-3</v>
      </c>
      <c r="P1675" cm="1">
        <f t="array" ref="P1675">$V$2*_xlfn.IFS(C1675="data_analyst",$X$5,C1675="data_engineer",$X$6,C1675="data_scientist",$X$7)*_xlfn.IFS(E1675=0,$X$12,E1675=1,$X$11)*_xlfn.IFS(F1675=0,$X$17,F1675=1,$X$16)*_xlfn.IFS(G1675=0,$X$22,G1675=1,$X$21)*_xlfn.IFS(H1675=0,$X$27,H1675=1,$X$26)*_xlfn.IFS(I1675=0,$X$32,I1675=1,$X$31)*_xlfn.IFS(J1675=0,$X$37,J1675=1,$X$36)*_xlfn.IFS(K1675=0,$X$42,K1675=1,$X$41)*_xlfn.IFS(L1675=0,$X$47,L1675=1,$X$46)*_xlfn.IFS(M1675=0,$X$52,M1675=1,$X$51)*_xlfn.IFS(N1675=0,$X$57,N1675=1,$X$56)</f>
        <v>9.1482141793706887E-4</v>
      </c>
      <c r="Q1675" cm="1">
        <f t="array" ref="Q1675">$W$2*_xlfn.IFS(C1675="data_analyst",$Z$5,C1675="data_engineer",$Z$6,C1675="data_scientist",$Z$7)*_xlfn.IFS(E1675=0,$Z$12,E1675=1,$Z$11)*_xlfn.IFS(F1675=0,$Z$17,F1675=1,$Z$16)*_xlfn.IFS(G1675=0,$Z$22,G1675=1,$Z$21)*_xlfn.IFS(H1675=0,$Z$27,H1675=1,$Z$26)*_xlfn.IFS(I1675=0,$Z$32,I1675=1,$Z$31)*_xlfn.IFS(J1675=0,$Z$37,J1675=1,$Z$36)*_xlfn.IFS(K1675=0,$Z$42,K1675=1,$Z$41)*_xlfn.IFS(L1675=0,$Z$47,L1675=1,$Z$46)*_xlfn.IFS(M1675=0,$Z$52,M1675=1,$Z$51)*_xlfn.IFS(N1675=0,$Z$57,N1675=1,$Z$56)</f>
        <v>3.1077282615675386E-4</v>
      </c>
      <c r="R1675" t="str" cm="1">
        <f t="array" ref="R1675">_xlfn.IFS(AND(O1675&gt;P1675,O1675&gt;Q1675),"Low",AND(P1675&gt;O1675,P1675&gt;Q1675),"Medium",AND(Q1675&gt;O1675,Q1675&gt;P1675),"High")</f>
        <v>Low</v>
      </c>
      <c r="S1675" t="str">
        <f t="shared" si="54"/>
        <v>T</v>
      </c>
    </row>
    <row r="1676" spans="1:19" x14ac:dyDescent="0.3">
      <c r="A1676" t="s">
        <v>17</v>
      </c>
      <c r="B1676">
        <v>2</v>
      </c>
      <c r="C1676" t="s">
        <v>16</v>
      </c>
      <c r="D1676" t="str">
        <f t="shared" si="53"/>
        <v>Low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 cm="1">
        <f t="array" ref="O1676">$U$2*_xlfn.IFS(C1676="data_analyst",$V$5,C1676="data_engineer",$V$6,C1676="data_scientist",$V$7)*_xlfn.IFS(E1676=0,$V$12,E1676=1,$V$11)*_xlfn.IFS(F1676=0,$V$17,F1676=1,$V$16)*_xlfn.IFS(G1676=0,$V$22,G1676=1,$V$21)*_xlfn.IFS(H1676=0,$V$27,H1676=1,$V$26)*_xlfn.IFS(I1676=0,$V$32,I1676=1,$V$31)*_xlfn.IFS(J1676=0,$V$37,J1676=1,$V$36)*_xlfn.IFS(K1676=0,$V$42,K1676=1,$V$41)*_xlfn.IFS(L1676=0,$V$47,L1676=1,$V$46)*_xlfn.IFS(M1676=0,$V$52,M1676=1,$V$51)*_xlfn.IFS(N1676=0,$V$57,N1676=1,$V$56)</f>
        <v>2.0920506939546106E-3</v>
      </c>
      <c r="P1676" cm="1">
        <f t="array" ref="P1676">$V$2*_xlfn.IFS(C1676="data_analyst",$X$5,C1676="data_engineer",$X$6,C1676="data_scientist",$X$7)*_xlfn.IFS(E1676=0,$X$12,E1676=1,$X$11)*_xlfn.IFS(F1676=0,$X$17,F1676=1,$X$16)*_xlfn.IFS(G1676=0,$X$22,G1676=1,$X$21)*_xlfn.IFS(H1676=0,$X$27,H1676=1,$X$26)*_xlfn.IFS(I1676=0,$X$32,I1676=1,$X$31)*_xlfn.IFS(J1676=0,$X$37,J1676=1,$X$36)*_xlfn.IFS(K1676=0,$X$42,K1676=1,$X$41)*_xlfn.IFS(L1676=0,$X$47,L1676=1,$X$46)*_xlfn.IFS(M1676=0,$X$52,M1676=1,$X$51)*_xlfn.IFS(N1676=0,$X$57,N1676=1,$X$56)</f>
        <v>9.1482141793706887E-4</v>
      </c>
      <c r="Q1676" cm="1">
        <f t="array" ref="Q1676">$W$2*_xlfn.IFS(C1676="data_analyst",$Z$5,C1676="data_engineer",$Z$6,C1676="data_scientist",$Z$7)*_xlfn.IFS(E1676=0,$Z$12,E1676=1,$Z$11)*_xlfn.IFS(F1676=0,$Z$17,F1676=1,$Z$16)*_xlfn.IFS(G1676=0,$Z$22,G1676=1,$Z$21)*_xlfn.IFS(H1676=0,$Z$27,H1676=1,$Z$26)*_xlfn.IFS(I1676=0,$Z$32,I1676=1,$Z$31)*_xlfn.IFS(J1676=0,$Z$37,J1676=1,$Z$36)*_xlfn.IFS(K1676=0,$Z$42,K1676=1,$Z$41)*_xlfn.IFS(L1676=0,$Z$47,L1676=1,$Z$46)*_xlfn.IFS(M1676=0,$Z$52,M1676=1,$Z$51)*_xlfn.IFS(N1676=0,$Z$57,N1676=1,$Z$56)</f>
        <v>3.1077282615675386E-4</v>
      </c>
      <c r="R1676" t="str" cm="1">
        <f t="array" ref="R1676">_xlfn.IFS(AND(O1676&gt;P1676,O1676&gt;Q1676),"Low",AND(P1676&gt;O1676,P1676&gt;Q1676),"Medium",AND(Q1676&gt;O1676,Q1676&gt;P1676),"High")</f>
        <v>Low</v>
      </c>
      <c r="S1676" t="str">
        <f t="shared" si="54"/>
        <v>T</v>
      </c>
    </row>
    <row r="1677" spans="1:19" x14ac:dyDescent="0.3">
      <c r="A1677" t="s">
        <v>17</v>
      </c>
      <c r="B1677">
        <v>1</v>
      </c>
      <c r="C1677" t="s">
        <v>16</v>
      </c>
      <c r="D1677" t="str">
        <f t="shared" si="53"/>
        <v>Low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1</v>
      </c>
      <c r="O1677" cm="1">
        <f t="array" ref="O1677">$U$2*_xlfn.IFS(C1677="data_analyst",$V$5,C1677="data_engineer",$V$6,C1677="data_scientist",$V$7)*_xlfn.IFS(E1677=0,$V$12,E1677=1,$V$11)*_xlfn.IFS(F1677=0,$V$17,F1677=1,$V$16)*_xlfn.IFS(G1677=0,$V$22,G1677=1,$V$21)*_xlfn.IFS(H1677=0,$V$27,H1677=1,$V$26)*_xlfn.IFS(I1677=0,$V$32,I1677=1,$V$31)*_xlfn.IFS(J1677=0,$V$37,J1677=1,$V$36)*_xlfn.IFS(K1677=0,$V$42,K1677=1,$V$41)*_xlfn.IFS(L1677=0,$V$47,L1677=1,$V$46)*_xlfn.IFS(M1677=0,$V$52,M1677=1,$V$51)*_xlfn.IFS(N1677=0,$V$57,N1677=1,$V$56)</f>
        <v>1.3972642502515473E-4</v>
      </c>
      <c r="P1677" cm="1">
        <f t="array" ref="P1677">$V$2*_xlfn.IFS(C1677="data_analyst",$X$5,C1677="data_engineer",$X$6,C1677="data_scientist",$X$7)*_xlfn.IFS(E1677=0,$X$12,E1677=1,$X$11)*_xlfn.IFS(F1677=0,$X$17,F1677=1,$X$16)*_xlfn.IFS(G1677=0,$X$22,G1677=1,$X$21)*_xlfn.IFS(H1677=0,$X$27,H1677=1,$X$26)*_xlfn.IFS(I1677=0,$X$32,I1677=1,$X$31)*_xlfn.IFS(J1677=0,$X$37,J1677=1,$X$36)*_xlfn.IFS(K1677=0,$X$42,K1677=1,$X$41)*_xlfn.IFS(L1677=0,$X$47,L1677=1,$X$46)*_xlfn.IFS(M1677=0,$X$52,M1677=1,$X$51)*_xlfn.IFS(N1677=0,$X$57,N1677=1,$X$56)</f>
        <v>6.6041211613752861E-4</v>
      </c>
      <c r="Q1677" cm="1">
        <f t="array" ref="Q1677">$W$2*_xlfn.IFS(C1677="data_analyst",$Z$5,C1677="data_engineer",$Z$6,C1677="data_scientist",$Z$7)*_xlfn.IFS(E1677=0,$Z$12,E1677=1,$Z$11)*_xlfn.IFS(F1677=0,$Z$17,F1677=1,$Z$16)*_xlfn.IFS(G1677=0,$Z$22,G1677=1,$Z$21)*_xlfn.IFS(H1677=0,$Z$27,H1677=1,$Z$26)*_xlfn.IFS(I1677=0,$Z$32,I1677=1,$Z$31)*_xlfn.IFS(J1677=0,$Z$37,J1677=1,$Z$36)*_xlfn.IFS(K1677=0,$Z$42,K1677=1,$Z$41)*_xlfn.IFS(L1677=0,$Z$47,L1677=1,$Z$46)*_xlfn.IFS(M1677=0,$Z$52,M1677=1,$Z$51)*_xlfn.IFS(N1677=0,$Z$57,N1677=1,$Z$56)</f>
        <v>1.5266033565594926E-4</v>
      </c>
      <c r="R1677" t="str" cm="1">
        <f t="array" ref="R1677">_xlfn.IFS(AND(O1677&gt;P1677,O1677&gt;Q1677),"Low",AND(P1677&gt;O1677,P1677&gt;Q1677),"Medium",AND(Q1677&gt;O1677,Q1677&gt;P1677),"High")</f>
        <v>Medium</v>
      </c>
      <c r="S1677" t="str">
        <f t="shared" si="54"/>
        <v>F</v>
      </c>
    </row>
    <row r="1678" spans="1:19" x14ac:dyDescent="0.3">
      <c r="A1678" t="s">
        <v>17</v>
      </c>
      <c r="B1678">
        <v>0</v>
      </c>
      <c r="C1678" t="s">
        <v>16</v>
      </c>
      <c r="D1678" t="str">
        <f t="shared" si="53"/>
        <v>Low</v>
      </c>
      <c r="E1678">
        <v>1</v>
      </c>
      <c r="F1678">
        <v>1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1</v>
      </c>
      <c r="O1678" cm="1">
        <f t="array" ref="O1678">$U$2*_xlfn.IFS(C1678="data_analyst",$V$5,C1678="data_engineer",$V$6,C1678="data_scientist",$V$7)*_xlfn.IFS(E1678=0,$V$12,E1678=1,$V$11)*_xlfn.IFS(F1678=0,$V$17,F1678=1,$V$16)*_xlfn.IFS(G1678=0,$V$22,G1678=1,$V$21)*_xlfn.IFS(H1678=0,$V$27,H1678=1,$V$26)*_xlfn.IFS(I1678=0,$V$32,I1678=1,$V$31)*_xlfn.IFS(J1678=0,$V$37,J1678=1,$V$36)*_xlfn.IFS(K1678=0,$V$42,K1678=1,$V$41)*_xlfn.IFS(L1678=0,$V$47,L1678=1,$V$46)*_xlfn.IFS(M1678=0,$V$52,M1678=1,$V$51)*_xlfn.IFS(N1678=0,$V$57,N1678=1,$V$56)</f>
        <v>1.9716916583327191E-5</v>
      </c>
      <c r="P1678" cm="1">
        <f t="array" ref="P1678">$V$2*_xlfn.IFS(C1678="data_analyst",$X$5,C1678="data_engineer",$X$6,C1678="data_scientist",$X$7)*_xlfn.IFS(E1678=0,$X$12,E1678=1,$X$11)*_xlfn.IFS(F1678=0,$X$17,F1678=1,$X$16)*_xlfn.IFS(G1678=0,$X$22,G1678=1,$X$21)*_xlfn.IFS(H1678=0,$X$27,H1678=1,$X$26)*_xlfn.IFS(I1678=0,$X$32,I1678=1,$X$31)*_xlfn.IFS(J1678=0,$X$37,J1678=1,$X$36)*_xlfn.IFS(K1678=0,$X$42,K1678=1,$X$41)*_xlfn.IFS(L1678=0,$X$47,L1678=1,$X$46)*_xlfn.IFS(M1678=0,$X$52,M1678=1,$X$51)*_xlfn.IFS(N1678=0,$X$57,N1678=1,$X$56)</f>
        <v>1.7595945527999418E-3</v>
      </c>
      <c r="Q1678" cm="1">
        <f t="array" ref="Q1678">$W$2*_xlfn.IFS(C1678="data_analyst",$Z$5,C1678="data_engineer",$Z$6,C1678="data_scientist",$Z$7)*_xlfn.IFS(E1678=0,$Z$12,E1678=1,$Z$11)*_xlfn.IFS(F1678=0,$Z$17,F1678=1,$Z$16)*_xlfn.IFS(G1678=0,$Z$22,G1678=1,$Z$21)*_xlfn.IFS(H1678=0,$Z$27,H1678=1,$Z$26)*_xlfn.IFS(I1678=0,$Z$32,I1678=1,$Z$31)*_xlfn.IFS(J1678=0,$Z$37,J1678=1,$Z$36)*_xlfn.IFS(K1678=0,$Z$42,K1678=1,$Z$41)*_xlfn.IFS(L1678=0,$Z$47,L1678=1,$Z$46)*_xlfn.IFS(M1678=0,$Z$52,M1678=1,$Z$51)*_xlfn.IFS(N1678=0,$Z$57,N1678=1,$Z$56)</f>
        <v>9.4334552618427467E-5</v>
      </c>
      <c r="R1678" t="str" cm="1">
        <f t="array" ref="R1678">_xlfn.IFS(AND(O1678&gt;P1678,O1678&gt;Q1678),"Low",AND(P1678&gt;O1678,P1678&gt;Q1678),"Medium",AND(Q1678&gt;O1678,Q1678&gt;P1678),"High")</f>
        <v>Medium</v>
      </c>
      <c r="S1678" t="str">
        <f t="shared" si="54"/>
        <v>F</v>
      </c>
    </row>
    <row r="1679" spans="1:19" x14ac:dyDescent="0.3">
      <c r="A1679" t="s">
        <v>17</v>
      </c>
      <c r="B1679">
        <v>2</v>
      </c>
      <c r="C1679" t="s">
        <v>16</v>
      </c>
      <c r="D1679" t="str">
        <f t="shared" si="53"/>
        <v>Low</v>
      </c>
      <c r="E1679">
        <v>1</v>
      </c>
      <c r="F1679">
        <v>0</v>
      </c>
      <c r="G1679">
        <v>1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1</v>
      </c>
      <c r="N1679">
        <v>1</v>
      </c>
      <c r="O1679" cm="1">
        <f t="array" ref="O1679">$U$2*_xlfn.IFS(C1679="data_analyst",$V$5,C1679="data_engineer",$V$6,C1679="data_scientist",$V$7)*_xlfn.IFS(E1679=0,$V$12,E1679=1,$V$11)*_xlfn.IFS(F1679=0,$V$17,F1679=1,$V$16)*_xlfn.IFS(G1679=0,$V$22,G1679=1,$V$21)*_xlfn.IFS(H1679=0,$V$27,H1679=1,$V$26)*_xlfn.IFS(I1679=0,$V$32,I1679=1,$V$31)*_xlfn.IFS(J1679=0,$V$37,J1679=1,$V$36)*_xlfn.IFS(K1679=0,$V$42,K1679=1,$V$41)*_xlfn.IFS(L1679=0,$V$47,L1679=1,$V$46)*_xlfn.IFS(M1679=0,$V$52,M1679=1,$V$51)*_xlfn.IFS(N1679=0,$V$57,N1679=1,$V$56)</f>
        <v>1.0107201118073142E-6</v>
      </c>
      <c r="P1679" cm="1">
        <f t="array" ref="P1679">$V$2*_xlfn.IFS(C1679="data_analyst",$X$5,C1679="data_engineer",$X$6,C1679="data_scientist",$X$7)*_xlfn.IFS(E1679=0,$X$12,E1679=1,$X$11)*_xlfn.IFS(F1679=0,$X$17,F1679=1,$X$16)*_xlfn.IFS(G1679=0,$X$22,G1679=1,$X$21)*_xlfn.IFS(H1679=0,$X$27,H1679=1,$X$26)*_xlfn.IFS(I1679=0,$X$32,I1679=1,$X$31)*_xlfn.IFS(J1679=0,$X$37,J1679=1,$X$36)*_xlfn.IFS(K1679=0,$X$42,K1679=1,$X$41)*_xlfn.IFS(L1679=0,$X$47,L1679=1,$X$46)*_xlfn.IFS(M1679=0,$X$52,M1679=1,$X$51)*_xlfn.IFS(N1679=0,$X$57,N1679=1,$X$56)</f>
        <v>1.0950484333222415E-3</v>
      </c>
      <c r="Q1679" cm="1">
        <f t="array" ref="Q1679">$W$2*_xlfn.IFS(C1679="data_analyst",$Z$5,C1679="data_engineer",$Z$6,C1679="data_scientist",$Z$7)*_xlfn.IFS(E1679=0,$Z$12,E1679=1,$Z$11)*_xlfn.IFS(F1679=0,$Z$17,F1679=1,$Z$16)*_xlfn.IFS(G1679=0,$Z$22,G1679=1,$Z$21)*_xlfn.IFS(H1679=0,$Z$27,H1679=1,$Z$26)*_xlfn.IFS(I1679=0,$Z$32,I1679=1,$Z$31)*_xlfn.IFS(J1679=0,$Z$37,J1679=1,$Z$36)*_xlfn.IFS(K1679=0,$Z$42,K1679=1,$Z$41)*_xlfn.IFS(L1679=0,$Z$47,L1679=1,$Z$46)*_xlfn.IFS(M1679=0,$Z$52,M1679=1,$Z$51)*_xlfn.IFS(N1679=0,$Z$57,N1679=1,$Z$56)</f>
        <v>4.3691792791692726E-5</v>
      </c>
      <c r="R1679" t="str" cm="1">
        <f t="array" ref="R1679">_xlfn.IFS(AND(O1679&gt;P1679,O1679&gt;Q1679),"Low",AND(P1679&gt;O1679,P1679&gt;Q1679),"Medium",AND(Q1679&gt;O1679,Q1679&gt;P1679),"High")</f>
        <v>Medium</v>
      </c>
      <c r="S1679" t="str">
        <f t="shared" si="54"/>
        <v>F</v>
      </c>
    </row>
    <row r="1680" spans="1:19" x14ac:dyDescent="0.3">
      <c r="A1680" t="s">
        <v>17</v>
      </c>
      <c r="B1680">
        <v>3</v>
      </c>
      <c r="C1680" t="s">
        <v>16</v>
      </c>
      <c r="D1680" t="str">
        <f t="shared" si="53"/>
        <v>Low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0</v>
      </c>
      <c r="K1680">
        <v>0</v>
      </c>
      <c r="L1680">
        <v>1</v>
      </c>
      <c r="M1680">
        <v>0</v>
      </c>
      <c r="N1680">
        <v>1</v>
      </c>
      <c r="O1680" cm="1">
        <f t="array" ref="O1680">$U$2*_xlfn.IFS(C1680="data_analyst",$V$5,C1680="data_engineer",$V$6,C1680="data_scientist",$V$7)*_xlfn.IFS(E1680=0,$V$12,E1680=1,$V$11)*_xlfn.IFS(F1680=0,$V$17,F1680=1,$V$16)*_xlfn.IFS(G1680=0,$V$22,G1680=1,$V$21)*_xlfn.IFS(H1680=0,$V$27,H1680=1,$V$26)*_xlfn.IFS(I1680=0,$V$32,I1680=1,$V$31)*_xlfn.IFS(J1680=0,$V$37,J1680=1,$V$36)*_xlfn.IFS(K1680=0,$V$42,K1680=1,$V$41)*_xlfn.IFS(L1680=0,$V$47,L1680=1,$V$46)*_xlfn.IFS(M1680=0,$V$52,M1680=1,$V$51)*_xlfn.IFS(N1680=0,$V$57,N1680=1,$V$56)</f>
        <v>2.6799487313456654E-7</v>
      </c>
      <c r="P1680" cm="1">
        <f t="array" ref="P1680">$V$2*_xlfn.IFS(C1680="data_analyst",$X$5,C1680="data_engineer",$X$6,C1680="data_scientist",$X$7)*_xlfn.IFS(E1680=0,$X$12,E1680=1,$X$11)*_xlfn.IFS(F1680=0,$X$17,F1680=1,$X$16)*_xlfn.IFS(G1680=0,$X$22,G1680=1,$X$21)*_xlfn.IFS(H1680=0,$X$27,H1680=1,$X$26)*_xlfn.IFS(I1680=0,$X$32,I1680=1,$X$31)*_xlfn.IFS(J1680=0,$X$37,J1680=1,$X$36)*_xlfn.IFS(K1680=0,$X$42,K1680=1,$X$41)*_xlfn.IFS(L1680=0,$X$47,L1680=1,$X$46)*_xlfn.IFS(M1680=0,$X$52,M1680=1,$X$51)*_xlfn.IFS(N1680=0,$X$57,N1680=1,$X$56)</f>
        <v>1.2395141853727837E-3</v>
      </c>
      <c r="Q1680" cm="1">
        <f t="array" ref="Q1680">$W$2*_xlfn.IFS(C1680="data_analyst",$Z$5,C1680="data_engineer",$Z$6,C1680="data_scientist",$Z$7)*_xlfn.IFS(E1680=0,$Z$12,E1680=1,$Z$11)*_xlfn.IFS(F1680=0,$Z$17,F1680=1,$Z$16)*_xlfn.IFS(G1680=0,$Z$22,G1680=1,$Z$21)*_xlfn.IFS(H1680=0,$Z$27,H1680=1,$Z$26)*_xlfn.IFS(I1680=0,$Z$32,I1680=1,$Z$31)*_xlfn.IFS(J1680=0,$Z$37,J1680=1,$Z$36)*_xlfn.IFS(K1680=0,$Z$42,K1680=1,$Z$41)*_xlfn.IFS(L1680=0,$Z$47,L1680=1,$Z$46)*_xlfn.IFS(M1680=0,$Z$52,M1680=1,$Z$51)*_xlfn.IFS(N1680=0,$Z$57,N1680=1,$Z$56)</f>
        <v>2.9798718771337393E-5</v>
      </c>
      <c r="R1680" t="str" cm="1">
        <f t="array" ref="R1680">_xlfn.IFS(AND(O1680&gt;P1680,O1680&gt;Q1680),"Low",AND(P1680&gt;O1680,P1680&gt;Q1680),"Medium",AND(Q1680&gt;O1680,Q1680&gt;P1680),"High")</f>
        <v>Medium</v>
      </c>
      <c r="S1680" t="str">
        <f t="shared" si="54"/>
        <v>F</v>
      </c>
    </row>
    <row r="1681" spans="1:19" x14ac:dyDescent="0.3">
      <c r="A1681" t="s">
        <v>17</v>
      </c>
      <c r="B1681">
        <v>2</v>
      </c>
      <c r="C1681" t="s">
        <v>16</v>
      </c>
      <c r="D1681" t="str">
        <f t="shared" si="53"/>
        <v>Low</v>
      </c>
      <c r="E1681">
        <v>1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 cm="1">
        <f t="array" ref="O1681">$U$2*_xlfn.IFS(C1681="data_analyst",$V$5,C1681="data_engineer",$V$6,C1681="data_scientist",$V$7)*_xlfn.IFS(E1681=0,$V$12,E1681=1,$V$11)*_xlfn.IFS(F1681=0,$V$17,F1681=1,$V$16)*_xlfn.IFS(G1681=0,$V$22,G1681=1,$V$21)*_xlfn.IFS(H1681=0,$V$27,H1681=1,$V$26)*_xlfn.IFS(I1681=0,$V$32,I1681=1,$V$31)*_xlfn.IFS(J1681=0,$V$37,J1681=1,$V$36)*_xlfn.IFS(K1681=0,$V$42,K1681=1,$V$41)*_xlfn.IFS(L1681=0,$V$47,L1681=1,$V$46)*_xlfn.IFS(M1681=0,$V$52,M1681=1,$V$51)*_xlfn.IFS(N1681=0,$V$57,N1681=1,$V$56)</f>
        <v>1.278919120232159E-3</v>
      </c>
      <c r="P1681" cm="1">
        <f t="array" ref="P1681">$V$2*_xlfn.IFS(C1681="data_analyst",$X$5,C1681="data_engineer",$X$6,C1681="data_scientist",$X$7)*_xlfn.IFS(E1681=0,$X$12,E1681=1,$X$11)*_xlfn.IFS(F1681=0,$X$17,F1681=1,$X$16)*_xlfn.IFS(G1681=0,$X$22,G1681=1,$X$21)*_xlfn.IFS(H1681=0,$X$27,H1681=1,$X$26)*_xlfn.IFS(I1681=0,$X$32,I1681=1,$X$31)*_xlfn.IFS(J1681=0,$X$37,J1681=1,$X$36)*_xlfn.IFS(K1681=0,$X$42,K1681=1,$X$41)*_xlfn.IFS(L1681=0,$X$47,L1681=1,$X$46)*_xlfn.IFS(M1681=0,$X$52,M1681=1,$X$51)*_xlfn.IFS(N1681=0,$X$57,N1681=1,$X$56)</f>
        <v>2.7674700585821103E-3</v>
      </c>
      <c r="Q1681" cm="1">
        <f t="array" ref="Q1681">$W$2*_xlfn.IFS(C1681="data_analyst",$Z$5,C1681="data_engineer",$Z$6,C1681="data_scientist",$Z$7)*_xlfn.IFS(E1681=0,$Z$12,E1681=1,$Z$11)*_xlfn.IFS(F1681=0,$Z$17,F1681=1,$Z$16)*_xlfn.IFS(G1681=0,$Z$22,G1681=1,$Z$21)*_xlfn.IFS(H1681=0,$Z$27,H1681=1,$Z$26)*_xlfn.IFS(I1681=0,$Z$32,I1681=1,$Z$31)*_xlfn.IFS(J1681=0,$Z$37,J1681=1,$Z$36)*_xlfn.IFS(K1681=0,$Z$42,K1681=1,$Z$41)*_xlfn.IFS(L1681=0,$Z$47,L1681=1,$Z$46)*_xlfn.IFS(M1681=0,$Z$52,M1681=1,$Z$51)*_xlfn.IFS(N1681=0,$Z$57,N1681=1,$Z$56)</f>
        <v>4.3797166658454933E-4</v>
      </c>
      <c r="R1681" t="str" cm="1">
        <f t="array" ref="R1681">_xlfn.IFS(AND(O1681&gt;P1681,O1681&gt;Q1681),"Low",AND(P1681&gt;O1681,P1681&gt;Q1681),"Medium",AND(Q1681&gt;O1681,Q1681&gt;P1681),"High")</f>
        <v>Medium</v>
      </c>
      <c r="S1681" t="str">
        <f t="shared" si="54"/>
        <v>F</v>
      </c>
    </row>
    <row r="1682" spans="1:19" x14ac:dyDescent="0.3">
      <c r="A1682" t="s">
        <v>17</v>
      </c>
      <c r="B1682">
        <v>2</v>
      </c>
      <c r="C1682" t="s">
        <v>16</v>
      </c>
      <c r="D1682" t="str">
        <f t="shared" si="53"/>
        <v>Low</v>
      </c>
      <c r="E1682">
        <v>1</v>
      </c>
      <c r="F1682">
        <v>1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 cm="1">
        <f t="array" ref="O1682">$U$2*_xlfn.IFS(C1682="data_analyst",$V$5,C1682="data_engineer",$V$6,C1682="data_scientist",$V$7)*_xlfn.IFS(E1682=0,$V$12,E1682=1,$V$11)*_xlfn.IFS(F1682=0,$V$17,F1682=1,$V$16)*_xlfn.IFS(G1682=0,$V$22,G1682=1,$V$21)*_xlfn.IFS(H1682=0,$V$27,H1682=1,$V$26)*_xlfn.IFS(I1682=0,$V$32,I1682=1,$V$31)*_xlfn.IFS(J1682=0,$V$37,J1682=1,$V$36)*_xlfn.IFS(K1682=0,$V$42,K1682=1,$V$41)*_xlfn.IFS(L1682=0,$V$47,L1682=1,$V$46)*_xlfn.IFS(M1682=0,$V$52,M1682=1,$V$51)*_xlfn.IFS(N1682=0,$V$57,N1682=1,$V$56)</f>
        <v>4.5789693930308964E-4</v>
      </c>
      <c r="P1682" cm="1">
        <f t="array" ref="P1682">$V$2*_xlfn.IFS(C1682="data_analyst",$X$5,C1682="data_engineer",$X$6,C1682="data_scientist",$X$7)*_xlfn.IFS(E1682=0,$X$12,E1682=1,$X$11)*_xlfn.IFS(F1682=0,$X$17,F1682=1,$X$16)*_xlfn.IFS(G1682=0,$X$22,G1682=1,$X$21)*_xlfn.IFS(H1682=0,$X$27,H1682=1,$X$26)*_xlfn.IFS(I1682=0,$X$32,I1682=1,$X$31)*_xlfn.IFS(J1682=0,$X$37,J1682=1,$X$36)*_xlfn.IFS(K1682=0,$X$42,K1682=1,$X$41)*_xlfn.IFS(L1682=0,$X$47,L1682=1,$X$46)*_xlfn.IFS(M1682=0,$X$52,M1682=1,$X$51)*_xlfn.IFS(N1682=0,$X$57,N1682=1,$X$56)</f>
        <v>2.420945634627606E-3</v>
      </c>
      <c r="Q1682" cm="1">
        <f t="array" ref="Q1682">$W$2*_xlfn.IFS(C1682="data_analyst",$Z$5,C1682="data_engineer",$Z$6,C1682="data_scientist",$Z$7)*_xlfn.IFS(E1682=0,$Z$12,E1682=1,$Z$11)*_xlfn.IFS(F1682=0,$Z$17,F1682=1,$Z$16)*_xlfn.IFS(G1682=0,$Z$22,G1682=1,$Z$21)*_xlfn.IFS(H1682=0,$Z$27,H1682=1,$Z$26)*_xlfn.IFS(I1682=0,$Z$32,I1682=1,$Z$31)*_xlfn.IFS(J1682=0,$Z$37,J1682=1,$Z$36)*_xlfn.IFS(K1682=0,$Z$42,K1682=1,$Z$41)*_xlfn.IFS(L1682=0,$Z$47,L1682=1,$Z$46)*_xlfn.IFS(M1682=0,$Z$52,M1682=1,$Z$51)*_xlfn.IFS(N1682=0,$Z$57,N1682=1,$Z$56)</f>
        <v>2.3583089739168036E-4</v>
      </c>
      <c r="R1682" t="str" cm="1">
        <f t="array" ref="R1682">_xlfn.IFS(AND(O1682&gt;P1682,O1682&gt;Q1682),"Low",AND(P1682&gt;O1682,P1682&gt;Q1682),"Medium",AND(Q1682&gt;O1682,Q1682&gt;P1682),"High")</f>
        <v>Medium</v>
      </c>
      <c r="S1682" t="str">
        <f t="shared" si="54"/>
        <v>F</v>
      </c>
    </row>
    <row r="1683" spans="1:19" x14ac:dyDescent="0.3">
      <c r="A1683" t="s">
        <v>17</v>
      </c>
      <c r="B1683">
        <v>0</v>
      </c>
      <c r="C1683" t="s">
        <v>16</v>
      </c>
      <c r="D1683" t="str">
        <f t="shared" si="53"/>
        <v>Low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 cm="1">
        <f t="array" ref="O1683">$U$2*_xlfn.IFS(C1683="data_analyst",$V$5,C1683="data_engineer",$V$6,C1683="data_scientist",$V$7)*_xlfn.IFS(E1683=0,$V$12,E1683=1,$V$11)*_xlfn.IFS(F1683=0,$V$17,F1683=1,$V$16)*_xlfn.IFS(G1683=0,$V$22,G1683=1,$V$21)*_xlfn.IFS(H1683=0,$V$27,H1683=1,$V$26)*_xlfn.IFS(I1683=0,$V$32,I1683=1,$V$31)*_xlfn.IFS(J1683=0,$V$37,J1683=1,$V$36)*_xlfn.IFS(K1683=0,$V$42,K1683=1,$V$41)*_xlfn.IFS(L1683=0,$V$47,L1683=1,$V$46)*_xlfn.IFS(M1683=0,$V$52,M1683=1,$V$51)*_xlfn.IFS(N1683=0,$V$57,N1683=1,$V$56)</f>
        <v>2.0920506939546106E-3</v>
      </c>
      <c r="P1683" cm="1">
        <f t="array" ref="P1683">$V$2*_xlfn.IFS(C1683="data_analyst",$X$5,C1683="data_engineer",$X$6,C1683="data_scientist",$X$7)*_xlfn.IFS(E1683=0,$X$12,E1683=1,$X$11)*_xlfn.IFS(F1683=0,$X$17,F1683=1,$X$16)*_xlfn.IFS(G1683=0,$X$22,G1683=1,$X$21)*_xlfn.IFS(H1683=0,$X$27,H1683=1,$X$26)*_xlfn.IFS(I1683=0,$X$32,I1683=1,$X$31)*_xlfn.IFS(J1683=0,$X$37,J1683=1,$X$36)*_xlfn.IFS(K1683=0,$X$42,K1683=1,$X$41)*_xlfn.IFS(L1683=0,$X$47,L1683=1,$X$46)*_xlfn.IFS(M1683=0,$X$52,M1683=1,$X$51)*_xlfn.IFS(N1683=0,$X$57,N1683=1,$X$56)</f>
        <v>9.1482141793706887E-4</v>
      </c>
      <c r="Q1683" cm="1">
        <f t="array" ref="Q1683">$W$2*_xlfn.IFS(C1683="data_analyst",$Z$5,C1683="data_engineer",$Z$6,C1683="data_scientist",$Z$7)*_xlfn.IFS(E1683=0,$Z$12,E1683=1,$Z$11)*_xlfn.IFS(F1683=0,$Z$17,F1683=1,$Z$16)*_xlfn.IFS(G1683=0,$Z$22,G1683=1,$Z$21)*_xlfn.IFS(H1683=0,$Z$27,H1683=1,$Z$26)*_xlfn.IFS(I1683=0,$Z$32,I1683=1,$Z$31)*_xlfn.IFS(J1683=0,$Z$37,J1683=1,$Z$36)*_xlfn.IFS(K1683=0,$Z$42,K1683=1,$Z$41)*_xlfn.IFS(L1683=0,$Z$47,L1683=1,$Z$46)*_xlfn.IFS(M1683=0,$Z$52,M1683=1,$Z$51)*_xlfn.IFS(N1683=0,$Z$57,N1683=1,$Z$56)</f>
        <v>3.1077282615675386E-4</v>
      </c>
      <c r="R1683" t="str" cm="1">
        <f t="array" ref="R1683">_xlfn.IFS(AND(O1683&gt;P1683,O1683&gt;Q1683),"Low",AND(P1683&gt;O1683,P1683&gt;Q1683),"Medium",AND(Q1683&gt;O1683,Q1683&gt;P1683),"High")</f>
        <v>Low</v>
      </c>
      <c r="S1683" t="str">
        <f t="shared" si="54"/>
        <v>T</v>
      </c>
    </row>
    <row r="1684" spans="1:19" x14ac:dyDescent="0.3">
      <c r="A1684" t="s">
        <v>17</v>
      </c>
      <c r="B1684">
        <v>2</v>
      </c>
      <c r="C1684" t="s">
        <v>16</v>
      </c>
      <c r="D1684" t="str">
        <f t="shared" si="53"/>
        <v>Low</v>
      </c>
      <c r="E1684">
        <v>0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1</v>
      </c>
      <c r="O1684" cm="1">
        <f t="array" ref="O1684">$U$2*_xlfn.IFS(C1684="data_analyst",$V$5,C1684="data_engineer",$V$6,C1684="data_scientist",$V$7)*_xlfn.IFS(E1684=0,$V$12,E1684=1,$V$11)*_xlfn.IFS(F1684=0,$V$17,F1684=1,$V$16)*_xlfn.IFS(G1684=0,$V$22,G1684=1,$V$21)*_xlfn.IFS(H1684=0,$V$27,H1684=1,$V$26)*_xlfn.IFS(I1684=0,$V$32,I1684=1,$V$31)*_xlfn.IFS(J1684=0,$V$37,J1684=1,$V$36)*_xlfn.IFS(K1684=0,$V$42,K1684=1,$V$41)*_xlfn.IFS(L1684=0,$V$47,L1684=1,$V$46)*_xlfn.IFS(M1684=0,$V$52,M1684=1,$V$51)*_xlfn.IFS(N1684=0,$V$57,N1684=1,$V$56)</f>
        <v>2.3096730699546689E-4</v>
      </c>
      <c r="P1684" cm="1">
        <f t="array" ref="P1684">$V$2*_xlfn.IFS(C1684="data_analyst",$X$5,C1684="data_engineer",$X$6,C1684="data_scientist",$X$7)*_xlfn.IFS(E1684=0,$X$12,E1684=1,$X$11)*_xlfn.IFS(F1684=0,$X$17,F1684=1,$X$16)*_xlfn.IFS(G1684=0,$X$22,G1684=1,$X$21)*_xlfn.IFS(H1684=0,$X$27,H1684=1,$X$26)*_xlfn.IFS(I1684=0,$X$32,I1684=1,$X$31)*_xlfn.IFS(J1684=0,$X$37,J1684=1,$X$36)*_xlfn.IFS(K1684=0,$X$42,K1684=1,$X$41)*_xlfn.IFS(L1684=0,$X$47,L1684=1,$X$46)*_xlfn.IFS(M1684=0,$X$52,M1684=1,$X$51)*_xlfn.IFS(N1684=0,$X$57,N1684=1,$X$56)</f>
        <v>5.9312292935024462E-4</v>
      </c>
      <c r="Q1684" cm="1">
        <f t="array" ref="Q1684">$W$2*_xlfn.IFS(C1684="data_analyst",$Z$5,C1684="data_engineer",$Z$6,C1684="data_scientist",$Z$7)*_xlfn.IFS(E1684=0,$Z$12,E1684=1,$Z$11)*_xlfn.IFS(F1684=0,$Z$17,F1684=1,$Z$16)*_xlfn.IFS(G1684=0,$Z$22,G1684=1,$Z$21)*_xlfn.IFS(H1684=0,$Z$27,H1684=1,$Z$26)*_xlfn.IFS(I1684=0,$Z$32,I1684=1,$Z$31)*_xlfn.IFS(J1684=0,$Z$37,J1684=1,$Z$36)*_xlfn.IFS(K1684=0,$Z$42,K1684=1,$Z$41)*_xlfn.IFS(L1684=0,$Z$47,L1684=1,$Z$46)*_xlfn.IFS(M1684=0,$Z$52,M1684=1,$Z$51)*_xlfn.IFS(N1684=0,$Z$57,N1684=1,$Z$56)</f>
        <v>1.0391881913277538E-4</v>
      </c>
      <c r="R1684" t="str" cm="1">
        <f t="array" ref="R1684">_xlfn.IFS(AND(O1684&gt;P1684,O1684&gt;Q1684),"Low",AND(P1684&gt;O1684,P1684&gt;Q1684),"Medium",AND(Q1684&gt;O1684,Q1684&gt;P1684),"High")</f>
        <v>Medium</v>
      </c>
      <c r="S1684" t="str">
        <f t="shared" si="54"/>
        <v>F</v>
      </c>
    </row>
    <row r="1685" spans="1:19" x14ac:dyDescent="0.3">
      <c r="A1685" t="s">
        <v>17</v>
      </c>
      <c r="B1685">
        <v>1</v>
      </c>
      <c r="C1685" t="s">
        <v>16</v>
      </c>
      <c r="D1685" t="str">
        <f t="shared" si="53"/>
        <v>Low</v>
      </c>
      <c r="E1685">
        <v>1</v>
      </c>
      <c r="F1685">
        <v>1</v>
      </c>
      <c r="G1685">
        <v>0</v>
      </c>
      <c r="H1685">
        <v>1</v>
      </c>
      <c r="I1685">
        <v>0</v>
      </c>
      <c r="J1685">
        <v>1</v>
      </c>
      <c r="K1685">
        <v>1</v>
      </c>
      <c r="L1685">
        <v>0</v>
      </c>
      <c r="M1685">
        <v>0</v>
      </c>
      <c r="N1685">
        <v>1</v>
      </c>
      <c r="O1685" cm="1">
        <f t="array" ref="O1685">$U$2*_xlfn.IFS(C1685="data_analyst",$V$5,C1685="data_engineer",$V$6,C1685="data_scientist",$V$7)*_xlfn.IFS(E1685=0,$V$12,E1685=1,$V$11)*_xlfn.IFS(F1685=0,$V$17,F1685=1,$V$16)*_xlfn.IFS(G1685=0,$V$22,G1685=1,$V$21)*_xlfn.IFS(H1685=0,$V$27,H1685=1,$V$26)*_xlfn.IFS(I1685=0,$V$32,I1685=1,$V$31)*_xlfn.IFS(J1685=0,$V$37,J1685=1,$V$36)*_xlfn.IFS(K1685=0,$V$42,K1685=1,$V$41)*_xlfn.IFS(L1685=0,$V$47,L1685=1,$V$46)*_xlfn.IFS(M1685=0,$V$52,M1685=1,$V$51)*_xlfn.IFS(N1685=0,$V$57,N1685=1,$V$56)</f>
        <v>3.1034177536581764E-5</v>
      </c>
      <c r="P1685" cm="1">
        <f t="array" ref="P1685">$V$2*_xlfn.IFS(C1685="data_analyst",$X$5,C1685="data_engineer",$X$6,C1685="data_scientist",$X$7)*_xlfn.IFS(E1685=0,$X$12,E1685=1,$X$11)*_xlfn.IFS(F1685=0,$X$17,F1685=1,$X$16)*_xlfn.IFS(G1685=0,$X$22,G1685=1,$X$21)*_xlfn.IFS(H1685=0,$X$27,H1685=1,$X$26)*_xlfn.IFS(I1685=0,$X$32,I1685=1,$X$31)*_xlfn.IFS(J1685=0,$X$37,J1685=1,$X$36)*_xlfn.IFS(K1685=0,$X$42,K1685=1,$X$41)*_xlfn.IFS(L1685=0,$X$47,L1685=1,$X$46)*_xlfn.IFS(M1685=0,$X$52,M1685=1,$X$51)*_xlfn.IFS(N1685=0,$X$57,N1685=1,$X$56)</f>
        <v>1.174695020297965E-4</v>
      </c>
      <c r="Q1685" cm="1">
        <f t="array" ref="Q1685">$W$2*_xlfn.IFS(C1685="data_analyst",$Z$5,C1685="data_engineer",$Z$6,C1685="data_scientist",$Z$7)*_xlfn.IFS(E1685=0,$Z$12,E1685=1,$Z$11)*_xlfn.IFS(F1685=0,$Z$17,F1685=1,$Z$16)*_xlfn.IFS(G1685=0,$Z$22,G1685=1,$Z$21)*_xlfn.IFS(H1685=0,$Z$27,H1685=1,$Z$26)*_xlfn.IFS(I1685=0,$Z$32,I1685=1,$Z$31)*_xlfn.IFS(J1685=0,$Z$37,J1685=1,$Z$36)*_xlfn.IFS(K1685=0,$Z$42,K1685=1,$Z$41)*_xlfn.IFS(L1685=0,$Z$47,L1685=1,$Z$46)*_xlfn.IFS(M1685=0,$Z$52,M1685=1,$Z$51)*_xlfn.IFS(N1685=0,$Z$57,N1685=1,$Z$56)</f>
        <v>1.194822264719829E-5</v>
      </c>
      <c r="R1685" t="str" cm="1">
        <f t="array" ref="R1685">_xlfn.IFS(AND(O1685&gt;P1685,O1685&gt;Q1685),"Low",AND(P1685&gt;O1685,P1685&gt;Q1685),"Medium",AND(Q1685&gt;O1685,Q1685&gt;P1685),"High")</f>
        <v>Medium</v>
      </c>
      <c r="S1685" t="str">
        <f t="shared" si="54"/>
        <v>F</v>
      </c>
    </row>
    <row r="1686" spans="1:19" x14ac:dyDescent="0.3">
      <c r="A1686" t="s">
        <v>17</v>
      </c>
      <c r="B1686">
        <v>2</v>
      </c>
      <c r="C1686" t="s">
        <v>16</v>
      </c>
      <c r="D1686" t="str">
        <f t="shared" si="53"/>
        <v>Low</v>
      </c>
      <c r="E1686">
        <v>1</v>
      </c>
      <c r="F1686">
        <v>1</v>
      </c>
      <c r="G1686">
        <v>0</v>
      </c>
      <c r="H1686">
        <v>1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1</v>
      </c>
      <c r="O1686" cm="1">
        <f t="array" ref="O1686">$U$2*_xlfn.IFS(C1686="data_analyst",$V$5,C1686="data_engineer",$V$6,C1686="data_scientist",$V$7)*_xlfn.IFS(E1686=0,$V$12,E1686=1,$V$11)*_xlfn.IFS(F1686=0,$V$17,F1686=1,$V$16)*_xlfn.IFS(G1686=0,$V$22,G1686=1,$V$21)*_xlfn.IFS(H1686=0,$V$27,H1686=1,$V$26)*_xlfn.IFS(I1686=0,$V$32,I1686=1,$V$31)*_xlfn.IFS(J1686=0,$V$37,J1686=1,$V$36)*_xlfn.IFS(K1686=0,$V$42,K1686=1,$V$41)*_xlfn.IFS(L1686=0,$V$47,L1686=1,$V$46)*_xlfn.IFS(M1686=0,$V$52,M1686=1,$V$51)*_xlfn.IFS(N1686=0,$V$57,N1686=1,$V$56)</f>
        <v>1.5722541511564418E-4</v>
      </c>
      <c r="P1686" cm="1">
        <f t="array" ref="P1686">$V$2*_xlfn.IFS(C1686="data_analyst",$X$5,C1686="data_engineer",$X$6,C1686="data_scientist",$X$7)*_xlfn.IFS(E1686=0,$X$12,E1686=1,$X$11)*_xlfn.IFS(F1686=0,$X$17,F1686=1,$X$16)*_xlfn.IFS(G1686=0,$X$22,G1686=1,$X$21)*_xlfn.IFS(H1686=0,$X$27,H1686=1,$X$26)*_xlfn.IFS(I1686=0,$X$32,I1686=1,$X$31)*_xlfn.IFS(J1686=0,$X$37,J1686=1,$X$36)*_xlfn.IFS(K1686=0,$X$42,K1686=1,$X$41)*_xlfn.IFS(L1686=0,$X$47,L1686=1,$X$46)*_xlfn.IFS(M1686=0,$X$52,M1686=1,$X$51)*_xlfn.IFS(N1686=0,$X$57,N1686=1,$X$56)</f>
        <v>5.8606602467229383E-4</v>
      </c>
      <c r="Q1686" cm="1">
        <f t="array" ref="Q1686">$W$2*_xlfn.IFS(C1686="data_analyst",$Z$5,C1686="data_engineer",$Z$6,C1686="data_scientist",$Z$7)*_xlfn.IFS(E1686=0,$Z$12,E1686=1,$Z$11)*_xlfn.IFS(F1686=0,$Z$17,F1686=1,$Z$16)*_xlfn.IFS(G1686=0,$Z$22,G1686=1,$Z$21)*_xlfn.IFS(H1686=0,$Z$27,H1686=1,$Z$26)*_xlfn.IFS(I1686=0,$Z$32,I1686=1,$Z$31)*_xlfn.IFS(J1686=0,$Z$37,J1686=1,$Z$36)*_xlfn.IFS(K1686=0,$Z$42,K1686=1,$Z$41)*_xlfn.IFS(L1686=0,$Z$47,L1686=1,$Z$46)*_xlfn.IFS(M1686=0,$Z$52,M1686=1,$Z$51)*_xlfn.IFS(N1686=0,$Z$57,N1686=1,$Z$56)</f>
        <v>6.6174771584482823E-5</v>
      </c>
      <c r="R1686" t="str" cm="1">
        <f t="array" ref="R1686">_xlfn.IFS(AND(O1686&gt;P1686,O1686&gt;Q1686),"Low",AND(P1686&gt;O1686,P1686&gt;Q1686),"Medium",AND(Q1686&gt;O1686,Q1686&gt;P1686),"High")</f>
        <v>Medium</v>
      </c>
      <c r="S1686" t="str">
        <f t="shared" si="54"/>
        <v>F</v>
      </c>
    </row>
    <row r="1687" spans="1:19" x14ac:dyDescent="0.3">
      <c r="A1687" t="s">
        <v>17</v>
      </c>
      <c r="B1687">
        <v>4</v>
      </c>
      <c r="C1687" t="s">
        <v>16</v>
      </c>
      <c r="D1687" t="str">
        <f t="shared" si="53"/>
        <v>Low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 cm="1">
        <f t="array" ref="O1687">$U$2*_xlfn.IFS(C1687="data_analyst",$V$5,C1687="data_engineer",$V$6,C1687="data_scientist",$V$7)*_xlfn.IFS(E1687=0,$V$12,E1687=1,$V$11)*_xlfn.IFS(F1687=0,$V$17,F1687=1,$V$16)*_xlfn.IFS(G1687=0,$V$22,G1687=1,$V$21)*_xlfn.IFS(H1687=0,$V$27,H1687=1,$V$26)*_xlfn.IFS(I1687=0,$V$32,I1687=1,$V$31)*_xlfn.IFS(J1687=0,$V$37,J1687=1,$V$36)*_xlfn.IFS(K1687=0,$V$42,K1687=1,$V$41)*_xlfn.IFS(L1687=0,$V$47,L1687=1,$V$46)*_xlfn.IFS(M1687=0,$V$52,M1687=1,$V$51)*_xlfn.IFS(N1687=0,$V$57,N1687=1,$V$56)</f>
        <v>2.0920506939546106E-3</v>
      </c>
      <c r="P1687" cm="1">
        <f t="array" ref="P1687">$V$2*_xlfn.IFS(C1687="data_analyst",$X$5,C1687="data_engineer",$X$6,C1687="data_scientist",$X$7)*_xlfn.IFS(E1687=0,$X$12,E1687=1,$X$11)*_xlfn.IFS(F1687=0,$X$17,F1687=1,$X$16)*_xlfn.IFS(G1687=0,$X$22,G1687=1,$X$21)*_xlfn.IFS(H1687=0,$X$27,H1687=1,$X$26)*_xlfn.IFS(I1687=0,$X$32,I1687=1,$X$31)*_xlfn.IFS(J1687=0,$X$37,J1687=1,$X$36)*_xlfn.IFS(K1687=0,$X$42,K1687=1,$X$41)*_xlfn.IFS(L1687=0,$X$47,L1687=1,$X$46)*_xlfn.IFS(M1687=0,$X$52,M1687=1,$X$51)*_xlfn.IFS(N1687=0,$X$57,N1687=1,$X$56)</f>
        <v>9.1482141793706887E-4</v>
      </c>
      <c r="Q1687" cm="1">
        <f t="array" ref="Q1687">$W$2*_xlfn.IFS(C1687="data_analyst",$Z$5,C1687="data_engineer",$Z$6,C1687="data_scientist",$Z$7)*_xlfn.IFS(E1687=0,$Z$12,E1687=1,$Z$11)*_xlfn.IFS(F1687=0,$Z$17,F1687=1,$Z$16)*_xlfn.IFS(G1687=0,$Z$22,G1687=1,$Z$21)*_xlfn.IFS(H1687=0,$Z$27,H1687=1,$Z$26)*_xlfn.IFS(I1687=0,$Z$32,I1687=1,$Z$31)*_xlfn.IFS(J1687=0,$Z$37,J1687=1,$Z$36)*_xlfn.IFS(K1687=0,$Z$42,K1687=1,$Z$41)*_xlfn.IFS(L1687=0,$Z$47,L1687=1,$Z$46)*_xlfn.IFS(M1687=0,$Z$52,M1687=1,$Z$51)*_xlfn.IFS(N1687=0,$Z$57,N1687=1,$Z$56)</f>
        <v>3.1077282615675386E-4</v>
      </c>
      <c r="R1687" t="str" cm="1">
        <f t="array" ref="R1687">_xlfn.IFS(AND(O1687&gt;P1687,O1687&gt;Q1687),"Low",AND(P1687&gt;O1687,P1687&gt;Q1687),"Medium",AND(Q1687&gt;O1687,Q1687&gt;P1687),"High")</f>
        <v>Low</v>
      </c>
      <c r="S1687" t="str">
        <f t="shared" si="54"/>
        <v>T</v>
      </c>
    </row>
    <row r="1688" spans="1:19" x14ac:dyDescent="0.3">
      <c r="A1688" t="s">
        <v>17</v>
      </c>
      <c r="B1688">
        <v>0</v>
      </c>
      <c r="C1688" t="s">
        <v>16</v>
      </c>
      <c r="D1688" t="str">
        <f t="shared" si="53"/>
        <v>Low</v>
      </c>
      <c r="E1688">
        <v>1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1</v>
      </c>
      <c r="O1688" cm="1">
        <f t="array" ref="O1688">$U$2*_xlfn.IFS(C1688="data_analyst",$V$5,C1688="data_engineer",$V$6,C1688="data_scientist",$V$7)*_xlfn.IFS(E1688=0,$V$12,E1688=1,$V$11)*_xlfn.IFS(F1688=0,$V$17,F1688=1,$V$16)*_xlfn.IFS(G1688=0,$V$22,G1688=1,$V$21)*_xlfn.IFS(H1688=0,$V$27,H1688=1,$V$26)*_xlfn.IFS(I1688=0,$V$32,I1688=1,$V$31)*_xlfn.IFS(J1688=0,$V$37,J1688=1,$V$36)*_xlfn.IFS(K1688=0,$V$42,K1688=1,$V$41)*_xlfn.IFS(L1688=0,$V$47,L1688=1,$V$46)*_xlfn.IFS(M1688=0,$V$52,M1688=1,$V$51)*_xlfn.IFS(N1688=0,$V$57,N1688=1,$V$56)</f>
        <v>1.083694706240334E-4</v>
      </c>
      <c r="P1688" cm="1">
        <f t="array" ref="P1688">$V$2*_xlfn.IFS(C1688="data_analyst",$X$5,C1688="data_engineer",$X$6,C1688="data_scientist",$X$7)*_xlfn.IFS(E1688=0,$X$12,E1688=1,$X$11)*_xlfn.IFS(F1688=0,$X$17,F1688=1,$X$16)*_xlfn.IFS(G1688=0,$X$22,G1688=1,$X$21)*_xlfn.IFS(H1688=0,$X$27,H1688=1,$X$26)*_xlfn.IFS(I1688=0,$X$32,I1688=1,$X$31)*_xlfn.IFS(J1688=0,$X$37,J1688=1,$X$36)*_xlfn.IFS(K1688=0,$X$42,K1688=1,$X$41)*_xlfn.IFS(L1688=0,$X$47,L1688=1,$X$46)*_xlfn.IFS(M1688=0,$X$52,M1688=1,$X$51)*_xlfn.IFS(N1688=0,$X$57,N1688=1,$X$56)</f>
        <v>1.5467970370021166E-3</v>
      </c>
      <c r="Q1688" cm="1">
        <f t="array" ref="Q1688">$W$2*_xlfn.IFS(C1688="data_analyst",$Z$5,C1688="data_engineer",$Z$6,C1688="data_scientist",$Z$7)*_xlfn.IFS(E1688=0,$Z$12,E1688=1,$Z$11)*_xlfn.IFS(F1688=0,$Z$17,F1688=1,$Z$16)*_xlfn.IFS(G1688=0,$Z$22,G1688=1,$Z$21)*_xlfn.IFS(H1688=0,$Z$27,H1688=1,$Z$26)*_xlfn.IFS(I1688=0,$Z$32,I1688=1,$Z$31)*_xlfn.IFS(J1688=0,$Z$37,J1688=1,$Z$36)*_xlfn.IFS(K1688=0,$Z$42,K1688=1,$Z$41)*_xlfn.IFS(L1688=0,$Z$47,L1688=1,$Z$46)*_xlfn.IFS(M1688=0,$Z$52,M1688=1,$Z$51)*_xlfn.IFS(N1688=0,$Z$57,N1688=1,$Z$56)</f>
        <v>1.3808391035450977E-4</v>
      </c>
      <c r="R1688" t="str" cm="1">
        <f t="array" ref="R1688">_xlfn.IFS(AND(O1688&gt;P1688,O1688&gt;Q1688),"Low",AND(P1688&gt;O1688,P1688&gt;Q1688),"Medium",AND(Q1688&gt;O1688,Q1688&gt;P1688),"High")</f>
        <v>Medium</v>
      </c>
      <c r="S1688" t="str">
        <f t="shared" si="54"/>
        <v>F</v>
      </c>
    </row>
    <row r="1689" spans="1:19" x14ac:dyDescent="0.3">
      <c r="A1689" t="s">
        <v>17</v>
      </c>
      <c r="B1689">
        <v>6</v>
      </c>
      <c r="C1689" t="s">
        <v>16</v>
      </c>
      <c r="D1689" t="str">
        <f t="shared" si="53"/>
        <v>Low</v>
      </c>
      <c r="E1689">
        <v>1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 cm="1">
        <f t="array" ref="O1689">$U$2*_xlfn.IFS(C1689="data_analyst",$V$5,C1689="data_engineer",$V$6,C1689="data_scientist",$V$7)*_xlfn.IFS(E1689=0,$V$12,E1689=1,$V$11)*_xlfn.IFS(F1689=0,$V$17,F1689=1,$V$16)*_xlfn.IFS(G1689=0,$V$22,G1689=1,$V$21)*_xlfn.IFS(H1689=0,$V$27,H1689=1,$V$26)*_xlfn.IFS(I1689=0,$V$32,I1689=1,$V$31)*_xlfn.IFS(J1689=0,$V$37,J1689=1,$V$36)*_xlfn.IFS(K1689=0,$V$42,K1689=1,$V$41)*_xlfn.IFS(L1689=0,$V$47,L1689=1,$V$46)*_xlfn.IFS(M1689=0,$V$52,M1689=1,$V$51)*_xlfn.IFS(N1689=0,$V$57,N1689=1,$V$56)</f>
        <v>1.278919120232159E-3</v>
      </c>
      <c r="P1689" cm="1">
        <f t="array" ref="P1689">$V$2*_xlfn.IFS(C1689="data_analyst",$X$5,C1689="data_engineer",$X$6,C1689="data_scientist",$X$7)*_xlfn.IFS(E1689=0,$X$12,E1689=1,$X$11)*_xlfn.IFS(F1689=0,$X$17,F1689=1,$X$16)*_xlfn.IFS(G1689=0,$X$22,G1689=1,$X$21)*_xlfn.IFS(H1689=0,$X$27,H1689=1,$X$26)*_xlfn.IFS(I1689=0,$X$32,I1689=1,$X$31)*_xlfn.IFS(J1689=0,$X$37,J1689=1,$X$36)*_xlfn.IFS(K1689=0,$X$42,K1689=1,$X$41)*_xlfn.IFS(L1689=0,$X$47,L1689=1,$X$46)*_xlfn.IFS(M1689=0,$X$52,M1689=1,$X$51)*_xlfn.IFS(N1689=0,$X$57,N1689=1,$X$56)</f>
        <v>2.7674700585821103E-3</v>
      </c>
      <c r="Q1689" cm="1">
        <f t="array" ref="Q1689">$W$2*_xlfn.IFS(C1689="data_analyst",$Z$5,C1689="data_engineer",$Z$6,C1689="data_scientist",$Z$7)*_xlfn.IFS(E1689=0,$Z$12,E1689=1,$Z$11)*_xlfn.IFS(F1689=0,$Z$17,F1689=1,$Z$16)*_xlfn.IFS(G1689=0,$Z$22,G1689=1,$Z$21)*_xlfn.IFS(H1689=0,$Z$27,H1689=1,$Z$26)*_xlfn.IFS(I1689=0,$Z$32,I1689=1,$Z$31)*_xlfn.IFS(J1689=0,$Z$37,J1689=1,$Z$36)*_xlfn.IFS(K1689=0,$Z$42,K1689=1,$Z$41)*_xlfn.IFS(L1689=0,$Z$47,L1689=1,$Z$46)*_xlfn.IFS(M1689=0,$Z$52,M1689=1,$Z$51)*_xlfn.IFS(N1689=0,$Z$57,N1689=1,$Z$56)</f>
        <v>4.3797166658454933E-4</v>
      </c>
      <c r="R1689" t="str" cm="1">
        <f t="array" ref="R1689">_xlfn.IFS(AND(O1689&gt;P1689,O1689&gt;Q1689),"Low",AND(P1689&gt;O1689,P1689&gt;Q1689),"Medium",AND(Q1689&gt;O1689,Q1689&gt;P1689),"High")</f>
        <v>Medium</v>
      </c>
      <c r="S1689" t="str">
        <f t="shared" si="54"/>
        <v>F</v>
      </c>
    </row>
    <row r="1690" spans="1:19" x14ac:dyDescent="0.3">
      <c r="A1690" t="s">
        <v>17</v>
      </c>
      <c r="B1690">
        <v>6</v>
      </c>
      <c r="C1690" t="s">
        <v>16</v>
      </c>
      <c r="D1690" t="str">
        <f t="shared" si="53"/>
        <v>Low</v>
      </c>
      <c r="E1690">
        <v>1</v>
      </c>
      <c r="F1690">
        <v>0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1</v>
      </c>
      <c r="O1690" cm="1">
        <f t="array" ref="O1690">$U$2*_xlfn.IFS(C1690="data_analyst",$V$5,C1690="data_engineer",$V$6,C1690="data_scientist",$V$7)*_xlfn.IFS(E1690=0,$V$12,E1690=1,$V$11)*_xlfn.IFS(F1690=0,$V$17,F1690=1,$V$16)*_xlfn.IFS(G1690=0,$V$22,G1690=1,$V$21)*_xlfn.IFS(H1690=0,$V$27,H1690=1,$V$26)*_xlfn.IFS(I1690=0,$V$32,I1690=1,$V$31)*_xlfn.IFS(J1690=0,$V$37,J1690=1,$V$36)*_xlfn.IFS(K1690=0,$V$42,K1690=1,$V$41)*_xlfn.IFS(L1690=0,$V$47,L1690=1,$V$46)*_xlfn.IFS(M1690=0,$V$52,M1690=1,$V$51)*_xlfn.IFS(N1690=0,$V$57,N1690=1,$V$56)</f>
        <v>2.9779484612733983E-5</v>
      </c>
      <c r="P1690" cm="1">
        <f t="array" ref="P1690">$V$2*_xlfn.IFS(C1690="data_analyst",$X$5,C1690="data_engineer",$X$6,C1690="data_scientist",$X$7)*_xlfn.IFS(E1690=0,$X$12,E1690=1,$X$11)*_xlfn.IFS(F1690=0,$X$17,F1690=1,$X$16)*_xlfn.IFS(G1690=0,$X$22,G1690=1,$X$21)*_xlfn.IFS(H1690=0,$X$27,H1690=1,$X$26)*_xlfn.IFS(I1690=0,$X$32,I1690=1,$X$31)*_xlfn.IFS(J1690=0,$X$37,J1690=1,$X$36)*_xlfn.IFS(K1690=0,$X$42,K1690=1,$X$41)*_xlfn.IFS(L1690=0,$X$47,L1690=1,$X$46)*_xlfn.IFS(M1690=0,$X$52,M1690=1,$X$51)*_xlfn.IFS(N1690=0,$X$57,N1690=1,$X$56)</f>
        <v>1.1664804063903271E-3</v>
      </c>
      <c r="Q1690" cm="1">
        <f t="array" ref="Q1690">$W$2*_xlfn.IFS(C1690="data_analyst",$Z$5,C1690="data_engineer",$Z$6,C1690="data_scientist",$Z$7)*_xlfn.IFS(E1690=0,$Z$12,E1690=1,$Z$11)*_xlfn.IFS(F1690=0,$Z$17,F1690=1,$Z$16)*_xlfn.IFS(G1690=0,$Z$22,G1690=1,$Z$21)*_xlfn.IFS(H1690=0,$Z$27,H1690=1,$Z$26)*_xlfn.IFS(I1690=0,$Z$32,I1690=1,$Z$31)*_xlfn.IFS(J1690=0,$Z$37,J1690=1,$Z$36)*_xlfn.IFS(K1690=0,$Z$42,K1690=1,$Z$41)*_xlfn.IFS(L1690=0,$Z$47,L1690=1,$Z$46)*_xlfn.IFS(M1690=0,$Z$52,M1690=1,$Z$51)*_xlfn.IFS(N1690=0,$Z$57,N1690=1,$Z$56)</f>
        <v>7.0104139103058829E-5</v>
      </c>
      <c r="R1690" t="str" cm="1">
        <f t="array" ref="R1690">_xlfn.IFS(AND(O1690&gt;P1690,O1690&gt;Q1690),"Low",AND(P1690&gt;O1690,P1690&gt;Q1690),"Medium",AND(Q1690&gt;O1690,Q1690&gt;P1690),"High")</f>
        <v>Medium</v>
      </c>
      <c r="S1690" t="str">
        <f t="shared" si="54"/>
        <v>F</v>
      </c>
    </row>
    <row r="1691" spans="1:19" x14ac:dyDescent="0.3">
      <c r="A1691" t="s">
        <v>17</v>
      </c>
      <c r="B1691">
        <v>2</v>
      </c>
      <c r="C1691" t="s">
        <v>16</v>
      </c>
      <c r="D1691" t="str">
        <f t="shared" si="53"/>
        <v>Low</v>
      </c>
      <c r="E1691">
        <v>1</v>
      </c>
      <c r="F1691">
        <v>1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1</v>
      </c>
      <c r="O1691" cm="1">
        <f t="array" ref="O1691">$U$2*_xlfn.IFS(C1691="data_analyst",$V$5,C1691="data_engineer",$V$6,C1691="data_scientist",$V$7)*_xlfn.IFS(E1691=0,$V$12,E1691=1,$V$11)*_xlfn.IFS(F1691=0,$V$17,F1691=1,$V$16)*_xlfn.IFS(G1691=0,$V$22,G1691=1,$V$21)*_xlfn.IFS(H1691=0,$V$27,H1691=1,$V$26)*_xlfn.IFS(I1691=0,$V$32,I1691=1,$V$31)*_xlfn.IFS(J1691=0,$V$37,J1691=1,$V$36)*_xlfn.IFS(K1691=0,$V$42,K1691=1,$V$41)*_xlfn.IFS(L1691=0,$V$47,L1691=1,$V$46)*_xlfn.IFS(M1691=0,$V$52,M1691=1,$V$51)*_xlfn.IFS(N1691=0,$V$57,N1691=1,$V$56)</f>
        <v>4.39135037425394E-4</v>
      </c>
      <c r="P1691" cm="1">
        <f t="array" ref="P1691">$V$2*_xlfn.IFS(C1691="data_analyst",$X$5,C1691="data_engineer",$X$6,C1691="data_scientist",$X$7)*_xlfn.IFS(E1691=0,$X$12,E1691=1,$X$11)*_xlfn.IFS(F1691=0,$X$17,F1691=1,$X$16)*_xlfn.IFS(G1691=0,$X$22,G1691=1,$X$21)*_xlfn.IFS(H1691=0,$X$27,H1691=1,$X$26)*_xlfn.IFS(I1691=0,$X$32,I1691=1,$X$31)*_xlfn.IFS(J1691=0,$X$37,J1691=1,$X$36)*_xlfn.IFS(K1691=0,$X$42,K1691=1,$X$41)*_xlfn.IFS(L1691=0,$X$47,L1691=1,$X$46)*_xlfn.IFS(M1691=0,$X$52,M1691=1,$X$51)*_xlfn.IFS(N1691=0,$X$57,N1691=1,$X$56)</f>
        <v>6.6995315897802219E-4</v>
      </c>
      <c r="Q1691" cm="1">
        <f t="array" ref="Q1691">$W$2*_xlfn.IFS(C1691="data_analyst",$Z$5,C1691="data_engineer",$Z$6,C1691="data_scientist",$Z$7)*_xlfn.IFS(E1691=0,$Z$12,E1691=1,$Z$11)*_xlfn.IFS(F1691=0,$Z$17,F1691=1,$Z$16)*_xlfn.IFS(G1691=0,$Z$22,G1691=1,$Z$21)*_xlfn.IFS(H1691=0,$Z$27,H1691=1,$Z$26)*_xlfn.IFS(I1691=0,$Z$32,I1691=1,$Z$31)*_xlfn.IFS(J1691=0,$Z$37,J1691=1,$Z$36)*_xlfn.IFS(K1691=0,$Z$42,K1691=1,$Z$41)*_xlfn.IFS(L1691=0,$Z$47,L1691=1,$Z$46)*_xlfn.IFS(M1691=0,$Z$52,M1691=1,$Z$51)*_xlfn.IFS(N1691=0,$Z$57,N1691=1,$Z$56)</f>
        <v>1.2289600437118242E-4</v>
      </c>
      <c r="R1691" t="str" cm="1">
        <f t="array" ref="R1691">_xlfn.IFS(AND(O1691&gt;P1691,O1691&gt;Q1691),"Low",AND(P1691&gt;O1691,P1691&gt;Q1691),"Medium",AND(Q1691&gt;O1691,Q1691&gt;P1691),"High")</f>
        <v>Medium</v>
      </c>
      <c r="S1691" t="str">
        <f t="shared" si="54"/>
        <v>F</v>
      </c>
    </row>
    <row r="1692" spans="1:19" x14ac:dyDescent="0.3">
      <c r="A1692" t="s">
        <v>17</v>
      </c>
      <c r="B1692">
        <v>1</v>
      </c>
      <c r="C1692" t="s">
        <v>16</v>
      </c>
      <c r="D1692" t="str">
        <f t="shared" si="53"/>
        <v>Low</v>
      </c>
      <c r="E1692">
        <v>1</v>
      </c>
      <c r="F1692">
        <v>1</v>
      </c>
      <c r="G1692">
        <v>0</v>
      </c>
      <c r="H1692">
        <v>1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1</v>
      </c>
      <c r="O1692" cm="1">
        <f t="array" ref="O1692">$U$2*_xlfn.IFS(C1692="data_analyst",$V$5,C1692="data_engineer",$V$6,C1692="data_scientist",$V$7)*_xlfn.IFS(E1692=0,$V$12,E1692=1,$V$11)*_xlfn.IFS(F1692=0,$V$17,F1692=1,$V$16)*_xlfn.IFS(G1692=0,$V$22,G1692=1,$V$21)*_xlfn.IFS(H1692=0,$V$27,H1692=1,$V$26)*_xlfn.IFS(I1692=0,$V$32,I1692=1,$V$31)*_xlfn.IFS(J1692=0,$V$37,J1692=1,$V$36)*_xlfn.IFS(K1692=0,$V$42,K1692=1,$V$41)*_xlfn.IFS(L1692=0,$V$47,L1692=1,$V$46)*_xlfn.IFS(M1692=0,$V$52,M1692=1,$V$51)*_xlfn.IFS(N1692=0,$V$57,N1692=1,$V$56)</f>
        <v>1.5722541511564418E-4</v>
      </c>
      <c r="P1692" cm="1">
        <f t="array" ref="P1692">$V$2*_xlfn.IFS(C1692="data_analyst",$X$5,C1692="data_engineer",$X$6,C1692="data_scientist",$X$7)*_xlfn.IFS(E1692=0,$X$12,E1692=1,$X$11)*_xlfn.IFS(F1692=0,$X$17,F1692=1,$X$16)*_xlfn.IFS(G1692=0,$X$22,G1692=1,$X$21)*_xlfn.IFS(H1692=0,$X$27,H1692=1,$X$26)*_xlfn.IFS(I1692=0,$X$32,I1692=1,$X$31)*_xlfn.IFS(J1692=0,$X$37,J1692=1,$X$36)*_xlfn.IFS(K1692=0,$X$42,K1692=1,$X$41)*_xlfn.IFS(L1692=0,$X$47,L1692=1,$X$46)*_xlfn.IFS(M1692=0,$X$52,M1692=1,$X$51)*_xlfn.IFS(N1692=0,$X$57,N1692=1,$X$56)</f>
        <v>5.8606602467229383E-4</v>
      </c>
      <c r="Q1692" cm="1">
        <f t="array" ref="Q1692">$W$2*_xlfn.IFS(C1692="data_analyst",$Z$5,C1692="data_engineer",$Z$6,C1692="data_scientist",$Z$7)*_xlfn.IFS(E1692=0,$Z$12,E1692=1,$Z$11)*_xlfn.IFS(F1692=0,$Z$17,F1692=1,$Z$16)*_xlfn.IFS(G1692=0,$Z$22,G1692=1,$Z$21)*_xlfn.IFS(H1692=0,$Z$27,H1692=1,$Z$26)*_xlfn.IFS(I1692=0,$Z$32,I1692=1,$Z$31)*_xlfn.IFS(J1692=0,$Z$37,J1692=1,$Z$36)*_xlfn.IFS(K1692=0,$Z$42,K1692=1,$Z$41)*_xlfn.IFS(L1692=0,$Z$47,L1692=1,$Z$46)*_xlfn.IFS(M1692=0,$Z$52,M1692=1,$Z$51)*_xlfn.IFS(N1692=0,$Z$57,N1692=1,$Z$56)</f>
        <v>6.6174771584482823E-5</v>
      </c>
      <c r="R1692" t="str" cm="1">
        <f t="array" ref="R1692">_xlfn.IFS(AND(O1692&gt;P1692,O1692&gt;Q1692),"Low",AND(P1692&gt;O1692,P1692&gt;Q1692),"Medium",AND(Q1692&gt;O1692,Q1692&gt;P1692),"High")</f>
        <v>Medium</v>
      </c>
      <c r="S1692" t="str">
        <f t="shared" si="54"/>
        <v>F</v>
      </c>
    </row>
    <row r="1693" spans="1:19" x14ac:dyDescent="0.3">
      <c r="A1693" t="s">
        <v>17</v>
      </c>
      <c r="B1693">
        <v>2</v>
      </c>
      <c r="C1693" t="s">
        <v>16</v>
      </c>
      <c r="D1693" t="str">
        <f t="shared" si="53"/>
        <v>Low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 cm="1">
        <f t="array" ref="O1693">$U$2*_xlfn.IFS(C1693="data_analyst",$V$5,C1693="data_engineer",$V$6,C1693="data_scientist",$V$7)*_xlfn.IFS(E1693=0,$V$12,E1693=1,$V$11)*_xlfn.IFS(F1693=0,$V$17,F1693=1,$V$16)*_xlfn.IFS(G1693=0,$V$22,G1693=1,$V$21)*_xlfn.IFS(H1693=0,$V$27,H1693=1,$V$26)*_xlfn.IFS(I1693=0,$V$32,I1693=1,$V$31)*_xlfn.IFS(J1693=0,$V$37,J1693=1,$V$36)*_xlfn.IFS(K1693=0,$V$42,K1693=1,$V$41)*_xlfn.IFS(L1693=0,$V$47,L1693=1,$V$46)*_xlfn.IFS(M1693=0,$V$52,M1693=1,$V$51)*_xlfn.IFS(N1693=0,$V$57,N1693=1,$V$56)</f>
        <v>2.0920506939546106E-3</v>
      </c>
      <c r="P1693" cm="1">
        <f t="array" ref="P1693">$V$2*_xlfn.IFS(C1693="data_analyst",$X$5,C1693="data_engineer",$X$6,C1693="data_scientist",$X$7)*_xlfn.IFS(E1693=0,$X$12,E1693=1,$X$11)*_xlfn.IFS(F1693=0,$X$17,F1693=1,$X$16)*_xlfn.IFS(G1693=0,$X$22,G1693=1,$X$21)*_xlfn.IFS(H1693=0,$X$27,H1693=1,$X$26)*_xlfn.IFS(I1693=0,$X$32,I1693=1,$X$31)*_xlfn.IFS(J1693=0,$X$37,J1693=1,$X$36)*_xlfn.IFS(K1693=0,$X$42,K1693=1,$X$41)*_xlfn.IFS(L1693=0,$X$47,L1693=1,$X$46)*_xlfn.IFS(M1693=0,$X$52,M1693=1,$X$51)*_xlfn.IFS(N1693=0,$X$57,N1693=1,$X$56)</f>
        <v>9.1482141793706887E-4</v>
      </c>
      <c r="Q1693" cm="1">
        <f t="array" ref="Q1693">$W$2*_xlfn.IFS(C1693="data_analyst",$Z$5,C1693="data_engineer",$Z$6,C1693="data_scientist",$Z$7)*_xlfn.IFS(E1693=0,$Z$12,E1693=1,$Z$11)*_xlfn.IFS(F1693=0,$Z$17,F1693=1,$Z$16)*_xlfn.IFS(G1693=0,$Z$22,G1693=1,$Z$21)*_xlfn.IFS(H1693=0,$Z$27,H1693=1,$Z$26)*_xlfn.IFS(I1693=0,$Z$32,I1693=1,$Z$31)*_xlfn.IFS(J1693=0,$Z$37,J1693=1,$Z$36)*_xlfn.IFS(K1693=0,$Z$42,K1693=1,$Z$41)*_xlfn.IFS(L1693=0,$Z$47,L1693=1,$Z$46)*_xlfn.IFS(M1693=0,$Z$52,M1693=1,$Z$51)*_xlfn.IFS(N1693=0,$Z$57,N1693=1,$Z$56)</f>
        <v>3.1077282615675386E-4</v>
      </c>
      <c r="R1693" t="str" cm="1">
        <f t="array" ref="R1693">_xlfn.IFS(AND(O1693&gt;P1693,O1693&gt;Q1693),"Low",AND(P1693&gt;O1693,P1693&gt;Q1693),"Medium",AND(Q1693&gt;O1693,Q1693&gt;P1693),"High")</f>
        <v>Low</v>
      </c>
      <c r="S1693" t="str">
        <f t="shared" si="54"/>
        <v>T</v>
      </c>
    </row>
    <row r="1694" spans="1:19" x14ac:dyDescent="0.3">
      <c r="A1694" t="s">
        <v>17</v>
      </c>
      <c r="B1694">
        <v>3</v>
      </c>
      <c r="C1694" t="s">
        <v>16</v>
      </c>
      <c r="D1694" t="str">
        <f t="shared" si="53"/>
        <v>Low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 cm="1">
        <f t="array" ref="O1694">$U$2*_xlfn.IFS(C1694="data_analyst",$V$5,C1694="data_engineer",$V$6,C1694="data_scientist",$V$7)*_xlfn.IFS(E1694=0,$V$12,E1694=1,$V$11)*_xlfn.IFS(F1694=0,$V$17,F1694=1,$V$16)*_xlfn.IFS(G1694=0,$V$22,G1694=1,$V$21)*_xlfn.IFS(H1694=0,$V$27,H1694=1,$V$26)*_xlfn.IFS(I1694=0,$V$32,I1694=1,$V$31)*_xlfn.IFS(J1694=0,$V$37,J1694=1,$V$36)*_xlfn.IFS(K1694=0,$V$42,K1694=1,$V$41)*_xlfn.IFS(L1694=0,$V$47,L1694=1,$V$46)*_xlfn.IFS(M1694=0,$V$52,M1694=1,$V$51)*_xlfn.IFS(N1694=0,$V$57,N1694=1,$V$56)</f>
        <v>2.0920506939546106E-3</v>
      </c>
      <c r="P1694" cm="1">
        <f t="array" ref="P1694">$V$2*_xlfn.IFS(C1694="data_analyst",$X$5,C1694="data_engineer",$X$6,C1694="data_scientist",$X$7)*_xlfn.IFS(E1694=0,$X$12,E1694=1,$X$11)*_xlfn.IFS(F1694=0,$X$17,F1694=1,$X$16)*_xlfn.IFS(G1694=0,$X$22,G1694=1,$X$21)*_xlfn.IFS(H1694=0,$X$27,H1694=1,$X$26)*_xlfn.IFS(I1694=0,$X$32,I1694=1,$X$31)*_xlfn.IFS(J1694=0,$X$37,J1694=1,$X$36)*_xlfn.IFS(K1694=0,$X$42,K1694=1,$X$41)*_xlfn.IFS(L1694=0,$X$47,L1694=1,$X$46)*_xlfn.IFS(M1694=0,$X$52,M1694=1,$X$51)*_xlfn.IFS(N1694=0,$X$57,N1694=1,$X$56)</f>
        <v>9.1482141793706887E-4</v>
      </c>
      <c r="Q1694" cm="1">
        <f t="array" ref="Q1694">$W$2*_xlfn.IFS(C1694="data_analyst",$Z$5,C1694="data_engineer",$Z$6,C1694="data_scientist",$Z$7)*_xlfn.IFS(E1694=0,$Z$12,E1694=1,$Z$11)*_xlfn.IFS(F1694=0,$Z$17,F1694=1,$Z$16)*_xlfn.IFS(G1694=0,$Z$22,G1694=1,$Z$21)*_xlfn.IFS(H1694=0,$Z$27,H1694=1,$Z$26)*_xlfn.IFS(I1694=0,$Z$32,I1694=1,$Z$31)*_xlfn.IFS(J1694=0,$Z$37,J1694=1,$Z$36)*_xlfn.IFS(K1694=0,$Z$42,K1694=1,$Z$41)*_xlfn.IFS(L1694=0,$Z$47,L1694=1,$Z$46)*_xlfn.IFS(M1694=0,$Z$52,M1694=1,$Z$51)*_xlfn.IFS(N1694=0,$Z$57,N1694=1,$Z$56)</f>
        <v>3.1077282615675386E-4</v>
      </c>
      <c r="R1694" t="str" cm="1">
        <f t="array" ref="R1694">_xlfn.IFS(AND(O1694&gt;P1694,O1694&gt;Q1694),"Low",AND(P1694&gt;O1694,P1694&gt;Q1694),"Medium",AND(Q1694&gt;O1694,Q1694&gt;P1694),"High")</f>
        <v>Low</v>
      </c>
      <c r="S1694" t="str">
        <f t="shared" si="54"/>
        <v>T</v>
      </c>
    </row>
    <row r="1695" spans="1:19" x14ac:dyDescent="0.3">
      <c r="A1695" t="s">
        <v>17</v>
      </c>
      <c r="B1695">
        <v>1</v>
      </c>
      <c r="C1695" t="s">
        <v>16</v>
      </c>
      <c r="D1695" t="str">
        <f t="shared" si="53"/>
        <v>Low</v>
      </c>
      <c r="E1695">
        <v>0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 cm="1">
        <f t="array" ref="O1695">$U$2*_xlfn.IFS(C1695="data_analyst",$V$5,C1695="data_engineer",$V$6,C1695="data_scientist",$V$7)*_xlfn.IFS(E1695=0,$V$12,E1695=1,$V$11)*_xlfn.IFS(F1695=0,$V$17,F1695=1,$V$16)*_xlfn.IFS(G1695=0,$V$22,G1695=1,$V$21)*_xlfn.IFS(H1695=0,$V$27,H1695=1,$V$26)*_xlfn.IFS(I1695=0,$V$32,I1695=1,$V$31)*_xlfn.IFS(J1695=0,$V$37,J1695=1,$V$36)*_xlfn.IFS(K1695=0,$V$42,K1695=1,$V$41)*_xlfn.IFS(L1695=0,$V$47,L1695=1,$V$46)*_xlfn.IFS(M1695=0,$V$52,M1695=1,$V$51)*_xlfn.IFS(N1695=0,$V$57,N1695=1,$V$56)</f>
        <v>2.7257538803509142E-3</v>
      </c>
      <c r="P1695" cm="1">
        <f t="array" ref="P1695">$V$2*_xlfn.IFS(C1695="data_analyst",$X$5,C1695="data_engineer",$X$6,C1695="data_scientist",$X$7)*_xlfn.IFS(E1695=0,$X$12,E1695=1,$X$11)*_xlfn.IFS(F1695=0,$X$17,F1695=1,$X$16)*_xlfn.IFS(G1695=0,$X$22,G1695=1,$X$21)*_xlfn.IFS(H1695=0,$X$27,H1695=1,$X$26)*_xlfn.IFS(I1695=0,$X$32,I1695=1,$X$31)*_xlfn.IFS(J1695=0,$X$37,J1695=1,$X$36)*_xlfn.IFS(K1695=0,$X$42,K1695=1,$X$41)*_xlfn.IFS(L1695=0,$X$47,L1695=1,$X$46)*_xlfn.IFS(M1695=0,$X$52,M1695=1,$X$51)*_xlfn.IFS(N1695=0,$X$57,N1695=1,$X$56)</f>
        <v>1.061192844807E-3</v>
      </c>
      <c r="Q1695" cm="1">
        <f t="array" ref="Q1695">$W$2*_xlfn.IFS(C1695="data_analyst",$Z$5,C1695="data_engineer",$Z$6,C1695="data_scientist",$Z$7)*_xlfn.IFS(E1695=0,$Z$12,E1695=1,$Z$11)*_xlfn.IFS(F1695=0,$Z$17,F1695=1,$Z$16)*_xlfn.IFS(G1695=0,$Z$22,G1695=1,$Z$21)*_xlfn.IFS(H1695=0,$Z$27,H1695=1,$Z$26)*_xlfn.IFS(I1695=0,$Z$32,I1695=1,$Z$31)*_xlfn.IFS(J1695=0,$Z$37,J1695=1,$Z$36)*_xlfn.IFS(K1695=0,$Z$42,K1695=1,$Z$41)*_xlfn.IFS(L1695=0,$Z$47,L1695=1,$Z$46)*_xlfn.IFS(M1695=0,$Z$52,M1695=1,$Z$51)*_xlfn.IFS(N1695=0,$Z$57,N1695=1,$Z$56)</f>
        <v>3.2960754289352678E-4</v>
      </c>
      <c r="R1695" t="str" cm="1">
        <f t="array" ref="R1695">_xlfn.IFS(AND(O1695&gt;P1695,O1695&gt;Q1695),"Low",AND(P1695&gt;O1695,P1695&gt;Q1695),"Medium",AND(Q1695&gt;O1695,Q1695&gt;P1695),"High")</f>
        <v>Low</v>
      </c>
      <c r="S1695" t="str">
        <f t="shared" si="54"/>
        <v>T</v>
      </c>
    </row>
    <row r="1696" spans="1:19" x14ac:dyDescent="0.3">
      <c r="A1696" t="s">
        <v>17</v>
      </c>
      <c r="B1696">
        <v>5</v>
      </c>
      <c r="C1696" t="s">
        <v>16</v>
      </c>
      <c r="D1696" t="str">
        <f t="shared" si="53"/>
        <v>Low</v>
      </c>
      <c r="E1696">
        <v>1</v>
      </c>
      <c r="F1696">
        <v>1</v>
      </c>
      <c r="G1696">
        <v>0</v>
      </c>
      <c r="H1696">
        <v>0</v>
      </c>
      <c r="I1696">
        <v>1</v>
      </c>
      <c r="J1696">
        <v>1</v>
      </c>
      <c r="K1696">
        <v>0</v>
      </c>
      <c r="L1696">
        <v>1</v>
      </c>
      <c r="M1696">
        <v>1</v>
      </c>
      <c r="N1696">
        <v>1</v>
      </c>
      <c r="O1696" cm="1">
        <f t="array" ref="O1696">$U$2*_xlfn.IFS(C1696="data_analyst",$V$5,C1696="data_engineer",$V$6,C1696="data_scientist",$V$7)*_xlfn.IFS(E1696=0,$V$12,E1696=1,$V$11)*_xlfn.IFS(F1696=0,$V$17,F1696=1,$V$16)*_xlfn.IFS(G1696=0,$V$22,G1696=1,$V$21)*_xlfn.IFS(H1696=0,$V$27,H1696=1,$V$26)*_xlfn.IFS(I1696=0,$V$32,I1696=1,$V$31)*_xlfn.IFS(J1696=0,$V$37,J1696=1,$V$36)*_xlfn.IFS(K1696=0,$V$42,K1696=1,$V$41)*_xlfn.IFS(L1696=0,$V$47,L1696=1,$V$46)*_xlfn.IFS(M1696=0,$V$52,M1696=1,$V$51)*_xlfn.IFS(N1696=0,$V$57,N1696=1,$V$56)</f>
        <v>1.196984865786489E-7</v>
      </c>
      <c r="P1696" cm="1">
        <f t="array" ref="P1696">$V$2*_xlfn.IFS(C1696="data_analyst",$X$5,C1696="data_engineer",$X$6,C1696="data_scientist",$X$7)*_xlfn.IFS(E1696=0,$X$12,E1696=1,$X$11)*_xlfn.IFS(F1696=0,$X$17,F1696=1,$X$16)*_xlfn.IFS(G1696=0,$X$22,G1696=1,$X$21)*_xlfn.IFS(H1696=0,$X$27,H1696=1,$X$26)*_xlfn.IFS(I1696=0,$X$32,I1696=1,$X$31)*_xlfn.IFS(J1696=0,$X$37,J1696=1,$X$36)*_xlfn.IFS(K1696=0,$X$42,K1696=1,$X$41)*_xlfn.IFS(L1696=0,$X$47,L1696=1,$X$46)*_xlfn.IFS(M1696=0,$X$52,M1696=1,$X$51)*_xlfn.IFS(N1696=0,$X$57,N1696=1,$X$56)</f>
        <v>1.6853186502501129E-4</v>
      </c>
      <c r="Q1696" cm="1">
        <f t="array" ref="Q1696">$W$2*_xlfn.IFS(C1696="data_analyst",$Z$5,C1696="data_engineer",$Z$6,C1696="data_scientist",$Z$7)*_xlfn.IFS(E1696=0,$Z$12,E1696=1,$Z$11)*_xlfn.IFS(F1696=0,$Z$17,F1696=1,$Z$16)*_xlfn.IFS(G1696=0,$Z$22,G1696=1,$Z$21)*_xlfn.IFS(H1696=0,$Z$27,H1696=1,$Z$26)*_xlfn.IFS(I1696=0,$Z$32,I1696=1,$Z$31)*_xlfn.IFS(J1696=0,$Z$37,J1696=1,$Z$36)*_xlfn.IFS(K1696=0,$Z$42,K1696=1,$Z$41)*_xlfn.IFS(L1696=0,$Z$47,L1696=1,$Z$46)*_xlfn.IFS(M1696=0,$Z$52,M1696=1,$Z$51)*_xlfn.IFS(N1696=0,$Z$57,N1696=1,$Z$56)</f>
        <v>7.1664486852315839E-6</v>
      </c>
      <c r="R1696" t="str" cm="1">
        <f t="array" ref="R1696">_xlfn.IFS(AND(O1696&gt;P1696,O1696&gt;Q1696),"Low",AND(P1696&gt;O1696,P1696&gt;Q1696),"Medium",AND(Q1696&gt;O1696,Q1696&gt;P1696),"High")</f>
        <v>Medium</v>
      </c>
      <c r="S1696" t="str">
        <f t="shared" si="54"/>
        <v>F</v>
      </c>
    </row>
    <row r="1697" spans="1:19" x14ac:dyDescent="0.3">
      <c r="A1697" t="s">
        <v>17</v>
      </c>
      <c r="B1697">
        <v>5</v>
      </c>
      <c r="C1697" t="s">
        <v>16</v>
      </c>
      <c r="D1697" t="str">
        <f t="shared" si="53"/>
        <v>Low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1</v>
      </c>
      <c r="N1697">
        <v>1</v>
      </c>
      <c r="O1697" cm="1">
        <f t="array" ref="O1697">$U$2*_xlfn.IFS(C1697="data_analyst",$V$5,C1697="data_engineer",$V$6,C1697="data_scientist",$V$7)*_xlfn.IFS(E1697=0,$V$12,E1697=1,$V$11)*_xlfn.IFS(F1697=0,$V$17,F1697=1,$V$16)*_xlfn.IFS(G1697=0,$V$22,G1697=1,$V$21)*_xlfn.IFS(H1697=0,$V$27,H1697=1,$V$26)*_xlfn.IFS(I1697=0,$V$32,I1697=1,$V$31)*_xlfn.IFS(J1697=0,$V$37,J1697=1,$V$36)*_xlfn.IFS(K1697=0,$V$42,K1697=1,$V$41)*_xlfn.IFS(L1697=0,$V$47,L1697=1,$V$46)*_xlfn.IFS(M1697=0,$V$52,M1697=1,$V$51)*_xlfn.IFS(N1697=0,$V$57,N1697=1,$V$56)</f>
        <v>8.5380054991555084E-6</v>
      </c>
      <c r="P1697" cm="1">
        <f t="array" ref="P1697">$V$2*_xlfn.IFS(C1697="data_analyst",$X$5,C1697="data_engineer",$X$6,C1697="data_scientist",$X$7)*_xlfn.IFS(E1697=0,$X$12,E1697=1,$X$11)*_xlfn.IFS(F1697=0,$X$17,F1697=1,$X$16)*_xlfn.IFS(G1697=0,$X$22,G1697=1,$X$21)*_xlfn.IFS(H1697=0,$X$27,H1697=1,$X$26)*_xlfn.IFS(I1697=0,$X$32,I1697=1,$X$31)*_xlfn.IFS(J1697=0,$X$37,J1697=1,$X$36)*_xlfn.IFS(K1697=0,$X$42,K1697=1,$X$41)*_xlfn.IFS(L1697=0,$X$47,L1697=1,$X$46)*_xlfn.IFS(M1697=0,$X$52,M1697=1,$X$51)*_xlfn.IFS(N1697=0,$X$57,N1697=1,$X$56)</f>
        <v>3.1878303633013519E-4</v>
      </c>
      <c r="Q1697" cm="1">
        <f t="array" ref="Q1697">$W$2*_xlfn.IFS(C1697="data_analyst",$Z$5,C1697="data_engineer",$Z$6,C1697="data_scientist",$Z$7)*_xlfn.IFS(E1697=0,$Z$12,E1697=1,$Z$11)*_xlfn.IFS(F1697=0,$Z$17,F1697=1,$Z$16)*_xlfn.IFS(G1697=0,$Z$22,G1697=1,$Z$21)*_xlfn.IFS(H1697=0,$Z$27,H1697=1,$Z$26)*_xlfn.IFS(I1697=0,$Z$32,I1697=1,$Z$31)*_xlfn.IFS(J1697=0,$Z$37,J1697=1,$Z$36)*_xlfn.IFS(K1697=0,$Z$42,K1697=1,$Z$41)*_xlfn.IFS(L1697=0,$Z$47,L1697=1,$Z$46)*_xlfn.IFS(M1697=0,$Z$52,M1697=1,$Z$51)*_xlfn.IFS(N1697=0,$Z$57,N1697=1,$Z$56)</f>
        <v>3.6891481309252487E-5</v>
      </c>
      <c r="R1697" t="str" cm="1">
        <f t="array" ref="R1697">_xlfn.IFS(AND(O1697&gt;P1697,O1697&gt;Q1697),"Low",AND(P1697&gt;O1697,P1697&gt;Q1697),"Medium",AND(Q1697&gt;O1697,Q1697&gt;P1697),"High")</f>
        <v>Medium</v>
      </c>
      <c r="S1697" t="str">
        <f t="shared" si="54"/>
        <v>F</v>
      </c>
    </row>
    <row r="1698" spans="1:19" x14ac:dyDescent="0.3">
      <c r="A1698" t="s">
        <v>17</v>
      </c>
      <c r="B1698">
        <v>4</v>
      </c>
      <c r="C1698" t="s">
        <v>16</v>
      </c>
      <c r="D1698" t="str">
        <f t="shared" si="53"/>
        <v>Low</v>
      </c>
      <c r="E1698">
        <v>1</v>
      </c>
      <c r="F1698">
        <v>1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1</v>
      </c>
      <c r="N1698">
        <v>1</v>
      </c>
      <c r="O1698" cm="1">
        <f t="array" ref="O1698">$U$2*_xlfn.IFS(C1698="data_analyst",$V$5,C1698="data_engineer",$V$6,C1698="data_scientist",$V$7)*_xlfn.IFS(E1698=0,$V$12,E1698=1,$V$11)*_xlfn.IFS(F1698=0,$V$17,F1698=1,$V$16)*_xlfn.IFS(G1698=0,$V$22,G1698=1,$V$21)*_xlfn.IFS(H1698=0,$V$27,H1698=1,$V$26)*_xlfn.IFS(I1698=0,$V$32,I1698=1,$V$31)*_xlfn.IFS(J1698=0,$V$37,J1698=1,$V$36)*_xlfn.IFS(K1698=0,$V$42,K1698=1,$V$41)*_xlfn.IFS(L1698=0,$V$47,L1698=1,$V$46)*_xlfn.IFS(M1698=0,$V$52,M1698=1,$V$51)*_xlfn.IFS(N1698=0,$V$57,N1698=1,$V$56)</f>
        <v>7.237911947315956E-6</v>
      </c>
      <c r="P1698" cm="1">
        <f t="array" ref="P1698">$V$2*_xlfn.IFS(C1698="data_analyst",$X$5,C1698="data_engineer",$X$6,C1698="data_scientist",$X$7)*_xlfn.IFS(E1698=0,$X$12,E1698=1,$X$11)*_xlfn.IFS(F1698=0,$X$17,F1698=1,$X$16)*_xlfn.IFS(G1698=0,$X$22,G1698=1,$X$21)*_xlfn.IFS(H1698=0,$X$27,H1698=1,$X$26)*_xlfn.IFS(I1698=0,$X$32,I1698=1,$X$31)*_xlfn.IFS(J1698=0,$X$37,J1698=1,$X$36)*_xlfn.IFS(K1698=0,$X$42,K1698=1,$X$41)*_xlfn.IFS(L1698=0,$X$47,L1698=1,$X$46)*_xlfn.IFS(M1698=0,$X$52,M1698=1,$X$51)*_xlfn.IFS(N1698=0,$X$57,N1698=1,$X$56)</f>
        <v>1.1166370664401064E-3</v>
      </c>
      <c r="Q1698" cm="1">
        <f t="array" ref="Q1698">$W$2*_xlfn.IFS(C1698="data_analyst",$Z$5,C1698="data_engineer",$Z$6,C1698="data_scientist",$Z$7)*_xlfn.IFS(E1698=0,$Z$12,E1698=1,$Z$11)*_xlfn.IFS(F1698=0,$Z$17,F1698=1,$Z$16)*_xlfn.IFS(G1698=0,$Z$22,G1698=1,$Z$21)*_xlfn.IFS(H1698=0,$Z$27,H1698=1,$Z$26)*_xlfn.IFS(I1698=0,$Z$32,I1698=1,$Z$31)*_xlfn.IFS(J1698=0,$Z$37,J1698=1,$Z$36)*_xlfn.IFS(K1698=0,$Z$42,K1698=1,$Z$41)*_xlfn.IFS(L1698=0,$Z$47,L1698=1,$Z$46)*_xlfn.IFS(M1698=0,$Z$52,M1698=1,$Z$51)*_xlfn.IFS(N1698=0,$Z$57,N1698=1,$Z$56)</f>
        <v>6.7830692805724091E-5</v>
      </c>
      <c r="R1698" t="str" cm="1">
        <f t="array" ref="R1698">_xlfn.IFS(AND(O1698&gt;P1698,O1698&gt;Q1698),"Low",AND(P1698&gt;O1698,P1698&gt;Q1698),"Medium",AND(Q1698&gt;O1698,Q1698&gt;P1698),"High")</f>
        <v>Medium</v>
      </c>
      <c r="S1698" t="str">
        <f t="shared" si="54"/>
        <v>F</v>
      </c>
    </row>
    <row r="1699" spans="1:19" x14ac:dyDescent="0.3">
      <c r="A1699" t="s">
        <v>17</v>
      </c>
      <c r="B1699">
        <v>2</v>
      </c>
      <c r="C1699" t="s">
        <v>16</v>
      </c>
      <c r="D1699" t="str">
        <f t="shared" si="53"/>
        <v>Low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1</v>
      </c>
      <c r="K1699">
        <v>1</v>
      </c>
      <c r="L1699">
        <v>0</v>
      </c>
      <c r="M1699">
        <v>1</v>
      </c>
      <c r="N1699">
        <v>1</v>
      </c>
      <c r="O1699" cm="1">
        <f t="array" ref="O1699">$U$2*_xlfn.IFS(C1699="data_analyst",$V$5,C1699="data_engineer",$V$6,C1699="data_scientist",$V$7)*_xlfn.IFS(E1699=0,$V$12,E1699=1,$V$11)*_xlfn.IFS(F1699=0,$V$17,F1699=1,$V$16)*_xlfn.IFS(G1699=0,$V$22,G1699=1,$V$21)*_xlfn.IFS(H1699=0,$V$27,H1699=1,$V$26)*_xlfn.IFS(I1699=0,$V$32,I1699=1,$V$31)*_xlfn.IFS(J1699=0,$V$37,J1699=1,$V$36)*_xlfn.IFS(K1699=0,$V$42,K1699=1,$V$41)*_xlfn.IFS(L1699=0,$V$47,L1699=1,$V$46)*_xlfn.IFS(M1699=0,$V$52,M1699=1,$V$51)*_xlfn.IFS(N1699=0,$V$57,N1699=1,$V$56)</f>
        <v>8.0244434129924705E-7</v>
      </c>
      <c r="P1699" cm="1">
        <f t="array" ref="P1699">$V$2*_xlfn.IFS(C1699="data_analyst",$X$5,C1699="data_engineer",$X$6,C1699="data_scientist",$X$7)*_xlfn.IFS(E1699=0,$X$12,E1699=1,$X$11)*_xlfn.IFS(F1699=0,$X$17,F1699=1,$X$16)*_xlfn.IFS(G1699=0,$X$22,G1699=1,$X$21)*_xlfn.IFS(H1699=0,$X$27,H1699=1,$X$26)*_xlfn.IFS(I1699=0,$X$32,I1699=1,$X$31)*_xlfn.IFS(J1699=0,$X$37,J1699=1,$X$36)*_xlfn.IFS(K1699=0,$X$42,K1699=1,$X$41)*_xlfn.IFS(L1699=0,$X$47,L1699=1,$X$46)*_xlfn.IFS(M1699=0,$X$52,M1699=1,$X$51)*_xlfn.IFS(N1699=0,$X$57,N1699=1,$X$56)</f>
        <v>1.7910409835928161E-5</v>
      </c>
      <c r="Q1699" cm="1">
        <f t="array" ref="Q1699">$W$2*_xlfn.IFS(C1699="data_analyst",$Z$5,C1699="data_engineer",$Z$6,C1699="data_scientist",$Z$7)*_xlfn.IFS(E1699=0,$Z$12,E1699=1,$Z$11)*_xlfn.IFS(F1699=0,$Z$17,F1699=1,$Z$16)*_xlfn.IFS(G1699=0,$Z$22,G1699=1,$Z$21)*_xlfn.IFS(H1699=0,$Z$27,H1699=1,$Z$26)*_xlfn.IFS(I1699=0,$Z$32,I1699=1,$Z$31)*_xlfn.IFS(J1699=0,$Z$37,J1699=1,$Z$36)*_xlfn.IFS(K1699=0,$Z$42,K1699=1,$Z$41)*_xlfn.IFS(L1699=0,$Z$47,L1699=1,$Z$46)*_xlfn.IFS(M1699=0,$Z$52,M1699=1,$Z$51)*_xlfn.IFS(N1699=0,$Z$57,N1699=1,$Z$56)</f>
        <v>2.4385175045011021E-6</v>
      </c>
      <c r="R1699" t="str" cm="1">
        <f t="array" ref="R1699">_xlfn.IFS(AND(O1699&gt;P1699,O1699&gt;Q1699),"Low",AND(P1699&gt;O1699,P1699&gt;Q1699),"Medium",AND(Q1699&gt;O1699,Q1699&gt;P1699),"High")</f>
        <v>Medium</v>
      </c>
      <c r="S1699" t="str">
        <f t="shared" si="54"/>
        <v>F</v>
      </c>
    </row>
    <row r="1700" spans="1:19" x14ac:dyDescent="0.3">
      <c r="A1700" t="s">
        <v>17</v>
      </c>
      <c r="B1700">
        <v>2</v>
      </c>
      <c r="C1700" t="s">
        <v>16</v>
      </c>
      <c r="D1700" t="str">
        <f t="shared" si="53"/>
        <v>Low</v>
      </c>
      <c r="E1700">
        <v>1</v>
      </c>
      <c r="F1700">
        <v>1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1</v>
      </c>
      <c r="M1700">
        <v>0</v>
      </c>
      <c r="N1700">
        <v>1</v>
      </c>
      <c r="O1700" cm="1">
        <f t="array" ref="O1700">$U$2*_xlfn.IFS(C1700="data_analyst",$V$5,C1700="data_engineer",$V$6,C1700="data_scientist",$V$7)*_xlfn.IFS(E1700=0,$V$12,E1700=1,$V$11)*_xlfn.IFS(F1700=0,$V$17,F1700=1,$V$16)*_xlfn.IFS(G1700=0,$V$22,G1700=1,$V$21)*_xlfn.IFS(H1700=0,$V$27,H1700=1,$V$26)*_xlfn.IFS(I1700=0,$V$32,I1700=1,$V$31)*_xlfn.IFS(J1700=0,$V$37,J1700=1,$V$36)*_xlfn.IFS(K1700=0,$V$42,K1700=1,$V$41)*_xlfn.IFS(L1700=0,$V$47,L1700=1,$V$46)*_xlfn.IFS(M1700=0,$V$52,M1700=1,$V$51)*_xlfn.IFS(N1700=0,$V$57,N1700=1,$V$56)</f>
        <v>8.120584101614766E-7</v>
      </c>
      <c r="P1700" cm="1">
        <f t="array" ref="P1700">$V$2*_xlfn.IFS(C1700="data_analyst",$X$5,C1700="data_engineer",$X$6,C1700="data_scientist",$X$7)*_xlfn.IFS(E1700=0,$X$12,E1700=1,$X$11)*_xlfn.IFS(F1700=0,$X$17,F1700=1,$X$16)*_xlfn.IFS(G1700=0,$X$22,G1700=1,$X$21)*_xlfn.IFS(H1700=0,$X$27,H1700=1,$X$26)*_xlfn.IFS(I1700=0,$X$32,I1700=1,$X$31)*_xlfn.IFS(J1700=0,$X$37,J1700=1,$X$36)*_xlfn.IFS(K1700=0,$X$42,K1700=1,$X$41)*_xlfn.IFS(L1700=0,$X$47,L1700=1,$X$46)*_xlfn.IFS(M1700=0,$X$52,M1700=1,$X$51)*_xlfn.IFS(N1700=0,$X$57,N1700=1,$X$56)</f>
        <v>2.4965984721971783E-4</v>
      </c>
      <c r="Q1700" cm="1">
        <f t="array" ref="Q1700">$W$2*_xlfn.IFS(C1700="data_analyst",$Z$5,C1700="data_engineer",$Z$6,C1700="data_scientist",$Z$7)*_xlfn.IFS(E1700=0,$Z$12,E1700=1,$Z$11)*_xlfn.IFS(F1700=0,$Z$17,F1700=1,$Z$16)*_xlfn.IFS(G1700=0,$Z$22,G1700=1,$Z$21)*_xlfn.IFS(H1700=0,$Z$27,H1700=1,$Z$26)*_xlfn.IFS(I1700=0,$Z$32,I1700=1,$Z$31)*_xlfn.IFS(J1700=0,$Z$37,J1700=1,$Z$36)*_xlfn.IFS(K1700=0,$Z$42,K1700=1,$Z$41)*_xlfn.IFS(L1700=0,$Z$47,L1700=1,$Z$46)*_xlfn.IFS(M1700=0,$Z$52,M1700=1,$Z$51)*_xlfn.IFS(N1700=0,$Z$57,N1700=1,$Z$56)</f>
        <v>1.4626015950884463E-5</v>
      </c>
      <c r="R1700" t="str" cm="1">
        <f t="array" ref="R1700">_xlfn.IFS(AND(O1700&gt;P1700,O1700&gt;Q1700),"Low",AND(P1700&gt;O1700,P1700&gt;Q1700),"Medium",AND(Q1700&gt;O1700,Q1700&gt;P1700),"High")</f>
        <v>Medium</v>
      </c>
      <c r="S1700" t="str">
        <f t="shared" si="54"/>
        <v>F</v>
      </c>
    </row>
    <row r="1701" spans="1:19" x14ac:dyDescent="0.3">
      <c r="A1701" t="s">
        <v>17</v>
      </c>
      <c r="B1701">
        <v>3</v>
      </c>
      <c r="C1701" t="s">
        <v>16</v>
      </c>
      <c r="D1701" t="str">
        <f t="shared" si="53"/>
        <v>Low</v>
      </c>
      <c r="E1701">
        <v>1</v>
      </c>
      <c r="F1701">
        <v>1</v>
      </c>
      <c r="G1701">
        <v>0</v>
      </c>
      <c r="H1701">
        <v>0</v>
      </c>
      <c r="I1701">
        <v>1</v>
      </c>
      <c r="J1701">
        <v>0</v>
      </c>
      <c r="K1701">
        <v>1</v>
      </c>
      <c r="L1701">
        <v>1</v>
      </c>
      <c r="M1701">
        <v>0</v>
      </c>
      <c r="N1701">
        <v>1</v>
      </c>
      <c r="O1701" cm="1">
        <f t="array" ref="O1701">$U$2*_xlfn.IFS(C1701="data_analyst",$V$5,C1701="data_engineer",$V$6,C1701="data_scientist",$V$7)*_xlfn.IFS(E1701=0,$V$12,E1701=1,$V$11)*_xlfn.IFS(F1701=0,$V$17,F1701=1,$V$16)*_xlfn.IFS(G1701=0,$V$22,G1701=1,$V$21)*_xlfn.IFS(H1701=0,$V$27,H1701=1,$V$26)*_xlfn.IFS(I1701=0,$V$32,I1701=1,$V$31)*_xlfn.IFS(J1701=0,$V$37,J1701=1,$V$36)*_xlfn.IFS(K1701=0,$V$42,K1701=1,$V$41)*_xlfn.IFS(L1701=0,$V$47,L1701=1,$V$46)*_xlfn.IFS(M1701=0,$V$52,M1701=1,$V$51)*_xlfn.IFS(N1701=0,$V$57,N1701=1,$V$56)</f>
        <v>8.120584101614766E-7</v>
      </c>
      <c r="P1701" cm="1">
        <f t="array" ref="P1701">$V$2*_xlfn.IFS(C1701="data_analyst",$X$5,C1701="data_engineer",$X$6,C1701="data_scientist",$X$7)*_xlfn.IFS(E1701=0,$X$12,E1701=1,$X$11)*_xlfn.IFS(F1701=0,$X$17,F1701=1,$X$16)*_xlfn.IFS(G1701=0,$X$22,G1701=1,$X$21)*_xlfn.IFS(H1701=0,$X$27,H1701=1,$X$26)*_xlfn.IFS(I1701=0,$X$32,I1701=1,$X$31)*_xlfn.IFS(J1701=0,$X$37,J1701=1,$X$36)*_xlfn.IFS(K1701=0,$X$42,K1701=1,$X$41)*_xlfn.IFS(L1701=0,$X$47,L1701=1,$X$46)*_xlfn.IFS(M1701=0,$X$52,M1701=1,$X$51)*_xlfn.IFS(N1701=0,$X$57,N1701=1,$X$56)</f>
        <v>2.4965984721971783E-4</v>
      </c>
      <c r="Q1701" cm="1">
        <f t="array" ref="Q1701">$W$2*_xlfn.IFS(C1701="data_analyst",$Z$5,C1701="data_engineer",$Z$6,C1701="data_scientist",$Z$7)*_xlfn.IFS(E1701=0,$Z$12,E1701=1,$Z$11)*_xlfn.IFS(F1701=0,$Z$17,F1701=1,$Z$16)*_xlfn.IFS(G1701=0,$Z$22,G1701=1,$Z$21)*_xlfn.IFS(H1701=0,$Z$27,H1701=1,$Z$26)*_xlfn.IFS(I1701=0,$Z$32,I1701=1,$Z$31)*_xlfn.IFS(J1701=0,$Z$37,J1701=1,$Z$36)*_xlfn.IFS(K1701=0,$Z$42,K1701=1,$Z$41)*_xlfn.IFS(L1701=0,$Z$47,L1701=1,$Z$46)*_xlfn.IFS(M1701=0,$Z$52,M1701=1,$Z$51)*_xlfn.IFS(N1701=0,$Z$57,N1701=1,$Z$56)</f>
        <v>1.4626015950884463E-5</v>
      </c>
      <c r="R1701" t="str" cm="1">
        <f t="array" ref="R1701">_xlfn.IFS(AND(O1701&gt;P1701,O1701&gt;Q1701),"Low",AND(P1701&gt;O1701,P1701&gt;Q1701),"Medium",AND(Q1701&gt;O1701,Q1701&gt;P1701),"High")</f>
        <v>Medium</v>
      </c>
      <c r="S1701" t="str">
        <f t="shared" si="54"/>
        <v>F</v>
      </c>
    </row>
    <row r="1702" spans="1:19" x14ac:dyDescent="0.3">
      <c r="A1702" t="s">
        <v>17</v>
      </c>
      <c r="B1702">
        <v>2</v>
      </c>
      <c r="C1702" t="s">
        <v>16</v>
      </c>
      <c r="D1702" t="str">
        <f t="shared" si="53"/>
        <v>Low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 cm="1">
        <f t="array" ref="O1702">$U$2*_xlfn.IFS(C1702="data_analyst",$V$5,C1702="data_engineer",$V$6,C1702="data_scientist",$V$7)*_xlfn.IFS(E1702=0,$V$12,E1702=1,$V$11)*_xlfn.IFS(F1702=0,$V$17,F1702=1,$V$16)*_xlfn.IFS(G1702=0,$V$22,G1702=1,$V$21)*_xlfn.IFS(H1702=0,$V$27,H1702=1,$V$26)*_xlfn.IFS(I1702=0,$V$32,I1702=1,$V$31)*_xlfn.IFS(J1702=0,$V$37,J1702=1,$V$36)*_xlfn.IFS(K1702=0,$V$42,K1702=1,$V$41)*_xlfn.IFS(L1702=0,$V$47,L1702=1,$V$46)*_xlfn.IFS(M1702=0,$V$52,M1702=1,$V$51)*_xlfn.IFS(N1702=0,$V$57,N1702=1,$V$56)</f>
        <v>2.0920506939546106E-3</v>
      </c>
      <c r="P1702" cm="1">
        <f t="array" ref="P1702">$V$2*_xlfn.IFS(C1702="data_analyst",$X$5,C1702="data_engineer",$X$6,C1702="data_scientist",$X$7)*_xlfn.IFS(E1702=0,$X$12,E1702=1,$X$11)*_xlfn.IFS(F1702=0,$X$17,F1702=1,$X$16)*_xlfn.IFS(G1702=0,$X$22,G1702=1,$X$21)*_xlfn.IFS(H1702=0,$X$27,H1702=1,$X$26)*_xlfn.IFS(I1702=0,$X$32,I1702=1,$X$31)*_xlfn.IFS(J1702=0,$X$37,J1702=1,$X$36)*_xlfn.IFS(K1702=0,$X$42,K1702=1,$X$41)*_xlfn.IFS(L1702=0,$X$47,L1702=1,$X$46)*_xlfn.IFS(M1702=0,$X$52,M1702=1,$X$51)*_xlfn.IFS(N1702=0,$X$57,N1702=1,$X$56)</f>
        <v>9.1482141793706887E-4</v>
      </c>
      <c r="Q1702" cm="1">
        <f t="array" ref="Q1702">$W$2*_xlfn.IFS(C1702="data_analyst",$Z$5,C1702="data_engineer",$Z$6,C1702="data_scientist",$Z$7)*_xlfn.IFS(E1702=0,$Z$12,E1702=1,$Z$11)*_xlfn.IFS(F1702=0,$Z$17,F1702=1,$Z$16)*_xlfn.IFS(G1702=0,$Z$22,G1702=1,$Z$21)*_xlfn.IFS(H1702=0,$Z$27,H1702=1,$Z$26)*_xlfn.IFS(I1702=0,$Z$32,I1702=1,$Z$31)*_xlfn.IFS(J1702=0,$Z$37,J1702=1,$Z$36)*_xlfn.IFS(K1702=0,$Z$42,K1702=1,$Z$41)*_xlfn.IFS(L1702=0,$Z$47,L1702=1,$Z$46)*_xlfn.IFS(M1702=0,$Z$52,M1702=1,$Z$51)*_xlfn.IFS(N1702=0,$Z$57,N1702=1,$Z$56)</f>
        <v>3.1077282615675386E-4</v>
      </c>
      <c r="R1702" t="str" cm="1">
        <f t="array" ref="R1702">_xlfn.IFS(AND(O1702&gt;P1702,O1702&gt;Q1702),"Low",AND(P1702&gt;O1702,P1702&gt;Q1702),"Medium",AND(Q1702&gt;O1702,Q1702&gt;P1702),"High")</f>
        <v>Low</v>
      </c>
      <c r="S1702" t="str">
        <f t="shared" si="54"/>
        <v>T</v>
      </c>
    </row>
    <row r="1703" spans="1:19" x14ac:dyDescent="0.3">
      <c r="A1703" t="s">
        <v>17</v>
      </c>
      <c r="B1703">
        <v>6</v>
      </c>
      <c r="C1703" t="s">
        <v>16</v>
      </c>
      <c r="D1703" t="str">
        <f t="shared" si="53"/>
        <v>Low</v>
      </c>
      <c r="E1703">
        <v>1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1</v>
      </c>
      <c r="N1703">
        <v>1</v>
      </c>
      <c r="O1703" cm="1">
        <f t="array" ref="O1703">$U$2*_xlfn.IFS(C1703="data_analyst",$V$5,C1703="data_engineer",$V$6,C1703="data_scientist",$V$7)*_xlfn.IFS(E1703=0,$V$12,E1703=1,$V$11)*_xlfn.IFS(F1703=0,$V$17,F1703=1,$V$16)*_xlfn.IFS(G1703=0,$V$22,G1703=1,$V$21)*_xlfn.IFS(H1703=0,$V$27,H1703=1,$V$26)*_xlfn.IFS(I1703=0,$V$32,I1703=1,$V$31)*_xlfn.IFS(J1703=0,$V$37,J1703=1,$V$36)*_xlfn.IFS(K1703=0,$V$42,K1703=1,$V$41)*_xlfn.IFS(L1703=0,$V$47,L1703=1,$V$46)*_xlfn.IFS(M1703=0,$V$52,M1703=1,$V$51)*_xlfn.IFS(N1703=0,$V$57,N1703=1,$V$56)</f>
        <v>2.1390672674757625E-5</v>
      </c>
      <c r="P1703" cm="1">
        <f t="array" ref="P1703">$V$2*_xlfn.IFS(C1703="data_analyst",$X$5,C1703="data_engineer",$X$6,C1703="data_scientist",$X$7)*_xlfn.IFS(E1703=0,$X$12,E1703=1,$X$11)*_xlfn.IFS(F1703=0,$X$17,F1703=1,$X$16)*_xlfn.IFS(G1703=0,$X$22,G1703=1,$X$21)*_xlfn.IFS(H1703=0,$X$27,H1703=1,$X$26)*_xlfn.IFS(I1703=0,$X$32,I1703=1,$X$31)*_xlfn.IFS(J1703=0,$X$37,J1703=1,$X$36)*_xlfn.IFS(K1703=0,$X$42,K1703=1,$X$41)*_xlfn.IFS(L1703=0,$X$47,L1703=1,$X$46)*_xlfn.IFS(M1703=0,$X$52,M1703=1,$X$51)*_xlfn.IFS(N1703=0,$X$57,N1703=1,$X$56)</f>
        <v>3.100358492533397E-4</v>
      </c>
      <c r="Q1703" cm="1">
        <f t="array" ref="Q1703">$W$2*_xlfn.IFS(C1703="data_analyst",$Z$5,C1703="data_engineer",$Z$6,C1703="data_scientist",$Z$7)*_xlfn.IFS(E1703=0,$Z$12,E1703=1,$Z$11)*_xlfn.IFS(F1703=0,$Z$17,F1703=1,$Z$16)*_xlfn.IFS(G1703=0,$Z$22,G1703=1,$Z$21)*_xlfn.IFS(H1703=0,$Z$27,H1703=1,$Z$26)*_xlfn.IFS(I1703=0,$Z$32,I1703=1,$Z$31)*_xlfn.IFS(J1703=0,$Z$37,J1703=1,$Z$36)*_xlfn.IFS(K1703=0,$Z$42,K1703=1,$Z$41)*_xlfn.IFS(L1703=0,$Z$47,L1703=1,$Z$46)*_xlfn.IFS(M1703=0,$Z$52,M1703=1,$Z$51)*_xlfn.IFS(N1703=0,$Z$57,N1703=1,$Z$56)</f>
        <v>2.4931817147342042E-5</v>
      </c>
      <c r="R1703" t="str" cm="1">
        <f t="array" ref="R1703">_xlfn.IFS(AND(O1703&gt;P1703,O1703&gt;Q1703),"Low",AND(P1703&gt;O1703,P1703&gt;Q1703),"Medium",AND(Q1703&gt;O1703,Q1703&gt;P1703),"High")</f>
        <v>Medium</v>
      </c>
      <c r="S1703" t="str">
        <f t="shared" si="54"/>
        <v>F</v>
      </c>
    </row>
    <row r="1704" spans="1:19" x14ac:dyDescent="0.3">
      <c r="A1704" t="s">
        <v>17</v>
      </c>
      <c r="B1704">
        <v>1</v>
      </c>
      <c r="C1704" t="s">
        <v>16</v>
      </c>
      <c r="D1704" t="str">
        <f t="shared" si="53"/>
        <v>Low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1</v>
      </c>
      <c r="O1704" cm="1">
        <f t="array" ref="O1704">$U$2*_xlfn.IFS(C1704="data_analyst",$V$5,C1704="data_engineer",$V$6,C1704="data_scientist",$V$7)*_xlfn.IFS(E1704=0,$V$12,E1704=1,$V$11)*_xlfn.IFS(F1704=0,$V$17,F1704=1,$V$16)*_xlfn.IFS(G1704=0,$V$22,G1704=1,$V$21)*_xlfn.IFS(H1704=0,$V$27,H1704=1,$V$26)*_xlfn.IFS(I1704=0,$V$32,I1704=1,$V$31)*_xlfn.IFS(J1704=0,$V$37,J1704=1,$V$36)*_xlfn.IFS(K1704=0,$V$42,K1704=1,$V$41)*_xlfn.IFS(L1704=0,$V$47,L1704=1,$V$46)*_xlfn.IFS(M1704=0,$V$52,M1704=1,$V$51)*_xlfn.IFS(N1704=0,$V$57,N1704=1,$V$56)</f>
        <v>2.3096730699546689E-4</v>
      </c>
      <c r="P1704" cm="1">
        <f t="array" ref="P1704">$V$2*_xlfn.IFS(C1704="data_analyst",$X$5,C1704="data_engineer",$X$6,C1704="data_scientist",$X$7)*_xlfn.IFS(E1704=0,$X$12,E1704=1,$X$11)*_xlfn.IFS(F1704=0,$X$17,F1704=1,$X$16)*_xlfn.IFS(G1704=0,$X$22,G1704=1,$X$21)*_xlfn.IFS(H1704=0,$X$27,H1704=1,$X$26)*_xlfn.IFS(I1704=0,$X$32,I1704=1,$X$31)*_xlfn.IFS(J1704=0,$X$37,J1704=1,$X$36)*_xlfn.IFS(K1704=0,$X$42,K1704=1,$X$41)*_xlfn.IFS(L1704=0,$X$47,L1704=1,$X$46)*_xlfn.IFS(M1704=0,$X$52,M1704=1,$X$51)*_xlfn.IFS(N1704=0,$X$57,N1704=1,$X$56)</f>
        <v>5.9312292935024462E-4</v>
      </c>
      <c r="Q1704" cm="1">
        <f t="array" ref="Q1704">$W$2*_xlfn.IFS(C1704="data_analyst",$Z$5,C1704="data_engineer",$Z$6,C1704="data_scientist",$Z$7)*_xlfn.IFS(E1704=0,$Z$12,E1704=1,$Z$11)*_xlfn.IFS(F1704=0,$Z$17,F1704=1,$Z$16)*_xlfn.IFS(G1704=0,$Z$22,G1704=1,$Z$21)*_xlfn.IFS(H1704=0,$Z$27,H1704=1,$Z$26)*_xlfn.IFS(I1704=0,$Z$32,I1704=1,$Z$31)*_xlfn.IFS(J1704=0,$Z$37,J1704=1,$Z$36)*_xlfn.IFS(K1704=0,$Z$42,K1704=1,$Z$41)*_xlfn.IFS(L1704=0,$Z$47,L1704=1,$Z$46)*_xlfn.IFS(M1704=0,$Z$52,M1704=1,$Z$51)*_xlfn.IFS(N1704=0,$Z$57,N1704=1,$Z$56)</f>
        <v>1.0391881913277538E-4</v>
      </c>
      <c r="R1704" t="str" cm="1">
        <f t="array" ref="R1704">_xlfn.IFS(AND(O1704&gt;P1704,O1704&gt;Q1704),"Low",AND(P1704&gt;O1704,P1704&gt;Q1704),"Medium",AND(Q1704&gt;O1704,Q1704&gt;P1704),"High")</f>
        <v>Medium</v>
      </c>
      <c r="S1704" t="str">
        <f t="shared" si="54"/>
        <v>F</v>
      </c>
    </row>
    <row r="1705" spans="1:19" x14ac:dyDescent="0.3">
      <c r="A1705" t="s">
        <v>17</v>
      </c>
      <c r="B1705">
        <v>3</v>
      </c>
      <c r="C1705" t="s">
        <v>16</v>
      </c>
      <c r="D1705" t="str">
        <f t="shared" si="53"/>
        <v>Low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 cm="1">
        <f t="array" ref="O1705">$U$2*_xlfn.IFS(C1705="data_analyst",$V$5,C1705="data_engineer",$V$6,C1705="data_scientist",$V$7)*_xlfn.IFS(E1705=0,$V$12,E1705=1,$V$11)*_xlfn.IFS(F1705=0,$V$17,F1705=1,$V$16)*_xlfn.IFS(G1705=0,$V$22,G1705=1,$V$21)*_xlfn.IFS(H1705=0,$V$27,H1705=1,$V$26)*_xlfn.IFS(I1705=0,$V$32,I1705=1,$V$31)*_xlfn.IFS(J1705=0,$V$37,J1705=1,$V$36)*_xlfn.IFS(K1705=0,$V$42,K1705=1,$V$41)*_xlfn.IFS(L1705=0,$V$47,L1705=1,$V$46)*_xlfn.IFS(M1705=0,$V$52,M1705=1,$V$51)*_xlfn.IFS(N1705=0,$V$57,N1705=1,$V$56)</f>
        <v>2.7257538803509142E-3</v>
      </c>
      <c r="P1705" cm="1">
        <f t="array" ref="P1705">$V$2*_xlfn.IFS(C1705="data_analyst",$X$5,C1705="data_engineer",$X$6,C1705="data_scientist",$X$7)*_xlfn.IFS(E1705=0,$X$12,E1705=1,$X$11)*_xlfn.IFS(F1705=0,$X$17,F1705=1,$X$16)*_xlfn.IFS(G1705=0,$X$22,G1705=1,$X$21)*_xlfn.IFS(H1705=0,$X$27,H1705=1,$X$26)*_xlfn.IFS(I1705=0,$X$32,I1705=1,$X$31)*_xlfn.IFS(J1705=0,$X$37,J1705=1,$X$36)*_xlfn.IFS(K1705=0,$X$42,K1705=1,$X$41)*_xlfn.IFS(L1705=0,$X$47,L1705=1,$X$46)*_xlfn.IFS(M1705=0,$X$52,M1705=1,$X$51)*_xlfn.IFS(N1705=0,$X$57,N1705=1,$X$56)</f>
        <v>1.061192844807E-3</v>
      </c>
      <c r="Q1705" cm="1">
        <f t="array" ref="Q1705">$W$2*_xlfn.IFS(C1705="data_analyst",$Z$5,C1705="data_engineer",$Z$6,C1705="data_scientist",$Z$7)*_xlfn.IFS(E1705=0,$Z$12,E1705=1,$Z$11)*_xlfn.IFS(F1705=0,$Z$17,F1705=1,$Z$16)*_xlfn.IFS(G1705=0,$Z$22,G1705=1,$Z$21)*_xlfn.IFS(H1705=0,$Z$27,H1705=1,$Z$26)*_xlfn.IFS(I1705=0,$Z$32,I1705=1,$Z$31)*_xlfn.IFS(J1705=0,$Z$37,J1705=1,$Z$36)*_xlfn.IFS(K1705=0,$Z$42,K1705=1,$Z$41)*_xlfn.IFS(L1705=0,$Z$47,L1705=1,$Z$46)*_xlfn.IFS(M1705=0,$Z$52,M1705=1,$Z$51)*_xlfn.IFS(N1705=0,$Z$57,N1705=1,$Z$56)</f>
        <v>3.2960754289352678E-4</v>
      </c>
      <c r="R1705" t="str" cm="1">
        <f t="array" ref="R1705">_xlfn.IFS(AND(O1705&gt;P1705,O1705&gt;Q1705),"Low",AND(P1705&gt;O1705,P1705&gt;Q1705),"Medium",AND(Q1705&gt;O1705,Q1705&gt;P1705),"High")</f>
        <v>Low</v>
      </c>
      <c r="S1705" t="str">
        <f t="shared" si="54"/>
        <v>T</v>
      </c>
    </row>
    <row r="1706" spans="1:19" x14ac:dyDescent="0.3">
      <c r="A1706" t="s">
        <v>17</v>
      </c>
      <c r="B1706">
        <v>1</v>
      </c>
      <c r="C1706" t="s">
        <v>16</v>
      </c>
      <c r="D1706" t="str">
        <f t="shared" si="53"/>
        <v>Low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 cm="1">
        <f t="array" ref="O1706">$U$2*_xlfn.IFS(C1706="data_analyst",$V$5,C1706="data_engineer",$V$6,C1706="data_scientist",$V$7)*_xlfn.IFS(E1706=0,$V$12,E1706=1,$V$11)*_xlfn.IFS(F1706=0,$V$17,F1706=1,$V$16)*_xlfn.IFS(G1706=0,$V$22,G1706=1,$V$21)*_xlfn.IFS(H1706=0,$V$27,H1706=1,$V$26)*_xlfn.IFS(I1706=0,$V$32,I1706=1,$V$31)*_xlfn.IFS(J1706=0,$V$37,J1706=1,$V$36)*_xlfn.IFS(K1706=0,$V$42,K1706=1,$V$41)*_xlfn.IFS(L1706=0,$V$47,L1706=1,$V$46)*_xlfn.IFS(M1706=0,$V$52,M1706=1,$V$51)*_xlfn.IFS(N1706=0,$V$57,N1706=1,$V$56)</f>
        <v>2.7257538803509142E-3</v>
      </c>
      <c r="P1706" cm="1">
        <f t="array" ref="P1706">$V$2*_xlfn.IFS(C1706="data_analyst",$X$5,C1706="data_engineer",$X$6,C1706="data_scientist",$X$7)*_xlfn.IFS(E1706=0,$X$12,E1706=1,$X$11)*_xlfn.IFS(F1706=0,$X$17,F1706=1,$X$16)*_xlfn.IFS(G1706=0,$X$22,G1706=1,$X$21)*_xlfn.IFS(H1706=0,$X$27,H1706=1,$X$26)*_xlfn.IFS(I1706=0,$X$32,I1706=1,$X$31)*_xlfn.IFS(J1706=0,$X$37,J1706=1,$X$36)*_xlfn.IFS(K1706=0,$X$42,K1706=1,$X$41)*_xlfn.IFS(L1706=0,$X$47,L1706=1,$X$46)*_xlfn.IFS(M1706=0,$X$52,M1706=1,$X$51)*_xlfn.IFS(N1706=0,$X$57,N1706=1,$X$56)</f>
        <v>1.061192844807E-3</v>
      </c>
      <c r="Q1706" cm="1">
        <f t="array" ref="Q1706">$W$2*_xlfn.IFS(C1706="data_analyst",$Z$5,C1706="data_engineer",$Z$6,C1706="data_scientist",$Z$7)*_xlfn.IFS(E1706=0,$Z$12,E1706=1,$Z$11)*_xlfn.IFS(F1706=0,$Z$17,F1706=1,$Z$16)*_xlfn.IFS(G1706=0,$Z$22,G1706=1,$Z$21)*_xlfn.IFS(H1706=0,$Z$27,H1706=1,$Z$26)*_xlfn.IFS(I1706=0,$Z$32,I1706=1,$Z$31)*_xlfn.IFS(J1706=0,$Z$37,J1706=1,$Z$36)*_xlfn.IFS(K1706=0,$Z$42,K1706=1,$Z$41)*_xlfn.IFS(L1706=0,$Z$47,L1706=1,$Z$46)*_xlfn.IFS(M1706=0,$Z$52,M1706=1,$Z$51)*_xlfn.IFS(N1706=0,$Z$57,N1706=1,$Z$56)</f>
        <v>3.2960754289352678E-4</v>
      </c>
      <c r="R1706" t="str" cm="1">
        <f t="array" ref="R1706">_xlfn.IFS(AND(O1706&gt;P1706,O1706&gt;Q1706),"Low",AND(P1706&gt;O1706,P1706&gt;Q1706),"Medium",AND(Q1706&gt;O1706,Q1706&gt;P1706),"High")</f>
        <v>Low</v>
      </c>
      <c r="S1706" t="str">
        <f t="shared" si="54"/>
        <v>T</v>
      </c>
    </row>
    <row r="1707" spans="1:19" x14ac:dyDescent="0.3">
      <c r="A1707" t="s">
        <v>17</v>
      </c>
      <c r="B1707">
        <v>3</v>
      </c>
      <c r="C1707" t="s">
        <v>16</v>
      </c>
      <c r="D1707" t="str">
        <f t="shared" si="53"/>
        <v>Low</v>
      </c>
      <c r="E1707">
        <v>1</v>
      </c>
      <c r="F1707">
        <v>1</v>
      </c>
      <c r="G1707">
        <v>0</v>
      </c>
      <c r="H1707">
        <v>0</v>
      </c>
      <c r="I1707">
        <v>1</v>
      </c>
      <c r="J1707">
        <v>1</v>
      </c>
      <c r="K1707">
        <v>0</v>
      </c>
      <c r="L1707">
        <v>1</v>
      </c>
      <c r="M1707">
        <v>1</v>
      </c>
      <c r="N1707">
        <v>1</v>
      </c>
      <c r="O1707" cm="1">
        <f t="array" ref="O1707">$U$2*_xlfn.IFS(C1707="data_analyst",$V$5,C1707="data_engineer",$V$6,C1707="data_scientist",$V$7)*_xlfn.IFS(E1707=0,$V$12,E1707=1,$V$11)*_xlfn.IFS(F1707=0,$V$17,F1707=1,$V$16)*_xlfn.IFS(G1707=0,$V$22,G1707=1,$V$21)*_xlfn.IFS(H1707=0,$V$27,H1707=1,$V$26)*_xlfn.IFS(I1707=0,$V$32,I1707=1,$V$31)*_xlfn.IFS(J1707=0,$V$37,J1707=1,$V$36)*_xlfn.IFS(K1707=0,$V$42,K1707=1,$V$41)*_xlfn.IFS(L1707=0,$V$47,L1707=1,$V$46)*_xlfn.IFS(M1707=0,$V$52,M1707=1,$V$51)*_xlfn.IFS(N1707=0,$V$57,N1707=1,$V$56)</f>
        <v>1.196984865786489E-7</v>
      </c>
      <c r="P1707" cm="1">
        <f t="array" ref="P1707">$V$2*_xlfn.IFS(C1707="data_analyst",$X$5,C1707="data_engineer",$X$6,C1707="data_scientist",$X$7)*_xlfn.IFS(E1707=0,$X$12,E1707=1,$X$11)*_xlfn.IFS(F1707=0,$X$17,F1707=1,$X$16)*_xlfn.IFS(G1707=0,$X$22,G1707=1,$X$21)*_xlfn.IFS(H1707=0,$X$27,H1707=1,$X$26)*_xlfn.IFS(I1707=0,$X$32,I1707=1,$X$31)*_xlfn.IFS(J1707=0,$X$37,J1707=1,$X$36)*_xlfn.IFS(K1707=0,$X$42,K1707=1,$X$41)*_xlfn.IFS(L1707=0,$X$47,L1707=1,$X$46)*_xlfn.IFS(M1707=0,$X$52,M1707=1,$X$51)*_xlfn.IFS(N1707=0,$X$57,N1707=1,$X$56)</f>
        <v>1.6853186502501129E-4</v>
      </c>
      <c r="Q1707" cm="1">
        <f t="array" ref="Q1707">$W$2*_xlfn.IFS(C1707="data_analyst",$Z$5,C1707="data_engineer",$Z$6,C1707="data_scientist",$Z$7)*_xlfn.IFS(E1707=0,$Z$12,E1707=1,$Z$11)*_xlfn.IFS(F1707=0,$Z$17,F1707=1,$Z$16)*_xlfn.IFS(G1707=0,$Z$22,G1707=1,$Z$21)*_xlfn.IFS(H1707=0,$Z$27,H1707=1,$Z$26)*_xlfn.IFS(I1707=0,$Z$32,I1707=1,$Z$31)*_xlfn.IFS(J1707=0,$Z$37,J1707=1,$Z$36)*_xlfn.IFS(K1707=0,$Z$42,K1707=1,$Z$41)*_xlfn.IFS(L1707=0,$Z$47,L1707=1,$Z$46)*_xlfn.IFS(M1707=0,$Z$52,M1707=1,$Z$51)*_xlfn.IFS(N1707=0,$Z$57,N1707=1,$Z$56)</f>
        <v>7.1664486852315839E-6</v>
      </c>
      <c r="R1707" t="str" cm="1">
        <f t="array" ref="R1707">_xlfn.IFS(AND(O1707&gt;P1707,O1707&gt;Q1707),"Low",AND(P1707&gt;O1707,P1707&gt;Q1707),"Medium",AND(Q1707&gt;O1707,Q1707&gt;P1707),"High")</f>
        <v>Medium</v>
      </c>
      <c r="S1707" t="str">
        <f t="shared" si="54"/>
        <v>F</v>
      </c>
    </row>
    <row r="1708" spans="1:19" x14ac:dyDescent="0.3">
      <c r="A1708" t="s">
        <v>17</v>
      </c>
      <c r="B1708">
        <v>2</v>
      </c>
      <c r="C1708" t="s">
        <v>16</v>
      </c>
      <c r="D1708" t="str">
        <f t="shared" si="53"/>
        <v>Low</v>
      </c>
      <c r="E1708">
        <v>1</v>
      </c>
      <c r="F1708">
        <v>1</v>
      </c>
      <c r="G1708">
        <v>0</v>
      </c>
      <c r="H1708">
        <v>1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1</v>
      </c>
      <c r="O1708" cm="1">
        <f t="array" ref="O1708">$U$2*_xlfn.IFS(C1708="data_analyst",$V$5,C1708="data_engineer",$V$6,C1708="data_scientist",$V$7)*_xlfn.IFS(E1708=0,$V$12,E1708=1,$V$11)*_xlfn.IFS(F1708=0,$V$17,F1708=1,$V$16)*_xlfn.IFS(G1708=0,$V$22,G1708=1,$V$21)*_xlfn.IFS(H1708=0,$V$27,H1708=1,$V$26)*_xlfn.IFS(I1708=0,$V$32,I1708=1,$V$31)*_xlfn.IFS(J1708=0,$V$37,J1708=1,$V$36)*_xlfn.IFS(K1708=0,$V$42,K1708=1,$V$41)*_xlfn.IFS(L1708=0,$V$47,L1708=1,$V$46)*_xlfn.IFS(M1708=0,$V$52,M1708=1,$V$51)*_xlfn.IFS(N1708=0,$V$57,N1708=1,$V$56)</f>
        <v>3.1034177536581764E-5</v>
      </c>
      <c r="P1708" cm="1">
        <f t="array" ref="P1708">$V$2*_xlfn.IFS(C1708="data_analyst",$X$5,C1708="data_engineer",$X$6,C1708="data_scientist",$X$7)*_xlfn.IFS(E1708=0,$X$12,E1708=1,$X$11)*_xlfn.IFS(F1708=0,$X$17,F1708=1,$X$16)*_xlfn.IFS(G1708=0,$X$22,G1708=1,$X$21)*_xlfn.IFS(H1708=0,$X$27,H1708=1,$X$26)*_xlfn.IFS(I1708=0,$X$32,I1708=1,$X$31)*_xlfn.IFS(J1708=0,$X$37,J1708=1,$X$36)*_xlfn.IFS(K1708=0,$X$42,K1708=1,$X$41)*_xlfn.IFS(L1708=0,$X$47,L1708=1,$X$46)*_xlfn.IFS(M1708=0,$X$52,M1708=1,$X$51)*_xlfn.IFS(N1708=0,$X$57,N1708=1,$X$56)</f>
        <v>1.174695020297965E-4</v>
      </c>
      <c r="Q1708" cm="1">
        <f t="array" ref="Q1708">$W$2*_xlfn.IFS(C1708="data_analyst",$Z$5,C1708="data_engineer",$Z$6,C1708="data_scientist",$Z$7)*_xlfn.IFS(E1708=0,$Z$12,E1708=1,$Z$11)*_xlfn.IFS(F1708=0,$Z$17,F1708=1,$Z$16)*_xlfn.IFS(G1708=0,$Z$22,G1708=1,$Z$21)*_xlfn.IFS(H1708=0,$Z$27,H1708=1,$Z$26)*_xlfn.IFS(I1708=0,$Z$32,I1708=1,$Z$31)*_xlfn.IFS(J1708=0,$Z$37,J1708=1,$Z$36)*_xlfn.IFS(K1708=0,$Z$42,K1708=1,$Z$41)*_xlfn.IFS(L1708=0,$Z$47,L1708=1,$Z$46)*_xlfn.IFS(M1708=0,$Z$52,M1708=1,$Z$51)*_xlfn.IFS(N1708=0,$Z$57,N1708=1,$Z$56)</f>
        <v>1.194822264719829E-5</v>
      </c>
      <c r="R1708" t="str" cm="1">
        <f t="array" ref="R1708">_xlfn.IFS(AND(O1708&gt;P1708,O1708&gt;Q1708),"Low",AND(P1708&gt;O1708,P1708&gt;Q1708),"Medium",AND(Q1708&gt;O1708,Q1708&gt;P1708),"High")</f>
        <v>Medium</v>
      </c>
      <c r="S1708" t="str">
        <f t="shared" si="54"/>
        <v>F</v>
      </c>
    </row>
    <row r="1709" spans="1:19" x14ac:dyDescent="0.3">
      <c r="A1709" t="s">
        <v>17</v>
      </c>
      <c r="B1709">
        <v>2</v>
      </c>
      <c r="C1709" t="s">
        <v>16</v>
      </c>
      <c r="D1709" t="str">
        <f t="shared" si="53"/>
        <v>Low</v>
      </c>
      <c r="E1709">
        <v>1</v>
      </c>
      <c r="F1709">
        <v>1</v>
      </c>
      <c r="G1709">
        <v>0</v>
      </c>
      <c r="H1709">
        <v>0</v>
      </c>
      <c r="I1709">
        <v>1</v>
      </c>
      <c r="J1709">
        <v>1</v>
      </c>
      <c r="K1709">
        <v>0</v>
      </c>
      <c r="L1709">
        <v>1</v>
      </c>
      <c r="M1709">
        <v>1</v>
      </c>
      <c r="N1709">
        <v>1</v>
      </c>
      <c r="O1709" cm="1">
        <f t="array" ref="O1709">$U$2*_xlfn.IFS(C1709="data_analyst",$V$5,C1709="data_engineer",$V$6,C1709="data_scientist",$V$7)*_xlfn.IFS(E1709=0,$V$12,E1709=1,$V$11)*_xlfn.IFS(F1709=0,$V$17,F1709=1,$V$16)*_xlfn.IFS(G1709=0,$V$22,G1709=1,$V$21)*_xlfn.IFS(H1709=0,$V$27,H1709=1,$V$26)*_xlfn.IFS(I1709=0,$V$32,I1709=1,$V$31)*_xlfn.IFS(J1709=0,$V$37,J1709=1,$V$36)*_xlfn.IFS(K1709=0,$V$42,K1709=1,$V$41)*_xlfn.IFS(L1709=0,$V$47,L1709=1,$V$46)*_xlfn.IFS(M1709=0,$V$52,M1709=1,$V$51)*_xlfn.IFS(N1709=0,$V$57,N1709=1,$V$56)</f>
        <v>1.196984865786489E-7</v>
      </c>
      <c r="P1709" cm="1">
        <f t="array" ref="P1709">$V$2*_xlfn.IFS(C1709="data_analyst",$X$5,C1709="data_engineer",$X$6,C1709="data_scientist",$X$7)*_xlfn.IFS(E1709=0,$X$12,E1709=1,$X$11)*_xlfn.IFS(F1709=0,$X$17,F1709=1,$X$16)*_xlfn.IFS(G1709=0,$X$22,G1709=1,$X$21)*_xlfn.IFS(H1709=0,$X$27,H1709=1,$X$26)*_xlfn.IFS(I1709=0,$X$32,I1709=1,$X$31)*_xlfn.IFS(J1709=0,$X$37,J1709=1,$X$36)*_xlfn.IFS(K1709=0,$X$42,K1709=1,$X$41)*_xlfn.IFS(L1709=0,$X$47,L1709=1,$X$46)*_xlfn.IFS(M1709=0,$X$52,M1709=1,$X$51)*_xlfn.IFS(N1709=0,$X$57,N1709=1,$X$56)</f>
        <v>1.6853186502501129E-4</v>
      </c>
      <c r="Q1709" cm="1">
        <f t="array" ref="Q1709">$W$2*_xlfn.IFS(C1709="data_analyst",$Z$5,C1709="data_engineer",$Z$6,C1709="data_scientist",$Z$7)*_xlfn.IFS(E1709=0,$Z$12,E1709=1,$Z$11)*_xlfn.IFS(F1709=0,$Z$17,F1709=1,$Z$16)*_xlfn.IFS(G1709=0,$Z$22,G1709=1,$Z$21)*_xlfn.IFS(H1709=0,$Z$27,H1709=1,$Z$26)*_xlfn.IFS(I1709=0,$Z$32,I1709=1,$Z$31)*_xlfn.IFS(J1709=0,$Z$37,J1709=1,$Z$36)*_xlfn.IFS(K1709=0,$Z$42,K1709=1,$Z$41)*_xlfn.IFS(L1709=0,$Z$47,L1709=1,$Z$46)*_xlfn.IFS(M1709=0,$Z$52,M1709=1,$Z$51)*_xlfn.IFS(N1709=0,$Z$57,N1709=1,$Z$56)</f>
        <v>7.1664486852315839E-6</v>
      </c>
      <c r="R1709" t="str" cm="1">
        <f t="array" ref="R1709">_xlfn.IFS(AND(O1709&gt;P1709,O1709&gt;Q1709),"Low",AND(P1709&gt;O1709,P1709&gt;Q1709),"Medium",AND(Q1709&gt;O1709,Q1709&gt;P1709),"High")</f>
        <v>Medium</v>
      </c>
      <c r="S1709" t="str">
        <f t="shared" si="54"/>
        <v>F</v>
      </c>
    </row>
    <row r="1710" spans="1:19" x14ac:dyDescent="0.3">
      <c r="A1710" t="s">
        <v>17</v>
      </c>
      <c r="B1710">
        <v>5</v>
      </c>
      <c r="C1710" t="s">
        <v>16</v>
      </c>
      <c r="D1710" t="str">
        <f t="shared" si="53"/>
        <v>Low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 cm="1">
        <f t="array" ref="O1710">$U$2*_xlfn.IFS(C1710="data_analyst",$V$5,C1710="data_engineer",$V$6,C1710="data_scientist",$V$7)*_xlfn.IFS(E1710=0,$V$12,E1710=1,$V$11)*_xlfn.IFS(F1710=0,$V$17,F1710=1,$V$16)*_xlfn.IFS(G1710=0,$V$22,G1710=1,$V$21)*_xlfn.IFS(H1710=0,$V$27,H1710=1,$V$26)*_xlfn.IFS(I1710=0,$V$32,I1710=1,$V$31)*_xlfn.IFS(J1710=0,$V$37,J1710=1,$V$36)*_xlfn.IFS(K1710=0,$V$42,K1710=1,$V$41)*_xlfn.IFS(L1710=0,$V$47,L1710=1,$V$46)*_xlfn.IFS(M1710=0,$V$52,M1710=1,$V$51)*_xlfn.IFS(N1710=0,$V$57,N1710=1,$V$56)</f>
        <v>2.0920506939546106E-3</v>
      </c>
      <c r="P1710" cm="1">
        <f t="array" ref="P1710">$V$2*_xlfn.IFS(C1710="data_analyst",$X$5,C1710="data_engineer",$X$6,C1710="data_scientist",$X$7)*_xlfn.IFS(E1710=0,$X$12,E1710=1,$X$11)*_xlfn.IFS(F1710=0,$X$17,F1710=1,$X$16)*_xlfn.IFS(G1710=0,$X$22,G1710=1,$X$21)*_xlfn.IFS(H1710=0,$X$27,H1710=1,$X$26)*_xlfn.IFS(I1710=0,$X$32,I1710=1,$X$31)*_xlfn.IFS(J1710=0,$X$37,J1710=1,$X$36)*_xlfn.IFS(K1710=0,$X$42,K1710=1,$X$41)*_xlfn.IFS(L1710=0,$X$47,L1710=1,$X$46)*_xlfn.IFS(M1710=0,$X$52,M1710=1,$X$51)*_xlfn.IFS(N1710=0,$X$57,N1710=1,$X$56)</f>
        <v>9.1482141793706887E-4</v>
      </c>
      <c r="Q1710" cm="1">
        <f t="array" ref="Q1710">$W$2*_xlfn.IFS(C1710="data_analyst",$Z$5,C1710="data_engineer",$Z$6,C1710="data_scientist",$Z$7)*_xlfn.IFS(E1710=0,$Z$12,E1710=1,$Z$11)*_xlfn.IFS(F1710=0,$Z$17,F1710=1,$Z$16)*_xlfn.IFS(G1710=0,$Z$22,G1710=1,$Z$21)*_xlfn.IFS(H1710=0,$Z$27,H1710=1,$Z$26)*_xlfn.IFS(I1710=0,$Z$32,I1710=1,$Z$31)*_xlfn.IFS(J1710=0,$Z$37,J1710=1,$Z$36)*_xlfn.IFS(K1710=0,$Z$42,K1710=1,$Z$41)*_xlfn.IFS(L1710=0,$Z$47,L1710=1,$Z$46)*_xlfn.IFS(M1710=0,$Z$52,M1710=1,$Z$51)*_xlfn.IFS(N1710=0,$Z$57,N1710=1,$Z$56)</f>
        <v>3.1077282615675386E-4</v>
      </c>
      <c r="R1710" t="str" cm="1">
        <f t="array" ref="R1710">_xlfn.IFS(AND(O1710&gt;P1710,O1710&gt;Q1710),"Low",AND(P1710&gt;O1710,P1710&gt;Q1710),"Medium",AND(Q1710&gt;O1710,Q1710&gt;P1710),"High")</f>
        <v>Low</v>
      </c>
      <c r="S1710" t="str">
        <f t="shared" si="54"/>
        <v>T</v>
      </c>
    </row>
    <row r="1711" spans="1:19" x14ac:dyDescent="0.3">
      <c r="A1711" t="s">
        <v>17</v>
      </c>
      <c r="B1711">
        <v>2</v>
      </c>
      <c r="C1711" t="s">
        <v>16</v>
      </c>
      <c r="D1711" t="str">
        <f t="shared" si="53"/>
        <v>Low</v>
      </c>
      <c r="E1711">
        <v>1</v>
      </c>
      <c r="F1711">
        <v>1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1</v>
      </c>
      <c r="M1711">
        <v>0</v>
      </c>
      <c r="N1711">
        <v>1</v>
      </c>
      <c r="O1711" cm="1">
        <f t="array" ref="O1711">$U$2*_xlfn.IFS(C1711="data_analyst",$V$5,C1711="data_engineer",$V$6,C1711="data_scientist",$V$7)*_xlfn.IFS(E1711=0,$V$12,E1711=1,$V$11)*_xlfn.IFS(F1711=0,$V$17,F1711=1,$V$16)*_xlfn.IFS(G1711=0,$V$22,G1711=1,$V$21)*_xlfn.IFS(H1711=0,$V$27,H1711=1,$V$26)*_xlfn.IFS(I1711=0,$V$32,I1711=1,$V$31)*_xlfn.IFS(J1711=0,$V$37,J1711=1,$V$36)*_xlfn.IFS(K1711=0,$V$42,K1711=1,$V$41)*_xlfn.IFS(L1711=0,$V$47,L1711=1,$V$46)*_xlfn.IFS(M1711=0,$V$52,M1711=1,$V$51)*_xlfn.IFS(N1711=0,$V$57,N1711=1,$V$56)</f>
        <v>4.1140520152431597E-6</v>
      </c>
      <c r="P1711" cm="1">
        <f t="array" ref="P1711">$V$2*_xlfn.IFS(C1711="data_analyst",$X$5,C1711="data_engineer",$X$6,C1711="data_scientist",$X$7)*_xlfn.IFS(E1711=0,$X$12,E1711=1,$X$11)*_xlfn.IFS(F1711=0,$X$17,F1711=1,$X$16)*_xlfn.IFS(G1711=0,$X$22,G1711=1,$X$21)*_xlfn.IFS(H1711=0,$X$27,H1711=1,$X$26)*_xlfn.IFS(I1711=0,$X$32,I1711=1,$X$31)*_xlfn.IFS(J1711=0,$X$37,J1711=1,$X$36)*_xlfn.IFS(K1711=0,$X$42,K1711=1,$X$41)*_xlfn.IFS(L1711=0,$X$47,L1711=1,$X$46)*_xlfn.IFS(M1711=0,$X$52,M1711=1,$X$51)*_xlfn.IFS(N1711=0,$X$57,N1711=1,$X$56)</f>
        <v>1.2455756741289199E-3</v>
      </c>
      <c r="Q1711" cm="1">
        <f t="array" ref="Q1711">$W$2*_xlfn.IFS(C1711="data_analyst",$Z$5,C1711="data_engineer",$Z$6,C1711="data_scientist",$Z$7)*_xlfn.IFS(E1711=0,$Z$12,E1711=1,$Z$11)*_xlfn.IFS(F1711=0,$Z$17,F1711=1,$Z$16)*_xlfn.IFS(G1711=0,$Z$22,G1711=1,$Z$21)*_xlfn.IFS(H1711=0,$Z$27,H1711=1,$Z$26)*_xlfn.IFS(I1711=0,$Z$32,I1711=1,$Z$31)*_xlfn.IFS(J1711=0,$Z$37,J1711=1,$Z$36)*_xlfn.IFS(K1711=0,$Z$42,K1711=1,$Z$41)*_xlfn.IFS(L1711=0,$Z$47,L1711=1,$Z$46)*_xlfn.IFS(M1711=0,$Z$52,M1711=1,$Z$51)*_xlfn.IFS(N1711=0,$Z$57,N1711=1,$Z$56)</f>
        <v>8.1005626804898554E-5</v>
      </c>
      <c r="R1711" t="str" cm="1">
        <f t="array" ref="R1711">_xlfn.IFS(AND(O1711&gt;P1711,O1711&gt;Q1711),"Low",AND(P1711&gt;O1711,P1711&gt;Q1711),"Medium",AND(Q1711&gt;O1711,Q1711&gt;P1711),"High")</f>
        <v>Medium</v>
      </c>
      <c r="S1711" t="str">
        <f t="shared" si="54"/>
        <v>F</v>
      </c>
    </row>
    <row r="1712" spans="1:19" x14ac:dyDescent="0.3">
      <c r="A1712" t="s">
        <v>17</v>
      </c>
      <c r="B1712">
        <v>2</v>
      </c>
      <c r="C1712" t="s">
        <v>16</v>
      </c>
      <c r="D1712" t="str">
        <f t="shared" si="53"/>
        <v>Low</v>
      </c>
      <c r="E1712">
        <v>0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 cm="1">
        <f t="array" ref="O1712">$U$2*_xlfn.IFS(C1712="data_analyst",$V$5,C1712="data_engineer",$V$6,C1712="data_scientist",$V$7)*_xlfn.IFS(E1712=0,$V$12,E1712=1,$V$11)*_xlfn.IFS(F1712=0,$V$17,F1712=1,$V$16)*_xlfn.IFS(G1712=0,$V$22,G1712=1,$V$21)*_xlfn.IFS(H1712=0,$V$27,H1712=1,$V$26)*_xlfn.IFS(I1712=0,$V$32,I1712=1,$V$31)*_xlfn.IFS(J1712=0,$V$37,J1712=1,$V$36)*_xlfn.IFS(K1712=0,$V$42,K1712=1,$V$41)*_xlfn.IFS(L1712=0,$V$47,L1712=1,$V$46)*_xlfn.IFS(M1712=0,$V$52,M1712=1,$V$51)*_xlfn.IFS(N1712=0,$V$57,N1712=1,$V$56)</f>
        <v>2.7257538803509142E-3</v>
      </c>
      <c r="P1712" cm="1">
        <f t="array" ref="P1712">$V$2*_xlfn.IFS(C1712="data_analyst",$X$5,C1712="data_engineer",$X$6,C1712="data_scientist",$X$7)*_xlfn.IFS(E1712=0,$X$12,E1712=1,$X$11)*_xlfn.IFS(F1712=0,$X$17,F1712=1,$X$16)*_xlfn.IFS(G1712=0,$X$22,G1712=1,$X$21)*_xlfn.IFS(H1712=0,$X$27,H1712=1,$X$26)*_xlfn.IFS(I1712=0,$X$32,I1712=1,$X$31)*_xlfn.IFS(J1712=0,$X$37,J1712=1,$X$36)*_xlfn.IFS(K1712=0,$X$42,K1712=1,$X$41)*_xlfn.IFS(L1712=0,$X$47,L1712=1,$X$46)*_xlfn.IFS(M1712=0,$X$52,M1712=1,$X$51)*_xlfn.IFS(N1712=0,$X$57,N1712=1,$X$56)</f>
        <v>1.061192844807E-3</v>
      </c>
      <c r="Q1712" cm="1">
        <f t="array" ref="Q1712">$W$2*_xlfn.IFS(C1712="data_analyst",$Z$5,C1712="data_engineer",$Z$6,C1712="data_scientist",$Z$7)*_xlfn.IFS(E1712=0,$Z$12,E1712=1,$Z$11)*_xlfn.IFS(F1712=0,$Z$17,F1712=1,$Z$16)*_xlfn.IFS(G1712=0,$Z$22,G1712=1,$Z$21)*_xlfn.IFS(H1712=0,$Z$27,H1712=1,$Z$26)*_xlfn.IFS(I1712=0,$Z$32,I1712=1,$Z$31)*_xlfn.IFS(J1712=0,$Z$37,J1712=1,$Z$36)*_xlfn.IFS(K1712=0,$Z$42,K1712=1,$Z$41)*_xlfn.IFS(L1712=0,$Z$47,L1712=1,$Z$46)*_xlfn.IFS(M1712=0,$Z$52,M1712=1,$Z$51)*_xlfn.IFS(N1712=0,$Z$57,N1712=1,$Z$56)</f>
        <v>3.2960754289352678E-4</v>
      </c>
      <c r="R1712" t="str" cm="1">
        <f t="array" ref="R1712">_xlfn.IFS(AND(O1712&gt;P1712,O1712&gt;Q1712),"Low",AND(P1712&gt;O1712,P1712&gt;Q1712),"Medium",AND(Q1712&gt;O1712,Q1712&gt;P1712),"High")</f>
        <v>Low</v>
      </c>
      <c r="S1712" t="str">
        <f t="shared" si="54"/>
        <v>T</v>
      </c>
    </row>
    <row r="1713" spans="1:19" x14ac:dyDescent="0.3">
      <c r="A1713" t="s">
        <v>17</v>
      </c>
      <c r="B1713">
        <v>3</v>
      </c>
      <c r="C1713" t="s">
        <v>16</v>
      </c>
      <c r="D1713" t="str">
        <f t="shared" si="53"/>
        <v>Low</v>
      </c>
      <c r="E1713">
        <v>1</v>
      </c>
      <c r="F1713">
        <v>1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1</v>
      </c>
      <c r="M1713">
        <v>0</v>
      </c>
      <c r="N1713">
        <v>1</v>
      </c>
      <c r="O1713" cm="1">
        <f t="array" ref="O1713">$U$2*_xlfn.IFS(C1713="data_analyst",$V$5,C1713="data_engineer",$V$6,C1713="data_scientist",$V$7)*_xlfn.IFS(E1713=0,$V$12,E1713=1,$V$11)*_xlfn.IFS(F1713=0,$V$17,F1713=1,$V$16)*_xlfn.IFS(G1713=0,$V$22,G1713=1,$V$21)*_xlfn.IFS(H1713=0,$V$27,H1713=1,$V$26)*_xlfn.IFS(I1713=0,$V$32,I1713=1,$V$31)*_xlfn.IFS(J1713=0,$V$37,J1713=1,$V$36)*_xlfn.IFS(K1713=0,$V$42,K1713=1,$V$41)*_xlfn.IFS(L1713=0,$V$47,L1713=1,$V$46)*_xlfn.IFS(M1713=0,$V$52,M1713=1,$V$51)*_xlfn.IFS(N1713=0,$V$57,N1713=1,$V$56)</f>
        <v>4.1140520152431597E-6</v>
      </c>
      <c r="P1713" cm="1">
        <f t="array" ref="P1713">$V$2*_xlfn.IFS(C1713="data_analyst",$X$5,C1713="data_engineer",$X$6,C1713="data_scientist",$X$7)*_xlfn.IFS(E1713=0,$X$12,E1713=1,$X$11)*_xlfn.IFS(F1713=0,$X$17,F1713=1,$X$16)*_xlfn.IFS(G1713=0,$X$22,G1713=1,$X$21)*_xlfn.IFS(H1713=0,$X$27,H1713=1,$X$26)*_xlfn.IFS(I1713=0,$X$32,I1713=1,$X$31)*_xlfn.IFS(J1713=0,$X$37,J1713=1,$X$36)*_xlfn.IFS(K1713=0,$X$42,K1713=1,$X$41)*_xlfn.IFS(L1713=0,$X$47,L1713=1,$X$46)*_xlfn.IFS(M1713=0,$X$52,M1713=1,$X$51)*_xlfn.IFS(N1713=0,$X$57,N1713=1,$X$56)</f>
        <v>1.2455756741289199E-3</v>
      </c>
      <c r="Q1713" cm="1">
        <f t="array" ref="Q1713">$W$2*_xlfn.IFS(C1713="data_analyst",$Z$5,C1713="data_engineer",$Z$6,C1713="data_scientist",$Z$7)*_xlfn.IFS(E1713=0,$Z$12,E1713=1,$Z$11)*_xlfn.IFS(F1713=0,$Z$17,F1713=1,$Z$16)*_xlfn.IFS(G1713=0,$Z$22,G1713=1,$Z$21)*_xlfn.IFS(H1713=0,$Z$27,H1713=1,$Z$26)*_xlfn.IFS(I1713=0,$Z$32,I1713=1,$Z$31)*_xlfn.IFS(J1713=0,$Z$37,J1713=1,$Z$36)*_xlfn.IFS(K1713=0,$Z$42,K1713=1,$Z$41)*_xlfn.IFS(L1713=0,$Z$47,L1713=1,$Z$46)*_xlfn.IFS(M1713=0,$Z$52,M1713=1,$Z$51)*_xlfn.IFS(N1713=0,$Z$57,N1713=1,$Z$56)</f>
        <v>8.1005626804898554E-5</v>
      </c>
      <c r="R1713" t="str" cm="1">
        <f t="array" ref="R1713">_xlfn.IFS(AND(O1713&gt;P1713,O1713&gt;Q1713),"Low",AND(P1713&gt;O1713,P1713&gt;Q1713),"Medium",AND(Q1713&gt;O1713,Q1713&gt;P1713),"High")</f>
        <v>Medium</v>
      </c>
      <c r="S1713" t="str">
        <f t="shared" si="54"/>
        <v>F</v>
      </c>
    </row>
    <row r="1714" spans="1:19" x14ac:dyDescent="0.3">
      <c r="A1714" t="s">
        <v>17</v>
      </c>
      <c r="B1714">
        <v>7</v>
      </c>
      <c r="C1714" t="s">
        <v>16</v>
      </c>
      <c r="D1714" t="str">
        <f t="shared" si="53"/>
        <v>Low</v>
      </c>
      <c r="E1714">
        <v>1</v>
      </c>
      <c r="F1714">
        <v>1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1</v>
      </c>
      <c r="O1714" cm="1">
        <f t="array" ref="O1714">$U$2*_xlfn.IFS(C1714="data_analyst",$V$5,C1714="data_engineer",$V$6,C1714="data_scientist",$V$7)*_xlfn.IFS(E1714=0,$V$12,E1714=1,$V$11)*_xlfn.IFS(F1714=0,$V$17,F1714=1,$V$16)*_xlfn.IFS(G1714=0,$V$22,G1714=1,$V$21)*_xlfn.IFS(H1714=0,$V$27,H1714=1,$V$26)*_xlfn.IFS(I1714=0,$V$32,I1714=1,$V$31)*_xlfn.IFS(J1714=0,$V$37,J1714=1,$V$36)*_xlfn.IFS(K1714=0,$V$42,K1714=1,$V$41)*_xlfn.IFS(L1714=0,$V$47,L1714=1,$V$46)*_xlfn.IFS(M1714=0,$V$52,M1714=1,$V$51)*_xlfn.IFS(N1714=0,$V$57,N1714=1,$V$56)</f>
        <v>4.39135037425394E-4</v>
      </c>
      <c r="P1714" cm="1">
        <f t="array" ref="P1714">$V$2*_xlfn.IFS(C1714="data_analyst",$X$5,C1714="data_engineer",$X$6,C1714="data_scientist",$X$7)*_xlfn.IFS(E1714=0,$X$12,E1714=1,$X$11)*_xlfn.IFS(F1714=0,$X$17,F1714=1,$X$16)*_xlfn.IFS(G1714=0,$X$22,G1714=1,$X$21)*_xlfn.IFS(H1714=0,$X$27,H1714=1,$X$26)*_xlfn.IFS(I1714=0,$X$32,I1714=1,$X$31)*_xlfn.IFS(J1714=0,$X$37,J1714=1,$X$36)*_xlfn.IFS(K1714=0,$X$42,K1714=1,$X$41)*_xlfn.IFS(L1714=0,$X$47,L1714=1,$X$46)*_xlfn.IFS(M1714=0,$X$52,M1714=1,$X$51)*_xlfn.IFS(N1714=0,$X$57,N1714=1,$X$56)</f>
        <v>6.6995315897802219E-4</v>
      </c>
      <c r="Q1714" cm="1">
        <f t="array" ref="Q1714">$W$2*_xlfn.IFS(C1714="data_analyst",$Z$5,C1714="data_engineer",$Z$6,C1714="data_scientist",$Z$7)*_xlfn.IFS(E1714=0,$Z$12,E1714=1,$Z$11)*_xlfn.IFS(F1714=0,$Z$17,F1714=1,$Z$16)*_xlfn.IFS(G1714=0,$Z$22,G1714=1,$Z$21)*_xlfn.IFS(H1714=0,$Z$27,H1714=1,$Z$26)*_xlfn.IFS(I1714=0,$Z$32,I1714=1,$Z$31)*_xlfn.IFS(J1714=0,$Z$37,J1714=1,$Z$36)*_xlfn.IFS(K1714=0,$Z$42,K1714=1,$Z$41)*_xlfn.IFS(L1714=0,$Z$47,L1714=1,$Z$46)*_xlfn.IFS(M1714=0,$Z$52,M1714=1,$Z$51)*_xlfn.IFS(N1714=0,$Z$57,N1714=1,$Z$56)</f>
        <v>1.2289600437118242E-4</v>
      </c>
      <c r="R1714" t="str" cm="1">
        <f t="array" ref="R1714">_xlfn.IFS(AND(O1714&gt;P1714,O1714&gt;Q1714),"Low",AND(P1714&gt;O1714,P1714&gt;Q1714),"Medium",AND(Q1714&gt;O1714,Q1714&gt;P1714),"High")</f>
        <v>Medium</v>
      </c>
      <c r="S1714" t="str">
        <f t="shared" si="54"/>
        <v>F</v>
      </c>
    </row>
    <row r="1715" spans="1:19" x14ac:dyDescent="0.3">
      <c r="A1715" t="s">
        <v>17</v>
      </c>
      <c r="B1715">
        <v>7</v>
      </c>
      <c r="C1715" t="s">
        <v>16</v>
      </c>
      <c r="D1715" t="str">
        <f t="shared" si="53"/>
        <v>Low</v>
      </c>
      <c r="E1715">
        <v>1</v>
      </c>
      <c r="F1715">
        <v>1</v>
      </c>
      <c r="G1715">
        <v>0</v>
      </c>
      <c r="H1715">
        <v>0</v>
      </c>
      <c r="I1715">
        <v>1</v>
      </c>
      <c r="J1715">
        <v>1</v>
      </c>
      <c r="K1715">
        <v>0</v>
      </c>
      <c r="L1715">
        <v>1</v>
      </c>
      <c r="M1715">
        <v>1</v>
      </c>
      <c r="N1715">
        <v>1</v>
      </c>
      <c r="O1715" cm="1">
        <f t="array" ref="O1715">$U$2*_xlfn.IFS(C1715="data_analyst",$V$5,C1715="data_engineer",$V$6,C1715="data_scientist",$V$7)*_xlfn.IFS(E1715=0,$V$12,E1715=1,$V$11)*_xlfn.IFS(F1715=0,$V$17,F1715=1,$V$16)*_xlfn.IFS(G1715=0,$V$22,G1715=1,$V$21)*_xlfn.IFS(H1715=0,$V$27,H1715=1,$V$26)*_xlfn.IFS(I1715=0,$V$32,I1715=1,$V$31)*_xlfn.IFS(J1715=0,$V$37,J1715=1,$V$36)*_xlfn.IFS(K1715=0,$V$42,K1715=1,$V$41)*_xlfn.IFS(L1715=0,$V$47,L1715=1,$V$46)*_xlfn.IFS(M1715=0,$V$52,M1715=1,$V$51)*_xlfn.IFS(N1715=0,$V$57,N1715=1,$V$56)</f>
        <v>1.196984865786489E-7</v>
      </c>
      <c r="P1715" cm="1">
        <f t="array" ref="P1715">$V$2*_xlfn.IFS(C1715="data_analyst",$X$5,C1715="data_engineer",$X$6,C1715="data_scientist",$X$7)*_xlfn.IFS(E1715=0,$X$12,E1715=1,$X$11)*_xlfn.IFS(F1715=0,$X$17,F1715=1,$X$16)*_xlfn.IFS(G1715=0,$X$22,G1715=1,$X$21)*_xlfn.IFS(H1715=0,$X$27,H1715=1,$X$26)*_xlfn.IFS(I1715=0,$X$32,I1715=1,$X$31)*_xlfn.IFS(J1715=0,$X$37,J1715=1,$X$36)*_xlfn.IFS(K1715=0,$X$42,K1715=1,$X$41)*_xlfn.IFS(L1715=0,$X$47,L1715=1,$X$46)*_xlfn.IFS(M1715=0,$X$52,M1715=1,$X$51)*_xlfn.IFS(N1715=0,$X$57,N1715=1,$X$56)</f>
        <v>1.6853186502501129E-4</v>
      </c>
      <c r="Q1715" cm="1">
        <f t="array" ref="Q1715">$W$2*_xlfn.IFS(C1715="data_analyst",$Z$5,C1715="data_engineer",$Z$6,C1715="data_scientist",$Z$7)*_xlfn.IFS(E1715=0,$Z$12,E1715=1,$Z$11)*_xlfn.IFS(F1715=0,$Z$17,F1715=1,$Z$16)*_xlfn.IFS(G1715=0,$Z$22,G1715=1,$Z$21)*_xlfn.IFS(H1715=0,$Z$27,H1715=1,$Z$26)*_xlfn.IFS(I1715=0,$Z$32,I1715=1,$Z$31)*_xlfn.IFS(J1715=0,$Z$37,J1715=1,$Z$36)*_xlfn.IFS(K1715=0,$Z$42,K1715=1,$Z$41)*_xlfn.IFS(L1715=0,$Z$47,L1715=1,$Z$46)*_xlfn.IFS(M1715=0,$Z$52,M1715=1,$Z$51)*_xlfn.IFS(N1715=0,$Z$57,N1715=1,$Z$56)</f>
        <v>7.1664486852315839E-6</v>
      </c>
      <c r="R1715" t="str" cm="1">
        <f t="array" ref="R1715">_xlfn.IFS(AND(O1715&gt;P1715,O1715&gt;Q1715),"Low",AND(P1715&gt;O1715,P1715&gt;Q1715),"Medium",AND(Q1715&gt;O1715,Q1715&gt;P1715),"High")</f>
        <v>Medium</v>
      </c>
      <c r="S1715" t="str">
        <f t="shared" si="54"/>
        <v>F</v>
      </c>
    </row>
    <row r="1716" spans="1:19" x14ac:dyDescent="0.3">
      <c r="A1716" t="s">
        <v>17</v>
      </c>
      <c r="B1716">
        <v>4</v>
      </c>
      <c r="C1716" t="s">
        <v>16</v>
      </c>
      <c r="D1716" t="str">
        <f t="shared" si="53"/>
        <v>Low</v>
      </c>
      <c r="E1716">
        <v>1</v>
      </c>
      <c r="F1716">
        <v>1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1</v>
      </c>
      <c r="N1716">
        <v>1</v>
      </c>
      <c r="O1716" cm="1">
        <f t="array" ref="O1716">$U$2*_xlfn.IFS(C1716="data_analyst",$V$5,C1716="data_engineer",$V$6,C1716="data_scientist",$V$7)*_xlfn.IFS(E1716=0,$V$12,E1716=1,$V$11)*_xlfn.IFS(F1716=0,$V$17,F1716=1,$V$16)*_xlfn.IFS(G1716=0,$V$22,G1716=1,$V$21)*_xlfn.IFS(H1716=0,$V$27,H1716=1,$V$26)*_xlfn.IFS(I1716=0,$V$32,I1716=1,$V$31)*_xlfn.IFS(J1716=0,$V$37,J1716=1,$V$36)*_xlfn.IFS(K1716=0,$V$42,K1716=1,$V$41)*_xlfn.IFS(L1716=0,$V$47,L1716=1,$V$46)*_xlfn.IFS(M1716=0,$V$52,M1716=1,$V$51)*_xlfn.IFS(N1716=0,$V$57,N1716=1,$V$56)</f>
        <v>7.237911947315956E-6</v>
      </c>
      <c r="P1716" cm="1">
        <f t="array" ref="P1716">$V$2*_xlfn.IFS(C1716="data_analyst",$X$5,C1716="data_engineer",$X$6,C1716="data_scientist",$X$7)*_xlfn.IFS(E1716=0,$X$12,E1716=1,$X$11)*_xlfn.IFS(F1716=0,$X$17,F1716=1,$X$16)*_xlfn.IFS(G1716=0,$X$22,G1716=1,$X$21)*_xlfn.IFS(H1716=0,$X$27,H1716=1,$X$26)*_xlfn.IFS(I1716=0,$X$32,I1716=1,$X$31)*_xlfn.IFS(J1716=0,$X$37,J1716=1,$X$36)*_xlfn.IFS(K1716=0,$X$42,K1716=1,$X$41)*_xlfn.IFS(L1716=0,$X$47,L1716=1,$X$46)*_xlfn.IFS(M1716=0,$X$52,M1716=1,$X$51)*_xlfn.IFS(N1716=0,$X$57,N1716=1,$X$56)</f>
        <v>1.1166370664401064E-3</v>
      </c>
      <c r="Q1716" cm="1">
        <f t="array" ref="Q1716">$W$2*_xlfn.IFS(C1716="data_analyst",$Z$5,C1716="data_engineer",$Z$6,C1716="data_scientist",$Z$7)*_xlfn.IFS(E1716=0,$Z$12,E1716=1,$Z$11)*_xlfn.IFS(F1716=0,$Z$17,F1716=1,$Z$16)*_xlfn.IFS(G1716=0,$Z$22,G1716=1,$Z$21)*_xlfn.IFS(H1716=0,$Z$27,H1716=1,$Z$26)*_xlfn.IFS(I1716=0,$Z$32,I1716=1,$Z$31)*_xlfn.IFS(J1716=0,$Z$37,J1716=1,$Z$36)*_xlfn.IFS(K1716=0,$Z$42,K1716=1,$Z$41)*_xlfn.IFS(L1716=0,$Z$47,L1716=1,$Z$46)*_xlfn.IFS(M1716=0,$Z$52,M1716=1,$Z$51)*_xlfn.IFS(N1716=0,$Z$57,N1716=1,$Z$56)</f>
        <v>6.7830692805724091E-5</v>
      </c>
      <c r="R1716" t="str" cm="1">
        <f t="array" ref="R1716">_xlfn.IFS(AND(O1716&gt;P1716,O1716&gt;Q1716),"Low",AND(P1716&gt;O1716,P1716&gt;Q1716),"Medium",AND(Q1716&gt;O1716,Q1716&gt;P1716),"High")</f>
        <v>Medium</v>
      </c>
      <c r="S1716" t="str">
        <f t="shared" si="54"/>
        <v>F</v>
      </c>
    </row>
    <row r="1717" spans="1:19" x14ac:dyDescent="0.3">
      <c r="A1717" t="s">
        <v>17</v>
      </c>
      <c r="B1717">
        <v>4</v>
      </c>
      <c r="C1717" t="s">
        <v>16</v>
      </c>
      <c r="D1717" t="str">
        <f t="shared" si="53"/>
        <v>Low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O1717" cm="1">
        <f t="array" ref="O1717">$U$2*_xlfn.IFS(C1717="data_analyst",$V$5,C1717="data_engineer",$V$6,C1717="data_scientist",$V$7)*_xlfn.IFS(E1717=0,$V$12,E1717=1,$V$11)*_xlfn.IFS(F1717=0,$V$17,F1717=1,$V$16)*_xlfn.IFS(G1717=0,$V$22,G1717=1,$V$21)*_xlfn.IFS(H1717=0,$V$27,H1717=1,$V$26)*_xlfn.IFS(I1717=0,$V$32,I1717=1,$V$31)*_xlfn.IFS(J1717=0,$V$37,J1717=1,$V$36)*_xlfn.IFS(K1717=0,$V$42,K1717=1,$V$41)*_xlfn.IFS(L1717=0,$V$47,L1717=1,$V$46)*_xlfn.IFS(M1717=0,$V$52,M1717=1,$V$51)*_xlfn.IFS(N1717=0,$V$57,N1717=1,$V$56)</f>
        <v>2.7257538803509142E-3</v>
      </c>
      <c r="P1717" cm="1">
        <f t="array" ref="P1717">$V$2*_xlfn.IFS(C1717="data_analyst",$X$5,C1717="data_engineer",$X$6,C1717="data_scientist",$X$7)*_xlfn.IFS(E1717=0,$X$12,E1717=1,$X$11)*_xlfn.IFS(F1717=0,$X$17,F1717=1,$X$16)*_xlfn.IFS(G1717=0,$X$22,G1717=1,$X$21)*_xlfn.IFS(H1717=0,$X$27,H1717=1,$X$26)*_xlfn.IFS(I1717=0,$X$32,I1717=1,$X$31)*_xlfn.IFS(J1717=0,$X$37,J1717=1,$X$36)*_xlfn.IFS(K1717=0,$X$42,K1717=1,$X$41)*_xlfn.IFS(L1717=0,$X$47,L1717=1,$X$46)*_xlfn.IFS(M1717=0,$X$52,M1717=1,$X$51)*_xlfn.IFS(N1717=0,$X$57,N1717=1,$X$56)</f>
        <v>1.061192844807E-3</v>
      </c>
      <c r="Q1717" cm="1">
        <f t="array" ref="Q1717">$W$2*_xlfn.IFS(C1717="data_analyst",$Z$5,C1717="data_engineer",$Z$6,C1717="data_scientist",$Z$7)*_xlfn.IFS(E1717=0,$Z$12,E1717=1,$Z$11)*_xlfn.IFS(F1717=0,$Z$17,F1717=1,$Z$16)*_xlfn.IFS(G1717=0,$Z$22,G1717=1,$Z$21)*_xlfn.IFS(H1717=0,$Z$27,H1717=1,$Z$26)*_xlfn.IFS(I1717=0,$Z$32,I1717=1,$Z$31)*_xlfn.IFS(J1717=0,$Z$37,J1717=1,$Z$36)*_xlfn.IFS(K1717=0,$Z$42,K1717=1,$Z$41)*_xlfn.IFS(L1717=0,$Z$47,L1717=1,$Z$46)*_xlfn.IFS(M1717=0,$Z$52,M1717=1,$Z$51)*_xlfn.IFS(N1717=0,$Z$57,N1717=1,$Z$56)</f>
        <v>3.2960754289352678E-4</v>
      </c>
      <c r="R1717" t="str" cm="1">
        <f t="array" ref="R1717">_xlfn.IFS(AND(O1717&gt;P1717,O1717&gt;Q1717),"Low",AND(P1717&gt;O1717,P1717&gt;Q1717),"Medium",AND(Q1717&gt;O1717,Q1717&gt;P1717),"High")</f>
        <v>Low</v>
      </c>
      <c r="S1717" t="str">
        <f t="shared" si="54"/>
        <v>T</v>
      </c>
    </row>
    <row r="1718" spans="1:19" x14ac:dyDescent="0.3">
      <c r="A1718" t="s">
        <v>17</v>
      </c>
      <c r="B1718">
        <v>3</v>
      </c>
      <c r="C1718" t="s">
        <v>16</v>
      </c>
      <c r="D1718" t="str">
        <f t="shared" si="53"/>
        <v>Low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1</v>
      </c>
      <c r="N1718">
        <v>1</v>
      </c>
      <c r="O1718" cm="1">
        <f t="array" ref="O1718">$U$2*_xlfn.IFS(C1718="data_analyst",$V$5,C1718="data_engineer",$V$6,C1718="data_scientist",$V$7)*_xlfn.IFS(E1718=0,$V$12,E1718=1,$V$11)*_xlfn.IFS(F1718=0,$V$17,F1718=1,$V$16)*_xlfn.IFS(G1718=0,$V$22,G1718=1,$V$21)*_xlfn.IFS(H1718=0,$V$27,H1718=1,$V$26)*_xlfn.IFS(I1718=0,$V$32,I1718=1,$V$31)*_xlfn.IFS(J1718=0,$V$37,J1718=1,$V$36)*_xlfn.IFS(K1718=0,$V$42,K1718=1,$V$41)*_xlfn.IFS(L1718=0,$V$47,L1718=1,$V$46)*_xlfn.IFS(M1718=0,$V$52,M1718=1,$V$51)*_xlfn.IFS(N1718=0,$V$57,N1718=1,$V$56)</f>
        <v>6.0868287757265601E-5</v>
      </c>
      <c r="P1718" cm="1">
        <f t="array" ref="P1718">$V$2*_xlfn.IFS(C1718="data_analyst",$X$5,C1718="data_engineer",$X$6,C1718="data_scientist",$X$7)*_xlfn.IFS(E1718=0,$X$12,E1718=1,$X$11)*_xlfn.IFS(F1718=0,$X$17,F1718=1,$X$16)*_xlfn.IFS(G1718=0,$X$22,G1718=1,$X$21)*_xlfn.IFS(H1718=0,$X$27,H1718=1,$X$26)*_xlfn.IFS(I1718=0,$X$32,I1718=1,$X$31)*_xlfn.IFS(J1718=0,$X$37,J1718=1,$X$36)*_xlfn.IFS(K1718=0,$X$42,K1718=1,$X$41)*_xlfn.IFS(L1718=0,$X$47,L1718=1,$X$46)*_xlfn.IFS(M1718=0,$X$52,M1718=1,$X$51)*_xlfn.IFS(N1718=0,$X$57,N1718=1,$X$56)</f>
        <v>1.2377935996348138E-4</v>
      </c>
      <c r="Q1718" cm="1">
        <f t="array" ref="Q1718">$W$2*_xlfn.IFS(C1718="data_analyst",$Z$5,C1718="data_engineer",$Z$6,C1718="data_scientist",$Z$7)*_xlfn.IFS(E1718=0,$Z$12,E1718=1,$Z$11)*_xlfn.IFS(F1718=0,$Z$17,F1718=1,$Z$16)*_xlfn.IFS(G1718=0,$Z$22,G1718=1,$Z$21)*_xlfn.IFS(H1718=0,$Z$27,H1718=1,$Z$26)*_xlfn.IFS(I1718=0,$Z$32,I1718=1,$Z$31)*_xlfn.IFS(J1718=0,$Z$37,J1718=1,$Z$36)*_xlfn.IFS(K1718=0,$Z$42,K1718=1,$Z$41)*_xlfn.IFS(L1718=0,$Z$47,L1718=1,$Z$46)*_xlfn.IFS(M1718=0,$Z$52,M1718=1,$Z$51)*_xlfn.IFS(N1718=0,$Z$57,N1718=1,$Z$56)</f>
        <v>2.7493614940858572E-5</v>
      </c>
      <c r="R1718" t="str" cm="1">
        <f t="array" ref="R1718">_xlfn.IFS(AND(O1718&gt;P1718,O1718&gt;Q1718),"Low",AND(P1718&gt;O1718,P1718&gt;Q1718),"Medium",AND(Q1718&gt;O1718,Q1718&gt;P1718),"High")</f>
        <v>Medium</v>
      </c>
      <c r="S1718" t="str">
        <f t="shared" si="54"/>
        <v>F</v>
      </c>
    </row>
    <row r="1719" spans="1:19" x14ac:dyDescent="0.3">
      <c r="A1719" t="s">
        <v>17</v>
      </c>
      <c r="B1719">
        <v>3</v>
      </c>
      <c r="C1719" t="s">
        <v>16</v>
      </c>
      <c r="D1719" t="str">
        <f t="shared" si="53"/>
        <v>Low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 cm="1">
        <f t="array" ref="O1719">$U$2*_xlfn.IFS(C1719="data_analyst",$V$5,C1719="data_engineer",$V$6,C1719="data_scientist",$V$7)*_xlfn.IFS(E1719=0,$V$12,E1719=1,$V$11)*_xlfn.IFS(F1719=0,$V$17,F1719=1,$V$16)*_xlfn.IFS(G1719=0,$V$22,G1719=1,$V$21)*_xlfn.IFS(H1719=0,$V$27,H1719=1,$V$26)*_xlfn.IFS(I1719=0,$V$32,I1719=1,$V$31)*_xlfn.IFS(J1719=0,$V$37,J1719=1,$V$36)*_xlfn.IFS(K1719=0,$V$42,K1719=1,$V$41)*_xlfn.IFS(L1719=0,$V$47,L1719=1,$V$46)*_xlfn.IFS(M1719=0,$V$52,M1719=1,$V$51)*_xlfn.IFS(N1719=0,$V$57,N1719=1,$V$56)</f>
        <v>4.18121778943375E-4</v>
      </c>
      <c r="P1719" cm="1">
        <f t="array" ref="P1719">$V$2*_xlfn.IFS(C1719="data_analyst",$X$5,C1719="data_engineer",$X$6,C1719="data_scientist",$X$7)*_xlfn.IFS(E1719=0,$X$12,E1719=1,$X$11)*_xlfn.IFS(F1719=0,$X$17,F1719=1,$X$16)*_xlfn.IFS(G1719=0,$X$22,G1719=1,$X$21)*_xlfn.IFS(H1719=0,$X$27,H1719=1,$X$26)*_xlfn.IFS(I1719=0,$X$32,I1719=1,$X$31)*_xlfn.IFS(J1719=0,$X$37,J1719=1,$X$36)*_xlfn.IFS(K1719=0,$X$42,K1719=1,$X$41)*_xlfn.IFS(L1719=0,$X$47,L1719=1,$X$46)*_xlfn.IFS(M1719=0,$X$52,M1719=1,$X$51)*_xlfn.IFS(N1719=0,$X$57,N1719=1,$X$56)</f>
        <v>5.3501766730252742E-5</v>
      </c>
      <c r="Q1719" cm="1">
        <f t="array" ref="Q1719">$W$2*_xlfn.IFS(C1719="data_analyst",$Z$5,C1719="data_engineer",$Z$6,C1719="data_scientist",$Z$7)*_xlfn.IFS(E1719=0,$Z$12,E1719=1,$Z$11)*_xlfn.IFS(F1719=0,$Z$17,F1719=1,$Z$16)*_xlfn.IFS(G1719=0,$Z$22,G1719=1,$Z$21)*_xlfn.IFS(H1719=0,$Z$27,H1719=1,$Z$26)*_xlfn.IFS(I1719=0,$Z$32,I1719=1,$Z$31)*_xlfn.IFS(J1719=0,$Z$37,J1719=1,$Z$36)*_xlfn.IFS(K1719=0,$Z$42,K1719=1,$Z$41)*_xlfn.IFS(L1719=0,$Z$47,L1719=1,$Z$46)*_xlfn.IFS(M1719=0,$Z$52,M1719=1,$Z$51)*_xlfn.IFS(N1719=0,$Z$57,N1719=1,$Z$56)</f>
        <v>4.8014137827274365E-5</v>
      </c>
      <c r="R1719" t="str" cm="1">
        <f t="array" ref="R1719">_xlfn.IFS(AND(O1719&gt;P1719,O1719&gt;Q1719),"Low",AND(P1719&gt;O1719,P1719&gt;Q1719),"Medium",AND(Q1719&gt;O1719,Q1719&gt;P1719),"High")</f>
        <v>Low</v>
      </c>
      <c r="S1719" t="str">
        <f t="shared" si="54"/>
        <v>T</v>
      </c>
    </row>
    <row r="1720" spans="1:19" x14ac:dyDescent="0.3">
      <c r="A1720" t="s">
        <v>17</v>
      </c>
      <c r="B1720">
        <v>2</v>
      </c>
      <c r="C1720" t="s">
        <v>16</v>
      </c>
      <c r="D1720" t="str">
        <f t="shared" si="53"/>
        <v>Low</v>
      </c>
      <c r="E1720">
        <v>1</v>
      </c>
      <c r="F1720">
        <v>1</v>
      </c>
      <c r="G1720">
        <v>0</v>
      </c>
      <c r="H1720">
        <v>0</v>
      </c>
      <c r="I1720">
        <v>1</v>
      </c>
      <c r="J1720">
        <v>1</v>
      </c>
      <c r="K1720">
        <v>0</v>
      </c>
      <c r="L1720">
        <v>1</v>
      </c>
      <c r="M1720">
        <v>1</v>
      </c>
      <c r="N1720">
        <v>1</v>
      </c>
      <c r="O1720" cm="1">
        <f t="array" ref="O1720">$U$2*_xlfn.IFS(C1720="data_analyst",$V$5,C1720="data_engineer",$V$6,C1720="data_scientist",$V$7)*_xlfn.IFS(E1720=0,$V$12,E1720=1,$V$11)*_xlfn.IFS(F1720=0,$V$17,F1720=1,$V$16)*_xlfn.IFS(G1720=0,$V$22,G1720=1,$V$21)*_xlfn.IFS(H1720=0,$V$27,H1720=1,$V$26)*_xlfn.IFS(I1720=0,$V$32,I1720=1,$V$31)*_xlfn.IFS(J1720=0,$V$37,J1720=1,$V$36)*_xlfn.IFS(K1720=0,$V$42,K1720=1,$V$41)*_xlfn.IFS(L1720=0,$V$47,L1720=1,$V$46)*_xlfn.IFS(M1720=0,$V$52,M1720=1,$V$51)*_xlfn.IFS(N1720=0,$V$57,N1720=1,$V$56)</f>
        <v>1.196984865786489E-7</v>
      </c>
      <c r="P1720" cm="1">
        <f t="array" ref="P1720">$V$2*_xlfn.IFS(C1720="data_analyst",$X$5,C1720="data_engineer",$X$6,C1720="data_scientist",$X$7)*_xlfn.IFS(E1720=0,$X$12,E1720=1,$X$11)*_xlfn.IFS(F1720=0,$X$17,F1720=1,$X$16)*_xlfn.IFS(G1720=0,$X$22,G1720=1,$X$21)*_xlfn.IFS(H1720=0,$X$27,H1720=1,$X$26)*_xlfn.IFS(I1720=0,$X$32,I1720=1,$X$31)*_xlfn.IFS(J1720=0,$X$37,J1720=1,$X$36)*_xlfn.IFS(K1720=0,$X$42,K1720=1,$X$41)*_xlfn.IFS(L1720=0,$X$47,L1720=1,$X$46)*_xlfn.IFS(M1720=0,$X$52,M1720=1,$X$51)*_xlfn.IFS(N1720=0,$X$57,N1720=1,$X$56)</f>
        <v>1.6853186502501129E-4</v>
      </c>
      <c r="Q1720" cm="1">
        <f t="array" ref="Q1720">$W$2*_xlfn.IFS(C1720="data_analyst",$Z$5,C1720="data_engineer",$Z$6,C1720="data_scientist",$Z$7)*_xlfn.IFS(E1720=0,$Z$12,E1720=1,$Z$11)*_xlfn.IFS(F1720=0,$Z$17,F1720=1,$Z$16)*_xlfn.IFS(G1720=0,$Z$22,G1720=1,$Z$21)*_xlfn.IFS(H1720=0,$Z$27,H1720=1,$Z$26)*_xlfn.IFS(I1720=0,$Z$32,I1720=1,$Z$31)*_xlfn.IFS(J1720=0,$Z$37,J1720=1,$Z$36)*_xlfn.IFS(K1720=0,$Z$42,K1720=1,$Z$41)*_xlfn.IFS(L1720=0,$Z$47,L1720=1,$Z$46)*_xlfn.IFS(M1720=0,$Z$52,M1720=1,$Z$51)*_xlfn.IFS(N1720=0,$Z$57,N1720=1,$Z$56)</f>
        <v>7.1664486852315839E-6</v>
      </c>
      <c r="R1720" t="str" cm="1">
        <f t="array" ref="R1720">_xlfn.IFS(AND(O1720&gt;P1720,O1720&gt;Q1720),"Low",AND(P1720&gt;O1720,P1720&gt;Q1720),"Medium",AND(Q1720&gt;O1720,Q1720&gt;P1720),"High")</f>
        <v>Medium</v>
      </c>
      <c r="S1720" t="str">
        <f t="shared" si="54"/>
        <v>F</v>
      </c>
    </row>
    <row r="1721" spans="1:19" x14ac:dyDescent="0.3">
      <c r="A1721" t="s">
        <v>17</v>
      </c>
      <c r="B1721">
        <v>5</v>
      </c>
      <c r="C1721" t="s">
        <v>16</v>
      </c>
      <c r="D1721" t="str">
        <f t="shared" si="53"/>
        <v>Low</v>
      </c>
      <c r="E1721">
        <v>1</v>
      </c>
      <c r="F1721">
        <v>1</v>
      </c>
      <c r="G1721">
        <v>0</v>
      </c>
      <c r="H1721">
        <v>0</v>
      </c>
      <c r="I1721">
        <v>1</v>
      </c>
      <c r="J1721">
        <v>1</v>
      </c>
      <c r="K1721">
        <v>0</v>
      </c>
      <c r="L1721">
        <v>1</v>
      </c>
      <c r="M1721">
        <v>1</v>
      </c>
      <c r="N1721">
        <v>1</v>
      </c>
      <c r="O1721" cm="1">
        <f t="array" ref="O1721">$U$2*_xlfn.IFS(C1721="data_analyst",$V$5,C1721="data_engineer",$V$6,C1721="data_scientist",$V$7)*_xlfn.IFS(E1721=0,$V$12,E1721=1,$V$11)*_xlfn.IFS(F1721=0,$V$17,F1721=1,$V$16)*_xlfn.IFS(G1721=0,$V$22,G1721=1,$V$21)*_xlfn.IFS(H1721=0,$V$27,H1721=1,$V$26)*_xlfn.IFS(I1721=0,$V$32,I1721=1,$V$31)*_xlfn.IFS(J1721=0,$V$37,J1721=1,$V$36)*_xlfn.IFS(K1721=0,$V$42,K1721=1,$V$41)*_xlfn.IFS(L1721=0,$V$47,L1721=1,$V$46)*_xlfn.IFS(M1721=0,$V$52,M1721=1,$V$51)*_xlfn.IFS(N1721=0,$V$57,N1721=1,$V$56)</f>
        <v>1.196984865786489E-7</v>
      </c>
      <c r="P1721" cm="1">
        <f t="array" ref="P1721">$V$2*_xlfn.IFS(C1721="data_analyst",$X$5,C1721="data_engineer",$X$6,C1721="data_scientist",$X$7)*_xlfn.IFS(E1721=0,$X$12,E1721=1,$X$11)*_xlfn.IFS(F1721=0,$X$17,F1721=1,$X$16)*_xlfn.IFS(G1721=0,$X$22,G1721=1,$X$21)*_xlfn.IFS(H1721=0,$X$27,H1721=1,$X$26)*_xlfn.IFS(I1721=0,$X$32,I1721=1,$X$31)*_xlfn.IFS(J1721=0,$X$37,J1721=1,$X$36)*_xlfn.IFS(K1721=0,$X$42,K1721=1,$X$41)*_xlfn.IFS(L1721=0,$X$47,L1721=1,$X$46)*_xlfn.IFS(M1721=0,$X$52,M1721=1,$X$51)*_xlfn.IFS(N1721=0,$X$57,N1721=1,$X$56)</f>
        <v>1.6853186502501129E-4</v>
      </c>
      <c r="Q1721" cm="1">
        <f t="array" ref="Q1721">$W$2*_xlfn.IFS(C1721="data_analyst",$Z$5,C1721="data_engineer",$Z$6,C1721="data_scientist",$Z$7)*_xlfn.IFS(E1721=0,$Z$12,E1721=1,$Z$11)*_xlfn.IFS(F1721=0,$Z$17,F1721=1,$Z$16)*_xlfn.IFS(G1721=0,$Z$22,G1721=1,$Z$21)*_xlfn.IFS(H1721=0,$Z$27,H1721=1,$Z$26)*_xlfn.IFS(I1721=0,$Z$32,I1721=1,$Z$31)*_xlfn.IFS(J1721=0,$Z$37,J1721=1,$Z$36)*_xlfn.IFS(K1721=0,$Z$42,K1721=1,$Z$41)*_xlfn.IFS(L1721=0,$Z$47,L1721=1,$Z$46)*_xlfn.IFS(M1721=0,$Z$52,M1721=1,$Z$51)*_xlfn.IFS(N1721=0,$Z$57,N1721=1,$Z$56)</f>
        <v>7.1664486852315839E-6</v>
      </c>
      <c r="R1721" t="str" cm="1">
        <f t="array" ref="R1721">_xlfn.IFS(AND(O1721&gt;P1721,O1721&gt;Q1721),"Low",AND(P1721&gt;O1721,P1721&gt;Q1721),"Medium",AND(Q1721&gt;O1721,Q1721&gt;P1721),"High")</f>
        <v>Medium</v>
      </c>
      <c r="S1721" t="str">
        <f t="shared" si="54"/>
        <v>F</v>
      </c>
    </row>
    <row r="1722" spans="1:19" x14ac:dyDescent="0.3">
      <c r="A1722" t="s">
        <v>17</v>
      </c>
      <c r="B1722">
        <v>3</v>
      </c>
      <c r="C1722" t="s">
        <v>16</v>
      </c>
      <c r="D1722" t="str">
        <f t="shared" si="53"/>
        <v>Low</v>
      </c>
      <c r="E1722">
        <v>1</v>
      </c>
      <c r="F1722">
        <v>1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1</v>
      </c>
      <c r="O1722" cm="1">
        <f t="array" ref="O1722">$U$2*_xlfn.IFS(C1722="data_analyst",$V$5,C1722="data_engineer",$V$6,C1722="data_scientist",$V$7)*_xlfn.IFS(E1722=0,$V$12,E1722=1,$V$11)*_xlfn.IFS(F1722=0,$V$17,F1722=1,$V$16)*_xlfn.IFS(G1722=0,$V$22,G1722=1,$V$21)*_xlfn.IFS(H1722=0,$V$27,H1722=1,$V$26)*_xlfn.IFS(I1722=0,$V$32,I1722=1,$V$31)*_xlfn.IFS(J1722=0,$V$37,J1722=1,$V$36)*_xlfn.IFS(K1722=0,$V$42,K1722=1,$V$41)*_xlfn.IFS(L1722=0,$V$47,L1722=1,$V$46)*_xlfn.IFS(M1722=0,$V$52,M1722=1,$V$51)*_xlfn.IFS(N1722=0,$V$57,N1722=1,$V$56)</f>
        <v>1.9716916583327191E-5</v>
      </c>
      <c r="P1722" cm="1">
        <f t="array" ref="P1722">$V$2*_xlfn.IFS(C1722="data_analyst",$X$5,C1722="data_engineer",$X$6,C1722="data_scientist",$X$7)*_xlfn.IFS(E1722=0,$X$12,E1722=1,$X$11)*_xlfn.IFS(F1722=0,$X$17,F1722=1,$X$16)*_xlfn.IFS(G1722=0,$X$22,G1722=1,$X$21)*_xlfn.IFS(H1722=0,$X$27,H1722=1,$X$26)*_xlfn.IFS(I1722=0,$X$32,I1722=1,$X$31)*_xlfn.IFS(J1722=0,$X$37,J1722=1,$X$36)*_xlfn.IFS(K1722=0,$X$42,K1722=1,$X$41)*_xlfn.IFS(L1722=0,$X$47,L1722=1,$X$46)*_xlfn.IFS(M1722=0,$X$52,M1722=1,$X$51)*_xlfn.IFS(N1722=0,$X$57,N1722=1,$X$56)</f>
        <v>1.7595945527999418E-3</v>
      </c>
      <c r="Q1722" cm="1">
        <f t="array" ref="Q1722">$W$2*_xlfn.IFS(C1722="data_analyst",$Z$5,C1722="data_engineer",$Z$6,C1722="data_scientist",$Z$7)*_xlfn.IFS(E1722=0,$Z$12,E1722=1,$Z$11)*_xlfn.IFS(F1722=0,$Z$17,F1722=1,$Z$16)*_xlfn.IFS(G1722=0,$Z$22,G1722=1,$Z$21)*_xlfn.IFS(H1722=0,$Z$27,H1722=1,$Z$26)*_xlfn.IFS(I1722=0,$Z$32,I1722=1,$Z$31)*_xlfn.IFS(J1722=0,$Z$37,J1722=1,$Z$36)*_xlfn.IFS(K1722=0,$Z$42,K1722=1,$Z$41)*_xlfn.IFS(L1722=0,$Z$47,L1722=1,$Z$46)*_xlfn.IFS(M1722=0,$Z$52,M1722=1,$Z$51)*_xlfn.IFS(N1722=0,$Z$57,N1722=1,$Z$56)</f>
        <v>9.4334552618427467E-5</v>
      </c>
      <c r="R1722" t="str" cm="1">
        <f t="array" ref="R1722">_xlfn.IFS(AND(O1722&gt;P1722,O1722&gt;Q1722),"Low",AND(P1722&gt;O1722,P1722&gt;Q1722),"Medium",AND(Q1722&gt;O1722,Q1722&gt;P1722),"High")</f>
        <v>Medium</v>
      </c>
      <c r="S1722" t="str">
        <f t="shared" si="54"/>
        <v>F</v>
      </c>
    </row>
    <row r="1723" spans="1:19" x14ac:dyDescent="0.3">
      <c r="A1723" t="s">
        <v>17</v>
      </c>
      <c r="B1723">
        <v>2</v>
      </c>
      <c r="C1723" t="s">
        <v>16</v>
      </c>
      <c r="D1723" t="str">
        <f t="shared" si="53"/>
        <v>Low</v>
      </c>
      <c r="E1723">
        <v>1</v>
      </c>
      <c r="F1723">
        <v>1</v>
      </c>
      <c r="G1723">
        <v>0</v>
      </c>
      <c r="H1723">
        <v>0</v>
      </c>
      <c r="I1723">
        <v>1</v>
      </c>
      <c r="J1723">
        <v>1</v>
      </c>
      <c r="K1723">
        <v>0</v>
      </c>
      <c r="L1723">
        <v>1</v>
      </c>
      <c r="M1723">
        <v>1</v>
      </c>
      <c r="N1723">
        <v>1</v>
      </c>
      <c r="O1723" cm="1">
        <f t="array" ref="O1723">$U$2*_xlfn.IFS(C1723="data_analyst",$V$5,C1723="data_engineer",$V$6,C1723="data_scientist",$V$7)*_xlfn.IFS(E1723=0,$V$12,E1723=1,$V$11)*_xlfn.IFS(F1723=0,$V$17,F1723=1,$V$16)*_xlfn.IFS(G1723=0,$V$22,G1723=1,$V$21)*_xlfn.IFS(H1723=0,$V$27,H1723=1,$V$26)*_xlfn.IFS(I1723=0,$V$32,I1723=1,$V$31)*_xlfn.IFS(J1723=0,$V$37,J1723=1,$V$36)*_xlfn.IFS(K1723=0,$V$42,K1723=1,$V$41)*_xlfn.IFS(L1723=0,$V$47,L1723=1,$V$46)*_xlfn.IFS(M1723=0,$V$52,M1723=1,$V$51)*_xlfn.IFS(N1723=0,$V$57,N1723=1,$V$56)</f>
        <v>1.196984865786489E-7</v>
      </c>
      <c r="P1723" cm="1">
        <f t="array" ref="P1723">$V$2*_xlfn.IFS(C1723="data_analyst",$X$5,C1723="data_engineer",$X$6,C1723="data_scientist",$X$7)*_xlfn.IFS(E1723=0,$X$12,E1723=1,$X$11)*_xlfn.IFS(F1723=0,$X$17,F1723=1,$X$16)*_xlfn.IFS(G1723=0,$X$22,G1723=1,$X$21)*_xlfn.IFS(H1723=0,$X$27,H1723=1,$X$26)*_xlfn.IFS(I1723=0,$X$32,I1723=1,$X$31)*_xlfn.IFS(J1723=0,$X$37,J1723=1,$X$36)*_xlfn.IFS(K1723=0,$X$42,K1723=1,$X$41)*_xlfn.IFS(L1723=0,$X$47,L1723=1,$X$46)*_xlfn.IFS(M1723=0,$X$52,M1723=1,$X$51)*_xlfn.IFS(N1723=0,$X$57,N1723=1,$X$56)</f>
        <v>1.6853186502501129E-4</v>
      </c>
      <c r="Q1723" cm="1">
        <f t="array" ref="Q1723">$W$2*_xlfn.IFS(C1723="data_analyst",$Z$5,C1723="data_engineer",$Z$6,C1723="data_scientist",$Z$7)*_xlfn.IFS(E1723=0,$Z$12,E1723=1,$Z$11)*_xlfn.IFS(F1723=0,$Z$17,F1723=1,$Z$16)*_xlfn.IFS(G1723=0,$Z$22,G1723=1,$Z$21)*_xlfn.IFS(H1723=0,$Z$27,H1723=1,$Z$26)*_xlfn.IFS(I1723=0,$Z$32,I1723=1,$Z$31)*_xlfn.IFS(J1723=0,$Z$37,J1723=1,$Z$36)*_xlfn.IFS(K1723=0,$Z$42,K1723=1,$Z$41)*_xlfn.IFS(L1723=0,$Z$47,L1723=1,$Z$46)*_xlfn.IFS(M1723=0,$Z$52,M1723=1,$Z$51)*_xlfn.IFS(N1723=0,$Z$57,N1723=1,$Z$56)</f>
        <v>7.1664486852315839E-6</v>
      </c>
      <c r="R1723" t="str" cm="1">
        <f t="array" ref="R1723">_xlfn.IFS(AND(O1723&gt;P1723,O1723&gt;Q1723),"Low",AND(P1723&gt;O1723,P1723&gt;Q1723),"Medium",AND(Q1723&gt;O1723,Q1723&gt;P1723),"High")</f>
        <v>Medium</v>
      </c>
      <c r="S1723" t="str">
        <f t="shared" si="54"/>
        <v>F</v>
      </c>
    </row>
    <row r="1724" spans="1:19" x14ac:dyDescent="0.3">
      <c r="A1724" t="s">
        <v>17</v>
      </c>
      <c r="B1724">
        <v>3</v>
      </c>
      <c r="C1724" t="s">
        <v>16</v>
      </c>
      <c r="D1724" t="str">
        <f t="shared" si="53"/>
        <v>Low</v>
      </c>
      <c r="E1724">
        <v>1</v>
      </c>
      <c r="F1724">
        <v>0</v>
      </c>
      <c r="G1724">
        <v>0</v>
      </c>
      <c r="H1724">
        <v>0</v>
      </c>
      <c r="I1724">
        <v>1</v>
      </c>
      <c r="J1724">
        <v>1</v>
      </c>
      <c r="K1724">
        <v>0</v>
      </c>
      <c r="L1724">
        <v>1</v>
      </c>
      <c r="M1724">
        <v>0</v>
      </c>
      <c r="N1724">
        <v>1</v>
      </c>
      <c r="O1724" cm="1">
        <f t="array" ref="O1724">$U$2*_xlfn.IFS(C1724="data_analyst",$V$5,C1724="data_engineer",$V$6,C1724="data_scientist",$V$7)*_xlfn.IFS(E1724=0,$V$12,E1724=1,$V$11)*_xlfn.IFS(F1724=0,$V$17,F1724=1,$V$16)*_xlfn.IFS(G1724=0,$V$22,G1724=1,$V$21)*_xlfn.IFS(H1724=0,$V$27,H1724=1,$V$26)*_xlfn.IFS(I1724=0,$V$32,I1724=1,$V$31)*_xlfn.IFS(J1724=0,$V$37,J1724=1,$V$36)*_xlfn.IFS(K1724=0,$V$42,K1724=1,$V$41)*_xlfn.IFS(L1724=0,$V$47,L1724=1,$V$46)*_xlfn.IFS(M1724=0,$V$52,M1724=1,$V$51)*_xlfn.IFS(N1724=0,$V$57,N1724=1,$V$56)</f>
        <v>1.0842023711914082E-6</v>
      </c>
      <c r="P1724" cm="1">
        <f t="array" ref="P1724">$V$2*_xlfn.IFS(C1724="data_analyst",$X$5,C1724="data_engineer",$X$6,C1724="data_scientist",$X$7)*_xlfn.IFS(E1724=0,$X$12,E1724=1,$X$11)*_xlfn.IFS(F1724=0,$X$17,F1724=1,$X$16)*_xlfn.IFS(G1724=0,$X$22,G1724=1,$X$21)*_xlfn.IFS(H1724=0,$X$27,H1724=1,$X$26)*_xlfn.IFS(I1724=0,$X$32,I1724=1,$X$31)*_xlfn.IFS(J1724=0,$X$37,J1724=1,$X$36)*_xlfn.IFS(K1724=0,$X$42,K1724=1,$X$41)*_xlfn.IFS(L1724=0,$X$47,L1724=1,$X$46)*_xlfn.IFS(M1724=0,$X$52,M1724=1,$X$51)*_xlfn.IFS(N1724=0,$X$57,N1724=1,$X$56)</f>
        <v>2.5994031270828993E-4</v>
      </c>
      <c r="Q1724" cm="1">
        <f t="array" ref="Q1724">$W$2*_xlfn.IFS(C1724="data_analyst",$Z$5,C1724="data_engineer",$Z$6,C1724="data_scientist",$Z$7)*_xlfn.IFS(E1724=0,$Z$12,E1724=1,$Z$11)*_xlfn.IFS(F1724=0,$Z$17,F1724=1,$Z$16)*_xlfn.IFS(G1724=0,$Z$22,G1724=1,$Z$21)*_xlfn.IFS(H1724=0,$Z$27,H1724=1,$Z$26)*_xlfn.IFS(I1724=0,$Z$32,I1724=1,$Z$31)*_xlfn.IFS(J1724=0,$Z$37,J1724=1,$Z$36)*_xlfn.IFS(K1724=0,$Z$42,K1724=1,$Z$41)*_xlfn.IFS(L1724=0,$Z$47,L1724=1,$Z$46)*_xlfn.IFS(M1724=0,$Z$52,M1724=1,$Z$51)*_xlfn.IFS(N1724=0,$Z$57,N1724=1,$Z$56)</f>
        <v>2.1431512886719737E-5</v>
      </c>
      <c r="R1724" t="str" cm="1">
        <f t="array" ref="R1724">_xlfn.IFS(AND(O1724&gt;P1724,O1724&gt;Q1724),"Low",AND(P1724&gt;O1724,P1724&gt;Q1724),"Medium",AND(Q1724&gt;O1724,Q1724&gt;P1724),"High")</f>
        <v>Medium</v>
      </c>
      <c r="S1724" t="str">
        <f t="shared" si="54"/>
        <v>F</v>
      </c>
    </row>
    <row r="1725" spans="1:19" x14ac:dyDescent="0.3">
      <c r="A1725" t="s">
        <v>17</v>
      </c>
      <c r="B1725">
        <v>1</v>
      </c>
      <c r="C1725" t="s">
        <v>16</v>
      </c>
      <c r="D1725" t="str">
        <f t="shared" si="53"/>
        <v>Low</v>
      </c>
      <c r="E1725">
        <v>0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 cm="1">
        <f t="array" ref="O1725">$U$2*_xlfn.IFS(C1725="data_analyst",$V$5,C1725="data_engineer",$V$6,C1725="data_scientist",$V$7)*_xlfn.IFS(E1725=0,$V$12,E1725=1,$V$11)*_xlfn.IFS(F1725=0,$V$17,F1725=1,$V$16)*_xlfn.IFS(G1725=0,$V$22,G1725=1,$V$21)*_xlfn.IFS(H1725=0,$V$27,H1725=1,$V$26)*_xlfn.IFS(I1725=0,$V$32,I1725=1,$V$31)*_xlfn.IFS(J1725=0,$V$37,J1725=1,$V$36)*_xlfn.IFS(K1725=0,$V$42,K1725=1,$V$41)*_xlfn.IFS(L1725=0,$V$47,L1725=1,$V$46)*_xlfn.IFS(M1725=0,$V$52,M1725=1,$V$51)*_xlfn.IFS(N1725=0,$V$57,N1725=1,$V$56)</f>
        <v>2.7257538803509142E-3</v>
      </c>
      <c r="P1725" cm="1">
        <f t="array" ref="P1725">$V$2*_xlfn.IFS(C1725="data_analyst",$X$5,C1725="data_engineer",$X$6,C1725="data_scientist",$X$7)*_xlfn.IFS(E1725=0,$X$12,E1725=1,$X$11)*_xlfn.IFS(F1725=0,$X$17,F1725=1,$X$16)*_xlfn.IFS(G1725=0,$X$22,G1725=1,$X$21)*_xlfn.IFS(H1725=0,$X$27,H1725=1,$X$26)*_xlfn.IFS(I1725=0,$X$32,I1725=1,$X$31)*_xlfn.IFS(J1725=0,$X$37,J1725=1,$X$36)*_xlfn.IFS(K1725=0,$X$42,K1725=1,$X$41)*_xlfn.IFS(L1725=0,$X$47,L1725=1,$X$46)*_xlfn.IFS(M1725=0,$X$52,M1725=1,$X$51)*_xlfn.IFS(N1725=0,$X$57,N1725=1,$X$56)</f>
        <v>1.061192844807E-3</v>
      </c>
      <c r="Q1725" cm="1">
        <f t="array" ref="Q1725">$W$2*_xlfn.IFS(C1725="data_analyst",$Z$5,C1725="data_engineer",$Z$6,C1725="data_scientist",$Z$7)*_xlfn.IFS(E1725=0,$Z$12,E1725=1,$Z$11)*_xlfn.IFS(F1725=0,$Z$17,F1725=1,$Z$16)*_xlfn.IFS(G1725=0,$Z$22,G1725=1,$Z$21)*_xlfn.IFS(H1725=0,$Z$27,H1725=1,$Z$26)*_xlfn.IFS(I1725=0,$Z$32,I1725=1,$Z$31)*_xlfn.IFS(J1725=0,$Z$37,J1725=1,$Z$36)*_xlfn.IFS(K1725=0,$Z$42,K1725=1,$Z$41)*_xlfn.IFS(L1725=0,$Z$47,L1725=1,$Z$46)*_xlfn.IFS(M1725=0,$Z$52,M1725=1,$Z$51)*_xlfn.IFS(N1725=0,$Z$57,N1725=1,$Z$56)</f>
        <v>3.2960754289352678E-4</v>
      </c>
      <c r="R1725" t="str" cm="1">
        <f t="array" ref="R1725">_xlfn.IFS(AND(O1725&gt;P1725,O1725&gt;Q1725),"Low",AND(P1725&gt;O1725,P1725&gt;Q1725),"Medium",AND(Q1725&gt;O1725,Q1725&gt;P1725),"High")</f>
        <v>Low</v>
      </c>
      <c r="S1725" t="str">
        <f t="shared" si="54"/>
        <v>T</v>
      </c>
    </row>
    <row r="1726" spans="1:19" x14ac:dyDescent="0.3">
      <c r="A1726" t="s">
        <v>17</v>
      </c>
      <c r="B1726">
        <v>1</v>
      </c>
      <c r="C1726" t="s">
        <v>16</v>
      </c>
      <c r="D1726" t="str">
        <f t="shared" si="53"/>
        <v>Low</v>
      </c>
      <c r="E1726">
        <v>0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 cm="1">
        <f t="array" ref="O1726">$U$2*_xlfn.IFS(C1726="data_analyst",$V$5,C1726="data_engineer",$V$6,C1726="data_scientist",$V$7)*_xlfn.IFS(E1726=0,$V$12,E1726=1,$V$11)*_xlfn.IFS(F1726=0,$V$17,F1726=1,$V$16)*_xlfn.IFS(G1726=0,$V$22,G1726=1,$V$21)*_xlfn.IFS(H1726=0,$V$27,H1726=1,$V$26)*_xlfn.IFS(I1726=0,$V$32,I1726=1,$V$31)*_xlfn.IFS(J1726=0,$V$37,J1726=1,$V$36)*_xlfn.IFS(K1726=0,$V$42,K1726=1,$V$41)*_xlfn.IFS(L1726=0,$V$47,L1726=1,$V$46)*_xlfn.IFS(M1726=0,$V$52,M1726=1,$V$51)*_xlfn.IFS(N1726=0,$V$57,N1726=1,$V$56)</f>
        <v>2.7257538803509142E-3</v>
      </c>
      <c r="P1726" cm="1">
        <f t="array" ref="P1726">$V$2*_xlfn.IFS(C1726="data_analyst",$X$5,C1726="data_engineer",$X$6,C1726="data_scientist",$X$7)*_xlfn.IFS(E1726=0,$X$12,E1726=1,$X$11)*_xlfn.IFS(F1726=0,$X$17,F1726=1,$X$16)*_xlfn.IFS(G1726=0,$X$22,G1726=1,$X$21)*_xlfn.IFS(H1726=0,$X$27,H1726=1,$X$26)*_xlfn.IFS(I1726=0,$X$32,I1726=1,$X$31)*_xlfn.IFS(J1726=0,$X$37,J1726=1,$X$36)*_xlfn.IFS(K1726=0,$X$42,K1726=1,$X$41)*_xlfn.IFS(L1726=0,$X$47,L1726=1,$X$46)*_xlfn.IFS(M1726=0,$X$52,M1726=1,$X$51)*_xlfn.IFS(N1726=0,$X$57,N1726=1,$X$56)</f>
        <v>1.061192844807E-3</v>
      </c>
      <c r="Q1726" cm="1">
        <f t="array" ref="Q1726">$W$2*_xlfn.IFS(C1726="data_analyst",$Z$5,C1726="data_engineer",$Z$6,C1726="data_scientist",$Z$7)*_xlfn.IFS(E1726=0,$Z$12,E1726=1,$Z$11)*_xlfn.IFS(F1726=0,$Z$17,F1726=1,$Z$16)*_xlfn.IFS(G1726=0,$Z$22,G1726=1,$Z$21)*_xlfn.IFS(H1726=0,$Z$27,H1726=1,$Z$26)*_xlfn.IFS(I1726=0,$Z$32,I1726=1,$Z$31)*_xlfn.IFS(J1726=0,$Z$37,J1726=1,$Z$36)*_xlfn.IFS(K1726=0,$Z$42,K1726=1,$Z$41)*_xlfn.IFS(L1726=0,$Z$47,L1726=1,$Z$46)*_xlfn.IFS(M1726=0,$Z$52,M1726=1,$Z$51)*_xlfn.IFS(N1726=0,$Z$57,N1726=1,$Z$56)</f>
        <v>3.2960754289352678E-4</v>
      </c>
      <c r="R1726" t="str" cm="1">
        <f t="array" ref="R1726">_xlfn.IFS(AND(O1726&gt;P1726,O1726&gt;Q1726),"Low",AND(P1726&gt;O1726,P1726&gt;Q1726),"Medium",AND(Q1726&gt;O1726,Q1726&gt;P1726),"High")</f>
        <v>Low</v>
      </c>
      <c r="S1726" t="str">
        <f t="shared" si="54"/>
        <v>T</v>
      </c>
    </row>
    <row r="1727" spans="1:19" x14ac:dyDescent="0.3">
      <c r="A1727" t="s">
        <v>17</v>
      </c>
      <c r="B1727">
        <v>5</v>
      </c>
      <c r="C1727" t="s">
        <v>16</v>
      </c>
      <c r="D1727" t="str">
        <f t="shared" si="53"/>
        <v>Low</v>
      </c>
      <c r="E1727">
        <v>1</v>
      </c>
      <c r="F1727">
        <v>1</v>
      </c>
      <c r="G1727">
        <v>0</v>
      </c>
      <c r="H1727">
        <v>0</v>
      </c>
      <c r="I1727">
        <v>1</v>
      </c>
      <c r="J1727">
        <v>1</v>
      </c>
      <c r="K1727">
        <v>0</v>
      </c>
      <c r="L1727">
        <v>1</v>
      </c>
      <c r="M1727">
        <v>1</v>
      </c>
      <c r="N1727">
        <v>1</v>
      </c>
      <c r="O1727" cm="1">
        <f t="array" ref="O1727">$U$2*_xlfn.IFS(C1727="data_analyst",$V$5,C1727="data_engineer",$V$6,C1727="data_scientist",$V$7)*_xlfn.IFS(E1727=0,$V$12,E1727=1,$V$11)*_xlfn.IFS(F1727=0,$V$17,F1727=1,$V$16)*_xlfn.IFS(G1727=0,$V$22,G1727=1,$V$21)*_xlfn.IFS(H1727=0,$V$27,H1727=1,$V$26)*_xlfn.IFS(I1727=0,$V$32,I1727=1,$V$31)*_xlfn.IFS(J1727=0,$V$37,J1727=1,$V$36)*_xlfn.IFS(K1727=0,$V$42,K1727=1,$V$41)*_xlfn.IFS(L1727=0,$V$47,L1727=1,$V$46)*_xlfn.IFS(M1727=0,$V$52,M1727=1,$V$51)*_xlfn.IFS(N1727=0,$V$57,N1727=1,$V$56)</f>
        <v>1.196984865786489E-7</v>
      </c>
      <c r="P1727" cm="1">
        <f t="array" ref="P1727">$V$2*_xlfn.IFS(C1727="data_analyst",$X$5,C1727="data_engineer",$X$6,C1727="data_scientist",$X$7)*_xlfn.IFS(E1727=0,$X$12,E1727=1,$X$11)*_xlfn.IFS(F1727=0,$X$17,F1727=1,$X$16)*_xlfn.IFS(G1727=0,$X$22,G1727=1,$X$21)*_xlfn.IFS(H1727=0,$X$27,H1727=1,$X$26)*_xlfn.IFS(I1727=0,$X$32,I1727=1,$X$31)*_xlfn.IFS(J1727=0,$X$37,J1727=1,$X$36)*_xlfn.IFS(K1727=0,$X$42,K1727=1,$X$41)*_xlfn.IFS(L1727=0,$X$47,L1727=1,$X$46)*_xlfn.IFS(M1727=0,$X$52,M1727=1,$X$51)*_xlfn.IFS(N1727=0,$X$57,N1727=1,$X$56)</f>
        <v>1.6853186502501129E-4</v>
      </c>
      <c r="Q1727" cm="1">
        <f t="array" ref="Q1727">$W$2*_xlfn.IFS(C1727="data_analyst",$Z$5,C1727="data_engineer",$Z$6,C1727="data_scientist",$Z$7)*_xlfn.IFS(E1727=0,$Z$12,E1727=1,$Z$11)*_xlfn.IFS(F1727=0,$Z$17,F1727=1,$Z$16)*_xlfn.IFS(G1727=0,$Z$22,G1727=1,$Z$21)*_xlfn.IFS(H1727=0,$Z$27,H1727=1,$Z$26)*_xlfn.IFS(I1727=0,$Z$32,I1727=1,$Z$31)*_xlfn.IFS(J1727=0,$Z$37,J1727=1,$Z$36)*_xlfn.IFS(K1727=0,$Z$42,K1727=1,$Z$41)*_xlfn.IFS(L1727=0,$Z$47,L1727=1,$Z$46)*_xlfn.IFS(M1727=0,$Z$52,M1727=1,$Z$51)*_xlfn.IFS(N1727=0,$Z$57,N1727=1,$Z$56)</f>
        <v>7.1664486852315839E-6</v>
      </c>
      <c r="R1727" t="str" cm="1">
        <f t="array" ref="R1727">_xlfn.IFS(AND(O1727&gt;P1727,O1727&gt;Q1727),"Low",AND(P1727&gt;O1727,P1727&gt;Q1727),"Medium",AND(Q1727&gt;O1727,Q1727&gt;P1727),"High")</f>
        <v>Medium</v>
      </c>
      <c r="S1727" t="str">
        <f t="shared" si="54"/>
        <v>F</v>
      </c>
    </row>
    <row r="1728" spans="1:19" x14ac:dyDescent="0.3">
      <c r="A1728" t="s">
        <v>17</v>
      </c>
      <c r="B1728">
        <v>2</v>
      </c>
      <c r="C1728" t="s">
        <v>16</v>
      </c>
      <c r="D1728" t="str">
        <f t="shared" si="53"/>
        <v>Low</v>
      </c>
      <c r="E1728">
        <v>1</v>
      </c>
      <c r="F1728">
        <v>1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1</v>
      </c>
      <c r="M1728">
        <v>1</v>
      </c>
      <c r="N1728">
        <v>1</v>
      </c>
      <c r="O1728" cm="1">
        <f t="array" ref="O1728">$U$2*_xlfn.IFS(C1728="data_analyst",$V$5,C1728="data_engineer",$V$6,C1728="data_scientist",$V$7)*_xlfn.IFS(E1728=0,$V$12,E1728=1,$V$11)*_xlfn.IFS(F1728=0,$V$17,F1728=1,$V$16)*_xlfn.IFS(G1728=0,$V$22,G1728=1,$V$21)*_xlfn.IFS(H1728=0,$V$27,H1728=1,$V$26)*_xlfn.IFS(I1728=0,$V$32,I1728=1,$V$31)*_xlfn.IFS(J1728=0,$V$37,J1728=1,$V$36)*_xlfn.IFS(K1728=0,$V$42,K1728=1,$V$41)*_xlfn.IFS(L1728=0,$V$47,L1728=1,$V$46)*_xlfn.IFS(M1728=0,$V$52,M1728=1,$V$51)*_xlfn.IFS(N1728=0,$V$57,N1728=1,$V$56)</f>
        <v>3.4860503057512126E-7</v>
      </c>
      <c r="P1728" cm="1">
        <f t="array" ref="P1728">$V$2*_xlfn.IFS(C1728="data_analyst",$X$5,C1728="data_engineer",$X$6,C1728="data_scientist",$X$7)*_xlfn.IFS(E1728=0,$X$12,E1728=1,$X$11)*_xlfn.IFS(F1728=0,$X$17,F1728=1,$X$16)*_xlfn.IFS(G1728=0,$X$22,G1728=1,$X$21)*_xlfn.IFS(H1728=0,$X$27,H1728=1,$X$26)*_xlfn.IFS(I1728=0,$X$32,I1728=1,$X$31)*_xlfn.IFS(J1728=0,$X$37,J1728=1,$X$36)*_xlfn.IFS(K1728=0,$X$42,K1728=1,$X$41)*_xlfn.IFS(L1728=0,$X$47,L1728=1,$X$46)*_xlfn.IFS(M1728=0,$X$52,M1728=1,$X$51)*_xlfn.IFS(N1728=0,$X$57,N1728=1,$X$56)</f>
        <v>6.9617835832761681E-4</v>
      </c>
      <c r="Q1728" cm="1">
        <f t="array" ref="Q1728">$W$2*_xlfn.IFS(C1728="data_analyst",$Z$5,C1728="data_engineer",$Z$6,C1728="data_scientist",$Z$7)*_xlfn.IFS(E1728=0,$Z$12,E1728=1,$Z$11)*_xlfn.IFS(F1728=0,$Z$17,F1728=1,$Z$16)*_xlfn.IFS(G1728=0,$Z$22,G1728=1,$Z$21)*_xlfn.IFS(H1728=0,$Z$27,H1728=1,$Z$26)*_xlfn.IFS(I1728=0,$Z$32,I1728=1,$Z$31)*_xlfn.IFS(J1728=0,$Z$37,J1728=1,$Z$36)*_xlfn.IFS(K1728=0,$Z$42,K1728=1,$Z$41)*_xlfn.IFS(L1728=0,$Z$47,L1728=1,$Z$46)*_xlfn.IFS(M1728=0,$Z$52,M1728=1,$Z$51)*_xlfn.IFS(N1728=0,$Z$57,N1728=1,$Z$56)</f>
        <v>2.5539491623207866E-5</v>
      </c>
      <c r="R1728" t="str" cm="1">
        <f t="array" ref="R1728">_xlfn.IFS(AND(O1728&gt;P1728,O1728&gt;Q1728),"Low",AND(P1728&gt;O1728,P1728&gt;Q1728),"Medium",AND(Q1728&gt;O1728,Q1728&gt;P1728),"High")</f>
        <v>Medium</v>
      </c>
      <c r="S1728" t="str">
        <f t="shared" si="54"/>
        <v>F</v>
      </c>
    </row>
    <row r="1729" spans="1:19" x14ac:dyDescent="0.3">
      <c r="A1729" t="s">
        <v>17</v>
      </c>
      <c r="B1729">
        <v>1</v>
      </c>
      <c r="C1729" t="s">
        <v>16</v>
      </c>
      <c r="D1729" t="str">
        <f t="shared" si="53"/>
        <v>Low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 cm="1">
        <f t="array" ref="O1729">$U$2*_xlfn.IFS(C1729="data_analyst",$V$5,C1729="data_engineer",$V$6,C1729="data_scientist",$V$7)*_xlfn.IFS(E1729=0,$V$12,E1729=1,$V$11)*_xlfn.IFS(F1729=0,$V$17,F1729=1,$V$16)*_xlfn.IFS(G1729=0,$V$22,G1729=1,$V$21)*_xlfn.IFS(H1729=0,$V$27,H1729=1,$V$26)*_xlfn.IFS(I1729=0,$V$32,I1729=1,$V$31)*_xlfn.IFS(J1729=0,$V$37,J1729=1,$V$36)*_xlfn.IFS(K1729=0,$V$42,K1729=1,$V$41)*_xlfn.IFS(L1729=0,$V$47,L1729=1,$V$46)*_xlfn.IFS(M1729=0,$V$52,M1729=1,$V$51)*_xlfn.IFS(N1729=0,$V$57,N1729=1,$V$56)</f>
        <v>4.18121778943375E-4</v>
      </c>
      <c r="P1729" cm="1">
        <f t="array" ref="P1729">$V$2*_xlfn.IFS(C1729="data_analyst",$X$5,C1729="data_engineer",$X$6,C1729="data_scientist",$X$7)*_xlfn.IFS(E1729=0,$X$12,E1729=1,$X$11)*_xlfn.IFS(F1729=0,$X$17,F1729=1,$X$16)*_xlfn.IFS(G1729=0,$X$22,G1729=1,$X$21)*_xlfn.IFS(H1729=0,$X$27,H1729=1,$X$26)*_xlfn.IFS(I1729=0,$X$32,I1729=1,$X$31)*_xlfn.IFS(J1729=0,$X$37,J1729=1,$X$36)*_xlfn.IFS(K1729=0,$X$42,K1729=1,$X$41)*_xlfn.IFS(L1729=0,$X$47,L1729=1,$X$46)*_xlfn.IFS(M1729=0,$X$52,M1729=1,$X$51)*_xlfn.IFS(N1729=0,$X$57,N1729=1,$X$56)</f>
        <v>5.3501766730252742E-5</v>
      </c>
      <c r="Q1729" cm="1">
        <f t="array" ref="Q1729">$W$2*_xlfn.IFS(C1729="data_analyst",$Z$5,C1729="data_engineer",$Z$6,C1729="data_scientist",$Z$7)*_xlfn.IFS(E1729=0,$Z$12,E1729=1,$Z$11)*_xlfn.IFS(F1729=0,$Z$17,F1729=1,$Z$16)*_xlfn.IFS(G1729=0,$Z$22,G1729=1,$Z$21)*_xlfn.IFS(H1729=0,$Z$27,H1729=1,$Z$26)*_xlfn.IFS(I1729=0,$Z$32,I1729=1,$Z$31)*_xlfn.IFS(J1729=0,$Z$37,J1729=1,$Z$36)*_xlfn.IFS(K1729=0,$Z$42,K1729=1,$Z$41)*_xlfn.IFS(L1729=0,$Z$47,L1729=1,$Z$46)*_xlfn.IFS(M1729=0,$Z$52,M1729=1,$Z$51)*_xlfn.IFS(N1729=0,$Z$57,N1729=1,$Z$56)</f>
        <v>4.8014137827274365E-5</v>
      </c>
      <c r="R1729" t="str" cm="1">
        <f t="array" ref="R1729">_xlfn.IFS(AND(O1729&gt;P1729,O1729&gt;Q1729),"Low",AND(P1729&gt;O1729,P1729&gt;Q1729),"Medium",AND(Q1729&gt;O1729,Q1729&gt;P1729),"High")</f>
        <v>Low</v>
      </c>
      <c r="S1729" t="str">
        <f t="shared" si="54"/>
        <v>T</v>
      </c>
    </row>
    <row r="1730" spans="1:19" x14ac:dyDescent="0.3">
      <c r="A1730" t="s">
        <v>17</v>
      </c>
      <c r="B1730">
        <v>6</v>
      </c>
      <c r="C1730" t="s">
        <v>16</v>
      </c>
      <c r="D1730" t="str">
        <f t="shared" ref="D1730:D1793" si="55">IF(AND(C1730="data_analyst",A1730="Medium",B1730&gt;4),"High",A1730)</f>
        <v>Low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0</v>
      </c>
      <c r="K1730">
        <v>0</v>
      </c>
      <c r="L1730">
        <v>1</v>
      </c>
      <c r="M1730">
        <v>1</v>
      </c>
      <c r="N1730">
        <v>1</v>
      </c>
      <c r="O1730" cm="1">
        <f t="array" ref="O1730">$U$2*_xlfn.IFS(C1730="data_analyst",$V$5,C1730="data_engineer",$V$6,C1730="data_scientist",$V$7)*_xlfn.IFS(E1730=0,$V$12,E1730=1,$V$11)*_xlfn.IFS(F1730=0,$V$17,F1730=1,$V$16)*_xlfn.IFS(G1730=0,$V$22,G1730=1,$V$21)*_xlfn.IFS(H1730=0,$V$27,H1730=1,$V$26)*_xlfn.IFS(I1730=0,$V$32,I1730=1,$V$31)*_xlfn.IFS(J1730=0,$V$37,J1730=1,$V$36)*_xlfn.IFS(K1730=0,$V$42,K1730=1,$V$41)*_xlfn.IFS(L1730=0,$V$47,L1730=1,$V$46)*_xlfn.IFS(M1730=0,$V$52,M1730=1,$V$51)*_xlfn.IFS(N1730=0,$V$57,N1730=1,$V$56)</f>
        <v>2.2708599841932118E-8</v>
      </c>
      <c r="P1730" cm="1">
        <f t="array" ref="P1730">$V$2*_xlfn.IFS(C1730="data_analyst",$X$5,C1730="data_engineer",$X$6,C1730="data_scientist",$X$7)*_xlfn.IFS(E1730=0,$X$12,E1730=1,$X$11)*_xlfn.IFS(F1730=0,$X$17,F1730=1,$X$16)*_xlfn.IFS(G1730=0,$X$22,G1730=1,$X$21)*_xlfn.IFS(H1730=0,$X$27,H1730=1,$X$26)*_xlfn.IFS(I1730=0,$X$32,I1730=1,$X$31)*_xlfn.IFS(J1730=0,$X$37,J1730=1,$X$36)*_xlfn.IFS(K1730=0,$X$42,K1730=1,$X$41)*_xlfn.IFS(L1730=0,$X$47,L1730=1,$X$46)*_xlfn.IFS(M1730=0,$X$52,M1730=1,$X$51)*_xlfn.IFS(N1730=0,$X$57,N1730=1,$X$56)</f>
        <v>6.9279046517996094E-4</v>
      </c>
      <c r="Q1730" cm="1">
        <f t="array" ref="Q1730">$W$2*_xlfn.IFS(C1730="data_analyst",$Z$5,C1730="data_engineer",$Z$6,C1730="data_scientist",$Z$7)*_xlfn.IFS(E1730=0,$Z$12,E1730=1,$Z$11)*_xlfn.IFS(F1730=0,$Z$17,F1730=1,$Z$16)*_xlfn.IFS(G1730=0,$Z$22,G1730=1,$Z$21)*_xlfn.IFS(H1730=0,$Z$27,H1730=1,$Z$26)*_xlfn.IFS(I1730=0,$Z$32,I1730=1,$Z$31)*_xlfn.IFS(J1730=0,$Z$37,J1730=1,$Z$36)*_xlfn.IFS(K1730=0,$Z$42,K1730=1,$Z$41)*_xlfn.IFS(L1730=0,$Z$47,L1730=1,$Z$46)*_xlfn.IFS(M1730=0,$Z$52,M1730=1,$Z$51)*_xlfn.IFS(N1730=0,$Z$57,N1730=1,$Z$56)</f>
        <v>9.3949538872881936E-6</v>
      </c>
      <c r="R1730" t="str" cm="1">
        <f t="array" ref="R1730">_xlfn.IFS(AND(O1730&gt;P1730,O1730&gt;Q1730),"Low",AND(P1730&gt;O1730,P1730&gt;Q1730),"Medium",AND(Q1730&gt;O1730,Q1730&gt;P1730),"High")</f>
        <v>Medium</v>
      </c>
      <c r="S1730" t="str">
        <f t="shared" si="54"/>
        <v>F</v>
      </c>
    </row>
    <row r="1731" spans="1:19" x14ac:dyDescent="0.3">
      <c r="A1731" t="s">
        <v>17</v>
      </c>
      <c r="B1731">
        <v>3</v>
      </c>
      <c r="C1731" t="s">
        <v>16</v>
      </c>
      <c r="D1731" t="str">
        <f t="shared" si="55"/>
        <v>Low</v>
      </c>
      <c r="E1731">
        <v>1</v>
      </c>
      <c r="F1731">
        <v>1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1</v>
      </c>
      <c r="M1731">
        <v>1</v>
      </c>
      <c r="N1731">
        <v>1</v>
      </c>
      <c r="O1731" cm="1">
        <f t="array" ref="O1731">$U$2*_xlfn.IFS(C1731="data_analyst",$V$5,C1731="data_engineer",$V$6,C1731="data_scientist",$V$7)*_xlfn.IFS(E1731=0,$V$12,E1731=1,$V$11)*_xlfn.IFS(F1731=0,$V$17,F1731=1,$V$16)*_xlfn.IFS(G1731=0,$V$22,G1731=1,$V$21)*_xlfn.IFS(H1731=0,$V$27,H1731=1,$V$26)*_xlfn.IFS(I1731=0,$V$32,I1731=1,$V$31)*_xlfn.IFS(J1731=0,$V$37,J1731=1,$V$36)*_xlfn.IFS(K1731=0,$V$42,K1731=1,$V$41)*_xlfn.IFS(L1731=0,$V$47,L1731=1,$V$46)*_xlfn.IFS(M1731=0,$V$52,M1731=1,$V$51)*_xlfn.IFS(N1731=0,$V$57,N1731=1,$V$56)</f>
        <v>1.196984865786489E-7</v>
      </c>
      <c r="P1731" cm="1">
        <f t="array" ref="P1731">$V$2*_xlfn.IFS(C1731="data_analyst",$X$5,C1731="data_engineer",$X$6,C1731="data_scientist",$X$7)*_xlfn.IFS(E1731=0,$X$12,E1731=1,$X$11)*_xlfn.IFS(F1731=0,$X$17,F1731=1,$X$16)*_xlfn.IFS(G1731=0,$X$22,G1731=1,$X$21)*_xlfn.IFS(H1731=0,$X$27,H1731=1,$X$26)*_xlfn.IFS(I1731=0,$X$32,I1731=1,$X$31)*_xlfn.IFS(J1731=0,$X$37,J1731=1,$X$36)*_xlfn.IFS(K1731=0,$X$42,K1731=1,$X$41)*_xlfn.IFS(L1731=0,$X$47,L1731=1,$X$46)*_xlfn.IFS(M1731=0,$X$52,M1731=1,$X$51)*_xlfn.IFS(N1731=0,$X$57,N1731=1,$X$56)</f>
        <v>1.6853186502501129E-4</v>
      </c>
      <c r="Q1731" cm="1">
        <f t="array" ref="Q1731">$W$2*_xlfn.IFS(C1731="data_analyst",$Z$5,C1731="data_engineer",$Z$6,C1731="data_scientist",$Z$7)*_xlfn.IFS(E1731=0,$Z$12,E1731=1,$Z$11)*_xlfn.IFS(F1731=0,$Z$17,F1731=1,$Z$16)*_xlfn.IFS(G1731=0,$Z$22,G1731=1,$Z$21)*_xlfn.IFS(H1731=0,$Z$27,H1731=1,$Z$26)*_xlfn.IFS(I1731=0,$Z$32,I1731=1,$Z$31)*_xlfn.IFS(J1731=0,$Z$37,J1731=1,$Z$36)*_xlfn.IFS(K1731=0,$Z$42,K1731=1,$Z$41)*_xlfn.IFS(L1731=0,$Z$47,L1731=1,$Z$46)*_xlfn.IFS(M1731=0,$Z$52,M1731=1,$Z$51)*_xlfn.IFS(N1731=0,$Z$57,N1731=1,$Z$56)</f>
        <v>7.1664486852315839E-6</v>
      </c>
      <c r="R1731" t="str" cm="1">
        <f t="array" ref="R1731">_xlfn.IFS(AND(O1731&gt;P1731,O1731&gt;Q1731),"Low",AND(P1731&gt;O1731,P1731&gt;Q1731),"Medium",AND(Q1731&gt;O1731,Q1731&gt;P1731),"High")</f>
        <v>Medium</v>
      </c>
      <c r="S1731" t="str">
        <f t="shared" ref="S1731:S1794" si="56">IF(D1731=R1731,"T","F")</f>
        <v>F</v>
      </c>
    </row>
    <row r="1732" spans="1:19" x14ac:dyDescent="0.3">
      <c r="A1732" t="s">
        <v>17</v>
      </c>
      <c r="B1732">
        <v>4</v>
      </c>
      <c r="C1732" t="s">
        <v>16</v>
      </c>
      <c r="D1732" t="str">
        <f t="shared" si="55"/>
        <v>Low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 cm="1">
        <f t="array" ref="O1732">$U$2*_xlfn.IFS(C1732="data_analyst",$V$5,C1732="data_engineer",$V$6,C1732="data_scientist",$V$7)*_xlfn.IFS(E1732=0,$V$12,E1732=1,$V$11)*_xlfn.IFS(F1732=0,$V$17,F1732=1,$V$16)*_xlfn.IFS(G1732=0,$V$22,G1732=1,$V$21)*_xlfn.IFS(H1732=0,$V$27,H1732=1,$V$26)*_xlfn.IFS(I1732=0,$V$32,I1732=1,$V$31)*_xlfn.IFS(J1732=0,$V$37,J1732=1,$V$36)*_xlfn.IFS(K1732=0,$V$42,K1732=1,$V$41)*_xlfn.IFS(L1732=0,$V$47,L1732=1,$V$46)*_xlfn.IFS(M1732=0,$V$52,M1732=1,$V$51)*_xlfn.IFS(N1732=0,$V$57,N1732=1,$V$56)</f>
        <v>2.0920506939546106E-3</v>
      </c>
      <c r="P1732" cm="1">
        <f t="array" ref="P1732">$V$2*_xlfn.IFS(C1732="data_analyst",$X$5,C1732="data_engineer",$X$6,C1732="data_scientist",$X$7)*_xlfn.IFS(E1732=0,$X$12,E1732=1,$X$11)*_xlfn.IFS(F1732=0,$X$17,F1732=1,$X$16)*_xlfn.IFS(G1732=0,$X$22,G1732=1,$X$21)*_xlfn.IFS(H1732=0,$X$27,H1732=1,$X$26)*_xlfn.IFS(I1732=0,$X$32,I1732=1,$X$31)*_xlfn.IFS(J1732=0,$X$37,J1732=1,$X$36)*_xlfn.IFS(K1732=0,$X$42,K1732=1,$X$41)*_xlfn.IFS(L1732=0,$X$47,L1732=1,$X$46)*_xlfn.IFS(M1732=0,$X$52,M1732=1,$X$51)*_xlfn.IFS(N1732=0,$X$57,N1732=1,$X$56)</f>
        <v>9.1482141793706887E-4</v>
      </c>
      <c r="Q1732" cm="1">
        <f t="array" ref="Q1732">$W$2*_xlfn.IFS(C1732="data_analyst",$Z$5,C1732="data_engineer",$Z$6,C1732="data_scientist",$Z$7)*_xlfn.IFS(E1732=0,$Z$12,E1732=1,$Z$11)*_xlfn.IFS(F1732=0,$Z$17,F1732=1,$Z$16)*_xlfn.IFS(G1732=0,$Z$22,G1732=1,$Z$21)*_xlfn.IFS(H1732=0,$Z$27,H1732=1,$Z$26)*_xlfn.IFS(I1732=0,$Z$32,I1732=1,$Z$31)*_xlfn.IFS(J1732=0,$Z$37,J1732=1,$Z$36)*_xlfn.IFS(K1732=0,$Z$42,K1732=1,$Z$41)*_xlfn.IFS(L1732=0,$Z$47,L1732=1,$Z$46)*_xlfn.IFS(M1732=0,$Z$52,M1732=1,$Z$51)*_xlfn.IFS(N1732=0,$Z$57,N1732=1,$Z$56)</f>
        <v>3.1077282615675386E-4</v>
      </c>
      <c r="R1732" t="str" cm="1">
        <f t="array" ref="R1732">_xlfn.IFS(AND(O1732&gt;P1732,O1732&gt;Q1732),"Low",AND(P1732&gt;O1732,P1732&gt;Q1732),"Medium",AND(Q1732&gt;O1732,Q1732&gt;P1732),"High")</f>
        <v>Low</v>
      </c>
      <c r="S1732" t="str">
        <f t="shared" si="56"/>
        <v>T</v>
      </c>
    </row>
    <row r="1733" spans="1:19" x14ac:dyDescent="0.3">
      <c r="A1733" t="s">
        <v>17</v>
      </c>
      <c r="B1733">
        <v>5</v>
      </c>
      <c r="C1733" t="s">
        <v>16</v>
      </c>
      <c r="D1733" t="str">
        <f t="shared" si="55"/>
        <v>Low</v>
      </c>
      <c r="E1733">
        <v>0</v>
      </c>
      <c r="F1733">
        <v>1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1</v>
      </c>
      <c r="O1733" cm="1">
        <f t="array" ref="O1733">$U$2*_xlfn.IFS(C1733="data_analyst",$V$5,C1733="data_engineer",$V$6,C1733="data_scientist",$V$7)*_xlfn.IFS(E1733=0,$V$12,E1733=1,$V$11)*_xlfn.IFS(F1733=0,$V$17,F1733=1,$V$16)*_xlfn.IFS(G1733=0,$V$22,G1733=1,$V$21)*_xlfn.IFS(H1733=0,$V$27,H1733=1,$V$26)*_xlfn.IFS(I1733=0,$V$32,I1733=1,$V$31)*_xlfn.IFS(J1733=0,$V$37,J1733=1,$V$36)*_xlfn.IFS(K1733=0,$V$42,K1733=1,$V$41)*_xlfn.IFS(L1733=0,$V$47,L1733=1,$V$46)*_xlfn.IFS(M1733=0,$V$52,M1733=1,$V$51)*_xlfn.IFS(N1733=0,$V$57,N1733=1,$V$56)</f>
        <v>9.3592629379333093E-4</v>
      </c>
      <c r="P1733" cm="1">
        <f t="array" ref="P1733">$V$2*_xlfn.IFS(C1733="data_analyst",$X$5,C1733="data_engineer",$X$6,C1733="data_scientist",$X$7)*_xlfn.IFS(E1733=0,$X$12,E1733=1,$X$11)*_xlfn.IFS(F1733=0,$X$17,F1733=1,$X$16)*_xlfn.IFS(G1733=0,$X$22,G1733=1,$X$21)*_xlfn.IFS(H1733=0,$X$27,H1733=1,$X$26)*_xlfn.IFS(I1733=0,$X$32,I1733=1,$X$31)*_xlfn.IFS(J1733=0,$X$37,J1733=1,$X$36)*_xlfn.IFS(K1733=0,$X$42,K1733=1,$X$41)*_xlfn.IFS(L1733=0,$X$47,L1733=1,$X$46)*_xlfn.IFS(M1733=0,$X$52,M1733=1,$X$51)*_xlfn.IFS(N1733=0,$X$57,N1733=1,$X$56)</f>
        <v>2.5689510043970363E-4</v>
      </c>
      <c r="Q1733" cm="1">
        <f t="array" ref="Q1733">$W$2*_xlfn.IFS(C1733="data_analyst",$Z$5,C1733="data_engineer",$Z$6,C1733="data_scientist",$Z$7)*_xlfn.IFS(E1733=0,$Z$12,E1733=1,$Z$11)*_xlfn.IFS(F1733=0,$Z$17,F1733=1,$Z$16)*_xlfn.IFS(G1733=0,$Z$22,G1733=1,$Z$21)*_xlfn.IFS(H1733=0,$Z$27,H1733=1,$Z$26)*_xlfn.IFS(I1733=0,$Z$32,I1733=1,$Z$31)*_xlfn.IFS(J1733=0,$Z$37,J1733=1,$Z$36)*_xlfn.IFS(K1733=0,$Z$42,K1733=1,$Z$41)*_xlfn.IFS(L1733=0,$Z$47,L1733=1,$Z$46)*_xlfn.IFS(M1733=0,$Z$52,M1733=1,$Z$51)*_xlfn.IFS(N1733=0,$Z$57,N1733=1,$Z$56)</f>
        <v>9.2488745557693964E-5</v>
      </c>
      <c r="R1733" t="str" cm="1">
        <f t="array" ref="R1733">_xlfn.IFS(AND(O1733&gt;P1733,O1733&gt;Q1733),"Low",AND(P1733&gt;O1733,P1733&gt;Q1733),"Medium",AND(Q1733&gt;O1733,Q1733&gt;P1733),"High")</f>
        <v>Low</v>
      </c>
      <c r="S1733" t="str">
        <f t="shared" si="56"/>
        <v>T</v>
      </c>
    </row>
    <row r="1734" spans="1:19" x14ac:dyDescent="0.3">
      <c r="A1734" t="s">
        <v>17</v>
      </c>
      <c r="B1734">
        <v>2</v>
      </c>
      <c r="C1734" t="s">
        <v>16</v>
      </c>
      <c r="D1734" t="str">
        <f t="shared" si="55"/>
        <v>Low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1</v>
      </c>
      <c r="O1734" cm="1">
        <f t="array" ref="O1734">$U$2*_xlfn.IFS(C1734="data_analyst",$V$5,C1734="data_engineer",$V$6,C1734="data_scientist",$V$7)*_xlfn.IFS(E1734=0,$V$12,E1734=1,$V$11)*_xlfn.IFS(F1734=0,$V$17,F1734=1,$V$16)*_xlfn.IFS(G1734=0,$V$22,G1734=1,$V$21)*_xlfn.IFS(H1734=0,$V$27,H1734=1,$V$26)*_xlfn.IFS(I1734=0,$V$32,I1734=1,$V$31)*_xlfn.IFS(J1734=0,$V$37,J1734=1,$V$36)*_xlfn.IFS(K1734=0,$V$42,K1734=1,$V$41)*_xlfn.IFS(L1734=0,$V$47,L1734=1,$V$46)*_xlfn.IFS(M1734=0,$V$52,M1734=1,$V$51)*_xlfn.IFS(N1734=0,$V$57,N1734=1,$V$56)</f>
        <v>8.3174943951034783E-5</v>
      </c>
      <c r="P1734" cm="1">
        <f t="array" ref="P1734">$V$2*_xlfn.IFS(C1734="data_analyst",$X$5,C1734="data_engineer",$X$6,C1734="data_scientist",$X$7)*_xlfn.IFS(E1734=0,$X$12,E1734=1,$X$11)*_xlfn.IFS(F1734=0,$X$17,F1734=1,$X$16)*_xlfn.IFS(G1734=0,$X$22,G1734=1,$X$21)*_xlfn.IFS(H1734=0,$X$27,H1734=1,$X$26)*_xlfn.IFS(I1734=0,$X$32,I1734=1,$X$31)*_xlfn.IFS(J1734=0,$X$37,J1734=1,$X$36)*_xlfn.IFS(K1734=0,$X$42,K1734=1,$X$41)*_xlfn.IFS(L1734=0,$X$47,L1734=1,$X$46)*_xlfn.IFS(M1734=0,$X$52,M1734=1,$X$51)*_xlfn.IFS(N1734=0,$X$57,N1734=1,$X$56)</f>
        <v>1.3334457215535488E-3</v>
      </c>
      <c r="Q1734" cm="1">
        <f t="array" ref="Q1734">$W$2*_xlfn.IFS(C1734="data_analyst",$Z$5,C1734="data_engineer",$Z$6,C1734="data_scientist",$Z$7)*_xlfn.IFS(E1734=0,$Z$12,E1734=1,$Z$11)*_xlfn.IFS(F1734=0,$Z$17,F1734=1,$Z$16)*_xlfn.IFS(G1734=0,$Z$22,G1734=1,$Z$21)*_xlfn.IFS(H1734=0,$Z$27,H1734=1,$Z$26)*_xlfn.IFS(I1734=0,$Z$32,I1734=1,$Z$31)*_xlfn.IFS(J1734=0,$Z$37,J1734=1,$Z$36)*_xlfn.IFS(K1734=0,$Z$42,K1734=1,$Z$41)*_xlfn.IFS(L1734=0,$Z$47,L1734=1,$Z$46)*_xlfn.IFS(M1734=0,$Z$52,M1734=1,$Z$51)*_xlfn.IFS(N1734=0,$Z$57,N1734=1,$Z$56)</f>
        <v>1.3019340119139498E-4</v>
      </c>
      <c r="R1734" t="str" cm="1">
        <f t="array" ref="R1734">_xlfn.IFS(AND(O1734&gt;P1734,O1734&gt;Q1734),"Low",AND(P1734&gt;O1734,P1734&gt;Q1734),"Medium",AND(Q1734&gt;O1734,Q1734&gt;P1734),"High")</f>
        <v>Medium</v>
      </c>
      <c r="S1734" t="str">
        <f t="shared" si="56"/>
        <v>F</v>
      </c>
    </row>
    <row r="1735" spans="1:19" x14ac:dyDescent="0.3">
      <c r="A1735" t="s">
        <v>17</v>
      </c>
      <c r="B1735">
        <v>3</v>
      </c>
      <c r="C1735" t="s">
        <v>16</v>
      </c>
      <c r="D1735" t="str">
        <f t="shared" si="55"/>
        <v>Low</v>
      </c>
      <c r="E1735">
        <v>0</v>
      </c>
      <c r="F1735">
        <v>1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1</v>
      </c>
      <c r="O1735" cm="1">
        <f t="array" ref="O1735">$U$2*_xlfn.IFS(C1735="data_analyst",$V$5,C1735="data_engineer",$V$6,C1735="data_scientist",$V$7)*_xlfn.IFS(E1735=0,$V$12,E1735=1,$V$11)*_xlfn.IFS(F1735=0,$V$17,F1735=1,$V$16)*_xlfn.IFS(G1735=0,$V$22,G1735=1,$V$21)*_xlfn.IFS(H1735=0,$V$27,H1735=1,$V$26)*_xlfn.IFS(I1735=0,$V$32,I1735=1,$V$31)*_xlfn.IFS(J1735=0,$V$37,J1735=1,$V$36)*_xlfn.IFS(K1735=0,$V$42,K1735=1,$V$41)*_xlfn.IFS(L1735=0,$V$47,L1735=1,$V$46)*_xlfn.IFS(M1735=0,$V$52,M1735=1,$V$51)*_xlfn.IFS(N1735=0,$V$57,N1735=1,$V$56)</f>
        <v>1.8205096382245688E-4</v>
      </c>
      <c r="P1735" cm="1">
        <f t="array" ref="P1735">$V$2*_xlfn.IFS(C1735="data_analyst",$X$5,C1735="data_engineer",$X$6,C1735="data_scientist",$X$7)*_xlfn.IFS(E1735=0,$X$12,E1735=1,$X$11)*_xlfn.IFS(F1735=0,$X$17,F1735=1,$X$16)*_xlfn.IFS(G1735=0,$X$22,G1735=1,$X$21)*_xlfn.IFS(H1735=0,$X$27,H1735=1,$X$26)*_xlfn.IFS(I1735=0,$X$32,I1735=1,$X$31)*_xlfn.IFS(J1735=0,$X$37,J1735=1,$X$36)*_xlfn.IFS(K1735=0,$X$42,K1735=1,$X$41)*_xlfn.IFS(L1735=0,$X$47,L1735=1,$X$46)*_xlfn.IFS(M1735=0,$X$52,M1735=1,$X$51)*_xlfn.IFS(N1735=0,$X$57,N1735=1,$X$56)</f>
        <v>7.6607805471953338E-4</v>
      </c>
      <c r="Q1735" cm="1">
        <f t="array" ref="Q1735">$W$2*_xlfn.IFS(C1735="data_analyst",$Z$5,C1735="data_engineer",$Z$6,C1735="data_scientist",$Z$7)*_xlfn.IFS(E1735=0,$Z$12,E1735=1,$Z$11)*_xlfn.IFS(F1735=0,$Z$17,F1735=1,$Z$16)*_xlfn.IFS(G1735=0,$Z$22,G1735=1,$Z$21)*_xlfn.IFS(H1735=0,$Z$27,H1735=1,$Z$26)*_xlfn.IFS(I1735=0,$Z$32,I1735=1,$Z$31)*_xlfn.IFS(J1735=0,$Z$37,J1735=1,$Z$36)*_xlfn.IFS(K1735=0,$Z$42,K1735=1,$Z$41)*_xlfn.IFS(L1735=0,$Z$47,L1735=1,$Z$46)*_xlfn.IFS(M1735=0,$Z$52,M1735=1,$Z$51)*_xlfn.IFS(N1735=0,$Z$57,N1735=1,$Z$56)</f>
        <v>1.6191247721085528E-4</v>
      </c>
      <c r="R1735" t="str" cm="1">
        <f t="array" ref="R1735">_xlfn.IFS(AND(O1735&gt;P1735,O1735&gt;Q1735),"Low",AND(P1735&gt;O1735,P1735&gt;Q1735),"Medium",AND(Q1735&gt;O1735,Q1735&gt;P1735),"High")</f>
        <v>Medium</v>
      </c>
      <c r="S1735" t="str">
        <f t="shared" si="56"/>
        <v>F</v>
      </c>
    </row>
    <row r="1736" spans="1:19" x14ac:dyDescent="0.3">
      <c r="A1736" t="s">
        <v>17</v>
      </c>
      <c r="B1736">
        <v>6</v>
      </c>
      <c r="C1736" t="s">
        <v>16</v>
      </c>
      <c r="D1736" t="str">
        <f t="shared" si="55"/>
        <v>Low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 cm="1">
        <f t="array" ref="O1736">$U$2*_xlfn.IFS(C1736="data_analyst",$V$5,C1736="data_engineer",$V$6,C1736="data_scientist",$V$7)*_xlfn.IFS(E1736=0,$V$12,E1736=1,$V$11)*_xlfn.IFS(F1736=0,$V$17,F1736=1,$V$16)*_xlfn.IFS(G1736=0,$V$22,G1736=1,$V$21)*_xlfn.IFS(H1736=0,$V$27,H1736=1,$V$26)*_xlfn.IFS(I1736=0,$V$32,I1736=1,$V$31)*_xlfn.IFS(J1736=0,$V$37,J1736=1,$V$36)*_xlfn.IFS(K1736=0,$V$42,K1736=1,$V$41)*_xlfn.IFS(L1736=0,$V$47,L1736=1,$V$46)*_xlfn.IFS(M1736=0,$V$52,M1736=1,$V$51)*_xlfn.IFS(N1736=0,$V$57,N1736=1,$V$56)</f>
        <v>2.0920506939546106E-3</v>
      </c>
      <c r="P1736" cm="1">
        <f t="array" ref="P1736">$V$2*_xlfn.IFS(C1736="data_analyst",$X$5,C1736="data_engineer",$X$6,C1736="data_scientist",$X$7)*_xlfn.IFS(E1736=0,$X$12,E1736=1,$X$11)*_xlfn.IFS(F1736=0,$X$17,F1736=1,$X$16)*_xlfn.IFS(G1736=0,$X$22,G1736=1,$X$21)*_xlfn.IFS(H1736=0,$X$27,H1736=1,$X$26)*_xlfn.IFS(I1736=0,$X$32,I1736=1,$X$31)*_xlfn.IFS(J1736=0,$X$37,J1736=1,$X$36)*_xlfn.IFS(K1736=0,$X$42,K1736=1,$X$41)*_xlfn.IFS(L1736=0,$X$47,L1736=1,$X$46)*_xlfn.IFS(M1736=0,$X$52,M1736=1,$X$51)*_xlfn.IFS(N1736=0,$X$57,N1736=1,$X$56)</f>
        <v>9.1482141793706887E-4</v>
      </c>
      <c r="Q1736" cm="1">
        <f t="array" ref="Q1736">$W$2*_xlfn.IFS(C1736="data_analyst",$Z$5,C1736="data_engineer",$Z$6,C1736="data_scientist",$Z$7)*_xlfn.IFS(E1736=0,$Z$12,E1736=1,$Z$11)*_xlfn.IFS(F1736=0,$Z$17,F1736=1,$Z$16)*_xlfn.IFS(G1736=0,$Z$22,G1736=1,$Z$21)*_xlfn.IFS(H1736=0,$Z$27,H1736=1,$Z$26)*_xlfn.IFS(I1736=0,$Z$32,I1736=1,$Z$31)*_xlfn.IFS(J1736=0,$Z$37,J1736=1,$Z$36)*_xlfn.IFS(K1736=0,$Z$42,K1736=1,$Z$41)*_xlfn.IFS(L1736=0,$Z$47,L1736=1,$Z$46)*_xlfn.IFS(M1736=0,$Z$52,M1736=1,$Z$51)*_xlfn.IFS(N1736=0,$Z$57,N1736=1,$Z$56)</f>
        <v>3.1077282615675386E-4</v>
      </c>
      <c r="R1736" t="str" cm="1">
        <f t="array" ref="R1736">_xlfn.IFS(AND(O1736&gt;P1736,O1736&gt;Q1736),"Low",AND(P1736&gt;O1736,P1736&gt;Q1736),"Medium",AND(Q1736&gt;O1736,Q1736&gt;P1736),"High")</f>
        <v>Low</v>
      </c>
      <c r="S1736" t="str">
        <f t="shared" si="56"/>
        <v>T</v>
      </c>
    </row>
    <row r="1737" spans="1:19" x14ac:dyDescent="0.3">
      <c r="A1737" t="s">
        <v>17</v>
      </c>
      <c r="B1737">
        <v>1</v>
      </c>
      <c r="C1737" t="s">
        <v>16</v>
      </c>
      <c r="D1737" t="str">
        <f t="shared" si="55"/>
        <v>Low</v>
      </c>
      <c r="E1737">
        <v>0</v>
      </c>
      <c r="F1737">
        <v>1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1</v>
      </c>
      <c r="N1737">
        <v>1</v>
      </c>
      <c r="O1737" cm="1">
        <f t="array" ref="O1737">$U$2*_xlfn.IFS(C1737="data_analyst",$V$5,C1737="data_engineer",$V$6,C1737="data_scientist",$V$7)*_xlfn.IFS(E1737=0,$V$12,E1737=1,$V$11)*_xlfn.IFS(F1737=0,$V$17,F1737=1,$V$16)*_xlfn.IFS(G1737=0,$V$22,G1737=1,$V$21)*_xlfn.IFS(H1737=0,$V$27,H1737=1,$V$26)*_xlfn.IFS(I1737=0,$V$32,I1737=1,$V$31)*_xlfn.IFS(J1737=0,$V$37,J1737=1,$V$36)*_xlfn.IFS(K1737=0,$V$42,K1737=1,$V$41)*_xlfn.IFS(L1737=0,$V$47,L1737=1,$V$46)*_xlfn.IFS(M1737=0,$V$52,M1737=1,$V$51)*_xlfn.IFS(N1737=0,$V$57,N1737=1,$V$56)</f>
        <v>1.5426125283398216E-5</v>
      </c>
      <c r="P1737" cm="1">
        <f t="array" ref="P1737">$V$2*_xlfn.IFS(C1737="data_analyst",$X$5,C1737="data_engineer",$X$6,C1737="data_scientist",$X$7)*_xlfn.IFS(E1737=0,$X$12,E1737=1,$X$11)*_xlfn.IFS(F1737=0,$X$17,F1737=1,$X$16)*_xlfn.IFS(G1737=0,$X$22,G1737=1,$X$21)*_xlfn.IFS(H1737=0,$X$27,H1737=1,$X$26)*_xlfn.IFS(I1737=0,$X$32,I1737=1,$X$31)*_xlfn.IFS(J1737=0,$X$37,J1737=1,$X$36)*_xlfn.IFS(K1737=0,$X$42,K1737=1,$X$41)*_xlfn.IFS(L1737=0,$X$47,L1737=1,$X$46)*_xlfn.IFS(M1737=0,$X$52,M1737=1,$X$51)*_xlfn.IFS(N1737=0,$X$57,N1737=1,$X$56)</f>
        <v>4.2817708595540411E-4</v>
      </c>
      <c r="Q1737" cm="1">
        <f t="array" ref="Q1737">$W$2*_xlfn.IFS(C1737="data_analyst",$Z$5,C1737="data_engineer",$Z$6,C1737="data_scientist",$Z$7)*_xlfn.IFS(E1737=0,$Z$12,E1737=1,$Z$11)*_xlfn.IFS(F1737=0,$Z$17,F1737=1,$Z$16)*_xlfn.IFS(G1737=0,$Z$22,G1737=1,$Z$21)*_xlfn.IFS(H1737=0,$Z$27,H1737=1,$Z$26)*_xlfn.IFS(I1737=0,$Z$32,I1737=1,$Z$31)*_xlfn.IFS(J1737=0,$Z$37,J1737=1,$Z$36)*_xlfn.IFS(K1737=0,$Z$42,K1737=1,$Z$41)*_xlfn.IFS(L1737=0,$Z$47,L1737=1,$Z$46)*_xlfn.IFS(M1737=0,$Z$52,M1737=1,$Z$51)*_xlfn.IFS(N1737=0,$Z$57,N1737=1,$Z$56)</f>
        <v>5.1047840977503701E-5</v>
      </c>
      <c r="R1737" t="str" cm="1">
        <f t="array" ref="R1737">_xlfn.IFS(AND(O1737&gt;P1737,O1737&gt;Q1737),"Low",AND(P1737&gt;O1737,P1737&gt;Q1737),"Medium",AND(Q1737&gt;O1737,Q1737&gt;P1737),"High")</f>
        <v>Medium</v>
      </c>
      <c r="S1737" t="str">
        <f t="shared" si="56"/>
        <v>F</v>
      </c>
    </row>
    <row r="1738" spans="1:19" x14ac:dyDescent="0.3">
      <c r="A1738" t="s">
        <v>17</v>
      </c>
      <c r="B1738">
        <v>0</v>
      </c>
      <c r="C1738" t="s">
        <v>16</v>
      </c>
      <c r="D1738" t="str">
        <f t="shared" si="55"/>
        <v>Low</v>
      </c>
      <c r="E1738">
        <v>1</v>
      </c>
      <c r="F1738">
        <v>1</v>
      </c>
      <c r="G1738">
        <v>1</v>
      </c>
      <c r="H1738">
        <v>1</v>
      </c>
      <c r="I1738">
        <v>0</v>
      </c>
      <c r="J1738">
        <v>1</v>
      </c>
      <c r="K1738">
        <v>0</v>
      </c>
      <c r="L1738">
        <v>0</v>
      </c>
      <c r="M1738">
        <v>1</v>
      </c>
      <c r="N1738">
        <v>1</v>
      </c>
      <c r="O1738" cm="1">
        <f t="array" ref="O1738">$U$2*_xlfn.IFS(C1738="data_analyst",$V$5,C1738="data_engineer",$V$6,C1738="data_scientist",$V$7)*_xlfn.IFS(E1738=0,$V$12,E1738=1,$V$11)*_xlfn.IFS(F1738=0,$V$17,F1738=1,$V$16)*_xlfn.IFS(G1738=0,$V$22,G1738=1,$V$21)*_xlfn.IFS(H1738=0,$V$27,H1738=1,$V$26)*_xlfn.IFS(I1738=0,$V$32,I1738=1,$V$31)*_xlfn.IFS(J1738=0,$V$37,J1738=1,$V$36)*_xlfn.IFS(K1738=0,$V$42,K1738=1,$V$41)*_xlfn.IFS(L1738=0,$V$47,L1738=1,$V$46)*_xlfn.IFS(M1738=0,$V$52,M1738=1,$V$51)*_xlfn.IFS(N1738=0,$V$57,N1738=1,$V$56)</f>
        <v>2.4239221586204858E-6</v>
      </c>
      <c r="P1738" cm="1">
        <f t="array" ref="P1738">$V$2*_xlfn.IFS(C1738="data_analyst",$X$5,C1738="data_engineer",$X$6,C1738="data_scientist",$X$7)*_xlfn.IFS(E1738=0,$X$12,E1738=1,$X$11)*_xlfn.IFS(F1738=0,$X$17,F1738=1,$X$16)*_xlfn.IFS(G1738=0,$X$22,G1738=1,$X$21)*_xlfn.IFS(H1738=0,$X$27,H1738=1,$X$26)*_xlfn.IFS(I1738=0,$X$32,I1738=1,$X$31)*_xlfn.IFS(J1738=0,$X$37,J1738=1,$X$36)*_xlfn.IFS(K1738=0,$X$42,K1738=1,$X$41)*_xlfn.IFS(L1738=0,$X$47,L1738=1,$X$46)*_xlfn.IFS(M1738=0,$X$52,M1738=1,$X$51)*_xlfn.IFS(N1738=0,$X$57,N1738=1,$X$56)</f>
        <v>3.726286329265043E-4</v>
      </c>
      <c r="Q1738" cm="1">
        <f t="array" ref="Q1738">$W$2*_xlfn.IFS(C1738="data_analyst",$Z$5,C1738="data_engineer",$Z$6,C1738="data_scientist",$Z$7)*_xlfn.IFS(E1738=0,$Z$12,E1738=1,$Z$11)*_xlfn.IFS(F1738=0,$Z$17,F1738=1,$Z$16)*_xlfn.IFS(G1738=0,$Z$22,G1738=1,$Z$21)*_xlfn.IFS(H1738=0,$Z$27,H1738=1,$Z$26)*_xlfn.IFS(I1738=0,$Z$32,I1738=1,$Z$31)*_xlfn.IFS(J1738=0,$Z$37,J1738=1,$Z$36)*_xlfn.IFS(K1738=0,$Z$42,K1738=1,$Z$41)*_xlfn.IFS(L1738=0,$Z$47,L1738=1,$Z$46)*_xlfn.IFS(M1738=0,$Z$52,M1738=1,$Z$51)*_xlfn.IFS(N1738=0,$Z$57,N1738=1,$Z$56)</f>
        <v>1.4253359174419794E-5</v>
      </c>
      <c r="R1738" t="str" cm="1">
        <f t="array" ref="R1738">_xlfn.IFS(AND(O1738&gt;P1738,O1738&gt;Q1738),"Low",AND(P1738&gt;O1738,P1738&gt;Q1738),"Medium",AND(Q1738&gt;O1738,Q1738&gt;P1738),"High")</f>
        <v>Medium</v>
      </c>
      <c r="S1738" t="str">
        <f t="shared" si="56"/>
        <v>F</v>
      </c>
    </row>
    <row r="1739" spans="1:19" x14ac:dyDescent="0.3">
      <c r="A1739" t="s">
        <v>17</v>
      </c>
      <c r="B1739">
        <v>0</v>
      </c>
      <c r="C1739" t="s">
        <v>16</v>
      </c>
      <c r="D1739" t="str">
        <f t="shared" si="55"/>
        <v>Low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 cm="1">
        <f t="array" ref="O1739">$U$2*_xlfn.IFS(C1739="data_analyst",$V$5,C1739="data_engineer",$V$6,C1739="data_scientist",$V$7)*_xlfn.IFS(E1739=0,$V$12,E1739=1,$V$11)*_xlfn.IFS(F1739=0,$V$17,F1739=1,$V$16)*_xlfn.IFS(G1739=0,$V$22,G1739=1,$V$21)*_xlfn.IFS(H1739=0,$V$27,H1739=1,$V$26)*_xlfn.IFS(I1739=0,$V$32,I1739=1,$V$31)*_xlfn.IFS(J1739=0,$V$37,J1739=1,$V$36)*_xlfn.IFS(K1739=0,$V$42,K1739=1,$V$41)*_xlfn.IFS(L1739=0,$V$47,L1739=1,$V$46)*_xlfn.IFS(M1739=0,$V$52,M1739=1,$V$51)*_xlfn.IFS(N1739=0,$V$57,N1739=1,$V$56)</f>
        <v>9.8158665471625626E-4</v>
      </c>
      <c r="P1739" cm="1">
        <f t="array" ref="P1739">$V$2*_xlfn.IFS(C1739="data_analyst",$X$5,C1739="data_engineer",$X$6,C1739="data_scientist",$X$7)*_xlfn.IFS(E1739=0,$X$12,E1739=1,$X$11)*_xlfn.IFS(F1739=0,$X$17,F1739=1,$X$16)*_xlfn.IFS(G1739=0,$X$22,G1739=1,$X$21)*_xlfn.IFS(H1739=0,$X$27,H1739=1,$X$26)*_xlfn.IFS(I1739=0,$X$32,I1739=1,$X$31)*_xlfn.IFS(J1739=0,$X$37,J1739=1,$X$36)*_xlfn.IFS(K1739=0,$X$42,K1739=1,$X$41)*_xlfn.IFS(L1739=0,$X$47,L1739=1,$X$46)*_xlfn.IFS(M1739=0,$X$52,M1739=1,$X$51)*_xlfn.IFS(N1739=0,$X$57,N1739=1,$X$56)</f>
        <v>2.3857500505018192E-3</v>
      </c>
      <c r="Q1739" cm="1">
        <f t="array" ref="Q1739">$W$2*_xlfn.IFS(C1739="data_analyst",$Z$5,C1739="data_engineer",$Z$6,C1739="data_scientist",$Z$7)*_xlfn.IFS(E1739=0,$Z$12,E1739=1,$Z$11)*_xlfn.IFS(F1739=0,$Z$17,F1739=1,$Z$16)*_xlfn.IFS(G1739=0,$Z$22,G1739=1,$Z$21)*_xlfn.IFS(H1739=0,$Z$27,H1739=1,$Z$26)*_xlfn.IFS(I1739=0,$Z$32,I1739=1,$Z$31)*_xlfn.IFS(J1739=0,$Z$37,J1739=1,$Z$36)*_xlfn.IFS(K1739=0,$Z$42,K1739=1,$Z$41)*_xlfn.IFS(L1739=0,$Z$47,L1739=1,$Z$46)*_xlfn.IFS(M1739=0,$Z$52,M1739=1,$Z$51)*_xlfn.IFS(N1739=0,$Z$57,N1739=1,$Z$56)</f>
        <v>4.1294471420828951E-4</v>
      </c>
      <c r="R1739" t="str" cm="1">
        <f t="array" ref="R1739">_xlfn.IFS(AND(O1739&gt;P1739,O1739&gt;Q1739),"Low",AND(P1739&gt;O1739,P1739&gt;Q1739),"Medium",AND(Q1739&gt;O1739,Q1739&gt;P1739),"High")</f>
        <v>Medium</v>
      </c>
      <c r="S1739" t="str">
        <f t="shared" si="56"/>
        <v>F</v>
      </c>
    </row>
    <row r="1740" spans="1:19" x14ac:dyDescent="0.3">
      <c r="A1740" t="s">
        <v>17</v>
      </c>
      <c r="B1740">
        <v>1</v>
      </c>
      <c r="C1740" t="s">
        <v>16</v>
      </c>
      <c r="D1740" t="str">
        <f t="shared" si="55"/>
        <v>Low</v>
      </c>
      <c r="E1740">
        <v>0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  <c r="O1740" cm="1">
        <f t="array" ref="O1740">$U$2*_xlfn.IFS(C1740="data_analyst",$V$5,C1740="data_engineer",$V$6,C1740="data_scientist",$V$7)*_xlfn.IFS(E1740=0,$V$12,E1740=1,$V$11)*_xlfn.IFS(F1740=0,$V$17,F1740=1,$V$16)*_xlfn.IFS(G1740=0,$V$22,G1740=1,$V$21)*_xlfn.IFS(H1740=0,$V$27,H1740=1,$V$26)*_xlfn.IFS(I1740=0,$V$32,I1740=1,$V$31)*_xlfn.IFS(J1740=0,$V$37,J1740=1,$V$36)*_xlfn.IFS(K1740=0,$V$42,K1740=1,$V$41)*_xlfn.IFS(L1740=0,$V$47,L1740=1,$V$46)*_xlfn.IFS(M1740=0,$V$52,M1740=1,$V$51)*_xlfn.IFS(N1740=0,$V$57,N1740=1,$V$56)</f>
        <v>2.7257538803509142E-3</v>
      </c>
      <c r="P1740" cm="1">
        <f t="array" ref="P1740">$V$2*_xlfn.IFS(C1740="data_analyst",$X$5,C1740="data_engineer",$X$6,C1740="data_scientist",$X$7)*_xlfn.IFS(E1740=0,$X$12,E1740=1,$X$11)*_xlfn.IFS(F1740=0,$X$17,F1740=1,$X$16)*_xlfn.IFS(G1740=0,$X$22,G1740=1,$X$21)*_xlfn.IFS(H1740=0,$X$27,H1740=1,$X$26)*_xlfn.IFS(I1740=0,$X$32,I1740=1,$X$31)*_xlfn.IFS(J1740=0,$X$37,J1740=1,$X$36)*_xlfn.IFS(K1740=0,$X$42,K1740=1,$X$41)*_xlfn.IFS(L1740=0,$X$47,L1740=1,$X$46)*_xlfn.IFS(M1740=0,$X$52,M1740=1,$X$51)*_xlfn.IFS(N1740=0,$X$57,N1740=1,$X$56)</f>
        <v>1.061192844807E-3</v>
      </c>
      <c r="Q1740" cm="1">
        <f t="array" ref="Q1740">$W$2*_xlfn.IFS(C1740="data_analyst",$Z$5,C1740="data_engineer",$Z$6,C1740="data_scientist",$Z$7)*_xlfn.IFS(E1740=0,$Z$12,E1740=1,$Z$11)*_xlfn.IFS(F1740=0,$Z$17,F1740=1,$Z$16)*_xlfn.IFS(G1740=0,$Z$22,G1740=1,$Z$21)*_xlfn.IFS(H1740=0,$Z$27,H1740=1,$Z$26)*_xlfn.IFS(I1740=0,$Z$32,I1740=1,$Z$31)*_xlfn.IFS(J1740=0,$Z$37,J1740=1,$Z$36)*_xlfn.IFS(K1740=0,$Z$42,K1740=1,$Z$41)*_xlfn.IFS(L1740=0,$Z$47,L1740=1,$Z$46)*_xlfn.IFS(M1740=0,$Z$52,M1740=1,$Z$51)*_xlfn.IFS(N1740=0,$Z$57,N1740=1,$Z$56)</f>
        <v>3.2960754289352678E-4</v>
      </c>
      <c r="R1740" t="str" cm="1">
        <f t="array" ref="R1740">_xlfn.IFS(AND(O1740&gt;P1740,O1740&gt;Q1740),"Low",AND(P1740&gt;O1740,P1740&gt;Q1740),"Medium",AND(Q1740&gt;O1740,Q1740&gt;P1740),"High")</f>
        <v>Low</v>
      </c>
      <c r="S1740" t="str">
        <f t="shared" si="56"/>
        <v>T</v>
      </c>
    </row>
    <row r="1741" spans="1:19" x14ac:dyDescent="0.3">
      <c r="A1741" t="s">
        <v>17</v>
      </c>
      <c r="B1741">
        <v>4</v>
      </c>
      <c r="C1741" t="s">
        <v>16</v>
      </c>
      <c r="D1741" t="str">
        <f t="shared" si="55"/>
        <v>Low</v>
      </c>
      <c r="E1741">
        <v>1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1</v>
      </c>
      <c r="N1741">
        <v>1</v>
      </c>
      <c r="O1741" cm="1">
        <f t="array" ref="O1741">$U$2*_xlfn.IFS(C1741="data_analyst",$V$5,C1741="data_engineer",$V$6,C1741="data_scientist",$V$7)*_xlfn.IFS(E1741=0,$V$12,E1741=1,$V$11)*_xlfn.IFS(F1741=0,$V$17,F1741=1,$V$16)*_xlfn.IFS(G1741=0,$V$22,G1741=1,$V$21)*_xlfn.IFS(H1741=0,$V$27,H1741=1,$V$26)*_xlfn.IFS(I1741=0,$V$32,I1741=1,$V$31)*_xlfn.IFS(J1741=0,$V$37,J1741=1,$V$36)*_xlfn.IFS(K1741=0,$V$42,K1741=1,$V$41)*_xlfn.IFS(L1741=0,$V$47,L1741=1,$V$46)*_xlfn.IFS(M1741=0,$V$52,M1741=1,$V$51)*_xlfn.IFS(N1741=0,$V$57,N1741=1,$V$56)</f>
        <v>5.5551892712394549E-6</v>
      </c>
      <c r="P1741" cm="1">
        <f t="array" ref="P1741">$V$2*_xlfn.IFS(C1741="data_analyst",$X$5,C1741="data_engineer",$X$6,C1741="data_scientist",$X$7)*_xlfn.IFS(E1741=0,$X$12,E1741=1,$X$11)*_xlfn.IFS(F1741=0,$X$17,F1741=1,$X$16)*_xlfn.IFS(G1741=0,$X$22,G1741=1,$X$21)*_xlfn.IFS(H1741=0,$X$27,H1741=1,$X$26)*_xlfn.IFS(I1741=0,$X$32,I1741=1,$X$31)*_xlfn.IFS(J1741=0,$X$37,J1741=1,$X$36)*_xlfn.IFS(K1741=0,$X$42,K1741=1,$X$41)*_xlfn.IFS(L1741=0,$X$47,L1741=1,$X$46)*_xlfn.IFS(M1741=0,$X$52,M1741=1,$X$51)*_xlfn.IFS(N1741=0,$X$57,N1741=1,$X$56)</f>
        <v>9.6261816072422933E-4</v>
      </c>
      <c r="Q1741" cm="1">
        <f t="array" ref="Q1741">$W$2*_xlfn.IFS(C1741="data_analyst",$Z$5,C1741="data_engineer",$Z$6,C1741="data_scientist",$Z$7)*_xlfn.IFS(E1741=0,$Z$12,E1741=1,$Z$11)*_xlfn.IFS(F1741=0,$Z$17,F1741=1,$Z$16)*_xlfn.IFS(G1741=0,$Z$22,G1741=1,$Z$21)*_xlfn.IFS(H1741=0,$Z$27,H1741=1,$Z$26)*_xlfn.IFS(I1741=0,$Z$32,I1741=1,$Z$31)*_xlfn.IFS(J1741=0,$Z$37,J1741=1,$Z$36)*_xlfn.IFS(K1741=0,$Z$42,K1741=1,$Z$41)*_xlfn.IFS(L1741=0,$Z$47,L1741=1,$Z$46)*_xlfn.IFS(M1741=0,$Z$52,M1741=1,$Z$51)*_xlfn.IFS(N1741=0,$Z$57,N1741=1,$Z$56)</f>
        <v>6.3954653216825592E-5</v>
      </c>
      <c r="R1741" t="str" cm="1">
        <f t="array" ref="R1741">_xlfn.IFS(AND(O1741&gt;P1741,O1741&gt;Q1741),"Low",AND(P1741&gt;O1741,P1741&gt;Q1741),"Medium",AND(Q1741&gt;O1741,Q1741&gt;P1741),"High")</f>
        <v>Medium</v>
      </c>
      <c r="S1741" t="str">
        <f t="shared" si="56"/>
        <v>F</v>
      </c>
    </row>
    <row r="1742" spans="1:19" x14ac:dyDescent="0.3">
      <c r="A1742" t="s">
        <v>17</v>
      </c>
      <c r="B1742">
        <v>3</v>
      </c>
      <c r="C1742" t="s">
        <v>16</v>
      </c>
      <c r="D1742" t="str">
        <f t="shared" si="55"/>
        <v>Low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1</v>
      </c>
      <c r="O1742" cm="1">
        <f t="array" ref="O1742">$U$2*_xlfn.IFS(C1742="data_analyst",$V$5,C1742="data_engineer",$V$6,C1742="data_scientist",$V$7)*_xlfn.IFS(E1742=0,$V$12,E1742=1,$V$11)*_xlfn.IFS(F1742=0,$V$17,F1742=1,$V$16)*_xlfn.IFS(G1742=0,$V$22,G1742=1,$V$21)*_xlfn.IFS(H1742=0,$V$27,H1742=1,$V$26)*_xlfn.IFS(I1742=0,$V$32,I1742=1,$V$31)*_xlfn.IFS(J1742=0,$V$37,J1742=1,$V$36)*_xlfn.IFS(K1742=0,$V$42,K1742=1,$V$41)*_xlfn.IFS(L1742=0,$V$47,L1742=1,$V$46)*_xlfn.IFS(M1742=0,$V$52,M1742=1,$V$51)*_xlfn.IFS(N1742=0,$V$57,N1742=1,$V$56)</f>
        <v>8.3174943951034783E-5</v>
      </c>
      <c r="P1742" cm="1">
        <f t="array" ref="P1742">$V$2*_xlfn.IFS(C1742="data_analyst",$X$5,C1742="data_engineer",$X$6,C1742="data_scientist",$X$7)*_xlfn.IFS(E1742=0,$X$12,E1742=1,$X$11)*_xlfn.IFS(F1742=0,$X$17,F1742=1,$X$16)*_xlfn.IFS(G1742=0,$X$22,G1742=1,$X$21)*_xlfn.IFS(H1742=0,$X$27,H1742=1,$X$26)*_xlfn.IFS(I1742=0,$X$32,I1742=1,$X$31)*_xlfn.IFS(J1742=0,$X$37,J1742=1,$X$36)*_xlfn.IFS(K1742=0,$X$42,K1742=1,$X$41)*_xlfn.IFS(L1742=0,$X$47,L1742=1,$X$46)*_xlfn.IFS(M1742=0,$X$52,M1742=1,$X$51)*_xlfn.IFS(N1742=0,$X$57,N1742=1,$X$56)</f>
        <v>1.3334457215535488E-3</v>
      </c>
      <c r="Q1742" cm="1">
        <f t="array" ref="Q1742">$W$2*_xlfn.IFS(C1742="data_analyst",$Z$5,C1742="data_engineer",$Z$6,C1742="data_scientist",$Z$7)*_xlfn.IFS(E1742=0,$Z$12,E1742=1,$Z$11)*_xlfn.IFS(F1742=0,$Z$17,F1742=1,$Z$16)*_xlfn.IFS(G1742=0,$Z$22,G1742=1,$Z$21)*_xlfn.IFS(H1742=0,$Z$27,H1742=1,$Z$26)*_xlfn.IFS(I1742=0,$Z$32,I1742=1,$Z$31)*_xlfn.IFS(J1742=0,$Z$37,J1742=1,$Z$36)*_xlfn.IFS(K1742=0,$Z$42,K1742=1,$Z$41)*_xlfn.IFS(L1742=0,$Z$47,L1742=1,$Z$46)*_xlfn.IFS(M1742=0,$Z$52,M1742=1,$Z$51)*_xlfn.IFS(N1742=0,$Z$57,N1742=1,$Z$56)</f>
        <v>1.3019340119139498E-4</v>
      </c>
      <c r="R1742" t="str" cm="1">
        <f t="array" ref="R1742">_xlfn.IFS(AND(O1742&gt;P1742,O1742&gt;Q1742),"Low",AND(P1742&gt;O1742,P1742&gt;Q1742),"Medium",AND(Q1742&gt;O1742,Q1742&gt;P1742),"High")</f>
        <v>Medium</v>
      </c>
      <c r="S1742" t="str">
        <f t="shared" si="56"/>
        <v>F</v>
      </c>
    </row>
    <row r="1743" spans="1:19" x14ac:dyDescent="0.3">
      <c r="A1743" t="s">
        <v>18</v>
      </c>
      <c r="B1743">
        <v>5</v>
      </c>
      <c r="C1743" t="s">
        <v>13</v>
      </c>
      <c r="D1743" t="str">
        <f t="shared" si="55"/>
        <v>Medium</v>
      </c>
      <c r="E1743">
        <v>1</v>
      </c>
      <c r="F1743">
        <v>1</v>
      </c>
      <c r="G1743">
        <v>1</v>
      </c>
      <c r="H1743">
        <v>1</v>
      </c>
      <c r="I1743">
        <v>0</v>
      </c>
      <c r="J1743">
        <v>1</v>
      </c>
      <c r="K1743">
        <v>0</v>
      </c>
      <c r="L1743">
        <v>0</v>
      </c>
      <c r="M1743">
        <v>1</v>
      </c>
      <c r="N1743">
        <v>1</v>
      </c>
      <c r="O1743" cm="1">
        <f t="array" ref="O1743">$U$2*_xlfn.IFS(C1743="data_analyst",$V$5,C1743="data_engineer",$V$6,C1743="data_scientist",$V$7)*_xlfn.IFS(E1743=0,$V$12,E1743=1,$V$11)*_xlfn.IFS(F1743=0,$V$17,F1743=1,$V$16)*_xlfn.IFS(G1743=0,$V$22,G1743=1,$V$21)*_xlfn.IFS(H1743=0,$V$27,H1743=1,$V$26)*_xlfn.IFS(I1743=0,$V$32,I1743=1,$V$31)*_xlfn.IFS(J1743=0,$V$37,J1743=1,$V$36)*_xlfn.IFS(K1743=0,$V$42,K1743=1,$V$41)*_xlfn.IFS(L1743=0,$V$47,L1743=1,$V$46)*_xlfn.IFS(M1743=0,$V$52,M1743=1,$V$51)*_xlfn.IFS(N1743=0,$V$57,N1743=1,$V$56)</f>
        <v>4.4810666221865561E-6</v>
      </c>
      <c r="P1743" cm="1">
        <f t="array" ref="P1743">$V$2*_xlfn.IFS(C1743="data_analyst",$X$5,C1743="data_engineer",$X$6,C1743="data_scientist",$X$7)*_xlfn.IFS(E1743=0,$X$12,E1743=1,$X$11)*_xlfn.IFS(F1743=0,$X$17,F1743=1,$X$16)*_xlfn.IFS(G1743=0,$X$22,G1743=1,$X$21)*_xlfn.IFS(H1743=0,$X$27,H1743=1,$X$26)*_xlfn.IFS(I1743=0,$X$32,I1743=1,$X$31)*_xlfn.IFS(J1743=0,$X$37,J1743=1,$X$36)*_xlfn.IFS(K1743=0,$X$42,K1743=1,$X$41)*_xlfn.IFS(L1743=0,$X$47,L1743=1,$X$46)*_xlfn.IFS(M1743=0,$X$52,M1743=1,$X$51)*_xlfn.IFS(N1743=0,$X$57,N1743=1,$X$56)</f>
        <v>6.7391696658390947E-4</v>
      </c>
      <c r="Q1743" cm="1">
        <f t="array" ref="Q1743">$W$2*_xlfn.IFS(C1743="data_analyst",$Z$5,C1743="data_engineer",$Z$6,C1743="data_scientist",$Z$7)*_xlfn.IFS(E1743=0,$Z$12,E1743=1,$Z$11)*_xlfn.IFS(F1743=0,$Z$17,F1743=1,$Z$16)*_xlfn.IFS(G1743=0,$Z$22,G1743=1,$Z$21)*_xlfn.IFS(H1743=0,$Z$27,H1743=1,$Z$26)*_xlfn.IFS(I1743=0,$Z$32,I1743=1,$Z$31)*_xlfn.IFS(J1743=0,$Z$37,J1743=1,$Z$36)*_xlfn.IFS(K1743=0,$Z$42,K1743=1,$Z$41)*_xlfn.IFS(L1743=0,$Z$47,L1743=1,$Z$46)*_xlfn.IFS(M1743=0,$Z$52,M1743=1,$Z$51)*_xlfn.IFS(N1743=0,$Z$57,N1743=1,$Z$56)</f>
        <v>3.1658903550874726E-5</v>
      </c>
      <c r="R1743" t="str" cm="1">
        <f t="array" ref="R1743">_xlfn.IFS(AND(O1743&gt;P1743,O1743&gt;Q1743),"Low",AND(P1743&gt;O1743,P1743&gt;Q1743),"Medium",AND(Q1743&gt;O1743,Q1743&gt;P1743),"High")</f>
        <v>Medium</v>
      </c>
      <c r="S1743" t="str">
        <f t="shared" si="56"/>
        <v>T</v>
      </c>
    </row>
    <row r="1744" spans="1:19" x14ac:dyDescent="0.3">
      <c r="A1744" t="s">
        <v>18</v>
      </c>
      <c r="B1744">
        <v>6</v>
      </c>
      <c r="C1744" t="s">
        <v>13</v>
      </c>
      <c r="D1744" t="str">
        <f t="shared" si="55"/>
        <v>Medium</v>
      </c>
      <c r="E1744">
        <v>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 cm="1">
        <f t="array" ref="O1744">$U$2*_xlfn.IFS(C1744="data_analyst",$V$5,C1744="data_engineer",$V$6,C1744="data_scientist",$V$7)*_xlfn.IFS(E1744=0,$V$12,E1744=1,$V$11)*_xlfn.IFS(F1744=0,$V$17,F1744=1,$V$16)*_xlfn.IFS(G1744=0,$V$22,G1744=1,$V$21)*_xlfn.IFS(H1744=0,$V$27,H1744=1,$V$26)*_xlfn.IFS(I1744=0,$V$32,I1744=1,$V$31)*_xlfn.IFS(J1744=0,$V$37,J1744=1,$V$36)*_xlfn.IFS(K1744=0,$V$42,K1744=1,$V$41)*_xlfn.IFS(L1744=0,$V$47,L1744=1,$V$46)*_xlfn.IFS(M1744=0,$V$52,M1744=1,$V$51)*_xlfn.IFS(N1744=0,$V$57,N1744=1,$V$56)</f>
        <v>1.8146437498372898E-3</v>
      </c>
      <c r="P1744" cm="1">
        <f t="array" ref="P1744">$V$2*_xlfn.IFS(C1744="data_analyst",$X$5,C1744="data_engineer",$X$6,C1744="data_scientist",$X$7)*_xlfn.IFS(E1744=0,$X$12,E1744=1,$X$11)*_xlfn.IFS(F1744=0,$X$17,F1744=1,$X$16)*_xlfn.IFS(G1744=0,$X$22,G1744=1,$X$21)*_xlfn.IFS(H1744=0,$X$27,H1744=1,$X$26)*_xlfn.IFS(I1744=0,$X$32,I1744=1,$X$31)*_xlfn.IFS(J1744=0,$X$37,J1744=1,$X$36)*_xlfn.IFS(K1744=0,$X$42,K1744=1,$X$41)*_xlfn.IFS(L1744=0,$X$47,L1744=1,$X$46)*_xlfn.IFS(M1744=0,$X$52,M1744=1,$X$51)*_xlfn.IFS(N1744=0,$X$57,N1744=1,$X$56)</f>
        <v>4.3147447485032903E-3</v>
      </c>
      <c r="Q1744" cm="1">
        <f t="array" ref="Q1744">$W$2*_xlfn.IFS(C1744="data_analyst",$Z$5,C1744="data_engineer",$Z$6,C1744="data_scientist",$Z$7)*_xlfn.IFS(E1744=0,$Z$12,E1744=1,$Z$11)*_xlfn.IFS(F1744=0,$Z$17,F1744=1,$Z$16)*_xlfn.IFS(G1744=0,$Z$22,G1744=1,$Z$21)*_xlfn.IFS(H1744=0,$Z$27,H1744=1,$Z$26)*_xlfn.IFS(I1744=0,$Z$32,I1744=1,$Z$31)*_xlfn.IFS(J1744=0,$Z$37,J1744=1,$Z$36)*_xlfn.IFS(K1744=0,$Z$42,K1744=1,$Z$41)*_xlfn.IFS(L1744=0,$Z$47,L1744=1,$Z$46)*_xlfn.IFS(M1744=0,$Z$52,M1744=1,$Z$51)*_xlfn.IFS(N1744=0,$Z$57,N1744=1,$Z$56)</f>
        <v>9.1721374021264265E-4</v>
      </c>
      <c r="R1744" t="str" cm="1">
        <f t="array" ref="R1744">_xlfn.IFS(AND(O1744&gt;P1744,O1744&gt;Q1744),"Low",AND(P1744&gt;O1744,P1744&gt;Q1744),"Medium",AND(Q1744&gt;O1744,Q1744&gt;P1744),"High")</f>
        <v>Medium</v>
      </c>
      <c r="S1744" t="str">
        <f t="shared" si="56"/>
        <v>T</v>
      </c>
    </row>
    <row r="1745" spans="1:19" x14ac:dyDescent="0.3">
      <c r="A1745" t="s">
        <v>18</v>
      </c>
      <c r="B1745">
        <v>2</v>
      </c>
      <c r="C1745" t="s">
        <v>13</v>
      </c>
      <c r="D1745" t="str">
        <f t="shared" si="55"/>
        <v>Medium</v>
      </c>
      <c r="E1745">
        <v>1</v>
      </c>
      <c r="F1745">
        <v>1</v>
      </c>
      <c r="G1745">
        <v>0</v>
      </c>
      <c r="H1745">
        <v>1</v>
      </c>
      <c r="I1745">
        <v>1</v>
      </c>
      <c r="J1745">
        <v>0</v>
      </c>
      <c r="K1745">
        <v>1</v>
      </c>
      <c r="L1745">
        <v>0</v>
      </c>
      <c r="M1745">
        <v>0</v>
      </c>
      <c r="N1745">
        <v>1</v>
      </c>
      <c r="O1745" cm="1">
        <f t="array" ref="O1745">$U$2*_xlfn.IFS(C1745="data_analyst",$V$5,C1745="data_engineer",$V$6,C1745="data_scientist",$V$7)*_xlfn.IFS(E1745=0,$V$12,E1745=1,$V$11)*_xlfn.IFS(F1745=0,$V$17,F1745=1,$V$16)*_xlfn.IFS(G1745=0,$V$22,G1745=1,$V$21)*_xlfn.IFS(H1745=0,$V$27,H1745=1,$V$26)*_xlfn.IFS(I1745=0,$V$32,I1745=1,$V$31)*_xlfn.IFS(J1745=0,$V$37,J1745=1,$V$36)*_xlfn.IFS(K1745=0,$V$42,K1745=1,$V$41)*_xlfn.IFS(L1745=0,$V$47,L1745=1,$V$46)*_xlfn.IFS(M1745=0,$V$52,M1745=1,$V$51)*_xlfn.IFS(N1745=0,$V$57,N1745=1,$V$56)</f>
        <v>1.1159745904674838E-5</v>
      </c>
      <c r="P1745" cm="1">
        <f t="array" ref="P1745">$V$2*_xlfn.IFS(C1745="data_analyst",$X$5,C1745="data_engineer",$X$6,C1745="data_scientist",$X$7)*_xlfn.IFS(E1745=0,$X$12,E1745=1,$X$11)*_xlfn.IFS(F1745=0,$X$17,F1745=1,$X$16)*_xlfn.IFS(G1745=0,$X$22,G1745=1,$X$21)*_xlfn.IFS(H1745=0,$X$27,H1745=1,$X$26)*_xlfn.IFS(I1745=0,$X$32,I1745=1,$X$31)*_xlfn.IFS(J1745=0,$X$37,J1745=1,$X$36)*_xlfn.IFS(K1745=0,$X$42,K1745=1,$X$41)*_xlfn.IFS(L1745=0,$X$47,L1745=1,$X$46)*_xlfn.IFS(M1745=0,$X$52,M1745=1,$X$51)*_xlfn.IFS(N1745=0,$X$57,N1745=1,$X$56)</f>
        <v>6.3353774591968278E-4</v>
      </c>
      <c r="Q1745" cm="1">
        <f t="array" ref="Q1745">$W$2*_xlfn.IFS(C1745="data_analyst",$Z$5,C1745="data_engineer",$Z$6,C1745="data_scientist",$Z$7)*_xlfn.IFS(E1745=0,$Z$12,E1745=1,$Z$11)*_xlfn.IFS(F1745=0,$Z$17,F1745=1,$Z$16)*_xlfn.IFS(G1745=0,$Z$22,G1745=1,$Z$21)*_xlfn.IFS(H1745=0,$Z$27,H1745=1,$Z$26)*_xlfn.IFS(I1745=0,$Z$32,I1745=1,$Z$31)*_xlfn.IFS(J1745=0,$Z$37,J1745=1,$Z$36)*_xlfn.IFS(K1745=0,$Z$42,K1745=1,$Z$41)*_xlfn.IFS(L1745=0,$Z$47,L1745=1,$Z$46)*_xlfn.IFS(M1745=0,$Z$52,M1745=1,$Z$51)*_xlfn.IFS(N1745=0,$Z$57,N1745=1,$Z$56)</f>
        <v>4.6459376350188498E-5</v>
      </c>
      <c r="R1745" t="str" cm="1">
        <f t="array" ref="R1745">_xlfn.IFS(AND(O1745&gt;P1745,O1745&gt;Q1745),"Low",AND(P1745&gt;O1745,P1745&gt;Q1745),"Medium",AND(Q1745&gt;O1745,Q1745&gt;P1745),"High")</f>
        <v>Medium</v>
      </c>
      <c r="S1745" t="str">
        <f t="shared" si="56"/>
        <v>T</v>
      </c>
    </row>
    <row r="1746" spans="1:19" x14ac:dyDescent="0.3">
      <c r="A1746" t="s">
        <v>18</v>
      </c>
      <c r="B1746">
        <v>2</v>
      </c>
      <c r="C1746" t="s">
        <v>13</v>
      </c>
      <c r="D1746" t="str">
        <f t="shared" si="55"/>
        <v>Medium</v>
      </c>
      <c r="E1746">
        <v>1</v>
      </c>
      <c r="F1746">
        <v>1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 cm="1">
        <f t="array" ref="O1746">$U$2*_xlfn.IFS(C1746="data_analyst",$V$5,C1746="data_engineer",$V$6,C1746="data_scientist",$V$7)*_xlfn.IFS(E1746=0,$V$12,E1746=1,$V$11)*_xlfn.IFS(F1746=0,$V$17,F1746=1,$V$16)*_xlfn.IFS(G1746=0,$V$22,G1746=1,$V$21)*_xlfn.IFS(H1746=0,$V$27,H1746=1,$V$26)*_xlfn.IFS(I1746=0,$V$32,I1746=1,$V$31)*_xlfn.IFS(J1746=0,$V$37,J1746=1,$V$36)*_xlfn.IFS(K1746=0,$V$42,K1746=1,$V$41)*_xlfn.IFS(L1746=0,$V$47,L1746=1,$V$46)*_xlfn.IFS(M1746=0,$V$52,M1746=1,$V$51)*_xlfn.IFS(N1746=0,$V$57,N1746=1,$V$56)</f>
        <v>4.3016776140012976E-4</v>
      </c>
      <c r="P1746" cm="1">
        <f t="array" ref="P1746">$V$2*_xlfn.IFS(C1746="data_analyst",$X$5,C1746="data_engineer",$X$6,C1746="data_scientist",$X$7)*_xlfn.IFS(E1746=0,$X$12,E1746=1,$X$11)*_xlfn.IFS(F1746=0,$X$17,F1746=1,$X$16)*_xlfn.IFS(G1746=0,$X$22,G1746=1,$X$21)*_xlfn.IFS(H1746=0,$X$27,H1746=1,$X$26)*_xlfn.IFS(I1746=0,$X$32,I1746=1,$X$31)*_xlfn.IFS(J1746=0,$X$37,J1746=1,$X$36)*_xlfn.IFS(K1746=0,$X$42,K1746=1,$X$41)*_xlfn.IFS(L1746=0,$X$47,L1746=1,$X$46)*_xlfn.IFS(M1746=0,$X$52,M1746=1,$X$51)*_xlfn.IFS(N1746=0,$X$57,N1746=1,$X$56)</f>
        <v>5.6936710909711039E-3</v>
      </c>
      <c r="Q1746" cm="1">
        <f t="array" ref="Q1746">$W$2*_xlfn.IFS(C1746="data_analyst",$Z$5,C1746="data_engineer",$Z$6,C1746="data_scientist",$Z$7)*_xlfn.IFS(E1746=0,$Z$12,E1746=1,$Z$11)*_xlfn.IFS(F1746=0,$Z$17,F1746=1,$Z$16)*_xlfn.IFS(G1746=0,$Z$22,G1746=1,$Z$21)*_xlfn.IFS(H1746=0,$Z$27,H1746=1,$Z$26)*_xlfn.IFS(I1746=0,$Z$32,I1746=1,$Z$31)*_xlfn.IFS(J1746=0,$Z$37,J1746=1,$Z$36)*_xlfn.IFS(K1746=0,$Z$42,K1746=1,$Z$41)*_xlfn.IFS(L1746=0,$Z$47,L1746=1,$Z$46)*_xlfn.IFS(M1746=0,$Z$52,M1746=1,$Z$51)*_xlfn.IFS(N1746=0,$Z$57,N1746=1,$Z$56)</f>
        <v>6.64587813565416E-4</v>
      </c>
      <c r="R1746" t="str" cm="1">
        <f t="array" ref="R1746">_xlfn.IFS(AND(O1746&gt;P1746,O1746&gt;Q1746),"Low",AND(P1746&gt;O1746,P1746&gt;Q1746),"Medium",AND(Q1746&gt;O1746,Q1746&gt;P1746),"High")</f>
        <v>Medium</v>
      </c>
      <c r="S1746" t="str">
        <f t="shared" si="56"/>
        <v>T</v>
      </c>
    </row>
    <row r="1747" spans="1:19" x14ac:dyDescent="0.3">
      <c r="A1747" t="s">
        <v>18</v>
      </c>
      <c r="B1747">
        <v>5</v>
      </c>
      <c r="C1747" t="s">
        <v>13</v>
      </c>
      <c r="D1747" t="str">
        <f t="shared" si="55"/>
        <v>Medium</v>
      </c>
      <c r="E1747">
        <v>1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1</v>
      </c>
      <c r="O1747" cm="1">
        <f t="array" ref="O1747">$U$2*_xlfn.IFS(C1747="data_analyst",$V$5,C1747="data_engineer",$V$6,C1747="data_scientist",$V$7)*_xlfn.IFS(E1747=0,$V$12,E1747=1,$V$11)*_xlfn.IFS(F1747=0,$V$17,F1747=1,$V$16)*_xlfn.IFS(G1747=0,$V$22,G1747=1,$V$21)*_xlfn.IFS(H1747=0,$V$27,H1747=1,$V$26)*_xlfn.IFS(I1747=0,$V$32,I1747=1,$V$31)*_xlfn.IFS(J1747=0,$V$37,J1747=1,$V$36)*_xlfn.IFS(K1747=0,$V$42,K1747=1,$V$41)*_xlfn.IFS(L1747=0,$V$47,L1747=1,$V$46)*_xlfn.IFS(M1747=0,$V$52,M1747=1,$V$51)*_xlfn.IFS(N1747=0,$V$57,N1747=1,$V$56)</f>
        <v>1.2824295831249087E-4</v>
      </c>
      <c r="P1747" cm="1">
        <f t="array" ref="P1747">$V$2*_xlfn.IFS(C1747="data_analyst",$X$5,C1747="data_engineer",$X$6,C1747="data_scientist",$X$7)*_xlfn.IFS(E1747=0,$X$12,E1747=1,$X$11)*_xlfn.IFS(F1747=0,$X$17,F1747=1,$X$16)*_xlfn.IFS(G1747=0,$X$22,G1747=1,$X$21)*_xlfn.IFS(H1747=0,$X$27,H1747=1,$X$26)*_xlfn.IFS(I1747=0,$X$32,I1747=1,$X$31)*_xlfn.IFS(J1747=0,$X$37,J1747=1,$X$36)*_xlfn.IFS(K1747=0,$X$42,K1747=1,$X$41)*_xlfn.IFS(L1747=0,$X$47,L1747=1,$X$46)*_xlfn.IFS(M1747=0,$X$52,M1747=1,$X$51)*_xlfn.IFS(N1747=0,$X$57,N1747=1,$X$56)</f>
        <v>7.5654679763811395E-4</v>
      </c>
      <c r="Q1747" cm="1">
        <f t="array" ref="Q1747">$W$2*_xlfn.IFS(C1747="data_analyst",$Z$5,C1747="data_engineer",$Z$6,C1747="data_scientist",$Z$7)*_xlfn.IFS(E1747=0,$Z$12,E1747=1,$Z$11)*_xlfn.IFS(F1747=0,$Z$17,F1747=1,$Z$16)*_xlfn.IFS(G1747=0,$Z$22,G1747=1,$Z$21)*_xlfn.IFS(H1747=0,$Z$27,H1747=1,$Z$26)*_xlfn.IFS(I1747=0,$Z$32,I1747=1,$Z$31)*_xlfn.IFS(J1747=0,$Z$37,J1747=1,$Z$36)*_xlfn.IFS(K1747=0,$Z$42,K1747=1,$Z$41)*_xlfn.IFS(L1747=0,$Z$47,L1747=1,$Z$46)*_xlfn.IFS(M1747=0,$Z$52,M1747=1,$Z$51)*_xlfn.IFS(N1747=0,$Z$57,N1747=1,$Z$56)</f>
        <v>8.9173558076229158E-5</v>
      </c>
      <c r="R1747" t="str" cm="1">
        <f t="array" ref="R1747">_xlfn.IFS(AND(O1747&gt;P1747,O1747&gt;Q1747),"Low",AND(P1747&gt;O1747,P1747&gt;Q1747),"Medium",AND(Q1747&gt;O1747,Q1747&gt;P1747),"High")</f>
        <v>Medium</v>
      </c>
      <c r="S1747" t="str">
        <f t="shared" si="56"/>
        <v>T</v>
      </c>
    </row>
    <row r="1748" spans="1:19" x14ac:dyDescent="0.3">
      <c r="A1748" t="s">
        <v>18</v>
      </c>
      <c r="B1748">
        <v>0</v>
      </c>
      <c r="C1748" t="s">
        <v>13</v>
      </c>
      <c r="D1748" t="str">
        <f t="shared" si="55"/>
        <v>Medium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 cm="1">
        <f t="array" ref="O1748">$U$2*_xlfn.IFS(C1748="data_analyst",$V$5,C1748="data_engineer",$V$6,C1748="data_scientist",$V$7)*_xlfn.IFS(E1748=0,$V$12,E1748=1,$V$11)*_xlfn.IFS(F1748=0,$V$17,F1748=1,$V$16)*_xlfn.IFS(G1748=0,$V$22,G1748=1,$V$21)*_xlfn.IFS(H1748=0,$V$27,H1748=1,$V$26)*_xlfn.IFS(I1748=0,$V$32,I1748=1,$V$31)*_xlfn.IFS(J1748=0,$V$37,J1748=1,$V$36)*_xlfn.IFS(K1748=0,$V$42,K1748=1,$V$41)*_xlfn.IFS(L1748=0,$V$47,L1748=1,$V$46)*_xlfn.IFS(M1748=0,$V$52,M1748=1,$V$51)*_xlfn.IFS(N1748=0,$V$57,N1748=1,$V$56)</f>
        <v>3.3015921585634317E-4</v>
      </c>
      <c r="P1748" cm="1">
        <f t="array" ref="P1748">$V$2*_xlfn.IFS(C1748="data_analyst",$X$5,C1748="data_engineer",$X$6,C1748="data_scientist",$X$7)*_xlfn.IFS(E1748=0,$X$12,E1748=1,$X$11)*_xlfn.IFS(F1748=0,$X$17,F1748=1,$X$16)*_xlfn.IFS(G1748=0,$X$22,G1748=1,$X$21)*_xlfn.IFS(H1748=0,$X$27,H1748=1,$X$26)*_xlfn.IFS(I1748=0,$X$32,I1748=1,$X$31)*_xlfn.IFS(J1748=0,$X$37,J1748=1,$X$36)*_xlfn.IFS(K1748=0,$X$42,K1748=1,$X$41)*_xlfn.IFS(L1748=0,$X$47,L1748=1,$X$46)*_xlfn.IFS(M1748=0,$X$52,M1748=1,$X$51)*_xlfn.IFS(N1748=0,$X$57,N1748=1,$X$56)</f>
        <v>4.9083371473888819E-3</v>
      </c>
      <c r="Q1748" cm="1">
        <f t="array" ref="Q1748">$W$2*_xlfn.IFS(C1748="data_analyst",$Z$5,C1748="data_engineer",$Z$6,C1748="data_scientist",$Z$7)*_xlfn.IFS(E1748=0,$Z$12,E1748=1,$Z$11)*_xlfn.IFS(F1748=0,$Z$17,F1748=1,$Z$16)*_xlfn.IFS(G1748=0,$Z$22,G1748=1,$Z$21)*_xlfn.IFS(H1748=0,$Z$27,H1748=1,$Z$26)*_xlfn.IFS(I1748=0,$Z$32,I1748=1,$Z$31)*_xlfn.IFS(J1748=0,$Z$37,J1748=1,$Z$36)*_xlfn.IFS(K1748=0,$Z$42,K1748=1,$Z$41)*_xlfn.IFS(L1748=0,$Z$47,L1748=1,$Z$46)*_xlfn.IFS(M1748=0,$Z$52,M1748=1,$Z$51)*_xlfn.IFS(N1748=0,$Z$57,N1748=1,$Z$56)</f>
        <v>6.2661136707596371E-4</v>
      </c>
      <c r="R1748" t="str" cm="1">
        <f t="array" ref="R1748">_xlfn.IFS(AND(O1748&gt;P1748,O1748&gt;Q1748),"Low",AND(P1748&gt;O1748,P1748&gt;Q1748),"Medium",AND(Q1748&gt;O1748,Q1748&gt;P1748),"High")</f>
        <v>Medium</v>
      </c>
      <c r="S1748" t="str">
        <f t="shared" si="56"/>
        <v>T</v>
      </c>
    </row>
    <row r="1749" spans="1:19" x14ac:dyDescent="0.3">
      <c r="A1749" t="s">
        <v>18</v>
      </c>
      <c r="B1749">
        <v>0</v>
      </c>
      <c r="C1749" t="s">
        <v>13</v>
      </c>
      <c r="D1749" t="str">
        <f t="shared" si="55"/>
        <v>Medium</v>
      </c>
      <c r="E1749">
        <v>1</v>
      </c>
      <c r="F1749">
        <v>1</v>
      </c>
      <c r="G1749">
        <v>1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 cm="1">
        <f t="array" ref="O1749">$U$2*_xlfn.IFS(C1749="data_analyst",$V$5,C1749="data_engineer",$V$6,C1749="data_scientist",$V$7)*_xlfn.IFS(E1749=0,$V$12,E1749=1,$V$11)*_xlfn.IFS(F1749=0,$V$17,F1749=1,$V$16)*_xlfn.IFS(G1749=0,$V$22,G1749=1,$V$21)*_xlfn.IFS(H1749=0,$V$27,H1749=1,$V$26)*_xlfn.IFS(I1749=0,$V$32,I1749=1,$V$31)*_xlfn.IFS(J1749=0,$V$37,J1749=1,$V$36)*_xlfn.IFS(K1749=0,$V$42,K1749=1,$V$41)*_xlfn.IFS(L1749=0,$V$47,L1749=1,$V$46)*_xlfn.IFS(M1749=0,$V$52,M1749=1,$V$51)*_xlfn.IFS(N1749=0,$V$57,N1749=1,$V$56)</f>
        <v>1.5401482252937562E-4</v>
      </c>
      <c r="P1749" cm="1">
        <f t="array" ref="P1749">$V$2*_xlfn.IFS(C1749="data_analyst",$X$5,C1749="data_engineer",$X$6,C1749="data_scientist",$X$7)*_xlfn.IFS(E1749=0,$X$12,E1749=1,$X$11)*_xlfn.IFS(F1749=0,$X$17,F1749=1,$X$16)*_xlfn.IFS(G1749=0,$X$22,G1749=1,$X$21)*_xlfn.IFS(H1749=0,$X$27,H1749=1,$X$26)*_xlfn.IFS(I1749=0,$X$32,I1749=1,$X$31)*_xlfn.IFS(J1749=0,$X$37,J1749=1,$X$36)*_xlfn.IFS(K1749=0,$X$42,K1749=1,$X$41)*_xlfn.IFS(L1749=0,$X$47,L1749=1,$X$46)*_xlfn.IFS(M1749=0,$X$52,M1749=1,$X$51)*_xlfn.IFS(N1749=0,$X$57,N1749=1,$X$56)</f>
        <v>4.9807469930692036E-3</v>
      </c>
      <c r="Q1749" cm="1">
        <f t="array" ref="Q1749">$W$2*_xlfn.IFS(C1749="data_analyst",$Z$5,C1749="data_engineer",$Z$6,C1749="data_scientist",$Z$7)*_xlfn.IFS(E1749=0,$Z$12,E1749=1,$Z$11)*_xlfn.IFS(F1749=0,$Z$17,F1749=1,$Z$16)*_xlfn.IFS(G1749=0,$Z$22,G1749=1,$Z$21)*_xlfn.IFS(H1749=0,$Z$27,H1749=1,$Z$26)*_xlfn.IFS(I1749=0,$Z$32,I1749=1,$Z$31)*_xlfn.IFS(J1749=0,$Z$37,J1749=1,$Z$36)*_xlfn.IFS(K1749=0,$Z$42,K1749=1,$Z$41)*_xlfn.IFS(L1749=0,$Z$47,L1749=1,$Z$46)*_xlfn.IFS(M1749=0,$Z$52,M1749=1,$Z$51)*_xlfn.IFS(N1749=0,$Z$57,N1749=1,$Z$56)</f>
        <v>3.5785497653522395E-4</v>
      </c>
      <c r="R1749" t="str" cm="1">
        <f t="array" ref="R1749">_xlfn.IFS(AND(O1749&gt;P1749,O1749&gt;Q1749),"Low",AND(P1749&gt;O1749,P1749&gt;Q1749),"Medium",AND(Q1749&gt;O1749,Q1749&gt;P1749),"High")</f>
        <v>Medium</v>
      </c>
      <c r="S1749" t="str">
        <f t="shared" si="56"/>
        <v>T</v>
      </c>
    </row>
    <row r="1750" spans="1:19" x14ac:dyDescent="0.3">
      <c r="A1750" t="s">
        <v>18</v>
      </c>
      <c r="B1750">
        <v>2</v>
      </c>
      <c r="C1750" t="s">
        <v>13</v>
      </c>
      <c r="D1750" t="str">
        <f t="shared" si="55"/>
        <v>Medium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 cm="1">
        <f t="array" ref="O1750">$U$2*_xlfn.IFS(C1750="data_analyst",$V$5,C1750="data_engineer",$V$6,C1750="data_scientist",$V$7)*_xlfn.IFS(E1750=0,$V$12,E1750=1,$V$11)*_xlfn.IFS(F1750=0,$V$17,F1750=1,$V$16)*_xlfn.IFS(G1750=0,$V$22,G1750=1,$V$21)*_xlfn.IFS(H1750=0,$V$27,H1750=1,$V$26)*_xlfn.IFS(I1750=0,$V$32,I1750=1,$V$31)*_xlfn.IFS(J1750=0,$V$37,J1750=1,$V$36)*_xlfn.IFS(K1750=0,$V$42,K1750=1,$V$41)*_xlfn.IFS(L1750=0,$V$47,L1750=1,$V$46)*_xlfn.IFS(M1750=0,$V$52,M1750=1,$V$51)*_xlfn.IFS(N1750=0,$V$57,N1750=1,$V$56)</f>
        <v>3.8675410855345095E-3</v>
      </c>
      <c r="P1750" cm="1">
        <f t="array" ref="P1750">$V$2*_xlfn.IFS(C1750="data_analyst",$X$5,C1750="data_engineer",$X$6,C1750="data_scientist",$X$7)*_xlfn.IFS(E1750=0,$X$12,E1750=1,$X$11)*_xlfn.IFS(F1750=0,$X$17,F1750=1,$X$16)*_xlfn.IFS(G1750=0,$X$22,G1750=1,$X$21)*_xlfn.IFS(H1750=0,$X$27,H1750=1,$X$26)*_xlfn.IFS(I1750=0,$X$32,I1750=1,$X$31)*_xlfn.IFS(J1750=0,$X$37,J1750=1,$X$36)*_xlfn.IFS(K1750=0,$X$42,K1750=1,$X$41)*_xlfn.IFS(L1750=0,$X$47,L1750=1,$X$46)*_xlfn.IFS(M1750=0,$X$52,M1750=1,$X$51)*_xlfn.IFS(N1750=0,$X$57,N1750=1,$X$56)</f>
        <v>1.6544989312824467E-3</v>
      </c>
      <c r="Q1750" cm="1">
        <f t="array" ref="Q1750">$W$2*_xlfn.IFS(C1750="data_analyst",$Z$5,C1750="data_engineer",$Z$6,C1750="data_scientist",$Z$7)*_xlfn.IFS(E1750=0,$Z$12,E1750=1,$Z$11)*_xlfn.IFS(F1750=0,$Z$17,F1750=1,$Z$16)*_xlfn.IFS(G1750=0,$Z$22,G1750=1,$Z$21)*_xlfn.IFS(H1750=0,$Z$27,H1750=1,$Z$26)*_xlfn.IFS(I1750=0,$Z$32,I1750=1,$Z$31)*_xlfn.IFS(J1750=0,$Z$37,J1750=1,$Z$36)*_xlfn.IFS(K1750=0,$Z$42,K1750=1,$Z$41)*_xlfn.IFS(L1750=0,$Z$47,L1750=1,$Z$46)*_xlfn.IFS(M1750=0,$Z$52,M1750=1,$Z$51)*_xlfn.IFS(N1750=0,$Z$57,N1750=1,$Z$56)</f>
        <v>6.902742580981744E-4</v>
      </c>
      <c r="R1750" t="str" cm="1">
        <f t="array" ref="R1750">_xlfn.IFS(AND(O1750&gt;P1750,O1750&gt;Q1750),"Low",AND(P1750&gt;O1750,P1750&gt;Q1750),"Medium",AND(Q1750&gt;O1750,Q1750&gt;P1750),"High")</f>
        <v>Low</v>
      </c>
      <c r="S1750" t="str">
        <f t="shared" si="56"/>
        <v>F</v>
      </c>
    </row>
    <row r="1751" spans="1:19" x14ac:dyDescent="0.3">
      <c r="A1751" t="s">
        <v>18</v>
      </c>
      <c r="B1751">
        <v>3</v>
      </c>
      <c r="C1751" t="s">
        <v>13</v>
      </c>
      <c r="D1751" t="str">
        <f t="shared" si="55"/>
        <v>Medium</v>
      </c>
      <c r="E1751">
        <v>1</v>
      </c>
      <c r="F1751">
        <v>1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 cm="1">
        <f t="array" ref="O1751">$U$2*_xlfn.IFS(C1751="data_analyst",$V$5,C1751="data_engineer",$V$6,C1751="data_scientist",$V$7)*_xlfn.IFS(E1751=0,$V$12,E1751=1,$V$11)*_xlfn.IFS(F1751=0,$V$17,F1751=1,$V$16)*_xlfn.IFS(G1751=0,$V$22,G1751=1,$V$21)*_xlfn.IFS(H1751=0,$V$27,H1751=1,$V$26)*_xlfn.IFS(I1751=0,$V$32,I1751=1,$V$31)*_xlfn.IFS(J1751=0,$V$37,J1751=1,$V$36)*_xlfn.IFS(K1751=0,$V$42,K1751=1,$V$41)*_xlfn.IFS(L1751=0,$V$47,L1751=1,$V$46)*_xlfn.IFS(M1751=0,$V$52,M1751=1,$V$51)*_xlfn.IFS(N1751=0,$V$57,N1751=1,$V$56)</f>
        <v>1.5401482252937562E-4</v>
      </c>
      <c r="P1751" cm="1">
        <f t="array" ref="P1751">$V$2*_xlfn.IFS(C1751="data_analyst",$X$5,C1751="data_engineer",$X$6,C1751="data_scientist",$X$7)*_xlfn.IFS(E1751=0,$X$12,E1751=1,$X$11)*_xlfn.IFS(F1751=0,$X$17,F1751=1,$X$16)*_xlfn.IFS(G1751=0,$X$22,G1751=1,$X$21)*_xlfn.IFS(H1751=0,$X$27,H1751=1,$X$26)*_xlfn.IFS(I1751=0,$X$32,I1751=1,$X$31)*_xlfn.IFS(J1751=0,$X$37,J1751=1,$X$36)*_xlfn.IFS(K1751=0,$X$42,K1751=1,$X$41)*_xlfn.IFS(L1751=0,$X$47,L1751=1,$X$46)*_xlfn.IFS(M1751=0,$X$52,M1751=1,$X$51)*_xlfn.IFS(N1751=0,$X$57,N1751=1,$X$56)</f>
        <v>4.9807469930692036E-3</v>
      </c>
      <c r="Q1751" cm="1">
        <f t="array" ref="Q1751">$W$2*_xlfn.IFS(C1751="data_analyst",$Z$5,C1751="data_engineer",$Z$6,C1751="data_scientist",$Z$7)*_xlfn.IFS(E1751=0,$Z$12,E1751=1,$Z$11)*_xlfn.IFS(F1751=0,$Z$17,F1751=1,$Z$16)*_xlfn.IFS(G1751=0,$Z$22,G1751=1,$Z$21)*_xlfn.IFS(H1751=0,$Z$27,H1751=1,$Z$26)*_xlfn.IFS(I1751=0,$Z$32,I1751=1,$Z$31)*_xlfn.IFS(J1751=0,$Z$37,J1751=1,$Z$36)*_xlfn.IFS(K1751=0,$Z$42,K1751=1,$Z$41)*_xlfn.IFS(L1751=0,$Z$47,L1751=1,$Z$46)*_xlfn.IFS(M1751=0,$Z$52,M1751=1,$Z$51)*_xlfn.IFS(N1751=0,$Z$57,N1751=1,$Z$56)</f>
        <v>3.5785497653522395E-4</v>
      </c>
      <c r="R1751" t="str" cm="1">
        <f t="array" ref="R1751">_xlfn.IFS(AND(O1751&gt;P1751,O1751&gt;Q1751),"Low",AND(P1751&gt;O1751,P1751&gt;Q1751),"Medium",AND(Q1751&gt;O1751,Q1751&gt;P1751),"High")</f>
        <v>Medium</v>
      </c>
      <c r="S1751" t="str">
        <f t="shared" si="56"/>
        <v>T</v>
      </c>
    </row>
    <row r="1752" spans="1:19" x14ac:dyDescent="0.3">
      <c r="A1752" t="s">
        <v>18</v>
      </c>
      <c r="B1752">
        <v>5</v>
      </c>
      <c r="C1752" t="s">
        <v>13</v>
      </c>
      <c r="D1752" t="str">
        <f t="shared" si="55"/>
        <v>Medium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 cm="1">
        <f t="array" ref="O1752">$U$2*_xlfn.IFS(C1752="data_analyst",$V$5,C1752="data_engineer",$V$6,C1752="data_scientist",$V$7)*_xlfn.IFS(E1752=0,$V$12,E1752=1,$V$11)*_xlfn.IFS(F1752=0,$V$17,F1752=1,$V$16)*_xlfn.IFS(G1752=0,$V$22,G1752=1,$V$21)*_xlfn.IFS(H1752=0,$V$27,H1752=1,$V$26)*_xlfn.IFS(I1752=0,$V$32,I1752=1,$V$31)*_xlfn.IFS(J1752=0,$V$37,J1752=1,$V$36)*_xlfn.IFS(K1752=0,$V$42,K1752=1,$V$41)*_xlfn.IFS(L1752=0,$V$47,L1752=1,$V$46)*_xlfn.IFS(M1752=0,$V$52,M1752=1,$V$51)*_xlfn.IFS(N1752=0,$V$57,N1752=1,$V$56)</f>
        <v>7.7297513080979178E-4</v>
      </c>
      <c r="P1752" cm="1">
        <f t="array" ref="P1752">$V$2*_xlfn.IFS(C1752="data_analyst",$X$5,C1752="data_engineer",$X$6,C1752="data_scientist",$X$7)*_xlfn.IFS(E1752=0,$X$12,E1752=1,$X$11)*_xlfn.IFS(F1752=0,$X$17,F1752=1,$X$16)*_xlfn.IFS(G1752=0,$X$22,G1752=1,$X$21)*_xlfn.IFS(H1752=0,$X$27,H1752=1,$X$26)*_xlfn.IFS(I1752=0,$X$32,I1752=1,$X$31)*_xlfn.IFS(J1752=0,$X$37,J1752=1,$X$36)*_xlfn.IFS(K1752=0,$X$42,K1752=1,$X$41)*_xlfn.IFS(L1752=0,$X$47,L1752=1,$X$46)*_xlfn.IFS(M1752=0,$X$52,M1752=1,$X$51)*_xlfn.IFS(N1752=0,$X$57,N1752=1,$X$56)</f>
        <v>9.6760541610991423E-5</v>
      </c>
      <c r="Q1752" cm="1">
        <f t="array" ref="Q1752">$W$2*_xlfn.IFS(C1752="data_analyst",$Z$5,C1752="data_engineer",$Z$6,C1752="data_scientist",$Z$7)*_xlfn.IFS(E1752=0,$Z$12,E1752=1,$Z$11)*_xlfn.IFS(F1752=0,$Z$17,F1752=1,$Z$16)*_xlfn.IFS(G1752=0,$Z$22,G1752=1,$Z$21)*_xlfn.IFS(H1752=0,$Z$27,H1752=1,$Z$26)*_xlfn.IFS(I1752=0,$Z$32,I1752=1,$Z$31)*_xlfn.IFS(J1752=0,$Z$37,J1752=1,$Z$36)*_xlfn.IFS(K1752=0,$Z$42,K1752=1,$Z$41)*_xlfn.IFS(L1752=0,$Z$47,L1752=1,$Z$46)*_xlfn.IFS(M1752=0,$Z$52,M1752=1,$Z$51)*_xlfn.IFS(N1752=0,$Z$57,N1752=1,$Z$56)</f>
        <v>1.0664678690481133E-4</v>
      </c>
      <c r="R1752" t="str" cm="1">
        <f t="array" ref="R1752">_xlfn.IFS(AND(O1752&gt;P1752,O1752&gt;Q1752),"Low",AND(P1752&gt;O1752,P1752&gt;Q1752),"Medium",AND(Q1752&gt;O1752,Q1752&gt;P1752),"High")</f>
        <v>Low</v>
      </c>
      <c r="S1752" t="str">
        <f t="shared" si="56"/>
        <v>F</v>
      </c>
    </row>
    <row r="1753" spans="1:19" x14ac:dyDescent="0.3">
      <c r="A1753" t="s">
        <v>18</v>
      </c>
      <c r="B1753">
        <v>2</v>
      </c>
      <c r="C1753" t="s">
        <v>13</v>
      </c>
      <c r="D1753" t="str">
        <f t="shared" si="55"/>
        <v>Medium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0</v>
      </c>
      <c r="K1753">
        <v>0</v>
      </c>
      <c r="L1753">
        <v>1</v>
      </c>
      <c r="M1753">
        <v>1</v>
      </c>
      <c r="N1753">
        <v>1</v>
      </c>
      <c r="O1753" cm="1">
        <f t="array" ref="O1753">$U$2*_xlfn.IFS(C1753="data_analyst",$V$5,C1753="data_engineer",$V$6,C1753="data_scientist",$V$7)*_xlfn.IFS(E1753=0,$V$12,E1753=1,$V$11)*_xlfn.IFS(F1753=0,$V$17,F1753=1,$V$16)*_xlfn.IFS(G1753=0,$V$22,G1753=1,$V$21)*_xlfn.IFS(H1753=0,$V$27,H1753=1,$V$26)*_xlfn.IFS(I1753=0,$V$32,I1753=1,$V$31)*_xlfn.IFS(J1753=0,$V$37,J1753=1,$V$36)*_xlfn.IFS(K1753=0,$V$42,K1753=1,$V$41)*_xlfn.IFS(L1753=0,$V$47,L1753=1,$V$46)*_xlfn.IFS(M1753=0,$V$52,M1753=1,$V$51)*_xlfn.IFS(N1753=0,$V$57,N1753=1,$V$56)</f>
        <v>4.1981029970940298E-8</v>
      </c>
      <c r="P1753" cm="1">
        <f t="array" ref="P1753">$V$2*_xlfn.IFS(C1753="data_analyst",$X$5,C1753="data_engineer",$X$6,C1753="data_scientist",$X$7)*_xlfn.IFS(E1753=0,$X$12,E1753=1,$X$11)*_xlfn.IFS(F1753=0,$X$17,F1753=1,$X$16)*_xlfn.IFS(G1753=0,$X$22,G1753=1,$X$21)*_xlfn.IFS(H1753=0,$X$27,H1753=1,$X$26)*_xlfn.IFS(I1753=0,$X$32,I1753=1,$X$31)*_xlfn.IFS(J1753=0,$X$37,J1753=1,$X$36)*_xlfn.IFS(K1753=0,$X$42,K1753=1,$X$41)*_xlfn.IFS(L1753=0,$X$47,L1753=1,$X$46)*_xlfn.IFS(M1753=0,$X$52,M1753=1,$X$51)*_xlfn.IFS(N1753=0,$X$57,N1753=1,$X$56)</f>
        <v>1.2529451778989322E-3</v>
      </c>
      <c r="Q1753" cm="1">
        <f t="array" ref="Q1753">$W$2*_xlfn.IFS(C1753="data_analyst",$Z$5,C1753="data_engineer",$Z$6,C1753="data_scientist",$Z$7)*_xlfn.IFS(E1753=0,$Z$12,E1753=1,$Z$11)*_xlfn.IFS(F1753=0,$Z$17,F1753=1,$Z$16)*_xlfn.IFS(G1753=0,$Z$22,G1753=1,$Z$21)*_xlfn.IFS(H1753=0,$Z$27,H1753=1,$Z$26)*_xlfn.IFS(I1753=0,$Z$32,I1753=1,$Z$31)*_xlfn.IFS(J1753=0,$Z$37,J1753=1,$Z$36)*_xlfn.IFS(K1753=0,$Z$42,K1753=1,$Z$41)*_xlfn.IFS(L1753=0,$Z$47,L1753=1,$Z$46)*_xlfn.IFS(M1753=0,$Z$52,M1753=1,$Z$51)*_xlfn.IFS(N1753=0,$Z$57,N1753=1,$Z$56)</f>
        <v>2.0867637961188189E-5</v>
      </c>
      <c r="R1753" t="str" cm="1">
        <f t="array" ref="R1753">_xlfn.IFS(AND(O1753&gt;P1753,O1753&gt;Q1753),"Low",AND(P1753&gt;O1753,P1753&gt;Q1753),"Medium",AND(Q1753&gt;O1753,Q1753&gt;P1753),"High")</f>
        <v>Medium</v>
      </c>
      <c r="S1753" t="str">
        <f t="shared" si="56"/>
        <v>T</v>
      </c>
    </row>
    <row r="1754" spans="1:19" x14ac:dyDescent="0.3">
      <c r="A1754" t="s">
        <v>18</v>
      </c>
      <c r="B1754">
        <v>2</v>
      </c>
      <c r="C1754" t="s">
        <v>13</v>
      </c>
      <c r="D1754" t="str">
        <f t="shared" si="55"/>
        <v>Medium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 cm="1">
        <f t="array" ref="O1754">$U$2*_xlfn.IFS(C1754="data_analyst",$V$5,C1754="data_engineer",$V$6,C1754="data_scientist",$V$7)*_xlfn.IFS(E1754=0,$V$12,E1754=1,$V$11)*_xlfn.IFS(F1754=0,$V$17,F1754=1,$V$16)*_xlfn.IFS(G1754=0,$V$22,G1754=1,$V$21)*_xlfn.IFS(H1754=0,$V$27,H1754=1,$V$26)*_xlfn.IFS(I1754=0,$V$32,I1754=1,$V$31)*_xlfn.IFS(J1754=0,$V$37,J1754=1,$V$36)*_xlfn.IFS(K1754=0,$V$42,K1754=1,$V$41)*_xlfn.IFS(L1754=0,$V$47,L1754=1,$V$46)*_xlfn.IFS(M1754=0,$V$52,M1754=1,$V$51)*_xlfn.IFS(N1754=0,$V$57,N1754=1,$V$56)</f>
        <v>7.7297513080979178E-4</v>
      </c>
      <c r="P1754" cm="1">
        <f t="array" ref="P1754">$V$2*_xlfn.IFS(C1754="data_analyst",$X$5,C1754="data_engineer",$X$6,C1754="data_scientist",$X$7)*_xlfn.IFS(E1754=0,$X$12,E1754=1,$X$11)*_xlfn.IFS(F1754=0,$X$17,F1754=1,$X$16)*_xlfn.IFS(G1754=0,$X$22,G1754=1,$X$21)*_xlfn.IFS(H1754=0,$X$27,H1754=1,$X$26)*_xlfn.IFS(I1754=0,$X$32,I1754=1,$X$31)*_xlfn.IFS(J1754=0,$X$37,J1754=1,$X$36)*_xlfn.IFS(K1754=0,$X$42,K1754=1,$X$41)*_xlfn.IFS(L1754=0,$X$47,L1754=1,$X$46)*_xlfn.IFS(M1754=0,$X$52,M1754=1,$X$51)*_xlfn.IFS(N1754=0,$X$57,N1754=1,$X$56)</f>
        <v>9.6760541610991423E-5</v>
      </c>
      <c r="Q1754" cm="1">
        <f t="array" ref="Q1754">$W$2*_xlfn.IFS(C1754="data_analyst",$Z$5,C1754="data_engineer",$Z$6,C1754="data_scientist",$Z$7)*_xlfn.IFS(E1754=0,$Z$12,E1754=1,$Z$11)*_xlfn.IFS(F1754=0,$Z$17,F1754=1,$Z$16)*_xlfn.IFS(G1754=0,$Z$22,G1754=1,$Z$21)*_xlfn.IFS(H1754=0,$Z$27,H1754=1,$Z$26)*_xlfn.IFS(I1754=0,$Z$32,I1754=1,$Z$31)*_xlfn.IFS(J1754=0,$Z$37,J1754=1,$Z$36)*_xlfn.IFS(K1754=0,$Z$42,K1754=1,$Z$41)*_xlfn.IFS(L1754=0,$Z$47,L1754=1,$Z$46)*_xlfn.IFS(M1754=0,$Z$52,M1754=1,$Z$51)*_xlfn.IFS(N1754=0,$Z$57,N1754=1,$Z$56)</f>
        <v>1.0664678690481133E-4</v>
      </c>
      <c r="R1754" t="str" cm="1">
        <f t="array" ref="R1754">_xlfn.IFS(AND(O1754&gt;P1754,O1754&gt;Q1754),"Low",AND(P1754&gt;O1754,P1754&gt;Q1754),"Medium",AND(Q1754&gt;O1754,Q1754&gt;P1754),"High")</f>
        <v>Low</v>
      </c>
      <c r="S1754" t="str">
        <f t="shared" si="56"/>
        <v>F</v>
      </c>
    </row>
    <row r="1755" spans="1:19" x14ac:dyDescent="0.3">
      <c r="A1755" t="s">
        <v>18</v>
      </c>
      <c r="B1755">
        <v>1</v>
      </c>
      <c r="C1755" t="s">
        <v>13</v>
      </c>
      <c r="D1755" t="str">
        <f t="shared" si="55"/>
        <v>Medium</v>
      </c>
      <c r="E1755">
        <v>1</v>
      </c>
      <c r="F1755">
        <v>1</v>
      </c>
      <c r="G1755">
        <v>1</v>
      </c>
      <c r="H1755">
        <v>0</v>
      </c>
      <c r="I1755">
        <v>1</v>
      </c>
      <c r="J1755">
        <v>0</v>
      </c>
      <c r="K1755">
        <v>0</v>
      </c>
      <c r="L1755">
        <v>1</v>
      </c>
      <c r="M1755">
        <v>1</v>
      </c>
      <c r="N1755">
        <v>1</v>
      </c>
      <c r="O1755" cm="1">
        <f t="array" ref="O1755">$U$2*_xlfn.IFS(C1755="data_analyst",$V$5,C1755="data_engineer",$V$6,C1755="data_scientist",$V$7)*_xlfn.IFS(E1755=0,$V$12,E1755=1,$V$11)*_xlfn.IFS(F1755=0,$V$17,F1755=1,$V$16)*_xlfn.IFS(G1755=0,$V$22,G1755=1,$V$21)*_xlfn.IFS(H1755=0,$V$27,H1755=1,$V$26)*_xlfn.IFS(I1755=0,$V$32,I1755=1,$V$31)*_xlfn.IFS(J1755=0,$V$37,J1755=1,$V$36)*_xlfn.IFS(K1755=0,$V$42,K1755=1,$V$41)*_xlfn.IFS(L1755=0,$V$47,L1755=1,$V$46)*_xlfn.IFS(M1755=0,$V$52,M1755=1,$V$51)*_xlfn.IFS(N1755=0,$V$57,N1755=1,$V$56)</f>
        <v>1.172542057140424E-7</v>
      </c>
      <c r="P1755" cm="1">
        <f t="array" ref="P1755">$V$2*_xlfn.IFS(C1755="data_analyst",$X$5,C1755="data_engineer",$X$6,C1755="data_scientist",$X$7)*_xlfn.IFS(E1755=0,$X$12,E1755=1,$X$11)*_xlfn.IFS(F1755=0,$X$17,F1755=1,$X$16)*_xlfn.IFS(G1755=0,$X$22,G1755=1,$X$21)*_xlfn.IFS(H1755=0,$X$27,H1755=1,$X$26)*_xlfn.IFS(I1755=0,$X$32,I1755=1,$X$31)*_xlfn.IFS(J1755=0,$X$37,J1755=1,$X$36)*_xlfn.IFS(K1755=0,$X$42,K1755=1,$X$41)*_xlfn.IFS(L1755=0,$X$47,L1755=1,$X$46)*_xlfn.IFS(M1755=0,$X$52,M1755=1,$X$51)*_xlfn.IFS(N1755=0,$X$57,N1755=1,$X$56)</f>
        <v>1.4322867127966323E-3</v>
      </c>
      <c r="Q1755" cm="1">
        <f t="array" ref="Q1755">$W$2*_xlfn.IFS(C1755="data_analyst",$Z$5,C1755="data_engineer",$Z$6,C1755="data_scientist",$Z$7)*_xlfn.IFS(E1755=0,$Z$12,E1755=1,$Z$11)*_xlfn.IFS(F1755=0,$Z$17,F1755=1,$Z$16)*_xlfn.IFS(G1755=0,$Z$22,G1755=1,$Z$21)*_xlfn.IFS(H1755=0,$Z$27,H1755=1,$Z$26)*_xlfn.IFS(I1755=0,$Z$32,I1755=1,$Z$31)*_xlfn.IFS(J1755=0,$Z$37,J1755=1,$Z$36)*_xlfn.IFS(K1755=0,$Z$42,K1755=1,$Z$41)*_xlfn.IFS(L1755=0,$Z$47,L1755=1,$Z$46)*_xlfn.IFS(M1755=0,$Z$52,M1755=1,$Z$51)*_xlfn.IFS(N1755=0,$Z$57,N1755=1,$Z$56)</f>
        <v>3.8754184785063785E-5</v>
      </c>
      <c r="R1755" t="str" cm="1">
        <f t="array" ref="R1755">_xlfn.IFS(AND(O1755&gt;P1755,O1755&gt;Q1755),"Low",AND(P1755&gt;O1755,P1755&gt;Q1755),"Medium",AND(Q1755&gt;O1755,Q1755&gt;P1755),"High")</f>
        <v>Medium</v>
      </c>
      <c r="S1755" t="str">
        <f t="shared" si="56"/>
        <v>T</v>
      </c>
    </row>
    <row r="1756" spans="1:19" x14ac:dyDescent="0.3">
      <c r="A1756" t="s">
        <v>18</v>
      </c>
      <c r="B1756">
        <v>1</v>
      </c>
      <c r="C1756" t="s">
        <v>13</v>
      </c>
      <c r="D1756" t="str">
        <f t="shared" si="55"/>
        <v>Medium</v>
      </c>
      <c r="E1756">
        <v>1</v>
      </c>
      <c r="F1756">
        <v>1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1</v>
      </c>
      <c r="M1756">
        <v>1</v>
      </c>
      <c r="N1756">
        <v>1</v>
      </c>
      <c r="O1756" cm="1">
        <f t="array" ref="O1756">$U$2*_xlfn.IFS(C1756="data_analyst",$V$5,C1756="data_engineer",$V$6,C1756="data_scientist",$V$7)*_xlfn.IFS(E1756=0,$V$12,E1756=1,$V$11)*_xlfn.IFS(F1756=0,$V$17,F1756=1,$V$16)*_xlfn.IFS(G1756=0,$V$22,G1756=1,$V$21)*_xlfn.IFS(H1756=0,$V$27,H1756=1,$V$26)*_xlfn.IFS(I1756=0,$V$32,I1756=1,$V$31)*_xlfn.IFS(J1756=0,$V$37,J1756=1,$V$36)*_xlfn.IFS(K1756=0,$V$42,K1756=1,$V$41)*_xlfn.IFS(L1756=0,$V$47,L1756=1,$V$46)*_xlfn.IFS(M1756=0,$V$52,M1756=1,$V$51)*_xlfn.IFS(N1756=0,$V$57,N1756=1,$V$56)</f>
        <v>6.4446061573427062E-7</v>
      </c>
      <c r="P1756" cm="1">
        <f t="array" ref="P1756">$V$2*_xlfn.IFS(C1756="data_analyst",$X$5,C1756="data_engineer",$X$6,C1756="data_scientist",$X$7)*_xlfn.IFS(E1756=0,$X$12,E1756=1,$X$11)*_xlfn.IFS(F1756=0,$X$17,F1756=1,$X$16)*_xlfn.IFS(G1756=0,$X$22,G1756=1,$X$21)*_xlfn.IFS(H1756=0,$X$27,H1756=1,$X$26)*_xlfn.IFS(I1756=0,$X$32,I1756=1,$X$31)*_xlfn.IFS(J1756=0,$X$37,J1756=1,$X$36)*_xlfn.IFS(K1756=0,$X$42,K1756=1,$X$41)*_xlfn.IFS(L1756=0,$X$47,L1756=1,$X$46)*_xlfn.IFS(M1756=0,$X$52,M1756=1,$X$51)*_xlfn.IFS(N1756=0,$X$57,N1756=1,$X$56)</f>
        <v>1.2590723470733657E-3</v>
      </c>
      <c r="Q1756" cm="1">
        <f t="array" ref="Q1756">$W$2*_xlfn.IFS(C1756="data_analyst",$Z$5,C1756="data_engineer",$Z$6,C1756="data_scientist",$Z$7)*_xlfn.IFS(E1756=0,$Z$12,E1756=1,$Z$11)*_xlfn.IFS(F1756=0,$Z$17,F1756=1,$Z$16)*_xlfn.IFS(G1756=0,$Z$22,G1756=1,$Z$21)*_xlfn.IFS(H1756=0,$Z$27,H1756=1,$Z$26)*_xlfn.IFS(I1756=0,$Z$32,I1756=1,$Z$31)*_xlfn.IFS(J1756=0,$Z$37,J1756=1,$Z$36)*_xlfn.IFS(K1756=0,$Z$42,K1756=1,$Z$41)*_xlfn.IFS(L1756=0,$Z$47,L1756=1,$Z$46)*_xlfn.IFS(M1756=0,$Z$52,M1756=1,$Z$51)*_xlfn.IFS(N1756=0,$Z$57,N1756=1,$Z$56)</f>
        <v>5.6727140047702081E-5</v>
      </c>
      <c r="R1756" t="str" cm="1">
        <f t="array" ref="R1756">_xlfn.IFS(AND(O1756&gt;P1756,O1756&gt;Q1756),"Low",AND(P1756&gt;O1756,P1756&gt;Q1756),"Medium",AND(Q1756&gt;O1756,Q1756&gt;P1756),"High")</f>
        <v>Medium</v>
      </c>
      <c r="S1756" t="str">
        <f t="shared" si="56"/>
        <v>T</v>
      </c>
    </row>
    <row r="1757" spans="1:19" x14ac:dyDescent="0.3">
      <c r="A1757" t="s">
        <v>18</v>
      </c>
      <c r="B1757">
        <v>3</v>
      </c>
      <c r="C1757" t="s">
        <v>13</v>
      </c>
      <c r="D1757" t="str">
        <f t="shared" si="55"/>
        <v>Medium</v>
      </c>
      <c r="E1757">
        <v>1</v>
      </c>
      <c r="F1757">
        <v>1</v>
      </c>
      <c r="G1757">
        <v>0</v>
      </c>
      <c r="H1757">
        <v>1</v>
      </c>
      <c r="I1757">
        <v>1</v>
      </c>
      <c r="J1757">
        <v>1</v>
      </c>
      <c r="K1757">
        <v>1</v>
      </c>
      <c r="L1757">
        <v>0</v>
      </c>
      <c r="M1757">
        <v>0</v>
      </c>
      <c r="N1757">
        <v>1</v>
      </c>
      <c r="O1757" cm="1">
        <f t="array" ref="O1757">$U$2*_xlfn.IFS(C1757="data_analyst",$V$5,C1757="data_engineer",$V$6,C1757="data_scientist",$V$7)*_xlfn.IFS(E1757=0,$V$12,E1757=1,$V$11)*_xlfn.IFS(F1757=0,$V$17,F1757=1,$V$16)*_xlfn.IFS(G1757=0,$V$22,G1757=1,$V$21)*_xlfn.IFS(H1757=0,$V$27,H1757=1,$V$26)*_xlfn.IFS(I1757=0,$V$32,I1757=1,$V$31)*_xlfn.IFS(J1757=0,$V$37,J1757=1,$V$36)*_xlfn.IFS(K1757=0,$V$42,K1757=1,$V$41)*_xlfn.IFS(L1757=0,$V$47,L1757=1,$V$46)*_xlfn.IFS(M1757=0,$V$52,M1757=1,$V$51)*_xlfn.IFS(N1757=0,$V$57,N1757=1,$V$56)</f>
        <v>3.8318571972070235E-6</v>
      </c>
      <c r="P1757" cm="1">
        <f t="array" ref="P1757">$V$2*_xlfn.IFS(C1757="data_analyst",$X$5,C1757="data_engineer",$X$6,C1757="data_scientist",$X$7)*_xlfn.IFS(E1757=0,$X$12,E1757=1,$X$11)*_xlfn.IFS(F1757=0,$X$17,F1757=1,$X$16)*_xlfn.IFS(G1757=0,$X$22,G1757=1,$X$21)*_xlfn.IFS(H1757=0,$X$27,H1757=1,$X$26)*_xlfn.IFS(I1757=0,$X$32,I1757=1,$X$31)*_xlfn.IFS(J1757=0,$X$37,J1757=1,$X$36)*_xlfn.IFS(K1757=0,$X$42,K1757=1,$X$41)*_xlfn.IFS(L1757=0,$X$47,L1757=1,$X$46)*_xlfn.IFS(M1757=0,$X$52,M1757=1,$X$51)*_xlfn.IFS(N1757=0,$X$57,N1757=1,$X$56)</f>
        <v>1.5336773487195944E-4</v>
      </c>
      <c r="Q1757" cm="1">
        <f t="array" ref="Q1757">$W$2*_xlfn.IFS(C1757="data_analyst",$Z$5,C1757="data_engineer",$Z$6,C1757="data_scientist",$Z$7)*_xlfn.IFS(E1757=0,$Z$12,E1757=1,$Z$11)*_xlfn.IFS(F1757=0,$Z$17,F1757=1,$Z$16)*_xlfn.IFS(G1757=0,$Z$22,G1757=1,$Z$21)*_xlfn.IFS(H1757=0,$Z$27,H1757=1,$Z$26)*_xlfn.IFS(I1757=0,$Z$32,I1757=1,$Z$31)*_xlfn.IFS(J1757=0,$Z$37,J1757=1,$Z$36)*_xlfn.IFS(K1757=0,$Z$42,K1757=1,$Z$41)*_xlfn.IFS(L1757=0,$Z$47,L1757=1,$Z$46)*_xlfn.IFS(M1757=0,$Z$52,M1757=1,$Z$51)*_xlfn.IFS(N1757=0,$Z$57,N1757=1,$Z$56)</f>
        <v>1.3036623495627281E-5</v>
      </c>
      <c r="R1757" t="str" cm="1">
        <f t="array" ref="R1757">_xlfn.IFS(AND(O1757&gt;P1757,O1757&gt;Q1757),"Low",AND(P1757&gt;O1757,P1757&gt;Q1757),"Medium",AND(Q1757&gt;O1757,Q1757&gt;P1757),"High")</f>
        <v>Medium</v>
      </c>
      <c r="S1757" t="str">
        <f t="shared" si="56"/>
        <v>T</v>
      </c>
    </row>
    <row r="1758" spans="1:19" x14ac:dyDescent="0.3">
      <c r="A1758" t="s">
        <v>18</v>
      </c>
      <c r="B1758">
        <v>3</v>
      </c>
      <c r="C1758" t="s">
        <v>13</v>
      </c>
      <c r="D1758" t="str">
        <f t="shared" si="55"/>
        <v>Medium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 cm="1">
        <f t="array" ref="O1758">$U$2*_xlfn.IFS(C1758="data_analyst",$V$5,C1758="data_engineer",$V$6,C1758="data_scientist",$V$7)*_xlfn.IFS(E1758=0,$V$12,E1758=1,$V$11)*_xlfn.IFS(F1758=0,$V$17,F1758=1,$V$16)*_xlfn.IFS(G1758=0,$V$22,G1758=1,$V$21)*_xlfn.IFS(H1758=0,$V$27,H1758=1,$V$26)*_xlfn.IFS(I1758=0,$V$32,I1758=1,$V$31)*_xlfn.IFS(J1758=0,$V$37,J1758=1,$V$36)*_xlfn.IFS(K1758=0,$V$42,K1758=1,$V$41)*_xlfn.IFS(L1758=0,$V$47,L1758=1,$V$46)*_xlfn.IFS(M1758=0,$V$52,M1758=1,$V$51)*_xlfn.IFS(N1758=0,$V$57,N1758=1,$V$56)</f>
        <v>7.0366667408231409E-4</v>
      </c>
      <c r="P1758" cm="1">
        <f t="array" ref="P1758">$V$2*_xlfn.IFS(C1758="data_analyst",$X$5,C1758="data_engineer",$X$6,C1758="data_scientist",$X$7)*_xlfn.IFS(E1758=0,$X$12,E1758=1,$X$11)*_xlfn.IFS(F1758=0,$X$17,F1758=1,$X$16)*_xlfn.IFS(G1758=0,$X$22,G1758=1,$X$21)*_xlfn.IFS(H1758=0,$X$27,H1758=1,$X$26)*_xlfn.IFS(I1758=0,$X$32,I1758=1,$X$31)*_xlfn.IFS(J1758=0,$X$37,J1758=1,$X$36)*_xlfn.IFS(K1758=0,$X$42,K1758=1,$X$41)*_xlfn.IFS(L1758=0,$X$47,L1758=1,$X$46)*_xlfn.IFS(M1758=0,$X$52,M1758=1,$X$51)*_xlfn.IFS(N1758=0,$X$57,N1758=1,$X$56)</f>
        <v>1.8821133202713359E-3</v>
      </c>
      <c r="Q1758" cm="1">
        <f t="array" ref="Q1758">$W$2*_xlfn.IFS(C1758="data_analyst",$Z$5,C1758="data_engineer",$Z$6,C1758="data_scientist",$Z$7)*_xlfn.IFS(E1758=0,$Z$12,E1758=1,$Z$11)*_xlfn.IFS(F1758=0,$Z$17,F1758=1,$Z$16)*_xlfn.IFS(G1758=0,$Z$22,G1758=1,$Z$21)*_xlfn.IFS(H1758=0,$Z$27,H1758=1,$Z$26)*_xlfn.IFS(I1758=0,$Z$32,I1758=1,$Z$31)*_xlfn.IFS(J1758=0,$Z$37,J1758=1,$Z$36)*_xlfn.IFS(K1758=0,$Z$42,K1758=1,$Z$41)*_xlfn.IFS(L1758=0,$Z$47,L1758=1,$Z$46)*_xlfn.IFS(M1758=0,$Z$52,M1758=1,$Z$51)*_xlfn.IFS(N1758=0,$Z$57,N1758=1,$Z$56)</f>
        <v>4.715735030571686E-4</v>
      </c>
      <c r="R1758" t="str" cm="1">
        <f t="array" ref="R1758">_xlfn.IFS(AND(O1758&gt;P1758,O1758&gt;Q1758),"Low",AND(P1758&gt;O1758,P1758&gt;Q1758),"Medium",AND(Q1758&gt;O1758,Q1758&gt;P1758),"High")</f>
        <v>Medium</v>
      </c>
      <c r="S1758" t="str">
        <f t="shared" si="56"/>
        <v>T</v>
      </c>
    </row>
    <row r="1759" spans="1:19" x14ac:dyDescent="0.3">
      <c r="A1759" t="s">
        <v>18</v>
      </c>
      <c r="B1759">
        <v>0</v>
      </c>
      <c r="C1759" t="s">
        <v>13</v>
      </c>
      <c r="D1759" t="str">
        <f t="shared" si="55"/>
        <v>Medium</v>
      </c>
      <c r="E1759">
        <v>0</v>
      </c>
      <c r="F1759">
        <v>0</v>
      </c>
      <c r="G1759">
        <v>0</v>
      </c>
      <c r="H1759">
        <v>1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1</v>
      </c>
      <c r="O1759" cm="1">
        <f t="array" ref="O1759">$U$2*_xlfn.IFS(C1759="data_analyst",$V$5,C1759="data_engineer",$V$6,C1759="data_scientist",$V$7)*_xlfn.IFS(E1759=0,$V$12,E1759=1,$V$11)*_xlfn.IFS(F1759=0,$V$17,F1759=1,$V$16)*_xlfn.IFS(G1759=0,$V$22,G1759=1,$V$21)*_xlfn.IFS(H1759=0,$V$27,H1759=1,$V$26)*_xlfn.IFS(I1759=0,$V$32,I1759=1,$V$31)*_xlfn.IFS(J1759=0,$V$37,J1759=1,$V$36)*_xlfn.IFS(K1759=0,$V$42,K1759=1,$V$41)*_xlfn.IFS(L1759=0,$V$47,L1759=1,$V$46)*_xlfn.IFS(M1759=0,$V$52,M1759=1,$V$51)*_xlfn.IFS(N1759=0,$V$57,N1759=1,$V$56)</f>
        <v>9.2483858348999491E-5</v>
      </c>
      <c r="P1759" cm="1">
        <f t="array" ref="P1759">$V$2*_xlfn.IFS(C1759="data_analyst",$X$5,C1759="data_engineer",$X$6,C1759="data_scientist",$X$7)*_xlfn.IFS(E1759=0,$X$12,E1759=1,$X$11)*_xlfn.IFS(F1759=0,$X$17,F1759=1,$X$16)*_xlfn.IFS(G1759=0,$X$22,G1759=1,$X$21)*_xlfn.IFS(H1759=0,$X$27,H1759=1,$X$26)*_xlfn.IFS(I1759=0,$X$32,I1759=1,$X$31)*_xlfn.IFS(J1759=0,$X$37,J1759=1,$X$36)*_xlfn.IFS(K1759=0,$X$42,K1759=1,$X$41)*_xlfn.IFS(L1759=0,$X$47,L1759=1,$X$46)*_xlfn.IFS(M1759=0,$X$52,M1759=1,$X$51)*_xlfn.IFS(N1759=0,$X$57,N1759=1,$X$56)</f>
        <v>1.0448340215549802E-3</v>
      </c>
      <c r="Q1759" cm="1">
        <f t="array" ref="Q1759">$W$2*_xlfn.IFS(C1759="data_analyst",$Z$5,C1759="data_engineer",$Z$6,C1759="data_scientist",$Z$7)*_xlfn.IFS(E1759=0,$Z$12,E1759=1,$Z$11)*_xlfn.IFS(F1759=0,$Z$17,F1759=1,$Z$16)*_xlfn.IFS(G1759=0,$Z$22,G1759=1,$Z$21)*_xlfn.IFS(H1759=0,$Z$27,H1759=1,$Z$26)*_xlfn.IFS(I1759=0,$Z$32,I1759=1,$Z$31)*_xlfn.IFS(J1759=0,$Z$37,J1759=1,$Z$36)*_xlfn.IFS(K1759=0,$Z$42,K1759=1,$Z$41)*_xlfn.IFS(L1759=0,$Z$47,L1759=1,$Z$46)*_xlfn.IFS(M1759=0,$Z$52,M1759=1,$Z$51)*_xlfn.IFS(N1759=0,$Z$57,N1759=1,$Z$56)</f>
        <v>1.825826647601109E-4</v>
      </c>
      <c r="R1759" t="str" cm="1">
        <f t="array" ref="R1759">_xlfn.IFS(AND(O1759&gt;P1759,O1759&gt;Q1759),"Low",AND(P1759&gt;O1759,P1759&gt;Q1759),"Medium",AND(Q1759&gt;O1759,Q1759&gt;P1759),"High")</f>
        <v>Medium</v>
      </c>
      <c r="S1759" t="str">
        <f t="shared" si="56"/>
        <v>T</v>
      </c>
    </row>
    <row r="1760" spans="1:19" x14ac:dyDescent="0.3">
      <c r="A1760" t="s">
        <v>18</v>
      </c>
      <c r="B1760">
        <v>1</v>
      </c>
      <c r="C1760" t="s">
        <v>13</v>
      </c>
      <c r="D1760" t="str">
        <f t="shared" si="55"/>
        <v>Medium</v>
      </c>
      <c r="E1760">
        <v>1</v>
      </c>
      <c r="F1760">
        <v>0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1</v>
      </c>
      <c r="O1760" cm="1">
        <f t="array" ref="O1760">$U$2*_xlfn.IFS(C1760="data_analyst",$V$5,C1760="data_engineer",$V$6,C1760="data_scientist",$V$7)*_xlfn.IFS(E1760=0,$V$12,E1760=1,$V$11)*_xlfn.IFS(F1760=0,$V$17,F1760=1,$V$16)*_xlfn.IFS(G1760=0,$V$22,G1760=1,$V$21)*_xlfn.IFS(H1760=0,$V$27,H1760=1,$V$26)*_xlfn.IFS(I1760=0,$V$32,I1760=1,$V$31)*_xlfn.IFS(J1760=0,$V$37,J1760=1,$V$36)*_xlfn.IFS(K1760=0,$V$42,K1760=1,$V$41)*_xlfn.IFS(L1760=0,$V$47,L1760=1,$V$46)*_xlfn.IFS(M1760=0,$V$52,M1760=1,$V$51)*_xlfn.IFS(N1760=0,$V$57,N1760=1,$V$56)</f>
        <v>3.1292221240529157E-5</v>
      </c>
      <c r="P1760" cm="1">
        <f t="array" ref="P1760">$V$2*_xlfn.IFS(C1760="data_analyst",$X$5,C1760="data_engineer",$X$6,C1760="data_scientist",$X$7)*_xlfn.IFS(E1760=0,$X$12,E1760=1,$X$11)*_xlfn.IFS(F1760=0,$X$17,F1760=1,$X$16)*_xlfn.IFS(G1760=0,$X$22,G1760=1,$X$21)*_xlfn.IFS(H1760=0,$X$27,H1760=1,$X$26)*_xlfn.IFS(I1760=0,$X$32,I1760=1,$X$31)*_xlfn.IFS(J1760=0,$X$37,J1760=1,$X$36)*_xlfn.IFS(K1760=0,$X$42,K1760=1,$X$41)*_xlfn.IFS(L1760=0,$X$47,L1760=1,$X$46)*_xlfn.IFS(M1760=0,$X$52,M1760=1,$X$51)*_xlfn.IFS(N1760=0,$X$57,N1760=1,$X$56)</f>
        <v>2.3532371361526198E-3</v>
      </c>
      <c r="Q1760" cm="1">
        <f t="array" ref="Q1760">$W$2*_xlfn.IFS(C1760="data_analyst",$Z$5,C1760="data_engineer",$Z$6,C1760="data_scientist",$Z$7)*_xlfn.IFS(E1760=0,$Z$12,E1760=1,$Z$11)*_xlfn.IFS(F1760=0,$Z$17,F1760=1,$Z$16)*_xlfn.IFS(G1760=0,$Z$22,G1760=1,$Z$21)*_xlfn.IFS(H1760=0,$Z$27,H1760=1,$Z$26)*_xlfn.IFS(I1760=0,$Z$32,I1760=1,$Z$31)*_xlfn.IFS(J1760=0,$Z$37,J1760=1,$Z$36)*_xlfn.IFS(K1760=0,$Z$42,K1760=1,$Z$41)*_xlfn.IFS(L1760=0,$Z$47,L1760=1,$Z$46)*_xlfn.IFS(M1760=0,$Z$52,M1760=1,$Z$51)*_xlfn.IFS(N1760=0,$Z$57,N1760=1,$Z$56)</f>
        <v>1.8595644499483973E-4</v>
      </c>
      <c r="R1760" t="str" cm="1">
        <f t="array" ref="R1760">_xlfn.IFS(AND(O1760&gt;P1760,O1760&gt;Q1760),"Low",AND(P1760&gt;O1760,P1760&gt;Q1760),"Medium",AND(Q1760&gt;O1760,Q1760&gt;P1760),"High")</f>
        <v>Medium</v>
      </c>
      <c r="S1760" t="str">
        <f t="shared" si="56"/>
        <v>T</v>
      </c>
    </row>
    <row r="1761" spans="1:19" x14ac:dyDescent="0.3">
      <c r="A1761" t="s">
        <v>18</v>
      </c>
      <c r="B1761">
        <v>2</v>
      </c>
      <c r="C1761" t="s">
        <v>13</v>
      </c>
      <c r="D1761" t="str">
        <f t="shared" si="55"/>
        <v>Medium</v>
      </c>
      <c r="E1761">
        <v>1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1</v>
      </c>
      <c r="O1761" cm="1">
        <f t="array" ref="O1761">$U$2*_xlfn.IFS(C1761="data_analyst",$V$5,C1761="data_engineer",$V$6,C1761="data_scientist",$V$7)*_xlfn.IFS(E1761=0,$V$12,E1761=1,$V$11)*_xlfn.IFS(F1761=0,$V$17,F1761=1,$V$16)*_xlfn.IFS(G1761=0,$V$22,G1761=1,$V$21)*_xlfn.IFS(H1761=0,$V$27,H1761=1,$V$26)*_xlfn.IFS(I1761=0,$V$32,I1761=1,$V$31)*_xlfn.IFS(J1761=0,$V$37,J1761=1,$V$36)*_xlfn.IFS(K1761=0,$V$42,K1761=1,$V$41)*_xlfn.IFS(L1761=0,$V$47,L1761=1,$V$46)*_xlfn.IFS(M1761=0,$V$52,M1761=1,$V$51)*_xlfn.IFS(N1761=0,$V$57,N1761=1,$V$56)</f>
        <v>3.1292221240529157E-5</v>
      </c>
      <c r="P1761" cm="1">
        <f t="array" ref="P1761">$V$2*_xlfn.IFS(C1761="data_analyst",$X$5,C1761="data_engineer",$X$6,C1761="data_scientist",$X$7)*_xlfn.IFS(E1761=0,$X$12,E1761=1,$X$11)*_xlfn.IFS(F1761=0,$X$17,F1761=1,$X$16)*_xlfn.IFS(G1761=0,$X$22,G1761=1,$X$21)*_xlfn.IFS(H1761=0,$X$27,H1761=1,$X$26)*_xlfn.IFS(I1761=0,$X$32,I1761=1,$X$31)*_xlfn.IFS(J1761=0,$X$37,J1761=1,$X$36)*_xlfn.IFS(K1761=0,$X$42,K1761=1,$X$41)*_xlfn.IFS(L1761=0,$X$47,L1761=1,$X$46)*_xlfn.IFS(M1761=0,$X$52,M1761=1,$X$51)*_xlfn.IFS(N1761=0,$X$57,N1761=1,$X$56)</f>
        <v>2.3532371361526198E-3</v>
      </c>
      <c r="Q1761" cm="1">
        <f t="array" ref="Q1761">$W$2*_xlfn.IFS(C1761="data_analyst",$Z$5,C1761="data_engineer",$Z$6,C1761="data_scientist",$Z$7)*_xlfn.IFS(E1761=0,$Z$12,E1761=1,$Z$11)*_xlfn.IFS(F1761=0,$Z$17,F1761=1,$Z$16)*_xlfn.IFS(G1761=0,$Z$22,G1761=1,$Z$21)*_xlfn.IFS(H1761=0,$Z$27,H1761=1,$Z$26)*_xlfn.IFS(I1761=0,$Z$32,I1761=1,$Z$31)*_xlfn.IFS(J1761=0,$Z$37,J1761=1,$Z$36)*_xlfn.IFS(K1761=0,$Z$42,K1761=1,$Z$41)*_xlfn.IFS(L1761=0,$Z$47,L1761=1,$Z$46)*_xlfn.IFS(M1761=0,$Z$52,M1761=1,$Z$51)*_xlfn.IFS(N1761=0,$Z$57,N1761=1,$Z$56)</f>
        <v>1.8595644499483973E-4</v>
      </c>
      <c r="R1761" t="str" cm="1">
        <f t="array" ref="R1761">_xlfn.IFS(AND(O1761&gt;P1761,O1761&gt;Q1761),"Low",AND(P1761&gt;O1761,P1761&gt;Q1761),"Medium",AND(Q1761&gt;O1761,Q1761&gt;P1761),"High")</f>
        <v>Medium</v>
      </c>
      <c r="S1761" t="str">
        <f t="shared" si="56"/>
        <v>T</v>
      </c>
    </row>
    <row r="1762" spans="1:19" x14ac:dyDescent="0.3">
      <c r="A1762" t="s">
        <v>18</v>
      </c>
      <c r="B1762">
        <v>3</v>
      </c>
      <c r="C1762" t="s">
        <v>13</v>
      </c>
      <c r="D1762" t="str">
        <f t="shared" si="55"/>
        <v>Medium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 cm="1">
        <f t="array" ref="O1762">$U$2*_xlfn.IFS(C1762="data_analyst",$V$5,C1762="data_engineer",$V$6,C1762="data_scientist",$V$7)*_xlfn.IFS(E1762=0,$V$12,E1762=1,$V$11)*_xlfn.IFS(F1762=0,$V$17,F1762=1,$V$16)*_xlfn.IFS(G1762=0,$V$22,G1762=1,$V$21)*_xlfn.IFS(H1762=0,$V$27,H1762=1,$V$26)*_xlfn.IFS(I1762=0,$V$32,I1762=1,$V$31)*_xlfn.IFS(J1762=0,$V$37,J1762=1,$V$36)*_xlfn.IFS(K1762=0,$V$42,K1762=1,$V$41)*_xlfn.IFS(L1762=0,$V$47,L1762=1,$V$46)*_xlfn.IFS(M1762=0,$V$52,M1762=1,$V$51)*_xlfn.IFS(N1762=0,$V$57,N1762=1,$V$56)</f>
        <v>3.8675410855345095E-3</v>
      </c>
      <c r="P1762" cm="1">
        <f t="array" ref="P1762">$V$2*_xlfn.IFS(C1762="data_analyst",$X$5,C1762="data_engineer",$X$6,C1762="data_scientist",$X$7)*_xlfn.IFS(E1762=0,$X$12,E1762=1,$X$11)*_xlfn.IFS(F1762=0,$X$17,F1762=1,$X$16)*_xlfn.IFS(G1762=0,$X$22,G1762=1,$X$21)*_xlfn.IFS(H1762=0,$X$27,H1762=1,$X$26)*_xlfn.IFS(I1762=0,$X$32,I1762=1,$X$31)*_xlfn.IFS(J1762=0,$X$37,J1762=1,$X$36)*_xlfn.IFS(K1762=0,$X$42,K1762=1,$X$41)*_xlfn.IFS(L1762=0,$X$47,L1762=1,$X$46)*_xlfn.IFS(M1762=0,$X$52,M1762=1,$X$51)*_xlfn.IFS(N1762=0,$X$57,N1762=1,$X$56)</f>
        <v>1.6544989312824467E-3</v>
      </c>
      <c r="Q1762" cm="1">
        <f t="array" ref="Q1762">$W$2*_xlfn.IFS(C1762="data_analyst",$Z$5,C1762="data_engineer",$Z$6,C1762="data_scientist",$Z$7)*_xlfn.IFS(E1762=0,$Z$12,E1762=1,$Z$11)*_xlfn.IFS(F1762=0,$Z$17,F1762=1,$Z$16)*_xlfn.IFS(G1762=0,$Z$22,G1762=1,$Z$21)*_xlfn.IFS(H1762=0,$Z$27,H1762=1,$Z$26)*_xlfn.IFS(I1762=0,$Z$32,I1762=1,$Z$31)*_xlfn.IFS(J1762=0,$Z$37,J1762=1,$Z$36)*_xlfn.IFS(K1762=0,$Z$42,K1762=1,$Z$41)*_xlfn.IFS(L1762=0,$Z$47,L1762=1,$Z$46)*_xlfn.IFS(M1762=0,$Z$52,M1762=1,$Z$51)*_xlfn.IFS(N1762=0,$Z$57,N1762=1,$Z$56)</f>
        <v>6.902742580981744E-4</v>
      </c>
      <c r="R1762" t="str" cm="1">
        <f t="array" ref="R1762">_xlfn.IFS(AND(O1762&gt;P1762,O1762&gt;Q1762),"Low",AND(P1762&gt;O1762,P1762&gt;Q1762),"Medium",AND(Q1762&gt;O1762,Q1762&gt;P1762),"High")</f>
        <v>Low</v>
      </c>
      <c r="S1762" t="str">
        <f t="shared" si="56"/>
        <v>F</v>
      </c>
    </row>
    <row r="1763" spans="1:19" x14ac:dyDescent="0.3">
      <c r="A1763" t="s">
        <v>18</v>
      </c>
      <c r="B1763">
        <v>5</v>
      </c>
      <c r="C1763" t="s">
        <v>13</v>
      </c>
      <c r="D1763" t="str">
        <f t="shared" si="55"/>
        <v>Medium</v>
      </c>
      <c r="E1763">
        <v>1</v>
      </c>
      <c r="F1763">
        <v>0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 cm="1">
        <f t="array" ref="O1763">$U$2*_xlfn.IFS(C1763="data_analyst",$V$5,C1763="data_engineer",$V$6,C1763="data_scientist",$V$7)*_xlfn.IFS(E1763=0,$V$12,E1763=1,$V$11)*_xlfn.IFS(F1763=0,$V$17,F1763=1,$V$16)*_xlfn.IFS(G1763=0,$V$22,G1763=1,$V$21)*_xlfn.IFS(H1763=0,$V$27,H1763=1,$V$26)*_xlfn.IFS(I1763=0,$V$32,I1763=1,$V$31)*_xlfn.IFS(J1763=0,$V$37,J1763=1,$V$36)*_xlfn.IFS(K1763=0,$V$42,K1763=1,$V$41)*_xlfn.IFS(L1763=0,$V$47,L1763=1,$V$46)*_xlfn.IFS(M1763=0,$V$52,M1763=1,$V$51)*_xlfn.IFS(N1763=0,$V$57,N1763=1,$V$56)</f>
        <v>3.3015921585634317E-4</v>
      </c>
      <c r="P1763" cm="1">
        <f t="array" ref="P1763">$V$2*_xlfn.IFS(C1763="data_analyst",$X$5,C1763="data_engineer",$X$6,C1763="data_scientist",$X$7)*_xlfn.IFS(E1763=0,$X$12,E1763=1,$X$11)*_xlfn.IFS(F1763=0,$X$17,F1763=1,$X$16)*_xlfn.IFS(G1763=0,$X$22,G1763=1,$X$21)*_xlfn.IFS(H1763=0,$X$27,H1763=1,$X$26)*_xlfn.IFS(I1763=0,$X$32,I1763=1,$X$31)*_xlfn.IFS(J1763=0,$X$37,J1763=1,$X$36)*_xlfn.IFS(K1763=0,$X$42,K1763=1,$X$41)*_xlfn.IFS(L1763=0,$X$47,L1763=1,$X$46)*_xlfn.IFS(M1763=0,$X$52,M1763=1,$X$51)*_xlfn.IFS(N1763=0,$X$57,N1763=1,$X$56)</f>
        <v>4.9083371473888819E-3</v>
      </c>
      <c r="Q1763" cm="1">
        <f t="array" ref="Q1763">$W$2*_xlfn.IFS(C1763="data_analyst",$Z$5,C1763="data_engineer",$Z$6,C1763="data_scientist",$Z$7)*_xlfn.IFS(E1763=0,$Z$12,E1763=1,$Z$11)*_xlfn.IFS(F1763=0,$Z$17,F1763=1,$Z$16)*_xlfn.IFS(G1763=0,$Z$22,G1763=1,$Z$21)*_xlfn.IFS(H1763=0,$Z$27,H1763=1,$Z$26)*_xlfn.IFS(I1763=0,$Z$32,I1763=1,$Z$31)*_xlfn.IFS(J1763=0,$Z$37,J1763=1,$Z$36)*_xlfn.IFS(K1763=0,$Z$42,K1763=1,$Z$41)*_xlfn.IFS(L1763=0,$Z$47,L1763=1,$Z$46)*_xlfn.IFS(M1763=0,$Z$52,M1763=1,$Z$51)*_xlfn.IFS(N1763=0,$Z$57,N1763=1,$Z$56)</f>
        <v>6.2661136707596371E-4</v>
      </c>
      <c r="R1763" t="str" cm="1">
        <f t="array" ref="R1763">_xlfn.IFS(AND(O1763&gt;P1763,O1763&gt;Q1763),"Low",AND(P1763&gt;O1763,P1763&gt;Q1763),"Medium",AND(Q1763&gt;O1763,Q1763&gt;P1763),"High")</f>
        <v>Medium</v>
      </c>
      <c r="S1763" t="str">
        <f t="shared" si="56"/>
        <v>T</v>
      </c>
    </row>
    <row r="1764" spans="1:19" x14ac:dyDescent="0.3">
      <c r="A1764" t="s">
        <v>18</v>
      </c>
      <c r="B1764">
        <v>1</v>
      </c>
      <c r="C1764" t="s">
        <v>13</v>
      </c>
      <c r="D1764" t="str">
        <f t="shared" si="55"/>
        <v>Medium</v>
      </c>
      <c r="E1764">
        <v>1</v>
      </c>
      <c r="F1764">
        <v>1</v>
      </c>
      <c r="G1764">
        <v>1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1</v>
      </c>
      <c r="O1764" cm="1">
        <f t="array" ref="O1764">$U$2*_xlfn.IFS(C1764="data_analyst",$V$5,C1764="data_engineer",$V$6,C1764="data_scientist",$V$7)*_xlfn.IFS(E1764=0,$V$12,E1764=1,$V$11)*_xlfn.IFS(F1764=0,$V$17,F1764=1,$V$16)*_xlfn.IFS(G1764=0,$V$22,G1764=1,$V$21)*_xlfn.IFS(H1764=0,$V$27,H1764=1,$V$26)*_xlfn.IFS(I1764=0,$V$32,I1764=1,$V$31)*_xlfn.IFS(J1764=0,$V$37,J1764=1,$V$36)*_xlfn.IFS(K1764=0,$V$42,K1764=1,$V$41)*_xlfn.IFS(L1764=0,$V$47,L1764=1,$V$46)*_xlfn.IFS(M1764=0,$V$52,M1764=1,$V$51)*_xlfn.IFS(N1764=0,$V$57,N1764=1,$V$56)</f>
        <v>1.3050477173828712E-5</v>
      </c>
      <c r="P1764" cm="1">
        <f t="array" ref="P1764">$V$2*_xlfn.IFS(C1764="data_analyst",$X$5,C1764="data_engineer",$X$6,C1764="data_scientist",$X$7)*_xlfn.IFS(E1764=0,$X$12,E1764=1,$X$11)*_xlfn.IFS(F1764=0,$X$17,F1764=1,$X$16)*_xlfn.IFS(G1764=0,$X$22,G1764=1,$X$21)*_xlfn.IFS(H1764=0,$X$27,H1764=1,$X$26)*_xlfn.IFS(I1764=0,$X$32,I1764=1,$X$31)*_xlfn.IFS(J1764=0,$X$37,J1764=1,$X$36)*_xlfn.IFS(K1764=0,$X$42,K1764=1,$X$41)*_xlfn.IFS(L1764=0,$X$47,L1764=1,$X$46)*_xlfn.IFS(M1764=0,$X$52,M1764=1,$X$51)*_xlfn.IFS(N1764=0,$X$57,N1764=1,$X$56)</f>
        <v>2.783843918038206E-3</v>
      </c>
      <c r="Q1764" cm="1">
        <f t="array" ref="Q1764">$W$2*_xlfn.IFS(C1764="data_analyst",$Z$5,C1764="data_engineer",$Z$6,C1764="data_scientist",$Z$7)*_xlfn.IFS(E1764=0,$Z$12,E1764=1,$Z$11)*_xlfn.IFS(F1764=0,$Z$17,F1764=1,$Z$16)*_xlfn.IFS(G1764=0,$Z$22,G1764=1,$Z$21)*_xlfn.IFS(H1764=0,$Z$27,H1764=1,$Z$26)*_xlfn.IFS(I1764=0,$Z$32,I1764=1,$Z$31)*_xlfn.IFS(J1764=0,$Z$37,J1764=1,$Z$36)*_xlfn.IFS(K1764=0,$Z$42,K1764=1,$Z$41)*_xlfn.IFS(L1764=0,$Z$47,L1764=1,$Z$46)*_xlfn.IFS(M1764=0,$Z$52,M1764=1,$Z$51)*_xlfn.IFS(N1764=0,$Z$57,N1764=1,$Z$56)</f>
        <v>1.1282468312425823E-4</v>
      </c>
      <c r="R1764" t="str" cm="1">
        <f t="array" ref="R1764">_xlfn.IFS(AND(O1764&gt;P1764,O1764&gt;Q1764),"Low",AND(P1764&gt;O1764,P1764&gt;Q1764),"Medium",AND(Q1764&gt;O1764,Q1764&gt;P1764),"High")</f>
        <v>Medium</v>
      </c>
      <c r="S1764" t="str">
        <f t="shared" si="56"/>
        <v>T</v>
      </c>
    </row>
    <row r="1765" spans="1:19" x14ac:dyDescent="0.3">
      <c r="A1765" t="s">
        <v>18</v>
      </c>
      <c r="B1765">
        <v>5</v>
      </c>
      <c r="C1765" t="s">
        <v>13</v>
      </c>
      <c r="D1765" t="str">
        <f t="shared" si="55"/>
        <v>Medium</v>
      </c>
      <c r="E1765">
        <v>0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 cm="1">
        <f t="array" ref="O1765">$U$2*_xlfn.IFS(C1765="data_analyst",$V$5,C1765="data_engineer",$V$6,C1765="data_scientist",$V$7)*_xlfn.IFS(E1765=0,$V$12,E1765=1,$V$11)*_xlfn.IFS(F1765=0,$V$17,F1765=1,$V$16)*_xlfn.IFS(G1765=0,$V$22,G1765=1,$V$21)*_xlfn.IFS(H1765=0,$V$27,H1765=1,$V$26)*_xlfn.IFS(I1765=0,$V$32,I1765=1,$V$31)*_xlfn.IFS(J1765=0,$V$37,J1765=1,$V$36)*_xlfn.IFS(K1765=0,$V$42,K1765=1,$V$41)*_xlfn.IFS(L1765=0,$V$47,L1765=1,$V$46)*_xlfn.IFS(M1765=0,$V$52,M1765=1,$V$51)*_xlfn.IFS(N1765=0,$V$57,N1765=1,$V$56)</f>
        <v>5.0390581603855719E-3</v>
      </c>
      <c r="P1765" cm="1">
        <f t="array" ref="P1765">$V$2*_xlfn.IFS(C1765="data_analyst",$X$5,C1765="data_engineer",$X$6,C1765="data_scientist",$X$7)*_xlfn.IFS(E1765=0,$X$12,E1765=1,$X$11)*_xlfn.IFS(F1765=0,$X$17,F1765=1,$X$16)*_xlfn.IFS(G1765=0,$X$22,G1765=1,$X$21)*_xlfn.IFS(H1765=0,$X$27,H1765=1,$X$26)*_xlfn.IFS(I1765=0,$X$32,I1765=1,$X$31)*_xlfn.IFS(J1765=0,$X$37,J1765=1,$X$36)*_xlfn.IFS(K1765=0,$X$42,K1765=1,$X$41)*_xlfn.IFS(L1765=0,$X$47,L1765=1,$X$46)*_xlfn.IFS(M1765=0,$X$52,M1765=1,$X$51)*_xlfn.IFS(N1765=0,$X$57,N1765=1,$X$56)</f>
        <v>1.9192187602876378E-3</v>
      </c>
      <c r="Q1765" cm="1">
        <f t="array" ref="Q1765">$W$2*_xlfn.IFS(C1765="data_analyst",$Z$5,C1765="data_engineer",$Z$6,C1765="data_scientist",$Z$7)*_xlfn.IFS(E1765=0,$Z$12,E1765=1,$Z$11)*_xlfn.IFS(F1765=0,$Z$17,F1765=1,$Z$16)*_xlfn.IFS(G1765=0,$Z$22,G1765=1,$Z$21)*_xlfn.IFS(H1765=0,$Z$27,H1765=1,$Z$26)*_xlfn.IFS(I1765=0,$Z$32,I1765=1,$Z$31)*_xlfn.IFS(J1765=0,$Z$37,J1765=1,$Z$36)*_xlfn.IFS(K1765=0,$Z$42,K1765=1,$Z$41)*_xlfn.IFS(L1765=0,$Z$47,L1765=1,$Z$46)*_xlfn.IFS(M1765=0,$Z$52,M1765=1,$Z$51)*_xlfn.IFS(N1765=0,$Z$57,N1765=1,$Z$56)</f>
        <v>7.3210906161927576E-4</v>
      </c>
      <c r="R1765" t="str" cm="1">
        <f t="array" ref="R1765">_xlfn.IFS(AND(O1765&gt;P1765,O1765&gt;Q1765),"Low",AND(P1765&gt;O1765,P1765&gt;Q1765),"Medium",AND(Q1765&gt;O1765,Q1765&gt;P1765),"High")</f>
        <v>Low</v>
      </c>
      <c r="S1765" t="str">
        <f t="shared" si="56"/>
        <v>F</v>
      </c>
    </row>
    <row r="1766" spans="1:19" x14ac:dyDescent="0.3">
      <c r="A1766" t="s">
        <v>18</v>
      </c>
      <c r="B1766">
        <v>1</v>
      </c>
      <c r="C1766" t="s">
        <v>13</v>
      </c>
      <c r="D1766" t="str">
        <f t="shared" si="55"/>
        <v>Medium</v>
      </c>
      <c r="E1766">
        <v>1</v>
      </c>
      <c r="F1766">
        <v>1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 cm="1">
        <f t="array" ref="O1766">$U$2*_xlfn.IFS(C1766="data_analyst",$V$5,C1766="data_engineer",$V$6,C1766="data_scientist",$V$7)*_xlfn.IFS(E1766=0,$V$12,E1766=1,$V$11)*_xlfn.IFS(F1766=0,$V$17,F1766=1,$V$16)*_xlfn.IFS(G1766=0,$V$22,G1766=1,$V$21)*_xlfn.IFS(H1766=0,$V$27,H1766=1,$V$26)*_xlfn.IFS(I1766=0,$V$32,I1766=1,$V$31)*_xlfn.IFS(J1766=0,$V$37,J1766=1,$V$36)*_xlfn.IFS(K1766=0,$V$42,K1766=1,$V$41)*_xlfn.IFS(L1766=0,$V$47,L1766=1,$V$46)*_xlfn.IFS(M1766=0,$V$52,M1766=1,$V$51)*_xlfn.IFS(N1766=0,$V$57,N1766=1,$V$56)</f>
        <v>8.4650684173794878E-4</v>
      </c>
      <c r="P1766" cm="1">
        <f t="array" ref="P1766">$V$2*_xlfn.IFS(C1766="data_analyst",$X$5,C1766="data_engineer",$X$6,C1766="data_scientist",$X$7)*_xlfn.IFS(E1766=0,$X$12,E1766=1,$X$11)*_xlfn.IFS(F1766=0,$X$17,F1766=1,$X$16)*_xlfn.IFS(G1766=0,$X$22,G1766=1,$X$21)*_xlfn.IFS(H1766=0,$X$27,H1766=1,$X$26)*_xlfn.IFS(I1766=0,$X$32,I1766=1,$X$31)*_xlfn.IFS(J1766=0,$X$37,J1766=1,$X$36)*_xlfn.IFS(K1766=0,$X$42,K1766=1,$X$41)*_xlfn.IFS(L1766=0,$X$47,L1766=1,$X$46)*_xlfn.IFS(M1766=0,$X$52,M1766=1,$X$51)*_xlfn.IFS(N1766=0,$X$57,N1766=1,$X$56)</f>
        <v>4.3783976704618597E-3</v>
      </c>
      <c r="Q1766" cm="1">
        <f t="array" ref="Q1766">$W$2*_xlfn.IFS(C1766="data_analyst",$Z$5,C1766="data_engineer",$Z$6,C1766="data_scientist",$Z$7)*_xlfn.IFS(E1766=0,$Z$12,E1766=1,$Z$11)*_xlfn.IFS(F1766=0,$Z$17,F1766=1,$Z$16)*_xlfn.IFS(G1766=0,$Z$22,G1766=1,$Z$21)*_xlfn.IFS(H1766=0,$Z$27,H1766=1,$Z$26)*_xlfn.IFS(I1766=0,$Z$32,I1766=1,$Z$31)*_xlfn.IFS(J1766=0,$Z$37,J1766=1,$Z$36)*_xlfn.IFS(K1766=0,$Z$42,K1766=1,$Z$41)*_xlfn.IFS(L1766=0,$Z$47,L1766=1,$Z$46)*_xlfn.IFS(M1766=0,$Z$52,M1766=1,$Z$51)*_xlfn.IFS(N1766=0,$Z$57,N1766=1,$Z$56)</f>
        <v>5.2381670478344393E-4</v>
      </c>
      <c r="R1766" t="str" cm="1">
        <f t="array" ref="R1766">_xlfn.IFS(AND(O1766&gt;P1766,O1766&gt;Q1766),"Low",AND(P1766&gt;O1766,P1766&gt;Q1766),"Medium",AND(Q1766&gt;O1766,Q1766&gt;P1766),"High")</f>
        <v>Medium</v>
      </c>
      <c r="S1766" t="str">
        <f t="shared" si="56"/>
        <v>T</v>
      </c>
    </row>
    <row r="1767" spans="1:19" x14ac:dyDescent="0.3">
      <c r="A1767" t="s">
        <v>18</v>
      </c>
      <c r="B1767">
        <v>5</v>
      </c>
      <c r="C1767" t="s">
        <v>13</v>
      </c>
      <c r="D1767" t="str">
        <f t="shared" si="55"/>
        <v>Medium</v>
      </c>
      <c r="E1767">
        <v>1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 cm="1">
        <f t="array" ref="O1767">$U$2*_xlfn.IFS(C1767="data_analyst",$V$5,C1767="data_engineer",$V$6,C1767="data_scientist",$V$7)*_xlfn.IFS(E1767=0,$V$12,E1767=1,$V$11)*_xlfn.IFS(F1767=0,$V$17,F1767=1,$V$16)*_xlfn.IFS(G1767=0,$V$22,G1767=1,$V$21)*_xlfn.IFS(H1767=0,$V$27,H1767=1,$V$26)*_xlfn.IFS(I1767=0,$V$32,I1767=1,$V$31)*_xlfn.IFS(J1767=0,$V$37,J1767=1,$V$36)*_xlfn.IFS(K1767=0,$V$42,K1767=1,$V$41)*_xlfn.IFS(L1767=0,$V$47,L1767=1,$V$46)*_xlfn.IFS(M1767=0,$V$52,M1767=1,$V$51)*_xlfn.IFS(N1767=0,$V$57,N1767=1,$V$56)</f>
        <v>2.3643175841134003E-3</v>
      </c>
      <c r="P1767" cm="1">
        <f t="array" ref="P1767">$V$2*_xlfn.IFS(C1767="data_analyst",$X$5,C1767="data_engineer",$X$6,C1767="data_scientist",$X$7)*_xlfn.IFS(E1767=0,$X$12,E1767=1,$X$11)*_xlfn.IFS(F1767=0,$X$17,F1767=1,$X$16)*_xlfn.IFS(G1767=0,$X$22,G1767=1,$X$21)*_xlfn.IFS(H1767=0,$X$27,H1767=1,$X$26)*_xlfn.IFS(I1767=0,$X$32,I1767=1,$X$31)*_xlfn.IFS(J1767=0,$X$37,J1767=1,$X$36)*_xlfn.IFS(K1767=0,$X$42,K1767=1,$X$41)*_xlfn.IFS(L1767=0,$X$47,L1767=1,$X$46)*_xlfn.IFS(M1767=0,$X$52,M1767=1,$X$51)*_xlfn.IFS(N1767=0,$X$57,N1767=1,$X$56)</f>
        <v>5.005103908263816E-3</v>
      </c>
      <c r="Q1767" cm="1">
        <f t="array" ref="Q1767">$W$2*_xlfn.IFS(C1767="data_analyst",$Z$5,C1767="data_engineer",$Z$6,C1767="data_scientist",$Z$7)*_xlfn.IFS(E1767=0,$Z$12,E1767=1,$Z$11)*_xlfn.IFS(F1767=0,$Z$17,F1767=1,$Z$16)*_xlfn.IFS(G1767=0,$Z$22,G1767=1,$Z$21)*_xlfn.IFS(H1767=0,$Z$27,H1767=1,$Z$26)*_xlfn.IFS(I1767=0,$Z$32,I1767=1,$Z$31)*_xlfn.IFS(J1767=0,$Z$37,J1767=1,$Z$36)*_xlfn.IFS(K1767=0,$Z$42,K1767=1,$Z$41)*_xlfn.IFS(L1767=0,$Z$47,L1767=1,$Z$46)*_xlfn.IFS(M1767=0,$Z$52,M1767=1,$Z$51)*_xlfn.IFS(N1767=0,$Z$57,N1767=1,$Z$56)</f>
        <v>9.7280245174068158E-4</v>
      </c>
      <c r="R1767" t="str" cm="1">
        <f t="array" ref="R1767">_xlfn.IFS(AND(O1767&gt;P1767,O1767&gt;Q1767),"Low",AND(P1767&gt;O1767,P1767&gt;Q1767),"Medium",AND(Q1767&gt;O1767,Q1767&gt;P1767),"High")</f>
        <v>Medium</v>
      </c>
      <c r="S1767" t="str">
        <f t="shared" si="56"/>
        <v>T</v>
      </c>
    </row>
    <row r="1768" spans="1:19" x14ac:dyDescent="0.3">
      <c r="A1768" t="s">
        <v>18</v>
      </c>
      <c r="B1768">
        <v>0</v>
      </c>
      <c r="C1768" t="s">
        <v>13</v>
      </c>
      <c r="D1768" t="str">
        <f t="shared" si="55"/>
        <v>Medium</v>
      </c>
      <c r="E1768">
        <v>0</v>
      </c>
      <c r="F1768">
        <v>0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 cm="1">
        <f t="array" ref="O1768">$U$2*_xlfn.IFS(C1768="data_analyst",$V$5,C1768="data_engineer",$V$6,C1768="data_scientist",$V$7)*_xlfn.IFS(E1768=0,$V$12,E1768=1,$V$11)*_xlfn.IFS(F1768=0,$V$17,F1768=1,$V$16)*_xlfn.IFS(G1768=0,$V$22,G1768=1,$V$21)*_xlfn.IFS(H1768=0,$V$27,H1768=1,$V$26)*_xlfn.IFS(I1768=0,$V$32,I1768=1,$V$31)*_xlfn.IFS(J1768=0,$V$37,J1768=1,$V$36)*_xlfn.IFS(K1768=0,$V$42,K1768=1,$V$41)*_xlfn.IFS(L1768=0,$V$47,L1768=1,$V$46)*_xlfn.IFS(M1768=0,$V$52,M1768=1,$V$51)*_xlfn.IFS(N1768=0,$V$57,N1768=1,$V$56)</f>
        <v>7.0366667408231409E-4</v>
      </c>
      <c r="P1768" cm="1">
        <f t="array" ref="P1768">$V$2*_xlfn.IFS(C1768="data_analyst",$X$5,C1768="data_engineer",$X$6,C1768="data_scientist",$X$7)*_xlfn.IFS(E1768=0,$X$12,E1768=1,$X$11)*_xlfn.IFS(F1768=0,$X$17,F1768=1,$X$16)*_xlfn.IFS(G1768=0,$X$22,G1768=1,$X$21)*_xlfn.IFS(H1768=0,$X$27,H1768=1,$X$26)*_xlfn.IFS(I1768=0,$X$32,I1768=1,$X$31)*_xlfn.IFS(J1768=0,$X$37,J1768=1,$X$36)*_xlfn.IFS(K1768=0,$X$42,K1768=1,$X$41)*_xlfn.IFS(L1768=0,$X$47,L1768=1,$X$46)*_xlfn.IFS(M1768=0,$X$52,M1768=1,$X$51)*_xlfn.IFS(N1768=0,$X$57,N1768=1,$X$56)</f>
        <v>1.8821133202713359E-3</v>
      </c>
      <c r="Q1768" cm="1">
        <f t="array" ref="Q1768">$W$2*_xlfn.IFS(C1768="data_analyst",$Z$5,C1768="data_engineer",$Z$6,C1768="data_scientist",$Z$7)*_xlfn.IFS(E1768=0,$Z$12,E1768=1,$Z$11)*_xlfn.IFS(F1768=0,$Z$17,F1768=1,$Z$16)*_xlfn.IFS(G1768=0,$Z$22,G1768=1,$Z$21)*_xlfn.IFS(H1768=0,$Z$27,H1768=1,$Z$26)*_xlfn.IFS(I1768=0,$Z$32,I1768=1,$Z$31)*_xlfn.IFS(J1768=0,$Z$37,J1768=1,$Z$36)*_xlfn.IFS(K1768=0,$Z$42,K1768=1,$Z$41)*_xlfn.IFS(L1768=0,$Z$47,L1768=1,$Z$46)*_xlfn.IFS(M1768=0,$Z$52,M1768=1,$Z$51)*_xlfn.IFS(N1768=0,$Z$57,N1768=1,$Z$56)</f>
        <v>4.715735030571686E-4</v>
      </c>
      <c r="R1768" t="str" cm="1">
        <f t="array" ref="R1768">_xlfn.IFS(AND(O1768&gt;P1768,O1768&gt;Q1768),"Low",AND(P1768&gt;O1768,P1768&gt;Q1768),"Medium",AND(Q1768&gt;O1768,Q1768&gt;P1768),"High")</f>
        <v>Medium</v>
      </c>
      <c r="S1768" t="str">
        <f t="shared" si="56"/>
        <v>T</v>
      </c>
    </row>
    <row r="1769" spans="1:19" x14ac:dyDescent="0.3">
      <c r="A1769" t="s">
        <v>18</v>
      </c>
      <c r="B1769">
        <v>0</v>
      </c>
      <c r="C1769" t="s">
        <v>13</v>
      </c>
      <c r="D1769" t="str">
        <f t="shared" si="55"/>
        <v>Medium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0</v>
      </c>
      <c r="K1769">
        <v>1</v>
      </c>
      <c r="L1769">
        <v>0</v>
      </c>
      <c r="M1769">
        <v>0</v>
      </c>
      <c r="N1769">
        <v>1</v>
      </c>
      <c r="O1769" cm="1">
        <f t="array" ref="O1769">$U$2*_xlfn.IFS(C1769="data_analyst",$V$5,C1769="data_engineer",$V$6,C1769="data_scientist",$V$7)*_xlfn.IFS(E1769=0,$V$12,E1769=1,$V$11)*_xlfn.IFS(F1769=0,$V$17,F1769=1,$V$16)*_xlfn.IFS(G1769=0,$V$22,G1769=1,$V$21)*_xlfn.IFS(H1769=0,$V$27,H1769=1,$V$26)*_xlfn.IFS(I1769=0,$V$32,I1769=1,$V$31)*_xlfn.IFS(J1769=0,$V$37,J1769=1,$V$36)*_xlfn.IFS(K1769=0,$V$42,K1769=1,$V$41)*_xlfn.IFS(L1769=0,$V$47,L1769=1,$V$46)*_xlfn.IFS(M1769=0,$V$52,M1769=1,$V$51)*_xlfn.IFS(N1769=0,$V$57,N1769=1,$V$56)</f>
        <v>2.0304222012578796E-6</v>
      </c>
      <c r="P1769" cm="1">
        <f t="array" ref="P1769">$V$2*_xlfn.IFS(C1769="data_analyst",$X$5,C1769="data_engineer",$X$6,C1769="data_scientist",$X$7)*_xlfn.IFS(E1769=0,$X$12,E1769=1,$X$11)*_xlfn.IFS(F1769=0,$X$17,F1769=1,$X$16)*_xlfn.IFS(G1769=0,$X$22,G1769=1,$X$21)*_xlfn.IFS(H1769=0,$X$27,H1769=1,$X$26)*_xlfn.IFS(I1769=0,$X$32,I1769=1,$X$31)*_xlfn.IFS(J1769=0,$X$37,J1769=1,$X$36)*_xlfn.IFS(K1769=0,$X$42,K1769=1,$X$41)*_xlfn.IFS(L1769=0,$X$47,L1769=1,$X$46)*_xlfn.IFS(M1769=0,$X$52,M1769=1,$X$51)*_xlfn.IFS(N1769=0,$X$57,N1769=1,$X$56)</f>
        <v>7.206954371169398E-4</v>
      </c>
      <c r="Q1769" cm="1">
        <f t="array" ref="Q1769">$W$2*_xlfn.IFS(C1769="data_analyst",$Z$5,C1769="data_engineer",$Z$6,C1769="data_scientist",$Z$7)*_xlfn.IFS(E1769=0,$Z$12,E1769=1,$Z$11)*_xlfn.IFS(F1769=0,$Z$17,F1769=1,$Z$16)*_xlfn.IFS(G1769=0,$Z$22,G1769=1,$Z$21)*_xlfn.IFS(H1769=0,$Z$27,H1769=1,$Z$26)*_xlfn.IFS(I1769=0,$Z$32,I1769=1,$Z$31)*_xlfn.IFS(J1769=0,$Z$37,J1769=1,$Z$36)*_xlfn.IFS(K1769=0,$Z$42,K1769=1,$Z$41)*_xlfn.IFS(L1769=0,$Z$47,L1769=1,$Z$46)*_xlfn.IFS(M1769=0,$Z$52,M1769=1,$Z$51)*_xlfn.IFS(N1769=0,$Z$57,N1769=1,$Z$56)</f>
        <v>3.1739573942207978E-5</v>
      </c>
      <c r="R1769" t="str" cm="1">
        <f t="array" ref="R1769">_xlfn.IFS(AND(O1769&gt;P1769,O1769&gt;Q1769),"Low",AND(P1769&gt;O1769,P1769&gt;Q1769),"Medium",AND(Q1769&gt;O1769,Q1769&gt;P1769),"High")</f>
        <v>Medium</v>
      </c>
      <c r="S1769" t="str">
        <f t="shared" si="56"/>
        <v>T</v>
      </c>
    </row>
    <row r="1770" spans="1:19" x14ac:dyDescent="0.3">
      <c r="A1770" t="s">
        <v>18</v>
      </c>
      <c r="B1770">
        <v>5</v>
      </c>
      <c r="C1770" t="s">
        <v>13</v>
      </c>
      <c r="D1770" t="str">
        <f t="shared" si="55"/>
        <v>Medium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 cm="1">
        <f t="array" ref="O1770">$U$2*_xlfn.IFS(C1770="data_analyst",$V$5,C1770="data_engineer",$V$6,C1770="data_scientist",$V$7)*_xlfn.IFS(E1770=0,$V$12,E1770=1,$V$11)*_xlfn.IFS(F1770=0,$V$17,F1770=1,$V$16)*_xlfn.IFS(G1770=0,$V$22,G1770=1,$V$21)*_xlfn.IFS(H1770=0,$V$27,H1770=1,$V$26)*_xlfn.IFS(I1770=0,$V$32,I1770=1,$V$31)*_xlfn.IFS(J1770=0,$V$37,J1770=1,$V$36)*_xlfn.IFS(K1770=0,$V$42,K1770=1,$V$41)*_xlfn.IFS(L1770=0,$V$47,L1770=1,$V$46)*_xlfn.IFS(M1770=0,$V$52,M1770=1,$V$51)*_xlfn.IFS(N1770=0,$V$57,N1770=1,$V$56)</f>
        <v>7.7297513080979178E-4</v>
      </c>
      <c r="P1770" cm="1">
        <f t="array" ref="P1770">$V$2*_xlfn.IFS(C1770="data_analyst",$X$5,C1770="data_engineer",$X$6,C1770="data_scientist",$X$7)*_xlfn.IFS(E1770=0,$X$12,E1770=1,$X$11)*_xlfn.IFS(F1770=0,$X$17,F1770=1,$X$16)*_xlfn.IFS(G1770=0,$X$22,G1770=1,$X$21)*_xlfn.IFS(H1770=0,$X$27,H1770=1,$X$26)*_xlfn.IFS(I1770=0,$X$32,I1770=1,$X$31)*_xlfn.IFS(J1770=0,$X$37,J1770=1,$X$36)*_xlfn.IFS(K1770=0,$X$42,K1770=1,$X$41)*_xlfn.IFS(L1770=0,$X$47,L1770=1,$X$46)*_xlfn.IFS(M1770=0,$X$52,M1770=1,$X$51)*_xlfn.IFS(N1770=0,$X$57,N1770=1,$X$56)</f>
        <v>9.6760541610991423E-5</v>
      </c>
      <c r="Q1770" cm="1">
        <f t="array" ref="Q1770">$W$2*_xlfn.IFS(C1770="data_analyst",$Z$5,C1770="data_engineer",$Z$6,C1770="data_scientist",$Z$7)*_xlfn.IFS(E1770=0,$Z$12,E1770=1,$Z$11)*_xlfn.IFS(F1770=0,$Z$17,F1770=1,$Z$16)*_xlfn.IFS(G1770=0,$Z$22,G1770=1,$Z$21)*_xlfn.IFS(H1770=0,$Z$27,H1770=1,$Z$26)*_xlfn.IFS(I1770=0,$Z$32,I1770=1,$Z$31)*_xlfn.IFS(J1770=0,$Z$37,J1770=1,$Z$36)*_xlfn.IFS(K1770=0,$Z$42,K1770=1,$Z$41)*_xlfn.IFS(L1770=0,$Z$47,L1770=1,$Z$46)*_xlfn.IFS(M1770=0,$Z$52,M1770=1,$Z$51)*_xlfn.IFS(N1770=0,$Z$57,N1770=1,$Z$56)</f>
        <v>1.0664678690481133E-4</v>
      </c>
      <c r="R1770" t="str" cm="1">
        <f t="array" ref="R1770">_xlfn.IFS(AND(O1770&gt;P1770,O1770&gt;Q1770),"Low",AND(P1770&gt;O1770,P1770&gt;Q1770),"Medium",AND(Q1770&gt;O1770,Q1770&gt;P1770),"High")</f>
        <v>Low</v>
      </c>
      <c r="S1770" t="str">
        <f t="shared" si="56"/>
        <v>F</v>
      </c>
    </row>
    <row r="1771" spans="1:19" x14ac:dyDescent="0.3">
      <c r="A1771" t="s">
        <v>18</v>
      </c>
      <c r="B1771">
        <v>2</v>
      </c>
      <c r="C1771" t="s">
        <v>13</v>
      </c>
      <c r="D1771" t="str">
        <f t="shared" si="55"/>
        <v>Medium</v>
      </c>
      <c r="E1771">
        <v>1</v>
      </c>
      <c r="F1771">
        <v>0</v>
      </c>
      <c r="G1771">
        <v>1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1</v>
      </c>
      <c r="O1771" cm="1">
        <f t="array" ref="O1771">$U$2*_xlfn.IFS(C1771="data_analyst",$V$5,C1771="data_engineer",$V$6,C1771="data_scientist",$V$7)*_xlfn.IFS(E1771=0,$V$12,E1771=1,$V$11)*_xlfn.IFS(F1771=0,$V$17,F1771=1,$V$16)*_xlfn.IFS(G1771=0,$V$22,G1771=1,$V$21)*_xlfn.IFS(H1771=0,$V$27,H1771=1,$V$26)*_xlfn.IFS(I1771=0,$V$32,I1771=1,$V$31)*_xlfn.IFS(J1771=0,$V$37,J1771=1,$V$36)*_xlfn.IFS(K1771=0,$V$42,K1771=1,$V$41)*_xlfn.IFS(L1771=0,$V$47,L1771=1,$V$46)*_xlfn.IFS(M1771=0,$V$52,M1771=1,$V$51)*_xlfn.IFS(N1771=0,$V$57,N1771=1,$V$56)</f>
        <v>1.0016406846106098E-5</v>
      </c>
      <c r="P1771" cm="1">
        <f t="array" ref="P1771">$V$2*_xlfn.IFS(C1771="data_analyst",$X$5,C1771="data_engineer",$X$6,C1771="data_scientist",$X$7)*_xlfn.IFS(E1771=0,$X$12,E1771=1,$X$11)*_xlfn.IFS(F1771=0,$X$17,F1771=1,$X$16)*_xlfn.IFS(G1771=0,$X$22,G1771=1,$X$21)*_xlfn.IFS(H1771=0,$X$27,H1771=1,$X$26)*_xlfn.IFS(I1771=0,$X$32,I1771=1,$X$31)*_xlfn.IFS(J1771=0,$X$37,J1771=1,$X$36)*_xlfn.IFS(K1771=0,$X$42,K1771=1,$X$41)*_xlfn.IFS(L1771=0,$X$47,L1771=1,$X$46)*_xlfn.IFS(M1771=0,$X$52,M1771=1,$X$51)*_xlfn.IFS(N1771=0,$X$57,N1771=1,$X$56)</f>
        <v>2.3998654465846596E-3</v>
      </c>
      <c r="Q1771" cm="1">
        <f t="array" ref="Q1771">$W$2*_xlfn.IFS(C1771="data_analyst",$Z$5,C1771="data_engineer",$Z$6,C1771="data_scientist",$Z$7)*_xlfn.IFS(E1771=0,$Z$12,E1771=1,$Z$11)*_xlfn.IFS(F1771=0,$Z$17,F1771=1,$Z$16)*_xlfn.IFS(G1771=0,$Z$22,G1771=1,$Z$21)*_xlfn.IFS(H1771=0,$Z$27,H1771=1,$Z$26)*_xlfn.IFS(I1771=0,$Z$32,I1771=1,$Z$31)*_xlfn.IFS(J1771=0,$Z$37,J1771=1,$Z$36)*_xlfn.IFS(K1771=0,$Z$42,K1771=1,$Z$41)*_xlfn.IFS(L1771=0,$Z$47,L1771=1,$Z$46)*_xlfn.IFS(M1771=0,$Z$52,M1771=1,$Z$51)*_xlfn.IFS(N1771=0,$Z$57,N1771=1,$Z$56)</f>
        <v>1.0637755837430066E-4</v>
      </c>
      <c r="R1771" t="str" cm="1">
        <f t="array" ref="R1771">_xlfn.IFS(AND(O1771&gt;P1771,O1771&gt;Q1771),"Low",AND(P1771&gt;O1771,P1771&gt;Q1771),"Medium",AND(Q1771&gt;O1771,Q1771&gt;P1771),"High")</f>
        <v>Medium</v>
      </c>
      <c r="S1771" t="str">
        <f t="shared" si="56"/>
        <v>T</v>
      </c>
    </row>
    <row r="1772" spans="1:19" x14ac:dyDescent="0.3">
      <c r="A1772" t="s">
        <v>18</v>
      </c>
      <c r="B1772">
        <v>0</v>
      </c>
      <c r="C1772" t="s">
        <v>13</v>
      </c>
      <c r="D1772" t="str">
        <f t="shared" si="55"/>
        <v>Medium</v>
      </c>
      <c r="E1772">
        <v>1</v>
      </c>
      <c r="F1772">
        <v>0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1</v>
      </c>
      <c r="O1772" cm="1">
        <f t="array" ref="O1772">$U$2*_xlfn.IFS(C1772="data_analyst",$V$5,C1772="data_engineer",$V$6,C1772="data_scientist",$V$7)*_xlfn.IFS(E1772=0,$V$12,E1772=1,$V$11)*_xlfn.IFS(F1772=0,$V$17,F1772=1,$V$16)*_xlfn.IFS(G1772=0,$V$22,G1772=1,$V$21)*_xlfn.IFS(H1772=0,$V$27,H1772=1,$V$26)*_xlfn.IFS(I1772=0,$V$32,I1772=1,$V$31)*_xlfn.IFS(J1772=0,$V$37,J1772=1,$V$36)*_xlfn.IFS(K1772=0,$V$42,K1772=1,$V$41)*_xlfn.IFS(L1772=0,$V$47,L1772=1,$V$46)*_xlfn.IFS(M1772=0,$V$52,M1772=1,$V$51)*_xlfn.IFS(N1772=0,$V$57,N1772=1,$V$56)</f>
        <v>5.6933572929136539E-6</v>
      </c>
      <c r="P1772" cm="1">
        <f t="array" ref="P1772">$V$2*_xlfn.IFS(C1772="data_analyst",$X$5,C1772="data_engineer",$X$6,C1772="data_scientist",$X$7)*_xlfn.IFS(E1772=0,$X$12,E1772=1,$X$11)*_xlfn.IFS(F1772=0,$X$17,F1772=1,$X$16)*_xlfn.IFS(G1772=0,$X$22,G1772=1,$X$21)*_xlfn.IFS(H1772=0,$X$27,H1772=1,$X$26)*_xlfn.IFS(I1772=0,$X$32,I1772=1,$X$31)*_xlfn.IFS(J1772=0,$X$37,J1772=1,$X$36)*_xlfn.IFS(K1772=0,$X$42,K1772=1,$X$41)*_xlfn.IFS(L1772=0,$X$47,L1772=1,$X$46)*_xlfn.IFS(M1772=0,$X$52,M1772=1,$X$51)*_xlfn.IFS(N1772=0,$X$57,N1772=1,$X$56)</f>
        <v>2.6769790393741354E-3</v>
      </c>
      <c r="Q1772" cm="1">
        <f t="array" ref="Q1772">$W$2*_xlfn.IFS(C1772="data_analyst",$Z$5,C1772="data_engineer",$Z$6,C1772="data_scientist",$Z$7)*_xlfn.IFS(E1772=0,$Z$12,E1772=1,$Z$11)*_xlfn.IFS(F1772=0,$Z$17,F1772=1,$Z$16)*_xlfn.IFS(G1772=0,$Z$22,G1772=1,$Z$21)*_xlfn.IFS(H1772=0,$Z$27,H1772=1,$Z$26)*_xlfn.IFS(I1772=0,$Z$32,I1772=1,$Z$31)*_xlfn.IFS(J1772=0,$Z$37,J1772=1,$Z$36)*_xlfn.IFS(K1772=0,$Z$42,K1772=1,$Z$41)*_xlfn.IFS(L1772=0,$Z$47,L1772=1,$Z$46)*_xlfn.IFS(M1772=0,$Z$52,M1772=1,$Z$51)*_xlfn.IFS(N1772=0,$Z$57,N1772=1,$Z$56)</f>
        <v>1.270395515311281E-4</v>
      </c>
      <c r="R1772" t="str" cm="1">
        <f t="array" ref="R1772">_xlfn.IFS(AND(O1772&gt;P1772,O1772&gt;Q1772),"Low",AND(P1772&gt;O1772,P1772&gt;Q1772),"Medium",AND(Q1772&gt;O1772,Q1772&gt;P1772),"High")</f>
        <v>Medium</v>
      </c>
      <c r="S1772" t="str">
        <f t="shared" si="56"/>
        <v>T</v>
      </c>
    </row>
    <row r="1773" spans="1:19" x14ac:dyDescent="0.3">
      <c r="A1773" t="s">
        <v>18</v>
      </c>
      <c r="B1773">
        <v>6</v>
      </c>
      <c r="C1773" t="s">
        <v>13</v>
      </c>
      <c r="D1773" t="str">
        <f t="shared" si="55"/>
        <v>Medium</v>
      </c>
      <c r="E1773">
        <v>1</v>
      </c>
      <c r="F1773">
        <v>0</v>
      </c>
      <c r="G1773">
        <v>0</v>
      </c>
      <c r="H1773">
        <v>1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1</v>
      </c>
      <c r="O1773" cm="1">
        <f t="array" ref="O1773">$U$2*_xlfn.IFS(C1773="data_analyst",$V$5,C1773="data_engineer",$V$6,C1773="data_scientist",$V$7)*_xlfn.IFS(E1773=0,$V$12,E1773=1,$V$11)*_xlfn.IFS(F1773=0,$V$17,F1773=1,$V$16)*_xlfn.IFS(G1773=0,$V$22,G1773=1,$V$21)*_xlfn.IFS(H1773=0,$V$27,H1773=1,$V$26)*_xlfn.IFS(I1773=0,$V$32,I1773=1,$V$31)*_xlfn.IFS(J1773=0,$V$37,J1773=1,$V$36)*_xlfn.IFS(K1773=0,$V$42,K1773=1,$V$41)*_xlfn.IFS(L1773=0,$V$47,L1773=1,$V$46)*_xlfn.IFS(M1773=0,$V$52,M1773=1,$V$51)*_xlfn.IFS(N1773=0,$V$57,N1773=1,$V$56)</f>
        <v>4.3393270246450383E-5</v>
      </c>
      <c r="P1773" cm="1">
        <f t="array" ref="P1773">$V$2*_xlfn.IFS(C1773="data_analyst",$X$5,C1773="data_engineer",$X$6,C1773="data_scientist",$X$7)*_xlfn.IFS(E1773=0,$X$12,E1773=1,$X$11)*_xlfn.IFS(F1773=0,$X$17,F1773=1,$X$16)*_xlfn.IFS(G1773=0,$X$22,G1773=1,$X$21)*_xlfn.IFS(H1773=0,$X$27,H1773=1,$X$26)*_xlfn.IFS(I1773=0,$X$32,I1773=1,$X$31)*_xlfn.IFS(J1773=0,$X$37,J1773=1,$X$36)*_xlfn.IFS(K1773=0,$X$42,K1773=1,$X$41)*_xlfn.IFS(L1773=0,$X$47,L1773=1,$X$46)*_xlfn.IFS(M1773=0,$X$52,M1773=1,$X$51)*_xlfn.IFS(N1773=0,$X$57,N1773=1,$X$56)</f>
        <v>2.7248081109774447E-3</v>
      </c>
      <c r="Q1773" cm="1">
        <f t="array" ref="Q1773">$W$2*_xlfn.IFS(C1773="data_analyst",$Z$5,C1773="data_engineer",$Z$6,C1773="data_scientist",$Z$7)*_xlfn.IFS(E1773=0,$Z$12,E1773=1,$Z$11)*_xlfn.IFS(F1773=0,$Z$17,F1773=1,$Z$16)*_xlfn.IFS(G1773=0,$Z$22,G1773=1,$Z$21)*_xlfn.IFS(H1773=0,$Z$27,H1773=1,$Z$26)*_xlfn.IFS(I1773=0,$Z$32,I1773=1,$Z$31)*_xlfn.IFS(J1773=0,$Z$37,J1773=1,$Z$36)*_xlfn.IFS(K1773=0,$Z$42,K1773=1,$Z$41)*_xlfn.IFS(L1773=0,$Z$47,L1773=1,$Z$46)*_xlfn.IFS(M1773=0,$Z$52,M1773=1,$Z$51)*_xlfn.IFS(N1773=0,$Z$57,N1773=1,$Z$56)</f>
        <v>2.4260984221548983E-4</v>
      </c>
      <c r="R1773" t="str" cm="1">
        <f t="array" ref="R1773">_xlfn.IFS(AND(O1773&gt;P1773,O1773&gt;Q1773),"Low",AND(P1773&gt;O1773,P1773&gt;Q1773),"Medium",AND(Q1773&gt;O1773,Q1773&gt;P1773),"High")</f>
        <v>Medium</v>
      </c>
      <c r="S1773" t="str">
        <f t="shared" si="56"/>
        <v>T</v>
      </c>
    </row>
    <row r="1774" spans="1:19" x14ac:dyDescent="0.3">
      <c r="A1774" t="s">
        <v>18</v>
      </c>
      <c r="B1774">
        <v>5</v>
      </c>
      <c r="C1774" t="s">
        <v>13</v>
      </c>
      <c r="D1774" t="str">
        <f t="shared" si="55"/>
        <v>Medium</v>
      </c>
      <c r="E1774">
        <v>1</v>
      </c>
      <c r="F1774">
        <v>0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 cm="1">
        <f t="array" ref="O1774">$U$2*_xlfn.IFS(C1774="data_analyst",$V$5,C1774="data_engineer",$V$6,C1774="data_scientist",$V$7)*_xlfn.IFS(E1774=0,$V$12,E1774=1,$V$11)*_xlfn.IFS(F1774=0,$V$17,F1774=1,$V$16)*_xlfn.IFS(G1774=0,$V$22,G1774=1,$V$21)*_xlfn.IFS(H1774=0,$V$27,H1774=1,$V$26)*_xlfn.IFS(I1774=0,$V$32,I1774=1,$V$31)*_xlfn.IFS(J1774=0,$V$37,J1774=1,$V$36)*_xlfn.IFS(K1774=0,$V$42,K1774=1,$V$41)*_xlfn.IFS(L1774=0,$V$47,L1774=1,$V$46)*_xlfn.IFS(M1774=0,$V$52,M1774=1,$V$51)*_xlfn.IFS(N1774=0,$V$57,N1774=1,$V$56)</f>
        <v>1.1820833079411975E-4</v>
      </c>
      <c r="P1774" cm="1">
        <f t="array" ref="P1774">$V$2*_xlfn.IFS(C1774="data_analyst",$X$5,C1774="data_engineer",$X$6,C1774="data_scientist",$X$7)*_xlfn.IFS(E1774=0,$X$12,E1774=1,$X$11)*_xlfn.IFS(F1774=0,$X$17,F1774=1,$X$16)*_xlfn.IFS(G1774=0,$X$22,G1774=1,$X$21)*_xlfn.IFS(H1774=0,$X$27,H1774=1,$X$26)*_xlfn.IFS(I1774=0,$X$32,I1774=1,$X$31)*_xlfn.IFS(J1774=0,$X$37,J1774=1,$X$36)*_xlfn.IFS(K1774=0,$X$42,K1774=1,$X$41)*_xlfn.IFS(L1774=0,$X$47,L1774=1,$X$46)*_xlfn.IFS(M1774=0,$X$52,M1774=1,$X$51)*_xlfn.IFS(N1774=0,$X$57,N1774=1,$X$56)</f>
        <v>4.2937474078182779E-3</v>
      </c>
      <c r="Q1774" cm="1">
        <f t="array" ref="Q1774">$W$2*_xlfn.IFS(C1774="data_analyst",$Z$5,C1774="data_engineer",$Z$6,C1774="data_scientist",$Z$7)*_xlfn.IFS(E1774=0,$Z$12,E1774=1,$Z$11)*_xlfn.IFS(F1774=0,$Z$17,F1774=1,$Z$16)*_xlfn.IFS(G1774=0,$Z$22,G1774=1,$Z$21)*_xlfn.IFS(H1774=0,$Z$27,H1774=1,$Z$26)*_xlfn.IFS(I1774=0,$Z$32,I1774=1,$Z$31)*_xlfn.IFS(J1774=0,$Z$37,J1774=1,$Z$36)*_xlfn.IFS(K1774=0,$Z$42,K1774=1,$Z$41)*_xlfn.IFS(L1774=0,$Z$47,L1774=1,$Z$46)*_xlfn.IFS(M1774=0,$Z$52,M1774=1,$Z$51)*_xlfn.IFS(N1774=0,$Z$57,N1774=1,$Z$56)</f>
        <v>3.3740612073321124E-4</v>
      </c>
      <c r="R1774" t="str" cm="1">
        <f t="array" ref="R1774">_xlfn.IFS(AND(O1774&gt;P1774,O1774&gt;Q1774),"Low",AND(P1774&gt;O1774,P1774&gt;Q1774),"Medium",AND(Q1774&gt;O1774,Q1774&gt;P1774),"High")</f>
        <v>Medium</v>
      </c>
      <c r="S1774" t="str">
        <f t="shared" si="56"/>
        <v>T</v>
      </c>
    </row>
    <row r="1775" spans="1:19" x14ac:dyDescent="0.3">
      <c r="A1775" t="s">
        <v>18</v>
      </c>
      <c r="B1775">
        <v>1</v>
      </c>
      <c r="C1775" t="s">
        <v>13</v>
      </c>
      <c r="D1775" t="str">
        <f t="shared" si="55"/>
        <v>Medium</v>
      </c>
      <c r="E1775">
        <v>1</v>
      </c>
      <c r="F1775">
        <v>1</v>
      </c>
      <c r="G1775">
        <v>1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 cm="1">
        <f t="array" ref="O1775">$U$2*_xlfn.IFS(C1775="data_analyst",$V$5,C1775="data_engineer",$V$6,C1775="data_scientist",$V$7)*_xlfn.IFS(E1775=0,$V$12,E1775=1,$V$11)*_xlfn.IFS(F1775=0,$V$17,F1775=1,$V$16)*_xlfn.IFS(G1775=0,$V$22,G1775=1,$V$21)*_xlfn.IFS(H1775=0,$V$27,H1775=1,$V$26)*_xlfn.IFS(I1775=0,$V$32,I1775=1,$V$31)*_xlfn.IFS(J1775=0,$V$37,J1775=1,$V$36)*_xlfn.IFS(K1775=0,$V$42,K1775=1,$V$41)*_xlfn.IFS(L1775=0,$V$47,L1775=1,$V$46)*_xlfn.IFS(M1775=0,$V$52,M1775=1,$V$51)*_xlfn.IFS(N1775=0,$V$57,N1775=1,$V$56)</f>
        <v>1.5401482252937562E-4</v>
      </c>
      <c r="P1775" cm="1">
        <f t="array" ref="P1775">$V$2*_xlfn.IFS(C1775="data_analyst",$X$5,C1775="data_engineer",$X$6,C1775="data_scientist",$X$7)*_xlfn.IFS(E1775=0,$X$12,E1775=1,$X$11)*_xlfn.IFS(F1775=0,$X$17,F1775=1,$X$16)*_xlfn.IFS(G1775=0,$X$22,G1775=1,$X$21)*_xlfn.IFS(H1775=0,$X$27,H1775=1,$X$26)*_xlfn.IFS(I1775=0,$X$32,I1775=1,$X$31)*_xlfn.IFS(J1775=0,$X$37,J1775=1,$X$36)*_xlfn.IFS(K1775=0,$X$42,K1775=1,$X$41)*_xlfn.IFS(L1775=0,$X$47,L1775=1,$X$46)*_xlfn.IFS(M1775=0,$X$52,M1775=1,$X$51)*_xlfn.IFS(N1775=0,$X$57,N1775=1,$X$56)</f>
        <v>4.9807469930692036E-3</v>
      </c>
      <c r="Q1775" cm="1">
        <f t="array" ref="Q1775">$W$2*_xlfn.IFS(C1775="data_analyst",$Z$5,C1775="data_engineer",$Z$6,C1775="data_scientist",$Z$7)*_xlfn.IFS(E1775=0,$Z$12,E1775=1,$Z$11)*_xlfn.IFS(F1775=0,$Z$17,F1775=1,$Z$16)*_xlfn.IFS(G1775=0,$Z$22,G1775=1,$Z$21)*_xlfn.IFS(H1775=0,$Z$27,H1775=1,$Z$26)*_xlfn.IFS(I1775=0,$Z$32,I1775=1,$Z$31)*_xlfn.IFS(J1775=0,$Z$37,J1775=1,$Z$36)*_xlfn.IFS(K1775=0,$Z$42,K1775=1,$Z$41)*_xlfn.IFS(L1775=0,$Z$47,L1775=1,$Z$46)*_xlfn.IFS(M1775=0,$Z$52,M1775=1,$Z$51)*_xlfn.IFS(N1775=0,$Z$57,N1775=1,$Z$56)</f>
        <v>3.5785497653522395E-4</v>
      </c>
      <c r="R1775" t="str" cm="1">
        <f t="array" ref="R1775">_xlfn.IFS(AND(O1775&gt;P1775,O1775&gt;Q1775),"Low",AND(P1775&gt;O1775,P1775&gt;Q1775),"Medium",AND(Q1775&gt;O1775,Q1775&gt;P1775),"High")</f>
        <v>Medium</v>
      </c>
      <c r="S1775" t="str">
        <f t="shared" si="56"/>
        <v>T</v>
      </c>
    </row>
    <row r="1776" spans="1:19" x14ac:dyDescent="0.3">
      <c r="A1776" t="s">
        <v>18</v>
      </c>
      <c r="B1776">
        <v>0</v>
      </c>
      <c r="C1776" t="s">
        <v>13</v>
      </c>
      <c r="D1776" t="str">
        <f t="shared" si="55"/>
        <v>Medium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 cm="1">
        <f t="array" ref="O1776">$U$2*_xlfn.IFS(C1776="data_analyst",$V$5,C1776="data_engineer",$V$6,C1776="data_scientist",$V$7)*_xlfn.IFS(E1776=0,$V$12,E1776=1,$V$11)*_xlfn.IFS(F1776=0,$V$17,F1776=1,$V$16)*_xlfn.IFS(G1776=0,$V$22,G1776=1,$V$21)*_xlfn.IFS(H1776=0,$V$27,H1776=1,$V$26)*_xlfn.IFS(I1776=0,$V$32,I1776=1,$V$31)*_xlfn.IFS(J1776=0,$V$37,J1776=1,$V$36)*_xlfn.IFS(K1776=0,$V$42,K1776=1,$V$41)*_xlfn.IFS(L1776=0,$V$47,L1776=1,$V$46)*_xlfn.IFS(M1776=0,$V$52,M1776=1,$V$51)*_xlfn.IFS(N1776=0,$V$57,N1776=1,$V$56)</f>
        <v>7.7297513080979178E-4</v>
      </c>
      <c r="P1776" cm="1">
        <f t="array" ref="P1776">$V$2*_xlfn.IFS(C1776="data_analyst",$X$5,C1776="data_engineer",$X$6,C1776="data_scientist",$X$7)*_xlfn.IFS(E1776=0,$X$12,E1776=1,$X$11)*_xlfn.IFS(F1776=0,$X$17,F1776=1,$X$16)*_xlfn.IFS(G1776=0,$X$22,G1776=1,$X$21)*_xlfn.IFS(H1776=0,$X$27,H1776=1,$X$26)*_xlfn.IFS(I1776=0,$X$32,I1776=1,$X$31)*_xlfn.IFS(J1776=0,$X$37,J1776=1,$X$36)*_xlfn.IFS(K1776=0,$X$42,K1776=1,$X$41)*_xlfn.IFS(L1776=0,$X$47,L1776=1,$X$46)*_xlfn.IFS(M1776=0,$X$52,M1776=1,$X$51)*_xlfn.IFS(N1776=0,$X$57,N1776=1,$X$56)</f>
        <v>9.6760541610991423E-5</v>
      </c>
      <c r="Q1776" cm="1">
        <f t="array" ref="Q1776">$W$2*_xlfn.IFS(C1776="data_analyst",$Z$5,C1776="data_engineer",$Z$6,C1776="data_scientist",$Z$7)*_xlfn.IFS(E1776=0,$Z$12,E1776=1,$Z$11)*_xlfn.IFS(F1776=0,$Z$17,F1776=1,$Z$16)*_xlfn.IFS(G1776=0,$Z$22,G1776=1,$Z$21)*_xlfn.IFS(H1776=0,$Z$27,H1776=1,$Z$26)*_xlfn.IFS(I1776=0,$Z$32,I1776=1,$Z$31)*_xlfn.IFS(J1776=0,$Z$37,J1776=1,$Z$36)*_xlfn.IFS(K1776=0,$Z$42,K1776=1,$Z$41)*_xlfn.IFS(L1776=0,$Z$47,L1776=1,$Z$46)*_xlfn.IFS(M1776=0,$Z$52,M1776=1,$Z$51)*_xlfn.IFS(N1776=0,$Z$57,N1776=1,$Z$56)</f>
        <v>1.0664678690481133E-4</v>
      </c>
      <c r="R1776" t="str" cm="1">
        <f t="array" ref="R1776">_xlfn.IFS(AND(O1776&gt;P1776,O1776&gt;Q1776),"Low",AND(P1776&gt;O1776,P1776&gt;Q1776),"Medium",AND(Q1776&gt;O1776,Q1776&gt;P1776),"High")</f>
        <v>Low</v>
      </c>
      <c r="S1776" t="str">
        <f t="shared" si="56"/>
        <v>F</v>
      </c>
    </row>
    <row r="1777" spans="1:19" x14ac:dyDescent="0.3">
      <c r="A1777" t="s">
        <v>18</v>
      </c>
      <c r="B1777">
        <v>2</v>
      </c>
      <c r="C1777" t="s">
        <v>13</v>
      </c>
      <c r="D1777" t="str">
        <f t="shared" si="55"/>
        <v>Medium</v>
      </c>
      <c r="E1777">
        <v>1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 cm="1">
        <f t="array" ref="O1777">$U$2*_xlfn.IFS(C1777="data_analyst",$V$5,C1777="data_engineer",$V$6,C1777="data_scientist",$V$7)*_xlfn.IFS(E1777=0,$V$12,E1777=1,$V$11)*_xlfn.IFS(F1777=0,$V$17,F1777=1,$V$16)*_xlfn.IFS(G1777=0,$V$22,G1777=1,$V$21)*_xlfn.IFS(H1777=0,$V$27,H1777=1,$V$26)*_xlfn.IFS(I1777=0,$V$32,I1777=1,$V$31)*_xlfn.IFS(J1777=0,$V$37,J1777=1,$V$36)*_xlfn.IFS(K1777=0,$V$42,K1777=1,$V$41)*_xlfn.IFS(L1777=0,$V$47,L1777=1,$V$46)*_xlfn.IFS(M1777=0,$V$52,M1777=1,$V$51)*_xlfn.IFS(N1777=0,$V$57,N1777=1,$V$56)</f>
        <v>3.3015921585634317E-4</v>
      </c>
      <c r="P1777" cm="1">
        <f t="array" ref="P1777">$V$2*_xlfn.IFS(C1777="data_analyst",$X$5,C1777="data_engineer",$X$6,C1777="data_scientist",$X$7)*_xlfn.IFS(E1777=0,$X$12,E1777=1,$X$11)*_xlfn.IFS(F1777=0,$X$17,F1777=1,$X$16)*_xlfn.IFS(G1777=0,$X$22,G1777=1,$X$21)*_xlfn.IFS(H1777=0,$X$27,H1777=1,$X$26)*_xlfn.IFS(I1777=0,$X$32,I1777=1,$X$31)*_xlfn.IFS(J1777=0,$X$37,J1777=1,$X$36)*_xlfn.IFS(K1777=0,$X$42,K1777=1,$X$41)*_xlfn.IFS(L1777=0,$X$47,L1777=1,$X$46)*_xlfn.IFS(M1777=0,$X$52,M1777=1,$X$51)*_xlfn.IFS(N1777=0,$X$57,N1777=1,$X$56)</f>
        <v>4.9083371473888819E-3</v>
      </c>
      <c r="Q1777" cm="1">
        <f t="array" ref="Q1777">$W$2*_xlfn.IFS(C1777="data_analyst",$Z$5,C1777="data_engineer",$Z$6,C1777="data_scientist",$Z$7)*_xlfn.IFS(E1777=0,$Z$12,E1777=1,$Z$11)*_xlfn.IFS(F1777=0,$Z$17,F1777=1,$Z$16)*_xlfn.IFS(G1777=0,$Z$22,G1777=1,$Z$21)*_xlfn.IFS(H1777=0,$Z$27,H1777=1,$Z$26)*_xlfn.IFS(I1777=0,$Z$32,I1777=1,$Z$31)*_xlfn.IFS(J1777=0,$Z$37,J1777=1,$Z$36)*_xlfn.IFS(K1777=0,$Z$42,K1777=1,$Z$41)*_xlfn.IFS(L1777=0,$Z$47,L1777=1,$Z$46)*_xlfn.IFS(M1777=0,$Z$52,M1777=1,$Z$51)*_xlfn.IFS(N1777=0,$Z$57,N1777=1,$Z$56)</f>
        <v>6.2661136707596371E-4</v>
      </c>
      <c r="R1777" t="str" cm="1">
        <f t="array" ref="R1777">_xlfn.IFS(AND(O1777&gt;P1777,O1777&gt;Q1777),"Low",AND(P1777&gt;O1777,P1777&gt;Q1777),"Medium",AND(Q1777&gt;O1777,Q1777&gt;P1777),"High")</f>
        <v>Medium</v>
      </c>
      <c r="S1777" t="str">
        <f t="shared" si="56"/>
        <v>T</v>
      </c>
    </row>
    <row r="1778" spans="1:19" x14ac:dyDescent="0.3">
      <c r="A1778" t="s">
        <v>18</v>
      </c>
      <c r="B1778">
        <v>1</v>
      </c>
      <c r="C1778" t="s">
        <v>13</v>
      </c>
      <c r="D1778" t="str">
        <f t="shared" si="55"/>
        <v>Medium</v>
      </c>
      <c r="E1778">
        <v>1</v>
      </c>
      <c r="F1778">
        <v>1</v>
      </c>
      <c r="G1778">
        <v>0</v>
      </c>
      <c r="H1778">
        <v>1</v>
      </c>
      <c r="I1778">
        <v>1</v>
      </c>
      <c r="J1778">
        <v>1</v>
      </c>
      <c r="K1778">
        <v>1</v>
      </c>
      <c r="L1778">
        <v>0</v>
      </c>
      <c r="M1778">
        <v>0</v>
      </c>
      <c r="N1778">
        <v>1</v>
      </c>
      <c r="O1778" cm="1">
        <f t="array" ref="O1778">$U$2*_xlfn.IFS(C1778="data_analyst",$V$5,C1778="data_engineer",$V$6,C1778="data_scientist",$V$7)*_xlfn.IFS(E1778=0,$V$12,E1778=1,$V$11)*_xlfn.IFS(F1778=0,$V$17,F1778=1,$V$16)*_xlfn.IFS(G1778=0,$V$22,G1778=1,$V$21)*_xlfn.IFS(H1778=0,$V$27,H1778=1,$V$26)*_xlfn.IFS(I1778=0,$V$32,I1778=1,$V$31)*_xlfn.IFS(J1778=0,$V$37,J1778=1,$V$36)*_xlfn.IFS(K1778=0,$V$42,K1778=1,$V$41)*_xlfn.IFS(L1778=0,$V$47,L1778=1,$V$46)*_xlfn.IFS(M1778=0,$V$52,M1778=1,$V$51)*_xlfn.IFS(N1778=0,$V$57,N1778=1,$V$56)</f>
        <v>3.8318571972070235E-6</v>
      </c>
      <c r="P1778" cm="1">
        <f t="array" ref="P1778">$V$2*_xlfn.IFS(C1778="data_analyst",$X$5,C1778="data_engineer",$X$6,C1778="data_scientist",$X$7)*_xlfn.IFS(E1778=0,$X$12,E1778=1,$X$11)*_xlfn.IFS(F1778=0,$X$17,F1778=1,$X$16)*_xlfn.IFS(G1778=0,$X$22,G1778=1,$X$21)*_xlfn.IFS(H1778=0,$X$27,H1778=1,$X$26)*_xlfn.IFS(I1778=0,$X$32,I1778=1,$X$31)*_xlfn.IFS(J1778=0,$X$37,J1778=1,$X$36)*_xlfn.IFS(K1778=0,$X$42,K1778=1,$X$41)*_xlfn.IFS(L1778=0,$X$47,L1778=1,$X$46)*_xlfn.IFS(M1778=0,$X$52,M1778=1,$X$51)*_xlfn.IFS(N1778=0,$X$57,N1778=1,$X$56)</f>
        <v>1.5336773487195944E-4</v>
      </c>
      <c r="Q1778" cm="1">
        <f t="array" ref="Q1778">$W$2*_xlfn.IFS(C1778="data_analyst",$Z$5,C1778="data_engineer",$Z$6,C1778="data_scientist",$Z$7)*_xlfn.IFS(E1778=0,$Z$12,E1778=1,$Z$11)*_xlfn.IFS(F1778=0,$Z$17,F1778=1,$Z$16)*_xlfn.IFS(G1778=0,$Z$22,G1778=1,$Z$21)*_xlfn.IFS(H1778=0,$Z$27,H1778=1,$Z$26)*_xlfn.IFS(I1778=0,$Z$32,I1778=1,$Z$31)*_xlfn.IFS(J1778=0,$Z$37,J1778=1,$Z$36)*_xlfn.IFS(K1778=0,$Z$42,K1778=1,$Z$41)*_xlfn.IFS(L1778=0,$Z$47,L1778=1,$Z$46)*_xlfn.IFS(M1778=0,$Z$52,M1778=1,$Z$51)*_xlfn.IFS(N1778=0,$Z$57,N1778=1,$Z$56)</f>
        <v>1.3036623495627281E-5</v>
      </c>
      <c r="R1778" t="str" cm="1">
        <f t="array" ref="R1778">_xlfn.IFS(AND(O1778&gt;P1778,O1778&gt;Q1778),"Low",AND(P1778&gt;O1778,P1778&gt;Q1778),"Medium",AND(Q1778&gt;O1778,Q1778&gt;P1778),"High")</f>
        <v>Medium</v>
      </c>
      <c r="S1778" t="str">
        <f t="shared" si="56"/>
        <v>T</v>
      </c>
    </row>
    <row r="1779" spans="1:19" x14ac:dyDescent="0.3">
      <c r="A1779" t="s">
        <v>18</v>
      </c>
      <c r="B1779">
        <v>6</v>
      </c>
      <c r="C1779" t="s">
        <v>13</v>
      </c>
      <c r="D1779" t="str">
        <f t="shared" si="55"/>
        <v>Medium</v>
      </c>
      <c r="E1779">
        <v>1</v>
      </c>
      <c r="F1779">
        <v>1</v>
      </c>
      <c r="G1779">
        <v>0</v>
      </c>
      <c r="H1779">
        <v>1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1</v>
      </c>
      <c r="O1779" cm="1">
        <f t="array" ref="O1779">$U$2*_xlfn.IFS(C1779="data_analyst",$V$5,C1779="data_engineer",$V$6,C1779="data_scientist",$V$7)*_xlfn.IFS(E1779=0,$V$12,E1779=1,$V$11)*_xlfn.IFS(F1779=0,$V$17,F1779=1,$V$16)*_xlfn.IFS(G1779=0,$V$22,G1779=1,$V$21)*_xlfn.IFS(H1779=0,$V$27,H1779=1,$V$26)*_xlfn.IFS(I1779=0,$V$32,I1779=1,$V$31)*_xlfn.IFS(J1779=0,$V$37,J1779=1,$V$36)*_xlfn.IFS(K1779=0,$V$42,K1779=1,$V$41)*_xlfn.IFS(L1779=0,$V$47,L1779=1,$V$46)*_xlfn.IFS(M1779=0,$V$52,M1779=1,$V$51)*_xlfn.IFS(N1779=0,$V$57,N1779=1,$V$56)</f>
        <v>2.9066014241773709E-4</v>
      </c>
      <c r="P1779" cm="1">
        <f t="array" ref="P1779">$V$2*_xlfn.IFS(C1779="data_analyst",$X$5,C1779="data_engineer",$X$6,C1779="data_scientist",$X$7)*_xlfn.IFS(E1779=0,$X$12,E1779=1,$X$11)*_xlfn.IFS(F1779=0,$X$17,F1779=1,$X$16)*_xlfn.IFS(G1779=0,$X$22,G1779=1,$X$21)*_xlfn.IFS(H1779=0,$X$27,H1779=1,$X$26)*_xlfn.IFS(I1779=0,$X$32,I1779=1,$X$31)*_xlfn.IFS(J1779=0,$X$37,J1779=1,$X$36)*_xlfn.IFS(K1779=0,$X$42,K1779=1,$X$41)*_xlfn.IFS(L1779=0,$X$47,L1779=1,$X$46)*_xlfn.IFS(M1779=0,$X$52,M1779=1,$X$51)*_xlfn.IFS(N1779=0,$X$57,N1779=1,$X$56)</f>
        <v>1.0599288478267399E-3</v>
      </c>
      <c r="Q1779" cm="1">
        <f t="array" ref="Q1779">$W$2*_xlfn.IFS(C1779="data_analyst",$Z$5,C1779="data_engineer",$Z$6,C1779="data_scientist",$Z$7)*_xlfn.IFS(E1779=0,$Z$12,E1779=1,$Z$11)*_xlfn.IFS(F1779=0,$Z$17,F1779=1,$Z$16)*_xlfn.IFS(G1779=0,$Z$22,G1779=1,$Z$21)*_xlfn.IFS(H1779=0,$Z$27,H1779=1,$Z$26)*_xlfn.IFS(I1779=0,$Z$32,I1779=1,$Z$31)*_xlfn.IFS(J1779=0,$Z$37,J1779=1,$Z$36)*_xlfn.IFS(K1779=0,$Z$42,K1779=1,$Z$41)*_xlfn.IFS(L1779=0,$Z$47,L1779=1,$Z$46)*_xlfn.IFS(M1779=0,$Z$52,M1779=1,$Z$51)*_xlfn.IFS(N1779=0,$Z$57,N1779=1,$Z$56)</f>
        <v>1.4698434842322624E-4</v>
      </c>
      <c r="R1779" t="str" cm="1">
        <f t="array" ref="R1779">_xlfn.IFS(AND(O1779&gt;P1779,O1779&gt;Q1779),"Low",AND(P1779&gt;O1779,P1779&gt;Q1779),"Medium",AND(Q1779&gt;O1779,Q1779&gt;P1779),"High")</f>
        <v>Medium</v>
      </c>
      <c r="S1779" t="str">
        <f t="shared" si="56"/>
        <v>T</v>
      </c>
    </row>
    <row r="1780" spans="1:19" x14ac:dyDescent="0.3">
      <c r="A1780" t="s">
        <v>18</v>
      </c>
      <c r="B1780">
        <v>4</v>
      </c>
      <c r="C1780" t="s">
        <v>13</v>
      </c>
      <c r="D1780" t="str">
        <f t="shared" si="55"/>
        <v>Medium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0</v>
      </c>
      <c r="K1780">
        <v>0</v>
      </c>
      <c r="L1780">
        <v>1</v>
      </c>
      <c r="M1780">
        <v>0</v>
      </c>
      <c r="N1780">
        <v>1</v>
      </c>
      <c r="O1780" cm="1">
        <f t="array" ref="O1780">$U$2*_xlfn.IFS(C1780="data_analyst",$V$5,C1780="data_engineer",$V$6,C1780="data_scientist",$V$7)*_xlfn.IFS(E1780=0,$V$12,E1780=1,$V$11)*_xlfn.IFS(F1780=0,$V$17,F1780=1,$V$16)*_xlfn.IFS(G1780=0,$V$22,G1780=1,$V$21)*_xlfn.IFS(H1780=0,$V$27,H1780=1,$V$26)*_xlfn.IFS(I1780=0,$V$32,I1780=1,$V$31)*_xlfn.IFS(J1780=0,$V$37,J1780=1,$V$36)*_xlfn.IFS(K1780=0,$V$42,K1780=1,$V$41)*_xlfn.IFS(L1780=0,$V$47,L1780=1,$V$46)*_xlfn.IFS(M1780=0,$V$52,M1780=1,$V$51)*_xlfn.IFS(N1780=0,$V$57,N1780=1,$V$56)</f>
        <v>4.9543789046587634E-7</v>
      </c>
      <c r="P1780" cm="1">
        <f t="array" ref="P1780">$V$2*_xlfn.IFS(C1780="data_analyst",$X$5,C1780="data_engineer",$X$6,C1780="data_scientist",$X$7)*_xlfn.IFS(E1780=0,$X$12,E1780=1,$X$11)*_xlfn.IFS(F1780=0,$X$17,F1780=1,$X$16)*_xlfn.IFS(G1780=0,$X$22,G1780=1,$X$21)*_xlfn.IFS(H1780=0,$X$27,H1780=1,$X$26)*_xlfn.IFS(I1780=0,$X$32,I1780=1,$X$31)*_xlfn.IFS(J1780=0,$X$37,J1780=1,$X$36)*_xlfn.IFS(K1780=0,$X$42,K1780=1,$X$41)*_xlfn.IFS(L1780=0,$X$47,L1780=1,$X$46)*_xlfn.IFS(M1780=0,$X$52,M1780=1,$X$51)*_xlfn.IFS(N1780=0,$X$57,N1780=1,$X$56)</f>
        <v>2.2417215587641356E-3</v>
      </c>
      <c r="Q1780" cm="1">
        <f t="array" ref="Q1780">$W$2*_xlfn.IFS(C1780="data_analyst",$Z$5,C1780="data_engineer",$Z$6,C1780="data_scientist",$Z$7)*_xlfn.IFS(E1780=0,$Z$12,E1780=1,$Z$11)*_xlfn.IFS(F1780=0,$Z$17,F1780=1,$Z$16)*_xlfn.IFS(G1780=0,$Z$22,G1780=1,$Z$21)*_xlfn.IFS(H1780=0,$Z$27,H1780=1,$Z$26)*_xlfn.IFS(I1780=0,$Z$32,I1780=1,$Z$31)*_xlfn.IFS(J1780=0,$Z$37,J1780=1,$Z$36)*_xlfn.IFS(K1780=0,$Z$42,K1780=1,$Z$41)*_xlfn.IFS(L1780=0,$Z$47,L1780=1,$Z$46)*_xlfn.IFS(M1780=0,$Z$52,M1780=1,$Z$51)*_xlfn.IFS(N1780=0,$Z$57,N1780=1,$Z$56)</f>
        <v>6.618753880941284E-5</v>
      </c>
      <c r="R1780" t="str" cm="1">
        <f t="array" ref="R1780">_xlfn.IFS(AND(O1780&gt;P1780,O1780&gt;Q1780),"Low",AND(P1780&gt;O1780,P1780&gt;Q1780),"Medium",AND(Q1780&gt;O1780,Q1780&gt;P1780),"High")</f>
        <v>Medium</v>
      </c>
      <c r="S1780" t="str">
        <f t="shared" si="56"/>
        <v>T</v>
      </c>
    </row>
    <row r="1781" spans="1:19" x14ac:dyDescent="0.3">
      <c r="A1781" t="s">
        <v>18</v>
      </c>
      <c r="B1781">
        <v>2</v>
      </c>
      <c r="C1781" t="s">
        <v>13</v>
      </c>
      <c r="D1781" t="str">
        <f t="shared" si="55"/>
        <v>Medium</v>
      </c>
      <c r="E1781">
        <v>1</v>
      </c>
      <c r="F1781">
        <v>0</v>
      </c>
      <c r="G1781">
        <v>1</v>
      </c>
      <c r="H1781">
        <v>1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1</v>
      </c>
      <c r="O1781" cm="1">
        <f t="array" ref="O1781">$U$2*_xlfn.IFS(C1781="data_analyst",$V$5,C1781="data_engineer",$V$6,C1781="data_scientist",$V$7)*_xlfn.IFS(E1781=0,$V$12,E1781=1,$V$11)*_xlfn.IFS(F1781=0,$V$17,F1781=1,$V$16)*_xlfn.IFS(G1781=0,$V$22,G1781=1,$V$21)*_xlfn.IFS(H1781=0,$V$27,H1781=1,$V$26)*_xlfn.IFS(I1781=0,$V$32,I1781=1,$V$31)*_xlfn.IFS(J1781=0,$V$37,J1781=1,$V$36)*_xlfn.IFS(K1781=0,$V$42,K1781=1,$V$41)*_xlfn.IFS(L1781=0,$V$47,L1781=1,$V$46)*_xlfn.IFS(M1781=0,$V$52,M1781=1,$V$51)*_xlfn.IFS(N1781=0,$V$57,N1781=1,$V$56)</f>
        <v>2.3332731043956235E-5</v>
      </c>
      <c r="P1781" cm="1">
        <f t="array" ref="P1781">$V$2*_xlfn.IFS(C1781="data_analyst",$X$5,C1781="data_engineer",$X$6,C1781="data_scientist",$X$7)*_xlfn.IFS(E1781=0,$X$12,E1781=1,$X$11)*_xlfn.IFS(F1781=0,$X$17,F1781=1,$X$16)*_xlfn.IFS(G1781=0,$X$22,G1781=1,$X$21)*_xlfn.IFS(H1781=0,$X$27,H1781=1,$X$26)*_xlfn.IFS(I1781=0,$X$32,I1781=1,$X$31)*_xlfn.IFS(J1781=0,$X$37,J1781=1,$X$36)*_xlfn.IFS(K1781=0,$X$42,K1781=1,$X$41)*_xlfn.IFS(L1781=0,$X$47,L1781=1,$X$46)*_xlfn.IFS(M1781=0,$X$52,M1781=1,$X$51)*_xlfn.IFS(N1781=0,$X$57,N1781=1,$X$56)</f>
        <v>8.6062721366619974E-4</v>
      </c>
      <c r="Q1781" cm="1">
        <f t="array" ref="Q1781">$W$2*_xlfn.IFS(C1781="data_analyst",$Z$5,C1781="data_engineer",$Z$6,C1781="data_scientist",$Z$7)*_xlfn.IFS(E1781=0,$Z$12,E1781=1,$Z$11)*_xlfn.IFS(F1781=0,$Z$17,F1781=1,$Z$16)*_xlfn.IFS(G1781=0,$Z$22,G1781=1,$Z$21)*_xlfn.IFS(H1781=0,$Z$27,H1781=1,$Z$26)*_xlfn.IFS(I1781=0,$Z$32,I1781=1,$Z$31)*_xlfn.IFS(J1781=0,$Z$37,J1781=1,$Z$36)*_xlfn.IFS(K1781=0,$Z$42,K1781=1,$Z$41)*_xlfn.IFS(L1781=0,$Z$47,L1781=1,$Z$46)*_xlfn.IFS(M1781=0,$Z$52,M1781=1,$Z$51)*_xlfn.IFS(N1781=0,$Z$57,N1781=1,$Z$56)</f>
        <v>6.0920549576829791E-5</v>
      </c>
      <c r="R1781" t="str" cm="1">
        <f t="array" ref="R1781">_xlfn.IFS(AND(O1781&gt;P1781,O1781&gt;Q1781),"Low",AND(P1781&gt;O1781,P1781&gt;Q1781),"Medium",AND(Q1781&gt;O1781,Q1781&gt;P1781),"High")</f>
        <v>Medium</v>
      </c>
      <c r="S1781" t="str">
        <f t="shared" si="56"/>
        <v>T</v>
      </c>
    </row>
    <row r="1782" spans="1:19" x14ac:dyDescent="0.3">
      <c r="A1782" t="s">
        <v>18</v>
      </c>
      <c r="B1782">
        <v>3</v>
      </c>
      <c r="C1782" t="s">
        <v>13</v>
      </c>
      <c r="D1782" t="str">
        <f t="shared" si="55"/>
        <v>Medium</v>
      </c>
      <c r="E1782">
        <v>1</v>
      </c>
      <c r="F1782">
        <v>1</v>
      </c>
      <c r="G1782">
        <v>1</v>
      </c>
      <c r="H1782">
        <v>1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1</v>
      </c>
      <c r="O1782" cm="1">
        <f t="array" ref="O1782">$U$2*_xlfn.IFS(C1782="data_analyst",$V$5,C1782="data_engineer",$V$6,C1782="data_scientist",$V$7)*_xlfn.IFS(E1782=0,$V$12,E1782=1,$V$11)*_xlfn.IFS(F1782=0,$V$17,F1782=1,$V$16)*_xlfn.IFS(G1782=0,$V$22,G1782=1,$V$21)*_xlfn.IFS(H1782=0,$V$27,H1782=1,$V$26)*_xlfn.IFS(I1782=0,$V$32,I1782=1,$V$31)*_xlfn.IFS(J1782=0,$V$37,J1782=1,$V$36)*_xlfn.IFS(K1782=0,$V$42,K1782=1,$V$41)*_xlfn.IFS(L1782=0,$V$47,L1782=1,$V$46)*_xlfn.IFS(M1782=0,$V$52,M1782=1,$V$51)*_xlfn.IFS(N1782=0,$V$57,N1782=1,$V$56)</f>
        <v>5.288317594565752E-5</v>
      </c>
      <c r="P1782" cm="1">
        <f t="array" ref="P1782">$V$2*_xlfn.IFS(C1782="data_analyst",$X$5,C1782="data_engineer",$X$6,C1782="data_scientist",$X$7)*_xlfn.IFS(E1782=0,$X$12,E1782=1,$X$11)*_xlfn.IFS(F1782=0,$X$17,F1782=1,$X$16)*_xlfn.IFS(G1782=0,$X$22,G1782=1,$X$21)*_xlfn.IFS(H1782=0,$X$27,H1782=1,$X$26)*_xlfn.IFS(I1782=0,$X$32,I1782=1,$X$31)*_xlfn.IFS(J1782=0,$X$37,J1782=1,$X$36)*_xlfn.IFS(K1782=0,$X$42,K1782=1,$X$41)*_xlfn.IFS(L1782=0,$X$47,L1782=1,$X$46)*_xlfn.IFS(M1782=0,$X$52,M1782=1,$X$51)*_xlfn.IFS(N1782=0,$X$57,N1782=1,$X$56)</f>
        <v>1.2057464440235401E-3</v>
      </c>
      <c r="Q1782" cm="1">
        <f t="array" ref="Q1782">$W$2*_xlfn.IFS(C1782="data_analyst",$Z$5,C1782="data_engineer",$Z$6,C1782="data_scientist",$Z$7)*_xlfn.IFS(E1782=0,$Z$12,E1782=1,$Z$11)*_xlfn.IFS(F1782=0,$Z$17,F1782=1,$Z$16)*_xlfn.IFS(G1782=0,$Z$22,G1782=1,$Z$21)*_xlfn.IFS(H1782=0,$Z$27,H1782=1,$Z$26)*_xlfn.IFS(I1782=0,$Z$32,I1782=1,$Z$31)*_xlfn.IFS(J1782=0,$Z$37,J1782=1,$Z$36)*_xlfn.IFS(K1782=0,$Z$42,K1782=1,$Z$41)*_xlfn.IFS(L1782=0,$Z$47,L1782=1,$Z$46)*_xlfn.IFS(M1782=0,$Z$52,M1782=1,$Z$51)*_xlfn.IFS(N1782=0,$Z$57,N1782=1,$Z$56)</f>
        <v>1.0041504991289712E-4</v>
      </c>
      <c r="R1782" t="str" cm="1">
        <f t="array" ref="R1782">_xlfn.IFS(AND(O1782&gt;P1782,O1782&gt;Q1782),"Low",AND(P1782&gt;O1782,P1782&gt;Q1782),"Medium",AND(Q1782&gt;O1782,Q1782&gt;P1782),"High")</f>
        <v>Medium</v>
      </c>
      <c r="S1782" t="str">
        <f t="shared" si="56"/>
        <v>T</v>
      </c>
    </row>
    <row r="1783" spans="1:19" x14ac:dyDescent="0.3">
      <c r="A1783" t="s">
        <v>18</v>
      </c>
      <c r="B1783">
        <v>1</v>
      </c>
      <c r="C1783" t="s">
        <v>13</v>
      </c>
      <c r="D1783" t="str">
        <f t="shared" si="55"/>
        <v>Medium</v>
      </c>
      <c r="E1783">
        <v>1</v>
      </c>
      <c r="F1783">
        <v>0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0</v>
      </c>
      <c r="M1783">
        <v>1</v>
      </c>
      <c r="N1783">
        <v>1</v>
      </c>
      <c r="O1783" cm="1">
        <f t="array" ref="O1783">$U$2*_xlfn.IFS(C1783="data_analyst",$V$5,C1783="data_engineer",$V$6,C1783="data_scientist",$V$7)*_xlfn.IFS(E1783=0,$V$12,E1783=1,$V$11)*_xlfn.IFS(F1783=0,$V$17,F1783=1,$V$16)*_xlfn.IFS(G1783=0,$V$22,G1783=1,$V$21)*_xlfn.IFS(H1783=0,$V$27,H1783=1,$V$26)*_xlfn.IFS(I1783=0,$V$32,I1783=1,$V$31)*_xlfn.IFS(J1783=0,$V$37,J1783=1,$V$36)*_xlfn.IFS(K1783=0,$V$42,K1783=1,$V$41)*_xlfn.IFS(L1783=0,$V$47,L1783=1,$V$46)*_xlfn.IFS(M1783=0,$V$52,M1783=1,$V$51)*_xlfn.IFS(N1783=0,$V$57,N1783=1,$V$56)</f>
        <v>4.5340969229031941E-8</v>
      </c>
      <c r="P1783" cm="1">
        <f t="array" ref="P1783">$V$2*_xlfn.IFS(C1783="data_analyst",$X$5,C1783="data_engineer",$X$6,C1783="data_scientist",$X$7)*_xlfn.IFS(E1783=0,$X$12,E1783=1,$X$11)*_xlfn.IFS(F1783=0,$X$17,F1783=1,$X$16)*_xlfn.IFS(G1783=0,$X$22,G1783=1,$X$21)*_xlfn.IFS(H1783=0,$X$27,H1783=1,$X$26)*_xlfn.IFS(I1783=0,$X$32,I1783=1,$X$31)*_xlfn.IFS(J1783=0,$X$37,J1783=1,$X$36)*_xlfn.IFS(K1783=0,$X$42,K1783=1,$X$41)*_xlfn.IFS(L1783=0,$X$47,L1783=1,$X$46)*_xlfn.IFS(M1783=0,$X$52,M1783=1,$X$51)*_xlfn.IFS(N1783=0,$X$57,N1783=1,$X$56)</f>
        <v>8.4063156259935409E-5</v>
      </c>
      <c r="Q1783" cm="1">
        <f t="array" ref="Q1783">$W$2*_xlfn.IFS(C1783="data_analyst",$Z$5,C1783="data_engineer",$Z$6,C1783="data_scientist",$Z$7)*_xlfn.IFS(E1783=0,$Z$12,E1783=1,$Z$11)*_xlfn.IFS(F1783=0,$Z$17,F1783=1,$Z$16)*_xlfn.IFS(G1783=0,$Z$22,G1783=1,$Z$21)*_xlfn.IFS(H1783=0,$Z$27,H1783=1,$Z$26)*_xlfn.IFS(I1783=0,$Z$32,I1783=1,$Z$31)*_xlfn.IFS(J1783=0,$Z$37,J1783=1,$Z$36)*_xlfn.IFS(K1783=0,$Z$42,K1783=1,$Z$41)*_xlfn.IFS(L1783=0,$Z$47,L1783=1,$Z$46)*_xlfn.IFS(M1783=0,$Z$52,M1783=1,$Z$51)*_xlfn.IFS(N1783=0,$Z$57,N1783=1,$Z$56)</f>
        <v>2.6474989519152553E-6</v>
      </c>
      <c r="R1783" t="str" cm="1">
        <f t="array" ref="R1783">_xlfn.IFS(AND(O1783&gt;P1783,O1783&gt;Q1783),"Low",AND(P1783&gt;O1783,P1783&gt;Q1783),"Medium",AND(Q1783&gt;O1783,Q1783&gt;P1783),"High")</f>
        <v>Medium</v>
      </c>
      <c r="S1783" t="str">
        <f t="shared" si="56"/>
        <v>T</v>
      </c>
    </row>
    <row r="1784" spans="1:19" x14ac:dyDescent="0.3">
      <c r="A1784" t="s">
        <v>18</v>
      </c>
      <c r="B1784">
        <v>2</v>
      </c>
      <c r="C1784" t="s">
        <v>13</v>
      </c>
      <c r="D1784" t="str">
        <f t="shared" si="55"/>
        <v>Medium</v>
      </c>
      <c r="E1784">
        <v>1</v>
      </c>
      <c r="F1784">
        <v>1</v>
      </c>
      <c r="G1784">
        <v>0</v>
      </c>
      <c r="H1784">
        <v>1</v>
      </c>
      <c r="I1784">
        <v>1</v>
      </c>
      <c r="J1784">
        <v>0</v>
      </c>
      <c r="K1784">
        <v>1</v>
      </c>
      <c r="L1784">
        <v>1</v>
      </c>
      <c r="M1784">
        <v>0</v>
      </c>
      <c r="N1784">
        <v>1</v>
      </c>
      <c r="O1784" cm="1">
        <f t="array" ref="O1784">$U$2*_xlfn.IFS(C1784="data_analyst",$V$5,C1784="data_engineer",$V$6,C1784="data_scientist",$V$7)*_xlfn.IFS(E1784=0,$V$12,E1784=1,$V$11)*_xlfn.IFS(F1784=0,$V$17,F1784=1,$V$16)*_xlfn.IFS(G1784=0,$V$22,G1784=1,$V$21)*_xlfn.IFS(H1784=0,$V$27,H1784=1,$V$26)*_xlfn.IFS(I1784=0,$V$32,I1784=1,$V$31)*_xlfn.IFS(J1784=0,$V$37,J1784=1,$V$36)*_xlfn.IFS(K1784=0,$V$42,K1784=1,$V$41)*_xlfn.IFS(L1784=0,$V$47,L1784=1,$V$46)*_xlfn.IFS(M1784=0,$V$52,M1784=1,$V$51)*_xlfn.IFS(N1784=0,$V$57,N1784=1,$V$56)</f>
        <v>5.3749528740155745E-7</v>
      </c>
      <c r="P1784" cm="1">
        <f t="array" ref="P1784">$V$2*_xlfn.IFS(C1784="data_analyst",$X$5,C1784="data_engineer",$X$6,C1784="data_scientist",$X$7)*_xlfn.IFS(E1784=0,$X$12,E1784=1,$X$11)*_xlfn.IFS(F1784=0,$X$17,F1784=1,$X$16)*_xlfn.IFS(G1784=0,$X$22,G1784=1,$X$21)*_xlfn.IFS(H1784=0,$X$27,H1784=1,$X$26)*_xlfn.IFS(I1784=0,$X$32,I1784=1,$X$31)*_xlfn.IFS(J1784=0,$X$37,J1784=1,$X$36)*_xlfn.IFS(K1784=0,$X$42,K1784=1,$X$41)*_xlfn.IFS(L1784=0,$X$47,L1784=1,$X$46)*_xlfn.IFS(M1784=0,$X$52,M1784=1,$X$51)*_xlfn.IFS(N1784=0,$X$57,N1784=1,$X$56)</f>
        <v>3.9498533690901863E-4</v>
      </c>
      <c r="Q1784" cm="1">
        <f t="array" ref="Q1784">$W$2*_xlfn.IFS(C1784="data_analyst",$Z$5,C1784="data_engineer",$Z$6,C1784="data_scientist",$Z$7)*_xlfn.IFS(E1784=0,$Z$12,E1784=1,$Z$11)*_xlfn.IFS(F1784=0,$Z$17,F1784=1,$Z$16)*_xlfn.IFS(G1784=0,$Z$22,G1784=1,$Z$21)*_xlfn.IFS(H1784=0,$Z$27,H1784=1,$Z$26)*_xlfn.IFS(I1784=0,$Z$32,I1784=1,$Z$31)*_xlfn.IFS(J1784=0,$Z$37,J1784=1,$Z$36)*_xlfn.IFS(K1784=0,$Z$42,K1784=1,$Z$41)*_xlfn.IFS(L1784=0,$Z$47,L1784=1,$Z$46)*_xlfn.IFS(M1784=0,$Z$52,M1784=1,$Z$51)*_xlfn.IFS(N1784=0,$Z$57,N1784=1,$Z$56)</f>
        <v>1.7492801621730893E-5</v>
      </c>
      <c r="R1784" t="str" cm="1">
        <f t="array" ref="R1784">_xlfn.IFS(AND(O1784&gt;P1784,O1784&gt;Q1784),"Low",AND(P1784&gt;O1784,P1784&gt;Q1784),"Medium",AND(Q1784&gt;O1784,Q1784&gt;P1784),"High")</f>
        <v>Medium</v>
      </c>
      <c r="S1784" t="str">
        <f t="shared" si="56"/>
        <v>T</v>
      </c>
    </row>
    <row r="1785" spans="1:19" x14ac:dyDescent="0.3">
      <c r="A1785" t="s">
        <v>18</v>
      </c>
      <c r="B1785">
        <v>1</v>
      </c>
      <c r="C1785" t="s">
        <v>13</v>
      </c>
      <c r="D1785" t="str">
        <f t="shared" si="55"/>
        <v>Medium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0</v>
      </c>
      <c r="K1785">
        <v>1</v>
      </c>
      <c r="L1785">
        <v>1</v>
      </c>
      <c r="M1785">
        <v>1</v>
      </c>
      <c r="N1785">
        <v>1</v>
      </c>
      <c r="O1785" cm="1">
        <f t="array" ref="O1785">$U$2*_xlfn.IFS(C1785="data_analyst",$V$5,C1785="data_engineer",$V$6,C1785="data_scientist",$V$7)*_xlfn.IFS(E1785=0,$V$12,E1785=1,$V$11)*_xlfn.IFS(F1785=0,$V$17,F1785=1,$V$16)*_xlfn.IFS(G1785=0,$V$22,G1785=1,$V$21)*_xlfn.IFS(H1785=0,$V$27,H1785=1,$V$26)*_xlfn.IFS(I1785=0,$V$32,I1785=1,$V$31)*_xlfn.IFS(J1785=0,$V$37,J1785=1,$V$36)*_xlfn.IFS(K1785=0,$V$42,K1785=1,$V$41)*_xlfn.IFS(L1785=0,$V$47,L1785=1,$V$46)*_xlfn.IFS(M1785=0,$V$52,M1785=1,$V$51)*_xlfn.IFS(N1785=0,$V$57,N1785=1,$V$56)</f>
        <v>8.2864894096697854E-9</v>
      </c>
      <c r="P1785" cm="1">
        <f t="array" ref="P1785">$V$2*_xlfn.IFS(C1785="data_analyst",$X$5,C1785="data_engineer",$X$6,C1785="data_scientist",$X$7)*_xlfn.IFS(E1785=0,$X$12,E1785=1,$X$11)*_xlfn.IFS(F1785=0,$X$17,F1785=1,$X$16)*_xlfn.IFS(G1785=0,$X$22,G1785=1,$X$21)*_xlfn.IFS(H1785=0,$X$27,H1785=1,$X$26)*_xlfn.IFS(I1785=0,$X$32,I1785=1,$X$31)*_xlfn.IFS(J1785=0,$X$37,J1785=1,$X$36)*_xlfn.IFS(K1785=0,$X$42,K1785=1,$X$41)*_xlfn.IFS(L1785=0,$X$47,L1785=1,$X$46)*_xlfn.IFS(M1785=0,$X$52,M1785=1,$X$51)*_xlfn.IFS(N1785=0,$X$57,N1785=1,$X$56)</f>
        <v>2.511369707887801E-4</v>
      </c>
      <c r="Q1785" cm="1">
        <f t="array" ref="Q1785">$W$2*_xlfn.IFS(C1785="data_analyst",$Z$5,C1785="data_engineer",$Z$6,C1785="data_scientist",$Z$7)*_xlfn.IFS(E1785=0,$Z$12,E1785=1,$Z$11)*_xlfn.IFS(F1785=0,$Z$17,F1785=1,$Z$16)*_xlfn.IFS(G1785=0,$Z$22,G1785=1,$Z$21)*_xlfn.IFS(H1785=0,$Z$27,H1785=1,$Z$26)*_xlfn.IFS(I1785=0,$Z$32,I1785=1,$Z$31)*_xlfn.IFS(J1785=0,$Z$37,J1785=1,$Z$36)*_xlfn.IFS(K1785=0,$Z$42,K1785=1,$Z$41)*_xlfn.IFS(L1785=0,$Z$47,L1785=1,$Z$46)*_xlfn.IFS(M1785=0,$Z$52,M1785=1,$Z$51)*_xlfn.IFS(N1785=0,$Z$57,N1785=1,$Z$56)</f>
        <v>3.7677679652145347E-6</v>
      </c>
      <c r="R1785" t="str" cm="1">
        <f t="array" ref="R1785">_xlfn.IFS(AND(O1785&gt;P1785,O1785&gt;Q1785),"Low",AND(P1785&gt;O1785,P1785&gt;Q1785),"Medium",AND(Q1785&gt;O1785,Q1785&gt;P1785),"High")</f>
        <v>Medium</v>
      </c>
      <c r="S1785" t="str">
        <f t="shared" si="56"/>
        <v>T</v>
      </c>
    </row>
    <row r="1786" spans="1:19" x14ac:dyDescent="0.3">
      <c r="A1786" t="s">
        <v>18</v>
      </c>
      <c r="B1786">
        <v>3</v>
      </c>
      <c r="C1786" t="s">
        <v>13</v>
      </c>
      <c r="D1786" t="str">
        <f t="shared" si="55"/>
        <v>Medium</v>
      </c>
      <c r="E1786">
        <v>1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1</v>
      </c>
      <c r="O1786" cm="1">
        <f t="array" ref="O1786">$U$2*_xlfn.IFS(C1786="data_analyst",$V$5,C1786="data_engineer",$V$6,C1786="data_scientist",$V$7)*_xlfn.IFS(E1786=0,$V$12,E1786=1,$V$11)*_xlfn.IFS(F1786=0,$V$17,F1786=1,$V$16)*_xlfn.IFS(G1786=0,$V$22,G1786=1,$V$21)*_xlfn.IFS(H1786=0,$V$27,H1786=1,$V$26)*_xlfn.IFS(I1786=0,$V$32,I1786=1,$V$31)*_xlfn.IFS(J1786=0,$V$37,J1786=1,$V$36)*_xlfn.IFS(K1786=0,$V$42,K1786=1,$V$41)*_xlfn.IFS(L1786=0,$V$47,L1786=1,$V$46)*_xlfn.IFS(M1786=0,$V$52,M1786=1,$V$51)*_xlfn.IFS(N1786=0,$V$57,N1786=1,$V$56)</f>
        <v>1.2824295831249087E-4</v>
      </c>
      <c r="P1786" cm="1">
        <f t="array" ref="P1786">$V$2*_xlfn.IFS(C1786="data_analyst",$X$5,C1786="data_engineer",$X$6,C1786="data_scientist",$X$7)*_xlfn.IFS(E1786=0,$X$12,E1786=1,$X$11)*_xlfn.IFS(F1786=0,$X$17,F1786=1,$X$16)*_xlfn.IFS(G1786=0,$X$22,G1786=1,$X$21)*_xlfn.IFS(H1786=0,$X$27,H1786=1,$X$26)*_xlfn.IFS(I1786=0,$X$32,I1786=1,$X$31)*_xlfn.IFS(J1786=0,$X$37,J1786=1,$X$36)*_xlfn.IFS(K1786=0,$X$42,K1786=1,$X$41)*_xlfn.IFS(L1786=0,$X$47,L1786=1,$X$46)*_xlfn.IFS(M1786=0,$X$52,M1786=1,$X$51)*_xlfn.IFS(N1786=0,$X$57,N1786=1,$X$56)</f>
        <v>7.5654679763811395E-4</v>
      </c>
      <c r="Q1786" cm="1">
        <f t="array" ref="Q1786">$W$2*_xlfn.IFS(C1786="data_analyst",$Z$5,C1786="data_engineer",$Z$6,C1786="data_scientist",$Z$7)*_xlfn.IFS(E1786=0,$Z$12,E1786=1,$Z$11)*_xlfn.IFS(F1786=0,$Z$17,F1786=1,$Z$16)*_xlfn.IFS(G1786=0,$Z$22,G1786=1,$Z$21)*_xlfn.IFS(H1786=0,$Z$27,H1786=1,$Z$26)*_xlfn.IFS(I1786=0,$Z$32,I1786=1,$Z$31)*_xlfn.IFS(J1786=0,$Z$37,J1786=1,$Z$36)*_xlfn.IFS(K1786=0,$Z$42,K1786=1,$Z$41)*_xlfn.IFS(L1786=0,$Z$47,L1786=1,$Z$46)*_xlfn.IFS(M1786=0,$Z$52,M1786=1,$Z$51)*_xlfn.IFS(N1786=0,$Z$57,N1786=1,$Z$56)</f>
        <v>8.9173558076229158E-5</v>
      </c>
      <c r="R1786" t="str" cm="1">
        <f t="array" ref="R1786">_xlfn.IFS(AND(O1786&gt;P1786,O1786&gt;Q1786),"Low",AND(P1786&gt;O1786,P1786&gt;Q1786),"Medium",AND(Q1786&gt;O1786,Q1786&gt;P1786),"High")</f>
        <v>Medium</v>
      </c>
      <c r="S1786" t="str">
        <f t="shared" si="56"/>
        <v>T</v>
      </c>
    </row>
    <row r="1787" spans="1:19" x14ac:dyDescent="0.3">
      <c r="A1787" t="s">
        <v>18</v>
      </c>
      <c r="B1787">
        <v>3</v>
      </c>
      <c r="C1787" t="s">
        <v>13</v>
      </c>
      <c r="D1787" t="str">
        <f t="shared" si="55"/>
        <v>Medium</v>
      </c>
      <c r="E1787">
        <v>0</v>
      </c>
      <c r="F1787">
        <v>1</v>
      </c>
      <c r="G1787">
        <v>0</v>
      </c>
      <c r="H1787">
        <v>1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1</v>
      </c>
      <c r="O1787" cm="1">
        <f t="array" ref="O1787">$U$2*_xlfn.IFS(C1787="data_analyst",$V$5,C1787="data_engineer",$V$6,C1787="data_scientist",$V$7)*_xlfn.IFS(E1787=0,$V$12,E1787=1,$V$11)*_xlfn.IFS(F1787=0,$V$17,F1787=1,$V$16)*_xlfn.IFS(G1787=0,$V$22,G1787=1,$V$21)*_xlfn.IFS(H1787=0,$V$27,H1787=1,$V$26)*_xlfn.IFS(I1787=0,$V$32,I1787=1,$V$31)*_xlfn.IFS(J1787=0,$V$37,J1787=1,$V$36)*_xlfn.IFS(K1787=0,$V$42,K1787=1,$V$41)*_xlfn.IFS(L1787=0,$V$47,L1787=1,$V$46)*_xlfn.IFS(M1787=0,$V$52,M1787=1,$V$51)*_xlfn.IFS(N1787=0,$V$57,N1787=1,$V$56)</f>
        <v>3.5611602864445851E-4</v>
      </c>
      <c r="P1787" cm="1">
        <f t="array" ref="P1787">$V$2*_xlfn.IFS(C1787="data_analyst",$X$5,C1787="data_engineer",$X$6,C1787="data_scientist",$X$7)*_xlfn.IFS(E1787=0,$X$12,E1787=1,$X$11)*_xlfn.IFS(F1787=0,$X$17,F1787=1,$X$16)*_xlfn.IFS(G1787=0,$X$22,G1787=1,$X$21)*_xlfn.IFS(H1787=0,$X$27,H1787=1,$X$26)*_xlfn.IFS(I1787=0,$X$32,I1787=1,$X$31)*_xlfn.IFS(J1787=0,$X$37,J1787=1,$X$36)*_xlfn.IFS(K1787=0,$X$42,K1787=1,$X$41)*_xlfn.IFS(L1787=0,$X$47,L1787=1,$X$46)*_xlfn.IFS(M1787=0,$X$52,M1787=1,$X$51)*_xlfn.IFS(N1787=0,$X$57,N1787=1,$X$56)</f>
        <v>3.3651557431439477E-4</v>
      </c>
      <c r="Q1787" cm="1">
        <f t="array" ref="Q1787">$W$2*_xlfn.IFS(C1787="data_analyst",$Z$5,C1787="data_engineer",$Z$6,C1787="data_scientist",$Z$7)*_xlfn.IFS(E1787=0,$Z$12,E1787=1,$Z$11)*_xlfn.IFS(F1787=0,$Z$17,F1787=1,$Z$16)*_xlfn.IFS(G1787=0,$Z$22,G1787=1,$Z$21)*_xlfn.IFS(H1787=0,$Z$27,H1787=1,$Z$26)*_xlfn.IFS(I1787=0,$Z$32,I1787=1,$Z$31)*_xlfn.IFS(J1787=0,$Z$37,J1787=1,$Z$36)*_xlfn.IFS(K1787=0,$Z$42,K1787=1,$Z$41)*_xlfn.IFS(L1787=0,$Z$47,L1787=1,$Z$46)*_xlfn.IFS(M1787=0,$Z$52,M1787=1,$Z$51)*_xlfn.IFS(N1787=0,$Z$57,N1787=1,$Z$56)</f>
        <v>7.1177269879651802E-5</v>
      </c>
      <c r="R1787" t="str" cm="1">
        <f t="array" ref="R1787">_xlfn.IFS(AND(O1787&gt;P1787,O1787&gt;Q1787),"Low",AND(P1787&gt;O1787,P1787&gt;Q1787),"Medium",AND(Q1787&gt;O1787,Q1787&gt;P1787),"High")</f>
        <v>Low</v>
      </c>
      <c r="S1787" t="str">
        <f t="shared" si="56"/>
        <v>F</v>
      </c>
    </row>
    <row r="1788" spans="1:19" x14ac:dyDescent="0.3">
      <c r="A1788" t="s">
        <v>18</v>
      </c>
      <c r="B1788">
        <v>5</v>
      </c>
      <c r="C1788" t="s">
        <v>13</v>
      </c>
      <c r="D1788" t="str">
        <f t="shared" si="55"/>
        <v>Medium</v>
      </c>
      <c r="E1788">
        <v>1</v>
      </c>
      <c r="F1788">
        <v>1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 cm="1">
        <f t="array" ref="O1788">$U$2*_xlfn.IFS(C1788="data_analyst",$V$5,C1788="data_engineer",$V$6,C1788="data_scientist",$V$7)*_xlfn.IFS(E1788=0,$V$12,E1788=1,$V$11)*_xlfn.IFS(F1788=0,$V$17,F1788=1,$V$16)*_xlfn.IFS(G1788=0,$V$22,G1788=1,$V$21)*_xlfn.IFS(H1788=0,$V$27,H1788=1,$V$26)*_xlfn.IFS(I1788=0,$V$32,I1788=1,$V$31)*_xlfn.IFS(J1788=0,$V$37,J1788=1,$V$36)*_xlfn.IFS(K1788=0,$V$42,K1788=1,$V$41)*_xlfn.IFS(L1788=0,$V$47,L1788=1,$V$46)*_xlfn.IFS(M1788=0,$V$52,M1788=1,$V$51)*_xlfn.IFS(N1788=0,$V$57,N1788=1,$V$56)</f>
        <v>8.4650684173794878E-4</v>
      </c>
      <c r="P1788" cm="1">
        <f t="array" ref="P1788">$V$2*_xlfn.IFS(C1788="data_analyst",$X$5,C1788="data_engineer",$X$6,C1788="data_scientist",$X$7)*_xlfn.IFS(E1788=0,$X$12,E1788=1,$X$11)*_xlfn.IFS(F1788=0,$X$17,F1788=1,$X$16)*_xlfn.IFS(G1788=0,$X$22,G1788=1,$X$21)*_xlfn.IFS(H1788=0,$X$27,H1788=1,$X$26)*_xlfn.IFS(I1788=0,$X$32,I1788=1,$X$31)*_xlfn.IFS(J1788=0,$X$37,J1788=1,$X$36)*_xlfn.IFS(K1788=0,$X$42,K1788=1,$X$41)*_xlfn.IFS(L1788=0,$X$47,L1788=1,$X$46)*_xlfn.IFS(M1788=0,$X$52,M1788=1,$X$51)*_xlfn.IFS(N1788=0,$X$57,N1788=1,$X$56)</f>
        <v>4.3783976704618597E-3</v>
      </c>
      <c r="Q1788" cm="1">
        <f t="array" ref="Q1788">$W$2*_xlfn.IFS(C1788="data_analyst",$Z$5,C1788="data_engineer",$Z$6,C1788="data_scientist",$Z$7)*_xlfn.IFS(E1788=0,$Z$12,E1788=1,$Z$11)*_xlfn.IFS(F1788=0,$Z$17,F1788=1,$Z$16)*_xlfn.IFS(G1788=0,$Z$22,G1788=1,$Z$21)*_xlfn.IFS(H1788=0,$Z$27,H1788=1,$Z$26)*_xlfn.IFS(I1788=0,$Z$32,I1788=1,$Z$31)*_xlfn.IFS(J1788=0,$Z$37,J1788=1,$Z$36)*_xlfn.IFS(K1788=0,$Z$42,K1788=1,$Z$41)*_xlfn.IFS(L1788=0,$Z$47,L1788=1,$Z$46)*_xlfn.IFS(M1788=0,$Z$52,M1788=1,$Z$51)*_xlfn.IFS(N1788=0,$Z$57,N1788=1,$Z$56)</f>
        <v>5.2381670478344393E-4</v>
      </c>
      <c r="R1788" t="str" cm="1">
        <f t="array" ref="R1788">_xlfn.IFS(AND(O1788&gt;P1788,O1788&gt;Q1788),"Low",AND(P1788&gt;O1788,P1788&gt;Q1788),"Medium",AND(Q1788&gt;O1788,Q1788&gt;P1788),"High")</f>
        <v>Medium</v>
      </c>
      <c r="S1788" t="str">
        <f t="shared" si="56"/>
        <v>T</v>
      </c>
    </row>
    <row r="1789" spans="1:19" x14ac:dyDescent="0.3">
      <c r="A1789" t="s">
        <v>18</v>
      </c>
      <c r="B1789">
        <v>5</v>
      </c>
      <c r="C1789" t="s">
        <v>13</v>
      </c>
      <c r="D1789" t="str">
        <f t="shared" si="55"/>
        <v>Medium</v>
      </c>
      <c r="E1789">
        <v>1</v>
      </c>
      <c r="F1789">
        <v>1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 cm="1">
        <f t="array" ref="O1789">$U$2*_xlfn.IFS(C1789="data_analyst",$V$5,C1789="data_engineer",$V$6,C1789="data_scientist",$V$7)*_xlfn.IFS(E1789=0,$V$12,E1789=1,$V$11)*_xlfn.IFS(F1789=0,$V$17,F1789=1,$V$16)*_xlfn.IFS(G1789=0,$V$22,G1789=1,$V$21)*_xlfn.IFS(H1789=0,$V$27,H1789=1,$V$26)*_xlfn.IFS(I1789=0,$V$32,I1789=1,$V$31)*_xlfn.IFS(J1789=0,$V$37,J1789=1,$V$36)*_xlfn.IFS(K1789=0,$V$42,K1789=1,$V$41)*_xlfn.IFS(L1789=0,$V$47,L1789=1,$V$46)*_xlfn.IFS(M1789=0,$V$52,M1789=1,$V$51)*_xlfn.IFS(N1789=0,$V$57,N1789=1,$V$56)</f>
        <v>8.4650684173794878E-4</v>
      </c>
      <c r="P1789" cm="1">
        <f t="array" ref="P1789">$V$2*_xlfn.IFS(C1789="data_analyst",$X$5,C1789="data_engineer",$X$6,C1789="data_scientist",$X$7)*_xlfn.IFS(E1789=0,$X$12,E1789=1,$X$11)*_xlfn.IFS(F1789=0,$X$17,F1789=1,$X$16)*_xlfn.IFS(G1789=0,$X$22,G1789=1,$X$21)*_xlfn.IFS(H1789=0,$X$27,H1789=1,$X$26)*_xlfn.IFS(I1789=0,$X$32,I1789=1,$X$31)*_xlfn.IFS(J1789=0,$X$37,J1789=1,$X$36)*_xlfn.IFS(K1789=0,$X$42,K1789=1,$X$41)*_xlfn.IFS(L1789=0,$X$47,L1789=1,$X$46)*_xlfn.IFS(M1789=0,$X$52,M1789=1,$X$51)*_xlfn.IFS(N1789=0,$X$57,N1789=1,$X$56)</f>
        <v>4.3783976704618597E-3</v>
      </c>
      <c r="Q1789" cm="1">
        <f t="array" ref="Q1789">$W$2*_xlfn.IFS(C1789="data_analyst",$Z$5,C1789="data_engineer",$Z$6,C1789="data_scientist",$Z$7)*_xlfn.IFS(E1789=0,$Z$12,E1789=1,$Z$11)*_xlfn.IFS(F1789=0,$Z$17,F1789=1,$Z$16)*_xlfn.IFS(G1789=0,$Z$22,G1789=1,$Z$21)*_xlfn.IFS(H1789=0,$Z$27,H1789=1,$Z$26)*_xlfn.IFS(I1789=0,$Z$32,I1789=1,$Z$31)*_xlfn.IFS(J1789=0,$Z$37,J1789=1,$Z$36)*_xlfn.IFS(K1789=0,$Z$42,K1789=1,$Z$41)*_xlfn.IFS(L1789=0,$Z$47,L1789=1,$Z$46)*_xlfn.IFS(M1789=0,$Z$52,M1789=1,$Z$51)*_xlfn.IFS(N1789=0,$Z$57,N1789=1,$Z$56)</f>
        <v>5.2381670478344393E-4</v>
      </c>
      <c r="R1789" t="str" cm="1">
        <f t="array" ref="R1789">_xlfn.IFS(AND(O1789&gt;P1789,O1789&gt;Q1789),"Low",AND(P1789&gt;O1789,P1789&gt;Q1789),"Medium",AND(Q1789&gt;O1789,Q1789&gt;P1789),"High")</f>
        <v>Medium</v>
      </c>
      <c r="S1789" t="str">
        <f t="shared" si="56"/>
        <v>T</v>
      </c>
    </row>
    <row r="1790" spans="1:19" x14ac:dyDescent="0.3">
      <c r="A1790" t="s">
        <v>18</v>
      </c>
      <c r="B1790">
        <v>5</v>
      </c>
      <c r="C1790" t="s">
        <v>13</v>
      </c>
      <c r="D1790" t="str">
        <f t="shared" si="55"/>
        <v>Medium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 cm="1">
        <f t="array" ref="O1790">$U$2*_xlfn.IFS(C1790="data_analyst",$V$5,C1790="data_engineer",$V$6,C1790="data_scientist",$V$7)*_xlfn.IFS(E1790=0,$V$12,E1790=1,$V$11)*_xlfn.IFS(F1790=0,$V$17,F1790=1,$V$16)*_xlfn.IFS(G1790=0,$V$22,G1790=1,$V$21)*_xlfn.IFS(H1790=0,$V$27,H1790=1,$V$26)*_xlfn.IFS(I1790=0,$V$32,I1790=1,$V$31)*_xlfn.IFS(J1790=0,$V$37,J1790=1,$V$36)*_xlfn.IFS(K1790=0,$V$42,K1790=1,$V$41)*_xlfn.IFS(L1790=0,$V$47,L1790=1,$V$46)*_xlfn.IFS(M1790=0,$V$52,M1790=1,$V$51)*_xlfn.IFS(N1790=0,$V$57,N1790=1,$V$56)</f>
        <v>3.8675410855345095E-3</v>
      </c>
      <c r="P1790" cm="1">
        <f t="array" ref="P1790">$V$2*_xlfn.IFS(C1790="data_analyst",$X$5,C1790="data_engineer",$X$6,C1790="data_scientist",$X$7)*_xlfn.IFS(E1790=0,$X$12,E1790=1,$X$11)*_xlfn.IFS(F1790=0,$X$17,F1790=1,$X$16)*_xlfn.IFS(G1790=0,$X$22,G1790=1,$X$21)*_xlfn.IFS(H1790=0,$X$27,H1790=1,$X$26)*_xlfn.IFS(I1790=0,$X$32,I1790=1,$X$31)*_xlfn.IFS(J1790=0,$X$37,J1790=1,$X$36)*_xlfn.IFS(K1790=0,$X$42,K1790=1,$X$41)*_xlfn.IFS(L1790=0,$X$47,L1790=1,$X$46)*_xlfn.IFS(M1790=0,$X$52,M1790=1,$X$51)*_xlfn.IFS(N1790=0,$X$57,N1790=1,$X$56)</f>
        <v>1.6544989312824467E-3</v>
      </c>
      <c r="Q1790" cm="1">
        <f t="array" ref="Q1790">$W$2*_xlfn.IFS(C1790="data_analyst",$Z$5,C1790="data_engineer",$Z$6,C1790="data_scientist",$Z$7)*_xlfn.IFS(E1790=0,$Z$12,E1790=1,$Z$11)*_xlfn.IFS(F1790=0,$Z$17,F1790=1,$Z$16)*_xlfn.IFS(G1790=0,$Z$22,G1790=1,$Z$21)*_xlfn.IFS(H1790=0,$Z$27,H1790=1,$Z$26)*_xlfn.IFS(I1790=0,$Z$32,I1790=1,$Z$31)*_xlfn.IFS(J1790=0,$Z$37,J1790=1,$Z$36)*_xlfn.IFS(K1790=0,$Z$42,K1790=1,$Z$41)*_xlfn.IFS(L1790=0,$Z$47,L1790=1,$Z$46)*_xlfn.IFS(M1790=0,$Z$52,M1790=1,$Z$51)*_xlfn.IFS(N1790=0,$Z$57,N1790=1,$Z$56)</f>
        <v>6.902742580981744E-4</v>
      </c>
      <c r="R1790" t="str" cm="1">
        <f t="array" ref="R1790">_xlfn.IFS(AND(O1790&gt;P1790,O1790&gt;Q1790),"Low",AND(P1790&gt;O1790,P1790&gt;Q1790),"Medium",AND(Q1790&gt;O1790,Q1790&gt;P1790),"High")</f>
        <v>Low</v>
      </c>
      <c r="S1790" t="str">
        <f t="shared" si="56"/>
        <v>F</v>
      </c>
    </row>
    <row r="1791" spans="1:19" x14ac:dyDescent="0.3">
      <c r="A1791" t="s">
        <v>18</v>
      </c>
      <c r="B1791">
        <v>2</v>
      </c>
      <c r="C1791" t="s">
        <v>13</v>
      </c>
      <c r="D1791" t="str">
        <f t="shared" si="55"/>
        <v>Medium</v>
      </c>
      <c r="E1791">
        <v>1</v>
      </c>
      <c r="F1791">
        <v>0</v>
      </c>
      <c r="G1791">
        <v>1</v>
      </c>
      <c r="H1791">
        <v>1</v>
      </c>
      <c r="I1791">
        <v>1</v>
      </c>
      <c r="J1791">
        <v>0</v>
      </c>
      <c r="K1791">
        <v>0</v>
      </c>
      <c r="L1791">
        <v>1</v>
      </c>
      <c r="M1791">
        <v>1</v>
      </c>
      <c r="N1791">
        <v>1</v>
      </c>
      <c r="O1791" cm="1">
        <f t="array" ref="O1791">$U$2*_xlfn.IFS(C1791="data_analyst",$V$5,C1791="data_engineer",$V$6,C1791="data_scientist",$V$7)*_xlfn.IFS(E1791=0,$V$12,E1791=1,$V$11)*_xlfn.IFS(F1791=0,$V$17,F1791=1,$V$16)*_xlfn.IFS(G1791=0,$V$22,G1791=1,$V$21)*_xlfn.IFS(H1791=0,$V$27,H1791=1,$V$26)*_xlfn.IFS(I1791=0,$V$32,I1791=1,$V$31)*_xlfn.IFS(J1791=0,$V$37,J1791=1,$V$36)*_xlfn.IFS(K1791=0,$V$42,K1791=1,$V$41)*_xlfn.IFS(L1791=0,$V$47,L1791=1,$V$46)*_xlfn.IFS(M1791=0,$V$52,M1791=1,$V$51)*_xlfn.IFS(N1791=0,$V$57,N1791=1,$V$56)</f>
        <v>3.2220973256884125E-8</v>
      </c>
      <c r="P1791" cm="1">
        <f t="array" ref="P1791">$V$2*_xlfn.IFS(C1791="data_analyst",$X$5,C1791="data_engineer",$X$6,C1791="data_scientist",$X$7)*_xlfn.IFS(E1791=0,$X$12,E1791=1,$X$11)*_xlfn.IFS(F1791=0,$X$17,F1791=1,$X$16)*_xlfn.IFS(G1791=0,$X$22,G1791=1,$X$21)*_xlfn.IFS(H1791=0,$X$27,H1791=1,$X$26)*_xlfn.IFS(I1791=0,$X$32,I1791=1,$X$31)*_xlfn.IFS(J1791=0,$X$37,J1791=1,$X$36)*_xlfn.IFS(K1791=0,$X$42,K1791=1,$X$41)*_xlfn.IFS(L1791=0,$X$47,L1791=1,$X$46)*_xlfn.IFS(M1791=0,$X$52,M1791=1,$X$51)*_xlfn.IFS(N1791=0,$X$57,N1791=1,$X$56)</f>
        <v>1.0801251533611479E-3</v>
      </c>
      <c r="Q1791" cm="1">
        <f t="array" ref="Q1791">$W$2*_xlfn.IFS(C1791="data_analyst",$Z$5,C1791="data_engineer",$Z$6,C1791="data_scientist",$Z$7)*_xlfn.IFS(E1791=0,$Z$12,E1791=1,$Z$11)*_xlfn.IFS(F1791=0,$Z$17,F1791=1,$Z$16)*_xlfn.IFS(G1791=0,$Z$22,G1791=1,$Z$21)*_xlfn.IFS(H1791=0,$Z$27,H1791=1,$Z$26)*_xlfn.IFS(I1791=0,$Z$32,I1791=1,$Z$31)*_xlfn.IFS(J1791=0,$Z$37,J1791=1,$Z$36)*_xlfn.IFS(K1791=0,$Z$42,K1791=1,$Z$41)*_xlfn.IFS(L1791=0,$Z$47,L1791=1,$Z$46)*_xlfn.IFS(M1791=0,$Z$52,M1791=1,$Z$51)*_xlfn.IFS(N1791=0,$Z$57,N1791=1,$Z$56)</f>
        <v>1.967520150626315E-5</v>
      </c>
      <c r="R1791" t="str" cm="1">
        <f t="array" ref="R1791">_xlfn.IFS(AND(O1791&gt;P1791,O1791&gt;Q1791),"Low",AND(P1791&gt;O1791,P1791&gt;Q1791),"Medium",AND(Q1791&gt;O1791,Q1791&gt;P1791),"High")</f>
        <v>Medium</v>
      </c>
      <c r="S1791" t="str">
        <f t="shared" si="56"/>
        <v>T</v>
      </c>
    </row>
    <row r="1792" spans="1:19" x14ac:dyDescent="0.3">
      <c r="A1792" t="s">
        <v>18</v>
      </c>
      <c r="B1792">
        <v>2</v>
      </c>
      <c r="C1792" t="s">
        <v>13</v>
      </c>
      <c r="D1792" t="str">
        <f t="shared" si="55"/>
        <v>Medium</v>
      </c>
      <c r="E1792">
        <v>1</v>
      </c>
      <c r="F1792">
        <v>0</v>
      </c>
      <c r="G1792">
        <v>1</v>
      </c>
      <c r="H1792">
        <v>1</v>
      </c>
      <c r="I1792">
        <v>1</v>
      </c>
      <c r="J1792">
        <v>0</v>
      </c>
      <c r="K1792">
        <v>0</v>
      </c>
      <c r="L1792">
        <v>1</v>
      </c>
      <c r="M1792">
        <v>1</v>
      </c>
      <c r="N1792">
        <v>1</v>
      </c>
      <c r="O1792" cm="1">
        <f t="array" ref="O1792">$U$2*_xlfn.IFS(C1792="data_analyst",$V$5,C1792="data_engineer",$V$6,C1792="data_scientist",$V$7)*_xlfn.IFS(E1792=0,$V$12,E1792=1,$V$11)*_xlfn.IFS(F1792=0,$V$17,F1792=1,$V$16)*_xlfn.IFS(G1792=0,$V$22,G1792=1,$V$21)*_xlfn.IFS(H1792=0,$V$27,H1792=1,$V$26)*_xlfn.IFS(I1792=0,$V$32,I1792=1,$V$31)*_xlfn.IFS(J1792=0,$V$37,J1792=1,$V$36)*_xlfn.IFS(K1792=0,$V$42,K1792=1,$V$41)*_xlfn.IFS(L1792=0,$V$47,L1792=1,$V$46)*_xlfn.IFS(M1792=0,$V$52,M1792=1,$V$51)*_xlfn.IFS(N1792=0,$V$57,N1792=1,$V$56)</f>
        <v>3.2220973256884125E-8</v>
      </c>
      <c r="P1792" cm="1">
        <f t="array" ref="P1792">$V$2*_xlfn.IFS(C1792="data_analyst",$X$5,C1792="data_engineer",$X$6,C1792="data_scientist",$X$7)*_xlfn.IFS(E1792=0,$X$12,E1792=1,$X$11)*_xlfn.IFS(F1792=0,$X$17,F1792=1,$X$16)*_xlfn.IFS(G1792=0,$X$22,G1792=1,$X$21)*_xlfn.IFS(H1792=0,$X$27,H1792=1,$X$26)*_xlfn.IFS(I1792=0,$X$32,I1792=1,$X$31)*_xlfn.IFS(J1792=0,$X$37,J1792=1,$X$36)*_xlfn.IFS(K1792=0,$X$42,K1792=1,$X$41)*_xlfn.IFS(L1792=0,$X$47,L1792=1,$X$46)*_xlfn.IFS(M1792=0,$X$52,M1792=1,$X$51)*_xlfn.IFS(N1792=0,$X$57,N1792=1,$X$56)</f>
        <v>1.0801251533611479E-3</v>
      </c>
      <c r="Q1792" cm="1">
        <f t="array" ref="Q1792">$W$2*_xlfn.IFS(C1792="data_analyst",$Z$5,C1792="data_engineer",$Z$6,C1792="data_scientist",$Z$7)*_xlfn.IFS(E1792=0,$Z$12,E1792=1,$Z$11)*_xlfn.IFS(F1792=0,$Z$17,F1792=1,$Z$16)*_xlfn.IFS(G1792=0,$Z$22,G1792=1,$Z$21)*_xlfn.IFS(H1792=0,$Z$27,H1792=1,$Z$26)*_xlfn.IFS(I1792=0,$Z$32,I1792=1,$Z$31)*_xlfn.IFS(J1792=0,$Z$37,J1792=1,$Z$36)*_xlfn.IFS(K1792=0,$Z$42,K1792=1,$Z$41)*_xlfn.IFS(L1792=0,$Z$47,L1792=1,$Z$46)*_xlfn.IFS(M1792=0,$Z$52,M1792=1,$Z$51)*_xlfn.IFS(N1792=0,$Z$57,N1792=1,$Z$56)</f>
        <v>1.967520150626315E-5</v>
      </c>
      <c r="R1792" t="str" cm="1">
        <f t="array" ref="R1792">_xlfn.IFS(AND(O1792&gt;P1792,O1792&gt;Q1792),"Low",AND(P1792&gt;O1792,P1792&gt;Q1792),"Medium",AND(Q1792&gt;O1792,Q1792&gt;P1792),"High")</f>
        <v>Medium</v>
      </c>
      <c r="S1792" t="str">
        <f t="shared" si="56"/>
        <v>T</v>
      </c>
    </row>
    <row r="1793" spans="1:19" x14ac:dyDescent="0.3">
      <c r="A1793" t="s">
        <v>18</v>
      </c>
      <c r="B1793">
        <v>2</v>
      </c>
      <c r="C1793" t="s">
        <v>13</v>
      </c>
      <c r="D1793" t="str">
        <f t="shared" si="55"/>
        <v>Medium</v>
      </c>
      <c r="E1793">
        <v>1</v>
      </c>
      <c r="F1793">
        <v>0</v>
      </c>
      <c r="G1793">
        <v>1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 cm="1">
        <f t="array" ref="O1793">$U$2*_xlfn.IFS(C1793="data_analyst",$V$5,C1793="data_engineer",$V$6,C1793="data_scientist",$V$7)*_xlfn.IFS(E1793=0,$V$12,E1793=1,$V$11)*_xlfn.IFS(F1793=0,$V$17,F1793=1,$V$16)*_xlfn.IFS(G1793=0,$V$22,G1793=1,$V$21)*_xlfn.IFS(H1793=0,$V$27,H1793=1,$V$26)*_xlfn.IFS(I1793=0,$V$32,I1793=1,$V$31)*_xlfn.IFS(J1793=0,$V$37,J1793=1,$V$36)*_xlfn.IFS(K1793=0,$V$42,K1793=1,$V$41)*_xlfn.IFS(L1793=0,$V$47,L1793=1,$V$46)*_xlfn.IFS(M1793=0,$V$52,M1793=1,$V$51)*_xlfn.IFS(N1793=0,$V$57,N1793=1,$V$56)</f>
        <v>1.1820833079411975E-4</v>
      </c>
      <c r="P1793" cm="1">
        <f t="array" ref="P1793">$V$2*_xlfn.IFS(C1793="data_analyst",$X$5,C1793="data_engineer",$X$6,C1793="data_scientist",$X$7)*_xlfn.IFS(E1793=0,$X$12,E1793=1,$X$11)*_xlfn.IFS(F1793=0,$X$17,F1793=1,$X$16)*_xlfn.IFS(G1793=0,$X$22,G1793=1,$X$21)*_xlfn.IFS(H1793=0,$X$27,H1793=1,$X$26)*_xlfn.IFS(I1793=0,$X$32,I1793=1,$X$31)*_xlfn.IFS(J1793=0,$X$37,J1793=1,$X$36)*_xlfn.IFS(K1793=0,$X$42,K1793=1,$X$41)*_xlfn.IFS(L1793=0,$X$47,L1793=1,$X$46)*_xlfn.IFS(M1793=0,$X$52,M1793=1,$X$51)*_xlfn.IFS(N1793=0,$X$57,N1793=1,$X$56)</f>
        <v>4.2937474078182779E-3</v>
      </c>
      <c r="Q1793" cm="1">
        <f t="array" ref="Q1793">$W$2*_xlfn.IFS(C1793="data_analyst",$Z$5,C1793="data_engineer",$Z$6,C1793="data_scientist",$Z$7)*_xlfn.IFS(E1793=0,$Z$12,E1793=1,$Z$11)*_xlfn.IFS(F1793=0,$Z$17,F1793=1,$Z$16)*_xlfn.IFS(G1793=0,$Z$22,G1793=1,$Z$21)*_xlfn.IFS(H1793=0,$Z$27,H1793=1,$Z$26)*_xlfn.IFS(I1793=0,$Z$32,I1793=1,$Z$31)*_xlfn.IFS(J1793=0,$Z$37,J1793=1,$Z$36)*_xlfn.IFS(K1793=0,$Z$42,K1793=1,$Z$41)*_xlfn.IFS(L1793=0,$Z$47,L1793=1,$Z$46)*_xlfn.IFS(M1793=0,$Z$52,M1793=1,$Z$51)*_xlfn.IFS(N1793=0,$Z$57,N1793=1,$Z$56)</f>
        <v>3.3740612073321124E-4</v>
      </c>
      <c r="R1793" t="str" cm="1">
        <f t="array" ref="R1793">_xlfn.IFS(AND(O1793&gt;P1793,O1793&gt;Q1793),"Low",AND(P1793&gt;O1793,P1793&gt;Q1793),"Medium",AND(Q1793&gt;O1793,Q1793&gt;P1793),"High")</f>
        <v>Medium</v>
      </c>
      <c r="S1793" t="str">
        <f t="shared" si="56"/>
        <v>T</v>
      </c>
    </row>
    <row r="1794" spans="1:19" x14ac:dyDescent="0.3">
      <c r="A1794" t="s">
        <v>18</v>
      </c>
      <c r="B1794">
        <v>1</v>
      </c>
      <c r="C1794" t="s">
        <v>13</v>
      </c>
      <c r="D1794" t="str">
        <f t="shared" ref="D1794:D1857" si="57">IF(AND(C1794="data_analyst",A1794="Medium",B1794&gt;4),"High",A1794)</f>
        <v>Medium</v>
      </c>
      <c r="E1794">
        <v>1</v>
      </c>
      <c r="F1794">
        <v>1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 cm="1">
        <f t="array" ref="O1794">$U$2*_xlfn.IFS(C1794="data_analyst",$V$5,C1794="data_engineer",$V$6,C1794="data_scientist",$V$7)*_xlfn.IFS(E1794=0,$V$12,E1794=1,$V$11)*_xlfn.IFS(F1794=0,$V$17,F1794=1,$V$16)*_xlfn.IFS(G1794=0,$V$22,G1794=1,$V$21)*_xlfn.IFS(H1794=0,$V$27,H1794=1,$V$26)*_xlfn.IFS(I1794=0,$V$32,I1794=1,$V$31)*_xlfn.IFS(J1794=0,$V$37,J1794=1,$V$36)*_xlfn.IFS(K1794=0,$V$42,K1794=1,$V$41)*_xlfn.IFS(L1794=0,$V$47,L1794=1,$V$46)*_xlfn.IFS(M1794=0,$V$52,M1794=1,$V$51)*_xlfn.IFS(N1794=0,$V$57,N1794=1,$V$56)</f>
        <v>8.4650684173794878E-4</v>
      </c>
      <c r="P1794" cm="1">
        <f t="array" ref="P1794">$V$2*_xlfn.IFS(C1794="data_analyst",$X$5,C1794="data_engineer",$X$6,C1794="data_scientist",$X$7)*_xlfn.IFS(E1794=0,$X$12,E1794=1,$X$11)*_xlfn.IFS(F1794=0,$X$17,F1794=1,$X$16)*_xlfn.IFS(G1794=0,$X$22,G1794=1,$X$21)*_xlfn.IFS(H1794=0,$X$27,H1794=1,$X$26)*_xlfn.IFS(I1794=0,$X$32,I1794=1,$X$31)*_xlfn.IFS(J1794=0,$X$37,J1794=1,$X$36)*_xlfn.IFS(K1794=0,$X$42,K1794=1,$X$41)*_xlfn.IFS(L1794=0,$X$47,L1794=1,$X$46)*_xlfn.IFS(M1794=0,$X$52,M1794=1,$X$51)*_xlfn.IFS(N1794=0,$X$57,N1794=1,$X$56)</f>
        <v>4.3783976704618597E-3</v>
      </c>
      <c r="Q1794" cm="1">
        <f t="array" ref="Q1794">$W$2*_xlfn.IFS(C1794="data_analyst",$Z$5,C1794="data_engineer",$Z$6,C1794="data_scientist",$Z$7)*_xlfn.IFS(E1794=0,$Z$12,E1794=1,$Z$11)*_xlfn.IFS(F1794=0,$Z$17,F1794=1,$Z$16)*_xlfn.IFS(G1794=0,$Z$22,G1794=1,$Z$21)*_xlfn.IFS(H1794=0,$Z$27,H1794=1,$Z$26)*_xlfn.IFS(I1794=0,$Z$32,I1794=1,$Z$31)*_xlfn.IFS(J1794=0,$Z$37,J1794=1,$Z$36)*_xlfn.IFS(K1794=0,$Z$42,K1794=1,$Z$41)*_xlfn.IFS(L1794=0,$Z$47,L1794=1,$Z$46)*_xlfn.IFS(M1794=0,$Z$52,M1794=1,$Z$51)*_xlfn.IFS(N1794=0,$Z$57,N1794=1,$Z$56)</f>
        <v>5.2381670478344393E-4</v>
      </c>
      <c r="R1794" t="str" cm="1">
        <f t="array" ref="R1794">_xlfn.IFS(AND(O1794&gt;P1794,O1794&gt;Q1794),"Low",AND(P1794&gt;O1794,P1794&gt;Q1794),"Medium",AND(Q1794&gt;O1794,Q1794&gt;P1794),"High")</f>
        <v>Medium</v>
      </c>
      <c r="S1794" t="str">
        <f t="shared" si="56"/>
        <v>T</v>
      </c>
    </row>
    <row r="1795" spans="1:19" x14ac:dyDescent="0.3">
      <c r="A1795" t="s">
        <v>18</v>
      </c>
      <c r="B1795">
        <v>0</v>
      </c>
      <c r="C1795" t="s">
        <v>13</v>
      </c>
      <c r="D1795" t="str">
        <f t="shared" si="57"/>
        <v>Medium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 cm="1">
        <f t="array" ref="O1795">$U$2*_xlfn.IFS(C1795="data_analyst",$V$5,C1795="data_engineer",$V$6,C1795="data_scientist",$V$7)*_xlfn.IFS(E1795=0,$V$12,E1795=1,$V$11)*_xlfn.IFS(F1795=0,$V$17,F1795=1,$V$16)*_xlfn.IFS(G1795=0,$V$22,G1795=1,$V$21)*_xlfn.IFS(H1795=0,$V$27,H1795=1,$V$26)*_xlfn.IFS(I1795=0,$V$32,I1795=1,$V$31)*_xlfn.IFS(J1795=0,$V$37,J1795=1,$V$36)*_xlfn.IFS(K1795=0,$V$42,K1795=1,$V$41)*_xlfn.IFS(L1795=0,$V$47,L1795=1,$V$46)*_xlfn.IFS(M1795=0,$V$52,M1795=1,$V$51)*_xlfn.IFS(N1795=0,$V$57,N1795=1,$V$56)</f>
        <v>3.8675410855345095E-3</v>
      </c>
      <c r="P1795" cm="1">
        <f t="array" ref="P1795">$V$2*_xlfn.IFS(C1795="data_analyst",$X$5,C1795="data_engineer",$X$6,C1795="data_scientist",$X$7)*_xlfn.IFS(E1795=0,$X$12,E1795=1,$X$11)*_xlfn.IFS(F1795=0,$X$17,F1795=1,$X$16)*_xlfn.IFS(G1795=0,$X$22,G1795=1,$X$21)*_xlfn.IFS(H1795=0,$X$27,H1795=1,$X$26)*_xlfn.IFS(I1795=0,$X$32,I1795=1,$X$31)*_xlfn.IFS(J1795=0,$X$37,J1795=1,$X$36)*_xlfn.IFS(K1795=0,$X$42,K1795=1,$X$41)*_xlfn.IFS(L1795=0,$X$47,L1795=1,$X$46)*_xlfn.IFS(M1795=0,$X$52,M1795=1,$X$51)*_xlfn.IFS(N1795=0,$X$57,N1795=1,$X$56)</f>
        <v>1.6544989312824467E-3</v>
      </c>
      <c r="Q1795" cm="1">
        <f t="array" ref="Q1795">$W$2*_xlfn.IFS(C1795="data_analyst",$Z$5,C1795="data_engineer",$Z$6,C1795="data_scientist",$Z$7)*_xlfn.IFS(E1795=0,$Z$12,E1795=1,$Z$11)*_xlfn.IFS(F1795=0,$Z$17,F1795=1,$Z$16)*_xlfn.IFS(G1795=0,$Z$22,G1795=1,$Z$21)*_xlfn.IFS(H1795=0,$Z$27,H1795=1,$Z$26)*_xlfn.IFS(I1795=0,$Z$32,I1795=1,$Z$31)*_xlfn.IFS(J1795=0,$Z$37,J1795=1,$Z$36)*_xlfn.IFS(K1795=0,$Z$42,K1795=1,$Z$41)*_xlfn.IFS(L1795=0,$Z$47,L1795=1,$Z$46)*_xlfn.IFS(M1795=0,$Z$52,M1795=1,$Z$51)*_xlfn.IFS(N1795=0,$Z$57,N1795=1,$Z$56)</f>
        <v>6.902742580981744E-4</v>
      </c>
      <c r="R1795" t="str" cm="1">
        <f t="array" ref="R1795">_xlfn.IFS(AND(O1795&gt;P1795,O1795&gt;Q1795),"Low",AND(P1795&gt;O1795,P1795&gt;Q1795),"Medium",AND(Q1795&gt;O1795,Q1795&gt;P1795),"High")</f>
        <v>Low</v>
      </c>
      <c r="S1795" t="str">
        <f t="shared" ref="S1795:S1858" si="58">IF(D1795=R1795,"T","F")</f>
        <v>F</v>
      </c>
    </row>
    <row r="1796" spans="1:19" x14ac:dyDescent="0.3">
      <c r="A1796" t="s">
        <v>18</v>
      </c>
      <c r="B1796">
        <v>5</v>
      </c>
      <c r="C1796" t="s">
        <v>13</v>
      </c>
      <c r="D1796" t="str">
        <f t="shared" si="57"/>
        <v>Medium</v>
      </c>
      <c r="E1796">
        <v>0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 cm="1">
        <f t="array" ref="O1796">$U$2*_xlfn.IFS(C1796="data_analyst",$V$5,C1796="data_engineer",$V$6,C1796="data_scientist",$V$7)*_xlfn.IFS(E1796=0,$V$12,E1796=1,$V$11)*_xlfn.IFS(F1796=0,$V$17,F1796=1,$V$16)*_xlfn.IFS(G1796=0,$V$22,G1796=1,$V$21)*_xlfn.IFS(H1796=0,$V$27,H1796=1,$V$26)*_xlfn.IFS(I1796=0,$V$32,I1796=1,$V$31)*_xlfn.IFS(J1796=0,$V$37,J1796=1,$V$36)*_xlfn.IFS(K1796=0,$V$42,K1796=1,$V$41)*_xlfn.IFS(L1796=0,$V$47,L1796=1,$V$46)*_xlfn.IFS(M1796=0,$V$52,M1796=1,$V$51)*_xlfn.IFS(N1796=0,$V$57,N1796=1,$V$56)</f>
        <v>7.0366667408231409E-4</v>
      </c>
      <c r="P1796" cm="1">
        <f t="array" ref="P1796">$V$2*_xlfn.IFS(C1796="data_analyst",$X$5,C1796="data_engineer",$X$6,C1796="data_scientist",$X$7)*_xlfn.IFS(E1796=0,$X$12,E1796=1,$X$11)*_xlfn.IFS(F1796=0,$X$17,F1796=1,$X$16)*_xlfn.IFS(G1796=0,$X$22,G1796=1,$X$21)*_xlfn.IFS(H1796=0,$X$27,H1796=1,$X$26)*_xlfn.IFS(I1796=0,$X$32,I1796=1,$X$31)*_xlfn.IFS(J1796=0,$X$37,J1796=1,$X$36)*_xlfn.IFS(K1796=0,$X$42,K1796=1,$X$41)*_xlfn.IFS(L1796=0,$X$47,L1796=1,$X$46)*_xlfn.IFS(M1796=0,$X$52,M1796=1,$X$51)*_xlfn.IFS(N1796=0,$X$57,N1796=1,$X$56)</f>
        <v>1.8821133202713359E-3</v>
      </c>
      <c r="Q1796" cm="1">
        <f t="array" ref="Q1796">$W$2*_xlfn.IFS(C1796="data_analyst",$Z$5,C1796="data_engineer",$Z$6,C1796="data_scientist",$Z$7)*_xlfn.IFS(E1796=0,$Z$12,E1796=1,$Z$11)*_xlfn.IFS(F1796=0,$Z$17,F1796=1,$Z$16)*_xlfn.IFS(G1796=0,$Z$22,G1796=1,$Z$21)*_xlfn.IFS(H1796=0,$Z$27,H1796=1,$Z$26)*_xlfn.IFS(I1796=0,$Z$32,I1796=1,$Z$31)*_xlfn.IFS(J1796=0,$Z$37,J1796=1,$Z$36)*_xlfn.IFS(K1796=0,$Z$42,K1796=1,$Z$41)*_xlfn.IFS(L1796=0,$Z$47,L1796=1,$Z$46)*_xlfn.IFS(M1796=0,$Z$52,M1796=1,$Z$51)*_xlfn.IFS(N1796=0,$Z$57,N1796=1,$Z$56)</f>
        <v>4.715735030571686E-4</v>
      </c>
      <c r="R1796" t="str" cm="1">
        <f t="array" ref="R1796">_xlfn.IFS(AND(O1796&gt;P1796,O1796&gt;Q1796),"Low",AND(P1796&gt;O1796,P1796&gt;Q1796),"Medium",AND(Q1796&gt;O1796,Q1796&gt;P1796),"High")</f>
        <v>Medium</v>
      </c>
      <c r="S1796" t="str">
        <f t="shared" si="58"/>
        <v>T</v>
      </c>
    </row>
    <row r="1797" spans="1:19" x14ac:dyDescent="0.3">
      <c r="A1797" t="s">
        <v>18</v>
      </c>
      <c r="B1797">
        <v>8</v>
      </c>
      <c r="C1797" t="s">
        <v>13</v>
      </c>
      <c r="D1797" t="str">
        <f t="shared" si="57"/>
        <v>Medium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0</v>
      </c>
      <c r="K1797">
        <v>0</v>
      </c>
      <c r="L1797">
        <v>1</v>
      </c>
      <c r="M1797">
        <v>1</v>
      </c>
      <c r="N1797">
        <v>1</v>
      </c>
      <c r="O1797" cm="1">
        <f t="array" ref="O1797">$U$2*_xlfn.IFS(C1797="data_analyst",$V$5,C1797="data_engineer",$V$6,C1797="data_scientist",$V$7)*_xlfn.IFS(E1797=0,$V$12,E1797=1,$V$11)*_xlfn.IFS(F1797=0,$V$17,F1797=1,$V$16)*_xlfn.IFS(G1797=0,$V$22,G1797=1,$V$21)*_xlfn.IFS(H1797=0,$V$27,H1797=1,$V$26)*_xlfn.IFS(I1797=0,$V$32,I1797=1,$V$31)*_xlfn.IFS(J1797=0,$V$37,J1797=1,$V$36)*_xlfn.IFS(K1797=0,$V$42,K1797=1,$V$41)*_xlfn.IFS(L1797=0,$V$47,L1797=1,$V$46)*_xlfn.IFS(M1797=0,$V$52,M1797=1,$V$51)*_xlfn.IFS(N1797=0,$V$57,N1797=1,$V$56)</f>
        <v>4.1981029970940298E-8</v>
      </c>
      <c r="P1797" cm="1">
        <f t="array" ref="P1797">$V$2*_xlfn.IFS(C1797="data_analyst",$X$5,C1797="data_engineer",$X$6,C1797="data_scientist",$X$7)*_xlfn.IFS(E1797=0,$X$12,E1797=1,$X$11)*_xlfn.IFS(F1797=0,$X$17,F1797=1,$X$16)*_xlfn.IFS(G1797=0,$X$22,G1797=1,$X$21)*_xlfn.IFS(H1797=0,$X$27,H1797=1,$X$26)*_xlfn.IFS(I1797=0,$X$32,I1797=1,$X$31)*_xlfn.IFS(J1797=0,$X$37,J1797=1,$X$36)*_xlfn.IFS(K1797=0,$X$42,K1797=1,$X$41)*_xlfn.IFS(L1797=0,$X$47,L1797=1,$X$46)*_xlfn.IFS(M1797=0,$X$52,M1797=1,$X$51)*_xlfn.IFS(N1797=0,$X$57,N1797=1,$X$56)</f>
        <v>1.2529451778989322E-3</v>
      </c>
      <c r="Q1797" cm="1">
        <f t="array" ref="Q1797">$W$2*_xlfn.IFS(C1797="data_analyst",$Z$5,C1797="data_engineer",$Z$6,C1797="data_scientist",$Z$7)*_xlfn.IFS(E1797=0,$Z$12,E1797=1,$Z$11)*_xlfn.IFS(F1797=0,$Z$17,F1797=1,$Z$16)*_xlfn.IFS(G1797=0,$Z$22,G1797=1,$Z$21)*_xlfn.IFS(H1797=0,$Z$27,H1797=1,$Z$26)*_xlfn.IFS(I1797=0,$Z$32,I1797=1,$Z$31)*_xlfn.IFS(J1797=0,$Z$37,J1797=1,$Z$36)*_xlfn.IFS(K1797=0,$Z$42,K1797=1,$Z$41)*_xlfn.IFS(L1797=0,$Z$47,L1797=1,$Z$46)*_xlfn.IFS(M1797=0,$Z$52,M1797=1,$Z$51)*_xlfn.IFS(N1797=0,$Z$57,N1797=1,$Z$56)</f>
        <v>2.0867637961188189E-5</v>
      </c>
      <c r="R1797" t="str" cm="1">
        <f t="array" ref="R1797">_xlfn.IFS(AND(O1797&gt;P1797,O1797&gt;Q1797),"Low",AND(P1797&gt;O1797,P1797&gt;Q1797),"Medium",AND(Q1797&gt;O1797,Q1797&gt;P1797),"High")</f>
        <v>Medium</v>
      </c>
      <c r="S1797" t="str">
        <f t="shared" si="58"/>
        <v>T</v>
      </c>
    </row>
    <row r="1798" spans="1:19" x14ac:dyDescent="0.3">
      <c r="A1798" t="s">
        <v>18</v>
      </c>
      <c r="B1798">
        <v>2</v>
      </c>
      <c r="C1798" t="s">
        <v>13</v>
      </c>
      <c r="D1798" t="str">
        <f t="shared" si="57"/>
        <v>Medium</v>
      </c>
      <c r="E1798">
        <v>0</v>
      </c>
      <c r="F1798">
        <v>1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1</v>
      </c>
      <c r="O1798" cm="1">
        <f t="array" ref="O1798">$U$2*_xlfn.IFS(C1798="data_analyst",$V$5,C1798="data_engineer",$V$6,C1798="data_scientist",$V$7)*_xlfn.IFS(E1798=0,$V$12,E1798=1,$V$11)*_xlfn.IFS(F1798=0,$V$17,F1798=1,$V$16)*_xlfn.IFS(G1798=0,$V$22,G1798=1,$V$21)*_xlfn.IFS(H1798=0,$V$27,H1798=1,$V$26)*_xlfn.IFS(I1798=0,$V$32,I1798=1,$V$31)*_xlfn.IFS(J1798=0,$V$37,J1798=1,$V$36)*_xlfn.IFS(K1798=0,$V$42,K1798=1,$V$41)*_xlfn.IFS(L1798=0,$V$47,L1798=1,$V$46)*_xlfn.IFS(M1798=0,$V$52,M1798=1,$V$51)*_xlfn.IFS(N1798=0,$V$57,N1798=1,$V$56)</f>
        <v>4.4157224975779824E-5</v>
      </c>
      <c r="P1798" cm="1">
        <f t="array" ref="P1798">$V$2*_xlfn.IFS(C1798="data_analyst",$X$5,C1798="data_engineer",$X$6,C1798="data_scientist",$X$7)*_xlfn.IFS(E1798=0,$X$12,E1798=1,$X$11)*_xlfn.IFS(F1798=0,$X$17,F1798=1,$X$16)*_xlfn.IFS(G1798=0,$X$22,G1798=1,$X$21)*_xlfn.IFS(H1798=0,$X$27,H1798=1,$X$26)*_xlfn.IFS(I1798=0,$X$32,I1798=1,$X$31)*_xlfn.IFS(J1798=0,$X$37,J1798=1,$X$36)*_xlfn.IFS(K1798=0,$X$42,K1798=1,$X$41)*_xlfn.IFS(L1798=0,$X$47,L1798=1,$X$46)*_xlfn.IFS(M1798=0,$X$52,M1798=1,$X$51)*_xlfn.IFS(N1798=0,$X$57,N1798=1,$X$56)</f>
        <v>1.3611695841134342E-3</v>
      </c>
      <c r="Q1798" cm="1">
        <f t="array" ref="Q1798">$W$2*_xlfn.IFS(C1798="data_analyst",$Z$5,C1798="data_engineer",$Z$6,C1798="data_scientist",$Z$7)*_xlfn.IFS(E1798=0,$Z$12,E1798=1,$Z$11)*_xlfn.IFS(F1798=0,$Z$17,F1798=1,$Z$16)*_xlfn.IFS(G1798=0,$Z$22,G1798=1,$Z$21)*_xlfn.IFS(H1798=0,$Z$27,H1798=1,$Z$26)*_xlfn.IFS(I1798=0,$Z$32,I1798=1,$Z$31)*_xlfn.IFS(J1798=0,$Z$37,J1798=1,$Z$36)*_xlfn.IFS(K1798=0,$Z$42,K1798=1,$Z$41)*_xlfn.IFS(L1798=0,$Z$47,L1798=1,$Z$46)*_xlfn.IFS(M1798=0,$Z$52,M1798=1,$Z$51)*_xlfn.IFS(N1798=0,$Z$57,N1798=1,$Z$56)</f>
        <v>1.8831698594664264E-4</v>
      </c>
      <c r="R1798" t="str" cm="1">
        <f t="array" ref="R1798">_xlfn.IFS(AND(O1798&gt;P1798,O1798&gt;Q1798),"Low",AND(P1798&gt;O1798,P1798&gt;Q1798),"Medium",AND(Q1798&gt;O1798,Q1798&gt;P1798),"High")</f>
        <v>Medium</v>
      </c>
      <c r="S1798" t="str">
        <f t="shared" si="58"/>
        <v>T</v>
      </c>
    </row>
    <row r="1799" spans="1:19" x14ac:dyDescent="0.3">
      <c r="A1799" t="s">
        <v>18</v>
      </c>
      <c r="B1799">
        <v>1</v>
      </c>
      <c r="C1799" t="s">
        <v>13</v>
      </c>
      <c r="D1799" t="str">
        <f t="shared" si="57"/>
        <v>Medium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 cm="1">
        <f t="array" ref="O1799">$U$2*_xlfn.IFS(C1799="data_analyst",$V$5,C1799="data_engineer",$V$6,C1799="data_scientist",$V$7)*_xlfn.IFS(E1799=0,$V$12,E1799=1,$V$11)*_xlfn.IFS(F1799=0,$V$17,F1799=1,$V$16)*_xlfn.IFS(G1799=0,$V$22,G1799=1,$V$21)*_xlfn.IFS(H1799=0,$V$27,H1799=1,$V$26)*_xlfn.IFS(I1799=0,$V$32,I1799=1,$V$31)*_xlfn.IFS(J1799=0,$V$37,J1799=1,$V$36)*_xlfn.IFS(K1799=0,$V$42,K1799=1,$V$41)*_xlfn.IFS(L1799=0,$V$47,L1799=1,$V$46)*_xlfn.IFS(M1799=0,$V$52,M1799=1,$V$51)*_xlfn.IFS(N1799=0,$V$57,N1799=1,$V$56)</f>
        <v>7.0366667408231409E-4</v>
      </c>
      <c r="P1799" cm="1">
        <f t="array" ref="P1799">$V$2*_xlfn.IFS(C1799="data_analyst",$X$5,C1799="data_engineer",$X$6,C1799="data_scientist",$X$7)*_xlfn.IFS(E1799=0,$X$12,E1799=1,$X$11)*_xlfn.IFS(F1799=0,$X$17,F1799=1,$X$16)*_xlfn.IFS(G1799=0,$X$22,G1799=1,$X$21)*_xlfn.IFS(H1799=0,$X$27,H1799=1,$X$26)*_xlfn.IFS(I1799=0,$X$32,I1799=1,$X$31)*_xlfn.IFS(J1799=0,$X$37,J1799=1,$X$36)*_xlfn.IFS(K1799=0,$X$42,K1799=1,$X$41)*_xlfn.IFS(L1799=0,$X$47,L1799=1,$X$46)*_xlfn.IFS(M1799=0,$X$52,M1799=1,$X$51)*_xlfn.IFS(N1799=0,$X$57,N1799=1,$X$56)</f>
        <v>1.8821133202713359E-3</v>
      </c>
      <c r="Q1799" cm="1">
        <f t="array" ref="Q1799">$W$2*_xlfn.IFS(C1799="data_analyst",$Z$5,C1799="data_engineer",$Z$6,C1799="data_scientist",$Z$7)*_xlfn.IFS(E1799=0,$Z$12,E1799=1,$Z$11)*_xlfn.IFS(F1799=0,$Z$17,F1799=1,$Z$16)*_xlfn.IFS(G1799=0,$Z$22,G1799=1,$Z$21)*_xlfn.IFS(H1799=0,$Z$27,H1799=1,$Z$26)*_xlfn.IFS(I1799=0,$Z$32,I1799=1,$Z$31)*_xlfn.IFS(J1799=0,$Z$37,J1799=1,$Z$36)*_xlfn.IFS(K1799=0,$Z$42,K1799=1,$Z$41)*_xlfn.IFS(L1799=0,$Z$47,L1799=1,$Z$46)*_xlfn.IFS(M1799=0,$Z$52,M1799=1,$Z$51)*_xlfn.IFS(N1799=0,$Z$57,N1799=1,$Z$56)</f>
        <v>4.715735030571686E-4</v>
      </c>
      <c r="R1799" t="str" cm="1">
        <f t="array" ref="R1799">_xlfn.IFS(AND(O1799&gt;P1799,O1799&gt;Q1799),"Low",AND(P1799&gt;O1799,P1799&gt;Q1799),"Medium",AND(Q1799&gt;O1799,Q1799&gt;P1799),"High")</f>
        <v>Medium</v>
      </c>
      <c r="S1799" t="str">
        <f t="shared" si="58"/>
        <v>T</v>
      </c>
    </row>
    <row r="1800" spans="1:19" x14ac:dyDescent="0.3">
      <c r="A1800" t="s">
        <v>18</v>
      </c>
      <c r="B1800">
        <v>2</v>
      </c>
      <c r="C1800" t="s">
        <v>13</v>
      </c>
      <c r="D1800" t="str">
        <f t="shared" si="57"/>
        <v>Medium</v>
      </c>
      <c r="E1800">
        <v>1</v>
      </c>
      <c r="F1800">
        <v>0</v>
      </c>
      <c r="G1800">
        <v>1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1</v>
      </c>
      <c r="O1800" cm="1">
        <f t="array" ref="O1800">$U$2*_xlfn.IFS(C1800="data_analyst",$V$5,C1800="data_engineer",$V$6,C1800="data_scientist",$V$7)*_xlfn.IFS(E1800=0,$V$12,E1800=1,$V$11)*_xlfn.IFS(F1800=0,$V$17,F1800=1,$V$16)*_xlfn.IFS(G1800=0,$V$22,G1800=1,$V$21)*_xlfn.IFS(H1800=0,$V$27,H1800=1,$V$26)*_xlfn.IFS(I1800=0,$V$32,I1800=1,$V$31)*_xlfn.IFS(J1800=0,$V$37,J1800=1,$V$36)*_xlfn.IFS(K1800=0,$V$42,K1800=1,$V$41)*_xlfn.IFS(L1800=0,$V$47,L1800=1,$V$46)*_xlfn.IFS(M1800=0,$V$52,M1800=1,$V$51)*_xlfn.IFS(N1800=0,$V$57,N1800=1,$V$56)</f>
        <v>1.0016406846106098E-5</v>
      </c>
      <c r="P1800" cm="1">
        <f t="array" ref="P1800">$V$2*_xlfn.IFS(C1800="data_analyst",$X$5,C1800="data_engineer",$X$6,C1800="data_scientist",$X$7)*_xlfn.IFS(E1800=0,$X$12,E1800=1,$X$11)*_xlfn.IFS(F1800=0,$X$17,F1800=1,$X$16)*_xlfn.IFS(G1800=0,$X$22,G1800=1,$X$21)*_xlfn.IFS(H1800=0,$X$27,H1800=1,$X$26)*_xlfn.IFS(I1800=0,$X$32,I1800=1,$X$31)*_xlfn.IFS(J1800=0,$X$37,J1800=1,$X$36)*_xlfn.IFS(K1800=0,$X$42,K1800=1,$X$41)*_xlfn.IFS(L1800=0,$X$47,L1800=1,$X$46)*_xlfn.IFS(M1800=0,$X$52,M1800=1,$X$51)*_xlfn.IFS(N1800=0,$X$57,N1800=1,$X$56)</f>
        <v>2.3998654465846596E-3</v>
      </c>
      <c r="Q1800" cm="1">
        <f t="array" ref="Q1800">$W$2*_xlfn.IFS(C1800="data_analyst",$Z$5,C1800="data_engineer",$Z$6,C1800="data_scientist",$Z$7)*_xlfn.IFS(E1800=0,$Z$12,E1800=1,$Z$11)*_xlfn.IFS(F1800=0,$Z$17,F1800=1,$Z$16)*_xlfn.IFS(G1800=0,$Z$22,G1800=1,$Z$21)*_xlfn.IFS(H1800=0,$Z$27,H1800=1,$Z$26)*_xlfn.IFS(I1800=0,$Z$32,I1800=1,$Z$31)*_xlfn.IFS(J1800=0,$Z$37,J1800=1,$Z$36)*_xlfn.IFS(K1800=0,$Z$42,K1800=1,$Z$41)*_xlfn.IFS(L1800=0,$Z$47,L1800=1,$Z$46)*_xlfn.IFS(M1800=0,$Z$52,M1800=1,$Z$51)*_xlfn.IFS(N1800=0,$Z$57,N1800=1,$Z$56)</f>
        <v>1.0637755837430066E-4</v>
      </c>
      <c r="R1800" t="str" cm="1">
        <f t="array" ref="R1800">_xlfn.IFS(AND(O1800&gt;P1800,O1800&gt;Q1800),"Low",AND(P1800&gt;O1800,P1800&gt;Q1800),"Medium",AND(Q1800&gt;O1800,Q1800&gt;P1800),"High")</f>
        <v>Medium</v>
      </c>
      <c r="S1800" t="str">
        <f t="shared" si="58"/>
        <v>T</v>
      </c>
    </row>
    <row r="1801" spans="1:19" x14ac:dyDescent="0.3">
      <c r="A1801" t="s">
        <v>18</v>
      </c>
      <c r="B1801">
        <v>2</v>
      </c>
      <c r="C1801" t="s">
        <v>13</v>
      </c>
      <c r="D1801" t="str">
        <f t="shared" si="57"/>
        <v>Medium</v>
      </c>
      <c r="E1801">
        <v>1</v>
      </c>
      <c r="F1801">
        <v>1</v>
      </c>
      <c r="G1801">
        <v>1</v>
      </c>
      <c r="H1801">
        <v>1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1</v>
      </c>
      <c r="O1801" cm="1">
        <f t="array" ref="O1801">$U$2*_xlfn.IFS(C1801="data_analyst",$V$5,C1801="data_engineer",$V$6,C1801="data_scientist",$V$7)*_xlfn.IFS(E1801=0,$V$12,E1801=1,$V$11)*_xlfn.IFS(F1801=0,$V$17,F1801=1,$V$16)*_xlfn.IFS(G1801=0,$V$22,G1801=1,$V$21)*_xlfn.IFS(H1801=0,$V$27,H1801=1,$V$26)*_xlfn.IFS(I1801=0,$V$32,I1801=1,$V$31)*_xlfn.IFS(J1801=0,$V$37,J1801=1,$V$36)*_xlfn.IFS(K1801=0,$V$42,K1801=1,$V$41)*_xlfn.IFS(L1801=0,$V$47,L1801=1,$V$46)*_xlfn.IFS(M1801=0,$V$52,M1801=1,$V$51)*_xlfn.IFS(N1801=0,$V$57,N1801=1,$V$56)</f>
        <v>5.288317594565752E-5</v>
      </c>
      <c r="P1801" cm="1">
        <f t="array" ref="P1801">$V$2*_xlfn.IFS(C1801="data_analyst",$X$5,C1801="data_engineer",$X$6,C1801="data_scientist",$X$7)*_xlfn.IFS(E1801=0,$X$12,E1801=1,$X$11)*_xlfn.IFS(F1801=0,$X$17,F1801=1,$X$16)*_xlfn.IFS(G1801=0,$X$22,G1801=1,$X$21)*_xlfn.IFS(H1801=0,$X$27,H1801=1,$X$26)*_xlfn.IFS(I1801=0,$X$32,I1801=1,$X$31)*_xlfn.IFS(J1801=0,$X$37,J1801=1,$X$36)*_xlfn.IFS(K1801=0,$X$42,K1801=1,$X$41)*_xlfn.IFS(L1801=0,$X$47,L1801=1,$X$46)*_xlfn.IFS(M1801=0,$X$52,M1801=1,$X$51)*_xlfn.IFS(N1801=0,$X$57,N1801=1,$X$56)</f>
        <v>1.2057464440235401E-3</v>
      </c>
      <c r="Q1801" cm="1">
        <f t="array" ref="Q1801">$W$2*_xlfn.IFS(C1801="data_analyst",$Z$5,C1801="data_engineer",$Z$6,C1801="data_scientist",$Z$7)*_xlfn.IFS(E1801=0,$Z$12,E1801=1,$Z$11)*_xlfn.IFS(F1801=0,$Z$17,F1801=1,$Z$16)*_xlfn.IFS(G1801=0,$Z$22,G1801=1,$Z$21)*_xlfn.IFS(H1801=0,$Z$27,H1801=1,$Z$26)*_xlfn.IFS(I1801=0,$Z$32,I1801=1,$Z$31)*_xlfn.IFS(J1801=0,$Z$37,J1801=1,$Z$36)*_xlfn.IFS(K1801=0,$Z$42,K1801=1,$Z$41)*_xlfn.IFS(L1801=0,$Z$47,L1801=1,$Z$46)*_xlfn.IFS(M1801=0,$Z$52,M1801=1,$Z$51)*_xlfn.IFS(N1801=0,$Z$57,N1801=1,$Z$56)</f>
        <v>1.0041504991289712E-4</v>
      </c>
      <c r="R1801" t="str" cm="1">
        <f t="array" ref="R1801">_xlfn.IFS(AND(O1801&gt;P1801,O1801&gt;Q1801),"Low",AND(P1801&gt;O1801,P1801&gt;Q1801),"Medium",AND(Q1801&gt;O1801,Q1801&gt;P1801),"High")</f>
        <v>Medium</v>
      </c>
      <c r="S1801" t="str">
        <f t="shared" si="58"/>
        <v>T</v>
      </c>
    </row>
    <row r="1802" spans="1:19" x14ac:dyDescent="0.3">
      <c r="A1802" t="s">
        <v>18</v>
      </c>
      <c r="B1802">
        <v>3</v>
      </c>
      <c r="C1802" t="s">
        <v>13</v>
      </c>
      <c r="D1802" t="str">
        <f t="shared" si="57"/>
        <v>Medium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 cm="1">
        <f t="array" ref="O1802">$U$2*_xlfn.IFS(C1802="data_analyst",$V$5,C1802="data_engineer",$V$6,C1802="data_scientist",$V$7)*_xlfn.IFS(E1802=0,$V$12,E1802=1,$V$11)*_xlfn.IFS(F1802=0,$V$17,F1802=1,$V$16)*_xlfn.IFS(G1802=0,$V$22,G1802=1,$V$21)*_xlfn.IFS(H1802=0,$V$27,H1802=1,$V$26)*_xlfn.IFS(I1802=0,$V$32,I1802=1,$V$31)*_xlfn.IFS(J1802=0,$V$37,J1802=1,$V$36)*_xlfn.IFS(K1802=0,$V$42,K1802=1,$V$41)*_xlfn.IFS(L1802=0,$V$47,L1802=1,$V$46)*_xlfn.IFS(M1802=0,$V$52,M1802=1,$V$51)*_xlfn.IFS(N1802=0,$V$57,N1802=1,$V$56)</f>
        <v>1.8146437498372898E-3</v>
      </c>
      <c r="P1802" cm="1">
        <f t="array" ref="P1802">$V$2*_xlfn.IFS(C1802="data_analyst",$X$5,C1802="data_engineer",$X$6,C1802="data_scientist",$X$7)*_xlfn.IFS(E1802=0,$X$12,E1802=1,$X$11)*_xlfn.IFS(F1802=0,$X$17,F1802=1,$X$16)*_xlfn.IFS(G1802=0,$X$22,G1802=1,$X$21)*_xlfn.IFS(H1802=0,$X$27,H1802=1,$X$26)*_xlfn.IFS(I1802=0,$X$32,I1802=1,$X$31)*_xlfn.IFS(J1802=0,$X$37,J1802=1,$X$36)*_xlfn.IFS(K1802=0,$X$42,K1802=1,$X$41)*_xlfn.IFS(L1802=0,$X$47,L1802=1,$X$46)*_xlfn.IFS(M1802=0,$X$52,M1802=1,$X$51)*_xlfn.IFS(N1802=0,$X$57,N1802=1,$X$56)</f>
        <v>4.3147447485032903E-3</v>
      </c>
      <c r="Q1802" cm="1">
        <f t="array" ref="Q1802">$W$2*_xlfn.IFS(C1802="data_analyst",$Z$5,C1802="data_engineer",$Z$6,C1802="data_scientist",$Z$7)*_xlfn.IFS(E1802=0,$Z$12,E1802=1,$Z$11)*_xlfn.IFS(F1802=0,$Z$17,F1802=1,$Z$16)*_xlfn.IFS(G1802=0,$Z$22,G1802=1,$Z$21)*_xlfn.IFS(H1802=0,$Z$27,H1802=1,$Z$26)*_xlfn.IFS(I1802=0,$Z$32,I1802=1,$Z$31)*_xlfn.IFS(J1802=0,$Z$37,J1802=1,$Z$36)*_xlfn.IFS(K1802=0,$Z$42,K1802=1,$Z$41)*_xlfn.IFS(L1802=0,$Z$47,L1802=1,$Z$46)*_xlfn.IFS(M1802=0,$Z$52,M1802=1,$Z$51)*_xlfn.IFS(N1802=0,$Z$57,N1802=1,$Z$56)</f>
        <v>9.1721374021264265E-4</v>
      </c>
      <c r="R1802" t="str" cm="1">
        <f t="array" ref="R1802">_xlfn.IFS(AND(O1802&gt;P1802,O1802&gt;Q1802),"Low",AND(P1802&gt;O1802,P1802&gt;Q1802),"Medium",AND(Q1802&gt;O1802,Q1802&gt;P1802),"High")</f>
        <v>Medium</v>
      </c>
      <c r="S1802" t="str">
        <f t="shared" si="58"/>
        <v>T</v>
      </c>
    </row>
    <row r="1803" spans="1:19" x14ac:dyDescent="0.3">
      <c r="A1803" t="s">
        <v>18</v>
      </c>
      <c r="B1803">
        <v>3</v>
      </c>
      <c r="C1803" t="s">
        <v>13</v>
      </c>
      <c r="D1803" t="str">
        <f t="shared" si="57"/>
        <v>Medium</v>
      </c>
      <c r="E1803">
        <v>1</v>
      </c>
      <c r="F1803">
        <v>1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 cm="1">
        <f t="array" ref="O1803">$U$2*_xlfn.IFS(C1803="data_analyst",$V$5,C1803="data_engineer",$V$6,C1803="data_scientist",$V$7)*_xlfn.IFS(E1803=0,$V$12,E1803=1,$V$11)*_xlfn.IFS(F1803=0,$V$17,F1803=1,$V$16)*_xlfn.IFS(G1803=0,$V$22,G1803=1,$V$21)*_xlfn.IFS(H1803=0,$V$27,H1803=1,$V$26)*_xlfn.IFS(I1803=0,$V$32,I1803=1,$V$31)*_xlfn.IFS(J1803=0,$V$37,J1803=1,$V$36)*_xlfn.IFS(K1803=0,$V$42,K1803=1,$V$41)*_xlfn.IFS(L1803=0,$V$47,L1803=1,$V$46)*_xlfn.IFS(M1803=0,$V$52,M1803=1,$V$51)*_xlfn.IFS(N1803=0,$V$57,N1803=1,$V$56)</f>
        <v>8.4650684173794878E-4</v>
      </c>
      <c r="P1803" cm="1">
        <f t="array" ref="P1803">$V$2*_xlfn.IFS(C1803="data_analyst",$X$5,C1803="data_engineer",$X$6,C1803="data_scientist",$X$7)*_xlfn.IFS(E1803=0,$X$12,E1803=1,$X$11)*_xlfn.IFS(F1803=0,$X$17,F1803=1,$X$16)*_xlfn.IFS(G1803=0,$X$22,G1803=1,$X$21)*_xlfn.IFS(H1803=0,$X$27,H1803=1,$X$26)*_xlfn.IFS(I1803=0,$X$32,I1803=1,$X$31)*_xlfn.IFS(J1803=0,$X$37,J1803=1,$X$36)*_xlfn.IFS(K1803=0,$X$42,K1803=1,$X$41)*_xlfn.IFS(L1803=0,$X$47,L1803=1,$X$46)*_xlfn.IFS(M1803=0,$X$52,M1803=1,$X$51)*_xlfn.IFS(N1803=0,$X$57,N1803=1,$X$56)</f>
        <v>4.3783976704618597E-3</v>
      </c>
      <c r="Q1803" cm="1">
        <f t="array" ref="Q1803">$W$2*_xlfn.IFS(C1803="data_analyst",$Z$5,C1803="data_engineer",$Z$6,C1803="data_scientist",$Z$7)*_xlfn.IFS(E1803=0,$Z$12,E1803=1,$Z$11)*_xlfn.IFS(F1803=0,$Z$17,F1803=1,$Z$16)*_xlfn.IFS(G1803=0,$Z$22,G1803=1,$Z$21)*_xlfn.IFS(H1803=0,$Z$27,H1803=1,$Z$26)*_xlfn.IFS(I1803=0,$Z$32,I1803=1,$Z$31)*_xlfn.IFS(J1803=0,$Z$37,J1803=1,$Z$36)*_xlfn.IFS(K1803=0,$Z$42,K1803=1,$Z$41)*_xlfn.IFS(L1803=0,$Z$47,L1803=1,$Z$46)*_xlfn.IFS(M1803=0,$Z$52,M1803=1,$Z$51)*_xlfn.IFS(N1803=0,$Z$57,N1803=1,$Z$56)</f>
        <v>5.2381670478344393E-4</v>
      </c>
      <c r="R1803" t="str" cm="1">
        <f t="array" ref="R1803">_xlfn.IFS(AND(O1803&gt;P1803,O1803&gt;Q1803),"Low",AND(P1803&gt;O1803,P1803&gt;Q1803),"Medium",AND(Q1803&gt;O1803,Q1803&gt;P1803),"High")</f>
        <v>Medium</v>
      </c>
      <c r="S1803" t="str">
        <f t="shared" si="58"/>
        <v>T</v>
      </c>
    </row>
    <row r="1804" spans="1:19" x14ac:dyDescent="0.3">
      <c r="A1804" t="s">
        <v>18</v>
      </c>
      <c r="B1804">
        <v>1</v>
      </c>
      <c r="C1804" t="s">
        <v>13</v>
      </c>
      <c r="D1804" t="str">
        <f t="shared" si="57"/>
        <v>Medium</v>
      </c>
      <c r="E1804">
        <v>0</v>
      </c>
      <c r="F1804">
        <v>0</v>
      </c>
      <c r="G1804">
        <v>0</v>
      </c>
      <c r="H1804">
        <v>1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1</v>
      </c>
      <c r="O1804" cm="1">
        <f t="array" ref="O1804">$U$2*_xlfn.IFS(C1804="data_analyst",$V$5,C1804="data_engineer",$V$6,C1804="data_scientist",$V$7)*_xlfn.IFS(E1804=0,$V$12,E1804=1,$V$11)*_xlfn.IFS(F1804=0,$V$17,F1804=1,$V$16)*_xlfn.IFS(G1804=0,$V$22,G1804=1,$V$21)*_xlfn.IFS(H1804=0,$V$27,H1804=1,$V$26)*_xlfn.IFS(I1804=0,$V$32,I1804=1,$V$31)*_xlfn.IFS(J1804=0,$V$37,J1804=1,$V$36)*_xlfn.IFS(K1804=0,$V$42,K1804=1,$V$41)*_xlfn.IFS(L1804=0,$V$47,L1804=1,$V$46)*_xlfn.IFS(M1804=0,$V$52,M1804=1,$V$51)*_xlfn.IFS(N1804=0,$V$57,N1804=1,$V$56)</f>
        <v>9.2483858348999491E-5</v>
      </c>
      <c r="P1804" cm="1">
        <f t="array" ref="P1804">$V$2*_xlfn.IFS(C1804="data_analyst",$X$5,C1804="data_engineer",$X$6,C1804="data_scientist",$X$7)*_xlfn.IFS(E1804=0,$X$12,E1804=1,$X$11)*_xlfn.IFS(F1804=0,$X$17,F1804=1,$X$16)*_xlfn.IFS(G1804=0,$X$22,G1804=1,$X$21)*_xlfn.IFS(H1804=0,$X$27,H1804=1,$X$26)*_xlfn.IFS(I1804=0,$X$32,I1804=1,$X$31)*_xlfn.IFS(J1804=0,$X$37,J1804=1,$X$36)*_xlfn.IFS(K1804=0,$X$42,K1804=1,$X$41)*_xlfn.IFS(L1804=0,$X$47,L1804=1,$X$46)*_xlfn.IFS(M1804=0,$X$52,M1804=1,$X$51)*_xlfn.IFS(N1804=0,$X$57,N1804=1,$X$56)</f>
        <v>1.0448340215549802E-3</v>
      </c>
      <c r="Q1804" cm="1">
        <f t="array" ref="Q1804">$W$2*_xlfn.IFS(C1804="data_analyst",$Z$5,C1804="data_engineer",$Z$6,C1804="data_scientist",$Z$7)*_xlfn.IFS(E1804=0,$Z$12,E1804=1,$Z$11)*_xlfn.IFS(F1804=0,$Z$17,F1804=1,$Z$16)*_xlfn.IFS(G1804=0,$Z$22,G1804=1,$Z$21)*_xlfn.IFS(H1804=0,$Z$27,H1804=1,$Z$26)*_xlfn.IFS(I1804=0,$Z$32,I1804=1,$Z$31)*_xlfn.IFS(J1804=0,$Z$37,J1804=1,$Z$36)*_xlfn.IFS(K1804=0,$Z$42,K1804=1,$Z$41)*_xlfn.IFS(L1804=0,$Z$47,L1804=1,$Z$46)*_xlfn.IFS(M1804=0,$Z$52,M1804=1,$Z$51)*_xlfn.IFS(N1804=0,$Z$57,N1804=1,$Z$56)</f>
        <v>1.825826647601109E-4</v>
      </c>
      <c r="R1804" t="str" cm="1">
        <f t="array" ref="R1804">_xlfn.IFS(AND(O1804&gt;P1804,O1804&gt;Q1804),"Low",AND(P1804&gt;O1804,P1804&gt;Q1804),"Medium",AND(Q1804&gt;O1804,Q1804&gt;P1804),"High")</f>
        <v>Medium</v>
      </c>
      <c r="S1804" t="str">
        <f t="shared" si="58"/>
        <v>T</v>
      </c>
    </row>
    <row r="1805" spans="1:19" x14ac:dyDescent="0.3">
      <c r="A1805" t="s">
        <v>18</v>
      </c>
      <c r="B1805">
        <v>3</v>
      </c>
      <c r="C1805" t="s">
        <v>13</v>
      </c>
      <c r="D1805" t="str">
        <f t="shared" si="57"/>
        <v>Medium</v>
      </c>
      <c r="E1805">
        <v>1</v>
      </c>
      <c r="F1805">
        <v>0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 cm="1">
        <f t="array" ref="O1805">$U$2*_xlfn.IFS(C1805="data_analyst",$V$5,C1805="data_engineer",$V$6,C1805="data_scientist",$V$7)*_xlfn.IFS(E1805=0,$V$12,E1805=1,$V$11)*_xlfn.IFS(F1805=0,$V$17,F1805=1,$V$16)*_xlfn.IFS(G1805=0,$V$22,G1805=1,$V$21)*_xlfn.IFS(H1805=0,$V$27,H1805=1,$V$26)*_xlfn.IFS(I1805=0,$V$32,I1805=1,$V$31)*_xlfn.IFS(J1805=0,$V$37,J1805=1,$V$36)*_xlfn.IFS(K1805=0,$V$42,K1805=1,$V$41)*_xlfn.IFS(L1805=0,$V$47,L1805=1,$V$46)*_xlfn.IFS(M1805=0,$V$52,M1805=1,$V$51)*_xlfn.IFS(N1805=0,$V$57,N1805=1,$V$56)</f>
        <v>1.1820833079411975E-4</v>
      </c>
      <c r="P1805" cm="1">
        <f t="array" ref="P1805">$V$2*_xlfn.IFS(C1805="data_analyst",$X$5,C1805="data_engineer",$X$6,C1805="data_scientist",$X$7)*_xlfn.IFS(E1805=0,$X$12,E1805=1,$X$11)*_xlfn.IFS(F1805=0,$X$17,F1805=1,$X$16)*_xlfn.IFS(G1805=0,$X$22,G1805=1,$X$21)*_xlfn.IFS(H1805=0,$X$27,H1805=1,$X$26)*_xlfn.IFS(I1805=0,$X$32,I1805=1,$X$31)*_xlfn.IFS(J1805=0,$X$37,J1805=1,$X$36)*_xlfn.IFS(K1805=0,$X$42,K1805=1,$X$41)*_xlfn.IFS(L1805=0,$X$47,L1805=1,$X$46)*_xlfn.IFS(M1805=0,$X$52,M1805=1,$X$51)*_xlfn.IFS(N1805=0,$X$57,N1805=1,$X$56)</f>
        <v>4.2937474078182779E-3</v>
      </c>
      <c r="Q1805" cm="1">
        <f t="array" ref="Q1805">$W$2*_xlfn.IFS(C1805="data_analyst",$Z$5,C1805="data_engineer",$Z$6,C1805="data_scientist",$Z$7)*_xlfn.IFS(E1805=0,$Z$12,E1805=1,$Z$11)*_xlfn.IFS(F1805=0,$Z$17,F1805=1,$Z$16)*_xlfn.IFS(G1805=0,$Z$22,G1805=1,$Z$21)*_xlfn.IFS(H1805=0,$Z$27,H1805=1,$Z$26)*_xlfn.IFS(I1805=0,$Z$32,I1805=1,$Z$31)*_xlfn.IFS(J1805=0,$Z$37,J1805=1,$Z$36)*_xlfn.IFS(K1805=0,$Z$42,K1805=1,$Z$41)*_xlfn.IFS(L1805=0,$Z$47,L1805=1,$Z$46)*_xlfn.IFS(M1805=0,$Z$52,M1805=1,$Z$51)*_xlfn.IFS(N1805=0,$Z$57,N1805=1,$Z$56)</f>
        <v>3.3740612073321124E-4</v>
      </c>
      <c r="R1805" t="str" cm="1">
        <f t="array" ref="R1805">_xlfn.IFS(AND(O1805&gt;P1805,O1805&gt;Q1805),"Low",AND(P1805&gt;O1805,P1805&gt;Q1805),"Medium",AND(Q1805&gt;O1805,Q1805&gt;P1805),"High")</f>
        <v>Medium</v>
      </c>
      <c r="S1805" t="str">
        <f t="shared" si="58"/>
        <v>T</v>
      </c>
    </row>
    <row r="1806" spans="1:19" x14ac:dyDescent="0.3">
      <c r="A1806" t="s">
        <v>18</v>
      </c>
      <c r="B1806">
        <v>1</v>
      </c>
      <c r="C1806" t="s">
        <v>13</v>
      </c>
      <c r="D1806" t="str">
        <f t="shared" si="57"/>
        <v>Medium</v>
      </c>
      <c r="E1806">
        <v>1</v>
      </c>
      <c r="F1806">
        <v>0</v>
      </c>
      <c r="G1806">
        <v>1</v>
      </c>
      <c r="H1806">
        <v>0</v>
      </c>
      <c r="I1806">
        <v>1</v>
      </c>
      <c r="J1806">
        <v>0</v>
      </c>
      <c r="K1806">
        <v>0</v>
      </c>
      <c r="L1806">
        <v>1</v>
      </c>
      <c r="M1806">
        <v>0</v>
      </c>
      <c r="N1806">
        <v>1</v>
      </c>
      <c r="O1806" cm="1">
        <f t="array" ref="O1806">$U$2*_xlfn.IFS(C1806="data_analyst",$V$5,C1806="data_engineer",$V$6,C1806="data_scientist",$V$7)*_xlfn.IFS(E1806=0,$V$12,E1806=1,$V$11)*_xlfn.IFS(F1806=0,$V$17,F1806=1,$V$16)*_xlfn.IFS(G1806=0,$V$22,G1806=1,$V$21)*_xlfn.IFS(H1806=0,$V$27,H1806=1,$V$26)*_xlfn.IFS(I1806=0,$V$32,I1806=1,$V$31)*_xlfn.IFS(J1806=0,$V$37,J1806=1,$V$36)*_xlfn.IFS(K1806=0,$V$42,K1806=1,$V$41)*_xlfn.IFS(L1806=0,$V$47,L1806=1,$V$46)*_xlfn.IFS(M1806=0,$V$52,M1806=1,$V$51)*_xlfn.IFS(N1806=0,$V$57,N1806=1,$V$56)</f>
        <v>1.0620626166714302E-6</v>
      </c>
      <c r="P1806" cm="1">
        <f t="array" ref="P1806">$V$2*_xlfn.IFS(C1806="data_analyst",$X$5,C1806="data_engineer",$X$6,C1806="data_scientist",$X$7)*_xlfn.IFS(E1806=0,$X$12,E1806=1,$X$11)*_xlfn.IFS(F1806=0,$X$17,F1806=1,$X$16)*_xlfn.IFS(G1806=0,$X$22,G1806=1,$X$21)*_xlfn.IFS(H1806=0,$X$27,H1806=1,$X$26)*_xlfn.IFS(I1806=0,$X$32,I1806=1,$X$31)*_xlfn.IFS(J1806=0,$X$37,J1806=1,$X$36)*_xlfn.IFS(K1806=0,$X$42,K1806=1,$X$41)*_xlfn.IFS(L1806=0,$X$47,L1806=1,$X$46)*_xlfn.IFS(M1806=0,$X$52,M1806=1,$X$51)*_xlfn.IFS(N1806=0,$X$57,N1806=1,$X$56)</f>
        <v>2.2091315251096984E-3</v>
      </c>
      <c r="Q1806" cm="1">
        <f t="array" ref="Q1806">$W$2*_xlfn.IFS(C1806="data_analyst",$Z$5,C1806="data_engineer",$Z$6,C1806="data_scientist",$Z$7)*_xlfn.IFS(E1806=0,$Z$12,E1806=1,$Z$11)*_xlfn.IFS(F1806=0,$Z$17,F1806=1,$Z$16)*_xlfn.IFS(G1806=0,$Z$22,G1806=1,$Z$21)*_xlfn.IFS(H1806=0,$Z$27,H1806=1,$Z$26)*_xlfn.IFS(I1806=0,$Z$32,I1806=1,$Z$31)*_xlfn.IFS(J1806=0,$Z$37,J1806=1,$Z$36)*_xlfn.IFS(K1806=0,$Z$42,K1806=1,$Z$41)*_xlfn.IFS(L1806=0,$Z$47,L1806=1,$Z$46)*_xlfn.IFS(M1806=0,$Z$52,M1806=1,$Z$51)*_xlfn.IFS(N1806=0,$Z$57,N1806=1,$Z$56)</f>
        <v>1.1589573122138005E-4</v>
      </c>
      <c r="R1806" t="str" cm="1">
        <f t="array" ref="R1806">_xlfn.IFS(AND(O1806&gt;P1806,O1806&gt;Q1806),"Low",AND(P1806&gt;O1806,P1806&gt;Q1806),"Medium",AND(Q1806&gt;O1806,Q1806&gt;P1806),"High")</f>
        <v>Medium</v>
      </c>
      <c r="S1806" t="str">
        <f t="shared" si="58"/>
        <v>T</v>
      </c>
    </row>
    <row r="1807" spans="1:19" x14ac:dyDescent="0.3">
      <c r="A1807" t="s">
        <v>18</v>
      </c>
      <c r="B1807">
        <v>2</v>
      </c>
      <c r="C1807" t="s">
        <v>13</v>
      </c>
      <c r="D1807" t="str">
        <f t="shared" si="57"/>
        <v>Medium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 cm="1">
        <f t="array" ref="O1807">$U$2*_xlfn.IFS(C1807="data_analyst",$V$5,C1807="data_engineer",$V$6,C1807="data_scientist",$V$7)*_xlfn.IFS(E1807=0,$V$12,E1807=1,$V$11)*_xlfn.IFS(F1807=0,$V$17,F1807=1,$V$16)*_xlfn.IFS(G1807=0,$V$22,G1807=1,$V$21)*_xlfn.IFS(H1807=0,$V$27,H1807=1,$V$26)*_xlfn.IFS(I1807=0,$V$32,I1807=1,$V$31)*_xlfn.IFS(J1807=0,$V$37,J1807=1,$V$36)*_xlfn.IFS(K1807=0,$V$42,K1807=1,$V$41)*_xlfn.IFS(L1807=0,$V$47,L1807=1,$V$46)*_xlfn.IFS(M1807=0,$V$52,M1807=1,$V$51)*_xlfn.IFS(N1807=0,$V$57,N1807=1,$V$56)</f>
        <v>7.7297513080979178E-4</v>
      </c>
      <c r="P1807" cm="1">
        <f t="array" ref="P1807">$V$2*_xlfn.IFS(C1807="data_analyst",$X$5,C1807="data_engineer",$X$6,C1807="data_scientist",$X$7)*_xlfn.IFS(E1807=0,$X$12,E1807=1,$X$11)*_xlfn.IFS(F1807=0,$X$17,F1807=1,$X$16)*_xlfn.IFS(G1807=0,$X$22,G1807=1,$X$21)*_xlfn.IFS(H1807=0,$X$27,H1807=1,$X$26)*_xlfn.IFS(I1807=0,$X$32,I1807=1,$X$31)*_xlfn.IFS(J1807=0,$X$37,J1807=1,$X$36)*_xlfn.IFS(K1807=0,$X$42,K1807=1,$X$41)*_xlfn.IFS(L1807=0,$X$47,L1807=1,$X$46)*_xlfn.IFS(M1807=0,$X$52,M1807=1,$X$51)*_xlfn.IFS(N1807=0,$X$57,N1807=1,$X$56)</f>
        <v>9.6760541610991423E-5</v>
      </c>
      <c r="Q1807" cm="1">
        <f t="array" ref="Q1807">$W$2*_xlfn.IFS(C1807="data_analyst",$Z$5,C1807="data_engineer",$Z$6,C1807="data_scientist",$Z$7)*_xlfn.IFS(E1807=0,$Z$12,E1807=1,$Z$11)*_xlfn.IFS(F1807=0,$Z$17,F1807=1,$Z$16)*_xlfn.IFS(G1807=0,$Z$22,G1807=1,$Z$21)*_xlfn.IFS(H1807=0,$Z$27,H1807=1,$Z$26)*_xlfn.IFS(I1807=0,$Z$32,I1807=1,$Z$31)*_xlfn.IFS(J1807=0,$Z$37,J1807=1,$Z$36)*_xlfn.IFS(K1807=0,$Z$42,K1807=1,$Z$41)*_xlfn.IFS(L1807=0,$Z$47,L1807=1,$Z$46)*_xlfn.IFS(M1807=0,$Z$52,M1807=1,$Z$51)*_xlfn.IFS(N1807=0,$Z$57,N1807=1,$Z$56)</f>
        <v>1.0664678690481133E-4</v>
      </c>
      <c r="R1807" t="str" cm="1">
        <f t="array" ref="R1807">_xlfn.IFS(AND(O1807&gt;P1807,O1807&gt;Q1807),"Low",AND(P1807&gt;O1807,P1807&gt;Q1807),"Medium",AND(Q1807&gt;O1807,Q1807&gt;P1807),"High")</f>
        <v>Low</v>
      </c>
      <c r="S1807" t="str">
        <f t="shared" si="58"/>
        <v>F</v>
      </c>
    </row>
    <row r="1808" spans="1:19" x14ac:dyDescent="0.3">
      <c r="A1808" t="s">
        <v>18</v>
      </c>
      <c r="B1808">
        <v>2</v>
      </c>
      <c r="C1808" t="s">
        <v>13</v>
      </c>
      <c r="D1808" t="str">
        <f t="shared" si="57"/>
        <v>Medium</v>
      </c>
      <c r="E1808">
        <v>1</v>
      </c>
      <c r="F1808">
        <v>1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 cm="1">
        <f t="array" ref="O1808">$U$2*_xlfn.IFS(C1808="data_analyst",$V$5,C1808="data_engineer",$V$6,C1808="data_scientist",$V$7)*_xlfn.IFS(E1808=0,$V$12,E1808=1,$V$11)*_xlfn.IFS(F1808=0,$V$17,F1808=1,$V$16)*_xlfn.IFS(G1808=0,$V$22,G1808=1,$V$21)*_xlfn.IFS(H1808=0,$V$27,H1808=1,$V$26)*_xlfn.IFS(I1808=0,$V$32,I1808=1,$V$31)*_xlfn.IFS(J1808=0,$V$37,J1808=1,$V$36)*_xlfn.IFS(K1808=0,$V$42,K1808=1,$V$41)*_xlfn.IFS(L1808=0,$V$47,L1808=1,$V$46)*_xlfn.IFS(M1808=0,$V$52,M1808=1,$V$51)*_xlfn.IFS(N1808=0,$V$57,N1808=1,$V$56)</f>
        <v>1.5401482252937562E-4</v>
      </c>
      <c r="P1808" cm="1">
        <f t="array" ref="P1808">$V$2*_xlfn.IFS(C1808="data_analyst",$X$5,C1808="data_engineer",$X$6,C1808="data_scientist",$X$7)*_xlfn.IFS(E1808=0,$X$12,E1808=1,$X$11)*_xlfn.IFS(F1808=0,$X$17,F1808=1,$X$16)*_xlfn.IFS(G1808=0,$X$22,G1808=1,$X$21)*_xlfn.IFS(H1808=0,$X$27,H1808=1,$X$26)*_xlfn.IFS(I1808=0,$X$32,I1808=1,$X$31)*_xlfn.IFS(J1808=0,$X$37,J1808=1,$X$36)*_xlfn.IFS(K1808=0,$X$42,K1808=1,$X$41)*_xlfn.IFS(L1808=0,$X$47,L1808=1,$X$46)*_xlfn.IFS(M1808=0,$X$52,M1808=1,$X$51)*_xlfn.IFS(N1808=0,$X$57,N1808=1,$X$56)</f>
        <v>4.9807469930692036E-3</v>
      </c>
      <c r="Q1808" cm="1">
        <f t="array" ref="Q1808">$W$2*_xlfn.IFS(C1808="data_analyst",$Z$5,C1808="data_engineer",$Z$6,C1808="data_scientist",$Z$7)*_xlfn.IFS(E1808=0,$Z$12,E1808=1,$Z$11)*_xlfn.IFS(F1808=0,$Z$17,F1808=1,$Z$16)*_xlfn.IFS(G1808=0,$Z$22,G1808=1,$Z$21)*_xlfn.IFS(H1808=0,$Z$27,H1808=1,$Z$26)*_xlfn.IFS(I1808=0,$Z$32,I1808=1,$Z$31)*_xlfn.IFS(J1808=0,$Z$37,J1808=1,$Z$36)*_xlfn.IFS(K1808=0,$Z$42,K1808=1,$Z$41)*_xlfn.IFS(L1808=0,$Z$47,L1808=1,$Z$46)*_xlfn.IFS(M1808=0,$Z$52,M1808=1,$Z$51)*_xlfn.IFS(N1808=0,$Z$57,N1808=1,$Z$56)</f>
        <v>3.5785497653522395E-4</v>
      </c>
      <c r="R1808" t="str" cm="1">
        <f t="array" ref="R1808">_xlfn.IFS(AND(O1808&gt;P1808,O1808&gt;Q1808),"Low",AND(P1808&gt;O1808,P1808&gt;Q1808),"Medium",AND(Q1808&gt;O1808,Q1808&gt;P1808),"High")</f>
        <v>Medium</v>
      </c>
      <c r="S1808" t="str">
        <f t="shared" si="58"/>
        <v>T</v>
      </c>
    </row>
    <row r="1809" spans="1:19" x14ac:dyDescent="0.3">
      <c r="A1809" t="s">
        <v>18</v>
      </c>
      <c r="B1809">
        <v>1</v>
      </c>
      <c r="C1809" t="s">
        <v>13</v>
      </c>
      <c r="D1809" t="str">
        <f t="shared" si="57"/>
        <v>Medium</v>
      </c>
      <c r="E1809">
        <v>1</v>
      </c>
      <c r="F1809">
        <v>1</v>
      </c>
      <c r="G1809">
        <v>0</v>
      </c>
      <c r="H1809">
        <v>1</v>
      </c>
      <c r="I1809">
        <v>1</v>
      </c>
      <c r="J1809">
        <v>0</v>
      </c>
      <c r="K1809">
        <v>1</v>
      </c>
      <c r="L1809">
        <v>1</v>
      </c>
      <c r="M1809">
        <v>0</v>
      </c>
      <c r="N1809">
        <v>1</v>
      </c>
      <c r="O1809" cm="1">
        <f t="array" ref="O1809">$U$2*_xlfn.IFS(C1809="data_analyst",$V$5,C1809="data_engineer",$V$6,C1809="data_scientist",$V$7)*_xlfn.IFS(E1809=0,$V$12,E1809=1,$V$11)*_xlfn.IFS(F1809=0,$V$17,F1809=1,$V$16)*_xlfn.IFS(G1809=0,$V$22,G1809=1,$V$21)*_xlfn.IFS(H1809=0,$V$27,H1809=1,$V$26)*_xlfn.IFS(I1809=0,$V$32,I1809=1,$V$31)*_xlfn.IFS(J1809=0,$V$37,J1809=1,$V$36)*_xlfn.IFS(K1809=0,$V$42,K1809=1,$V$41)*_xlfn.IFS(L1809=0,$V$47,L1809=1,$V$46)*_xlfn.IFS(M1809=0,$V$52,M1809=1,$V$51)*_xlfn.IFS(N1809=0,$V$57,N1809=1,$V$56)</f>
        <v>5.3749528740155745E-7</v>
      </c>
      <c r="P1809" cm="1">
        <f t="array" ref="P1809">$V$2*_xlfn.IFS(C1809="data_analyst",$X$5,C1809="data_engineer",$X$6,C1809="data_scientist",$X$7)*_xlfn.IFS(E1809=0,$X$12,E1809=1,$X$11)*_xlfn.IFS(F1809=0,$X$17,F1809=1,$X$16)*_xlfn.IFS(G1809=0,$X$22,G1809=1,$X$21)*_xlfn.IFS(H1809=0,$X$27,H1809=1,$X$26)*_xlfn.IFS(I1809=0,$X$32,I1809=1,$X$31)*_xlfn.IFS(J1809=0,$X$37,J1809=1,$X$36)*_xlfn.IFS(K1809=0,$X$42,K1809=1,$X$41)*_xlfn.IFS(L1809=0,$X$47,L1809=1,$X$46)*_xlfn.IFS(M1809=0,$X$52,M1809=1,$X$51)*_xlfn.IFS(N1809=0,$X$57,N1809=1,$X$56)</f>
        <v>3.9498533690901863E-4</v>
      </c>
      <c r="Q1809" cm="1">
        <f t="array" ref="Q1809">$W$2*_xlfn.IFS(C1809="data_analyst",$Z$5,C1809="data_engineer",$Z$6,C1809="data_scientist",$Z$7)*_xlfn.IFS(E1809=0,$Z$12,E1809=1,$Z$11)*_xlfn.IFS(F1809=0,$Z$17,F1809=1,$Z$16)*_xlfn.IFS(G1809=0,$Z$22,G1809=1,$Z$21)*_xlfn.IFS(H1809=0,$Z$27,H1809=1,$Z$26)*_xlfn.IFS(I1809=0,$Z$32,I1809=1,$Z$31)*_xlfn.IFS(J1809=0,$Z$37,J1809=1,$Z$36)*_xlfn.IFS(K1809=0,$Z$42,K1809=1,$Z$41)*_xlfn.IFS(L1809=0,$Z$47,L1809=1,$Z$46)*_xlfn.IFS(M1809=0,$Z$52,M1809=1,$Z$51)*_xlfn.IFS(N1809=0,$Z$57,N1809=1,$Z$56)</f>
        <v>1.7492801621730893E-5</v>
      </c>
      <c r="R1809" t="str" cm="1">
        <f t="array" ref="R1809">_xlfn.IFS(AND(O1809&gt;P1809,O1809&gt;Q1809),"Low",AND(P1809&gt;O1809,P1809&gt;Q1809),"Medium",AND(Q1809&gt;O1809,Q1809&gt;P1809),"High")</f>
        <v>Medium</v>
      </c>
      <c r="S1809" t="str">
        <f t="shared" si="58"/>
        <v>T</v>
      </c>
    </row>
    <row r="1810" spans="1:19" x14ac:dyDescent="0.3">
      <c r="A1810" t="s">
        <v>18</v>
      </c>
      <c r="B1810">
        <v>2</v>
      </c>
      <c r="C1810" t="s">
        <v>13</v>
      </c>
      <c r="D1810" t="str">
        <f t="shared" si="57"/>
        <v>Medium</v>
      </c>
      <c r="E1810">
        <v>1</v>
      </c>
      <c r="F1810">
        <v>0</v>
      </c>
      <c r="G1810">
        <v>1</v>
      </c>
      <c r="H1810">
        <v>1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1</v>
      </c>
      <c r="O1810" cm="1">
        <f t="array" ref="O1810">$U$2*_xlfn.IFS(C1810="data_analyst",$V$5,C1810="data_engineer",$V$6,C1810="data_scientist",$V$7)*_xlfn.IFS(E1810=0,$V$12,E1810=1,$V$11)*_xlfn.IFS(F1810=0,$V$17,F1810=1,$V$16)*_xlfn.IFS(G1810=0,$V$22,G1810=1,$V$21)*_xlfn.IFS(H1810=0,$V$27,H1810=1,$V$26)*_xlfn.IFS(I1810=0,$V$32,I1810=1,$V$31)*_xlfn.IFS(J1810=0,$V$37,J1810=1,$V$36)*_xlfn.IFS(K1810=0,$V$42,K1810=1,$V$41)*_xlfn.IFS(L1810=0,$V$47,L1810=1,$V$46)*_xlfn.IFS(M1810=0,$V$52,M1810=1,$V$51)*_xlfn.IFS(N1810=0,$V$57,N1810=1,$V$56)</f>
        <v>2.3332731043956235E-5</v>
      </c>
      <c r="P1810" cm="1">
        <f t="array" ref="P1810">$V$2*_xlfn.IFS(C1810="data_analyst",$X$5,C1810="data_engineer",$X$6,C1810="data_scientist",$X$7)*_xlfn.IFS(E1810=0,$X$12,E1810=1,$X$11)*_xlfn.IFS(F1810=0,$X$17,F1810=1,$X$16)*_xlfn.IFS(G1810=0,$X$22,G1810=1,$X$21)*_xlfn.IFS(H1810=0,$X$27,H1810=1,$X$26)*_xlfn.IFS(I1810=0,$X$32,I1810=1,$X$31)*_xlfn.IFS(J1810=0,$X$37,J1810=1,$X$36)*_xlfn.IFS(K1810=0,$X$42,K1810=1,$X$41)*_xlfn.IFS(L1810=0,$X$47,L1810=1,$X$46)*_xlfn.IFS(M1810=0,$X$52,M1810=1,$X$51)*_xlfn.IFS(N1810=0,$X$57,N1810=1,$X$56)</f>
        <v>8.6062721366619974E-4</v>
      </c>
      <c r="Q1810" cm="1">
        <f t="array" ref="Q1810">$W$2*_xlfn.IFS(C1810="data_analyst",$Z$5,C1810="data_engineer",$Z$6,C1810="data_scientist",$Z$7)*_xlfn.IFS(E1810=0,$Z$12,E1810=1,$Z$11)*_xlfn.IFS(F1810=0,$Z$17,F1810=1,$Z$16)*_xlfn.IFS(G1810=0,$Z$22,G1810=1,$Z$21)*_xlfn.IFS(H1810=0,$Z$27,H1810=1,$Z$26)*_xlfn.IFS(I1810=0,$Z$32,I1810=1,$Z$31)*_xlfn.IFS(J1810=0,$Z$37,J1810=1,$Z$36)*_xlfn.IFS(K1810=0,$Z$42,K1810=1,$Z$41)*_xlfn.IFS(L1810=0,$Z$47,L1810=1,$Z$46)*_xlfn.IFS(M1810=0,$Z$52,M1810=1,$Z$51)*_xlfn.IFS(N1810=0,$Z$57,N1810=1,$Z$56)</f>
        <v>6.0920549576829791E-5</v>
      </c>
      <c r="R1810" t="str" cm="1">
        <f t="array" ref="R1810">_xlfn.IFS(AND(O1810&gt;P1810,O1810&gt;Q1810),"Low",AND(P1810&gt;O1810,P1810&gt;Q1810),"Medium",AND(Q1810&gt;O1810,Q1810&gt;P1810),"High")</f>
        <v>Medium</v>
      </c>
      <c r="S1810" t="str">
        <f t="shared" si="58"/>
        <v>T</v>
      </c>
    </row>
    <row r="1811" spans="1:19" x14ac:dyDescent="0.3">
      <c r="A1811" t="s">
        <v>18</v>
      </c>
      <c r="B1811">
        <v>2</v>
      </c>
      <c r="C1811" t="s">
        <v>13</v>
      </c>
      <c r="D1811" t="str">
        <f t="shared" si="57"/>
        <v>Medium</v>
      </c>
      <c r="E1811">
        <v>0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 cm="1">
        <f t="array" ref="O1811">$U$2*_xlfn.IFS(C1811="data_analyst",$V$5,C1811="data_engineer",$V$6,C1811="data_scientist",$V$7)*_xlfn.IFS(E1811=0,$V$12,E1811=1,$V$11)*_xlfn.IFS(F1811=0,$V$17,F1811=1,$V$16)*_xlfn.IFS(G1811=0,$V$22,G1811=1,$V$21)*_xlfn.IFS(H1811=0,$V$27,H1811=1,$V$26)*_xlfn.IFS(I1811=0,$V$32,I1811=1,$V$31)*_xlfn.IFS(J1811=0,$V$37,J1811=1,$V$36)*_xlfn.IFS(K1811=0,$V$42,K1811=1,$V$41)*_xlfn.IFS(L1811=0,$V$47,L1811=1,$V$46)*_xlfn.IFS(M1811=0,$V$52,M1811=1,$V$51)*_xlfn.IFS(N1811=0,$V$57,N1811=1,$V$56)</f>
        <v>7.0366667408231409E-4</v>
      </c>
      <c r="P1811" cm="1">
        <f t="array" ref="P1811">$V$2*_xlfn.IFS(C1811="data_analyst",$X$5,C1811="data_engineer",$X$6,C1811="data_scientist",$X$7)*_xlfn.IFS(E1811=0,$X$12,E1811=1,$X$11)*_xlfn.IFS(F1811=0,$X$17,F1811=1,$X$16)*_xlfn.IFS(G1811=0,$X$22,G1811=1,$X$21)*_xlfn.IFS(H1811=0,$X$27,H1811=1,$X$26)*_xlfn.IFS(I1811=0,$X$32,I1811=1,$X$31)*_xlfn.IFS(J1811=0,$X$37,J1811=1,$X$36)*_xlfn.IFS(K1811=0,$X$42,K1811=1,$X$41)*_xlfn.IFS(L1811=0,$X$47,L1811=1,$X$46)*_xlfn.IFS(M1811=0,$X$52,M1811=1,$X$51)*_xlfn.IFS(N1811=0,$X$57,N1811=1,$X$56)</f>
        <v>1.8821133202713359E-3</v>
      </c>
      <c r="Q1811" cm="1">
        <f t="array" ref="Q1811">$W$2*_xlfn.IFS(C1811="data_analyst",$Z$5,C1811="data_engineer",$Z$6,C1811="data_scientist",$Z$7)*_xlfn.IFS(E1811=0,$Z$12,E1811=1,$Z$11)*_xlfn.IFS(F1811=0,$Z$17,F1811=1,$Z$16)*_xlfn.IFS(G1811=0,$Z$22,G1811=1,$Z$21)*_xlfn.IFS(H1811=0,$Z$27,H1811=1,$Z$26)*_xlfn.IFS(I1811=0,$Z$32,I1811=1,$Z$31)*_xlfn.IFS(J1811=0,$Z$37,J1811=1,$Z$36)*_xlfn.IFS(K1811=0,$Z$42,K1811=1,$Z$41)*_xlfn.IFS(L1811=0,$Z$47,L1811=1,$Z$46)*_xlfn.IFS(M1811=0,$Z$52,M1811=1,$Z$51)*_xlfn.IFS(N1811=0,$Z$57,N1811=1,$Z$56)</f>
        <v>4.715735030571686E-4</v>
      </c>
      <c r="R1811" t="str" cm="1">
        <f t="array" ref="R1811">_xlfn.IFS(AND(O1811&gt;P1811,O1811&gt;Q1811),"Low",AND(P1811&gt;O1811,P1811&gt;Q1811),"Medium",AND(Q1811&gt;O1811,Q1811&gt;P1811),"High")</f>
        <v>Medium</v>
      </c>
      <c r="S1811" t="str">
        <f t="shared" si="58"/>
        <v>T</v>
      </c>
    </row>
    <row r="1812" spans="1:19" x14ac:dyDescent="0.3">
      <c r="A1812" t="s">
        <v>18</v>
      </c>
      <c r="B1812">
        <v>4</v>
      </c>
      <c r="C1812" t="s">
        <v>13</v>
      </c>
      <c r="D1812" t="str">
        <f t="shared" si="57"/>
        <v>Medium</v>
      </c>
      <c r="E1812">
        <v>0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 cm="1">
        <f t="array" ref="O1812">$U$2*_xlfn.IFS(C1812="data_analyst",$V$5,C1812="data_engineer",$V$6,C1812="data_scientist",$V$7)*_xlfn.IFS(E1812=0,$V$12,E1812=1,$V$11)*_xlfn.IFS(F1812=0,$V$17,F1812=1,$V$16)*_xlfn.IFS(G1812=0,$V$22,G1812=1,$V$21)*_xlfn.IFS(H1812=0,$V$27,H1812=1,$V$26)*_xlfn.IFS(I1812=0,$V$32,I1812=1,$V$31)*_xlfn.IFS(J1812=0,$V$37,J1812=1,$V$36)*_xlfn.IFS(K1812=0,$V$42,K1812=1,$V$41)*_xlfn.IFS(L1812=0,$V$47,L1812=1,$V$46)*_xlfn.IFS(M1812=0,$V$52,M1812=1,$V$51)*_xlfn.IFS(N1812=0,$V$57,N1812=1,$V$56)</f>
        <v>7.0366667408231409E-4</v>
      </c>
      <c r="P1812" cm="1">
        <f t="array" ref="P1812">$V$2*_xlfn.IFS(C1812="data_analyst",$X$5,C1812="data_engineer",$X$6,C1812="data_scientist",$X$7)*_xlfn.IFS(E1812=0,$X$12,E1812=1,$X$11)*_xlfn.IFS(F1812=0,$X$17,F1812=1,$X$16)*_xlfn.IFS(G1812=0,$X$22,G1812=1,$X$21)*_xlfn.IFS(H1812=0,$X$27,H1812=1,$X$26)*_xlfn.IFS(I1812=0,$X$32,I1812=1,$X$31)*_xlfn.IFS(J1812=0,$X$37,J1812=1,$X$36)*_xlfn.IFS(K1812=0,$X$42,K1812=1,$X$41)*_xlfn.IFS(L1812=0,$X$47,L1812=1,$X$46)*_xlfn.IFS(M1812=0,$X$52,M1812=1,$X$51)*_xlfn.IFS(N1812=0,$X$57,N1812=1,$X$56)</f>
        <v>1.8821133202713359E-3</v>
      </c>
      <c r="Q1812" cm="1">
        <f t="array" ref="Q1812">$W$2*_xlfn.IFS(C1812="data_analyst",$Z$5,C1812="data_engineer",$Z$6,C1812="data_scientist",$Z$7)*_xlfn.IFS(E1812=0,$Z$12,E1812=1,$Z$11)*_xlfn.IFS(F1812=0,$Z$17,F1812=1,$Z$16)*_xlfn.IFS(G1812=0,$Z$22,G1812=1,$Z$21)*_xlfn.IFS(H1812=0,$Z$27,H1812=1,$Z$26)*_xlfn.IFS(I1812=0,$Z$32,I1812=1,$Z$31)*_xlfn.IFS(J1812=0,$Z$37,J1812=1,$Z$36)*_xlfn.IFS(K1812=0,$Z$42,K1812=1,$Z$41)*_xlfn.IFS(L1812=0,$Z$47,L1812=1,$Z$46)*_xlfn.IFS(M1812=0,$Z$52,M1812=1,$Z$51)*_xlfn.IFS(N1812=0,$Z$57,N1812=1,$Z$56)</f>
        <v>4.715735030571686E-4</v>
      </c>
      <c r="R1812" t="str" cm="1">
        <f t="array" ref="R1812">_xlfn.IFS(AND(O1812&gt;P1812,O1812&gt;Q1812),"Low",AND(P1812&gt;O1812,P1812&gt;Q1812),"Medium",AND(Q1812&gt;O1812,Q1812&gt;P1812),"High")</f>
        <v>Medium</v>
      </c>
      <c r="S1812" t="str">
        <f t="shared" si="58"/>
        <v>T</v>
      </c>
    </row>
    <row r="1813" spans="1:19" x14ac:dyDescent="0.3">
      <c r="A1813" t="s">
        <v>18</v>
      </c>
      <c r="B1813">
        <v>3</v>
      </c>
      <c r="C1813" t="s">
        <v>13</v>
      </c>
      <c r="D1813" t="str">
        <f t="shared" si="57"/>
        <v>Medium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 cm="1">
        <f t="array" ref="O1813">$U$2*_xlfn.IFS(C1813="data_analyst",$V$5,C1813="data_engineer",$V$6,C1813="data_scientist",$V$7)*_xlfn.IFS(E1813=0,$V$12,E1813=1,$V$11)*_xlfn.IFS(F1813=0,$V$17,F1813=1,$V$16)*_xlfn.IFS(G1813=0,$V$22,G1813=1,$V$21)*_xlfn.IFS(H1813=0,$V$27,H1813=1,$V$26)*_xlfn.IFS(I1813=0,$V$32,I1813=1,$V$31)*_xlfn.IFS(J1813=0,$V$37,J1813=1,$V$36)*_xlfn.IFS(K1813=0,$V$42,K1813=1,$V$41)*_xlfn.IFS(L1813=0,$V$47,L1813=1,$V$46)*_xlfn.IFS(M1813=0,$V$52,M1813=1,$V$51)*_xlfn.IFS(N1813=0,$V$57,N1813=1,$V$56)</f>
        <v>3.8675410855345095E-3</v>
      </c>
      <c r="P1813" cm="1">
        <f t="array" ref="P1813">$V$2*_xlfn.IFS(C1813="data_analyst",$X$5,C1813="data_engineer",$X$6,C1813="data_scientist",$X$7)*_xlfn.IFS(E1813=0,$X$12,E1813=1,$X$11)*_xlfn.IFS(F1813=0,$X$17,F1813=1,$X$16)*_xlfn.IFS(G1813=0,$X$22,G1813=1,$X$21)*_xlfn.IFS(H1813=0,$X$27,H1813=1,$X$26)*_xlfn.IFS(I1813=0,$X$32,I1813=1,$X$31)*_xlfn.IFS(J1813=0,$X$37,J1813=1,$X$36)*_xlfn.IFS(K1813=0,$X$42,K1813=1,$X$41)*_xlfn.IFS(L1813=0,$X$47,L1813=1,$X$46)*_xlfn.IFS(M1813=0,$X$52,M1813=1,$X$51)*_xlfn.IFS(N1813=0,$X$57,N1813=1,$X$56)</f>
        <v>1.6544989312824467E-3</v>
      </c>
      <c r="Q1813" cm="1">
        <f t="array" ref="Q1813">$W$2*_xlfn.IFS(C1813="data_analyst",$Z$5,C1813="data_engineer",$Z$6,C1813="data_scientist",$Z$7)*_xlfn.IFS(E1813=0,$Z$12,E1813=1,$Z$11)*_xlfn.IFS(F1813=0,$Z$17,F1813=1,$Z$16)*_xlfn.IFS(G1813=0,$Z$22,G1813=1,$Z$21)*_xlfn.IFS(H1813=0,$Z$27,H1813=1,$Z$26)*_xlfn.IFS(I1813=0,$Z$32,I1813=1,$Z$31)*_xlfn.IFS(J1813=0,$Z$37,J1813=1,$Z$36)*_xlfn.IFS(K1813=0,$Z$42,K1813=1,$Z$41)*_xlfn.IFS(L1813=0,$Z$47,L1813=1,$Z$46)*_xlfn.IFS(M1813=0,$Z$52,M1813=1,$Z$51)*_xlfn.IFS(N1813=0,$Z$57,N1813=1,$Z$56)</f>
        <v>6.902742580981744E-4</v>
      </c>
      <c r="R1813" t="str" cm="1">
        <f t="array" ref="R1813">_xlfn.IFS(AND(O1813&gt;P1813,O1813&gt;Q1813),"Low",AND(P1813&gt;O1813,P1813&gt;Q1813),"Medium",AND(Q1813&gt;O1813,Q1813&gt;P1813),"High")</f>
        <v>Low</v>
      </c>
      <c r="S1813" t="str">
        <f t="shared" si="58"/>
        <v>F</v>
      </c>
    </row>
    <row r="1814" spans="1:19" x14ac:dyDescent="0.3">
      <c r="A1814" t="s">
        <v>18</v>
      </c>
      <c r="B1814">
        <v>2</v>
      </c>
      <c r="C1814" t="s">
        <v>13</v>
      </c>
      <c r="D1814" t="str">
        <f t="shared" si="57"/>
        <v>Medium</v>
      </c>
      <c r="E1814">
        <v>0</v>
      </c>
      <c r="F1814">
        <v>1</v>
      </c>
      <c r="G1814">
        <v>0</v>
      </c>
      <c r="H1814">
        <v>1</v>
      </c>
      <c r="I1814">
        <v>1</v>
      </c>
      <c r="J1814">
        <v>0</v>
      </c>
      <c r="K1814">
        <v>1</v>
      </c>
      <c r="L1814">
        <v>0</v>
      </c>
      <c r="M1814">
        <v>0</v>
      </c>
      <c r="N1814">
        <v>1</v>
      </c>
      <c r="O1814" cm="1">
        <f t="array" ref="O1814">$U$2*_xlfn.IFS(C1814="data_analyst",$V$5,C1814="data_engineer",$V$6,C1814="data_scientist",$V$7)*_xlfn.IFS(E1814=0,$V$12,E1814=1,$V$11)*_xlfn.IFS(F1814=0,$V$17,F1814=1,$V$16)*_xlfn.IFS(G1814=0,$V$22,G1814=1,$V$21)*_xlfn.IFS(H1814=0,$V$27,H1814=1,$V$26)*_xlfn.IFS(I1814=0,$V$32,I1814=1,$V$31)*_xlfn.IFS(J1814=0,$V$37,J1814=1,$V$36)*_xlfn.IFS(K1814=0,$V$42,K1814=1,$V$41)*_xlfn.IFS(L1814=0,$V$47,L1814=1,$V$46)*_xlfn.IFS(M1814=0,$V$52,M1814=1,$V$51)*_xlfn.IFS(N1814=0,$V$57,N1814=1,$V$56)</f>
        <v>2.3784710246474245E-5</v>
      </c>
      <c r="P1814" cm="1">
        <f t="array" ref="P1814">$V$2*_xlfn.IFS(C1814="data_analyst",$X$5,C1814="data_engineer",$X$6,C1814="data_scientist",$X$7)*_xlfn.IFS(E1814=0,$X$12,E1814=1,$X$11)*_xlfn.IFS(F1814=0,$X$17,F1814=1,$X$16)*_xlfn.IFS(G1814=0,$X$22,G1814=1,$X$21)*_xlfn.IFS(H1814=0,$X$27,H1814=1,$X$26)*_xlfn.IFS(I1814=0,$X$32,I1814=1,$X$31)*_xlfn.IFS(J1814=0,$X$37,J1814=1,$X$36)*_xlfn.IFS(K1814=0,$X$42,K1814=1,$X$41)*_xlfn.IFS(L1814=0,$X$47,L1814=1,$X$46)*_xlfn.IFS(M1814=0,$X$52,M1814=1,$X$51)*_xlfn.IFS(N1814=0,$X$57,N1814=1,$X$56)</f>
        <v>2.4293152541985321E-4</v>
      </c>
      <c r="Q1814" cm="1">
        <f t="array" ref="Q1814">$W$2*_xlfn.IFS(C1814="data_analyst",$Z$5,C1814="data_engineer",$Z$6,C1814="data_scientist",$Z$7)*_xlfn.IFS(E1814=0,$Z$12,E1814=1,$Z$11)*_xlfn.IFS(F1814=0,$Z$17,F1814=1,$Z$16)*_xlfn.IFS(G1814=0,$Z$22,G1814=1,$Z$21)*_xlfn.IFS(H1814=0,$Z$27,H1814=1,$Z$26)*_xlfn.IFS(I1814=0,$Z$32,I1814=1,$Z$31)*_xlfn.IFS(J1814=0,$Z$37,J1814=1,$Z$36)*_xlfn.IFS(K1814=0,$Z$42,K1814=1,$Z$41)*_xlfn.IFS(L1814=0,$Z$47,L1814=1,$Z$46)*_xlfn.IFS(M1814=0,$Z$52,M1814=1,$Z$51)*_xlfn.IFS(N1814=0,$Z$57,N1814=1,$Z$56)</f>
        <v>3.4964272923337738E-5</v>
      </c>
      <c r="R1814" t="str" cm="1">
        <f t="array" ref="R1814">_xlfn.IFS(AND(O1814&gt;P1814,O1814&gt;Q1814),"Low",AND(P1814&gt;O1814,P1814&gt;Q1814),"Medium",AND(Q1814&gt;O1814,Q1814&gt;P1814),"High")</f>
        <v>Medium</v>
      </c>
      <c r="S1814" t="str">
        <f t="shared" si="58"/>
        <v>T</v>
      </c>
    </row>
    <row r="1815" spans="1:19" x14ac:dyDescent="0.3">
      <c r="A1815" t="s">
        <v>18</v>
      </c>
      <c r="B1815">
        <v>1</v>
      </c>
      <c r="C1815" t="s">
        <v>13</v>
      </c>
      <c r="D1815" t="str">
        <f t="shared" si="57"/>
        <v>Medium</v>
      </c>
      <c r="E1815">
        <v>1</v>
      </c>
      <c r="F1815">
        <v>0</v>
      </c>
      <c r="G1815">
        <v>1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 cm="1">
        <f t="array" ref="O1815">$U$2*_xlfn.IFS(C1815="data_analyst",$V$5,C1815="data_engineer",$V$6,C1815="data_scientist",$V$7)*_xlfn.IFS(E1815=0,$V$12,E1815=1,$V$11)*_xlfn.IFS(F1815=0,$V$17,F1815=1,$V$16)*_xlfn.IFS(G1815=0,$V$22,G1815=1,$V$21)*_xlfn.IFS(H1815=0,$V$27,H1815=1,$V$26)*_xlfn.IFS(I1815=0,$V$32,I1815=1,$V$31)*_xlfn.IFS(J1815=0,$V$37,J1815=1,$V$36)*_xlfn.IFS(K1815=0,$V$42,K1815=1,$V$41)*_xlfn.IFS(L1815=0,$V$47,L1815=1,$V$46)*_xlfn.IFS(M1815=0,$V$52,M1815=1,$V$51)*_xlfn.IFS(N1815=0,$V$57,N1815=1,$V$56)</f>
        <v>1.1820833079411975E-4</v>
      </c>
      <c r="P1815" cm="1">
        <f t="array" ref="P1815">$V$2*_xlfn.IFS(C1815="data_analyst",$X$5,C1815="data_engineer",$X$6,C1815="data_scientist",$X$7)*_xlfn.IFS(E1815=0,$X$12,E1815=1,$X$11)*_xlfn.IFS(F1815=0,$X$17,F1815=1,$X$16)*_xlfn.IFS(G1815=0,$X$22,G1815=1,$X$21)*_xlfn.IFS(H1815=0,$X$27,H1815=1,$X$26)*_xlfn.IFS(I1815=0,$X$32,I1815=1,$X$31)*_xlfn.IFS(J1815=0,$X$37,J1815=1,$X$36)*_xlfn.IFS(K1815=0,$X$42,K1815=1,$X$41)*_xlfn.IFS(L1815=0,$X$47,L1815=1,$X$46)*_xlfn.IFS(M1815=0,$X$52,M1815=1,$X$51)*_xlfn.IFS(N1815=0,$X$57,N1815=1,$X$56)</f>
        <v>4.2937474078182779E-3</v>
      </c>
      <c r="Q1815" cm="1">
        <f t="array" ref="Q1815">$W$2*_xlfn.IFS(C1815="data_analyst",$Z$5,C1815="data_engineer",$Z$6,C1815="data_scientist",$Z$7)*_xlfn.IFS(E1815=0,$Z$12,E1815=1,$Z$11)*_xlfn.IFS(F1815=0,$Z$17,F1815=1,$Z$16)*_xlfn.IFS(G1815=0,$Z$22,G1815=1,$Z$21)*_xlfn.IFS(H1815=0,$Z$27,H1815=1,$Z$26)*_xlfn.IFS(I1815=0,$Z$32,I1815=1,$Z$31)*_xlfn.IFS(J1815=0,$Z$37,J1815=1,$Z$36)*_xlfn.IFS(K1815=0,$Z$42,K1815=1,$Z$41)*_xlfn.IFS(L1815=0,$Z$47,L1815=1,$Z$46)*_xlfn.IFS(M1815=0,$Z$52,M1815=1,$Z$51)*_xlfn.IFS(N1815=0,$Z$57,N1815=1,$Z$56)</f>
        <v>3.3740612073321124E-4</v>
      </c>
      <c r="R1815" t="str" cm="1">
        <f t="array" ref="R1815">_xlfn.IFS(AND(O1815&gt;P1815,O1815&gt;Q1815),"Low",AND(P1815&gt;O1815,P1815&gt;Q1815),"Medium",AND(Q1815&gt;O1815,Q1815&gt;P1815),"High")</f>
        <v>Medium</v>
      </c>
      <c r="S1815" t="str">
        <f t="shared" si="58"/>
        <v>T</v>
      </c>
    </row>
    <row r="1816" spans="1:19" x14ac:dyDescent="0.3">
      <c r="A1816" t="s">
        <v>18</v>
      </c>
      <c r="B1816">
        <v>3</v>
      </c>
      <c r="C1816" t="s">
        <v>13</v>
      </c>
      <c r="D1816" t="str">
        <f t="shared" si="57"/>
        <v>Medium</v>
      </c>
      <c r="E1816">
        <v>1</v>
      </c>
      <c r="F1816">
        <v>1</v>
      </c>
      <c r="G1816">
        <v>1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 cm="1">
        <f t="array" ref="O1816">$U$2*_xlfn.IFS(C1816="data_analyst",$V$5,C1816="data_engineer",$V$6,C1816="data_scientist",$V$7)*_xlfn.IFS(E1816=0,$V$12,E1816=1,$V$11)*_xlfn.IFS(F1816=0,$V$17,F1816=1,$V$16)*_xlfn.IFS(G1816=0,$V$22,G1816=1,$V$21)*_xlfn.IFS(H1816=0,$V$27,H1816=1,$V$26)*_xlfn.IFS(I1816=0,$V$32,I1816=1,$V$31)*_xlfn.IFS(J1816=0,$V$37,J1816=1,$V$36)*_xlfn.IFS(K1816=0,$V$42,K1816=1,$V$41)*_xlfn.IFS(L1816=0,$V$47,L1816=1,$V$46)*_xlfn.IFS(M1816=0,$V$52,M1816=1,$V$51)*_xlfn.IFS(N1816=0,$V$57,N1816=1,$V$56)</f>
        <v>1.5401482252937562E-4</v>
      </c>
      <c r="P1816" cm="1">
        <f t="array" ref="P1816">$V$2*_xlfn.IFS(C1816="data_analyst",$X$5,C1816="data_engineer",$X$6,C1816="data_scientist",$X$7)*_xlfn.IFS(E1816=0,$X$12,E1816=1,$X$11)*_xlfn.IFS(F1816=0,$X$17,F1816=1,$X$16)*_xlfn.IFS(G1816=0,$X$22,G1816=1,$X$21)*_xlfn.IFS(H1816=0,$X$27,H1816=1,$X$26)*_xlfn.IFS(I1816=0,$X$32,I1816=1,$X$31)*_xlfn.IFS(J1816=0,$X$37,J1816=1,$X$36)*_xlfn.IFS(K1816=0,$X$42,K1816=1,$X$41)*_xlfn.IFS(L1816=0,$X$47,L1816=1,$X$46)*_xlfn.IFS(M1816=0,$X$52,M1816=1,$X$51)*_xlfn.IFS(N1816=0,$X$57,N1816=1,$X$56)</f>
        <v>4.9807469930692036E-3</v>
      </c>
      <c r="Q1816" cm="1">
        <f t="array" ref="Q1816">$W$2*_xlfn.IFS(C1816="data_analyst",$Z$5,C1816="data_engineer",$Z$6,C1816="data_scientist",$Z$7)*_xlfn.IFS(E1816=0,$Z$12,E1816=1,$Z$11)*_xlfn.IFS(F1816=0,$Z$17,F1816=1,$Z$16)*_xlfn.IFS(G1816=0,$Z$22,G1816=1,$Z$21)*_xlfn.IFS(H1816=0,$Z$27,H1816=1,$Z$26)*_xlfn.IFS(I1816=0,$Z$32,I1816=1,$Z$31)*_xlfn.IFS(J1816=0,$Z$37,J1816=1,$Z$36)*_xlfn.IFS(K1816=0,$Z$42,K1816=1,$Z$41)*_xlfn.IFS(L1816=0,$Z$47,L1816=1,$Z$46)*_xlfn.IFS(M1816=0,$Z$52,M1816=1,$Z$51)*_xlfn.IFS(N1816=0,$Z$57,N1816=1,$Z$56)</f>
        <v>3.5785497653522395E-4</v>
      </c>
      <c r="R1816" t="str" cm="1">
        <f t="array" ref="R1816">_xlfn.IFS(AND(O1816&gt;P1816,O1816&gt;Q1816),"Low",AND(P1816&gt;O1816,P1816&gt;Q1816),"Medium",AND(Q1816&gt;O1816,Q1816&gt;P1816),"High")</f>
        <v>Medium</v>
      </c>
      <c r="S1816" t="str">
        <f t="shared" si="58"/>
        <v>T</v>
      </c>
    </row>
    <row r="1817" spans="1:19" x14ac:dyDescent="0.3">
      <c r="A1817" t="s">
        <v>18</v>
      </c>
      <c r="B1817">
        <v>3</v>
      </c>
      <c r="C1817" t="s">
        <v>13</v>
      </c>
      <c r="D1817" t="str">
        <f t="shared" si="57"/>
        <v>Medium</v>
      </c>
      <c r="E1817">
        <v>1</v>
      </c>
      <c r="F1817">
        <v>0</v>
      </c>
      <c r="G1817">
        <v>1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 cm="1">
        <f t="array" ref="O1817">$U$2*_xlfn.IFS(C1817="data_analyst",$V$5,C1817="data_engineer",$V$6,C1817="data_scientist",$V$7)*_xlfn.IFS(E1817=0,$V$12,E1817=1,$V$11)*_xlfn.IFS(F1817=0,$V$17,F1817=1,$V$16)*_xlfn.IFS(G1817=0,$V$22,G1817=1,$V$21)*_xlfn.IFS(H1817=0,$V$27,H1817=1,$V$26)*_xlfn.IFS(I1817=0,$V$32,I1817=1,$V$31)*_xlfn.IFS(J1817=0,$V$37,J1817=1,$V$36)*_xlfn.IFS(K1817=0,$V$42,K1817=1,$V$41)*_xlfn.IFS(L1817=0,$V$47,L1817=1,$V$46)*_xlfn.IFS(M1817=0,$V$52,M1817=1,$V$51)*_xlfn.IFS(N1817=0,$V$57,N1817=1,$V$56)</f>
        <v>1.1820833079411975E-4</v>
      </c>
      <c r="P1817" cm="1">
        <f t="array" ref="P1817">$V$2*_xlfn.IFS(C1817="data_analyst",$X$5,C1817="data_engineer",$X$6,C1817="data_scientist",$X$7)*_xlfn.IFS(E1817=0,$X$12,E1817=1,$X$11)*_xlfn.IFS(F1817=0,$X$17,F1817=1,$X$16)*_xlfn.IFS(G1817=0,$X$22,G1817=1,$X$21)*_xlfn.IFS(H1817=0,$X$27,H1817=1,$X$26)*_xlfn.IFS(I1817=0,$X$32,I1817=1,$X$31)*_xlfn.IFS(J1817=0,$X$37,J1817=1,$X$36)*_xlfn.IFS(K1817=0,$X$42,K1817=1,$X$41)*_xlfn.IFS(L1817=0,$X$47,L1817=1,$X$46)*_xlfn.IFS(M1817=0,$X$52,M1817=1,$X$51)*_xlfn.IFS(N1817=0,$X$57,N1817=1,$X$56)</f>
        <v>4.2937474078182779E-3</v>
      </c>
      <c r="Q1817" cm="1">
        <f t="array" ref="Q1817">$W$2*_xlfn.IFS(C1817="data_analyst",$Z$5,C1817="data_engineer",$Z$6,C1817="data_scientist",$Z$7)*_xlfn.IFS(E1817=0,$Z$12,E1817=1,$Z$11)*_xlfn.IFS(F1817=0,$Z$17,F1817=1,$Z$16)*_xlfn.IFS(G1817=0,$Z$22,G1817=1,$Z$21)*_xlfn.IFS(H1817=0,$Z$27,H1817=1,$Z$26)*_xlfn.IFS(I1817=0,$Z$32,I1817=1,$Z$31)*_xlfn.IFS(J1817=0,$Z$37,J1817=1,$Z$36)*_xlfn.IFS(K1817=0,$Z$42,K1817=1,$Z$41)*_xlfn.IFS(L1817=0,$Z$47,L1817=1,$Z$46)*_xlfn.IFS(M1817=0,$Z$52,M1817=1,$Z$51)*_xlfn.IFS(N1817=0,$Z$57,N1817=1,$Z$56)</f>
        <v>3.3740612073321124E-4</v>
      </c>
      <c r="R1817" t="str" cm="1">
        <f t="array" ref="R1817">_xlfn.IFS(AND(O1817&gt;P1817,O1817&gt;Q1817),"Low",AND(P1817&gt;O1817,P1817&gt;Q1817),"Medium",AND(Q1817&gt;O1817,Q1817&gt;P1817),"High")</f>
        <v>Medium</v>
      </c>
      <c r="S1817" t="str">
        <f t="shared" si="58"/>
        <v>T</v>
      </c>
    </row>
    <row r="1818" spans="1:19" x14ac:dyDescent="0.3">
      <c r="A1818" t="s">
        <v>18</v>
      </c>
      <c r="B1818">
        <v>2</v>
      </c>
      <c r="C1818" t="s">
        <v>13</v>
      </c>
      <c r="D1818" t="str">
        <f t="shared" si="57"/>
        <v>Medium</v>
      </c>
      <c r="E1818">
        <v>1</v>
      </c>
      <c r="F1818">
        <v>0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 cm="1">
        <f t="array" ref="O1818">$U$2*_xlfn.IFS(C1818="data_analyst",$V$5,C1818="data_engineer",$V$6,C1818="data_scientist",$V$7)*_xlfn.IFS(E1818=0,$V$12,E1818=1,$V$11)*_xlfn.IFS(F1818=0,$V$17,F1818=1,$V$16)*_xlfn.IFS(G1818=0,$V$22,G1818=1,$V$21)*_xlfn.IFS(H1818=0,$V$27,H1818=1,$V$26)*_xlfn.IFS(I1818=0,$V$32,I1818=1,$V$31)*_xlfn.IFS(J1818=0,$V$37,J1818=1,$V$36)*_xlfn.IFS(K1818=0,$V$42,K1818=1,$V$41)*_xlfn.IFS(L1818=0,$V$47,L1818=1,$V$46)*_xlfn.IFS(M1818=0,$V$52,M1818=1,$V$51)*_xlfn.IFS(N1818=0,$V$57,N1818=1,$V$56)</f>
        <v>1.1820833079411975E-4</v>
      </c>
      <c r="P1818" cm="1">
        <f t="array" ref="P1818">$V$2*_xlfn.IFS(C1818="data_analyst",$X$5,C1818="data_engineer",$X$6,C1818="data_scientist",$X$7)*_xlfn.IFS(E1818=0,$X$12,E1818=1,$X$11)*_xlfn.IFS(F1818=0,$X$17,F1818=1,$X$16)*_xlfn.IFS(G1818=0,$X$22,G1818=1,$X$21)*_xlfn.IFS(H1818=0,$X$27,H1818=1,$X$26)*_xlfn.IFS(I1818=0,$X$32,I1818=1,$X$31)*_xlfn.IFS(J1818=0,$X$37,J1818=1,$X$36)*_xlfn.IFS(K1818=0,$X$42,K1818=1,$X$41)*_xlfn.IFS(L1818=0,$X$47,L1818=1,$X$46)*_xlfn.IFS(M1818=0,$X$52,M1818=1,$X$51)*_xlfn.IFS(N1818=0,$X$57,N1818=1,$X$56)</f>
        <v>4.2937474078182779E-3</v>
      </c>
      <c r="Q1818" cm="1">
        <f t="array" ref="Q1818">$W$2*_xlfn.IFS(C1818="data_analyst",$Z$5,C1818="data_engineer",$Z$6,C1818="data_scientist",$Z$7)*_xlfn.IFS(E1818=0,$Z$12,E1818=1,$Z$11)*_xlfn.IFS(F1818=0,$Z$17,F1818=1,$Z$16)*_xlfn.IFS(G1818=0,$Z$22,G1818=1,$Z$21)*_xlfn.IFS(H1818=0,$Z$27,H1818=1,$Z$26)*_xlfn.IFS(I1818=0,$Z$32,I1818=1,$Z$31)*_xlfn.IFS(J1818=0,$Z$37,J1818=1,$Z$36)*_xlfn.IFS(K1818=0,$Z$42,K1818=1,$Z$41)*_xlfn.IFS(L1818=0,$Z$47,L1818=1,$Z$46)*_xlfn.IFS(M1818=0,$Z$52,M1818=1,$Z$51)*_xlfn.IFS(N1818=0,$Z$57,N1818=1,$Z$56)</f>
        <v>3.3740612073321124E-4</v>
      </c>
      <c r="R1818" t="str" cm="1">
        <f t="array" ref="R1818">_xlfn.IFS(AND(O1818&gt;P1818,O1818&gt;Q1818),"Low",AND(P1818&gt;O1818,P1818&gt;Q1818),"Medium",AND(Q1818&gt;O1818,Q1818&gt;P1818),"High")</f>
        <v>Medium</v>
      </c>
      <c r="S1818" t="str">
        <f t="shared" si="58"/>
        <v>T</v>
      </c>
    </row>
    <row r="1819" spans="1:19" x14ac:dyDescent="0.3">
      <c r="A1819" t="s">
        <v>18</v>
      </c>
      <c r="B1819">
        <v>1</v>
      </c>
      <c r="C1819" t="s">
        <v>13</v>
      </c>
      <c r="D1819" t="str">
        <f t="shared" si="57"/>
        <v>Medium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 cm="1">
        <f t="array" ref="O1819">$U$2*_xlfn.IFS(C1819="data_analyst",$V$5,C1819="data_engineer",$V$6,C1819="data_scientist",$V$7)*_xlfn.IFS(E1819=0,$V$12,E1819=1,$V$11)*_xlfn.IFS(F1819=0,$V$17,F1819=1,$V$16)*_xlfn.IFS(G1819=0,$V$22,G1819=1,$V$21)*_xlfn.IFS(H1819=0,$V$27,H1819=1,$V$26)*_xlfn.IFS(I1819=0,$V$32,I1819=1,$V$31)*_xlfn.IFS(J1819=0,$V$37,J1819=1,$V$36)*_xlfn.IFS(K1819=0,$V$42,K1819=1,$V$41)*_xlfn.IFS(L1819=0,$V$47,L1819=1,$V$46)*_xlfn.IFS(M1819=0,$V$52,M1819=1,$V$51)*_xlfn.IFS(N1819=0,$V$57,N1819=1,$V$56)</f>
        <v>3.8675410855345095E-3</v>
      </c>
      <c r="P1819" cm="1">
        <f t="array" ref="P1819">$V$2*_xlfn.IFS(C1819="data_analyst",$X$5,C1819="data_engineer",$X$6,C1819="data_scientist",$X$7)*_xlfn.IFS(E1819=0,$X$12,E1819=1,$X$11)*_xlfn.IFS(F1819=0,$X$17,F1819=1,$X$16)*_xlfn.IFS(G1819=0,$X$22,G1819=1,$X$21)*_xlfn.IFS(H1819=0,$X$27,H1819=1,$X$26)*_xlfn.IFS(I1819=0,$X$32,I1819=1,$X$31)*_xlfn.IFS(J1819=0,$X$37,J1819=1,$X$36)*_xlfn.IFS(K1819=0,$X$42,K1819=1,$X$41)*_xlfn.IFS(L1819=0,$X$47,L1819=1,$X$46)*_xlfn.IFS(M1819=0,$X$52,M1819=1,$X$51)*_xlfn.IFS(N1819=0,$X$57,N1819=1,$X$56)</f>
        <v>1.6544989312824467E-3</v>
      </c>
      <c r="Q1819" cm="1">
        <f t="array" ref="Q1819">$W$2*_xlfn.IFS(C1819="data_analyst",$Z$5,C1819="data_engineer",$Z$6,C1819="data_scientist",$Z$7)*_xlfn.IFS(E1819=0,$Z$12,E1819=1,$Z$11)*_xlfn.IFS(F1819=0,$Z$17,F1819=1,$Z$16)*_xlfn.IFS(G1819=0,$Z$22,G1819=1,$Z$21)*_xlfn.IFS(H1819=0,$Z$27,H1819=1,$Z$26)*_xlfn.IFS(I1819=0,$Z$32,I1819=1,$Z$31)*_xlfn.IFS(J1819=0,$Z$37,J1819=1,$Z$36)*_xlfn.IFS(K1819=0,$Z$42,K1819=1,$Z$41)*_xlfn.IFS(L1819=0,$Z$47,L1819=1,$Z$46)*_xlfn.IFS(M1819=0,$Z$52,M1819=1,$Z$51)*_xlfn.IFS(N1819=0,$Z$57,N1819=1,$Z$56)</f>
        <v>6.902742580981744E-4</v>
      </c>
      <c r="R1819" t="str" cm="1">
        <f t="array" ref="R1819">_xlfn.IFS(AND(O1819&gt;P1819,O1819&gt;Q1819),"Low",AND(P1819&gt;O1819,P1819&gt;Q1819),"Medium",AND(Q1819&gt;O1819,Q1819&gt;P1819),"High")</f>
        <v>Low</v>
      </c>
      <c r="S1819" t="str">
        <f t="shared" si="58"/>
        <v>F</v>
      </c>
    </row>
    <row r="1820" spans="1:19" x14ac:dyDescent="0.3">
      <c r="A1820" t="s">
        <v>18</v>
      </c>
      <c r="B1820">
        <v>6</v>
      </c>
      <c r="C1820" t="s">
        <v>13</v>
      </c>
      <c r="D1820" t="str">
        <f t="shared" si="57"/>
        <v>Medium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 cm="1">
        <f t="array" ref="O1820">$U$2*_xlfn.IFS(C1820="data_analyst",$V$5,C1820="data_engineer",$V$6,C1820="data_scientist",$V$7)*_xlfn.IFS(E1820=0,$V$12,E1820=1,$V$11)*_xlfn.IFS(F1820=0,$V$17,F1820=1,$V$16)*_xlfn.IFS(G1820=0,$V$22,G1820=1,$V$21)*_xlfn.IFS(H1820=0,$V$27,H1820=1,$V$26)*_xlfn.IFS(I1820=0,$V$32,I1820=1,$V$31)*_xlfn.IFS(J1820=0,$V$37,J1820=1,$V$36)*_xlfn.IFS(K1820=0,$V$42,K1820=1,$V$41)*_xlfn.IFS(L1820=0,$V$47,L1820=1,$V$46)*_xlfn.IFS(M1820=0,$V$52,M1820=1,$V$51)*_xlfn.IFS(N1820=0,$V$57,N1820=1,$V$56)</f>
        <v>7.7297513080979178E-4</v>
      </c>
      <c r="P1820" cm="1">
        <f t="array" ref="P1820">$V$2*_xlfn.IFS(C1820="data_analyst",$X$5,C1820="data_engineer",$X$6,C1820="data_scientist",$X$7)*_xlfn.IFS(E1820=0,$X$12,E1820=1,$X$11)*_xlfn.IFS(F1820=0,$X$17,F1820=1,$X$16)*_xlfn.IFS(G1820=0,$X$22,G1820=1,$X$21)*_xlfn.IFS(H1820=0,$X$27,H1820=1,$X$26)*_xlfn.IFS(I1820=0,$X$32,I1820=1,$X$31)*_xlfn.IFS(J1820=0,$X$37,J1820=1,$X$36)*_xlfn.IFS(K1820=0,$X$42,K1820=1,$X$41)*_xlfn.IFS(L1820=0,$X$47,L1820=1,$X$46)*_xlfn.IFS(M1820=0,$X$52,M1820=1,$X$51)*_xlfn.IFS(N1820=0,$X$57,N1820=1,$X$56)</f>
        <v>9.6760541610991423E-5</v>
      </c>
      <c r="Q1820" cm="1">
        <f t="array" ref="Q1820">$W$2*_xlfn.IFS(C1820="data_analyst",$Z$5,C1820="data_engineer",$Z$6,C1820="data_scientist",$Z$7)*_xlfn.IFS(E1820=0,$Z$12,E1820=1,$Z$11)*_xlfn.IFS(F1820=0,$Z$17,F1820=1,$Z$16)*_xlfn.IFS(G1820=0,$Z$22,G1820=1,$Z$21)*_xlfn.IFS(H1820=0,$Z$27,H1820=1,$Z$26)*_xlfn.IFS(I1820=0,$Z$32,I1820=1,$Z$31)*_xlfn.IFS(J1820=0,$Z$37,J1820=1,$Z$36)*_xlfn.IFS(K1820=0,$Z$42,K1820=1,$Z$41)*_xlfn.IFS(L1820=0,$Z$47,L1820=1,$Z$46)*_xlfn.IFS(M1820=0,$Z$52,M1820=1,$Z$51)*_xlfn.IFS(N1820=0,$Z$57,N1820=1,$Z$56)</f>
        <v>1.0664678690481133E-4</v>
      </c>
      <c r="R1820" t="str" cm="1">
        <f t="array" ref="R1820">_xlfn.IFS(AND(O1820&gt;P1820,O1820&gt;Q1820),"Low",AND(P1820&gt;O1820,P1820&gt;Q1820),"Medium",AND(Q1820&gt;O1820,Q1820&gt;P1820),"High")</f>
        <v>Low</v>
      </c>
      <c r="S1820" t="str">
        <f t="shared" si="58"/>
        <v>F</v>
      </c>
    </row>
    <row r="1821" spans="1:19" x14ac:dyDescent="0.3">
      <c r="A1821" t="s">
        <v>18</v>
      </c>
      <c r="B1821">
        <v>3</v>
      </c>
      <c r="C1821" t="s">
        <v>13</v>
      </c>
      <c r="D1821" t="str">
        <f t="shared" si="57"/>
        <v>Medium</v>
      </c>
      <c r="E1821">
        <v>1</v>
      </c>
      <c r="F1821">
        <v>0</v>
      </c>
      <c r="G1821">
        <v>1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 cm="1">
        <f t="array" ref="O1821">$U$2*_xlfn.IFS(C1821="data_analyst",$V$5,C1821="data_engineer",$V$6,C1821="data_scientist",$V$7)*_xlfn.IFS(E1821=0,$V$12,E1821=1,$V$11)*_xlfn.IFS(F1821=0,$V$17,F1821=1,$V$16)*_xlfn.IFS(G1821=0,$V$22,G1821=1,$V$21)*_xlfn.IFS(H1821=0,$V$27,H1821=1,$V$26)*_xlfn.IFS(I1821=0,$V$32,I1821=1,$V$31)*_xlfn.IFS(J1821=0,$V$37,J1821=1,$V$36)*_xlfn.IFS(K1821=0,$V$42,K1821=1,$V$41)*_xlfn.IFS(L1821=0,$V$47,L1821=1,$V$46)*_xlfn.IFS(M1821=0,$V$52,M1821=1,$V$51)*_xlfn.IFS(N1821=0,$V$57,N1821=1,$V$56)</f>
        <v>1.1820833079411975E-4</v>
      </c>
      <c r="P1821" cm="1">
        <f t="array" ref="P1821">$V$2*_xlfn.IFS(C1821="data_analyst",$X$5,C1821="data_engineer",$X$6,C1821="data_scientist",$X$7)*_xlfn.IFS(E1821=0,$X$12,E1821=1,$X$11)*_xlfn.IFS(F1821=0,$X$17,F1821=1,$X$16)*_xlfn.IFS(G1821=0,$X$22,G1821=1,$X$21)*_xlfn.IFS(H1821=0,$X$27,H1821=1,$X$26)*_xlfn.IFS(I1821=0,$X$32,I1821=1,$X$31)*_xlfn.IFS(J1821=0,$X$37,J1821=1,$X$36)*_xlfn.IFS(K1821=0,$X$42,K1821=1,$X$41)*_xlfn.IFS(L1821=0,$X$47,L1821=1,$X$46)*_xlfn.IFS(M1821=0,$X$52,M1821=1,$X$51)*_xlfn.IFS(N1821=0,$X$57,N1821=1,$X$56)</f>
        <v>4.2937474078182779E-3</v>
      </c>
      <c r="Q1821" cm="1">
        <f t="array" ref="Q1821">$W$2*_xlfn.IFS(C1821="data_analyst",$Z$5,C1821="data_engineer",$Z$6,C1821="data_scientist",$Z$7)*_xlfn.IFS(E1821=0,$Z$12,E1821=1,$Z$11)*_xlfn.IFS(F1821=0,$Z$17,F1821=1,$Z$16)*_xlfn.IFS(G1821=0,$Z$22,G1821=1,$Z$21)*_xlfn.IFS(H1821=0,$Z$27,H1821=1,$Z$26)*_xlfn.IFS(I1821=0,$Z$32,I1821=1,$Z$31)*_xlfn.IFS(J1821=0,$Z$37,J1821=1,$Z$36)*_xlfn.IFS(K1821=0,$Z$42,K1821=1,$Z$41)*_xlfn.IFS(L1821=0,$Z$47,L1821=1,$Z$46)*_xlfn.IFS(M1821=0,$Z$52,M1821=1,$Z$51)*_xlfn.IFS(N1821=0,$Z$57,N1821=1,$Z$56)</f>
        <v>3.3740612073321124E-4</v>
      </c>
      <c r="R1821" t="str" cm="1">
        <f t="array" ref="R1821">_xlfn.IFS(AND(O1821&gt;P1821,O1821&gt;Q1821),"Low",AND(P1821&gt;O1821,P1821&gt;Q1821),"Medium",AND(Q1821&gt;O1821,Q1821&gt;P1821),"High")</f>
        <v>Medium</v>
      </c>
      <c r="S1821" t="str">
        <f t="shared" si="58"/>
        <v>T</v>
      </c>
    </row>
    <row r="1822" spans="1:19" x14ac:dyDescent="0.3">
      <c r="A1822" t="s">
        <v>18</v>
      </c>
      <c r="B1822">
        <v>3</v>
      </c>
      <c r="C1822" t="s">
        <v>13</v>
      </c>
      <c r="D1822" t="str">
        <f t="shared" si="57"/>
        <v>Medium</v>
      </c>
      <c r="E1822">
        <v>0</v>
      </c>
      <c r="F1822">
        <v>0</v>
      </c>
      <c r="G1822">
        <v>1</v>
      </c>
      <c r="H1822">
        <v>1</v>
      </c>
      <c r="I1822">
        <v>0</v>
      </c>
      <c r="J1822">
        <v>0</v>
      </c>
      <c r="K1822">
        <v>1</v>
      </c>
      <c r="L1822">
        <v>0</v>
      </c>
      <c r="M1822">
        <v>1</v>
      </c>
      <c r="N1822">
        <v>1</v>
      </c>
      <c r="O1822" cm="1">
        <f t="array" ref="O1822">$U$2*_xlfn.IFS(C1822="data_analyst",$V$5,C1822="data_engineer",$V$6,C1822="data_scientist",$V$7)*_xlfn.IFS(E1822=0,$V$12,E1822=1,$V$11)*_xlfn.IFS(F1822=0,$V$17,F1822=1,$V$16)*_xlfn.IFS(G1822=0,$V$22,G1822=1,$V$21)*_xlfn.IFS(H1822=0,$V$27,H1822=1,$V$26)*_xlfn.IFS(I1822=0,$V$32,I1822=1,$V$31)*_xlfn.IFS(J1822=0,$V$37,J1822=1,$V$36)*_xlfn.IFS(K1822=0,$V$42,K1822=1,$V$41)*_xlfn.IFS(L1822=0,$V$47,L1822=1,$V$46)*_xlfn.IFS(M1822=0,$V$52,M1822=1,$V$51)*_xlfn.IFS(N1822=0,$V$57,N1822=1,$V$56)</f>
        <v>4.2137911372330032E-6</v>
      </c>
      <c r="P1822" cm="1">
        <f t="array" ref="P1822">$V$2*_xlfn.IFS(C1822="data_analyst",$X$5,C1822="data_engineer",$X$6,C1822="data_scientist",$X$7)*_xlfn.IFS(E1822=0,$X$12,E1822=1,$X$11)*_xlfn.IFS(F1822=0,$X$17,F1822=1,$X$16)*_xlfn.IFS(G1822=0,$X$22,G1822=1,$X$21)*_xlfn.IFS(H1822=0,$X$27,H1822=1,$X$26)*_xlfn.IFS(I1822=0,$X$32,I1822=1,$X$31)*_xlfn.IFS(J1822=0,$X$37,J1822=1,$X$36)*_xlfn.IFS(K1822=0,$X$42,K1822=1,$X$41)*_xlfn.IFS(L1822=0,$X$47,L1822=1,$X$46)*_xlfn.IFS(M1822=0,$X$52,M1822=1,$X$51)*_xlfn.IFS(N1822=0,$X$57,N1822=1,$X$56)</f>
        <v>1.8444923458711747E-4</v>
      </c>
      <c r="Q1822" cm="1">
        <f t="array" ref="Q1822">$W$2*_xlfn.IFS(C1822="data_analyst",$Z$5,C1822="data_engineer",$Z$6,C1822="data_scientist",$Z$7)*_xlfn.IFS(E1822=0,$Z$12,E1822=1,$Z$11)*_xlfn.IFS(F1822=0,$Z$17,F1822=1,$Z$16)*_xlfn.IFS(G1822=0,$Z$22,G1822=1,$Z$21)*_xlfn.IFS(H1822=0,$Z$27,H1822=1,$Z$26)*_xlfn.IFS(I1822=0,$Z$32,I1822=1,$Z$31)*_xlfn.IFS(J1822=0,$Z$37,J1822=1,$Z$36)*_xlfn.IFS(K1822=0,$Z$42,K1822=1,$Z$41)*_xlfn.IFS(L1822=0,$Z$47,L1822=1,$Z$46)*_xlfn.IFS(M1822=0,$Z$52,M1822=1,$Z$51)*_xlfn.IFS(N1822=0,$Z$57,N1822=1,$Z$56)</f>
        <v>1.4454797092956951E-5</v>
      </c>
      <c r="R1822" t="str" cm="1">
        <f t="array" ref="R1822">_xlfn.IFS(AND(O1822&gt;P1822,O1822&gt;Q1822),"Low",AND(P1822&gt;O1822,P1822&gt;Q1822),"Medium",AND(Q1822&gt;O1822,Q1822&gt;P1822),"High")</f>
        <v>Medium</v>
      </c>
      <c r="S1822" t="str">
        <f t="shared" si="58"/>
        <v>T</v>
      </c>
    </row>
    <row r="1823" spans="1:19" x14ac:dyDescent="0.3">
      <c r="A1823" t="s">
        <v>18</v>
      </c>
      <c r="B1823">
        <v>2</v>
      </c>
      <c r="C1823" t="s">
        <v>13</v>
      </c>
      <c r="D1823" t="str">
        <f t="shared" si="57"/>
        <v>Medium</v>
      </c>
      <c r="E1823">
        <v>0</v>
      </c>
      <c r="F1823">
        <v>1</v>
      </c>
      <c r="G1823">
        <v>1</v>
      </c>
      <c r="H1823">
        <v>1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1</v>
      </c>
      <c r="O1823" cm="1">
        <f t="array" ref="O1823">$U$2*_xlfn.IFS(C1823="data_analyst",$V$5,C1823="data_engineer",$V$6,C1823="data_scientist",$V$7)*_xlfn.IFS(E1823=0,$V$12,E1823=1,$V$11)*_xlfn.IFS(F1823=0,$V$17,F1823=1,$V$16)*_xlfn.IFS(G1823=0,$V$22,G1823=1,$V$21)*_xlfn.IFS(H1823=0,$V$27,H1823=1,$V$26)*_xlfn.IFS(I1823=0,$V$32,I1823=1,$V$31)*_xlfn.IFS(J1823=0,$V$37,J1823=1,$V$36)*_xlfn.IFS(K1823=0,$V$42,K1823=1,$V$41)*_xlfn.IFS(L1823=0,$V$47,L1823=1,$V$46)*_xlfn.IFS(M1823=0,$V$52,M1823=1,$V$51)*_xlfn.IFS(N1823=0,$V$57,N1823=1,$V$56)</f>
        <v>1.3396467804336486E-6</v>
      </c>
      <c r="P1823" cm="1">
        <f t="array" ref="P1823">$V$2*_xlfn.IFS(C1823="data_analyst",$X$5,C1823="data_engineer",$X$6,C1823="data_scientist",$X$7)*_xlfn.IFS(E1823=0,$X$12,E1823=1,$X$11)*_xlfn.IFS(F1823=0,$X$17,F1823=1,$X$16)*_xlfn.IFS(G1823=0,$X$22,G1823=1,$X$21)*_xlfn.IFS(H1823=0,$X$27,H1823=1,$X$26)*_xlfn.IFS(I1823=0,$X$32,I1823=1,$X$31)*_xlfn.IFS(J1823=0,$X$37,J1823=1,$X$36)*_xlfn.IFS(K1823=0,$X$42,K1823=1,$X$41)*_xlfn.IFS(L1823=0,$X$47,L1823=1,$X$46)*_xlfn.IFS(M1823=0,$X$52,M1823=1,$X$51)*_xlfn.IFS(N1823=0,$X$57,N1823=1,$X$56)</f>
        <v>6.6552556472075414E-4</v>
      </c>
      <c r="Q1823" cm="1">
        <f t="array" ref="Q1823">$W$2*_xlfn.IFS(C1823="data_analyst",$Z$5,C1823="data_engineer",$Z$6,C1823="data_scientist",$Z$7)*_xlfn.IFS(E1823=0,$Z$12,E1823=1,$Z$11)*_xlfn.IFS(F1823=0,$Z$17,F1823=1,$Z$16)*_xlfn.IFS(G1823=0,$Z$22,G1823=1,$Z$21)*_xlfn.IFS(H1823=0,$Z$27,H1823=1,$Z$26)*_xlfn.IFS(I1823=0,$Z$32,I1823=1,$Z$31)*_xlfn.IFS(J1823=0,$Z$37,J1823=1,$Z$36)*_xlfn.IFS(K1823=0,$Z$42,K1823=1,$Z$41)*_xlfn.IFS(L1823=0,$Z$47,L1823=1,$Z$46)*_xlfn.IFS(M1823=0,$Z$52,M1823=1,$Z$51)*_xlfn.IFS(N1823=0,$Z$57,N1823=1,$Z$56)</f>
        <v>3.1969897480303411E-5</v>
      </c>
      <c r="R1823" t="str" cm="1">
        <f t="array" ref="R1823">_xlfn.IFS(AND(O1823&gt;P1823,O1823&gt;Q1823),"Low",AND(P1823&gt;O1823,P1823&gt;Q1823),"Medium",AND(Q1823&gt;O1823,Q1823&gt;P1823),"High")</f>
        <v>Medium</v>
      </c>
      <c r="S1823" t="str">
        <f t="shared" si="58"/>
        <v>T</v>
      </c>
    </row>
    <row r="1824" spans="1:19" x14ac:dyDescent="0.3">
      <c r="A1824" t="s">
        <v>18</v>
      </c>
      <c r="B1824">
        <v>6</v>
      </c>
      <c r="C1824" t="s">
        <v>13</v>
      </c>
      <c r="D1824" t="str">
        <f t="shared" si="57"/>
        <v>Medium</v>
      </c>
      <c r="E1824">
        <v>0</v>
      </c>
      <c r="F1824">
        <v>0</v>
      </c>
      <c r="G1824">
        <v>1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 cm="1">
        <f t="array" ref="O1824">$U$2*_xlfn.IFS(C1824="data_analyst",$V$5,C1824="data_engineer",$V$6,C1824="data_scientist",$V$7)*_xlfn.IFS(E1824=0,$V$12,E1824=1,$V$11)*_xlfn.IFS(F1824=0,$V$17,F1824=1,$V$16)*_xlfn.IFS(G1824=0,$V$22,G1824=1,$V$21)*_xlfn.IFS(H1824=0,$V$27,H1824=1,$V$26)*_xlfn.IFS(I1824=0,$V$32,I1824=1,$V$31)*_xlfn.IFS(J1824=0,$V$37,J1824=1,$V$36)*_xlfn.IFS(K1824=0,$V$42,K1824=1,$V$41)*_xlfn.IFS(L1824=0,$V$47,L1824=1,$V$46)*_xlfn.IFS(M1824=0,$V$52,M1824=1,$V$51)*_xlfn.IFS(N1824=0,$V$57,N1824=1,$V$56)</f>
        <v>2.5193682012775523E-4</v>
      </c>
      <c r="P1824" cm="1">
        <f t="array" ref="P1824">$V$2*_xlfn.IFS(C1824="data_analyst",$X$5,C1824="data_engineer",$X$6,C1824="data_scientist",$X$7)*_xlfn.IFS(E1824=0,$X$12,E1824=1,$X$11)*_xlfn.IFS(F1824=0,$X$17,F1824=1,$X$16)*_xlfn.IFS(G1824=0,$X$22,G1824=1,$X$21)*_xlfn.IFS(H1824=0,$X$27,H1824=1,$X$26)*_xlfn.IFS(I1824=0,$X$32,I1824=1,$X$31)*_xlfn.IFS(J1824=0,$X$37,J1824=1,$X$36)*_xlfn.IFS(K1824=0,$X$42,K1824=1,$X$41)*_xlfn.IFS(L1824=0,$X$47,L1824=1,$X$46)*_xlfn.IFS(M1824=0,$X$52,M1824=1,$X$51)*_xlfn.IFS(N1824=0,$X$57,N1824=1,$X$56)</f>
        <v>1.6464474520529557E-3</v>
      </c>
      <c r="Q1824" cm="1">
        <f t="array" ref="Q1824">$W$2*_xlfn.IFS(C1824="data_analyst",$Z$5,C1824="data_engineer",$Z$6,C1824="data_scientist",$Z$7)*_xlfn.IFS(E1824=0,$Z$12,E1824=1,$Z$11)*_xlfn.IFS(F1824=0,$Z$17,F1824=1,$Z$16)*_xlfn.IFS(G1824=0,$Z$22,G1824=1,$Z$21)*_xlfn.IFS(H1824=0,$Z$27,H1824=1,$Z$26)*_xlfn.IFS(I1824=0,$Z$32,I1824=1,$Z$31)*_xlfn.IFS(J1824=0,$Z$37,J1824=1,$Z$36)*_xlfn.IFS(K1824=0,$Z$42,K1824=1,$Z$41)*_xlfn.IFS(L1824=0,$Z$47,L1824=1,$Z$46)*_xlfn.IFS(M1824=0,$Z$52,M1824=1,$Z$51)*_xlfn.IFS(N1824=0,$Z$57,N1824=1,$Z$56)</f>
        <v>2.5392419395385996E-4</v>
      </c>
      <c r="R1824" t="str" cm="1">
        <f t="array" ref="R1824">_xlfn.IFS(AND(O1824&gt;P1824,O1824&gt;Q1824),"Low",AND(P1824&gt;O1824,P1824&gt;Q1824),"Medium",AND(Q1824&gt;O1824,Q1824&gt;P1824),"High")</f>
        <v>Medium</v>
      </c>
      <c r="S1824" t="str">
        <f t="shared" si="58"/>
        <v>T</v>
      </c>
    </row>
    <row r="1825" spans="1:19" x14ac:dyDescent="0.3">
      <c r="A1825" t="s">
        <v>18</v>
      </c>
      <c r="B1825">
        <v>1</v>
      </c>
      <c r="C1825" t="s">
        <v>13</v>
      </c>
      <c r="D1825" t="str">
        <f t="shared" si="57"/>
        <v>Medium</v>
      </c>
      <c r="E1825">
        <v>1</v>
      </c>
      <c r="F1825">
        <v>0</v>
      </c>
      <c r="G1825">
        <v>0</v>
      </c>
      <c r="H1825">
        <v>1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1</v>
      </c>
      <c r="O1825" cm="1">
        <f t="array" ref="O1825">$U$2*_xlfn.IFS(C1825="data_analyst",$V$5,C1825="data_engineer",$V$6,C1825="data_scientist",$V$7)*_xlfn.IFS(E1825=0,$V$12,E1825=1,$V$11)*_xlfn.IFS(F1825=0,$V$17,F1825=1,$V$16)*_xlfn.IFS(G1825=0,$V$22,G1825=1,$V$21)*_xlfn.IFS(H1825=0,$V$27,H1825=1,$V$26)*_xlfn.IFS(I1825=0,$V$32,I1825=1,$V$31)*_xlfn.IFS(J1825=0,$V$37,J1825=1,$V$36)*_xlfn.IFS(K1825=0,$V$42,K1825=1,$V$41)*_xlfn.IFS(L1825=0,$V$47,L1825=1,$V$46)*_xlfn.IFS(M1825=0,$V$52,M1825=1,$V$51)*_xlfn.IFS(N1825=0,$V$57,N1825=1,$V$56)</f>
        <v>2.230853478861008E-4</v>
      </c>
      <c r="P1825" cm="1">
        <f t="array" ref="P1825">$V$2*_xlfn.IFS(C1825="data_analyst",$X$5,C1825="data_engineer",$X$6,C1825="data_scientist",$X$7)*_xlfn.IFS(E1825=0,$X$12,E1825=1,$X$11)*_xlfn.IFS(F1825=0,$X$17,F1825=1,$X$16)*_xlfn.IFS(G1825=0,$X$22,G1825=1,$X$21)*_xlfn.IFS(H1825=0,$X$27,H1825=1,$X$26)*_xlfn.IFS(I1825=0,$X$32,I1825=1,$X$31)*_xlfn.IFS(J1825=0,$X$37,J1825=1,$X$36)*_xlfn.IFS(K1825=0,$X$42,K1825=1,$X$41)*_xlfn.IFS(L1825=0,$X$47,L1825=1,$X$46)*_xlfn.IFS(M1825=0,$X$52,M1825=1,$X$51)*_xlfn.IFS(N1825=0,$X$57,N1825=1,$X$56)</f>
        <v>9.1373176536787908E-4</v>
      </c>
      <c r="Q1825" cm="1">
        <f t="array" ref="Q1825">$W$2*_xlfn.IFS(C1825="data_analyst",$Z$5,C1825="data_engineer",$Z$6,C1825="data_scientist",$Z$7)*_xlfn.IFS(E1825=0,$Z$12,E1825=1,$Z$11)*_xlfn.IFS(F1825=0,$Z$17,F1825=1,$Z$16)*_xlfn.IFS(G1825=0,$Z$22,G1825=1,$Z$21)*_xlfn.IFS(H1825=0,$Z$27,H1825=1,$Z$26)*_xlfn.IFS(I1825=0,$Z$32,I1825=1,$Z$31)*_xlfn.IFS(J1825=0,$Z$37,J1825=1,$Z$36)*_xlfn.IFS(K1825=0,$Z$42,K1825=1,$Z$41)*_xlfn.IFS(L1825=0,$Z$47,L1825=1,$Z$46)*_xlfn.IFS(M1825=0,$Z$52,M1825=1,$Z$51)*_xlfn.IFS(N1825=0,$Z$57,N1825=1,$Z$56)</f>
        <v>1.385852427990419E-4</v>
      </c>
      <c r="R1825" t="str" cm="1">
        <f t="array" ref="R1825">_xlfn.IFS(AND(O1825&gt;P1825,O1825&gt;Q1825),"Low",AND(P1825&gt;O1825,P1825&gt;Q1825),"Medium",AND(Q1825&gt;O1825,Q1825&gt;P1825),"High")</f>
        <v>Medium</v>
      </c>
      <c r="S1825" t="str">
        <f t="shared" si="58"/>
        <v>T</v>
      </c>
    </row>
    <row r="1826" spans="1:19" x14ac:dyDescent="0.3">
      <c r="A1826" t="s">
        <v>18</v>
      </c>
      <c r="B1826">
        <v>4</v>
      </c>
      <c r="C1826" t="s">
        <v>13</v>
      </c>
      <c r="D1826" t="str">
        <f t="shared" si="57"/>
        <v>Medium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  <c r="O1826" cm="1">
        <f t="array" ref="O1826">$U$2*_xlfn.IFS(C1826="data_analyst",$V$5,C1826="data_engineer",$V$6,C1826="data_scientist",$V$7)*_xlfn.IFS(E1826=0,$V$12,E1826=1,$V$11)*_xlfn.IFS(F1826=0,$V$17,F1826=1,$V$16)*_xlfn.IFS(G1826=0,$V$22,G1826=1,$V$21)*_xlfn.IFS(H1826=0,$V$27,H1826=1,$V$26)*_xlfn.IFS(I1826=0,$V$32,I1826=1,$V$31)*_xlfn.IFS(J1826=0,$V$37,J1826=1,$V$36)*_xlfn.IFS(K1826=0,$V$42,K1826=1,$V$41)*_xlfn.IFS(L1826=0,$V$47,L1826=1,$V$46)*_xlfn.IFS(M1826=0,$V$52,M1826=1,$V$51)*_xlfn.IFS(N1826=0,$V$57,N1826=1,$V$56)</f>
        <v>7.0366667408231409E-4</v>
      </c>
      <c r="P1826" cm="1">
        <f t="array" ref="P1826">$V$2*_xlfn.IFS(C1826="data_analyst",$X$5,C1826="data_engineer",$X$6,C1826="data_scientist",$X$7)*_xlfn.IFS(E1826=0,$X$12,E1826=1,$X$11)*_xlfn.IFS(F1826=0,$X$17,F1826=1,$X$16)*_xlfn.IFS(G1826=0,$X$22,G1826=1,$X$21)*_xlfn.IFS(H1826=0,$X$27,H1826=1,$X$26)*_xlfn.IFS(I1826=0,$X$32,I1826=1,$X$31)*_xlfn.IFS(J1826=0,$X$37,J1826=1,$X$36)*_xlfn.IFS(K1826=0,$X$42,K1826=1,$X$41)*_xlfn.IFS(L1826=0,$X$47,L1826=1,$X$46)*_xlfn.IFS(M1826=0,$X$52,M1826=1,$X$51)*_xlfn.IFS(N1826=0,$X$57,N1826=1,$X$56)</f>
        <v>1.8821133202713359E-3</v>
      </c>
      <c r="Q1826" cm="1">
        <f t="array" ref="Q1826">$W$2*_xlfn.IFS(C1826="data_analyst",$Z$5,C1826="data_engineer",$Z$6,C1826="data_scientist",$Z$7)*_xlfn.IFS(E1826=0,$Z$12,E1826=1,$Z$11)*_xlfn.IFS(F1826=0,$Z$17,F1826=1,$Z$16)*_xlfn.IFS(G1826=0,$Z$22,G1826=1,$Z$21)*_xlfn.IFS(H1826=0,$Z$27,H1826=1,$Z$26)*_xlfn.IFS(I1826=0,$Z$32,I1826=1,$Z$31)*_xlfn.IFS(J1826=0,$Z$37,J1826=1,$Z$36)*_xlfn.IFS(K1826=0,$Z$42,K1826=1,$Z$41)*_xlfn.IFS(L1826=0,$Z$47,L1826=1,$Z$46)*_xlfn.IFS(M1826=0,$Z$52,M1826=1,$Z$51)*_xlfn.IFS(N1826=0,$Z$57,N1826=1,$Z$56)</f>
        <v>4.715735030571686E-4</v>
      </c>
      <c r="R1826" t="str" cm="1">
        <f t="array" ref="R1826">_xlfn.IFS(AND(O1826&gt;P1826,O1826&gt;Q1826),"Low",AND(P1826&gt;O1826,P1826&gt;Q1826),"Medium",AND(Q1826&gt;O1826,Q1826&gt;P1826),"High")</f>
        <v>Medium</v>
      </c>
      <c r="S1826" t="str">
        <f t="shared" si="58"/>
        <v>T</v>
      </c>
    </row>
    <row r="1827" spans="1:19" x14ac:dyDescent="0.3">
      <c r="A1827" t="s">
        <v>18</v>
      </c>
      <c r="B1827">
        <v>2</v>
      </c>
      <c r="C1827" t="s">
        <v>13</v>
      </c>
      <c r="D1827" t="str">
        <f t="shared" si="57"/>
        <v>Medium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0</v>
      </c>
      <c r="K1827">
        <v>1</v>
      </c>
      <c r="L1827">
        <v>1</v>
      </c>
      <c r="M1827">
        <v>0</v>
      </c>
      <c r="N1827">
        <v>1</v>
      </c>
      <c r="O1827" cm="1">
        <f t="array" ref="O1827">$U$2*_xlfn.IFS(C1827="data_analyst",$V$5,C1827="data_engineer",$V$6,C1827="data_scientist",$V$7)*_xlfn.IFS(E1827=0,$V$12,E1827=1,$V$11)*_xlfn.IFS(F1827=0,$V$17,F1827=1,$V$16)*_xlfn.IFS(G1827=0,$V$22,G1827=1,$V$21)*_xlfn.IFS(H1827=0,$V$27,H1827=1,$V$26)*_xlfn.IFS(I1827=0,$V$32,I1827=1,$V$31)*_xlfn.IFS(J1827=0,$V$37,J1827=1,$V$36)*_xlfn.IFS(K1827=0,$V$42,K1827=1,$V$41)*_xlfn.IFS(L1827=0,$V$47,L1827=1,$V$46)*_xlfn.IFS(M1827=0,$V$52,M1827=1,$V$51)*_xlfn.IFS(N1827=0,$V$57,N1827=1,$V$56)</f>
        <v>9.7792761047941219E-8</v>
      </c>
      <c r="P1827" cm="1">
        <f t="array" ref="P1827">$V$2*_xlfn.IFS(C1827="data_analyst",$X$5,C1827="data_engineer",$X$6,C1827="data_scientist",$X$7)*_xlfn.IFS(E1827=0,$X$12,E1827=1,$X$11)*_xlfn.IFS(F1827=0,$X$17,F1827=1,$X$16)*_xlfn.IFS(G1827=0,$X$22,G1827=1,$X$21)*_xlfn.IFS(H1827=0,$X$27,H1827=1,$X$26)*_xlfn.IFS(I1827=0,$X$32,I1827=1,$X$31)*_xlfn.IFS(J1827=0,$X$37,J1827=1,$X$36)*_xlfn.IFS(K1827=0,$X$42,K1827=1,$X$41)*_xlfn.IFS(L1827=0,$X$47,L1827=1,$X$46)*_xlfn.IFS(M1827=0,$X$52,M1827=1,$X$51)*_xlfn.IFS(N1827=0,$X$57,N1827=1,$X$56)</f>
        <v>4.4932465645782595E-4</v>
      </c>
      <c r="Q1827" cm="1">
        <f t="array" ref="Q1827">$W$2*_xlfn.IFS(C1827="data_analyst",$Z$5,C1827="data_engineer",$Z$6,C1827="data_scientist",$Z$7)*_xlfn.IFS(E1827=0,$Z$12,E1827=1,$Z$11)*_xlfn.IFS(F1827=0,$Z$17,F1827=1,$Z$16)*_xlfn.IFS(G1827=0,$Z$22,G1827=1,$Z$21)*_xlfn.IFS(H1827=0,$Z$27,H1827=1,$Z$26)*_xlfn.IFS(I1827=0,$Z$32,I1827=1,$Z$31)*_xlfn.IFS(J1827=0,$Z$37,J1827=1,$Z$36)*_xlfn.IFS(K1827=0,$Z$42,K1827=1,$Z$41)*_xlfn.IFS(L1827=0,$Z$47,L1827=1,$Z$46)*_xlfn.IFS(M1827=0,$Z$52,M1827=1,$Z$51)*_xlfn.IFS(N1827=0,$Z$57,N1827=1,$Z$56)</f>
        <v>1.195052784058843E-5</v>
      </c>
      <c r="R1827" t="str" cm="1">
        <f t="array" ref="R1827">_xlfn.IFS(AND(O1827&gt;P1827,O1827&gt;Q1827),"Low",AND(P1827&gt;O1827,P1827&gt;Q1827),"Medium",AND(Q1827&gt;O1827,Q1827&gt;P1827),"High")</f>
        <v>Medium</v>
      </c>
      <c r="S1827" t="str">
        <f t="shared" si="58"/>
        <v>T</v>
      </c>
    </row>
    <row r="1828" spans="1:19" x14ac:dyDescent="0.3">
      <c r="A1828" t="s">
        <v>18</v>
      </c>
      <c r="B1828">
        <v>4</v>
      </c>
      <c r="C1828" t="s">
        <v>13</v>
      </c>
      <c r="D1828" t="str">
        <f t="shared" si="57"/>
        <v>Medium</v>
      </c>
      <c r="E1828">
        <v>1</v>
      </c>
      <c r="F1828">
        <v>1</v>
      </c>
      <c r="G1828">
        <v>1</v>
      </c>
      <c r="H1828">
        <v>1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1</v>
      </c>
      <c r="O1828" cm="1">
        <f t="array" ref="O1828">$U$2*_xlfn.IFS(C1828="data_analyst",$V$5,C1828="data_engineer",$V$6,C1828="data_scientist",$V$7)*_xlfn.IFS(E1828=0,$V$12,E1828=1,$V$11)*_xlfn.IFS(F1828=0,$V$17,F1828=1,$V$16)*_xlfn.IFS(G1828=0,$V$22,G1828=1,$V$21)*_xlfn.IFS(H1828=0,$V$27,H1828=1,$V$26)*_xlfn.IFS(I1828=0,$V$32,I1828=1,$V$31)*_xlfn.IFS(J1828=0,$V$37,J1828=1,$V$36)*_xlfn.IFS(K1828=0,$V$42,K1828=1,$V$41)*_xlfn.IFS(L1828=0,$V$47,L1828=1,$V$46)*_xlfn.IFS(M1828=0,$V$52,M1828=1,$V$51)*_xlfn.IFS(N1828=0,$V$57,N1828=1,$V$56)</f>
        <v>7.4179324517459656E-6</v>
      </c>
      <c r="P1828" cm="1">
        <f t="array" ref="P1828">$V$2*_xlfn.IFS(C1828="data_analyst",$X$5,C1828="data_engineer",$X$6,C1828="data_scientist",$X$7)*_xlfn.IFS(E1828=0,$X$12,E1828=1,$X$11)*_xlfn.IFS(F1828=0,$X$17,F1828=1,$X$16)*_xlfn.IFS(G1828=0,$X$22,G1828=1,$X$21)*_xlfn.IFS(H1828=0,$X$27,H1828=1,$X$26)*_xlfn.IFS(I1828=0,$X$32,I1828=1,$X$31)*_xlfn.IFS(J1828=0,$X$37,J1828=1,$X$36)*_xlfn.IFS(K1828=0,$X$42,K1828=1,$X$41)*_xlfn.IFS(L1828=0,$X$47,L1828=1,$X$46)*_xlfn.IFS(M1828=0,$X$52,M1828=1,$X$51)*_xlfn.IFS(N1828=0,$X$57,N1828=1,$X$56)</f>
        <v>3.1052956856739986E-3</v>
      </c>
      <c r="Q1828" cm="1">
        <f t="array" ref="Q1828">$W$2*_xlfn.IFS(C1828="data_analyst",$Z$5,C1828="data_engineer",$Z$6,C1828="data_scientist",$Z$7)*_xlfn.IFS(E1828=0,$Z$12,E1828=1,$Z$11)*_xlfn.IFS(F1828=0,$Z$17,F1828=1,$Z$16)*_xlfn.IFS(G1828=0,$Z$22,G1828=1,$Z$21)*_xlfn.IFS(H1828=0,$Z$27,H1828=1,$Z$26)*_xlfn.IFS(I1828=0,$Z$32,I1828=1,$Z$31)*_xlfn.IFS(J1828=0,$Z$37,J1828=1,$Z$36)*_xlfn.IFS(K1828=0,$Z$42,K1828=1,$Z$41)*_xlfn.IFS(L1828=0,$Z$47,L1828=1,$Z$46)*_xlfn.IFS(M1828=0,$Z$52,M1828=1,$Z$51)*_xlfn.IFS(N1828=0,$Z$57,N1828=1,$Z$56)</f>
        <v>1.347389182905904E-4</v>
      </c>
      <c r="R1828" t="str" cm="1">
        <f t="array" ref="R1828">_xlfn.IFS(AND(O1828&gt;P1828,O1828&gt;Q1828),"Low",AND(P1828&gt;O1828,P1828&gt;Q1828),"Medium",AND(Q1828&gt;O1828,Q1828&gt;P1828),"High")</f>
        <v>Medium</v>
      </c>
      <c r="S1828" t="str">
        <f t="shared" si="58"/>
        <v>T</v>
      </c>
    </row>
    <row r="1829" spans="1:19" x14ac:dyDescent="0.3">
      <c r="A1829" t="s">
        <v>18</v>
      </c>
      <c r="B1829">
        <v>4</v>
      </c>
      <c r="C1829" t="s">
        <v>13</v>
      </c>
      <c r="D1829" t="str">
        <f t="shared" si="57"/>
        <v>Medium</v>
      </c>
      <c r="E1829">
        <v>1</v>
      </c>
      <c r="F1829">
        <v>0</v>
      </c>
      <c r="G1829">
        <v>1</v>
      </c>
      <c r="H1829">
        <v>1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1</v>
      </c>
      <c r="O1829" cm="1">
        <f t="array" ref="O1829">$U$2*_xlfn.IFS(C1829="data_analyst",$V$5,C1829="data_engineer",$V$6,C1829="data_scientist",$V$7)*_xlfn.IFS(E1829=0,$V$12,E1829=1,$V$11)*_xlfn.IFS(F1829=0,$V$17,F1829=1,$V$16)*_xlfn.IFS(G1829=0,$V$22,G1829=1,$V$21)*_xlfn.IFS(H1829=0,$V$27,H1829=1,$V$26)*_xlfn.IFS(I1829=0,$V$32,I1829=1,$V$31)*_xlfn.IFS(J1829=0,$V$37,J1829=1,$V$36)*_xlfn.IFS(K1829=0,$V$42,K1829=1,$V$41)*_xlfn.IFS(L1829=0,$V$47,L1829=1,$V$46)*_xlfn.IFS(M1829=0,$V$52,M1829=1,$V$51)*_xlfn.IFS(N1829=0,$V$57,N1829=1,$V$56)</f>
        <v>2.3332731043956235E-5</v>
      </c>
      <c r="P1829" cm="1">
        <f t="array" ref="P1829">$V$2*_xlfn.IFS(C1829="data_analyst",$X$5,C1829="data_engineer",$X$6,C1829="data_scientist",$X$7)*_xlfn.IFS(E1829=0,$X$12,E1829=1,$X$11)*_xlfn.IFS(F1829=0,$X$17,F1829=1,$X$16)*_xlfn.IFS(G1829=0,$X$22,G1829=1,$X$21)*_xlfn.IFS(H1829=0,$X$27,H1829=1,$X$26)*_xlfn.IFS(I1829=0,$X$32,I1829=1,$X$31)*_xlfn.IFS(J1829=0,$X$37,J1829=1,$X$36)*_xlfn.IFS(K1829=0,$X$42,K1829=1,$X$41)*_xlfn.IFS(L1829=0,$X$47,L1829=1,$X$46)*_xlfn.IFS(M1829=0,$X$52,M1829=1,$X$51)*_xlfn.IFS(N1829=0,$X$57,N1829=1,$X$56)</f>
        <v>8.6062721366619974E-4</v>
      </c>
      <c r="Q1829" cm="1">
        <f t="array" ref="Q1829">$W$2*_xlfn.IFS(C1829="data_analyst",$Z$5,C1829="data_engineer",$Z$6,C1829="data_scientist",$Z$7)*_xlfn.IFS(E1829=0,$Z$12,E1829=1,$Z$11)*_xlfn.IFS(F1829=0,$Z$17,F1829=1,$Z$16)*_xlfn.IFS(G1829=0,$Z$22,G1829=1,$Z$21)*_xlfn.IFS(H1829=0,$Z$27,H1829=1,$Z$26)*_xlfn.IFS(I1829=0,$Z$32,I1829=1,$Z$31)*_xlfn.IFS(J1829=0,$Z$37,J1829=1,$Z$36)*_xlfn.IFS(K1829=0,$Z$42,K1829=1,$Z$41)*_xlfn.IFS(L1829=0,$Z$47,L1829=1,$Z$46)*_xlfn.IFS(M1829=0,$Z$52,M1829=1,$Z$51)*_xlfn.IFS(N1829=0,$Z$57,N1829=1,$Z$56)</f>
        <v>6.0920549576829791E-5</v>
      </c>
      <c r="R1829" t="str" cm="1">
        <f t="array" ref="R1829">_xlfn.IFS(AND(O1829&gt;P1829,O1829&gt;Q1829),"Low",AND(P1829&gt;O1829,P1829&gt;Q1829),"Medium",AND(Q1829&gt;O1829,Q1829&gt;P1829),"High")</f>
        <v>Medium</v>
      </c>
      <c r="S1829" t="str">
        <f t="shared" si="58"/>
        <v>T</v>
      </c>
    </row>
    <row r="1830" spans="1:19" x14ac:dyDescent="0.3">
      <c r="A1830" t="s">
        <v>18</v>
      </c>
      <c r="B1830">
        <v>4</v>
      </c>
      <c r="C1830" t="s">
        <v>13</v>
      </c>
      <c r="D1830" t="str">
        <f t="shared" si="57"/>
        <v>Medium</v>
      </c>
      <c r="E1830">
        <v>1</v>
      </c>
      <c r="F1830">
        <v>0</v>
      </c>
      <c r="G1830">
        <v>1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1</v>
      </c>
      <c r="O1830" cm="1">
        <f t="array" ref="O1830">$U$2*_xlfn.IFS(C1830="data_analyst",$V$5,C1830="data_engineer",$V$6,C1830="data_scientist",$V$7)*_xlfn.IFS(E1830=0,$V$12,E1830=1,$V$11)*_xlfn.IFS(F1830=0,$V$17,F1830=1,$V$16)*_xlfn.IFS(G1830=0,$V$22,G1830=1,$V$21)*_xlfn.IFS(H1830=0,$V$27,H1830=1,$V$26)*_xlfn.IFS(I1830=0,$V$32,I1830=1,$V$31)*_xlfn.IFS(J1830=0,$V$37,J1830=1,$V$36)*_xlfn.IFS(K1830=0,$V$42,K1830=1,$V$41)*_xlfn.IFS(L1830=0,$V$47,L1830=1,$V$46)*_xlfn.IFS(M1830=0,$V$52,M1830=1,$V$51)*_xlfn.IFS(N1830=0,$V$57,N1830=1,$V$56)</f>
        <v>1.0016406846106098E-5</v>
      </c>
      <c r="P1830" cm="1">
        <f t="array" ref="P1830">$V$2*_xlfn.IFS(C1830="data_analyst",$X$5,C1830="data_engineer",$X$6,C1830="data_scientist",$X$7)*_xlfn.IFS(E1830=0,$X$12,E1830=1,$X$11)*_xlfn.IFS(F1830=0,$X$17,F1830=1,$X$16)*_xlfn.IFS(G1830=0,$X$22,G1830=1,$X$21)*_xlfn.IFS(H1830=0,$X$27,H1830=1,$X$26)*_xlfn.IFS(I1830=0,$X$32,I1830=1,$X$31)*_xlfn.IFS(J1830=0,$X$37,J1830=1,$X$36)*_xlfn.IFS(K1830=0,$X$42,K1830=1,$X$41)*_xlfn.IFS(L1830=0,$X$47,L1830=1,$X$46)*_xlfn.IFS(M1830=0,$X$52,M1830=1,$X$51)*_xlfn.IFS(N1830=0,$X$57,N1830=1,$X$56)</f>
        <v>2.3998654465846596E-3</v>
      </c>
      <c r="Q1830" cm="1">
        <f t="array" ref="Q1830">$W$2*_xlfn.IFS(C1830="data_analyst",$Z$5,C1830="data_engineer",$Z$6,C1830="data_scientist",$Z$7)*_xlfn.IFS(E1830=0,$Z$12,E1830=1,$Z$11)*_xlfn.IFS(F1830=0,$Z$17,F1830=1,$Z$16)*_xlfn.IFS(G1830=0,$Z$22,G1830=1,$Z$21)*_xlfn.IFS(H1830=0,$Z$27,H1830=1,$Z$26)*_xlfn.IFS(I1830=0,$Z$32,I1830=1,$Z$31)*_xlfn.IFS(J1830=0,$Z$37,J1830=1,$Z$36)*_xlfn.IFS(K1830=0,$Z$42,K1830=1,$Z$41)*_xlfn.IFS(L1830=0,$Z$47,L1830=1,$Z$46)*_xlfn.IFS(M1830=0,$Z$52,M1830=1,$Z$51)*_xlfn.IFS(N1830=0,$Z$57,N1830=1,$Z$56)</f>
        <v>1.0637755837430066E-4</v>
      </c>
      <c r="R1830" t="str" cm="1">
        <f t="array" ref="R1830">_xlfn.IFS(AND(O1830&gt;P1830,O1830&gt;Q1830),"Low",AND(P1830&gt;O1830,P1830&gt;Q1830),"Medium",AND(Q1830&gt;O1830,Q1830&gt;P1830),"High")</f>
        <v>Medium</v>
      </c>
      <c r="S1830" t="str">
        <f t="shared" si="58"/>
        <v>T</v>
      </c>
    </row>
    <row r="1831" spans="1:19" x14ac:dyDescent="0.3">
      <c r="A1831" t="s">
        <v>18</v>
      </c>
      <c r="B1831">
        <v>4</v>
      </c>
      <c r="C1831" t="s">
        <v>13</v>
      </c>
      <c r="D1831" t="str">
        <f t="shared" si="57"/>
        <v>Medium</v>
      </c>
      <c r="E1831">
        <v>1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1</v>
      </c>
      <c r="O1831" cm="1">
        <f t="array" ref="O1831">$U$2*_xlfn.IFS(C1831="data_analyst",$V$5,C1831="data_engineer",$V$6,C1831="data_scientist",$V$7)*_xlfn.IFS(E1831=0,$V$12,E1831=1,$V$11)*_xlfn.IFS(F1831=0,$V$17,F1831=1,$V$16)*_xlfn.IFS(G1831=0,$V$22,G1831=1,$V$21)*_xlfn.IFS(H1831=0,$V$27,H1831=1,$V$26)*_xlfn.IFS(I1831=0,$V$32,I1831=1,$V$31)*_xlfn.IFS(J1831=0,$V$37,J1831=1,$V$36)*_xlfn.IFS(K1831=0,$V$42,K1831=1,$V$41)*_xlfn.IFS(L1831=0,$V$47,L1831=1,$V$46)*_xlfn.IFS(M1831=0,$V$52,M1831=1,$V$51)*_xlfn.IFS(N1831=0,$V$57,N1831=1,$V$56)</f>
        <v>6.5168978645646844E-5</v>
      </c>
      <c r="P1831" cm="1">
        <f t="array" ref="P1831">$V$2*_xlfn.IFS(C1831="data_analyst",$X$5,C1831="data_engineer",$X$6,C1831="data_scientist",$X$7)*_xlfn.IFS(E1831=0,$X$12,E1831=1,$X$11)*_xlfn.IFS(F1831=0,$X$17,F1831=1,$X$16)*_xlfn.IFS(G1831=0,$X$22,G1831=1,$X$21)*_xlfn.IFS(H1831=0,$X$27,H1831=1,$X$26)*_xlfn.IFS(I1831=0,$X$32,I1831=1,$X$31)*_xlfn.IFS(J1831=0,$X$37,J1831=1,$X$36)*_xlfn.IFS(K1831=0,$X$42,K1831=1,$X$41)*_xlfn.IFS(L1831=0,$X$47,L1831=1,$X$46)*_xlfn.IFS(M1831=0,$X$52,M1831=1,$X$51)*_xlfn.IFS(N1831=0,$X$57,N1831=1,$X$56)</f>
        <v>9.8381393260345653E-4</v>
      </c>
      <c r="Q1831" cm="1">
        <f t="array" ref="Q1831">$W$2*_xlfn.IFS(C1831="data_analyst",$Z$5,C1831="data_engineer",$Z$6,C1831="data_scientist",$Z$7)*_xlfn.IFS(E1831=0,$Z$12,E1831=1,$Z$11)*_xlfn.IFS(F1831=0,$Z$17,F1831=1,$Z$16)*_xlfn.IFS(G1831=0,$Z$22,G1831=1,$Z$21)*_xlfn.IFS(H1831=0,$Z$27,H1831=1,$Z$26)*_xlfn.IFS(I1831=0,$Z$32,I1831=1,$Z$31)*_xlfn.IFS(J1831=0,$Z$37,J1831=1,$Z$36)*_xlfn.IFS(K1831=0,$Z$42,K1831=1,$Z$41)*_xlfn.IFS(L1831=0,$Z$47,L1831=1,$Z$46)*_xlfn.IFS(M1831=0,$Z$52,M1831=1,$Z$51)*_xlfn.IFS(N1831=0,$Z$57,N1831=1,$Z$56)</f>
        <v>1.131381634998268E-4</v>
      </c>
      <c r="R1831" t="str" cm="1">
        <f t="array" ref="R1831">_xlfn.IFS(AND(O1831&gt;P1831,O1831&gt;Q1831),"Low",AND(P1831&gt;O1831,P1831&gt;Q1831),"Medium",AND(Q1831&gt;O1831,Q1831&gt;P1831),"High")</f>
        <v>Medium</v>
      </c>
      <c r="S1831" t="str">
        <f t="shared" si="58"/>
        <v>T</v>
      </c>
    </row>
    <row r="1832" spans="1:19" x14ac:dyDescent="0.3">
      <c r="A1832" t="s">
        <v>18</v>
      </c>
      <c r="B1832">
        <v>1</v>
      </c>
      <c r="C1832" t="s">
        <v>13</v>
      </c>
      <c r="D1832" t="str">
        <f t="shared" si="57"/>
        <v>Medium</v>
      </c>
      <c r="E1832">
        <v>1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 cm="1">
        <f t="array" ref="O1832">$U$2*_xlfn.IFS(C1832="data_analyst",$V$5,C1832="data_engineer",$V$6,C1832="data_scientist",$V$7)*_xlfn.IFS(E1832=0,$V$12,E1832=1,$V$11)*_xlfn.IFS(F1832=0,$V$17,F1832=1,$V$16)*_xlfn.IFS(G1832=0,$V$22,G1832=1,$V$21)*_xlfn.IFS(H1832=0,$V$27,H1832=1,$V$26)*_xlfn.IFS(I1832=0,$V$32,I1832=1,$V$31)*_xlfn.IFS(J1832=0,$V$37,J1832=1,$V$36)*_xlfn.IFS(K1832=0,$V$42,K1832=1,$V$41)*_xlfn.IFS(L1832=0,$V$47,L1832=1,$V$46)*_xlfn.IFS(M1832=0,$V$52,M1832=1,$V$51)*_xlfn.IFS(N1832=0,$V$57,N1832=1,$V$56)</f>
        <v>3.3015921585634317E-4</v>
      </c>
      <c r="P1832" cm="1">
        <f t="array" ref="P1832">$V$2*_xlfn.IFS(C1832="data_analyst",$X$5,C1832="data_engineer",$X$6,C1832="data_scientist",$X$7)*_xlfn.IFS(E1832=0,$X$12,E1832=1,$X$11)*_xlfn.IFS(F1832=0,$X$17,F1832=1,$X$16)*_xlfn.IFS(G1832=0,$X$22,G1832=1,$X$21)*_xlfn.IFS(H1832=0,$X$27,H1832=1,$X$26)*_xlfn.IFS(I1832=0,$X$32,I1832=1,$X$31)*_xlfn.IFS(J1832=0,$X$37,J1832=1,$X$36)*_xlfn.IFS(K1832=0,$X$42,K1832=1,$X$41)*_xlfn.IFS(L1832=0,$X$47,L1832=1,$X$46)*_xlfn.IFS(M1832=0,$X$52,M1832=1,$X$51)*_xlfn.IFS(N1832=0,$X$57,N1832=1,$X$56)</f>
        <v>4.9083371473888819E-3</v>
      </c>
      <c r="Q1832" cm="1">
        <f t="array" ref="Q1832">$W$2*_xlfn.IFS(C1832="data_analyst",$Z$5,C1832="data_engineer",$Z$6,C1832="data_scientist",$Z$7)*_xlfn.IFS(E1832=0,$Z$12,E1832=1,$Z$11)*_xlfn.IFS(F1832=0,$Z$17,F1832=1,$Z$16)*_xlfn.IFS(G1832=0,$Z$22,G1832=1,$Z$21)*_xlfn.IFS(H1832=0,$Z$27,H1832=1,$Z$26)*_xlfn.IFS(I1832=0,$Z$32,I1832=1,$Z$31)*_xlfn.IFS(J1832=0,$Z$37,J1832=1,$Z$36)*_xlfn.IFS(K1832=0,$Z$42,K1832=1,$Z$41)*_xlfn.IFS(L1832=0,$Z$47,L1832=1,$Z$46)*_xlfn.IFS(M1832=0,$Z$52,M1832=1,$Z$51)*_xlfn.IFS(N1832=0,$Z$57,N1832=1,$Z$56)</f>
        <v>6.2661136707596371E-4</v>
      </c>
      <c r="R1832" t="str" cm="1">
        <f t="array" ref="R1832">_xlfn.IFS(AND(O1832&gt;P1832,O1832&gt;Q1832),"Low",AND(P1832&gt;O1832,P1832&gt;Q1832),"Medium",AND(Q1832&gt;O1832,Q1832&gt;P1832),"High")</f>
        <v>Medium</v>
      </c>
      <c r="S1832" t="str">
        <f t="shared" si="58"/>
        <v>T</v>
      </c>
    </row>
    <row r="1833" spans="1:19" x14ac:dyDescent="0.3">
      <c r="A1833" t="s">
        <v>18</v>
      </c>
      <c r="B1833">
        <v>4</v>
      </c>
      <c r="C1833" t="s">
        <v>13</v>
      </c>
      <c r="D1833" t="str">
        <f t="shared" si="57"/>
        <v>Medium</v>
      </c>
      <c r="E1833">
        <v>1</v>
      </c>
      <c r="F1833">
        <v>0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 cm="1">
        <f t="array" ref="O1833">$U$2*_xlfn.IFS(C1833="data_analyst",$V$5,C1833="data_engineer",$V$6,C1833="data_scientist",$V$7)*_xlfn.IFS(E1833=0,$V$12,E1833=1,$V$11)*_xlfn.IFS(F1833=0,$V$17,F1833=1,$V$16)*_xlfn.IFS(G1833=0,$V$22,G1833=1,$V$21)*_xlfn.IFS(H1833=0,$V$27,H1833=1,$V$26)*_xlfn.IFS(I1833=0,$V$32,I1833=1,$V$31)*_xlfn.IFS(J1833=0,$V$37,J1833=1,$V$36)*_xlfn.IFS(K1833=0,$V$42,K1833=1,$V$41)*_xlfn.IFS(L1833=0,$V$47,L1833=1,$V$46)*_xlfn.IFS(M1833=0,$V$52,M1833=1,$V$51)*_xlfn.IFS(N1833=0,$V$57,N1833=1,$V$56)</f>
        <v>1.1820833079411975E-4</v>
      </c>
      <c r="P1833" cm="1">
        <f t="array" ref="P1833">$V$2*_xlfn.IFS(C1833="data_analyst",$X$5,C1833="data_engineer",$X$6,C1833="data_scientist",$X$7)*_xlfn.IFS(E1833=0,$X$12,E1833=1,$X$11)*_xlfn.IFS(F1833=0,$X$17,F1833=1,$X$16)*_xlfn.IFS(G1833=0,$X$22,G1833=1,$X$21)*_xlfn.IFS(H1833=0,$X$27,H1833=1,$X$26)*_xlfn.IFS(I1833=0,$X$32,I1833=1,$X$31)*_xlfn.IFS(J1833=0,$X$37,J1833=1,$X$36)*_xlfn.IFS(K1833=0,$X$42,K1833=1,$X$41)*_xlfn.IFS(L1833=0,$X$47,L1833=1,$X$46)*_xlfn.IFS(M1833=0,$X$52,M1833=1,$X$51)*_xlfn.IFS(N1833=0,$X$57,N1833=1,$X$56)</f>
        <v>4.2937474078182779E-3</v>
      </c>
      <c r="Q1833" cm="1">
        <f t="array" ref="Q1833">$W$2*_xlfn.IFS(C1833="data_analyst",$Z$5,C1833="data_engineer",$Z$6,C1833="data_scientist",$Z$7)*_xlfn.IFS(E1833=0,$Z$12,E1833=1,$Z$11)*_xlfn.IFS(F1833=0,$Z$17,F1833=1,$Z$16)*_xlfn.IFS(G1833=0,$Z$22,G1833=1,$Z$21)*_xlfn.IFS(H1833=0,$Z$27,H1833=1,$Z$26)*_xlfn.IFS(I1833=0,$Z$32,I1833=1,$Z$31)*_xlfn.IFS(J1833=0,$Z$37,J1833=1,$Z$36)*_xlfn.IFS(K1833=0,$Z$42,K1833=1,$Z$41)*_xlfn.IFS(L1833=0,$Z$47,L1833=1,$Z$46)*_xlfn.IFS(M1833=0,$Z$52,M1833=1,$Z$51)*_xlfn.IFS(N1833=0,$Z$57,N1833=1,$Z$56)</f>
        <v>3.3740612073321124E-4</v>
      </c>
      <c r="R1833" t="str" cm="1">
        <f t="array" ref="R1833">_xlfn.IFS(AND(O1833&gt;P1833,O1833&gt;Q1833),"Low",AND(P1833&gt;O1833,P1833&gt;Q1833),"Medium",AND(Q1833&gt;O1833,Q1833&gt;P1833),"High")</f>
        <v>Medium</v>
      </c>
      <c r="S1833" t="str">
        <f t="shared" si="58"/>
        <v>T</v>
      </c>
    </row>
    <row r="1834" spans="1:19" x14ac:dyDescent="0.3">
      <c r="A1834" t="s">
        <v>18</v>
      </c>
      <c r="B1834">
        <v>1</v>
      </c>
      <c r="C1834" t="s">
        <v>13</v>
      </c>
      <c r="D1834" t="str">
        <f t="shared" si="57"/>
        <v>Medium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 cm="1">
        <f t="array" ref="O1834">$U$2*_xlfn.IFS(C1834="data_analyst",$V$5,C1834="data_engineer",$V$6,C1834="data_scientist",$V$7)*_xlfn.IFS(E1834=0,$V$12,E1834=1,$V$11)*_xlfn.IFS(F1834=0,$V$17,F1834=1,$V$16)*_xlfn.IFS(G1834=0,$V$22,G1834=1,$V$21)*_xlfn.IFS(H1834=0,$V$27,H1834=1,$V$26)*_xlfn.IFS(I1834=0,$V$32,I1834=1,$V$31)*_xlfn.IFS(J1834=0,$V$37,J1834=1,$V$36)*_xlfn.IFS(K1834=0,$V$42,K1834=1,$V$41)*_xlfn.IFS(L1834=0,$V$47,L1834=1,$V$46)*_xlfn.IFS(M1834=0,$V$52,M1834=1,$V$51)*_xlfn.IFS(N1834=0,$V$57,N1834=1,$V$56)</f>
        <v>3.8675410855345095E-3</v>
      </c>
      <c r="P1834" cm="1">
        <f t="array" ref="P1834">$V$2*_xlfn.IFS(C1834="data_analyst",$X$5,C1834="data_engineer",$X$6,C1834="data_scientist",$X$7)*_xlfn.IFS(E1834=0,$X$12,E1834=1,$X$11)*_xlfn.IFS(F1834=0,$X$17,F1834=1,$X$16)*_xlfn.IFS(G1834=0,$X$22,G1834=1,$X$21)*_xlfn.IFS(H1834=0,$X$27,H1834=1,$X$26)*_xlfn.IFS(I1834=0,$X$32,I1834=1,$X$31)*_xlfn.IFS(J1834=0,$X$37,J1834=1,$X$36)*_xlfn.IFS(K1834=0,$X$42,K1834=1,$X$41)*_xlfn.IFS(L1834=0,$X$47,L1834=1,$X$46)*_xlfn.IFS(M1834=0,$X$52,M1834=1,$X$51)*_xlfn.IFS(N1834=0,$X$57,N1834=1,$X$56)</f>
        <v>1.6544989312824467E-3</v>
      </c>
      <c r="Q1834" cm="1">
        <f t="array" ref="Q1834">$W$2*_xlfn.IFS(C1834="data_analyst",$Z$5,C1834="data_engineer",$Z$6,C1834="data_scientist",$Z$7)*_xlfn.IFS(E1834=0,$Z$12,E1834=1,$Z$11)*_xlfn.IFS(F1834=0,$Z$17,F1834=1,$Z$16)*_xlfn.IFS(G1834=0,$Z$22,G1834=1,$Z$21)*_xlfn.IFS(H1834=0,$Z$27,H1834=1,$Z$26)*_xlfn.IFS(I1834=0,$Z$32,I1834=1,$Z$31)*_xlfn.IFS(J1834=0,$Z$37,J1834=1,$Z$36)*_xlfn.IFS(K1834=0,$Z$42,K1834=1,$Z$41)*_xlfn.IFS(L1834=0,$Z$47,L1834=1,$Z$46)*_xlfn.IFS(M1834=0,$Z$52,M1834=1,$Z$51)*_xlfn.IFS(N1834=0,$Z$57,N1834=1,$Z$56)</f>
        <v>6.902742580981744E-4</v>
      </c>
      <c r="R1834" t="str" cm="1">
        <f t="array" ref="R1834">_xlfn.IFS(AND(O1834&gt;P1834,O1834&gt;Q1834),"Low",AND(P1834&gt;O1834,P1834&gt;Q1834),"Medium",AND(Q1834&gt;O1834,Q1834&gt;P1834),"High")</f>
        <v>Low</v>
      </c>
      <c r="S1834" t="str">
        <f t="shared" si="58"/>
        <v>F</v>
      </c>
    </row>
    <row r="1835" spans="1:19" x14ac:dyDescent="0.3">
      <c r="A1835" t="s">
        <v>18</v>
      </c>
      <c r="B1835">
        <v>1</v>
      </c>
      <c r="C1835" t="s">
        <v>13</v>
      </c>
      <c r="D1835" t="str">
        <f t="shared" si="57"/>
        <v>Medium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0</v>
      </c>
      <c r="K1835">
        <v>0</v>
      </c>
      <c r="L1835">
        <v>1</v>
      </c>
      <c r="M1835">
        <v>1</v>
      </c>
      <c r="N1835">
        <v>1</v>
      </c>
      <c r="O1835" cm="1">
        <f t="array" ref="O1835">$U$2*_xlfn.IFS(C1835="data_analyst",$V$5,C1835="data_engineer",$V$6,C1835="data_scientist",$V$7)*_xlfn.IFS(E1835=0,$V$12,E1835=1,$V$11)*_xlfn.IFS(F1835=0,$V$17,F1835=1,$V$16)*_xlfn.IFS(G1835=0,$V$22,G1835=1,$V$21)*_xlfn.IFS(H1835=0,$V$27,H1835=1,$V$26)*_xlfn.IFS(I1835=0,$V$32,I1835=1,$V$31)*_xlfn.IFS(J1835=0,$V$37,J1835=1,$V$36)*_xlfn.IFS(K1835=0,$V$42,K1835=1,$V$41)*_xlfn.IFS(L1835=0,$V$47,L1835=1,$V$46)*_xlfn.IFS(M1835=0,$V$52,M1835=1,$V$51)*_xlfn.IFS(N1835=0,$V$57,N1835=1,$V$56)</f>
        <v>4.1981029970940298E-8</v>
      </c>
      <c r="P1835" cm="1">
        <f t="array" ref="P1835">$V$2*_xlfn.IFS(C1835="data_analyst",$X$5,C1835="data_engineer",$X$6,C1835="data_scientist",$X$7)*_xlfn.IFS(E1835=0,$X$12,E1835=1,$X$11)*_xlfn.IFS(F1835=0,$X$17,F1835=1,$X$16)*_xlfn.IFS(G1835=0,$X$22,G1835=1,$X$21)*_xlfn.IFS(H1835=0,$X$27,H1835=1,$X$26)*_xlfn.IFS(I1835=0,$X$32,I1835=1,$X$31)*_xlfn.IFS(J1835=0,$X$37,J1835=1,$X$36)*_xlfn.IFS(K1835=0,$X$42,K1835=1,$X$41)*_xlfn.IFS(L1835=0,$X$47,L1835=1,$X$46)*_xlfn.IFS(M1835=0,$X$52,M1835=1,$X$51)*_xlfn.IFS(N1835=0,$X$57,N1835=1,$X$56)</f>
        <v>1.2529451778989322E-3</v>
      </c>
      <c r="Q1835" cm="1">
        <f t="array" ref="Q1835">$W$2*_xlfn.IFS(C1835="data_analyst",$Z$5,C1835="data_engineer",$Z$6,C1835="data_scientist",$Z$7)*_xlfn.IFS(E1835=0,$Z$12,E1835=1,$Z$11)*_xlfn.IFS(F1835=0,$Z$17,F1835=1,$Z$16)*_xlfn.IFS(G1835=0,$Z$22,G1835=1,$Z$21)*_xlfn.IFS(H1835=0,$Z$27,H1835=1,$Z$26)*_xlfn.IFS(I1835=0,$Z$32,I1835=1,$Z$31)*_xlfn.IFS(J1835=0,$Z$37,J1835=1,$Z$36)*_xlfn.IFS(K1835=0,$Z$42,K1835=1,$Z$41)*_xlfn.IFS(L1835=0,$Z$47,L1835=1,$Z$46)*_xlfn.IFS(M1835=0,$Z$52,M1835=1,$Z$51)*_xlfn.IFS(N1835=0,$Z$57,N1835=1,$Z$56)</f>
        <v>2.0867637961188189E-5</v>
      </c>
      <c r="R1835" t="str" cm="1">
        <f t="array" ref="R1835">_xlfn.IFS(AND(O1835&gt;P1835,O1835&gt;Q1835),"Low",AND(P1835&gt;O1835,P1835&gt;Q1835),"Medium",AND(Q1835&gt;O1835,Q1835&gt;P1835),"High")</f>
        <v>Medium</v>
      </c>
      <c r="S1835" t="str">
        <f t="shared" si="58"/>
        <v>T</v>
      </c>
    </row>
    <row r="1836" spans="1:19" x14ac:dyDescent="0.3">
      <c r="A1836" t="s">
        <v>18</v>
      </c>
      <c r="B1836">
        <v>1</v>
      </c>
      <c r="C1836" t="s">
        <v>13</v>
      </c>
      <c r="D1836" t="str">
        <f t="shared" si="57"/>
        <v>Medium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 cm="1">
        <f t="array" ref="O1836">$U$2*_xlfn.IFS(C1836="data_analyst",$V$5,C1836="data_engineer",$V$6,C1836="data_scientist",$V$7)*_xlfn.IFS(E1836=0,$V$12,E1836=1,$V$11)*_xlfn.IFS(F1836=0,$V$17,F1836=1,$V$16)*_xlfn.IFS(G1836=0,$V$22,G1836=1,$V$21)*_xlfn.IFS(H1836=0,$V$27,H1836=1,$V$26)*_xlfn.IFS(I1836=0,$V$32,I1836=1,$V$31)*_xlfn.IFS(J1836=0,$V$37,J1836=1,$V$36)*_xlfn.IFS(K1836=0,$V$42,K1836=1,$V$41)*_xlfn.IFS(L1836=0,$V$47,L1836=1,$V$46)*_xlfn.IFS(M1836=0,$V$52,M1836=1,$V$51)*_xlfn.IFS(N1836=0,$V$57,N1836=1,$V$56)</f>
        <v>7.0366667408231409E-4</v>
      </c>
      <c r="P1836" cm="1">
        <f t="array" ref="P1836">$V$2*_xlfn.IFS(C1836="data_analyst",$X$5,C1836="data_engineer",$X$6,C1836="data_scientist",$X$7)*_xlfn.IFS(E1836=0,$X$12,E1836=1,$X$11)*_xlfn.IFS(F1836=0,$X$17,F1836=1,$X$16)*_xlfn.IFS(G1836=0,$X$22,G1836=1,$X$21)*_xlfn.IFS(H1836=0,$X$27,H1836=1,$X$26)*_xlfn.IFS(I1836=0,$X$32,I1836=1,$X$31)*_xlfn.IFS(J1836=0,$X$37,J1836=1,$X$36)*_xlfn.IFS(K1836=0,$X$42,K1836=1,$X$41)*_xlfn.IFS(L1836=0,$X$47,L1836=1,$X$46)*_xlfn.IFS(M1836=0,$X$52,M1836=1,$X$51)*_xlfn.IFS(N1836=0,$X$57,N1836=1,$X$56)</f>
        <v>1.8821133202713359E-3</v>
      </c>
      <c r="Q1836" cm="1">
        <f t="array" ref="Q1836">$W$2*_xlfn.IFS(C1836="data_analyst",$Z$5,C1836="data_engineer",$Z$6,C1836="data_scientist",$Z$7)*_xlfn.IFS(E1836=0,$Z$12,E1836=1,$Z$11)*_xlfn.IFS(F1836=0,$Z$17,F1836=1,$Z$16)*_xlfn.IFS(G1836=0,$Z$22,G1836=1,$Z$21)*_xlfn.IFS(H1836=0,$Z$27,H1836=1,$Z$26)*_xlfn.IFS(I1836=0,$Z$32,I1836=1,$Z$31)*_xlfn.IFS(J1836=0,$Z$37,J1836=1,$Z$36)*_xlfn.IFS(K1836=0,$Z$42,K1836=1,$Z$41)*_xlfn.IFS(L1836=0,$Z$47,L1836=1,$Z$46)*_xlfn.IFS(M1836=0,$Z$52,M1836=1,$Z$51)*_xlfn.IFS(N1836=0,$Z$57,N1836=1,$Z$56)</f>
        <v>4.715735030571686E-4</v>
      </c>
      <c r="R1836" t="str" cm="1">
        <f t="array" ref="R1836">_xlfn.IFS(AND(O1836&gt;P1836,O1836&gt;Q1836),"Low",AND(P1836&gt;O1836,P1836&gt;Q1836),"Medium",AND(Q1836&gt;O1836,Q1836&gt;P1836),"High")</f>
        <v>Medium</v>
      </c>
      <c r="S1836" t="str">
        <f t="shared" si="58"/>
        <v>T</v>
      </c>
    </row>
    <row r="1837" spans="1:19" x14ac:dyDescent="0.3">
      <c r="A1837" t="s">
        <v>18</v>
      </c>
      <c r="B1837">
        <v>1</v>
      </c>
      <c r="C1837" t="s">
        <v>13</v>
      </c>
      <c r="D1837" t="str">
        <f t="shared" si="57"/>
        <v>Medium</v>
      </c>
      <c r="E1837">
        <v>0</v>
      </c>
      <c r="F1837">
        <v>1</v>
      </c>
      <c r="G1837">
        <v>0</v>
      </c>
      <c r="H1837">
        <v>1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 cm="1">
        <f t="array" ref="O1837">$U$2*_xlfn.IFS(C1837="data_analyst",$V$5,C1837="data_engineer",$V$6,C1837="data_scientist",$V$7)*_xlfn.IFS(E1837=0,$V$12,E1837=1,$V$11)*_xlfn.IFS(F1837=0,$V$17,F1837=1,$V$16)*_xlfn.IFS(G1837=0,$V$22,G1837=1,$V$21)*_xlfn.IFS(H1837=0,$V$27,H1837=1,$V$26)*_xlfn.IFS(I1837=0,$V$32,I1837=1,$V$31)*_xlfn.IFS(J1837=0,$V$37,J1837=1,$V$36)*_xlfn.IFS(K1837=0,$V$42,K1837=1,$V$41)*_xlfn.IFS(L1837=0,$V$47,L1837=1,$V$46)*_xlfn.IFS(M1837=0,$V$52,M1837=1,$V$51)*_xlfn.IFS(N1837=0,$V$57,N1837=1,$V$56)</f>
        <v>7.1174120128802881E-5</v>
      </c>
      <c r="P1837" cm="1">
        <f t="array" ref="P1837">$V$2*_xlfn.IFS(C1837="data_analyst",$X$5,C1837="data_engineer",$X$6,C1837="data_scientist",$X$7)*_xlfn.IFS(E1837=0,$X$12,E1837=1,$X$11)*_xlfn.IFS(F1837=0,$X$17,F1837=1,$X$16)*_xlfn.IFS(G1837=0,$X$22,G1837=1,$X$21)*_xlfn.IFS(H1837=0,$X$27,H1837=1,$X$26)*_xlfn.IFS(I1837=0,$X$32,I1837=1,$X$31)*_xlfn.IFS(J1837=0,$X$37,J1837=1,$X$36)*_xlfn.IFS(K1837=0,$X$42,K1837=1,$X$41)*_xlfn.IFS(L1837=0,$X$47,L1837=1,$X$46)*_xlfn.IFS(M1837=0,$X$52,M1837=1,$X$51)*_xlfn.IFS(N1837=0,$X$57,N1837=1,$X$56)</f>
        <v>1.9680538086510236E-5</v>
      </c>
      <c r="Q1837" cm="1">
        <f t="array" ref="Q1837">$W$2*_xlfn.IFS(C1837="data_analyst",$Z$5,C1837="data_engineer",$Z$6,C1837="data_scientist",$Z$7)*_xlfn.IFS(E1837=0,$Z$12,E1837=1,$Z$11)*_xlfn.IFS(F1837=0,$Z$17,F1837=1,$Z$16)*_xlfn.IFS(G1837=0,$Z$22,G1837=1,$Z$21)*_xlfn.IFS(H1837=0,$Z$27,H1837=1,$Z$26)*_xlfn.IFS(I1837=0,$Z$32,I1837=1,$Z$31)*_xlfn.IFS(J1837=0,$Z$37,J1837=1,$Z$36)*_xlfn.IFS(K1837=0,$Z$42,K1837=1,$Z$41)*_xlfn.IFS(L1837=0,$Z$47,L1837=1,$Z$46)*_xlfn.IFS(M1837=0,$Z$52,M1837=1,$Z$51)*_xlfn.IFS(N1837=0,$Z$57,N1837=1,$Z$56)</f>
        <v>1.0996827774275575E-5</v>
      </c>
      <c r="R1837" t="str" cm="1">
        <f t="array" ref="R1837">_xlfn.IFS(AND(O1837&gt;P1837,O1837&gt;Q1837),"Low",AND(P1837&gt;O1837,P1837&gt;Q1837),"Medium",AND(Q1837&gt;O1837,Q1837&gt;P1837),"High")</f>
        <v>Low</v>
      </c>
      <c r="S1837" t="str">
        <f t="shared" si="58"/>
        <v>F</v>
      </c>
    </row>
    <row r="1838" spans="1:19" x14ac:dyDescent="0.3">
      <c r="A1838" t="s">
        <v>18</v>
      </c>
      <c r="B1838">
        <v>1</v>
      </c>
      <c r="C1838" t="s">
        <v>13</v>
      </c>
      <c r="D1838" t="str">
        <f t="shared" si="57"/>
        <v>Medium</v>
      </c>
      <c r="E1838">
        <v>1</v>
      </c>
      <c r="F1838">
        <v>0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1</v>
      </c>
      <c r="O1838" cm="1">
        <f t="array" ref="O1838">$U$2*_xlfn.IFS(C1838="data_analyst",$V$5,C1838="data_engineer",$V$6,C1838="data_scientist",$V$7)*_xlfn.IFS(E1838=0,$V$12,E1838=1,$V$11)*_xlfn.IFS(F1838=0,$V$17,F1838=1,$V$16)*_xlfn.IFS(G1838=0,$V$22,G1838=1,$V$21)*_xlfn.IFS(H1838=0,$V$27,H1838=1,$V$26)*_xlfn.IFS(I1838=0,$V$32,I1838=1,$V$31)*_xlfn.IFS(J1838=0,$V$37,J1838=1,$V$36)*_xlfn.IFS(K1838=0,$V$42,K1838=1,$V$41)*_xlfn.IFS(L1838=0,$V$47,L1838=1,$V$46)*_xlfn.IFS(M1838=0,$V$52,M1838=1,$V$51)*_xlfn.IFS(N1838=0,$V$57,N1838=1,$V$56)</f>
        <v>1.0016406846106098E-5</v>
      </c>
      <c r="P1838" cm="1">
        <f t="array" ref="P1838">$V$2*_xlfn.IFS(C1838="data_analyst",$X$5,C1838="data_engineer",$X$6,C1838="data_scientist",$X$7)*_xlfn.IFS(E1838=0,$X$12,E1838=1,$X$11)*_xlfn.IFS(F1838=0,$X$17,F1838=1,$X$16)*_xlfn.IFS(G1838=0,$X$22,G1838=1,$X$21)*_xlfn.IFS(H1838=0,$X$27,H1838=1,$X$26)*_xlfn.IFS(I1838=0,$X$32,I1838=1,$X$31)*_xlfn.IFS(J1838=0,$X$37,J1838=1,$X$36)*_xlfn.IFS(K1838=0,$X$42,K1838=1,$X$41)*_xlfn.IFS(L1838=0,$X$47,L1838=1,$X$46)*_xlfn.IFS(M1838=0,$X$52,M1838=1,$X$51)*_xlfn.IFS(N1838=0,$X$57,N1838=1,$X$56)</f>
        <v>2.3998654465846596E-3</v>
      </c>
      <c r="Q1838" cm="1">
        <f t="array" ref="Q1838">$W$2*_xlfn.IFS(C1838="data_analyst",$Z$5,C1838="data_engineer",$Z$6,C1838="data_scientist",$Z$7)*_xlfn.IFS(E1838=0,$Z$12,E1838=1,$Z$11)*_xlfn.IFS(F1838=0,$Z$17,F1838=1,$Z$16)*_xlfn.IFS(G1838=0,$Z$22,G1838=1,$Z$21)*_xlfn.IFS(H1838=0,$Z$27,H1838=1,$Z$26)*_xlfn.IFS(I1838=0,$Z$32,I1838=1,$Z$31)*_xlfn.IFS(J1838=0,$Z$37,J1838=1,$Z$36)*_xlfn.IFS(K1838=0,$Z$42,K1838=1,$Z$41)*_xlfn.IFS(L1838=0,$Z$47,L1838=1,$Z$46)*_xlfn.IFS(M1838=0,$Z$52,M1838=1,$Z$51)*_xlfn.IFS(N1838=0,$Z$57,N1838=1,$Z$56)</f>
        <v>1.0637755837430066E-4</v>
      </c>
      <c r="R1838" t="str" cm="1">
        <f t="array" ref="R1838">_xlfn.IFS(AND(O1838&gt;P1838,O1838&gt;Q1838),"Low",AND(P1838&gt;O1838,P1838&gt;Q1838),"Medium",AND(Q1838&gt;O1838,Q1838&gt;P1838),"High")</f>
        <v>Medium</v>
      </c>
      <c r="S1838" t="str">
        <f t="shared" si="58"/>
        <v>T</v>
      </c>
    </row>
    <row r="1839" spans="1:19" x14ac:dyDescent="0.3">
      <c r="A1839" t="s">
        <v>18</v>
      </c>
      <c r="B1839">
        <v>4</v>
      </c>
      <c r="C1839" t="s">
        <v>13</v>
      </c>
      <c r="D1839" t="str">
        <f t="shared" si="57"/>
        <v>Medium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 cm="1">
        <f t="array" ref="O1839">$U$2*_xlfn.IFS(C1839="data_analyst",$V$5,C1839="data_engineer",$V$6,C1839="data_scientist",$V$7)*_xlfn.IFS(E1839=0,$V$12,E1839=1,$V$11)*_xlfn.IFS(F1839=0,$V$17,F1839=1,$V$16)*_xlfn.IFS(G1839=0,$V$22,G1839=1,$V$21)*_xlfn.IFS(H1839=0,$V$27,H1839=1,$V$26)*_xlfn.IFS(I1839=0,$V$32,I1839=1,$V$31)*_xlfn.IFS(J1839=0,$V$37,J1839=1,$V$36)*_xlfn.IFS(K1839=0,$V$42,K1839=1,$V$41)*_xlfn.IFS(L1839=0,$V$47,L1839=1,$V$46)*_xlfn.IFS(M1839=0,$V$52,M1839=1,$V$51)*_xlfn.IFS(N1839=0,$V$57,N1839=1,$V$56)</f>
        <v>3.8675410855345095E-3</v>
      </c>
      <c r="P1839" cm="1">
        <f t="array" ref="P1839">$V$2*_xlfn.IFS(C1839="data_analyst",$X$5,C1839="data_engineer",$X$6,C1839="data_scientist",$X$7)*_xlfn.IFS(E1839=0,$X$12,E1839=1,$X$11)*_xlfn.IFS(F1839=0,$X$17,F1839=1,$X$16)*_xlfn.IFS(G1839=0,$X$22,G1839=1,$X$21)*_xlfn.IFS(H1839=0,$X$27,H1839=1,$X$26)*_xlfn.IFS(I1839=0,$X$32,I1839=1,$X$31)*_xlfn.IFS(J1839=0,$X$37,J1839=1,$X$36)*_xlfn.IFS(K1839=0,$X$42,K1839=1,$X$41)*_xlfn.IFS(L1839=0,$X$47,L1839=1,$X$46)*_xlfn.IFS(M1839=0,$X$52,M1839=1,$X$51)*_xlfn.IFS(N1839=0,$X$57,N1839=1,$X$56)</f>
        <v>1.6544989312824467E-3</v>
      </c>
      <c r="Q1839" cm="1">
        <f t="array" ref="Q1839">$W$2*_xlfn.IFS(C1839="data_analyst",$Z$5,C1839="data_engineer",$Z$6,C1839="data_scientist",$Z$7)*_xlfn.IFS(E1839=0,$Z$12,E1839=1,$Z$11)*_xlfn.IFS(F1839=0,$Z$17,F1839=1,$Z$16)*_xlfn.IFS(G1839=0,$Z$22,G1839=1,$Z$21)*_xlfn.IFS(H1839=0,$Z$27,H1839=1,$Z$26)*_xlfn.IFS(I1839=0,$Z$32,I1839=1,$Z$31)*_xlfn.IFS(J1839=0,$Z$37,J1839=1,$Z$36)*_xlfn.IFS(K1839=0,$Z$42,K1839=1,$Z$41)*_xlfn.IFS(L1839=0,$Z$47,L1839=1,$Z$46)*_xlfn.IFS(M1839=0,$Z$52,M1839=1,$Z$51)*_xlfn.IFS(N1839=0,$Z$57,N1839=1,$Z$56)</f>
        <v>6.902742580981744E-4</v>
      </c>
      <c r="R1839" t="str" cm="1">
        <f t="array" ref="R1839">_xlfn.IFS(AND(O1839&gt;P1839,O1839&gt;Q1839),"Low",AND(P1839&gt;O1839,P1839&gt;Q1839),"Medium",AND(Q1839&gt;O1839,Q1839&gt;P1839),"High")</f>
        <v>Low</v>
      </c>
      <c r="S1839" t="str">
        <f t="shared" si="58"/>
        <v>F</v>
      </c>
    </row>
    <row r="1840" spans="1:19" x14ac:dyDescent="0.3">
      <c r="A1840" t="s">
        <v>18</v>
      </c>
      <c r="B1840">
        <v>0</v>
      </c>
      <c r="C1840" t="s">
        <v>13</v>
      </c>
      <c r="D1840" t="str">
        <f t="shared" si="57"/>
        <v>Medium</v>
      </c>
      <c r="E1840">
        <v>1</v>
      </c>
      <c r="F1840">
        <v>0</v>
      </c>
      <c r="G1840">
        <v>1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 cm="1">
        <f t="array" ref="O1840">$U$2*_xlfn.IFS(C1840="data_analyst",$V$5,C1840="data_engineer",$V$6,C1840="data_scientist",$V$7)*_xlfn.IFS(E1840=0,$V$12,E1840=1,$V$11)*_xlfn.IFS(F1840=0,$V$17,F1840=1,$V$16)*_xlfn.IFS(G1840=0,$V$22,G1840=1,$V$21)*_xlfn.IFS(H1840=0,$V$27,H1840=1,$V$26)*_xlfn.IFS(I1840=0,$V$32,I1840=1,$V$31)*_xlfn.IFS(J1840=0,$V$37,J1840=1,$V$36)*_xlfn.IFS(K1840=0,$V$42,K1840=1,$V$41)*_xlfn.IFS(L1840=0,$V$47,L1840=1,$V$46)*_xlfn.IFS(M1840=0,$V$52,M1840=1,$V$51)*_xlfn.IFS(N1840=0,$V$57,N1840=1,$V$56)</f>
        <v>2.3625372798273417E-5</v>
      </c>
      <c r="P1840" cm="1">
        <f t="array" ref="P1840">$V$2*_xlfn.IFS(C1840="data_analyst",$X$5,C1840="data_engineer",$X$6,C1840="data_scientist",$X$7)*_xlfn.IFS(E1840=0,$X$12,E1840=1,$X$11)*_xlfn.IFS(F1840=0,$X$17,F1840=1,$X$16)*_xlfn.IFS(G1840=0,$X$22,G1840=1,$X$21)*_xlfn.IFS(H1840=0,$X$27,H1840=1,$X$26)*_xlfn.IFS(I1840=0,$X$32,I1840=1,$X$31)*_xlfn.IFS(J1840=0,$X$37,J1840=1,$X$36)*_xlfn.IFS(K1840=0,$X$42,K1840=1,$X$41)*_xlfn.IFS(L1840=0,$X$47,L1840=1,$X$46)*_xlfn.IFS(M1840=0,$X$52,M1840=1,$X$51)*_xlfn.IFS(N1840=0,$X$57,N1840=1,$X$56)</f>
        <v>2.5111247693538773E-4</v>
      </c>
      <c r="Q1840" cm="1">
        <f t="array" ref="Q1840">$W$2*_xlfn.IFS(C1840="data_analyst",$Z$5,C1840="data_engineer",$Z$6,C1840="data_scientist",$Z$7)*_xlfn.IFS(E1840=0,$Z$12,E1840=1,$Z$11)*_xlfn.IFS(F1840=0,$Z$17,F1840=1,$Z$16)*_xlfn.IFS(G1840=0,$Z$22,G1840=1,$Z$21)*_xlfn.IFS(H1840=0,$Z$27,H1840=1,$Z$26)*_xlfn.IFS(I1840=0,$Z$32,I1840=1,$Z$31)*_xlfn.IFS(J1840=0,$Z$37,J1840=1,$Z$36)*_xlfn.IFS(K1840=0,$Z$42,K1840=1,$Z$41)*_xlfn.IFS(L1840=0,$Z$47,L1840=1,$Z$46)*_xlfn.IFS(M1840=0,$Z$52,M1840=1,$Z$51)*_xlfn.IFS(N1840=0,$Z$57,N1840=1,$Z$56)</f>
        <v>5.2128959230428215E-5</v>
      </c>
      <c r="R1840" t="str" cm="1">
        <f t="array" ref="R1840">_xlfn.IFS(AND(O1840&gt;P1840,O1840&gt;Q1840),"Low",AND(P1840&gt;O1840,P1840&gt;Q1840),"Medium",AND(Q1840&gt;O1840,Q1840&gt;P1840),"High")</f>
        <v>Medium</v>
      </c>
      <c r="S1840" t="str">
        <f t="shared" si="58"/>
        <v>T</v>
      </c>
    </row>
    <row r="1841" spans="1:19" x14ac:dyDescent="0.3">
      <c r="A1841" t="s">
        <v>18</v>
      </c>
      <c r="B1841">
        <v>4</v>
      </c>
      <c r="C1841" t="s">
        <v>13</v>
      </c>
      <c r="D1841" t="str">
        <f t="shared" si="57"/>
        <v>Medium</v>
      </c>
      <c r="E1841">
        <v>1</v>
      </c>
      <c r="F1841">
        <v>1</v>
      </c>
      <c r="G1841">
        <v>0</v>
      </c>
      <c r="H1841">
        <v>1</v>
      </c>
      <c r="I1841">
        <v>1</v>
      </c>
      <c r="J1841">
        <v>1</v>
      </c>
      <c r="K1841">
        <v>0</v>
      </c>
      <c r="L1841">
        <v>0</v>
      </c>
      <c r="M1841">
        <v>1</v>
      </c>
      <c r="N1841">
        <v>1</v>
      </c>
      <c r="O1841" cm="1">
        <f t="array" ref="O1841">$U$2*_xlfn.IFS(C1841="data_analyst",$V$5,C1841="data_engineer",$V$6,C1841="data_scientist",$V$7)*_xlfn.IFS(E1841=0,$V$12,E1841=1,$V$11)*_xlfn.IFS(F1841=0,$V$17,F1841=1,$V$16)*_xlfn.IFS(G1841=0,$V$22,G1841=1,$V$21)*_xlfn.IFS(H1841=0,$V$27,H1841=1,$V$26)*_xlfn.IFS(I1841=0,$V$32,I1841=1,$V$31)*_xlfn.IFS(J1841=0,$V$37,J1841=1,$V$36)*_xlfn.IFS(K1841=0,$V$42,K1841=1,$V$41)*_xlfn.IFS(L1841=0,$V$47,L1841=1,$V$46)*_xlfn.IFS(M1841=0,$V$52,M1841=1,$V$51)*_xlfn.IFS(N1841=0,$V$57,N1841=1,$V$56)</f>
        <v>1.6449613459778474E-6</v>
      </c>
      <c r="P1841" cm="1">
        <f t="array" ref="P1841">$V$2*_xlfn.IFS(C1841="data_analyst",$X$5,C1841="data_engineer",$X$6,C1841="data_scientist",$X$7)*_xlfn.IFS(E1841=0,$X$12,E1841=1,$X$11)*_xlfn.IFS(F1841=0,$X$17,F1841=1,$X$16)*_xlfn.IFS(G1841=0,$X$22,G1841=1,$X$21)*_xlfn.IFS(H1841=0,$X$27,H1841=1,$X$26)*_xlfn.IFS(I1841=0,$X$32,I1841=1,$X$31)*_xlfn.IFS(J1841=0,$X$37,J1841=1,$X$36)*_xlfn.IFS(K1841=0,$X$42,K1841=1,$X$41)*_xlfn.IFS(L1841=0,$X$47,L1841=1,$X$46)*_xlfn.IFS(M1841=0,$X$52,M1841=1,$X$51)*_xlfn.IFS(N1841=0,$X$57,N1841=1,$X$56)</f>
        <v>4.2766708011969496E-4</v>
      </c>
      <c r="Q1841" cm="1">
        <f t="array" ref="Q1841">$W$2*_xlfn.IFS(C1841="data_analyst",$Z$5,C1841="data_engineer",$Z$6,C1841="data_scientist",$Z$7)*_xlfn.IFS(E1841=0,$Z$12,E1841=1,$Z$11)*_xlfn.IFS(F1841=0,$Z$17,F1841=1,$Z$16)*_xlfn.IFS(G1841=0,$Z$22,G1841=1,$Z$21)*_xlfn.IFS(H1841=0,$Z$27,H1841=1,$Z$26)*_xlfn.IFS(I1841=0,$Z$32,I1841=1,$Z$31)*_xlfn.IFS(J1841=0,$Z$37,J1841=1,$Z$36)*_xlfn.IFS(K1841=0,$Z$42,K1841=1,$Z$41)*_xlfn.IFS(L1841=0,$Z$47,L1841=1,$Z$46)*_xlfn.IFS(M1841=0,$Z$52,M1841=1,$Z$51)*_xlfn.IFS(N1841=0,$Z$57,N1841=1,$Z$56)</f>
        <v>2.276414422625826E-5</v>
      </c>
      <c r="R1841" t="str" cm="1">
        <f t="array" ref="R1841">_xlfn.IFS(AND(O1841&gt;P1841,O1841&gt;Q1841),"Low",AND(P1841&gt;O1841,P1841&gt;Q1841),"Medium",AND(Q1841&gt;O1841,Q1841&gt;P1841),"High")</f>
        <v>Medium</v>
      </c>
      <c r="S1841" t="str">
        <f t="shared" si="58"/>
        <v>T</v>
      </c>
    </row>
    <row r="1842" spans="1:19" x14ac:dyDescent="0.3">
      <c r="A1842" t="s">
        <v>18</v>
      </c>
      <c r="B1842">
        <v>5</v>
      </c>
      <c r="C1842" t="s">
        <v>13</v>
      </c>
      <c r="D1842" t="str">
        <f t="shared" si="57"/>
        <v>Medium</v>
      </c>
      <c r="E1842">
        <v>1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1</v>
      </c>
      <c r="M1842">
        <v>1</v>
      </c>
      <c r="N1842">
        <v>1</v>
      </c>
      <c r="O1842" cm="1">
        <f t="array" ref="O1842">$U$2*_xlfn.IFS(C1842="data_analyst",$V$5,C1842="data_engineer",$V$6,C1842="data_scientist",$V$7)*_xlfn.IFS(E1842=0,$V$12,E1842=1,$V$11)*_xlfn.IFS(F1842=0,$V$17,F1842=1,$V$16)*_xlfn.IFS(G1842=0,$V$22,G1842=1,$V$21)*_xlfn.IFS(H1842=0,$V$27,H1842=1,$V$26)*_xlfn.IFS(I1842=0,$V$32,I1842=1,$V$31)*_xlfn.IFS(J1842=0,$V$37,J1842=1,$V$36)*_xlfn.IFS(K1842=0,$V$42,K1842=1,$V$41)*_xlfn.IFS(L1842=0,$V$47,L1842=1,$V$46)*_xlfn.IFS(M1842=0,$V$52,M1842=1,$V$51)*_xlfn.IFS(N1842=0,$V$57,N1842=1,$V$56)</f>
        <v>4.9463170101026245E-7</v>
      </c>
      <c r="P1842" cm="1">
        <f t="array" ref="P1842">$V$2*_xlfn.IFS(C1842="data_analyst",$X$5,C1842="data_engineer",$X$6,C1842="data_scientist",$X$7)*_xlfn.IFS(E1842=0,$X$12,E1842=1,$X$11)*_xlfn.IFS(F1842=0,$X$17,F1842=1,$X$16)*_xlfn.IFS(G1842=0,$X$22,G1842=1,$X$21)*_xlfn.IFS(H1842=0,$X$27,H1842=1,$X$26)*_xlfn.IFS(I1842=0,$X$32,I1842=1,$X$31)*_xlfn.IFS(J1842=0,$X$37,J1842=1,$X$36)*_xlfn.IFS(K1842=0,$X$42,K1842=1,$X$41)*_xlfn.IFS(L1842=0,$X$47,L1842=1,$X$46)*_xlfn.IFS(M1842=0,$X$52,M1842=1,$X$51)*_xlfn.IFS(N1842=0,$X$57,N1842=1,$X$56)</f>
        <v>1.0854071957529013E-3</v>
      </c>
      <c r="Q1842" cm="1">
        <f t="array" ref="Q1842">$W$2*_xlfn.IFS(C1842="data_analyst",$Z$5,C1842="data_engineer",$Z$6,C1842="data_scientist",$Z$7)*_xlfn.IFS(E1842=0,$Z$12,E1842=1,$Z$11)*_xlfn.IFS(F1842=0,$Z$17,F1842=1,$Z$16)*_xlfn.IFS(G1842=0,$Z$22,G1842=1,$Z$21)*_xlfn.IFS(H1842=0,$Z$27,H1842=1,$Z$26)*_xlfn.IFS(I1842=0,$Z$32,I1842=1,$Z$31)*_xlfn.IFS(J1842=0,$Z$37,J1842=1,$Z$36)*_xlfn.IFS(K1842=0,$Z$42,K1842=1,$Z$41)*_xlfn.IFS(L1842=0,$Z$47,L1842=1,$Z$46)*_xlfn.IFS(M1842=0,$Z$52,M1842=1,$Z$51)*_xlfn.IFS(N1842=0,$Z$57,N1842=1,$Z$56)</f>
        <v>5.3485589187833396E-5</v>
      </c>
      <c r="R1842" t="str" cm="1">
        <f t="array" ref="R1842">_xlfn.IFS(AND(O1842&gt;P1842,O1842&gt;Q1842),"Low",AND(P1842&gt;O1842,P1842&gt;Q1842),"Medium",AND(Q1842&gt;O1842,Q1842&gt;P1842),"High")</f>
        <v>Medium</v>
      </c>
      <c r="S1842" t="str">
        <f t="shared" si="58"/>
        <v>T</v>
      </c>
    </row>
    <row r="1843" spans="1:19" x14ac:dyDescent="0.3">
      <c r="A1843" t="s">
        <v>18</v>
      </c>
      <c r="B1843">
        <v>1</v>
      </c>
      <c r="C1843" t="s">
        <v>13</v>
      </c>
      <c r="D1843" t="str">
        <f t="shared" si="57"/>
        <v>Medium</v>
      </c>
      <c r="E1843">
        <v>0</v>
      </c>
      <c r="F1843">
        <v>0</v>
      </c>
      <c r="G1843">
        <v>1</v>
      </c>
      <c r="H1843">
        <v>0</v>
      </c>
      <c r="I1843">
        <v>1</v>
      </c>
      <c r="J1843">
        <v>0</v>
      </c>
      <c r="K1843">
        <v>1</v>
      </c>
      <c r="L1843">
        <v>0</v>
      </c>
      <c r="M1843">
        <v>0</v>
      </c>
      <c r="N1843">
        <v>1</v>
      </c>
      <c r="O1843" cm="1">
        <f t="array" ref="O1843">$U$2*_xlfn.IFS(C1843="data_analyst",$V$5,C1843="data_engineer",$V$6,C1843="data_scientist",$V$7)*_xlfn.IFS(E1843=0,$V$12,E1843=1,$V$11)*_xlfn.IFS(F1843=0,$V$17,F1843=1,$V$16)*_xlfn.IFS(G1843=0,$V$22,G1843=1,$V$21)*_xlfn.IFS(H1843=0,$V$27,H1843=1,$V$26)*_xlfn.IFS(I1843=0,$V$32,I1843=1,$V$31)*_xlfn.IFS(J1843=0,$V$37,J1843=1,$V$36)*_xlfn.IFS(K1843=0,$V$42,K1843=1,$V$41)*_xlfn.IFS(L1843=0,$V$47,L1843=1,$V$46)*_xlfn.IFS(M1843=0,$V$52,M1843=1,$V$51)*_xlfn.IFS(N1843=0,$V$57,N1843=1,$V$56)</f>
        <v>9.2766424288124338E-6</v>
      </c>
      <c r="P1843" cm="1">
        <f t="array" ref="P1843">$V$2*_xlfn.IFS(C1843="data_analyst",$X$5,C1843="data_engineer",$X$6,C1843="data_scientist",$X$7)*_xlfn.IFS(E1843=0,$X$12,E1843=1,$X$11)*_xlfn.IFS(F1843=0,$X$17,F1843=1,$X$16)*_xlfn.IFS(G1843=0,$X$22,G1843=1,$X$21)*_xlfn.IFS(H1843=0,$X$27,H1843=1,$X$26)*_xlfn.IFS(I1843=0,$X$32,I1843=1,$X$31)*_xlfn.IFS(J1843=0,$X$37,J1843=1,$X$36)*_xlfn.IFS(K1843=0,$X$42,K1843=1,$X$41)*_xlfn.IFS(L1843=0,$X$47,L1843=1,$X$46)*_xlfn.IFS(M1843=0,$X$52,M1843=1,$X$51)*_xlfn.IFS(N1843=0,$X$57,N1843=1,$X$56)</f>
        <v>2.723347489732087E-4</v>
      </c>
      <c r="Q1843" cm="1">
        <f t="array" ref="Q1843">$W$2*_xlfn.IFS(C1843="data_analyst",$Z$5,C1843="data_engineer",$Z$6,C1843="data_scientist",$Z$7)*_xlfn.IFS(E1843=0,$Z$12,E1843=1,$Z$11)*_xlfn.IFS(F1843=0,$Z$17,F1843=1,$Z$16)*_xlfn.IFS(G1843=0,$Z$22,G1843=1,$Z$21)*_xlfn.IFS(H1843=0,$Z$27,H1843=1,$Z$26)*_xlfn.IFS(I1843=0,$Z$32,I1843=1,$Z$31)*_xlfn.IFS(J1843=0,$Z$37,J1843=1,$Z$36)*_xlfn.IFS(K1843=0,$Z$42,K1843=1,$Z$41)*_xlfn.IFS(L1843=0,$Z$47,L1843=1,$Z$46)*_xlfn.IFS(M1843=0,$Z$52,M1843=1,$Z$51)*_xlfn.IFS(N1843=0,$Z$57,N1843=1,$Z$56)</f>
        <v>4.1825720056727439E-5</v>
      </c>
      <c r="R1843" t="str" cm="1">
        <f t="array" ref="R1843">_xlfn.IFS(AND(O1843&gt;P1843,O1843&gt;Q1843),"Low",AND(P1843&gt;O1843,P1843&gt;Q1843),"Medium",AND(Q1843&gt;O1843,Q1843&gt;P1843),"High")</f>
        <v>Medium</v>
      </c>
      <c r="S1843" t="str">
        <f t="shared" si="58"/>
        <v>T</v>
      </c>
    </row>
    <row r="1844" spans="1:19" x14ac:dyDescent="0.3">
      <c r="A1844" t="s">
        <v>18</v>
      </c>
      <c r="B1844">
        <v>3</v>
      </c>
      <c r="C1844" t="s">
        <v>13</v>
      </c>
      <c r="D1844" t="str">
        <f t="shared" si="57"/>
        <v>Medium</v>
      </c>
      <c r="E1844">
        <v>1</v>
      </c>
      <c r="F1844">
        <v>1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1</v>
      </c>
      <c r="M1844">
        <v>1</v>
      </c>
      <c r="N1844">
        <v>1</v>
      </c>
      <c r="O1844" cm="1">
        <f t="array" ref="O1844">$U$2*_xlfn.IFS(C1844="data_analyst",$V$5,C1844="data_engineer",$V$6,C1844="data_scientist",$V$7)*_xlfn.IFS(E1844=0,$V$12,E1844=1,$V$11)*_xlfn.IFS(F1844=0,$V$17,F1844=1,$V$16)*_xlfn.IFS(G1844=0,$V$22,G1844=1,$V$21)*_xlfn.IFS(H1844=0,$V$27,H1844=1,$V$26)*_xlfn.IFS(I1844=0,$V$32,I1844=1,$V$31)*_xlfn.IFS(J1844=0,$V$37,J1844=1,$V$36)*_xlfn.IFS(K1844=0,$V$42,K1844=1,$V$41)*_xlfn.IFS(L1844=0,$V$47,L1844=1,$V$46)*_xlfn.IFS(M1844=0,$V$52,M1844=1,$V$51)*_xlfn.IFS(N1844=0,$V$57,N1844=1,$V$56)</f>
        <v>3.4547346728817724E-6</v>
      </c>
      <c r="P1844" cm="1">
        <f t="array" ref="P1844">$V$2*_xlfn.IFS(C1844="data_analyst",$X$5,C1844="data_engineer",$X$6,C1844="data_scientist",$X$7)*_xlfn.IFS(E1844=0,$X$12,E1844=1,$X$11)*_xlfn.IFS(F1844=0,$X$17,F1844=1,$X$16)*_xlfn.IFS(G1844=0,$X$22,G1844=1,$X$21)*_xlfn.IFS(H1844=0,$X$27,H1844=1,$X$26)*_xlfn.IFS(I1844=0,$X$32,I1844=1,$X$31)*_xlfn.IFS(J1844=0,$X$37,J1844=1,$X$36)*_xlfn.IFS(K1844=0,$X$42,K1844=1,$X$41)*_xlfn.IFS(L1844=0,$X$47,L1844=1,$X$46)*_xlfn.IFS(M1844=0,$X$52,M1844=1,$X$51)*_xlfn.IFS(N1844=0,$X$57,N1844=1,$X$56)</f>
        <v>1.5257173436079713E-3</v>
      </c>
      <c r="Q1844" cm="1">
        <f t="array" ref="Q1844">$W$2*_xlfn.IFS(C1844="data_analyst",$Z$5,C1844="data_engineer",$Z$6,C1844="data_scientist",$Z$7)*_xlfn.IFS(E1844=0,$Z$12,E1844=1,$Z$11)*_xlfn.IFS(F1844=0,$Z$17,F1844=1,$Z$16)*_xlfn.IFS(G1844=0,$Z$22,G1844=1,$Z$21)*_xlfn.IFS(H1844=0,$Z$27,H1844=1,$Z$26)*_xlfn.IFS(I1844=0,$Z$32,I1844=1,$Z$31)*_xlfn.IFS(J1844=0,$Z$37,J1844=1,$Z$36)*_xlfn.IFS(K1844=0,$Z$42,K1844=1,$Z$41)*_xlfn.IFS(L1844=0,$Z$47,L1844=1,$Z$46)*_xlfn.IFS(M1844=0,$Z$52,M1844=1,$Z$51)*_xlfn.IFS(N1844=0,$Z$57,N1844=1,$Z$56)</f>
        <v>6.2181672744596501E-5</v>
      </c>
      <c r="R1844" t="str" cm="1">
        <f t="array" ref="R1844">_xlfn.IFS(AND(O1844&gt;P1844,O1844&gt;Q1844),"Low",AND(P1844&gt;O1844,P1844&gt;Q1844),"Medium",AND(Q1844&gt;O1844,Q1844&gt;P1844),"High")</f>
        <v>Medium</v>
      </c>
      <c r="S1844" t="str">
        <f t="shared" si="58"/>
        <v>T</v>
      </c>
    </row>
    <row r="1845" spans="1:19" x14ac:dyDescent="0.3">
      <c r="A1845" t="s">
        <v>18</v>
      </c>
      <c r="B1845">
        <v>4</v>
      </c>
      <c r="C1845" t="s">
        <v>13</v>
      </c>
      <c r="D1845" t="str">
        <f t="shared" si="57"/>
        <v>Medium</v>
      </c>
      <c r="E1845">
        <v>1</v>
      </c>
      <c r="F1845">
        <v>0</v>
      </c>
      <c r="G1845">
        <v>1</v>
      </c>
      <c r="H1845">
        <v>1</v>
      </c>
      <c r="I1845">
        <v>0</v>
      </c>
      <c r="J1845">
        <v>1</v>
      </c>
      <c r="K1845">
        <v>0</v>
      </c>
      <c r="L1845">
        <v>0</v>
      </c>
      <c r="M1845">
        <v>1</v>
      </c>
      <c r="N1845">
        <v>1</v>
      </c>
      <c r="O1845" cm="1">
        <f t="array" ref="O1845">$U$2*_xlfn.IFS(C1845="data_analyst",$V$5,C1845="data_engineer",$V$6,C1845="data_scientist",$V$7)*_xlfn.IFS(E1845=0,$V$12,E1845=1,$V$11)*_xlfn.IFS(F1845=0,$V$17,F1845=1,$V$16)*_xlfn.IFS(G1845=0,$V$22,G1845=1,$V$21)*_xlfn.IFS(H1845=0,$V$27,H1845=1,$V$26)*_xlfn.IFS(I1845=0,$V$32,I1845=1,$V$31)*_xlfn.IFS(J1845=0,$V$37,J1845=1,$V$36)*_xlfn.IFS(K1845=0,$V$42,K1845=1,$V$41)*_xlfn.IFS(L1845=0,$V$47,L1845=1,$V$46)*_xlfn.IFS(M1845=0,$V$52,M1845=1,$V$51)*_xlfn.IFS(N1845=0,$V$57,N1845=1,$V$56)</f>
        <v>3.439275498855874E-6</v>
      </c>
      <c r="P1845" cm="1">
        <f t="array" ref="P1845">$V$2*_xlfn.IFS(C1845="data_analyst",$X$5,C1845="data_engineer",$X$6,C1845="data_scientist",$X$7)*_xlfn.IFS(E1845=0,$X$12,E1845=1,$X$11)*_xlfn.IFS(F1845=0,$X$17,F1845=1,$X$16)*_xlfn.IFS(G1845=0,$X$22,G1845=1,$X$21)*_xlfn.IFS(H1845=0,$X$27,H1845=1,$X$26)*_xlfn.IFS(I1845=0,$X$32,I1845=1,$X$31)*_xlfn.IFS(J1845=0,$X$37,J1845=1,$X$36)*_xlfn.IFS(K1845=0,$X$42,K1845=1,$X$41)*_xlfn.IFS(L1845=0,$X$47,L1845=1,$X$46)*_xlfn.IFS(M1845=0,$X$52,M1845=1,$X$51)*_xlfn.IFS(N1845=0,$X$57,N1845=1,$X$56)</f>
        <v>5.8096290222750806E-4</v>
      </c>
      <c r="Q1845" cm="1">
        <f t="array" ref="Q1845">$W$2*_xlfn.IFS(C1845="data_analyst",$Z$5,C1845="data_engineer",$Z$6,C1845="data_scientist",$Z$7)*_xlfn.IFS(E1845=0,$Z$12,E1845=1,$Z$11)*_xlfn.IFS(F1845=0,$Z$17,F1845=1,$Z$16)*_xlfn.IFS(G1845=0,$Z$22,G1845=1,$Z$21)*_xlfn.IFS(H1845=0,$Z$27,H1845=1,$Z$26)*_xlfn.IFS(I1845=0,$Z$32,I1845=1,$Z$31)*_xlfn.IFS(J1845=0,$Z$37,J1845=1,$Z$36)*_xlfn.IFS(K1845=0,$Z$42,K1845=1,$Z$41)*_xlfn.IFS(L1845=0,$Z$47,L1845=1,$Z$46)*_xlfn.IFS(M1845=0,$Z$52,M1845=1,$Z$51)*_xlfn.IFS(N1845=0,$Z$57,N1845=1,$Z$56)</f>
        <v>2.9849823347967592E-5</v>
      </c>
      <c r="R1845" t="str" cm="1">
        <f t="array" ref="R1845">_xlfn.IFS(AND(O1845&gt;P1845,O1845&gt;Q1845),"Low",AND(P1845&gt;O1845,P1845&gt;Q1845),"Medium",AND(Q1845&gt;O1845,Q1845&gt;P1845),"High")</f>
        <v>Medium</v>
      </c>
      <c r="S1845" t="str">
        <f t="shared" si="58"/>
        <v>T</v>
      </c>
    </row>
    <row r="1846" spans="1:19" x14ac:dyDescent="0.3">
      <c r="A1846" t="s">
        <v>18</v>
      </c>
      <c r="B1846">
        <v>3</v>
      </c>
      <c r="C1846" t="s">
        <v>13</v>
      </c>
      <c r="D1846" t="str">
        <f t="shared" si="57"/>
        <v>Medium</v>
      </c>
      <c r="E1846">
        <v>1</v>
      </c>
      <c r="F1846">
        <v>1</v>
      </c>
      <c r="G1846">
        <v>1</v>
      </c>
      <c r="H1846">
        <v>1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1</v>
      </c>
      <c r="O1846" cm="1">
        <f t="array" ref="O1846">$U$2*_xlfn.IFS(C1846="data_analyst",$V$5,C1846="data_engineer",$V$6,C1846="data_scientist",$V$7)*_xlfn.IFS(E1846=0,$V$12,E1846=1,$V$11)*_xlfn.IFS(F1846=0,$V$17,F1846=1,$V$16)*_xlfn.IFS(G1846=0,$V$22,G1846=1,$V$21)*_xlfn.IFS(H1846=0,$V$27,H1846=1,$V$26)*_xlfn.IFS(I1846=0,$V$32,I1846=1,$V$31)*_xlfn.IFS(J1846=0,$V$37,J1846=1,$V$36)*_xlfn.IFS(K1846=0,$V$42,K1846=1,$V$41)*_xlfn.IFS(L1846=0,$V$47,L1846=1,$V$46)*_xlfn.IFS(M1846=0,$V$52,M1846=1,$V$51)*_xlfn.IFS(N1846=0,$V$57,N1846=1,$V$56)</f>
        <v>5.288317594565752E-5</v>
      </c>
      <c r="P1846" cm="1">
        <f t="array" ref="P1846">$V$2*_xlfn.IFS(C1846="data_analyst",$X$5,C1846="data_engineer",$X$6,C1846="data_scientist",$X$7)*_xlfn.IFS(E1846=0,$X$12,E1846=1,$X$11)*_xlfn.IFS(F1846=0,$X$17,F1846=1,$X$16)*_xlfn.IFS(G1846=0,$X$22,G1846=1,$X$21)*_xlfn.IFS(H1846=0,$X$27,H1846=1,$X$26)*_xlfn.IFS(I1846=0,$X$32,I1846=1,$X$31)*_xlfn.IFS(J1846=0,$X$37,J1846=1,$X$36)*_xlfn.IFS(K1846=0,$X$42,K1846=1,$X$41)*_xlfn.IFS(L1846=0,$X$47,L1846=1,$X$46)*_xlfn.IFS(M1846=0,$X$52,M1846=1,$X$51)*_xlfn.IFS(N1846=0,$X$57,N1846=1,$X$56)</f>
        <v>1.2057464440235401E-3</v>
      </c>
      <c r="Q1846" cm="1">
        <f t="array" ref="Q1846">$W$2*_xlfn.IFS(C1846="data_analyst",$Z$5,C1846="data_engineer",$Z$6,C1846="data_scientist",$Z$7)*_xlfn.IFS(E1846=0,$Z$12,E1846=1,$Z$11)*_xlfn.IFS(F1846=0,$Z$17,F1846=1,$Z$16)*_xlfn.IFS(G1846=0,$Z$22,G1846=1,$Z$21)*_xlfn.IFS(H1846=0,$Z$27,H1846=1,$Z$26)*_xlfn.IFS(I1846=0,$Z$32,I1846=1,$Z$31)*_xlfn.IFS(J1846=0,$Z$37,J1846=1,$Z$36)*_xlfn.IFS(K1846=0,$Z$42,K1846=1,$Z$41)*_xlfn.IFS(L1846=0,$Z$47,L1846=1,$Z$46)*_xlfn.IFS(M1846=0,$Z$52,M1846=1,$Z$51)*_xlfn.IFS(N1846=0,$Z$57,N1846=1,$Z$56)</f>
        <v>1.0041504991289712E-4</v>
      </c>
      <c r="R1846" t="str" cm="1">
        <f t="array" ref="R1846">_xlfn.IFS(AND(O1846&gt;P1846,O1846&gt;Q1846),"Low",AND(P1846&gt;O1846,P1846&gt;Q1846),"Medium",AND(Q1846&gt;O1846,Q1846&gt;P1846),"High")</f>
        <v>Medium</v>
      </c>
      <c r="S1846" t="str">
        <f t="shared" si="58"/>
        <v>T</v>
      </c>
    </row>
    <row r="1847" spans="1:19" x14ac:dyDescent="0.3">
      <c r="A1847" t="s">
        <v>18</v>
      </c>
      <c r="B1847">
        <v>5</v>
      </c>
      <c r="C1847" t="s">
        <v>13</v>
      </c>
      <c r="D1847" t="str">
        <f t="shared" si="57"/>
        <v>Medium</v>
      </c>
      <c r="E1847">
        <v>1</v>
      </c>
      <c r="F1847">
        <v>0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 cm="1">
        <f t="array" ref="O1847">$U$2*_xlfn.IFS(C1847="data_analyst",$V$5,C1847="data_engineer",$V$6,C1847="data_scientist",$V$7)*_xlfn.IFS(E1847=0,$V$12,E1847=1,$V$11)*_xlfn.IFS(F1847=0,$V$17,F1847=1,$V$16)*_xlfn.IFS(G1847=0,$V$22,G1847=1,$V$21)*_xlfn.IFS(H1847=0,$V$27,H1847=1,$V$26)*_xlfn.IFS(I1847=0,$V$32,I1847=1,$V$31)*_xlfn.IFS(J1847=0,$V$37,J1847=1,$V$36)*_xlfn.IFS(K1847=0,$V$42,K1847=1,$V$41)*_xlfn.IFS(L1847=0,$V$47,L1847=1,$V$46)*_xlfn.IFS(M1847=0,$V$52,M1847=1,$V$51)*_xlfn.IFS(N1847=0,$V$57,N1847=1,$V$56)</f>
        <v>1.1820833079411975E-4</v>
      </c>
      <c r="P1847" cm="1">
        <f t="array" ref="P1847">$V$2*_xlfn.IFS(C1847="data_analyst",$X$5,C1847="data_engineer",$X$6,C1847="data_scientist",$X$7)*_xlfn.IFS(E1847=0,$X$12,E1847=1,$X$11)*_xlfn.IFS(F1847=0,$X$17,F1847=1,$X$16)*_xlfn.IFS(G1847=0,$X$22,G1847=1,$X$21)*_xlfn.IFS(H1847=0,$X$27,H1847=1,$X$26)*_xlfn.IFS(I1847=0,$X$32,I1847=1,$X$31)*_xlfn.IFS(J1847=0,$X$37,J1847=1,$X$36)*_xlfn.IFS(K1847=0,$X$42,K1847=1,$X$41)*_xlfn.IFS(L1847=0,$X$47,L1847=1,$X$46)*_xlfn.IFS(M1847=0,$X$52,M1847=1,$X$51)*_xlfn.IFS(N1847=0,$X$57,N1847=1,$X$56)</f>
        <v>4.2937474078182779E-3</v>
      </c>
      <c r="Q1847" cm="1">
        <f t="array" ref="Q1847">$W$2*_xlfn.IFS(C1847="data_analyst",$Z$5,C1847="data_engineer",$Z$6,C1847="data_scientist",$Z$7)*_xlfn.IFS(E1847=0,$Z$12,E1847=1,$Z$11)*_xlfn.IFS(F1847=0,$Z$17,F1847=1,$Z$16)*_xlfn.IFS(G1847=0,$Z$22,G1847=1,$Z$21)*_xlfn.IFS(H1847=0,$Z$27,H1847=1,$Z$26)*_xlfn.IFS(I1847=0,$Z$32,I1847=1,$Z$31)*_xlfn.IFS(J1847=0,$Z$37,J1847=1,$Z$36)*_xlfn.IFS(K1847=0,$Z$42,K1847=1,$Z$41)*_xlfn.IFS(L1847=0,$Z$47,L1847=1,$Z$46)*_xlfn.IFS(M1847=0,$Z$52,M1847=1,$Z$51)*_xlfn.IFS(N1847=0,$Z$57,N1847=1,$Z$56)</f>
        <v>3.3740612073321124E-4</v>
      </c>
      <c r="R1847" t="str" cm="1">
        <f t="array" ref="R1847">_xlfn.IFS(AND(O1847&gt;P1847,O1847&gt;Q1847),"Low",AND(P1847&gt;O1847,P1847&gt;Q1847),"Medium",AND(Q1847&gt;O1847,Q1847&gt;P1847),"High")</f>
        <v>Medium</v>
      </c>
      <c r="S1847" t="str">
        <f t="shared" si="58"/>
        <v>T</v>
      </c>
    </row>
    <row r="1848" spans="1:19" x14ac:dyDescent="0.3">
      <c r="A1848" t="s">
        <v>18</v>
      </c>
      <c r="B1848">
        <v>1</v>
      </c>
      <c r="C1848" t="s">
        <v>13</v>
      </c>
      <c r="D1848" t="str">
        <f t="shared" si="57"/>
        <v>Medium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1</v>
      </c>
      <c r="M1848">
        <v>0</v>
      </c>
      <c r="N1848">
        <v>1</v>
      </c>
      <c r="O1848" cm="1">
        <f t="array" ref="O1848">$U$2*_xlfn.IFS(C1848="data_analyst",$V$5,C1848="data_engineer",$V$6,C1848="data_scientist",$V$7)*_xlfn.IFS(E1848=0,$V$12,E1848=1,$V$11)*_xlfn.IFS(F1848=0,$V$17,F1848=1,$V$16)*_xlfn.IFS(G1848=0,$V$22,G1848=1,$V$21)*_xlfn.IFS(H1848=0,$V$27,H1848=1,$V$26)*_xlfn.IFS(I1848=0,$V$32,I1848=1,$V$31)*_xlfn.IFS(J1848=0,$V$37,J1848=1,$V$36)*_xlfn.IFS(K1848=0,$V$42,K1848=1,$V$41)*_xlfn.IFS(L1848=0,$V$47,L1848=1,$V$46)*_xlfn.IFS(M1848=0,$V$52,M1848=1,$V$51)*_xlfn.IFS(N1848=0,$V$57,N1848=1,$V$56)</f>
        <v>1.2441181733283211E-5</v>
      </c>
      <c r="P1848" cm="1">
        <f t="array" ref="P1848">$V$2*_xlfn.IFS(C1848="data_analyst",$X$5,C1848="data_engineer",$X$6,C1848="data_scientist",$X$7)*_xlfn.IFS(E1848=0,$X$12,E1848=1,$X$11)*_xlfn.IFS(F1848=0,$X$17,F1848=1,$X$16)*_xlfn.IFS(G1848=0,$X$22,G1848=1,$X$21)*_xlfn.IFS(H1848=0,$X$27,H1848=1,$X$26)*_xlfn.IFS(I1848=0,$X$32,I1848=1,$X$31)*_xlfn.IFS(J1848=0,$X$37,J1848=1,$X$36)*_xlfn.IFS(K1848=0,$X$42,K1848=1,$X$41)*_xlfn.IFS(L1848=0,$X$47,L1848=1,$X$46)*_xlfn.IFS(M1848=0,$X$52,M1848=1,$X$51)*_xlfn.IFS(N1848=0,$X$57,N1848=1,$X$56)</f>
        <v>7.4465254476268684E-4</v>
      </c>
      <c r="Q1848" cm="1">
        <f t="array" ref="Q1848">$W$2*_xlfn.IFS(C1848="data_analyst",$Z$5,C1848="data_engineer",$Z$6,C1848="data_scientist",$Z$7)*_xlfn.IFS(E1848=0,$Z$12,E1848=1,$Z$11)*_xlfn.IFS(F1848=0,$Z$17,F1848=1,$Z$16)*_xlfn.IFS(G1848=0,$Z$22,G1848=1,$Z$21)*_xlfn.IFS(H1848=0,$Z$27,H1848=1,$Z$26)*_xlfn.IFS(I1848=0,$Z$32,I1848=1,$Z$31)*_xlfn.IFS(J1848=0,$Z$37,J1848=1,$Z$36)*_xlfn.IFS(K1848=0,$Z$42,K1848=1,$Z$41)*_xlfn.IFS(L1848=0,$Z$47,L1848=1,$Z$46)*_xlfn.IFS(M1848=0,$Z$52,M1848=1,$Z$51)*_xlfn.IFS(N1848=0,$Z$57,N1848=1,$Z$56)</f>
        <v>1.2767058513300992E-4</v>
      </c>
      <c r="R1848" t="str" cm="1">
        <f t="array" ref="R1848">_xlfn.IFS(AND(O1848&gt;P1848,O1848&gt;Q1848),"Low",AND(P1848&gt;O1848,P1848&gt;Q1848),"Medium",AND(Q1848&gt;O1848,Q1848&gt;P1848),"High")</f>
        <v>Medium</v>
      </c>
      <c r="S1848" t="str">
        <f t="shared" si="58"/>
        <v>T</v>
      </c>
    </row>
    <row r="1849" spans="1:19" x14ac:dyDescent="0.3">
      <c r="A1849" t="s">
        <v>18</v>
      </c>
      <c r="B1849">
        <v>1</v>
      </c>
      <c r="C1849" t="s">
        <v>13</v>
      </c>
      <c r="D1849" t="str">
        <f t="shared" si="57"/>
        <v>Medium</v>
      </c>
      <c r="E1849">
        <v>1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1</v>
      </c>
      <c r="O1849" cm="1">
        <f t="array" ref="O1849">$U$2*_xlfn.IFS(C1849="data_analyst",$V$5,C1849="data_engineer",$V$6,C1849="data_scientist",$V$7)*_xlfn.IFS(E1849=0,$V$12,E1849=1,$V$11)*_xlfn.IFS(F1849=0,$V$17,F1849=1,$V$16)*_xlfn.IFS(G1849=0,$V$22,G1849=1,$V$21)*_xlfn.IFS(H1849=0,$V$27,H1849=1,$V$26)*_xlfn.IFS(I1849=0,$V$32,I1849=1,$V$31)*_xlfn.IFS(J1849=0,$V$37,J1849=1,$V$36)*_xlfn.IFS(K1849=0,$V$42,K1849=1,$V$41)*_xlfn.IFS(L1849=0,$V$47,L1849=1,$V$46)*_xlfn.IFS(M1849=0,$V$52,M1849=1,$V$51)*_xlfn.IFS(N1849=0,$V$57,N1849=1,$V$56)</f>
        <v>5.5052863001172708E-5</v>
      </c>
      <c r="P1849" cm="1">
        <f t="array" ref="P1849">$V$2*_xlfn.IFS(C1849="data_analyst",$X$5,C1849="data_engineer",$X$6,C1849="data_scientist",$X$7)*_xlfn.IFS(E1849=0,$X$12,E1849=1,$X$11)*_xlfn.IFS(F1849=0,$X$17,F1849=1,$X$16)*_xlfn.IFS(G1849=0,$X$22,G1849=1,$X$21)*_xlfn.IFS(H1849=0,$X$27,H1849=1,$X$26)*_xlfn.IFS(I1849=0,$X$32,I1849=1,$X$31)*_xlfn.IFS(J1849=0,$X$37,J1849=1,$X$36)*_xlfn.IFS(K1849=0,$X$42,K1849=1,$X$41)*_xlfn.IFS(L1849=0,$X$47,L1849=1,$X$46)*_xlfn.IFS(M1849=0,$X$52,M1849=1,$X$51)*_xlfn.IFS(N1849=0,$X$57,N1849=1,$X$56)</f>
        <v>2.1096364250923903E-3</v>
      </c>
      <c r="Q1849" cm="1">
        <f t="array" ref="Q1849">$W$2*_xlfn.IFS(C1849="data_analyst",$Z$5,C1849="data_engineer",$Z$6,C1849="data_scientist",$Z$7)*_xlfn.IFS(E1849=0,$Z$12,E1849=1,$Z$11)*_xlfn.IFS(F1849=0,$Z$17,F1849=1,$Z$16)*_xlfn.IFS(G1849=0,$Z$22,G1849=1,$Z$21)*_xlfn.IFS(H1849=0,$Z$27,H1849=1,$Z$26)*_xlfn.IFS(I1849=0,$Z$32,I1849=1,$Z$31)*_xlfn.IFS(J1849=0,$Z$37,J1849=1,$Z$36)*_xlfn.IFS(K1849=0,$Z$42,K1849=1,$Z$41)*_xlfn.IFS(L1849=0,$Z$47,L1849=1,$Z$46)*_xlfn.IFS(M1849=0,$Z$52,M1849=1,$Z$51)*_xlfn.IFS(N1849=0,$Z$57,N1849=1,$Z$56)</f>
        <v>1.5571207820006328E-4</v>
      </c>
      <c r="R1849" t="str" cm="1">
        <f t="array" ref="R1849">_xlfn.IFS(AND(O1849&gt;P1849,O1849&gt;Q1849),"Low",AND(P1849&gt;O1849,P1849&gt;Q1849),"Medium",AND(Q1849&gt;O1849,Q1849&gt;P1849),"High")</f>
        <v>Medium</v>
      </c>
      <c r="S1849" t="str">
        <f t="shared" si="58"/>
        <v>T</v>
      </c>
    </row>
    <row r="1850" spans="1:19" x14ac:dyDescent="0.3">
      <c r="A1850" t="s">
        <v>18</v>
      </c>
      <c r="B1850">
        <v>1</v>
      </c>
      <c r="C1850" t="s">
        <v>13</v>
      </c>
      <c r="D1850" t="str">
        <f t="shared" si="57"/>
        <v>Medium</v>
      </c>
      <c r="E1850">
        <v>0</v>
      </c>
      <c r="F1850">
        <v>1</v>
      </c>
      <c r="G1850">
        <v>0</v>
      </c>
      <c r="H1850">
        <v>1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1</v>
      </c>
      <c r="O1850" cm="1">
        <f t="array" ref="O1850">$U$2*_xlfn.IFS(C1850="data_analyst",$V$5,C1850="data_engineer",$V$6,C1850="data_scientist",$V$7)*_xlfn.IFS(E1850=0,$V$12,E1850=1,$V$11)*_xlfn.IFS(F1850=0,$V$17,F1850=1,$V$16)*_xlfn.IFS(G1850=0,$V$22,G1850=1,$V$21)*_xlfn.IFS(H1850=0,$V$27,H1850=1,$V$26)*_xlfn.IFS(I1850=0,$V$32,I1850=1,$V$31)*_xlfn.IFS(J1850=0,$V$37,J1850=1,$V$36)*_xlfn.IFS(K1850=0,$V$42,K1850=1,$V$41)*_xlfn.IFS(L1850=0,$V$47,L1850=1,$V$46)*_xlfn.IFS(M1850=0,$V$52,M1850=1,$V$51)*_xlfn.IFS(N1850=0,$V$57,N1850=1,$V$56)</f>
        <v>3.5611602864445851E-4</v>
      </c>
      <c r="P1850" cm="1">
        <f t="array" ref="P1850">$V$2*_xlfn.IFS(C1850="data_analyst",$X$5,C1850="data_engineer",$X$6,C1850="data_scientist",$X$7)*_xlfn.IFS(E1850=0,$X$12,E1850=1,$X$11)*_xlfn.IFS(F1850=0,$X$17,F1850=1,$X$16)*_xlfn.IFS(G1850=0,$X$22,G1850=1,$X$21)*_xlfn.IFS(H1850=0,$X$27,H1850=1,$X$26)*_xlfn.IFS(I1850=0,$X$32,I1850=1,$X$31)*_xlfn.IFS(J1850=0,$X$37,J1850=1,$X$36)*_xlfn.IFS(K1850=0,$X$42,K1850=1,$X$41)*_xlfn.IFS(L1850=0,$X$47,L1850=1,$X$46)*_xlfn.IFS(M1850=0,$X$52,M1850=1,$X$51)*_xlfn.IFS(N1850=0,$X$57,N1850=1,$X$56)</f>
        <v>3.3651557431439477E-4</v>
      </c>
      <c r="Q1850" cm="1">
        <f t="array" ref="Q1850">$W$2*_xlfn.IFS(C1850="data_analyst",$Z$5,C1850="data_engineer",$Z$6,C1850="data_scientist",$Z$7)*_xlfn.IFS(E1850=0,$Z$12,E1850=1,$Z$11)*_xlfn.IFS(F1850=0,$Z$17,F1850=1,$Z$16)*_xlfn.IFS(G1850=0,$Z$22,G1850=1,$Z$21)*_xlfn.IFS(H1850=0,$Z$27,H1850=1,$Z$26)*_xlfn.IFS(I1850=0,$Z$32,I1850=1,$Z$31)*_xlfn.IFS(J1850=0,$Z$37,J1850=1,$Z$36)*_xlfn.IFS(K1850=0,$Z$42,K1850=1,$Z$41)*_xlfn.IFS(L1850=0,$Z$47,L1850=1,$Z$46)*_xlfn.IFS(M1850=0,$Z$52,M1850=1,$Z$51)*_xlfn.IFS(N1850=0,$Z$57,N1850=1,$Z$56)</f>
        <v>7.1177269879651802E-5</v>
      </c>
      <c r="R1850" t="str" cm="1">
        <f t="array" ref="R1850">_xlfn.IFS(AND(O1850&gt;P1850,O1850&gt;Q1850),"Low",AND(P1850&gt;O1850,P1850&gt;Q1850),"Medium",AND(Q1850&gt;O1850,Q1850&gt;P1850),"High")</f>
        <v>Low</v>
      </c>
      <c r="S1850" t="str">
        <f t="shared" si="58"/>
        <v>F</v>
      </c>
    </row>
    <row r="1851" spans="1:19" x14ac:dyDescent="0.3">
      <c r="A1851" t="s">
        <v>18</v>
      </c>
      <c r="B1851">
        <v>3</v>
      </c>
      <c r="C1851" t="s">
        <v>13</v>
      </c>
      <c r="D1851" t="str">
        <f t="shared" si="57"/>
        <v>Medium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1</v>
      </c>
      <c r="O1851" cm="1">
        <f t="array" ref="O1851">$U$2*_xlfn.IFS(C1851="data_analyst",$V$5,C1851="data_engineer",$V$6,C1851="data_scientist",$V$7)*_xlfn.IFS(E1851=0,$V$12,E1851=1,$V$11)*_xlfn.IFS(F1851=0,$V$17,F1851=1,$V$16)*_xlfn.IFS(G1851=0,$V$22,G1851=1,$V$21)*_xlfn.IFS(H1851=0,$V$27,H1851=1,$V$26)*_xlfn.IFS(I1851=0,$V$32,I1851=1,$V$31)*_xlfn.IFS(J1851=0,$V$37,J1851=1,$V$36)*_xlfn.IFS(K1851=0,$V$42,K1851=1,$V$41)*_xlfn.IFS(L1851=0,$V$47,L1851=1,$V$46)*_xlfn.IFS(M1851=0,$V$52,M1851=1,$V$51)*_xlfn.IFS(N1851=0,$V$57,N1851=1,$V$56)</f>
        <v>3.3891230539786349E-5</v>
      </c>
      <c r="P1851" cm="1">
        <f t="array" ref="P1851">$V$2*_xlfn.IFS(C1851="data_analyst",$X$5,C1851="data_engineer",$X$6,C1851="data_scientist",$X$7)*_xlfn.IFS(E1851=0,$X$12,E1851=1,$X$11)*_xlfn.IFS(F1851=0,$X$17,F1851=1,$X$16)*_xlfn.IFS(G1851=0,$X$22,G1851=1,$X$21)*_xlfn.IFS(H1851=0,$X$27,H1851=1,$X$26)*_xlfn.IFS(I1851=0,$X$32,I1851=1,$X$31)*_xlfn.IFS(J1851=0,$X$37,J1851=1,$X$36)*_xlfn.IFS(K1851=0,$X$42,K1851=1,$X$41)*_xlfn.IFS(L1851=0,$X$47,L1851=1,$X$46)*_xlfn.IFS(M1851=0,$X$52,M1851=1,$X$51)*_xlfn.IFS(N1851=0,$X$57,N1851=1,$X$56)</f>
        <v>1.173422055270202E-3</v>
      </c>
      <c r="Q1851" cm="1">
        <f t="array" ref="Q1851">$W$2*_xlfn.IFS(C1851="data_analyst",$Z$5,C1851="data_engineer",$Z$6,C1851="data_scientist",$Z$7)*_xlfn.IFS(E1851=0,$Z$12,E1851=1,$Z$11)*_xlfn.IFS(F1851=0,$Z$17,F1851=1,$Z$16)*_xlfn.IFS(G1851=0,$Z$22,G1851=1,$Z$21)*_xlfn.IFS(H1851=0,$Z$27,H1851=1,$Z$26)*_xlfn.IFS(I1851=0,$Z$32,I1851=1,$Z$31)*_xlfn.IFS(J1851=0,$Z$37,J1851=1,$Z$36)*_xlfn.IFS(K1851=0,$Z$42,K1851=1,$Z$41)*_xlfn.IFS(L1851=0,$Z$47,L1851=1,$Z$46)*_xlfn.IFS(M1851=0,$Z$52,M1851=1,$Z$51)*_xlfn.IFS(N1851=0,$Z$57,N1851=1,$Z$56)</f>
        <v>1.7755601532112021E-4</v>
      </c>
      <c r="R1851" t="str" cm="1">
        <f t="array" ref="R1851">_xlfn.IFS(AND(O1851&gt;P1851,O1851&gt;Q1851),"Low",AND(P1851&gt;O1851,P1851&gt;Q1851),"Medium",AND(Q1851&gt;O1851,Q1851&gt;P1851),"High")</f>
        <v>Medium</v>
      </c>
      <c r="S1851" t="str">
        <f t="shared" si="58"/>
        <v>T</v>
      </c>
    </row>
    <row r="1852" spans="1:19" x14ac:dyDescent="0.3">
      <c r="A1852" t="s">
        <v>18</v>
      </c>
      <c r="B1852">
        <v>5</v>
      </c>
      <c r="C1852" t="s">
        <v>13</v>
      </c>
      <c r="D1852" t="str">
        <f t="shared" si="57"/>
        <v>Medium</v>
      </c>
      <c r="E1852">
        <v>1</v>
      </c>
      <c r="F1852">
        <v>0</v>
      </c>
      <c r="G1852">
        <v>1</v>
      </c>
      <c r="H1852">
        <v>1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1</v>
      </c>
      <c r="O1852" cm="1">
        <f t="array" ref="O1852">$U$2*_xlfn.IFS(C1852="data_analyst",$V$5,C1852="data_engineer",$V$6,C1852="data_scientist",$V$7)*_xlfn.IFS(E1852=0,$V$12,E1852=1,$V$11)*_xlfn.IFS(F1852=0,$V$17,F1852=1,$V$16)*_xlfn.IFS(G1852=0,$V$22,G1852=1,$V$21)*_xlfn.IFS(H1852=0,$V$27,H1852=1,$V$26)*_xlfn.IFS(I1852=0,$V$32,I1852=1,$V$31)*_xlfn.IFS(J1852=0,$V$37,J1852=1,$V$36)*_xlfn.IFS(K1852=0,$V$42,K1852=1,$V$41)*_xlfn.IFS(L1852=0,$V$47,L1852=1,$V$46)*_xlfn.IFS(M1852=0,$V$52,M1852=1,$V$51)*_xlfn.IFS(N1852=0,$V$57,N1852=1,$V$56)</f>
        <v>2.3332731043956235E-5</v>
      </c>
      <c r="P1852" cm="1">
        <f t="array" ref="P1852">$V$2*_xlfn.IFS(C1852="data_analyst",$X$5,C1852="data_engineer",$X$6,C1852="data_scientist",$X$7)*_xlfn.IFS(E1852=0,$X$12,E1852=1,$X$11)*_xlfn.IFS(F1852=0,$X$17,F1852=1,$X$16)*_xlfn.IFS(G1852=0,$X$22,G1852=1,$X$21)*_xlfn.IFS(H1852=0,$X$27,H1852=1,$X$26)*_xlfn.IFS(I1852=0,$X$32,I1852=1,$X$31)*_xlfn.IFS(J1852=0,$X$37,J1852=1,$X$36)*_xlfn.IFS(K1852=0,$X$42,K1852=1,$X$41)*_xlfn.IFS(L1852=0,$X$47,L1852=1,$X$46)*_xlfn.IFS(M1852=0,$X$52,M1852=1,$X$51)*_xlfn.IFS(N1852=0,$X$57,N1852=1,$X$56)</f>
        <v>8.6062721366619974E-4</v>
      </c>
      <c r="Q1852" cm="1">
        <f t="array" ref="Q1852">$W$2*_xlfn.IFS(C1852="data_analyst",$Z$5,C1852="data_engineer",$Z$6,C1852="data_scientist",$Z$7)*_xlfn.IFS(E1852=0,$Z$12,E1852=1,$Z$11)*_xlfn.IFS(F1852=0,$Z$17,F1852=1,$Z$16)*_xlfn.IFS(G1852=0,$Z$22,G1852=1,$Z$21)*_xlfn.IFS(H1852=0,$Z$27,H1852=1,$Z$26)*_xlfn.IFS(I1852=0,$Z$32,I1852=1,$Z$31)*_xlfn.IFS(J1852=0,$Z$37,J1852=1,$Z$36)*_xlfn.IFS(K1852=0,$Z$42,K1852=1,$Z$41)*_xlfn.IFS(L1852=0,$Z$47,L1852=1,$Z$46)*_xlfn.IFS(M1852=0,$Z$52,M1852=1,$Z$51)*_xlfn.IFS(N1852=0,$Z$57,N1852=1,$Z$56)</f>
        <v>6.0920549576829791E-5</v>
      </c>
      <c r="R1852" t="str" cm="1">
        <f t="array" ref="R1852">_xlfn.IFS(AND(O1852&gt;P1852,O1852&gt;Q1852),"Low",AND(P1852&gt;O1852,P1852&gt;Q1852),"Medium",AND(Q1852&gt;O1852,Q1852&gt;P1852),"High")</f>
        <v>Medium</v>
      </c>
      <c r="S1852" t="str">
        <f t="shared" si="58"/>
        <v>T</v>
      </c>
    </row>
    <row r="1853" spans="1:19" x14ac:dyDescent="0.3">
      <c r="A1853" t="s">
        <v>18</v>
      </c>
      <c r="B1853">
        <v>2</v>
      </c>
      <c r="C1853" t="s">
        <v>13</v>
      </c>
      <c r="D1853" t="str">
        <f t="shared" si="57"/>
        <v>Medium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 cm="1">
        <f t="array" ref="O1853">$U$2*_xlfn.IFS(C1853="data_analyst",$V$5,C1853="data_engineer",$V$6,C1853="data_scientist",$V$7)*_xlfn.IFS(E1853=0,$V$12,E1853=1,$V$11)*_xlfn.IFS(F1853=0,$V$17,F1853=1,$V$16)*_xlfn.IFS(G1853=0,$V$22,G1853=1,$V$21)*_xlfn.IFS(H1853=0,$V$27,H1853=1,$V$26)*_xlfn.IFS(I1853=0,$V$32,I1853=1,$V$31)*_xlfn.IFS(J1853=0,$V$37,J1853=1,$V$36)*_xlfn.IFS(K1853=0,$V$42,K1853=1,$V$41)*_xlfn.IFS(L1853=0,$V$47,L1853=1,$V$46)*_xlfn.IFS(M1853=0,$V$52,M1853=1,$V$51)*_xlfn.IFS(N1853=0,$V$57,N1853=1,$V$56)</f>
        <v>1.4063634423423232E-4</v>
      </c>
      <c r="P1853" cm="1">
        <f t="array" ref="P1853">$V$2*_xlfn.IFS(C1853="data_analyst",$X$5,C1853="data_engineer",$X$6,C1853="data_scientist",$X$7)*_xlfn.IFS(E1853=0,$X$12,E1853=1,$X$11)*_xlfn.IFS(F1853=0,$X$17,F1853=1,$X$16)*_xlfn.IFS(G1853=0,$X$22,G1853=1,$X$21)*_xlfn.IFS(H1853=0,$X$27,H1853=1,$X$26)*_xlfn.IFS(I1853=0,$X$32,I1853=1,$X$31)*_xlfn.IFS(J1853=0,$X$37,J1853=1,$X$36)*_xlfn.IFS(K1853=0,$X$42,K1853=1,$X$41)*_xlfn.IFS(L1853=0,$X$47,L1853=1,$X$46)*_xlfn.IFS(M1853=0,$X$52,M1853=1,$X$51)*_xlfn.IFS(N1853=0,$X$57,N1853=1,$X$56)</f>
        <v>1.1007218004157555E-4</v>
      </c>
      <c r="Q1853" cm="1">
        <f t="array" ref="Q1853">$W$2*_xlfn.IFS(C1853="data_analyst",$Z$5,C1853="data_engineer",$Z$6,C1853="data_scientist",$Z$7)*_xlfn.IFS(E1853=0,$Z$12,E1853=1,$Z$11)*_xlfn.IFS(F1853=0,$Z$17,F1853=1,$Z$16)*_xlfn.IFS(G1853=0,$Z$22,G1853=1,$Z$21)*_xlfn.IFS(H1853=0,$Z$27,H1853=1,$Z$26)*_xlfn.IFS(I1853=0,$Z$32,I1853=1,$Z$31)*_xlfn.IFS(J1853=0,$Z$37,J1853=1,$Z$36)*_xlfn.IFS(K1853=0,$Z$42,K1853=1,$Z$41)*_xlfn.IFS(L1853=0,$Z$47,L1853=1,$Z$46)*_xlfn.IFS(M1853=0,$Z$52,M1853=1,$Z$51)*_xlfn.IFS(N1853=0,$Z$57,N1853=1,$Z$56)</f>
        <v>7.2857705905267139E-5</v>
      </c>
      <c r="R1853" t="str" cm="1">
        <f t="array" ref="R1853">_xlfn.IFS(AND(O1853&gt;P1853,O1853&gt;Q1853),"Low",AND(P1853&gt;O1853,P1853&gt;Q1853),"Medium",AND(Q1853&gt;O1853,Q1853&gt;P1853),"High")</f>
        <v>Low</v>
      </c>
      <c r="S1853" t="str">
        <f t="shared" si="58"/>
        <v>F</v>
      </c>
    </row>
    <row r="1854" spans="1:19" x14ac:dyDescent="0.3">
      <c r="A1854" t="s">
        <v>18</v>
      </c>
      <c r="B1854">
        <v>3</v>
      </c>
      <c r="C1854" t="s">
        <v>13</v>
      </c>
      <c r="D1854" t="str">
        <f t="shared" si="57"/>
        <v>Medium</v>
      </c>
      <c r="E1854">
        <v>0</v>
      </c>
      <c r="F1854">
        <v>0</v>
      </c>
      <c r="G1854">
        <v>1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  <c r="O1854" cm="1">
        <f t="array" ref="O1854">$U$2*_xlfn.IFS(C1854="data_analyst",$V$5,C1854="data_engineer",$V$6,C1854="data_scientist",$V$7)*_xlfn.IFS(E1854=0,$V$12,E1854=1,$V$11)*_xlfn.IFS(F1854=0,$V$17,F1854=1,$V$16)*_xlfn.IFS(G1854=0,$V$22,G1854=1,$V$21)*_xlfn.IFS(H1854=0,$V$27,H1854=1,$V$26)*_xlfn.IFS(I1854=0,$V$32,I1854=1,$V$31)*_xlfn.IFS(J1854=0,$V$37,J1854=1,$V$36)*_xlfn.IFS(K1854=0,$V$42,K1854=1,$V$41)*_xlfn.IFS(L1854=0,$V$47,L1854=1,$V$46)*_xlfn.IFS(M1854=0,$V$52,M1854=1,$V$51)*_xlfn.IFS(N1854=0,$V$57,N1854=1,$V$56)</f>
        <v>9.3929911283892901E-6</v>
      </c>
      <c r="P1854" cm="1">
        <f t="array" ref="P1854">$V$2*_xlfn.IFS(C1854="data_analyst",$X$5,C1854="data_engineer",$X$6,C1854="data_scientist",$X$7)*_xlfn.IFS(E1854=0,$X$12,E1854=1,$X$11)*_xlfn.IFS(F1854=0,$X$17,F1854=1,$X$16)*_xlfn.IFS(G1854=0,$X$22,G1854=1,$X$21)*_xlfn.IFS(H1854=0,$X$27,H1854=1,$X$26)*_xlfn.IFS(I1854=0,$X$32,I1854=1,$X$31)*_xlfn.IFS(J1854=0,$X$37,J1854=1,$X$36)*_xlfn.IFS(K1854=0,$X$42,K1854=1,$X$41)*_xlfn.IFS(L1854=0,$X$47,L1854=1,$X$46)*_xlfn.IFS(M1854=0,$X$52,M1854=1,$X$51)*_xlfn.IFS(N1854=0,$X$57,N1854=1,$X$56)</f>
        <v>7.9461411728915749E-5</v>
      </c>
      <c r="Q1854" cm="1">
        <f t="array" ref="Q1854">$W$2*_xlfn.IFS(C1854="data_analyst",$Z$5,C1854="data_engineer",$Z$6,C1854="data_scientist",$Z$7)*_xlfn.IFS(E1854=0,$Z$12,E1854=1,$Z$11)*_xlfn.IFS(F1854=0,$Z$17,F1854=1,$Z$16)*_xlfn.IFS(G1854=0,$Z$22,G1854=1,$Z$21)*_xlfn.IFS(H1854=0,$Z$27,H1854=1,$Z$26)*_xlfn.IFS(I1854=0,$Z$32,I1854=1,$Z$31)*_xlfn.IFS(J1854=0,$Z$37,J1854=1,$Z$36)*_xlfn.IFS(K1854=0,$Z$42,K1854=1,$Z$41)*_xlfn.IFS(L1854=0,$Z$47,L1854=1,$Z$46)*_xlfn.IFS(M1854=0,$Z$52,M1854=1,$Z$51)*_xlfn.IFS(N1854=0,$Z$57,N1854=1,$Z$56)</f>
        <v>3.5789750269254031E-5</v>
      </c>
      <c r="R1854" t="str" cm="1">
        <f t="array" ref="R1854">_xlfn.IFS(AND(O1854&gt;P1854,O1854&gt;Q1854),"Low",AND(P1854&gt;O1854,P1854&gt;Q1854),"Medium",AND(Q1854&gt;O1854,Q1854&gt;P1854),"High")</f>
        <v>Medium</v>
      </c>
      <c r="S1854" t="str">
        <f t="shared" si="58"/>
        <v>T</v>
      </c>
    </row>
    <row r="1855" spans="1:19" x14ac:dyDescent="0.3">
      <c r="A1855" t="s">
        <v>18</v>
      </c>
      <c r="B1855">
        <v>2</v>
      </c>
      <c r="C1855" t="s">
        <v>13</v>
      </c>
      <c r="D1855" t="str">
        <f t="shared" si="57"/>
        <v>Medium</v>
      </c>
      <c r="E1855">
        <v>1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 cm="1">
        <f t="array" ref="O1855">$U$2*_xlfn.IFS(C1855="data_analyst",$V$5,C1855="data_engineer",$V$6,C1855="data_scientist",$V$7)*_xlfn.IFS(E1855=0,$V$12,E1855=1,$V$11)*_xlfn.IFS(F1855=0,$V$17,F1855=1,$V$16)*_xlfn.IFS(G1855=0,$V$22,G1855=1,$V$21)*_xlfn.IFS(H1855=0,$V$27,H1855=1,$V$26)*_xlfn.IFS(I1855=0,$V$32,I1855=1,$V$31)*_xlfn.IFS(J1855=0,$V$37,J1855=1,$V$36)*_xlfn.IFS(K1855=0,$V$42,K1855=1,$V$41)*_xlfn.IFS(L1855=0,$V$47,L1855=1,$V$46)*_xlfn.IFS(M1855=0,$V$52,M1855=1,$V$51)*_xlfn.IFS(N1855=0,$V$57,N1855=1,$V$56)</f>
        <v>6.497047435064866E-4</v>
      </c>
      <c r="P1855" cm="1">
        <f t="array" ref="P1855">$V$2*_xlfn.IFS(C1855="data_analyst",$X$5,C1855="data_engineer",$X$6,C1855="data_scientist",$X$7)*_xlfn.IFS(E1855=0,$X$12,E1855=1,$X$11)*_xlfn.IFS(F1855=0,$X$17,F1855=1,$X$16)*_xlfn.IFS(G1855=0,$X$22,G1855=1,$X$21)*_xlfn.IFS(H1855=0,$X$27,H1855=1,$X$26)*_xlfn.IFS(I1855=0,$X$32,I1855=1,$X$31)*_xlfn.IFS(J1855=0,$X$37,J1855=1,$X$36)*_xlfn.IFS(K1855=0,$X$42,K1855=1,$X$41)*_xlfn.IFS(L1855=0,$X$47,L1855=1,$X$46)*_xlfn.IFS(M1855=0,$X$52,M1855=1,$X$51)*_xlfn.IFS(N1855=0,$X$57,N1855=1,$X$56)</f>
        <v>3.7744807503981548E-3</v>
      </c>
      <c r="Q1855" cm="1">
        <f t="array" ref="Q1855">$W$2*_xlfn.IFS(C1855="data_analyst",$Z$5,C1855="data_engineer",$Z$6,C1855="data_scientist",$Z$7)*_xlfn.IFS(E1855=0,$Z$12,E1855=1,$Z$11)*_xlfn.IFS(F1855=0,$Z$17,F1855=1,$Z$16)*_xlfn.IFS(G1855=0,$Z$22,G1855=1,$Z$21)*_xlfn.IFS(H1855=0,$Z$27,H1855=1,$Z$26)*_xlfn.IFS(I1855=0,$Z$32,I1855=1,$Z$31)*_xlfn.IFS(J1855=0,$Z$37,J1855=1,$Z$36)*_xlfn.IFS(K1855=0,$Z$42,K1855=1,$Z$41)*_xlfn.IFS(L1855=0,$Z$47,L1855=1,$Z$46)*_xlfn.IFS(M1855=0,$Z$52,M1855=1,$Z$51)*_xlfn.IFS(N1855=0,$Z$57,N1855=1,$Z$56)</f>
        <v>4.9388432165296142E-4</v>
      </c>
      <c r="R1855" t="str" cm="1">
        <f t="array" ref="R1855">_xlfn.IFS(AND(O1855&gt;P1855,O1855&gt;Q1855),"Low",AND(P1855&gt;O1855,P1855&gt;Q1855),"Medium",AND(Q1855&gt;O1855,Q1855&gt;P1855),"High")</f>
        <v>Medium</v>
      </c>
      <c r="S1855" t="str">
        <f t="shared" si="58"/>
        <v>T</v>
      </c>
    </row>
    <row r="1856" spans="1:19" x14ac:dyDescent="0.3">
      <c r="A1856" t="s">
        <v>18</v>
      </c>
      <c r="B1856">
        <v>2</v>
      </c>
      <c r="C1856" t="s">
        <v>13</v>
      </c>
      <c r="D1856" t="str">
        <f t="shared" si="57"/>
        <v>Medium</v>
      </c>
      <c r="E1856">
        <v>1</v>
      </c>
      <c r="F1856">
        <v>1</v>
      </c>
      <c r="G1856">
        <v>1</v>
      </c>
      <c r="H1856">
        <v>1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1</v>
      </c>
      <c r="O1856" cm="1">
        <f t="array" ref="O1856">$U$2*_xlfn.IFS(C1856="data_analyst",$V$5,C1856="data_engineer",$V$6,C1856="data_scientist",$V$7)*_xlfn.IFS(E1856=0,$V$12,E1856=1,$V$11)*_xlfn.IFS(F1856=0,$V$17,F1856=1,$V$16)*_xlfn.IFS(G1856=0,$V$22,G1856=1,$V$21)*_xlfn.IFS(H1856=0,$V$27,H1856=1,$V$26)*_xlfn.IFS(I1856=0,$V$32,I1856=1,$V$31)*_xlfn.IFS(J1856=0,$V$37,J1856=1,$V$36)*_xlfn.IFS(K1856=0,$V$42,K1856=1,$V$41)*_xlfn.IFS(L1856=0,$V$47,L1856=1,$V$46)*_xlfn.IFS(M1856=0,$V$52,M1856=1,$V$51)*_xlfn.IFS(N1856=0,$V$57,N1856=1,$V$56)</f>
        <v>1.0438426063551384E-5</v>
      </c>
      <c r="P1856" cm="1">
        <f t="array" ref="P1856">$V$2*_xlfn.IFS(C1856="data_analyst",$X$5,C1856="data_engineer",$X$6,C1856="data_scientist",$X$7)*_xlfn.IFS(E1856=0,$X$12,E1856=1,$X$11)*_xlfn.IFS(F1856=0,$X$17,F1856=1,$X$16)*_xlfn.IFS(G1856=0,$X$22,G1856=1,$X$21)*_xlfn.IFS(H1856=0,$X$27,H1856=1,$X$26)*_xlfn.IFS(I1856=0,$X$32,I1856=1,$X$31)*_xlfn.IFS(J1856=0,$X$37,J1856=1,$X$36)*_xlfn.IFS(K1856=0,$X$42,K1856=1,$X$41)*_xlfn.IFS(L1856=0,$X$47,L1856=1,$X$46)*_xlfn.IFS(M1856=0,$X$52,M1856=1,$X$51)*_xlfn.IFS(N1856=0,$X$57,N1856=1,$X$56)</f>
        <v>2.416765831679836E-4</v>
      </c>
      <c r="Q1856" cm="1">
        <f t="array" ref="Q1856">$W$2*_xlfn.IFS(C1856="data_analyst",$Z$5,C1856="data_engineer",$Z$6,C1856="data_scientist",$Z$7)*_xlfn.IFS(E1856=0,$Z$12,E1856=1,$Z$11)*_xlfn.IFS(F1856=0,$Z$17,F1856=1,$Z$16)*_xlfn.IFS(G1856=0,$Z$22,G1856=1,$Z$21)*_xlfn.IFS(H1856=0,$Z$27,H1856=1,$Z$26)*_xlfn.IFS(I1856=0,$Z$32,I1856=1,$Z$31)*_xlfn.IFS(J1856=0,$Z$37,J1856=1,$Z$36)*_xlfn.IFS(K1856=0,$Z$42,K1856=1,$Z$41)*_xlfn.IFS(L1856=0,$Z$47,L1856=1,$Z$46)*_xlfn.IFS(M1856=0,$Z$52,M1856=1,$Z$51)*_xlfn.IFS(N1856=0,$Z$57,N1856=1,$Z$56)</f>
        <v>1.8130495123161984E-5</v>
      </c>
      <c r="R1856" t="str" cm="1">
        <f t="array" ref="R1856">_xlfn.IFS(AND(O1856&gt;P1856,O1856&gt;Q1856),"Low",AND(P1856&gt;O1856,P1856&gt;Q1856),"Medium",AND(Q1856&gt;O1856,Q1856&gt;P1856),"High")</f>
        <v>Medium</v>
      </c>
      <c r="S1856" t="str">
        <f t="shared" si="58"/>
        <v>T</v>
      </c>
    </row>
    <row r="1857" spans="1:19" x14ac:dyDescent="0.3">
      <c r="A1857" t="s">
        <v>18</v>
      </c>
      <c r="B1857">
        <v>6</v>
      </c>
      <c r="C1857" t="s">
        <v>13</v>
      </c>
      <c r="D1857" t="str">
        <f t="shared" si="57"/>
        <v>Medium</v>
      </c>
      <c r="E1857">
        <v>1</v>
      </c>
      <c r="F1857">
        <v>1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 cm="1">
        <f t="array" ref="O1857">$U$2*_xlfn.IFS(C1857="data_analyst",$V$5,C1857="data_engineer",$V$6,C1857="data_scientist",$V$7)*_xlfn.IFS(E1857=0,$V$12,E1857=1,$V$11)*_xlfn.IFS(F1857=0,$V$17,F1857=1,$V$16)*_xlfn.IFS(G1857=0,$V$22,G1857=1,$V$21)*_xlfn.IFS(H1857=0,$V$27,H1857=1,$V$26)*_xlfn.IFS(I1857=0,$V$32,I1857=1,$V$31)*_xlfn.IFS(J1857=0,$V$37,J1857=1,$V$36)*_xlfn.IFS(K1857=0,$V$42,K1857=1,$V$41)*_xlfn.IFS(L1857=0,$V$47,L1857=1,$V$46)*_xlfn.IFS(M1857=0,$V$52,M1857=1,$V$51)*_xlfn.IFS(N1857=0,$V$57,N1857=1,$V$56)</f>
        <v>4.3016776140012976E-4</v>
      </c>
      <c r="P1857" cm="1">
        <f t="array" ref="P1857">$V$2*_xlfn.IFS(C1857="data_analyst",$X$5,C1857="data_engineer",$X$6,C1857="data_scientist",$X$7)*_xlfn.IFS(E1857=0,$X$12,E1857=1,$X$11)*_xlfn.IFS(F1857=0,$X$17,F1857=1,$X$16)*_xlfn.IFS(G1857=0,$X$22,G1857=1,$X$21)*_xlfn.IFS(H1857=0,$X$27,H1857=1,$X$26)*_xlfn.IFS(I1857=0,$X$32,I1857=1,$X$31)*_xlfn.IFS(J1857=0,$X$37,J1857=1,$X$36)*_xlfn.IFS(K1857=0,$X$42,K1857=1,$X$41)*_xlfn.IFS(L1857=0,$X$47,L1857=1,$X$46)*_xlfn.IFS(M1857=0,$X$52,M1857=1,$X$51)*_xlfn.IFS(N1857=0,$X$57,N1857=1,$X$56)</f>
        <v>5.6936710909711039E-3</v>
      </c>
      <c r="Q1857" cm="1">
        <f t="array" ref="Q1857">$W$2*_xlfn.IFS(C1857="data_analyst",$Z$5,C1857="data_engineer",$Z$6,C1857="data_scientist",$Z$7)*_xlfn.IFS(E1857=0,$Z$12,E1857=1,$Z$11)*_xlfn.IFS(F1857=0,$Z$17,F1857=1,$Z$16)*_xlfn.IFS(G1857=0,$Z$22,G1857=1,$Z$21)*_xlfn.IFS(H1857=0,$Z$27,H1857=1,$Z$26)*_xlfn.IFS(I1857=0,$Z$32,I1857=1,$Z$31)*_xlfn.IFS(J1857=0,$Z$37,J1857=1,$Z$36)*_xlfn.IFS(K1857=0,$Z$42,K1857=1,$Z$41)*_xlfn.IFS(L1857=0,$Z$47,L1857=1,$Z$46)*_xlfn.IFS(M1857=0,$Z$52,M1857=1,$Z$51)*_xlfn.IFS(N1857=0,$Z$57,N1857=1,$Z$56)</f>
        <v>6.64587813565416E-4</v>
      </c>
      <c r="R1857" t="str" cm="1">
        <f t="array" ref="R1857">_xlfn.IFS(AND(O1857&gt;P1857,O1857&gt;Q1857),"Low",AND(P1857&gt;O1857,P1857&gt;Q1857),"Medium",AND(Q1857&gt;O1857,Q1857&gt;P1857),"High")</f>
        <v>Medium</v>
      </c>
      <c r="S1857" t="str">
        <f t="shared" si="58"/>
        <v>T</v>
      </c>
    </row>
    <row r="1858" spans="1:19" x14ac:dyDescent="0.3">
      <c r="A1858" t="s">
        <v>18</v>
      </c>
      <c r="B1858">
        <v>2</v>
      </c>
      <c r="C1858" t="s">
        <v>13</v>
      </c>
      <c r="D1858" t="str">
        <f t="shared" ref="D1858:D1921" si="59">IF(AND(C1858="data_analyst",A1858="Medium",B1858&gt;4),"High",A1858)</f>
        <v>Medium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1</v>
      </c>
      <c r="O1858" cm="1">
        <f t="array" ref="O1858">$U$2*_xlfn.IFS(C1858="data_analyst",$V$5,C1858="data_engineer",$V$6,C1858="data_scientist",$V$7)*_xlfn.IFS(E1858=0,$V$12,E1858=1,$V$11)*_xlfn.IFS(F1858=0,$V$17,F1858=1,$V$16)*_xlfn.IFS(G1858=0,$V$22,G1858=1,$V$21)*_xlfn.IFS(H1858=0,$V$27,H1858=1,$V$26)*_xlfn.IFS(I1858=0,$V$32,I1858=1,$V$31)*_xlfn.IFS(J1858=0,$V$37,J1858=1,$V$36)*_xlfn.IFS(K1858=0,$V$42,K1858=1,$V$41)*_xlfn.IFS(L1858=0,$V$47,L1858=1,$V$46)*_xlfn.IFS(M1858=0,$V$52,M1858=1,$V$51)*_xlfn.IFS(N1858=0,$V$57,N1858=1,$V$56)</f>
        <v>2.4161394287548597E-4</v>
      </c>
      <c r="P1858" cm="1">
        <f t="array" ref="P1858">$V$2*_xlfn.IFS(C1858="data_analyst",$X$5,C1858="data_engineer",$X$6,C1858="data_scientist",$X$7)*_xlfn.IFS(E1858=0,$X$12,E1858=1,$X$11)*_xlfn.IFS(F1858=0,$X$17,F1858=1,$X$16)*_xlfn.IFS(G1858=0,$X$22,G1858=1,$X$21)*_xlfn.IFS(H1858=0,$X$27,H1858=1,$X$26)*_xlfn.IFS(I1858=0,$X$32,I1858=1,$X$31)*_xlfn.IFS(J1858=0,$X$37,J1858=1,$X$36)*_xlfn.IFS(K1858=0,$X$42,K1858=1,$X$41)*_xlfn.IFS(L1858=0,$X$47,L1858=1,$X$46)*_xlfn.IFS(M1858=0,$X$52,M1858=1,$X$51)*_xlfn.IFS(N1858=0,$X$57,N1858=1,$X$56)</f>
        <v>4.5562471780324194E-4</v>
      </c>
      <c r="Q1858" cm="1">
        <f t="array" ref="Q1858">$W$2*_xlfn.IFS(C1858="data_analyst",$Z$5,C1858="data_engineer",$Z$6,C1858="data_scientist",$Z$7)*_xlfn.IFS(E1858=0,$Z$12,E1858=1,$Z$11)*_xlfn.IFS(F1858=0,$Z$17,F1858=1,$Z$16)*_xlfn.IFS(G1858=0,$Z$22,G1858=1,$Z$21)*_xlfn.IFS(H1858=0,$Z$27,H1858=1,$Z$26)*_xlfn.IFS(I1858=0,$Z$32,I1858=1,$Z$31)*_xlfn.IFS(J1858=0,$Z$37,J1858=1,$Z$36)*_xlfn.IFS(K1858=0,$Z$42,K1858=1,$Z$41)*_xlfn.IFS(L1858=0,$Z$47,L1858=1,$Z$46)*_xlfn.IFS(M1858=0,$Z$52,M1858=1,$Z$51)*_xlfn.IFS(N1858=0,$Z$57,N1858=1,$Z$56)</f>
        <v>1.3232476827781191E-4</v>
      </c>
      <c r="R1858" t="str" cm="1">
        <f t="array" ref="R1858">_xlfn.IFS(AND(O1858&gt;P1858,O1858&gt;Q1858),"Low",AND(P1858&gt;O1858,P1858&gt;Q1858),"Medium",AND(Q1858&gt;O1858,Q1858&gt;P1858),"High")</f>
        <v>Medium</v>
      </c>
      <c r="S1858" t="str">
        <f t="shared" si="58"/>
        <v>T</v>
      </c>
    </row>
    <row r="1859" spans="1:19" x14ac:dyDescent="0.3">
      <c r="A1859" t="s">
        <v>18</v>
      </c>
      <c r="B1859">
        <v>0</v>
      </c>
      <c r="C1859" t="s">
        <v>13</v>
      </c>
      <c r="D1859" t="str">
        <f t="shared" si="59"/>
        <v>Medium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1</v>
      </c>
      <c r="O1859" cm="1">
        <f t="array" ref="O1859">$U$2*_xlfn.IFS(C1859="data_analyst",$V$5,C1859="data_engineer",$V$6,C1859="data_scientist",$V$7)*_xlfn.IFS(E1859=0,$V$12,E1859=1,$V$11)*_xlfn.IFS(F1859=0,$V$17,F1859=1,$V$16)*_xlfn.IFS(G1859=0,$V$22,G1859=1,$V$21)*_xlfn.IFS(H1859=0,$V$27,H1859=1,$V$26)*_xlfn.IFS(I1859=0,$V$32,I1859=1,$V$31)*_xlfn.IFS(J1859=0,$V$37,J1859=1,$V$36)*_xlfn.IFS(K1859=0,$V$42,K1859=1,$V$41)*_xlfn.IFS(L1859=0,$V$47,L1859=1,$V$46)*_xlfn.IFS(M1859=0,$V$52,M1859=1,$V$51)*_xlfn.IFS(N1859=0,$V$57,N1859=1,$V$56)</f>
        <v>2.4161394287548597E-4</v>
      </c>
      <c r="P1859" cm="1">
        <f t="array" ref="P1859">$V$2*_xlfn.IFS(C1859="data_analyst",$X$5,C1859="data_engineer",$X$6,C1859="data_scientist",$X$7)*_xlfn.IFS(E1859=0,$X$12,E1859=1,$X$11)*_xlfn.IFS(F1859=0,$X$17,F1859=1,$X$16)*_xlfn.IFS(G1859=0,$X$22,G1859=1,$X$21)*_xlfn.IFS(H1859=0,$X$27,H1859=1,$X$26)*_xlfn.IFS(I1859=0,$X$32,I1859=1,$X$31)*_xlfn.IFS(J1859=0,$X$37,J1859=1,$X$36)*_xlfn.IFS(K1859=0,$X$42,K1859=1,$X$41)*_xlfn.IFS(L1859=0,$X$47,L1859=1,$X$46)*_xlfn.IFS(M1859=0,$X$52,M1859=1,$X$51)*_xlfn.IFS(N1859=0,$X$57,N1859=1,$X$56)</f>
        <v>4.5562471780324194E-4</v>
      </c>
      <c r="Q1859" cm="1">
        <f t="array" ref="Q1859">$W$2*_xlfn.IFS(C1859="data_analyst",$Z$5,C1859="data_engineer",$Z$6,C1859="data_scientist",$Z$7)*_xlfn.IFS(E1859=0,$Z$12,E1859=1,$Z$11)*_xlfn.IFS(F1859=0,$Z$17,F1859=1,$Z$16)*_xlfn.IFS(G1859=0,$Z$22,G1859=1,$Z$21)*_xlfn.IFS(H1859=0,$Z$27,H1859=1,$Z$26)*_xlfn.IFS(I1859=0,$Z$32,I1859=1,$Z$31)*_xlfn.IFS(J1859=0,$Z$37,J1859=1,$Z$36)*_xlfn.IFS(K1859=0,$Z$42,K1859=1,$Z$41)*_xlfn.IFS(L1859=0,$Z$47,L1859=1,$Z$46)*_xlfn.IFS(M1859=0,$Z$52,M1859=1,$Z$51)*_xlfn.IFS(N1859=0,$Z$57,N1859=1,$Z$56)</f>
        <v>1.3232476827781191E-4</v>
      </c>
      <c r="R1859" t="str" cm="1">
        <f t="array" ref="R1859">_xlfn.IFS(AND(O1859&gt;P1859,O1859&gt;Q1859),"Low",AND(P1859&gt;O1859,P1859&gt;Q1859),"Medium",AND(Q1859&gt;O1859,Q1859&gt;P1859),"High")</f>
        <v>Medium</v>
      </c>
      <c r="S1859" t="str">
        <f t="shared" ref="S1859:S1922" si="60">IF(D1859=R1859,"T","F")</f>
        <v>T</v>
      </c>
    </row>
    <row r="1860" spans="1:19" x14ac:dyDescent="0.3">
      <c r="A1860" t="s">
        <v>18</v>
      </c>
      <c r="B1860">
        <v>0</v>
      </c>
      <c r="C1860" t="s">
        <v>13</v>
      </c>
      <c r="D1860" t="str">
        <f t="shared" si="59"/>
        <v>Medium</v>
      </c>
      <c r="E1860">
        <v>1</v>
      </c>
      <c r="F1860">
        <v>1</v>
      </c>
      <c r="G1860">
        <v>0</v>
      </c>
      <c r="H1860">
        <v>1</v>
      </c>
      <c r="I1860">
        <v>1</v>
      </c>
      <c r="J1860">
        <v>1</v>
      </c>
      <c r="K1860">
        <v>1</v>
      </c>
      <c r="L1860">
        <v>0</v>
      </c>
      <c r="M1860">
        <v>0</v>
      </c>
      <c r="N1860">
        <v>1</v>
      </c>
      <c r="O1860" cm="1">
        <f t="array" ref="O1860">$U$2*_xlfn.IFS(C1860="data_analyst",$V$5,C1860="data_engineer",$V$6,C1860="data_scientist",$V$7)*_xlfn.IFS(E1860=0,$V$12,E1860=1,$V$11)*_xlfn.IFS(F1860=0,$V$17,F1860=1,$V$16)*_xlfn.IFS(G1860=0,$V$22,G1860=1,$V$21)*_xlfn.IFS(H1860=0,$V$27,H1860=1,$V$26)*_xlfn.IFS(I1860=0,$V$32,I1860=1,$V$31)*_xlfn.IFS(J1860=0,$V$37,J1860=1,$V$36)*_xlfn.IFS(K1860=0,$V$42,K1860=1,$V$41)*_xlfn.IFS(L1860=0,$V$47,L1860=1,$V$46)*_xlfn.IFS(M1860=0,$V$52,M1860=1,$V$51)*_xlfn.IFS(N1860=0,$V$57,N1860=1,$V$56)</f>
        <v>3.8318571972070235E-6</v>
      </c>
      <c r="P1860" cm="1">
        <f t="array" ref="P1860">$V$2*_xlfn.IFS(C1860="data_analyst",$X$5,C1860="data_engineer",$X$6,C1860="data_scientist",$X$7)*_xlfn.IFS(E1860=0,$X$12,E1860=1,$X$11)*_xlfn.IFS(F1860=0,$X$17,F1860=1,$X$16)*_xlfn.IFS(G1860=0,$X$22,G1860=1,$X$21)*_xlfn.IFS(H1860=0,$X$27,H1860=1,$X$26)*_xlfn.IFS(I1860=0,$X$32,I1860=1,$X$31)*_xlfn.IFS(J1860=0,$X$37,J1860=1,$X$36)*_xlfn.IFS(K1860=0,$X$42,K1860=1,$X$41)*_xlfn.IFS(L1860=0,$X$47,L1860=1,$X$46)*_xlfn.IFS(M1860=0,$X$52,M1860=1,$X$51)*_xlfn.IFS(N1860=0,$X$57,N1860=1,$X$56)</f>
        <v>1.5336773487195944E-4</v>
      </c>
      <c r="Q1860" cm="1">
        <f t="array" ref="Q1860">$W$2*_xlfn.IFS(C1860="data_analyst",$Z$5,C1860="data_engineer",$Z$6,C1860="data_scientist",$Z$7)*_xlfn.IFS(E1860=0,$Z$12,E1860=1,$Z$11)*_xlfn.IFS(F1860=0,$Z$17,F1860=1,$Z$16)*_xlfn.IFS(G1860=0,$Z$22,G1860=1,$Z$21)*_xlfn.IFS(H1860=0,$Z$27,H1860=1,$Z$26)*_xlfn.IFS(I1860=0,$Z$32,I1860=1,$Z$31)*_xlfn.IFS(J1860=0,$Z$37,J1860=1,$Z$36)*_xlfn.IFS(K1860=0,$Z$42,K1860=1,$Z$41)*_xlfn.IFS(L1860=0,$Z$47,L1860=1,$Z$46)*_xlfn.IFS(M1860=0,$Z$52,M1860=1,$Z$51)*_xlfn.IFS(N1860=0,$Z$57,N1860=1,$Z$56)</f>
        <v>1.3036623495627281E-5</v>
      </c>
      <c r="R1860" t="str" cm="1">
        <f t="array" ref="R1860">_xlfn.IFS(AND(O1860&gt;P1860,O1860&gt;Q1860),"Low",AND(P1860&gt;O1860,P1860&gt;Q1860),"Medium",AND(Q1860&gt;O1860,Q1860&gt;P1860),"High")</f>
        <v>Medium</v>
      </c>
      <c r="S1860" t="str">
        <f t="shared" si="60"/>
        <v>T</v>
      </c>
    </row>
    <row r="1861" spans="1:19" x14ac:dyDescent="0.3">
      <c r="A1861" t="s">
        <v>18</v>
      </c>
      <c r="B1861">
        <v>2</v>
      </c>
      <c r="C1861" t="s">
        <v>13</v>
      </c>
      <c r="D1861" t="str">
        <f t="shared" si="59"/>
        <v>Medium</v>
      </c>
      <c r="E1861">
        <v>1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1</v>
      </c>
      <c r="O1861" cm="1">
        <f t="array" ref="O1861">$U$2*_xlfn.IFS(C1861="data_analyst",$V$5,C1861="data_engineer",$V$6,C1861="data_scientist",$V$7)*_xlfn.IFS(E1861=0,$V$12,E1861=1,$V$11)*_xlfn.IFS(F1861=0,$V$17,F1861=1,$V$16)*_xlfn.IFS(G1861=0,$V$22,G1861=1,$V$21)*_xlfn.IFS(H1861=0,$V$27,H1861=1,$V$26)*_xlfn.IFS(I1861=0,$V$32,I1861=1,$V$31)*_xlfn.IFS(J1861=0,$V$37,J1861=1,$V$36)*_xlfn.IFS(K1861=0,$V$42,K1861=1,$V$41)*_xlfn.IFS(L1861=0,$V$47,L1861=1,$V$46)*_xlfn.IFS(M1861=0,$V$52,M1861=1,$V$51)*_xlfn.IFS(N1861=0,$V$57,N1861=1,$V$56)</f>
        <v>1.590170816887866E-5</v>
      </c>
      <c r="P1861" cm="1">
        <f t="array" ref="P1861">$V$2*_xlfn.IFS(C1861="data_analyst",$X$5,C1861="data_engineer",$X$6,C1861="data_scientist",$X$7)*_xlfn.IFS(E1861=0,$X$12,E1861=1,$X$11)*_xlfn.IFS(F1861=0,$X$17,F1861=1,$X$16)*_xlfn.IFS(G1861=0,$X$22,G1861=1,$X$21)*_xlfn.IFS(H1861=0,$X$27,H1861=1,$X$26)*_xlfn.IFS(I1861=0,$X$32,I1861=1,$X$31)*_xlfn.IFS(J1861=0,$X$37,J1861=1,$X$36)*_xlfn.IFS(K1861=0,$X$42,K1861=1,$X$41)*_xlfn.IFS(L1861=0,$X$47,L1861=1,$X$46)*_xlfn.IFS(M1861=0,$X$52,M1861=1,$X$51)*_xlfn.IFS(N1861=0,$X$57,N1861=1,$X$56)</f>
        <v>3.0601510554198793E-3</v>
      </c>
      <c r="Q1861" cm="1">
        <f t="array" ref="Q1861">$W$2*_xlfn.IFS(C1861="data_analyst",$Z$5,C1861="data_engineer",$Z$6,C1861="data_scientist",$Z$7)*_xlfn.IFS(E1861=0,$Z$12,E1861=1,$Z$11)*_xlfn.IFS(F1861=0,$Z$17,F1861=1,$Z$16)*_xlfn.IFS(G1861=0,$Z$22,G1861=1,$Z$21)*_xlfn.IFS(H1861=0,$Z$27,H1861=1,$Z$26)*_xlfn.IFS(I1861=0,$Z$32,I1861=1,$Z$31)*_xlfn.IFS(J1861=0,$Z$37,J1861=1,$Z$36)*_xlfn.IFS(K1861=0,$Z$42,K1861=1,$Z$41)*_xlfn.IFS(L1861=0,$Z$47,L1861=1,$Z$46)*_xlfn.IFS(M1861=0,$Z$52,M1861=1,$Z$51)*_xlfn.IFS(N1861=0,$Z$57,N1861=1,$Z$56)</f>
        <v>2.3593059570066653E-4</v>
      </c>
      <c r="R1861" t="str" cm="1">
        <f t="array" ref="R1861">_xlfn.IFS(AND(O1861&gt;P1861,O1861&gt;Q1861),"Low",AND(P1861&gt;O1861,P1861&gt;Q1861),"Medium",AND(Q1861&gt;O1861,Q1861&gt;P1861),"High")</f>
        <v>Medium</v>
      </c>
      <c r="S1861" t="str">
        <f t="shared" si="60"/>
        <v>T</v>
      </c>
    </row>
    <row r="1862" spans="1:19" x14ac:dyDescent="0.3">
      <c r="A1862" t="s">
        <v>18</v>
      </c>
      <c r="B1862">
        <v>2</v>
      </c>
      <c r="C1862" t="s">
        <v>13</v>
      </c>
      <c r="D1862" t="str">
        <f t="shared" si="59"/>
        <v>Medium</v>
      </c>
      <c r="E1862">
        <v>0</v>
      </c>
      <c r="F1862">
        <v>1</v>
      </c>
      <c r="G1862">
        <v>0</v>
      </c>
      <c r="H1862">
        <v>1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1</v>
      </c>
      <c r="O1862" cm="1">
        <f t="array" ref="O1862">$U$2*_xlfn.IFS(C1862="data_analyst",$V$5,C1862="data_engineer",$V$6,C1862="data_scientist",$V$7)*_xlfn.IFS(E1862=0,$V$12,E1862=1,$V$11)*_xlfn.IFS(F1862=0,$V$17,F1862=1,$V$16)*_xlfn.IFS(G1862=0,$V$22,G1862=1,$V$21)*_xlfn.IFS(H1862=0,$V$27,H1862=1,$V$26)*_xlfn.IFS(I1862=0,$V$32,I1862=1,$V$31)*_xlfn.IFS(J1862=0,$V$37,J1862=1,$V$36)*_xlfn.IFS(K1862=0,$V$42,K1862=1,$V$41)*_xlfn.IFS(L1862=0,$V$47,L1862=1,$V$46)*_xlfn.IFS(M1862=0,$V$52,M1862=1,$V$51)*_xlfn.IFS(N1862=0,$V$57,N1862=1,$V$56)</f>
        <v>3.5611602864445851E-4</v>
      </c>
      <c r="P1862" cm="1">
        <f t="array" ref="P1862">$V$2*_xlfn.IFS(C1862="data_analyst",$X$5,C1862="data_engineer",$X$6,C1862="data_scientist",$X$7)*_xlfn.IFS(E1862=0,$X$12,E1862=1,$X$11)*_xlfn.IFS(F1862=0,$X$17,F1862=1,$X$16)*_xlfn.IFS(G1862=0,$X$22,G1862=1,$X$21)*_xlfn.IFS(H1862=0,$X$27,H1862=1,$X$26)*_xlfn.IFS(I1862=0,$X$32,I1862=1,$X$31)*_xlfn.IFS(J1862=0,$X$37,J1862=1,$X$36)*_xlfn.IFS(K1862=0,$X$42,K1862=1,$X$41)*_xlfn.IFS(L1862=0,$X$47,L1862=1,$X$46)*_xlfn.IFS(M1862=0,$X$52,M1862=1,$X$51)*_xlfn.IFS(N1862=0,$X$57,N1862=1,$X$56)</f>
        <v>3.3651557431439477E-4</v>
      </c>
      <c r="Q1862" cm="1">
        <f t="array" ref="Q1862">$W$2*_xlfn.IFS(C1862="data_analyst",$Z$5,C1862="data_engineer",$Z$6,C1862="data_scientist",$Z$7)*_xlfn.IFS(E1862=0,$Z$12,E1862=1,$Z$11)*_xlfn.IFS(F1862=0,$Z$17,F1862=1,$Z$16)*_xlfn.IFS(G1862=0,$Z$22,G1862=1,$Z$21)*_xlfn.IFS(H1862=0,$Z$27,H1862=1,$Z$26)*_xlfn.IFS(I1862=0,$Z$32,I1862=1,$Z$31)*_xlfn.IFS(J1862=0,$Z$37,J1862=1,$Z$36)*_xlfn.IFS(K1862=0,$Z$42,K1862=1,$Z$41)*_xlfn.IFS(L1862=0,$Z$47,L1862=1,$Z$46)*_xlfn.IFS(M1862=0,$Z$52,M1862=1,$Z$51)*_xlfn.IFS(N1862=0,$Z$57,N1862=1,$Z$56)</f>
        <v>7.1177269879651802E-5</v>
      </c>
      <c r="R1862" t="str" cm="1">
        <f t="array" ref="R1862">_xlfn.IFS(AND(O1862&gt;P1862,O1862&gt;Q1862),"Low",AND(P1862&gt;O1862,P1862&gt;Q1862),"Medium",AND(Q1862&gt;O1862,Q1862&gt;P1862),"High")</f>
        <v>Low</v>
      </c>
      <c r="S1862" t="str">
        <f t="shared" si="60"/>
        <v>F</v>
      </c>
    </row>
    <row r="1863" spans="1:19" x14ac:dyDescent="0.3">
      <c r="A1863" t="s">
        <v>18</v>
      </c>
      <c r="B1863">
        <v>2</v>
      </c>
      <c r="C1863" t="s">
        <v>13</v>
      </c>
      <c r="D1863" t="str">
        <f t="shared" si="59"/>
        <v>Medium</v>
      </c>
      <c r="E1863">
        <v>1</v>
      </c>
      <c r="F1863">
        <v>0</v>
      </c>
      <c r="G1863">
        <v>1</v>
      </c>
      <c r="H1863">
        <v>1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1</v>
      </c>
      <c r="O1863" cm="1">
        <f t="array" ref="O1863">$U$2*_xlfn.IFS(C1863="data_analyst",$V$5,C1863="data_engineer",$V$6,C1863="data_scientist",$V$7)*_xlfn.IFS(E1863=0,$V$12,E1863=1,$V$11)*_xlfn.IFS(F1863=0,$V$17,F1863=1,$V$16)*_xlfn.IFS(G1863=0,$V$22,G1863=1,$V$21)*_xlfn.IFS(H1863=0,$V$27,H1863=1,$V$26)*_xlfn.IFS(I1863=0,$V$32,I1863=1,$V$31)*_xlfn.IFS(J1863=0,$V$37,J1863=1,$V$36)*_xlfn.IFS(K1863=0,$V$42,K1863=1,$V$41)*_xlfn.IFS(L1863=0,$V$47,L1863=1,$V$46)*_xlfn.IFS(M1863=0,$V$52,M1863=1,$V$51)*_xlfn.IFS(N1863=0,$V$57,N1863=1,$V$56)</f>
        <v>2.3332731043956235E-5</v>
      </c>
      <c r="P1863" cm="1">
        <f t="array" ref="P1863">$V$2*_xlfn.IFS(C1863="data_analyst",$X$5,C1863="data_engineer",$X$6,C1863="data_scientist",$X$7)*_xlfn.IFS(E1863=0,$X$12,E1863=1,$X$11)*_xlfn.IFS(F1863=0,$X$17,F1863=1,$X$16)*_xlfn.IFS(G1863=0,$X$22,G1863=1,$X$21)*_xlfn.IFS(H1863=0,$X$27,H1863=1,$X$26)*_xlfn.IFS(I1863=0,$X$32,I1863=1,$X$31)*_xlfn.IFS(J1863=0,$X$37,J1863=1,$X$36)*_xlfn.IFS(K1863=0,$X$42,K1863=1,$X$41)*_xlfn.IFS(L1863=0,$X$47,L1863=1,$X$46)*_xlfn.IFS(M1863=0,$X$52,M1863=1,$X$51)*_xlfn.IFS(N1863=0,$X$57,N1863=1,$X$56)</f>
        <v>8.6062721366619974E-4</v>
      </c>
      <c r="Q1863" cm="1">
        <f t="array" ref="Q1863">$W$2*_xlfn.IFS(C1863="data_analyst",$Z$5,C1863="data_engineer",$Z$6,C1863="data_scientist",$Z$7)*_xlfn.IFS(E1863=0,$Z$12,E1863=1,$Z$11)*_xlfn.IFS(F1863=0,$Z$17,F1863=1,$Z$16)*_xlfn.IFS(G1863=0,$Z$22,G1863=1,$Z$21)*_xlfn.IFS(H1863=0,$Z$27,H1863=1,$Z$26)*_xlfn.IFS(I1863=0,$Z$32,I1863=1,$Z$31)*_xlfn.IFS(J1863=0,$Z$37,J1863=1,$Z$36)*_xlfn.IFS(K1863=0,$Z$42,K1863=1,$Z$41)*_xlfn.IFS(L1863=0,$Z$47,L1863=1,$Z$46)*_xlfn.IFS(M1863=0,$Z$52,M1863=1,$Z$51)*_xlfn.IFS(N1863=0,$Z$57,N1863=1,$Z$56)</f>
        <v>6.0920549576829791E-5</v>
      </c>
      <c r="R1863" t="str" cm="1">
        <f t="array" ref="R1863">_xlfn.IFS(AND(O1863&gt;P1863,O1863&gt;Q1863),"Low",AND(P1863&gt;O1863,P1863&gt;Q1863),"Medium",AND(Q1863&gt;O1863,Q1863&gt;P1863),"High")</f>
        <v>Medium</v>
      </c>
      <c r="S1863" t="str">
        <f t="shared" si="60"/>
        <v>T</v>
      </c>
    </row>
    <row r="1864" spans="1:19" x14ac:dyDescent="0.3">
      <c r="A1864" t="s">
        <v>18</v>
      </c>
      <c r="B1864">
        <v>6</v>
      </c>
      <c r="C1864" t="s">
        <v>13</v>
      </c>
      <c r="D1864" t="str">
        <f t="shared" si="59"/>
        <v>Medium</v>
      </c>
      <c r="E1864">
        <v>1</v>
      </c>
      <c r="F1864">
        <v>0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 cm="1">
        <f t="array" ref="O1864">$U$2*_xlfn.IFS(C1864="data_analyst",$V$5,C1864="data_engineer",$V$6,C1864="data_scientist",$V$7)*_xlfn.IFS(E1864=0,$V$12,E1864=1,$V$11)*_xlfn.IFS(F1864=0,$V$17,F1864=1,$V$16)*_xlfn.IFS(G1864=0,$V$22,G1864=1,$V$21)*_xlfn.IFS(H1864=0,$V$27,H1864=1,$V$26)*_xlfn.IFS(I1864=0,$V$32,I1864=1,$V$31)*_xlfn.IFS(J1864=0,$V$37,J1864=1,$V$36)*_xlfn.IFS(K1864=0,$V$42,K1864=1,$V$41)*_xlfn.IFS(L1864=0,$V$47,L1864=1,$V$46)*_xlfn.IFS(M1864=0,$V$52,M1864=1,$V$51)*_xlfn.IFS(N1864=0,$V$57,N1864=1,$V$56)</f>
        <v>3.3015921585634317E-4</v>
      </c>
      <c r="P1864" cm="1">
        <f t="array" ref="P1864">$V$2*_xlfn.IFS(C1864="data_analyst",$X$5,C1864="data_engineer",$X$6,C1864="data_scientist",$X$7)*_xlfn.IFS(E1864=0,$X$12,E1864=1,$X$11)*_xlfn.IFS(F1864=0,$X$17,F1864=1,$X$16)*_xlfn.IFS(G1864=0,$X$22,G1864=1,$X$21)*_xlfn.IFS(H1864=0,$X$27,H1864=1,$X$26)*_xlfn.IFS(I1864=0,$X$32,I1864=1,$X$31)*_xlfn.IFS(J1864=0,$X$37,J1864=1,$X$36)*_xlfn.IFS(K1864=0,$X$42,K1864=1,$X$41)*_xlfn.IFS(L1864=0,$X$47,L1864=1,$X$46)*_xlfn.IFS(M1864=0,$X$52,M1864=1,$X$51)*_xlfn.IFS(N1864=0,$X$57,N1864=1,$X$56)</f>
        <v>4.9083371473888819E-3</v>
      </c>
      <c r="Q1864" cm="1">
        <f t="array" ref="Q1864">$W$2*_xlfn.IFS(C1864="data_analyst",$Z$5,C1864="data_engineer",$Z$6,C1864="data_scientist",$Z$7)*_xlfn.IFS(E1864=0,$Z$12,E1864=1,$Z$11)*_xlfn.IFS(F1864=0,$Z$17,F1864=1,$Z$16)*_xlfn.IFS(G1864=0,$Z$22,G1864=1,$Z$21)*_xlfn.IFS(H1864=0,$Z$27,H1864=1,$Z$26)*_xlfn.IFS(I1864=0,$Z$32,I1864=1,$Z$31)*_xlfn.IFS(J1864=0,$Z$37,J1864=1,$Z$36)*_xlfn.IFS(K1864=0,$Z$42,K1864=1,$Z$41)*_xlfn.IFS(L1864=0,$Z$47,L1864=1,$Z$46)*_xlfn.IFS(M1864=0,$Z$52,M1864=1,$Z$51)*_xlfn.IFS(N1864=0,$Z$57,N1864=1,$Z$56)</f>
        <v>6.2661136707596371E-4</v>
      </c>
      <c r="R1864" t="str" cm="1">
        <f t="array" ref="R1864">_xlfn.IFS(AND(O1864&gt;P1864,O1864&gt;Q1864),"Low",AND(P1864&gt;O1864,P1864&gt;Q1864),"Medium",AND(Q1864&gt;O1864,Q1864&gt;P1864),"High")</f>
        <v>Medium</v>
      </c>
      <c r="S1864" t="str">
        <f t="shared" si="60"/>
        <v>T</v>
      </c>
    </row>
    <row r="1865" spans="1:19" x14ac:dyDescent="0.3">
      <c r="A1865" t="s">
        <v>18</v>
      </c>
      <c r="B1865">
        <v>4</v>
      </c>
      <c r="C1865" t="s">
        <v>13</v>
      </c>
      <c r="D1865" t="str">
        <f t="shared" si="59"/>
        <v>Medium</v>
      </c>
      <c r="E1865">
        <v>1</v>
      </c>
      <c r="F1865">
        <v>0</v>
      </c>
      <c r="G1865">
        <v>1</v>
      </c>
      <c r="H1865">
        <v>1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1</v>
      </c>
      <c r="O1865" cm="1">
        <f t="array" ref="O1865">$U$2*_xlfn.IFS(C1865="data_analyst",$V$5,C1865="data_engineer",$V$6,C1865="data_scientist",$V$7)*_xlfn.IFS(E1865=0,$V$12,E1865=1,$V$11)*_xlfn.IFS(F1865=0,$V$17,F1865=1,$V$16)*_xlfn.IFS(G1865=0,$V$22,G1865=1,$V$21)*_xlfn.IFS(H1865=0,$V$27,H1865=1,$V$26)*_xlfn.IFS(I1865=0,$V$32,I1865=1,$V$31)*_xlfn.IFS(J1865=0,$V$37,J1865=1,$V$36)*_xlfn.IFS(K1865=0,$V$42,K1865=1,$V$41)*_xlfn.IFS(L1865=0,$V$47,L1865=1,$V$46)*_xlfn.IFS(M1865=0,$V$52,M1865=1,$V$51)*_xlfn.IFS(N1865=0,$V$57,N1865=1,$V$56)</f>
        <v>2.3332731043956235E-5</v>
      </c>
      <c r="P1865" cm="1">
        <f t="array" ref="P1865">$V$2*_xlfn.IFS(C1865="data_analyst",$X$5,C1865="data_engineer",$X$6,C1865="data_scientist",$X$7)*_xlfn.IFS(E1865=0,$X$12,E1865=1,$X$11)*_xlfn.IFS(F1865=0,$X$17,F1865=1,$X$16)*_xlfn.IFS(G1865=0,$X$22,G1865=1,$X$21)*_xlfn.IFS(H1865=0,$X$27,H1865=1,$X$26)*_xlfn.IFS(I1865=0,$X$32,I1865=1,$X$31)*_xlfn.IFS(J1865=0,$X$37,J1865=1,$X$36)*_xlfn.IFS(K1865=0,$X$42,K1865=1,$X$41)*_xlfn.IFS(L1865=0,$X$47,L1865=1,$X$46)*_xlfn.IFS(M1865=0,$X$52,M1865=1,$X$51)*_xlfn.IFS(N1865=0,$X$57,N1865=1,$X$56)</f>
        <v>8.6062721366619974E-4</v>
      </c>
      <c r="Q1865" cm="1">
        <f t="array" ref="Q1865">$W$2*_xlfn.IFS(C1865="data_analyst",$Z$5,C1865="data_engineer",$Z$6,C1865="data_scientist",$Z$7)*_xlfn.IFS(E1865=0,$Z$12,E1865=1,$Z$11)*_xlfn.IFS(F1865=0,$Z$17,F1865=1,$Z$16)*_xlfn.IFS(G1865=0,$Z$22,G1865=1,$Z$21)*_xlfn.IFS(H1865=0,$Z$27,H1865=1,$Z$26)*_xlfn.IFS(I1865=0,$Z$32,I1865=1,$Z$31)*_xlfn.IFS(J1865=0,$Z$37,J1865=1,$Z$36)*_xlfn.IFS(K1865=0,$Z$42,K1865=1,$Z$41)*_xlfn.IFS(L1865=0,$Z$47,L1865=1,$Z$46)*_xlfn.IFS(M1865=0,$Z$52,M1865=1,$Z$51)*_xlfn.IFS(N1865=0,$Z$57,N1865=1,$Z$56)</f>
        <v>6.0920549576829791E-5</v>
      </c>
      <c r="R1865" t="str" cm="1">
        <f t="array" ref="R1865">_xlfn.IFS(AND(O1865&gt;P1865,O1865&gt;Q1865),"Low",AND(P1865&gt;O1865,P1865&gt;Q1865),"Medium",AND(Q1865&gt;O1865,Q1865&gt;P1865),"High")</f>
        <v>Medium</v>
      </c>
      <c r="S1865" t="str">
        <f t="shared" si="60"/>
        <v>T</v>
      </c>
    </row>
    <row r="1866" spans="1:19" x14ac:dyDescent="0.3">
      <c r="A1866" t="s">
        <v>18</v>
      </c>
      <c r="B1866">
        <v>2</v>
      </c>
      <c r="C1866" t="s">
        <v>13</v>
      </c>
      <c r="D1866" t="str">
        <f t="shared" si="59"/>
        <v>Medium</v>
      </c>
      <c r="E1866">
        <v>1</v>
      </c>
      <c r="F1866">
        <v>1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1</v>
      </c>
      <c r="O1866" cm="1">
        <f t="array" ref="O1866">$U$2*_xlfn.IFS(C1866="data_analyst",$V$5,C1866="data_engineer",$V$6,C1866="data_scientist",$V$7)*_xlfn.IFS(E1866=0,$V$12,E1866=1,$V$11)*_xlfn.IFS(F1866=0,$V$17,F1866=1,$V$16)*_xlfn.IFS(G1866=0,$V$22,G1866=1,$V$21)*_xlfn.IFS(H1866=0,$V$27,H1866=1,$V$26)*_xlfn.IFS(I1866=0,$V$32,I1866=1,$V$31)*_xlfn.IFS(J1866=0,$V$37,J1866=1,$V$36)*_xlfn.IFS(K1866=0,$V$42,K1866=1,$V$41)*_xlfn.IFS(L1866=0,$V$47,L1866=1,$V$46)*_xlfn.IFS(M1866=0,$V$52,M1866=1,$V$51)*_xlfn.IFS(N1866=0,$V$57,N1866=1,$V$56)</f>
        <v>4.0770949632170918E-5</v>
      </c>
      <c r="P1866" cm="1">
        <f t="array" ref="P1866">$V$2*_xlfn.IFS(C1866="data_analyst",$X$5,C1866="data_engineer",$X$6,C1866="data_scientist",$X$7)*_xlfn.IFS(E1866=0,$X$12,E1866=1,$X$11)*_xlfn.IFS(F1866=0,$X$17,F1866=1,$X$16)*_xlfn.IFS(G1866=0,$X$22,G1866=1,$X$21)*_xlfn.IFS(H1866=0,$X$27,H1866=1,$X$26)*_xlfn.IFS(I1866=0,$X$32,I1866=1,$X$31)*_xlfn.IFS(J1866=0,$X$37,J1866=1,$X$36)*_xlfn.IFS(K1866=0,$X$42,K1866=1,$X$41)*_xlfn.IFS(L1866=0,$X$47,L1866=1,$X$46)*_xlfn.IFS(M1866=0,$X$52,M1866=1,$X$51)*_xlfn.IFS(N1866=0,$X$57,N1866=1,$X$56)</f>
        <v>2.7297550779370396E-3</v>
      </c>
      <c r="Q1866" cm="1">
        <f t="array" ref="Q1866">$W$2*_xlfn.IFS(C1866="data_analyst",$Z$5,C1866="data_engineer",$Z$6,C1866="data_scientist",$Z$7)*_xlfn.IFS(E1866=0,$Z$12,E1866=1,$Z$11)*_xlfn.IFS(F1866=0,$Z$17,F1866=1,$Z$16)*_xlfn.IFS(G1866=0,$Z$22,G1866=1,$Z$21)*_xlfn.IFS(H1866=0,$Z$27,H1866=1,$Z$26)*_xlfn.IFS(I1866=0,$Z$32,I1866=1,$Z$31)*_xlfn.IFS(J1866=0,$Z$37,J1866=1,$Z$36)*_xlfn.IFS(K1866=0,$Z$42,K1866=1,$Z$41)*_xlfn.IFS(L1866=0,$Z$47,L1866=1,$Z$46)*_xlfn.IFS(M1866=0,$Z$52,M1866=1,$Z$51)*_xlfn.IFS(N1866=0,$Z$57,N1866=1,$Z$56)</f>
        <v>1.9722653257028458E-4</v>
      </c>
      <c r="R1866" t="str" cm="1">
        <f t="array" ref="R1866">_xlfn.IFS(AND(O1866&gt;P1866,O1866&gt;Q1866),"Low",AND(P1866&gt;O1866,P1866&gt;Q1866),"Medium",AND(Q1866&gt;O1866,Q1866&gt;P1866),"High")</f>
        <v>Medium</v>
      </c>
      <c r="S1866" t="str">
        <f t="shared" si="60"/>
        <v>T</v>
      </c>
    </row>
    <row r="1867" spans="1:19" x14ac:dyDescent="0.3">
      <c r="A1867" t="s">
        <v>18</v>
      </c>
      <c r="B1867">
        <v>5</v>
      </c>
      <c r="C1867" t="s">
        <v>13</v>
      </c>
      <c r="D1867" t="str">
        <f t="shared" si="59"/>
        <v>Medium</v>
      </c>
      <c r="E1867">
        <v>1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1</v>
      </c>
      <c r="M1867">
        <v>1</v>
      </c>
      <c r="N1867">
        <v>1</v>
      </c>
      <c r="O1867" cm="1">
        <f t="array" ref="O1867">$U$2*_xlfn.IFS(C1867="data_analyst",$V$5,C1867="data_engineer",$V$6,C1867="data_scientist",$V$7)*_xlfn.IFS(E1867=0,$V$12,E1867=1,$V$11)*_xlfn.IFS(F1867=0,$V$17,F1867=1,$V$16)*_xlfn.IFS(G1867=0,$V$22,G1867=1,$V$21)*_xlfn.IFS(H1867=0,$V$27,H1867=1,$V$26)*_xlfn.IFS(I1867=0,$V$32,I1867=1,$V$31)*_xlfn.IFS(J1867=0,$V$37,J1867=1,$V$36)*_xlfn.IFS(K1867=0,$V$42,K1867=1,$V$41)*_xlfn.IFS(L1867=0,$V$47,L1867=1,$V$46)*_xlfn.IFS(M1867=0,$V$52,M1867=1,$V$51)*_xlfn.IFS(N1867=0,$V$57,N1867=1,$V$56)</f>
        <v>4.9463170101026245E-7</v>
      </c>
      <c r="P1867" cm="1">
        <f t="array" ref="P1867">$V$2*_xlfn.IFS(C1867="data_analyst",$X$5,C1867="data_engineer",$X$6,C1867="data_scientist",$X$7)*_xlfn.IFS(E1867=0,$X$12,E1867=1,$X$11)*_xlfn.IFS(F1867=0,$X$17,F1867=1,$X$16)*_xlfn.IFS(G1867=0,$X$22,G1867=1,$X$21)*_xlfn.IFS(H1867=0,$X$27,H1867=1,$X$26)*_xlfn.IFS(I1867=0,$X$32,I1867=1,$X$31)*_xlfn.IFS(J1867=0,$X$37,J1867=1,$X$36)*_xlfn.IFS(K1867=0,$X$42,K1867=1,$X$41)*_xlfn.IFS(L1867=0,$X$47,L1867=1,$X$46)*_xlfn.IFS(M1867=0,$X$52,M1867=1,$X$51)*_xlfn.IFS(N1867=0,$X$57,N1867=1,$X$56)</f>
        <v>1.0854071957529013E-3</v>
      </c>
      <c r="Q1867" cm="1">
        <f t="array" ref="Q1867">$W$2*_xlfn.IFS(C1867="data_analyst",$Z$5,C1867="data_engineer",$Z$6,C1867="data_scientist",$Z$7)*_xlfn.IFS(E1867=0,$Z$12,E1867=1,$Z$11)*_xlfn.IFS(F1867=0,$Z$17,F1867=1,$Z$16)*_xlfn.IFS(G1867=0,$Z$22,G1867=1,$Z$21)*_xlfn.IFS(H1867=0,$Z$27,H1867=1,$Z$26)*_xlfn.IFS(I1867=0,$Z$32,I1867=1,$Z$31)*_xlfn.IFS(J1867=0,$Z$37,J1867=1,$Z$36)*_xlfn.IFS(K1867=0,$Z$42,K1867=1,$Z$41)*_xlfn.IFS(L1867=0,$Z$47,L1867=1,$Z$46)*_xlfn.IFS(M1867=0,$Z$52,M1867=1,$Z$51)*_xlfn.IFS(N1867=0,$Z$57,N1867=1,$Z$56)</f>
        <v>5.3485589187833396E-5</v>
      </c>
      <c r="R1867" t="str" cm="1">
        <f t="array" ref="R1867">_xlfn.IFS(AND(O1867&gt;P1867,O1867&gt;Q1867),"Low",AND(P1867&gt;O1867,P1867&gt;Q1867),"Medium",AND(Q1867&gt;O1867,Q1867&gt;P1867),"High")</f>
        <v>Medium</v>
      </c>
      <c r="S1867" t="str">
        <f t="shared" si="60"/>
        <v>T</v>
      </c>
    </row>
    <row r="1868" spans="1:19" x14ac:dyDescent="0.3">
      <c r="A1868" t="s">
        <v>18</v>
      </c>
      <c r="B1868">
        <v>1</v>
      </c>
      <c r="C1868" t="s">
        <v>13</v>
      </c>
      <c r="D1868" t="str">
        <f t="shared" si="59"/>
        <v>Medium</v>
      </c>
      <c r="E1868">
        <v>1</v>
      </c>
      <c r="F1868">
        <v>0</v>
      </c>
      <c r="G1868">
        <v>1</v>
      </c>
      <c r="H1868">
        <v>1</v>
      </c>
      <c r="I1868">
        <v>1</v>
      </c>
      <c r="J1868">
        <v>0</v>
      </c>
      <c r="K1868">
        <v>0</v>
      </c>
      <c r="L1868">
        <v>1</v>
      </c>
      <c r="M1868">
        <v>0</v>
      </c>
      <c r="N1868">
        <v>1</v>
      </c>
      <c r="O1868" cm="1">
        <f t="array" ref="O1868">$U$2*_xlfn.IFS(C1868="data_analyst",$V$5,C1868="data_engineer",$V$6,C1868="data_scientist",$V$7)*_xlfn.IFS(E1868=0,$V$12,E1868=1,$V$11)*_xlfn.IFS(F1868=0,$V$17,F1868=1,$V$16)*_xlfn.IFS(G1868=0,$V$22,G1868=1,$V$21)*_xlfn.IFS(H1868=0,$V$27,H1868=1,$V$26)*_xlfn.IFS(I1868=0,$V$32,I1868=1,$V$31)*_xlfn.IFS(J1868=0,$V$37,J1868=1,$V$36)*_xlfn.IFS(K1868=0,$V$42,K1868=1,$V$41)*_xlfn.IFS(L1868=0,$V$47,L1868=1,$V$46)*_xlfn.IFS(M1868=0,$V$52,M1868=1,$V$51)*_xlfn.IFS(N1868=0,$V$57,N1868=1,$V$56)</f>
        <v>3.8025486821543395E-7</v>
      </c>
      <c r="P1868" cm="1">
        <f t="array" ref="P1868">$V$2*_xlfn.IFS(C1868="data_analyst",$X$5,C1868="data_engineer",$X$6,C1868="data_scientist",$X$7)*_xlfn.IFS(E1868=0,$X$12,E1868=1,$X$11)*_xlfn.IFS(F1868=0,$X$17,F1868=1,$X$16)*_xlfn.IFS(G1868=0,$X$22,G1868=1,$X$21)*_xlfn.IFS(H1868=0,$X$27,H1868=1,$X$26)*_xlfn.IFS(I1868=0,$X$32,I1868=1,$X$31)*_xlfn.IFS(J1868=0,$X$37,J1868=1,$X$36)*_xlfn.IFS(K1868=0,$X$42,K1868=1,$X$41)*_xlfn.IFS(L1868=0,$X$47,L1868=1,$X$46)*_xlfn.IFS(M1868=0,$X$52,M1868=1,$X$51)*_xlfn.IFS(N1868=0,$X$57,N1868=1,$X$56)</f>
        <v>1.932518585141495E-3</v>
      </c>
      <c r="Q1868" cm="1">
        <f t="array" ref="Q1868">$W$2*_xlfn.IFS(C1868="data_analyst",$Z$5,C1868="data_engineer",$Z$6,C1868="data_scientist",$Z$7)*_xlfn.IFS(E1868=0,$Z$12,E1868=1,$Z$11)*_xlfn.IFS(F1868=0,$Z$17,F1868=1,$Z$16)*_xlfn.IFS(G1868=0,$Z$22,G1868=1,$Z$21)*_xlfn.IFS(H1868=0,$Z$27,H1868=1,$Z$26)*_xlfn.IFS(I1868=0,$Z$32,I1868=1,$Z$31)*_xlfn.IFS(J1868=0,$Z$37,J1868=1,$Z$36)*_xlfn.IFS(K1868=0,$Z$42,K1868=1,$Z$41)*_xlfn.IFS(L1868=0,$Z$47,L1868=1,$Z$46)*_xlfn.IFS(M1868=0,$Z$52,M1868=1,$Z$51)*_xlfn.IFS(N1868=0,$Z$57,N1868=1,$Z$56)</f>
        <v>6.2405393734589254E-5</v>
      </c>
      <c r="R1868" t="str" cm="1">
        <f t="array" ref="R1868">_xlfn.IFS(AND(O1868&gt;P1868,O1868&gt;Q1868),"Low",AND(P1868&gt;O1868,P1868&gt;Q1868),"Medium",AND(Q1868&gt;O1868,Q1868&gt;P1868),"High")</f>
        <v>Medium</v>
      </c>
      <c r="S1868" t="str">
        <f t="shared" si="60"/>
        <v>T</v>
      </c>
    </row>
    <row r="1869" spans="1:19" x14ac:dyDescent="0.3">
      <c r="A1869" t="s">
        <v>18</v>
      </c>
      <c r="B1869">
        <v>2</v>
      </c>
      <c r="C1869" t="s">
        <v>13</v>
      </c>
      <c r="D1869" t="str">
        <f t="shared" si="59"/>
        <v>Medium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1</v>
      </c>
      <c r="O1869" cm="1">
        <f t="array" ref="O1869">$U$2*_xlfn.IFS(C1869="data_analyst",$V$5,C1869="data_engineer",$V$6,C1869="data_scientist",$V$7)*_xlfn.IFS(E1869=0,$V$12,E1869=1,$V$11)*_xlfn.IFS(F1869=0,$V$17,F1869=1,$V$16)*_xlfn.IFS(G1869=0,$V$22,G1869=1,$V$21)*_xlfn.IFS(H1869=0,$V$27,H1869=1,$V$26)*_xlfn.IFS(I1869=0,$V$32,I1869=1,$V$31)*_xlfn.IFS(J1869=0,$V$37,J1869=1,$V$36)*_xlfn.IFS(K1869=0,$V$42,K1869=1,$V$41)*_xlfn.IFS(L1869=0,$V$47,L1869=1,$V$46)*_xlfn.IFS(M1869=0,$V$52,M1869=1,$V$51)*_xlfn.IFS(N1869=0,$V$57,N1869=1,$V$56)</f>
        <v>1.0286529200797759E-5</v>
      </c>
      <c r="P1869" cm="1">
        <f t="array" ref="P1869">$V$2*_xlfn.IFS(C1869="data_analyst",$X$5,C1869="data_engineer",$X$6,C1869="data_scientist",$X$7)*_xlfn.IFS(E1869=0,$X$12,E1869=1,$X$11)*_xlfn.IFS(F1869=0,$X$17,F1869=1,$X$16)*_xlfn.IFS(G1869=0,$X$22,G1869=1,$X$21)*_xlfn.IFS(H1869=0,$X$27,H1869=1,$X$26)*_xlfn.IFS(I1869=0,$X$32,I1869=1,$X$31)*_xlfn.IFS(J1869=0,$X$37,J1869=1,$X$36)*_xlfn.IFS(K1869=0,$X$42,K1869=1,$X$41)*_xlfn.IFS(L1869=0,$X$47,L1869=1,$X$46)*_xlfn.IFS(M1869=0,$X$52,M1869=1,$X$51)*_xlfn.IFS(N1869=0,$X$57,N1869=1,$X$56)</f>
        <v>3.5956150535434235E-3</v>
      </c>
      <c r="Q1869" cm="1">
        <f t="array" ref="Q1869">$W$2*_xlfn.IFS(C1869="data_analyst",$Z$5,C1869="data_engineer",$Z$6,C1869="data_scientist",$Z$7)*_xlfn.IFS(E1869=0,$Z$12,E1869=1,$Z$11)*_xlfn.IFS(F1869=0,$Z$17,F1869=1,$Z$16)*_xlfn.IFS(G1869=0,$Z$22,G1869=1,$Z$21)*_xlfn.IFS(H1869=0,$Z$27,H1869=1,$Z$26)*_xlfn.IFS(I1869=0,$Z$32,I1869=1,$Z$31)*_xlfn.IFS(J1869=0,$Z$37,J1869=1,$Z$36)*_xlfn.IFS(K1869=0,$Z$42,K1869=1,$Z$41)*_xlfn.IFS(L1869=0,$Z$47,L1869=1,$Z$46)*_xlfn.IFS(M1869=0,$Z$52,M1869=1,$Z$51)*_xlfn.IFS(N1869=0,$Z$57,N1869=1,$Z$56)</f>
        <v>1.7578840952607494E-4</v>
      </c>
      <c r="R1869" t="str" cm="1">
        <f t="array" ref="R1869">_xlfn.IFS(AND(O1869&gt;P1869,O1869&gt;Q1869),"Low",AND(P1869&gt;O1869,P1869&gt;Q1869),"Medium",AND(Q1869&gt;O1869,Q1869&gt;P1869),"High")</f>
        <v>Medium</v>
      </c>
      <c r="S1869" t="str">
        <f t="shared" si="60"/>
        <v>T</v>
      </c>
    </row>
    <row r="1870" spans="1:19" x14ac:dyDescent="0.3">
      <c r="A1870" t="s">
        <v>18</v>
      </c>
      <c r="B1870">
        <v>3</v>
      </c>
      <c r="C1870" t="s">
        <v>13</v>
      </c>
      <c r="D1870" t="str">
        <f t="shared" si="59"/>
        <v>Medium</v>
      </c>
      <c r="E1870">
        <v>1</v>
      </c>
      <c r="F1870">
        <v>1</v>
      </c>
      <c r="G1870">
        <v>1</v>
      </c>
      <c r="H1870">
        <v>1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1</v>
      </c>
      <c r="O1870" cm="1">
        <f t="array" ref="O1870">$U$2*_xlfn.IFS(C1870="data_analyst",$V$5,C1870="data_engineer",$V$6,C1870="data_scientist",$V$7)*_xlfn.IFS(E1870=0,$V$12,E1870=1,$V$11)*_xlfn.IFS(F1870=0,$V$17,F1870=1,$V$16)*_xlfn.IFS(G1870=0,$V$22,G1870=1,$V$21)*_xlfn.IFS(H1870=0,$V$27,H1870=1,$V$26)*_xlfn.IFS(I1870=0,$V$32,I1870=1,$V$31)*_xlfn.IFS(J1870=0,$V$37,J1870=1,$V$36)*_xlfn.IFS(K1870=0,$V$42,K1870=1,$V$41)*_xlfn.IFS(L1870=0,$V$47,L1870=1,$V$46)*_xlfn.IFS(M1870=0,$V$52,M1870=1,$V$51)*_xlfn.IFS(N1870=0,$V$57,N1870=1,$V$56)</f>
        <v>7.4179324517459656E-6</v>
      </c>
      <c r="P1870" cm="1">
        <f t="array" ref="P1870">$V$2*_xlfn.IFS(C1870="data_analyst",$X$5,C1870="data_engineer",$X$6,C1870="data_scientist",$X$7)*_xlfn.IFS(E1870=0,$X$12,E1870=1,$X$11)*_xlfn.IFS(F1870=0,$X$17,F1870=1,$X$16)*_xlfn.IFS(G1870=0,$X$22,G1870=1,$X$21)*_xlfn.IFS(H1870=0,$X$27,H1870=1,$X$26)*_xlfn.IFS(I1870=0,$X$32,I1870=1,$X$31)*_xlfn.IFS(J1870=0,$X$37,J1870=1,$X$36)*_xlfn.IFS(K1870=0,$X$42,K1870=1,$X$41)*_xlfn.IFS(L1870=0,$X$47,L1870=1,$X$46)*_xlfn.IFS(M1870=0,$X$52,M1870=1,$X$51)*_xlfn.IFS(N1870=0,$X$57,N1870=1,$X$56)</f>
        <v>3.1052956856739986E-3</v>
      </c>
      <c r="Q1870" cm="1">
        <f t="array" ref="Q1870">$W$2*_xlfn.IFS(C1870="data_analyst",$Z$5,C1870="data_engineer",$Z$6,C1870="data_scientist",$Z$7)*_xlfn.IFS(E1870=0,$Z$12,E1870=1,$Z$11)*_xlfn.IFS(F1870=0,$Z$17,F1870=1,$Z$16)*_xlfn.IFS(G1870=0,$Z$22,G1870=1,$Z$21)*_xlfn.IFS(H1870=0,$Z$27,H1870=1,$Z$26)*_xlfn.IFS(I1870=0,$Z$32,I1870=1,$Z$31)*_xlfn.IFS(J1870=0,$Z$37,J1870=1,$Z$36)*_xlfn.IFS(K1870=0,$Z$42,K1870=1,$Z$41)*_xlfn.IFS(L1870=0,$Z$47,L1870=1,$Z$46)*_xlfn.IFS(M1870=0,$Z$52,M1870=1,$Z$51)*_xlfn.IFS(N1870=0,$Z$57,N1870=1,$Z$56)</f>
        <v>1.347389182905904E-4</v>
      </c>
      <c r="R1870" t="str" cm="1">
        <f t="array" ref="R1870">_xlfn.IFS(AND(O1870&gt;P1870,O1870&gt;Q1870),"Low",AND(P1870&gt;O1870,P1870&gt;Q1870),"Medium",AND(Q1870&gt;O1870,Q1870&gt;P1870),"High")</f>
        <v>Medium</v>
      </c>
      <c r="S1870" t="str">
        <f t="shared" si="60"/>
        <v>T</v>
      </c>
    </row>
    <row r="1871" spans="1:19" x14ac:dyDescent="0.3">
      <c r="A1871" t="s">
        <v>18</v>
      </c>
      <c r="B1871">
        <v>2</v>
      </c>
      <c r="C1871" t="s">
        <v>13</v>
      </c>
      <c r="D1871" t="str">
        <f t="shared" si="59"/>
        <v>Medium</v>
      </c>
      <c r="E1871">
        <v>1</v>
      </c>
      <c r="F1871">
        <v>0</v>
      </c>
      <c r="G1871">
        <v>1</v>
      </c>
      <c r="H1871">
        <v>1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1</v>
      </c>
      <c r="O1871" cm="1">
        <f t="array" ref="O1871">$U$2*_xlfn.IFS(C1871="data_analyst",$V$5,C1871="data_engineer",$V$6,C1871="data_scientist",$V$7)*_xlfn.IFS(E1871=0,$V$12,E1871=1,$V$11)*_xlfn.IFS(F1871=0,$V$17,F1871=1,$V$16)*_xlfn.IFS(G1871=0,$V$22,G1871=1,$V$21)*_xlfn.IFS(H1871=0,$V$27,H1871=1,$V$26)*_xlfn.IFS(I1871=0,$V$32,I1871=1,$V$31)*_xlfn.IFS(J1871=0,$V$37,J1871=1,$V$36)*_xlfn.IFS(K1871=0,$V$42,K1871=1,$V$41)*_xlfn.IFS(L1871=0,$V$47,L1871=1,$V$46)*_xlfn.IFS(M1871=0,$V$52,M1871=1,$V$51)*_xlfn.IFS(N1871=0,$V$57,N1871=1,$V$56)</f>
        <v>2.3332731043956235E-5</v>
      </c>
      <c r="P1871" cm="1">
        <f t="array" ref="P1871">$V$2*_xlfn.IFS(C1871="data_analyst",$X$5,C1871="data_engineer",$X$6,C1871="data_scientist",$X$7)*_xlfn.IFS(E1871=0,$X$12,E1871=1,$X$11)*_xlfn.IFS(F1871=0,$X$17,F1871=1,$X$16)*_xlfn.IFS(G1871=0,$X$22,G1871=1,$X$21)*_xlfn.IFS(H1871=0,$X$27,H1871=1,$X$26)*_xlfn.IFS(I1871=0,$X$32,I1871=1,$X$31)*_xlfn.IFS(J1871=0,$X$37,J1871=1,$X$36)*_xlfn.IFS(K1871=0,$X$42,K1871=1,$X$41)*_xlfn.IFS(L1871=0,$X$47,L1871=1,$X$46)*_xlfn.IFS(M1871=0,$X$52,M1871=1,$X$51)*_xlfn.IFS(N1871=0,$X$57,N1871=1,$X$56)</f>
        <v>8.6062721366619974E-4</v>
      </c>
      <c r="Q1871" cm="1">
        <f t="array" ref="Q1871">$W$2*_xlfn.IFS(C1871="data_analyst",$Z$5,C1871="data_engineer",$Z$6,C1871="data_scientist",$Z$7)*_xlfn.IFS(E1871=0,$Z$12,E1871=1,$Z$11)*_xlfn.IFS(F1871=0,$Z$17,F1871=1,$Z$16)*_xlfn.IFS(G1871=0,$Z$22,G1871=1,$Z$21)*_xlfn.IFS(H1871=0,$Z$27,H1871=1,$Z$26)*_xlfn.IFS(I1871=0,$Z$32,I1871=1,$Z$31)*_xlfn.IFS(J1871=0,$Z$37,J1871=1,$Z$36)*_xlfn.IFS(K1871=0,$Z$42,K1871=1,$Z$41)*_xlfn.IFS(L1871=0,$Z$47,L1871=1,$Z$46)*_xlfn.IFS(M1871=0,$Z$52,M1871=1,$Z$51)*_xlfn.IFS(N1871=0,$Z$57,N1871=1,$Z$56)</f>
        <v>6.0920549576829791E-5</v>
      </c>
      <c r="R1871" t="str" cm="1">
        <f t="array" ref="R1871">_xlfn.IFS(AND(O1871&gt;P1871,O1871&gt;Q1871),"Low",AND(P1871&gt;O1871,P1871&gt;Q1871),"Medium",AND(Q1871&gt;O1871,Q1871&gt;P1871),"High")</f>
        <v>Medium</v>
      </c>
      <c r="S1871" t="str">
        <f t="shared" si="60"/>
        <v>T</v>
      </c>
    </row>
    <row r="1872" spans="1:19" x14ac:dyDescent="0.3">
      <c r="A1872" t="s">
        <v>18</v>
      </c>
      <c r="B1872">
        <v>0</v>
      </c>
      <c r="C1872" t="s">
        <v>13</v>
      </c>
      <c r="D1872" t="str">
        <f t="shared" si="59"/>
        <v>Medium</v>
      </c>
      <c r="E1872">
        <v>1</v>
      </c>
      <c r="F1872">
        <v>0</v>
      </c>
      <c r="G1872">
        <v>1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1</v>
      </c>
      <c r="O1872" cm="1">
        <f t="array" ref="O1872">$U$2*_xlfn.IFS(C1872="data_analyst",$V$5,C1872="data_engineer",$V$6,C1872="data_scientist",$V$7)*_xlfn.IFS(E1872=0,$V$12,E1872=1,$V$11)*_xlfn.IFS(F1872=0,$V$17,F1872=1,$V$16)*_xlfn.IFS(G1872=0,$V$22,G1872=1,$V$21)*_xlfn.IFS(H1872=0,$V$27,H1872=1,$V$26)*_xlfn.IFS(I1872=0,$V$32,I1872=1,$V$31)*_xlfn.IFS(J1872=0,$V$37,J1872=1,$V$36)*_xlfn.IFS(K1872=0,$V$42,K1872=1,$V$41)*_xlfn.IFS(L1872=0,$V$47,L1872=1,$V$46)*_xlfn.IFS(M1872=0,$V$52,M1872=1,$V$51)*_xlfn.IFS(N1872=0,$V$57,N1872=1,$V$56)</f>
        <v>1.0016406846106098E-5</v>
      </c>
      <c r="P1872" cm="1">
        <f t="array" ref="P1872">$V$2*_xlfn.IFS(C1872="data_analyst",$X$5,C1872="data_engineer",$X$6,C1872="data_scientist",$X$7)*_xlfn.IFS(E1872=0,$X$12,E1872=1,$X$11)*_xlfn.IFS(F1872=0,$X$17,F1872=1,$X$16)*_xlfn.IFS(G1872=0,$X$22,G1872=1,$X$21)*_xlfn.IFS(H1872=0,$X$27,H1872=1,$X$26)*_xlfn.IFS(I1872=0,$X$32,I1872=1,$X$31)*_xlfn.IFS(J1872=0,$X$37,J1872=1,$X$36)*_xlfn.IFS(K1872=0,$X$42,K1872=1,$X$41)*_xlfn.IFS(L1872=0,$X$47,L1872=1,$X$46)*_xlfn.IFS(M1872=0,$X$52,M1872=1,$X$51)*_xlfn.IFS(N1872=0,$X$57,N1872=1,$X$56)</f>
        <v>2.3998654465846596E-3</v>
      </c>
      <c r="Q1872" cm="1">
        <f t="array" ref="Q1872">$W$2*_xlfn.IFS(C1872="data_analyst",$Z$5,C1872="data_engineer",$Z$6,C1872="data_scientist",$Z$7)*_xlfn.IFS(E1872=0,$Z$12,E1872=1,$Z$11)*_xlfn.IFS(F1872=0,$Z$17,F1872=1,$Z$16)*_xlfn.IFS(G1872=0,$Z$22,G1872=1,$Z$21)*_xlfn.IFS(H1872=0,$Z$27,H1872=1,$Z$26)*_xlfn.IFS(I1872=0,$Z$32,I1872=1,$Z$31)*_xlfn.IFS(J1872=0,$Z$37,J1872=1,$Z$36)*_xlfn.IFS(K1872=0,$Z$42,K1872=1,$Z$41)*_xlfn.IFS(L1872=0,$Z$47,L1872=1,$Z$46)*_xlfn.IFS(M1872=0,$Z$52,M1872=1,$Z$51)*_xlfn.IFS(N1872=0,$Z$57,N1872=1,$Z$56)</f>
        <v>1.0637755837430066E-4</v>
      </c>
      <c r="R1872" t="str" cm="1">
        <f t="array" ref="R1872">_xlfn.IFS(AND(O1872&gt;P1872,O1872&gt;Q1872),"Low",AND(P1872&gt;O1872,P1872&gt;Q1872),"Medium",AND(Q1872&gt;O1872,Q1872&gt;P1872),"High")</f>
        <v>Medium</v>
      </c>
      <c r="S1872" t="str">
        <f t="shared" si="60"/>
        <v>T</v>
      </c>
    </row>
    <row r="1873" spans="1:19" x14ac:dyDescent="0.3">
      <c r="A1873" t="s">
        <v>18</v>
      </c>
      <c r="B1873">
        <v>5</v>
      </c>
      <c r="C1873" t="s">
        <v>13</v>
      </c>
      <c r="D1873" t="str">
        <f t="shared" si="59"/>
        <v>Medium</v>
      </c>
      <c r="E1873">
        <v>1</v>
      </c>
      <c r="F1873">
        <v>1</v>
      </c>
      <c r="G1873">
        <v>1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 cm="1">
        <f t="array" ref="O1873">$U$2*_xlfn.IFS(C1873="data_analyst",$V$5,C1873="data_engineer",$V$6,C1873="data_scientist",$V$7)*_xlfn.IFS(E1873=0,$V$12,E1873=1,$V$11)*_xlfn.IFS(F1873=0,$V$17,F1873=1,$V$16)*_xlfn.IFS(G1873=0,$V$22,G1873=1,$V$21)*_xlfn.IFS(H1873=0,$V$27,H1873=1,$V$26)*_xlfn.IFS(I1873=0,$V$32,I1873=1,$V$31)*_xlfn.IFS(J1873=0,$V$37,J1873=1,$V$36)*_xlfn.IFS(K1873=0,$V$42,K1873=1,$V$41)*_xlfn.IFS(L1873=0,$V$47,L1873=1,$V$46)*_xlfn.IFS(M1873=0,$V$52,M1873=1,$V$51)*_xlfn.IFS(N1873=0,$V$57,N1873=1,$V$56)</f>
        <v>1.5401482252937562E-4</v>
      </c>
      <c r="P1873" cm="1">
        <f t="array" ref="P1873">$V$2*_xlfn.IFS(C1873="data_analyst",$X$5,C1873="data_engineer",$X$6,C1873="data_scientist",$X$7)*_xlfn.IFS(E1873=0,$X$12,E1873=1,$X$11)*_xlfn.IFS(F1873=0,$X$17,F1873=1,$X$16)*_xlfn.IFS(G1873=0,$X$22,G1873=1,$X$21)*_xlfn.IFS(H1873=0,$X$27,H1873=1,$X$26)*_xlfn.IFS(I1873=0,$X$32,I1873=1,$X$31)*_xlfn.IFS(J1873=0,$X$37,J1873=1,$X$36)*_xlfn.IFS(K1873=0,$X$42,K1873=1,$X$41)*_xlfn.IFS(L1873=0,$X$47,L1873=1,$X$46)*_xlfn.IFS(M1873=0,$X$52,M1873=1,$X$51)*_xlfn.IFS(N1873=0,$X$57,N1873=1,$X$56)</f>
        <v>4.9807469930692036E-3</v>
      </c>
      <c r="Q1873" cm="1">
        <f t="array" ref="Q1873">$W$2*_xlfn.IFS(C1873="data_analyst",$Z$5,C1873="data_engineer",$Z$6,C1873="data_scientist",$Z$7)*_xlfn.IFS(E1873=0,$Z$12,E1873=1,$Z$11)*_xlfn.IFS(F1873=0,$Z$17,F1873=1,$Z$16)*_xlfn.IFS(G1873=0,$Z$22,G1873=1,$Z$21)*_xlfn.IFS(H1873=0,$Z$27,H1873=1,$Z$26)*_xlfn.IFS(I1873=0,$Z$32,I1873=1,$Z$31)*_xlfn.IFS(J1873=0,$Z$37,J1873=1,$Z$36)*_xlfn.IFS(K1873=0,$Z$42,K1873=1,$Z$41)*_xlfn.IFS(L1873=0,$Z$47,L1873=1,$Z$46)*_xlfn.IFS(M1873=0,$Z$52,M1873=1,$Z$51)*_xlfn.IFS(N1873=0,$Z$57,N1873=1,$Z$56)</f>
        <v>3.5785497653522395E-4</v>
      </c>
      <c r="R1873" t="str" cm="1">
        <f t="array" ref="R1873">_xlfn.IFS(AND(O1873&gt;P1873,O1873&gt;Q1873),"Low",AND(P1873&gt;O1873,P1873&gt;Q1873),"Medium",AND(Q1873&gt;O1873,Q1873&gt;P1873),"High")</f>
        <v>Medium</v>
      </c>
      <c r="S1873" t="str">
        <f t="shared" si="60"/>
        <v>T</v>
      </c>
    </row>
    <row r="1874" spans="1:19" x14ac:dyDescent="0.3">
      <c r="A1874" t="s">
        <v>18</v>
      </c>
      <c r="B1874">
        <v>1</v>
      </c>
      <c r="C1874" t="s">
        <v>13</v>
      </c>
      <c r="D1874" t="str">
        <f t="shared" si="59"/>
        <v>Medium</v>
      </c>
      <c r="E1874">
        <v>1</v>
      </c>
      <c r="F1874">
        <v>0</v>
      </c>
      <c r="G1874">
        <v>1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 cm="1">
        <f t="array" ref="O1874">$U$2*_xlfn.IFS(C1874="data_analyst",$V$5,C1874="data_engineer",$V$6,C1874="data_scientist",$V$7)*_xlfn.IFS(E1874=0,$V$12,E1874=1,$V$11)*_xlfn.IFS(F1874=0,$V$17,F1874=1,$V$16)*_xlfn.IFS(G1874=0,$V$22,G1874=1,$V$21)*_xlfn.IFS(H1874=0,$V$27,H1874=1,$V$26)*_xlfn.IFS(I1874=0,$V$32,I1874=1,$V$31)*_xlfn.IFS(J1874=0,$V$37,J1874=1,$V$36)*_xlfn.IFS(K1874=0,$V$42,K1874=1,$V$41)*_xlfn.IFS(L1874=0,$V$47,L1874=1,$V$46)*_xlfn.IFS(M1874=0,$V$52,M1874=1,$V$51)*_xlfn.IFS(N1874=0,$V$57,N1874=1,$V$56)</f>
        <v>2.3625372798273417E-5</v>
      </c>
      <c r="P1874" cm="1">
        <f t="array" ref="P1874">$V$2*_xlfn.IFS(C1874="data_analyst",$X$5,C1874="data_engineer",$X$6,C1874="data_scientist",$X$7)*_xlfn.IFS(E1874=0,$X$12,E1874=1,$X$11)*_xlfn.IFS(F1874=0,$X$17,F1874=1,$X$16)*_xlfn.IFS(G1874=0,$X$22,G1874=1,$X$21)*_xlfn.IFS(H1874=0,$X$27,H1874=1,$X$26)*_xlfn.IFS(I1874=0,$X$32,I1874=1,$X$31)*_xlfn.IFS(J1874=0,$X$37,J1874=1,$X$36)*_xlfn.IFS(K1874=0,$X$42,K1874=1,$X$41)*_xlfn.IFS(L1874=0,$X$47,L1874=1,$X$46)*_xlfn.IFS(M1874=0,$X$52,M1874=1,$X$51)*_xlfn.IFS(N1874=0,$X$57,N1874=1,$X$56)</f>
        <v>2.5111247693538773E-4</v>
      </c>
      <c r="Q1874" cm="1">
        <f t="array" ref="Q1874">$W$2*_xlfn.IFS(C1874="data_analyst",$Z$5,C1874="data_engineer",$Z$6,C1874="data_scientist",$Z$7)*_xlfn.IFS(E1874=0,$Z$12,E1874=1,$Z$11)*_xlfn.IFS(F1874=0,$Z$17,F1874=1,$Z$16)*_xlfn.IFS(G1874=0,$Z$22,G1874=1,$Z$21)*_xlfn.IFS(H1874=0,$Z$27,H1874=1,$Z$26)*_xlfn.IFS(I1874=0,$Z$32,I1874=1,$Z$31)*_xlfn.IFS(J1874=0,$Z$37,J1874=1,$Z$36)*_xlfn.IFS(K1874=0,$Z$42,K1874=1,$Z$41)*_xlfn.IFS(L1874=0,$Z$47,L1874=1,$Z$46)*_xlfn.IFS(M1874=0,$Z$52,M1874=1,$Z$51)*_xlfn.IFS(N1874=0,$Z$57,N1874=1,$Z$56)</f>
        <v>5.2128959230428215E-5</v>
      </c>
      <c r="R1874" t="str" cm="1">
        <f t="array" ref="R1874">_xlfn.IFS(AND(O1874&gt;P1874,O1874&gt;Q1874),"Low",AND(P1874&gt;O1874,P1874&gt;Q1874),"Medium",AND(Q1874&gt;O1874,Q1874&gt;P1874),"High")</f>
        <v>Medium</v>
      </c>
      <c r="S1874" t="str">
        <f t="shared" si="60"/>
        <v>T</v>
      </c>
    </row>
    <row r="1875" spans="1:19" x14ac:dyDescent="0.3">
      <c r="A1875" t="s">
        <v>18</v>
      </c>
      <c r="B1875">
        <v>3</v>
      </c>
      <c r="C1875" t="s">
        <v>13</v>
      </c>
      <c r="D1875" t="str">
        <f t="shared" si="59"/>
        <v>Medium</v>
      </c>
      <c r="E1875">
        <v>1</v>
      </c>
      <c r="F1875">
        <v>0</v>
      </c>
      <c r="G1875">
        <v>1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 cm="1">
        <f t="array" ref="O1875">$U$2*_xlfn.IFS(C1875="data_analyst",$V$5,C1875="data_engineer",$V$6,C1875="data_scientist",$V$7)*_xlfn.IFS(E1875=0,$V$12,E1875=1,$V$11)*_xlfn.IFS(F1875=0,$V$17,F1875=1,$V$16)*_xlfn.IFS(G1875=0,$V$22,G1875=1,$V$21)*_xlfn.IFS(H1875=0,$V$27,H1875=1,$V$26)*_xlfn.IFS(I1875=0,$V$32,I1875=1,$V$31)*_xlfn.IFS(J1875=0,$V$37,J1875=1,$V$36)*_xlfn.IFS(K1875=0,$V$42,K1875=1,$V$41)*_xlfn.IFS(L1875=0,$V$47,L1875=1,$V$46)*_xlfn.IFS(M1875=0,$V$52,M1875=1,$V$51)*_xlfn.IFS(N1875=0,$V$57,N1875=1,$V$56)</f>
        <v>1.1820833079411975E-4</v>
      </c>
      <c r="P1875" cm="1">
        <f t="array" ref="P1875">$V$2*_xlfn.IFS(C1875="data_analyst",$X$5,C1875="data_engineer",$X$6,C1875="data_scientist",$X$7)*_xlfn.IFS(E1875=0,$X$12,E1875=1,$X$11)*_xlfn.IFS(F1875=0,$X$17,F1875=1,$X$16)*_xlfn.IFS(G1875=0,$X$22,G1875=1,$X$21)*_xlfn.IFS(H1875=0,$X$27,H1875=1,$X$26)*_xlfn.IFS(I1875=0,$X$32,I1875=1,$X$31)*_xlfn.IFS(J1875=0,$X$37,J1875=1,$X$36)*_xlfn.IFS(K1875=0,$X$42,K1875=1,$X$41)*_xlfn.IFS(L1875=0,$X$47,L1875=1,$X$46)*_xlfn.IFS(M1875=0,$X$52,M1875=1,$X$51)*_xlfn.IFS(N1875=0,$X$57,N1875=1,$X$56)</f>
        <v>4.2937474078182779E-3</v>
      </c>
      <c r="Q1875" cm="1">
        <f t="array" ref="Q1875">$W$2*_xlfn.IFS(C1875="data_analyst",$Z$5,C1875="data_engineer",$Z$6,C1875="data_scientist",$Z$7)*_xlfn.IFS(E1875=0,$Z$12,E1875=1,$Z$11)*_xlfn.IFS(F1875=0,$Z$17,F1875=1,$Z$16)*_xlfn.IFS(G1875=0,$Z$22,G1875=1,$Z$21)*_xlfn.IFS(H1875=0,$Z$27,H1875=1,$Z$26)*_xlfn.IFS(I1875=0,$Z$32,I1875=1,$Z$31)*_xlfn.IFS(J1875=0,$Z$37,J1875=1,$Z$36)*_xlfn.IFS(K1875=0,$Z$42,K1875=1,$Z$41)*_xlfn.IFS(L1875=0,$Z$47,L1875=1,$Z$46)*_xlfn.IFS(M1875=0,$Z$52,M1875=1,$Z$51)*_xlfn.IFS(N1875=0,$Z$57,N1875=1,$Z$56)</f>
        <v>3.3740612073321124E-4</v>
      </c>
      <c r="R1875" t="str" cm="1">
        <f t="array" ref="R1875">_xlfn.IFS(AND(O1875&gt;P1875,O1875&gt;Q1875),"Low",AND(P1875&gt;O1875,P1875&gt;Q1875),"Medium",AND(Q1875&gt;O1875,Q1875&gt;P1875),"High")</f>
        <v>Medium</v>
      </c>
      <c r="S1875" t="str">
        <f t="shared" si="60"/>
        <v>T</v>
      </c>
    </row>
    <row r="1876" spans="1:19" x14ac:dyDescent="0.3">
      <c r="A1876" t="s">
        <v>18</v>
      </c>
      <c r="B1876">
        <v>4</v>
      </c>
      <c r="C1876" t="s">
        <v>13</v>
      </c>
      <c r="D1876" t="str">
        <f t="shared" si="59"/>
        <v>Medium</v>
      </c>
      <c r="E1876">
        <v>1</v>
      </c>
      <c r="F1876">
        <v>1</v>
      </c>
      <c r="G1876">
        <v>1</v>
      </c>
      <c r="H1876">
        <v>0</v>
      </c>
      <c r="I1876">
        <v>1</v>
      </c>
      <c r="J1876">
        <v>1</v>
      </c>
      <c r="K1876">
        <v>0</v>
      </c>
      <c r="L1876">
        <v>0</v>
      </c>
      <c r="M1876">
        <v>0</v>
      </c>
      <c r="N1876">
        <v>1</v>
      </c>
      <c r="O1876" cm="1">
        <f t="array" ref="O1876">$U$2*_xlfn.IFS(C1876="data_analyst",$V$5,C1876="data_engineer",$V$6,C1876="data_scientist",$V$7)*_xlfn.IFS(E1876=0,$V$12,E1876=1,$V$11)*_xlfn.IFS(F1876=0,$V$17,F1876=1,$V$16)*_xlfn.IFS(G1876=0,$V$22,G1876=1,$V$21)*_xlfn.IFS(H1876=0,$V$27,H1876=1,$V$26)*_xlfn.IFS(I1876=0,$V$32,I1876=1,$V$31)*_xlfn.IFS(J1876=0,$V$37,J1876=1,$V$36)*_xlfn.IFS(K1876=0,$V$42,K1876=1,$V$41)*_xlfn.IFS(L1876=0,$V$47,L1876=1,$V$46)*_xlfn.IFS(M1876=0,$V$52,M1876=1,$V$51)*_xlfn.IFS(N1876=0,$V$57,N1876=1,$V$56)</f>
        <v>9.865048219026724E-6</v>
      </c>
      <c r="P1876" cm="1">
        <f t="array" ref="P1876">$V$2*_xlfn.IFS(C1876="data_analyst",$X$5,C1876="data_engineer",$X$6,C1876="data_scientist",$X$7)*_xlfn.IFS(E1876=0,$X$12,E1876=1,$X$11)*_xlfn.IFS(F1876=0,$X$17,F1876=1,$X$16)*_xlfn.IFS(G1876=0,$X$22,G1876=1,$X$21)*_xlfn.IFS(H1876=0,$X$27,H1876=1,$X$26)*_xlfn.IFS(I1876=0,$X$32,I1876=1,$X$31)*_xlfn.IFS(J1876=0,$X$37,J1876=1,$X$36)*_xlfn.IFS(K1876=0,$X$42,K1876=1,$X$41)*_xlfn.IFS(L1876=0,$X$47,L1876=1,$X$46)*_xlfn.IFS(M1876=0,$X$52,M1876=1,$X$51)*_xlfn.IFS(N1876=0,$X$57,N1876=1,$X$56)</f>
        <v>9.9502179195398851E-4</v>
      </c>
      <c r="Q1876" cm="1">
        <f t="array" ref="Q1876">$W$2*_xlfn.IFS(C1876="data_analyst",$Z$5,C1876="data_engineer",$Z$6,C1876="data_scientist",$Z$7)*_xlfn.IFS(E1876=0,$Z$12,E1876=1,$Z$11)*_xlfn.IFS(F1876=0,$Z$17,F1876=1,$Z$16)*_xlfn.IFS(G1876=0,$Z$22,G1876=1,$Z$21)*_xlfn.IFS(H1876=0,$Z$27,H1876=1,$Z$26)*_xlfn.IFS(I1876=0,$Z$32,I1876=1,$Z$31)*_xlfn.IFS(J1876=0,$Z$37,J1876=1,$Z$36)*_xlfn.IFS(K1876=0,$Z$42,K1876=1,$Z$41)*_xlfn.IFS(L1876=0,$Z$47,L1876=1,$Z$46)*_xlfn.IFS(M1876=0,$Z$52,M1876=1,$Z$51)*_xlfn.IFS(N1876=0,$Z$57,N1876=1,$Z$56)</f>
        <v>9.1606712201239488E-5</v>
      </c>
      <c r="R1876" t="str" cm="1">
        <f t="array" ref="R1876">_xlfn.IFS(AND(O1876&gt;P1876,O1876&gt;Q1876),"Low",AND(P1876&gt;O1876,P1876&gt;Q1876),"Medium",AND(Q1876&gt;O1876,Q1876&gt;P1876),"High")</f>
        <v>Medium</v>
      </c>
      <c r="S1876" t="str">
        <f t="shared" si="60"/>
        <v>T</v>
      </c>
    </row>
    <row r="1877" spans="1:19" x14ac:dyDescent="0.3">
      <c r="A1877" t="s">
        <v>18</v>
      </c>
      <c r="B1877">
        <v>2</v>
      </c>
      <c r="C1877" t="s">
        <v>13</v>
      </c>
      <c r="D1877" t="str">
        <f t="shared" si="59"/>
        <v>Medium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 cm="1">
        <f t="array" ref="O1877">$U$2*_xlfn.IFS(C1877="data_analyst",$V$5,C1877="data_engineer",$V$6,C1877="data_scientist",$V$7)*_xlfn.IFS(E1877=0,$V$12,E1877=1,$V$11)*_xlfn.IFS(F1877=0,$V$17,F1877=1,$V$16)*_xlfn.IFS(G1877=0,$V$22,G1877=1,$V$21)*_xlfn.IFS(H1877=0,$V$27,H1877=1,$V$26)*_xlfn.IFS(I1877=0,$V$32,I1877=1,$V$31)*_xlfn.IFS(J1877=0,$V$37,J1877=1,$V$36)*_xlfn.IFS(K1877=0,$V$42,K1877=1,$V$41)*_xlfn.IFS(L1877=0,$V$47,L1877=1,$V$46)*_xlfn.IFS(M1877=0,$V$52,M1877=1,$V$51)*_xlfn.IFS(N1877=0,$V$57,N1877=1,$V$56)</f>
        <v>3.8675410855345095E-3</v>
      </c>
      <c r="P1877" cm="1">
        <f t="array" ref="P1877">$V$2*_xlfn.IFS(C1877="data_analyst",$X$5,C1877="data_engineer",$X$6,C1877="data_scientist",$X$7)*_xlfn.IFS(E1877=0,$X$12,E1877=1,$X$11)*_xlfn.IFS(F1877=0,$X$17,F1877=1,$X$16)*_xlfn.IFS(G1877=0,$X$22,G1877=1,$X$21)*_xlfn.IFS(H1877=0,$X$27,H1877=1,$X$26)*_xlfn.IFS(I1877=0,$X$32,I1877=1,$X$31)*_xlfn.IFS(J1877=0,$X$37,J1877=1,$X$36)*_xlfn.IFS(K1877=0,$X$42,K1877=1,$X$41)*_xlfn.IFS(L1877=0,$X$47,L1877=1,$X$46)*_xlfn.IFS(M1877=0,$X$52,M1877=1,$X$51)*_xlfn.IFS(N1877=0,$X$57,N1877=1,$X$56)</f>
        <v>1.6544989312824467E-3</v>
      </c>
      <c r="Q1877" cm="1">
        <f t="array" ref="Q1877">$W$2*_xlfn.IFS(C1877="data_analyst",$Z$5,C1877="data_engineer",$Z$6,C1877="data_scientist",$Z$7)*_xlfn.IFS(E1877=0,$Z$12,E1877=1,$Z$11)*_xlfn.IFS(F1877=0,$Z$17,F1877=1,$Z$16)*_xlfn.IFS(G1877=0,$Z$22,G1877=1,$Z$21)*_xlfn.IFS(H1877=0,$Z$27,H1877=1,$Z$26)*_xlfn.IFS(I1877=0,$Z$32,I1877=1,$Z$31)*_xlfn.IFS(J1877=0,$Z$37,J1877=1,$Z$36)*_xlfn.IFS(K1877=0,$Z$42,K1877=1,$Z$41)*_xlfn.IFS(L1877=0,$Z$47,L1877=1,$Z$46)*_xlfn.IFS(M1877=0,$Z$52,M1877=1,$Z$51)*_xlfn.IFS(N1877=0,$Z$57,N1877=1,$Z$56)</f>
        <v>6.902742580981744E-4</v>
      </c>
      <c r="R1877" t="str" cm="1">
        <f t="array" ref="R1877">_xlfn.IFS(AND(O1877&gt;P1877,O1877&gt;Q1877),"Low",AND(P1877&gt;O1877,P1877&gt;Q1877),"Medium",AND(Q1877&gt;O1877,Q1877&gt;P1877),"High")</f>
        <v>Low</v>
      </c>
      <c r="S1877" t="str">
        <f t="shared" si="60"/>
        <v>F</v>
      </c>
    </row>
    <row r="1878" spans="1:19" x14ac:dyDescent="0.3">
      <c r="A1878" t="s">
        <v>18</v>
      </c>
      <c r="B1878">
        <v>5</v>
      </c>
      <c r="C1878" t="s">
        <v>13</v>
      </c>
      <c r="D1878" t="str">
        <f t="shared" si="59"/>
        <v>Medium</v>
      </c>
      <c r="E1878">
        <v>1</v>
      </c>
      <c r="F1878">
        <v>0</v>
      </c>
      <c r="G1878">
        <v>0</v>
      </c>
      <c r="H1878">
        <v>1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1</v>
      </c>
      <c r="O1878" cm="1">
        <f t="array" ref="O1878">$U$2*_xlfn.IFS(C1878="data_analyst",$V$5,C1878="data_engineer",$V$6,C1878="data_scientist",$V$7)*_xlfn.IFS(E1878=0,$V$12,E1878=1,$V$11)*_xlfn.IFS(F1878=0,$V$17,F1878=1,$V$16)*_xlfn.IFS(G1878=0,$V$22,G1878=1,$V$21)*_xlfn.IFS(H1878=0,$V$27,H1878=1,$V$26)*_xlfn.IFS(I1878=0,$V$32,I1878=1,$V$31)*_xlfn.IFS(J1878=0,$V$37,J1878=1,$V$36)*_xlfn.IFS(K1878=0,$V$42,K1878=1,$V$41)*_xlfn.IFS(L1878=0,$V$47,L1878=1,$V$46)*_xlfn.IFS(M1878=0,$V$52,M1878=1,$V$51)*_xlfn.IFS(N1878=0,$V$57,N1878=1,$V$56)</f>
        <v>4.3393270246450383E-5</v>
      </c>
      <c r="P1878" cm="1">
        <f t="array" ref="P1878">$V$2*_xlfn.IFS(C1878="data_analyst",$X$5,C1878="data_engineer",$X$6,C1878="data_scientist",$X$7)*_xlfn.IFS(E1878=0,$X$12,E1878=1,$X$11)*_xlfn.IFS(F1878=0,$X$17,F1878=1,$X$16)*_xlfn.IFS(G1878=0,$X$22,G1878=1,$X$21)*_xlfn.IFS(H1878=0,$X$27,H1878=1,$X$26)*_xlfn.IFS(I1878=0,$X$32,I1878=1,$X$31)*_xlfn.IFS(J1878=0,$X$37,J1878=1,$X$36)*_xlfn.IFS(K1878=0,$X$42,K1878=1,$X$41)*_xlfn.IFS(L1878=0,$X$47,L1878=1,$X$46)*_xlfn.IFS(M1878=0,$X$52,M1878=1,$X$51)*_xlfn.IFS(N1878=0,$X$57,N1878=1,$X$56)</f>
        <v>2.7248081109774447E-3</v>
      </c>
      <c r="Q1878" cm="1">
        <f t="array" ref="Q1878">$W$2*_xlfn.IFS(C1878="data_analyst",$Z$5,C1878="data_engineer",$Z$6,C1878="data_scientist",$Z$7)*_xlfn.IFS(E1878=0,$Z$12,E1878=1,$Z$11)*_xlfn.IFS(F1878=0,$Z$17,F1878=1,$Z$16)*_xlfn.IFS(G1878=0,$Z$22,G1878=1,$Z$21)*_xlfn.IFS(H1878=0,$Z$27,H1878=1,$Z$26)*_xlfn.IFS(I1878=0,$Z$32,I1878=1,$Z$31)*_xlfn.IFS(J1878=0,$Z$37,J1878=1,$Z$36)*_xlfn.IFS(K1878=0,$Z$42,K1878=1,$Z$41)*_xlfn.IFS(L1878=0,$Z$47,L1878=1,$Z$46)*_xlfn.IFS(M1878=0,$Z$52,M1878=1,$Z$51)*_xlfn.IFS(N1878=0,$Z$57,N1878=1,$Z$56)</f>
        <v>2.4260984221548983E-4</v>
      </c>
      <c r="R1878" t="str" cm="1">
        <f t="array" ref="R1878">_xlfn.IFS(AND(O1878&gt;P1878,O1878&gt;Q1878),"Low",AND(P1878&gt;O1878,P1878&gt;Q1878),"Medium",AND(Q1878&gt;O1878,Q1878&gt;P1878),"High")</f>
        <v>Medium</v>
      </c>
      <c r="S1878" t="str">
        <f t="shared" si="60"/>
        <v>T</v>
      </c>
    </row>
    <row r="1879" spans="1:19" x14ac:dyDescent="0.3">
      <c r="A1879" t="s">
        <v>18</v>
      </c>
      <c r="B1879">
        <v>3</v>
      </c>
      <c r="C1879" t="s">
        <v>13</v>
      </c>
      <c r="D1879" t="str">
        <f t="shared" si="59"/>
        <v>Medium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0</v>
      </c>
      <c r="K1879">
        <v>0</v>
      </c>
      <c r="L1879">
        <v>1</v>
      </c>
      <c r="M1879">
        <v>1</v>
      </c>
      <c r="N1879">
        <v>1</v>
      </c>
      <c r="O1879" cm="1">
        <f t="array" ref="O1879">$U$2*_xlfn.IFS(C1879="data_analyst",$V$5,C1879="data_engineer",$V$6,C1879="data_scientist",$V$7)*_xlfn.IFS(E1879=0,$V$12,E1879=1,$V$11)*_xlfn.IFS(F1879=0,$V$17,F1879=1,$V$16)*_xlfn.IFS(G1879=0,$V$22,G1879=1,$V$21)*_xlfn.IFS(H1879=0,$V$27,H1879=1,$V$26)*_xlfn.IFS(I1879=0,$V$32,I1879=1,$V$31)*_xlfn.IFS(J1879=0,$V$37,J1879=1,$V$36)*_xlfn.IFS(K1879=0,$V$42,K1879=1,$V$41)*_xlfn.IFS(L1879=0,$V$47,L1879=1,$V$46)*_xlfn.IFS(M1879=0,$V$52,M1879=1,$V$51)*_xlfn.IFS(N1879=0,$V$57,N1879=1,$V$56)</f>
        <v>4.1981029970940298E-8</v>
      </c>
      <c r="P1879" cm="1">
        <f t="array" ref="P1879">$V$2*_xlfn.IFS(C1879="data_analyst",$X$5,C1879="data_engineer",$X$6,C1879="data_scientist",$X$7)*_xlfn.IFS(E1879=0,$X$12,E1879=1,$X$11)*_xlfn.IFS(F1879=0,$X$17,F1879=1,$X$16)*_xlfn.IFS(G1879=0,$X$22,G1879=1,$X$21)*_xlfn.IFS(H1879=0,$X$27,H1879=1,$X$26)*_xlfn.IFS(I1879=0,$X$32,I1879=1,$X$31)*_xlfn.IFS(J1879=0,$X$37,J1879=1,$X$36)*_xlfn.IFS(K1879=0,$X$42,K1879=1,$X$41)*_xlfn.IFS(L1879=0,$X$47,L1879=1,$X$46)*_xlfn.IFS(M1879=0,$X$52,M1879=1,$X$51)*_xlfn.IFS(N1879=0,$X$57,N1879=1,$X$56)</f>
        <v>1.2529451778989322E-3</v>
      </c>
      <c r="Q1879" cm="1">
        <f t="array" ref="Q1879">$W$2*_xlfn.IFS(C1879="data_analyst",$Z$5,C1879="data_engineer",$Z$6,C1879="data_scientist",$Z$7)*_xlfn.IFS(E1879=0,$Z$12,E1879=1,$Z$11)*_xlfn.IFS(F1879=0,$Z$17,F1879=1,$Z$16)*_xlfn.IFS(G1879=0,$Z$22,G1879=1,$Z$21)*_xlfn.IFS(H1879=0,$Z$27,H1879=1,$Z$26)*_xlfn.IFS(I1879=0,$Z$32,I1879=1,$Z$31)*_xlfn.IFS(J1879=0,$Z$37,J1879=1,$Z$36)*_xlfn.IFS(K1879=0,$Z$42,K1879=1,$Z$41)*_xlfn.IFS(L1879=0,$Z$47,L1879=1,$Z$46)*_xlfn.IFS(M1879=0,$Z$52,M1879=1,$Z$51)*_xlfn.IFS(N1879=0,$Z$57,N1879=1,$Z$56)</f>
        <v>2.0867637961188189E-5</v>
      </c>
      <c r="R1879" t="str" cm="1">
        <f t="array" ref="R1879">_xlfn.IFS(AND(O1879&gt;P1879,O1879&gt;Q1879),"Low",AND(P1879&gt;O1879,P1879&gt;Q1879),"Medium",AND(Q1879&gt;O1879,Q1879&gt;P1879),"High")</f>
        <v>Medium</v>
      </c>
      <c r="S1879" t="str">
        <f t="shared" si="60"/>
        <v>T</v>
      </c>
    </row>
    <row r="1880" spans="1:19" x14ac:dyDescent="0.3">
      <c r="A1880" t="s">
        <v>18</v>
      </c>
      <c r="B1880">
        <v>2</v>
      </c>
      <c r="C1880" t="s">
        <v>13</v>
      </c>
      <c r="D1880" t="str">
        <f t="shared" si="59"/>
        <v>Medium</v>
      </c>
      <c r="E1880">
        <v>0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1</v>
      </c>
      <c r="O1880" cm="1">
        <f t="array" ref="O1880">$U$2*_xlfn.IFS(C1880="data_analyst",$V$5,C1880="data_engineer",$V$6,C1880="data_scientist",$V$7)*_xlfn.IFS(E1880=0,$V$12,E1880=1,$V$11)*_xlfn.IFS(F1880=0,$V$17,F1880=1,$V$16)*_xlfn.IFS(G1880=0,$V$22,G1880=1,$V$21)*_xlfn.IFS(H1880=0,$V$27,H1880=1,$V$26)*_xlfn.IFS(I1880=0,$V$32,I1880=1,$V$31)*_xlfn.IFS(J1880=0,$V$37,J1880=1,$V$36)*_xlfn.IFS(K1880=0,$V$42,K1880=1,$V$41)*_xlfn.IFS(L1880=0,$V$47,L1880=1,$V$46)*_xlfn.IFS(M1880=0,$V$52,M1880=1,$V$51)*_xlfn.IFS(N1880=0,$V$57,N1880=1,$V$56)</f>
        <v>4.269856135903039E-4</v>
      </c>
      <c r="P1880" cm="1">
        <f t="array" ref="P1880">$V$2*_xlfn.IFS(C1880="data_analyst",$X$5,C1880="data_engineer",$X$6,C1880="data_scientist",$X$7)*_xlfn.IFS(E1880=0,$X$12,E1880=1,$X$11)*_xlfn.IFS(F1880=0,$X$17,F1880=1,$X$16)*_xlfn.IFS(G1880=0,$X$22,G1880=1,$X$21)*_xlfn.IFS(H1880=0,$X$27,H1880=1,$X$26)*_xlfn.IFS(I1880=0,$X$32,I1880=1,$X$31)*_xlfn.IFS(J1880=0,$X$37,J1880=1,$X$36)*_xlfn.IFS(K1880=0,$X$42,K1880=1,$X$41)*_xlfn.IFS(L1880=0,$X$47,L1880=1,$X$46)*_xlfn.IFS(M1880=0,$X$52,M1880=1,$X$51)*_xlfn.IFS(N1880=0,$X$57,N1880=1,$X$56)</f>
        <v>1.0726916024134882E-3</v>
      </c>
      <c r="Q1880" cm="1">
        <f t="array" ref="Q1880">$W$2*_xlfn.IFS(C1880="data_analyst",$Z$5,C1880="data_engineer",$Z$6,C1880="data_scientist",$Z$7)*_xlfn.IFS(E1880=0,$Z$12,E1880=1,$Z$11)*_xlfn.IFS(F1880=0,$Z$17,F1880=1,$Z$16)*_xlfn.IFS(G1880=0,$Z$22,G1880=1,$Z$21)*_xlfn.IFS(H1880=0,$Z$27,H1880=1,$Z$26)*_xlfn.IFS(I1880=0,$Z$32,I1880=1,$Z$31)*_xlfn.IFS(J1880=0,$Z$37,J1880=1,$Z$36)*_xlfn.IFS(K1880=0,$Z$42,K1880=1,$Z$41)*_xlfn.IFS(L1880=0,$Z$47,L1880=1,$Z$46)*_xlfn.IFS(M1880=0,$Z$52,M1880=1,$Z$51)*_xlfn.IFS(N1880=0,$Z$57,N1880=1,$Z$56)</f>
        <v>2.308196848045299E-4</v>
      </c>
      <c r="R1880" t="str" cm="1">
        <f t="array" ref="R1880">_xlfn.IFS(AND(O1880&gt;P1880,O1880&gt;Q1880),"Low",AND(P1880&gt;O1880,P1880&gt;Q1880),"Medium",AND(Q1880&gt;O1880,Q1880&gt;P1880),"High")</f>
        <v>Medium</v>
      </c>
      <c r="S1880" t="str">
        <f t="shared" si="60"/>
        <v>T</v>
      </c>
    </row>
    <row r="1881" spans="1:19" x14ac:dyDescent="0.3">
      <c r="A1881" t="s">
        <v>18</v>
      </c>
      <c r="B1881">
        <v>2</v>
      </c>
      <c r="C1881" t="s">
        <v>13</v>
      </c>
      <c r="D1881" t="str">
        <f t="shared" si="59"/>
        <v>Medium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 cm="1">
        <f t="array" ref="O1881">$U$2*_xlfn.IFS(C1881="data_analyst",$V$5,C1881="data_engineer",$V$6,C1881="data_scientist",$V$7)*_xlfn.IFS(E1881=0,$V$12,E1881=1,$V$11)*_xlfn.IFS(F1881=0,$V$17,F1881=1,$V$16)*_xlfn.IFS(G1881=0,$V$22,G1881=1,$V$21)*_xlfn.IFS(H1881=0,$V$27,H1881=1,$V$26)*_xlfn.IFS(I1881=0,$V$32,I1881=1,$V$31)*_xlfn.IFS(J1881=0,$V$37,J1881=1,$V$36)*_xlfn.IFS(K1881=0,$V$42,K1881=1,$V$41)*_xlfn.IFS(L1881=0,$V$47,L1881=1,$V$46)*_xlfn.IFS(M1881=0,$V$52,M1881=1,$V$51)*_xlfn.IFS(N1881=0,$V$57,N1881=1,$V$56)</f>
        <v>7.0366667408231409E-4</v>
      </c>
      <c r="P1881" cm="1">
        <f t="array" ref="P1881">$V$2*_xlfn.IFS(C1881="data_analyst",$X$5,C1881="data_engineer",$X$6,C1881="data_scientist",$X$7)*_xlfn.IFS(E1881=0,$X$12,E1881=1,$X$11)*_xlfn.IFS(F1881=0,$X$17,F1881=1,$X$16)*_xlfn.IFS(G1881=0,$X$22,G1881=1,$X$21)*_xlfn.IFS(H1881=0,$X$27,H1881=1,$X$26)*_xlfn.IFS(I1881=0,$X$32,I1881=1,$X$31)*_xlfn.IFS(J1881=0,$X$37,J1881=1,$X$36)*_xlfn.IFS(K1881=0,$X$42,K1881=1,$X$41)*_xlfn.IFS(L1881=0,$X$47,L1881=1,$X$46)*_xlfn.IFS(M1881=0,$X$52,M1881=1,$X$51)*_xlfn.IFS(N1881=0,$X$57,N1881=1,$X$56)</f>
        <v>1.8821133202713359E-3</v>
      </c>
      <c r="Q1881" cm="1">
        <f t="array" ref="Q1881">$W$2*_xlfn.IFS(C1881="data_analyst",$Z$5,C1881="data_engineer",$Z$6,C1881="data_scientist",$Z$7)*_xlfn.IFS(E1881=0,$Z$12,E1881=1,$Z$11)*_xlfn.IFS(F1881=0,$Z$17,F1881=1,$Z$16)*_xlfn.IFS(G1881=0,$Z$22,G1881=1,$Z$21)*_xlfn.IFS(H1881=0,$Z$27,H1881=1,$Z$26)*_xlfn.IFS(I1881=0,$Z$32,I1881=1,$Z$31)*_xlfn.IFS(J1881=0,$Z$37,J1881=1,$Z$36)*_xlfn.IFS(K1881=0,$Z$42,K1881=1,$Z$41)*_xlfn.IFS(L1881=0,$Z$47,L1881=1,$Z$46)*_xlfn.IFS(M1881=0,$Z$52,M1881=1,$Z$51)*_xlfn.IFS(N1881=0,$Z$57,N1881=1,$Z$56)</f>
        <v>4.715735030571686E-4</v>
      </c>
      <c r="R1881" t="str" cm="1">
        <f t="array" ref="R1881">_xlfn.IFS(AND(O1881&gt;P1881,O1881&gt;Q1881),"Low",AND(P1881&gt;O1881,P1881&gt;Q1881),"Medium",AND(Q1881&gt;O1881,Q1881&gt;P1881),"High")</f>
        <v>Medium</v>
      </c>
      <c r="S1881" t="str">
        <f t="shared" si="60"/>
        <v>T</v>
      </c>
    </row>
    <row r="1882" spans="1:19" x14ac:dyDescent="0.3">
      <c r="A1882" t="s">
        <v>18</v>
      </c>
      <c r="B1882">
        <v>2</v>
      </c>
      <c r="C1882" t="s">
        <v>13</v>
      </c>
      <c r="D1882" t="str">
        <f t="shared" si="59"/>
        <v>Medium</v>
      </c>
      <c r="E1882">
        <v>1</v>
      </c>
      <c r="F1882">
        <v>1</v>
      </c>
      <c r="G1882">
        <v>0</v>
      </c>
      <c r="H1882">
        <v>1</v>
      </c>
      <c r="I1882">
        <v>1</v>
      </c>
      <c r="J1882">
        <v>0</v>
      </c>
      <c r="K1882">
        <v>0</v>
      </c>
      <c r="L1882">
        <v>1</v>
      </c>
      <c r="M1882">
        <v>1</v>
      </c>
      <c r="N1882">
        <v>1</v>
      </c>
      <c r="O1882" cm="1">
        <f t="array" ref="O1882">$U$2*_xlfn.IFS(C1882="data_analyst",$V$5,C1882="data_engineer",$V$6,C1882="data_scientist",$V$7)*_xlfn.IFS(E1882=0,$V$12,E1882=1,$V$11)*_xlfn.IFS(F1882=0,$V$17,F1882=1,$V$16)*_xlfn.IFS(G1882=0,$V$22,G1882=1,$V$21)*_xlfn.IFS(H1882=0,$V$27,H1882=1,$V$26)*_xlfn.IFS(I1882=0,$V$32,I1882=1,$V$31)*_xlfn.IFS(J1882=0,$V$37,J1882=1,$V$36)*_xlfn.IFS(K1882=0,$V$42,K1882=1,$V$41)*_xlfn.IFS(L1882=0,$V$47,L1882=1,$V$46)*_xlfn.IFS(M1882=0,$V$52,M1882=1,$V$51)*_xlfn.IFS(N1882=0,$V$57,N1882=1,$V$56)</f>
        <v>2.307390192059517E-7</v>
      </c>
      <c r="P1882" cm="1">
        <f t="array" ref="P1882">$V$2*_xlfn.IFS(C1882="data_analyst",$X$5,C1882="data_engineer",$X$6,C1882="data_scientist",$X$7)*_xlfn.IFS(E1882=0,$X$12,E1882=1,$X$11)*_xlfn.IFS(F1882=0,$X$17,F1882=1,$X$16)*_xlfn.IFS(G1882=0,$X$22,G1882=1,$X$21)*_xlfn.IFS(H1882=0,$X$27,H1882=1,$X$26)*_xlfn.IFS(I1882=0,$X$32,I1882=1,$X$31)*_xlfn.IFS(J1882=0,$X$37,J1882=1,$X$36)*_xlfn.IFS(K1882=0,$X$42,K1882=1,$X$41)*_xlfn.IFS(L1882=0,$X$47,L1882=1,$X$46)*_xlfn.IFS(M1882=0,$X$52,M1882=1,$X$51)*_xlfn.IFS(N1882=0,$X$57,N1882=1,$X$56)</f>
        <v>1.1014195773772131E-3</v>
      </c>
      <c r="Q1882" cm="1">
        <f t="array" ref="Q1882">$W$2*_xlfn.IFS(C1882="data_analyst",$Z$5,C1882="data_engineer",$Z$6,C1882="data_scientist",$Z$7)*_xlfn.IFS(E1882=0,$Z$12,E1882=1,$Z$11)*_xlfn.IFS(F1882=0,$Z$17,F1882=1,$Z$16)*_xlfn.IFS(G1882=0,$Z$22,G1882=1,$Z$21)*_xlfn.IFS(H1882=0,$Z$27,H1882=1,$Z$26)*_xlfn.IFS(I1882=0,$Z$32,I1882=1,$Z$31)*_xlfn.IFS(J1882=0,$Z$37,J1882=1,$Z$36)*_xlfn.IFS(K1882=0,$Z$42,K1882=1,$Z$41)*_xlfn.IFS(L1882=0,$Z$47,L1882=1,$Z$46)*_xlfn.IFS(M1882=0,$Z$52,M1882=1,$Z$51)*_xlfn.IFS(N1882=0,$Z$57,N1882=1,$Z$56)</f>
        <v>3.05453831026088E-5</v>
      </c>
      <c r="R1882" t="str" cm="1">
        <f t="array" ref="R1882">_xlfn.IFS(AND(O1882&gt;P1882,O1882&gt;Q1882),"Low",AND(P1882&gt;O1882,P1882&gt;Q1882),"Medium",AND(Q1882&gt;O1882,Q1882&gt;P1882),"High")</f>
        <v>Medium</v>
      </c>
      <c r="S1882" t="str">
        <f t="shared" si="60"/>
        <v>T</v>
      </c>
    </row>
    <row r="1883" spans="1:19" x14ac:dyDescent="0.3">
      <c r="A1883" t="s">
        <v>18</v>
      </c>
      <c r="B1883">
        <v>5</v>
      </c>
      <c r="C1883" t="s">
        <v>13</v>
      </c>
      <c r="D1883" t="str">
        <f t="shared" si="59"/>
        <v>Medium</v>
      </c>
      <c r="E1883">
        <v>1</v>
      </c>
      <c r="F1883">
        <v>1</v>
      </c>
      <c r="G1883">
        <v>1</v>
      </c>
      <c r="H1883">
        <v>1</v>
      </c>
      <c r="I1883">
        <v>0</v>
      </c>
      <c r="J1883">
        <v>0</v>
      </c>
      <c r="K1883">
        <v>1</v>
      </c>
      <c r="L1883">
        <v>0</v>
      </c>
      <c r="M1883">
        <v>1</v>
      </c>
      <c r="N1883">
        <v>1</v>
      </c>
      <c r="O1883" cm="1">
        <f t="array" ref="O1883">$U$2*_xlfn.IFS(C1883="data_analyst",$V$5,C1883="data_engineer",$V$6,C1883="data_scientist",$V$7)*_xlfn.IFS(E1883=0,$V$12,E1883=1,$V$11)*_xlfn.IFS(F1883=0,$V$17,F1883=1,$V$16)*_xlfn.IFS(G1883=0,$V$22,G1883=1,$V$21)*_xlfn.IFS(H1883=0,$V$27,H1883=1,$V$26)*_xlfn.IFS(I1883=0,$V$32,I1883=1,$V$31)*_xlfn.IFS(J1883=0,$V$37,J1883=1,$V$36)*_xlfn.IFS(K1883=0,$V$42,K1883=1,$V$41)*_xlfn.IFS(L1883=0,$V$47,L1883=1,$V$46)*_xlfn.IFS(M1883=0,$V$52,M1883=1,$V$51)*_xlfn.IFS(N1883=0,$V$57,N1883=1,$V$56)</f>
        <v>2.5759882729634388E-6</v>
      </c>
      <c r="P1883" cm="1">
        <f t="array" ref="P1883">$V$2*_xlfn.IFS(C1883="data_analyst",$X$5,C1883="data_engineer",$X$6,C1883="data_scientist",$X$7)*_xlfn.IFS(E1883=0,$X$12,E1883=1,$X$11)*_xlfn.IFS(F1883=0,$X$17,F1883=1,$X$16)*_xlfn.IFS(G1883=0,$X$22,G1883=1,$X$21)*_xlfn.IFS(H1883=0,$X$27,H1883=1,$X$26)*_xlfn.IFS(I1883=0,$X$32,I1883=1,$X$31)*_xlfn.IFS(J1883=0,$X$37,J1883=1,$X$36)*_xlfn.IFS(K1883=0,$X$42,K1883=1,$X$41)*_xlfn.IFS(L1883=0,$X$47,L1883=1,$X$46)*_xlfn.IFS(M1883=0,$X$52,M1883=1,$X$51)*_xlfn.IFS(N1883=0,$X$57,N1883=1,$X$56)</f>
        <v>5.5798620806159357E-4</v>
      </c>
      <c r="Q1883" cm="1">
        <f t="array" ref="Q1883">$W$2*_xlfn.IFS(C1883="data_analyst",$Z$5,C1883="data_engineer",$Z$6,C1883="data_scientist",$Z$7)*_xlfn.IFS(E1883=0,$Z$12,E1883=1,$Z$11)*_xlfn.IFS(F1883=0,$Z$17,F1883=1,$Z$16)*_xlfn.IFS(G1883=0,$Z$22,G1883=1,$Z$21)*_xlfn.IFS(H1883=0,$Z$27,H1883=1,$Z$26)*_xlfn.IFS(I1883=0,$Z$32,I1883=1,$Z$31)*_xlfn.IFS(J1883=0,$Z$37,J1883=1,$Z$36)*_xlfn.IFS(K1883=0,$Z$42,K1883=1,$Z$41)*_xlfn.IFS(L1883=0,$Z$47,L1883=1,$Z$46)*_xlfn.IFS(M1883=0,$Z$52,M1883=1,$Z$51)*_xlfn.IFS(N1883=0,$Z$57,N1883=1,$Z$56)</f>
        <v>2.0371123341879962E-5</v>
      </c>
      <c r="R1883" t="str" cm="1">
        <f t="array" ref="R1883">_xlfn.IFS(AND(O1883&gt;P1883,O1883&gt;Q1883),"Low",AND(P1883&gt;O1883,P1883&gt;Q1883),"Medium",AND(Q1883&gt;O1883,Q1883&gt;P1883),"High")</f>
        <v>Medium</v>
      </c>
      <c r="S1883" t="str">
        <f t="shared" si="60"/>
        <v>T</v>
      </c>
    </row>
    <row r="1884" spans="1:19" x14ac:dyDescent="0.3">
      <c r="A1884" t="s">
        <v>18</v>
      </c>
      <c r="B1884">
        <v>5</v>
      </c>
      <c r="C1884" t="s">
        <v>13</v>
      </c>
      <c r="D1884" t="str">
        <f t="shared" si="59"/>
        <v>Medium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 cm="1">
        <f t="array" ref="O1884">$U$2*_xlfn.IFS(C1884="data_analyst",$V$5,C1884="data_engineer",$V$6,C1884="data_scientist",$V$7)*_xlfn.IFS(E1884=0,$V$12,E1884=1,$V$11)*_xlfn.IFS(F1884=0,$V$17,F1884=1,$V$16)*_xlfn.IFS(G1884=0,$V$22,G1884=1,$V$21)*_xlfn.IFS(H1884=0,$V$27,H1884=1,$V$26)*_xlfn.IFS(I1884=0,$V$32,I1884=1,$V$31)*_xlfn.IFS(J1884=0,$V$37,J1884=1,$V$36)*_xlfn.IFS(K1884=0,$V$42,K1884=1,$V$41)*_xlfn.IFS(L1884=0,$V$47,L1884=1,$V$46)*_xlfn.IFS(M1884=0,$V$52,M1884=1,$V$51)*_xlfn.IFS(N1884=0,$V$57,N1884=1,$V$56)</f>
        <v>7.7297513080979178E-4</v>
      </c>
      <c r="P1884" cm="1">
        <f t="array" ref="P1884">$V$2*_xlfn.IFS(C1884="data_analyst",$X$5,C1884="data_engineer",$X$6,C1884="data_scientist",$X$7)*_xlfn.IFS(E1884=0,$X$12,E1884=1,$X$11)*_xlfn.IFS(F1884=0,$X$17,F1884=1,$X$16)*_xlfn.IFS(G1884=0,$X$22,G1884=1,$X$21)*_xlfn.IFS(H1884=0,$X$27,H1884=1,$X$26)*_xlfn.IFS(I1884=0,$X$32,I1884=1,$X$31)*_xlfn.IFS(J1884=0,$X$37,J1884=1,$X$36)*_xlfn.IFS(K1884=0,$X$42,K1884=1,$X$41)*_xlfn.IFS(L1884=0,$X$47,L1884=1,$X$46)*_xlfn.IFS(M1884=0,$X$52,M1884=1,$X$51)*_xlfn.IFS(N1884=0,$X$57,N1884=1,$X$56)</f>
        <v>9.6760541610991423E-5</v>
      </c>
      <c r="Q1884" cm="1">
        <f t="array" ref="Q1884">$W$2*_xlfn.IFS(C1884="data_analyst",$Z$5,C1884="data_engineer",$Z$6,C1884="data_scientist",$Z$7)*_xlfn.IFS(E1884=0,$Z$12,E1884=1,$Z$11)*_xlfn.IFS(F1884=0,$Z$17,F1884=1,$Z$16)*_xlfn.IFS(G1884=0,$Z$22,G1884=1,$Z$21)*_xlfn.IFS(H1884=0,$Z$27,H1884=1,$Z$26)*_xlfn.IFS(I1884=0,$Z$32,I1884=1,$Z$31)*_xlfn.IFS(J1884=0,$Z$37,J1884=1,$Z$36)*_xlfn.IFS(K1884=0,$Z$42,K1884=1,$Z$41)*_xlfn.IFS(L1884=0,$Z$47,L1884=1,$Z$46)*_xlfn.IFS(M1884=0,$Z$52,M1884=1,$Z$51)*_xlfn.IFS(N1884=0,$Z$57,N1884=1,$Z$56)</f>
        <v>1.0664678690481133E-4</v>
      </c>
      <c r="R1884" t="str" cm="1">
        <f t="array" ref="R1884">_xlfn.IFS(AND(O1884&gt;P1884,O1884&gt;Q1884),"Low",AND(P1884&gt;O1884,P1884&gt;Q1884),"Medium",AND(Q1884&gt;O1884,Q1884&gt;P1884),"High")</f>
        <v>Low</v>
      </c>
      <c r="S1884" t="str">
        <f t="shared" si="60"/>
        <v>F</v>
      </c>
    </row>
    <row r="1885" spans="1:19" x14ac:dyDescent="0.3">
      <c r="A1885" t="s">
        <v>18</v>
      </c>
      <c r="B1885">
        <v>0</v>
      </c>
      <c r="C1885" t="s">
        <v>13</v>
      </c>
      <c r="D1885" t="str">
        <f t="shared" si="59"/>
        <v>Medium</v>
      </c>
      <c r="E1885">
        <v>1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1</v>
      </c>
      <c r="O1885" cm="1">
        <f t="array" ref="O1885">$U$2*_xlfn.IFS(C1885="data_analyst",$V$5,C1885="data_engineer",$V$6,C1885="data_scientist",$V$7)*_xlfn.IFS(E1885=0,$V$12,E1885=1,$V$11)*_xlfn.IFS(F1885=0,$V$17,F1885=1,$V$16)*_xlfn.IFS(G1885=0,$V$22,G1885=1,$V$21)*_xlfn.IFS(H1885=0,$V$27,H1885=1,$V$26)*_xlfn.IFS(I1885=0,$V$32,I1885=1,$V$31)*_xlfn.IFS(J1885=0,$V$37,J1885=1,$V$36)*_xlfn.IFS(K1885=0,$V$42,K1885=1,$V$41)*_xlfn.IFS(L1885=0,$V$47,L1885=1,$V$46)*_xlfn.IFS(M1885=0,$V$52,M1885=1,$V$51)*_xlfn.IFS(N1885=0,$V$57,N1885=1,$V$56)</f>
        <v>5.5052863001172708E-5</v>
      </c>
      <c r="P1885" cm="1">
        <f t="array" ref="P1885">$V$2*_xlfn.IFS(C1885="data_analyst",$X$5,C1885="data_engineer",$X$6,C1885="data_scientist",$X$7)*_xlfn.IFS(E1885=0,$X$12,E1885=1,$X$11)*_xlfn.IFS(F1885=0,$X$17,F1885=1,$X$16)*_xlfn.IFS(G1885=0,$X$22,G1885=1,$X$21)*_xlfn.IFS(H1885=0,$X$27,H1885=1,$X$26)*_xlfn.IFS(I1885=0,$X$32,I1885=1,$X$31)*_xlfn.IFS(J1885=0,$X$37,J1885=1,$X$36)*_xlfn.IFS(K1885=0,$X$42,K1885=1,$X$41)*_xlfn.IFS(L1885=0,$X$47,L1885=1,$X$46)*_xlfn.IFS(M1885=0,$X$52,M1885=1,$X$51)*_xlfn.IFS(N1885=0,$X$57,N1885=1,$X$56)</f>
        <v>2.1096364250923903E-3</v>
      </c>
      <c r="Q1885" cm="1">
        <f t="array" ref="Q1885">$W$2*_xlfn.IFS(C1885="data_analyst",$Z$5,C1885="data_engineer",$Z$6,C1885="data_scientist",$Z$7)*_xlfn.IFS(E1885=0,$Z$12,E1885=1,$Z$11)*_xlfn.IFS(F1885=0,$Z$17,F1885=1,$Z$16)*_xlfn.IFS(G1885=0,$Z$22,G1885=1,$Z$21)*_xlfn.IFS(H1885=0,$Z$27,H1885=1,$Z$26)*_xlfn.IFS(I1885=0,$Z$32,I1885=1,$Z$31)*_xlfn.IFS(J1885=0,$Z$37,J1885=1,$Z$36)*_xlfn.IFS(K1885=0,$Z$42,K1885=1,$Z$41)*_xlfn.IFS(L1885=0,$Z$47,L1885=1,$Z$46)*_xlfn.IFS(M1885=0,$Z$52,M1885=1,$Z$51)*_xlfn.IFS(N1885=0,$Z$57,N1885=1,$Z$56)</f>
        <v>1.5571207820006328E-4</v>
      </c>
      <c r="R1885" t="str" cm="1">
        <f t="array" ref="R1885">_xlfn.IFS(AND(O1885&gt;P1885,O1885&gt;Q1885),"Low",AND(P1885&gt;O1885,P1885&gt;Q1885),"Medium",AND(Q1885&gt;O1885,Q1885&gt;P1885),"High")</f>
        <v>Medium</v>
      </c>
      <c r="S1885" t="str">
        <f t="shared" si="60"/>
        <v>T</v>
      </c>
    </row>
    <row r="1886" spans="1:19" x14ac:dyDescent="0.3">
      <c r="A1886" t="s">
        <v>18</v>
      </c>
      <c r="B1886">
        <v>3</v>
      </c>
      <c r="C1886" t="s">
        <v>13</v>
      </c>
      <c r="D1886" t="str">
        <f t="shared" si="59"/>
        <v>Medium</v>
      </c>
      <c r="E1886">
        <v>1</v>
      </c>
      <c r="F1886">
        <v>1</v>
      </c>
      <c r="G1886">
        <v>0</v>
      </c>
      <c r="H1886">
        <v>1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1</v>
      </c>
      <c r="O1886" cm="1">
        <f t="array" ref="O1886">$U$2*_xlfn.IFS(C1886="data_analyst",$V$5,C1886="data_engineer",$V$6,C1886="data_scientist",$V$7)*_xlfn.IFS(E1886=0,$V$12,E1886=1,$V$11)*_xlfn.IFS(F1886=0,$V$17,F1886=1,$V$16)*_xlfn.IFS(G1886=0,$V$22,G1886=1,$V$21)*_xlfn.IFS(H1886=0,$V$27,H1886=1,$V$26)*_xlfn.IFS(I1886=0,$V$32,I1886=1,$V$31)*_xlfn.IFS(J1886=0,$V$37,J1886=1,$V$36)*_xlfn.IFS(K1886=0,$V$42,K1886=1,$V$41)*_xlfn.IFS(L1886=0,$V$47,L1886=1,$V$46)*_xlfn.IFS(M1886=0,$V$52,M1886=1,$V$51)*_xlfn.IFS(N1886=0,$V$57,N1886=1,$V$56)</f>
        <v>1.6708903960026915E-4</v>
      </c>
      <c r="P1886" cm="1">
        <f t="array" ref="P1886">$V$2*_xlfn.IFS(C1886="data_analyst",$X$5,C1886="data_engineer",$X$6,C1886="data_scientist",$X$7)*_xlfn.IFS(E1886=0,$X$12,E1886=1,$X$11)*_xlfn.IFS(F1886=0,$X$17,F1886=1,$X$16)*_xlfn.IFS(G1886=0,$X$22,G1886=1,$X$21)*_xlfn.IFS(H1886=0,$X$27,H1886=1,$X$26)*_xlfn.IFS(I1886=0,$X$32,I1886=1,$X$31)*_xlfn.IFS(J1886=0,$X$37,J1886=1,$X$36)*_xlfn.IFS(K1886=0,$X$42,K1886=1,$X$41)*_xlfn.IFS(L1886=0,$X$47,L1886=1,$X$46)*_xlfn.IFS(M1886=0,$X$52,M1886=1,$X$51)*_xlfn.IFS(N1886=0,$X$57,N1886=1,$X$56)</f>
        <v>8.7759428526021247E-4</v>
      </c>
      <c r="Q1886" cm="1">
        <f t="array" ref="Q1886">$W$2*_xlfn.IFS(C1886="data_analyst",$Z$5,C1886="data_engineer",$Z$6,C1886="data_scientist",$Z$7)*_xlfn.IFS(E1886=0,$Z$12,E1886=1,$Z$11)*_xlfn.IFS(F1886=0,$Z$17,F1886=1,$Z$16)*_xlfn.IFS(G1886=0,$Z$22,G1886=1,$Z$21)*_xlfn.IFS(H1886=0,$Z$27,H1886=1,$Z$26)*_xlfn.IFS(I1886=0,$Z$32,I1886=1,$Z$31)*_xlfn.IFS(J1886=0,$Z$37,J1886=1,$Z$36)*_xlfn.IFS(K1886=0,$Z$42,K1886=1,$Z$41)*_xlfn.IFS(L1886=0,$Z$47,L1886=1,$Z$46)*_xlfn.IFS(M1886=0,$Z$52,M1886=1,$Z$51)*_xlfn.IFS(N1886=0,$Z$57,N1886=1,$Z$56)</f>
        <v>9.4578016141455172E-5</v>
      </c>
      <c r="R1886" t="str" cm="1">
        <f t="array" ref="R1886">_xlfn.IFS(AND(O1886&gt;P1886,O1886&gt;Q1886),"Low",AND(P1886&gt;O1886,P1886&gt;Q1886),"Medium",AND(Q1886&gt;O1886,Q1886&gt;P1886),"High")</f>
        <v>Medium</v>
      </c>
      <c r="S1886" t="str">
        <f t="shared" si="60"/>
        <v>T</v>
      </c>
    </row>
    <row r="1887" spans="1:19" x14ac:dyDescent="0.3">
      <c r="A1887" t="s">
        <v>18</v>
      </c>
      <c r="B1887">
        <v>2</v>
      </c>
      <c r="C1887" t="s">
        <v>13</v>
      </c>
      <c r="D1887" t="str">
        <f t="shared" si="59"/>
        <v>Medium</v>
      </c>
      <c r="E1887">
        <v>1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 cm="1">
        <f t="array" ref="O1887">$U$2*_xlfn.IFS(C1887="data_analyst",$V$5,C1887="data_engineer",$V$6,C1887="data_scientist",$V$7)*_xlfn.IFS(E1887=0,$V$12,E1887=1,$V$11)*_xlfn.IFS(F1887=0,$V$17,F1887=1,$V$16)*_xlfn.IFS(G1887=0,$V$22,G1887=1,$V$21)*_xlfn.IFS(H1887=0,$V$27,H1887=1,$V$26)*_xlfn.IFS(I1887=0,$V$32,I1887=1,$V$31)*_xlfn.IFS(J1887=0,$V$37,J1887=1,$V$36)*_xlfn.IFS(K1887=0,$V$42,K1887=1,$V$41)*_xlfn.IFS(L1887=0,$V$47,L1887=1,$V$46)*_xlfn.IFS(M1887=0,$V$52,M1887=1,$V$51)*_xlfn.IFS(N1887=0,$V$57,N1887=1,$V$56)</f>
        <v>6.497047435064866E-4</v>
      </c>
      <c r="P1887" cm="1">
        <f t="array" ref="P1887">$V$2*_xlfn.IFS(C1887="data_analyst",$X$5,C1887="data_engineer",$X$6,C1887="data_scientist",$X$7)*_xlfn.IFS(E1887=0,$X$12,E1887=1,$X$11)*_xlfn.IFS(F1887=0,$X$17,F1887=1,$X$16)*_xlfn.IFS(G1887=0,$X$22,G1887=1,$X$21)*_xlfn.IFS(H1887=0,$X$27,H1887=1,$X$26)*_xlfn.IFS(I1887=0,$X$32,I1887=1,$X$31)*_xlfn.IFS(J1887=0,$X$37,J1887=1,$X$36)*_xlfn.IFS(K1887=0,$X$42,K1887=1,$X$41)*_xlfn.IFS(L1887=0,$X$47,L1887=1,$X$46)*_xlfn.IFS(M1887=0,$X$52,M1887=1,$X$51)*_xlfn.IFS(N1887=0,$X$57,N1887=1,$X$56)</f>
        <v>3.7744807503981548E-3</v>
      </c>
      <c r="Q1887" cm="1">
        <f t="array" ref="Q1887">$W$2*_xlfn.IFS(C1887="data_analyst",$Z$5,C1887="data_engineer",$Z$6,C1887="data_scientist",$Z$7)*_xlfn.IFS(E1887=0,$Z$12,E1887=1,$Z$11)*_xlfn.IFS(F1887=0,$Z$17,F1887=1,$Z$16)*_xlfn.IFS(G1887=0,$Z$22,G1887=1,$Z$21)*_xlfn.IFS(H1887=0,$Z$27,H1887=1,$Z$26)*_xlfn.IFS(I1887=0,$Z$32,I1887=1,$Z$31)*_xlfn.IFS(J1887=0,$Z$37,J1887=1,$Z$36)*_xlfn.IFS(K1887=0,$Z$42,K1887=1,$Z$41)*_xlfn.IFS(L1887=0,$Z$47,L1887=1,$Z$46)*_xlfn.IFS(M1887=0,$Z$52,M1887=1,$Z$51)*_xlfn.IFS(N1887=0,$Z$57,N1887=1,$Z$56)</f>
        <v>4.9388432165296142E-4</v>
      </c>
      <c r="R1887" t="str" cm="1">
        <f t="array" ref="R1887">_xlfn.IFS(AND(O1887&gt;P1887,O1887&gt;Q1887),"Low",AND(P1887&gt;O1887,P1887&gt;Q1887),"Medium",AND(Q1887&gt;O1887,Q1887&gt;P1887),"High")</f>
        <v>Medium</v>
      </c>
      <c r="S1887" t="str">
        <f t="shared" si="60"/>
        <v>T</v>
      </c>
    </row>
    <row r="1888" spans="1:19" x14ac:dyDescent="0.3">
      <c r="A1888" t="s">
        <v>18</v>
      </c>
      <c r="B1888">
        <v>4</v>
      </c>
      <c r="C1888" t="s">
        <v>13</v>
      </c>
      <c r="D1888" t="str">
        <f t="shared" si="59"/>
        <v>Medium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 cm="1">
        <f t="array" ref="O1888">$U$2*_xlfn.IFS(C1888="data_analyst",$V$5,C1888="data_engineer",$V$6,C1888="data_scientist",$V$7)*_xlfn.IFS(E1888=0,$V$12,E1888=1,$V$11)*_xlfn.IFS(F1888=0,$V$17,F1888=1,$V$16)*_xlfn.IFS(G1888=0,$V$22,G1888=1,$V$21)*_xlfn.IFS(H1888=0,$V$27,H1888=1,$V$26)*_xlfn.IFS(I1888=0,$V$32,I1888=1,$V$31)*_xlfn.IFS(J1888=0,$V$37,J1888=1,$V$36)*_xlfn.IFS(K1888=0,$V$42,K1888=1,$V$41)*_xlfn.IFS(L1888=0,$V$47,L1888=1,$V$46)*_xlfn.IFS(M1888=0,$V$52,M1888=1,$V$51)*_xlfn.IFS(N1888=0,$V$57,N1888=1,$V$56)</f>
        <v>3.8675410855345095E-3</v>
      </c>
      <c r="P1888" cm="1">
        <f t="array" ref="P1888">$V$2*_xlfn.IFS(C1888="data_analyst",$X$5,C1888="data_engineer",$X$6,C1888="data_scientist",$X$7)*_xlfn.IFS(E1888=0,$X$12,E1888=1,$X$11)*_xlfn.IFS(F1888=0,$X$17,F1888=1,$X$16)*_xlfn.IFS(G1888=0,$X$22,G1888=1,$X$21)*_xlfn.IFS(H1888=0,$X$27,H1888=1,$X$26)*_xlfn.IFS(I1888=0,$X$32,I1888=1,$X$31)*_xlfn.IFS(J1888=0,$X$37,J1888=1,$X$36)*_xlfn.IFS(K1888=0,$X$42,K1888=1,$X$41)*_xlfn.IFS(L1888=0,$X$47,L1888=1,$X$46)*_xlfn.IFS(M1888=0,$X$52,M1888=1,$X$51)*_xlfn.IFS(N1888=0,$X$57,N1888=1,$X$56)</f>
        <v>1.6544989312824467E-3</v>
      </c>
      <c r="Q1888" cm="1">
        <f t="array" ref="Q1888">$W$2*_xlfn.IFS(C1888="data_analyst",$Z$5,C1888="data_engineer",$Z$6,C1888="data_scientist",$Z$7)*_xlfn.IFS(E1888=0,$Z$12,E1888=1,$Z$11)*_xlfn.IFS(F1888=0,$Z$17,F1888=1,$Z$16)*_xlfn.IFS(G1888=0,$Z$22,G1888=1,$Z$21)*_xlfn.IFS(H1888=0,$Z$27,H1888=1,$Z$26)*_xlfn.IFS(I1888=0,$Z$32,I1888=1,$Z$31)*_xlfn.IFS(J1888=0,$Z$37,J1888=1,$Z$36)*_xlfn.IFS(K1888=0,$Z$42,K1888=1,$Z$41)*_xlfn.IFS(L1888=0,$Z$47,L1888=1,$Z$46)*_xlfn.IFS(M1888=0,$Z$52,M1888=1,$Z$51)*_xlfn.IFS(N1888=0,$Z$57,N1888=1,$Z$56)</f>
        <v>6.902742580981744E-4</v>
      </c>
      <c r="R1888" t="str" cm="1">
        <f t="array" ref="R1888">_xlfn.IFS(AND(O1888&gt;P1888,O1888&gt;Q1888),"Low",AND(P1888&gt;O1888,P1888&gt;Q1888),"Medium",AND(Q1888&gt;O1888,Q1888&gt;P1888),"High")</f>
        <v>Low</v>
      </c>
      <c r="S1888" t="str">
        <f t="shared" si="60"/>
        <v>F</v>
      </c>
    </row>
    <row r="1889" spans="1:19" x14ac:dyDescent="0.3">
      <c r="A1889" t="s">
        <v>18</v>
      </c>
      <c r="B1889">
        <v>2</v>
      </c>
      <c r="C1889" t="s">
        <v>13</v>
      </c>
      <c r="D1889" t="str">
        <f t="shared" si="59"/>
        <v>Medium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0</v>
      </c>
      <c r="K1889">
        <v>0</v>
      </c>
      <c r="L1889">
        <v>1</v>
      </c>
      <c r="M1889">
        <v>1</v>
      </c>
      <c r="N1889">
        <v>1</v>
      </c>
      <c r="O1889" cm="1">
        <f t="array" ref="O1889">$U$2*_xlfn.IFS(C1889="data_analyst",$V$5,C1889="data_engineer",$V$6,C1889="data_scientist",$V$7)*_xlfn.IFS(E1889=0,$V$12,E1889=1,$V$11)*_xlfn.IFS(F1889=0,$V$17,F1889=1,$V$16)*_xlfn.IFS(G1889=0,$V$22,G1889=1,$V$21)*_xlfn.IFS(H1889=0,$V$27,H1889=1,$V$26)*_xlfn.IFS(I1889=0,$V$32,I1889=1,$V$31)*_xlfn.IFS(J1889=0,$V$37,J1889=1,$V$36)*_xlfn.IFS(K1889=0,$V$42,K1889=1,$V$41)*_xlfn.IFS(L1889=0,$V$47,L1889=1,$V$46)*_xlfn.IFS(M1889=0,$V$52,M1889=1,$V$51)*_xlfn.IFS(N1889=0,$V$57,N1889=1,$V$56)</f>
        <v>4.1981029970940298E-8</v>
      </c>
      <c r="P1889" cm="1">
        <f t="array" ref="P1889">$V$2*_xlfn.IFS(C1889="data_analyst",$X$5,C1889="data_engineer",$X$6,C1889="data_scientist",$X$7)*_xlfn.IFS(E1889=0,$X$12,E1889=1,$X$11)*_xlfn.IFS(F1889=0,$X$17,F1889=1,$X$16)*_xlfn.IFS(G1889=0,$X$22,G1889=1,$X$21)*_xlfn.IFS(H1889=0,$X$27,H1889=1,$X$26)*_xlfn.IFS(I1889=0,$X$32,I1889=1,$X$31)*_xlfn.IFS(J1889=0,$X$37,J1889=1,$X$36)*_xlfn.IFS(K1889=0,$X$42,K1889=1,$X$41)*_xlfn.IFS(L1889=0,$X$47,L1889=1,$X$46)*_xlfn.IFS(M1889=0,$X$52,M1889=1,$X$51)*_xlfn.IFS(N1889=0,$X$57,N1889=1,$X$56)</f>
        <v>1.2529451778989322E-3</v>
      </c>
      <c r="Q1889" cm="1">
        <f t="array" ref="Q1889">$W$2*_xlfn.IFS(C1889="data_analyst",$Z$5,C1889="data_engineer",$Z$6,C1889="data_scientist",$Z$7)*_xlfn.IFS(E1889=0,$Z$12,E1889=1,$Z$11)*_xlfn.IFS(F1889=0,$Z$17,F1889=1,$Z$16)*_xlfn.IFS(G1889=0,$Z$22,G1889=1,$Z$21)*_xlfn.IFS(H1889=0,$Z$27,H1889=1,$Z$26)*_xlfn.IFS(I1889=0,$Z$32,I1889=1,$Z$31)*_xlfn.IFS(J1889=0,$Z$37,J1889=1,$Z$36)*_xlfn.IFS(K1889=0,$Z$42,K1889=1,$Z$41)*_xlfn.IFS(L1889=0,$Z$47,L1889=1,$Z$46)*_xlfn.IFS(M1889=0,$Z$52,M1889=1,$Z$51)*_xlfn.IFS(N1889=0,$Z$57,N1889=1,$Z$56)</f>
        <v>2.0867637961188189E-5</v>
      </c>
      <c r="R1889" t="str" cm="1">
        <f t="array" ref="R1889">_xlfn.IFS(AND(O1889&gt;P1889,O1889&gt;Q1889),"Low",AND(P1889&gt;O1889,P1889&gt;Q1889),"Medium",AND(Q1889&gt;O1889,Q1889&gt;P1889),"High")</f>
        <v>Medium</v>
      </c>
      <c r="S1889" t="str">
        <f t="shared" si="60"/>
        <v>T</v>
      </c>
    </row>
    <row r="1890" spans="1:19" x14ac:dyDescent="0.3">
      <c r="A1890" t="s">
        <v>18</v>
      </c>
      <c r="B1890">
        <v>2</v>
      </c>
      <c r="C1890" t="s">
        <v>13</v>
      </c>
      <c r="D1890" t="str">
        <f t="shared" si="59"/>
        <v>Medium</v>
      </c>
      <c r="E1890">
        <v>1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 cm="1">
        <f t="array" ref="O1890">$U$2*_xlfn.IFS(C1890="data_analyst",$V$5,C1890="data_engineer",$V$6,C1890="data_scientist",$V$7)*_xlfn.IFS(E1890=0,$V$12,E1890=1,$V$11)*_xlfn.IFS(F1890=0,$V$17,F1890=1,$V$16)*_xlfn.IFS(G1890=0,$V$22,G1890=1,$V$21)*_xlfn.IFS(H1890=0,$V$27,H1890=1,$V$26)*_xlfn.IFS(I1890=0,$V$32,I1890=1,$V$31)*_xlfn.IFS(J1890=0,$V$37,J1890=1,$V$36)*_xlfn.IFS(K1890=0,$V$42,K1890=1,$V$41)*_xlfn.IFS(L1890=0,$V$47,L1890=1,$V$46)*_xlfn.IFS(M1890=0,$V$52,M1890=1,$V$51)*_xlfn.IFS(N1890=0,$V$57,N1890=1,$V$56)</f>
        <v>2.3643175841134003E-3</v>
      </c>
      <c r="P1890" cm="1">
        <f t="array" ref="P1890">$V$2*_xlfn.IFS(C1890="data_analyst",$X$5,C1890="data_engineer",$X$6,C1890="data_scientist",$X$7)*_xlfn.IFS(E1890=0,$X$12,E1890=1,$X$11)*_xlfn.IFS(F1890=0,$X$17,F1890=1,$X$16)*_xlfn.IFS(G1890=0,$X$22,G1890=1,$X$21)*_xlfn.IFS(H1890=0,$X$27,H1890=1,$X$26)*_xlfn.IFS(I1890=0,$X$32,I1890=1,$X$31)*_xlfn.IFS(J1890=0,$X$37,J1890=1,$X$36)*_xlfn.IFS(K1890=0,$X$42,K1890=1,$X$41)*_xlfn.IFS(L1890=0,$X$47,L1890=1,$X$46)*_xlfn.IFS(M1890=0,$X$52,M1890=1,$X$51)*_xlfn.IFS(N1890=0,$X$57,N1890=1,$X$56)</f>
        <v>5.005103908263816E-3</v>
      </c>
      <c r="Q1890" cm="1">
        <f t="array" ref="Q1890">$W$2*_xlfn.IFS(C1890="data_analyst",$Z$5,C1890="data_engineer",$Z$6,C1890="data_scientist",$Z$7)*_xlfn.IFS(E1890=0,$Z$12,E1890=1,$Z$11)*_xlfn.IFS(F1890=0,$Z$17,F1890=1,$Z$16)*_xlfn.IFS(G1890=0,$Z$22,G1890=1,$Z$21)*_xlfn.IFS(H1890=0,$Z$27,H1890=1,$Z$26)*_xlfn.IFS(I1890=0,$Z$32,I1890=1,$Z$31)*_xlfn.IFS(J1890=0,$Z$37,J1890=1,$Z$36)*_xlfn.IFS(K1890=0,$Z$42,K1890=1,$Z$41)*_xlfn.IFS(L1890=0,$Z$47,L1890=1,$Z$46)*_xlfn.IFS(M1890=0,$Z$52,M1890=1,$Z$51)*_xlfn.IFS(N1890=0,$Z$57,N1890=1,$Z$56)</f>
        <v>9.7280245174068158E-4</v>
      </c>
      <c r="R1890" t="str" cm="1">
        <f t="array" ref="R1890">_xlfn.IFS(AND(O1890&gt;P1890,O1890&gt;Q1890),"Low",AND(P1890&gt;O1890,P1890&gt;Q1890),"Medium",AND(Q1890&gt;O1890,Q1890&gt;P1890),"High")</f>
        <v>Medium</v>
      </c>
      <c r="S1890" t="str">
        <f t="shared" si="60"/>
        <v>T</v>
      </c>
    </row>
    <row r="1891" spans="1:19" x14ac:dyDescent="0.3">
      <c r="A1891" t="s">
        <v>18</v>
      </c>
      <c r="B1891">
        <v>5</v>
      </c>
      <c r="C1891" t="s">
        <v>13</v>
      </c>
      <c r="D1891" t="str">
        <f t="shared" si="59"/>
        <v>Medium</v>
      </c>
      <c r="E1891">
        <v>1</v>
      </c>
      <c r="F1891">
        <v>1</v>
      </c>
      <c r="G1891">
        <v>1</v>
      </c>
      <c r="H1891">
        <v>1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1</v>
      </c>
      <c r="O1891" cm="1">
        <f t="array" ref="O1891">$U$2*_xlfn.IFS(C1891="data_analyst",$V$5,C1891="data_engineer",$V$6,C1891="data_scientist",$V$7)*_xlfn.IFS(E1891=0,$V$12,E1891=1,$V$11)*_xlfn.IFS(F1891=0,$V$17,F1891=1,$V$16)*_xlfn.IFS(G1891=0,$V$22,G1891=1,$V$21)*_xlfn.IFS(H1891=0,$V$27,H1891=1,$V$26)*_xlfn.IFS(I1891=0,$V$32,I1891=1,$V$31)*_xlfn.IFS(J1891=0,$V$37,J1891=1,$V$36)*_xlfn.IFS(K1891=0,$V$42,K1891=1,$V$41)*_xlfn.IFS(L1891=0,$V$47,L1891=1,$V$46)*_xlfn.IFS(M1891=0,$V$52,M1891=1,$V$51)*_xlfn.IFS(N1891=0,$V$57,N1891=1,$V$56)</f>
        <v>5.288317594565752E-5</v>
      </c>
      <c r="P1891" cm="1">
        <f t="array" ref="P1891">$V$2*_xlfn.IFS(C1891="data_analyst",$X$5,C1891="data_engineer",$X$6,C1891="data_scientist",$X$7)*_xlfn.IFS(E1891=0,$X$12,E1891=1,$X$11)*_xlfn.IFS(F1891=0,$X$17,F1891=1,$X$16)*_xlfn.IFS(G1891=0,$X$22,G1891=1,$X$21)*_xlfn.IFS(H1891=0,$X$27,H1891=1,$X$26)*_xlfn.IFS(I1891=0,$X$32,I1891=1,$X$31)*_xlfn.IFS(J1891=0,$X$37,J1891=1,$X$36)*_xlfn.IFS(K1891=0,$X$42,K1891=1,$X$41)*_xlfn.IFS(L1891=0,$X$47,L1891=1,$X$46)*_xlfn.IFS(M1891=0,$X$52,M1891=1,$X$51)*_xlfn.IFS(N1891=0,$X$57,N1891=1,$X$56)</f>
        <v>1.2057464440235401E-3</v>
      </c>
      <c r="Q1891" cm="1">
        <f t="array" ref="Q1891">$W$2*_xlfn.IFS(C1891="data_analyst",$Z$5,C1891="data_engineer",$Z$6,C1891="data_scientist",$Z$7)*_xlfn.IFS(E1891=0,$Z$12,E1891=1,$Z$11)*_xlfn.IFS(F1891=0,$Z$17,F1891=1,$Z$16)*_xlfn.IFS(G1891=0,$Z$22,G1891=1,$Z$21)*_xlfn.IFS(H1891=0,$Z$27,H1891=1,$Z$26)*_xlfn.IFS(I1891=0,$Z$32,I1891=1,$Z$31)*_xlfn.IFS(J1891=0,$Z$37,J1891=1,$Z$36)*_xlfn.IFS(K1891=0,$Z$42,K1891=1,$Z$41)*_xlfn.IFS(L1891=0,$Z$47,L1891=1,$Z$46)*_xlfn.IFS(M1891=0,$Z$52,M1891=1,$Z$51)*_xlfn.IFS(N1891=0,$Z$57,N1891=1,$Z$56)</f>
        <v>1.0041504991289712E-4</v>
      </c>
      <c r="R1891" t="str" cm="1">
        <f t="array" ref="R1891">_xlfn.IFS(AND(O1891&gt;P1891,O1891&gt;Q1891),"Low",AND(P1891&gt;O1891,P1891&gt;Q1891),"Medium",AND(Q1891&gt;O1891,Q1891&gt;P1891),"High")</f>
        <v>Medium</v>
      </c>
      <c r="S1891" t="str">
        <f t="shared" si="60"/>
        <v>T</v>
      </c>
    </row>
    <row r="1892" spans="1:19" x14ac:dyDescent="0.3">
      <c r="A1892" t="s">
        <v>18</v>
      </c>
      <c r="B1892">
        <v>3</v>
      </c>
      <c r="C1892" t="s">
        <v>13</v>
      </c>
      <c r="D1892" t="str">
        <f t="shared" si="59"/>
        <v>Medium</v>
      </c>
      <c r="E1892">
        <v>1</v>
      </c>
      <c r="F1892">
        <v>1</v>
      </c>
      <c r="G1892">
        <v>1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1</v>
      </c>
      <c r="O1892" cm="1">
        <f t="array" ref="O1892">$U$2*_xlfn.IFS(C1892="data_analyst",$V$5,C1892="data_engineer",$V$6,C1892="data_scientist",$V$7)*_xlfn.IFS(E1892=0,$V$12,E1892=1,$V$11)*_xlfn.IFS(F1892=0,$V$17,F1892=1,$V$16)*_xlfn.IFS(G1892=0,$V$22,G1892=1,$V$21)*_xlfn.IFS(H1892=0,$V$27,H1892=1,$V$26)*_xlfn.IFS(I1892=0,$V$32,I1892=1,$V$31)*_xlfn.IFS(J1892=0,$V$37,J1892=1,$V$36)*_xlfn.IFS(K1892=0,$V$42,K1892=1,$V$41)*_xlfn.IFS(L1892=0,$V$47,L1892=1,$V$46)*_xlfn.IFS(M1892=0,$V$52,M1892=1,$V$51)*_xlfn.IFS(N1892=0,$V$57,N1892=1,$V$56)</f>
        <v>8.490931741529382E-5</v>
      </c>
      <c r="P1892" cm="1">
        <f t="array" ref="P1892">$V$2*_xlfn.IFS(C1892="data_analyst",$X$5,C1892="data_engineer",$X$6,C1892="data_scientist",$X$7)*_xlfn.IFS(E1892=0,$X$12,E1892=1,$X$11)*_xlfn.IFS(F1892=0,$X$17,F1892=1,$X$16)*_xlfn.IFS(G1892=0,$X$22,G1892=1,$X$21)*_xlfn.IFS(H1892=0,$X$27,H1892=1,$X$26)*_xlfn.IFS(I1892=0,$X$32,I1892=1,$X$31)*_xlfn.IFS(J1892=0,$X$37,J1892=1,$X$36)*_xlfn.IFS(K1892=0,$X$42,K1892=1,$X$41)*_xlfn.IFS(L1892=0,$X$47,L1892=1,$X$46)*_xlfn.IFS(M1892=0,$X$52,M1892=1,$X$51)*_xlfn.IFS(N1892=0,$X$57,N1892=1,$X$56)</f>
        <v>1.1412241618200096E-3</v>
      </c>
      <c r="Q1892" cm="1">
        <f t="array" ref="Q1892">$W$2*_xlfn.IFS(C1892="data_analyst",$Z$5,C1892="data_engineer",$Z$6,C1892="data_scientist",$Z$7)*_xlfn.IFS(E1892=0,$Z$12,E1892=1,$Z$11)*_xlfn.IFS(F1892=0,$Z$17,F1892=1,$Z$16)*_xlfn.IFS(G1892=0,$Z$22,G1892=1,$Z$21)*_xlfn.IFS(H1892=0,$Z$27,H1892=1,$Z$26)*_xlfn.IFS(I1892=0,$Z$32,I1892=1,$Z$31)*_xlfn.IFS(J1892=0,$Z$37,J1892=1,$Z$36)*_xlfn.IFS(K1892=0,$Z$42,K1892=1,$Z$41)*_xlfn.IFS(L1892=0,$Z$47,L1892=1,$Z$46)*_xlfn.IFS(M1892=0,$Z$52,M1892=1,$Z$51)*_xlfn.IFS(N1892=0,$Z$57,N1892=1,$Z$56)</f>
        <v>1.1999502189375569E-4</v>
      </c>
      <c r="R1892" t="str" cm="1">
        <f t="array" ref="R1892">_xlfn.IFS(AND(O1892&gt;P1892,O1892&gt;Q1892),"Low",AND(P1892&gt;O1892,P1892&gt;Q1892),"Medium",AND(Q1892&gt;O1892,Q1892&gt;P1892),"High")</f>
        <v>Medium</v>
      </c>
      <c r="S1892" t="str">
        <f t="shared" si="60"/>
        <v>T</v>
      </c>
    </row>
    <row r="1893" spans="1:19" x14ac:dyDescent="0.3">
      <c r="A1893" t="s">
        <v>18</v>
      </c>
      <c r="B1893">
        <v>3</v>
      </c>
      <c r="C1893" t="s">
        <v>13</v>
      </c>
      <c r="D1893" t="str">
        <f t="shared" si="59"/>
        <v>Medium</v>
      </c>
      <c r="E1893">
        <v>0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 cm="1">
        <f t="array" ref="O1893">$U$2*_xlfn.IFS(C1893="data_analyst",$V$5,C1893="data_engineer",$V$6,C1893="data_scientist",$V$7)*_xlfn.IFS(E1893=0,$V$12,E1893=1,$V$11)*_xlfn.IFS(F1893=0,$V$17,F1893=1,$V$16)*_xlfn.IFS(G1893=0,$V$22,G1893=1,$V$21)*_xlfn.IFS(H1893=0,$V$27,H1893=1,$V$26)*_xlfn.IFS(I1893=0,$V$32,I1893=1,$V$31)*_xlfn.IFS(J1893=0,$V$37,J1893=1,$V$36)*_xlfn.IFS(K1893=0,$V$42,K1893=1,$V$41)*_xlfn.IFS(L1893=0,$V$47,L1893=1,$V$46)*_xlfn.IFS(M1893=0,$V$52,M1893=1,$V$51)*_xlfn.IFS(N1893=0,$V$57,N1893=1,$V$56)</f>
        <v>7.0366667408231409E-4</v>
      </c>
      <c r="P1893" cm="1">
        <f t="array" ref="P1893">$V$2*_xlfn.IFS(C1893="data_analyst",$X$5,C1893="data_engineer",$X$6,C1893="data_scientist",$X$7)*_xlfn.IFS(E1893=0,$X$12,E1893=1,$X$11)*_xlfn.IFS(F1893=0,$X$17,F1893=1,$X$16)*_xlfn.IFS(G1893=0,$X$22,G1893=1,$X$21)*_xlfn.IFS(H1893=0,$X$27,H1893=1,$X$26)*_xlfn.IFS(I1893=0,$X$32,I1893=1,$X$31)*_xlfn.IFS(J1893=0,$X$37,J1893=1,$X$36)*_xlfn.IFS(K1893=0,$X$42,K1893=1,$X$41)*_xlfn.IFS(L1893=0,$X$47,L1893=1,$X$46)*_xlfn.IFS(M1893=0,$X$52,M1893=1,$X$51)*_xlfn.IFS(N1893=0,$X$57,N1893=1,$X$56)</f>
        <v>1.8821133202713359E-3</v>
      </c>
      <c r="Q1893" cm="1">
        <f t="array" ref="Q1893">$W$2*_xlfn.IFS(C1893="data_analyst",$Z$5,C1893="data_engineer",$Z$6,C1893="data_scientist",$Z$7)*_xlfn.IFS(E1893=0,$Z$12,E1893=1,$Z$11)*_xlfn.IFS(F1893=0,$Z$17,F1893=1,$Z$16)*_xlfn.IFS(G1893=0,$Z$22,G1893=1,$Z$21)*_xlfn.IFS(H1893=0,$Z$27,H1893=1,$Z$26)*_xlfn.IFS(I1893=0,$Z$32,I1893=1,$Z$31)*_xlfn.IFS(J1893=0,$Z$37,J1893=1,$Z$36)*_xlfn.IFS(K1893=0,$Z$42,K1893=1,$Z$41)*_xlfn.IFS(L1893=0,$Z$47,L1893=1,$Z$46)*_xlfn.IFS(M1893=0,$Z$52,M1893=1,$Z$51)*_xlfn.IFS(N1893=0,$Z$57,N1893=1,$Z$56)</f>
        <v>4.715735030571686E-4</v>
      </c>
      <c r="R1893" t="str" cm="1">
        <f t="array" ref="R1893">_xlfn.IFS(AND(O1893&gt;P1893,O1893&gt;Q1893),"Low",AND(P1893&gt;O1893,P1893&gt;Q1893),"Medium",AND(Q1893&gt;O1893,Q1893&gt;P1893),"High")</f>
        <v>Medium</v>
      </c>
      <c r="S1893" t="str">
        <f t="shared" si="60"/>
        <v>T</v>
      </c>
    </row>
    <row r="1894" spans="1:19" x14ac:dyDescent="0.3">
      <c r="A1894" t="s">
        <v>18</v>
      </c>
      <c r="B1894">
        <v>3</v>
      </c>
      <c r="C1894" t="s">
        <v>13</v>
      </c>
      <c r="D1894" t="str">
        <f t="shared" si="59"/>
        <v>Medium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 cm="1">
        <f t="array" ref="O1894">$U$2*_xlfn.IFS(C1894="data_analyst",$V$5,C1894="data_engineer",$V$6,C1894="data_scientist",$V$7)*_xlfn.IFS(E1894=0,$V$12,E1894=1,$V$11)*_xlfn.IFS(F1894=0,$V$17,F1894=1,$V$16)*_xlfn.IFS(G1894=0,$V$22,G1894=1,$V$21)*_xlfn.IFS(H1894=0,$V$27,H1894=1,$V$26)*_xlfn.IFS(I1894=0,$V$32,I1894=1,$V$31)*_xlfn.IFS(J1894=0,$V$37,J1894=1,$V$36)*_xlfn.IFS(K1894=0,$V$42,K1894=1,$V$41)*_xlfn.IFS(L1894=0,$V$47,L1894=1,$V$46)*_xlfn.IFS(M1894=0,$V$52,M1894=1,$V$51)*_xlfn.IFS(N1894=0,$V$57,N1894=1,$V$56)</f>
        <v>7.7297513080979178E-4</v>
      </c>
      <c r="P1894" cm="1">
        <f t="array" ref="P1894">$V$2*_xlfn.IFS(C1894="data_analyst",$X$5,C1894="data_engineer",$X$6,C1894="data_scientist",$X$7)*_xlfn.IFS(E1894=0,$X$12,E1894=1,$X$11)*_xlfn.IFS(F1894=0,$X$17,F1894=1,$X$16)*_xlfn.IFS(G1894=0,$X$22,G1894=1,$X$21)*_xlfn.IFS(H1894=0,$X$27,H1894=1,$X$26)*_xlfn.IFS(I1894=0,$X$32,I1894=1,$X$31)*_xlfn.IFS(J1894=0,$X$37,J1894=1,$X$36)*_xlfn.IFS(K1894=0,$X$42,K1894=1,$X$41)*_xlfn.IFS(L1894=0,$X$47,L1894=1,$X$46)*_xlfn.IFS(M1894=0,$X$52,M1894=1,$X$51)*_xlfn.IFS(N1894=0,$X$57,N1894=1,$X$56)</f>
        <v>9.6760541610991423E-5</v>
      </c>
      <c r="Q1894" cm="1">
        <f t="array" ref="Q1894">$W$2*_xlfn.IFS(C1894="data_analyst",$Z$5,C1894="data_engineer",$Z$6,C1894="data_scientist",$Z$7)*_xlfn.IFS(E1894=0,$Z$12,E1894=1,$Z$11)*_xlfn.IFS(F1894=0,$Z$17,F1894=1,$Z$16)*_xlfn.IFS(G1894=0,$Z$22,G1894=1,$Z$21)*_xlfn.IFS(H1894=0,$Z$27,H1894=1,$Z$26)*_xlfn.IFS(I1894=0,$Z$32,I1894=1,$Z$31)*_xlfn.IFS(J1894=0,$Z$37,J1894=1,$Z$36)*_xlfn.IFS(K1894=0,$Z$42,K1894=1,$Z$41)*_xlfn.IFS(L1894=0,$Z$47,L1894=1,$Z$46)*_xlfn.IFS(M1894=0,$Z$52,M1894=1,$Z$51)*_xlfn.IFS(N1894=0,$Z$57,N1894=1,$Z$56)</f>
        <v>1.0664678690481133E-4</v>
      </c>
      <c r="R1894" t="str" cm="1">
        <f t="array" ref="R1894">_xlfn.IFS(AND(O1894&gt;P1894,O1894&gt;Q1894),"Low",AND(P1894&gt;O1894,P1894&gt;Q1894),"Medium",AND(Q1894&gt;O1894,Q1894&gt;P1894),"High")</f>
        <v>Low</v>
      </c>
      <c r="S1894" t="str">
        <f t="shared" si="60"/>
        <v>F</v>
      </c>
    </row>
    <row r="1895" spans="1:19" x14ac:dyDescent="0.3">
      <c r="A1895" t="s">
        <v>18</v>
      </c>
      <c r="B1895">
        <v>5</v>
      </c>
      <c r="C1895" t="s">
        <v>13</v>
      </c>
      <c r="D1895" t="str">
        <f t="shared" si="59"/>
        <v>Medium</v>
      </c>
      <c r="E1895">
        <v>0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1</v>
      </c>
      <c r="O1895" cm="1">
        <f t="array" ref="O1895">$U$2*_xlfn.IFS(C1895="data_analyst",$V$5,C1895="data_engineer",$V$6,C1895="data_scientist",$V$7)*_xlfn.IFS(E1895=0,$V$12,E1895=1,$V$11)*_xlfn.IFS(F1895=0,$V$17,F1895=1,$V$16)*_xlfn.IFS(G1895=0,$V$22,G1895=1,$V$21)*_xlfn.IFS(H1895=0,$V$27,H1895=1,$V$26)*_xlfn.IFS(I1895=0,$V$32,I1895=1,$V$31)*_xlfn.IFS(J1895=0,$V$37,J1895=1,$V$36)*_xlfn.IFS(K1895=0,$V$42,K1895=1,$V$41)*_xlfn.IFS(L1895=0,$V$47,L1895=1,$V$46)*_xlfn.IFS(M1895=0,$V$52,M1895=1,$V$51)*_xlfn.IFS(N1895=0,$V$57,N1895=1,$V$56)</f>
        <v>9.9464215407885775E-4</v>
      </c>
      <c r="P1895" cm="1">
        <f t="array" ref="P1895">$V$2*_xlfn.IFS(C1895="data_analyst",$X$5,C1895="data_engineer",$X$6,C1895="data_scientist",$X$7)*_xlfn.IFS(E1895=0,$X$12,E1895=1,$X$11)*_xlfn.IFS(F1895=0,$X$17,F1895=1,$X$16)*_xlfn.IFS(G1895=0,$X$22,G1895=1,$X$21)*_xlfn.IFS(H1895=0,$X$27,H1895=1,$X$26)*_xlfn.IFS(I1895=0,$X$32,I1895=1,$X$31)*_xlfn.IFS(J1895=0,$X$37,J1895=1,$X$36)*_xlfn.IFS(K1895=0,$X$42,K1895=1,$X$41)*_xlfn.IFS(L1895=0,$X$47,L1895=1,$X$46)*_xlfn.IFS(M1895=0,$X$52,M1895=1,$X$51)*_xlfn.IFS(N1895=0,$X$57,N1895=1,$X$56)</f>
        <v>3.8468306055328014E-4</v>
      </c>
      <c r="Q1895" cm="1">
        <f t="array" ref="Q1895">$W$2*_xlfn.IFS(C1895="data_analyst",$Z$5,C1895="data_engineer",$Z$6,C1895="data_scientist",$Z$7)*_xlfn.IFS(E1895=0,$Z$12,E1895=1,$Z$11)*_xlfn.IFS(F1895=0,$Z$17,F1895=1,$Z$16)*_xlfn.IFS(G1895=0,$Z$22,G1895=1,$Z$21)*_xlfn.IFS(H1895=0,$Z$27,H1895=1,$Z$26)*_xlfn.IFS(I1895=0,$Z$32,I1895=1,$Z$31)*_xlfn.IFS(J1895=0,$Z$37,J1895=1,$Z$36)*_xlfn.IFS(K1895=0,$Z$42,K1895=1,$Z$41)*_xlfn.IFS(L1895=0,$Z$47,L1895=1,$Z$46)*_xlfn.IFS(M1895=0,$Z$52,M1895=1,$Z$51)*_xlfn.IFS(N1895=0,$Z$57,N1895=1,$Z$56)</f>
        <v>1.321863583479248E-4</v>
      </c>
      <c r="R1895" t="str" cm="1">
        <f t="array" ref="R1895">_xlfn.IFS(AND(O1895&gt;P1895,O1895&gt;Q1895),"Low",AND(P1895&gt;O1895,P1895&gt;Q1895),"Medium",AND(Q1895&gt;O1895,Q1895&gt;P1895),"High")</f>
        <v>Low</v>
      </c>
      <c r="S1895" t="str">
        <f t="shared" si="60"/>
        <v>F</v>
      </c>
    </row>
    <row r="1896" spans="1:19" x14ac:dyDescent="0.3">
      <c r="A1896" t="s">
        <v>18</v>
      </c>
      <c r="B1896">
        <v>5</v>
      </c>
      <c r="C1896" t="s">
        <v>13</v>
      </c>
      <c r="D1896" t="str">
        <f t="shared" si="59"/>
        <v>Medium</v>
      </c>
      <c r="E1896">
        <v>1</v>
      </c>
      <c r="F1896">
        <v>1</v>
      </c>
      <c r="G1896">
        <v>0</v>
      </c>
      <c r="H1896">
        <v>1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1</v>
      </c>
      <c r="O1896" cm="1">
        <f t="array" ref="O1896">$U$2*_xlfn.IFS(C1896="data_analyst",$V$5,C1896="data_engineer",$V$6,C1896="data_scientist",$V$7)*_xlfn.IFS(E1896=0,$V$12,E1896=1,$V$11)*_xlfn.IFS(F1896=0,$V$17,F1896=1,$V$16)*_xlfn.IFS(G1896=0,$V$22,G1896=1,$V$21)*_xlfn.IFS(H1896=0,$V$27,H1896=1,$V$26)*_xlfn.IFS(I1896=0,$V$32,I1896=1,$V$31)*_xlfn.IFS(J1896=0,$V$37,J1896=1,$V$36)*_xlfn.IFS(K1896=0,$V$42,K1896=1,$V$41)*_xlfn.IFS(L1896=0,$V$47,L1896=1,$V$46)*_xlfn.IFS(M1896=0,$V$52,M1896=1,$V$51)*_xlfn.IFS(N1896=0,$V$57,N1896=1,$V$56)</f>
        <v>2.9066014241773709E-4</v>
      </c>
      <c r="P1896" cm="1">
        <f t="array" ref="P1896">$V$2*_xlfn.IFS(C1896="data_analyst",$X$5,C1896="data_engineer",$X$6,C1896="data_scientist",$X$7)*_xlfn.IFS(E1896=0,$X$12,E1896=1,$X$11)*_xlfn.IFS(F1896=0,$X$17,F1896=1,$X$16)*_xlfn.IFS(G1896=0,$X$22,G1896=1,$X$21)*_xlfn.IFS(H1896=0,$X$27,H1896=1,$X$26)*_xlfn.IFS(I1896=0,$X$32,I1896=1,$X$31)*_xlfn.IFS(J1896=0,$X$37,J1896=1,$X$36)*_xlfn.IFS(K1896=0,$X$42,K1896=1,$X$41)*_xlfn.IFS(L1896=0,$X$47,L1896=1,$X$46)*_xlfn.IFS(M1896=0,$X$52,M1896=1,$X$51)*_xlfn.IFS(N1896=0,$X$57,N1896=1,$X$56)</f>
        <v>1.0599288478267399E-3</v>
      </c>
      <c r="Q1896" cm="1">
        <f t="array" ref="Q1896">$W$2*_xlfn.IFS(C1896="data_analyst",$Z$5,C1896="data_engineer",$Z$6,C1896="data_scientist",$Z$7)*_xlfn.IFS(E1896=0,$Z$12,E1896=1,$Z$11)*_xlfn.IFS(F1896=0,$Z$17,F1896=1,$Z$16)*_xlfn.IFS(G1896=0,$Z$22,G1896=1,$Z$21)*_xlfn.IFS(H1896=0,$Z$27,H1896=1,$Z$26)*_xlfn.IFS(I1896=0,$Z$32,I1896=1,$Z$31)*_xlfn.IFS(J1896=0,$Z$37,J1896=1,$Z$36)*_xlfn.IFS(K1896=0,$Z$42,K1896=1,$Z$41)*_xlfn.IFS(L1896=0,$Z$47,L1896=1,$Z$46)*_xlfn.IFS(M1896=0,$Z$52,M1896=1,$Z$51)*_xlfn.IFS(N1896=0,$Z$57,N1896=1,$Z$56)</f>
        <v>1.4698434842322624E-4</v>
      </c>
      <c r="R1896" t="str" cm="1">
        <f t="array" ref="R1896">_xlfn.IFS(AND(O1896&gt;P1896,O1896&gt;Q1896),"Low",AND(P1896&gt;O1896,P1896&gt;Q1896),"Medium",AND(Q1896&gt;O1896,Q1896&gt;P1896),"High")</f>
        <v>Medium</v>
      </c>
      <c r="S1896" t="str">
        <f t="shared" si="60"/>
        <v>T</v>
      </c>
    </row>
    <row r="1897" spans="1:19" x14ac:dyDescent="0.3">
      <c r="A1897" t="s">
        <v>18</v>
      </c>
      <c r="B1897">
        <v>3</v>
      </c>
      <c r="C1897" t="s">
        <v>13</v>
      </c>
      <c r="D1897" t="str">
        <f t="shared" si="59"/>
        <v>Medium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1</v>
      </c>
      <c r="O1897" cm="1">
        <f t="array" ref="O1897">$U$2*_xlfn.IFS(C1897="data_analyst",$V$5,C1897="data_engineer",$V$6,C1897="data_scientist",$V$7)*_xlfn.IFS(E1897=0,$V$12,E1897=1,$V$11)*_xlfn.IFS(F1897=0,$V$17,F1897=1,$V$16)*_xlfn.IFS(G1897=0,$V$22,G1897=1,$V$21)*_xlfn.IFS(H1897=0,$V$27,H1897=1,$V$26)*_xlfn.IFS(I1897=0,$V$32,I1897=1,$V$31)*_xlfn.IFS(J1897=0,$V$37,J1897=1,$V$36)*_xlfn.IFS(K1897=0,$V$42,K1897=1,$V$41)*_xlfn.IFS(L1897=0,$V$47,L1897=1,$V$46)*_xlfn.IFS(M1897=0,$V$52,M1897=1,$V$51)*_xlfn.IFS(N1897=0,$V$57,N1897=1,$V$56)</f>
        <v>6.2308369496727933E-4</v>
      </c>
      <c r="P1897" cm="1">
        <f t="array" ref="P1897">$V$2*_xlfn.IFS(C1897="data_analyst",$X$5,C1897="data_engineer",$X$6,C1897="data_scientist",$X$7)*_xlfn.IFS(E1897=0,$X$12,E1897=1,$X$11)*_xlfn.IFS(F1897=0,$X$17,F1897=1,$X$16)*_xlfn.IFS(G1897=0,$X$22,G1897=1,$X$21)*_xlfn.IFS(H1897=0,$X$27,H1897=1,$X$26)*_xlfn.IFS(I1897=0,$X$32,I1897=1,$X$31)*_xlfn.IFS(J1897=0,$X$37,J1897=1,$X$36)*_xlfn.IFS(K1897=0,$X$42,K1897=1,$X$41)*_xlfn.IFS(L1897=0,$X$47,L1897=1,$X$46)*_xlfn.IFS(M1897=0,$X$52,M1897=1,$X$51)*_xlfn.IFS(N1897=0,$X$57,N1897=1,$X$56)</f>
        <v>1.0445196563118825E-3</v>
      </c>
      <c r="Q1897" cm="1">
        <f t="array" ref="Q1897">$W$2*_xlfn.IFS(C1897="data_analyst",$Z$5,C1897="data_engineer",$Z$6,C1897="data_scientist",$Z$7)*_xlfn.IFS(E1897=0,$Z$12,E1897=1,$Z$11)*_xlfn.IFS(F1897=0,$Z$17,F1897=1,$Z$16)*_xlfn.IFS(G1897=0,$Z$22,G1897=1,$Z$21)*_xlfn.IFS(H1897=0,$Z$27,H1897=1,$Z$26)*_xlfn.IFS(I1897=0,$Z$32,I1897=1,$Z$31)*_xlfn.IFS(J1897=0,$Z$37,J1897=1,$Z$36)*_xlfn.IFS(K1897=0,$Z$42,K1897=1,$Z$41)*_xlfn.IFS(L1897=0,$Z$47,L1897=1,$Z$46)*_xlfn.IFS(M1897=0,$Z$52,M1897=1,$Z$51)*_xlfn.IFS(N1897=0,$Z$57,N1897=1,$Z$56)</f>
        <v>2.5737259376964924E-4</v>
      </c>
      <c r="R1897" t="str" cm="1">
        <f t="array" ref="R1897">_xlfn.IFS(AND(O1897&gt;P1897,O1897&gt;Q1897),"Low",AND(P1897&gt;O1897,P1897&gt;Q1897),"Medium",AND(Q1897&gt;O1897,Q1897&gt;P1897),"High")</f>
        <v>Medium</v>
      </c>
      <c r="S1897" t="str">
        <f t="shared" si="60"/>
        <v>T</v>
      </c>
    </row>
    <row r="1898" spans="1:19" x14ac:dyDescent="0.3">
      <c r="A1898" t="s">
        <v>18</v>
      </c>
      <c r="B1898">
        <v>2</v>
      </c>
      <c r="C1898" t="s">
        <v>13</v>
      </c>
      <c r="D1898" t="str">
        <f t="shared" si="59"/>
        <v>Medium</v>
      </c>
      <c r="E1898">
        <v>1</v>
      </c>
      <c r="F1898">
        <v>1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1</v>
      </c>
      <c r="O1898" cm="1">
        <f t="array" ref="O1898">$U$2*_xlfn.IFS(C1898="data_analyst",$V$5,C1898="data_engineer",$V$6,C1898="data_scientist",$V$7)*_xlfn.IFS(E1898=0,$V$12,E1898=1,$V$11)*_xlfn.IFS(F1898=0,$V$17,F1898=1,$V$16)*_xlfn.IFS(G1898=0,$V$22,G1898=1,$V$21)*_xlfn.IFS(H1898=0,$V$27,H1898=1,$V$26)*_xlfn.IFS(I1898=0,$V$32,I1898=1,$V$31)*_xlfn.IFS(J1898=0,$V$37,J1898=1,$V$36)*_xlfn.IFS(K1898=0,$V$42,K1898=1,$V$41)*_xlfn.IFS(L1898=0,$V$47,L1898=1,$V$46)*_xlfn.IFS(M1898=0,$V$52,M1898=1,$V$51)*_xlfn.IFS(N1898=0,$V$57,N1898=1,$V$56)</f>
        <v>4.0770949632170918E-5</v>
      </c>
      <c r="P1898" cm="1">
        <f t="array" ref="P1898">$V$2*_xlfn.IFS(C1898="data_analyst",$X$5,C1898="data_engineer",$X$6,C1898="data_scientist",$X$7)*_xlfn.IFS(E1898=0,$X$12,E1898=1,$X$11)*_xlfn.IFS(F1898=0,$X$17,F1898=1,$X$16)*_xlfn.IFS(G1898=0,$X$22,G1898=1,$X$21)*_xlfn.IFS(H1898=0,$X$27,H1898=1,$X$26)*_xlfn.IFS(I1898=0,$X$32,I1898=1,$X$31)*_xlfn.IFS(J1898=0,$X$37,J1898=1,$X$36)*_xlfn.IFS(K1898=0,$X$42,K1898=1,$X$41)*_xlfn.IFS(L1898=0,$X$47,L1898=1,$X$46)*_xlfn.IFS(M1898=0,$X$52,M1898=1,$X$51)*_xlfn.IFS(N1898=0,$X$57,N1898=1,$X$56)</f>
        <v>2.7297550779370396E-3</v>
      </c>
      <c r="Q1898" cm="1">
        <f t="array" ref="Q1898">$W$2*_xlfn.IFS(C1898="data_analyst",$Z$5,C1898="data_engineer",$Z$6,C1898="data_scientist",$Z$7)*_xlfn.IFS(E1898=0,$Z$12,E1898=1,$Z$11)*_xlfn.IFS(F1898=0,$Z$17,F1898=1,$Z$16)*_xlfn.IFS(G1898=0,$Z$22,G1898=1,$Z$21)*_xlfn.IFS(H1898=0,$Z$27,H1898=1,$Z$26)*_xlfn.IFS(I1898=0,$Z$32,I1898=1,$Z$31)*_xlfn.IFS(J1898=0,$Z$37,J1898=1,$Z$36)*_xlfn.IFS(K1898=0,$Z$42,K1898=1,$Z$41)*_xlfn.IFS(L1898=0,$Z$47,L1898=1,$Z$46)*_xlfn.IFS(M1898=0,$Z$52,M1898=1,$Z$51)*_xlfn.IFS(N1898=0,$Z$57,N1898=1,$Z$56)</f>
        <v>1.9722653257028458E-4</v>
      </c>
      <c r="R1898" t="str" cm="1">
        <f t="array" ref="R1898">_xlfn.IFS(AND(O1898&gt;P1898,O1898&gt;Q1898),"Low",AND(P1898&gt;O1898,P1898&gt;Q1898),"Medium",AND(Q1898&gt;O1898,Q1898&gt;P1898),"High")</f>
        <v>Medium</v>
      </c>
      <c r="S1898" t="str">
        <f t="shared" si="60"/>
        <v>T</v>
      </c>
    </row>
    <row r="1899" spans="1:19" x14ac:dyDescent="0.3">
      <c r="A1899" t="s">
        <v>18</v>
      </c>
      <c r="B1899">
        <v>2</v>
      </c>
      <c r="C1899" t="s">
        <v>13</v>
      </c>
      <c r="D1899" t="str">
        <f t="shared" si="59"/>
        <v>Medium</v>
      </c>
      <c r="E1899">
        <v>1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1</v>
      </c>
      <c r="O1899" cm="1">
        <f t="array" ref="O1899">$U$2*_xlfn.IFS(C1899="data_analyst",$V$5,C1899="data_engineer",$V$6,C1899="data_scientist",$V$7)*_xlfn.IFS(E1899=0,$V$12,E1899=1,$V$11)*_xlfn.IFS(F1899=0,$V$17,F1899=1,$V$16)*_xlfn.IFS(G1899=0,$V$22,G1899=1,$V$21)*_xlfn.IFS(H1899=0,$V$27,H1899=1,$V$26)*_xlfn.IFS(I1899=0,$V$32,I1899=1,$V$31)*_xlfn.IFS(J1899=0,$V$37,J1899=1,$V$36)*_xlfn.IFS(K1899=0,$V$42,K1899=1,$V$41)*_xlfn.IFS(L1899=0,$V$47,L1899=1,$V$46)*_xlfn.IFS(M1899=0,$V$52,M1899=1,$V$51)*_xlfn.IFS(N1899=0,$V$57,N1899=1,$V$56)</f>
        <v>2.7976108010257118E-5</v>
      </c>
      <c r="P1899" cm="1">
        <f t="array" ref="P1899">$V$2*_xlfn.IFS(C1899="data_analyst",$X$5,C1899="data_engineer",$X$6,C1899="data_scientist",$X$7)*_xlfn.IFS(E1899=0,$X$12,E1899=1,$X$11)*_xlfn.IFS(F1899=0,$X$17,F1899=1,$X$16)*_xlfn.IFS(G1899=0,$X$22,G1899=1,$X$21)*_xlfn.IFS(H1899=0,$X$27,H1899=1,$X$26)*_xlfn.IFS(I1899=0,$X$32,I1899=1,$X$31)*_xlfn.IFS(J1899=0,$X$37,J1899=1,$X$36)*_xlfn.IFS(K1899=0,$X$42,K1899=1,$X$41)*_xlfn.IFS(L1899=0,$X$47,L1899=1,$X$46)*_xlfn.IFS(M1899=0,$X$52,M1899=1,$X$51)*_xlfn.IFS(N1899=0,$X$57,N1899=1,$X$56)</f>
        <v>2.7433725371823329E-3</v>
      </c>
      <c r="Q1899" cm="1">
        <f t="array" ref="Q1899">$W$2*_xlfn.IFS(C1899="data_analyst",$Z$5,C1899="data_engineer",$Z$6,C1899="data_scientist",$Z$7)*_xlfn.IFS(E1899=0,$Z$12,E1899=1,$Z$11)*_xlfn.IFS(F1899=0,$Z$17,F1899=1,$Z$16)*_xlfn.IFS(G1899=0,$Z$22,G1899=1,$Z$21)*_xlfn.IFS(H1899=0,$Z$27,H1899=1,$Z$26)*_xlfn.IFS(I1899=0,$Z$32,I1899=1,$Z$31)*_xlfn.IFS(J1899=0,$Z$37,J1899=1,$Z$36)*_xlfn.IFS(K1899=0,$Z$42,K1899=1,$Z$41)*_xlfn.IFS(L1899=0,$Z$47,L1899=1,$Z$46)*_xlfn.IFS(M1899=0,$Z$52,M1899=1,$Z$51)*_xlfn.IFS(N1899=0,$Z$57,N1899=1,$Z$56)</f>
        <v>1.9755832269512978E-4</v>
      </c>
      <c r="R1899" t="str" cm="1">
        <f t="array" ref="R1899">_xlfn.IFS(AND(O1899&gt;P1899,O1899&gt;Q1899),"Low",AND(P1899&gt;O1899,P1899&gt;Q1899),"Medium",AND(Q1899&gt;O1899,Q1899&gt;P1899),"High")</f>
        <v>Medium</v>
      </c>
      <c r="S1899" t="str">
        <f t="shared" si="60"/>
        <v>T</v>
      </c>
    </row>
    <row r="1900" spans="1:19" x14ac:dyDescent="0.3">
      <c r="A1900" t="s">
        <v>18</v>
      </c>
      <c r="B1900">
        <v>1</v>
      </c>
      <c r="C1900" t="s">
        <v>13</v>
      </c>
      <c r="D1900" t="str">
        <f t="shared" si="59"/>
        <v>Medium</v>
      </c>
      <c r="E1900">
        <v>1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 cm="1">
        <f t="array" ref="O1900">$U$2*_xlfn.IFS(C1900="data_analyst",$V$5,C1900="data_engineer",$V$6,C1900="data_scientist",$V$7)*_xlfn.IFS(E1900=0,$V$12,E1900=1,$V$11)*_xlfn.IFS(F1900=0,$V$17,F1900=1,$V$16)*_xlfn.IFS(G1900=0,$V$22,G1900=1,$V$21)*_xlfn.IFS(H1900=0,$V$27,H1900=1,$V$26)*_xlfn.IFS(I1900=0,$V$32,I1900=1,$V$31)*_xlfn.IFS(J1900=0,$V$37,J1900=1,$V$36)*_xlfn.IFS(K1900=0,$V$42,K1900=1,$V$41)*_xlfn.IFS(L1900=0,$V$47,L1900=1,$V$46)*_xlfn.IFS(M1900=0,$V$52,M1900=1,$V$51)*_xlfn.IFS(N1900=0,$V$57,N1900=1,$V$56)</f>
        <v>6.497047435064866E-4</v>
      </c>
      <c r="P1900" cm="1">
        <f t="array" ref="P1900">$V$2*_xlfn.IFS(C1900="data_analyst",$X$5,C1900="data_engineer",$X$6,C1900="data_scientist",$X$7)*_xlfn.IFS(E1900=0,$X$12,E1900=1,$X$11)*_xlfn.IFS(F1900=0,$X$17,F1900=1,$X$16)*_xlfn.IFS(G1900=0,$X$22,G1900=1,$X$21)*_xlfn.IFS(H1900=0,$X$27,H1900=1,$X$26)*_xlfn.IFS(I1900=0,$X$32,I1900=1,$X$31)*_xlfn.IFS(J1900=0,$X$37,J1900=1,$X$36)*_xlfn.IFS(K1900=0,$X$42,K1900=1,$X$41)*_xlfn.IFS(L1900=0,$X$47,L1900=1,$X$46)*_xlfn.IFS(M1900=0,$X$52,M1900=1,$X$51)*_xlfn.IFS(N1900=0,$X$57,N1900=1,$X$56)</f>
        <v>3.7744807503981548E-3</v>
      </c>
      <c r="Q1900" cm="1">
        <f t="array" ref="Q1900">$W$2*_xlfn.IFS(C1900="data_analyst",$Z$5,C1900="data_engineer",$Z$6,C1900="data_scientist",$Z$7)*_xlfn.IFS(E1900=0,$Z$12,E1900=1,$Z$11)*_xlfn.IFS(F1900=0,$Z$17,F1900=1,$Z$16)*_xlfn.IFS(G1900=0,$Z$22,G1900=1,$Z$21)*_xlfn.IFS(H1900=0,$Z$27,H1900=1,$Z$26)*_xlfn.IFS(I1900=0,$Z$32,I1900=1,$Z$31)*_xlfn.IFS(J1900=0,$Z$37,J1900=1,$Z$36)*_xlfn.IFS(K1900=0,$Z$42,K1900=1,$Z$41)*_xlfn.IFS(L1900=0,$Z$47,L1900=1,$Z$46)*_xlfn.IFS(M1900=0,$Z$52,M1900=1,$Z$51)*_xlfn.IFS(N1900=0,$Z$57,N1900=1,$Z$56)</f>
        <v>4.9388432165296142E-4</v>
      </c>
      <c r="R1900" t="str" cm="1">
        <f t="array" ref="R1900">_xlfn.IFS(AND(O1900&gt;P1900,O1900&gt;Q1900),"Low",AND(P1900&gt;O1900,P1900&gt;Q1900),"Medium",AND(Q1900&gt;O1900,Q1900&gt;P1900),"High")</f>
        <v>Medium</v>
      </c>
      <c r="S1900" t="str">
        <f t="shared" si="60"/>
        <v>T</v>
      </c>
    </row>
    <row r="1901" spans="1:19" x14ac:dyDescent="0.3">
      <c r="A1901" t="s">
        <v>18</v>
      </c>
      <c r="B1901">
        <v>4</v>
      </c>
      <c r="C1901" t="s">
        <v>13</v>
      </c>
      <c r="D1901" t="str">
        <f t="shared" si="59"/>
        <v>Medium</v>
      </c>
      <c r="E1901">
        <v>1</v>
      </c>
      <c r="F1901">
        <v>1</v>
      </c>
      <c r="G1901">
        <v>0</v>
      </c>
      <c r="H1901">
        <v>1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1</v>
      </c>
      <c r="O1901" cm="1">
        <f t="array" ref="O1901">$U$2*_xlfn.IFS(C1901="data_analyst",$V$5,C1901="data_engineer",$V$6,C1901="data_scientist",$V$7)*_xlfn.IFS(E1901=0,$V$12,E1901=1,$V$11)*_xlfn.IFS(F1901=0,$V$17,F1901=1,$V$16)*_xlfn.IFS(G1901=0,$V$22,G1901=1,$V$21)*_xlfn.IFS(H1901=0,$V$27,H1901=1,$V$26)*_xlfn.IFS(I1901=0,$V$32,I1901=1,$V$31)*_xlfn.IFS(J1901=0,$V$37,J1901=1,$V$36)*_xlfn.IFS(K1901=0,$V$42,K1901=1,$V$41)*_xlfn.IFS(L1901=0,$V$47,L1901=1,$V$46)*_xlfn.IFS(M1901=0,$V$52,M1901=1,$V$51)*_xlfn.IFS(N1901=0,$V$57,N1901=1,$V$56)</f>
        <v>1.6708903960026915E-4</v>
      </c>
      <c r="P1901" cm="1">
        <f t="array" ref="P1901">$V$2*_xlfn.IFS(C1901="data_analyst",$X$5,C1901="data_engineer",$X$6,C1901="data_scientist",$X$7)*_xlfn.IFS(E1901=0,$X$12,E1901=1,$X$11)*_xlfn.IFS(F1901=0,$X$17,F1901=1,$X$16)*_xlfn.IFS(G1901=0,$X$22,G1901=1,$X$21)*_xlfn.IFS(H1901=0,$X$27,H1901=1,$X$26)*_xlfn.IFS(I1901=0,$X$32,I1901=1,$X$31)*_xlfn.IFS(J1901=0,$X$37,J1901=1,$X$36)*_xlfn.IFS(K1901=0,$X$42,K1901=1,$X$41)*_xlfn.IFS(L1901=0,$X$47,L1901=1,$X$46)*_xlfn.IFS(M1901=0,$X$52,M1901=1,$X$51)*_xlfn.IFS(N1901=0,$X$57,N1901=1,$X$56)</f>
        <v>8.7759428526021247E-4</v>
      </c>
      <c r="Q1901" cm="1">
        <f t="array" ref="Q1901">$W$2*_xlfn.IFS(C1901="data_analyst",$Z$5,C1901="data_engineer",$Z$6,C1901="data_scientist",$Z$7)*_xlfn.IFS(E1901=0,$Z$12,E1901=1,$Z$11)*_xlfn.IFS(F1901=0,$Z$17,F1901=1,$Z$16)*_xlfn.IFS(G1901=0,$Z$22,G1901=1,$Z$21)*_xlfn.IFS(H1901=0,$Z$27,H1901=1,$Z$26)*_xlfn.IFS(I1901=0,$Z$32,I1901=1,$Z$31)*_xlfn.IFS(J1901=0,$Z$37,J1901=1,$Z$36)*_xlfn.IFS(K1901=0,$Z$42,K1901=1,$Z$41)*_xlfn.IFS(L1901=0,$Z$47,L1901=1,$Z$46)*_xlfn.IFS(M1901=0,$Z$52,M1901=1,$Z$51)*_xlfn.IFS(N1901=0,$Z$57,N1901=1,$Z$56)</f>
        <v>9.4578016141455172E-5</v>
      </c>
      <c r="R1901" t="str" cm="1">
        <f t="array" ref="R1901">_xlfn.IFS(AND(O1901&gt;P1901,O1901&gt;Q1901),"Low",AND(P1901&gt;O1901,P1901&gt;Q1901),"Medium",AND(Q1901&gt;O1901,Q1901&gt;P1901),"High")</f>
        <v>Medium</v>
      </c>
      <c r="S1901" t="str">
        <f t="shared" si="60"/>
        <v>T</v>
      </c>
    </row>
    <row r="1902" spans="1:19" x14ac:dyDescent="0.3">
      <c r="A1902" t="s">
        <v>18</v>
      </c>
      <c r="B1902">
        <v>3</v>
      </c>
      <c r="C1902" t="s">
        <v>13</v>
      </c>
      <c r="D1902" t="str">
        <f t="shared" si="59"/>
        <v>Medium</v>
      </c>
      <c r="E1902">
        <v>0</v>
      </c>
      <c r="F1902">
        <v>1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 cm="1">
        <f t="array" ref="O1902">$U$2*_xlfn.IFS(C1902="data_analyst",$V$5,C1902="data_engineer",$V$6,C1902="data_scientist",$V$7)*_xlfn.IFS(E1902=0,$V$12,E1902=1,$V$11)*_xlfn.IFS(F1902=0,$V$17,F1902=1,$V$16)*_xlfn.IFS(G1902=0,$V$22,G1902=1,$V$21)*_xlfn.IFS(H1902=0,$V$27,H1902=1,$V$26)*_xlfn.IFS(I1902=0,$V$32,I1902=1,$V$31)*_xlfn.IFS(J1902=0,$V$37,J1902=1,$V$36)*_xlfn.IFS(K1902=0,$V$42,K1902=1,$V$41)*_xlfn.IFS(L1902=0,$V$47,L1902=1,$V$46)*_xlfn.IFS(M1902=0,$V$52,M1902=1,$V$51)*_xlfn.IFS(N1902=0,$V$57,N1902=1,$V$56)</f>
        <v>1.8041557688119954E-3</v>
      </c>
      <c r="P1902" cm="1">
        <f t="array" ref="P1902">$V$2*_xlfn.IFS(C1902="data_analyst",$X$5,C1902="data_engineer",$X$6,C1902="data_scientist",$X$7)*_xlfn.IFS(E1902=0,$X$12,E1902=1,$X$11)*_xlfn.IFS(F1902=0,$X$17,F1902=1,$X$16)*_xlfn.IFS(G1902=0,$X$22,G1902=1,$X$21)*_xlfn.IFS(H1902=0,$X$27,H1902=1,$X$26)*_xlfn.IFS(I1902=0,$X$32,I1902=1,$X$31)*_xlfn.IFS(J1902=0,$X$37,J1902=1,$X$36)*_xlfn.IFS(K1902=0,$X$42,K1902=1,$X$41)*_xlfn.IFS(L1902=0,$X$47,L1902=1,$X$46)*_xlfn.IFS(M1902=0,$X$52,M1902=1,$X$51)*_xlfn.IFS(N1902=0,$X$57,N1902=1,$X$56)</f>
        <v>1.6789067925794534E-3</v>
      </c>
      <c r="Q1902" cm="1">
        <f t="array" ref="Q1902">$W$2*_xlfn.IFS(C1902="data_analyst",$Z$5,C1902="data_engineer",$Z$6,C1902="data_scientist",$Z$7)*_xlfn.IFS(E1902=0,$Z$12,E1902=1,$Z$11)*_xlfn.IFS(F1902=0,$Z$17,F1902=1,$Z$16)*_xlfn.IFS(G1902=0,$Z$22,G1902=1,$Z$21)*_xlfn.IFS(H1902=0,$Z$27,H1902=1,$Z$26)*_xlfn.IFS(I1902=0,$Z$32,I1902=1,$Z$31)*_xlfn.IFS(J1902=0,$Z$37,J1902=1,$Z$36)*_xlfn.IFS(K1902=0,$Z$42,K1902=1,$Z$41)*_xlfn.IFS(L1902=0,$Z$47,L1902=1,$Z$46)*_xlfn.IFS(M1902=0,$Z$52,M1902=1,$Z$51)*_xlfn.IFS(N1902=0,$Z$57,N1902=1,$Z$56)</f>
        <v>3.9421257164114849E-4</v>
      </c>
      <c r="R1902" t="str" cm="1">
        <f t="array" ref="R1902">_xlfn.IFS(AND(O1902&gt;P1902,O1902&gt;Q1902),"Low",AND(P1902&gt;O1902,P1902&gt;Q1902),"Medium",AND(Q1902&gt;O1902,Q1902&gt;P1902),"High")</f>
        <v>Low</v>
      </c>
      <c r="S1902" t="str">
        <f t="shared" si="60"/>
        <v>F</v>
      </c>
    </row>
    <row r="1903" spans="1:19" x14ac:dyDescent="0.3">
      <c r="A1903" t="s">
        <v>18</v>
      </c>
      <c r="B1903">
        <v>2</v>
      </c>
      <c r="C1903" t="s">
        <v>13</v>
      </c>
      <c r="D1903" t="str">
        <f t="shared" si="59"/>
        <v>Medium</v>
      </c>
      <c r="E1903">
        <v>0</v>
      </c>
      <c r="F1903">
        <v>1</v>
      </c>
      <c r="G1903">
        <v>1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 cm="1">
        <f t="array" ref="O1903">$U$2*_xlfn.IFS(C1903="data_analyst",$V$5,C1903="data_engineer",$V$6,C1903="data_scientist",$V$7)*_xlfn.IFS(E1903=0,$V$12,E1903=1,$V$11)*_xlfn.IFS(F1903=0,$V$17,F1903=1,$V$16)*_xlfn.IFS(G1903=0,$V$22,G1903=1,$V$21)*_xlfn.IFS(H1903=0,$V$27,H1903=1,$V$26)*_xlfn.IFS(I1903=0,$V$32,I1903=1,$V$31)*_xlfn.IFS(J1903=0,$V$37,J1903=1,$V$36)*_xlfn.IFS(K1903=0,$V$42,K1903=1,$V$41)*_xlfn.IFS(L1903=0,$V$47,L1903=1,$V$46)*_xlfn.IFS(M1903=0,$V$52,M1903=1,$V$51)*_xlfn.IFS(N1903=0,$V$57,N1903=1,$V$56)</f>
        <v>3.2825101564264397E-4</v>
      </c>
      <c r="P1903" cm="1">
        <f t="array" ref="P1903">$V$2*_xlfn.IFS(C1903="data_analyst",$X$5,C1903="data_engineer",$X$6,C1903="data_scientist",$X$7)*_xlfn.IFS(E1903=0,$X$12,E1903=1,$X$11)*_xlfn.IFS(F1903=0,$X$17,F1903=1,$X$16)*_xlfn.IFS(G1903=0,$X$22,G1903=1,$X$21)*_xlfn.IFS(H1903=0,$X$27,H1903=1,$X$26)*_xlfn.IFS(I1903=0,$X$32,I1903=1,$X$31)*_xlfn.IFS(J1903=0,$X$37,J1903=1,$X$36)*_xlfn.IFS(K1903=0,$X$42,K1903=1,$X$41)*_xlfn.IFS(L1903=0,$X$47,L1903=1,$X$46)*_xlfn.IFS(M1903=0,$X$52,M1903=1,$X$51)*_xlfn.IFS(N1903=0,$X$57,N1903=1,$X$56)</f>
        <v>1.9098790443814286E-3</v>
      </c>
      <c r="Q1903" cm="1">
        <f t="array" ref="Q1903">$W$2*_xlfn.IFS(C1903="data_analyst",$Z$5,C1903="data_engineer",$Z$6,C1903="data_scientist",$Z$7)*_xlfn.IFS(E1903=0,$Z$12,E1903=1,$Z$11)*_xlfn.IFS(F1903=0,$Z$17,F1903=1,$Z$16)*_xlfn.IFS(G1903=0,$Z$22,G1903=1,$Z$21)*_xlfn.IFS(H1903=0,$Z$27,H1903=1,$Z$26)*_xlfn.IFS(I1903=0,$Z$32,I1903=1,$Z$31)*_xlfn.IFS(J1903=0,$Z$37,J1903=1,$Z$36)*_xlfn.IFS(K1903=0,$Z$42,K1903=1,$Z$41)*_xlfn.IFS(L1903=0,$Z$47,L1903=1,$Z$46)*_xlfn.IFS(M1903=0,$Z$52,M1903=1,$Z$51)*_xlfn.IFS(N1903=0,$Z$57,N1903=1,$Z$56)</f>
        <v>2.6931353904197271E-4</v>
      </c>
      <c r="R1903" t="str" cm="1">
        <f t="array" ref="R1903">_xlfn.IFS(AND(O1903&gt;P1903,O1903&gt;Q1903),"Low",AND(P1903&gt;O1903,P1903&gt;Q1903),"Medium",AND(Q1903&gt;O1903,Q1903&gt;P1903),"High")</f>
        <v>Medium</v>
      </c>
      <c r="S1903" t="str">
        <f t="shared" si="60"/>
        <v>T</v>
      </c>
    </row>
    <row r="1904" spans="1:19" x14ac:dyDescent="0.3">
      <c r="A1904" t="s">
        <v>18</v>
      </c>
      <c r="B1904">
        <v>5</v>
      </c>
      <c r="C1904" t="s">
        <v>13</v>
      </c>
      <c r="D1904" t="str">
        <f t="shared" si="59"/>
        <v>Medium</v>
      </c>
      <c r="E1904">
        <v>0</v>
      </c>
      <c r="F1904">
        <v>1</v>
      </c>
      <c r="G1904">
        <v>1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 cm="1">
        <f t="array" ref="O1904">$U$2*_xlfn.IFS(C1904="data_analyst",$V$5,C1904="data_engineer",$V$6,C1904="data_scientist",$V$7)*_xlfn.IFS(E1904=0,$V$12,E1904=1,$V$11)*_xlfn.IFS(F1904=0,$V$17,F1904=1,$V$16)*_xlfn.IFS(G1904=0,$V$22,G1904=1,$V$21)*_xlfn.IFS(H1904=0,$V$27,H1904=1,$V$26)*_xlfn.IFS(I1904=0,$V$32,I1904=1,$V$31)*_xlfn.IFS(J1904=0,$V$37,J1904=1,$V$36)*_xlfn.IFS(K1904=0,$V$42,K1904=1,$V$41)*_xlfn.IFS(L1904=0,$V$47,L1904=1,$V$46)*_xlfn.IFS(M1904=0,$V$52,M1904=1,$V$51)*_xlfn.IFS(N1904=0,$V$57,N1904=1,$V$56)</f>
        <v>3.2825101564264397E-4</v>
      </c>
      <c r="P1904" cm="1">
        <f t="array" ref="P1904">$V$2*_xlfn.IFS(C1904="data_analyst",$X$5,C1904="data_engineer",$X$6,C1904="data_scientist",$X$7)*_xlfn.IFS(E1904=0,$X$12,E1904=1,$X$11)*_xlfn.IFS(F1904=0,$X$17,F1904=1,$X$16)*_xlfn.IFS(G1904=0,$X$22,G1904=1,$X$21)*_xlfn.IFS(H1904=0,$X$27,H1904=1,$X$26)*_xlfn.IFS(I1904=0,$X$32,I1904=1,$X$31)*_xlfn.IFS(J1904=0,$X$37,J1904=1,$X$36)*_xlfn.IFS(K1904=0,$X$42,K1904=1,$X$41)*_xlfn.IFS(L1904=0,$X$47,L1904=1,$X$46)*_xlfn.IFS(M1904=0,$X$52,M1904=1,$X$51)*_xlfn.IFS(N1904=0,$X$57,N1904=1,$X$56)</f>
        <v>1.9098790443814286E-3</v>
      </c>
      <c r="Q1904" cm="1">
        <f t="array" ref="Q1904">$W$2*_xlfn.IFS(C1904="data_analyst",$Z$5,C1904="data_engineer",$Z$6,C1904="data_scientist",$Z$7)*_xlfn.IFS(E1904=0,$Z$12,E1904=1,$Z$11)*_xlfn.IFS(F1904=0,$Z$17,F1904=1,$Z$16)*_xlfn.IFS(G1904=0,$Z$22,G1904=1,$Z$21)*_xlfn.IFS(H1904=0,$Z$27,H1904=1,$Z$26)*_xlfn.IFS(I1904=0,$Z$32,I1904=1,$Z$31)*_xlfn.IFS(J1904=0,$Z$37,J1904=1,$Z$36)*_xlfn.IFS(K1904=0,$Z$42,K1904=1,$Z$41)*_xlfn.IFS(L1904=0,$Z$47,L1904=1,$Z$46)*_xlfn.IFS(M1904=0,$Z$52,M1904=1,$Z$51)*_xlfn.IFS(N1904=0,$Z$57,N1904=1,$Z$56)</f>
        <v>2.6931353904197271E-4</v>
      </c>
      <c r="R1904" t="str" cm="1">
        <f t="array" ref="R1904">_xlfn.IFS(AND(O1904&gt;P1904,O1904&gt;Q1904),"Low",AND(P1904&gt;O1904,P1904&gt;Q1904),"Medium",AND(Q1904&gt;O1904,Q1904&gt;P1904),"High")</f>
        <v>Medium</v>
      </c>
      <c r="S1904" t="str">
        <f t="shared" si="60"/>
        <v>T</v>
      </c>
    </row>
    <row r="1905" spans="1:19" x14ac:dyDescent="0.3">
      <c r="A1905" t="s">
        <v>18</v>
      </c>
      <c r="B1905">
        <v>3</v>
      </c>
      <c r="C1905" t="s">
        <v>13</v>
      </c>
      <c r="D1905" t="str">
        <f t="shared" si="59"/>
        <v>Medium</v>
      </c>
      <c r="E1905">
        <v>1</v>
      </c>
      <c r="F1905">
        <v>0</v>
      </c>
      <c r="G1905">
        <v>1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1</v>
      </c>
      <c r="O1905" cm="1">
        <f t="array" ref="O1905">$U$2*_xlfn.IFS(C1905="data_analyst",$V$5,C1905="data_engineer",$V$6,C1905="data_scientist",$V$7)*_xlfn.IFS(E1905=0,$V$12,E1905=1,$V$11)*_xlfn.IFS(F1905=0,$V$17,F1905=1,$V$16)*_xlfn.IFS(G1905=0,$V$22,G1905=1,$V$21)*_xlfn.IFS(H1905=0,$V$27,H1905=1,$V$26)*_xlfn.IFS(I1905=0,$V$32,I1905=1,$V$31)*_xlfn.IFS(J1905=0,$V$37,J1905=1,$V$36)*_xlfn.IFS(K1905=0,$V$42,K1905=1,$V$41)*_xlfn.IFS(L1905=0,$V$47,L1905=1,$V$46)*_xlfn.IFS(M1905=0,$V$52,M1905=1,$V$51)*_xlfn.IFS(N1905=0,$V$57,N1905=1,$V$56)</f>
        <v>1.0016406846106098E-5</v>
      </c>
      <c r="P1905" cm="1">
        <f t="array" ref="P1905">$V$2*_xlfn.IFS(C1905="data_analyst",$X$5,C1905="data_engineer",$X$6,C1905="data_scientist",$X$7)*_xlfn.IFS(E1905=0,$X$12,E1905=1,$X$11)*_xlfn.IFS(F1905=0,$X$17,F1905=1,$X$16)*_xlfn.IFS(G1905=0,$X$22,G1905=1,$X$21)*_xlfn.IFS(H1905=0,$X$27,H1905=1,$X$26)*_xlfn.IFS(I1905=0,$X$32,I1905=1,$X$31)*_xlfn.IFS(J1905=0,$X$37,J1905=1,$X$36)*_xlfn.IFS(K1905=0,$X$42,K1905=1,$X$41)*_xlfn.IFS(L1905=0,$X$47,L1905=1,$X$46)*_xlfn.IFS(M1905=0,$X$52,M1905=1,$X$51)*_xlfn.IFS(N1905=0,$X$57,N1905=1,$X$56)</f>
        <v>2.3998654465846596E-3</v>
      </c>
      <c r="Q1905" cm="1">
        <f t="array" ref="Q1905">$W$2*_xlfn.IFS(C1905="data_analyst",$Z$5,C1905="data_engineer",$Z$6,C1905="data_scientist",$Z$7)*_xlfn.IFS(E1905=0,$Z$12,E1905=1,$Z$11)*_xlfn.IFS(F1905=0,$Z$17,F1905=1,$Z$16)*_xlfn.IFS(G1905=0,$Z$22,G1905=1,$Z$21)*_xlfn.IFS(H1905=0,$Z$27,H1905=1,$Z$26)*_xlfn.IFS(I1905=0,$Z$32,I1905=1,$Z$31)*_xlfn.IFS(J1905=0,$Z$37,J1905=1,$Z$36)*_xlfn.IFS(K1905=0,$Z$42,K1905=1,$Z$41)*_xlfn.IFS(L1905=0,$Z$47,L1905=1,$Z$46)*_xlfn.IFS(M1905=0,$Z$52,M1905=1,$Z$51)*_xlfn.IFS(N1905=0,$Z$57,N1905=1,$Z$56)</f>
        <v>1.0637755837430066E-4</v>
      </c>
      <c r="R1905" t="str" cm="1">
        <f t="array" ref="R1905">_xlfn.IFS(AND(O1905&gt;P1905,O1905&gt;Q1905),"Low",AND(P1905&gt;O1905,P1905&gt;Q1905),"Medium",AND(Q1905&gt;O1905,Q1905&gt;P1905),"High")</f>
        <v>Medium</v>
      </c>
      <c r="S1905" t="str">
        <f t="shared" si="60"/>
        <v>T</v>
      </c>
    </row>
    <row r="1906" spans="1:19" x14ac:dyDescent="0.3">
      <c r="A1906" t="s">
        <v>18</v>
      </c>
      <c r="B1906">
        <v>2</v>
      </c>
      <c r="C1906" t="s">
        <v>13</v>
      </c>
      <c r="D1906" t="str">
        <f t="shared" si="59"/>
        <v>Medium</v>
      </c>
      <c r="E1906">
        <v>1</v>
      </c>
      <c r="F1906">
        <v>0</v>
      </c>
      <c r="G1906">
        <v>1</v>
      </c>
      <c r="H1906">
        <v>1</v>
      </c>
      <c r="I1906">
        <v>1</v>
      </c>
      <c r="J1906">
        <v>0</v>
      </c>
      <c r="K1906">
        <v>0</v>
      </c>
      <c r="L1906">
        <v>0</v>
      </c>
      <c r="M1906">
        <v>1</v>
      </c>
      <c r="N1906">
        <v>1</v>
      </c>
      <c r="O1906" cm="1">
        <f t="array" ref="O1906">$U$2*_xlfn.IFS(C1906="data_analyst",$V$5,C1906="data_engineer",$V$6,C1906="data_scientist",$V$7)*_xlfn.IFS(E1906=0,$V$12,E1906=1,$V$11)*_xlfn.IFS(F1906=0,$V$17,F1906=1,$V$16)*_xlfn.IFS(G1906=0,$V$22,G1906=1,$V$21)*_xlfn.IFS(H1906=0,$V$27,H1906=1,$V$26)*_xlfn.IFS(I1906=0,$V$32,I1906=1,$V$31)*_xlfn.IFS(J1906=0,$V$37,J1906=1,$V$36)*_xlfn.IFS(K1906=0,$V$42,K1906=1,$V$41)*_xlfn.IFS(L1906=0,$V$47,L1906=1,$V$46)*_xlfn.IFS(M1906=0,$V$52,M1906=1,$V$51)*_xlfn.IFS(N1906=0,$V$57,N1906=1,$V$56)</f>
        <v>6.6898795724605673E-7</v>
      </c>
      <c r="P1906" cm="1">
        <f t="array" ref="P1906">$V$2*_xlfn.IFS(C1906="data_analyst",$X$5,C1906="data_engineer",$X$6,C1906="data_scientist",$X$7)*_xlfn.IFS(E1906=0,$X$12,E1906=1,$X$11)*_xlfn.IFS(F1906=0,$X$17,F1906=1,$X$16)*_xlfn.IFS(G1906=0,$X$22,G1906=1,$X$21)*_xlfn.IFS(H1906=0,$X$27,H1906=1,$X$26)*_xlfn.IFS(I1906=0,$X$32,I1906=1,$X$31)*_xlfn.IFS(J1906=0,$X$37,J1906=1,$X$36)*_xlfn.IFS(K1906=0,$X$42,K1906=1,$X$41)*_xlfn.IFS(L1906=0,$X$47,L1906=1,$X$46)*_xlfn.IFS(M1906=0,$X$52,M1906=1,$X$51)*_xlfn.IFS(N1906=0,$X$57,N1906=1,$X$56)</f>
        <v>1.7324695147587109E-3</v>
      </c>
      <c r="Q1906" cm="1">
        <f t="array" ref="Q1906">$W$2*_xlfn.IFS(C1906="data_analyst",$Z$5,C1906="data_engineer",$Z$6,C1906="data_scientist",$Z$7)*_xlfn.IFS(E1906=0,$Z$12,E1906=1,$Z$11)*_xlfn.IFS(F1906=0,$Z$17,F1906=1,$Z$16)*_xlfn.IFS(G1906=0,$Z$22,G1906=1,$Z$21)*_xlfn.IFS(H1906=0,$Z$27,H1906=1,$Z$26)*_xlfn.IFS(I1906=0,$Z$32,I1906=1,$Z$31)*_xlfn.IFS(J1906=0,$Z$37,J1906=1,$Z$36)*_xlfn.IFS(K1906=0,$Z$42,K1906=1,$Z$41)*_xlfn.IFS(L1906=0,$Z$47,L1906=1,$Z$46)*_xlfn.IFS(M1906=0,$Z$52,M1906=1,$Z$51)*_xlfn.IFS(N1906=0,$Z$57,N1906=1,$Z$56)</f>
        <v>5.2255642710182763E-5</v>
      </c>
      <c r="R1906" t="str" cm="1">
        <f t="array" ref="R1906">_xlfn.IFS(AND(O1906&gt;P1906,O1906&gt;Q1906),"Low",AND(P1906&gt;O1906,P1906&gt;Q1906),"Medium",AND(Q1906&gt;O1906,Q1906&gt;P1906),"High")</f>
        <v>Medium</v>
      </c>
      <c r="S1906" t="str">
        <f t="shared" si="60"/>
        <v>T</v>
      </c>
    </row>
    <row r="1907" spans="1:19" x14ac:dyDescent="0.3">
      <c r="A1907" t="s">
        <v>18</v>
      </c>
      <c r="B1907">
        <v>3</v>
      </c>
      <c r="C1907" t="s">
        <v>13</v>
      </c>
      <c r="D1907" t="str">
        <f t="shared" si="59"/>
        <v>Medium</v>
      </c>
      <c r="E1907">
        <v>1</v>
      </c>
      <c r="F1907">
        <v>0</v>
      </c>
      <c r="G1907">
        <v>1</v>
      </c>
      <c r="H1907">
        <v>1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1</v>
      </c>
      <c r="O1907" cm="1">
        <f t="array" ref="O1907">$U$2*_xlfn.IFS(C1907="data_analyst",$V$5,C1907="data_engineer",$V$6,C1907="data_scientist",$V$7)*_xlfn.IFS(E1907=0,$V$12,E1907=1,$V$11)*_xlfn.IFS(F1907=0,$V$17,F1907=1,$V$16)*_xlfn.IFS(G1907=0,$V$22,G1907=1,$V$21)*_xlfn.IFS(H1907=0,$V$27,H1907=1,$V$26)*_xlfn.IFS(I1907=0,$V$32,I1907=1,$V$31)*_xlfn.IFS(J1907=0,$V$37,J1907=1,$V$36)*_xlfn.IFS(K1907=0,$V$42,K1907=1,$V$41)*_xlfn.IFS(L1907=0,$V$47,L1907=1,$V$46)*_xlfn.IFS(M1907=0,$V$52,M1907=1,$V$51)*_xlfn.IFS(N1907=0,$V$57,N1907=1,$V$56)</f>
        <v>4.0588508644585867E-5</v>
      </c>
      <c r="P1907" cm="1">
        <f t="array" ref="P1907">$V$2*_xlfn.IFS(C1907="data_analyst",$X$5,C1907="data_engineer",$X$6,C1907="data_scientist",$X$7)*_xlfn.IFS(E1907=0,$X$12,E1907=1,$X$11)*_xlfn.IFS(F1907=0,$X$17,F1907=1,$X$16)*_xlfn.IFS(G1907=0,$X$22,G1907=1,$X$21)*_xlfn.IFS(H1907=0,$X$27,H1907=1,$X$26)*_xlfn.IFS(I1907=0,$X$32,I1907=1,$X$31)*_xlfn.IFS(J1907=0,$X$37,J1907=1,$X$36)*_xlfn.IFS(K1907=0,$X$42,K1907=1,$X$41)*_xlfn.IFS(L1907=0,$X$47,L1907=1,$X$46)*_xlfn.IFS(M1907=0,$X$52,M1907=1,$X$51)*_xlfn.IFS(N1907=0,$X$57,N1907=1,$X$56)</f>
        <v>1.0394365896754653E-3</v>
      </c>
      <c r="Q1907" cm="1">
        <f t="array" ref="Q1907">$W$2*_xlfn.IFS(C1907="data_analyst",$Z$5,C1907="data_engineer",$Z$6,C1907="data_scientist",$Z$7)*_xlfn.IFS(E1907=0,$Z$12,E1907=1,$Z$11)*_xlfn.IFS(F1907=0,$Z$17,F1907=1,$Z$16)*_xlfn.IFS(G1907=0,$Z$22,G1907=1,$Z$21)*_xlfn.IFS(H1907=0,$Z$27,H1907=1,$Z$26)*_xlfn.IFS(I1907=0,$Z$32,I1907=1,$Z$31)*_xlfn.IFS(J1907=0,$Z$37,J1907=1,$Z$36)*_xlfn.IFS(K1907=0,$Z$42,K1907=1,$Z$41)*_xlfn.IFS(L1907=0,$Z$47,L1907=1,$Z$46)*_xlfn.IFS(M1907=0,$Z$52,M1907=1,$Z$51)*_xlfn.IFS(N1907=0,$Z$57,N1907=1,$Z$56)</f>
        <v>9.4677047060731575E-5</v>
      </c>
      <c r="R1907" t="str" cm="1">
        <f t="array" ref="R1907">_xlfn.IFS(AND(O1907&gt;P1907,O1907&gt;Q1907),"Low",AND(P1907&gt;O1907,P1907&gt;Q1907),"Medium",AND(Q1907&gt;O1907,Q1907&gt;P1907),"High")</f>
        <v>Medium</v>
      </c>
      <c r="S1907" t="str">
        <f t="shared" si="60"/>
        <v>T</v>
      </c>
    </row>
    <row r="1908" spans="1:19" x14ac:dyDescent="0.3">
      <c r="A1908" t="s">
        <v>18</v>
      </c>
      <c r="B1908">
        <v>2</v>
      </c>
      <c r="C1908" t="s">
        <v>13</v>
      </c>
      <c r="D1908" t="str">
        <f t="shared" si="59"/>
        <v>Medium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0</v>
      </c>
      <c r="K1908">
        <v>0</v>
      </c>
      <c r="L1908">
        <v>1</v>
      </c>
      <c r="M1908">
        <v>1</v>
      </c>
      <c r="N1908">
        <v>1</v>
      </c>
      <c r="O1908" cm="1">
        <f t="array" ref="O1908">$U$2*_xlfn.IFS(C1908="data_analyst",$V$5,C1908="data_engineer",$V$6,C1908="data_scientist",$V$7)*_xlfn.IFS(E1908=0,$V$12,E1908=1,$V$11)*_xlfn.IFS(F1908=0,$V$17,F1908=1,$V$16)*_xlfn.IFS(G1908=0,$V$22,G1908=1,$V$21)*_xlfn.IFS(H1908=0,$V$27,H1908=1,$V$26)*_xlfn.IFS(I1908=0,$V$32,I1908=1,$V$31)*_xlfn.IFS(J1908=0,$V$37,J1908=1,$V$36)*_xlfn.IFS(K1908=0,$V$42,K1908=1,$V$41)*_xlfn.IFS(L1908=0,$V$47,L1908=1,$V$46)*_xlfn.IFS(M1908=0,$V$52,M1908=1,$V$51)*_xlfn.IFS(N1908=0,$V$57,N1908=1,$V$56)</f>
        <v>4.1981029970940298E-8</v>
      </c>
      <c r="P1908" cm="1">
        <f t="array" ref="P1908">$V$2*_xlfn.IFS(C1908="data_analyst",$X$5,C1908="data_engineer",$X$6,C1908="data_scientist",$X$7)*_xlfn.IFS(E1908=0,$X$12,E1908=1,$X$11)*_xlfn.IFS(F1908=0,$X$17,F1908=1,$X$16)*_xlfn.IFS(G1908=0,$X$22,G1908=1,$X$21)*_xlfn.IFS(H1908=0,$X$27,H1908=1,$X$26)*_xlfn.IFS(I1908=0,$X$32,I1908=1,$X$31)*_xlfn.IFS(J1908=0,$X$37,J1908=1,$X$36)*_xlfn.IFS(K1908=0,$X$42,K1908=1,$X$41)*_xlfn.IFS(L1908=0,$X$47,L1908=1,$X$46)*_xlfn.IFS(M1908=0,$X$52,M1908=1,$X$51)*_xlfn.IFS(N1908=0,$X$57,N1908=1,$X$56)</f>
        <v>1.2529451778989322E-3</v>
      </c>
      <c r="Q1908" cm="1">
        <f t="array" ref="Q1908">$W$2*_xlfn.IFS(C1908="data_analyst",$Z$5,C1908="data_engineer",$Z$6,C1908="data_scientist",$Z$7)*_xlfn.IFS(E1908=0,$Z$12,E1908=1,$Z$11)*_xlfn.IFS(F1908=0,$Z$17,F1908=1,$Z$16)*_xlfn.IFS(G1908=0,$Z$22,G1908=1,$Z$21)*_xlfn.IFS(H1908=0,$Z$27,H1908=1,$Z$26)*_xlfn.IFS(I1908=0,$Z$32,I1908=1,$Z$31)*_xlfn.IFS(J1908=0,$Z$37,J1908=1,$Z$36)*_xlfn.IFS(K1908=0,$Z$42,K1908=1,$Z$41)*_xlfn.IFS(L1908=0,$Z$47,L1908=1,$Z$46)*_xlfn.IFS(M1908=0,$Z$52,M1908=1,$Z$51)*_xlfn.IFS(N1908=0,$Z$57,N1908=1,$Z$56)</f>
        <v>2.0867637961188189E-5</v>
      </c>
      <c r="R1908" t="str" cm="1">
        <f t="array" ref="R1908">_xlfn.IFS(AND(O1908&gt;P1908,O1908&gt;Q1908),"Low",AND(P1908&gt;O1908,P1908&gt;Q1908),"Medium",AND(Q1908&gt;O1908,Q1908&gt;P1908),"High")</f>
        <v>Medium</v>
      </c>
      <c r="S1908" t="str">
        <f t="shared" si="60"/>
        <v>T</v>
      </c>
    </row>
    <row r="1909" spans="1:19" x14ac:dyDescent="0.3">
      <c r="A1909" t="s">
        <v>18</v>
      </c>
      <c r="B1909">
        <v>2</v>
      </c>
      <c r="C1909" t="s">
        <v>13</v>
      </c>
      <c r="D1909" t="str">
        <f t="shared" si="59"/>
        <v>Medium</v>
      </c>
      <c r="E1909">
        <v>0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 cm="1">
        <f t="array" ref="O1909">$U$2*_xlfn.IFS(C1909="data_analyst",$V$5,C1909="data_engineer",$V$6,C1909="data_scientist",$V$7)*_xlfn.IFS(E1909=0,$V$12,E1909=1,$V$11)*_xlfn.IFS(F1909=0,$V$17,F1909=1,$V$16)*_xlfn.IFS(G1909=0,$V$22,G1909=1,$V$21)*_xlfn.IFS(H1909=0,$V$27,H1909=1,$V$26)*_xlfn.IFS(I1909=0,$V$32,I1909=1,$V$31)*_xlfn.IFS(J1909=0,$V$37,J1909=1,$V$36)*_xlfn.IFS(K1909=0,$V$42,K1909=1,$V$41)*_xlfn.IFS(L1909=0,$V$47,L1909=1,$V$46)*_xlfn.IFS(M1909=0,$V$52,M1909=1,$V$51)*_xlfn.IFS(N1909=0,$V$57,N1909=1,$V$56)</f>
        <v>7.0366667408231409E-4</v>
      </c>
      <c r="P1909" cm="1">
        <f t="array" ref="P1909">$V$2*_xlfn.IFS(C1909="data_analyst",$X$5,C1909="data_engineer",$X$6,C1909="data_scientist",$X$7)*_xlfn.IFS(E1909=0,$X$12,E1909=1,$X$11)*_xlfn.IFS(F1909=0,$X$17,F1909=1,$X$16)*_xlfn.IFS(G1909=0,$X$22,G1909=1,$X$21)*_xlfn.IFS(H1909=0,$X$27,H1909=1,$X$26)*_xlfn.IFS(I1909=0,$X$32,I1909=1,$X$31)*_xlfn.IFS(J1909=0,$X$37,J1909=1,$X$36)*_xlfn.IFS(K1909=0,$X$42,K1909=1,$X$41)*_xlfn.IFS(L1909=0,$X$47,L1909=1,$X$46)*_xlfn.IFS(M1909=0,$X$52,M1909=1,$X$51)*_xlfn.IFS(N1909=0,$X$57,N1909=1,$X$56)</f>
        <v>1.8821133202713359E-3</v>
      </c>
      <c r="Q1909" cm="1">
        <f t="array" ref="Q1909">$W$2*_xlfn.IFS(C1909="data_analyst",$Z$5,C1909="data_engineer",$Z$6,C1909="data_scientist",$Z$7)*_xlfn.IFS(E1909=0,$Z$12,E1909=1,$Z$11)*_xlfn.IFS(F1909=0,$Z$17,F1909=1,$Z$16)*_xlfn.IFS(G1909=0,$Z$22,G1909=1,$Z$21)*_xlfn.IFS(H1909=0,$Z$27,H1909=1,$Z$26)*_xlfn.IFS(I1909=0,$Z$32,I1909=1,$Z$31)*_xlfn.IFS(J1909=0,$Z$37,J1909=1,$Z$36)*_xlfn.IFS(K1909=0,$Z$42,K1909=1,$Z$41)*_xlfn.IFS(L1909=0,$Z$47,L1909=1,$Z$46)*_xlfn.IFS(M1909=0,$Z$52,M1909=1,$Z$51)*_xlfn.IFS(N1909=0,$Z$57,N1909=1,$Z$56)</f>
        <v>4.715735030571686E-4</v>
      </c>
      <c r="R1909" t="str" cm="1">
        <f t="array" ref="R1909">_xlfn.IFS(AND(O1909&gt;P1909,O1909&gt;Q1909),"Low",AND(P1909&gt;O1909,P1909&gt;Q1909),"Medium",AND(Q1909&gt;O1909,Q1909&gt;P1909),"High")</f>
        <v>Medium</v>
      </c>
      <c r="S1909" t="str">
        <f t="shared" si="60"/>
        <v>T</v>
      </c>
    </row>
    <row r="1910" spans="1:19" x14ac:dyDescent="0.3">
      <c r="A1910" t="s">
        <v>18</v>
      </c>
      <c r="B1910">
        <v>0</v>
      </c>
      <c r="C1910" t="s">
        <v>13</v>
      </c>
      <c r="D1910" t="str">
        <f t="shared" si="59"/>
        <v>Medium</v>
      </c>
      <c r="E1910">
        <v>1</v>
      </c>
      <c r="F1910">
        <v>1</v>
      </c>
      <c r="G1910">
        <v>1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1</v>
      </c>
      <c r="O1910" cm="1">
        <f t="array" ref="O1910">$U$2*_xlfn.IFS(C1910="data_analyst",$V$5,C1910="data_engineer",$V$6,C1910="data_scientist",$V$7)*_xlfn.IFS(E1910=0,$V$12,E1910=1,$V$11)*_xlfn.IFS(F1910=0,$V$17,F1910=1,$V$16)*_xlfn.IFS(G1910=0,$V$22,G1910=1,$V$21)*_xlfn.IFS(H1910=0,$V$27,H1910=1,$V$26)*_xlfn.IFS(I1910=0,$V$32,I1910=1,$V$31)*_xlfn.IFS(J1910=0,$V$37,J1910=1,$V$36)*_xlfn.IFS(K1910=0,$V$42,K1910=1,$V$41)*_xlfn.IFS(L1910=0,$V$47,L1910=1,$V$46)*_xlfn.IFS(M1910=0,$V$52,M1910=1,$V$51)*_xlfn.IFS(N1910=0,$V$57,N1910=1,$V$56)</f>
        <v>1.3050477173828712E-5</v>
      </c>
      <c r="P1910" cm="1">
        <f t="array" ref="P1910">$V$2*_xlfn.IFS(C1910="data_analyst",$X$5,C1910="data_engineer",$X$6,C1910="data_scientist",$X$7)*_xlfn.IFS(E1910=0,$X$12,E1910=1,$X$11)*_xlfn.IFS(F1910=0,$X$17,F1910=1,$X$16)*_xlfn.IFS(G1910=0,$X$22,G1910=1,$X$21)*_xlfn.IFS(H1910=0,$X$27,H1910=1,$X$26)*_xlfn.IFS(I1910=0,$X$32,I1910=1,$X$31)*_xlfn.IFS(J1910=0,$X$37,J1910=1,$X$36)*_xlfn.IFS(K1910=0,$X$42,K1910=1,$X$41)*_xlfn.IFS(L1910=0,$X$47,L1910=1,$X$46)*_xlfn.IFS(M1910=0,$X$52,M1910=1,$X$51)*_xlfn.IFS(N1910=0,$X$57,N1910=1,$X$56)</f>
        <v>2.783843918038206E-3</v>
      </c>
      <c r="Q1910" cm="1">
        <f t="array" ref="Q1910">$W$2*_xlfn.IFS(C1910="data_analyst",$Z$5,C1910="data_engineer",$Z$6,C1910="data_scientist",$Z$7)*_xlfn.IFS(E1910=0,$Z$12,E1910=1,$Z$11)*_xlfn.IFS(F1910=0,$Z$17,F1910=1,$Z$16)*_xlfn.IFS(G1910=0,$Z$22,G1910=1,$Z$21)*_xlfn.IFS(H1910=0,$Z$27,H1910=1,$Z$26)*_xlfn.IFS(I1910=0,$Z$32,I1910=1,$Z$31)*_xlfn.IFS(J1910=0,$Z$37,J1910=1,$Z$36)*_xlfn.IFS(K1910=0,$Z$42,K1910=1,$Z$41)*_xlfn.IFS(L1910=0,$Z$47,L1910=1,$Z$46)*_xlfn.IFS(M1910=0,$Z$52,M1910=1,$Z$51)*_xlfn.IFS(N1910=0,$Z$57,N1910=1,$Z$56)</f>
        <v>1.1282468312425823E-4</v>
      </c>
      <c r="R1910" t="str" cm="1">
        <f t="array" ref="R1910">_xlfn.IFS(AND(O1910&gt;P1910,O1910&gt;Q1910),"Low",AND(P1910&gt;O1910,P1910&gt;Q1910),"Medium",AND(Q1910&gt;O1910,Q1910&gt;P1910),"High")</f>
        <v>Medium</v>
      </c>
      <c r="S1910" t="str">
        <f t="shared" si="60"/>
        <v>T</v>
      </c>
    </row>
    <row r="1911" spans="1:19" x14ac:dyDescent="0.3">
      <c r="A1911" t="s">
        <v>18</v>
      </c>
      <c r="B1911">
        <v>0</v>
      </c>
      <c r="C1911" t="s">
        <v>13</v>
      </c>
      <c r="D1911" t="str">
        <f t="shared" si="59"/>
        <v>Medium</v>
      </c>
      <c r="E1911">
        <v>1</v>
      </c>
      <c r="F1911">
        <v>1</v>
      </c>
      <c r="G1911">
        <v>1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 cm="1">
        <f t="array" ref="O1911">$U$2*_xlfn.IFS(C1911="data_analyst",$V$5,C1911="data_engineer",$V$6,C1911="data_scientist",$V$7)*_xlfn.IFS(E1911=0,$V$12,E1911=1,$V$11)*_xlfn.IFS(F1911=0,$V$17,F1911=1,$V$16)*_xlfn.IFS(G1911=0,$V$22,G1911=1,$V$21)*_xlfn.IFS(H1911=0,$V$27,H1911=1,$V$26)*_xlfn.IFS(I1911=0,$V$32,I1911=1,$V$31)*_xlfn.IFS(J1911=0,$V$37,J1911=1,$V$36)*_xlfn.IFS(K1911=0,$V$42,K1911=1,$V$41)*_xlfn.IFS(L1911=0,$V$47,L1911=1,$V$46)*_xlfn.IFS(M1911=0,$V$52,M1911=1,$V$51)*_xlfn.IFS(N1911=0,$V$57,N1911=1,$V$56)</f>
        <v>1.5401482252937562E-4</v>
      </c>
      <c r="P1911" cm="1">
        <f t="array" ref="P1911">$V$2*_xlfn.IFS(C1911="data_analyst",$X$5,C1911="data_engineer",$X$6,C1911="data_scientist",$X$7)*_xlfn.IFS(E1911=0,$X$12,E1911=1,$X$11)*_xlfn.IFS(F1911=0,$X$17,F1911=1,$X$16)*_xlfn.IFS(G1911=0,$X$22,G1911=1,$X$21)*_xlfn.IFS(H1911=0,$X$27,H1911=1,$X$26)*_xlfn.IFS(I1911=0,$X$32,I1911=1,$X$31)*_xlfn.IFS(J1911=0,$X$37,J1911=1,$X$36)*_xlfn.IFS(K1911=0,$X$42,K1911=1,$X$41)*_xlfn.IFS(L1911=0,$X$47,L1911=1,$X$46)*_xlfn.IFS(M1911=0,$X$52,M1911=1,$X$51)*_xlfn.IFS(N1911=0,$X$57,N1911=1,$X$56)</f>
        <v>4.9807469930692036E-3</v>
      </c>
      <c r="Q1911" cm="1">
        <f t="array" ref="Q1911">$W$2*_xlfn.IFS(C1911="data_analyst",$Z$5,C1911="data_engineer",$Z$6,C1911="data_scientist",$Z$7)*_xlfn.IFS(E1911=0,$Z$12,E1911=1,$Z$11)*_xlfn.IFS(F1911=0,$Z$17,F1911=1,$Z$16)*_xlfn.IFS(G1911=0,$Z$22,G1911=1,$Z$21)*_xlfn.IFS(H1911=0,$Z$27,H1911=1,$Z$26)*_xlfn.IFS(I1911=0,$Z$32,I1911=1,$Z$31)*_xlfn.IFS(J1911=0,$Z$37,J1911=1,$Z$36)*_xlfn.IFS(K1911=0,$Z$42,K1911=1,$Z$41)*_xlfn.IFS(L1911=0,$Z$47,L1911=1,$Z$46)*_xlfn.IFS(M1911=0,$Z$52,M1911=1,$Z$51)*_xlfn.IFS(N1911=0,$Z$57,N1911=1,$Z$56)</f>
        <v>3.5785497653522395E-4</v>
      </c>
      <c r="R1911" t="str" cm="1">
        <f t="array" ref="R1911">_xlfn.IFS(AND(O1911&gt;P1911,O1911&gt;Q1911),"Low",AND(P1911&gt;O1911,P1911&gt;Q1911),"Medium",AND(Q1911&gt;O1911,Q1911&gt;P1911),"High")</f>
        <v>Medium</v>
      </c>
      <c r="S1911" t="str">
        <f t="shared" si="60"/>
        <v>T</v>
      </c>
    </row>
    <row r="1912" spans="1:19" x14ac:dyDescent="0.3">
      <c r="A1912" t="s">
        <v>18</v>
      </c>
      <c r="B1912">
        <v>4</v>
      </c>
      <c r="C1912" t="s">
        <v>13</v>
      </c>
      <c r="D1912" t="str">
        <f t="shared" si="59"/>
        <v>Medium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 cm="1">
        <f t="array" ref="O1912">$U$2*_xlfn.IFS(C1912="data_analyst",$V$5,C1912="data_engineer",$V$6,C1912="data_scientist",$V$7)*_xlfn.IFS(E1912=0,$V$12,E1912=1,$V$11)*_xlfn.IFS(F1912=0,$V$17,F1912=1,$V$16)*_xlfn.IFS(G1912=0,$V$22,G1912=1,$V$21)*_xlfn.IFS(H1912=0,$V$27,H1912=1,$V$26)*_xlfn.IFS(I1912=0,$V$32,I1912=1,$V$31)*_xlfn.IFS(J1912=0,$V$37,J1912=1,$V$36)*_xlfn.IFS(K1912=0,$V$42,K1912=1,$V$41)*_xlfn.IFS(L1912=0,$V$47,L1912=1,$V$46)*_xlfn.IFS(M1912=0,$V$52,M1912=1,$V$51)*_xlfn.IFS(N1912=0,$V$57,N1912=1,$V$56)</f>
        <v>3.8675410855345095E-3</v>
      </c>
      <c r="P1912" cm="1">
        <f t="array" ref="P1912">$V$2*_xlfn.IFS(C1912="data_analyst",$X$5,C1912="data_engineer",$X$6,C1912="data_scientist",$X$7)*_xlfn.IFS(E1912=0,$X$12,E1912=1,$X$11)*_xlfn.IFS(F1912=0,$X$17,F1912=1,$X$16)*_xlfn.IFS(G1912=0,$X$22,G1912=1,$X$21)*_xlfn.IFS(H1912=0,$X$27,H1912=1,$X$26)*_xlfn.IFS(I1912=0,$X$32,I1912=1,$X$31)*_xlfn.IFS(J1912=0,$X$37,J1912=1,$X$36)*_xlfn.IFS(K1912=0,$X$42,K1912=1,$X$41)*_xlfn.IFS(L1912=0,$X$47,L1912=1,$X$46)*_xlfn.IFS(M1912=0,$X$52,M1912=1,$X$51)*_xlfn.IFS(N1912=0,$X$57,N1912=1,$X$56)</f>
        <v>1.6544989312824467E-3</v>
      </c>
      <c r="Q1912" cm="1">
        <f t="array" ref="Q1912">$W$2*_xlfn.IFS(C1912="data_analyst",$Z$5,C1912="data_engineer",$Z$6,C1912="data_scientist",$Z$7)*_xlfn.IFS(E1912=0,$Z$12,E1912=1,$Z$11)*_xlfn.IFS(F1912=0,$Z$17,F1912=1,$Z$16)*_xlfn.IFS(G1912=0,$Z$22,G1912=1,$Z$21)*_xlfn.IFS(H1912=0,$Z$27,H1912=1,$Z$26)*_xlfn.IFS(I1912=0,$Z$32,I1912=1,$Z$31)*_xlfn.IFS(J1912=0,$Z$37,J1912=1,$Z$36)*_xlfn.IFS(K1912=0,$Z$42,K1912=1,$Z$41)*_xlfn.IFS(L1912=0,$Z$47,L1912=1,$Z$46)*_xlfn.IFS(M1912=0,$Z$52,M1912=1,$Z$51)*_xlfn.IFS(N1912=0,$Z$57,N1912=1,$Z$56)</f>
        <v>6.902742580981744E-4</v>
      </c>
      <c r="R1912" t="str" cm="1">
        <f t="array" ref="R1912">_xlfn.IFS(AND(O1912&gt;P1912,O1912&gt;Q1912),"Low",AND(P1912&gt;O1912,P1912&gt;Q1912),"Medium",AND(Q1912&gt;O1912,Q1912&gt;P1912),"High")</f>
        <v>Low</v>
      </c>
      <c r="S1912" t="str">
        <f t="shared" si="60"/>
        <v>F</v>
      </c>
    </row>
    <row r="1913" spans="1:19" x14ac:dyDescent="0.3">
      <c r="A1913" t="s">
        <v>18</v>
      </c>
      <c r="B1913">
        <v>3</v>
      </c>
      <c r="C1913" t="s">
        <v>13</v>
      </c>
      <c r="D1913" t="str">
        <f t="shared" si="59"/>
        <v>Medium</v>
      </c>
      <c r="E1913">
        <v>1</v>
      </c>
      <c r="F1913">
        <v>0</v>
      </c>
      <c r="G1913">
        <v>1</v>
      </c>
      <c r="H1913">
        <v>1</v>
      </c>
      <c r="I1913">
        <v>0</v>
      </c>
      <c r="J1913">
        <v>1</v>
      </c>
      <c r="K1913">
        <v>1</v>
      </c>
      <c r="L1913">
        <v>0</v>
      </c>
      <c r="M1913">
        <v>0</v>
      </c>
      <c r="N1913">
        <v>1</v>
      </c>
      <c r="O1913" cm="1">
        <f t="array" ref="O1913">$U$2*_xlfn.IFS(C1913="data_analyst",$V$5,C1913="data_engineer",$V$6,C1913="data_scientist",$V$7)*_xlfn.IFS(E1913=0,$V$12,E1913=1,$V$11)*_xlfn.IFS(F1913=0,$V$17,F1913=1,$V$16)*_xlfn.IFS(G1913=0,$V$22,G1913=1,$V$21)*_xlfn.IFS(H1913=0,$V$27,H1913=1,$V$26)*_xlfn.IFS(I1913=0,$V$32,I1913=1,$V$31)*_xlfn.IFS(J1913=0,$V$37,J1913=1,$V$36)*_xlfn.IFS(K1913=0,$V$42,K1913=1,$V$41)*_xlfn.IFS(L1913=0,$V$47,L1913=1,$V$46)*_xlfn.IFS(M1913=0,$V$52,M1913=1,$V$51)*_xlfn.IFS(N1913=0,$V$57,N1913=1,$V$56)</f>
        <v>8.0116244711115161E-6</v>
      </c>
      <c r="P1913" cm="1">
        <f t="array" ref="P1913">$V$2*_xlfn.IFS(C1913="data_analyst",$X$5,C1913="data_engineer",$X$6,C1913="data_scientist",$X$7)*_xlfn.IFS(E1913=0,$X$12,E1913=1,$X$11)*_xlfn.IFS(F1913=0,$X$17,F1913=1,$X$16)*_xlfn.IFS(G1913=0,$X$22,G1913=1,$X$21)*_xlfn.IFS(H1913=0,$X$27,H1913=1,$X$26)*_xlfn.IFS(I1913=0,$X$32,I1913=1,$X$31)*_xlfn.IFS(J1913=0,$X$37,J1913=1,$X$36)*_xlfn.IFS(K1913=0,$X$42,K1913=1,$X$41)*_xlfn.IFS(L1913=0,$X$47,L1913=1,$X$46)*_xlfn.IFS(M1913=0,$X$52,M1913=1,$X$51)*_xlfn.IFS(N1913=0,$X$57,N1913=1,$X$56)</f>
        <v>2.0834188204136512E-4</v>
      </c>
      <c r="Q1913" cm="1">
        <f t="array" ref="Q1913">$W$2*_xlfn.IFS(C1913="data_analyst",$Z$5,C1913="data_engineer",$Z$6,C1913="data_scientist",$Z$7)*_xlfn.IFS(E1913=0,$Z$12,E1913=1,$Z$11)*_xlfn.IFS(F1913=0,$Z$17,F1913=1,$Z$16)*_xlfn.IFS(G1913=0,$Z$22,G1913=1,$Z$21)*_xlfn.IFS(H1913=0,$Z$27,H1913=1,$Z$26)*_xlfn.IFS(I1913=0,$Z$32,I1913=1,$Z$31)*_xlfn.IFS(J1913=0,$Z$37,J1913=1,$Z$36)*_xlfn.IFS(K1913=0,$Z$42,K1913=1,$Z$41)*_xlfn.IFS(L1913=0,$Z$47,L1913=1,$Z$46)*_xlfn.IFS(M1913=0,$Z$52,M1913=1,$Z$51)*_xlfn.IFS(N1913=0,$Z$57,N1913=1,$Z$56)</f>
        <v>1.7094466830409869E-5</v>
      </c>
      <c r="R1913" t="str" cm="1">
        <f t="array" ref="R1913">_xlfn.IFS(AND(O1913&gt;P1913,O1913&gt;Q1913),"Low",AND(P1913&gt;O1913,P1913&gt;Q1913),"Medium",AND(Q1913&gt;O1913,Q1913&gt;P1913),"High")</f>
        <v>Medium</v>
      </c>
      <c r="S1913" t="str">
        <f t="shared" si="60"/>
        <v>T</v>
      </c>
    </row>
    <row r="1914" spans="1:19" x14ac:dyDescent="0.3">
      <c r="A1914" t="s">
        <v>18</v>
      </c>
      <c r="B1914">
        <v>1</v>
      </c>
      <c r="C1914" t="s">
        <v>13</v>
      </c>
      <c r="D1914" t="str">
        <f t="shared" si="59"/>
        <v>Medium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0</v>
      </c>
      <c r="L1914">
        <v>1</v>
      </c>
      <c r="M1914">
        <v>0</v>
      </c>
      <c r="N1914">
        <v>1</v>
      </c>
      <c r="O1914" cm="1">
        <f t="array" ref="O1914">$U$2*_xlfn.IFS(C1914="data_analyst",$V$5,C1914="data_engineer",$V$6,C1914="data_scientist",$V$7)*_xlfn.IFS(E1914=0,$V$12,E1914=1,$V$11)*_xlfn.IFS(F1914=0,$V$17,F1914=1,$V$16)*_xlfn.IFS(G1914=0,$V$22,G1914=1,$V$21)*_xlfn.IFS(H1914=0,$V$27,H1914=1,$V$26)*_xlfn.IFS(I1914=0,$V$32,I1914=1,$V$31)*_xlfn.IFS(J1914=0,$V$37,J1914=1,$V$36)*_xlfn.IFS(K1914=0,$V$42,K1914=1,$V$41)*_xlfn.IFS(L1914=0,$V$47,L1914=1,$V$46)*_xlfn.IFS(M1914=0,$V$52,M1914=1,$V$51)*_xlfn.IFS(N1914=0,$V$57,N1914=1,$V$56)</f>
        <v>1.7011563368619984E-7</v>
      </c>
      <c r="P1914" cm="1">
        <f t="array" ref="P1914">$V$2*_xlfn.IFS(C1914="data_analyst",$X$5,C1914="data_engineer",$X$6,C1914="data_scientist",$X$7)*_xlfn.IFS(E1914=0,$X$12,E1914=1,$X$11)*_xlfn.IFS(F1914=0,$X$17,F1914=1,$X$16)*_xlfn.IFS(G1914=0,$X$22,G1914=1,$X$21)*_xlfn.IFS(H1914=0,$X$27,H1914=1,$X$26)*_xlfn.IFS(I1914=0,$X$32,I1914=1,$X$31)*_xlfn.IFS(J1914=0,$X$37,J1914=1,$X$36)*_xlfn.IFS(K1914=0,$X$42,K1914=1,$X$41)*_xlfn.IFS(L1914=0,$X$47,L1914=1,$X$46)*_xlfn.IFS(M1914=0,$X$52,M1914=1,$X$51)*_xlfn.IFS(N1914=0,$X$57,N1914=1,$X$56)</f>
        <v>5.4267920087729073E-4</v>
      </c>
      <c r="Q1914" cm="1">
        <f t="array" ref="Q1914">$W$2*_xlfn.IFS(C1914="data_analyst",$Z$5,C1914="data_engineer",$Z$6,C1914="data_scientist",$Z$7)*_xlfn.IFS(E1914=0,$Z$12,E1914=1,$Z$11)*_xlfn.IFS(F1914=0,$Z$17,F1914=1,$Z$16)*_xlfn.IFS(G1914=0,$Z$22,G1914=1,$Z$21)*_xlfn.IFS(H1914=0,$Z$27,H1914=1,$Z$26)*_xlfn.IFS(I1914=0,$Z$32,I1914=1,$Z$31)*_xlfn.IFS(J1914=0,$Z$37,J1914=1,$Z$36)*_xlfn.IFS(K1914=0,$Z$42,K1914=1,$Z$41)*_xlfn.IFS(L1914=0,$Z$47,L1914=1,$Z$46)*_xlfn.IFS(M1914=0,$Z$52,M1914=1,$Z$51)*_xlfn.IFS(N1914=0,$Z$57,N1914=1,$Z$56)</f>
        <v>1.8572397895673286E-5</v>
      </c>
      <c r="R1914" t="str" cm="1">
        <f t="array" ref="R1914">_xlfn.IFS(AND(O1914&gt;P1914,O1914&gt;Q1914),"Low",AND(P1914&gt;O1914,P1914&gt;Q1914),"Medium",AND(Q1914&gt;O1914,Q1914&gt;P1914),"High")</f>
        <v>Medium</v>
      </c>
      <c r="S1914" t="str">
        <f t="shared" si="60"/>
        <v>T</v>
      </c>
    </row>
    <row r="1915" spans="1:19" x14ac:dyDescent="0.3">
      <c r="A1915" t="s">
        <v>18</v>
      </c>
      <c r="B1915">
        <v>4</v>
      </c>
      <c r="C1915" t="s">
        <v>13</v>
      </c>
      <c r="D1915" t="str">
        <f t="shared" si="59"/>
        <v>Medium</v>
      </c>
      <c r="E1915">
        <v>1</v>
      </c>
      <c r="F1915">
        <v>1</v>
      </c>
      <c r="G1915">
        <v>1</v>
      </c>
      <c r="H1915">
        <v>1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1</v>
      </c>
      <c r="O1915" cm="1">
        <f t="array" ref="O1915">$U$2*_xlfn.IFS(C1915="data_analyst",$V$5,C1915="data_engineer",$V$6,C1915="data_scientist",$V$7)*_xlfn.IFS(E1915=0,$V$12,E1915=1,$V$11)*_xlfn.IFS(F1915=0,$V$17,F1915=1,$V$16)*_xlfn.IFS(G1915=0,$V$22,G1915=1,$V$21)*_xlfn.IFS(H1915=0,$V$27,H1915=1,$V$26)*_xlfn.IFS(I1915=0,$V$32,I1915=1,$V$31)*_xlfn.IFS(J1915=0,$V$37,J1915=1,$V$36)*_xlfn.IFS(K1915=0,$V$42,K1915=1,$V$41)*_xlfn.IFS(L1915=0,$V$47,L1915=1,$V$46)*_xlfn.IFS(M1915=0,$V$52,M1915=1,$V$51)*_xlfn.IFS(N1915=0,$V$57,N1915=1,$V$56)</f>
        <v>3.0400449839017053E-5</v>
      </c>
      <c r="P1915" cm="1">
        <f t="array" ref="P1915">$V$2*_xlfn.IFS(C1915="data_analyst",$X$5,C1915="data_engineer",$X$6,C1915="data_scientist",$X$7)*_xlfn.IFS(E1915=0,$X$12,E1915=1,$X$11)*_xlfn.IFS(F1915=0,$X$17,F1915=1,$X$16)*_xlfn.IFS(G1915=0,$X$22,G1915=1,$X$21)*_xlfn.IFS(H1915=0,$X$27,H1915=1,$X$26)*_xlfn.IFS(I1915=0,$X$32,I1915=1,$X$31)*_xlfn.IFS(J1915=0,$X$37,J1915=1,$X$36)*_xlfn.IFS(K1915=0,$X$42,K1915=1,$X$41)*_xlfn.IFS(L1915=0,$X$47,L1915=1,$X$46)*_xlfn.IFS(M1915=0,$X$52,M1915=1,$X$51)*_xlfn.IFS(N1915=0,$X$57,N1915=1,$X$56)</f>
        <v>9.9832756785279194E-4</v>
      </c>
      <c r="Q1915" cm="1">
        <f t="array" ref="Q1915">$W$2*_xlfn.IFS(C1915="data_analyst",$Z$5,C1915="data_engineer",$Z$6,C1915="data_scientist",$Z$7)*_xlfn.IFS(E1915=0,$Z$12,E1915=1,$Z$11)*_xlfn.IFS(F1915=0,$Z$17,F1915=1,$Z$16)*_xlfn.IFS(G1915=0,$Z$22,G1915=1,$Z$21)*_xlfn.IFS(H1915=0,$Z$27,H1915=1,$Z$26)*_xlfn.IFS(I1915=0,$Z$32,I1915=1,$Z$31)*_xlfn.IFS(J1915=0,$Z$37,J1915=1,$Z$36)*_xlfn.IFS(K1915=0,$Z$42,K1915=1,$Z$41)*_xlfn.IFS(L1915=0,$Z$47,L1915=1,$Z$46)*_xlfn.IFS(M1915=0,$Z$52,M1915=1,$Z$51)*_xlfn.IFS(N1915=0,$Z$57,N1915=1,$Z$56)</f>
        <v>6.4612704096637653E-5</v>
      </c>
      <c r="R1915" t="str" cm="1">
        <f t="array" ref="R1915">_xlfn.IFS(AND(O1915&gt;P1915,O1915&gt;Q1915),"Low",AND(P1915&gt;O1915,P1915&gt;Q1915),"Medium",AND(Q1915&gt;O1915,Q1915&gt;P1915),"High")</f>
        <v>Medium</v>
      </c>
      <c r="S1915" t="str">
        <f t="shared" si="60"/>
        <v>T</v>
      </c>
    </row>
    <row r="1916" spans="1:19" x14ac:dyDescent="0.3">
      <c r="A1916" t="s">
        <v>18</v>
      </c>
      <c r="B1916">
        <v>1</v>
      </c>
      <c r="C1916" t="s">
        <v>13</v>
      </c>
      <c r="D1916" t="str">
        <f t="shared" si="59"/>
        <v>Medium</v>
      </c>
      <c r="E1916">
        <v>1</v>
      </c>
      <c r="F1916">
        <v>0</v>
      </c>
      <c r="G1916">
        <v>1</v>
      </c>
      <c r="H1916">
        <v>1</v>
      </c>
      <c r="I1916">
        <v>0</v>
      </c>
      <c r="J1916">
        <v>0</v>
      </c>
      <c r="K1916">
        <v>0</v>
      </c>
      <c r="L1916">
        <v>1</v>
      </c>
      <c r="M1916">
        <v>1</v>
      </c>
      <c r="N1916">
        <v>1</v>
      </c>
      <c r="O1916" cm="1">
        <f t="array" ref="O1916">$U$2*_xlfn.IFS(C1916="data_analyst",$V$5,C1916="data_engineer",$V$6,C1916="data_scientist",$V$7)*_xlfn.IFS(E1916=0,$V$12,E1916=1,$V$11)*_xlfn.IFS(F1916=0,$V$17,F1916=1,$V$16)*_xlfn.IFS(G1916=0,$V$22,G1916=1,$V$21)*_xlfn.IFS(H1916=0,$V$27,H1916=1,$V$26)*_xlfn.IFS(I1916=0,$V$32,I1916=1,$V$31)*_xlfn.IFS(J1916=0,$V$37,J1916=1,$V$36)*_xlfn.IFS(K1916=0,$V$42,K1916=1,$V$41)*_xlfn.IFS(L1916=0,$V$47,L1916=1,$V$46)*_xlfn.IFS(M1916=0,$V$52,M1916=1,$V$51)*_xlfn.IFS(N1916=0,$V$57,N1916=1,$V$56)</f>
        <v>4.8242778307554943E-7</v>
      </c>
      <c r="P1916" cm="1">
        <f t="array" ref="P1916">$V$2*_xlfn.IFS(C1916="data_analyst",$X$5,C1916="data_engineer",$X$6,C1916="data_scientist",$X$7)*_xlfn.IFS(E1916=0,$X$12,E1916=1,$X$11)*_xlfn.IFS(F1916=0,$X$17,F1916=1,$X$16)*_xlfn.IFS(G1916=0,$X$22,G1916=1,$X$21)*_xlfn.IFS(H1916=0,$X$27,H1916=1,$X$26)*_xlfn.IFS(I1916=0,$X$32,I1916=1,$X$31)*_xlfn.IFS(J1916=0,$X$37,J1916=1,$X$36)*_xlfn.IFS(K1916=0,$X$42,K1916=1,$X$41)*_xlfn.IFS(L1916=0,$X$47,L1916=1,$X$46)*_xlfn.IFS(M1916=0,$X$52,M1916=1,$X$51)*_xlfn.IFS(N1916=0,$X$57,N1916=1,$X$56)</f>
        <v>1.4962197091816629E-3</v>
      </c>
      <c r="Q1916" cm="1">
        <f t="array" ref="Q1916">$W$2*_xlfn.IFS(C1916="data_analyst",$Z$5,C1916="data_engineer",$Z$6,C1916="data_scientist",$Z$7)*_xlfn.IFS(E1916=0,$Z$12,E1916=1,$Z$11)*_xlfn.IFS(F1916=0,$Z$17,F1916=1,$Z$16)*_xlfn.IFS(G1916=0,$Z$22,G1916=1,$Z$21)*_xlfn.IFS(H1916=0,$Z$27,H1916=1,$Z$26)*_xlfn.IFS(I1916=0,$Z$32,I1916=1,$Z$31)*_xlfn.IFS(J1916=0,$Z$37,J1916=1,$Z$36)*_xlfn.IFS(K1916=0,$Z$42,K1916=1,$Z$41)*_xlfn.IFS(L1916=0,$Z$47,L1916=1,$Z$46)*_xlfn.IFS(M1916=0,$Z$52,M1916=1,$Z$51)*_xlfn.IFS(N1916=0,$Z$57,N1916=1,$Z$56)</f>
        <v>4.0053088780607124E-5</v>
      </c>
      <c r="R1916" t="str" cm="1">
        <f t="array" ref="R1916">_xlfn.IFS(AND(O1916&gt;P1916,O1916&gt;Q1916),"Low",AND(P1916&gt;O1916,P1916&gt;Q1916),"Medium",AND(Q1916&gt;O1916,Q1916&gt;P1916),"High")</f>
        <v>Medium</v>
      </c>
      <c r="S1916" t="str">
        <f t="shared" si="60"/>
        <v>T</v>
      </c>
    </row>
    <row r="1917" spans="1:19" x14ac:dyDescent="0.3">
      <c r="A1917" t="s">
        <v>18</v>
      </c>
      <c r="B1917">
        <v>2</v>
      </c>
      <c r="C1917" t="s">
        <v>13</v>
      </c>
      <c r="D1917" t="str">
        <f t="shared" si="59"/>
        <v>Medium</v>
      </c>
      <c r="E1917">
        <v>0</v>
      </c>
      <c r="F1917">
        <v>0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 cm="1">
        <f t="array" ref="O1917">$U$2*_xlfn.IFS(C1917="data_analyst",$V$5,C1917="data_engineer",$V$6,C1917="data_scientist",$V$7)*_xlfn.IFS(E1917=0,$V$12,E1917=1,$V$11)*_xlfn.IFS(F1917=0,$V$17,F1917=1,$V$16)*_xlfn.IFS(G1917=0,$V$22,G1917=1,$V$21)*_xlfn.IFS(H1917=0,$V$27,H1917=1,$V$26)*_xlfn.IFS(I1917=0,$V$32,I1917=1,$V$31)*_xlfn.IFS(J1917=0,$V$37,J1917=1,$V$36)*_xlfn.IFS(K1917=0,$V$42,K1917=1,$V$41)*_xlfn.IFS(L1917=0,$V$47,L1917=1,$V$46)*_xlfn.IFS(M1917=0,$V$52,M1917=1,$V$51)*_xlfn.IFS(N1917=0,$V$57,N1917=1,$V$56)</f>
        <v>7.0366667408231409E-4</v>
      </c>
      <c r="P1917" cm="1">
        <f t="array" ref="P1917">$V$2*_xlfn.IFS(C1917="data_analyst",$X$5,C1917="data_engineer",$X$6,C1917="data_scientist",$X$7)*_xlfn.IFS(E1917=0,$X$12,E1917=1,$X$11)*_xlfn.IFS(F1917=0,$X$17,F1917=1,$X$16)*_xlfn.IFS(G1917=0,$X$22,G1917=1,$X$21)*_xlfn.IFS(H1917=0,$X$27,H1917=1,$X$26)*_xlfn.IFS(I1917=0,$X$32,I1917=1,$X$31)*_xlfn.IFS(J1917=0,$X$37,J1917=1,$X$36)*_xlfn.IFS(K1917=0,$X$42,K1917=1,$X$41)*_xlfn.IFS(L1917=0,$X$47,L1917=1,$X$46)*_xlfn.IFS(M1917=0,$X$52,M1917=1,$X$51)*_xlfn.IFS(N1917=0,$X$57,N1917=1,$X$56)</f>
        <v>1.8821133202713359E-3</v>
      </c>
      <c r="Q1917" cm="1">
        <f t="array" ref="Q1917">$W$2*_xlfn.IFS(C1917="data_analyst",$Z$5,C1917="data_engineer",$Z$6,C1917="data_scientist",$Z$7)*_xlfn.IFS(E1917=0,$Z$12,E1917=1,$Z$11)*_xlfn.IFS(F1917=0,$Z$17,F1917=1,$Z$16)*_xlfn.IFS(G1917=0,$Z$22,G1917=1,$Z$21)*_xlfn.IFS(H1917=0,$Z$27,H1917=1,$Z$26)*_xlfn.IFS(I1917=0,$Z$32,I1917=1,$Z$31)*_xlfn.IFS(J1917=0,$Z$37,J1917=1,$Z$36)*_xlfn.IFS(K1917=0,$Z$42,K1917=1,$Z$41)*_xlfn.IFS(L1917=0,$Z$47,L1917=1,$Z$46)*_xlfn.IFS(M1917=0,$Z$52,M1917=1,$Z$51)*_xlfn.IFS(N1917=0,$Z$57,N1917=1,$Z$56)</f>
        <v>4.715735030571686E-4</v>
      </c>
      <c r="R1917" t="str" cm="1">
        <f t="array" ref="R1917">_xlfn.IFS(AND(O1917&gt;P1917,O1917&gt;Q1917),"Low",AND(P1917&gt;O1917,P1917&gt;Q1917),"Medium",AND(Q1917&gt;O1917,Q1917&gt;P1917),"High")</f>
        <v>Medium</v>
      </c>
      <c r="S1917" t="str">
        <f t="shared" si="60"/>
        <v>T</v>
      </c>
    </row>
    <row r="1918" spans="1:19" x14ac:dyDescent="0.3">
      <c r="A1918" t="s">
        <v>18</v>
      </c>
      <c r="B1918">
        <v>3</v>
      </c>
      <c r="C1918" t="s">
        <v>13</v>
      </c>
      <c r="D1918" t="str">
        <f t="shared" si="59"/>
        <v>Medium</v>
      </c>
      <c r="E1918">
        <v>1</v>
      </c>
      <c r="F1918">
        <v>1</v>
      </c>
      <c r="G1918">
        <v>1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1</v>
      </c>
      <c r="O1918" cm="1">
        <f t="array" ref="O1918">$U$2*_xlfn.IFS(C1918="data_analyst",$V$5,C1918="data_engineer",$V$6,C1918="data_scientist",$V$7)*_xlfn.IFS(E1918=0,$V$12,E1918=1,$V$11)*_xlfn.IFS(F1918=0,$V$17,F1918=1,$V$16)*_xlfn.IFS(G1918=0,$V$22,G1918=1,$V$21)*_xlfn.IFS(H1918=0,$V$27,H1918=1,$V$26)*_xlfn.IFS(I1918=0,$V$32,I1918=1,$V$31)*_xlfn.IFS(J1918=0,$V$37,J1918=1,$V$36)*_xlfn.IFS(K1918=0,$V$42,K1918=1,$V$41)*_xlfn.IFS(L1918=0,$V$47,L1918=1,$V$46)*_xlfn.IFS(M1918=0,$V$52,M1918=1,$V$51)*_xlfn.IFS(N1918=0,$V$57,N1918=1,$V$56)</f>
        <v>1.3050477173828712E-5</v>
      </c>
      <c r="P1918" cm="1">
        <f t="array" ref="P1918">$V$2*_xlfn.IFS(C1918="data_analyst",$X$5,C1918="data_engineer",$X$6,C1918="data_scientist",$X$7)*_xlfn.IFS(E1918=0,$X$12,E1918=1,$X$11)*_xlfn.IFS(F1918=0,$X$17,F1918=1,$X$16)*_xlfn.IFS(G1918=0,$X$22,G1918=1,$X$21)*_xlfn.IFS(H1918=0,$X$27,H1918=1,$X$26)*_xlfn.IFS(I1918=0,$X$32,I1918=1,$X$31)*_xlfn.IFS(J1918=0,$X$37,J1918=1,$X$36)*_xlfn.IFS(K1918=0,$X$42,K1918=1,$X$41)*_xlfn.IFS(L1918=0,$X$47,L1918=1,$X$46)*_xlfn.IFS(M1918=0,$X$52,M1918=1,$X$51)*_xlfn.IFS(N1918=0,$X$57,N1918=1,$X$56)</f>
        <v>2.783843918038206E-3</v>
      </c>
      <c r="Q1918" cm="1">
        <f t="array" ref="Q1918">$W$2*_xlfn.IFS(C1918="data_analyst",$Z$5,C1918="data_engineer",$Z$6,C1918="data_scientist",$Z$7)*_xlfn.IFS(E1918=0,$Z$12,E1918=1,$Z$11)*_xlfn.IFS(F1918=0,$Z$17,F1918=1,$Z$16)*_xlfn.IFS(G1918=0,$Z$22,G1918=1,$Z$21)*_xlfn.IFS(H1918=0,$Z$27,H1918=1,$Z$26)*_xlfn.IFS(I1918=0,$Z$32,I1918=1,$Z$31)*_xlfn.IFS(J1918=0,$Z$37,J1918=1,$Z$36)*_xlfn.IFS(K1918=0,$Z$42,K1918=1,$Z$41)*_xlfn.IFS(L1918=0,$Z$47,L1918=1,$Z$46)*_xlfn.IFS(M1918=0,$Z$52,M1918=1,$Z$51)*_xlfn.IFS(N1918=0,$Z$57,N1918=1,$Z$56)</f>
        <v>1.1282468312425823E-4</v>
      </c>
      <c r="R1918" t="str" cm="1">
        <f t="array" ref="R1918">_xlfn.IFS(AND(O1918&gt;P1918,O1918&gt;Q1918),"Low",AND(P1918&gt;O1918,P1918&gt;Q1918),"Medium",AND(Q1918&gt;O1918,Q1918&gt;P1918),"High")</f>
        <v>Medium</v>
      </c>
      <c r="S1918" t="str">
        <f t="shared" si="60"/>
        <v>T</v>
      </c>
    </row>
    <row r="1919" spans="1:19" x14ac:dyDescent="0.3">
      <c r="A1919" t="s">
        <v>18</v>
      </c>
      <c r="B1919">
        <v>5</v>
      </c>
      <c r="C1919" t="s">
        <v>13</v>
      </c>
      <c r="D1919" t="str">
        <f t="shared" si="59"/>
        <v>Medium</v>
      </c>
      <c r="E1919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 cm="1">
        <f t="array" ref="O1919">$U$2*_xlfn.IFS(C1919="data_analyst",$V$5,C1919="data_engineer",$V$6,C1919="data_scientist",$V$7)*_xlfn.IFS(E1919=0,$V$12,E1919=1,$V$11)*_xlfn.IFS(F1919=0,$V$17,F1919=1,$V$16)*_xlfn.IFS(G1919=0,$V$22,G1919=1,$V$21)*_xlfn.IFS(H1919=0,$V$27,H1919=1,$V$26)*_xlfn.IFS(I1919=0,$V$32,I1919=1,$V$31)*_xlfn.IFS(J1919=0,$V$37,J1919=1,$V$36)*_xlfn.IFS(K1919=0,$V$42,K1919=1,$V$41)*_xlfn.IFS(L1919=0,$V$47,L1919=1,$V$46)*_xlfn.IFS(M1919=0,$V$52,M1919=1,$V$51)*_xlfn.IFS(N1919=0,$V$57,N1919=1,$V$56)</f>
        <v>7.0366667408231409E-4</v>
      </c>
      <c r="P1919" cm="1">
        <f t="array" ref="P1919">$V$2*_xlfn.IFS(C1919="data_analyst",$X$5,C1919="data_engineer",$X$6,C1919="data_scientist",$X$7)*_xlfn.IFS(E1919=0,$X$12,E1919=1,$X$11)*_xlfn.IFS(F1919=0,$X$17,F1919=1,$X$16)*_xlfn.IFS(G1919=0,$X$22,G1919=1,$X$21)*_xlfn.IFS(H1919=0,$X$27,H1919=1,$X$26)*_xlfn.IFS(I1919=0,$X$32,I1919=1,$X$31)*_xlfn.IFS(J1919=0,$X$37,J1919=1,$X$36)*_xlfn.IFS(K1919=0,$X$42,K1919=1,$X$41)*_xlfn.IFS(L1919=0,$X$47,L1919=1,$X$46)*_xlfn.IFS(M1919=0,$X$52,M1919=1,$X$51)*_xlfn.IFS(N1919=0,$X$57,N1919=1,$X$56)</f>
        <v>1.8821133202713359E-3</v>
      </c>
      <c r="Q1919" cm="1">
        <f t="array" ref="Q1919">$W$2*_xlfn.IFS(C1919="data_analyst",$Z$5,C1919="data_engineer",$Z$6,C1919="data_scientist",$Z$7)*_xlfn.IFS(E1919=0,$Z$12,E1919=1,$Z$11)*_xlfn.IFS(F1919=0,$Z$17,F1919=1,$Z$16)*_xlfn.IFS(G1919=0,$Z$22,G1919=1,$Z$21)*_xlfn.IFS(H1919=0,$Z$27,H1919=1,$Z$26)*_xlfn.IFS(I1919=0,$Z$32,I1919=1,$Z$31)*_xlfn.IFS(J1919=0,$Z$37,J1919=1,$Z$36)*_xlfn.IFS(K1919=0,$Z$42,K1919=1,$Z$41)*_xlfn.IFS(L1919=0,$Z$47,L1919=1,$Z$46)*_xlfn.IFS(M1919=0,$Z$52,M1919=1,$Z$51)*_xlfn.IFS(N1919=0,$Z$57,N1919=1,$Z$56)</f>
        <v>4.715735030571686E-4</v>
      </c>
      <c r="R1919" t="str" cm="1">
        <f t="array" ref="R1919">_xlfn.IFS(AND(O1919&gt;P1919,O1919&gt;Q1919),"Low",AND(P1919&gt;O1919,P1919&gt;Q1919),"Medium",AND(Q1919&gt;O1919,Q1919&gt;P1919),"High")</f>
        <v>Medium</v>
      </c>
      <c r="S1919" t="str">
        <f t="shared" si="60"/>
        <v>T</v>
      </c>
    </row>
    <row r="1920" spans="1:19" x14ac:dyDescent="0.3">
      <c r="A1920" t="s">
        <v>18</v>
      </c>
      <c r="B1920">
        <v>2</v>
      </c>
      <c r="C1920" t="s">
        <v>13</v>
      </c>
      <c r="D1920" t="str">
        <f t="shared" si="59"/>
        <v>Medium</v>
      </c>
      <c r="E1920">
        <v>1</v>
      </c>
      <c r="F1920">
        <v>1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 cm="1">
        <f t="array" ref="O1920">$U$2*_xlfn.IFS(C1920="data_analyst",$V$5,C1920="data_engineer",$V$6,C1920="data_scientist",$V$7)*_xlfn.IFS(E1920=0,$V$12,E1920=1,$V$11)*_xlfn.IFS(F1920=0,$V$17,F1920=1,$V$16)*_xlfn.IFS(G1920=0,$V$22,G1920=1,$V$21)*_xlfn.IFS(H1920=0,$V$27,H1920=1,$V$26)*_xlfn.IFS(I1920=0,$V$32,I1920=1,$V$31)*_xlfn.IFS(J1920=0,$V$37,J1920=1,$V$36)*_xlfn.IFS(K1920=0,$V$42,K1920=1,$V$41)*_xlfn.IFS(L1920=0,$V$47,L1920=1,$V$46)*_xlfn.IFS(M1920=0,$V$52,M1920=1,$V$51)*_xlfn.IFS(N1920=0,$V$57,N1920=1,$V$56)</f>
        <v>8.4650684173794878E-4</v>
      </c>
      <c r="P1920" cm="1">
        <f t="array" ref="P1920">$V$2*_xlfn.IFS(C1920="data_analyst",$X$5,C1920="data_engineer",$X$6,C1920="data_scientist",$X$7)*_xlfn.IFS(E1920=0,$X$12,E1920=1,$X$11)*_xlfn.IFS(F1920=0,$X$17,F1920=1,$X$16)*_xlfn.IFS(G1920=0,$X$22,G1920=1,$X$21)*_xlfn.IFS(H1920=0,$X$27,H1920=1,$X$26)*_xlfn.IFS(I1920=0,$X$32,I1920=1,$X$31)*_xlfn.IFS(J1920=0,$X$37,J1920=1,$X$36)*_xlfn.IFS(K1920=0,$X$42,K1920=1,$X$41)*_xlfn.IFS(L1920=0,$X$47,L1920=1,$X$46)*_xlfn.IFS(M1920=0,$X$52,M1920=1,$X$51)*_xlfn.IFS(N1920=0,$X$57,N1920=1,$X$56)</f>
        <v>4.3783976704618597E-3</v>
      </c>
      <c r="Q1920" cm="1">
        <f t="array" ref="Q1920">$W$2*_xlfn.IFS(C1920="data_analyst",$Z$5,C1920="data_engineer",$Z$6,C1920="data_scientist",$Z$7)*_xlfn.IFS(E1920=0,$Z$12,E1920=1,$Z$11)*_xlfn.IFS(F1920=0,$Z$17,F1920=1,$Z$16)*_xlfn.IFS(G1920=0,$Z$22,G1920=1,$Z$21)*_xlfn.IFS(H1920=0,$Z$27,H1920=1,$Z$26)*_xlfn.IFS(I1920=0,$Z$32,I1920=1,$Z$31)*_xlfn.IFS(J1920=0,$Z$37,J1920=1,$Z$36)*_xlfn.IFS(K1920=0,$Z$42,K1920=1,$Z$41)*_xlfn.IFS(L1920=0,$Z$47,L1920=1,$Z$46)*_xlfn.IFS(M1920=0,$Z$52,M1920=1,$Z$51)*_xlfn.IFS(N1920=0,$Z$57,N1920=1,$Z$56)</f>
        <v>5.2381670478344393E-4</v>
      </c>
      <c r="R1920" t="str" cm="1">
        <f t="array" ref="R1920">_xlfn.IFS(AND(O1920&gt;P1920,O1920&gt;Q1920),"Low",AND(P1920&gt;O1920,P1920&gt;Q1920),"Medium",AND(Q1920&gt;O1920,Q1920&gt;P1920),"High")</f>
        <v>Medium</v>
      </c>
      <c r="S1920" t="str">
        <f t="shared" si="60"/>
        <v>T</v>
      </c>
    </row>
    <row r="1921" spans="1:19" x14ac:dyDescent="0.3">
      <c r="A1921" t="s">
        <v>18</v>
      </c>
      <c r="B1921">
        <v>4</v>
      </c>
      <c r="C1921" t="s">
        <v>13</v>
      </c>
      <c r="D1921" t="str">
        <f t="shared" si="59"/>
        <v>Medium</v>
      </c>
      <c r="E1921">
        <v>0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 cm="1">
        <f t="array" ref="O1921">$U$2*_xlfn.IFS(C1921="data_analyst",$V$5,C1921="data_engineer",$V$6,C1921="data_scientist",$V$7)*_xlfn.IFS(E1921=0,$V$12,E1921=1,$V$11)*_xlfn.IFS(F1921=0,$V$17,F1921=1,$V$16)*_xlfn.IFS(G1921=0,$V$22,G1921=1,$V$21)*_xlfn.IFS(H1921=0,$V$27,H1921=1,$V$26)*_xlfn.IFS(I1921=0,$V$32,I1921=1,$V$31)*_xlfn.IFS(J1921=0,$V$37,J1921=1,$V$36)*_xlfn.IFS(K1921=0,$V$42,K1921=1,$V$41)*_xlfn.IFS(L1921=0,$V$47,L1921=1,$V$46)*_xlfn.IFS(M1921=0,$V$52,M1921=1,$V$51)*_xlfn.IFS(N1921=0,$V$57,N1921=1,$V$56)</f>
        <v>1.4063634423423232E-4</v>
      </c>
      <c r="P1921" cm="1">
        <f t="array" ref="P1921">$V$2*_xlfn.IFS(C1921="data_analyst",$X$5,C1921="data_engineer",$X$6,C1921="data_scientist",$X$7)*_xlfn.IFS(E1921=0,$X$12,E1921=1,$X$11)*_xlfn.IFS(F1921=0,$X$17,F1921=1,$X$16)*_xlfn.IFS(G1921=0,$X$22,G1921=1,$X$21)*_xlfn.IFS(H1921=0,$X$27,H1921=1,$X$26)*_xlfn.IFS(I1921=0,$X$32,I1921=1,$X$31)*_xlfn.IFS(J1921=0,$X$37,J1921=1,$X$36)*_xlfn.IFS(K1921=0,$X$42,K1921=1,$X$41)*_xlfn.IFS(L1921=0,$X$47,L1921=1,$X$46)*_xlfn.IFS(M1921=0,$X$52,M1921=1,$X$51)*_xlfn.IFS(N1921=0,$X$57,N1921=1,$X$56)</f>
        <v>1.1007218004157555E-4</v>
      </c>
      <c r="Q1921" cm="1">
        <f t="array" ref="Q1921">$W$2*_xlfn.IFS(C1921="data_analyst",$Z$5,C1921="data_engineer",$Z$6,C1921="data_scientist",$Z$7)*_xlfn.IFS(E1921=0,$Z$12,E1921=1,$Z$11)*_xlfn.IFS(F1921=0,$Z$17,F1921=1,$Z$16)*_xlfn.IFS(G1921=0,$Z$22,G1921=1,$Z$21)*_xlfn.IFS(H1921=0,$Z$27,H1921=1,$Z$26)*_xlfn.IFS(I1921=0,$Z$32,I1921=1,$Z$31)*_xlfn.IFS(J1921=0,$Z$37,J1921=1,$Z$36)*_xlfn.IFS(K1921=0,$Z$42,K1921=1,$Z$41)*_xlfn.IFS(L1921=0,$Z$47,L1921=1,$Z$46)*_xlfn.IFS(M1921=0,$Z$52,M1921=1,$Z$51)*_xlfn.IFS(N1921=0,$Z$57,N1921=1,$Z$56)</f>
        <v>7.2857705905267139E-5</v>
      </c>
      <c r="R1921" t="str" cm="1">
        <f t="array" ref="R1921">_xlfn.IFS(AND(O1921&gt;P1921,O1921&gt;Q1921),"Low",AND(P1921&gt;O1921,P1921&gt;Q1921),"Medium",AND(Q1921&gt;O1921,Q1921&gt;P1921),"High")</f>
        <v>Low</v>
      </c>
      <c r="S1921" t="str">
        <f t="shared" si="60"/>
        <v>F</v>
      </c>
    </row>
    <row r="1922" spans="1:19" x14ac:dyDescent="0.3">
      <c r="A1922" t="s">
        <v>18</v>
      </c>
      <c r="B1922">
        <v>3</v>
      </c>
      <c r="C1922" t="s">
        <v>13</v>
      </c>
      <c r="D1922" t="str">
        <f t="shared" ref="D1922:D1985" si="61">IF(AND(C1922="data_analyst",A1922="Medium",B1922&gt;4),"High",A1922)</f>
        <v>Medium</v>
      </c>
      <c r="E1922">
        <v>1</v>
      </c>
      <c r="F1922">
        <v>1</v>
      </c>
      <c r="G1922">
        <v>1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 cm="1">
        <f t="array" ref="O1922">$U$2*_xlfn.IFS(C1922="data_analyst",$V$5,C1922="data_engineer",$V$6,C1922="data_scientist",$V$7)*_xlfn.IFS(E1922=0,$V$12,E1922=1,$V$11)*_xlfn.IFS(F1922=0,$V$17,F1922=1,$V$16)*_xlfn.IFS(G1922=0,$V$22,G1922=1,$V$21)*_xlfn.IFS(H1922=0,$V$27,H1922=1,$V$26)*_xlfn.IFS(I1922=0,$V$32,I1922=1,$V$31)*_xlfn.IFS(J1922=0,$V$37,J1922=1,$V$36)*_xlfn.IFS(K1922=0,$V$42,K1922=1,$V$41)*_xlfn.IFS(L1922=0,$V$47,L1922=1,$V$46)*_xlfn.IFS(M1922=0,$V$52,M1922=1,$V$51)*_xlfn.IFS(N1922=0,$V$57,N1922=1,$V$56)</f>
        <v>1.5401482252937562E-4</v>
      </c>
      <c r="P1922" cm="1">
        <f t="array" ref="P1922">$V$2*_xlfn.IFS(C1922="data_analyst",$X$5,C1922="data_engineer",$X$6,C1922="data_scientist",$X$7)*_xlfn.IFS(E1922=0,$X$12,E1922=1,$X$11)*_xlfn.IFS(F1922=0,$X$17,F1922=1,$X$16)*_xlfn.IFS(G1922=0,$X$22,G1922=1,$X$21)*_xlfn.IFS(H1922=0,$X$27,H1922=1,$X$26)*_xlfn.IFS(I1922=0,$X$32,I1922=1,$X$31)*_xlfn.IFS(J1922=0,$X$37,J1922=1,$X$36)*_xlfn.IFS(K1922=0,$X$42,K1922=1,$X$41)*_xlfn.IFS(L1922=0,$X$47,L1922=1,$X$46)*_xlfn.IFS(M1922=0,$X$52,M1922=1,$X$51)*_xlfn.IFS(N1922=0,$X$57,N1922=1,$X$56)</f>
        <v>4.9807469930692036E-3</v>
      </c>
      <c r="Q1922" cm="1">
        <f t="array" ref="Q1922">$W$2*_xlfn.IFS(C1922="data_analyst",$Z$5,C1922="data_engineer",$Z$6,C1922="data_scientist",$Z$7)*_xlfn.IFS(E1922=0,$Z$12,E1922=1,$Z$11)*_xlfn.IFS(F1922=0,$Z$17,F1922=1,$Z$16)*_xlfn.IFS(G1922=0,$Z$22,G1922=1,$Z$21)*_xlfn.IFS(H1922=0,$Z$27,H1922=1,$Z$26)*_xlfn.IFS(I1922=0,$Z$32,I1922=1,$Z$31)*_xlfn.IFS(J1922=0,$Z$37,J1922=1,$Z$36)*_xlfn.IFS(K1922=0,$Z$42,K1922=1,$Z$41)*_xlfn.IFS(L1922=0,$Z$47,L1922=1,$Z$46)*_xlfn.IFS(M1922=0,$Z$52,M1922=1,$Z$51)*_xlfn.IFS(N1922=0,$Z$57,N1922=1,$Z$56)</f>
        <v>3.5785497653522395E-4</v>
      </c>
      <c r="R1922" t="str" cm="1">
        <f t="array" ref="R1922">_xlfn.IFS(AND(O1922&gt;P1922,O1922&gt;Q1922),"Low",AND(P1922&gt;O1922,P1922&gt;Q1922),"Medium",AND(Q1922&gt;O1922,Q1922&gt;P1922),"High")</f>
        <v>Medium</v>
      </c>
      <c r="S1922" t="str">
        <f t="shared" si="60"/>
        <v>T</v>
      </c>
    </row>
    <row r="1923" spans="1:19" x14ac:dyDescent="0.3">
      <c r="A1923" t="s">
        <v>18</v>
      </c>
      <c r="B1923">
        <v>2</v>
      </c>
      <c r="C1923" t="s">
        <v>13</v>
      </c>
      <c r="D1923" t="str">
        <f t="shared" si="61"/>
        <v>Medium</v>
      </c>
      <c r="E1923">
        <v>0</v>
      </c>
      <c r="F1923">
        <v>1</v>
      </c>
      <c r="G1923">
        <v>0</v>
      </c>
      <c r="H1923">
        <v>1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1</v>
      </c>
      <c r="O1923" cm="1">
        <f t="array" ref="O1923">$U$2*_xlfn.IFS(C1923="data_analyst",$V$5,C1923="data_engineer",$V$6,C1923="data_scientist",$V$7)*_xlfn.IFS(E1923=0,$V$12,E1923=1,$V$11)*_xlfn.IFS(F1923=0,$V$17,F1923=1,$V$16)*_xlfn.IFS(G1923=0,$V$22,G1923=1,$V$21)*_xlfn.IFS(H1923=0,$V$27,H1923=1,$V$26)*_xlfn.IFS(I1923=0,$V$32,I1923=1,$V$31)*_xlfn.IFS(J1923=0,$V$37,J1923=1,$V$36)*_xlfn.IFS(K1923=0,$V$42,K1923=1,$V$41)*_xlfn.IFS(L1923=0,$V$47,L1923=1,$V$46)*_xlfn.IFS(M1923=0,$V$52,M1923=1,$V$51)*_xlfn.IFS(N1923=0,$V$57,N1923=1,$V$56)</f>
        <v>3.5611602864445851E-4</v>
      </c>
      <c r="P1923" cm="1">
        <f t="array" ref="P1923">$V$2*_xlfn.IFS(C1923="data_analyst",$X$5,C1923="data_engineer",$X$6,C1923="data_scientist",$X$7)*_xlfn.IFS(E1923=0,$X$12,E1923=1,$X$11)*_xlfn.IFS(F1923=0,$X$17,F1923=1,$X$16)*_xlfn.IFS(G1923=0,$X$22,G1923=1,$X$21)*_xlfn.IFS(H1923=0,$X$27,H1923=1,$X$26)*_xlfn.IFS(I1923=0,$X$32,I1923=1,$X$31)*_xlfn.IFS(J1923=0,$X$37,J1923=1,$X$36)*_xlfn.IFS(K1923=0,$X$42,K1923=1,$X$41)*_xlfn.IFS(L1923=0,$X$47,L1923=1,$X$46)*_xlfn.IFS(M1923=0,$X$52,M1923=1,$X$51)*_xlfn.IFS(N1923=0,$X$57,N1923=1,$X$56)</f>
        <v>3.3651557431439477E-4</v>
      </c>
      <c r="Q1923" cm="1">
        <f t="array" ref="Q1923">$W$2*_xlfn.IFS(C1923="data_analyst",$Z$5,C1923="data_engineer",$Z$6,C1923="data_scientist",$Z$7)*_xlfn.IFS(E1923=0,$Z$12,E1923=1,$Z$11)*_xlfn.IFS(F1923=0,$Z$17,F1923=1,$Z$16)*_xlfn.IFS(G1923=0,$Z$22,G1923=1,$Z$21)*_xlfn.IFS(H1923=0,$Z$27,H1923=1,$Z$26)*_xlfn.IFS(I1923=0,$Z$32,I1923=1,$Z$31)*_xlfn.IFS(J1923=0,$Z$37,J1923=1,$Z$36)*_xlfn.IFS(K1923=0,$Z$42,K1923=1,$Z$41)*_xlfn.IFS(L1923=0,$Z$47,L1923=1,$Z$46)*_xlfn.IFS(M1923=0,$Z$52,M1923=1,$Z$51)*_xlfn.IFS(N1923=0,$Z$57,N1923=1,$Z$56)</f>
        <v>7.1177269879651802E-5</v>
      </c>
      <c r="R1923" t="str" cm="1">
        <f t="array" ref="R1923">_xlfn.IFS(AND(O1923&gt;P1923,O1923&gt;Q1923),"Low",AND(P1923&gt;O1923,P1923&gt;Q1923),"Medium",AND(Q1923&gt;O1923,Q1923&gt;P1923),"High")</f>
        <v>Low</v>
      </c>
      <c r="S1923" t="str">
        <f t="shared" ref="S1923:S1986" si="62">IF(D1923=R1923,"T","F")</f>
        <v>F</v>
      </c>
    </row>
    <row r="1924" spans="1:19" x14ac:dyDescent="0.3">
      <c r="A1924" t="s">
        <v>18</v>
      </c>
      <c r="B1924">
        <v>1</v>
      </c>
      <c r="C1924" t="s">
        <v>13</v>
      </c>
      <c r="D1924" t="str">
        <f t="shared" si="61"/>
        <v>Medium</v>
      </c>
      <c r="E1924">
        <v>1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1</v>
      </c>
      <c r="O1924" cm="1">
        <f t="array" ref="O1924">$U$2*_xlfn.IFS(C1924="data_analyst",$V$5,C1924="data_engineer",$V$6,C1924="data_scientist",$V$7)*_xlfn.IFS(E1924=0,$V$12,E1924=1,$V$11)*_xlfn.IFS(F1924=0,$V$17,F1924=1,$V$16)*_xlfn.IFS(G1924=0,$V$22,G1924=1,$V$21)*_xlfn.IFS(H1924=0,$V$27,H1924=1,$V$26)*_xlfn.IFS(I1924=0,$V$32,I1924=1,$V$31)*_xlfn.IFS(J1924=0,$V$37,J1924=1,$V$36)*_xlfn.IFS(K1924=0,$V$42,K1924=1,$V$41)*_xlfn.IFS(L1924=0,$V$47,L1924=1,$V$46)*_xlfn.IFS(M1924=0,$V$52,M1924=1,$V$51)*_xlfn.IFS(N1924=0,$V$57,N1924=1,$V$56)</f>
        <v>1.590170816887866E-5</v>
      </c>
      <c r="P1924" cm="1">
        <f t="array" ref="P1924">$V$2*_xlfn.IFS(C1924="data_analyst",$X$5,C1924="data_engineer",$X$6,C1924="data_scientist",$X$7)*_xlfn.IFS(E1924=0,$X$12,E1924=1,$X$11)*_xlfn.IFS(F1924=0,$X$17,F1924=1,$X$16)*_xlfn.IFS(G1924=0,$X$22,G1924=1,$X$21)*_xlfn.IFS(H1924=0,$X$27,H1924=1,$X$26)*_xlfn.IFS(I1924=0,$X$32,I1924=1,$X$31)*_xlfn.IFS(J1924=0,$X$37,J1924=1,$X$36)*_xlfn.IFS(K1924=0,$X$42,K1924=1,$X$41)*_xlfn.IFS(L1924=0,$X$47,L1924=1,$X$46)*_xlfn.IFS(M1924=0,$X$52,M1924=1,$X$51)*_xlfn.IFS(N1924=0,$X$57,N1924=1,$X$56)</f>
        <v>3.0601510554198793E-3</v>
      </c>
      <c r="Q1924" cm="1">
        <f t="array" ref="Q1924">$W$2*_xlfn.IFS(C1924="data_analyst",$Z$5,C1924="data_engineer",$Z$6,C1924="data_scientist",$Z$7)*_xlfn.IFS(E1924=0,$Z$12,E1924=1,$Z$11)*_xlfn.IFS(F1924=0,$Z$17,F1924=1,$Z$16)*_xlfn.IFS(G1924=0,$Z$22,G1924=1,$Z$21)*_xlfn.IFS(H1924=0,$Z$27,H1924=1,$Z$26)*_xlfn.IFS(I1924=0,$Z$32,I1924=1,$Z$31)*_xlfn.IFS(J1924=0,$Z$37,J1924=1,$Z$36)*_xlfn.IFS(K1924=0,$Z$42,K1924=1,$Z$41)*_xlfn.IFS(L1924=0,$Z$47,L1924=1,$Z$46)*_xlfn.IFS(M1924=0,$Z$52,M1924=1,$Z$51)*_xlfn.IFS(N1924=0,$Z$57,N1924=1,$Z$56)</f>
        <v>2.3593059570066653E-4</v>
      </c>
      <c r="R1924" t="str" cm="1">
        <f t="array" ref="R1924">_xlfn.IFS(AND(O1924&gt;P1924,O1924&gt;Q1924),"Low",AND(P1924&gt;O1924,P1924&gt;Q1924),"Medium",AND(Q1924&gt;O1924,Q1924&gt;P1924),"High")</f>
        <v>Medium</v>
      </c>
      <c r="S1924" t="str">
        <f t="shared" si="62"/>
        <v>T</v>
      </c>
    </row>
    <row r="1925" spans="1:19" x14ac:dyDescent="0.3">
      <c r="A1925" t="s">
        <v>18</v>
      </c>
      <c r="B1925">
        <v>6</v>
      </c>
      <c r="C1925" t="s">
        <v>13</v>
      </c>
      <c r="D1925" t="str">
        <f t="shared" si="61"/>
        <v>Medium</v>
      </c>
      <c r="E1925">
        <v>1</v>
      </c>
      <c r="F1925">
        <v>1</v>
      </c>
      <c r="G1925">
        <v>1</v>
      </c>
      <c r="H1925">
        <v>1</v>
      </c>
      <c r="I1925">
        <v>0</v>
      </c>
      <c r="J1925">
        <v>1</v>
      </c>
      <c r="K1925">
        <v>0</v>
      </c>
      <c r="L1925">
        <v>0</v>
      </c>
      <c r="M1925">
        <v>1</v>
      </c>
      <c r="N1925">
        <v>1</v>
      </c>
      <c r="O1925" cm="1">
        <f t="array" ref="O1925">$U$2*_xlfn.IFS(C1925="data_analyst",$V$5,C1925="data_engineer",$V$6,C1925="data_scientist",$V$7)*_xlfn.IFS(E1925=0,$V$12,E1925=1,$V$11)*_xlfn.IFS(F1925=0,$V$17,F1925=1,$V$16)*_xlfn.IFS(G1925=0,$V$22,G1925=1,$V$21)*_xlfn.IFS(H1925=0,$V$27,H1925=1,$V$26)*_xlfn.IFS(I1925=0,$V$32,I1925=1,$V$31)*_xlfn.IFS(J1925=0,$V$37,J1925=1,$V$36)*_xlfn.IFS(K1925=0,$V$42,K1925=1,$V$41)*_xlfn.IFS(L1925=0,$V$47,L1925=1,$V$46)*_xlfn.IFS(M1925=0,$V$52,M1925=1,$V$51)*_xlfn.IFS(N1925=0,$V$57,N1925=1,$V$56)</f>
        <v>4.4810666221865561E-6</v>
      </c>
      <c r="P1925" cm="1">
        <f t="array" ref="P1925">$V$2*_xlfn.IFS(C1925="data_analyst",$X$5,C1925="data_engineer",$X$6,C1925="data_scientist",$X$7)*_xlfn.IFS(E1925=0,$X$12,E1925=1,$X$11)*_xlfn.IFS(F1925=0,$X$17,F1925=1,$X$16)*_xlfn.IFS(G1925=0,$X$22,G1925=1,$X$21)*_xlfn.IFS(H1925=0,$X$27,H1925=1,$X$26)*_xlfn.IFS(I1925=0,$X$32,I1925=1,$X$31)*_xlfn.IFS(J1925=0,$X$37,J1925=1,$X$36)*_xlfn.IFS(K1925=0,$X$42,K1925=1,$X$41)*_xlfn.IFS(L1925=0,$X$47,L1925=1,$X$46)*_xlfn.IFS(M1925=0,$X$52,M1925=1,$X$51)*_xlfn.IFS(N1925=0,$X$57,N1925=1,$X$56)</f>
        <v>6.7391696658390947E-4</v>
      </c>
      <c r="Q1925" cm="1">
        <f t="array" ref="Q1925">$W$2*_xlfn.IFS(C1925="data_analyst",$Z$5,C1925="data_engineer",$Z$6,C1925="data_scientist",$Z$7)*_xlfn.IFS(E1925=0,$Z$12,E1925=1,$Z$11)*_xlfn.IFS(F1925=0,$Z$17,F1925=1,$Z$16)*_xlfn.IFS(G1925=0,$Z$22,G1925=1,$Z$21)*_xlfn.IFS(H1925=0,$Z$27,H1925=1,$Z$26)*_xlfn.IFS(I1925=0,$Z$32,I1925=1,$Z$31)*_xlfn.IFS(J1925=0,$Z$37,J1925=1,$Z$36)*_xlfn.IFS(K1925=0,$Z$42,K1925=1,$Z$41)*_xlfn.IFS(L1925=0,$Z$47,L1925=1,$Z$46)*_xlfn.IFS(M1925=0,$Z$52,M1925=1,$Z$51)*_xlfn.IFS(N1925=0,$Z$57,N1925=1,$Z$56)</f>
        <v>3.1658903550874726E-5</v>
      </c>
      <c r="R1925" t="str" cm="1">
        <f t="array" ref="R1925">_xlfn.IFS(AND(O1925&gt;P1925,O1925&gt;Q1925),"Low",AND(P1925&gt;O1925,P1925&gt;Q1925),"Medium",AND(Q1925&gt;O1925,Q1925&gt;P1925),"High")</f>
        <v>Medium</v>
      </c>
      <c r="S1925" t="str">
        <f t="shared" si="62"/>
        <v>T</v>
      </c>
    </row>
    <row r="1926" spans="1:19" x14ac:dyDescent="0.3">
      <c r="A1926" t="s">
        <v>18</v>
      </c>
      <c r="B1926">
        <v>6</v>
      </c>
      <c r="C1926" t="s">
        <v>13</v>
      </c>
      <c r="D1926" t="str">
        <f t="shared" si="61"/>
        <v>Medium</v>
      </c>
      <c r="E1926">
        <v>1</v>
      </c>
      <c r="F1926">
        <v>0</v>
      </c>
      <c r="G1926">
        <v>0</v>
      </c>
      <c r="H1926">
        <v>1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1</v>
      </c>
      <c r="O1926" cm="1">
        <f t="array" ref="O1926">$U$2*_xlfn.IFS(C1926="data_analyst",$V$5,C1926="data_engineer",$V$6,C1926="data_scientist",$V$7)*_xlfn.IFS(E1926=0,$V$12,E1926=1,$V$11)*_xlfn.IFS(F1926=0,$V$17,F1926=1,$V$16)*_xlfn.IFS(G1926=0,$V$22,G1926=1,$V$21)*_xlfn.IFS(H1926=0,$V$27,H1926=1,$V$26)*_xlfn.IFS(I1926=0,$V$32,I1926=1,$V$31)*_xlfn.IFS(J1926=0,$V$37,J1926=1,$V$36)*_xlfn.IFS(K1926=0,$V$42,K1926=1,$V$41)*_xlfn.IFS(L1926=0,$V$47,L1926=1,$V$46)*_xlfn.IFS(M1926=0,$V$52,M1926=1,$V$51)*_xlfn.IFS(N1926=0,$V$57,N1926=1,$V$56)</f>
        <v>2.230853478861008E-4</v>
      </c>
      <c r="P1926" cm="1">
        <f t="array" ref="P1926">$V$2*_xlfn.IFS(C1926="data_analyst",$X$5,C1926="data_engineer",$X$6,C1926="data_scientist",$X$7)*_xlfn.IFS(E1926=0,$X$12,E1926=1,$X$11)*_xlfn.IFS(F1926=0,$X$17,F1926=1,$X$16)*_xlfn.IFS(G1926=0,$X$22,G1926=1,$X$21)*_xlfn.IFS(H1926=0,$X$27,H1926=1,$X$26)*_xlfn.IFS(I1926=0,$X$32,I1926=1,$X$31)*_xlfn.IFS(J1926=0,$X$37,J1926=1,$X$36)*_xlfn.IFS(K1926=0,$X$42,K1926=1,$X$41)*_xlfn.IFS(L1926=0,$X$47,L1926=1,$X$46)*_xlfn.IFS(M1926=0,$X$52,M1926=1,$X$51)*_xlfn.IFS(N1926=0,$X$57,N1926=1,$X$56)</f>
        <v>9.1373176536787908E-4</v>
      </c>
      <c r="Q1926" cm="1">
        <f t="array" ref="Q1926">$W$2*_xlfn.IFS(C1926="data_analyst",$Z$5,C1926="data_engineer",$Z$6,C1926="data_scientist",$Z$7)*_xlfn.IFS(E1926=0,$Z$12,E1926=1,$Z$11)*_xlfn.IFS(F1926=0,$Z$17,F1926=1,$Z$16)*_xlfn.IFS(G1926=0,$Z$22,G1926=1,$Z$21)*_xlfn.IFS(H1926=0,$Z$27,H1926=1,$Z$26)*_xlfn.IFS(I1926=0,$Z$32,I1926=1,$Z$31)*_xlfn.IFS(J1926=0,$Z$37,J1926=1,$Z$36)*_xlfn.IFS(K1926=0,$Z$42,K1926=1,$Z$41)*_xlfn.IFS(L1926=0,$Z$47,L1926=1,$Z$46)*_xlfn.IFS(M1926=0,$Z$52,M1926=1,$Z$51)*_xlfn.IFS(N1926=0,$Z$57,N1926=1,$Z$56)</f>
        <v>1.385852427990419E-4</v>
      </c>
      <c r="R1926" t="str" cm="1">
        <f t="array" ref="R1926">_xlfn.IFS(AND(O1926&gt;P1926,O1926&gt;Q1926),"Low",AND(P1926&gt;O1926,P1926&gt;Q1926),"Medium",AND(Q1926&gt;O1926,Q1926&gt;P1926),"High")</f>
        <v>Medium</v>
      </c>
      <c r="S1926" t="str">
        <f t="shared" si="62"/>
        <v>T</v>
      </c>
    </row>
    <row r="1927" spans="1:19" x14ac:dyDescent="0.3">
      <c r="A1927" t="s">
        <v>18</v>
      </c>
      <c r="B1927">
        <v>2</v>
      </c>
      <c r="C1927" t="s">
        <v>13</v>
      </c>
      <c r="D1927" t="str">
        <f t="shared" si="61"/>
        <v>Medium</v>
      </c>
      <c r="E1927">
        <v>0</v>
      </c>
      <c r="F1927">
        <v>1</v>
      </c>
      <c r="G1927">
        <v>0</v>
      </c>
      <c r="H1927">
        <v>1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1</v>
      </c>
      <c r="O1927" cm="1">
        <f t="array" ref="O1927">$U$2*_xlfn.IFS(C1927="data_analyst",$V$5,C1927="data_engineer",$V$6,C1927="data_scientist",$V$7)*_xlfn.IFS(E1927=0,$V$12,E1927=1,$V$11)*_xlfn.IFS(F1927=0,$V$17,F1927=1,$V$16)*_xlfn.IFS(G1927=0,$V$22,G1927=1,$V$21)*_xlfn.IFS(H1927=0,$V$27,H1927=1,$V$26)*_xlfn.IFS(I1927=0,$V$32,I1927=1,$V$31)*_xlfn.IFS(J1927=0,$V$37,J1927=1,$V$36)*_xlfn.IFS(K1927=0,$V$42,K1927=1,$V$41)*_xlfn.IFS(L1927=0,$V$47,L1927=1,$V$46)*_xlfn.IFS(M1927=0,$V$52,M1927=1,$V$51)*_xlfn.IFS(N1927=0,$V$57,N1927=1,$V$56)</f>
        <v>3.5611602864445851E-4</v>
      </c>
      <c r="P1927" cm="1">
        <f t="array" ref="P1927">$V$2*_xlfn.IFS(C1927="data_analyst",$X$5,C1927="data_engineer",$X$6,C1927="data_scientist",$X$7)*_xlfn.IFS(E1927=0,$X$12,E1927=1,$X$11)*_xlfn.IFS(F1927=0,$X$17,F1927=1,$X$16)*_xlfn.IFS(G1927=0,$X$22,G1927=1,$X$21)*_xlfn.IFS(H1927=0,$X$27,H1927=1,$X$26)*_xlfn.IFS(I1927=0,$X$32,I1927=1,$X$31)*_xlfn.IFS(J1927=0,$X$37,J1927=1,$X$36)*_xlfn.IFS(K1927=0,$X$42,K1927=1,$X$41)*_xlfn.IFS(L1927=0,$X$47,L1927=1,$X$46)*_xlfn.IFS(M1927=0,$X$52,M1927=1,$X$51)*_xlfn.IFS(N1927=0,$X$57,N1927=1,$X$56)</f>
        <v>3.3651557431439477E-4</v>
      </c>
      <c r="Q1927" cm="1">
        <f t="array" ref="Q1927">$W$2*_xlfn.IFS(C1927="data_analyst",$Z$5,C1927="data_engineer",$Z$6,C1927="data_scientist",$Z$7)*_xlfn.IFS(E1927=0,$Z$12,E1927=1,$Z$11)*_xlfn.IFS(F1927=0,$Z$17,F1927=1,$Z$16)*_xlfn.IFS(G1927=0,$Z$22,G1927=1,$Z$21)*_xlfn.IFS(H1927=0,$Z$27,H1927=1,$Z$26)*_xlfn.IFS(I1927=0,$Z$32,I1927=1,$Z$31)*_xlfn.IFS(J1927=0,$Z$37,J1927=1,$Z$36)*_xlfn.IFS(K1927=0,$Z$42,K1927=1,$Z$41)*_xlfn.IFS(L1927=0,$Z$47,L1927=1,$Z$46)*_xlfn.IFS(M1927=0,$Z$52,M1927=1,$Z$51)*_xlfn.IFS(N1927=0,$Z$57,N1927=1,$Z$56)</f>
        <v>7.1177269879651802E-5</v>
      </c>
      <c r="R1927" t="str" cm="1">
        <f t="array" ref="R1927">_xlfn.IFS(AND(O1927&gt;P1927,O1927&gt;Q1927),"Low",AND(P1927&gt;O1927,P1927&gt;Q1927),"Medium",AND(Q1927&gt;O1927,Q1927&gt;P1927),"High")</f>
        <v>Low</v>
      </c>
      <c r="S1927" t="str">
        <f t="shared" si="62"/>
        <v>F</v>
      </c>
    </row>
    <row r="1928" spans="1:19" x14ac:dyDescent="0.3">
      <c r="A1928" t="s">
        <v>18</v>
      </c>
      <c r="B1928">
        <v>1</v>
      </c>
      <c r="C1928" t="s">
        <v>13</v>
      </c>
      <c r="D1928" t="str">
        <f t="shared" si="61"/>
        <v>Medium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O1928" cm="1">
        <f t="array" ref="O1928">$U$2*_xlfn.IFS(C1928="data_analyst",$V$5,C1928="data_engineer",$V$6,C1928="data_scientist",$V$7)*_xlfn.IFS(E1928=0,$V$12,E1928=1,$V$11)*_xlfn.IFS(F1928=0,$V$17,F1928=1,$V$16)*_xlfn.IFS(G1928=0,$V$22,G1928=1,$V$21)*_xlfn.IFS(H1928=0,$V$27,H1928=1,$V$26)*_xlfn.IFS(I1928=0,$V$32,I1928=1,$V$31)*_xlfn.IFS(J1928=0,$V$37,J1928=1,$V$36)*_xlfn.IFS(K1928=0,$V$42,K1928=1,$V$41)*_xlfn.IFS(L1928=0,$V$47,L1928=1,$V$46)*_xlfn.IFS(M1928=0,$V$52,M1928=1,$V$51)*_xlfn.IFS(N1928=0,$V$57,N1928=1,$V$56)</f>
        <v>3.8675410855345095E-3</v>
      </c>
      <c r="P1928" cm="1">
        <f t="array" ref="P1928">$V$2*_xlfn.IFS(C1928="data_analyst",$X$5,C1928="data_engineer",$X$6,C1928="data_scientist",$X$7)*_xlfn.IFS(E1928=0,$X$12,E1928=1,$X$11)*_xlfn.IFS(F1928=0,$X$17,F1928=1,$X$16)*_xlfn.IFS(G1928=0,$X$22,G1928=1,$X$21)*_xlfn.IFS(H1928=0,$X$27,H1928=1,$X$26)*_xlfn.IFS(I1928=0,$X$32,I1928=1,$X$31)*_xlfn.IFS(J1928=0,$X$37,J1928=1,$X$36)*_xlfn.IFS(K1928=0,$X$42,K1928=1,$X$41)*_xlfn.IFS(L1928=0,$X$47,L1928=1,$X$46)*_xlfn.IFS(M1928=0,$X$52,M1928=1,$X$51)*_xlfn.IFS(N1928=0,$X$57,N1928=1,$X$56)</f>
        <v>1.6544989312824467E-3</v>
      </c>
      <c r="Q1928" cm="1">
        <f t="array" ref="Q1928">$W$2*_xlfn.IFS(C1928="data_analyst",$Z$5,C1928="data_engineer",$Z$6,C1928="data_scientist",$Z$7)*_xlfn.IFS(E1928=0,$Z$12,E1928=1,$Z$11)*_xlfn.IFS(F1928=0,$Z$17,F1928=1,$Z$16)*_xlfn.IFS(G1928=0,$Z$22,G1928=1,$Z$21)*_xlfn.IFS(H1928=0,$Z$27,H1928=1,$Z$26)*_xlfn.IFS(I1928=0,$Z$32,I1928=1,$Z$31)*_xlfn.IFS(J1928=0,$Z$37,J1928=1,$Z$36)*_xlfn.IFS(K1928=0,$Z$42,K1928=1,$Z$41)*_xlfn.IFS(L1928=0,$Z$47,L1928=1,$Z$46)*_xlfn.IFS(M1928=0,$Z$52,M1928=1,$Z$51)*_xlfn.IFS(N1928=0,$Z$57,N1928=1,$Z$56)</f>
        <v>6.902742580981744E-4</v>
      </c>
      <c r="R1928" t="str" cm="1">
        <f t="array" ref="R1928">_xlfn.IFS(AND(O1928&gt;P1928,O1928&gt;Q1928),"Low",AND(P1928&gt;O1928,P1928&gt;Q1928),"Medium",AND(Q1928&gt;O1928,Q1928&gt;P1928),"High")</f>
        <v>Low</v>
      </c>
      <c r="S1928" t="str">
        <f t="shared" si="62"/>
        <v>F</v>
      </c>
    </row>
    <row r="1929" spans="1:19" x14ac:dyDescent="0.3">
      <c r="A1929" t="s">
        <v>18</v>
      </c>
      <c r="B1929">
        <v>1</v>
      </c>
      <c r="C1929" t="s">
        <v>13</v>
      </c>
      <c r="D1929" t="str">
        <f t="shared" si="61"/>
        <v>Medium</v>
      </c>
      <c r="E1929">
        <v>1</v>
      </c>
      <c r="F1929">
        <v>0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 cm="1">
        <f t="array" ref="O1929">$U$2*_xlfn.IFS(C1929="data_analyst",$V$5,C1929="data_engineer",$V$6,C1929="data_scientist",$V$7)*_xlfn.IFS(E1929=0,$V$12,E1929=1,$V$11)*_xlfn.IFS(F1929=0,$V$17,F1929=1,$V$16)*_xlfn.IFS(G1929=0,$V$22,G1929=1,$V$21)*_xlfn.IFS(H1929=0,$V$27,H1929=1,$V$26)*_xlfn.IFS(I1929=0,$V$32,I1929=1,$V$31)*_xlfn.IFS(J1929=0,$V$37,J1929=1,$V$36)*_xlfn.IFS(K1929=0,$V$42,K1929=1,$V$41)*_xlfn.IFS(L1929=0,$V$47,L1929=1,$V$46)*_xlfn.IFS(M1929=0,$V$52,M1929=1,$V$51)*_xlfn.IFS(N1929=0,$V$57,N1929=1,$V$56)</f>
        <v>3.3015921585634317E-4</v>
      </c>
      <c r="P1929" cm="1">
        <f t="array" ref="P1929">$V$2*_xlfn.IFS(C1929="data_analyst",$X$5,C1929="data_engineer",$X$6,C1929="data_scientist",$X$7)*_xlfn.IFS(E1929=0,$X$12,E1929=1,$X$11)*_xlfn.IFS(F1929=0,$X$17,F1929=1,$X$16)*_xlfn.IFS(G1929=0,$X$22,G1929=1,$X$21)*_xlfn.IFS(H1929=0,$X$27,H1929=1,$X$26)*_xlfn.IFS(I1929=0,$X$32,I1929=1,$X$31)*_xlfn.IFS(J1929=0,$X$37,J1929=1,$X$36)*_xlfn.IFS(K1929=0,$X$42,K1929=1,$X$41)*_xlfn.IFS(L1929=0,$X$47,L1929=1,$X$46)*_xlfn.IFS(M1929=0,$X$52,M1929=1,$X$51)*_xlfn.IFS(N1929=0,$X$57,N1929=1,$X$56)</f>
        <v>4.9083371473888819E-3</v>
      </c>
      <c r="Q1929" cm="1">
        <f t="array" ref="Q1929">$W$2*_xlfn.IFS(C1929="data_analyst",$Z$5,C1929="data_engineer",$Z$6,C1929="data_scientist",$Z$7)*_xlfn.IFS(E1929=0,$Z$12,E1929=1,$Z$11)*_xlfn.IFS(F1929=0,$Z$17,F1929=1,$Z$16)*_xlfn.IFS(G1929=0,$Z$22,G1929=1,$Z$21)*_xlfn.IFS(H1929=0,$Z$27,H1929=1,$Z$26)*_xlfn.IFS(I1929=0,$Z$32,I1929=1,$Z$31)*_xlfn.IFS(J1929=0,$Z$37,J1929=1,$Z$36)*_xlfn.IFS(K1929=0,$Z$42,K1929=1,$Z$41)*_xlfn.IFS(L1929=0,$Z$47,L1929=1,$Z$46)*_xlfn.IFS(M1929=0,$Z$52,M1929=1,$Z$51)*_xlfn.IFS(N1929=0,$Z$57,N1929=1,$Z$56)</f>
        <v>6.2661136707596371E-4</v>
      </c>
      <c r="R1929" t="str" cm="1">
        <f t="array" ref="R1929">_xlfn.IFS(AND(O1929&gt;P1929,O1929&gt;Q1929),"Low",AND(P1929&gt;O1929,P1929&gt;Q1929),"Medium",AND(Q1929&gt;O1929,Q1929&gt;P1929),"High")</f>
        <v>Medium</v>
      </c>
      <c r="S1929" t="str">
        <f t="shared" si="62"/>
        <v>T</v>
      </c>
    </row>
    <row r="1930" spans="1:19" x14ac:dyDescent="0.3">
      <c r="A1930" t="s">
        <v>18</v>
      </c>
      <c r="B1930">
        <v>0</v>
      </c>
      <c r="C1930" t="s">
        <v>13</v>
      </c>
      <c r="D1930" t="str">
        <f t="shared" si="61"/>
        <v>Medium</v>
      </c>
      <c r="E1930">
        <v>0</v>
      </c>
      <c r="F1930">
        <v>1</v>
      </c>
      <c r="G1930">
        <v>1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 cm="1">
        <f t="array" ref="O1930">$U$2*_xlfn.IFS(C1930="data_analyst",$V$5,C1930="data_engineer",$V$6,C1930="data_scientist",$V$7)*_xlfn.IFS(E1930=0,$V$12,E1930=1,$V$11)*_xlfn.IFS(F1930=0,$V$17,F1930=1,$V$16)*_xlfn.IFS(G1930=0,$V$22,G1930=1,$V$21)*_xlfn.IFS(H1930=0,$V$27,H1930=1,$V$26)*_xlfn.IFS(I1930=0,$V$32,I1930=1,$V$31)*_xlfn.IFS(J1930=0,$V$37,J1930=1,$V$36)*_xlfn.IFS(K1930=0,$V$42,K1930=1,$V$41)*_xlfn.IFS(L1930=0,$V$47,L1930=1,$V$46)*_xlfn.IFS(M1930=0,$V$52,M1930=1,$V$51)*_xlfn.IFS(N1930=0,$V$57,N1930=1,$V$56)</f>
        <v>3.2825101564264397E-4</v>
      </c>
      <c r="P1930" cm="1">
        <f t="array" ref="P1930">$V$2*_xlfn.IFS(C1930="data_analyst",$X$5,C1930="data_engineer",$X$6,C1930="data_scientist",$X$7)*_xlfn.IFS(E1930=0,$X$12,E1930=1,$X$11)*_xlfn.IFS(F1930=0,$X$17,F1930=1,$X$16)*_xlfn.IFS(G1930=0,$X$22,G1930=1,$X$21)*_xlfn.IFS(H1930=0,$X$27,H1930=1,$X$26)*_xlfn.IFS(I1930=0,$X$32,I1930=1,$X$31)*_xlfn.IFS(J1930=0,$X$37,J1930=1,$X$36)*_xlfn.IFS(K1930=0,$X$42,K1930=1,$X$41)*_xlfn.IFS(L1930=0,$X$47,L1930=1,$X$46)*_xlfn.IFS(M1930=0,$X$52,M1930=1,$X$51)*_xlfn.IFS(N1930=0,$X$57,N1930=1,$X$56)</f>
        <v>1.9098790443814286E-3</v>
      </c>
      <c r="Q1930" cm="1">
        <f t="array" ref="Q1930">$W$2*_xlfn.IFS(C1930="data_analyst",$Z$5,C1930="data_engineer",$Z$6,C1930="data_scientist",$Z$7)*_xlfn.IFS(E1930=0,$Z$12,E1930=1,$Z$11)*_xlfn.IFS(F1930=0,$Z$17,F1930=1,$Z$16)*_xlfn.IFS(G1930=0,$Z$22,G1930=1,$Z$21)*_xlfn.IFS(H1930=0,$Z$27,H1930=1,$Z$26)*_xlfn.IFS(I1930=0,$Z$32,I1930=1,$Z$31)*_xlfn.IFS(J1930=0,$Z$37,J1930=1,$Z$36)*_xlfn.IFS(K1930=0,$Z$42,K1930=1,$Z$41)*_xlfn.IFS(L1930=0,$Z$47,L1930=1,$Z$46)*_xlfn.IFS(M1930=0,$Z$52,M1930=1,$Z$51)*_xlfn.IFS(N1930=0,$Z$57,N1930=1,$Z$56)</f>
        <v>2.6931353904197271E-4</v>
      </c>
      <c r="R1930" t="str" cm="1">
        <f t="array" ref="R1930">_xlfn.IFS(AND(O1930&gt;P1930,O1930&gt;Q1930),"Low",AND(P1930&gt;O1930,P1930&gt;Q1930),"Medium",AND(Q1930&gt;O1930,Q1930&gt;P1930),"High")</f>
        <v>Medium</v>
      </c>
      <c r="S1930" t="str">
        <f t="shared" si="62"/>
        <v>T</v>
      </c>
    </row>
    <row r="1931" spans="1:19" x14ac:dyDescent="0.3">
      <c r="A1931" t="s">
        <v>18</v>
      </c>
      <c r="B1931">
        <v>2</v>
      </c>
      <c r="C1931" t="s">
        <v>13</v>
      </c>
      <c r="D1931" t="str">
        <f t="shared" si="61"/>
        <v>Medium</v>
      </c>
      <c r="E1931">
        <v>1</v>
      </c>
      <c r="F1931">
        <v>1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 cm="1">
        <f t="array" ref="O1931">$U$2*_xlfn.IFS(C1931="data_analyst",$V$5,C1931="data_engineer",$V$6,C1931="data_scientist",$V$7)*_xlfn.IFS(E1931=0,$V$12,E1931=1,$V$11)*_xlfn.IFS(F1931=0,$V$17,F1931=1,$V$16)*_xlfn.IFS(G1931=0,$V$22,G1931=1,$V$21)*_xlfn.IFS(H1931=0,$V$27,H1931=1,$V$26)*_xlfn.IFS(I1931=0,$V$32,I1931=1,$V$31)*_xlfn.IFS(J1931=0,$V$37,J1931=1,$V$36)*_xlfn.IFS(K1931=0,$V$42,K1931=1,$V$41)*_xlfn.IFS(L1931=0,$V$47,L1931=1,$V$46)*_xlfn.IFS(M1931=0,$V$52,M1931=1,$V$51)*_xlfn.IFS(N1931=0,$V$57,N1931=1,$V$56)</f>
        <v>8.4650684173794878E-4</v>
      </c>
      <c r="P1931" cm="1">
        <f t="array" ref="P1931">$V$2*_xlfn.IFS(C1931="data_analyst",$X$5,C1931="data_engineer",$X$6,C1931="data_scientist",$X$7)*_xlfn.IFS(E1931=0,$X$12,E1931=1,$X$11)*_xlfn.IFS(F1931=0,$X$17,F1931=1,$X$16)*_xlfn.IFS(G1931=0,$X$22,G1931=1,$X$21)*_xlfn.IFS(H1931=0,$X$27,H1931=1,$X$26)*_xlfn.IFS(I1931=0,$X$32,I1931=1,$X$31)*_xlfn.IFS(J1931=0,$X$37,J1931=1,$X$36)*_xlfn.IFS(K1931=0,$X$42,K1931=1,$X$41)*_xlfn.IFS(L1931=0,$X$47,L1931=1,$X$46)*_xlfn.IFS(M1931=0,$X$52,M1931=1,$X$51)*_xlfn.IFS(N1931=0,$X$57,N1931=1,$X$56)</f>
        <v>4.3783976704618597E-3</v>
      </c>
      <c r="Q1931" cm="1">
        <f t="array" ref="Q1931">$W$2*_xlfn.IFS(C1931="data_analyst",$Z$5,C1931="data_engineer",$Z$6,C1931="data_scientist",$Z$7)*_xlfn.IFS(E1931=0,$Z$12,E1931=1,$Z$11)*_xlfn.IFS(F1931=0,$Z$17,F1931=1,$Z$16)*_xlfn.IFS(G1931=0,$Z$22,G1931=1,$Z$21)*_xlfn.IFS(H1931=0,$Z$27,H1931=1,$Z$26)*_xlfn.IFS(I1931=0,$Z$32,I1931=1,$Z$31)*_xlfn.IFS(J1931=0,$Z$37,J1931=1,$Z$36)*_xlfn.IFS(K1931=0,$Z$42,K1931=1,$Z$41)*_xlfn.IFS(L1931=0,$Z$47,L1931=1,$Z$46)*_xlfn.IFS(M1931=0,$Z$52,M1931=1,$Z$51)*_xlfn.IFS(N1931=0,$Z$57,N1931=1,$Z$56)</f>
        <v>5.2381670478344393E-4</v>
      </c>
      <c r="R1931" t="str" cm="1">
        <f t="array" ref="R1931">_xlfn.IFS(AND(O1931&gt;P1931,O1931&gt;Q1931),"Low",AND(P1931&gt;O1931,P1931&gt;Q1931),"Medium",AND(Q1931&gt;O1931,Q1931&gt;P1931),"High")</f>
        <v>Medium</v>
      </c>
      <c r="S1931" t="str">
        <f t="shared" si="62"/>
        <v>T</v>
      </c>
    </row>
    <row r="1932" spans="1:19" x14ac:dyDescent="0.3">
      <c r="A1932" t="s">
        <v>18</v>
      </c>
      <c r="B1932">
        <v>1</v>
      </c>
      <c r="C1932" t="s">
        <v>13</v>
      </c>
      <c r="D1932" t="str">
        <f t="shared" si="61"/>
        <v>Medium</v>
      </c>
      <c r="E1932">
        <v>1</v>
      </c>
      <c r="F1932">
        <v>0</v>
      </c>
      <c r="G1932">
        <v>1</v>
      </c>
      <c r="H1932">
        <v>1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1</v>
      </c>
      <c r="O1932" cm="1">
        <f t="array" ref="O1932">$U$2*_xlfn.IFS(C1932="data_analyst",$V$5,C1932="data_engineer",$V$6,C1932="data_scientist",$V$7)*_xlfn.IFS(E1932=0,$V$12,E1932=1,$V$11)*_xlfn.IFS(F1932=0,$V$17,F1932=1,$V$16)*_xlfn.IFS(G1932=0,$V$22,G1932=1,$V$21)*_xlfn.IFS(H1932=0,$V$27,H1932=1,$V$26)*_xlfn.IFS(I1932=0,$V$32,I1932=1,$V$31)*_xlfn.IFS(J1932=0,$V$37,J1932=1,$V$36)*_xlfn.IFS(K1932=0,$V$42,K1932=1,$V$41)*_xlfn.IFS(L1932=0,$V$47,L1932=1,$V$46)*_xlfn.IFS(M1932=0,$V$52,M1932=1,$V$51)*_xlfn.IFS(N1932=0,$V$57,N1932=1,$V$56)</f>
        <v>7.8950417013229484E-6</v>
      </c>
      <c r="P1932" cm="1">
        <f t="array" ref="P1932">$V$2*_xlfn.IFS(C1932="data_analyst",$X$5,C1932="data_engineer",$X$6,C1932="data_scientist",$X$7)*_xlfn.IFS(E1932=0,$X$12,E1932=1,$X$11)*_xlfn.IFS(F1932=0,$X$17,F1932=1,$X$16)*_xlfn.IFS(G1932=0,$X$22,G1932=1,$X$21)*_xlfn.IFS(H1932=0,$X$27,H1932=1,$X$26)*_xlfn.IFS(I1932=0,$X$32,I1932=1,$X$31)*_xlfn.IFS(J1932=0,$X$37,J1932=1,$X$36)*_xlfn.IFS(K1932=0,$X$42,K1932=1,$X$41)*_xlfn.IFS(L1932=0,$X$47,L1932=1,$X$46)*_xlfn.IFS(M1932=0,$X$52,M1932=1,$X$51)*_xlfn.IFS(N1932=0,$X$57,N1932=1,$X$56)</f>
        <v>3.0996681496063979E-3</v>
      </c>
      <c r="Q1932" cm="1">
        <f t="array" ref="Q1932">$W$2*_xlfn.IFS(C1932="data_analyst",$Z$5,C1932="data_engineer",$Z$6,C1932="data_scientist",$Z$7)*_xlfn.IFS(E1932=0,$Z$12,E1932=1,$Z$11)*_xlfn.IFS(F1932=0,$Z$17,F1932=1,$Z$16)*_xlfn.IFS(G1932=0,$Z$22,G1932=1,$Z$21)*_xlfn.IFS(H1932=0,$Z$27,H1932=1,$Z$26)*_xlfn.IFS(I1932=0,$Z$32,I1932=1,$Z$31)*_xlfn.IFS(J1932=0,$Z$37,J1932=1,$Z$36)*_xlfn.IFS(K1932=0,$Z$42,K1932=1,$Z$41)*_xlfn.IFS(L1932=0,$Z$47,L1932=1,$Z$46)*_xlfn.IFS(M1932=0,$Z$52,M1932=1,$Z$51)*_xlfn.IFS(N1932=0,$Z$57,N1932=1,$Z$56)</f>
        <v>1.6574335755315637E-4</v>
      </c>
      <c r="R1932" t="str" cm="1">
        <f t="array" ref="R1932">_xlfn.IFS(AND(O1932&gt;P1932,O1932&gt;Q1932),"Low",AND(P1932&gt;O1932,P1932&gt;Q1932),"Medium",AND(Q1932&gt;O1932,Q1932&gt;P1932),"High")</f>
        <v>Medium</v>
      </c>
      <c r="S1932" t="str">
        <f t="shared" si="62"/>
        <v>T</v>
      </c>
    </row>
    <row r="1933" spans="1:19" x14ac:dyDescent="0.3">
      <c r="A1933" t="s">
        <v>18</v>
      </c>
      <c r="B1933">
        <v>2</v>
      </c>
      <c r="C1933" t="s">
        <v>13</v>
      </c>
      <c r="D1933" t="str">
        <f t="shared" si="61"/>
        <v>Medium</v>
      </c>
      <c r="E1933">
        <v>1</v>
      </c>
      <c r="F1933">
        <v>0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1</v>
      </c>
      <c r="O1933" cm="1">
        <f t="array" ref="O1933">$U$2*_xlfn.IFS(C1933="data_analyst",$V$5,C1933="data_engineer",$V$6,C1933="data_scientist",$V$7)*_xlfn.IFS(E1933=0,$V$12,E1933=1,$V$11)*_xlfn.IFS(F1933=0,$V$17,F1933=1,$V$16)*_xlfn.IFS(G1933=0,$V$22,G1933=1,$V$21)*_xlfn.IFS(H1933=0,$V$27,H1933=1,$V$26)*_xlfn.IFS(I1933=0,$V$32,I1933=1,$V$31)*_xlfn.IFS(J1933=0,$V$37,J1933=1,$V$36)*_xlfn.IFS(K1933=0,$V$42,K1933=1,$V$41)*_xlfn.IFS(L1933=0,$V$47,L1933=1,$V$46)*_xlfn.IFS(M1933=0,$V$52,M1933=1,$V$51)*_xlfn.IFS(N1933=0,$V$57,N1933=1,$V$56)</f>
        <v>2.7976108010257118E-5</v>
      </c>
      <c r="P1933" cm="1">
        <f t="array" ref="P1933">$V$2*_xlfn.IFS(C1933="data_analyst",$X$5,C1933="data_engineer",$X$6,C1933="data_scientist",$X$7)*_xlfn.IFS(E1933=0,$X$12,E1933=1,$X$11)*_xlfn.IFS(F1933=0,$X$17,F1933=1,$X$16)*_xlfn.IFS(G1933=0,$X$22,G1933=1,$X$21)*_xlfn.IFS(H1933=0,$X$27,H1933=1,$X$26)*_xlfn.IFS(I1933=0,$X$32,I1933=1,$X$31)*_xlfn.IFS(J1933=0,$X$37,J1933=1,$X$36)*_xlfn.IFS(K1933=0,$X$42,K1933=1,$X$41)*_xlfn.IFS(L1933=0,$X$47,L1933=1,$X$46)*_xlfn.IFS(M1933=0,$X$52,M1933=1,$X$51)*_xlfn.IFS(N1933=0,$X$57,N1933=1,$X$56)</f>
        <v>2.7433725371823329E-3</v>
      </c>
      <c r="Q1933" cm="1">
        <f t="array" ref="Q1933">$W$2*_xlfn.IFS(C1933="data_analyst",$Z$5,C1933="data_engineer",$Z$6,C1933="data_scientist",$Z$7)*_xlfn.IFS(E1933=0,$Z$12,E1933=1,$Z$11)*_xlfn.IFS(F1933=0,$Z$17,F1933=1,$Z$16)*_xlfn.IFS(G1933=0,$Z$22,G1933=1,$Z$21)*_xlfn.IFS(H1933=0,$Z$27,H1933=1,$Z$26)*_xlfn.IFS(I1933=0,$Z$32,I1933=1,$Z$31)*_xlfn.IFS(J1933=0,$Z$37,J1933=1,$Z$36)*_xlfn.IFS(K1933=0,$Z$42,K1933=1,$Z$41)*_xlfn.IFS(L1933=0,$Z$47,L1933=1,$Z$46)*_xlfn.IFS(M1933=0,$Z$52,M1933=1,$Z$51)*_xlfn.IFS(N1933=0,$Z$57,N1933=1,$Z$56)</f>
        <v>1.9755832269512978E-4</v>
      </c>
      <c r="R1933" t="str" cm="1">
        <f t="array" ref="R1933">_xlfn.IFS(AND(O1933&gt;P1933,O1933&gt;Q1933),"Low",AND(P1933&gt;O1933,P1933&gt;Q1933),"Medium",AND(Q1933&gt;O1933,Q1933&gt;P1933),"High")</f>
        <v>Medium</v>
      </c>
      <c r="S1933" t="str">
        <f t="shared" si="62"/>
        <v>T</v>
      </c>
    </row>
    <row r="1934" spans="1:19" x14ac:dyDescent="0.3">
      <c r="A1934" t="s">
        <v>18</v>
      </c>
      <c r="B1934">
        <v>2</v>
      </c>
      <c r="C1934" t="s">
        <v>13</v>
      </c>
      <c r="D1934" t="str">
        <f t="shared" si="61"/>
        <v>Medium</v>
      </c>
      <c r="E1934">
        <v>1</v>
      </c>
      <c r="F1934">
        <v>1</v>
      </c>
      <c r="G1934">
        <v>1</v>
      </c>
      <c r="H1934">
        <v>1</v>
      </c>
      <c r="I1934">
        <v>0</v>
      </c>
      <c r="J1934">
        <v>1</v>
      </c>
      <c r="K1934">
        <v>0</v>
      </c>
      <c r="L1934">
        <v>0</v>
      </c>
      <c r="M1934">
        <v>1</v>
      </c>
      <c r="N1934">
        <v>1</v>
      </c>
      <c r="O1934" cm="1">
        <f t="array" ref="O1934">$U$2*_xlfn.IFS(C1934="data_analyst",$V$5,C1934="data_engineer",$V$6,C1934="data_scientist",$V$7)*_xlfn.IFS(E1934=0,$V$12,E1934=1,$V$11)*_xlfn.IFS(F1934=0,$V$17,F1934=1,$V$16)*_xlfn.IFS(G1934=0,$V$22,G1934=1,$V$21)*_xlfn.IFS(H1934=0,$V$27,H1934=1,$V$26)*_xlfn.IFS(I1934=0,$V$32,I1934=1,$V$31)*_xlfn.IFS(J1934=0,$V$37,J1934=1,$V$36)*_xlfn.IFS(K1934=0,$V$42,K1934=1,$V$41)*_xlfn.IFS(L1934=0,$V$47,L1934=1,$V$46)*_xlfn.IFS(M1934=0,$V$52,M1934=1,$V$51)*_xlfn.IFS(N1934=0,$V$57,N1934=1,$V$56)</f>
        <v>4.4810666221865561E-6</v>
      </c>
      <c r="P1934" cm="1">
        <f t="array" ref="P1934">$V$2*_xlfn.IFS(C1934="data_analyst",$X$5,C1934="data_engineer",$X$6,C1934="data_scientist",$X$7)*_xlfn.IFS(E1934=0,$X$12,E1934=1,$X$11)*_xlfn.IFS(F1934=0,$X$17,F1934=1,$X$16)*_xlfn.IFS(G1934=0,$X$22,G1934=1,$X$21)*_xlfn.IFS(H1934=0,$X$27,H1934=1,$X$26)*_xlfn.IFS(I1934=0,$X$32,I1934=1,$X$31)*_xlfn.IFS(J1934=0,$X$37,J1934=1,$X$36)*_xlfn.IFS(K1934=0,$X$42,K1934=1,$X$41)*_xlfn.IFS(L1934=0,$X$47,L1934=1,$X$46)*_xlfn.IFS(M1934=0,$X$52,M1934=1,$X$51)*_xlfn.IFS(N1934=0,$X$57,N1934=1,$X$56)</f>
        <v>6.7391696658390947E-4</v>
      </c>
      <c r="Q1934" cm="1">
        <f t="array" ref="Q1934">$W$2*_xlfn.IFS(C1934="data_analyst",$Z$5,C1934="data_engineer",$Z$6,C1934="data_scientist",$Z$7)*_xlfn.IFS(E1934=0,$Z$12,E1934=1,$Z$11)*_xlfn.IFS(F1934=0,$Z$17,F1934=1,$Z$16)*_xlfn.IFS(G1934=0,$Z$22,G1934=1,$Z$21)*_xlfn.IFS(H1934=0,$Z$27,H1934=1,$Z$26)*_xlfn.IFS(I1934=0,$Z$32,I1934=1,$Z$31)*_xlfn.IFS(J1934=0,$Z$37,J1934=1,$Z$36)*_xlfn.IFS(K1934=0,$Z$42,K1934=1,$Z$41)*_xlfn.IFS(L1934=0,$Z$47,L1934=1,$Z$46)*_xlfn.IFS(M1934=0,$Z$52,M1934=1,$Z$51)*_xlfn.IFS(N1934=0,$Z$57,N1934=1,$Z$56)</f>
        <v>3.1658903550874726E-5</v>
      </c>
      <c r="R1934" t="str" cm="1">
        <f t="array" ref="R1934">_xlfn.IFS(AND(O1934&gt;P1934,O1934&gt;Q1934),"Low",AND(P1934&gt;O1934,P1934&gt;Q1934),"Medium",AND(Q1934&gt;O1934,Q1934&gt;P1934),"High")</f>
        <v>Medium</v>
      </c>
      <c r="S1934" t="str">
        <f t="shared" si="62"/>
        <v>T</v>
      </c>
    </row>
    <row r="1935" spans="1:19" x14ac:dyDescent="0.3">
      <c r="A1935" t="s">
        <v>18</v>
      </c>
      <c r="B1935">
        <v>1</v>
      </c>
      <c r="C1935" t="s">
        <v>13</v>
      </c>
      <c r="D1935" t="str">
        <f t="shared" si="61"/>
        <v>Medium</v>
      </c>
      <c r="E1935">
        <v>1</v>
      </c>
      <c r="F1935">
        <v>1</v>
      </c>
      <c r="G1935">
        <v>1</v>
      </c>
      <c r="H1935">
        <v>1</v>
      </c>
      <c r="I1935">
        <v>0</v>
      </c>
      <c r="J1935">
        <v>1</v>
      </c>
      <c r="K1935">
        <v>1</v>
      </c>
      <c r="L1935">
        <v>0</v>
      </c>
      <c r="M1935">
        <v>1</v>
      </c>
      <c r="N1935">
        <v>1</v>
      </c>
      <c r="O1935" cm="1">
        <f t="array" ref="O1935">$U$2*_xlfn.IFS(C1935="data_analyst",$V$5,C1935="data_engineer",$V$6,C1935="data_scientist",$V$7)*_xlfn.IFS(E1935=0,$V$12,E1935=1,$V$11)*_xlfn.IFS(F1935=0,$V$17,F1935=1,$V$16)*_xlfn.IFS(G1935=0,$V$22,G1935=1,$V$21)*_xlfn.IFS(H1935=0,$V$27,H1935=1,$V$26)*_xlfn.IFS(I1935=0,$V$32,I1935=1,$V$31)*_xlfn.IFS(J1935=0,$V$37,J1935=1,$V$36)*_xlfn.IFS(K1935=0,$V$42,K1935=1,$V$41)*_xlfn.IFS(L1935=0,$V$47,L1935=1,$V$46)*_xlfn.IFS(M1935=0,$V$52,M1935=1,$V$51)*_xlfn.IFS(N1935=0,$V$57,N1935=1,$V$56)</f>
        <v>8.8450214619500818E-7</v>
      </c>
      <c r="P1935" cm="1">
        <f t="array" ref="P1935">$V$2*_xlfn.IFS(C1935="data_analyst",$X$5,C1935="data_engineer",$X$6,C1935="data_scientist",$X$7)*_xlfn.IFS(E1935=0,$X$12,E1935=1,$X$11)*_xlfn.IFS(F1935=0,$X$17,F1935=1,$X$16)*_xlfn.IFS(G1935=0,$X$22,G1935=1,$X$21)*_xlfn.IFS(H1935=0,$X$27,H1935=1,$X$26)*_xlfn.IFS(I1935=0,$X$32,I1935=1,$X$31)*_xlfn.IFS(J1935=0,$X$37,J1935=1,$X$36)*_xlfn.IFS(K1935=0,$X$42,K1935=1,$X$41)*_xlfn.IFS(L1935=0,$X$47,L1935=1,$X$46)*_xlfn.IFS(M1935=0,$X$52,M1935=1,$X$51)*_xlfn.IFS(N1935=0,$X$57,N1935=1,$X$56)</f>
        <v>1.3507810919138126E-4</v>
      </c>
      <c r="Q1935" cm="1">
        <f t="array" ref="Q1935">$W$2*_xlfn.IFS(C1935="data_analyst",$Z$5,C1935="data_engineer",$Z$6,C1935="data_scientist",$Z$7)*_xlfn.IFS(E1935=0,$Z$12,E1935=1,$Z$11)*_xlfn.IFS(F1935=0,$Z$17,F1935=1,$Z$16)*_xlfn.IFS(G1935=0,$Z$22,G1935=1,$Z$21)*_xlfn.IFS(H1935=0,$Z$27,H1935=1,$Z$26)*_xlfn.IFS(I1935=0,$Z$32,I1935=1,$Z$31)*_xlfn.IFS(J1935=0,$Z$37,J1935=1,$Z$36)*_xlfn.IFS(K1935=0,$Z$42,K1935=1,$Z$41)*_xlfn.IFS(L1935=0,$Z$47,L1935=1,$Z$46)*_xlfn.IFS(M1935=0,$Z$52,M1935=1,$Z$51)*_xlfn.IFS(N1935=0,$Z$57,N1935=1,$Z$56)</f>
        <v>5.716190918907937E-6</v>
      </c>
      <c r="R1935" t="str" cm="1">
        <f t="array" ref="R1935">_xlfn.IFS(AND(O1935&gt;P1935,O1935&gt;Q1935),"Low",AND(P1935&gt;O1935,P1935&gt;Q1935),"Medium",AND(Q1935&gt;O1935,Q1935&gt;P1935),"High")</f>
        <v>Medium</v>
      </c>
      <c r="S1935" t="str">
        <f t="shared" si="62"/>
        <v>T</v>
      </c>
    </row>
    <row r="1936" spans="1:19" x14ac:dyDescent="0.3">
      <c r="A1936" t="s">
        <v>18</v>
      </c>
      <c r="B1936">
        <v>5</v>
      </c>
      <c r="C1936" t="s">
        <v>13</v>
      </c>
      <c r="D1936" t="str">
        <f t="shared" si="61"/>
        <v>Medium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0</v>
      </c>
      <c r="L1936">
        <v>0</v>
      </c>
      <c r="M1936">
        <v>0</v>
      </c>
      <c r="N1936">
        <v>1</v>
      </c>
      <c r="O1936" cm="1">
        <f t="array" ref="O1936">$U$2*_xlfn.IFS(C1936="data_analyst",$V$5,C1936="data_engineer",$V$6,C1936="data_scientist",$V$7)*_xlfn.IFS(E1936=0,$V$12,E1936=1,$V$11)*_xlfn.IFS(F1936=0,$V$17,F1936=1,$V$16)*_xlfn.IFS(G1936=0,$V$22,G1936=1,$V$21)*_xlfn.IFS(H1936=0,$V$27,H1936=1,$V$26)*_xlfn.IFS(I1936=0,$V$32,I1936=1,$V$31)*_xlfn.IFS(J1936=0,$V$37,J1936=1,$V$36)*_xlfn.IFS(K1936=0,$V$42,K1936=1,$V$41)*_xlfn.IFS(L1936=0,$V$47,L1936=1,$V$46)*_xlfn.IFS(M1936=0,$V$52,M1936=1,$V$51)*_xlfn.IFS(N1936=0,$V$57,N1936=1,$V$56)</f>
        <v>3.5320258444097242E-6</v>
      </c>
      <c r="P1936" cm="1">
        <f t="array" ref="P1936">$V$2*_xlfn.IFS(C1936="data_analyst",$X$5,C1936="data_engineer",$X$6,C1936="data_scientist",$X$7)*_xlfn.IFS(E1936=0,$X$12,E1936=1,$X$11)*_xlfn.IFS(F1936=0,$X$17,F1936=1,$X$16)*_xlfn.IFS(G1936=0,$X$22,G1936=1,$X$21)*_xlfn.IFS(H1936=0,$X$27,H1936=1,$X$26)*_xlfn.IFS(I1936=0,$X$32,I1936=1,$X$31)*_xlfn.IFS(J1936=0,$X$37,J1936=1,$X$36)*_xlfn.IFS(K1936=0,$X$42,K1936=1,$X$41)*_xlfn.IFS(L1936=0,$X$47,L1936=1,$X$46)*_xlfn.IFS(M1936=0,$X$52,M1936=1,$X$51)*_xlfn.IFS(N1936=0,$X$57,N1936=1,$X$56)</f>
        <v>8.7043169848223143E-4</v>
      </c>
      <c r="Q1936" cm="1">
        <f t="array" ref="Q1936">$W$2*_xlfn.IFS(C1936="data_analyst",$Z$5,C1936="data_engineer",$Z$6,C1936="data_scientist",$Z$7)*_xlfn.IFS(E1936=0,$Z$12,E1936=1,$Z$11)*_xlfn.IFS(F1936=0,$Z$17,F1936=1,$Z$16)*_xlfn.IFS(G1936=0,$Z$22,G1936=1,$Z$21)*_xlfn.IFS(H1936=0,$Z$27,H1936=1,$Z$26)*_xlfn.IFS(I1936=0,$Z$32,I1936=1,$Z$31)*_xlfn.IFS(J1936=0,$Z$37,J1936=1,$Z$36)*_xlfn.IFS(K1936=0,$Z$42,K1936=1,$Z$41)*_xlfn.IFS(L1936=0,$Z$47,L1936=1,$Z$46)*_xlfn.IFS(M1936=0,$Z$52,M1936=1,$Z$51)*_xlfn.IFS(N1936=0,$Z$57,N1936=1,$Z$56)</f>
        <v>4.9326691185282804E-5</v>
      </c>
      <c r="R1936" t="str" cm="1">
        <f t="array" ref="R1936">_xlfn.IFS(AND(O1936&gt;P1936,O1936&gt;Q1936),"Low",AND(P1936&gt;O1936,P1936&gt;Q1936),"Medium",AND(Q1936&gt;O1936,Q1936&gt;P1936),"High")</f>
        <v>Medium</v>
      </c>
      <c r="S1936" t="str">
        <f t="shared" si="62"/>
        <v>T</v>
      </c>
    </row>
    <row r="1937" spans="1:19" x14ac:dyDescent="0.3">
      <c r="A1937" t="s">
        <v>18</v>
      </c>
      <c r="B1937">
        <v>3</v>
      </c>
      <c r="C1937" t="s">
        <v>13</v>
      </c>
      <c r="D1937" t="str">
        <f t="shared" si="61"/>
        <v>Medium</v>
      </c>
      <c r="E1937">
        <v>1</v>
      </c>
      <c r="F1937">
        <v>0</v>
      </c>
      <c r="G1937">
        <v>1</v>
      </c>
      <c r="H1937">
        <v>1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1</v>
      </c>
      <c r="O1937" cm="1">
        <f t="array" ref="O1937">$U$2*_xlfn.IFS(C1937="data_analyst",$V$5,C1937="data_engineer",$V$6,C1937="data_scientist",$V$7)*_xlfn.IFS(E1937=0,$V$12,E1937=1,$V$11)*_xlfn.IFS(F1937=0,$V$17,F1937=1,$V$16)*_xlfn.IFS(G1937=0,$V$22,G1937=1,$V$21)*_xlfn.IFS(H1937=0,$V$27,H1937=1,$V$26)*_xlfn.IFS(I1937=0,$V$32,I1937=1,$V$31)*_xlfn.IFS(J1937=0,$V$37,J1937=1,$V$36)*_xlfn.IFS(K1937=0,$V$42,K1937=1,$V$41)*_xlfn.IFS(L1937=0,$V$47,L1937=1,$V$46)*_xlfn.IFS(M1937=0,$V$52,M1937=1,$V$51)*_xlfn.IFS(N1937=0,$V$57,N1937=1,$V$56)</f>
        <v>5.6933572929136539E-6</v>
      </c>
      <c r="P1937" cm="1">
        <f t="array" ref="P1937">$V$2*_xlfn.IFS(C1937="data_analyst",$X$5,C1937="data_engineer",$X$6,C1937="data_scientist",$X$7)*_xlfn.IFS(E1937=0,$X$12,E1937=1,$X$11)*_xlfn.IFS(F1937=0,$X$17,F1937=1,$X$16)*_xlfn.IFS(G1937=0,$X$22,G1937=1,$X$21)*_xlfn.IFS(H1937=0,$X$27,H1937=1,$X$26)*_xlfn.IFS(I1937=0,$X$32,I1937=1,$X$31)*_xlfn.IFS(J1937=0,$X$37,J1937=1,$X$36)*_xlfn.IFS(K1937=0,$X$42,K1937=1,$X$41)*_xlfn.IFS(L1937=0,$X$47,L1937=1,$X$46)*_xlfn.IFS(M1937=0,$X$52,M1937=1,$X$51)*_xlfn.IFS(N1937=0,$X$57,N1937=1,$X$56)</f>
        <v>2.6769790393741354E-3</v>
      </c>
      <c r="Q1937" cm="1">
        <f t="array" ref="Q1937">$W$2*_xlfn.IFS(C1937="data_analyst",$Z$5,C1937="data_engineer",$Z$6,C1937="data_scientist",$Z$7)*_xlfn.IFS(E1937=0,$Z$12,E1937=1,$Z$11)*_xlfn.IFS(F1937=0,$Z$17,F1937=1,$Z$16)*_xlfn.IFS(G1937=0,$Z$22,G1937=1,$Z$21)*_xlfn.IFS(H1937=0,$Z$27,H1937=1,$Z$26)*_xlfn.IFS(I1937=0,$Z$32,I1937=1,$Z$31)*_xlfn.IFS(J1937=0,$Z$37,J1937=1,$Z$36)*_xlfn.IFS(K1937=0,$Z$42,K1937=1,$Z$41)*_xlfn.IFS(L1937=0,$Z$47,L1937=1,$Z$46)*_xlfn.IFS(M1937=0,$Z$52,M1937=1,$Z$51)*_xlfn.IFS(N1937=0,$Z$57,N1937=1,$Z$56)</f>
        <v>1.270395515311281E-4</v>
      </c>
      <c r="R1937" t="str" cm="1">
        <f t="array" ref="R1937">_xlfn.IFS(AND(O1937&gt;P1937,O1937&gt;Q1937),"Low",AND(P1937&gt;O1937,P1937&gt;Q1937),"Medium",AND(Q1937&gt;O1937,Q1937&gt;P1937),"High")</f>
        <v>Medium</v>
      </c>
      <c r="S1937" t="str">
        <f t="shared" si="62"/>
        <v>T</v>
      </c>
    </row>
    <row r="1938" spans="1:19" x14ac:dyDescent="0.3">
      <c r="A1938" t="s">
        <v>18</v>
      </c>
      <c r="B1938">
        <v>3</v>
      </c>
      <c r="C1938" t="s">
        <v>13</v>
      </c>
      <c r="D1938" t="str">
        <f t="shared" si="61"/>
        <v>Medium</v>
      </c>
      <c r="E1938">
        <v>0</v>
      </c>
      <c r="F1938">
        <v>0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 cm="1">
        <f t="array" ref="O1938">$U$2*_xlfn.IFS(C1938="data_analyst",$V$5,C1938="data_engineer",$V$6,C1938="data_scientist",$V$7)*_xlfn.IFS(E1938=0,$V$12,E1938=1,$V$11)*_xlfn.IFS(F1938=0,$V$17,F1938=1,$V$16)*_xlfn.IFS(G1938=0,$V$22,G1938=1,$V$21)*_xlfn.IFS(H1938=0,$V$27,H1938=1,$V$26)*_xlfn.IFS(I1938=0,$V$32,I1938=1,$V$31)*_xlfn.IFS(J1938=0,$V$37,J1938=1,$V$36)*_xlfn.IFS(K1938=0,$V$42,K1938=1,$V$41)*_xlfn.IFS(L1938=0,$V$47,L1938=1,$V$46)*_xlfn.IFS(M1938=0,$V$52,M1938=1,$V$51)*_xlfn.IFS(N1938=0,$V$57,N1938=1,$V$56)</f>
        <v>7.0366667408231409E-4</v>
      </c>
      <c r="P1938" cm="1">
        <f t="array" ref="P1938">$V$2*_xlfn.IFS(C1938="data_analyst",$X$5,C1938="data_engineer",$X$6,C1938="data_scientist",$X$7)*_xlfn.IFS(E1938=0,$X$12,E1938=1,$X$11)*_xlfn.IFS(F1938=0,$X$17,F1938=1,$X$16)*_xlfn.IFS(G1938=0,$X$22,G1938=1,$X$21)*_xlfn.IFS(H1938=0,$X$27,H1938=1,$X$26)*_xlfn.IFS(I1938=0,$X$32,I1938=1,$X$31)*_xlfn.IFS(J1938=0,$X$37,J1938=1,$X$36)*_xlfn.IFS(K1938=0,$X$42,K1938=1,$X$41)*_xlfn.IFS(L1938=0,$X$47,L1938=1,$X$46)*_xlfn.IFS(M1938=0,$X$52,M1938=1,$X$51)*_xlfn.IFS(N1938=0,$X$57,N1938=1,$X$56)</f>
        <v>1.8821133202713359E-3</v>
      </c>
      <c r="Q1938" cm="1">
        <f t="array" ref="Q1938">$W$2*_xlfn.IFS(C1938="data_analyst",$Z$5,C1938="data_engineer",$Z$6,C1938="data_scientist",$Z$7)*_xlfn.IFS(E1938=0,$Z$12,E1938=1,$Z$11)*_xlfn.IFS(F1938=0,$Z$17,F1938=1,$Z$16)*_xlfn.IFS(G1938=0,$Z$22,G1938=1,$Z$21)*_xlfn.IFS(H1938=0,$Z$27,H1938=1,$Z$26)*_xlfn.IFS(I1938=0,$Z$32,I1938=1,$Z$31)*_xlfn.IFS(J1938=0,$Z$37,J1938=1,$Z$36)*_xlfn.IFS(K1938=0,$Z$42,K1938=1,$Z$41)*_xlfn.IFS(L1938=0,$Z$47,L1938=1,$Z$46)*_xlfn.IFS(M1938=0,$Z$52,M1938=1,$Z$51)*_xlfn.IFS(N1938=0,$Z$57,N1938=1,$Z$56)</f>
        <v>4.715735030571686E-4</v>
      </c>
      <c r="R1938" t="str" cm="1">
        <f t="array" ref="R1938">_xlfn.IFS(AND(O1938&gt;P1938,O1938&gt;Q1938),"Low",AND(P1938&gt;O1938,P1938&gt;Q1938),"Medium",AND(Q1938&gt;O1938,Q1938&gt;P1938),"High")</f>
        <v>Medium</v>
      </c>
      <c r="S1938" t="str">
        <f t="shared" si="62"/>
        <v>T</v>
      </c>
    </row>
    <row r="1939" spans="1:19" x14ac:dyDescent="0.3">
      <c r="A1939" t="s">
        <v>18</v>
      </c>
      <c r="B1939">
        <v>1</v>
      </c>
      <c r="C1939" t="s">
        <v>13</v>
      </c>
      <c r="D1939" t="str">
        <f t="shared" si="61"/>
        <v>Medium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 cm="1">
        <f t="array" ref="O1939">$U$2*_xlfn.IFS(C1939="data_analyst",$V$5,C1939="data_engineer",$V$6,C1939="data_scientist",$V$7)*_xlfn.IFS(E1939=0,$V$12,E1939=1,$V$11)*_xlfn.IFS(F1939=0,$V$17,F1939=1,$V$16)*_xlfn.IFS(G1939=0,$V$22,G1939=1,$V$21)*_xlfn.IFS(H1939=0,$V$27,H1939=1,$V$26)*_xlfn.IFS(I1939=0,$V$32,I1939=1,$V$31)*_xlfn.IFS(J1939=0,$V$37,J1939=1,$V$36)*_xlfn.IFS(K1939=0,$V$42,K1939=1,$V$41)*_xlfn.IFS(L1939=0,$V$47,L1939=1,$V$46)*_xlfn.IFS(M1939=0,$V$52,M1939=1,$V$51)*_xlfn.IFS(N1939=0,$V$57,N1939=1,$V$56)</f>
        <v>1.8146437498372898E-3</v>
      </c>
      <c r="P1939" cm="1">
        <f t="array" ref="P1939">$V$2*_xlfn.IFS(C1939="data_analyst",$X$5,C1939="data_engineer",$X$6,C1939="data_scientist",$X$7)*_xlfn.IFS(E1939=0,$X$12,E1939=1,$X$11)*_xlfn.IFS(F1939=0,$X$17,F1939=1,$X$16)*_xlfn.IFS(G1939=0,$X$22,G1939=1,$X$21)*_xlfn.IFS(H1939=0,$X$27,H1939=1,$X$26)*_xlfn.IFS(I1939=0,$X$32,I1939=1,$X$31)*_xlfn.IFS(J1939=0,$X$37,J1939=1,$X$36)*_xlfn.IFS(K1939=0,$X$42,K1939=1,$X$41)*_xlfn.IFS(L1939=0,$X$47,L1939=1,$X$46)*_xlfn.IFS(M1939=0,$X$52,M1939=1,$X$51)*_xlfn.IFS(N1939=0,$X$57,N1939=1,$X$56)</f>
        <v>4.3147447485032903E-3</v>
      </c>
      <c r="Q1939" cm="1">
        <f t="array" ref="Q1939">$W$2*_xlfn.IFS(C1939="data_analyst",$Z$5,C1939="data_engineer",$Z$6,C1939="data_scientist",$Z$7)*_xlfn.IFS(E1939=0,$Z$12,E1939=1,$Z$11)*_xlfn.IFS(F1939=0,$Z$17,F1939=1,$Z$16)*_xlfn.IFS(G1939=0,$Z$22,G1939=1,$Z$21)*_xlfn.IFS(H1939=0,$Z$27,H1939=1,$Z$26)*_xlfn.IFS(I1939=0,$Z$32,I1939=1,$Z$31)*_xlfn.IFS(J1939=0,$Z$37,J1939=1,$Z$36)*_xlfn.IFS(K1939=0,$Z$42,K1939=1,$Z$41)*_xlfn.IFS(L1939=0,$Z$47,L1939=1,$Z$46)*_xlfn.IFS(M1939=0,$Z$52,M1939=1,$Z$51)*_xlfn.IFS(N1939=0,$Z$57,N1939=1,$Z$56)</f>
        <v>9.1721374021264265E-4</v>
      </c>
      <c r="R1939" t="str" cm="1">
        <f t="array" ref="R1939">_xlfn.IFS(AND(O1939&gt;P1939,O1939&gt;Q1939),"Low",AND(P1939&gt;O1939,P1939&gt;Q1939),"Medium",AND(Q1939&gt;O1939,Q1939&gt;P1939),"High")</f>
        <v>Medium</v>
      </c>
      <c r="S1939" t="str">
        <f t="shared" si="62"/>
        <v>T</v>
      </c>
    </row>
    <row r="1940" spans="1:19" x14ac:dyDescent="0.3">
      <c r="A1940" t="s">
        <v>18</v>
      </c>
      <c r="B1940">
        <v>2</v>
      </c>
      <c r="C1940" t="s">
        <v>13</v>
      </c>
      <c r="D1940" t="str">
        <f t="shared" si="61"/>
        <v>Medium</v>
      </c>
      <c r="E1940">
        <v>1</v>
      </c>
      <c r="F1940">
        <v>1</v>
      </c>
      <c r="G1940">
        <v>1</v>
      </c>
      <c r="H1940">
        <v>1</v>
      </c>
      <c r="I1940">
        <v>0</v>
      </c>
      <c r="J1940">
        <v>1</v>
      </c>
      <c r="K1940">
        <v>0</v>
      </c>
      <c r="L1940">
        <v>0</v>
      </c>
      <c r="M1940">
        <v>1</v>
      </c>
      <c r="N1940">
        <v>1</v>
      </c>
      <c r="O1940" cm="1">
        <f t="array" ref="O1940">$U$2*_xlfn.IFS(C1940="data_analyst",$V$5,C1940="data_engineer",$V$6,C1940="data_scientist",$V$7)*_xlfn.IFS(E1940=0,$V$12,E1940=1,$V$11)*_xlfn.IFS(F1940=0,$V$17,F1940=1,$V$16)*_xlfn.IFS(G1940=0,$V$22,G1940=1,$V$21)*_xlfn.IFS(H1940=0,$V$27,H1940=1,$V$26)*_xlfn.IFS(I1940=0,$V$32,I1940=1,$V$31)*_xlfn.IFS(J1940=0,$V$37,J1940=1,$V$36)*_xlfn.IFS(K1940=0,$V$42,K1940=1,$V$41)*_xlfn.IFS(L1940=0,$V$47,L1940=1,$V$46)*_xlfn.IFS(M1940=0,$V$52,M1940=1,$V$51)*_xlfn.IFS(N1940=0,$V$57,N1940=1,$V$56)</f>
        <v>4.4810666221865561E-6</v>
      </c>
      <c r="P1940" cm="1">
        <f t="array" ref="P1940">$V$2*_xlfn.IFS(C1940="data_analyst",$X$5,C1940="data_engineer",$X$6,C1940="data_scientist",$X$7)*_xlfn.IFS(E1940=0,$X$12,E1940=1,$X$11)*_xlfn.IFS(F1940=0,$X$17,F1940=1,$X$16)*_xlfn.IFS(G1940=0,$X$22,G1940=1,$X$21)*_xlfn.IFS(H1940=0,$X$27,H1940=1,$X$26)*_xlfn.IFS(I1940=0,$X$32,I1940=1,$X$31)*_xlfn.IFS(J1940=0,$X$37,J1940=1,$X$36)*_xlfn.IFS(K1940=0,$X$42,K1940=1,$X$41)*_xlfn.IFS(L1940=0,$X$47,L1940=1,$X$46)*_xlfn.IFS(M1940=0,$X$52,M1940=1,$X$51)*_xlfn.IFS(N1940=0,$X$57,N1940=1,$X$56)</f>
        <v>6.7391696658390947E-4</v>
      </c>
      <c r="Q1940" cm="1">
        <f t="array" ref="Q1940">$W$2*_xlfn.IFS(C1940="data_analyst",$Z$5,C1940="data_engineer",$Z$6,C1940="data_scientist",$Z$7)*_xlfn.IFS(E1940=0,$Z$12,E1940=1,$Z$11)*_xlfn.IFS(F1940=0,$Z$17,F1940=1,$Z$16)*_xlfn.IFS(G1940=0,$Z$22,G1940=1,$Z$21)*_xlfn.IFS(H1940=0,$Z$27,H1940=1,$Z$26)*_xlfn.IFS(I1940=0,$Z$32,I1940=1,$Z$31)*_xlfn.IFS(J1940=0,$Z$37,J1940=1,$Z$36)*_xlfn.IFS(K1940=0,$Z$42,K1940=1,$Z$41)*_xlfn.IFS(L1940=0,$Z$47,L1940=1,$Z$46)*_xlfn.IFS(M1940=0,$Z$52,M1940=1,$Z$51)*_xlfn.IFS(N1940=0,$Z$57,N1940=1,$Z$56)</f>
        <v>3.1658903550874726E-5</v>
      </c>
      <c r="R1940" t="str" cm="1">
        <f t="array" ref="R1940">_xlfn.IFS(AND(O1940&gt;P1940,O1940&gt;Q1940),"Low",AND(P1940&gt;O1940,P1940&gt;Q1940),"Medium",AND(Q1940&gt;O1940,Q1940&gt;P1940),"High")</f>
        <v>Medium</v>
      </c>
      <c r="S1940" t="str">
        <f t="shared" si="62"/>
        <v>T</v>
      </c>
    </row>
    <row r="1941" spans="1:19" x14ac:dyDescent="0.3">
      <c r="A1941" t="s">
        <v>18</v>
      </c>
      <c r="B1941">
        <v>3</v>
      </c>
      <c r="C1941" t="s">
        <v>13</v>
      </c>
      <c r="D1941" t="str">
        <f t="shared" si="61"/>
        <v>Medium</v>
      </c>
      <c r="E1941">
        <v>0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 cm="1">
        <f t="array" ref="O1941">$U$2*_xlfn.IFS(C1941="data_analyst",$V$5,C1941="data_engineer",$V$6,C1941="data_scientist",$V$7)*_xlfn.IFS(E1941=0,$V$12,E1941=1,$V$11)*_xlfn.IFS(F1941=0,$V$17,F1941=1,$V$16)*_xlfn.IFS(G1941=0,$V$22,G1941=1,$V$21)*_xlfn.IFS(H1941=0,$V$27,H1941=1,$V$26)*_xlfn.IFS(I1941=0,$V$32,I1941=1,$V$31)*_xlfn.IFS(J1941=0,$V$37,J1941=1,$V$36)*_xlfn.IFS(K1941=0,$V$42,K1941=1,$V$41)*_xlfn.IFS(L1941=0,$V$47,L1941=1,$V$46)*_xlfn.IFS(M1941=0,$V$52,M1941=1,$V$51)*_xlfn.IFS(N1941=0,$V$57,N1941=1,$V$56)</f>
        <v>7.0366667408231409E-4</v>
      </c>
      <c r="P1941" cm="1">
        <f t="array" ref="P1941">$V$2*_xlfn.IFS(C1941="data_analyst",$X$5,C1941="data_engineer",$X$6,C1941="data_scientist",$X$7)*_xlfn.IFS(E1941=0,$X$12,E1941=1,$X$11)*_xlfn.IFS(F1941=0,$X$17,F1941=1,$X$16)*_xlfn.IFS(G1941=0,$X$22,G1941=1,$X$21)*_xlfn.IFS(H1941=0,$X$27,H1941=1,$X$26)*_xlfn.IFS(I1941=0,$X$32,I1941=1,$X$31)*_xlfn.IFS(J1941=0,$X$37,J1941=1,$X$36)*_xlfn.IFS(K1941=0,$X$42,K1941=1,$X$41)*_xlfn.IFS(L1941=0,$X$47,L1941=1,$X$46)*_xlfn.IFS(M1941=0,$X$52,M1941=1,$X$51)*_xlfn.IFS(N1941=0,$X$57,N1941=1,$X$56)</f>
        <v>1.8821133202713359E-3</v>
      </c>
      <c r="Q1941" cm="1">
        <f t="array" ref="Q1941">$W$2*_xlfn.IFS(C1941="data_analyst",$Z$5,C1941="data_engineer",$Z$6,C1941="data_scientist",$Z$7)*_xlfn.IFS(E1941=0,$Z$12,E1941=1,$Z$11)*_xlfn.IFS(F1941=0,$Z$17,F1941=1,$Z$16)*_xlfn.IFS(G1941=0,$Z$22,G1941=1,$Z$21)*_xlfn.IFS(H1941=0,$Z$27,H1941=1,$Z$26)*_xlfn.IFS(I1941=0,$Z$32,I1941=1,$Z$31)*_xlfn.IFS(J1941=0,$Z$37,J1941=1,$Z$36)*_xlfn.IFS(K1941=0,$Z$42,K1941=1,$Z$41)*_xlfn.IFS(L1941=0,$Z$47,L1941=1,$Z$46)*_xlfn.IFS(M1941=0,$Z$52,M1941=1,$Z$51)*_xlfn.IFS(N1941=0,$Z$57,N1941=1,$Z$56)</f>
        <v>4.715735030571686E-4</v>
      </c>
      <c r="R1941" t="str" cm="1">
        <f t="array" ref="R1941">_xlfn.IFS(AND(O1941&gt;P1941,O1941&gt;Q1941),"Low",AND(P1941&gt;O1941,P1941&gt;Q1941),"Medium",AND(Q1941&gt;O1941,Q1941&gt;P1941),"High")</f>
        <v>Medium</v>
      </c>
      <c r="S1941" t="str">
        <f t="shared" si="62"/>
        <v>T</v>
      </c>
    </row>
    <row r="1942" spans="1:19" x14ac:dyDescent="0.3">
      <c r="A1942" t="s">
        <v>18</v>
      </c>
      <c r="B1942">
        <v>1</v>
      </c>
      <c r="C1942" t="s">
        <v>13</v>
      </c>
      <c r="D1942" t="str">
        <f t="shared" si="61"/>
        <v>Medium</v>
      </c>
      <c r="E1942">
        <v>0</v>
      </c>
      <c r="F1942">
        <v>1</v>
      </c>
      <c r="G1942">
        <v>1</v>
      </c>
      <c r="H1942">
        <v>1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1</v>
      </c>
      <c r="O1942" cm="1">
        <f t="array" ref="O1942">$U$2*_xlfn.IFS(C1942="data_analyst",$V$5,C1942="data_engineer",$V$6,C1942="data_scientist",$V$7)*_xlfn.IFS(E1942=0,$V$12,E1942=1,$V$11)*_xlfn.IFS(F1942=0,$V$17,F1942=1,$V$16)*_xlfn.IFS(G1942=0,$V$22,G1942=1,$V$21)*_xlfn.IFS(H1942=0,$V$27,H1942=1,$V$26)*_xlfn.IFS(I1942=0,$V$32,I1942=1,$V$31)*_xlfn.IFS(J1942=0,$V$37,J1942=1,$V$36)*_xlfn.IFS(K1942=0,$V$42,K1942=1,$V$41)*_xlfn.IFS(L1942=0,$V$47,L1942=1,$V$46)*_xlfn.IFS(M1942=0,$V$52,M1942=1,$V$51)*_xlfn.IFS(N1942=0,$V$57,N1942=1,$V$56)</f>
        <v>1.1270964657482762E-4</v>
      </c>
      <c r="P1942" cm="1">
        <f t="array" ref="P1942">$V$2*_xlfn.IFS(C1942="data_analyst",$X$5,C1942="data_engineer",$X$6,C1942="data_scientist",$X$7)*_xlfn.IFS(E1942=0,$X$12,E1942=1,$X$11)*_xlfn.IFS(F1942=0,$X$17,F1942=1,$X$16)*_xlfn.IFS(G1942=0,$X$22,G1942=1,$X$21)*_xlfn.IFS(H1942=0,$X$27,H1942=1,$X$26)*_xlfn.IFS(I1942=0,$X$32,I1942=1,$X$31)*_xlfn.IFS(J1942=0,$X$37,J1942=1,$X$36)*_xlfn.IFS(K1942=0,$X$42,K1942=1,$X$41)*_xlfn.IFS(L1942=0,$X$47,L1942=1,$X$46)*_xlfn.IFS(M1942=0,$X$52,M1942=1,$X$51)*_xlfn.IFS(N1942=0,$X$57,N1942=1,$X$56)</f>
        <v>4.6234628449957666E-4</v>
      </c>
      <c r="Q1942" cm="1">
        <f t="array" ref="Q1942">$W$2*_xlfn.IFS(C1942="data_analyst",$Z$5,C1942="data_engineer",$Z$6,C1942="data_scientist",$Z$7)*_xlfn.IFS(E1942=0,$Z$12,E1942=1,$Z$11)*_xlfn.IFS(F1942=0,$Z$17,F1942=1,$Z$16)*_xlfn.IFS(G1942=0,$Z$22,G1942=1,$Z$21)*_xlfn.IFS(H1942=0,$Z$27,H1942=1,$Z$26)*_xlfn.IFS(I1942=0,$Z$32,I1942=1,$Z$31)*_xlfn.IFS(J1942=0,$Z$37,J1942=1,$Z$36)*_xlfn.IFS(K1942=0,$Z$42,K1942=1,$Z$41)*_xlfn.IFS(L1942=0,$Z$47,L1942=1,$Z$46)*_xlfn.IFS(M1942=0,$Z$52,M1942=1,$Z$51)*_xlfn.IFS(N1942=0,$Z$57,N1942=1,$Z$56)</f>
        <v>7.5570089109706088E-5</v>
      </c>
      <c r="R1942" t="str" cm="1">
        <f t="array" ref="R1942">_xlfn.IFS(AND(O1942&gt;P1942,O1942&gt;Q1942),"Low",AND(P1942&gt;O1942,P1942&gt;Q1942),"Medium",AND(Q1942&gt;O1942,Q1942&gt;P1942),"High")</f>
        <v>Medium</v>
      </c>
      <c r="S1942" t="str">
        <f t="shared" si="62"/>
        <v>T</v>
      </c>
    </row>
    <row r="1943" spans="1:19" x14ac:dyDescent="0.3">
      <c r="A1943" t="s">
        <v>18</v>
      </c>
      <c r="B1943">
        <v>6</v>
      </c>
      <c r="C1943" t="s">
        <v>13</v>
      </c>
      <c r="D1943" t="str">
        <f t="shared" si="61"/>
        <v>Medium</v>
      </c>
      <c r="E1943">
        <v>1</v>
      </c>
      <c r="F1943">
        <v>1</v>
      </c>
      <c r="G1943">
        <v>0</v>
      </c>
      <c r="H1943">
        <v>1</v>
      </c>
      <c r="I1943">
        <v>0</v>
      </c>
      <c r="J1943">
        <v>0</v>
      </c>
      <c r="K1943">
        <v>1</v>
      </c>
      <c r="L1943">
        <v>0</v>
      </c>
      <c r="M1943">
        <v>1</v>
      </c>
      <c r="N1943">
        <v>1</v>
      </c>
      <c r="O1943" cm="1">
        <f t="array" ref="O1943">$U$2*_xlfn.IFS(C1943="data_analyst",$V$5,C1943="data_engineer",$V$6,C1943="data_scientist",$V$7)*_xlfn.IFS(E1943=0,$V$12,E1943=1,$V$11)*_xlfn.IFS(F1943=0,$V$17,F1943=1,$V$16)*_xlfn.IFS(G1943=0,$V$22,G1943=1,$V$21)*_xlfn.IFS(H1943=0,$V$27,H1943=1,$V$26)*_xlfn.IFS(I1943=0,$V$32,I1943=1,$V$31)*_xlfn.IFS(J1943=0,$V$37,J1943=1,$V$36)*_xlfn.IFS(K1943=0,$V$42,K1943=1,$V$41)*_xlfn.IFS(L1943=0,$V$47,L1943=1,$V$46)*_xlfn.IFS(M1943=0,$V$52,M1943=1,$V$51)*_xlfn.IFS(N1943=0,$V$57,N1943=1,$V$56)</f>
        <v>1.4158323604758007E-5</v>
      </c>
      <c r="P1943" cm="1">
        <f t="array" ref="P1943">$V$2*_xlfn.IFS(C1943="data_analyst",$X$5,C1943="data_engineer",$X$6,C1943="data_scientist",$X$7)*_xlfn.IFS(E1943=0,$X$12,E1943=1,$X$11)*_xlfn.IFS(F1943=0,$X$17,F1943=1,$X$16)*_xlfn.IFS(G1943=0,$X$22,G1943=1,$X$21)*_xlfn.IFS(H1943=0,$X$27,H1943=1,$X$26)*_xlfn.IFS(I1943=0,$X$32,I1943=1,$X$31)*_xlfn.IFS(J1943=0,$X$37,J1943=1,$X$36)*_xlfn.IFS(K1943=0,$X$42,K1943=1,$X$41)*_xlfn.IFS(L1943=0,$X$47,L1943=1,$X$46)*_xlfn.IFS(M1943=0,$X$52,M1943=1,$X$51)*_xlfn.IFS(N1943=0,$X$57,N1943=1,$X$56)</f>
        <v>4.9050584519276421E-4</v>
      </c>
      <c r="Q1943" cm="1">
        <f t="array" ref="Q1943">$W$2*_xlfn.IFS(C1943="data_analyst",$Z$5,C1943="data_engineer",$Z$6,C1943="data_scientist",$Z$7)*_xlfn.IFS(E1943=0,$Z$12,E1943=1,$Z$11)*_xlfn.IFS(F1943=0,$Z$17,F1943=1,$Z$16)*_xlfn.IFS(G1943=0,$Z$22,G1943=1,$Z$21)*_xlfn.IFS(H1943=0,$Z$27,H1943=1,$Z$26)*_xlfn.IFS(I1943=0,$Z$32,I1943=1,$Z$31)*_xlfn.IFS(J1943=0,$Z$37,J1943=1,$Z$36)*_xlfn.IFS(K1943=0,$Z$42,K1943=1,$Z$41)*_xlfn.IFS(L1943=0,$Z$47,L1943=1,$Z$46)*_xlfn.IFS(M1943=0,$Z$52,M1943=1,$Z$51)*_xlfn.IFS(N1943=0,$Z$57,N1943=1,$Z$56)</f>
        <v>2.981860083376633E-5</v>
      </c>
      <c r="R1943" t="str" cm="1">
        <f t="array" ref="R1943">_xlfn.IFS(AND(O1943&gt;P1943,O1943&gt;Q1943),"Low",AND(P1943&gt;O1943,P1943&gt;Q1943),"Medium",AND(Q1943&gt;O1943,Q1943&gt;P1943),"High")</f>
        <v>Medium</v>
      </c>
      <c r="S1943" t="str">
        <f t="shared" si="62"/>
        <v>T</v>
      </c>
    </row>
    <row r="1944" spans="1:19" x14ac:dyDescent="0.3">
      <c r="A1944" t="s">
        <v>18</v>
      </c>
      <c r="B1944">
        <v>1</v>
      </c>
      <c r="C1944" t="s">
        <v>13</v>
      </c>
      <c r="D1944" t="str">
        <f t="shared" si="61"/>
        <v>Medium</v>
      </c>
      <c r="E1944">
        <v>1</v>
      </c>
      <c r="F1944">
        <v>1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1</v>
      </c>
      <c r="O1944" cm="1">
        <f t="array" ref="O1944">$U$2*_xlfn.IFS(C1944="data_analyst",$V$5,C1944="data_engineer",$V$6,C1944="data_scientist",$V$7)*_xlfn.IFS(E1944=0,$V$12,E1944=1,$V$11)*_xlfn.IFS(F1944=0,$V$17,F1944=1,$V$16)*_xlfn.IFS(G1944=0,$V$22,G1944=1,$V$21)*_xlfn.IFS(H1944=0,$V$27,H1944=1,$V$26)*_xlfn.IFS(I1944=0,$V$32,I1944=1,$V$31)*_xlfn.IFS(J1944=0,$V$37,J1944=1,$V$36)*_xlfn.IFS(K1944=0,$V$42,K1944=1,$V$41)*_xlfn.IFS(L1944=0,$V$47,L1944=1,$V$46)*_xlfn.IFS(M1944=0,$V$52,M1944=1,$V$51)*_xlfn.IFS(N1944=0,$V$57,N1944=1,$V$56)</f>
        <v>3.6450352367861457E-5</v>
      </c>
      <c r="P1944" cm="1">
        <f t="array" ref="P1944">$V$2*_xlfn.IFS(C1944="data_analyst",$X$5,C1944="data_engineer",$X$6,C1944="data_scientist",$X$7)*_xlfn.IFS(E1944=0,$X$12,E1944=1,$X$11)*_xlfn.IFS(F1944=0,$X$17,F1944=1,$X$16)*_xlfn.IFS(G1944=0,$X$22,G1944=1,$X$21)*_xlfn.IFS(H1944=0,$X$27,H1944=1,$X$26)*_xlfn.IFS(I1944=0,$X$32,I1944=1,$X$31)*_xlfn.IFS(J1944=0,$X$37,J1944=1,$X$36)*_xlfn.IFS(K1944=0,$X$42,K1944=1,$X$41)*_xlfn.IFS(L1944=0,$X$47,L1944=1,$X$46)*_xlfn.IFS(M1944=0,$X$52,M1944=1,$X$51)*_xlfn.IFS(N1944=0,$X$57,N1944=1,$X$56)</f>
        <v>3.1823121431315067E-3</v>
      </c>
      <c r="Q1944" cm="1">
        <f t="array" ref="Q1944">$W$2*_xlfn.IFS(C1944="data_analyst",$Z$5,C1944="data_engineer",$Z$6,C1944="data_scientist",$Z$7)*_xlfn.IFS(E1944=0,$Z$12,E1944=1,$Z$11)*_xlfn.IFS(F1944=0,$Z$17,F1944=1,$Z$16)*_xlfn.IFS(G1944=0,$Z$22,G1944=1,$Z$21)*_xlfn.IFS(H1944=0,$Z$27,H1944=1,$Z$26)*_xlfn.IFS(I1944=0,$Z$32,I1944=1,$Z$31)*_xlfn.IFS(J1944=0,$Z$37,J1944=1,$Z$36)*_xlfn.IFS(K1944=0,$Z$42,K1944=1,$Z$41)*_xlfn.IFS(L1944=0,$Z$47,L1944=1,$Z$46)*_xlfn.IFS(M1944=0,$Z$52,M1944=1,$Z$51)*_xlfn.IFS(N1944=0,$Z$57,N1944=1,$Z$56)</f>
        <v>2.0953155437362247E-4</v>
      </c>
      <c r="R1944" t="str" cm="1">
        <f t="array" ref="R1944">_xlfn.IFS(AND(O1944&gt;P1944,O1944&gt;Q1944),"Low",AND(P1944&gt;O1944,P1944&gt;Q1944),"Medium",AND(Q1944&gt;O1944,Q1944&gt;P1944),"High")</f>
        <v>Medium</v>
      </c>
      <c r="S1944" t="str">
        <f t="shared" si="62"/>
        <v>T</v>
      </c>
    </row>
    <row r="1945" spans="1:19" x14ac:dyDescent="0.3">
      <c r="A1945" t="s">
        <v>18</v>
      </c>
      <c r="B1945">
        <v>2</v>
      </c>
      <c r="C1945" t="s">
        <v>13</v>
      </c>
      <c r="D1945" t="str">
        <f t="shared" si="61"/>
        <v>Medium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1</v>
      </c>
      <c r="M1945">
        <v>0</v>
      </c>
      <c r="N1945">
        <v>1</v>
      </c>
      <c r="O1945" cm="1">
        <f t="array" ref="O1945">$U$2*_xlfn.IFS(C1945="data_analyst",$V$5,C1945="data_engineer",$V$6,C1945="data_scientist",$V$7)*_xlfn.IFS(E1945=0,$V$12,E1945=1,$V$11)*_xlfn.IFS(F1945=0,$V$17,F1945=1,$V$16)*_xlfn.IFS(G1945=0,$V$22,G1945=1,$V$21)*_xlfn.IFS(H1945=0,$V$27,H1945=1,$V$26)*_xlfn.IFS(I1945=0,$V$32,I1945=1,$V$31)*_xlfn.IFS(J1945=0,$V$37,J1945=1,$V$36)*_xlfn.IFS(K1945=0,$V$42,K1945=1,$V$41)*_xlfn.IFS(L1945=0,$V$47,L1945=1,$V$46)*_xlfn.IFS(M1945=0,$V$52,M1945=1,$V$51)*_xlfn.IFS(N1945=0,$V$57,N1945=1,$V$56)</f>
        <v>6.3960271703899076E-5</v>
      </c>
      <c r="P1945" cm="1">
        <f t="array" ref="P1945">$V$2*_xlfn.IFS(C1945="data_analyst",$X$5,C1945="data_engineer",$X$6,C1945="data_scientist",$X$7)*_xlfn.IFS(E1945=0,$X$12,E1945=1,$X$11)*_xlfn.IFS(F1945=0,$X$17,F1945=1,$X$16)*_xlfn.IFS(G1945=0,$X$22,G1945=1,$X$21)*_xlfn.IFS(H1945=0,$X$27,H1945=1,$X$26)*_xlfn.IFS(I1945=0,$X$32,I1945=1,$X$31)*_xlfn.IFS(J1945=0,$X$37,J1945=1,$X$36)*_xlfn.IFS(K1945=0,$X$42,K1945=1,$X$41)*_xlfn.IFS(L1945=0,$X$47,L1945=1,$X$46)*_xlfn.IFS(M1945=0,$X$52,M1945=1,$X$51)*_xlfn.IFS(N1945=0,$X$57,N1945=1,$X$56)</f>
        <v>2.4971031228603296E-4</v>
      </c>
      <c r="Q1945" cm="1">
        <f t="array" ref="Q1945">$W$2*_xlfn.IFS(C1945="data_analyst",$Z$5,C1945="data_engineer",$Z$6,C1945="data_scientist",$Z$7)*_xlfn.IFS(E1945=0,$Z$12,E1945=1,$Z$11)*_xlfn.IFS(F1945=0,$Z$17,F1945=1,$Z$16)*_xlfn.IFS(G1945=0,$Z$22,G1945=1,$Z$21)*_xlfn.IFS(H1945=0,$Z$27,H1945=1,$Z$26)*_xlfn.IFS(I1945=0,$Z$32,I1945=1,$Z$31)*_xlfn.IFS(J1945=0,$Z$37,J1945=1,$Z$36)*_xlfn.IFS(K1945=0,$Z$42,K1945=1,$Z$41)*_xlfn.IFS(L1945=0,$Z$47,L1945=1,$Z$46)*_xlfn.IFS(M1945=0,$Z$52,M1945=1,$Z$51)*_xlfn.IFS(N1945=0,$Z$57,N1945=1,$Z$56)</f>
        <v>7.2928859263831925E-5</v>
      </c>
      <c r="R1945" t="str" cm="1">
        <f t="array" ref="R1945">_xlfn.IFS(AND(O1945&gt;P1945,O1945&gt;Q1945),"Low",AND(P1945&gt;O1945,P1945&gt;Q1945),"Medium",AND(Q1945&gt;O1945,Q1945&gt;P1945),"High")</f>
        <v>Medium</v>
      </c>
      <c r="S1945" t="str">
        <f t="shared" si="62"/>
        <v>T</v>
      </c>
    </row>
    <row r="1946" spans="1:19" x14ac:dyDescent="0.3">
      <c r="A1946" t="s">
        <v>18</v>
      </c>
      <c r="B1946">
        <v>3</v>
      </c>
      <c r="C1946" t="s">
        <v>13</v>
      </c>
      <c r="D1946" t="str">
        <f t="shared" si="61"/>
        <v>Medium</v>
      </c>
      <c r="E1946">
        <v>0</v>
      </c>
      <c r="F1946">
        <v>1</v>
      </c>
      <c r="G1946">
        <v>1</v>
      </c>
      <c r="H1946">
        <v>1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1</v>
      </c>
      <c r="O1946" cm="1">
        <f t="array" ref="O1946">$U$2*_xlfn.IFS(C1946="data_analyst",$V$5,C1946="data_engineer",$V$6,C1946="data_scientist",$V$7)*_xlfn.IFS(E1946=0,$V$12,E1946=1,$V$11)*_xlfn.IFS(F1946=0,$V$17,F1946=1,$V$16)*_xlfn.IFS(G1946=0,$V$22,G1946=1,$V$21)*_xlfn.IFS(H1946=0,$V$27,H1946=1,$V$26)*_xlfn.IFS(I1946=0,$V$32,I1946=1,$V$31)*_xlfn.IFS(J1946=0,$V$37,J1946=1,$V$36)*_xlfn.IFS(K1946=0,$V$42,K1946=1,$V$41)*_xlfn.IFS(L1946=0,$V$47,L1946=1,$V$46)*_xlfn.IFS(M1946=0,$V$52,M1946=1,$V$51)*_xlfn.IFS(N1946=0,$V$57,N1946=1,$V$56)</f>
        <v>6.4792325646106488E-5</v>
      </c>
      <c r="P1946" cm="1">
        <f t="array" ref="P1946">$V$2*_xlfn.IFS(C1946="data_analyst",$X$5,C1946="data_engineer",$X$6,C1946="data_scientist",$X$7)*_xlfn.IFS(E1946=0,$X$12,E1946=1,$X$11)*_xlfn.IFS(F1946=0,$X$17,F1946=1,$X$16)*_xlfn.IFS(G1946=0,$X$22,G1946=1,$X$21)*_xlfn.IFS(H1946=0,$X$27,H1946=1,$X$26)*_xlfn.IFS(I1946=0,$X$32,I1946=1,$X$31)*_xlfn.IFS(J1946=0,$X$37,J1946=1,$X$36)*_xlfn.IFS(K1946=0,$X$42,K1946=1,$X$41)*_xlfn.IFS(L1946=0,$X$47,L1946=1,$X$46)*_xlfn.IFS(M1946=0,$X$52,M1946=1,$X$51)*_xlfn.IFS(N1946=0,$X$57,N1946=1,$X$56)</f>
        <v>3.8281103294817261E-4</v>
      </c>
      <c r="Q1946" cm="1">
        <f t="array" ref="Q1946">$W$2*_xlfn.IFS(C1946="data_analyst",$Z$5,C1946="data_engineer",$Z$6,C1946="data_scientist",$Z$7)*_xlfn.IFS(E1946=0,$Z$12,E1946=1,$Z$11)*_xlfn.IFS(F1946=0,$Z$17,F1946=1,$Z$16)*_xlfn.IFS(G1946=0,$Z$22,G1946=1,$Z$21)*_xlfn.IFS(H1946=0,$Z$27,H1946=1,$Z$26)*_xlfn.IFS(I1946=0,$Z$32,I1946=1,$Z$31)*_xlfn.IFS(J1946=0,$Z$37,J1946=1,$Z$36)*_xlfn.IFS(K1946=0,$Z$42,K1946=1,$Z$41)*_xlfn.IFS(L1946=0,$Z$47,L1946=1,$Z$46)*_xlfn.IFS(M1946=0,$Z$52,M1946=1,$Z$51)*_xlfn.IFS(N1946=0,$Z$57,N1946=1,$Z$56)</f>
        <v>4.8626055660356192E-5</v>
      </c>
      <c r="R1946" t="str" cm="1">
        <f t="array" ref="R1946">_xlfn.IFS(AND(O1946&gt;P1946,O1946&gt;Q1946),"Low",AND(P1946&gt;O1946,P1946&gt;Q1946),"Medium",AND(Q1946&gt;O1946,Q1946&gt;P1946),"High")</f>
        <v>Medium</v>
      </c>
      <c r="S1946" t="str">
        <f t="shared" si="62"/>
        <v>T</v>
      </c>
    </row>
    <row r="1947" spans="1:19" x14ac:dyDescent="0.3">
      <c r="A1947" t="s">
        <v>18</v>
      </c>
      <c r="B1947">
        <v>4</v>
      </c>
      <c r="C1947" t="s">
        <v>13</v>
      </c>
      <c r="D1947" t="str">
        <f t="shared" si="61"/>
        <v>Medium</v>
      </c>
      <c r="E1947">
        <v>0</v>
      </c>
      <c r="F1947">
        <v>1</v>
      </c>
      <c r="G1947">
        <v>1</v>
      </c>
      <c r="H1947">
        <v>1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1</v>
      </c>
      <c r="O1947" cm="1">
        <f t="array" ref="O1947">$U$2*_xlfn.IFS(C1947="data_analyst",$V$5,C1947="data_engineer",$V$6,C1947="data_scientist",$V$7)*_xlfn.IFS(E1947=0,$V$12,E1947=1,$V$11)*_xlfn.IFS(F1947=0,$V$17,F1947=1,$V$16)*_xlfn.IFS(G1947=0,$V$22,G1947=1,$V$21)*_xlfn.IFS(H1947=0,$V$27,H1947=1,$V$26)*_xlfn.IFS(I1947=0,$V$32,I1947=1,$V$31)*_xlfn.IFS(J1947=0,$V$37,J1947=1,$V$36)*_xlfn.IFS(K1947=0,$V$42,K1947=1,$V$41)*_xlfn.IFS(L1947=0,$V$47,L1947=1,$V$46)*_xlfn.IFS(M1947=0,$V$52,M1947=1,$V$51)*_xlfn.IFS(N1947=0,$V$57,N1947=1,$V$56)</f>
        <v>6.4792325646106488E-5</v>
      </c>
      <c r="P1947" cm="1">
        <f t="array" ref="P1947">$V$2*_xlfn.IFS(C1947="data_analyst",$X$5,C1947="data_engineer",$X$6,C1947="data_scientist",$X$7)*_xlfn.IFS(E1947=0,$X$12,E1947=1,$X$11)*_xlfn.IFS(F1947=0,$X$17,F1947=1,$X$16)*_xlfn.IFS(G1947=0,$X$22,G1947=1,$X$21)*_xlfn.IFS(H1947=0,$X$27,H1947=1,$X$26)*_xlfn.IFS(I1947=0,$X$32,I1947=1,$X$31)*_xlfn.IFS(J1947=0,$X$37,J1947=1,$X$36)*_xlfn.IFS(K1947=0,$X$42,K1947=1,$X$41)*_xlfn.IFS(L1947=0,$X$47,L1947=1,$X$46)*_xlfn.IFS(M1947=0,$X$52,M1947=1,$X$51)*_xlfn.IFS(N1947=0,$X$57,N1947=1,$X$56)</f>
        <v>3.8281103294817261E-4</v>
      </c>
      <c r="Q1947" cm="1">
        <f t="array" ref="Q1947">$W$2*_xlfn.IFS(C1947="data_analyst",$Z$5,C1947="data_engineer",$Z$6,C1947="data_scientist",$Z$7)*_xlfn.IFS(E1947=0,$Z$12,E1947=1,$Z$11)*_xlfn.IFS(F1947=0,$Z$17,F1947=1,$Z$16)*_xlfn.IFS(G1947=0,$Z$22,G1947=1,$Z$21)*_xlfn.IFS(H1947=0,$Z$27,H1947=1,$Z$26)*_xlfn.IFS(I1947=0,$Z$32,I1947=1,$Z$31)*_xlfn.IFS(J1947=0,$Z$37,J1947=1,$Z$36)*_xlfn.IFS(K1947=0,$Z$42,K1947=1,$Z$41)*_xlfn.IFS(L1947=0,$Z$47,L1947=1,$Z$46)*_xlfn.IFS(M1947=0,$Z$52,M1947=1,$Z$51)*_xlfn.IFS(N1947=0,$Z$57,N1947=1,$Z$56)</f>
        <v>4.8626055660356192E-5</v>
      </c>
      <c r="R1947" t="str" cm="1">
        <f t="array" ref="R1947">_xlfn.IFS(AND(O1947&gt;P1947,O1947&gt;Q1947),"Low",AND(P1947&gt;O1947,P1947&gt;Q1947),"Medium",AND(Q1947&gt;O1947,Q1947&gt;P1947),"High")</f>
        <v>Medium</v>
      </c>
      <c r="S1947" t="str">
        <f t="shared" si="62"/>
        <v>T</v>
      </c>
    </row>
    <row r="1948" spans="1:19" x14ac:dyDescent="0.3">
      <c r="A1948" t="s">
        <v>18</v>
      </c>
      <c r="B1948">
        <v>0</v>
      </c>
      <c r="C1948" t="s">
        <v>13</v>
      </c>
      <c r="D1948" t="str">
        <f t="shared" si="61"/>
        <v>Medium</v>
      </c>
      <c r="E1948">
        <v>1</v>
      </c>
      <c r="F1948">
        <v>0</v>
      </c>
      <c r="G1948">
        <v>1</v>
      </c>
      <c r="H1948">
        <v>1</v>
      </c>
      <c r="I1948">
        <v>0</v>
      </c>
      <c r="J1948">
        <v>1</v>
      </c>
      <c r="K1948">
        <v>0</v>
      </c>
      <c r="L1948">
        <v>1</v>
      </c>
      <c r="M1948">
        <v>1</v>
      </c>
      <c r="N1948">
        <v>1</v>
      </c>
      <c r="O1948" cm="1">
        <f t="array" ref="O1948">$U$2*_xlfn.IFS(C1948="data_analyst",$V$5,C1948="data_engineer",$V$6,C1948="data_scientist",$V$7)*_xlfn.IFS(E1948=0,$V$12,E1948=1,$V$11)*_xlfn.IFS(F1948=0,$V$17,F1948=1,$V$16)*_xlfn.IFS(G1948=0,$V$22,G1948=1,$V$21)*_xlfn.IFS(H1948=0,$V$27,H1948=1,$V$26)*_xlfn.IFS(I1948=0,$V$32,I1948=1,$V$31)*_xlfn.IFS(J1948=0,$V$37,J1948=1,$V$36)*_xlfn.IFS(K1948=0,$V$42,K1948=1,$V$41)*_xlfn.IFS(L1948=0,$V$47,L1948=1,$V$46)*_xlfn.IFS(M1948=0,$V$52,M1948=1,$V$51)*_xlfn.IFS(N1948=0,$V$57,N1948=1,$V$56)</f>
        <v>1.6564842860232989E-7</v>
      </c>
      <c r="P1948" cm="1">
        <f t="array" ref="P1948">$V$2*_xlfn.IFS(C1948="data_analyst",$X$5,C1948="data_engineer",$X$6,C1948="data_scientist",$X$7)*_xlfn.IFS(E1948=0,$X$12,E1948=1,$X$11)*_xlfn.IFS(F1948=0,$X$17,F1948=1,$X$16)*_xlfn.IFS(G1948=0,$X$22,G1948=1,$X$21)*_xlfn.IFS(H1948=0,$X$27,H1948=1,$X$26)*_xlfn.IFS(I1948=0,$X$32,I1948=1,$X$31)*_xlfn.IFS(J1948=0,$X$37,J1948=1,$X$36)*_xlfn.IFS(K1948=0,$X$42,K1948=1,$X$41)*_xlfn.IFS(L1948=0,$X$47,L1948=1,$X$46)*_xlfn.IFS(M1948=0,$X$52,M1948=1,$X$51)*_xlfn.IFS(N1948=0,$X$57,N1948=1,$X$56)</f>
        <v>3.6220703367067407E-4</v>
      </c>
      <c r="Q1948" cm="1">
        <f t="array" ref="Q1948">$W$2*_xlfn.IFS(C1948="data_analyst",$Z$5,C1948="data_engineer",$Z$6,C1948="data_scientist",$Z$7)*_xlfn.IFS(E1948=0,$Z$12,E1948=1,$Z$11)*_xlfn.IFS(F1948=0,$Z$17,F1948=1,$Z$16)*_xlfn.IFS(G1948=0,$Z$22,G1948=1,$Z$21)*_xlfn.IFS(H1948=0,$Z$27,H1948=1,$Z$26)*_xlfn.IFS(I1948=0,$Z$32,I1948=1,$Z$31)*_xlfn.IFS(J1948=0,$Z$37,J1948=1,$Z$36)*_xlfn.IFS(K1948=0,$Z$42,K1948=1,$Z$41)*_xlfn.IFS(L1948=0,$Z$47,L1948=1,$Z$46)*_xlfn.IFS(M1948=0,$Z$52,M1948=1,$Z$51)*_xlfn.IFS(N1948=0,$Z$57,N1948=1,$Z$56)</f>
        <v>1.1239002313202375E-5</v>
      </c>
      <c r="R1948" t="str" cm="1">
        <f t="array" ref="R1948">_xlfn.IFS(AND(O1948&gt;P1948,O1948&gt;Q1948),"Low",AND(P1948&gt;O1948,P1948&gt;Q1948),"Medium",AND(Q1948&gt;O1948,Q1948&gt;P1948),"High")</f>
        <v>Medium</v>
      </c>
      <c r="S1948" t="str">
        <f t="shared" si="62"/>
        <v>T</v>
      </c>
    </row>
    <row r="1949" spans="1:19" x14ac:dyDescent="0.3">
      <c r="A1949" t="s">
        <v>18</v>
      </c>
      <c r="B1949">
        <v>4</v>
      </c>
      <c r="C1949" t="s">
        <v>13</v>
      </c>
      <c r="D1949" t="str">
        <f t="shared" si="61"/>
        <v>Medium</v>
      </c>
      <c r="E1949">
        <v>1</v>
      </c>
      <c r="F1949">
        <v>0</v>
      </c>
      <c r="G1949">
        <v>1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1</v>
      </c>
      <c r="O1949" cm="1">
        <f t="array" ref="O1949">$U$2*_xlfn.IFS(C1949="data_analyst",$V$5,C1949="data_engineer",$V$6,C1949="data_scientist",$V$7)*_xlfn.IFS(E1949=0,$V$12,E1949=1,$V$11)*_xlfn.IFS(F1949=0,$V$17,F1949=1,$V$16)*_xlfn.IFS(G1949=0,$V$22,G1949=1,$V$21)*_xlfn.IFS(H1949=0,$V$27,H1949=1,$V$26)*_xlfn.IFS(I1949=0,$V$32,I1949=1,$V$31)*_xlfn.IFS(J1949=0,$V$37,J1949=1,$V$36)*_xlfn.IFS(K1949=0,$V$42,K1949=1,$V$41)*_xlfn.IFS(L1949=0,$V$47,L1949=1,$V$46)*_xlfn.IFS(M1949=0,$V$52,M1949=1,$V$51)*_xlfn.IFS(N1949=0,$V$57,N1949=1,$V$56)</f>
        <v>2.205107507864057E-5</v>
      </c>
      <c r="P1949" cm="1">
        <f t="array" ref="P1949">$V$2*_xlfn.IFS(C1949="data_analyst",$X$5,C1949="data_engineer",$X$6,C1949="data_scientist",$X$7)*_xlfn.IFS(E1949=0,$X$12,E1949=1,$X$11)*_xlfn.IFS(F1949=0,$X$17,F1949=1,$X$16)*_xlfn.IFS(G1949=0,$X$22,G1949=1,$X$21)*_xlfn.IFS(H1949=0,$X$27,H1949=1,$X$26)*_xlfn.IFS(I1949=0,$X$32,I1949=1,$X$31)*_xlfn.IFS(J1949=0,$X$37,J1949=1,$X$36)*_xlfn.IFS(K1949=0,$X$42,K1949=1,$X$41)*_xlfn.IFS(L1949=0,$X$47,L1949=1,$X$46)*_xlfn.IFS(M1949=0,$X$52,M1949=1,$X$51)*_xlfn.IFS(N1949=0,$X$57,N1949=1,$X$56)</f>
        <v>3.5433421853340538E-3</v>
      </c>
      <c r="Q1949" cm="1">
        <f t="array" ref="Q1949">$W$2*_xlfn.IFS(C1949="data_analyst",$Z$5,C1949="data_engineer",$Z$6,C1949="data_scientist",$Z$7)*_xlfn.IFS(E1949=0,$Z$12,E1949=1,$Z$11)*_xlfn.IFS(F1949=0,$Z$17,F1949=1,$Z$16)*_xlfn.IFS(G1949=0,$Z$22,G1949=1,$Z$21)*_xlfn.IFS(H1949=0,$Z$27,H1949=1,$Z$26)*_xlfn.IFS(I1949=0,$Z$32,I1949=1,$Z$31)*_xlfn.IFS(J1949=0,$Z$37,J1949=1,$Z$36)*_xlfn.IFS(K1949=0,$Z$42,K1949=1,$Z$41)*_xlfn.IFS(L1949=0,$Z$47,L1949=1,$Z$46)*_xlfn.IFS(M1949=0,$Z$52,M1949=1,$Z$51)*_xlfn.IFS(N1949=0,$Z$57,N1949=1,$Z$56)</f>
        <v>3.0780909259871904E-4</v>
      </c>
      <c r="R1949" t="str" cm="1">
        <f t="array" ref="R1949">_xlfn.IFS(AND(O1949&gt;P1949,O1949&gt;Q1949),"Low",AND(P1949&gt;O1949,P1949&gt;Q1949),"Medium",AND(Q1949&gt;O1949,Q1949&gt;P1949),"High")</f>
        <v>Medium</v>
      </c>
      <c r="S1949" t="str">
        <f t="shared" si="62"/>
        <v>T</v>
      </c>
    </row>
    <row r="1950" spans="1:19" x14ac:dyDescent="0.3">
      <c r="A1950" t="s">
        <v>18</v>
      </c>
      <c r="B1950">
        <v>2</v>
      </c>
      <c r="C1950" t="s">
        <v>13</v>
      </c>
      <c r="D1950" t="str">
        <f t="shared" si="61"/>
        <v>Medium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0</v>
      </c>
      <c r="K1950">
        <v>0</v>
      </c>
      <c r="L1950">
        <v>1</v>
      </c>
      <c r="M1950">
        <v>1</v>
      </c>
      <c r="N1950">
        <v>1</v>
      </c>
      <c r="O1950" cm="1">
        <f t="array" ref="O1950">$U$2*_xlfn.IFS(C1950="data_analyst",$V$5,C1950="data_engineer",$V$6,C1950="data_scientist",$V$7)*_xlfn.IFS(E1950=0,$V$12,E1950=1,$V$11)*_xlfn.IFS(F1950=0,$V$17,F1950=1,$V$16)*_xlfn.IFS(G1950=0,$V$22,G1950=1,$V$21)*_xlfn.IFS(H1950=0,$V$27,H1950=1,$V$26)*_xlfn.IFS(I1950=0,$V$32,I1950=1,$V$31)*_xlfn.IFS(J1950=0,$V$37,J1950=1,$V$36)*_xlfn.IFS(K1950=0,$V$42,K1950=1,$V$41)*_xlfn.IFS(L1950=0,$V$47,L1950=1,$V$46)*_xlfn.IFS(M1950=0,$V$52,M1950=1,$V$51)*_xlfn.IFS(N1950=0,$V$57,N1950=1,$V$56)</f>
        <v>4.1981029970940298E-8</v>
      </c>
      <c r="P1950" cm="1">
        <f t="array" ref="P1950">$V$2*_xlfn.IFS(C1950="data_analyst",$X$5,C1950="data_engineer",$X$6,C1950="data_scientist",$X$7)*_xlfn.IFS(E1950=0,$X$12,E1950=1,$X$11)*_xlfn.IFS(F1950=0,$X$17,F1950=1,$X$16)*_xlfn.IFS(G1950=0,$X$22,G1950=1,$X$21)*_xlfn.IFS(H1950=0,$X$27,H1950=1,$X$26)*_xlfn.IFS(I1950=0,$X$32,I1950=1,$X$31)*_xlfn.IFS(J1950=0,$X$37,J1950=1,$X$36)*_xlfn.IFS(K1950=0,$X$42,K1950=1,$X$41)*_xlfn.IFS(L1950=0,$X$47,L1950=1,$X$46)*_xlfn.IFS(M1950=0,$X$52,M1950=1,$X$51)*_xlfn.IFS(N1950=0,$X$57,N1950=1,$X$56)</f>
        <v>1.2529451778989322E-3</v>
      </c>
      <c r="Q1950" cm="1">
        <f t="array" ref="Q1950">$W$2*_xlfn.IFS(C1950="data_analyst",$Z$5,C1950="data_engineer",$Z$6,C1950="data_scientist",$Z$7)*_xlfn.IFS(E1950=0,$Z$12,E1950=1,$Z$11)*_xlfn.IFS(F1950=0,$Z$17,F1950=1,$Z$16)*_xlfn.IFS(G1950=0,$Z$22,G1950=1,$Z$21)*_xlfn.IFS(H1950=0,$Z$27,H1950=1,$Z$26)*_xlfn.IFS(I1950=0,$Z$32,I1950=1,$Z$31)*_xlfn.IFS(J1950=0,$Z$37,J1950=1,$Z$36)*_xlfn.IFS(K1950=0,$Z$42,K1950=1,$Z$41)*_xlfn.IFS(L1950=0,$Z$47,L1950=1,$Z$46)*_xlfn.IFS(M1950=0,$Z$52,M1950=1,$Z$51)*_xlfn.IFS(N1950=0,$Z$57,N1950=1,$Z$56)</f>
        <v>2.0867637961188189E-5</v>
      </c>
      <c r="R1950" t="str" cm="1">
        <f t="array" ref="R1950">_xlfn.IFS(AND(O1950&gt;P1950,O1950&gt;Q1950),"Low",AND(P1950&gt;O1950,P1950&gt;Q1950),"Medium",AND(Q1950&gt;O1950,Q1950&gt;P1950),"High")</f>
        <v>Medium</v>
      </c>
      <c r="S1950" t="str">
        <f t="shared" si="62"/>
        <v>T</v>
      </c>
    </row>
    <row r="1951" spans="1:19" x14ac:dyDescent="0.3">
      <c r="A1951" t="s">
        <v>18</v>
      </c>
      <c r="B1951">
        <v>5</v>
      </c>
      <c r="C1951" t="s">
        <v>13</v>
      </c>
      <c r="D1951" t="str">
        <f t="shared" si="61"/>
        <v>Medium</v>
      </c>
      <c r="E1951">
        <v>1</v>
      </c>
      <c r="F1951">
        <v>0</v>
      </c>
      <c r="G1951">
        <v>1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 cm="1">
        <f t="array" ref="O1951">$U$2*_xlfn.IFS(C1951="data_analyst",$V$5,C1951="data_engineer",$V$6,C1951="data_scientist",$V$7)*_xlfn.IFS(E1951=0,$V$12,E1951=1,$V$11)*_xlfn.IFS(F1951=0,$V$17,F1951=1,$V$16)*_xlfn.IFS(G1951=0,$V$22,G1951=1,$V$21)*_xlfn.IFS(H1951=0,$V$27,H1951=1,$V$26)*_xlfn.IFS(I1951=0,$V$32,I1951=1,$V$31)*_xlfn.IFS(J1951=0,$V$37,J1951=1,$V$36)*_xlfn.IFS(K1951=0,$V$42,K1951=1,$V$41)*_xlfn.IFS(L1951=0,$V$47,L1951=1,$V$46)*_xlfn.IFS(M1951=0,$V$52,M1951=1,$V$51)*_xlfn.IFS(N1951=0,$V$57,N1951=1,$V$56)</f>
        <v>2.3625372798273417E-5</v>
      </c>
      <c r="P1951" cm="1">
        <f t="array" ref="P1951">$V$2*_xlfn.IFS(C1951="data_analyst",$X$5,C1951="data_engineer",$X$6,C1951="data_scientist",$X$7)*_xlfn.IFS(E1951=0,$X$12,E1951=1,$X$11)*_xlfn.IFS(F1951=0,$X$17,F1951=1,$X$16)*_xlfn.IFS(G1951=0,$X$22,G1951=1,$X$21)*_xlfn.IFS(H1951=0,$X$27,H1951=1,$X$26)*_xlfn.IFS(I1951=0,$X$32,I1951=1,$X$31)*_xlfn.IFS(J1951=0,$X$37,J1951=1,$X$36)*_xlfn.IFS(K1951=0,$X$42,K1951=1,$X$41)*_xlfn.IFS(L1951=0,$X$47,L1951=1,$X$46)*_xlfn.IFS(M1951=0,$X$52,M1951=1,$X$51)*_xlfn.IFS(N1951=0,$X$57,N1951=1,$X$56)</f>
        <v>2.5111247693538773E-4</v>
      </c>
      <c r="Q1951" cm="1">
        <f t="array" ref="Q1951">$W$2*_xlfn.IFS(C1951="data_analyst",$Z$5,C1951="data_engineer",$Z$6,C1951="data_scientist",$Z$7)*_xlfn.IFS(E1951=0,$Z$12,E1951=1,$Z$11)*_xlfn.IFS(F1951=0,$Z$17,F1951=1,$Z$16)*_xlfn.IFS(G1951=0,$Z$22,G1951=1,$Z$21)*_xlfn.IFS(H1951=0,$Z$27,H1951=1,$Z$26)*_xlfn.IFS(I1951=0,$Z$32,I1951=1,$Z$31)*_xlfn.IFS(J1951=0,$Z$37,J1951=1,$Z$36)*_xlfn.IFS(K1951=0,$Z$42,K1951=1,$Z$41)*_xlfn.IFS(L1951=0,$Z$47,L1951=1,$Z$46)*_xlfn.IFS(M1951=0,$Z$52,M1951=1,$Z$51)*_xlfn.IFS(N1951=0,$Z$57,N1951=1,$Z$56)</f>
        <v>5.2128959230428215E-5</v>
      </c>
      <c r="R1951" t="str" cm="1">
        <f t="array" ref="R1951">_xlfn.IFS(AND(O1951&gt;P1951,O1951&gt;Q1951),"Low",AND(P1951&gt;O1951,P1951&gt;Q1951),"Medium",AND(Q1951&gt;O1951,Q1951&gt;P1951),"High")</f>
        <v>Medium</v>
      </c>
      <c r="S1951" t="str">
        <f t="shared" si="62"/>
        <v>T</v>
      </c>
    </row>
    <row r="1952" spans="1:19" x14ac:dyDescent="0.3">
      <c r="A1952" t="s">
        <v>18</v>
      </c>
      <c r="B1952">
        <v>5</v>
      </c>
      <c r="C1952" t="s">
        <v>13</v>
      </c>
      <c r="D1952" t="str">
        <f t="shared" si="61"/>
        <v>Medium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1</v>
      </c>
      <c r="O1952" cm="1">
        <f t="array" ref="O1952">$U$2*_xlfn.IFS(C1952="data_analyst",$V$5,C1952="data_engineer",$V$6,C1952="data_scientist",$V$7)*_xlfn.IFS(E1952=0,$V$12,E1952=1,$V$11)*_xlfn.IFS(F1952=0,$V$17,F1952=1,$V$16)*_xlfn.IFS(G1952=0,$V$22,G1952=1,$V$21)*_xlfn.IFS(H1952=0,$V$27,H1952=1,$V$26)*_xlfn.IFS(I1952=0,$V$32,I1952=1,$V$31)*_xlfn.IFS(J1952=0,$V$37,J1952=1,$V$36)*_xlfn.IFS(K1952=0,$V$42,K1952=1,$V$41)*_xlfn.IFS(L1952=0,$V$47,L1952=1,$V$46)*_xlfn.IFS(M1952=0,$V$52,M1952=1,$V$51)*_xlfn.IFS(N1952=0,$V$57,N1952=1,$V$56)</f>
        <v>1.0286529200797759E-5</v>
      </c>
      <c r="P1952" cm="1">
        <f t="array" ref="P1952">$V$2*_xlfn.IFS(C1952="data_analyst",$X$5,C1952="data_engineer",$X$6,C1952="data_scientist",$X$7)*_xlfn.IFS(E1952=0,$X$12,E1952=1,$X$11)*_xlfn.IFS(F1952=0,$X$17,F1952=1,$X$16)*_xlfn.IFS(G1952=0,$X$22,G1952=1,$X$21)*_xlfn.IFS(H1952=0,$X$27,H1952=1,$X$26)*_xlfn.IFS(I1952=0,$X$32,I1952=1,$X$31)*_xlfn.IFS(J1952=0,$X$37,J1952=1,$X$36)*_xlfn.IFS(K1952=0,$X$42,K1952=1,$X$41)*_xlfn.IFS(L1952=0,$X$47,L1952=1,$X$46)*_xlfn.IFS(M1952=0,$X$52,M1952=1,$X$51)*_xlfn.IFS(N1952=0,$X$57,N1952=1,$X$56)</f>
        <v>3.5956150535434235E-3</v>
      </c>
      <c r="Q1952" cm="1">
        <f t="array" ref="Q1952">$W$2*_xlfn.IFS(C1952="data_analyst",$Z$5,C1952="data_engineer",$Z$6,C1952="data_scientist",$Z$7)*_xlfn.IFS(E1952=0,$Z$12,E1952=1,$Z$11)*_xlfn.IFS(F1952=0,$Z$17,F1952=1,$Z$16)*_xlfn.IFS(G1952=0,$Z$22,G1952=1,$Z$21)*_xlfn.IFS(H1952=0,$Z$27,H1952=1,$Z$26)*_xlfn.IFS(I1952=0,$Z$32,I1952=1,$Z$31)*_xlfn.IFS(J1952=0,$Z$37,J1952=1,$Z$36)*_xlfn.IFS(K1952=0,$Z$42,K1952=1,$Z$41)*_xlfn.IFS(L1952=0,$Z$47,L1952=1,$Z$46)*_xlfn.IFS(M1952=0,$Z$52,M1952=1,$Z$51)*_xlfn.IFS(N1952=0,$Z$57,N1952=1,$Z$56)</f>
        <v>1.7578840952607494E-4</v>
      </c>
      <c r="R1952" t="str" cm="1">
        <f t="array" ref="R1952">_xlfn.IFS(AND(O1952&gt;P1952,O1952&gt;Q1952),"Low",AND(P1952&gt;O1952,P1952&gt;Q1952),"Medium",AND(Q1952&gt;O1952,Q1952&gt;P1952),"High")</f>
        <v>Medium</v>
      </c>
      <c r="S1952" t="str">
        <f t="shared" si="62"/>
        <v>T</v>
      </c>
    </row>
    <row r="1953" spans="1:19" x14ac:dyDescent="0.3">
      <c r="A1953" t="s">
        <v>18</v>
      </c>
      <c r="B1953">
        <v>2</v>
      </c>
      <c r="C1953" t="s">
        <v>13</v>
      </c>
      <c r="D1953" t="str">
        <f t="shared" si="61"/>
        <v>Medium</v>
      </c>
      <c r="E1953">
        <v>1</v>
      </c>
      <c r="F1953">
        <v>1</v>
      </c>
      <c r="G1953">
        <v>1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1</v>
      </c>
      <c r="O1953" cm="1">
        <f t="array" ref="O1953">$U$2*_xlfn.IFS(C1953="data_analyst",$V$5,C1953="data_engineer",$V$6,C1953="data_scientist",$V$7)*_xlfn.IFS(E1953=0,$V$12,E1953=1,$V$11)*_xlfn.IFS(F1953=0,$V$17,F1953=1,$V$16)*_xlfn.IFS(G1953=0,$V$22,G1953=1,$V$21)*_xlfn.IFS(H1953=0,$V$27,H1953=1,$V$26)*_xlfn.IFS(I1953=0,$V$32,I1953=1,$V$31)*_xlfn.IFS(J1953=0,$V$37,J1953=1,$V$36)*_xlfn.IFS(K1953=0,$V$42,K1953=1,$V$41)*_xlfn.IFS(L1953=0,$V$47,L1953=1,$V$46)*_xlfn.IFS(M1953=0,$V$52,M1953=1,$V$51)*_xlfn.IFS(N1953=0,$V$57,N1953=1,$V$56)</f>
        <v>1.3050477173828712E-5</v>
      </c>
      <c r="P1953" cm="1">
        <f t="array" ref="P1953">$V$2*_xlfn.IFS(C1953="data_analyst",$X$5,C1953="data_engineer",$X$6,C1953="data_scientist",$X$7)*_xlfn.IFS(E1953=0,$X$12,E1953=1,$X$11)*_xlfn.IFS(F1953=0,$X$17,F1953=1,$X$16)*_xlfn.IFS(G1953=0,$X$22,G1953=1,$X$21)*_xlfn.IFS(H1953=0,$X$27,H1953=1,$X$26)*_xlfn.IFS(I1953=0,$X$32,I1953=1,$X$31)*_xlfn.IFS(J1953=0,$X$37,J1953=1,$X$36)*_xlfn.IFS(K1953=0,$X$42,K1953=1,$X$41)*_xlfn.IFS(L1953=0,$X$47,L1953=1,$X$46)*_xlfn.IFS(M1953=0,$X$52,M1953=1,$X$51)*_xlfn.IFS(N1953=0,$X$57,N1953=1,$X$56)</f>
        <v>2.783843918038206E-3</v>
      </c>
      <c r="Q1953" cm="1">
        <f t="array" ref="Q1953">$W$2*_xlfn.IFS(C1953="data_analyst",$Z$5,C1953="data_engineer",$Z$6,C1953="data_scientist",$Z$7)*_xlfn.IFS(E1953=0,$Z$12,E1953=1,$Z$11)*_xlfn.IFS(F1953=0,$Z$17,F1953=1,$Z$16)*_xlfn.IFS(G1953=0,$Z$22,G1953=1,$Z$21)*_xlfn.IFS(H1953=0,$Z$27,H1953=1,$Z$26)*_xlfn.IFS(I1953=0,$Z$32,I1953=1,$Z$31)*_xlfn.IFS(J1953=0,$Z$37,J1953=1,$Z$36)*_xlfn.IFS(K1953=0,$Z$42,K1953=1,$Z$41)*_xlfn.IFS(L1953=0,$Z$47,L1953=1,$Z$46)*_xlfn.IFS(M1953=0,$Z$52,M1953=1,$Z$51)*_xlfn.IFS(N1953=0,$Z$57,N1953=1,$Z$56)</f>
        <v>1.1282468312425823E-4</v>
      </c>
      <c r="R1953" t="str" cm="1">
        <f t="array" ref="R1953">_xlfn.IFS(AND(O1953&gt;P1953,O1953&gt;Q1953),"Low",AND(P1953&gt;O1953,P1953&gt;Q1953),"Medium",AND(Q1953&gt;O1953,Q1953&gt;P1953),"High")</f>
        <v>Medium</v>
      </c>
      <c r="S1953" t="str">
        <f t="shared" si="62"/>
        <v>T</v>
      </c>
    </row>
    <row r="1954" spans="1:19" x14ac:dyDescent="0.3">
      <c r="A1954" t="s">
        <v>18</v>
      </c>
      <c r="B1954">
        <v>5</v>
      </c>
      <c r="C1954" t="s">
        <v>13</v>
      </c>
      <c r="D1954" t="str">
        <f t="shared" si="61"/>
        <v>Medium</v>
      </c>
      <c r="E1954">
        <v>1</v>
      </c>
      <c r="F1954">
        <v>1</v>
      </c>
      <c r="G1954">
        <v>1</v>
      </c>
      <c r="H1954">
        <v>1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 cm="1">
        <f t="array" ref="O1954">$U$2*_xlfn.IFS(C1954="data_analyst",$V$5,C1954="data_engineer",$V$6,C1954="data_scientist",$V$7)*_xlfn.IFS(E1954=0,$V$12,E1954=1,$V$11)*_xlfn.IFS(F1954=0,$V$17,F1954=1,$V$16)*_xlfn.IFS(G1954=0,$V$22,G1954=1,$V$21)*_xlfn.IFS(H1954=0,$V$27,H1954=1,$V$26)*_xlfn.IFS(I1954=0,$V$32,I1954=1,$V$31)*_xlfn.IFS(J1954=0,$V$37,J1954=1,$V$36)*_xlfn.IFS(K1954=0,$V$42,K1954=1,$V$41)*_xlfn.IFS(L1954=0,$V$47,L1954=1,$V$46)*_xlfn.IFS(M1954=0,$V$52,M1954=1,$V$51)*_xlfn.IFS(N1954=0,$V$57,N1954=1,$V$56)</f>
        <v>6.0758996921536499E-6</v>
      </c>
      <c r="P1954" cm="1">
        <f t="array" ref="P1954">$V$2*_xlfn.IFS(C1954="data_analyst",$X$5,C1954="data_engineer",$X$6,C1954="data_scientist",$X$7)*_xlfn.IFS(E1954=0,$X$12,E1954=1,$X$11)*_xlfn.IFS(F1954=0,$X$17,F1954=1,$X$16)*_xlfn.IFS(G1954=0,$X$22,G1954=1,$X$21)*_xlfn.IFS(H1954=0,$X$27,H1954=1,$X$26)*_xlfn.IFS(I1954=0,$X$32,I1954=1,$X$31)*_xlfn.IFS(J1954=0,$X$37,J1954=1,$X$36)*_xlfn.IFS(K1954=0,$X$42,K1954=1,$X$41)*_xlfn.IFS(L1954=0,$X$47,L1954=1,$X$46)*_xlfn.IFS(M1954=0,$X$52,M1954=1,$X$51)*_xlfn.IFS(N1954=0,$X$57,N1954=1,$X$56)</f>
        <v>5.838548115334452E-5</v>
      </c>
      <c r="Q1954" cm="1">
        <f t="array" ref="Q1954">$W$2*_xlfn.IFS(C1954="data_analyst",$Z$5,C1954="data_engineer",$Z$6,C1954="data_scientist",$Z$7)*_xlfn.IFS(E1954=0,$Z$12,E1954=1,$Z$11)*_xlfn.IFS(F1954=0,$Z$17,F1954=1,$Z$16)*_xlfn.IFS(G1954=0,$Z$22,G1954=1,$Z$21)*_xlfn.IFS(H1954=0,$Z$27,H1954=1,$Z$26)*_xlfn.IFS(I1954=0,$Z$32,I1954=1,$Z$31)*_xlfn.IFS(J1954=0,$Z$37,J1954=1,$Z$36)*_xlfn.IFS(K1954=0,$Z$42,K1954=1,$Z$41)*_xlfn.IFS(L1954=0,$Z$47,L1954=1,$Z$46)*_xlfn.IFS(M1954=0,$Z$52,M1954=1,$Z$51)*_xlfn.IFS(N1954=0,$Z$57,N1954=1,$Z$56)</f>
        <v>9.9826079334363785E-6</v>
      </c>
      <c r="R1954" t="str" cm="1">
        <f t="array" ref="R1954">_xlfn.IFS(AND(O1954&gt;P1954,O1954&gt;Q1954),"Low",AND(P1954&gt;O1954,P1954&gt;Q1954),"Medium",AND(Q1954&gt;O1954,Q1954&gt;P1954),"High")</f>
        <v>Medium</v>
      </c>
      <c r="S1954" t="str">
        <f t="shared" si="62"/>
        <v>T</v>
      </c>
    </row>
    <row r="1955" spans="1:19" x14ac:dyDescent="0.3">
      <c r="A1955" t="s">
        <v>18</v>
      </c>
      <c r="B1955">
        <v>1</v>
      </c>
      <c r="C1955" t="s">
        <v>13</v>
      </c>
      <c r="D1955" t="str">
        <f t="shared" si="61"/>
        <v>Medium</v>
      </c>
      <c r="E1955">
        <v>1</v>
      </c>
      <c r="F1955">
        <v>0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</v>
      </c>
      <c r="O1955" cm="1">
        <f t="array" ref="O1955">$U$2*_xlfn.IFS(C1955="data_analyst",$V$5,C1955="data_engineer",$V$6,C1955="data_scientist",$V$7)*_xlfn.IFS(E1955=0,$V$12,E1955=1,$V$11)*_xlfn.IFS(F1955=0,$V$17,F1955=1,$V$16)*_xlfn.IFS(G1955=0,$V$22,G1955=1,$V$21)*_xlfn.IFS(H1955=0,$V$27,H1955=1,$V$26)*_xlfn.IFS(I1955=0,$V$32,I1955=1,$V$31)*_xlfn.IFS(J1955=0,$V$37,J1955=1,$V$36)*_xlfn.IFS(K1955=0,$V$42,K1955=1,$V$41)*_xlfn.IFS(L1955=0,$V$47,L1955=1,$V$46)*_xlfn.IFS(M1955=0,$V$52,M1955=1,$V$51)*_xlfn.IFS(N1955=0,$V$57,N1955=1,$V$56)</f>
        <v>1.1820833079411975E-4</v>
      </c>
      <c r="P1955" cm="1">
        <f t="array" ref="P1955">$V$2*_xlfn.IFS(C1955="data_analyst",$X$5,C1955="data_engineer",$X$6,C1955="data_scientist",$X$7)*_xlfn.IFS(E1955=0,$X$12,E1955=1,$X$11)*_xlfn.IFS(F1955=0,$X$17,F1955=1,$X$16)*_xlfn.IFS(G1955=0,$X$22,G1955=1,$X$21)*_xlfn.IFS(H1955=0,$X$27,H1955=1,$X$26)*_xlfn.IFS(I1955=0,$X$32,I1955=1,$X$31)*_xlfn.IFS(J1955=0,$X$37,J1955=1,$X$36)*_xlfn.IFS(K1955=0,$X$42,K1955=1,$X$41)*_xlfn.IFS(L1955=0,$X$47,L1955=1,$X$46)*_xlfn.IFS(M1955=0,$X$52,M1955=1,$X$51)*_xlfn.IFS(N1955=0,$X$57,N1955=1,$X$56)</f>
        <v>4.2937474078182779E-3</v>
      </c>
      <c r="Q1955" cm="1">
        <f t="array" ref="Q1955">$W$2*_xlfn.IFS(C1955="data_analyst",$Z$5,C1955="data_engineer",$Z$6,C1955="data_scientist",$Z$7)*_xlfn.IFS(E1955=0,$Z$12,E1955=1,$Z$11)*_xlfn.IFS(F1955=0,$Z$17,F1955=1,$Z$16)*_xlfn.IFS(G1955=0,$Z$22,G1955=1,$Z$21)*_xlfn.IFS(H1955=0,$Z$27,H1955=1,$Z$26)*_xlfn.IFS(I1955=0,$Z$32,I1955=1,$Z$31)*_xlfn.IFS(J1955=0,$Z$37,J1955=1,$Z$36)*_xlfn.IFS(K1955=0,$Z$42,K1955=1,$Z$41)*_xlfn.IFS(L1955=0,$Z$47,L1955=1,$Z$46)*_xlfn.IFS(M1955=0,$Z$52,M1955=1,$Z$51)*_xlfn.IFS(N1955=0,$Z$57,N1955=1,$Z$56)</f>
        <v>3.3740612073321124E-4</v>
      </c>
      <c r="R1955" t="str" cm="1">
        <f t="array" ref="R1955">_xlfn.IFS(AND(O1955&gt;P1955,O1955&gt;Q1955),"Low",AND(P1955&gt;O1955,P1955&gt;Q1955),"Medium",AND(Q1955&gt;O1955,Q1955&gt;P1955),"High")</f>
        <v>Medium</v>
      </c>
      <c r="S1955" t="str">
        <f t="shared" si="62"/>
        <v>T</v>
      </c>
    </row>
    <row r="1956" spans="1:19" x14ac:dyDescent="0.3">
      <c r="A1956" t="s">
        <v>18</v>
      </c>
      <c r="B1956">
        <v>6</v>
      </c>
      <c r="C1956" t="s">
        <v>13</v>
      </c>
      <c r="D1956" t="str">
        <f t="shared" si="61"/>
        <v>Medium</v>
      </c>
      <c r="E1956">
        <v>0</v>
      </c>
      <c r="F1956">
        <v>1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 cm="1">
        <f t="array" ref="O1956">$U$2*_xlfn.IFS(C1956="data_analyst",$V$5,C1956="data_engineer",$V$6,C1956="data_scientist",$V$7)*_xlfn.IFS(E1956=0,$V$12,E1956=1,$V$11)*_xlfn.IFS(F1956=0,$V$17,F1956=1,$V$16)*_xlfn.IFS(G1956=0,$V$22,G1956=1,$V$21)*_xlfn.IFS(H1956=0,$V$27,H1956=1,$V$26)*_xlfn.IFS(I1956=0,$V$32,I1956=1,$V$31)*_xlfn.IFS(J1956=0,$V$37,J1956=1,$V$36)*_xlfn.IFS(K1956=0,$V$42,K1956=1,$V$41)*_xlfn.IFS(L1956=0,$V$47,L1956=1,$V$46)*_xlfn.IFS(M1956=0,$V$52,M1956=1,$V$51)*_xlfn.IFS(N1956=0,$V$57,N1956=1,$V$56)</f>
        <v>1.8041557688119954E-3</v>
      </c>
      <c r="P1956" cm="1">
        <f t="array" ref="P1956">$V$2*_xlfn.IFS(C1956="data_analyst",$X$5,C1956="data_engineer",$X$6,C1956="data_scientist",$X$7)*_xlfn.IFS(E1956=0,$X$12,E1956=1,$X$11)*_xlfn.IFS(F1956=0,$X$17,F1956=1,$X$16)*_xlfn.IFS(G1956=0,$X$22,G1956=1,$X$21)*_xlfn.IFS(H1956=0,$X$27,H1956=1,$X$26)*_xlfn.IFS(I1956=0,$X$32,I1956=1,$X$31)*_xlfn.IFS(J1956=0,$X$37,J1956=1,$X$36)*_xlfn.IFS(K1956=0,$X$42,K1956=1,$X$41)*_xlfn.IFS(L1956=0,$X$47,L1956=1,$X$46)*_xlfn.IFS(M1956=0,$X$52,M1956=1,$X$51)*_xlfn.IFS(N1956=0,$X$57,N1956=1,$X$56)</f>
        <v>1.6789067925794534E-3</v>
      </c>
      <c r="Q1956" cm="1">
        <f t="array" ref="Q1956">$W$2*_xlfn.IFS(C1956="data_analyst",$Z$5,C1956="data_engineer",$Z$6,C1956="data_scientist",$Z$7)*_xlfn.IFS(E1956=0,$Z$12,E1956=1,$Z$11)*_xlfn.IFS(F1956=0,$Z$17,F1956=1,$Z$16)*_xlfn.IFS(G1956=0,$Z$22,G1956=1,$Z$21)*_xlfn.IFS(H1956=0,$Z$27,H1956=1,$Z$26)*_xlfn.IFS(I1956=0,$Z$32,I1956=1,$Z$31)*_xlfn.IFS(J1956=0,$Z$37,J1956=1,$Z$36)*_xlfn.IFS(K1956=0,$Z$42,K1956=1,$Z$41)*_xlfn.IFS(L1956=0,$Z$47,L1956=1,$Z$46)*_xlfn.IFS(M1956=0,$Z$52,M1956=1,$Z$51)*_xlfn.IFS(N1956=0,$Z$57,N1956=1,$Z$56)</f>
        <v>3.9421257164114849E-4</v>
      </c>
      <c r="R1956" t="str" cm="1">
        <f t="array" ref="R1956">_xlfn.IFS(AND(O1956&gt;P1956,O1956&gt;Q1956),"Low",AND(P1956&gt;O1956,P1956&gt;Q1956),"Medium",AND(Q1956&gt;O1956,Q1956&gt;P1956),"High")</f>
        <v>Low</v>
      </c>
      <c r="S1956" t="str">
        <f t="shared" si="62"/>
        <v>F</v>
      </c>
    </row>
    <row r="1957" spans="1:19" x14ac:dyDescent="0.3">
      <c r="A1957" t="s">
        <v>18</v>
      </c>
      <c r="B1957">
        <v>2</v>
      </c>
      <c r="C1957" t="s">
        <v>13</v>
      </c>
      <c r="D1957" t="str">
        <f t="shared" si="61"/>
        <v>Medium</v>
      </c>
      <c r="E1957">
        <v>1</v>
      </c>
      <c r="F1957">
        <v>1</v>
      </c>
      <c r="G1957">
        <v>1</v>
      </c>
      <c r="H1957">
        <v>1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1</v>
      </c>
      <c r="O1957" cm="1">
        <f t="array" ref="O1957">$U$2*_xlfn.IFS(C1957="data_analyst",$V$5,C1957="data_engineer",$V$6,C1957="data_scientist",$V$7)*_xlfn.IFS(E1957=0,$V$12,E1957=1,$V$11)*_xlfn.IFS(F1957=0,$V$17,F1957=1,$V$16)*_xlfn.IFS(G1957=0,$V$22,G1957=1,$V$21)*_xlfn.IFS(H1957=0,$V$27,H1957=1,$V$26)*_xlfn.IFS(I1957=0,$V$32,I1957=1,$V$31)*_xlfn.IFS(J1957=0,$V$37,J1957=1,$V$36)*_xlfn.IFS(K1957=0,$V$42,K1957=1,$V$41)*_xlfn.IFS(L1957=0,$V$47,L1957=1,$V$46)*_xlfn.IFS(M1957=0,$V$52,M1957=1,$V$51)*_xlfn.IFS(N1957=0,$V$57,N1957=1,$V$56)</f>
        <v>7.4179324517459656E-6</v>
      </c>
      <c r="P1957" cm="1">
        <f t="array" ref="P1957">$V$2*_xlfn.IFS(C1957="data_analyst",$X$5,C1957="data_engineer",$X$6,C1957="data_scientist",$X$7)*_xlfn.IFS(E1957=0,$X$12,E1957=1,$X$11)*_xlfn.IFS(F1957=0,$X$17,F1957=1,$X$16)*_xlfn.IFS(G1957=0,$X$22,G1957=1,$X$21)*_xlfn.IFS(H1957=0,$X$27,H1957=1,$X$26)*_xlfn.IFS(I1957=0,$X$32,I1957=1,$X$31)*_xlfn.IFS(J1957=0,$X$37,J1957=1,$X$36)*_xlfn.IFS(K1957=0,$X$42,K1957=1,$X$41)*_xlfn.IFS(L1957=0,$X$47,L1957=1,$X$46)*_xlfn.IFS(M1957=0,$X$52,M1957=1,$X$51)*_xlfn.IFS(N1957=0,$X$57,N1957=1,$X$56)</f>
        <v>3.1052956856739986E-3</v>
      </c>
      <c r="Q1957" cm="1">
        <f t="array" ref="Q1957">$W$2*_xlfn.IFS(C1957="data_analyst",$Z$5,C1957="data_engineer",$Z$6,C1957="data_scientist",$Z$7)*_xlfn.IFS(E1957=0,$Z$12,E1957=1,$Z$11)*_xlfn.IFS(F1957=0,$Z$17,F1957=1,$Z$16)*_xlfn.IFS(G1957=0,$Z$22,G1957=1,$Z$21)*_xlfn.IFS(H1957=0,$Z$27,H1957=1,$Z$26)*_xlfn.IFS(I1957=0,$Z$32,I1957=1,$Z$31)*_xlfn.IFS(J1957=0,$Z$37,J1957=1,$Z$36)*_xlfn.IFS(K1957=0,$Z$42,K1957=1,$Z$41)*_xlfn.IFS(L1957=0,$Z$47,L1957=1,$Z$46)*_xlfn.IFS(M1957=0,$Z$52,M1957=1,$Z$51)*_xlfn.IFS(N1957=0,$Z$57,N1957=1,$Z$56)</f>
        <v>1.347389182905904E-4</v>
      </c>
      <c r="R1957" t="str" cm="1">
        <f t="array" ref="R1957">_xlfn.IFS(AND(O1957&gt;P1957,O1957&gt;Q1957),"Low",AND(P1957&gt;O1957,P1957&gt;Q1957),"Medium",AND(Q1957&gt;O1957,Q1957&gt;P1957),"High")</f>
        <v>Medium</v>
      </c>
      <c r="S1957" t="str">
        <f t="shared" si="62"/>
        <v>T</v>
      </c>
    </row>
    <row r="1958" spans="1:19" x14ac:dyDescent="0.3">
      <c r="A1958" t="s">
        <v>18</v>
      </c>
      <c r="B1958">
        <v>3</v>
      </c>
      <c r="C1958" t="s">
        <v>13</v>
      </c>
      <c r="D1958" t="str">
        <f t="shared" si="61"/>
        <v>Medium</v>
      </c>
      <c r="E1958">
        <v>1</v>
      </c>
      <c r="F1958">
        <v>0</v>
      </c>
      <c r="G1958">
        <v>1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 cm="1">
        <f t="array" ref="O1958">$U$2*_xlfn.IFS(C1958="data_analyst",$V$5,C1958="data_engineer",$V$6,C1958="data_scientist",$V$7)*_xlfn.IFS(E1958=0,$V$12,E1958=1,$V$11)*_xlfn.IFS(F1958=0,$V$17,F1958=1,$V$16)*_xlfn.IFS(G1958=0,$V$22,G1958=1,$V$21)*_xlfn.IFS(H1958=0,$V$27,H1958=1,$V$26)*_xlfn.IFS(I1958=0,$V$32,I1958=1,$V$31)*_xlfn.IFS(J1958=0,$V$37,J1958=1,$V$36)*_xlfn.IFS(K1958=0,$V$42,K1958=1,$V$41)*_xlfn.IFS(L1958=0,$V$47,L1958=1,$V$46)*_xlfn.IFS(M1958=0,$V$52,M1958=1,$V$51)*_xlfn.IFS(N1958=0,$V$57,N1958=1,$V$56)</f>
        <v>1.1820833079411975E-4</v>
      </c>
      <c r="P1958" cm="1">
        <f t="array" ref="P1958">$V$2*_xlfn.IFS(C1958="data_analyst",$X$5,C1958="data_engineer",$X$6,C1958="data_scientist",$X$7)*_xlfn.IFS(E1958=0,$X$12,E1958=1,$X$11)*_xlfn.IFS(F1958=0,$X$17,F1958=1,$X$16)*_xlfn.IFS(G1958=0,$X$22,G1958=1,$X$21)*_xlfn.IFS(H1958=0,$X$27,H1958=1,$X$26)*_xlfn.IFS(I1958=0,$X$32,I1958=1,$X$31)*_xlfn.IFS(J1958=0,$X$37,J1958=1,$X$36)*_xlfn.IFS(K1958=0,$X$42,K1958=1,$X$41)*_xlfn.IFS(L1958=0,$X$47,L1958=1,$X$46)*_xlfn.IFS(M1958=0,$X$52,M1958=1,$X$51)*_xlfn.IFS(N1958=0,$X$57,N1958=1,$X$56)</f>
        <v>4.2937474078182779E-3</v>
      </c>
      <c r="Q1958" cm="1">
        <f t="array" ref="Q1958">$W$2*_xlfn.IFS(C1958="data_analyst",$Z$5,C1958="data_engineer",$Z$6,C1958="data_scientist",$Z$7)*_xlfn.IFS(E1958=0,$Z$12,E1958=1,$Z$11)*_xlfn.IFS(F1958=0,$Z$17,F1958=1,$Z$16)*_xlfn.IFS(G1958=0,$Z$22,G1958=1,$Z$21)*_xlfn.IFS(H1958=0,$Z$27,H1958=1,$Z$26)*_xlfn.IFS(I1958=0,$Z$32,I1958=1,$Z$31)*_xlfn.IFS(J1958=0,$Z$37,J1958=1,$Z$36)*_xlfn.IFS(K1958=0,$Z$42,K1958=1,$Z$41)*_xlfn.IFS(L1958=0,$Z$47,L1958=1,$Z$46)*_xlfn.IFS(M1958=0,$Z$52,M1958=1,$Z$51)*_xlfn.IFS(N1958=0,$Z$57,N1958=1,$Z$56)</f>
        <v>3.3740612073321124E-4</v>
      </c>
      <c r="R1958" t="str" cm="1">
        <f t="array" ref="R1958">_xlfn.IFS(AND(O1958&gt;P1958,O1958&gt;Q1958),"Low",AND(P1958&gt;O1958,P1958&gt;Q1958),"Medium",AND(Q1958&gt;O1958,Q1958&gt;P1958),"High")</f>
        <v>Medium</v>
      </c>
      <c r="S1958" t="str">
        <f t="shared" si="62"/>
        <v>T</v>
      </c>
    </row>
    <row r="1959" spans="1:19" x14ac:dyDescent="0.3">
      <c r="A1959" t="s">
        <v>18</v>
      </c>
      <c r="B1959">
        <v>1</v>
      </c>
      <c r="C1959" t="s">
        <v>13</v>
      </c>
      <c r="D1959" t="str">
        <f t="shared" si="61"/>
        <v>Medium</v>
      </c>
      <c r="E1959">
        <v>1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1</v>
      </c>
      <c r="O1959" cm="1">
        <f t="array" ref="O1959">$U$2*_xlfn.IFS(C1959="data_analyst",$V$5,C1959="data_engineer",$V$6,C1959="data_scientist",$V$7)*_xlfn.IFS(E1959=0,$V$12,E1959=1,$V$11)*_xlfn.IFS(F1959=0,$V$17,F1959=1,$V$16)*_xlfn.IFS(G1959=0,$V$22,G1959=1,$V$21)*_xlfn.IFS(H1959=0,$V$27,H1959=1,$V$26)*_xlfn.IFS(I1959=0,$V$32,I1959=1,$V$31)*_xlfn.IFS(J1959=0,$V$37,J1959=1,$V$36)*_xlfn.IFS(K1959=0,$V$42,K1959=1,$V$41)*_xlfn.IFS(L1959=0,$V$47,L1959=1,$V$46)*_xlfn.IFS(M1959=0,$V$52,M1959=1,$V$51)*_xlfn.IFS(N1959=0,$V$57,N1959=1,$V$56)</f>
        <v>1.2824295831249087E-4</v>
      </c>
      <c r="P1959" cm="1">
        <f t="array" ref="P1959">$V$2*_xlfn.IFS(C1959="data_analyst",$X$5,C1959="data_engineer",$X$6,C1959="data_scientist",$X$7)*_xlfn.IFS(E1959=0,$X$12,E1959=1,$X$11)*_xlfn.IFS(F1959=0,$X$17,F1959=1,$X$16)*_xlfn.IFS(G1959=0,$X$22,G1959=1,$X$21)*_xlfn.IFS(H1959=0,$X$27,H1959=1,$X$26)*_xlfn.IFS(I1959=0,$X$32,I1959=1,$X$31)*_xlfn.IFS(J1959=0,$X$37,J1959=1,$X$36)*_xlfn.IFS(K1959=0,$X$42,K1959=1,$X$41)*_xlfn.IFS(L1959=0,$X$47,L1959=1,$X$46)*_xlfn.IFS(M1959=0,$X$52,M1959=1,$X$51)*_xlfn.IFS(N1959=0,$X$57,N1959=1,$X$56)</f>
        <v>7.5654679763811395E-4</v>
      </c>
      <c r="Q1959" cm="1">
        <f t="array" ref="Q1959">$W$2*_xlfn.IFS(C1959="data_analyst",$Z$5,C1959="data_engineer",$Z$6,C1959="data_scientist",$Z$7)*_xlfn.IFS(E1959=0,$Z$12,E1959=1,$Z$11)*_xlfn.IFS(F1959=0,$Z$17,F1959=1,$Z$16)*_xlfn.IFS(G1959=0,$Z$22,G1959=1,$Z$21)*_xlfn.IFS(H1959=0,$Z$27,H1959=1,$Z$26)*_xlfn.IFS(I1959=0,$Z$32,I1959=1,$Z$31)*_xlfn.IFS(J1959=0,$Z$37,J1959=1,$Z$36)*_xlfn.IFS(K1959=0,$Z$42,K1959=1,$Z$41)*_xlfn.IFS(L1959=0,$Z$47,L1959=1,$Z$46)*_xlfn.IFS(M1959=0,$Z$52,M1959=1,$Z$51)*_xlfn.IFS(N1959=0,$Z$57,N1959=1,$Z$56)</f>
        <v>8.9173558076229158E-5</v>
      </c>
      <c r="R1959" t="str" cm="1">
        <f t="array" ref="R1959">_xlfn.IFS(AND(O1959&gt;P1959,O1959&gt;Q1959),"Low",AND(P1959&gt;O1959,P1959&gt;Q1959),"Medium",AND(Q1959&gt;O1959,Q1959&gt;P1959),"High")</f>
        <v>Medium</v>
      </c>
      <c r="S1959" t="str">
        <f t="shared" si="62"/>
        <v>T</v>
      </c>
    </row>
    <row r="1960" spans="1:19" x14ac:dyDescent="0.3">
      <c r="A1960" t="s">
        <v>18</v>
      </c>
      <c r="B1960">
        <v>1</v>
      </c>
      <c r="C1960" t="s">
        <v>13</v>
      </c>
      <c r="D1960" t="str">
        <f t="shared" si="61"/>
        <v>Medium</v>
      </c>
      <c r="E1960">
        <v>1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1</v>
      </c>
      <c r="O1960" cm="1">
        <f t="array" ref="O1960">$U$2*_xlfn.IFS(C1960="data_analyst",$V$5,C1960="data_engineer",$V$6,C1960="data_scientist",$V$7)*_xlfn.IFS(E1960=0,$V$12,E1960=1,$V$11)*_xlfn.IFS(F1960=0,$V$17,F1960=1,$V$16)*_xlfn.IFS(G1960=0,$V$22,G1960=1,$V$21)*_xlfn.IFS(H1960=0,$V$27,H1960=1,$V$26)*_xlfn.IFS(I1960=0,$V$32,I1960=1,$V$31)*_xlfn.IFS(J1960=0,$V$37,J1960=1,$V$36)*_xlfn.IFS(K1960=0,$V$42,K1960=1,$V$41)*_xlfn.IFS(L1960=0,$V$47,L1960=1,$V$46)*_xlfn.IFS(M1960=0,$V$52,M1960=1,$V$51)*_xlfn.IFS(N1960=0,$V$57,N1960=1,$V$56)</f>
        <v>3.1292221240529157E-5</v>
      </c>
      <c r="P1960" cm="1">
        <f t="array" ref="P1960">$V$2*_xlfn.IFS(C1960="data_analyst",$X$5,C1960="data_engineer",$X$6,C1960="data_scientist",$X$7)*_xlfn.IFS(E1960=0,$X$12,E1960=1,$X$11)*_xlfn.IFS(F1960=0,$X$17,F1960=1,$X$16)*_xlfn.IFS(G1960=0,$X$22,G1960=1,$X$21)*_xlfn.IFS(H1960=0,$X$27,H1960=1,$X$26)*_xlfn.IFS(I1960=0,$X$32,I1960=1,$X$31)*_xlfn.IFS(J1960=0,$X$37,J1960=1,$X$36)*_xlfn.IFS(K1960=0,$X$42,K1960=1,$X$41)*_xlfn.IFS(L1960=0,$X$47,L1960=1,$X$46)*_xlfn.IFS(M1960=0,$X$52,M1960=1,$X$51)*_xlfn.IFS(N1960=0,$X$57,N1960=1,$X$56)</f>
        <v>2.3532371361526198E-3</v>
      </c>
      <c r="Q1960" cm="1">
        <f t="array" ref="Q1960">$W$2*_xlfn.IFS(C1960="data_analyst",$Z$5,C1960="data_engineer",$Z$6,C1960="data_scientist",$Z$7)*_xlfn.IFS(E1960=0,$Z$12,E1960=1,$Z$11)*_xlfn.IFS(F1960=0,$Z$17,F1960=1,$Z$16)*_xlfn.IFS(G1960=0,$Z$22,G1960=1,$Z$21)*_xlfn.IFS(H1960=0,$Z$27,H1960=1,$Z$26)*_xlfn.IFS(I1960=0,$Z$32,I1960=1,$Z$31)*_xlfn.IFS(J1960=0,$Z$37,J1960=1,$Z$36)*_xlfn.IFS(K1960=0,$Z$42,K1960=1,$Z$41)*_xlfn.IFS(L1960=0,$Z$47,L1960=1,$Z$46)*_xlfn.IFS(M1960=0,$Z$52,M1960=1,$Z$51)*_xlfn.IFS(N1960=0,$Z$57,N1960=1,$Z$56)</f>
        <v>1.8595644499483973E-4</v>
      </c>
      <c r="R1960" t="str" cm="1">
        <f t="array" ref="R1960">_xlfn.IFS(AND(O1960&gt;P1960,O1960&gt;Q1960),"Low",AND(P1960&gt;O1960,P1960&gt;Q1960),"Medium",AND(Q1960&gt;O1960,Q1960&gt;P1960),"High")</f>
        <v>Medium</v>
      </c>
      <c r="S1960" t="str">
        <f t="shared" si="62"/>
        <v>T</v>
      </c>
    </row>
    <row r="1961" spans="1:19" x14ac:dyDescent="0.3">
      <c r="A1961" t="s">
        <v>18</v>
      </c>
      <c r="B1961">
        <v>3</v>
      </c>
      <c r="C1961" t="s">
        <v>13</v>
      </c>
      <c r="D1961" t="str">
        <f t="shared" si="61"/>
        <v>Medium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 cm="1">
        <f t="array" ref="O1961">$U$2*_xlfn.IFS(C1961="data_analyst",$V$5,C1961="data_engineer",$V$6,C1961="data_scientist",$V$7)*_xlfn.IFS(E1961=0,$V$12,E1961=1,$V$11)*_xlfn.IFS(F1961=0,$V$17,F1961=1,$V$16)*_xlfn.IFS(G1961=0,$V$22,G1961=1,$V$21)*_xlfn.IFS(H1961=0,$V$27,H1961=1,$V$26)*_xlfn.IFS(I1961=0,$V$32,I1961=1,$V$31)*_xlfn.IFS(J1961=0,$V$37,J1961=1,$V$36)*_xlfn.IFS(K1961=0,$V$42,K1961=1,$V$41)*_xlfn.IFS(L1961=0,$V$47,L1961=1,$V$46)*_xlfn.IFS(M1961=0,$V$52,M1961=1,$V$51)*_xlfn.IFS(N1961=0,$V$57,N1961=1,$V$56)</f>
        <v>7.0366667408231409E-4</v>
      </c>
      <c r="P1961" cm="1">
        <f t="array" ref="P1961">$V$2*_xlfn.IFS(C1961="data_analyst",$X$5,C1961="data_engineer",$X$6,C1961="data_scientist",$X$7)*_xlfn.IFS(E1961=0,$X$12,E1961=1,$X$11)*_xlfn.IFS(F1961=0,$X$17,F1961=1,$X$16)*_xlfn.IFS(G1961=0,$X$22,G1961=1,$X$21)*_xlfn.IFS(H1961=0,$X$27,H1961=1,$X$26)*_xlfn.IFS(I1961=0,$X$32,I1961=1,$X$31)*_xlfn.IFS(J1961=0,$X$37,J1961=1,$X$36)*_xlfn.IFS(K1961=0,$X$42,K1961=1,$X$41)*_xlfn.IFS(L1961=0,$X$47,L1961=1,$X$46)*_xlfn.IFS(M1961=0,$X$52,M1961=1,$X$51)*_xlfn.IFS(N1961=0,$X$57,N1961=1,$X$56)</f>
        <v>1.8821133202713359E-3</v>
      </c>
      <c r="Q1961" cm="1">
        <f t="array" ref="Q1961">$W$2*_xlfn.IFS(C1961="data_analyst",$Z$5,C1961="data_engineer",$Z$6,C1961="data_scientist",$Z$7)*_xlfn.IFS(E1961=0,$Z$12,E1961=1,$Z$11)*_xlfn.IFS(F1961=0,$Z$17,F1961=1,$Z$16)*_xlfn.IFS(G1961=0,$Z$22,G1961=1,$Z$21)*_xlfn.IFS(H1961=0,$Z$27,H1961=1,$Z$26)*_xlfn.IFS(I1961=0,$Z$32,I1961=1,$Z$31)*_xlfn.IFS(J1961=0,$Z$37,J1961=1,$Z$36)*_xlfn.IFS(K1961=0,$Z$42,K1961=1,$Z$41)*_xlfn.IFS(L1961=0,$Z$47,L1961=1,$Z$46)*_xlfn.IFS(M1961=0,$Z$52,M1961=1,$Z$51)*_xlfn.IFS(N1961=0,$Z$57,N1961=1,$Z$56)</f>
        <v>4.715735030571686E-4</v>
      </c>
      <c r="R1961" t="str" cm="1">
        <f t="array" ref="R1961">_xlfn.IFS(AND(O1961&gt;P1961,O1961&gt;Q1961),"Low",AND(P1961&gt;O1961,P1961&gt;Q1961),"Medium",AND(Q1961&gt;O1961,Q1961&gt;P1961),"High")</f>
        <v>Medium</v>
      </c>
      <c r="S1961" t="str">
        <f t="shared" si="62"/>
        <v>T</v>
      </c>
    </row>
    <row r="1962" spans="1:19" x14ac:dyDescent="0.3">
      <c r="A1962" t="s">
        <v>18</v>
      </c>
      <c r="B1962">
        <v>1</v>
      </c>
      <c r="C1962" t="s">
        <v>13</v>
      </c>
      <c r="D1962" t="str">
        <f t="shared" si="61"/>
        <v>Medium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0</v>
      </c>
      <c r="K1962">
        <v>0</v>
      </c>
      <c r="L1962">
        <v>1</v>
      </c>
      <c r="M1962">
        <v>1</v>
      </c>
      <c r="N1962">
        <v>1</v>
      </c>
      <c r="O1962" cm="1">
        <f t="array" ref="O1962">$U$2*_xlfn.IFS(C1962="data_analyst",$V$5,C1962="data_engineer",$V$6,C1962="data_scientist",$V$7)*_xlfn.IFS(E1962=0,$V$12,E1962=1,$V$11)*_xlfn.IFS(F1962=0,$V$17,F1962=1,$V$16)*_xlfn.IFS(G1962=0,$V$22,G1962=1,$V$21)*_xlfn.IFS(H1962=0,$V$27,H1962=1,$V$26)*_xlfn.IFS(I1962=0,$V$32,I1962=1,$V$31)*_xlfn.IFS(J1962=0,$V$37,J1962=1,$V$36)*_xlfn.IFS(K1962=0,$V$42,K1962=1,$V$41)*_xlfn.IFS(L1962=0,$V$47,L1962=1,$V$46)*_xlfn.IFS(M1962=0,$V$52,M1962=1,$V$51)*_xlfn.IFS(N1962=0,$V$57,N1962=1,$V$56)</f>
        <v>4.1981029970940298E-8</v>
      </c>
      <c r="P1962" cm="1">
        <f t="array" ref="P1962">$V$2*_xlfn.IFS(C1962="data_analyst",$X$5,C1962="data_engineer",$X$6,C1962="data_scientist",$X$7)*_xlfn.IFS(E1962=0,$X$12,E1962=1,$X$11)*_xlfn.IFS(F1962=0,$X$17,F1962=1,$X$16)*_xlfn.IFS(G1962=0,$X$22,G1962=1,$X$21)*_xlfn.IFS(H1962=0,$X$27,H1962=1,$X$26)*_xlfn.IFS(I1962=0,$X$32,I1962=1,$X$31)*_xlfn.IFS(J1962=0,$X$37,J1962=1,$X$36)*_xlfn.IFS(K1962=0,$X$42,K1962=1,$X$41)*_xlfn.IFS(L1962=0,$X$47,L1962=1,$X$46)*_xlfn.IFS(M1962=0,$X$52,M1962=1,$X$51)*_xlfn.IFS(N1962=0,$X$57,N1962=1,$X$56)</f>
        <v>1.2529451778989322E-3</v>
      </c>
      <c r="Q1962" cm="1">
        <f t="array" ref="Q1962">$W$2*_xlfn.IFS(C1962="data_analyst",$Z$5,C1962="data_engineer",$Z$6,C1962="data_scientist",$Z$7)*_xlfn.IFS(E1962=0,$Z$12,E1962=1,$Z$11)*_xlfn.IFS(F1962=0,$Z$17,F1962=1,$Z$16)*_xlfn.IFS(G1962=0,$Z$22,G1962=1,$Z$21)*_xlfn.IFS(H1962=0,$Z$27,H1962=1,$Z$26)*_xlfn.IFS(I1962=0,$Z$32,I1962=1,$Z$31)*_xlfn.IFS(J1962=0,$Z$37,J1962=1,$Z$36)*_xlfn.IFS(K1962=0,$Z$42,K1962=1,$Z$41)*_xlfn.IFS(L1962=0,$Z$47,L1962=1,$Z$46)*_xlfn.IFS(M1962=0,$Z$52,M1962=1,$Z$51)*_xlfn.IFS(N1962=0,$Z$57,N1962=1,$Z$56)</f>
        <v>2.0867637961188189E-5</v>
      </c>
      <c r="R1962" t="str" cm="1">
        <f t="array" ref="R1962">_xlfn.IFS(AND(O1962&gt;P1962,O1962&gt;Q1962),"Low",AND(P1962&gt;O1962,P1962&gt;Q1962),"Medium",AND(Q1962&gt;O1962,Q1962&gt;P1962),"High")</f>
        <v>Medium</v>
      </c>
      <c r="S1962" t="str">
        <f t="shared" si="62"/>
        <v>T</v>
      </c>
    </row>
    <row r="1963" spans="1:19" x14ac:dyDescent="0.3">
      <c r="A1963" t="s">
        <v>18</v>
      </c>
      <c r="B1963">
        <v>4</v>
      </c>
      <c r="C1963" t="s">
        <v>13</v>
      </c>
      <c r="D1963" t="str">
        <f t="shared" si="61"/>
        <v>Medium</v>
      </c>
      <c r="E1963">
        <v>1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1</v>
      </c>
      <c r="O1963" cm="1">
        <f t="array" ref="O1963">$U$2*_xlfn.IFS(C1963="data_analyst",$V$5,C1963="data_engineer",$V$6,C1963="data_scientist",$V$7)*_xlfn.IFS(E1963=0,$V$12,E1963=1,$V$11)*_xlfn.IFS(F1963=0,$V$17,F1963=1,$V$16)*_xlfn.IFS(G1963=0,$V$22,G1963=1,$V$21)*_xlfn.IFS(H1963=0,$V$27,H1963=1,$V$26)*_xlfn.IFS(I1963=0,$V$32,I1963=1,$V$31)*_xlfn.IFS(J1963=0,$V$37,J1963=1,$V$36)*_xlfn.IFS(K1963=0,$V$42,K1963=1,$V$41)*_xlfn.IFS(L1963=0,$V$47,L1963=1,$V$46)*_xlfn.IFS(M1963=0,$V$52,M1963=1,$V$51)*_xlfn.IFS(N1963=0,$V$57,N1963=1,$V$56)</f>
        <v>2.7976108010257118E-5</v>
      </c>
      <c r="P1963" cm="1">
        <f t="array" ref="P1963">$V$2*_xlfn.IFS(C1963="data_analyst",$X$5,C1963="data_engineer",$X$6,C1963="data_scientist",$X$7)*_xlfn.IFS(E1963=0,$X$12,E1963=1,$X$11)*_xlfn.IFS(F1963=0,$X$17,F1963=1,$X$16)*_xlfn.IFS(G1963=0,$X$22,G1963=1,$X$21)*_xlfn.IFS(H1963=0,$X$27,H1963=1,$X$26)*_xlfn.IFS(I1963=0,$X$32,I1963=1,$X$31)*_xlfn.IFS(J1963=0,$X$37,J1963=1,$X$36)*_xlfn.IFS(K1963=0,$X$42,K1963=1,$X$41)*_xlfn.IFS(L1963=0,$X$47,L1963=1,$X$46)*_xlfn.IFS(M1963=0,$X$52,M1963=1,$X$51)*_xlfn.IFS(N1963=0,$X$57,N1963=1,$X$56)</f>
        <v>2.7433725371823329E-3</v>
      </c>
      <c r="Q1963" cm="1">
        <f t="array" ref="Q1963">$W$2*_xlfn.IFS(C1963="data_analyst",$Z$5,C1963="data_engineer",$Z$6,C1963="data_scientist",$Z$7)*_xlfn.IFS(E1963=0,$Z$12,E1963=1,$Z$11)*_xlfn.IFS(F1963=0,$Z$17,F1963=1,$Z$16)*_xlfn.IFS(G1963=0,$Z$22,G1963=1,$Z$21)*_xlfn.IFS(H1963=0,$Z$27,H1963=1,$Z$26)*_xlfn.IFS(I1963=0,$Z$32,I1963=1,$Z$31)*_xlfn.IFS(J1963=0,$Z$37,J1963=1,$Z$36)*_xlfn.IFS(K1963=0,$Z$42,K1963=1,$Z$41)*_xlfn.IFS(L1963=0,$Z$47,L1963=1,$Z$46)*_xlfn.IFS(M1963=0,$Z$52,M1963=1,$Z$51)*_xlfn.IFS(N1963=0,$Z$57,N1963=1,$Z$56)</f>
        <v>1.9755832269512978E-4</v>
      </c>
      <c r="R1963" t="str" cm="1">
        <f t="array" ref="R1963">_xlfn.IFS(AND(O1963&gt;P1963,O1963&gt;Q1963),"Low",AND(P1963&gt;O1963,P1963&gt;Q1963),"Medium",AND(Q1963&gt;O1963,Q1963&gt;P1963),"High")</f>
        <v>Medium</v>
      </c>
      <c r="S1963" t="str">
        <f t="shared" si="62"/>
        <v>T</v>
      </c>
    </row>
    <row r="1964" spans="1:19" x14ac:dyDescent="0.3">
      <c r="A1964" t="s">
        <v>18</v>
      </c>
      <c r="B1964">
        <v>6</v>
      </c>
      <c r="C1964" t="s">
        <v>13</v>
      </c>
      <c r="D1964" t="str">
        <f t="shared" si="61"/>
        <v>Medium</v>
      </c>
      <c r="E1964">
        <v>1</v>
      </c>
      <c r="F1964">
        <v>1</v>
      </c>
      <c r="G1964">
        <v>1</v>
      </c>
      <c r="H1964">
        <v>1</v>
      </c>
      <c r="I1964">
        <v>0</v>
      </c>
      <c r="J1964">
        <v>1</v>
      </c>
      <c r="K1964">
        <v>1</v>
      </c>
      <c r="L1964">
        <v>0</v>
      </c>
      <c r="M1964">
        <v>0</v>
      </c>
      <c r="N1964">
        <v>1</v>
      </c>
      <c r="O1964" cm="1">
        <f t="array" ref="O1964">$U$2*_xlfn.IFS(C1964="data_analyst",$V$5,C1964="data_engineer",$V$6,C1964="data_scientist",$V$7)*_xlfn.IFS(E1964=0,$V$12,E1964=1,$V$11)*_xlfn.IFS(F1964=0,$V$17,F1964=1,$V$16)*_xlfn.IFS(G1964=0,$V$22,G1964=1,$V$21)*_xlfn.IFS(H1964=0,$V$27,H1964=1,$V$26)*_xlfn.IFS(I1964=0,$V$32,I1964=1,$V$31)*_xlfn.IFS(J1964=0,$V$37,J1964=1,$V$36)*_xlfn.IFS(K1964=0,$V$42,K1964=1,$V$41)*_xlfn.IFS(L1964=0,$V$47,L1964=1,$V$46)*_xlfn.IFS(M1964=0,$V$52,M1964=1,$V$51)*_xlfn.IFS(N1964=0,$V$57,N1964=1,$V$56)</f>
        <v>1.0438426063551384E-5</v>
      </c>
      <c r="P1964" cm="1">
        <f t="array" ref="P1964">$V$2*_xlfn.IFS(C1964="data_analyst",$X$5,C1964="data_engineer",$X$6,C1964="data_scientist",$X$7)*_xlfn.IFS(E1964=0,$X$12,E1964=1,$X$11)*_xlfn.IFS(F1964=0,$X$17,F1964=1,$X$16)*_xlfn.IFS(G1964=0,$X$22,G1964=1,$X$21)*_xlfn.IFS(H1964=0,$X$27,H1964=1,$X$26)*_xlfn.IFS(I1964=0,$X$32,I1964=1,$X$31)*_xlfn.IFS(J1964=0,$X$37,J1964=1,$X$36)*_xlfn.IFS(K1964=0,$X$42,K1964=1,$X$41)*_xlfn.IFS(L1964=0,$X$47,L1964=1,$X$46)*_xlfn.IFS(M1964=0,$X$52,M1964=1,$X$51)*_xlfn.IFS(N1964=0,$X$57,N1964=1,$X$56)</f>
        <v>2.416765831679836E-4</v>
      </c>
      <c r="Q1964" cm="1">
        <f t="array" ref="Q1964">$W$2*_xlfn.IFS(C1964="data_analyst",$Z$5,C1964="data_engineer",$Z$6,C1964="data_scientist",$Z$7)*_xlfn.IFS(E1964=0,$Z$12,E1964=1,$Z$11)*_xlfn.IFS(F1964=0,$Z$17,F1964=1,$Z$16)*_xlfn.IFS(G1964=0,$Z$22,G1964=1,$Z$21)*_xlfn.IFS(H1964=0,$Z$27,H1964=1,$Z$26)*_xlfn.IFS(I1964=0,$Z$32,I1964=1,$Z$31)*_xlfn.IFS(J1964=0,$Z$37,J1964=1,$Z$36)*_xlfn.IFS(K1964=0,$Z$42,K1964=1,$Z$41)*_xlfn.IFS(L1964=0,$Z$47,L1964=1,$Z$46)*_xlfn.IFS(M1964=0,$Z$52,M1964=1,$Z$51)*_xlfn.IFS(N1964=0,$Z$57,N1964=1,$Z$56)</f>
        <v>1.8130495123161984E-5</v>
      </c>
      <c r="R1964" t="str" cm="1">
        <f t="array" ref="R1964">_xlfn.IFS(AND(O1964&gt;P1964,O1964&gt;Q1964),"Low",AND(P1964&gt;O1964,P1964&gt;Q1964),"Medium",AND(Q1964&gt;O1964,Q1964&gt;P1964),"High")</f>
        <v>Medium</v>
      </c>
      <c r="S1964" t="str">
        <f t="shared" si="62"/>
        <v>T</v>
      </c>
    </row>
    <row r="1965" spans="1:19" x14ac:dyDescent="0.3">
      <c r="A1965" t="s">
        <v>18</v>
      </c>
      <c r="B1965">
        <v>2</v>
      </c>
      <c r="C1965" t="s">
        <v>13</v>
      </c>
      <c r="D1965" t="str">
        <f t="shared" si="61"/>
        <v>Medium</v>
      </c>
      <c r="E1965">
        <v>1</v>
      </c>
      <c r="F1965">
        <v>1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 cm="1">
        <f t="array" ref="O1965">$U$2*_xlfn.IFS(C1965="data_analyst",$V$5,C1965="data_engineer",$V$6,C1965="data_scientist",$V$7)*_xlfn.IFS(E1965=0,$V$12,E1965=1,$V$11)*_xlfn.IFS(F1965=0,$V$17,F1965=1,$V$16)*_xlfn.IFS(G1965=0,$V$22,G1965=1,$V$21)*_xlfn.IFS(H1965=0,$V$27,H1965=1,$V$26)*_xlfn.IFS(I1965=0,$V$32,I1965=1,$V$31)*_xlfn.IFS(J1965=0,$V$37,J1965=1,$V$36)*_xlfn.IFS(K1965=0,$V$42,K1965=1,$V$41)*_xlfn.IFS(L1965=0,$V$47,L1965=1,$V$46)*_xlfn.IFS(M1965=0,$V$52,M1965=1,$V$51)*_xlfn.IFS(N1965=0,$V$57,N1965=1,$V$56)</f>
        <v>4.3016776140012976E-4</v>
      </c>
      <c r="P1965" cm="1">
        <f t="array" ref="P1965">$V$2*_xlfn.IFS(C1965="data_analyst",$X$5,C1965="data_engineer",$X$6,C1965="data_scientist",$X$7)*_xlfn.IFS(E1965=0,$X$12,E1965=1,$X$11)*_xlfn.IFS(F1965=0,$X$17,F1965=1,$X$16)*_xlfn.IFS(G1965=0,$X$22,G1965=1,$X$21)*_xlfn.IFS(H1965=0,$X$27,H1965=1,$X$26)*_xlfn.IFS(I1965=0,$X$32,I1965=1,$X$31)*_xlfn.IFS(J1965=0,$X$37,J1965=1,$X$36)*_xlfn.IFS(K1965=0,$X$42,K1965=1,$X$41)*_xlfn.IFS(L1965=0,$X$47,L1965=1,$X$46)*_xlfn.IFS(M1965=0,$X$52,M1965=1,$X$51)*_xlfn.IFS(N1965=0,$X$57,N1965=1,$X$56)</f>
        <v>5.6936710909711039E-3</v>
      </c>
      <c r="Q1965" cm="1">
        <f t="array" ref="Q1965">$W$2*_xlfn.IFS(C1965="data_analyst",$Z$5,C1965="data_engineer",$Z$6,C1965="data_scientist",$Z$7)*_xlfn.IFS(E1965=0,$Z$12,E1965=1,$Z$11)*_xlfn.IFS(F1965=0,$Z$17,F1965=1,$Z$16)*_xlfn.IFS(G1965=0,$Z$22,G1965=1,$Z$21)*_xlfn.IFS(H1965=0,$Z$27,H1965=1,$Z$26)*_xlfn.IFS(I1965=0,$Z$32,I1965=1,$Z$31)*_xlfn.IFS(J1965=0,$Z$37,J1965=1,$Z$36)*_xlfn.IFS(K1965=0,$Z$42,K1965=1,$Z$41)*_xlfn.IFS(L1965=0,$Z$47,L1965=1,$Z$46)*_xlfn.IFS(M1965=0,$Z$52,M1965=1,$Z$51)*_xlfn.IFS(N1965=0,$Z$57,N1965=1,$Z$56)</f>
        <v>6.64587813565416E-4</v>
      </c>
      <c r="R1965" t="str" cm="1">
        <f t="array" ref="R1965">_xlfn.IFS(AND(O1965&gt;P1965,O1965&gt;Q1965),"Low",AND(P1965&gt;O1965,P1965&gt;Q1965),"Medium",AND(Q1965&gt;O1965,Q1965&gt;P1965),"High")</f>
        <v>Medium</v>
      </c>
      <c r="S1965" t="str">
        <f t="shared" si="62"/>
        <v>T</v>
      </c>
    </row>
    <row r="1966" spans="1:19" x14ac:dyDescent="0.3">
      <c r="A1966" t="s">
        <v>18</v>
      </c>
      <c r="B1966">
        <v>5</v>
      </c>
      <c r="C1966" t="s">
        <v>13</v>
      </c>
      <c r="D1966" t="str">
        <f t="shared" si="61"/>
        <v>Medium</v>
      </c>
      <c r="E1966">
        <v>0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1</v>
      </c>
      <c r="O1966" cm="1">
        <f t="array" ref="O1966">$U$2*_xlfn.IFS(C1966="data_analyst",$V$5,C1966="data_engineer",$V$6,C1966="data_scientist",$V$7)*_xlfn.IFS(E1966=0,$V$12,E1966=1,$V$11)*_xlfn.IFS(F1966=0,$V$17,F1966=1,$V$16)*_xlfn.IFS(G1966=0,$V$22,G1966=1,$V$21)*_xlfn.IFS(H1966=0,$V$27,H1966=1,$V$26)*_xlfn.IFS(I1966=0,$V$32,I1966=1,$V$31)*_xlfn.IFS(J1966=0,$V$37,J1966=1,$V$36)*_xlfn.IFS(K1966=0,$V$42,K1966=1,$V$41)*_xlfn.IFS(L1966=0,$V$47,L1966=1,$V$46)*_xlfn.IFS(M1966=0,$V$52,M1966=1,$V$51)*_xlfn.IFS(N1966=0,$V$57,N1966=1,$V$56)</f>
        <v>9.9464215407885775E-4</v>
      </c>
      <c r="P1966" cm="1">
        <f t="array" ref="P1966">$V$2*_xlfn.IFS(C1966="data_analyst",$X$5,C1966="data_engineer",$X$6,C1966="data_scientist",$X$7)*_xlfn.IFS(E1966=0,$X$12,E1966=1,$X$11)*_xlfn.IFS(F1966=0,$X$17,F1966=1,$X$16)*_xlfn.IFS(G1966=0,$X$22,G1966=1,$X$21)*_xlfn.IFS(H1966=0,$X$27,H1966=1,$X$26)*_xlfn.IFS(I1966=0,$X$32,I1966=1,$X$31)*_xlfn.IFS(J1966=0,$X$37,J1966=1,$X$36)*_xlfn.IFS(K1966=0,$X$42,K1966=1,$X$41)*_xlfn.IFS(L1966=0,$X$47,L1966=1,$X$46)*_xlfn.IFS(M1966=0,$X$52,M1966=1,$X$51)*_xlfn.IFS(N1966=0,$X$57,N1966=1,$X$56)</f>
        <v>3.8468306055328014E-4</v>
      </c>
      <c r="Q1966" cm="1">
        <f t="array" ref="Q1966">$W$2*_xlfn.IFS(C1966="data_analyst",$Z$5,C1966="data_engineer",$Z$6,C1966="data_scientist",$Z$7)*_xlfn.IFS(E1966=0,$Z$12,E1966=1,$Z$11)*_xlfn.IFS(F1966=0,$Z$17,F1966=1,$Z$16)*_xlfn.IFS(G1966=0,$Z$22,G1966=1,$Z$21)*_xlfn.IFS(H1966=0,$Z$27,H1966=1,$Z$26)*_xlfn.IFS(I1966=0,$Z$32,I1966=1,$Z$31)*_xlfn.IFS(J1966=0,$Z$37,J1966=1,$Z$36)*_xlfn.IFS(K1966=0,$Z$42,K1966=1,$Z$41)*_xlfn.IFS(L1966=0,$Z$47,L1966=1,$Z$46)*_xlfn.IFS(M1966=0,$Z$52,M1966=1,$Z$51)*_xlfn.IFS(N1966=0,$Z$57,N1966=1,$Z$56)</f>
        <v>1.321863583479248E-4</v>
      </c>
      <c r="R1966" t="str" cm="1">
        <f t="array" ref="R1966">_xlfn.IFS(AND(O1966&gt;P1966,O1966&gt;Q1966),"Low",AND(P1966&gt;O1966,P1966&gt;Q1966),"Medium",AND(Q1966&gt;O1966,Q1966&gt;P1966),"High")</f>
        <v>Low</v>
      </c>
      <c r="S1966" t="str">
        <f t="shared" si="62"/>
        <v>F</v>
      </c>
    </row>
    <row r="1967" spans="1:19" x14ac:dyDescent="0.3">
      <c r="A1967" t="s">
        <v>18</v>
      </c>
      <c r="B1967">
        <v>3</v>
      </c>
      <c r="C1967" t="s">
        <v>13</v>
      </c>
      <c r="D1967" t="str">
        <f t="shared" si="61"/>
        <v>Medium</v>
      </c>
      <c r="E1967">
        <v>1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1</v>
      </c>
      <c r="O1967" cm="1">
        <f t="array" ref="O1967">$U$2*_xlfn.IFS(C1967="data_analyst",$V$5,C1967="data_engineer",$V$6,C1967="data_scientist",$V$7)*_xlfn.IFS(E1967=0,$V$12,E1967=1,$V$11)*_xlfn.IFS(F1967=0,$V$17,F1967=1,$V$16)*_xlfn.IFS(G1967=0,$V$22,G1967=1,$V$21)*_xlfn.IFS(H1967=0,$V$27,H1967=1,$V$26)*_xlfn.IFS(I1967=0,$V$32,I1967=1,$V$31)*_xlfn.IFS(J1967=0,$V$37,J1967=1,$V$36)*_xlfn.IFS(K1967=0,$V$42,K1967=1,$V$41)*_xlfn.IFS(L1967=0,$V$47,L1967=1,$V$46)*_xlfn.IFS(M1967=0,$V$52,M1967=1,$V$51)*_xlfn.IFS(N1967=0,$V$57,N1967=1,$V$56)</f>
        <v>2.0034092924574605E-4</v>
      </c>
      <c r="P1967" cm="1">
        <f t="array" ref="P1967">$V$2*_xlfn.IFS(C1967="data_analyst",$X$5,C1967="data_engineer",$X$6,C1967="data_scientist",$X$7)*_xlfn.IFS(E1967=0,$X$12,E1967=1,$X$11)*_xlfn.IFS(F1967=0,$X$17,F1967=1,$X$16)*_xlfn.IFS(G1967=0,$X$22,G1967=1,$X$21)*_xlfn.IFS(H1967=0,$X$27,H1967=1,$X$26)*_xlfn.IFS(I1967=0,$X$32,I1967=1,$X$31)*_xlfn.IFS(J1967=0,$X$37,J1967=1,$X$36)*_xlfn.IFS(K1967=0,$X$42,K1967=1,$X$41)*_xlfn.IFS(L1967=0,$X$47,L1967=1,$X$46)*_xlfn.IFS(M1967=0,$X$52,M1967=1,$X$51)*_xlfn.IFS(N1967=0,$X$57,N1967=1,$X$56)</f>
        <v>2.7974575085942103E-3</v>
      </c>
      <c r="Q1967" cm="1">
        <f t="array" ref="Q1967">$W$2*_xlfn.IFS(C1967="data_analyst",$Z$5,C1967="data_engineer",$Z$6,C1967="data_scientist",$Z$7)*_xlfn.IFS(E1967=0,$Z$12,E1967=1,$Z$11)*_xlfn.IFS(F1967=0,$Z$17,F1967=1,$Z$16)*_xlfn.IFS(G1967=0,$Z$22,G1967=1,$Z$21)*_xlfn.IFS(H1967=0,$Z$27,H1967=1,$Z$26)*_xlfn.IFS(I1967=0,$Z$32,I1967=1,$Z$31)*_xlfn.IFS(J1967=0,$Z$37,J1967=1,$Z$36)*_xlfn.IFS(K1967=0,$Z$42,K1967=1,$Z$41)*_xlfn.IFS(L1967=0,$Z$47,L1967=1,$Z$46)*_xlfn.IFS(M1967=0,$Z$52,M1967=1,$Z$51)*_xlfn.IFS(N1967=0,$Z$57,N1967=1,$Z$56)</f>
        <v>3.0670560857588218E-4</v>
      </c>
      <c r="R1967" t="str" cm="1">
        <f t="array" ref="R1967">_xlfn.IFS(AND(O1967&gt;P1967,O1967&gt;Q1967),"Low",AND(P1967&gt;O1967,P1967&gt;Q1967),"Medium",AND(Q1967&gt;O1967,Q1967&gt;P1967),"High")</f>
        <v>Medium</v>
      </c>
      <c r="S1967" t="str">
        <f t="shared" si="62"/>
        <v>T</v>
      </c>
    </row>
    <row r="1968" spans="1:19" x14ac:dyDescent="0.3">
      <c r="A1968" t="s">
        <v>18</v>
      </c>
      <c r="B1968">
        <v>2</v>
      </c>
      <c r="C1968" t="s">
        <v>13</v>
      </c>
      <c r="D1968" t="str">
        <f t="shared" si="61"/>
        <v>Medium</v>
      </c>
      <c r="E1968">
        <v>1</v>
      </c>
      <c r="F1968">
        <v>1</v>
      </c>
      <c r="G1968">
        <v>1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 cm="1">
        <f t="array" ref="O1968">$U$2*_xlfn.IFS(C1968="data_analyst",$V$5,C1968="data_engineer",$V$6,C1968="data_scientist",$V$7)*_xlfn.IFS(E1968=0,$V$12,E1968=1,$V$11)*_xlfn.IFS(F1968=0,$V$17,F1968=1,$V$16)*_xlfn.IFS(G1968=0,$V$22,G1968=1,$V$21)*_xlfn.IFS(H1968=0,$V$27,H1968=1,$V$26)*_xlfn.IFS(I1968=0,$V$32,I1968=1,$V$31)*_xlfn.IFS(J1968=0,$V$37,J1968=1,$V$36)*_xlfn.IFS(K1968=0,$V$42,K1968=1,$V$41)*_xlfn.IFS(L1968=0,$V$47,L1968=1,$V$46)*_xlfn.IFS(M1968=0,$V$52,M1968=1,$V$51)*_xlfn.IFS(N1968=0,$V$57,N1968=1,$V$56)</f>
        <v>1.5401482252937562E-4</v>
      </c>
      <c r="P1968" cm="1">
        <f t="array" ref="P1968">$V$2*_xlfn.IFS(C1968="data_analyst",$X$5,C1968="data_engineer",$X$6,C1968="data_scientist",$X$7)*_xlfn.IFS(E1968=0,$X$12,E1968=1,$X$11)*_xlfn.IFS(F1968=0,$X$17,F1968=1,$X$16)*_xlfn.IFS(G1968=0,$X$22,G1968=1,$X$21)*_xlfn.IFS(H1968=0,$X$27,H1968=1,$X$26)*_xlfn.IFS(I1968=0,$X$32,I1968=1,$X$31)*_xlfn.IFS(J1968=0,$X$37,J1968=1,$X$36)*_xlfn.IFS(K1968=0,$X$42,K1968=1,$X$41)*_xlfn.IFS(L1968=0,$X$47,L1968=1,$X$46)*_xlfn.IFS(M1968=0,$X$52,M1968=1,$X$51)*_xlfn.IFS(N1968=0,$X$57,N1968=1,$X$56)</f>
        <v>4.9807469930692036E-3</v>
      </c>
      <c r="Q1968" cm="1">
        <f t="array" ref="Q1968">$W$2*_xlfn.IFS(C1968="data_analyst",$Z$5,C1968="data_engineer",$Z$6,C1968="data_scientist",$Z$7)*_xlfn.IFS(E1968=0,$Z$12,E1968=1,$Z$11)*_xlfn.IFS(F1968=0,$Z$17,F1968=1,$Z$16)*_xlfn.IFS(G1968=0,$Z$22,G1968=1,$Z$21)*_xlfn.IFS(H1968=0,$Z$27,H1968=1,$Z$26)*_xlfn.IFS(I1968=0,$Z$32,I1968=1,$Z$31)*_xlfn.IFS(J1968=0,$Z$37,J1968=1,$Z$36)*_xlfn.IFS(K1968=0,$Z$42,K1968=1,$Z$41)*_xlfn.IFS(L1968=0,$Z$47,L1968=1,$Z$46)*_xlfn.IFS(M1968=0,$Z$52,M1968=1,$Z$51)*_xlfn.IFS(N1968=0,$Z$57,N1968=1,$Z$56)</f>
        <v>3.5785497653522395E-4</v>
      </c>
      <c r="R1968" t="str" cm="1">
        <f t="array" ref="R1968">_xlfn.IFS(AND(O1968&gt;P1968,O1968&gt;Q1968),"Low",AND(P1968&gt;O1968,P1968&gt;Q1968),"Medium",AND(Q1968&gt;O1968,Q1968&gt;P1968),"High")</f>
        <v>Medium</v>
      </c>
      <c r="S1968" t="str">
        <f t="shared" si="62"/>
        <v>T</v>
      </c>
    </row>
    <row r="1969" spans="1:19" x14ac:dyDescent="0.3">
      <c r="A1969" t="s">
        <v>18</v>
      </c>
      <c r="B1969">
        <v>2</v>
      </c>
      <c r="C1969" t="s">
        <v>13</v>
      </c>
      <c r="D1969" t="str">
        <f t="shared" si="61"/>
        <v>Medium</v>
      </c>
      <c r="E1969">
        <v>0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1</v>
      </c>
      <c r="O1969" cm="1">
        <f t="array" ref="O1969">$U$2*_xlfn.IFS(C1969="data_analyst",$V$5,C1969="data_engineer",$V$6,C1969="data_scientist",$V$7)*_xlfn.IFS(E1969=0,$V$12,E1969=1,$V$11)*_xlfn.IFS(F1969=0,$V$17,F1969=1,$V$16)*_xlfn.IFS(G1969=0,$V$22,G1969=1,$V$21)*_xlfn.IFS(H1969=0,$V$27,H1969=1,$V$26)*_xlfn.IFS(I1969=0,$V$32,I1969=1,$V$31)*_xlfn.IFS(J1969=0,$V$37,J1969=1,$V$36)*_xlfn.IFS(K1969=0,$V$42,K1969=1,$V$41)*_xlfn.IFS(L1969=0,$V$47,L1969=1,$V$46)*_xlfn.IFS(M1969=0,$V$52,M1969=1,$V$51)*_xlfn.IFS(N1969=0,$V$57,N1969=1,$V$56)</f>
        <v>2.7332357122356407E-4</v>
      </c>
      <c r="P1969" cm="1">
        <f t="array" ref="P1969">$V$2*_xlfn.IFS(C1969="data_analyst",$X$5,C1969="data_engineer",$X$6,C1969="data_scientist",$X$7)*_xlfn.IFS(E1969=0,$X$12,E1969=1,$X$11)*_xlfn.IFS(F1969=0,$X$17,F1969=1,$X$16)*_xlfn.IFS(G1969=0,$X$22,G1969=1,$X$21)*_xlfn.IFS(H1969=0,$X$27,H1969=1,$X$26)*_xlfn.IFS(I1969=0,$X$32,I1969=1,$X$31)*_xlfn.IFS(J1969=0,$X$37,J1969=1,$X$36)*_xlfn.IFS(K1969=0,$X$42,K1969=1,$X$41)*_xlfn.IFS(L1969=0,$X$47,L1969=1,$X$46)*_xlfn.IFS(M1969=0,$X$52,M1969=1,$X$51)*_xlfn.IFS(N1969=0,$X$57,N1969=1,$X$56)</f>
        <v>2.9009963302965066E-4</v>
      </c>
      <c r="Q1969" cm="1">
        <f t="array" ref="Q1969">$W$2*_xlfn.IFS(C1969="data_analyst",$Z$5,C1969="data_engineer",$Z$6,C1969="data_scientist",$Z$7)*_xlfn.IFS(E1969=0,$Z$12,E1969=1,$Z$11)*_xlfn.IFS(F1969=0,$Z$17,F1969=1,$Z$16)*_xlfn.IFS(G1969=0,$Z$22,G1969=1,$Z$21)*_xlfn.IFS(H1969=0,$Z$27,H1969=1,$Z$26)*_xlfn.IFS(I1969=0,$Z$32,I1969=1,$Z$31)*_xlfn.IFS(J1969=0,$Z$37,J1969=1,$Z$36)*_xlfn.IFS(K1969=0,$Z$42,K1969=1,$Z$41)*_xlfn.IFS(L1969=0,$Z$47,L1969=1,$Z$46)*_xlfn.IFS(M1969=0,$Z$52,M1969=1,$Z$51)*_xlfn.IFS(N1969=0,$Z$57,N1969=1,$Z$56)</f>
        <v>6.7109997315100293E-5</v>
      </c>
      <c r="R1969" t="str" cm="1">
        <f t="array" ref="R1969">_xlfn.IFS(AND(O1969&gt;P1969,O1969&gt;Q1969),"Low",AND(P1969&gt;O1969,P1969&gt;Q1969),"Medium",AND(Q1969&gt;O1969,Q1969&gt;P1969),"High")</f>
        <v>Medium</v>
      </c>
      <c r="S1969" t="str">
        <f t="shared" si="62"/>
        <v>T</v>
      </c>
    </row>
    <row r="1970" spans="1:19" x14ac:dyDescent="0.3">
      <c r="A1970" t="s">
        <v>18</v>
      </c>
      <c r="B1970">
        <v>4</v>
      </c>
      <c r="C1970" t="s">
        <v>13</v>
      </c>
      <c r="D1970" t="str">
        <f t="shared" si="61"/>
        <v>Medium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0</v>
      </c>
      <c r="K1970">
        <v>0</v>
      </c>
      <c r="L1970">
        <v>1</v>
      </c>
      <c r="M1970">
        <v>0</v>
      </c>
      <c r="N1970">
        <v>1</v>
      </c>
      <c r="O1970" cm="1">
        <f t="array" ref="O1970">$U$2*_xlfn.IFS(C1970="data_analyst",$V$5,C1970="data_engineer",$V$6,C1970="data_scientist",$V$7)*_xlfn.IFS(E1970=0,$V$12,E1970=1,$V$11)*_xlfn.IFS(F1970=0,$V$17,F1970=1,$V$16)*_xlfn.IFS(G1970=0,$V$22,G1970=1,$V$21)*_xlfn.IFS(H1970=0,$V$27,H1970=1,$V$26)*_xlfn.IFS(I1970=0,$V$32,I1970=1,$V$31)*_xlfn.IFS(J1970=0,$V$37,J1970=1,$V$36)*_xlfn.IFS(K1970=0,$V$42,K1970=1,$V$41)*_xlfn.IFS(L1970=0,$V$47,L1970=1,$V$46)*_xlfn.IFS(M1970=0,$V$52,M1970=1,$V$51)*_xlfn.IFS(N1970=0,$V$57,N1970=1,$V$56)</f>
        <v>4.9543789046587634E-7</v>
      </c>
      <c r="P1970" cm="1">
        <f t="array" ref="P1970">$V$2*_xlfn.IFS(C1970="data_analyst",$X$5,C1970="data_engineer",$X$6,C1970="data_scientist",$X$7)*_xlfn.IFS(E1970=0,$X$12,E1970=1,$X$11)*_xlfn.IFS(F1970=0,$X$17,F1970=1,$X$16)*_xlfn.IFS(G1970=0,$X$22,G1970=1,$X$21)*_xlfn.IFS(H1970=0,$X$27,H1970=1,$X$26)*_xlfn.IFS(I1970=0,$X$32,I1970=1,$X$31)*_xlfn.IFS(J1970=0,$X$37,J1970=1,$X$36)*_xlfn.IFS(K1970=0,$X$42,K1970=1,$X$41)*_xlfn.IFS(L1970=0,$X$47,L1970=1,$X$46)*_xlfn.IFS(M1970=0,$X$52,M1970=1,$X$51)*_xlfn.IFS(N1970=0,$X$57,N1970=1,$X$56)</f>
        <v>2.2417215587641356E-3</v>
      </c>
      <c r="Q1970" cm="1">
        <f t="array" ref="Q1970">$W$2*_xlfn.IFS(C1970="data_analyst",$Z$5,C1970="data_engineer",$Z$6,C1970="data_scientist",$Z$7)*_xlfn.IFS(E1970=0,$Z$12,E1970=1,$Z$11)*_xlfn.IFS(F1970=0,$Z$17,F1970=1,$Z$16)*_xlfn.IFS(G1970=0,$Z$22,G1970=1,$Z$21)*_xlfn.IFS(H1970=0,$Z$27,H1970=1,$Z$26)*_xlfn.IFS(I1970=0,$Z$32,I1970=1,$Z$31)*_xlfn.IFS(J1970=0,$Z$37,J1970=1,$Z$36)*_xlfn.IFS(K1970=0,$Z$42,K1970=1,$Z$41)*_xlfn.IFS(L1970=0,$Z$47,L1970=1,$Z$46)*_xlfn.IFS(M1970=0,$Z$52,M1970=1,$Z$51)*_xlfn.IFS(N1970=0,$Z$57,N1970=1,$Z$56)</f>
        <v>6.618753880941284E-5</v>
      </c>
      <c r="R1970" t="str" cm="1">
        <f t="array" ref="R1970">_xlfn.IFS(AND(O1970&gt;P1970,O1970&gt;Q1970),"Low",AND(P1970&gt;O1970,P1970&gt;Q1970),"Medium",AND(Q1970&gt;O1970,Q1970&gt;P1970),"High")</f>
        <v>Medium</v>
      </c>
      <c r="S1970" t="str">
        <f t="shared" si="62"/>
        <v>T</v>
      </c>
    </row>
    <row r="1971" spans="1:19" x14ac:dyDescent="0.3">
      <c r="A1971" t="s">
        <v>18</v>
      </c>
      <c r="B1971">
        <v>3</v>
      </c>
      <c r="C1971" t="s">
        <v>13</v>
      </c>
      <c r="D1971" t="str">
        <f t="shared" si="61"/>
        <v>Medium</v>
      </c>
      <c r="E1971">
        <v>1</v>
      </c>
      <c r="F1971">
        <v>1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1</v>
      </c>
      <c r="O1971" cm="1">
        <f t="array" ref="O1971">$U$2*_xlfn.IFS(C1971="data_analyst",$V$5,C1971="data_engineer",$V$6,C1971="data_scientist",$V$7)*_xlfn.IFS(E1971=0,$V$12,E1971=1,$V$11)*_xlfn.IFS(F1971=0,$V$17,F1971=1,$V$16)*_xlfn.IFS(G1971=0,$V$22,G1971=1,$V$21)*_xlfn.IFS(H1971=0,$V$27,H1971=1,$V$26)*_xlfn.IFS(I1971=0,$V$32,I1971=1,$V$31)*_xlfn.IFS(J1971=0,$V$37,J1971=1,$V$36)*_xlfn.IFS(K1971=0,$V$42,K1971=1,$V$41)*_xlfn.IFS(L1971=0,$V$47,L1971=1,$V$46)*_xlfn.IFS(M1971=0,$V$52,M1971=1,$V$51)*_xlfn.IFS(N1971=0,$V$57,N1971=1,$V$56)</f>
        <v>7.4179324517459656E-6</v>
      </c>
      <c r="P1971" cm="1">
        <f t="array" ref="P1971">$V$2*_xlfn.IFS(C1971="data_analyst",$X$5,C1971="data_engineer",$X$6,C1971="data_scientist",$X$7)*_xlfn.IFS(E1971=0,$X$12,E1971=1,$X$11)*_xlfn.IFS(F1971=0,$X$17,F1971=1,$X$16)*_xlfn.IFS(G1971=0,$X$22,G1971=1,$X$21)*_xlfn.IFS(H1971=0,$X$27,H1971=1,$X$26)*_xlfn.IFS(I1971=0,$X$32,I1971=1,$X$31)*_xlfn.IFS(J1971=0,$X$37,J1971=1,$X$36)*_xlfn.IFS(K1971=0,$X$42,K1971=1,$X$41)*_xlfn.IFS(L1971=0,$X$47,L1971=1,$X$46)*_xlfn.IFS(M1971=0,$X$52,M1971=1,$X$51)*_xlfn.IFS(N1971=0,$X$57,N1971=1,$X$56)</f>
        <v>3.1052956856739986E-3</v>
      </c>
      <c r="Q1971" cm="1">
        <f t="array" ref="Q1971">$W$2*_xlfn.IFS(C1971="data_analyst",$Z$5,C1971="data_engineer",$Z$6,C1971="data_scientist",$Z$7)*_xlfn.IFS(E1971=0,$Z$12,E1971=1,$Z$11)*_xlfn.IFS(F1971=0,$Z$17,F1971=1,$Z$16)*_xlfn.IFS(G1971=0,$Z$22,G1971=1,$Z$21)*_xlfn.IFS(H1971=0,$Z$27,H1971=1,$Z$26)*_xlfn.IFS(I1971=0,$Z$32,I1971=1,$Z$31)*_xlfn.IFS(J1971=0,$Z$37,J1971=1,$Z$36)*_xlfn.IFS(K1971=0,$Z$42,K1971=1,$Z$41)*_xlfn.IFS(L1971=0,$Z$47,L1971=1,$Z$46)*_xlfn.IFS(M1971=0,$Z$52,M1971=1,$Z$51)*_xlfn.IFS(N1971=0,$Z$57,N1971=1,$Z$56)</f>
        <v>1.347389182905904E-4</v>
      </c>
      <c r="R1971" t="str" cm="1">
        <f t="array" ref="R1971">_xlfn.IFS(AND(O1971&gt;P1971,O1971&gt;Q1971),"Low",AND(P1971&gt;O1971,P1971&gt;Q1971),"Medium",AND(Q1971&gt;O1971,Q1971&gt;P1971),"High")</f>
        <v>Medium</v>
      </c>
      <c r="S1971" t="str">
        <f t="shared" si="62"/>
        <v>T</v>
      </c>
    </row>
    <row r="1972" spans="1:19" x14ac:dyDescent="0.3">
      <c r="A1972" t="s">
        <v>18</v>
      </c>
      <c r="B1972">
        <v>3</v>
      </c>
      <c r="C1972" t="s">
        <v>13</v>
      </c>
      <c r="D1972" t="str">
        <f t="shared" si="61"/>
        <v>Medium</v>
      </c>
      <c r="E1972">
        <v>1</v>
      </c>
      <c r="F1972">
        <v>0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1</v>
      </c>
      <c r="O1972" cm="1">
        <f t="array" ref="O1972">$U$2*_xlfn.IFS(C1972="data_analyst",$V$5,C1972="data_engineer",$V$6,C1972="data_scientist",$V$7)*_xlfn.IFS(E1972=0,$V$12,E1972=1,$V$11)*_xlfn.IFS(F1972=0,$V$17,F1972=1,$V$16)*_xlfn.IFS(G1972=0,$V$22,G1972=1,$V$21)*_xlfn.IFS(H1972=0,$V$27,H1972=1,$V$26)*_xlfn.IFS(I1972=0,$V$32,I1972=1,$V$31)*_xlfn.IFS(J1972=0,$V$37,J1972=1,$V$36)*_xlfn.IFS(K1972=0,$V$42,K1972=1,$V$41)*_xlfn.IFS(L1972=0,$V$47,L1972=1,$V$46)*_xlfn.IFS(M1972=0,$V$52,M1972=1,$V$51)*_xlfn.IFS(N1972=0,$V$57,N1972=1,$V$56)</f>
        <v>5.6933572929136539E-6</v>
      </c>
      <c r="P1972" cm="1">
        <f t="array" ref="P1972">$V$2*_xlfn.IFS(C1972="data_analyst",$X$5,C1972="data_engineer",$X$6,C1972="data_scientist",$X$7)*_xlfn.IFS(E1972=0,$X$12,E1972=1,$X$11)*_xlfn.IFS(F1972=0,$X$17,F1972=1,$X$16)*_xlfn.IFS(G1972=0,$X$22,G1972=1,$X$21)*_xlfn.IFS(H1972=0,$X$27,H1972=1,$X$26)*_xlfn.IFS(I1972=0,$X$32,I1972=1,$X$31)*_xlfn.IFS(J1972=0,$X$37,J1972=1,$X$36)*_xlfn.IFS(K1972=0,$X$42,K1972=1,$X$41)*_xlfn.IFS(L1972=0,$X$47,L1972=1,$X$46)*_xlfn.IFS(M1972=0,$X$52,M1972=1,$X$51)*_xlfn.IFS(N1972=0,$X$57,N1972=1,$X$56)</f>
        <v>2.6769790393741354E-3</v>
      </c>
      <c r="Q1972" cm="1">
        <f t="array" ref="Q1972">$W$2*_xlfn.IFS(C1972="data_analyst",$Z$5,C1972="data_engineer",$Z$6,C1972="data_scientist",$Z$7)*_xlfn.IFS(E1972=0,$Z$12,E1972=1,$Z$11)*_xlfn.IFS(F1972=0,$Z$17,F1972=1,$Z$16)*_xlfn.IFS(G1972=0,$Z$22,G1972=1,$Z$21)*_xlfn.IFS(H1972=0,$Z$27,H1972=1,$Z$26)*_xlfn.IFS(I1972=0,$Z$32,I1972=1,$Z$31)*_xlfn.IFS(J1972=0,$Z$37,J1972=1,$Z$36)*_xlfn.IFS(K1972=0,$Z$42,K1972=1,$Z$41)*_xlfn.IFS(L1972=0,$Z$47,L1972=1,$Z$46)*_xlfn.IFS(M1972=0,$Z$52,M1972=1,$Z$51)*_xlfn.IFS(N1972=0,$Z$57,N1972=1,$Z$56)</f>
        <v>1.270395515311281E-4</v>
      </c>
      <c r="R1972" t="str" cm="1">
        <f t="array" ref="R1972">_xlfn.IFS(AND(O1972&gt;P1972,O1972&gt;Q1972),"Low",AND(P1972&gt;O1972,P1972&gt;Q1972),"Medium",AND(Q1972&gt;O1972,Q1972&gt;P1972),"High")</f>
        <v>Medium</v>
      </c>
      <c r="S1972" t="str">
        <f t="shared" si="62"/>
        <v>T</v>
      </c>
    </row>
    <row r="1973" spans="1:19" x14ac:dyDescent="0.3">
      <c r="A1973" t="s">
        <v>18</v>
      </c>
      <c r="B1973">
        <v>4</v>
      </c>
      <c r="C1973" t="s">
        <v>13</v>
      </c>
      <c r="D1973" t="str">
        <f t="shared" si="61"/>
        <v>Medium</v>
      </c>
      <c r="E1973">
        <v>1</v>
      </c>
      <c r="F1973">
        <v>1</v>
      </c>
      <c r="G1973">
        <v>1</v>
      </c>
      <c r="H1973">
        <v>1</v>
      </c>
      <c r="I1973">
        <v>0</v>
      </c>
      <c r="J1973">
        <v>0</v>
      </c>
      <c r="K1973">
        <v>1</v>
      </c>
      <c r="L1973">
        <v>0</v>
      </c>
      <c r="M1973">
        <v>1</v>
      </c>
      <c r="N1973">
        <v>1</v>
      </c>
      <c r="O1973" cm="1">
        <f t="array" ref="O1973">$U$2*_xlfn.IFS(C1973="data_analyst",$V$5,C1973="data_engineer",$V$6,C1973="data_scientist",$V$7)*_xlfn.IFS(E1973=0,$V$12,E1973=1,$V$11)*_xlfn.IFS(F1973=0,$V$17,F1973=1,$V$16)*_xlfn.IFS(G1973=0,$V$22,G1973=1,$V$21)*_xlfn.IFS(H1973=0,$V$27,H1973=1,$V$26)*_xlfn.IFS(I1973=0,$V$32,I1973=1,$V$31)*_xlfn.IFS(J1973=0,$V$37,J1973=1,$V$36)*_xlfn.IFS(K1973=0,$V$42,K1973=1,$V$41)*_xlfn.IFS(L1973=0,$V$47,L1973=1,$V$46)*_xlfn.IFS(M1973=0,$V$52,M1973=1,$V$51)*_xlfn.IFS(N1973=0,$V$57,N1973=1,$V$56)</f>
        <v>2.5759882729634388E-6</v>
      </c>
      <c r="P1973" cm="1">
        <f t="array" ref="P1973">$V$2*_xlfn.IFS(C1973="data_analyst",$X$5,C1973="data_engineer",$X$6,C1973="data_scientist",$X$7)*_xlfn.IFS(E1973=0,$X$12,E1973=1,$X$11)*_xlfn.IFS(F1973=0,$X$17,F1973=1,$X$16)*_xlfn.IFS(G1973=0,$X$22,G1973=1,$X$21)*_xlfn.IFS(H1973=0,$X$27,H1973=1,$X$26)*_xlfn.IFS(I1973=0,$X$32,I1973=1,$X$31)*_xlfn.IFS(J1973=0,$X$37,J1973=1,$X$36)*_xlfn.IFS(K1973=0,$X$42,K1973=1,$X$41)*_xlfn.IFS(L1973=0,$X$47,L1973=1,$X$46)*_xlfn.IFS(M1973=0,$X$52,M1973=1,$X$51)*_xlfn.IFS(N1973=0,$X$57,N1973=1,$X$56)</f>
        <v>5.5798620806159357E-4</v>
      </c>
      <c r="Q1973" cm="1">
        <f t="array" ref="Q1973">$W$2*_xlfn.IFS(C1973="data_analyst",$Z$5,C1973="data_engineer",$Z$6,C1973="data_scientist",$Z$7)*_xlfn.IFS(E1973=0,$Z$12,E1973=1,$Z$11)*_xlfn.IFS(F1973=0,$Z$17,F1973=1,$Z$16)*_xlfn.IFS(G1973=0,$Z$22,G1973=1,$Z$21)*_xlfn.IFS(H1973=0,$Z$27,H1973=1,$Z$26)*_xlfn.IFS(I1973=0,$Z$32,I1973=1,$Z$31)*_xlfn.IFS(J1973=0,$Z$37,J1973=1,$Z$36)*_xlfn.IFS(K1973=0,$Z$42,K1973=1,$Z$41)*_xlfn.IFS(L1973=0,$Z$47,L1973=1,$Z$46)*_xlfn.IFS(M1973=0,$Z$52,M1973=1,$Z$51)*_xlfn.IFS(N1973=0,$Z$57,N1973=1,$Z$56)</f>
        <v>2.0371123341879962E-5</v>
      </c>
      <c r="R1973" t="str" cm="1">
        <f t="array" ref="R1973">_xlfn.IFS(AND(O1973&gt;P1973,O1973&gt;Q1973),"Low",AND(P1973&gt;O1973,P1973&gt;Q1973),"Medium",AND(Q1973&gt;O1973,Q1973&gt;P1973),"High")</f>
        <v>Medium</v>
      </c>
      <c r="S1973" t="str">
        <f t="shared" si="62"/>
        <v>T</v>
      </c>
    </row>
    <row r="1974" spans="1:19" x14ac:dyDescent="0.3">
      <c r="A1974" t="s">
        <v>18</v>
      </c>
      <c r="B1974">
        <v>4</v>
      </c>
      <c r="C1974" t="s">
        <v>13</v>
      </c>
      <c r="D1974" t="str">
        <f t="shared" si="61"/>
        <v>Medium</v>
      </c>
      <c r="E1974">
        <v>1</v>
      </c>
      <c r="F1974">
        <v>1</v>
      </c>
      <c r="G1974">
        <v>1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 cm="1">
        <f t="array" ref="O1974">$U$2*_xlfn.IFS(C1974="data_analyst",$V$5,C1974="data_engineer",$V$6,C1974="data_scientist",$V$7)*_xlfn.IFS(E1974=0,$V$12,E1974=1,$V$11)*_xlfn.IFS(F1974=0,$V$17,F1974=1,$V$16)*_xlfn.IFS(G1974=0,$V$22,G1974=1,$V$21)*_xlfn.IFS(H1974=0,$V$27,H1974=1,$V$26)*_xlfn.IFS(I1974=0,$V$32,I1974=1,$V$31)*_xlfn.IFS(J1974=0,$V$37,J1974=1,$V$36)*_xlfn.IFS(K1974=0,$V$42,K1974=1,$V$41)*_xlfn.IFS(L1974=0,$V$47,L1974=1,$V$46)*_xlfn.IFS(M1974=0,$V$52,M1974=1,$V$51)*_xlfn.IFS(N1974=0,$V$57,N1974=1,$V$56)</f>
        <v>1.5401482252937562E-4</v>
      </c>
      <c r="P1974" cm="1">
        <f t="array" ref="P1974">$V$2*_xlfn.IFS(C1974="data_analyst",$X$5,C1974="data_engineer",$X$6,C1974="data_scientist",$X$7)*_xlfn.IFS(E1974=0,$X$12,E1974=1,$X$11)*_xlfn.IFS(F1974=0,$X$17,F1974=1,$X$16)*_xlfn.IFS(G1974=0,$X$22,G1974=1,$X$21)*_xlfn.IFS(H1974=0,$X$27,H1974=1,$X$26)*_xlfn.IFS(I1974=0,$X$32,I1974=1,$X$31)*_xlfn.IFS(J1974=0,$X$37,J1974=1,$X$36)*_xlfn.IFS(K1974=0,$X$42,K1974=1,$X$41)*_xlfn.IFS(L1974=0,$X$47,L1974=1,$X$46)*_xlfn.IFS(M1974=0,$X$52,M1974=1,$X$51)*_xlfn.IFS(N1974=0,$X$57,N1974=1,$X$56)</f>
        <v>4.9807469930692036E-3</v>
      </c>
      <c r="Q1974" cm="1">
        <f t="array" ref="Q1974">$W$2*_xlfn.IFS(C1974="data_analyst",$Z$5,C1974="data_engineer",$Z$6,C1974="data_scientist",$Z$7)*_xlfn.IFS(E1974=0,$Z$12,E1974=1,$Z$11)*_xlfn.IFS(F1974=0,$Z$17,F1974=1,$Z$16)*_xlfn.IFS(G1974=0,$Z$22,G1974=1,$Z$21)*_xlfn.IFS(H1974=0,$Z$27,H1974=1,$Z$26)*_xlfn.IFS(I1974=0,$Z$32,I1974=1,$Z$31)*_xlfn.IFS(J1974=0,$Z$37,J1974=1,$Z$36)*_xlfn.IFS(K1974=0,$Z$42,K1974=1,$Z$41)*_xlfn.IFS(L1974=0,$Z$47,L1974=1,$Z$46)*_xlfn.IFS(M1974=0,$Z$52,M1974=1,$Z$51)*_xlfn.IFS(N1974=0,$Z$57,N1974=1,$Z$56)</f>
        <v>3.5785497653522395E-4</v>
      </c>
      <c r="R1974" t="str" cm="1">
        <f t="array" ref="R1974">_xlfn.IFS(AND(O1974&gt;P1974,O1974&gt;Q1974),"Low",AND(P1974&gt;O1974,P1974&gt;Q1974),"Medium",AND(Q1974&gt;O1974,Q1974&gt;P1974),"High")</f>
        <v>Medium</v>
      </c>
      <c r="S1974" t="str">
        <f t="shared" si="62"/>
        <v>T</v>
      </c>
    </row>
    <row r="1975" spans="1:19" x14ac:dyDescent="0.3">
      <c r="A1975" t="s">
        <v>18</v>
      </c>
      <c r="B1975">
        <v>2</v>
      </c>
      <c r="C1975" t="s">
        <v>13</v>
      </c>
      <c r="D1975" t="str">
        <f t="shared" si="61"/>
        <v>Medium</v>
      </c>
      <c r="E1975">
        <v>1</v>
      </c>
      <c r="F1975">
        <v>0</v>
      </c>
      <c r="G1975">
        <v>1</v>
      </c>
      <c r="H1975">
        <v>1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1</v>
      </c>
      <c r="O1975" cm="1">
        <f t="array" ref="O1975">$U$2*_xlfn.IFS(C1975="data_analyst",$V$5,C1975="data_engineer",$V$6,C1975="data_scientist",$V$7)*_xlfn.IFS(E1975=0,$V$12,E1975=1,$V$11)*_xlfn.IFS(F1975=0,$V$17,F1975=1,$V$16)*_xlfn.IFS(G1975=0,$V$22,G1975=1,$V$21)*_xlfn.IFS(H1975=0,$V$27,H1975=1,$V$26)*_xlfn.IFS(I1975=0,$V$32,I1975=1,$V$31)*_xlfn.IFS(J1975=0,$V$37,J1975=1,$V$36)*_xlfn.IFS(K1975=0,$V$42,K1975=1,$V$41)*_xlfn.IFS(L1975=0,$V$47,L1975=1,$V$46)*_xlfn.IFS(M1975=0,$V$52,M1975=1,$V$51)*_xlfn.IFS(N1975=0,$V$57,N1975=1,$V$56)</f>
        <v>2.3332731043956235E-5</v>
      </c>
      <c r="P1975" cm="1">
        <f t="array" ref="P1975">$V$2*_xlfn.IFS(C1975="data_analyst",$X$5,C1975="data_engineer",$X$6,C1975="data_scientist",$X$7)*_xlfn.IFS(E1975=0,$X$12,E1975=1,$X$11)*_xlfn.IFS(F1975=0,$X$17,F1975=1,$X$16)*_xlfn.IFS(G1975=0,$X$22,G1975=1,$X$21)*_xlfn.IFS(H1975=0,$X$27,H1975=1,$X$26)*_xlfn.IFS(I1975=0,$X$32,I1975=1,$X$31)*_xlfn.IFS(J1975=0,$X$37,J1975=1,$X$36)*_xlfn.IFS(K1975=0,$X$42,K1975=1,$X$41)*_xlfn.IFS(L1975=0,$X$47,L1975=1,$X$46)*_xlfn.IFS(M1975=0,$X$52,M1975=1,$X$51)*_xlfn.IFS(N1975=0,$X$57,N1975=1,$X$56)</f>
        <v>8.6062721366619974E-4</v>
      </c>
      <c r="Q1975" cm="1">
        <f t="array" ref="Q1975">$W$2*_xlfn.IFS(C1975="data_analyst",$Z$5,C1975="data_engineer",$Z$6,C1975="data_scientist",$Z$7)*_xlfn.IFS(E1975=0,$Z$12,E1975=1,$Z$11)*_xlfn.IFS(F1975=0,$Z$17,F1975=1,$Z$16)*_xlfn.IFS(G1975=0,$Z$22,G1975=1,$Z$21)*_xlfn.IFS(H1975=0,$Z$27,H1975=1,$Z$26)*_xlfn.IFS(I1975=0,$Z$32,I1975=1,$Z$31)*_xlfn.IFS(J1975=0,$Z$37,J1975=1,$Z$36)*_xlfn.IFS(K1975=0,$Z$42,K1975=1,$Z$41)*_xlfn.IFS(L1975=0,$Z$47,L1975=1,$Z$46)*_xlfn.IFS(M1975=0,$Z$52,M1975=1,$Z$51)*_xlfn.IFS(N1975=0,$Z$57,N1975=1,$Z$56)</f>
        <v>6.0920549576829791E-5</v>
      </c>
      <c r="R1975" t="str" cm="1">
        <f t="array" ref="R1975">_xlfn.IFS(AND(O1975&gt;P1975,O1975&gt;Q1975),"Low",AND(P1975&gt;O1975,P1975&gt;Q1975),"Medium",AND(Q1975&gt;O1975,Q1975&gt;P1975),"High")</f>
        <v>Medium</v>
      </c>
      <c r="S1975" t="str">
        <f t="shared" si="62"/>
        <v>T</v>
      </c>
    </row>
    <row r="1976" spans="1:19" x14ac:dyDescent="0.3">
      <c r="A1976" t="s">
        <v>18</v>
      </c>
      <c r="B1976">
        <v>2</v>
      </c>
      <c r="C1976" t="s">
        <v>13</v>
      </c>
      <c r="D1976" t="str">
        <f t="shared" si="61"/>
        <v>Medium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0</v>
      </c>
      <c r="K1976">
        <v>1</v>
      </c>
      <c r="L1976">
        <v>0</v>
      </c>
      <c r="M1976">
        <v>0</v>
      </c>
      <c r="N1976">
        <v>1</v>
      </c>
      <c r="O1976" cm="1">
        <f t="array" ref="O1976">$U$2*_xlfn.IFS(C1976="data_analyst",$V$5,C1976="data_engineer",$V$6,C1976="data_scientist",$V$7)*_xlfn.IFS(E1976=0,$V$12,E1976=1,$V$11)*_xlfn.IFS(F1976=0,$V$17,F1976=1,$V$16)*_xlfn.IFS(G1976=0,$V$22,G1976=1,$V$21)*_xlfn.IFS(H1976=0,$V$27,H1976=1,$V$26)*_xlfn.IFS(I1976=0,$V$32,I1976=1,$V$31)*_xlfn.IFS(J1976=0,$V$37,J1976=1,$V$36)*_xlfn.IFS(K1976=0,$V$42,K1976=1,$V$41)*_xlfn.IFS(L1976=0,$V$47,L1976=1,$V$46)*_xlfn.IFS(M1976=0,$V$52,M1976=1,$V$51)*_xlfn.IFS(N1976=0,$V$57,N1976=1,$V$56)</f>
        <v>2.0304222012578796E-6</v>
      </c>
      <c r="P1976" cm="1">
        <f t="array" ref="P1976">$V$2*_xlfn.IFS(C1976="data_analyst",$X$5,C1976="data_engineer",$X$6,C1976="data_scientist",$X$7)*_xlfn.IFS(E1976=0,$X$12,E1976=1,$X$11)*_xlfn.IFS(F1976=0,$X$17,F1976=1,$X$16)*_xlfn.IFS(G1976=0,$X$22,G1976=1,$X$21)*_xlfn.IFS(H1976=0,$X$27,H1976=1,$X$26)*_xlfn.IFS(I1976=0,$X$32,I1976=1,$X$31)*_xlfn.IFS(J1976=0,$X$37,J1976=1,$X$36)*_xlfn.IFS(K1976=0,$X$42,K1976=1,$X$41)*_xlfn.IFS(L1976=0,$X$47,L1976=1,$X$46)*_xlfn.IFS(M1976=0,$X$52,M1976=1,$X$51)*_xlfn.IFS(N1976=0,$X$57,N1976=1,$X$56)</f>
        <v>7.206954371169398E-4</v>
      </c>
      <c r="Q1976" cm="1">
        <f t="array" ref="Q1976">$W$2*_xlfn.IFS(C1976="data_analyst",$Z$5,C1976="data_engineer",$Z$6,C1976="data_scientist",$Z$7)*_xlfn.IFS(E1976=0,$Z$12,E1976=1,$Z$11)*_xlfn.IFS(F1976=0,$Z$17,F1976=1,$Z$16)*_xlfn.IFS(G1976=0,$Z$22,G1976=1,$Z$21)*_xlfn.IFS(H1976=0,$Z$27,H1976=1,$Z$26)*_xlfn.IFS(I1976=0,$Z$32,I1976=1,$Z$31)*_xlfn.IFS(J1976=0,$Z$37,J1976=1,$Z$36)*_xlfn.IFS(K1976=0,$Z$42,K1976=1,$Z$41)*_xlfn.IFS(L1976=0,$Z$47,L1976=1,$Z$46)*_xlfn.IFS(M1976=0,$Z$52,M1976=1,$Z$51)*_xlfn.IFS(N1976=0,$Z$57,N1976=1,$Z$56)</f>
        <v>3.1739573942207978E-5</v>
      </c>
      <c r="R1976" t="str" cm="1">
        <f t="array" ref="R1976">_xlfn.IFS(AND(O1976&gt;P1976,O1976&gt;Q1976),"Low",AND(P1976&gt;O1976,P1976&gt;Q1976),"Medium",AND(Q1976&gt;O1976,Q1976&gt;P1976),"High")</f>
        <v>Medium</v>
      </c>
      <c r="S1976" t="str">
        <f t="shared" si="62"/>
        <v>T</v>
      </c>
    </row>
    <row r="1977" spans="1:19" x14ac:dyDescent="0.3">
      <c r="A1977" t="s">
        <v>18</v>
      </c>
      <c r="B1977">
        <v>5</v>
      </c>
      <c r="C1977" t="s">
        <v>13</v>
      </c>
      <c r="D1977" t="str">
        <f t="shared" si="61"/>
        <v>Medium</v>
      </c>
      <c r="E1977">
        <v>1</v>
      </c>
      <c r="F1977">
        <v>0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0</v>
      </c>
      <c r="M1977">
        <v>0</v>
      </c>
      <c r="N1977">
        <v>1</v>
      </c>
      <c r="O1977" cm="1">
        <f t="array" ref="O1977">$U$2*_xlfn.IFS(C1977="data_analyst",$V$5,C1977="data_engineer",$V$6,C1977="data_scientist",$V$7)*_xlfn.IFS(E1977=0,$V$12,E1977=1,$V$11)*_xlfn.IFS(F1977=0,$V$17,F1977=1,$V$16)*_xlfn.IFS(G1977=0,$V$22,G1977=1,$V$21)*_xlfn.IFS(H1977=0,$V$27,H1977=1,$V$26)*_xlfn.IFS(I1977=0,$V$32,I1977=1,$V$31)*_xlfn.IFS(J1977=0,$V$37,J1977=1,$V$36)*_xlfn.IFS(K1977=0,$V$42,K1977=1,$V$41)*_xlfn.IFS(L1977=0,$V$47,L1977=1,$V$46)*_xlfn.IFS(M1977=0,$V$52,M1977=1,$V$51)*_xlfn.IFS(N1977=0,$V$57,N1977=1,$V$56)</f>
        <v>2.7108746582474631E-6</v>
      </c>
      <c r="P1977" cm="1">
        <f t="array" ref="P1977">$V$2*_xlfn.IFS(C1977="data_analyst",$X$5,C1977="data_engineer",$X$6,C1977="data_scientist",$X$7)*_xlfn.IFS(E1977=0,$X$12,E1977=1,$X$11)*_xlfn.IFS(F1977=0,$X$17,F1977=1,$X$16)*_xlfn.IFS(G1977=0,$X$22,G1977=1,$X$21)*_xlfn.IFS(H1977=0,$X$27,H1977=1,$X$26)*_xlfn.IFS(I1977=0,$X$32,I1977=1,$X$31)*_xlfn.IFS(J1977=0,$X$37,J1977=1,$X$36)*_xlfn.IFS(K1977=0,$X$42,K1977=1,$X$41)*_xlfn.IFS(L1977=0,$X$47,L1977=1,$X$46)*_xlfn.IFS(M1977=0,$X$52,M1977=1,$X$51)*_xlfn.IFS(N1977=0,$X$57,N1977=1,$X$56)</f>
        <v>7.5037215386399253E-4</v>
      </c>
      <c r="Q1977" cm="1">
        <f t="array" ref="Q1977">$W$2*_xlfn.IFS(C1977="data_analyst",$Z$5,C1977="data_engineer",$Z$6,C1977="data_scientist",$Z$7)*_xlfn.IFS(E1977=0,$Z$12,E1977=1,$Z$11)*_xlfn.IFS(F1977=0,$Z$17,F1977=1,$Z$16)*_xlfn.IFS(G1977=0,$Z$22,G1977=1,$Z$21)*_xlfn.IFS(H1977=0,$Z$27,H1977=1,$Z$26)*_xlfn.IFS(I1977=0,$Z$32,I1977=1,$Z$31)*_xlfn.IFS(J1977=0,$Z$37,J1977=1,$Z$36)*_xlfn.IFS(K1977=0,$Z$42,K1977=1,$Z$41)*_xlfn.IFS(L1977=0,$Z$47,L1977=1,$Z$46)*_xlfn.IFS(M1977=0,$Z$52,M1977=1,$Z$51)*_xlfn.IFS(N1977=0,$Z$57,N1977=1,$Z$56)</f>
        <v>4.6508023117552356E-5</v>
      </c>
      <c r="R1977" t="str" cm="1">
        <f t="array" ref="R1977">_xlfn.IFS(AND(O1977&gt;P1977,O1977&gt;Q1977),"Low",AND(P1977&gt;O1977,P1977&gt;Q1977),"Medium",AND(Q1977&gt;O1977,Q1977&gt;P1977),"High")</f>
        <v>Medium</v>
      </c>
      <c r="S1977" t="str">
        <f t="shared" si="62"/>
        <v>T</v>
      </c>
    </row>
    <row r="1978" spans="1:19" x14ac:dyDescent="0.3">
      <c r="A1978" t="s">
        <v>18</v>
      </c>
      <c r="B1978">
        <v>1</v>
      </c>
      <c r="C1978" t="s">
        <v>13</v>
      </c>
      <c r="D1978" t="str">
        <f t="shared" si="61"/>
        <v>Medium</v>
      </c>
      <c r="E1978">
        <v>1</v>
      </c>
      <c r="F1978">
        <v>0</v>
      </c>
      <c r="G1978">
        <v>1</v>
      </c>
      <c r="H1978">
        <v>1</v>
      </c>
      <c r="I1978">
        <v>1</v>
      </c>
      <c r="J1978">
        <v>0</v>
      </c>
      <c r="K1978">
        <v>0</v>
      </c>
      <c r="L1978">
        <v>1</v>
      </c>
      <c r="M1978">
        <v>1</v>
      </c>
      <c r="N1978">
        <v>1</v>
      </c>
      <c r="O1978" cm="1">
        <f t="array" ref="O1978">$U$2*_xlfn.IFS(C1978="data_analyst",$V$5,C1978="data_engineer",$V$6,C1978="data_scientist",$V$7)*_xlfn.IFS(E1978=0,$V$12,E1978=1,$V$11)*_xlfn.IFS(F1978=0,$V$17,F1978=1,$V$16)*_xlfn.IFS(G1978=0,$V$22,G1978=1,$V$21)*_xlfn.IFS(H1978=0,$V$27,H1978=1,$V$26)*_xlfn.IFS(I1978=0,$V$32,I1978=1,$V$31)*_xlfn.IFS(J1978=0,$V$37,J1978=1,$V$36)*_xlfn.IFS(K1978=0,$V$42,K1978=1,$V$41)*_xlfn.IFS(L1978=0,$V$47,L1978=1,$V$46)*_xlfn.IFS(M1978=0,$V$52,M1978=1,$V$51)*_xlfn.IFS(N1978=0,$V$57,N1978=1,$V$56)</f>
        <v>3.2220973256884125E-8</v>
      </c>
      <c r="P1978" cm="1">
        <f t="array" ref="P1978">$V$2*_xlfn.IFS(C1978="data_analyst",$X$5,C1978="data_engineer",$X$6,C1978="data_scientist",$X$7)*_xlfn.IFS(E1978=0,$X$12,E1978=1,$X$11)*_xlfn.IFS(F1978=0,$X$17,F1978=1,$X$16)*_xlfn.IFS(G1978=0,$X$22,G1978=1,$X$21)*_xlfn.IFS(H1978=0,$X$27,H1978=1,$X$26)*_xlfn.IFS(I1978=0,$X$32,I1978=1,$X$31)*_xlfn.IFS(J1978=0,$X$37,J1978=1,$X$36)*_xlfn.IFS(K1978=0,$X$42,K1978=1,$X$41)*_xlfn.IFS(L1978=0,$X$47,L1978=1,$X$46)*_xlfn.IFS(M1978=0,$X$52,M1978=1,$X$51)*_xlfn.IFS(N1978=0,$X$57,N1978=1,$X$56)</f>
        <v>1.0801251533611479E-3</v>
      </c>
      <c r="Q1978" cm="1">
        <f t="array" ref="Q1978">$W$2*_xlfn.IFS(C1978="data_analyst",$Z$5,C1978="data_engineer",$Z$6,C1978="data_scientist",$Z$7)*_xlfn.IFS(E1978=0,$Z$12,E1978=1,$Z$11)*_xlfn.IFS(F1978=0,$Z$17,F1978=1,$Z$16)*_xlfn.IFS(G1978=0,$Z$22,G1978=1,$Z$21)*_xlfn.IFS(H1978=0,$Z$27,H1978=1,$Z$26)*_xlfn.IFS(I1978=0,$Z$32,I1978=1,$Z$31)*_xlfn.IFS(J1978=0,$Z$37,J1978=1,$Z$36)*_xlfn.IFS(K1978=0,$Z$42,K1978=1,$Z$41)*_xlfn.IFS(L1978=0,$Z$47,L1978=1,$Z$46)*_xlfn.IFS(M1978=0,$Z$52,M1978=1,$Z$51)*_xlfn.IFS(N1978=0,$Z$57,N1978=1,$Z$56)</f>
        <v>1.967520150626315E-5</v>
      </c>
      <c r="R1978" t="str" cm="1">
        <f t="array" ref="R1978">_xlfn.IFS(AND(O1978&gt;P1978,O1978&gt;Q1978),"Low",AND(P1978&gt;O1978,P1978&gt;Q1978),"Medium",AND(Q1978&gt;O1978,Q1978&gt;P1978),"High")</f>
        <v>Medium</v>
      </c>
      <c r="S1978" t="str">
        <f t="shared" si="62"/>
        <v>T</v>
      </c>
    </row>
    <row r="1979" spans="1:19" x14ac:dyDescent="0.3">
      <c r="A1979" t="s">
        <v>18</v>
      </c>
      <c r="B1979">
        <v>4</v>
      </c>
      <c r="C1979" t="s">
        <v>13</v>
      </c>
      <c r="D1979" t="str">
        <f t="shared" si="61"/>
        <v>Medium</v>
      </c>
      <c r="E1979">
        <v>1</v>
      </c>
      <c r="F1979">
        <v>0</v>
      </c>
      <c r="G1979">
        <v>1</v>
      </c>
      <c r="H1979">
        <v>1</v>
      </c>
      <c r="I1979">
        <v>1</v>
      </c>
      <c r="J1979">
        <v>0</v>
      </c>
      <c r="K1979">
        <v>0</v>
      </c>
      <c r="L1979">
        <v>1</v>
      </c>
      <c r="M1979">
        <v>1</v>
      </c>
      <c r="N1979">
        <v>1</v>
      </c>
      <c r="O1979" cm="1">
        <f t="array" ref="O1979">$U$2*_xlfn.IFS(C1979="data_analyst",$V$5,C1979="data_engineer",$V$6,C1979="data_scientist",$V$7)*_xlfn.IFS(E1979=0,$V$12,E1979=1,$V$11)*_xlfn.IFS(F1979=0,$V$17,F1979=1,$V$16)*_xlfn.IFS(G1979=0,$V$22,G1979=1,$V$21)*_xlfn.IFS(H1979=0,$V$27,H1979=1,$V$26)*_xlfn.IFS(I1979=0,$V$32,I1979=1,$V$31)*_xlfn.IFS(J1979=0,$V$37,J1979=1,$V$36)*_xlfn.IFS(K1979=0,$V$42,K1979=1,$V$41)*_xlfn.IFS(L1979=0,$V$47,L1979=1,$V$46)*_xlfn.IFS(M1979=0,$V$52,M1979=1,$V$51)*_xlfn.IFS(N1979=0,$V$57,N1979=1,$V$56)</f>
        <v>3.2220973256884125E-8</v>
      </c>
      <c r="P1979" cm="1">
        <f t="array" ref="P1979">$V$2*_xlfn.IFS(C1979="data_analyst",$X$5,C1979="data_engineer",$X$6,C1979="data_scientist",$X$7)*_xlfn.IFS(E1979=0,$X$12,E1979=1,$X$11)*_xlfn.IFS(F1979=0,$X$17,F1979=1,$X$16)*_xlfn.IFS(G1979=0,$X$22,G1979=1,$X$21)*_xlfn.IFS(H1979=0,$X$27,H1979=1,$X$26)*_xlfn.IFS(I1979=0,$X$32,I1979=1,$X$31)*_xlfn.IFS(J1979=0,$X$37,J1979=1,$X$36)*_xlfn.IFS(K1979=0,$X$42,K1979=1,$X$41)*_xlfn.IFS(L1979=0,$X$47,L1979=1,$X$46)*_xlfn.IFS(M1979=0,$X$52,M1979=1,$X$51)*_xlfn.IFS(N1979=0,$X$57,N1979=1,$X$56)</f>
        <v>1.0801251533611479E-3</v>
      </c>
      <c r="Q1979" cm="1">
        <f t="array" ref="Q1979">$W$2*_xlfn.IFS(C1979="data_analyst",$Z$5,C1979="data_engineer",$Z$6,C1979="data_scientist",$Z$7)*_xlfn.IFS(E1979=0,$Z$12,E1979=1,$Z$11)*_xlfn.IFS(F1979=0,$Z$17,F1979=1,$Z$16)*_xlfn.IFS(G1979=0,$Z$22,G1979=1,$Z$21)*_xlfn.IFS(H1979=0,$Z$27,H1979=1,$Z$26)*_xlfn.IFS(I1979=0,$Z$32,I1979=1,$Z$31)*_xlfn.IFS(J1979=0,$Z$37,J1979=1,$Z$36)*_xlfn.IFS(K1979=0,$Z$42,K1979=1,$Z$41)*_xlfn.IFS(L1979=0,$Z$47,L1979=1,$Z$46)*_xlfn.IFS(M1979=0,$Z$52,M1979=1,$Z$51)*_xlfn.IFS(N1979=0,$Z$57,N1979=1,$Z$56)</f>
        <v>1.967520150626315E-5</v>
      </c>
      <c r="R1979" t="str" cm="1">
        <f t="array" ref="R1979">_xlfn.IFS(AND(O1979&gt;P1979,O1979&gt;Q1979),"Low",AND(P1979&gt;O1979,P1979&gt;Q1979),"Medium",AND(Q1979&gt;O1979,Q1979&gt;P1979),"High")</f>
        <v>Medium</v>
      </c>
      <c r="S1979" t="str">
        <f t="shared" si="62"/>
        <v>T</v>
      </c>
    </row>
    <row r="1980" spans="1:19" x14ac:dyDescent="0.3">
      <c r="A1980" t="s">
        <v>18</v>
      </c>
      <c r="B1980">
        <v>2</v>
      </c>
      <c r="C1980" t="s">
        <v>13</v>
      </c>
      <c r="D1980" t="str">
        <f t="shared" si="61"/>
        <v>Medium</v>
      </c>
      <c r="E1980">
        <v>1</v>
      </c>
      <c r="F1980">
        <v>0</v>
      </c>
      <c r="G1980">
        <v>1</v>
      </c>
      <c r="H1980">
        <v>1</v>
      </c>
      <c r="I1980">
        <v>1</v>
      </c>
      <c r="J1980">
        <v>0</v>
      </c>
      <c r="K1980">
        <v>0</v>
      </c>
      <c r="L1980">
        <v>1</v>
      </c>
      <c r="M1980">
        <v>1</v>
      </c>
      <c r="N1980">
        <v>1</v>
      </c>
      <c r="O1980" cm="1">
        <f t="array" ref="O1980">$U$2*_xlfn.IFS(C1980="data_analyst",$V$5,C1980="data_engineer",$V$6,C1980="data_scientist",$V$7)*_xlfn.IFS(E1980=0,$V$12,E1980=1,$V$11)*_xlfn.IFS(F1980=0,$V$17,F1980=1,$V$16)*_xlfn.IFS(G1980=0,$V$22,G1980=1,$V$21)*_xlfn.IFS(H1980=0,$V$27,H1980=1,$V$26)*_xlfn.IFS(I1980=0,$V$32,I1980=1,$V$31)*_xlfn.IFS(J1980=0,$V$37,J1980=1,$V$36)*_xlfn.IFS(K1980=0,$V$42,K1980=1,$V$41)*_xlfn.IFS(L1980=0,$V$47,L1980=1,$V$46)*_xlfn.IFS(M1980=0,$V$52,M1980=1,$V$51)*_xlfn.IFS(N1980=0,$V$57,N1980=1,$V$56)</f>
        <v>3.2220973256884125E-8</v>
      </c>
      <c r="P1980" cm="1">
        <f t="array" ref="P1980">$V$2*_xlfn.IFS(C1980="data_analyst",$X$5,C1980="data_engineer",$X$6,C1980="data_scientist",$X$7)*_xlfn.IFS(E1980=0,$X$12,E1980=1,$X$11)*_xlfn.IFS(F1980=0,$X$17,F1980=1,$X$16)*_xlfn.IFS(G1980=0,$X$22,G1980=1,$X$21)*_xlfn.IFS(H1980=0,$X$27,H1980=1,$X$26)*_xlfn.IFS(I1980=0,$X$32,I1980=1,$X$31)*_xlfn.IFS(J1980=0,$X$37,J1980=1,$X$36)*_xlfn.IFS(K1980=0,$X$42,K1980=1,$X$41)*_xlfn.IFS(L1980=0,$X$47,L1980=1,$X$46)*_xlfn.IFS(M1980=0,$X$52,M1980=1,$X$51)*_xlfn.IFS(N1980=0,$X$57,N1980=1,$X$56)</f>
        <v>1.0801251533611479E-3</v>
      </c>
      <c r="Q1980" cm="1">
        <f t="array" ref="Q1980">$W$2*_xlfn.IFS(C1980="data_analyst",$Z$5,C1980="data_engineer",$Z$6,C1980="data_scientist",$Z$7)*_xlfn.IFS(E1980=0,$Z$12,E1980=1,$Z$11)*_xlfn.IFS(F1980=0,$Z$17,F1980=1,$Z$16)*_xlfn.IFS(G1980=0,$Z$22,G1980=1,$Z$21)*_xlfn.IFS(H1980=0,$Z$27,H1980=1,$Z$26)*_xlfn.IFS(I1980=0,$Z$32,I1980=1,$Z$31)*_xlfn.IFS(J1980=0,$Z$37,J1980=1,$Z$36)*_xlfn.IFS(K1980=0,$Z$42,K1980=1,$Z$41)*_xlfn.IFS(L1980=0,$Z$47,L1980=1,$Z$46)*_xlfn.IFS(M1980=0,$Z$52,M1980=1,$Z$51)*_xlfn.IFS(N1980=0,$Z$57,N1980=1,$Z$56)</f>
        <v>1.967520150626315E-5</v>
      </c>
      <c r="R1980" t="str" cm="1">
        <f t="array" ref="R1980">_xlfn.IFS(AND(O1980&gt;P1980,O1980&gt;Q1980),"Low",AND(P1980&gt;O1980,P1980&gt;Q1980),"Medium",AND(Q1980&gt;O1980,Q1980&gt;P1980),"High")</f>
        <v>Medium</v>
      </c>
      <c r="S1980" t="str">
        <f t="shared" si="62"/>
        <v>T</v>
      </c>
    </row>
    <row r="1981" spans="1:19" x14ac:dyDescent="0.3">
      <c r="A1981" t="s">
        <v>18</v>
      </c>
      <c r="B1981">
        <v>3</v>
      </c>
      <c r="C1981" t="s">
        <v>13</v>
      </c>
      <c r="D1981" t="str">
        <f t="shared" si="61"/>
        <v>Medium</v>
      </c>
      <c r="E1981">
        <v>1</v>
      </c>
      <c r="F1981">
        <v>1</v>
      </c>
      <c r="G1981">
        <v>1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1</v>
      </c>
      <c r="O1981" cm="1">
        <f t="array" ref="O1981">$U$2*_xlfn.IFS(C1981="data_analyst",$V$5,C1981="data_engineer",$V$6,C1981="data_scientist",$V$7)*_xlfn.IFS(E1981=0,$V$12,E1981=1,$V$11)*_xlfn.IFS(F1981=0,$V$17,F1981=1,$V$16)*_xlfn.IFS(G1981=0,$V$22,G1981=1,$V$21)*_xlfn.IFS(H1981=0,$V$27,H1981=1,$V$26)*_xlfn.IFS(I1981=0,$V$32,I1981=1,$V$31)*_xlfn.IFS(J1981=0,$V$37,J1981=1,$V$36)*_xlfn.IFS(K1981=0,$V$42,K1981=1,$V$41)*_xlfn.IFS(L1981=0,$V$47,L1981=1,$V$46)*_xlfn.IFS(M1981=0,$V$52,M1981=1,$V$51)*_xlfn.IFS(N1981=0,$V$57,N1981=1,$V$56)</f>
        <v>1.3050477173828712E-5</v>
      </c>
      <c r="P1981" cm="1">
        <f t="array" ref="P1981">$V$2*_xlfn.IFS(C1981="data_analyst",$X$5,C1981="data_engineer",$X$6,C1981="data_scientist",$X$7)*_xlfn.IFS(E1981=0,$X$12,E1981=1,$X$11)*_xlfn.IFS(F1981=0,$X$17,F1981=1,$X$16)*_xlfn.IFS(G1981=0,$X$22,G1981=1,$X$21)*_xlfn.IFS(H1981=0,$X$27,H1981=1,$X$26)*_xlfn.IFS(I1981=0,$X$32,I1981=1,$X$31)*_xlfn.IFS(J1981=0,$X$37,J1981=1,$X$36)*_xlfn.IFS(K1981=0,$X$42,K1981=1,$X$41)*_xlfn.IFS(L1981=0,$X$47,L1981=1,$X$46)*_xlfn.IFS(M1981=0,$X$52,M1981=1,$X$51)*_xlfn.IFS(N1981=0,$X$57,N1981=1,$X$56)</f>
        <v>2.783843918038206E-3</v>
      </c>
      <c r="Q1981" cm="1">
        <f t="array" ref="Q1981">$W$2*_xlfn.IFS(C1981="data_analyst",$Z$5,C1981="data_engineer",$Z$6,C1981="data_scientist",$Z$7)*_xlfn.IFS(E1981=0,$Z$12,E1981=1,$Z$11)*_xlfn.IFS(F1981=0,$Z$17,F1981=1,$Z$16)*_xlfn.IFS(G1981=0,$Z$22,G1981=1,$Z$21)*_xlfn.IFS(H1981=0,$Z$27,H1981=1,$Z$26)*_xlfn.IFS(I1981=0,$Z$32,I1981=1,$Z$31)*_xlfn.IFS(J1981=0,$Z$37,J1981=1,$Z$36)*_xlfn.IFS(K1981=0,$Z$42,K1981=1,$Z$41)*_xlfn.IFS(L1981=0,$Z$47,L1981=1,$Z$46)*_xlfn.IFS(M1981=0,$Z$52,M1981=1,$Z$51)*_xlfn.IFS(N1981=0,$Z$57,N1981=1,$Z$56)</f>
        <v>1.1282468312425823E-4</v>
      </c>
      <c r="R1981" t="str" cm="1">
        <f t="array" ref="R1981">_xlfn.IFS(AND(O1981&gt;P1981,O1981&gt;Q1981),"Low",AND(P1981&gt;O1981,P1981&gt;Q1981),"Medium",AND(Q1981&gt;O1981,Q1981&gt;P1981),"High")</f>
        <v>Medium</v>
      </c>
      <c r="S1981" t="str">
        <f t="shared" si="62"/>
        <v>T</v>
      </c>
    </row>
    <row r="1982" spans="1:19" x14ac:dyDescent="0.3">
      <c r="A1982" t="s">
        <v>18</v>
      </c>
      <c r="B1982">
        <v>1</v>
      </c>
      <c r="C1982" t="s">
        <v>13</v>
      </c>
      <c r="D1982" t="str">
        <f t="shared" si="61"/>
        <v>Medium</v>
      </c>
      <c r="E1982">
        <v>1</v>
      </c>
      <c r="F1982">
        <v>0</v>
      </c>
      <c r="G1982">
        <v>1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 cm="1">
        <f t="array" ref="O1982">$U$2*_xlfn.IFS(C1982="data_analyst",$V$5,C1982="data_engineer",$V$6,C1982="data_scientist",$V$7)*_xlfn.IFS(E1982=0,$V$12,E1982=1,$V$11)*_xlfn.IFS(F1982=0,$V$17,F1982=1,$V$16)*_xlfn.IFS(G1982=0,$V$22,G1982=1,$V$21)*_xlfn.IFS(H1982=0,$V$27,H1982=1,$V$26)*_xlfn.IFS(I1982=0,$V$32,I1982=1,$V$31)*_xlfn.IFS(J1982=0,$V$37,J1982=1,$V$36)*_xlfn.IFS(K1982=0,$V$42,K1982=1,$V$41)*_xlfn.IFS(L1982=0,$V$47,L1982=1,$V$46)*_xlfn.IFS(M1982=0,$V$52,M1982=1,$V$51)*_xlfn.IFS(N1982=0,$V$57,N1982=1,$V$56)</f>
        <v>1.1820833079411975E-4</v>
      </c>
      <c r="P1982" cm="1">
        <f t="array" ref="P1982">$V$2*_xlfn.IFS(C1982="data_analyst",$X$5,C1982="data_engineer",$X$6,C1982="data_scientist",$X$7)*_xlfn.IFS(E1982=0,$X$12,E1982=1,$X$11)*_xlfn.IFS(F1982=0,$X$17,F1982=1,$X$16)*_xlfn.IFS(G1982=0,$X$22,G1982=1,$X$21)*_xlfn.IFS(H1982=0,$X$27,H1982=1,$X$26)*_xlfn.IFS(I1982=0,$X$32,I1982=1,$X$31)*_xlfn.IFS(J1982=0,$X$37,J1982=1,$X$36)*_xlfn.IFS(K1982=0,$X$42,K1982=1,$X$41)*_xlfn.IFS(L1982=0,$X$47,L1982=1,$X$46)*_xlfn.IFS(M1982=0,$X$52,M1982=1,$X$51)*_xlfn.IFS(N1982=0,$X$57,N1982=1,$X$56)</f>
        <v>4.2937474078182779E-3</v>
      </c>
      <c r="Q1982" cm="1">
        <f t="array" ref="Q1982">$W$2*_xlfn.IFS(C1982="data_analyst",$Z$5,C1982="data_engineer",$Z$6,C1982="data_scientist",$Z$7)*_xlfn.IFS(E1982=0,$Z$12,E1982=1,$Z$11)*_xlfn.IFS(F1982=0,$Z$17,F1982=1,$Z$16)*_xlfn.IFS(G1982=0,$Z$22,G1982=1,$Z$21)*_xlfn.IFS(H1982=0,$Z$27,H1982=1,$Z$26)*_xlfn.IFS(I1982=0,$Z$32,I1982=1,$Z$31)*_xlfn.IFS(J1982=0,$Z$37,J1982=1,$Z$36)*_xlfn.IFS(K1982=0,$Z$42,K1982=1,$Z$41)*_xlfn.IFS(L1982=0,$Z$47,L1982=1,$Z$46)*_xlfn.IFS(M1982=0,$Z$52,M1982=1,$Z$51)*_xlfn.IFS(N1982=0,$Z$57,N1982=1,$Z$56)</f>
        <v>3.3740612073321124E-4</v>
      </c>
      <c r="R1982" t="str" cm="1">
        <f t="array" ref="R1982">_xlfn.IFS(AND(O1982&gt;P1982,O1982&gt;Q1982),"Low",AND(P1982&gt;O1982,P1982&gt;Q1982),"Medium",AND(Q1982&gt;O1982,Q1982&gt;P1982),"High")</f>
        <v>Medium</v>
      </c>
      <c r="S1982" t="str">
        <f t="shared" si="62"/>
        <v>T</v>
      </c>
    </row>
    <row r="1983" spans="1:19" x14ac:dyDescent="0.3">
      <c r="A1983" t="s">
        <v>18</v>
      </c>
      <c r="B1983">
        <v>1</v>
      </c>
      <c r="C1983" t="s">
        <v>13</v>
      </c>
      <c r="D1983" t="str">
        <f t="shared" si="61"/>
        <v>Medium</v>
      </c>
      <c r="E1983">
        <v>1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 cm="1">
        <f t="array" ref="O1983">$U$2*_xlfn.IFS(C1983="data_analyst",$V$5,C1983="data_engineer",$V$6,C1983="data_scientist",$V$7)*_xlfn.IFS(E1983=0,$V$12,E1983=1,$V$11)*_xlfn.IFS(F1983=0,$V$17,F1983=1,$V$16)*_xlfn.IFS(G1983=0,$V$22,G1983=1,$V$21)*_xlfn.IFS(H1983=0,$V$27,H1983=1,$V$26)*_xlfn.IFS(I1983=0,$V$32,I1983=1,$V$31)*_xlfn.IFS(J1983=0,$V$37,J1983=1,$V$36)*_xlfn.IFS(K1983=0,$V$42,K1983=1,$V$41)*_xlfn.IFS(L1983=0,$V$47,L1983=1,$V$46)*_xlfn.IFS(M1983=0,$V$52,M1983=1,$V$51)*_xlfn.IFS(N1983=0,$V$57,N1983=1,$V$56)</f>
        <v>2.3643175841134003E-3</v>
      </c>
      <c r="P1983" cm="1">
        <f t="array" ref="P1983">$V$2*_xlfn.IFS(C1983="data_analyst",$X$5,C1983="data_engineer",$X$6,C1983="data_scientist",$X$7)*_xlfn.IFS(E1983=0,$X$12,E1983=1,$X$11)*_xlfn.IFS(F1983=0,$X$17,F1983=1,$X$16)*_xlfn.IFS(G1983=0,$X$22,G1983=1,$X$21)*_xlfn.IFS(H1983=0,$X$27,H1983=1,$X$26)*_xlfn.IFS(I1983=0,$X$32,I1983=1,$X$31)*_xlfn.IFS(J1983=0,$X$37,J1983=1,$X$36)*_xlfn.IFS(K1983=0,$X$42,K1983=1,$X$41)*_xlfn.IFS(L1983=0,$X$47,L1983=1,$X$46)*_xlfn.IFS(M1983=0,$X$52,M1983=1,$X$51)*_xlfn.IFS(N1983=0,$X$57,N1983=1,$X$56)</f>
        <v>5.005103908263816E-3</v>
      </c>
      <c r="Q1983" cm="1">
        <f t="array" ref="Q1983">$W$2*_xlfn.IFS(C1983="data_analyst",$Z$5,C1983="data_engineer",$Z$6,C1983="data_scientist",$Z$7)*_xlfn.IFS(E1983=0,$Z$12,E1983=1,$Z$11)*_xlfn.IFS(F1983=0,$Z$17,F1983=1,$Z$16)*_xlfn.IFS(G1983=0,$Z$22,G1983=1,$Z$21)*_xlfn.IFS(H1983=0,$Z$27,H1983=1,$Z$26)*_xlfn.IFS(I1983=0,$Z$32,I1983=1,$Z$31)*_xlfn.IFS(J1983=0,$Z$37,J1983=1,$Z$36)*_xlfn.IFS(K1983=0,$Z$42,K1983=1,$Z$41)*_xlfn.IFS(L1983=0,$Z$47,L1983=1,$Z$46)*_xlfn.IFS(M1983=0,$Z$52,M1983=1,$Z$51)*_xlfn.IFS(N1983=0,$Z$57,N1983=1,$Z$56)</f>
        <v>9.7280245174068158E-4</v>
      </c>
      <c r="R1983" t="str" cm="1">
        <f t="array" ref="R1983">_xlfn.IFS(AND(O1983&gt;P1983,O1983&gt;Q1983),"Low",AND(P1983&gt;O1983,P1983&gt;Q1983),"Medium",AND(Q1983&gt;O1983,Q1983&gt;P1983),"High")</f>
        <v>Medium</v>
      </c>
      <c r="S1983" t="str">
        <f t="shared" si="62"/>
        <v>T</v>
      </c>
    </row>
    <row r="1984" spans="1:19" x14ac:dyDescent="0.3">
      <c r="A1984" t="s">
        <v>18</v>
      </c>
      <c r="B1984">
        <v>4</v>
      </c>
      <c r="C1984" t="s">
        <v>13</v>
      </c>
      <c r="D1984" t="str">
        <f t="shared" si="61"/>
        <v>Medium</v>
      </c>
      <c r="E1984">
        <v>1</v>
      </c>
      <c r="F1984">
        <v>0</v>
      </c>
      <c r="G1984">
        <v>0</v>
      </c>
      <c r="H1984">
        <v>1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1</v>
      </c>
      <c r="O1984" cm="1">
        <f t="array" ref="O1984">$U$2*_xlfn.IFS(C1984="data_analyst",$V$5,C1984="data_engineer",$V$6,C1984="data_scientist",$V$7)*_xlfn.IFS(E1984=0,$V$12,E1984=1,$V$11)*_xlfn.IFS(F1984=0,$V$17,F1984=1,$V$16)*_xlfn.IFS(G1984=0,$V$22,G1984=1,$V$21)*_xlfn.IFS(H1984=0,$V$27,H1984=1,$V$26)*_xlfn.IFS(I1984=0,$V$32,I1984=1,$V$31)*_xlfn.IFS(J1984=0,$V$37,J1984=1,$V$36)*_xlfn.IFS(K1984=0,$V$42,K1984=1,$V$41)*_xlfn.IFS(L1984=0,$V$47,L1984=1,$V$46)*_xlfn.IFS(M1984=0,$V$52,M1984=1,$V$51)*_xlfn.IFS(N1984=0,$V$57,N1984=1,$V$56)</f>
        <v>4.3393270246450383E-5</v>
      </c>
      <c r="P1984" cm="1">
        <f t="array" ref="P1984">$V$2*_xlfn.IFS(C1984="data_analyst",$X$5,C1984="data_engineer",$X$6,C1984="data_scientist",$X$7)*_xlfn.IFS(E1984=0,$X$12,E1984=1,$X$11)*_xlfn.IFS(F1984=0,$X$17,F1984=1,$X$16)*_xlfn.IFS(G1984=0,$X$22,G1984=1,$X$21)*_xlfn.IFS(H1984=0,$X$27,H1984=1,$X$26)*_xlfn.IFS(I1984=0,$X$32,I1984=1,$X$31)*_xlfn.IFS(J1984=0,$X$37,J1984=1,$X$36)*_xlfn.IFS(K1984=0,$X$42,K1984=1,$X$41)*_xlfn.IFS(L1984=0,$X$47,L1984=1,$X$46)*_xlfn.IFS(M1984=0,$X$52,M1984=1,$X$51)*_xlfn.IFS(N1984=0,$X$57,N1984=1,$X$56)</f>
        <v>2.7248081109774447E-3</v>
      </c>
      <c r="Q1984" cm="1">
        <f t="array" ref="Q1984">$W$2*_xlfn.IFS(C1984="data_analyst",$Z$5,C1984="data_engineer",$Z$6,C1984="data_scientist",$Z$7)*_xlfn.IFS(E1984=0,$Z$12,E1984=1,$Z$11)*_xlfn.IFS(F1984=0,$Z$17,F1984=1,$Z$16)*_xlfn.IFS(G1984=0,$Z$22,G1984=1,$Z$21)*_xlfn.IFS(H1984=0,$Z$27,H1984=1,$Z$26)*_xlfn.IFS(I1984=0,$Z$32,I1984=1,$Z$31)*_xlfn.IFS(J1984=0,$Z$37,J1984=1,$Z$36)*_xlfn.IFS(K1984=0,$Z$42,K1984=1,$Z$41)*_xlfn.IFS(L1984=0,$Z$47,L1984=1,$Z$46)*_xlfn.IFS(M1984=0,$Z$52,M1984=1,$Z$51)*_xlfn.IFS(N1984=0,$Z$57,N1984=1,$Z$56)</f>
        <v>2.4260984221548983E-4</v>
      </c>
      <c r="R1984" t="str" cm="1">
        <f t="array" ref="R1984">_xlfn.IFS(AND(O1984&gt;P1984,O1984&gt;Q1984),"Low",AND(P1984&gt;O1984,P1984&gt;Q1984),"Medium",AND(Q1984&gt;O1984,Q1984&gt;P1984),"High")</f>
        <v>Medium</v>
      </c>
      <c r="S1984" t="str">
        <f t="shared" si="62"/>
        <v>T</v>
      </c>
    </row>
    <row r="1985" spans="1:19" x14ac:dyDescent="0.3">
      <c r="A1985" t="s">
        <v>18</v>
      </c>
      <c r="B1985">
        <v>7</v>
      </c>
      <c r="C1985" t="s">
        <v>13</v>
      </c>
      <c r="D1985" t="str">
        <f t="shared" si="61"/>
        <v>Medium</v>
      </c>
      <c r="E1985">
        <v>1</v>
      </c>
      <c r="F1985">
        <v>1</v>
      </c>
      <c r="G1985">
        <v>0</v>
      </c>
      <c r="H1985">
        <v>1</v>
      </c>
      <c r="I1985">
        <v>0</v>
      </c>
      <c r="J1985">
        <v>1</v>
      </c>
      <c r="K1985">
        <v>1</v>
      </c>
      <c r="L1985">
        <v>0</v>
      </c>
      <c r="M1985">
        <v>0</v>
      </c>
      <c r="N1985">
        <v>1</v>
      </c>
      <c r="O1985" cm="1">
        <f t="array" ref="O1985">$U$2*_xlfn.IFS(C1985="data_analyst",$V$5,C1985="data_engineer",$V$6,C1985="data_scientist",$V$7)*_xlfn.IFS(E1985=0,$V$12,E1985=1,$V$11)*_xlfn.IFS(F1985=0,$V$17,F1985=1,$V$16)*_xlfn.IFS(G1985=0,$V$22,G1985=1,$V$21)*_xlfn.IFS(H1985=0,$V$27,H1985=1,$V$26)*_xlfn.IFS(I1985=0,$V$32,I1985=1,$V$31)*_xlfn.IFS(J1985=0,$V$37,J1985=1,$V$36)*_xlfn.IFS(K1985=0,$V$42,K1985=1,$V$41)*_xlfn.IFS(L1985=0,$V$47,L1985=1,$V$46)*_xlfn.IFS(M1985=0,$V$52,M1985=1,$V$51)*_xlfn.IFS(N1985=0,$V$57,N1985=1,$V$56)</f>
        <v>5.7372393998549205E-5</v>
      </c>
      <c r="P1985" cm="1">
        <f t="array" ref="P1985">$V$2*_xlfn.IFS(C1985="data_analyst",$X$5,C1985="data_engineer",$X$6,C1985="data_scientist",$X$7)*_xlfn.IFS(E1985=0,$X$12,E1985=1,$X$11)*_xlfn.IFS(F1985=0,$X$17,F1985=1,$X$16)*_xlfn.IFS(G1985=0,$X$22,G1985=1,$X$21)*_xlfn.IFS(H1985=0,$X$27,H1985=1,$X$26)*_xlfn.IFS(I1985=0,$X$32,I1985=1,$X$31)*_xlfn.IFS(J1985=0,$X$37,J1985=1,$X$36)*_xlfn.IFS(K1985=0,$X$42,K1985=1,$X$41)*_xlfn.IFS(L1985=0,$X$47,L1985=1,$X$46)*_xlfn.IFS(M1985=0,$X$52,M1985=1,$X$51)*_xlfn.IFS(N1985=0,$X$57,N1985=1,$X$56)</f>
        <v>2.1244929530054912E-4</v>
      </c>
      <c r="Q1985" cm="1">
        <f t="array" ref="Q1985">$W$2*_xlfn.IFS(C1985="data_analyst",$Z$5,C1985="data_engineer",$Z$6,C1985="data_scientist",$Z$7)*_xlfn.IFS(E1985=0,$Z$12,E1985=1,$Z$11)*_xlfn.IFS(F1985=0,$Z$17,F1985=1,$Z$16)*_xlfn.IFS(G1985=0,$Z$22,G1985=1,$Z$21)*_xlfn.IFS(H1985=0,$Z$27,H1985=1,$Z$26)*_xlfn.IFS(I1985=0,$Z$32,I1985=1,$Z$31)*_xlfn.IFS(J1985=0,$Z$37,J1985=1,$Z$36)*_xlfn.IFS(K1985=0,$Z$42,K1985=1,$Z$41)*_xlfn.IFS(L1985=0,$Z$47,L1985=1,$Z$46)*_xlfn.IFS(M1985=0,$Z$52,M1985=1,$Z$51)*_xlfn.IFS(N1985=0,$Z$57,N1985=1,$Z$56)</f>
        <v>2.6538840687526967E-5</v>
      </c>
      <c r="R1985" t="str" cm="1">
        <f t="array" ref="R1985">_xlfn.IFS(AND(O1985&gt;P1985,O1985&gt;Q1985),"Low",AND(P1985&gt;O1985,P1985&gt;Q1985),"Medium",AND(Q1985&gt;O1985,Q1985&gt;P1985),"High")</f>
        <v>Medium</v>
      </c>
      <c r="S1985" t="str">
        <f t="shared" si="62"/>
        <v>T</v>
      </c>
    </row>
    <row r="1986" spans="1:19" x14ac:dyDescent="0.3">
      <c r="A1986" t="s">
        <v>18</v>
      </c>
      <c r="B1986">
        <v>5</v>
      </c>
      <c r="C1986" t="s">
        <v>13</v>
      </c>
      <c r="D1986" t="str">
        <f t="shared" ref="D1986:D2049" si="63">IF(AND(C1986="data_analyst",A1986="Medium",B1986&gt;4),"High",A1986)</f>
        <v>Medium</v>
      </c>
      <c r="E1986">
        <v>1</v>
      </c>
      <c r="F1986">
        <v>1</v>
      </c>
      <c r="G1986">
        <v>0</v>
      </c>
      <c r="H1986">
        <v>1</v>
      </c>
      <c r="I1986">
        <v>1</v>
      </c>
      <c r="J1986">
        <v>0</v>
      </c>
      <c r="K1986">
        <v>1</v>
      </c>
      <c r="L1986">
        <v>1</v>
      </c>
      <c r="M1986">
        <v>0</v>
      </c>
      <c r="N1986">
        <v>1</v>
      </c>
      <c r="O1986" cm="1">
        <f t="array" ref="O1986">$U$2*_xlfn.IFS(C1986="data_analyst",$V$5,C1986="data_engineer",$V$6,C1986="data_scientist",$V$7)*_xlfn.IFS(E1986=0,$V$12,E1986=1,$V$11)*_xlfn.IFS(F1986=0,$V$17,F1986=1,$V$16)*_xlfn.IFS(G1986=0,$V$22,G1986=1,$V$21)*_xlfn.IFS(H1986=0,$V$27,H1986=1,$V$26)*_xlfn.IFS(I1986=0,$V$32,I1986=1,$V$31)*_xlfn.IFS(J1986=0,$V$37,J1986=1,$V$36)*_xlfn.IFS(K1986=0,$V$42,K1986=1,$V$41)*_xlfn.IFS(L1986=0,$V$47,L1986=1,$V$46)*_xlfn.IFS(M1986=0,$V$52,M1986=1,$V$51)*_xlfn.IFS(N1986=0,$V$57,N1986=1,$V$56)</f>
        <v>5.3749528740155745E-7</v>
      </c>
      <c r="P1986" cm="1">
        <f t="array" ref="P1986">$V$2*_xlfn.IFS(C1986="data_analyst",$X$5,C1986="data_engineer",$X$6,C1986="data_scientist",$X$7)*_xlfn.IFS(E1986=0,$X$12,E1986=1,$X$11)*_xlfn.IFS(F1986=0,$X$17,F1986=1,$X$16)*_xlfn.IFS(G1986=0,$X$22,G1986=1,$X$21)*_xlfn.IFS(H1986=0,$X$27,H1986=1,$X$26)*_xlfn.IFS(I1986=0,$X$32,I1986=1,$X$31)*_xlfn.IFS(J1986=0,$X$37,J1986=1,$X$36)*_xlfn.IFS(K1986=0,$X$42,K1986=1,$X$41)*_xlfn.IFS(L1986=0,$X$47,L1986=1,$X$46)*_xlfn.IFS(M1986=0,$X$52,M1986=1,$X$51)*_xlfn.IFS(N1986=0,$X$57,N1986=1,$X$56)</f>
        <v>3.9498533690901863E-4</v>
      </c>
      <c r="Q1986" cm="1">
        <f t="array" ref="Q1986">$W$2*_xlfn.IFS(C1986="data_analyst",$Z$5,C1986="data_engineer",$Z$6,C1986="data_scientist",$Z$7)*_xlfn.IFS(E1986=0,$Z$12,E1986=1,$Z$11)*_xlfn.IFS(F1986=0,$Z$17,F1986=1,$Z$16)*_xlfn.IFS(G1986=0,$Z$22,G1986=1,$Z$21)*_xlfn.IFS(H1986=0,$Z$27,H1986=1,$Z$26)*_xlfn.IFS(I1986=0,$Z$32,I1986=1,$Z$31)*_xlfn.IFS(J1986=0,$Z$37,J1986=1,$Z$36)*_xlfn.IFS(K1986=0,$Z$42,K1986=1,$Z$41)*_xlfn.IFS(L1986=0,$Z$47,L1986=1,$Z$46)*_xlfn.IFS(M1986=0,$Z$52,M1986=1,$Z$51)*_xlfn.IFS(N1986=0,$Z$57,N1986=1,$Z$56)</f>
        <v>1.7492801621730893E-5</v>
      </c>
      <c r="R1986" t="str" cm="1">
        <f t="array" ref="R1986">_xlfn.IFS(AND(O1986&gt;P1986,O1986&gt;Q1986),"Low",AND(P1986&gt;O1986,P1986&gt;Q1986),"Medium",AND(Q1986&gt;O1986,Q1986&gt;P1986),"High")</f>
        <v>Medium</v>
      </c>
      <c r="S1986" t="str">
        <f t="shared" si="62"/>
        <v>T</v>
      </c>
    </row>
    <row r="1987" spans="1:19" x14ac:dyDescent="0.3">
      <c r="A1987" t="s">
        <v>18</v>
      </c>
      <c r="B1987">
        <v>3</v>
      </c>
      <c r="C1987" t="s">
        <v>13</v>
      </c>
      <c r="D1987" t="str">
        <f t="shared" si="63"/>
        <v>Medium</v>
      </c>
      <c r="E1987">
        <v>1</v>
      </c>
      <c r="F1987">
        <v>1</v>
      </c>
      <c r="G1987">
        <v>0</v>
      </c>
      <c r="H1987">
        <v>1</v>
      </c>
      <c r="I1987">
        <v>1</v>
      </c>
      <c r="J1987">
        <v>0</v>
      </c>
      <c r="K1987">
        <v>1</v>
      </c>
      <c r="L1987">
        <v>1</v>
      </c>
      <c r="M1987">
        <v>0</v>
      </c>
      <c r="N1987">
        <v>1</v>
      </c>
      <c r="O1987" cm="1">
        <f t="array" ref="O1987">$U$2*_xlfn.IFS(C1987="data_analyst",$V$5,C1987="data_engineer",$V$6,C1987="data_scientist",$V$7)*_xlfn.IFS(E1987=0,$V$12,E1987=1,$V$11)*_xlfn.IFS(F1987=0,$V$17,F1987=1,$V$16)*_xlfn.IFS(G1987=0,$V$22,G1987=1,$V$21)*_xlfn.IFS(H1987=0,$V$27,H1987=1,$V$26)*_xlfn.IFS(I1987=0,$V$32,I1987=1,$V$31)*_xlfn.IFS(J1987=0,$V$37,J1987=1,$V$36)*_xlfn.IFS(K1987=0,$V$42,K1987=1,$V$41)*_xlfn.IFS(L1987=0,$V$47,L1987=1,$V$46)*_xlfn.IFS(M1987=0,$V$52,M1987=1,$V$51)*_xlfn.IFS(N1987=0,$V$57,N1987=1,$V$56)</f>
        <v>5.3749528740155745E-7</v>
      </c>
      <c r="P1987" cm="1">
        <f t="array" ref="P1987">$V$2*_xlfn.IFS(C1987="data_analyst",$X$5,C1987="data_engineer",$X$6,C1987="data_scientist",$X$7)*_xlfn.IFS(E1987=0,$X$12,E1987=1,$X$11)*_xlfn.IFS(F1987=0,$X$17,F1987=1,$X$16)*_xlfn.IFS(G1987=0,$X$22,G1987=1,$X$21)*_xlfn.IFS(H1987=0,$X$27,H1987=1,$X$26)*_xlfn.IFS(I1987=0,$X$32,I1987=1,$X$31)*_xlfn.IFS(J1987=0,$X$37,J1987=1,$X$36)*_xlfn.IFS(K1987=0,$X$42,K1987=1,$X$41)*_xlfn.IFS(L1987=0,$X$47,L1987=1,$X$46)*_xlfn.IFS(M1987=0,$X$52,M1987=1,$X$51)*_xlfn.IFS(N1987=0,$X$57,N1987=1,$X$56)</f>
        <v>3.9498533690901863E-4</v>
      </c>
      <c r="Q1987" cm="1">
        <f t="array" ref="Q1987">$W$2*_xlfn.IFS(C1987="data_analyst",$Z$5,C1987="data_engineer",$Z$6,C1987="data_scientist",$Z$7)*_xlfn.IFS(E1987=0,$Z$12,E1987=1,$Z$11)*_xlfn.IFS(F1987=0,$Z$17,F1987=1,$Z$16)*_xlfn.IFS(G1987=0,$Z$22,G1987=1,$Z$21)*_xlfn.IFS(H1987=0,$Z$27,H1987=1,$Z$26)*_xlfn.IFS(I1987=0,$Z$32,I1987=1,$Z$31)*_xlfn.IFS(J1987=0,$Z$37,J1987=1,$Z$36)*_xlfn.IFS(K1987=0,$Z$42,K1987=1,$Z$41)*_xlfn.IFS(L1987=0,$Z$47,L1987=1,$Z$46)*_xlfn.IFS(M1987=0,$Z$52,M1987=1,$Z$51)*_xlfn.IFS(N1987=0,$Z$57,N1987=1,$Z$56)</f>
        <v>1.7492801621730893E-5</v>
      </c>
      <c r="R1987" t="str" cm="1">
        <f t="array" ref="R1987">_xlfn.IFS(AND(O1987&gt;P1987,O1987&gt;Q1987),"Low",AND(P1987&gt;O1987,P1987&gt;Q1987),"Medium",AND(Q1987&gt;O1987,Q1987&gt;P1987),"High")</f>
        <v>Medium</v>
      </c>
      <c r="S1987" t="str">
        <f t="shared" ref="S1987:S2050" si="64">IF(D1987=R1987,"T","F")</f>
        <v>T</v>
      </c>
    </row>
    <row r="1988" spans="1:19" x14ac:dyDescent="0.3">
      <c r="A1988" t="s">
        <v>18</v>
      </c>
      <c r="B1988">
        <v>3</v>
      </c>
      <c r="C1988" t="s">
        <v>13</v>
      </c>
      <c r="D1988" t="str">
        <f t="shared" si="63"/>
        <v>Medium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1</v>
      </c>
      <c r="O1988" cm="1">
        <f t="array" ref="O1988">$U$2*_xlfn.IFS(C1988="data_analyst",$V$5,C1988="data_engineer",$V$6,C1988="data_scientist",$V$7)*_xlfn.IFS(E1988=0,$V$12,E1988=1,$V$11)*_xlfn.IFS(F1988=0,$V$17,F1988=1,$V$16)*_xlfn.IFS(G1988=0,$V$22,G1988=1,$V$21)*_xlfn.IFS(H1988=0,$V$27,H1988=1,$V$26)*_xlfn.IFS(I1988=0,$V$32,I1988=1,$V$31)*_xlfn.IFS(J1988=0,$V$37,J1988=1,$V$36)*_xlfn.IFS(K1988=0,$V$42,K1988=1,$V$41)*_xlfn.IFS(L1988=0,$V$47,L1988=1,$V$46)*_xlfn.IFS(M1988=0,$V$52,M1988=1,$V$51)*_xlfn.IFS(N1988=0,$V$57,N1988=1,$V$56)</f>
        <v>4.7546067849825425E-4</v>
      </c>
      <c r="P1988" cm="1">
        <f t="array" ref="P1988">$V$2*_xlfn.IFS(C1988="data_analyst",$X$5,C1988="data_engineer",$X$6,C1988="data_scientist",$X$7)*_xlfn.IFS(E1988=0,$X$12,E1988=1,$X$11)*_xlfn.IFS(F1988=0,$X$17,F1988=1,$X$16)*_xlfn.IFS(G1988=0,$X$22,G1988=1,$X$21)*_xlfn.IFS(H1988=0,$X$27,H1988=1,$X$26)*_xlfn.IFS(I1988=0,$X$32,I1988=1,$X$31)*_xlfn.IFS(J1988=0,$X$37,J1988=1,$X$36)*_xlfn.IFS(K1988=0,$X$42,K1988=1,$X$41)*_xlfn.IFS(L1988=0,$X$47,L1988=1,$X$46)*_xlfn.IFS(M1988=0,$X$52,M1988=1,$X$51)*_xlfn.IFS(N1988=0,$X$57,N1988=1,$X$56)</f>
        <v>3.5037257529646113E-4</v>
      </c>
      <c r="Q1988" cm="1">
        <f t="array" ref="Q1988">$W$2*_xlfn.IFS(C1988="data_analyst",$Z$5,C1988="data_engineer",$Z$6,C1988="data_scientist",$Z$7)*_xlfn.IFS(E1988=0,$Z$12,E1988=1,$Z$11)*_xlfn.IFS(F1988=0,$Z$17,F1988=1,$Z$16)*_xlfn.IFS(G1988=0,$Z$22,G1988=1,$Z$21)*_xlfn.IFS(H1988=0,$Z$27,H1988=1,$Z$26)*_xlfn.IFS(I1988=0,$Z$32,I1988=1,$Z$31)*_xlfn.IFS(J1988=0,$Z$37,J1988=1,$Z$36)*_xlfn.IFS(K1988=0,$Z$42,K1988=1,$Z$41)*_xlfn.IFS(L1988=0,$Z$47,L1988=1,$Z$46)*_xlfn.IFS(M1988=0,$Z$52,M1988=1,$Z$51)*_xlfn.IFS(N1988=0,$Z$57,N1988=1,$Z$56)</f>
        <v>1.0429611056010371E-4</v>
      </c>
      <c r="R1988" t="str" cm="1">
        <f t="array" ref="R1988">_xlfn.IFS(AND(O1988&gt;P1988,O1988&gt;Q1988),"Low",AND(P1988&gt;O1988,P1988&gt;Q1988),"Medium",AND(Q1988&gt;O1988,Q1988&gt;P1988),"High")</f>
        <v>Low</v>
      </c>
      <c r="S1988" t="str">
        <f t="shared" si="64"/>
        <v>F</v>
      </c>
    </row>
    <row r="1989" spans="1:19" x14ac:dyDescent="0.3">
      <c r="A1989" t="s">
        <v>18</v>
      </c>
      <c r="B1989">
        <v>4</v>
      </c>
      <c r="C1989" t="s">
        <v>13</v>
      </c>
      <c r="D1989" t="str">
        <f t="shared" si="63"/>
        <v>Medium</v>
      </c>
      <c r="E1989">
        <v>1</v>
      </c>
      <c r="F1989">
        <v>0</v>
      </c>
      <c r="G1989">
        <v>1</v>
      </c>
      <c r="H1989">
        <v>1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1</v>
      </c>
      <c r="O1989" cm="1">
        <f t="array" ref="O1989">$U$2*_xlfn.IFS(C1989="data_analyst",$V$5,C1989="data_engineer",$V$6,C1989="data_scientist",$V$7)*_xlfn.IFS(E1989=0,$V$12,E1989=1,$V$11)*_xlfn.IFS(F1989=0,$V$17,F1989=1,$V$16)*_xlfn.IFS(G1989=0,$V$22,G1989=1,$V$21)*_xlfn.IFS(H1989=0,$V$27,H1989=1,$V$26)*_xlfn.IFS(I1989=0,$V$32,I1989=1,$V$31)*_xlfn.IFS(J1989=0,$V$37,J1989=1,$V$36)*_xlfn.IFS(K1989=0,$V$42,K1989=1,$V$41)*_xlfn.IFS(L1989=0,$V$47,L1989=1,$V$46)*_xlfn.IFS(M1989=0,$V$52,M1989=1,$V$51)*_xlfn.IFS(N1989=0,$V$57,N1989=1,$V$56)</f>
        <v>7.8950417013229484E-6</v>
      </c>
      <c r="P1989" cm="1">
        <f t="array" ref="P1989">$V$2*_xlfn.IFS(C1989="data_analyst",$X$5,C1989="data_engineer",$X$6,C1989="data_scientist",$X$7)*_xlfn.IFS(E1989=0,$X$12,E1989=1,$X$11)*_xlfn.IFS(F1989=0,$X$17,F1989=1,$X$16)*_xlfn.IFS(G1989=0,$X$22,G1989=1,$X$21)*_xlfn.IFS(H1989=0,$X$27,H1989=1,$X$26)*_xlfn.IFS(I1989=0,$X$32,I1989=1,$X$31)*_xlfn.IFS(J1989=0,$X$37,J1989=1,$X$36)*_xlfn.IFS(K1989=0,$X$42,K1989=1,$X$41)*_xlfn.IFS(L1989=0,$X$47,L1989=1,$X$46)*_xlfn.IFS(M1989=0,$X$52,M1989=1,$X$51)*_xlfn.IFS(N1989=0,$X$57,N1989=1,$X$56)</f>
        <v>3.0996681496063979E-3</v>
      </c>
      <c r="Q1989" cm="1">
        <f t="array" ref="Q1989">$W$2*_xlfn.IFS(C1989="data_analyst",$Z$5,C1989="data_engineer",$Z$6,C1989="data_scientist",$Z$7)*_xlfn.IFS(E1989=0,$Z$12,E1989=1,$Z$11)*_xlfn.IFS(F1989=0,$Z$17,F1989=1,$Z$16)*_xlfn.IFS(G1989=0,$Z$22,G1989=1,$Z$21)*_xlfn.IFS(H1989=0,$Z$27,H1989=1,$Z$26)*_xlfn.IFS(I1989=0,$Z$32,I1989=1,$Z$31)*_xlfn.IFS(J1989=0,$Z$37,J1989=1,$Z$36)*_xlfn.IFS(K1989=0,$Z$42,K1989=1,$Z$41)*_xlfn.IFS(L1989=0,$Z$47,L1989=1,$Z$46)*_xlfn.IFS(M1989=0,$Z$52,M1989=1,$Z$51)*_xlfn.IFS(N1989=0,$Z$57,N1989=1,$Z$56)</f>
        <v>1.6574335755315637E-4</v>
      </c>
      <c r="R1989" t="str" cm="1">
        <f t="array" ref="R1989">_xlfn.IFS(AND(O1989&gt;P1989,O1989&gt;Q1989),"Low",AND(P1989&gt;O1989,P1989&gt;Q1989),"Medium",AND(Q1989&gt;O1989,Q1989&gt;P1989),"High")</f>
        <v>Medium</v>
      </c>
      <c r="S1989" t="str">
        <f t="shared" si="64"/>
        <v>T</v>
      </c>
    </row>
    <row r="1990" spans="1:19" x14ac:dyDescent="0.3">
      <c r="A1990" t="s">
        <v>18</v>
      </c>
      <c r="B1990">
        <v>3</v>
      </c>
      <c r="C1990" t="s">
        <v>13</v>
      </c>
      <c r="D1990" t="str">
        <f t="shared" si="63"/>
        <v>Medium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0</v>
      </c>
      <c r="K1990">
        <v>0</v>
      </c>
      <c r="L1990">
        <v>1</v>
      </c>
      <c r="M1990">
        <v>0</v>
      </c>
      <c r="N1990">
        <v>1</v>
      </c>
      <c r="O1990" cm="1">
        <f t="array" ref="O1990">$U$2*_xlfn.IFS(C1990="data_analyst",$V$5,C1990="data_engineer",$V$6,C1990="data_scientist",$V$7)*_xlfn.IFS(E1990=0,$V$12,E1990=1,$V$11)*_xlfn.IFS(F1990=0,$V$17,F1990=1,$V$16)*_xlfn.IFS(G1990=0,$V$22,G1990=1,$V$21)*_xlfn.IFS(H1990=0,$V$27,H1990=1,$V$26)*_xlfn.IFS(I1990=0,$V$32,I1990=1,$V$31)*_xlfn.IFS(J1990=0,$V$37,J1990=1,$V$36)*_xlfn.IFS(K1990=0,$V$42,K1990=1,$V$41)*_xlfn.IFS(L1990=0,$V$47,L1990=1,$V$46)*_xlfn.IFS(M1990=0,$V$52,M1990=1,$V$51)*_xlfn.IFS(N1990=0,$V$57,N1990=1,$V$56)</f>
        <v>4.9543789046587634E-7</v>
      </c>
      <c r="P1990" cm="1">
        <f t="array" ref="P1990">$V$2*_xlfn.IFS(C1990="data_analyst",$X$5,C1990="data_engineer",$X$6,C1990="data_scientist",$X$7)*_xlfn.IFS(E1990=0,$X$12,E1990=1,$X$11)*_xlfn.IFS(F1990=0,$X$17,F1990=1,$X$16)*_xlfn.IFS(G1990=0,$X$22,G1990=1,$X$21)*_xlfn.IFS(H1990=0,$X$27,H1990=1,$X$26)*_xlfn.IFS(I1990=0,$X$32,I1990=1,$X$31)*_xlfn.IFS(J1990=0,$X$37,J1990=1,$X$36)*_xlfn.IFS(K1990=0,$X$42,K1990=1,$X$41)*_xlfn.IFS(L1990=0,$X$47,L1990=1,$X$46)*_xlfn.IFS(M1990=0,$X$52,M1990=1,$X$51)*_xlfn.IFS(N1990=0,$X$57,N1990=1,$X$56)</f>
        <v>2.2417215587641356E-3</v>
      </c>
      <c r="Q1990" cm="1">
        <f t="array" ref="Q1990">$W$2*_xlfn.IFS(C1990="data_analyst",$Z$5,C1990="data_engineer",$Z$6,C1990="data_scientist",$Z$7)*_xlfn.IFS(E1990=0,$Z$12,E1990=1,$Z$11)*_xlfn.IFS(F1990=0,$Z$17,F1990=1,$Z$16)*_xlfn.IFS(G1990=0,$Z$22,G1990=1,$Z$21)*_xlfn.IFS(H1990=0,$Z$27,H1990=1,$Z$26)*_xlfn.IFS(I1990=0,$Z$32,I1990=1,$Z$31)*_xlfn.IFS(J1990=0,$Z$37,J1990=1,$Z$36)*_xlfn.IFS(K1990=0,$Z$42,K1990=1,$Z$41)*_xlfn.IFS(L1990=0,$Z$47,L1990=1,$Z$46)*_xlfn.IFS(M1990=0,$Z$52,M1990=1,$Z$51)*_xlfn.IFS(N1990=0,$Z$57,N1990=1,$Z$56)</f>
        <v>6.618753880941284E-5</v>
      </c>
      <c r="R1990" t="str" cm="1">
        <f t="array" ref="R1990">_xlfn.IFS(AND(O1990&gt;P1990,O1990&gt;Q1990),"Low",AND(P1990&gt;O1990,P1990&gt;Q1990),"Medium",AND(Q1990&gt;O1990,Q1990&gt;P1990),"High")</f>
        <v>Medium</v>
      </c>
      <c r="S1990" t="str">
        <f t="shared" si="64"/>
        <v>T</v>
      </c>
    </row>
    <row r="1991" spans="1:19" x14ac:dyDescent="0.3">
      <c r="A1991" t="s">
        <v>18</v>
      </c>
      <c r="B1991">
        <v>2</v>
      </c>
      <c r="C1991" t="s">
        <v>13</v>
      </c>
      <c r="D1991" t="str">
        <f t="shared" si="63"/>
        <v>Medium</v>
      </c>
      <c r="E1991">
        <v>1</v>
      </c>
      <c r="F1991">
        <v>1</v>
      </c>
      <c r="G1991">
        <v>1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 cm="1">
        <f t="array" ref="O1991">$U$2*_xlfn.IFS(C1991="data_analyst",$V$5,C1991="data_engineer",$V$6,C1991="data_scientist",$V$7)*_xlfn.IFS(E1991=0,$V$12,E1991=1,$V$11)*_xlfn.IFS(F1991=0,$V$17,F1991=1,$V$16)*_xlfn.IFS(G1991=0,$V$22,G1991=1,$V$21)*_xlfn.IFS(H1991=0,$V$27,H1991=1,$V$26)*_xlfn.IFS(I1991=0,$V$32,I1991=1,$V$31)*_xlfn.IFS(J1991=0,$V$37,J1991=1,$V$36)*_xlfn.IFS(K1991=0,$V$42,K1991=1,$V$41)*_xlfn.IFS(L1991=0,$V$47,L1991=1,$V$46)*_xlfn.IFS(M1991=0,$V$52,M1991=1,$V$51)*_xlfn.IFS(N1991=0,$V$57,N1991=1,$V$56)</f>
        <v>1.5401482252937562E-4</v>
      </c>
      <c r="P1991" cm="1">
        <f t="array" ref="P1991">$V$2*_xlfn.IFS(C1991="data_analyst",$X$5,C1991="data_engineer",$X$6,C1991="data_scientist",$X$7)*_xlfn.IFS(E1991=0,$X$12,E1991=1,$X$11)*_xlfn.IFS(F1991=0,$X$17,F1991=1,$X$16)*_xlfn.IFS(G1991=0,$X$22,G1991=1,$X$21)*_xlfn.IFS(H1991=0,$X$27,H1991=1,$X$26)*_xlfn.IFS(I1991=0,$X$32,I1991=1,$X$31)*_xlfn.IFS(J1991=0,$X$37,J1991=1,$X$36)*_xlfn.IFS(K1991=0,$X$42,K1991=1,$X$41)*_xlfn.IFS(L1991=0,$X$47,L1991=1,$X$46)*_xlfn.IFS(M1991=0,$X$52,M1991=1,$X$51)*_xlfn.IFS(N1991=0,$X$57,N1991=1,$X$56)</f>
        <v>4.9807469930692036E-3</v>
      </c>
      <c r="Q1991" cm="1">
        <f t="array" ref="Q1991">$W$2*_xlfn.IFS(C1991="data_analyst",$Z$5,C1991="data_engineer",$Z$6,C1991="data_scientist",$Z$7)*_xlfn.IFS(E1991=0,$Z$12,E1991=1,$Z$11)*_xlfn.IFS(F1991=0,$Z$17,F1991=1,$Z$16)*_xlfn.IFS(G1991=0,$Z$22,G1991=1,$Z$21)*_xlfn.IFS(H1991=0,$Z$27,H1991=1,$Z$26)*_xlfn.IFS(I1991=0,$Z$32,I1991=1,$Z$31)*_xlfn.IFS(J1991=0,$Z$37,J1991=1,$Z$36)*_xlfn.IFS(K1991=0,$Z$42,K1991=1,$Z$41)*_xlfn.IFS(L1991=0,$Z$47,L1991=1,$Z$46)*_xlfn.IFS(M1991=0,$Z$52,M1991=1,$Z$51)*_xlfn.IFS(N1991=0,$Z$57,N1991=1,$Z$56)</f>
        <v>3.5785497653522395E-4</v>
      </c>
      <c r="R1991" t="str" cm="1">
        <f t="array" ref="R1991">_xlfn.IFS(AND(O1991&gt;P1991,O1991&gt;Q1991),"Low",AND(P1991&gt;O1991,P1991&gt;Q1991),"Medium",AND(Q1991&gt;O1991,Q1991&gt;P1991),"High")</f>
        <v>Medium</v>
      </c>
      <c r="S1991" t="str">
        <f t="shared" si="64"/>
        <v>T</v>
      </c>
    </row>
    <row r="1992" spans="1:19" x14ac:dyDescent="0.3">
      <c r="A1992" t="s">
        <v>18</v>
      </c>
      <c r="B1992">
        <v>1</v>
      </c>
      <c r="C1992" t="s">
        <v>13</v>
      </c>
      <c r="D1992" t="str">
        <f t="shared" si="63"/>
        <v>Medium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 cm="1">
        <f t="array" ref="O1992">$U$2*_xlfn.IFS(C1992="data_analyst",$V$5,C1992="data_engineer",$V$6,C1992="data_scientist",$V$7)*_xlfn.IFS(E1992=0,$V$12,E1992=1,$V$11)*_xlfn.IFS(F1992=0,$V$17,F1992=1,$V$16)*_xlfn.IFS(G1992=0,$V$22,G1992=1,$V$21)*_xlfn.IFS(H1992=0,$V$27,H1992=1,$V$26)*_xlfn.IFS(I1992=0,$V$32,I1992=1,$V$31)*_xlfn.IFS(J1992=0,$V$37,J1992=1,$V$36)*_xlfn.IFS(K1992=0,$V$42,K1992=1,$V$41)*_xlfn.IFS(L1992=0,$V$47,L1992=1,$V$46)*_xlfn.IFS(M1992=0,$V$52,M1992=1,$V$51)*_xlfn.IFS(N1992=0,$V$57,N1992=1,$V$56)</f>
        <v>3.8675410855345095E-3</v>
      </c>
      <c r="P1992" cm="1">
        <f t="array" ref="P1992">$V$2*_xlfn.IFS(C1992="data_analyst",$X$5,C1992="data_engineer",$X$6,C1992="data_scientist",$X$7)*_xlfn.IFS(E1992=0,$X$12,E1992=1,$X$11)*_xlfn.IFS(F1992=0,$X$17,F1992=1,$X$16)*_xlfn.IFS(G1992=0,$X$22,G1992=1,$X$21)*_xlfn.IFS(H1992=0,$X$27,H1992=1,$X$26)*_xlfn.IFS(I1992=0,$X$32,I1992=1,$X$31)*_xlfn.IFS(J1992=0,$X$37,J1992=1,$X$36)*_xlfn.IFS(K1992=0,$X$42,K1992=1,$X$41)*_xlfn.IFS(L1992=0,$X$47,L1992=1,$X$46)*_xlfn.IFS(M1992=0,$X$52,M1992=1,$X$51)*_xlfn.IFS(N1992=0,$X$57,N1992=1,$X$56)</f>
        <v>1.6544989312824467E-3</v>
      </c>
      <c r="Q1992" cm="1">
        <f t="array" ref="Q1992">$W$2*_xlfn.IFS(C1992="data_analyst",$Z$5,C1992="data_engineer",$Z$6,C1992="data_scientist",$Z$7)*_xlfn.IFS(E1992=0,$Z$12,E1992=1,$Z$11)*_xlfn.IFS(F1992=0,$Z$17,F1992=1,$Z$16)*_xlfn.IFS(G1992=0,$Z$22,G1992=1,$Z$21)*_xlfn.IFS(H1992=0,$Z$27,H1992=1,$Z$26)*_xlfn.IFS(I1992=0,$Z$32,I1992=1,$Z$31)*_xlfn.IFS(J1992=0,$Z$37,J1992=1,$Z$36)*_xlfn.IFS(K1992=0,$Z$42,K1992=1,$Z$41)*_xlfn.IFS(L1992=0,$Z$47,L1992=1,$Z$46)*_xlfn.IFS(M1992=0,$Z$52,M1992=1,$Z$51)*_xlfn.IFS(N1992=0,$Z$57,N1992=1,$Z$56)</f>
        <v>6.902742580981744E-4</v>
      </c>
      <c r="R1992" t="str" cm="1">
        <f t="array" ref="R1992">_xlfn.IFS(AND(O1992&gt;P1992,O1992&gt;Q1992),"Low",AND(P1992&gt;O1992,P1992&gt;Q1992),"Medium",AND(Q1992&gt;O1992,Q1992&gt;P1992),"High")</f>
        <v>Low</v>
      </c>
      <c r="S1992" t="str">
        <f t="shared" si="64"/>
        <v>F</v>
      </c>
    </row>
    <row r="1993" spans="1:19" x14ac:dyDescent="0.3">
      <c r="A1993" t="s">
        <v>18</v>
      </c>
      <c r="B1993">
        <v>4</v>
      </c>
      <c r="C1993" t="s">
        <v>13</v>
      </c>
      <c r="D1993" t="str">
        <f t="shared" si="63"/>
        <v>Medium</v>
      </c>
      <c r="E1993">
        <v>1</v>
      </c>
      <c r="F1993">
        <v>1</v>
      </c>
      <c r="G1993">
        <v>1</v>
      </c>
      <c r="H1993">
        <v>1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1</v>
      </c>
      <c r="O1993" cm="1">
        <f t="array" ref="O1993">$U$2*_xlfn.IFS(C1993="data_analyst",$V$5,C1993="data_engineer",$V$6,C1993="data_scientist",$V$7)*_xlfn.IFS(E1993=0,$V$12,E1993=1,$V$11)*_xlfn.IFS(F1993=0,$V$17,F1993=1,$V$16)*_xlfn.IFS(G1993=0,$V$22,G1993=1,$V$21)*_xlfn.IFS(H1993=0,$V$27,H1993=1,$V$26)*_xlfn.IFS(I1993=0,$V$32,I1993=1,$V$31)*_xlfn.IFS(J1993=0,$V$37,J1993=1,$V$36)*_xlfn.IFS(K1993=0,$V$42,K1993=1,$V$41)*_xlfn.IFS(L1993=0,$V$47,L1993=1,$V$46)*_xlfn.IFS(M1993=0,$V$52,M1993=1,$V$51)*_xlfn.IFS(N1993=0,$V$57,N1993=1,$V$56)</f>
        <v>3.0400449839017053E-5</v>
      </c>
      <c r="P1993" cm="1">
        <f t="array" ref="P1993">$V$2*_xlfn.IFS(C1993="data_analyst",$X$5,C1993="data_engineer",$X$6,C1993="data_scientist",$X$7)*_xlfn.IFS(E1993=0,$X$12,E1993=1,$X$11)*_xlfn.IFS(F1993=0,$X$17,F1993=1,$X$16)*_xlfn.IFS(G1993=0,$X$22,G1993=1,$X$21)*_xlfn.IFS(H1993=0,$X$27,H1993=1,$X$26)*_xlfn.IFS(I1993=0,$X$32,I1993=1,$X$31)*_xlfn.IFS(J1993=0,$X$37,J1993=1,$X$36)*_xlfn.IFS(K1993=0,$X$42,K1993=1,$X$41)*_xlfn.IFS(L1993=0,$X$47,L1993=1,$X$46)*_xlfn.IFS(M1993=0,$X$52,M1993=1,$X$51)*_xlfn.IFS(N1993=0,$X$57,N1993=1,$X$56)</f>
        <v>9.9832756785279194E-4</v>
      </c>
      <c r="Q1993" cm="1">
        <f t="array" ref="Q1993">$W$2*_xlfn.IFS(C1993="data_analyst",$Z$5,C1993="data_engineer",$Z$6,C1993="data_scientist",$Z$7)*_xlfn.IFS(E1993=0,$Z$12,E1993=1,$Z$11)*_xlfn.IFS(F1993=0,$Z$17,F1993=1,$Z$16)*_xlfn.IFS(G1993=0,$Z$22,G1993=1,$Z$21)*_xlfn.IFS(H1993=0,$Z$27,H1993=1,$Z$26)*_xlfn.IFS(I1993=0,$Z$32,I1993=1,$Z$31)*_xlfn.IFS(J1993=0,$Z$37,J1993=1,$Z$36)*_xlfn.IFS(K1993=0,$Z$42,K1993=1,$Z$41)*_xlfn.IFS(L1993=0,$Z$47,L1993=1,$Z$46)*_xlfn.IFS(M1993=0,$Z$52,M1993=1,$Z$51)*_xlfn.IFS(N1993=0,$Z$57,N1993=1,$Z$56)</f>
        <v>6.4612704096637653E-5</v>
      </c>
      <c r="R1993" t="str" cm="1">
        <f t="array" ref="R1993">_xlfn.IFS(AND(O1993&gt;P1993,O1993&gt;Q1993),"Low",AND(P1993&gt;O1993,P1993&gt;Q1993),"Medium",AND(Q1993&gt;O1993,Q1993&gt;P1993),"High")</f>
        <v>Medium</v>
      </c>
      <c r="S1993" t="str">
        <f t="shared" si="64"/>
        <v>T</v>
      </c>
    </row>
    <row r="1994" spans="1:19" x14ac:dyDescent="0.3">
      <c r="A1994" t="s">
        <v>18</v>
      </c>
      <c r="B1994">
        <v>2</v>
      </c>
      <c r="C1994" t="s">
        <v>13</v>
      </c>
      <c r="D1994" t="str">
        <f t="shared" si="63"/>
        <v>Medium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 cm="1">
        <f t="array" ref="O1994">$U$2*_xlfn.IFS(C1994="data_analyst",$V$5,C1994="data_engineer",$V$6,C1994="data_scientist",$V$7)*_xlfn.IFS(E1994=0,$V$12,E1994=1,$V$11)*_xlfn.IFS(F1994=0,$V$17,F1994=1,$V$16)*_xlfn.IFS(G1994=0,$V$22,G1994=1,$V$21)*_xlfn.IFS(H1994=0,$V$27,H1994=1,$V$26)*_xlfn.IFS(I1994=0,$V$32,I1994=1,$V$31)*_xlfn.IFS(J1994=0,$V$37,J1994=1,$V$36)*_xlfn.IFS(K1994=0,$V$42,K1994=1,$V$41)*_xlfn.IFS(L1994=0,$V$47,L1994=1,$V$46)*_xlfn.IFS(M1994=0,$V$52,M1994=1,$V$51)*_xlfn.IFS(N1994=0,$V$57,N1994=1,$V$56)</f>
        <v>7.0366667408231409E-4</v>
      </c>
      <c r="P1994" cm="1">
        <f t="array" ref="P1994">$V$2*_xlfn.IFS(C1994="data_analyst",$X$5,C1994="data_engineer",$X$6,C1994="data_scientist",$X$7)*_xlfn.IFS(E1994=0,$X$12,E1994=1,$X$11)*_xlfn.IFS(F1994=0,$X$17,F1994=1,$X$16)*_xlfn.IFS(G1994=0,$X$22,G1994=1,$X$21)*_xlfn.IFS(H1994=0,$X$27,H1994=1,$X$26)*_xlfn.IFS(I1994=0,$X$32,I1994=1,$X$31)*_xlfn.IFS(J1994=0,$X$37,J1994=1,$X$36)*_xlfn.IFS(K1994=0,$X$42,K1994=1,$X$41)*_xlfn.IFS(L1994=0,$X$47,L1994=1,$X$46)*_xlfn.IFS(M1994=0,$X$52,M1994=1,$X$51)*_xlfn.IFS(N1994=0,$X$57,N1994=1,$X$56)</f>
        <v>1.8821133202713359E-3</v>
      </c>
      <c r="Q1994" cm="1">
        <f t="array" ref="Q1994">$W$2*_xlfn.IFS(C1994="data_analyst",$Z$5,C1994="data_engineer",$Z$6,C1994="data_scientist",$Z$7)*_xlfn.IFS(E1994=0,$Z$12,E1994=1,$Z$11)*_xlfn.IFS(F1994=0,$Z$17,F1994=1,$Z$16)*_xlfn.IFS(G1994=0,$Z$22,G1994=1,$Z$21)*_xlfn.IFS(H1994=0,$Z$27,H1994=1,$Z$26)*_xlfn.IFS(I1994=0,$Z$32,I1994=1,$Z$31)*_xlfn.IFS(J1994=0,$Z$37,J1994=1,$Z$36)*_xlfn.IFS(K1994=0,$Z$42,K1994=1,$Z$41)*_xlfn.IFS(L1994=0,$Z$47,L1994=1,$Z$46)*_xlfn.IFS(M1994=0,$Z$52,M1994=1,$Z$51)*_xlfn.IFS(N1994=0,$Z$57,N1994=1,$Z$56)</f>
        <v>4.715735030571686E-4</v>
      </c>
      <c r="R1994" t="str" cm="1">
        <f t="array" ref="R1994">_xlfn.IFS(AND(O1994&gt;P1994,O1994&gt;Q1994),"Low",AND(P1994&gt;O1994,P1994&gt;Q1994),"Medium",AND(Q1994&gt;O1994,Q1994&gt;P1994),"High")</f>
        <v>Medium</v>
      </c>
      <c r="S1994" t="str">
        <f t="shared" si="64"/>
        <v>T</v>
      </c>
    </row>
    <row r="1995" spans="1:19" x14ac:dyDescent="0.3">
      <c r="A1995" t="s">
        <v>18</v>
      </c>
      <c r="B1995">
        <v>6</v>
      </c>
      <c r="C1995" t="s">
        <v>13</v>
      </c>
      <c r="D1995" t="str">
        <f t="shared" si="63"/>
        <v>Medium</v>
      </c>
      <c r="E1995">
        <v>1</v>
      </c>
      <c r="F1995">
        <v>1</v>
      </c>
      <c r="G1995">
        <v>1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1</v>
      </c>
      <c r="O1995" cm="1">
        <f t="array" ref="O1995">$U$2*_xlfn.IFS(C1995="data_analyst",$V$5,C1995="data_engineer",$V$6,C1995="data_scientist",$V$7)*_xlfn.IFS(E1995=0,$V$12,E1995=1,$V$11)*_xlfn.IFS(F1995=0,$V$17,F1995=1,$V$16)*_xlfn.IFS(G1995=0,$V$22,G1995=1,$V$21)*_xlfn.IFS(H1995=0,$V$27,H1995=1,$V$26)*_xlfn.IFS(I1995=0,$V$32,I1995=1,$V$31)*_xlfn.IFS(J1995=0,$V$37,J1995=1,$V$36)*_xlfn.IFS(K1995=0,$V$42,K1995=1,$V$41)*_xlfn.IFS(L1995=0,$V$47,L1995=1,$V$46)*_xlfn.IFS(M1995=0,$V$52,M1995=1,$V$51)*_xlfn.IFS(N1995=0,$V$57,N1995=1,$V$56)</f>
        <v>1.4770420819680381E-4</v>
      </c>
      <c r="P1995" cm="1">
        <f t="array" ref="P1995">$V$2*_xlfn.IFS(C1995="data_analyst",$X$5,C1995="data_engineer",$X$6,C1995="data_scientist",$X$7)*_xlfn.IFS(E1995=0,$X$12,E1995=1,$X$11)*_xlfn.IFS(F1995=0,$X$17,F1995=1,$X$16)*_xlfn.IFS(G1995=0,$X$22,G1995=1,$X$21)*_xlfn.IFS(H1995=0,$X$27,H1995=1,$X$26)*_xlfn.IFS(I1995=0,$X$32,I1995=1,$X$31)*_xlfn.IFS(J1995=0,$X$37,J1995=1,$X$36)*_xlfn.IFS(K1995=0,$X$42,K1995=1,$X$41)*_xlfn.IFS(L1995=0,$X$47,L1995=1,$X$46)*_xlfn.IFS(M1995=0,$X$52,M1995=1,$X$51)*_xlfn.IFS(N1995=0,$X$57,N1995=1,$X$56)</f>
        <v>1.3783321419319186E-3</v>
      </c>
      <c r="Q1995" cm="1">
        <f t="array" ref="Q1995">$W$2*_xlfn.IFS(C1995="data_analyst",$Z$5,C1995="data_engineer",$Z$6,C1995="data_scientist",$Z$7)*_xlfn.IFS(E1995=0,$Z$12,E1995=1,$Z$11)*_xlfn.IFS(F1995=0,$Z$17,F1995=1,$Z$16)*_xlfn.IFS(G1995=0,$Z$22,G1995=1,$Z$21)*_xlfn.IFS(H1995=0,$Z$27,H1995=1,$Z$26)*_xlfn.IFS(I1995=0,$Z$32,I1995=1,$Z$31)*_xlfn.IFS(J1995=0,$Z$37,J1995=1,$Z$36)*_xlfn.IFS(K1995=0,$Z$42,K1995=1,$Z$41)*_xlfn.IFS(L1995=0,$Z$47,L1995=1,$Z$46)*_xlfn.IFS(M1995=0,$Z$52,M1995=1,$Z$51)*_xlfn.IFS(N1995=0,$Z$57,N1995=1,$Z$56)</f>
        <v>1.8648509269538041E-4</v>
      </c>
      <c r="R1995" t="str" cm="1">
        <f t="array" ref="R1995">_xlfn.IFS(AND(O1995&gt;P1995,O1995&gt;Q1995),"Low",AND(P1995&gt;O1995,P1995&gt;Q1995),"Medium",AND(Q1995&gt;O1995,Q1995&gt;P1995),"High")</f>
        <v>Medium</v>
      </c>
      <c r="S1995" t="str">
        <f t="shared" si="64"/>
        <v>T</v>
      </c>
    </row>
    <row r="1996" spans="1:19" x14ac:dyDescent="0.3">
      <c r="A1996" t="s">
        <v>18</v>
      </c>
      <c r="B1996">
        <v>3</v>
      </c>
      <c r="C1996" t="s">
        <v>13</v>
      </c>
      <c r="D1996" t="str">
        <f t="shared" si="63"/>
        <v>Medium</v>
      </c>
      <c r="E1996">
        <v>1</v>
      </c>
      <c r="F1996">
        <v>1</v>
      </c>
      <c r="G1996">
        <v>1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 cm="1">
        <f t="array" ref="O1996">$U$2*_xlfn.IFS(C1996="data_analyst",$V$5,C1996="data_engineer",$V$6,C1996="data_scientist",$V$7)*_xlfn.IFS(E1996=0,$V$12,E1996=1,$V$11)*_xlfn.IFS(F1996=0,$V$17,F1996=1,$V$16)*_xlfn.IFS(G1996=0,$V$22,G1996=1,$V$21)*_xlfn.IFS(H1996=0,$V$27,H1996=1,$V$26)*_xlfn.IFS(I1996=0,$V$32,I1996=1,$V$31)*_xlfn.IFS(J1996=0,$V$37,J1996=1,$V$36)*_xlfn.IFS(K1996=0,$V$42,K1996=1,$V$41)*_xlfn.IFS(L1996=0,$V$47,L1996=1,$V$46)*_xlfn.IFS(M1996=0,$V$52,M1996=1,$V$51)*_xlfn.IFS(N1996=0,$V$57,N1996=1,$V$56)</f>
        <v>1.5401482252937562E-4</v>
      </c>
      <c r="P1996" cm="1">
        <f t="array" ref="P1996">$V$2*_xlfn.IFS(C1996="data_analyst",$X$5,C1996="data_engineer",$X$6,C1996="data_scientist",$X$7)*_xlfn.IFS(E1996=0,$X$12,E1996=1,$X$11)*_xlfn.IFS(F1996=0,$X$17,F1996=1,$X$16)*_xlfn.IFS(G1996=0,$X$22,G1996=1,$X$21)*_xlfn.IFS(H1996=0,$X$27,H1996=1,$X$26)*_xlfn.IFS(I1996=0,$X$32,I1996=1,$X$31)*_xlfn.IFS(J1996=0,$X$37,J1996=1,$X$36)*_xlfn.IFS(K1996=0,$X$42,K1996=1,$X$41)*_xlfn.IFS(L1996=0,$X$47,L1996=1,$X$46)*_xlfn.IFS(M1996=0,$X$52,M1996=1,$X$51)*_xlfn.IFS(N1996=0,$X$57,N1996=1,$X$56)</f>
        <v>4.9807469930692036E-3</v>
      </c>
      <c r="Q1996" cm="1">
        <f t="array" ref="Q1996">$W$2*_xlfn.IFS(C1996="data_analyst",$Z$5,C1996="data_engineer",$Z$6,C1996="data_scientist",$Z$7)*_xlfn.IFS(E1996=0,$Z$12,E1996=1,$Z$11)*_xlfn.IFS(F1996=0,$Z$17,F1996=1,$Z$16)*_xlfn.IFS(G1996=0,$Z$22,G1996=1,$Z$21)*_xlfn.IFS(H1996=0,$Z$27,H1996=1,$Z$26)*_xlfn.IFS(I1996=0,$Z$32,I1996=1,$Z$31)*_xlfn.IFS(J1996=0,$Z$37,J1996=1,$Z$36)*_xlfn.IFS(K1996=0,$Z$42,K1996=1,$Z$41)*_xlfn.IFS(L1996=0,$Z$47,L1996=1,$Z$46)*_xlfn.IFS(M1996=0,$Z$52,M1996=1,$Z$51)*_xlfn.IFS(N1996=0,$Z$57,N1996=1,$Z$56)</f>
        <v>3.5785497653522395E-4</v>
      </c>
      <c r="R1996" t="str" cm="1">
        <f t="array" ref="R1996">_xlfn.IFS(AND(O1996&gt;P1996,O1996&gt;Q1996),"Low",AND(P1996&gt;O1996,P1996&gt;Q1996),"Medium",AND(Q1996&gt;O1996,Q1996&gt;P1996),"High")</f>
        <v>Medium</v>
      </c>
      <c r="S1996" t="str">
        <f t="shared" si="64"/>
        <v>T</v>
      </c>
    </row>
    <row r="1997" spans="1:19" x14ac:dyDescent="0.3">
      <c r="A1997" t="s">
        <v>18</v>
      </c>
      <c r="B1997">
        <v>1</v>
      </c>
      <c r="C1997" t="s">
        <v>13</v>
      </c>
      <c r="D1997" t="str">
        <f t="shared" si="63"/>
        <v>Medium</v>
      </c>
      <c r="E1997">
        <v>1</v>
      </c>
      <c r="F1997">
        <v>1</v>
      </c>
      <c r="G1997">
        <v>1</v>
      </c>
      <c r="H1997">
        <v>1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1</v>
      </c>
      <c r="O1997" cm="1">
        <f t="array" ref="O1997">$U$2*_xlfn.IFS(C1997="data_analyst",$V$5,C1997="data_engineer",$V$6,C1997="data_scientist",$V$7)*_xlfn.IFS(E1997=0,$V$12,E1997=1,$V$11)*_xlfn.IFS(F1997=0,$V$17,F1997=1,$V$16)*_xlfn.IFS(G1997=0,$V$22,G1997=1,$V$21)*_xlfn.IFS(H1997=0,$V$27,H1997=1,$V$26)*_xlfn.IFS(I1997=0,$V$32,I1997=1,$V$31)*_xlfn.IFS(J1997=0,$V$37,J1997=1,$V$36)*_xlfn.IFS(K1997=0,$V$42,K1997=1,$V$41)*_xlfn.IFS(L1997=0,$V$47,L1997=1,$V$46)*_xlfn.IFS(M1997=0,$V$52,M1997=1,$V$51)*_xlfn.IFS(N1997=0,$V$57,N1997=1,$V$56)</f>
        <v>3.0400449839017053E-5</v>
      </c>
      <c r="P1997" cm="1">
        <f t="array" ref="P1997">$V$2*_xlfn.IFS(C1997="data_analyst",$X$5,C1997="data_engineer",$X$6,C1997="data_scientist",$X$7)*_xlfn.IFS(E1997=0,$X$12,E1997=1,$X$11)*_xlfn.IFS(F1997=0,$X$17,F1997=1,$X$16)*_xlfn.IFS(G1997=0,$X$22,G1997=1,$X$21)*_xlfn.IFS(H1997=0,$X$27,H1997=1,$X$26)*_xlfn.IFS(I1997=0,$X$32,I1997=1,$X$31)*_xlfn.IFS(J1997=0,$X$37,J1997=1,$X$36)*_xlfn.IFS(K1997=0,$X$42,K1997=1,$X$41)*_xlfn.IFS(L1997=0,$X$47,L1997=1,$X$46)*_xlfn.IFS(M1997=0,$X$52,M1997=1,$X$51)*_xlfn.IFS(N1997=0,$X$57,N1997=1,$X$56)</f>
        <v>9.9832756785279194E-4</v>
      </c>
      <c r="Q1997" cm="1">
        <f t="array" ref="Q1997">$W$2*_xlfn.IFS(C1997="data_analyst",$Z$5,C1997="data_engineer",$Z$6,C1997="data_scientist",$Z$7)*_xlfn.IFS(E1997=0,$Z$12,E1997=1,$Z$11)*_xlfn.IFS(F1997=0,$Z$17,F1997=1,$Z$16)*_xlfn.IFS(G1997=0,$Z$22,G1997=1,$Z$21)*_xlfn.IFS(H1997=0,$Z$27,H1997=1,$Z$26)*_xlfn.IFS(I1997=0,$Z$32,I1997=1,$Z$31)*_xlfn.IFS(J1997=0,$Z$37,J1997=1,$Z$36)*_xlfn.IFS(K1997=0,$Z$42,K1997=1,$Z$41)*_xlfn.IFS(L1997=0,$Z$47,L1997=1,$Z$46)*_xlfn.IFS(M1997=0,$Z$52,M1997=1,$Z$51)*_xlfn.IFS(N1997=0,$Z$57,N1997=1,$Z$56)</f>
        <v>6.4612704096637653E-5</v>
      </c>
      <c r="R1997" t="str" cm="1">
        <f t="array" ref="R1997">_xlfn.IFS(AND(O1997&gt;P1997,O1997&gt;Q1997),"Low",AND(P1997&gt;O1997,P1997&gt;Q1997),"Medium",AND(Q1997&gt;O1997,Q1997&gt;P1997),"High")</f>
        <v>Medium</v>
      </c>
      <c r="S1997" t="str">
        <f t="shared" si="64"/>
        <v>T</v>
      </c>
    </row>
    <row r="1998" spans="1:19" x14ac:dyDescent="0.3">
      <c r="A1998" t="s">
        <v>18</v>
      </c>
      <c r="B1998">
        <v>3</v>
      </c>
      <c r="C1998" t="s">
        <v>13</v>
      </c>
      <c r="D1998" t="str">
        <f t="shared" si="63"/>
        <v>Medium</v>
      </c>
      <c r="E1998">
        <v>1</v>
      </c>
      <c r="F1998">
        <v>1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1</v>
      </c>
      <c r="O1998" cm="1">
        <f t="array" ref="O1998">$U$2*_xlfn.IFS(C1998="data_analyst",$V$5,C1998="data_engineer",$V$6,C1998="data_scientist",$V$7)*_xlfn.IFS(E1998=0,$V$12,E1998=1,$V$11)*_xlfn.IFS(F1998=0,$V$17,F1998=1,$V$16)*_xlfn.IFS(G1998=0,$V$22,G1998=1,$V$21)*_xlfn.IFS(H1998=0,$V$27,H1998=1,$V$26)*_xlfn.IFS(I1998=0,$V$32,I1998=1,$V$31)*_xlfn.IFS(J1998=0,$V$37,J1998=1,$V$36)*_xlfn.IFS(K1998=0,$V$42,K1998=1,$V$41)*_xlfn.IFS(L1998=0,$V$47,L1998=1,$V$46)*_xlfn.IFS(M1998=0,$V$52,M1998=1,$V$51)*_xlfn.IFS(N1998=0,$V$57,N1998=1,$V$56)</f>
        <v>3.6450352367861457E-5</v>
      </c>
      <c r="P1998" cm="1">
        <f t="array" ref="P1998">$V$2*_xlfn.IFS(C1998="data_analyst",$X$5,C1998="data_engineer",$X$6,C1998="data_scientist",$X$7)*_xlfn.IFS(E1998=0,$X$12,E1998=1,$X$11)*_xlfn.IFS(F1998=0,$X$17,F1998=1,$X$16)*_xlfn.IFS(G1998=0,$X$22,G1998=1,$X$21)*_xlfn.IFS(H1998=0,$X$27,H1998=1,$X$26)*_xlfn.IFS(I1998=0,$X$32,I1998=1,$X$31)*_xlfn.IFS(J1998=0,$X$37,J1998=1,$X$36)*_xlfn.IFS(K1998=0,$X$42,K1998=1,$X$41)*_xlfn.IFS(L1998=0,$X$47,L1998=1,$X$46)*_xlfn.IFS(M1998=0,$X$52,M1998=1,$X$51)*_xlfn.IFS(N1998=0,$X$57,N1998=1,$X$56)</f>
        <v>3.1823121431315067E-3</v>
      </c>
      <c r="Q1998" cm="1">
        <f t="array" ref="Q1998">$W$2*_xlfn.IFS(C1998="data_analyst",$Z$5,C1998="data_engineer",$Z$6,C1998="data_scientist",$Z$7)*_xlfn.IFS(E1998=0,$Z$12,E1998=1,$Z$11)*_xlfn.IFS(F1998=0,$Z$17,F1998=1,$Z$16)*_xlfn.IFS(G1998=0,$Z$22,G1998=1,$Z$21)*_xlfn.IFS(H1998=0,$Z$27,H1998=1,$Z$26)*_xlfn.IFS(I1998=0,$Z$32,I1998=1,$Z$31)*_xlfn.IFS(J1998=0,$Z$37,J1998=1,$Z$36)*_xlfn.IFS(K1998=0,$Z$42,K1998=1,$Z$41)*_xlfn.IFS(L1998=0,$Z$47,L1998=1,$Z$46)*_xlfn.IFS(M1998=0,$Z$52,M1998=1,$Z$51)*_xlfn.IFS(N1998=0,$Z$57,N1998=1,$Z$56)</f>
        <v>2.0953155437362247E-4</v>
      </c>
      <c r="R1998" t="str" cm="1">
        <f t="array" ref="R1998">_xlfn.IFS(AND(O1998&gt;P1998,O1998&gt;Q1998),"Low",AND(P1998&gt;O1998,P1998&gt;Q1998),"Medium",AND(Q1998&gt;O1998,Q1998&gt;P1998),"High")</f>
        <v>Medium</v>
      </c>
      <c r="S1998" t="str">
        <f t="shared" si="64"/>
        <v>T</v>
      </c>
    </row>
    <row r="1999" spans="1:19" x14ac:dyDescent="0.3">
      <c r="A1999" t="s">
        <v>18</v>
      </c>
      <c r="B1999">
        <v>6</v>
      </c>
      <c r="C1999" t="s">
        <v>13</v>
      </c>
      <c r="D1999" t="str">
        <f t="shared" si="63"/>
        <v>Medium</v>
      </c>
      <c r="E1999">
        <v>1</v>
      </c>
      <c r="F1999">
        <v>0</v>
      </c>
      <c r="G1999">
        <v>1</v>
      </c>
      <c r="H1999">
        <v>1</v>
      </c>
      <c r="I1999">
        <v>1</v>
      </c>
      <c r="J1999">
        <v>0</v>
      </c>
      <c r="K1999">
        <v>1</v>
      </c>
      <c r="L1999">
        <v>0</v>
      </c>
      <c r="M1999">
        <v>1</v>
      </c>
      <c r="N1999">
        <v>1</v>
      </c>
      <c r="O1999" cm="1">
        <f t="array" ref="O1999">$U$2*_xlfn.IFS(C1999="data_analyst",$V$5,C1999="data_engineer",$V$6,C1999="data_scientist",$V$7)*_xlfn.IFS(E1999=0,$V$12,E1999=1,$V$11)*_xlfn.IFS(F1999=0,$V$17,F1999=1,$V$16)*_xlfn.IFS(G1999=0,$V$22,G1999=1,$V$21)*_xlfn.IFS(H1999=0,$V$27,H1999=1,$V$26)*_xlfn.IFS(I1999=0,$V$32,I1999=1,$V$31)*_xlfn.IFS(J1999=0,$V$37,J1999=1,$V$36)*_xlfn.IFS(K1999=0,$V$42,K1999=1,$V$41)*_xlfn.IFS(L1999=0,$V$47,L1999=1,$V$46)*_xlfn.IFS(M1999=0,$V$52,M1999=1,$V$51)*_xlfn.IFS(N1999=0,$V$57,N1999=1,$V$56)</f>
        <v>1.3204920476589976E-7</v>
      </c>
      <c r="P1999" cm="1">
        <f t="array" ref="P1999">$V$2*_xlfn.IFS(C1999="data_analyst",$X$5,C1999="data_engineer",$X$6,C1999="data_scientist",$X$7)*_xlfn.IFS(E1999=0,$X$12,E1999=1,$X$11)*_xlfn.IFS(F1999=0,$X$17,F1999=1,$X$16)*_xlfn.IFS(G1999=0,$X$22,G1999=1,$X$21)*_xlfn.IFS(H1999=0,$X$27,H1999=1,$X$26)*_xlfn.IFS(I1999=0,$X$32,I1999=1,$X$31)*_xlfn.IFS(J1999=0,$X$37,J1999=1,$X$36)*_xlfn.IFS(K1999=0,$X$42,K1999=1,$X$41)*_xlfn.IFS(L1999=0,$X$47,L1999=1,$X$46)*_xlfn.IFS(M1999=0,$X$52,M1999=1,$X$51)*_xlfn.IFS(N1999=0,$X$57,N1999=1,$X$56)</f>
        <v>3.4725154268122849E-4</v>
      </c>
      <c r="Q1999" cm="1">
        <f t="array" ref="Q1999">$W$2*_xlfn.IFS(C1999="data_analyst",$Z$5,C1999="data_engineer",$Z$6,C1999="data_scientist",$Z$7)*_xlfn.IFS(E1999=0,$Z$12,E1999=1,$Z$11)*_xlfn.IFS(F1999=0,$Z$17,F1999=1,$Z$16)*_xlfn.IFS(G1999=0,$Z$22,G1999=1,$Z$21)*_xlfn.IFS(H1999=0,$Z$27,H1999=1,$Z$26)*_xlfn.IFS(I1999=0,$Z$32,I1999=1,$Z$31)*_xlfn.IFS(J1999=0,$Z$37,J1999=1,$Z$36)*_xlfn.IFS(K1999=0,$Z$42,K1999=1,$Z$41)*_xlfn.IFS(L1999=0,$Z$47,L1999=1,$Z$46)*_xlfn.IFS(M1999=0,$Z$52,M1999=1,$Z$51)*_xlfn.IFS(N1999=0,$Z$57,N1999=1,$Z$56)</f>
        <v>9.4350466004496685E-6</v>
      </c>
      <c r="R1999" t="str" cm="1">
        <f t="array" ref="R1999">_xlfn.IFS(AND(O1999&gt;P1999,O1999&gt;Q1999),"Low",AND(P1999&gt;O1999,P1999&gt;Q1999),"Medium",AND(Q1999&gt;O1999,Q1999&gt;P1999),"High")</f>
        <v>Medium</v>
      </c>
      <c r="S1999" t="str">
        <f t="shared" si="64"/>
        <v>T</v>
      </c>
    </row>
    <row r="2000" spans="1:19" x14ac:dyDescent="0.3">
      <c r="A2000" t="s">
        <v>18</v>
      </c>
      <c r="B2000">
        <v>6</v>
      </c>
      <c r="C2000" t="s">
        <v>13</v>
      </c>
      <c r="D2000" t="str">
        <f t="shared" si="63"/>
        <v>Medium</v>
      </c>
      <c r="E2000">
        <v>1</v>
      </c>
      <c r="F2000">
        <v>0</v>
      </c>
      <c r="G2000">
        <v>1</v>
      </c>
      <c r="H2000">
        <v>1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1</v>
      </c>
      <c r="O2000" cm="1">
        <f t="array" ref="O2000">$U$2*_xlfn.IFS(C2000="data_analyst",$V$5,C2000="data_engineer",$V$6,C2000="data_scientist",$V$7)*_xlfn.IFS(E2000=0,$V$12,E2000=1,$V$11)*_xlfn.IFS(F2000=0,$V$17,F2000=1,$V$16)*_xlfn.IFS(G2000=0,$V$22,G2000=1,$V$21)*_xlfn.IFS(H2000=0,$V$27,H2000=1,$V$26)*_xlfn.IFS(I2000=0,$V$32,I2000=1,$V$31)*_xlfn.IFS(J2000=0,$V$37,J2000=1,$V$36)*_xlfn.IFS(K2000=0,$V$42,K2000=1,$V$41)*_xlfn.IFS(L2000=0,$V$47,L2000=1,$V$46)*_xlfn.IFS(M2000=0,$V$52,M2000=1,$V$51)*_xlfn.IFS(N2000=0,$V$57,N2000=1,$V$56)</f>
        <v>4.0588508644585867E-5</v>
      </c>
      <c r="P2000" cm="1">
        <f t="array" ref="P2000">$V$2*_xlfn.IFS(C2000="data_analyst",$X$5,C2000="data_engineer",$X$6,C2000="data_scientist",$X$7)*_xlfn.IFS(E2000=0,$X$12,E2000=1,$X$11)*_xlfn.IFS(F2000=0,$X$17,F2000=1,$X$16)*_xlfn.IFS(G2000=0,$X$22,G2000=1,$X$21)*_xlfn.IFS(H2000=0,$X$27,H2000=1,$X$26)*_xlfn.IFS(I2000=0,$X$32,I2000=1,$X$31)*_xlfn.IFS(J2000=0,$X$37,J2000=1,$X$36)*_xlfn.IFS(K2000=0,$X$42,K2000=1,$X$41)*_xlfn.IFS(L2000=0,$X$47,L2000=1,$X$46)*_xlfn.IFS(M2000=0,$X$52,M2000=1,$X$51)*_xlfn.IFS(N2000=0,$X$57,N2000=1,$X$56)</f>
        <v>1.0394365896754653E-3</v>
      </c>
      <c r="Q2000" cm="1">
        <f t="array" ref="Q2000">$W$2*_xlfn.IFS(C2000="data_analyst",$Z$5,C2000="data_engineer",$Z$6,C2000="data_scientist",$Z$7)*_xlfn.IFS(E2000=0,$Z$12,E2000=1,$Z$11)*_xlfn.IFS(F2000=0,$Z$17,F2000=1,$Z$16)*_xlfn.IFS(G2000=0,$Z$22,G2000=1,$Z$21)*_xlfn.IFS(H2000=0,$Z$27,H2000=1,$Z$26)*_xlfn.IFS(I2000=0,$Z$32,I2000=1,$Z$31)*_xlfn.IFS(J2000=0,$Z$37,J2000=1,$Z$36)*_xlfn.IFS(K2000=0,$Z$42,K2000=1,$Z$41)*_xlfn.IFS(L2000=0,$Z$47,L2000=1,$Z$46)*_xlfn.IFS(M2000=0,$Z$52,M2000=1,$Z$51)*_xlfn.IFS(N2000=0,$Z$57,N2000=1,$Z$56)</f>
        <v>9.4677047060731575E-5</v>
      </c>
      <c r="R2000" t="str" cm="1">
        <f t="array" ref="R2000">_xlfn.IFS(AND(O2000&gt;P2000,O2000&gt;Q2000),"Low",AND(P2000&gt;O2000,P2000&gt;Q2000),"Medium",AND(Q2000&gt;O2000,Q2000&gt;P2000),"High")</f>
        <v>Medium</v>
      </c>
      <c r="S2000" t="str">
        <f t="shared" si="64"/>
        <v>T</v>
      </c>
    </row>
    <row r="2001" spans="1:19" x14ac:dyDescent="0.3">
      <c r="A2001" t="s">
        <v>18</v>
      </c>
      <c r="B2001">
        <v>3</v>
      </c>
      <c r="C2001" t="s">
        <v>13</v>
      </c>
      <c r="D2001" t="str">
        <f t="shared" si="63"/>
        <v>Medium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 cm="1">
        <f t="array" ref="O2001">$U$2*_xlfn.IFS(C2001="data_analyst",$V$5,C2001="data_engineer",$V$6,C2001="data_scientist",$V$7)*_xlfn.IFS(E2001=0,$V$12,E2001=1,$V$11)*_xlfn.IFS(F2001=0,$V$17,F2001=1,$V$16)*_xlfn.IFS(G2001=0,$V$22,G2001=1,$V$21)*_xlfn.IFS(H2001=0,$V$27,H2001=1,$V$26)*_xlfn.IFS(I2001=0,$V$32,I2001=1,$V$31)*_xlfn.IFS(J2001=0,$V$37,J2001=1,$V$36)*_xlfn.IFS(K2001=0,$V$42,K2001=1,$V$41)*_xlfn.IFS(L2001=0,$V$47,L2001=1,$V$46)*_xlfn.IFS(M2001=0,$V$52,M2001=1,$V$51)*_xlfn.IFS(N2001=0,$V$57,N2001=1,$V$56)</f>
        <v>7.7297513080979178E-4</v>
      </c>
      <c r="P2001" cm="1">
        <f t="array" ref="P2001">$V$2*_xlfn.IFS(C2001="data_analyst",$X$5,C2001="data_engineer",$X$6,C2001="data_scientist",$X$7)*_xlfn.IFS(E2001=0,$X$12,E2001=1,$X$11)*_xlfn.IFS(F2001=0,$X$17,F2001=1,$X$16)*_xlfn.IFS(G2001=0,$X$22,G2001=1,$X$21)*_xlfn.IFS(H2001=0,$X$27,H2001=1,$X$26)*_xlfn.IFS(I2001=0,$X$32,I2001=1,$X$31)*_xlfn.IFS(J2001=0,$X$37,J2001=1,$X$36)*_xlfn.IFS(K2001=0,$X$42,K2001=1,$X$41)*_xlfn.IFS(L2001=0,$X$47,L2001=1,$X$46)*_xlfn.IFS(M2001=0,$X$52,M2001=1,$X$51)*_xlfn.IFS(N2001=0,$X$57,N2001=1,$X$56)</f>
        <v>9.6760541610991423E-5</v>
      </c>
      <c r="Q2001" cm="1">
        <f t="array" ref="Q2001">$W$2*_xlfn.IFS(C2001="data_analyst",$Z$5,C2001="data_engineer",$Z$6,C2001="data_scientist",$Z$7)*_xlfn.IFS(E2001=0,$Z$12,E2001=1,$Z$11)*_xlfn.IFS(F2001=0,$Z$17,F2001=1,$Z$16)*_xlfn.IFS(G2001=0,$Z$22,G2001=1,$Z$21)*_xlfn.IFS(H2001=0,$Z$27,H2001=1,$Z$26)*_xlfn.IFS(I2001=0,$Z$32,I2001=1,$Z$31)*_xlfn.IFS(J2001=0,$Z$37,J2001=1,$Z$36)*_xlfn.IFS(K2001=0,$Z$42,K2001=1,$Z$41)*_xlfn.IFS(L2001=0,$Z$47,L2001=1,$Z$46)*_xlfn.IFS(M2001=0,$Z$52,M2001=1,$Z$51)*_xlfn.IFS(N2001=0,$Z$57,N2001=1,$Z$56)</f>
        <v>1.0664678690481133E-4</v>
      </c>
      <c r="R2001" t="str" cm="1">
        <f t="array" ref="R2001">_xlfn.IFS(AND(O2001&gt;P2001,O2001&gt;Q2001),"Low",AND(P2001&gt;O2001,P2001&gt;Q2001),"Medium",AND(Q2001&gt;O2001,Q2001&gt;P2001),"High")</f>
        <v>Low</v>
      </c>
      <c r="S2001" t="str">
        <f t="shared" si="64"/>
        <v>F</v>
      </c>
    </row>
    <row r="2002" spans="1:19" x14ac:dyDescent="0.3">
      <c r="A2002" t="s">
        <v>18</v>
      </c>
      <c r="B2002">
        <v>3</v>
      </c>
      <c r="C2002" t="s">
        <v>13</v>
      </c>
      <c r="D2002" t="str">
        <f t="shared" si="63"/>
        <v>Medium</v>
      </c>
      <c r="E2002">
        <v>1</v>
      </c>
      <c r="F2002">
        <v>1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cm="1">
        <f t="array" ref="O2002">$U$2*_xlfn.IFS(C2002="data_analyst",$V$5,C2002="data_engineer",$V$6,C2002="data_scientist",$V$7)*_xlfn.IFS(E2002=0,$V$12,E2002=1,$V$11)*_xlfn.IFS(F2002=0,$V$17,F2002=1,$V$16)*_xlfn.IFS(G2002=0,$V$22,G2002=1,$V$21)*_xlfn.IFS(H2002=0,$V$27,H2002=1,$V$26)*_xlfn.IFS(I2002=0,$V$32,I2002=1,$V$31)*_xlfn.IFS(J2002=0,$V$37,J2002=1,$V$36)*_xlfn.IFS(K2002=0,$V$42,K2002=1,$V$41)*_xlfn.IFS(L2002=0,$V$47,L2002=1,$V$46)*_xlfn.IFS(M2002=0,$V$52,M2002=1,$V$51)*_xlfn.IFS(N2002=0,$V$57,N2002=1,$V$56)</f>
        <v>1.691846892515542E-4</v>
      </c>
      <c r="P2002" cm="1">
        <f t="array" ref="P2002">$V$2*_xlfn.IFS(C2002="data_analyst",$X$5,C2002="data_engineer",$X$6,C2002="data_scientist",$X$7)*_xlfn.IFS(E2002=0,$X$12,E2002=1,$X$11)*_xlfn.IFS(F2002=0,$X$17,F2002=1,$X$16)*_xlfn.IFS(G2002=0,$X$22,G2002=1,$X$21)*_xlfn.IFS(H2002=0,$X$27,H2002=1,$X$26)*_xlfn.IFS(I2002=0,$X$32,I2002=1,$X$31)*_xlfn.IFS(J2002=0,$X$37,J2002=1,$X$36)*_xlfn.IFS(K2002=0,$X$42,K2002=1,$X$41)*_xlfn.IFS(L2002=0,$X$47,L2002=1,$X$46)*_xlfn.IFS(M2002=0,$X$52,M2002=1,$X$51)*_xlfn.IFS(N2002=0,$X$57,N2002=1,$X$56)</f>
        <v>2.5606310283549436E-4</v>
      </c>
      <c r="Q2002" cm="1">
        <f t="array" ref="Q2002">$W$2*_xlfn.IFS(C2002="data_analyst",$Z$5,C2002="data_engineer",$Z$6,C2002="data_scientist",$Z$7)*_xlfn.IFS(E2002=0,$Z$12,E2002=1,$Z$11)*_xlfn.IFS(F2002=0,$Z$17,F2002=1,$Z$16)*_xlfn.IFS(G2002=0,$Z$22,G2002=1,$Z$21)*_xlfn.IFS(H2002=0,$Z$27,H2002=1,$Z$26)*_xlfn.IFS(I2002=0,$Z$32,I2002=1,$Z$31)*_xlfn.IFS(J2002=0,$Z$37,J2002=1,$Z$36)*_xlfn.IFS(K2002=0,$Z$42,K2002=1,$Z$41)*_xlfn.IFS(L2002=0,$Z$47,L2002=1,$Z$46)*_xlfn.IFS(M2002=0,$Z$52,M2002=1,$Z$51)*_xlfn.IFS(N2002=0,$Z$57,N2002=1,$Z$56)</f>
        <v>8.0929236222908988E-5</v>
      </c>
      <c r="R2002" t="str" cm="1">
        <f t="array" ref="R2002">_xlfn.IFS(AND(O2002&gt;P2002,O2002&gt;Q2002),"Low",AND(P2002&gt;O2002,P2002&gt;Q2002),"Medium",AND(Q2002&gt;O2002,Q2002&gt;P2002),"High")</f>
        <v>Medium</v>
      </c>
      <c r="S2002" t="str">
        <f t="shared" si="64"/>
        <v>T</v>
      </c>
    </row>
    <row r="2003" spans="1:19" x14ac:dyDescent="0.3">
      <c r="A2003" t="s">
        <v>18</v>
      </c>
      <c r="B2003">
        <v>1</v>
      </c>
      <c r="C2003" t="s">
        <v>13</v>
      </c>
      <c r="D2003" t="str">
        <f t="shared" si="63"/>
        <v>Medium</v>
      </c>
      <c r="E2003">
        <v>1</v>
      </c>
      <c r="F2003">
        <v>1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 cm="1">
        <f t="array" ref="O2003">$U$2*_xlfn.IFS(C2003="data_analyst",$V$5,C2003="data_engineer",$V$6,C2003="data_scientist",$V$7)*_xlfn.IFS(E2003=0,$V$12,E2003=1,$V$11)*_xlfn.IFS(F2003=0,$V$17,F2003=1,$V$16)*_xlfn.IFS(G2003=0,$V$22,G2003=1,$V$21)*_xlfn.IFS(H2003=0,$V$27,H2003=1,$V$26)*_xlfn.IFS(I2003=0,$V$32,I2003=1,$V$31)*_xlfn.IFS(J2003=0,$V$37,J2003=1,$V$36)*_xlfn.IFS(K2003=0,$V$42,K2003=1,$V$41)*_xlfn.IFS(L2003=0,$V$47,L2003=1,$V$46)*_xlfn.IFS(M2003=0,$V$52,M2003=1,$V$51)*_xlfn.IFS(N2003=0,$V$57,N2003=1,$V$56)</f>
        <v>4.3016776140012976E-4</v>
      </c>
      <c r="P2003" cm="1">
        <f t="array" ref="P2003">$V$2*_xlfn.IFS(C2003="data_analyst",$X$5,C2003="data_engineer",$X$6,C2003="data_scientist",$X$7)*_xlfn.IFS(E2003=0,$X$12,E2003=1,$X$11)*_xlfn.IFS(F2003=0,$X$17,F2003=1,$X$16)*_xlfn.IFS(G2003=0,$X$22,G2003=1,$X$21)*_xlfn.IFS(H2003=0,$X$27,H2003=1,$X$26)*_xlfn.IFS(I2003=0,$X$32,I2003=1,$X$31)*_xlfn.IFS(J2003=0,$X$37,J2003=1,$X$36)*_xlfn.IFS(K2003=0,$X$42,K2003=1,$X$41)*_xlfn.IFS(L2003=0,$X$47,L2003=1,$X$46)*_xlfn.IFS(M2003=0,$X$52,M2003=1,$X$51)*_xlfn.IFS(N2003=0,$X$57,N2003=1,$X$56)</f>
        <v>5.6936710909711039E-3</v>
      </c>
      <c r="Q2003" cm="1">
        <f t="array" ref="Q2003">$W$2*_xlfn.IFS(C2003="data_analyst",$Z$5,C2003="data_engineer",$Z$6,C2003="data_scientist",$Z$7)*_xlfn.IFS(E2003=0,$Z$12,E2003=1,$Z$11)*_xlfn.IFS(F2003=0,$Z$17,F2003=1,$Z$16)*_xlfn.IFS(G2003=0,$Z$22,G2003=1,$Z$21)*_xlfn.IFS(H2003=0,$Z$27,H2003=1,$Z$26)*_xlfn.IFS(I2003=0,$Z$32,I2003=1,$Z$31)*_xlfn.IFS(J2003=0,$Z$37,J2003=1,$Z$36)*_xlfn.IFS(K2003=0,$Z$42,K2003=1,$Z$41)*_xlfn.IFS(L2003=0,$Z$47,L2003=1,$Z$46)*_xlfn.IFS(M2003=0,$Z$52,M2003=1,$Z$51)*_xlfn.IFS(N2003=0,$Z$57,N2003=1,$Z$56)</f>
        <v>6.64587813565416E-4</v>
      </c>
      <c r="R2003" t="str" cm="1">
        <f t="array" ref="R2003">_xlfn.IFS(AND(O2003&gt;P2003,O2003&gt;Q2003),"Low",AND(P2003&gt;O2003,P2003&gt;Q2003),"Medium",AND(Q2003&gt;O2003,Q2003&gt;P2003),"High")</f>
        <v>Medium</v>
      </c>
      <c r="S2003" t="str">
        <f t="shared" si="64"/>
        <v>T</v>
      </c>
    </row>
    <row r="2004" spans="1:19" x14ac:dyDescent="0.3">
      <c r="A2004" t="s">
        <v>18</v>
      </c>
      <c r="B2004">
        <v>1</v>
      </c>
      <c r="C2004" t="s">
        <v>13</v>
      </c>
      <c r="D2004" t="str">
        <f t="shared" si="63"/>
        <v>Medium</v>
      </c>
      <c r="E2004">
        <v>1</v>
      </c>
      <c r="F2004">
        <v>1</v>
      </c>
      <c r="G2004">
        <v>1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 cm="1">
        <f t="array" ref="O2004">$U$2*_xlfn.IFS(C2004="data_analyst",$V$5,C2004="data_engineer",$V$6,C2004="data_scientist",$V$7)*_xlfn.IFS(E2004=0,$V$12,E2004=1,$V$11)*_xlfn.IFS(F2004=0,$V$17,F2004=1,$V$16)*_xlfn.IFS(G2004=0,$V$22,G2004=1,$V$21)*_xlfn.IFS(H2004=0,$V$27,H2004=1,$V$26)*_xlfn.IFS(I2004=0,$V$32,I2004=1,$V$31)*_xlfn.IFS(J2004=0,$V$37,J2004=1,$V$36)*_xlfn.IFS(K2004=0,$V$42,K2004=1,$V$41)*_xlfn.IFS(L2004=0,$V$47,L2004=1,$V$46)*_xlfn.IFS(M2004=0,$V$52,M2004=1,$V$51)*_xlfn.IFS(N2004=0,$V$57,N2004=1,$V$56)</f>
        <v>1.5401482252937562E-4</v>
      </c>
      <c r="P2004" cm="1">
        <f t="array" ref="P2004">$V$2*_xlfn.IFS(C2004="data_analyst",$X$5,C2004="data_engineer",$X$6,C2004="data_scientist",$X$7)*_xlfn.IFS(E2004=0,$X$12,E2004=1,$X$11)*_xlfn.IFS(F2004=0,$X$17,F2004=1,$X$16)*_xlfn.IFS(G2004=0,$X$22,G2004=1,$X$21)*_xlfn.IFS(H2004=0,$X$27,H2004=1,$X$26)*_xlfn.IFS(I2004=0,$X$32,I2004=1,$X$31)*_xlfn.IFS(J2004=0,$X$37,J2004=1,$X$36)*_xlfn.IFS(K2004=0,$X$42,K2004=1,$X$41)*_xlfn.IFS(L2004=0,$X$47,L2004=1,$X$46)*_xlfn.IFS(M2004=0,$X$52,M2004=1,$X$51)*_xlfn.IFS(N2004=0,$X$57,N2004=1,$X$56)</f>
        <v>4.9807469930692036E-3</v>
      </c>
      <c r="Q2004" cm="1">
        <f t="array" ref="Q2004">$W$2*_xlfn.IFS(C2004="data_analyst",$Z$5,C2004="data_engineer",$Z$6,C2004="data_scientist",$Z$7)*_xlfn.IFS(E2004=0,$Z$12,E2004=1,$Z$11)*_xlfn.IFS(F2004=0,$Z$17,F2004=1,$Z$16)*_xlfn.IFS(G2004=0,$Z$22,G2004=1,$Z$21)*_xlfn.IFS(H2004=0,$Z$27,H2004=1,$Z$26)*_xlfn.IFS(I2004=0,$Z$32,I2004=1,$Z$31)*_xlfn.IFS(J2004=0,$Z$37,J2004=1,$Z$36)*_xlfn.IFS(K2004=0,$Z$42,K2004=1,$Z$41)*_xlfn.IFS(L2004=0,$Z$47,L2004=1,$Z$46)*_xlfn.IFS(M2004=0,$Z$52,M2004=1,$Z$51)*_xlfn.IFS(N2004=0,$Z$57,N2004=1,$Z$56)</f>
        <v>3.5785497653522395E-4</v>
      </c>
      <c r="R2004" t="str" cm="1">
        <f t="array" ref="R2004">_xlfn.IFS(AND(O2004&gt;P2004,O2004&gt;Q2004),"Low",AND(P2004&gt;O2004,P2004&gt;Q2004),"Medium",AND(Q2004&gt;O2004,Q2004&gt;P2004),"High")</f>
        <v>Medium</v>
      </c>
      <c r="S2004" t="str">
        <f t="shared" si="64"/>
        <v>T</v>
      </c>
    </row>
    <row r="2005" spans="1:19" x14ac:dyDescent="0.3">
      <c r="A2005" t="s">
        <v>18</v>
      </c>
      <c r="B2005">
        <v>2</v>
      </c>
      <c r="C2005" t="s">
        <v>13</v>
      </c>
      <c r="D2005" t="str">
        <f t="shared" si="63"/>
        <v>Medium</v>
      </c>
      <c r="E2005">
        <v>1</v>
      </c>
      <c r="F2005">
        <v>1</v>
      </c>
      <c r="G2005">
        <v>1</v>
      </c>
      <c r="H2005">
        <v>1</v>
      </c>
      <c r="I2005">
        <v>0</v>
      </c>
      <c r="J2005">
        <v>0</v>
      </c>
      <c r="K2005">
        <v>1</v>
      </c>
      <c r="L2005">
        <v>0</v>
      </c>
      <c r="M2005">
        <v>0</v>
      </c>
      <c r="N2005">
        <v>1</v>
      </c>
      <c r="O2005" cm="1">
        <f t="array" ref="O2005">$U$2*_xlfn.IFS(C2005="data_analyst",$V$5,C2005="data_engineer",$V$6,C2005="data_scientist",$V$7)*_xlfn.IFS(E2005=0,$V$12,E2005=1,$V$11)*_xlfn.IFS(F2005=0,$V$17,F2005=1,$V$16)*_xlfn.IFS(G2005=0,$V$22,G2005=1,$V$21)*_xlfn.IFS(H2005=0,$V$27,H2005=1,$V$26)*_xlfn.IFS(I2005=0,$V$32,I2005=1,$V$31)*_xlfn.IFS(J2005=0,$V$37,J2005=1,$V$36)*_xlfn.IFS(K2005=0,$V$42,K2005=1,$V$41)*_xlfn.IFS(L2005=0,$V$47,L2005=1,$V$46)*_xlfn.IFS(M2005=0,$V$52,M2005=1,$V$51)*_xlfn.IFS(N2005=0,$V$57,N2005=1,$V$56)</f>
        <v>3.0400449839017053E-5</v>
      </c>
      <c r="P2005" cm="1">
        <f t="array" ref="P2005">$V$2*_xlfn.IFS(C2005="data_analyst",$X$5,C2005="data_engineer",$X$6,C2005="data_scientist",$X$7)*_xlfn.IFS(E2005=0,$X$12,E2005=1,$X$11)*_xlfn.IFS(F2005=0,$X$17,F2005=1,$X$16)*_xlfn.IFS(G2005=0,$X$22,G2005=1,$X$21)*_xlfn.IFS(H2005=0,$X$27,H2005=1,$X$26)*_xlfn.IFS(I2005=0,$X$32,I2005=1,$X$31)*_xlfn.IFS(J2005=0,$X$37,J2005=1,$X$36)*_xlfn.IFS(K2005=0,$X$42,K2005=1,$X$41)*_xlfn.IFS(L2005=0,$X$47,L2005=1,$X$46)*_xlfn.IFS(M2005=0,$X$52,M2005=1,$X$51)*_xlfn.IFS(N2005=0,$X$57,N2005=1,$X$56)</f>
        <v>9.9832756785279194E-4</v>
      </c>
      <c r="Q2005" cm="1">
        <f t="array" ref="Q2005">$W$2*_xlfn.IFS(C2005="data_analyst",$Z$5,C2005="data_engineer",$Z$6,C2005="data_scientist",$Z$7)*_xlfn.IFS(E2005=0,$Z$12,E2005=1,$Z$11)*_xlfn.IFS(F2005=0,$Z$17,F2005=1,$Z$16)*_xlfn.IFS(G2005=0,$Z$22,G2005=1,$Z$21)*_xlfn.IFS(H2005=0,$Z$27,H2005=1,$Z$26)*_xlfn.IFS(I2005=0,$Z$32,I2005=1,$Z$31)*_xlfn.IFS(J2005=0,$Z$37,J2005=1,$Z$36)*_xlfn.IFS(K2005=0,$Z$42,K2005=1,$Z$41)*_xlfn.IFS(L2005=0,$Z$47,L2005=1,$Z$46)*_xlfn.IFS(M2005=0,$Z$52,M2005=1,$Z$51)*_xlfn.IFS(N2005=0,$Z$57,N2005=1,$Z$56)</f>
        <v>6.4612704096637653E-5</v>
      </c>
      <c r="R2005" t="str" cm="1">
        <f t="array" ref="R2005">_xlfn.IFS(AND(O2005&gt;P2005,O2005&gt;Q2005),"Low",AND(P2005&gt;O2005,P2005&gt;Q2005),"Medium",AND(Q2005&gt;O2005,Q2005&gt;P2005),"High")</f>
        <v>Medium</v>
      </c>
      <c r="S2005" t="str">
        <f t="shared" si="64"/>
        <v>T</v>
      </c>
    </row>
    <row r="2006" spans="1:19" x14ac:dyDescent="0.3">
      <c r="A2006" t="s">
        <v>18</v>
      </c>
      <c r="B2006">
        <v>3</v>
      </c>
      <c r="C2006" t="s">
        <v>13</v>
      </c>
      <c r="D2006" t="str">
        <f t="shared" si="63"/>
        <v>Medium</v>
      </c>
      <c r="E2006">
        <v>1</v>
      </c>
      <c r="F2006">
        <v>1</v>
      </c>
      <c r="G2006">
        <v>1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 cm="1">
        <f t="array" ref="O2006">$U$2*_xlfn.IFS(C2006="data_analyst",$V$5,C2006="data_engineer",$V$6,C2006="data_scientist",$V$7)*_xlfn.IFS(E2006=0,$V$12,E2006=1,$V$11)*_xlfn.IFS(F2006=0,$V$17,F2006=1,$V$16)*_xlfn.IFS(G2006=0,$V$22,G2006=1,$V$21)*_xlfn.IFS(H2006=0,$V$27,H2006=1,$V$26)*_xlfn.IFS(I2006=0,$V$32,I2006=1,$V$31)*_xlfn.IFS(J2006=0,$V$37,J2006=1,$V$36)*_xlfn.IFS(K2006=0,$V$42,K2006=1,$V$41)*_xlfn.IFS(L2006=0,$V$47,L2006=1,$V$46)*_xlfn.IFS(M2006=0,$V$52,M2006=1,$V$51)*_xlfn.IFS(N2006=0,$V$57,N2006=1,$V$56)</f>
        <v>1.5401482252937562E-4</v>
      </c>
      <c r="P2006" cm="1">
        <f t="array" ref="P2006">$V$2*_xlfn.IFS(C2006="data_analyst",$X$5,C2006="data_engineer",$X$6,C2006="data_scientist",$X$7)*_xlfn.IFS(E2006=0,$X$12,E2006=1,$X$11)*_xlfn.IFS(F2006=0,$X$17,F2006=1,$X$16)*_xlfn.IFS(G2006=0,$X$22,G2006=1,$X$21)*_xlfn.IFS(H2006=0,$X$27,H2006=1,$X$26)*_xlfn.IFS(I2006=0,$X$32,I2006=1,$X$31)*_xlfn.IFS(J2006=0,$X$37,J2006=1,$X$36)*_xlfn.IFS(K2006=0,$X$42,K2006=1,$X$41)*_xlfn.IFS(L2006=0,$X$47,L2006=1,$X$46)*_xlfn.IFS(M2006=0,$X$52,M2006=1,$X$51)*_xlfn.IFS(N2006=0,$X$57,N2006=1,$X$56)</f>
        <v>4.9807469930692036E-3</v>
      </c>
      <c r="Q2006" cm="1">
        <f t="array" ref="Q2006">$W$2*_xlfn.IFS(C2006="data_analyst",$Z$5,C2006="data_engineer",$Z$6,C2006="data_scientist",$Z$7)*_xlfn.IFS(E2006=0,$Z$12,E2006=1,$Z$11)*_xlfn.IFS(F2006=0,$Z$17,F2006=1,$Z$16)*_xlfn.IFS(G2006=0,$Z$22,G2006=1,$Z$21)*_xlfn.IFS(H2006=0,$Z$27,H2006=1,$Z$26)*_xlfn.IFS(I2006=0,$Z$32,I2006=1,$Z$31)*_xlfn.IFS(J2006=0,$Z$37,J2006=1,$Z$36)*_xlfn.IFS(K2006=0,$Z$42,K2006=1,$Z$41)*_xlfn.IFS(L2006=0,$Z$47,L2006=1,$Z$46)*_xlfn.IFS(M2006=0,$Z$52,M2006=1,$Z$51)*_xlfn.IFS(N2006=0,$Z$57,N2006=1,$Z$56)</f>
        <v>3.5785497653522395E-4</v>
      </c>
      <c r="R2006" t="str" cm="1">
        <f t="array" ref="R2006">_xlfn.IFS(AND(O2006&gt;P2006,O2006&gt;Q2006),"Low",AND(P2006&gt;O2006,P2006&gt;Q2006),"Medium",AND(Q2006&gt;O2006,Q2006&gt;P2006),"High")</f>
        <v>Medium</v>
      </c>
      <c r="S2006" t="str">
        <f t="shared" si="64"/>
        <v>T</v>
      </c>
    </row>
    <row r="2007" spans="1:19" x14ac:dyDescent="0.3">
      <c r="A2007" t="s">
        <v>18</v>
      </c>
      <c r="B2007">
        <v>3</v>
      </c>
      <c r="C2007" t="s">
        <v>13</v>
      </c>
      <c r="D2007" t="str">
        <f t="shared" si="63"/>
        <v>Medium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 cm="1">
        <f t="array" ref="O2007">$U$2*_xlfn.IFS(C2007="data_analyst",$V$5,C2007="data_engineer",$V$6,C2007="data_scientist",$V$7)*_xlfn.IFS(E2007=0,$V$12,E2007=1,$V$11)*_xlfn.IFS(F2007=0,$V$17,F2007=1,$V$16)*_xlfn.IFS(G2007=0,$V$22,G2007=1,$V$21)*_xlfn.IFS(H2007=0,$V$27,H2007=1,$V$26)*_xlfn.IFS(I2007=0,$V$32,I2007=1,$V$31)*_xlfn.IFS(J2007=0,$V$37,J2007=1,$V$36)*_xlfn.IFS(K2007=0,$V$42,K2007=1,$V$41)*_xlfn.IFS(L2007=0,$V$47,L2007=1,$V$46)*_xlfn.IFS(M2007=0,$V$52,M2007=1,$V$51)*_xlfn.IFS(N2007=0,$V$57,N2007=1,$V$56)</f>
        <v>3.8675410855345095E-3</v>
      </c>
      <c r="P2007" cm="1">
        <f t="array" ref="P2007">$V$2*_xlfn.IFS(C2007="data_analyst",$X$5,C2007="data_engineer",$X$6,C2007="data_scientist",$X$7)*_xlfn.IFS(E2007=0,$X$12,E2007=1,$X$11)*_xlfn.IFS(F2007=0,$X$17,F2007=1,$X$16)*_xlfn.IFS(G2007=0,$X$22,G2007=1,$X$21)*_xlfn.IFS(H2007=0,$X$27,H2007=1,$X$26)*_xlfn.IFS(I2007=0,$X$32,I2007=1,$X$31)*_xlfn.IFS(J2007=0,$X$37,J2007=1,$X$36)*_xlfn.IFS(K2007=0,$X$42,K2007=1,$X$41)*_xlfn.IFS(L2007=0,$X$47,L2007=1,$X$46)*_xlfn.IFS(M2007=0,$X$52,M2007=1,$X$51)*_xlfn.IFS(N2007=0,$X$57,N2007=1,$X$56)</f>
        <v>1.6544989312824467E-3</v>
      </c>
      <c r="Q2007" cm="1">
        <f t="array" ref="Q2007">$W$2*_xlfn.IFS(C2007="data_analyst",$Z$5,C2007="data_engineer",$Z$6,C2007="data_scientist",$Z$7)*_xlfn.IFS(E2007=0,$Z$12,E2007=1,$Z$11)*_xlfn.IFS(F2007=0,$Z$17,F2007=1,$Z$16)*_xlfn.IFS(G2007=0,$Z$22,G2007=1,$Z$21)*_xlfn.IFS(H2007=0,$Z$27,H2007=1,$Z$26)*_xlfn.IFS(I2007=0,$Z$32,I2007=1,$Z$31)*_xlfn.IFS(J2007=0,$Z$37,J2007=1,$Z$36)*_xlfn.IFS(K2007=0,$Z$42,K2007=1,$Z$41)*_xlfn.IFS(L2007=0,$Z$47,L2007=1,$Z$46)*_xlfn.IFS(M2007=0,$Z$52,M2007=1,$Z$51)*_xlfn.IFS(N2007=0,$Z$57,N2007=1,$Z$56)</f>
        <v>6.902742580981744E-4</v>
      </c>
      <c r="R2007" t="str" cm="1">
        <f t="array" ref="R2007">_xlfn.IFS(AND(O2007&gt;P2007,O2007&gt;Q2007),"Low",AND(P2007&gt;O2007,P2007&gt;Q2007),"Medium",AND(Q2007&gt;O2007,Q2007&gt;P2007),"High")</f>
        <v>Low</v>
      </c>
      <c r="S2007" t="str">
        <f t="shared" si="64"/>
        <v>F</v>
      </c>
    </row>
    <row r="2008" spans="1:19" x14ac:dyDescent="0.3">
      <c r="A2008" t="s">
        <v>18</v>
      </c>
      <c r="B2008">
        <v>2</v>
      </c>
      <c r="C2008" t="s">
        <v>13</v>
      </c>
      <c r="D2008" t="str">
        <f t="shared" si="63"/>
        <v>Medium</v>
      </c>
      <c r="E2008">
        <v>1</v>
      </c>
      <c r="F2008">
        <v>1</v>
      </c>
      <c r="G2008">
        <v>1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1</v>
      </c>
      <c r="O2008" cm="1">
        <f t="array" ref="O2008">$U$2*_xlfn.IFS(C2008="data_analyst",$V$5,C2008="data_engineer",$V$6,C2008="data_scientist",$V$7)*_xlfn.IFS(E2008=0,$V$12,E2008=1,$V$11)*_xlfn.IFS(F2008=0,$V$17,F2008=1,$V$16)*_xlfn.IFS(G2008=0,$V$22,G2008=1,$V$21)*_xlfn.IFS(H2008=0,$V$27,H2008=1,$V$26)*_xlfn.IFS(I2008=0,$V$32,I2008=1,$V$31)*_xlfn.IFS(J2008=0,$V$37,J2008=1,$V$36)*_xlfn.IFS(K2008=0,$V$42,K2008=1,$V$41)*_xlfn.IFS(L2008=0,$V$47,L2008=1,$V$46)*_xlfn.IFS(M2008=0,$V$52,M2008=1,$V$51)*_xlfn.IFS(N2008=0,$V$57,N2008=1,$V$56)</f>
        <v>1.4770420819680381E-4</v>
      </c>
      <c r="P2008" cm="1">
        <f t="array" ref="P2008">$V$2*_xlfn.IFS(C2008="data_analyst",$X$5,C2008="data_engineer",$X$6,C2008="data_scientist",$X$7)*_xlfn.IFS(E2008=0,$X$12,E2008=1,$X$11)*_xlfn.IFS(F2008=0,$X$17,F2008=1,$X$16)*_xlfn.IFS(G2008=0,$X$22,G2008=1,$X$21)*_xlfn.IFS(H2008=0,$X$27,H2008=1,$X$26)*_xlfn.IFS(I2008=0,$X$32,I2008=1,$X$31)*_xlfn.IFS(J2008=0,$X$37,J2008=1,$X$36)*_xlfn.IFS(K2008=0,$X$42,K2008=1,$X$41)*_xlfn.IFS(L2008=0,$X$47,L2008=1,$X$46)*_xlfn.IFS(M2008=0,$X$52,M2008=1,$X$51)*_xlfn.IFS(N2008=0,$X$57,N2008=1,$X$56)</f>
        <v>1.3783321419319186E-3</v>
      </c>
      <c r="Q2008" cm="1">
        <f t="array" ref="Q2008">$W$2*_xlfn.IFS(C2008="data_analyst",$Z$5,C2008="data_engineer",$Z$6,C2008="data_scientist",$Z$7)*_xlfn.IFS(E2008=0,$Z$12,E2008=1,$Z$11)*_xlfn.IFS(F2008=0,$Z$17,F2008=1,$Z$16)*_xlfn.IFS(G2008=0,$Z$22,G2008=1,$Z$21)*_xlfn.IFS(H2008=0,$Z$27,H2008=1,$Z$26)*_xlfn.IFS(I2008=0,$Z$32,I2008=1,$Z$31)*_xlfn.IFS(J2008=0,$Z$37,J2008=1,$Z$36)*_xlfn.IFS(K2008=0,$Z$42,K2008=1,$Z$41)*_xlfn.IFS(L2008=0,$Z$47,L2008=1,$Z$46)*_xlfn.IFS(M2008=0,$Z$52,M2008=1,$Z$51)*_xlfn.IFS(N2008=0,$Z$57,N2008=1,$Z$56)</f>
        <v>1.8648509269538041E-4</v>
      </c>
      <c r="R2008" t="str" cm="1">
        <f t="array" ref="R2008">_xlfn.IFS(AND(O2008&gt;P2008,O2008&gt;Q2008),"Low",AND(P2008&gt;O2008,P2008&gt;Q2008),"Medium",AND(Q2008&gt;O2008,Q2008&gt;P2008),"High")</f>
        <v>Medium</v>
      </c>
      <c r="S2008" t="str">
        <f t="shared" si="64"/>
        <v>T</v>
      </c>
    </row>
    <row r="2009" spans="1:19" x14ac:dyDescent="0.3">
      <c r="A2009" t="s">
        <v>18</v>
      </c>
      <c r="B2009">
        <v>2</v>
      </c>
      <c r="C2009" t="s">
        <v>13</v>
      </c>
      <c r="D2009" t="str">
        <f t="shared" si="63"/>
        <v>Medium</v>
      </c>
      <c r="E2009">
        <v>1</v>
      </c>
      <c r="F2009">
        <v>0</v>
      </c>
      <c r="G2009">
        <v>1</v>
      </c>
      <c r="H2009">
        <v>1</v>
      </c>
      <c r="I2009">
        <v>1</v>
      </c>
      <c r="J2009">
        <v>0</v>
      </c>
      <c r="K2009">
        <v>1</v>
      </c>
      <c r="L2009">
        <v>0</v>
      </c>
      <c r="M2009">
        <v>0</v>
      </c>
      <c r="N2009">
        <v>1</v>
      </c>
      <c r="O2009" cm="1">
        <f t="array" ref="O2009">$U$2*_xlfn.IFS(C2009="data_analyst",$V$5,C2009="data_engineer",$V$6,C2009="data_scientist",$V$7)*_xlfn.IFS(E2009=0,$V$12,E2009=1,$V$11)*_xlfn.IFS(F2009=0,$V$17,F2009=1,$V$16)*_xlfn.IFS(G2009=0,$V$22,G2009=1,$V$21)*_xlfn.IFS(H2009=0,$V$27,H2009=1,$V$26)*_xlfn.IFS(I2009=0,$V$32,I2009=1,$V$31)*_xlfn.IFS(J2009=0,$V$37,J2009=1,$V$36)*_xlfn.IFS(K2009=0,$V$42,K2009=1,$V$41)*_xlfn.IFS(L2009=0,$V$47,L2009=1,$V$46)*_xlfn.IFS(M2009=0,$V$52,M2009=1,$V$51)*_xlfn.IFS(N2009=0,$V$57,N2009=1,$V$56)</f>
        <v>1.5583748062446257E-6</v>
      </c>
      <c r="P2009" cm="1">
        <f t="array" ref="P2009">$V$2*_xlfn.IFS(C2009="data_analyst",$X$5,C2009="data_engineer",$X$6,C2009="data_scientist",$X$7)*_xlfn.IFS(E2009=0,$X$12,E2009=1,$X$11)*_xlfn.IFS(F2009=0,$X$17,F2009=1,$X$16)*_xlfn.IFS(G2009=0,$X$22,G2009=1,$X$21)*_xlfn.IFS(H2009=0,$X$27,H2009=1,$X$26)*_xlfn.IFS(I2009=0,$X$32,I2009=1,$X$31)*_xlfn.IFS(J2009=0,$X$37,J2009=1,$X$36)*_xlfn.IFS(K2009=0,$X$42,K2009=1,$X$41)*_xlfn.IFS(L2009=0,$X$47,L2009=1,$X$46)*_xlfn.IFS(M2009=0,$X$52,M2009=1,$X$51)*_xlfn.IFS(N2009=0,$X$57,N2009=1,$X$56)</f>
        <v>6.2128916992839614E-4</v>
      </c>
      <c r="Q2009" cm="1">
        <f t="array" ref="Q2009">$W$2*_xlfn.IFS(C2009="data_analyst",$Z$5,C2009="data_engineer",$Z$6,C2009="data_scientist",$Z$7)*_xlfn.IFS(E2009=0,$Z$12,E2009=1,$Z$11)*_xlfn.IFS(F2009=0,$Z$17,F2009=1,$Z$16)*_xlfn.IFS(G2009=0,$Z$22,G2009=1,$Z$21)*_xlfn.IFS(H2009=0,$Z$27,H2009=1,$Z$26)*_xlfn.IFS(I2009=0,$Z$32,I2009=1,$Z$31)*_xlfn.IFS(J2009=0,$Z$37,J2009=1,$Z$36)*_xlfn.IFS(K2009=0,$Z$42,K2009=1,$Z$41)*_xlfn.IFS(L2009=0,$Z$47,L2009=1,$Z$46)*_xlfn.IFS(M2009=0,$Z$52,M2009=1,$Z$51)*_xlfn.IFS(N2009=0,$Z$57,N2009=1,$Z$56)</f>
        <v>2.992588400265324E-5</v>
      </c>
      <c r="R2009" t="str" cm="1">
        <f t="array" ref="R2009">_xlfn.IFS(AND(O2009&gt;P2009,O2009&gt;Q2009),"Low",AND(P2009&gt;O2009,P2009&gt;Q2009),"Medium",AND(Q2009&gt;O2009,Q2009&gt;P2009),"High")</f>
        <v>Medium</v>
      </c>
      <c r="S2009" t="str">
        <f t="shared" si="64"/>
        <v>T</v>
      </c>
    </row>
    <row r="2010" spans="1:19" x14ac:dyDescent="0.3">
      <c r="A2010" t="s">
        <v>18</v>
      </c>
      <c r="B2010">
        <v>3</v>
      </c>
      <c r="C2010" t="s">
        <v>13</v>
      </c>
      <c r="D2010" t="str">
        <f t="shared" si="63"/>
        <v>Medium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 cm="1">
        <f t="array" ref="O2010">$U$2*_xlfn.IFS(C2010="data_analyst",$V$5,C2010="data_engineer",$V$6,C2010="data_scientist",$V$7)*_xlfn.IFS(E2010=0,$V$12,E2010=1,$V$11)*_xlfn.IFS(F2010=0,$V$17,F2010=1,$V$16)*_xlfn.IFS(G2010=0,$V$22,G2010=1,$V$21)*_xlfn.IFS(H2010=0,$V$27,H2010=1,$V$26)*_xlfn.IFS(I2010=0,$V$32,I2010=1,$V$31)*_xlfn.IFS(J2010=0,$V$37,J2010=1,$V$36)*_xlfn.IFS(K2010=0,$V$42,K2010=1,$V$41)*_xlfn.IFS(L2010=0,$V$47,L2010=1,$V$46)*_xlfn.IFS(M2010=0,$V$52,M2010=1,$V$51)*_xlfn.IFS(N2010=0,$V$57,N2010=1,$V$56)</f>
        <v>7.0366667408231409E-4</v>
      </c>
      <c r="P2010" cm="1">
        <f t="array" ref="P2010">$V$2*_xlfn.IFS(C2010="data_analyst",$X$5,C2010="data_engineer",$X$6,C2010="data_scientist",$X$7)*_xlfn.IFS(E2010=0,$X$12,E2010=1,$X$11)*_xlfn.IFS(F2010=0,$X$17,F2010=1,$X$16)*_xlfn.IFS(G2010=0,$X$22,G2010=1,$X$21)*_xlfn.IFS(H2010=0,$X$27,H2010=1,$X$26)*_xlfn.IFS(I2010=0,$X$32,I2010=1,$X$31)*_xlfn.IFS(J2010=0,$X$37,J2010=1,$X$36)*_xlfn.IFS(K2010=0,$X$42,K2010=1,$X$41)*_xlfn.IFS(L2010=0,$X$47,L2010=1,$X$46)*_xlfn.IFS(M2010=0,$X$52,M2010=1,$X$51)*_xlfn.IFS(N2010=0,$X$57,N2010=1,$X$56)</f>
        <v>1.8821133202713359E-3</v>
      </c>
      <c r="Q2010" cm="1">
        <f t="array" ref="Q2010">$W$2*_xlfn.IFS(C2010="data_analyst",$Z$5,C2010="data_engineer",$Z$6,C2010="data_scientist",$Z$7)*_xlfn.IFS(E2010=0,$Z$12,E2010=1,$Z$11)*_xlfn.IFS(F2010=0,$Z$17,F2010=1,$Z$16)*_xlfn.IFS(G2010=0,$Z$22,G2010=1,$Z$21)*_xlfn.IFS(H2010=0,$Z$27,H2010=1,$Z$26)*_xlfn.IFS(I2010=0,$Z$32,I2010=1,$Z$31)*_xlfn.IFS(J2010=0,$Z$37,J2010=1,$Z$36)*_xlfn.IFS(K2010=0,$Z$42,K2010=1,$Z$41)*_xlfn.IFS(L2010=0,$Z$47,L2010=1,$Z$46)*_xlfn.IFS(M2010=0,$Z$52,M2010=1,$Z$51)*_xlfn.IFS(N2010=0,$Z$57,N2010=1,$Z$56)</f>
        <v>4.715735030571686E-4</v>
      </c>
      <c r="R2010" t="str" cm="1">
        <f t="array" ref="R2010">_xlfn.IFS(AND(O2010&gt;P2010,O2010&gt;Q2010),"Low",AND(P2010&gt;O2010,P2010&gt;Q2010),"Medium",AND(Q2010&gt;O2010,Q2010&gt;P2010),"High")</f>
        <v>Medium</v>
      </c>
      <c r="S2010" t="str">
        <f t="shared" si="64"/>
        <v>T</v>
      </c>
    </row>
    <row r="2011" spans="1:19" x14ac:dyDescent="0.3">
      <c r="A2011" t="s">
        <v>18</v>
      </c>
      <c r="B2011">
        <v>5</v>
      </c>
      <c r="C2011" t="s">
        <v>13</v>
      </c>
      <c r="D2011" t="str">
        <f t="shared" si="63"/>
        <v>Medium</v>
      </c>
      <c r="E2011">
        <v>1</v>
      </c>
      <c r="F2011">
        <v>1</v>
      </c>
      <c r="G2011">
        <v>1</v>
      </c>
      <c r="H2011">
        <v>1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1</v>
      </c>
      <c r="O2011" cm="1">
        <f t="array" ref="O2011">$U$2*_xlfn.IFS(C2011="data_analyst",$V$5,C2011="data_engineer",$V$6,C2011="data_scientist",$V$7)*_xlfn.IFS(E2011=0,$V$12,E2011=1,$V$11)*_xlfn.IFS(F2011=0,$V$17,F2011=1,$V$16)*_xlfn.IFS(G2011=0,$V$22,G2011=1,$V$21)*_xlfn.IFS(H2011=0,$V$27,H2011=1,$V$26)*_xlfn.IFS(I2011=0,$V$32,I2011=1,$V$31)*_xlfn.IFS(J2011=0,$V$37,J2011=1,$V$36)*_xlfn.IFS(K2011=0,$V$42,K2011=1,$V$41)*_xlfn.IFS(L2011=0,$V$47,L2011=1,$V$46)*_xlfn.IFS(M2011=0,$V$52,M2011=1,$V$51)*_xlfn.IFS(N2011=0,$V$57,N2011=1,$V$56)</f>
        <v>5.288317594565752E-5</v>
      </c>
      <c r="P2011" cm="1">
        <f t="array" ref="P2011">$V$2*_xlfn.IFS(C2011="data_analyst",$X$5,C2011="data_engineer",$X$6,C2011="data_scientist",$X$7)*_xlfn.IFS(E2011=0,$X$12,E2011=1,$X$11)*_xlfn.IFS(F2011=0,$X$17,F2011=1,$X$16)*_xlfn.IFS(G2011=0,$X$22,G2011=1,$X$21)*_xlfn.IFS(H2011=0,$X$27,H2011=1,$X$26)*_xlfn.IFS(I2011=0,$X$32,I2011=1,$X$31)*_xlfn.IFS(J2011=0,$X$37,J2011=1,$X$36)*_xlfn.IFS(K2011=0,$X$42,K2011=1,$X$41)*_xlfn.IFS(L2011=0,$X$47,L2011=1,$X$46)*_xlfn.IFS(M2011=0,$X$52,M2011=1,$X$51)*_xlfn.IFS(N2011=0,$X$57,N2011=1,$X$56)</f>
        <v>1.2057464440235401E-3</v>
      </c>
      <c r="Q2011" cm="1">
        <f t="array" ref="Q2011">$W$2*_xlfn.IFS(C2011="data_analyst",$Z$5,C2011="data_engineer",$Z$6,C2011="data_scientist",$Z$7)*_xlfn.IFS(E2011=0,$Z$12,E2011=1,$Z$11)*_xlfn.IFS(F2011=0,$Z$17,F2011=1,$Z$16)*_xlfn.IFS(G2011=0,$Z$22,G2011=1,$Z$21)*_xlfn.IFS(H2011=0,$Z$27,H2011=1,$Z$26)*_xlfn.IFS(I2011=0,$Z$32,I2011=1,$Z$31)*_xlfn.IFS(J2011=0,$Z$37,J2011=1,$Z$36)*_xlfn.IFS(K2011=0,$Z$42,K2011=1,$Z$41)*_xlfn.IFS(L2011=0,$Z$47,L2011=1,$Z$46)*_xlfn.IFS(M2011=0,$Z$52,M2011=1,$Z$51)*_xlfn.IFS(N2011=0,$Z$57,N2011=1,$Z$56)</f>
        <v>1.0041504991289712E-4</v>
      </c>
      <c r="R2011" t="str" cm="1">
        <f t="array" ref="R2011">_xlfn.IFS(AND(O2011&gt;P2011,O2011&gt;Q2011),"Low",AND(P2011&gt;O2011,P2011&gt;Q2011),"Medium",AND(Q2011&gt;O2011,Q2011&gt;P2011),"High")</f>
        <v>Medium</v>
      </c>
      <c r="S2011" t="str">
        <f t="shared" si="64"/>
        <v>T</v>
      </c>
    </row>
    <row r="2012" spans="1:19" x14ac:dyDescent="0.3">
      <c r="A2012" t="s">
        <v>18</v>
      </c>
      <c r="B2012">
        <v>3</v>
      </c>
      <c r="C2012" t="s">
        <v>13</v>
      </c>
      <c r="D2012" t="str">
        <f t="shared" si="63"/>
        <v>Medium</v>
      </c>
      <c r="E2012">
        <v>1</v>
      </c>
      <c r="F2012">
        <v>1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  <c r="O2012" cm="1">
        <f t="array" ref="O2012">$U$2*_xlfn.IFS(C2012="data_analyst",$V$5,C2012="data_engineer",$V$6,C2012="data_scientist",$V$7)*_xlfn.IFS(E2012=0,$V$12,E2012=1,$V$11)*_xlfn.IFS(F2012=0,$V$17,F2012=1,$V$16)*_xlfn.IFS(G2012=0,$V$22,G2012=1,$V$21)*_xlfn.IFS(H2012=0,$V$27,H2012=1,$V$26)*_xlfn.IFS(I2012=0,$V$32,I2012=1,$V$31)*_xlfn.IFS(J2012=0,$V$37,J2012=1,$V$36)*_xlfn.IFS(K2012=0,$V$42,K2012=1,$V$41)*_xlfn.IFS(L2012=0,$V$47,L2012=1,$V$46)*_xlfn.IFS(M2012=0,$V$52,M2012=1,$V$51)*_xlfn.IFS(N2012=0,$V$57,N2012=1,$V$56)</f>
        <v>4.3016776140012976E-4</v>
      </c>
      <c r="P2012" cm="1">
        <f t="array" ref="P2012">$V$2*_xlfn.IFS(C2012="data_analyst",$X$5,C2012="data_engineer",$X$6,C2012="data_scientist",$X$7)*_xlfn.IFS(E2012=0,$X$12,E2012=1,$X$11)*_xlfn.IFS(F2012=0,$X$17,F2012=1,$X$16)*_xlfn.IFS(G2012=0,$X$22,G2012=1,$X$21)*_xlfn.IFS(H2012=0,$X$27,H2012=1,$X$26)*_xlfn.IFS(I2012=0,$X$32,I2012=1,$X$31)*_xlfn.IFS(J2012=0,$X$37,J2012=1,$X$36)*_xlfn.IFS(K2012=0,$X$42,K2012=1,$X$41)*_xlfn.IFS(L2012=0,$X$47,L2012=1,$X$46)*_xlfn.IFS(M2012=0,$X$52,M2012=1,$X$51)*_xlfn.IFS(N2012=0,$X$57,N2012=1,$X$56)</f>
        <v>5.6936710909711039E-3</v>
      </c>
      <c r="Q2012" cm="1">
        <f t="array" ref="Q2012">$W$2*_xlfn.IFS(C2012="data_analyst",$Z$5,C2012="data_engineer",$Z$6,C2012="data_scientist",$Z$7)*_xlfn.IFS(E2012=0,$Z$12,E2012=1,$Z$11)*_xlfn.IFS(F2012=0,$Z$17,F2012=1,$Z$16)*_xlfn.IFS(G2012=0,$Z$22,G2012=1,$Z$21)*_xlfn.IFS(H2012=0,$Z$27,H2012=1,$Z$26)*_xlfn.IFS(I2012=0,$Z$32,I2012=1,$Z$31)*_xlfn.IFS(J2012=0,$Z$37,J2012=1,$Z$36)*_xlfn.IFS(K2012=0,$Z$42,K2012=1,$Z$41)*_xlfn.IFS(L2012=0,$Z$47,L2012=1,$Z$46)*_xlfn.IFS(M2012=0,$Z$52,M2012=1,$Z$51)*_xlfn.IFS(N2012=0,$Z$57,N2012=1,$Z$56)</f>
        <v>6.64587813565416E-4</v>
      </c>
      <c r="R2012" t="str" cm="1">
        <f t="array" ref="R2012">_xlfn.IFS(AND(O2012&gt;P2012,O2012&gt;Q2012),"Low",AND(P2012&gt;O2012,P2012&gt;Q2012),"Medium",AND(Q2012&gt;O2012,Q2012&gt;P2012),"High")</f>
        <v>Medium</v>
      </c>
      <c r="S2012" t="str">
        <f t="shared" si="64"/>
        <v>T</v>
      </c>
    </row>
    <row r="2013" spans="1:19" x14ac:dyDescent="0.3">
      <c r="A2013" t="s">
        <v>18</v>
      </c>
      <c r="B2013">
        <v>4</v>
      </c>
      <c r="C2013" t="s">
        <v>13</v>
      </c>
      <c r="D2013" t="str">
        <f t="shared" si="63"/>
        <v>Medium</v>
      </c>
      <c r="E2013">
        <v>1</v>
      </c>
      <c r="F2013">
        <v>0</v>
      </c>
      <c r="G2013">
        <v>1</v>
      </c>
      <c r="H2013">
        <v>1</v>
      </c>
      <c r="I2013">
        <v>0</v>
      </c>
      <c r="J2013">
        <v>1</v>
      </c>
      <c r="K2013">
        <v>0</v>
      </c>
      <c r="L2013">
        <v>1</v>
      </c>
      <c r="M2013">
        <v>0</v>
      </c>
      <c r="N2013">
        <v>1</v>
      </c>
      <c r="O2013" cm="1">
        <f t="array" ref="O2013">$U$2*_xlfn.IFS(C2013="data_analyst",$V$5,C2013="data_engineer",$V$6,C2013="data_scientist",$V$7)*_xlfn.IFS(E2013=0,$V$12,E2013=1,$V$11)*_xlfn.IFS(F2013=0,$V$17,F2013=1,$V$16)*_xlfn.IFS(G2013=0,$V$22,G2013=1,$V$21)*_xlfn.IFS(H2013=0,$V$27,H2013=1,$V$26)*_xlfn.IFS(I2013=0,$V$32,I2013=1,$V$31)*_xlfn.IFS(J2013=0,$V$37,J2013=1,$V$36)*_xlfn.IFS(K2013=0,$V$42,K2013=1,$V$41)*_xlfn.IFS(L2013=0,$V$47,L2013=1,$V$46)*_xlfn.IFS(M2013=0,$V$52,M2013=1,$V$51)*_xlfn.IFS(N2013=0,$V$57,N2013=1,$V$56)</f>
        <v>1.9548950581377904E-6</v>
      </c>
      <c r="P2013" cm="1">
        <f t="array" ref="P2013">$V$2*_xlfn.IFS(C2013="data_analyst",$X$5,C2013="data_engineer",$X$6,C2013="data_scientist",$X$7)*_xlfn.IFS(E2013=0,$X$12,E2013=1,$X$11)*_xlfn.IFS(F2013=0,$X$17,F2013=1,$X$16)*_xlfn.IFS(G2013=0,$X$22,G2013=1,$X$21)*_xlfn.IFS(H2013=0,$X$27,H2013=1,$X$26)*_xlfn.IFS(I2013=0,$X$32,I2013=1,$X$31)*_xlfn.IFS(J2013=0,$X$37,J2013=1,$X$36)*_xlfn.IFS(K2013=0,$X$42,K2013=1,$X$41)*_xlfn.IFS(L2013=0,$X$47,L2013=1,$X$46)*_xlfn.IFS(M2013=0,$X$52,M2013=1,$X$51)*_xlfn.IFS(N2013=0,$X$57,N2013=1,$X$56)</f>
        <v>6.4804696202043542E-4</v>
      </c>
      <c r="Q2013" cm="1">
        <f t="array" ref="Q2013">$W$2*_xlfn.IFS(C2013="data_analyst",$Z$5,C2013="data_engineer",$Z$6,C2013="data_scientist",$Z$7)*_xlfn.IFS(E2013=0,$Z$12,E2013=1,$Z$11)*_xlfn.IFS(F2013=0,$Z$17,F2013=1,$Z$16)*_xlfn.IFS(G2013=0,$Z$22,G2013=1,$Z$21)*_xlfn.IFS(H2013=0,$Z$27,H2013=1,$Z$26)*_xlfn.IFS(I2013=0,$Z$32,I2013=1,$Z$31)*_xlfn.IFS(J2013=0,$Z$37,J2013=1,$Z$36)*_xlfn.IFS(K2013=0,$Z$42,K2013=1,$Z$41)*_xlfn.IFS(L2013=0,$Z$47,L2013=1,$Z$46)*_xlfn.IFS(M2013=0,$Z$52,M2013=1,$Z$51)*_xlfn.IFS(N2013=0,$Z$57,N2013=1,$Z$56)</f>
        <v>3.5647633103838207E-5</v>
      </c>
      <c r="R2013" t="str" cm="1">
        <f t="array" ref="R2013">_xlfn.IFS(AND(O2013&gt;P2013,O2013&gt;Q2013),"Low",AND(P2013&gt;O2013,P2013&gt;Q2013),"Medium",AND(Q2013&gt;O2013,Q2013&gt;P2013),"High")</f>
        <v>Medium</v>
      </c>
      <c r="S2013" t="str">
        <f t="shared" si="64"/>
        <v>T</v>
      </c>
    </row>
    <row r="2014" spans="1:19" x14ac:dyDescent="0.3">
      <c r="A2014" t="s">
        <v>18</v>
      </c>
      <c r="B2014">
        <v>0</v>
      </c>
      <c r="C2014" t="s">
        <v>13</v>
      </c>
      <c r="D2014" t="str">
        <f t="shared" si="63"/>
        <v>Medium</v>
      </c>
      <c r="E2014">
        <v>1</v>
      </c>
      <c r="F2014">
        <v>0</v>
      </c>
      <c r="G2014">
        <v>1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1</v>
      </c>
      <c r="O2014" cm="1">
        <f t="array" ref="O2014">$U$2*_xlfn.IFS(C2014="data_analyst",$V$5,C2014="data_engineer",$V$6,C2014="data_scientist",$V$7)*_xlfn.IFS(E2014=0,$V$12,E2014=1,$V$11)*_xlfn.IFS(F2014=0,$V$17,F2014=1,$V$16)*_xlfn.IFS(G2014=0,$V$22,G2014=1,$V$21)*_xlfn.IFS(H2014=0,$V$27,H2014=1,$V$26)*_xlfn.IFS(I2014=0,$V$32,I2014=1,$V$31)*_xlfn.IFS(J2014=0,$V$37,J2014=1,$V$36)*_xlfn.IFS(K2014=0,$V$42,K2014=1,$V$41)*_xlfn.IFS(L2014=0,$V$47,L2014=1,$V$46)*_xlfn.IFS(M2014=0,$V$52,M2014=1,$V$51)*_xlfn.IFS(N2014=0,$V$57,N2014=1,$V$56)</f>
        <v>1.0016406846106098E-5</v>
      </c>
      <c r="P2014" cm="1">
        <f t="array" ref="P2014">$V$2*_xlfn.IFS(C2014="data_analyst",$X$5,C2014="data_engineer",$X$6,C2014="data_scientist",$X$7)*_xlfn.IFS(E2014=0,$X$12,E2014=1,$X$11)*_xlfn.IFS(F2014=0,$X$17,F2014=1,$X$16)*_xlfn.IFS(G2014=0,$X$22,G2014=1,$X$21)*_xlfn.IFS(H2014=0,$X$27,H2014=1,$X$26)*_xlfn.IFS(I2014=0,$X$32,I2014=1,$X$31)*_xlfn.IFS(J2014=0,$X$37,J2014=1,$X$36)*_xlfn.IFS(K2014=0,$X$42,K2014=1,$X$41)*_xlfn.IFS(L2014=0,$X$47,L2014=1,$X$46)*_xlfn.IFS(M2014=0,$X$52,M2014=1,$X$51)*_xlfn.IFS(N2014=0,$X$57,N2014=1,$X$56)</f>
        <v>2.3998654465846596E-3</v>
      </c>
      <c r="Q2014" cm="1">
        <f t="array" ref="Q2014">$W$2*_xlfn.IFS(C2014="data_analyst",$Z$5,C2014="data_engineer",$Z$6,C2014="data_scientist",$Z$7)*_xlfn.IFS(E2014=0,$Z$12,E2014=1,$Z$11)*_xlfn.IFS(F2014=0,$Z$17,F2014=1,$Z$16)*_xlfn.IFS(G2014=0,$Z$22,G2014=1,$Z$21)*_xlfn.IFS(H2014=0,$Z$27,H2014=1,$Z$26)*_xlfn.IFS(I2014=0,$Z$32,I2014=1,$Z$31)*_xlfn.IFS(J2014=0,$Z$37,J2014=1,$Z$36)*_xlfn.IFS(K2014=0,$Z$42,K2014=1,$Z$41)*_xlfn.IFS(L2014=0,$Z$47,L2014=1,$Z$46)*_xlfn.IFS(M2014=0,$Z$52,M2014=1,$Z$51)*_xlfn.IFS(N2014=0,$Z$57,N2014=1,$Z$56)</f>
        <v>1.0637755837430066E-4</v>
      </c>
      <c r="R2014" t="str" cm="1">
        <f t="array" ref="R2014">_xlfn.IFS(AND(O2014&gt;P2014,O2014&gt;Q2014),"Low",AND(P2014&gt;O2014,P2014&gt;Q2014),"Medium",AND(Q2014&gt;O2014,Q2014&gt;P2014),"High")</f>
        <v>Medium</v>
      </c>
      <c r="S2014" t="str">
        <f t="shared" si="64"/>
        <v>T</v>
      </c>
    </row>
    <row r="2015" spans="1:19" x14ac:dyDescent="0.3">
      <c r="A2015" t="s">
        <v>18</v>
      </c>
      <c r="B2015">
        <v>3</v>
      </c>
      <c r="C2015" t="s">
        <v>13</v>
      </c>
      <c r="D2015" t="str">
        <f t="shared" si="63"/>
        <v>Medium</v>
      </c>
      <c r="E2015">
        <v>1</v>
      </c>
      <c r="F2015">
        <v>0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1</v>
      </c>
      <c r="M2015">
        <v>0</v>
      </c>
      <c r="N2015">
        <v>1</v>
      </c>
      <c r="O2015" cm="1">
        <f t="array" ref="O2015">$U$2*_xlfn.IFS(C2015="data_analyst",$V$5,C2015="data_engineer",$V$6,C2015="data_scientist",$V$7)*_xlfn.IFS(E2015=0,$V$12,E2015=1,$V$11)*_xlfn.IFS(F2015=0,$V$17,F2015=1,$V$16)*_xlfn.IFS(G2015=0,$V$22,G2015=1,$V$21)*_xlfn.IFS(H2015=0,$V$27,H2015=1,$V$26)*_xlfn.IFS(I2015=0,$V$32,I2015=1,$V$31)*_xlfn.IFS(J2015=0,$V$37,J2015=1,$V$36)*_xlfn.IFS(K2015=0,$V$42,K2015=1,$V$41)*_xlfn.IFS(L2015=0,$V$47,L2015=1,$V$46)*_xlfn.IFS(M2015=0,$V$52,M2015=1,$V$51)*_xlfn.IFS(N2015=0,$V$57,N2015=1,$V$56)</f>
        <v>1.3056590768199701E-7</v>
      </c>
      <c r="P2015" cm="1">
        <f t="array" ref="P2015">$V$2*_xlfn.IFS(C2015="data_analyst",$X$5,C2015="data_engineer",$X$6,C2015="data_scientist",$X$7)*_xlfn.IFS(E2015=0,$X$12,E2015=1,$X$11)*_xlfn.IFS(F2015=0,$X$17,F2015=1,$X$16)*_xlfn.IFS(G2015=0,$X$22,G2015=1,$X$21)*_xlfn.IFS(H2015=0,$X$27,H2015=1,$X$26)*_xlfn.IFS(I2015=0,$X$32,I2015=1,$X$31)*_xlfn.IFS(J2015=0,$X$37,J2015=1,$X$36)*_xlfn.IFS(K2015=0,$X$42,K2015=1,$X$41)*_xlfn.IFS(L2015=0,$X$47,L2015=1,$X$46)*_xlfn.IFS(M2015=0,$X$52,M2015=1,$X$51)*_xlfn.IFS(N2015=0,$X$57,N2015=1,$X$56)</f>
        <v>4.6782689730800911E-4</v>
      </c>
      <c r="Q2015" cm="1">
        <f t="array" ref="Q2015">$W$2*_xlfn.IFS(C2015="data_analyst",$Z$5,C2015="data_engineer",$Z$6,C2015="data_scientist",$Z$7)*_xlfn.IFS(E2015=0,$Z$12,E2015=1,$Z$11)*_xlfn.IFS(F2015=0,$Z$17,F2015=1,$Z$16)*_xlfn.IFS(G2015=0,$Z$22,G2015=1,$Z$21)*_xlfn.IFS(H2015=0,$Z$27,H2015=1,$Z$26)*_xlfn.IFS(I2015=0,$Z$32,I2015=1,$Z$31)*_xlfn.IFS(J2015=0,$Z$37,J2015=1,$Z$36)*_xlfn.IFS(K2015=0,$Z$42,K2015=1,$Z$41)*_xlfn.IFS(L2015=0,$Z$47,L2015=1,$Z$46)*_xlfn.IFS(M2015=0,$Z$52,M2015=1,$Z$51)*_xlfn.IFS(N2015=0,$Z$57,N2015=1,$Z$56)</f>
        <v>1.7511118015920528E-5</v>
      </c>
      <c r="R2015" t="str" cm="1">
        <f t="array" ref="R2015">_xlfn.IFS(AND(O2015&gt;P2015,O2015&gt;Q2015),"Low",AND(P2015&gt;O2015,P2015&gt;Q2015),"Medium",AND(Q2015&gt;O2015,Q2015&gt;P2015),"High")</f>
        <v>Medium</v>
      </c>
      <c r="S2015" t="str">
        <f t="shared" si="64"/>
        <v>T</v>
      </c>
    </row>
    <row r="2016" spans="1:19" x14ac:dyDescent="0.3">
      <c r="A2016" t="s">
        <v>18</v>
      </c>
      <c r="B2016">
        <v>1</v>
      </c>
      <c r="C2016" t="s">
        <v>13</v>
      </c>
      <c r="D2016" t="str">
        <f t="shared" si="63"/>
        <v>Medium</v>
      </c>
      <c r="E2016">
        <v>0</v>
      </c>
      <c r="F2016">
        <v>1</v>
      </c>
      <c r="G2016">
        <v>0</v>
      </c>
      <c r="H2016">
        <v>1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1</v>
      </c>
      <c r="O2016" cm="1">
        <f t="array" ref="O2016">$U$2*_xlfn.IFS(C2016="data_analyst",$V$5,C2016="data_engineer",$V$6,C2016="data_scientist",$V$7)*_xlfn.IFS(E2016=0,$V$12,E2016=1,$V$11)*_xlfn.IFS(F2016=0,$V$17,F2016=1,$V$16)*_xlfn.IFS(G2016=0,$V$22,G2016=1,$V$21)*_xlfn.IFS(H2016=0,$V$27,H2016=1,$V$26)*_xlfn.IFS(I2016=0,$V$32,I2016=1,$V$31)*_xlfn.IFS(J2016=0,$V$37,J2016=1,$V$36)*_xlfn.IFS(K2016=0,$V$42,K2016=1,$V$41)*_xlfn.IFS(L2016=0,$V$47,L2016=1,$V$46)*_xlfn.IFS(M2016=0,$V$52,M2016=1,$V$51)*_xlfn.IFS(N2016=0,$V$57,N2016=1,$V$56)</f>
        <v>3.5611602864445851E-4</v>
      </c>
      <c r="P2016" cm="1">
        <f t="array" ref="P2016">$V$2*_xlfn.IFS(C2016="data_analyst",$X$5,C2016="data_engineer",$X$6,C2016="data_scientist",$X$7)*_xlfn.IFS(E2016=0,$X$12,E2016=1,$X$11)*_xlfn.IFS(F2016=0,$X$17,F2016=1,$X$16)*_xlfn.IFS(G2016=0,$X$22,G2016=1,$X$21)*_xlfn.IFS(H2016=0,$X$27,H2016=1,$X$26)*_xlfn.IFS(I2016=0,$X$32,I2016=1,$X$31)*_xlfn.IFS(J2016=0,$X$37,J2016=1,$X$36)*_xlfn.IFS(K2016=0,$X$42,K2016=1,$X$41)*_xlfn.IFS(L2016=0,$X$47,L2016=1,$X$46)*_xlfn.IFS(M2016=0,$X$52,M2016=1,$X$51)*_xlfn.IFS(N2016=0,$X$57,N2016=1,$X$56)</f>
        <v>3.3651557431439477E-4</v>
      </c>
      <c r="Q2016" cm="1">
        <f t="array" ref="Q2016">$W$2*_xlfn.IFS(C2016="data_analyst",$Z$5,C2016="data_engineer",$Z$6,C2016="data_scientist",$Z$7)*_xlfn.IFS(E2016=0,$Z$12,E2016=1,$Z$11)*_xlfn.IFS(F2016=0,$Z$17,F2016=1,$Z$16)*_xlfn.IFS(G2016=0,$Z$22,G2016=1,$Z$21)*_xlfn.IFS(H2016=0,$Z$27,H2016=1,$Z$26)*_xlfn.IFS(I2016=0,$Z$32,I2016=1,$Z$31)*_xlfn.IFS(J2016=0,$Z$37,J2016=1,$Z$36)*_xlfn.IFS(K2016=0,$Z$42,K2016=1,$Z$41)*_xlfn.IFS(L2016=0,$Z$47,L2016=1,$Z$46)*_xlfn.IFS(M2016=0,$Z$52,M2016=1,$Z$51)*_xlfn.IFS(N2016=0,$Z$57,N2016=1,$Z$56)</f>
        <v>7.1177269879651802E-5</v>
      </c>
      <c r="R2016" t="str" cm="1">
        <f t="array" ref="R2016">_xlfn.IFS(AND(O2016&gt;P2016,O2016&gt;Q2016),"Low",AND(P2016&gt;O2016,P2016&gt;Q2016),"Medium",AND(Q2016&gt;O2016,Q2016&gt;P2016),"High")</f>
        <v>Low</v>
      </c>
      <c r="S2016" t="str">
        <f t="shared" si="64"/>
        <v>F</v>
      </c>
    </row>
    <row r="2017" spans="1:19" x14ac:dyDescent="0.3">
      <c r="A2017" t="s">
        <v>18</v>
      </c>
      <c r="B2017">
        <v>5</v>
      </c>
      <c r="C2017" t="s">
        <v>13</v>
      </c>
      <c r="D2017" t="str">
        <f t="shared" si="63"/>
        <v>Medium</v>
      </c>
      <c r="E2017">
        <v>1</v>
      </c>
      <c r="F2017">
        <v>1</v>
      </c>
      <c r="G2017">
        <v>1</v>
      </c>
      <c r="H2017">
        <v>1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1</v>
      </c>
      <c r="O2017" cm="1">
        <f t="array" ref="O2017">$U$2*_xlfn.IFS(C2017="data_analyst",$V$5,C2017="data_engineer",$V$6,C2017="data_scientist",$V$7)*_xlfn.IFS(E2017=0,$V$12,E2017=1,$V$11)*_xlfn.IFS(F2017=0,$V$17,F2017=1,$V$16)*_xlfn.IFS(G2017=0,$V$22,G2017=1,$V$21)*_xlfn.IFS(H2017=0,$V$27,H2017=1,$V$26)*_xlfn.IFS(I2017=0,$V$32,I2017=1,$V$31)*_xlfn.IFS(J2017=0,$V$37,J2017=1,$V$36)*_xlfn.IFS(K2017=0,$V$42,K2017=1,$V$41)*_xlfn.IFS(L2017=0,$V$47,L2017=1,$V$46)*_xlfn.IFS(M2017=0,$V$52,M2017=1,$V$51)*_xlfn.IFS(N2017=0,$V$57,N2017=1,$V$56)</f>
        <v>3.0400449839017053E-5</v>
      </c>
      <c r="P2017" cm="1">
        <f t="array" ref="P2017">$V$2*_xlfn.IFS(C2017="data_analyst",$X$5,C2017="data_engineer",$X$6,C2017="data_scientist",$X$7)*_xlfn.IFS(E2017=0,$X$12,E2017=1,$X$11)*_xlfn.IFS(F2017=0,$X$17,F2017=1,$X$16)*_xlfn.IFS(G2017=0,$X$22,G2017=1,$X$21)*_xlfn.IFS(H2017=0,$X$27,H2017=1,$X$26)*_xlfn.IFS(I2017=0,$X$32,I2017=1,$X$31)*_xlfn.IFS(J2017=0,$X$37,J2017=1,$X$36)*_xlfn.IFS(K2017=0,$X$42,K2017=1,$X$41)*_xlfn.IFS(L2017=0,$X$47,L2017=1,$X$46)*_xlfn.IFS(M2017=0,$X$52,M2017=1,$X$51)*_xlfn.IFS(N2017=0,$X$57,N2017=1,$X$56)</f>
        <v>9.9832756785279194E-4</v>
      </c>
      <c r="Q2017" cm="1">
        <f t="array" ref="Q2017">$W$2*_xlfn.IFS(C2017="data_analyst",$Z$5,C2017="data_engineer",$Z$6,C2017="data_scientist",$Z$7)*_xlfn.IFS(E2017=0,$Z$12,E2017=1,$Z$11)*_xlfn.IFS(F2017=0,$Z$17,F2017=1,$Z$16)*_xlfn.IFS(G2017=0,$Z$22,G2017=1,$Z$21)*_xlfn.IFS(H2017=0,$Z$27,H2017=1,$Z$26)*_xlfn.IFS(I2017=0,$Z$32,I2017=1,$Z$31)*_xlfn.IFS(J2017=0,$Z$37,J2017=1,$Z$36)*_xlfn.IFS(K2017=0,$Z$42,K2017=1,$Z$41)*_xlfn.IFS(L2017=0,$Z$47,L2017=1,$Z$46)*_xlfn.IFS(M2017=0,$Z$52,M2017=1,$Z$51)*_xlfn.IFS(N2017=0,$Z$57,N2017=1,$Z$56)</f>
        <v>6.4612704096637653E-5</v>
      </c>
      <c r="R2017" t="str" cm="1">
        <f t="array" ref="R2017">_xlfn.IFS(AND(O2017&gt;P2017,O2017&gt;Q2017),"Low",AND(P2017&gt;O2017,P2017&gt;Q2017),"Medium",AND(Q2017&gt;O2017,Q2017&gt;P2017),"High")</f>
        <v>Medium</v>
      </c>
      <c r="S2017" t="str">
        <f t="shared" si="64"/>
        <v>T</v>
      </c>
    </row>
    <row r="2018" spans="1:19" x14ac:dyDescent="0.3">
      <c r="A2018" t="s">
        <v>18</v>
      </c>
      <c r="B2018">
        <v>3</v>
      </c>
      <c r="C2018" t="s">
        <v>13</v>
      </c>
      <c r="D2018" t="str">
        <f t="shared" si="63"/>
        <v>Medium</v>
      </c>
      <c r="E2018">
        <v>1</v>
      </c>
      <c r="F2018">
        <v>1</v>
      </c>
      <c r="G2018">
        <v>1</v>
      </c>
      <c r="H2018">
        <v>1</v>
      </c>
      <c r="I2018">
        <v>0</v>
      </c>
      <c r="J2018">
        <v>0</v>
      </c>
      <c r="K2018">
        <v>0</v>
      </c>
      <c r="L2018">
        <v>1</v>
      </c>
      <c r="M2018">
        <v>1</v>
      </c>
      <c r="N2018">
        <v>1</v>
      </c>
      <c r="O2018" cm="1">
        <f t="array" ref="O2018">$U$2*_xlfn.IFS(C2018="data_analyst",$V$5,C2018="data_engineer",$V$6,C2018="data_scientist",$V$7)*_xlfn.IFS(E2018=0,$V$12,E2018=1,$V$11)*_xlfn.IFS(F2018=0,$V$17,F2018=1,$V$16)*_xlfn.IFS(G2018=0,$V$22,G2018=1,$V$21)*_xlfn.IFS(H2018=0,$V$27,H2018=1,$V$26)*_xlfn.IFS(I2018=0,$V$32,I2018=1,$V$31)*_xlfn.IFS(J2018=0,$V$37,J2018=1,$V$36)*_xlfn.IFS(K2018=0,$V$42,K2018=1,$V$41)*_xlfn.IFS(L2018=0,$V$47,L2018=1,$V$46)*_xlfn.IFS(M2018=0,$V$52,M2018=1,$V$51)*_xlfn.IFS(N2018=0,$V$57,N2018=1,$V$56)</f>
        <v>6.2856000837224376E-7</v>
      </c>
      <c r="P2018" cm="1">
        <f t="array" ref="P2018">$V$2*_xlfn.IFS(C2018="data_analyst",$X$5,C2018="data_engineer",$X$6,C2018="data_scientist",$X$7)*_xlfn.IFS(E2018=0,$X$12,E2018=1,$X$11)*_xlfn.IFS(F2018=0,$X$17,F2018=1,$X$16)*_xlfn.IFS(G2018=0,$X$22,G2018=1,$X$21)*_xlfn.IFS(H2018=0,$X$27,H2018=1,$X$26)*_xlfn.IFS(I2018=0,$X$32,I2018=1,$X$31)*_xlfn.IFS(J2018=0,$X$37,J2018=1,$X$36)*_xlfn.IFS(K2018=0,$X$42,K2018=1,$X$41)*_xlfn.IFS(L2018=0,$X$47,L2018=1,$X$46)*_xlfn.IFS(M2018=0,$X$52,M2018=1,$X$51)*_xlfn.IFS(N2018=0,$X$57,N2018=1,$X$56)</f>
        <v>1.7356148626507298E-3</v>
      </c>
      <c r="Q2018" cm="1">
        <f t="array" ref="Q2018">$W$2*_xlfn.IFS(C2018="data_analyst",$Z$5,C2018="data_engineer",$Z$6,C2018="data_scientist",$Z$7)*_xlfn.IFS(E2018=0,$Z$12,E2018=1,$Z$11)*_xlfn.IFS(F2018=0,$Z$17,F2018=1,$Z$16)*_xlfn.IFS(G2018=0,$Z$22,G2018=1,$Z$21)*_xlfn.IFS(H2018=0,$Z$27,H2018=1,$Z$26)*_xlfn.IFS(I2018=0,$Z$32,I2018=1,$Z$31)*_xlfn.IFS(J2018=0,$Z$37,J2018=1,$Z$36)*_xlfn.IFS(K2018=0,$Z$42,K2018=1,$Z$41)*_xlfn.IFS(L2018=0,$Z$47,L2018=1,$Z$46)*_xlfn.IFS(M2018=0,$Z$52,M2018=1,$Z$51)*_xlfn.IFS(N2018=0,$Z$57,N2018=1,$Z$56)</f>
        <v>4.2480548706704523E-5</v>
      </c>
      <c r="R2018" t="str" cm="1">
        <f t="array" ref="R2018">_xlfn.IFS(AND(O2018&gt;P2018,O2018&gt;Q2018),"Low",AND(P2018&gt;O2018,P2018&gt;Q2018),"Medium",AND(Q2018&gt;O2018,Q2018&gt;P2018),"High")</f>
        <v>Medium</v>
      </c>
      <c r="S2018" t="str">
        <f t="shared" si="64"/>
        <v>T</v>
      </c>
    </row>
    <row r="2019" spans="1:19" x14ac:dyDescent="0.3">
      <c r="A2019" t="s">
        <v>18</v>
      </c>
      <c r="B2019">
        <v>3</v>
      </c>
      <c r="C2019" t="s">
        <v>13</v>
      </c>
      <c r="D2019" t="str">
        <f t="shared" si="63"/>
        <v>Medium</v>
      </c>
      <c r="E2019">
        <v>1</v>
      </c>
      <c r="F2019">
        <v>0</v>
      </c>
      <c r="G2019">
        <v>1</v>
      </c>
      <c r="H2019">
        <v>1</v>
      </c>
      <c r="I2019">
        <v>1</v>
      </c>
      <c r="J2019">
        <v>0</v>
      </c>
      <c r="K2019">
        <v>0</v>
      </c>
      <c r="L2019">
        <v>1</v>
      </c>
      <c r="M2019">
        <v>1</v>
      </c>
      <c r="N2019">
        <v>1</v>
      </c>
      <c r="O2019" cm="1">
        <f t="array" ref="O2019">$U$2*_xlfn.IFS(C2019="data_analyst",$V$5,C2019="data_engineer",$V$6,C2019="data_scientist",$V$7)*_xlfn.IFS(E2019=0,$V$12,E2019=1,$V$11)*_xlfn.IFS(F2019=0,$V$17,F2019=1,$V$16)*_xlfn.IFS(G2019=0,$V$22,G2019=1,$V$21)*_xlfn.IFS(H2019=0,$V$27,H2019=1,$V$26)*_xlfn.IFS(I2019=0,$V$32,I2019=1,$V$31)*_xlfn.IFS(J2019=0,$V$37,J2019=1,$V$36)*_xlfn.IFS(K2019=0,$V$42,K2019=1,$V$41)*_xlfn.IFS(L2019=0,$V$47,L2019=1,$V$46)*_xlfn.IFS(M2019=0,$V$52,M2019=1,$V$51)*_xlfn.IFS(N2019=0,$V$57,N2019=1,$V$56)</f>
        <v>3.2220973256884125E-8</v>
      </c>
      <c r="P2019" cm="1">
        <f t="array" ref="P2019">$V$2*_xlfn.IFS(C2019="data_analyst",$X$5,C2019="data_engineer",$X$6,C2019="data_scientist",$X$7)*_xlfn.IFS(E2019=0,$X$12,E2019=1,$X$11)*_xlfn.IFS(F2019=0,$X$17,F2019=1,$X$16)*_xlfn.IFS(G2019=0,$X$22,G2019=1,$X$21)*_xlfn.IFS(H2019=0,$X$27,H2019=1,$X$26)*_xlfn.IFS(I2019=0,$X$32,I2019=1,$X$31)*_xlfn.IFS(J2019=0,$X$37,J2019=1,$X$36)*_xlfn.IFS(K2019=0,$X$42,K2019=1,$X$41)*_xlfn.IFS(L2019=0,$X$47,L2019=1,$X$46)*_xlfn.IFS(M2019=0,$X$52,M2019=1,$X$51)*_xlfn.IFS(N2019=0,$X$57,N2019=1,$X$56)</f>
        <v>1.0801251533611479E-3</v>
      </c>
      <c r="Q2019" cm="1">
        <f t="array" ref="Q2019">$W$2*_xlfn.IFS(C2019="data_analyst",$Z$5,C2019="data_engineer",$Z$6,C2019="data_scientist",$Z$7)*_xlfn.IFS(E2019=0,$Z$12,E2019=1,$Z$11)*_xlfn.IFS(F2019=0,$Z$17,F2019=1,$Z$16)*_xlfn.IFS(G2019=0,$Z$22,G2019=1,$Z$21)*_xlfn.IFS(H2019=0,$Z$27,H2019=1,$Z$26)*_xlfn.IFS(I2019=0,$Z$32,I2019=1,$Z$31)*_xlfn.IFS(J2019=0,$Z$37,J2019=1,$Z$36)*_xlfn.IFS(K2019=0,$Z$42,K2019=1,$Z$41)*_xlfn.IFS(L2019=0,$Z$47,L2019=1,$Z$46)*_xlfn.IFS(M2019=0,$Z$52,M2019=1,$Z$51)*_xlfn.IFS(N2019=0,$Z$57,N2019=1,$Z$56)</f>
        <v>1.967520150626315E-5</v>
      </c>
      <c r="R2019" t="str" cm="1">
        <f t="array" ref="R2019">_xlfn.IFS(AND(O2019&gt;P2019,O2019&gt;Q2019),"Low",AND(P2019&gt;O2019,P2019&gt;Q2019),"Medium",AND(Q2019&gt;O2019,Q2019&gt;P2019),"High")</f>
        <v>Medium</v>
      </c>
      <c r="S2019" t="str">
        <f t="shared" si="64"/>
        <v>T</v>
      </c>
    </row>
    <row r="2020" spans="1:19" x14ac:dyDescent="0.3">
      <c r="A2020" t="s">
        <v>18</v>
      </c>
      <c r="B2020">
        <v>1</v>
      </c>
      <c r="C2020" t="s">
        <v>13</v>
      </c>
      <c r="D2020" t="str">
        <f t="shared" si="63"/>
        <v>Medium</v>
      </c>
      <c r="E2020">
        <v>1</v>
      </c>
      <c r="F2020">
        <v>1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 cm="1">
        <f t="array" ref="O2020">$U$2*_xlfn.IFS(C2020="data_analyst",$V$5,C2020="data_engineer",$V$6,C2020="data_scientist",$V$7)*_xlfn.IFS(E2020=0,$V$12,E2020=1,$V$11)*_xlfn.IFS(F2020=0,$V$17,F2020=1,$V$16)*_xlfn.IFS(G2020=0,$V$22,G2020=1,$V$21)*_xlfn.IFS(H2020=0,$V$27,H2020=1,$V$26)*_xlfn.IFS(I2020=0,$V$32,I2020=1,$V$31)*_xlfn.IFS(J2020=0,$V$37,J2020=1,$V$36)*_xlfn.IFS(K2020=0,$V$42,K2020=1,$V$41)*_xlfn.IFS(L2020=0,$V$47,L2020=1,$V$46)*_xlfn.IFS(M2020=0,$V$52,M2020=1,$V$51)*_xlfn.IFS(N2020=0,$V$57,N2020=1,$V$56)</f>
        <v>8.4650684173794878E-4</v>
      </c>
      <c r="P2020" cm="1">
        <f t="array" ref="P2020">$V$2*_xlfn.IFS(C2020="data_analyst",$X$5,C2020="data_engineer",$X$6,C2020="data_scientist",$X$7)*_xlfn.IFS(E2020=0,$X$12,E2020=1,$X$11)*_xlfn.IFS(F2020=0,$X$17,F2020=1,$X$16)*_xlfn.IFS(G2020=0,$X$22,G2020=1,$X$21)*_xlfn.IFS(H2020=0,$X$27,H2020=1,$X$26)*_xlfn.IFS(I2020=0,$X$32,I2020=1,$X$31)*_xlfn.IFS(J2020=0,$X$37,J2020=1,$X$36)*_xlfn.IFS(K2020=0,$X$42,K2020=1,$X$41)*_xlfn.IFS(L2020=0,$X$47,L2020=1,$X$46)*_xlfn.IFS(M2020=0,$X$52,M2020=1,$X$51)*_xlfn.IFS(N2020=0,$X$57,N2020=1,$X$56)</f>
        <v>4.3783976704618597E-3</v>
      </c>
      <c r="Q2020" cm="1">
        <f t="array" ref="Q2020">$W$2*_xlfn.IFS(C2020="data_analyst",$Z$5,C2020="data_engineer",$Z$6,C2020="data_scientist",$Z$7)*_xlfn.IFS(E2020=0,$Z$12,E2020=1,$Z$11)*_xlfn.IFS(F2020=0,$Z$17,F2020=1,$Z$16)*_xlfn.IFS(G2020=0,$Z$22,G2020=1,$Z$21)*_xlfn.IFS(H2020=0,$Z$27,H2020=1,$Z$26)*_xlfn.IFS(I2020=0,$Z$32,I2020=1,$Z$31)*_xlfn.IFS(J2020=0,$Z$37,J2020=1,$Z$36)*_xlfn.IFS(K2020=0,$Z$42,K2020=1,$Z$41)*_xlfn.IFS(L2020=0,$Z$47,L2020=1,$Z$46)*_xlfn.IFS(M2020=0,$Z$52,M2020=1,$Z$51)*_xlfn.IFS(N2020=0,$Z$57,N2020=1,$Z$56)</f>
        <v>5.2381670478344393E-4</v>
      </c>
      <c r="R2020" t="str" cm="1">
        <f t="array" ref="R2020">_xlfn.IFS(AND(O2020&gt;P2020,O2020&gt;Q2020),"Low",AND(P2020&gt;O2020,P2020&gt;Q2020),"Medium",AND(Q2020&gt;O2020,Q2020&gt;P2020),"High")</f>
        <v>Medium</v>
      </c>
      <c r="S2020" t="str">
        <f t="shared" si="64"/>
        <v>T</v>
      </c>
    </row>
    <row r="2021" spans="1:19" x14ac:dyDescent="0.3">
      <c r="A2021" t="s">
        <v>18</v>
      </c>
      <c r="B2021">
        <v>5</v>
      </c>
      <c r="C2021" t="s">
        <v>13</v>
      </c>
      <c r="D2021" t="str">
        <f t="shared" si="63"/>
        <v>Medium</v>
      </c>
      <c r="E2021">
        <v>1</v>
      </c>
      <c r="F2021">
        <v>0</v>
      </c>
      <c r="G2021">
        <v>1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1</v>
      </c>
      <c r="N2021">
        <v>1</v>
      </c>
      <c r="O2021" cm="1">
        <f t="array" ref="O2021">$U$2*_xlfn.IFS(C2021="data_analyst",$V$5,C2021="data_engineer",$V$6,C2021="data_scientist",$V$7)*_xlfn.IFS(E2021=0,$V$12,E2021=1,$V$11)*_xlfn.IFS(F2021=0,$V$17,F2021=1,$V$16)*_xlfn.IFS(G2021=0,$V$22,G2021=1,$V$21)*_xlfn.IFS(H2021=0,$V$27,H2021=1,$V$26)*_xlfn.IFS(I2021=0,$V$32,I2021=1,$V$31)*_xlfn.IFS(J2021=0,$V$37,J2021=1,$V$36)*_xlfn.IFS(K2021=0,$V$42,K2021=1,$V$41)*_xlfn.IFS(L2021=0,$V$47,L2021=1,$V$46)*_xlfn.IFS(M2021=0,$V$52,M2021=1,$V$51)*_xlfn.IFS(N2021=0,$V$57,N2021=1,$V$56)</f>
        <v>1.9771036897059488E-6</v>
      </c>
      <c r="P2021" cm="1">
        <f t="array" ref="P2021">$V$2*_xlfn.IFS(C2021="data_analyst",$X$5,C2021="data_engineer",$X$6,C2021="data_scientist",$X$7)*_xlfn.IFS(E2021=0,$X$12,E2021=1,$X$11)*_xlfn.IFS(F2021=0,$X$17,F2021=1,$X$16)*_xlfn.IFS(G2021=0,$X$22,G2021=1,$X$21)*_xlfn.IFS(H2021=0,$X$27,H2021=1,$X$26)*_xlfn.IFS(I2021=0,$X$32,I2021=1,$X$31)*_xlfn.IFS(J2021=0,$X$37,J2021=1,$X$36)*_xlfn.IFS(K2021=0,$X$42,K2021=1,$X$41)*_xlfn.IFS(L2021=0,$X$47,L2021=1,$X$46)*_xlfn.IFS(M2021=0,$X$52,M2021=1,$X$51)*_xlfn.IFS(N2021=0,$X$57,N2021=1,$X$56)</f>
        <v>4.8102259315654602E-4</v>
      </c>
      <c r="Q2021" cm="1">
        <f t="array" ref="Q2021">$W$2*_xlfn.IFS(C2021="data_analyst",$Z$5,C2021="data_engineer",$Z$6,C2021="data_scientist",$Z$7)*_xlfn.IFS(E2021=0,$Z$12,E2021=1,$Z$11)*_xlfn.IFS(F2021=0,$Z$17,F2021=1,$Z$16)*_xlfn.IFS(G2021=0,$Z$22,G2021=1,$Z$21)*_xlfn.IFS(H2021=0,$Z$27,H2021=1,$Z$26)*_xlfn.IFS(I2021=0,$Z$32,I2021=1,$Z$31)*_xlfn.IFS(J2021=0,$Z$37,J2021=1,$Z$36)*_xlfn.IFS(K2021=0,$Z$42,K2021=1,$Z$41)*_xlfn.IFS(L2021=0,$Z$47,L2021=1,$Z$46)*_xlfn.IFS(M2021=0,$Z$52,M2021=1,$Z$51)*_xlfn.IFS(N2021=0,$Z$57,N2021=1,$Z$56)</f>
        <v>1.9207059150915392E-5</v>
      </c>
      <c r="R2021" t="str" cm="1">
        <f t="array" ref="R2021">_xlfn.IFS(AND(O2021&gt;P2021,O2021&gt;Q2021),"Low",AND(P2021&gt;O2021,P2021&gt;Q2021),"Medium",AND(Q2021&gt;O2021,Q2021&gt;P2021),"High")</f>
        <v>Medium</v>
      </c>
      <c r="S2021" t="str">
        <f t="shared" si="64"/>
        <v>T</v>
      </c>
    </row>
    <row r="2022" spans="1:19" x14ac:dyDescent="0.3">
      <c r="A2022" t="s">
        <v>18</v>
      </c>
      <c r="B2022">
        <v>3</v>
      </c>
      <c r="C2022" t="s">
        <v>13</v>
      </c>
      <c r="D2022" t="str">
        <f t="shared" si="63"/>
        <v>Medium</v>
      </c>
      <c r="E2022">
        <v>1</v>
      </c>
      <c r="F2022">
        <v>0</v>
      </c>
      <c r="G2022">
        <v>1</v>
      </c>
      <c r="H2022">
        <v>1</v>
      </c>
      <c r="I2022">
        <v>0</v>
      </c>
      <c r="J2022">
        <v>0</v>
      </c>
      <c r="K2022">
        <v>1</v>
      </c>
      <c r="L2022">
        <v>0</v>
      </c>
      <c r="M2022">
        <v>1</v>
      </c>
      <c r="N2022">
        <v>1</v>
      </c>
      <c r="O2022" cm="1">
        <f t="array" ref="O2022">$U$2*_xlfn.IFS(C2022="data_analyst",$V$5,C2022="data_engineer",$V$6,C2022="data_scientist",$V$7)*_xlfn.IFS(E2022=0,$V$12,E2022=1,$V$11)*_xlfn.IFS(F2022=0,$V$17,F2022=1,$V$16)*_xlfn.IFS(G2022=0,$V$22,G2022=1,$V$21)*_xlfn.IFS(H2022=0,$V$27,H2022=1,$V$26)*_xlfn.IFS(I2022=0,$V$32,I2022=1,$V$31)*_xlfn.IFS(J2022=0,$V$37,J2022=1,$V$36)*_xlfn.IFS(K2022=0,$V$42,K2022=1,$V$41)*_xlfn.IFS(L2022=0,$V$47,L2022=1,$V$46)*_xlfn.IFS(M2022=0,$V$52,M2022=1,$V$51)*_xlfn.IFS(N2022=0,$V$57,N2022=1,$V$56)</f>
        <v>1.9771036897059488E-6</v>
      </c>
      <c r="P2022" cm="1">
        <f t="array" ref="P2022">$V$2*_xlfn.IFS(C2022="data_analyst",$X$5,C2022="data_engineer",$X$6,C2022="data_scientist",$X$7)*_xlfn.IFS(E2022=0,$X$12,E2022=1,$X$11)*_xlfn.IFS(F2022=0,$X$17,F2022=1,$X$16)*_xlfn.IFS(G2022=0,$X$22,G2022=1,$X$21)*_xlfn.IFS(H2022=0,$X$27,H2022=1,$X$26)*_xlfn.IFS(I2022=0,$X$32,I2022=1,$X$31)*_xlfn.IFS(J2022=0,$X$37,J2022=1,$X$36)*_xlfn.IFS(K2022=0,$X$42,K2022=1,$X$41)*_xlfn.IFS(L2022=0,$X$47,L2022=1,$X$46)*_xlfn.IFS(M2022=0,$X$52,M2022=1,$X$51)*_xlfn.IFS(N2022=0,$X$57,N2022=1,$X$56)</f>
        <v>4.8102259315654602E-4</v>
      </c>
      <c r="Q2022" cm="1">
        <f t="array" ref="Q2022">$W$2*_xlfn.IFS(C2022="data_analyst",$Z$5,C2022="data_engineer",$Z$6,C2022="data_scientist",$Z$7)*_xlfn.IFS(E2022=0,$Z$12,E2022=1,$Z$11)*_xlfn.IFS(F2022=0,$Z$17,F2022=1,$Z$16)*_xlfn.IFS(G2022=0,$Z$22,G2022=1,$Z$21)*_xlfn.IFS(H2022=0,$Z$27,H2022=1,$Z$26)*_xlfn.IFS(I2022=0,$Z$32,I2022=1,$Z$31)*_xlfn.IFS(J2022=0,$Z$37,J2022=1,$Z$36)*_xlfn.IFS(K2022=0,$Z$42,K2022=1,$Z$41)*_xlfn.IFS(L2022=0,$Z$47,L2022=1,$Z$46)*_xlfn.IFS(M2022=0,$Z$52,M2022=1,$Z$51)*_xlfn.IFS(N2022=0,$Z$57,N2022=1,$Z$56)</f>
        <v>1.9207059150915392E-5</v>
      </c>
      <c r="R2022" t="str" cm="1">
        <f t="array" ref="R2022">_xlfn.IFS(AND(O2022&gt;P2022,O2022&gt;Q2022),"Low",AND(P2022&gt;O2022,P2022&gt;Q2022),"Medium",AND(Q2022&gt;O2022,Q2022&gt;P2022),"High")</f>
        <v>Medium</v>
      </c>
      <c r="S2022" t="str">
        <f t="shared" si="64"/>
        <v>T</v>
      </c>
    </row>
    <row r="2023" spans="1:19" x14ac:dyDescent="0.3">
      <c r="A2023" t="s">
        <v>18</v>
      </c>
      <c r="B2023">
        <v>4</v>
      </c>
      <c r="C2023" t="s">
        <v>13</v>
      </c>
      <c r="D2023" t="str">
        <f t="shared" si="63"/>
        <v>Medium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0</v>
      </c>
      <c r="K2023">
        <v>0</v>
      </c>
      <c r="L2023">
        <v>1</v>
      </c>
      <c r="M2023">
        <v>1</v>
      </c>
      <c r="N2023">
        <v>1</v>
      </c>
      <c r="O2023" cm="1">
        <f t="array" ref="O2023">$U$2*_xlfn.IFS(C2023="data_analyst",$V$5,C2023="data_engineer",$V$6,C2023="data_scientist",$V$7)*_xlfn.IFS(E2023=0,$V$12,E2023=1,$V$11)*_xlfn.IFS(F2023=0,$V$17,F2023=1,$V$16)*_xlfn.IFS(G2023=0,$V$22,G2023=1,$V$21)*_xlfn.IFS(H2023=0,$V$27,H2023=1,$V$26)*_xlfn.IFS(I2023=0,$V$32,I2023=1,$V$31)*_xlfn.IFS(J2023=0,$V$37,J2023=1,$V$36)*_xlfn.IFS(K2023=0,$V$42,K2023=1,$V$41)*_xlfn.IFS(L2023=0,$V$47,L2023=1,$V$46)*_xlfn.IFS(M2023=0,$V$52,M2023=1,$V$51)*_xlfn.IFS(N2023=0,$V$57,N2023=1,$V$56)</f>
        <v>4.1981029970940298E-8</v>
      </c>
      <c r="P2023" cm="1">
        <f t="array" ref="P2023">$V$2*_xlfn.IFS(C2023="data_analyst",$X$5,C2023="data_engineer",$X$6,C2023="data_scientist",$X$7)*_xlfn.IFS(E2023=0,$X$12,E2023=1,$X$11)*_xlfn.IFS(F2023=0,$X$17,F2023=1,$X$16)*_xlfn.IFS(G2023=0,$X$22,G2023=1,$X$21)*_xlfn.IFS(H2023=0,$X$27,H2023=1,$X$26)*_xlfn.IFS(I2023=0,$X$32,I2023=1,$X$31)*_xlfn.IFS(J2023=0,$X$37,J2023=1,$X$36)*_xlfn.IFS(K2023=0,$X$42,K2023=1,$X$41)*_xlfn.IFS(L2023=0,$X$47,L2023=1,$X$46)*_xlfn.IFS(M2023=0,$X$52,M2023=1,$X$51)*_xlfn.IFS(N2023=0,$X$57,N2023=1,$X$56)</f>
        <v>1.2529451778989322E-3</v>
      </c>
      <c r="Q2023" cm="1">
        <f t="array" ref="Q2023">$W$2*_xlfn.IFS(C2023="data_analyst",$Z$5,C2023="data_engineer",$Z$6,C2023="data_scientist",$Z$7)*_xlfn.IFS(E2023=0,$Z$12,E2023=1,$Z$11)*_xlfn.IFS(F2023=0,$Z$17,F2023=1,$Z$16)*_xlfn.IFS(G2023=0,$Z$22,G2023=1,$Z$21)*_xlfn.IFS(H2023=0,$Z$27,H2023=1,$Z$26)*_xlfn.IFS(I2023=0,$Z$32,I2023=1,$Z$31)*_xlfn.IFS(J2023=0,$Z$37,J2023=1,$Z$36)*_xlfn.IFS(K2023=0,$Z$42,K2023=1,$Z$41)*_xlfn.IFS(L2023=0,$Z$47,L2023=1,$Z$46)*_xlfn.IFS(M2023=0,$Z$52,M2023=1,$Z$51)*_xlfn.IFS(N2023=0,$Z$57,N2023=1,$Z$56)</f>
        <v>2.0867637961188189E-5</v>
      </c>
      <c r="R2023" t="str" cm="1">
        <f t="array" ref="R2023">_xlfn.IFS(AND(O2023&gt;P2023,O2023&gt;Q2023),"Low",AND(P2023&gt;O2023,P2023&gt;Q2023),"Medium",AND(Q2023&gt;O2023,Q2023&gt;P2023),"High")</f>
        <v>Medium</v>
      </c>
      <c r="S2023" t="str">
        <f t="shared" si="64"/>
        <v>T</v>
      </c>
    </row>
    <row r="2024" spans="1:19" x14ac:dyDescent="0.3">
      <c r="A2024" t="s">
        <v>18</v>
      </c>
      <c r="B2024">
        <v>4</v>
      </c>
      <c r="C2024" t="s">
        <v>13</v>
      </c>
      <c r="D2024" t="str">
        <f t="shared" si="63"/>
        <v>Medium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 cm="1">
        <f t="array" ref="O2024">$U$2*_xlfn.IFS(C2024="data_analyst",$V$5,C2024="data_engineer",$V$6,C2024="data_scientist",$V$7)*_xlfn.IFS(E2024=0,$V$12,E2024=1,$V$11)*_xlfn.IFS(F2024=0,$V$17,F2024=1,$V$16)*_xlfn.IFS(G2024=0,$V$22,G2024=1,$V$21)*_xlfn.IFS(H2024=0,$V$27,H2024=1,$V$26)*_xlfn.IFS(I2024=0,$V$32,I2024=1,$V$31)*_xlfn.IFS(J2024=0,$V$37,J2024=1,$V$36)*_xlfn.IFS(K2024=0,$V$42,K2024=1,$V$41)*_xlfn.IFS(L2024=0,$V$47,L2024=1,$V$46)*_xlfn.IFS(M2024=0,$V$52,M2024=1,$V$51)*_xlfn.IFS(N2024=0,$V$57,N2024=1,$V$56)</f>
        <v>7.0366667408231409E-4</v>
      </c>
      <c r="P2024" cm="1">
        <f t="array" ref="P2024">$V$2*_xlfn.IFS(C2024="data_analyst",$X$5,C2024="data_engineer",$X$6,C2024="data_scientist",$X$7)*_xlfn.IFS(E2024=0,$X$12,E2024=1,$X$11)*_xlfn.IFS(F2024=0,$X$17,F2024=1,$X$16)*_xlfn.IFS(G2024=0,$X$22,G2024=1,$X$21)*_xlfn.IFS(H2024=0,$X$27,H2024=1,$X$26)*_xlfn.IFS(I2024=0,$X$32,I2024=1,$X$31)*_xlfn.IFS(J2024=0,$X$37,J2024=1,$X$36)*_xlfn.IFS(K2024=0,$X$42,K2024=1,$X$41)*_xlfn.IFS(L2024=0,$X$47,L2024=1,$X$46)*_xlfn.IFS(M2024=0,$X$52,M2024=1,$X$51)*_xlfn.IFS(N2024=0,$X$57,N2024=1,$X$56)</f>
        <v>1.8821133202713359E-3</v>
      </c>
      <c r="Q2024" cm="1">
        <f t="array" ref="Q2024">$W$2*_xlfn.IFS(C2024="data_analyst",$Z$5,C2024="data_engineer",$Z$6,C2024="data_scientist",$Z$7)*_xlfn.IFS(E2024=0,$Z$12,E2024=1,$Z$11)*_xlfn.IFS(F2024=0,$Z$17,F2024=1,$Z$16)*_xlfn.IFS(G2024=0,$Z$22,G2024=1,$Z$21)*_xlfn.IFS(H2024=0,$Z$27,H2024=1,$Z$26)*_xlfn.IFS(I2024=0,$Z$32,I2024=1,$Z$31)*_xlfn.IFS(J2024=0,$Z$37,J2024=1,$Z$36)*_xlfn.IFS(K2024=0,$Z$42,K2024=1,$Z$41)*_xlfn.IFS(L2024=0,$Z$47,L2024=1,$Z$46)*_xlfn.IFS(M2024=0,$Z$52,M2024=1,$Z$51)*_xlfn.IFS(N2024=0,$Z$57,N2024=1,$Z$56)</f>
        <v>4.715735030571686E-4</v>
      </c>
      <c r="R2024" t="str" cm="1">
        <f t="array" ref="R2024">_xlfn.IFS(AND(O2024&gt;P2024,O2024&gt;Q2024),"Low",AND(P2024&gt;O2024,P2024&gt;Q2024),"Medium",AND(Q2024&gt;O2024,Q2024&gt;P2024),"High")</f>
        <v>Medium</v>
      </c>
      <c r="S2024" t="str">
        <f t="shared" si="64"/>
        <v>T</v>
      </c>
    </row>
    <row r="2025" spans="1:19" x14ac:dyDescent="0.3">
      <c r="A2025" t="s">
        <v>18</v>
      </c>
      <c r="B2025">
        <v>4</v>
      </c>
      <c r="C2025" t="s">
        <v>13</v>
      </c>
      <c r="D2025" t="str">
        <f t="shared" si="63"/>
        <v>Medium</v>
      </c>
      <c r="E2025">
        <v>1</v>
      </c>
      <c r="F2025">
        <v>1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1</v>
      </c>
      <c r="O2025" cm="1">
        <f t="array" ref="O2025">$U$2*_xlfn.IFS(C2025="data_analyst",$V$5,C2025="data_engineer",$V$6,C2025="data_scientist",$V$7)*_xlfn.IFS(E2025=0,$V$12,E2025=1,$V$11)*_xlfn.IFS(F2025=0,$V$17,F2025=1,$V$16)*_xlfn.IFS(G2025=0,$V$22,G2025=1,$V$21)*_xlfn.IFS(H2025=0,$V$27,H2025=1,$V$26)*_xlfn.IFS(I2025=0,$V$32,I2025=1,$V$31)*_xlfn.IFS(J2025=0,$V$37,J2025=1,$V$36)*_xlfn.IFS(K2025=0,$V$42,K2025=1,$V$41)*_xlfn.IFS(L2025=0,$V$47,L2025=1,$V$46)*_xlfn.IFS(M2025=0,$V$52,M2025=1,$V$51)*_xlfn.IFS(N2025=0,$V$57,N2025=1,$V$56)</f>
        <v>8.1182200997720897E-4</v>
      </c>
      <c r="P2025" cm="1">
        <f t="array" ref="P2025">$V$2*_xlfn.IFS(C2025="data_analyst",$X$5,C2025="data_engineer",$X$6,C2025="data_scientist",$X$7)*_xlfn.IFS(E2025=0,$X$12,E2025=1,$X$11)*_xlfn.IFS(F2025=0,$X$17,F2025=1,$X$16)*_xlfn.IFS(G2025=0,$X$22,G2025=1,$X$21)*_xlfn.IFS(H2025=0,$X$27,H2025=1,$X$26)*_xlfn.IFS(I2025=0,$X$32,I2025=1,$X$31)*_xlfn.IFS(J2025=0,$X$37,J2025=1,$X$36)*_xlfn.IFS(K2025=0,$X$42,K2025=1,$X$41)*_xlfn.IFS(L2025=0,$X$47,L2025=1,$X$46)*_xlfn.IFS(M2025=0,$X$52,M2025=1,$X$51)*_xlfn.IFS(N2025=0,$X$57,N2025=1,$X$56)</f>
        <v>1.2116428013217836E-3</v>
      </c>
      <c r="Q2025" cm="1">
        <f t="array" ref="Q2025">$W$2*_xlfn.IFS(C2025="data_analyst",$Z$5,C2025="data_engineer",$Z$6,C2025="data_scientist",$Z$7)*_xlfn.IFS(E2025=0,$Z$12,E2025=1,$Z$11)*_xlfn.IFS(F2025=0,$Z$17,F2025=1,$Z$16)*_xlfn.IFS(G2025=0,$Z$22,G2025=1,$Z$21)*_xlfn.IFS(H2025=0,$Z$27,H2025=1,$Z$26)*_xlfn.IFS(I2025=0,$Z$32,I2025=1,$Z$31)*_xlfn.IFS(J2025=0,$Z$37,J2025=1,$Z$36)*_xlfn.IFS(K2025=0,$Z$42,K2025=1,$Z$41)*_xlfn.IFS(L2025=0,$Z$47,L2025=1,$Z$46)*_xlfn.IFS(M2025=0,$Z$52,M2025=1,$Z$51)*_xlfn.IFS(N2025=0,$Z$57,N2025=1,$Z$56)</f>
        <v>2.7297093278599161E-4</v>
      </c>
      <c r="R2025" t="str" cm="1">
        <f t="array" ref="R2025">_xlfn.IFS(AND(O2025&gt;P2025,O2025&gt;Q2025),"Low",AND(P2025&gt;O2025,P2025&gt;Q2025),"Medium",AND(Q2025&gt;O2025,Q2025&gt;P2025),"High")</f>
        <v>Medium</v>
      </c>
      <c r="S2025" t="str">
        <f t="shared" si="64"/>
        <v>T</v>
      </c>
    </row>
    <row r="2026" spans="1:19" x14ac:dyDescent="0.3">
      <c r="A2026" t="s">
        <v>18</v>
      </c>
      <c r="B2026">
        <v>3</v>
      </c>
      <c r="C2026" t="s">
        <v>13</v>
      </c>
      <c r="D2026" t="str">
        <f t="shared" si="63"/>
        <v>Medium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0</v>
      </c>
      <c r="K2026">
        <v>1</v>
      </c>
      <c r="L2026">
        <v>0</v>
      </c>
      <c r="M2026">
        <v>1</v>
      </c>
      <c r="N2026">
        <v>1</v>
      </c>
      <c r="O2026" cm="1">
        <f t="array" ref="O2026">$U$2*_xlfn.IFS(C2026="data_analyst",$V$5,C2026="data_engineer",$V$6,C2026="data_scientist",$V$7)*_xlfn.IFS(E2026=0,$V$12,E2026=1,$V$11)*_xlfn.IFS(F2026=0,$V$17,F2026=1,$V$16)*_xlfn.IFS(G2026=0,$V$22,G2026=1,$V$21)*_xlfn.IFS(H2026=0,$V$27,H2026=1,$V$26)*_xlfn.IFS(I2026=0,$V$32,I2026=1,$V$31)*_xlfn.IFS(J2026=0,$V$37,J2026=1,$V$36)*_xlfn.IFS(K2026=0,$V$42,K2026=1,$V$41)*_xlfn.IFS(L2026=0,$V$47,L2026=1,$V$46)*_xlfn.IFS(M2026=0,$V$52,M2026=1,$V$51)*_xlfn.IFS(N2026=0,$V$57,N2026=1,$V$56)</f>
        <v>1.720482363682689E-7</v>
      </c>
      <c r="P2026" cm="1">
        <f t="array" ref="P2026">$V$2*_xlfn.IFS(C2026="data_analyst",$X$5,C2026="data_engineer",$X$6,C2026="data_scientist",$X$7)*_xlfn.IFS(E2026=0,$X$12,E2026=1,$X$11)*_xlfn.IFS(F2026=0,$X$17,F2026=1,$X$16)*_xlfn.IFS(G2026=0,$X$22,G2026=1,$X$21)*_xlfn.IFS(H2026=0,$X$27,H2026=1,$X$26)*_xlfn.IFS(I2026=0,$X$32,I2026=1,$X$31)*_xlfn.IFS(J2026=0,$X$37,J2026=1,$X$36)*_xlfn.IFS(K2026=0,$X$42,K2026=1,$X$41)*_xlfn.IFS(L2026=0,$X$47,L2026=1,$X$46)*_xlfn.IFS(M2026=0,$X$52,M2026=1,$X$51)*_xlfn.IFS(N2026=0,$X$57,N2026=1,$X$56)</f>
        <v>4.0281178951022525E-4</v>
      </c>
      <c r="Q2026" cm="1">
        <f t="array" ref="Q2026">$W$2*_xlfn.IFS(C2026="data_analyst",$Z$5,C2026="data_engineer",$Z$6,C2026="data_scientist",$Z$7)*_xlfn.IFS(E2026=0,$Z$12,E2026=1,$Z$11)*_xlfn.IFS(F2026=0,$Z$17,F2026=1,$Z$16)*_xlfn.IFS(G2026=0,$Z$22,G2026=1,$Z$21)*_xlfn.IFS(H2026=0,$Z$27,H2026=1,$Z$26)*_xlfn.IFS(I2026=0,$Z$32,I2026=1,$Z$31)*_xlfn.IFS(J2026=0,$Z$37,J2026=1,$Z$36)*_xlfn.IFS(K2026=0,$Z$42,K2026=1,$Z$41)*_xlfn.IFS(L2026=0,$Z$47,L2026=1,$Z$46)*_xlfn.IFS(M2026=0,$Z$52,M2026=1,$Z$51)*_xlfn.IFS(N2026=0,$Z$57,N2026=1,$Z$56)</f>
        <v>1.0006867606537526E-5</v>
      </c>
      <c r="R2026" t="str" cm="1">
        <f t="array" ref="R2026">_xlfn.IFS(AND(O2026&gt;P2026,O2026&gt;Q2026),"Low",AND(P2026&gt;O2026,P2026&gt;Q2026),"Medium",AND(Q2026&gt;O2026,Q2026&gt;P2026),"High")</f>
        <v>Medium</v>
      </c>
      <c r="S2026" t="str">
        <f t="shared" si="64"/>
        <v>T</v>
      </c>
    </row>
    <row r="2027" spans="1:19" x14ac:dyDescent="0.3">
      <c r="A2027" t="s">
        <v>18</v>
      </c>
      <c r="B2027">
        <v>7</v>
      </c>
      <c r="C2027" t="s">
        <v>13</v>
      </c>
      <c r="D2027" t="str">
        <f t="shared" si="63"/>
        <v>Medium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 cm="1">
        <f t="array" ref="O2027">$U$2*_xlfn.IFS(C2027="data_analyst",$V$5,C2027="data_engineer",$V$6,C2027="data_scientist",$V$7)*_xlfn.IFS(E2027=0,$V$12,E2027=1,$V$11)*_xlfn.IFS(F2027=0,$V$17,F2027=1,$V$16)*_xlfn.IFS(G2027=0,$V$22,G2027=1,$V$21)*_xlfn.IFS(H2027=0,$V$27,H2027=1,$V$26)*_xlfn.IFS(I2027=0,$V$32,I2027=1,$V$31)*_xlfn.IFS(J2027=0,$V$37,J2027=1,$V$36)*_xlfn.IFS(K2027=0,$V$42,K2027=1,$V$41)*_xlfn.IFS(L2027=0,$V$47,L2027=1,$V$46)*_xlfn.IFS(M2027=0,$V$52,M2027=1,$V$51)*_xlfn.IFS(N2027=0,$V$57,N2027=1,$V$56)</f>
        <v>7.0366667408231409E-4</v>
      </c>
      <c r="P2027" cm="1">
        <f t="array" ref="P2027">$V$2*_xlfn.IFS(C2027="data_analyst",$X$5,C2027="data_engineer",$X$6,C2027="data_scientist",$X$7)*_xlfn.IFS(E2027=0,$X$12,E2027=1,$X$11)*_xlfn.IFS(F2027=0,$X$17,F2027=1,$X$16)*_xlfn.IFS(G2027=0,$X$22,G2027=1,$X$21)*_xlfn.IFS(H2027=0,$X$27,H2027=1,$X$26)*_xlfn.IFS(I2027=0,$X$32,I2027=1,$X$31)*_xlfn.IFS(J2027=0,$X$37,J2027=1,$X$36)*_xlfn.IFS(K2027=0,$X$42,K2027=1,$X$41)*_xlfn.IFS(L2027=0,$X$47,L2027=1,$X$46)*_xlfn.IFS(M2027=0,$X$52,M2027=1,$X$51)*_xlfn.IFS(N2027=0,$X$57,N2027=1,$X$56)</f>
        <v>1.8821133202713359E-3</v>
      </c>
      <c r="Q2027" cm="1">
        <f t="array" ref="Q2027">$W$2*_xlfn.IFS(C2027="data_analyst",$Z$5,C2027="data_engineer",$Z$6,C2027="data_scientist",$Z$7)*_xlfn.IFS(E2027=0,$Z$12,E2027=1,$Z$11)*_xlfn.IFS(F2027=0,$Z$17,F2027=1,$Z$16)*_xlfn.IFS(G2027=0,$Z$22,G2027=1,$Z$21)*_xlfn.IFS(H2027=0,$Z$27,H2027=1,$Z$26)*_xlfn.IFS(I2027=0,$Z$32,I2027=1,$Z$31)*_xlfn.IFS(J2027=0,$Z$37,J2027=1,$Z$36)*_xlfn.IFS(K2027=0,$Z$42,K2027=1,$Z$41)*_xlfn.IFS(L2027=0,$Z$47,L2027=1,$Z$46)*_xlfn.IFS(M2027=0,$Z$52,M2027=1,$Z$51)*_xlfn.IFS(N2027=0,$Z$57,N2027=1,$Z$56)</f>
        <v>4.715735030571686E-4</v>
      </c>
      <c r="R2027" t="str" cm="1">
        <f t="array" ref="R2027">_xlfn.IFS(AND(O2027&gt;P2027,O2027&gt;Q2027),"Low",AND(P2027&gt;O2027,P2027&gt;Q2027),"Medium",AND(Q2027&gt;O2027,Q2027&gt;P2027),"High")</f>
        <v>Medium</v>
      </c>
      <c r="S2027" t="str">
        <f t="shared" si="64"/>
        <v>T</v>
      </c>
    </row>
    <row r="2028" spans="1:19" x14ac:dyDescent="0.3">
      <c r="A2028" t="s">
        <v>18</v>
      </c>
      <c r="B2028">
        <v>1</v>
      </c>
      <c r="C2028" t="s">
        <v>13</v>
      </c>
      <c r="D2028" t="str">
        <f t="shared" si="63"/>
        <v>Medium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0</v>
      </c>
      <c r="O2028" cm="1">
        <f t="array" ref="O2028">$U$2*_xlfn.IFS(C2028="data_analyst",$V$5,C2028="data_engineer",$V$6,C2028="data_scientist",$V$7)*_xlfn.IFS(E2028=0,$V$12,E2028=1,$V$11)*_xlfn.IFS(F2028=0,$V$17,F2028=1,$V$16)*_xlfn.IFS(G2028=0,$V$22,G2028=1,$V$21)*_xlfn.IFS(H2028=0,$V$27,H2028=1,$V$26)*_xlfn.IFS(I2028=0,$V$32,I2028=1,$V$31)*_xlfn.IFS(J2028=0,$V$37,J2028=1,$V$36)*_xlfn.IFS(K2028=0,$V$42,K2028=1,$V$41)*_xlfn.IFS(L2028=0,$V$47,L2028=1,$V$46)*_xlfn.IFS(M2028=0,$V$52,M2028=1,$V$51)*_xlfn.IFS(N2028=0,$V$57,N2028=1,$V$56)</f>
        <v>5.1626402731781453E-5</v>
      </c>
      <c r="P2028" cm="1">
        <f t="array" ref="P2028">$V$2*_xlfn.IFS(C2028="data_analyst",$X$5,C2028="data_engineer",$X$6,C2028="data_scientist",$X$7)*_xlfn.IFS(E2028=0,$X$12,E2028=1,$X$11)*_xlfn.IFS(F2028=0,$X$17,F2028=1,$X$16)*_xlfn.IFS(G2028=0,$X$22,G2028=1,$X$21)*_xlfn.IFS(H2028=0,$X$27,H2028=1,$X$26)*_xlfn.IFS(I2028=0,$X$32,I2028=1,$X$31)*_xlfn.IFS(J2028=0,$X$37,J2028=1,$X$36)*_xlfn.IFS(K2028=0,$X$42,K2028=1,$X$41)*_xlfn.IFS(L2028=0,$X$47,L2028=1,$X$46)*_xlfn.IFS(M2028=0,$X$52,M2028=1,$X$51)*_xlfn.IFS(N2028=0,$X$57,N2028=1,$X$56)</f>
        <v>6.9851703065749681E-5</v>
      </c>
      <c r="Q2028" cm="1">
        <f t="array" ref="Q2028">$W$2*_xlfn.IFS(C2028="data_analyst",$Z$5,C2028="data_engineer",$Z$6,C2028="data_scientist",$Z$7)*_xlfn.IFS(E2028=0,$Z$12,E2028=1,$Z$11)*_xlfn.IFS(F2028=0,$Z$17,F2028=1,$Z$16)*_xlfn.IFS(G2028=0,$Z$22,G2028=1,$Z$21)*_xlfn.IFS(H2028=0,$Z$27,H2028=1,$Z$26)*_xlfn.IFS(I2028=0,$Z$32,I2028=1,$Z$31)*_xlfn.IFS(J2028=0,$Z$37,J2028=1,$Z$36)*_xlfn.IFS(K2028=0,$Z$42,K2028=1,$Z$41)*_xlfn.IFS(L2028=0,$Z$47,L2028=1,$Z$46)*_xlfn.IFS(M2028=0,$Z$52,M2028=1,$Z$51)*_xlfn.IFS(N2028=0,$Z$57,N2028=1,$Z$56)</f>
        <v>5.2387895321661704E-5</v>
      </c>
      <c r="R2028" t="str" cm="1">
        <f t="array" ref="R2028">_xlfn.IFS(AND(O2028&gt;P2028,O2028&gt;Q2028),"Low",AND(P2028&gt;O2028,P2028&gt;Q2028),"Medium",AND(Q2028&gt;O2028,Q2028&gt;P2028),"High")</f>
        <v>Medium</v>
      </c>
      <c r="S2028" t="str">
        <f t="shared" si="64"/>
        <v>T</v>
      </c>
    </row>
    <row r="2029" spans="1:19" x14ac:dyDescent="0.3">
      <c r="A2029" t="s">
        <v>18</v>
      </c>
      <c r="B2029">
        <v>5</v>
      </c>
      <c r="C2029" t="s">
        <v>13</v>
      </c>
      <c r="D2029" t="str">
        <f t="shared" si="63"/>
        <v>Medium</v>
      </c>
      <c r="E2029">
        <v>1</v>
      </c>
      <c r="F2029">
        <v>1</v>
      </c>
      <c r="G2029">
        <v>1</v>
      </c>
      <c r="H2029">
        <v>1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1</v>
      </c>
      <c r="O2029" cm="1">
        <f t="array" ref="O2029">$U$2*_xlfn.IFS(C2029="data_analyst",$V$5,C2029="data_engineer",$V$6,C2029="data_scientist",$V$7)*_xlfn.IFS(E2029=0,$V$12,E2029=1,$V$11)*_xlfn.IFS(F2029=0,$V$17,F2029=1,$V$16)*_xlfn.IFS(G2029=0,$V$22,G2029=1,$V$21)*_xlfn.IFS(H2029=0,$V$27,H2029=1,$V$26)*_xlfn.IFS(I2029=0,$V$32,I2029=1,$V$31)*_xlfn.IFS(J2029=0,$V$37,J2029=1,$V$36)*_xlfn.IFS(K2029=0,$V$42,K2029=1,$V$41)*_xlfn.IFS(L2029=0,$V$47,L2029=1,$V$46)*_xlfn.IFS(M2029=0,$V$52,M2029=1,$V$51)*_xlfn.IFS(N2029=0,$V$57,N2029=1,$V$56)</f>
        <v>7.4179324517459656E-6</v>
      </c>
      <c r="P2029" cm="1">
        <f t="array" ref="P2029">$V$2*_xlfn.IFS(C2029="data_analyst",$X$5,C2029="data_engineer",$X$6,C2029="data_scientist",$X$7)*_xlfn.IFS(E2029=0,$X$12,E2029=1,$X$11)*_xlfn.IFS(F2029=0,$X$17,F2029=1,$X$16)*_xlfn.IFS(G2029=0,$X$22,G2029=1,$X$21)*_xlfn.IFS(H2029=0,$X$27,H2029=1,$X$26)*_xlfn.IFS(I2029=0,$X$32,I2029=1,$X$31)*_xlfn.IFS(J2029=0,$X$37,J2029=1,$X$36)*_xlfn.IFS(K2029=0,$X$42,K2029=1,$X$41)*_xlfn.IFS(L2029=0,$X$47,L2029=1,$X$46)*_xlfn.IFS(M2029=0,$X$52,M2029=1,$X$51)*_xlfn.IFS(N2029=0,$X$57,N2029=1,$X$56)</f>
        <v>3.1052956856739986E-3</v>
      </c>
      <c r="Q2029" cm="1">
        <f t="array" ref="Q2029">$W$2*_xlfn.IFS(C2029="data_analyst",$Z$5,C2029="data_engineer",$Z$6,C2029="data_scientist",$Z$7)*_xlfn.IFS(E2029=0,$Z$12,E2029=1,$Z$11)*_xlfn.IFS(F2029=0,$Z$17,F2029=1,$Z$16)*_xlfn.IFS(G2029=0,$Z$22,G2029=1,$Z$21)*_xlfn.IFS(H2029=0,$Z$27,H2029=1,$Z$26)*_xlfn.IFS(I2029=0,$Z$32,I2029=1,$Z$31)*_xlfn.IFS(J2029=0,$Z$37,J2029=1,$Z$36)*_xlfn.IFS(K2029=0,$Z$42,K2029=1,$Z$41)*_xlfn.IFS(L2029=0,$Z$47,L2029=1,$Z$46)*_xlfn.IFS(M2029=0,$Z$52,M2029=1,$Z$51)*_xlfn.IFS(N2029=0,$Z$57,N2029=1,$Z$56)</f>
        <v>1.347389182905904E-4</v>
      </c>
      <c r="R2029" t="str" cm="1">
        <f t="array" ref="R2029">_xlfn.IFS(AND(O2029&gt;P2029,O2029&gt;Q2029),"Low",AND(P2029&gt;O2029,P2029&gt;Q2029),"Medium",AND(Q2029&gt;O2029,Q2029&gt;P2029),"High")</f>
        <v>Medium</v>
      </c>
      <c r="S2029" t="str">
        <f t="shared" si="64"/>
        <v>T</v>
      </c>
    </row>
    <row r="2030" spans="1:19" x14ac:dyDescent="0.3">
      <c r="A2030" t="s">
        <v>18</v>
      </c>
      <c r="B2030">
        <v>1</v>
      </c>
      <c r="C2030" t="s">
        <v>13</v>
      </c>
      <c r="D2030" t="str">
        <f t="shared" si="63"/>
        <v>Medium</v>
      </c>
      <c r="E2030">
        <v>1</v>
      </c>
      <c r="F2030">
        <v>0</v>
      </c>
      <c r="G2030">
        <v>1</v>
      </c>
      <c r="H2030">
        <v>1</v>
      </c>
      <c r="I2030">
        <v>1</v>
      </c>
      <c r="J2030">
        <v>0</v>
      </c>
      <c r="K2030">
        <v>1</v>
      </c>
      <c r="L2030">
        <v>0</v>
      </c>
      <c r="M2030">
        <v>1</v>
      </c>
      <c r="N2030">
        <v>1</v>
      </c>
      <c r="O2030" cm="1">
        <f t="array" ref="O2030">$U$2*_xlfn.IFS(C2030="data_analyst",$V$5,C2030="data_engineer",$V$6,C2030="data_scientist",$V$7)*_xlfn.IFS(E2030=0,$V$12,E2030=1,$V$11)*_xlfn.IFS(F2030=0,$V$17,F2030=1,$V$16)*_xlfn.IFS(G2030=0,$V$22,G2030=1,$V$21)*_xlfn.IFS(H2030=0,$V$27,H2030=1,$V$26)*_xlfn.IFS(I2030=0,$V$32,I2030=1,$V$31)*_xlfn.IFS(J2030=0,$V$37,J2030=1,$V$36)*_xlfn.IFS(K2030=0,$V$42,K2030=1,$V$41)*_xlfn.IFS(L2030=0,$V$47,L2030=1,$V$46)*_xlfn.IFS(M2030=0,$V$52,M2030=1,$V$51)*_xlfn.IFS(N2030=0,$V$57,N2030=1,$V$56)</f>
        <v>1.3204920476589976E-7</v>
      </c>
      <c r="P2030" cm="1">
        <f t="array" ref="P2030">$V$2*_xlfn.IFS(C2030="data_analyst",$X$5,C2030="data_engineer",$X$6,C2030="data_scientist",$X$7)*_xlfn.IFS(E2030=0,$X$12,E2030=1,$X$11)*_xlfn.IFS(F2030=0,$X$17,F2030=1,$X$16)*_xlfn.IFS(G2030=0,$X$22,G2030=1,$X$21)*_xlfn.IFS(H2030=0,$X$27,H2030=1,$X$26)*_xlfn.IFS(I2030=0,$X$32,I2030=1,$X$31)*_xlfn.IFS(J2030=0,$X$37,J2030=1,$X$36)*_xlfn.IFS(K2030=0,$X$42,K2030=1,$X$41)*_xlfn.IFS(L2030=0,$X$47,L2030=1,$X$46)*_xlfn.IFS(M2030=0,$X$52,M2030=1,$X$51)*_xlfn.IFS(N2030=0,$X$57,N2030=1,$X$56)</f>
        <v>3.4725154268122849E-4</v>
      </c>
      <c r="Q2030" cm="1">
        <f t="array" ref="Q2030">$W$2*_xlfn.IFS(C2030="data_analyst",$Z$5,C2030="data_engineer",$Z$6,C2030="data_scientist",$Z$7)*_xlfn.IFS(E2030=0,$Z$12,E2030=1,$Z$11)*_xlfn.IFS(F2030=0,$Z$17,F2030=1,$Z$16)*_xlfn.IFS(G2030=0,$Z$22,G2030=1,$Z$21)*_xlfn.IFS(H2030=0,$Z$27,H2030=1,$Z$26)*_xlfn.IFS(I2030=0,$Z$32,I2030=1,$Z$31)*_xlfn.IFS(J2030=0,$Z$37,J2030=1,$Z$36)*_xlfn.IFS(K2030=0,$Z$42,K2030=1,$Z$41)*_xlfn.IFS(L2030=0,$Z$47,L2030=1,$Z$46)*_xlfn.IFS(M2030=0,$Z$52,M2030=1,$Z$51)*_xlfn.IFS(N2030=0,$Z$57,N2030=1,$Z$56)</f>
        <v>9.4350466004496685E-6</v>
      </c>
      <c r="R2030" t="str" cm="1">
        <f t="array" ref="R2030">_xlfn.IFS(AND(O2030&gt;P2030,O2030&gt;Q2030),"Low",AND(P2030&gt;O2030,P2030&gt;Q2030),"Medium",AND(Q2030&gt;O2030,Q2030&gt;P2030),"High")</f>
        <v>Medium</v>
      </c>
      <c r="S2030" t="str">
        <f t="shared" si="64"/>
        <v>T</v>
      </c>
    </row>
    <row r="2031" spans="1:19" x14ac:dyDescent="0.3">
      <c r="A2031" t="s">
        <v>18</v>
      </c>
      <c r="B2031">
        <v>1</v>
      </c>
      <c r="C2031" t="s">
        <v>13</v>
      </c>
      <c r="D2031" t="str">
        <f t="shared" si="63"/>
        <v>Medium</v>
      </c>
      <c r="E2031">
        <v>1</v>
      </c>
      <c r="F2031">
        <v>1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1</v>
      </c>
      <c r="O2031" cm="1">
        <f t="array" ref="O2031">$U$2*_xlfn.IFS(C2031="data_analyst",$V$5,C2031="data_engineer",$V$6,C2031="data_scientist",$V$7)*_xlfn.IFS(E2031=0,$V$12,E2031=1,$V$11)*_xlfn.IFS(F2031=0,$V$17,F2031=1,$V$16)*_xlfn.IFS(G2031=0,$V$22,G2031=1,$V$21)*_xlfn.IFS(H2031=0,$V$27,H2031=1,$V$26)*_xlfn.IFS(I2031=0,$V$32,I2031=1,$V$31)*_xlfn.IFS(J2031=0,$V$37,J2031=1,$V$36)*_xlfn.IFS(K2031=0,$V$42,K2031=1,$V$41)*_xlfn.IFS(L2031=0,$V$47,L2031=1,$V$46)*_xlfn.IFS(M2031=0,$V$52,M2031=1,$V$51)*_xlfn.IFS(N2031=0,$V$57,N2031=1,$V$56)</f>
        <v>2.0718495431673917E-5</v>
      </c>
      <c r="P2031" cm="1">
        <f t="array" ref="P2031">$V$2*_xlfn.IFS(C2031="data_analyst",$X$5,C2031="data_engineer",$X$6,C2031="data_scientist",$X$7)*_xlfn.IFS(E2031=0,$X$12,E2031=1,$X$11)*_xlfn.IFS(F2031=0,$X$17,F2031=1,$X$16)*_xlfn.IFS(G2031=0,$X$22,G2031=1,$X$21)*_xlfn.IFS(H2031=0,$X$27,H2031=1,$X$26)*_xlfn.IFS(I2031=0,$X$32,I2031=1,$X$31)*_xlfn.IFS(J2031=0,$X$37,J2031=1,$X$36)*_xlfn.IFS(K2031=0,$X$42,K2031=1,$X$41)*_xlfn.IFS(L2031=0,$X$47,L2031=1,$X$46)*_xlfn.IFS(M2031=0,$X$52,M2031=1,$X$51)*_xlfn.IFS(N2031=0,$X$57,N2031=1,$X$56)</f>
        <v>3.549775224287061E-3</v>
      </c>
      <c r="Q2031" cm="1">
        <f t="array" ref="Q2031">$W$2*_xlfn.IFS(C2031="data_analyst",$Z$5,C2031="data_engineer",$Z$6,C2031="data_scientist",$Z$7)*_xlfn.IFS(E2031=0,$Z$12,E2031=1,$Z$11)*_xlfn.IFS(F2031=0,$Z$17,F2031=1,$Z$16)*_xlfn.IFS(G2031=0,$Z$22,G2031=1,$Z$21)*_xlfn.IFS(H2031=0,$Z$27,H2031=1,$Z$26)*_xlfn.IFS(I2031=0,$Z$32,I2031=1,$Z$31)*_xlfn.IFS(J2031=0,$Z$37,J2031=1,$Z$36)*_xlfn.IFS(K2031=0,$Z$42,K2031=1,$Z$41)*_xlfn.IFS(L2031=0,$Z$47,L2031=1,$Z$46)*_xlfn.IFS(M2031=0,$Z$52,M2031=1,$Z$51)*_xlfn.IFS(N2031=0,$Z$57,N2031=1,$Z$56)</f>
        <v>2.5022941968252509E-4</v>
      </c>
      <c r="R2031" t="str" cm="1">
        <f t="array" ref="R2031">_xlfn.IFS(AND(O2031&gt;P2031,O2031&gt;Q2031),"Low",AND(P2031&gt;O2031,P2031&gt;Q2031),"Medium",AND(Q2031&gt;O2031,Q2031&gt;P2031),"High")</f>
        <v>Medium</v>
      </c>
      <c r="S2031" t="str">
        <f t="shared" si="64"/>
        <v>T</v>
      </c>
    </row>
    <row r="2032" spans="1:19" x14ac:dyDescent="0.3">
      <c r="A2032" t="s">
        <v>18</v>
      </c>
      <c r="B2032">
        <v>5</v>
      </c>
      <c r="C2032" t="s">
        <v>13</v>
      </c>
      <c r="D2032" t="str">
        <f t="shared" si="63"/>
        <v>Medium</v>
      </c>
      <c r="E2032">
        <v>1</v>
      </c>
      <c r="F2032">
        <v>1</v>
      </c>
      <c r="G2032">
        <v>0</v>
      </c>
      <c r="H2032">
        <v>1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1</v>
      </c>
      <c r="O2032" cm="1">
        <f t="array" ref="O2032">$U$2*_xlfn.IFS(C2032="data_analyst",$V$5,C2032="data_engineer",$V$6,C2032="data_scientist",$V$7)*_xlfn.IFS(E2032=0,$V$12,E2032=1,$V$11)*_xlfn.IFS(F2032=0,$V$17,F2032=1,$V$16)*_xlfn.IFS(G2032=0,$V$22,G2032=1,$V$21)*_xlfn.IFS(H2032=0,$V$27,H2032=1,$V$26)*_xlfn.IFS(I2032=0,$V$32,I2032=1,$V$31)*_xlfn.IFS(J2032=0,$V$37,J2032=1,$V$36)*_xlfn.IFS(K2032=0,$V$42,K2032=1,$V$41)*_xlfn.IFS(L2032=0,$V$47,L2032=1,$V$46)*_xlfn.IFS(M2032=0,$V$52,M2032=1,$V$51)*_xlfn.IFS(N2032=0,$V$57,N2032=1,$V$56)</f>
        <v>1.6708903960026915E-4</v>
      </c>
      <c r="P2032" cm="1">
        <f t="array" ref="P2032">$V$2*_xlfn.IFS(C2032="data_analyst",$X$5,C2032="data_engineer",$X$6,C2032="data_scientist",$X$7)*_xlfn.IFS(E2032=0,$X$12,E2032=1,$X$11)*_xlfn.IFS(F2032=0,$X$17,F2032=1,$X$16)*_xlfn.IFS(G2032=0,$X$22,G2032=1,$X$21)*_xlfn.IFS(H2032=0,$X$27,H2032=1,$X$26)*_xlfn.IFS(I2032=0,$X$32,I2032=1,$X$31)*_xlfn.IFS(J2032=0,$X$37,J2032=1,$X$36)*_xlfn.IFS(K2032=0,$X$42,K2032=1,$X$41)*_xlfn.IFS(L2032=0,$X$47,L2032=1,$X$46)*_xlfn.IFS(M2032=0,$X$52,M2032=1,$X$51)*_xlfn.IFS(N2032=0,$X$57,N2032=1,$X$56)</f>
        <v>8.7759428526021247E-4</v>
      </c>
      <c r="Q2032" cm="1">
        <f t="array" ref="Q2032">$W$2*_xlfn.IFS(C2032="data_analyst",$Z$5,C2032="data_engineer",$Z$6,C2032="data_scientist",$Z$7)*_xlfn.IFS(E2032=0,$Z$12,E2032=1,$Z$11)*_xlfn.IFS(F2032=0,$Z$17,F2032=1,$Z$16)*_xlfn.IFS(G2032=0,$Z$22,G2032=1,$Z$21)*_xlfn.IFS(H2032=0,$Z$27,H2032=1,$Z$26)*_xlfn.IFS(I2032=0,$Z$32,I2032=1,$Z$31)*_xlfn.IFS(J2032=0,$Z$37,J2032=1,$Z$36)*_xlfn.IFS(K2032=0,$Z$42,K2032=1,$Z$41)*_xlfn.IFS(L2032=0,$Z$47,L2032=1,$Z$46)*_xlfn.IFS(M2032=0,$Z$52,M2032=1,$Z$51)*_xlfn.IFS(N2032=0,$Z$57,N2032=1,$Z$56)</f>
        <v>9.4578016141455172E-5</v>
      </c>
      <c r="R2032" t="str" cm="1">
        <f t="array" ref="R2032">_xlfn.IFS(AND(O2032&gt;P2032,O2032&gt;Q2032),"Low",AND(P2032&gt;O2032,P2032&gt;Q2032),"Medium",AND(Q2032&gt;O2032,Q2032&gt;P2032),"High")</f>
        <v>Medium</v>
      </c>
      <c r="S2032" t="str">
        <f t="shared" si="64"/>
        <v>T</v>
      </c>
    </row>
    <row r="2033" spans="1:19" x14ac:dyDescent="0.3">
      <c r="A2033" t="s">
        <v>18</v>
      </c>
      <c r="B2033">
        <v>1</v>
      </c>
      <c r="C2033" t="s">
        <v>13</v>
      </c>
      <c r="D2033" t="str">
        <f t="shared" si="63"/>
        <v>Medium</v>
      </c>
      <c r="E2033">
        <v>1</v>
      </c>
      <c r="F2033">
        <v>1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 cm="1">
        <f t="array" ref="O2033">$U$2*_xlfn.IFS(C2033="data_analyst",$V$5,C2033="data_engineer",$V$6,C2033="data_scientist",$V$7)*_xlfn.IFS(E2033=0,$V$12,E2033=1,$V$11)*_xlfn.IFS(F2033=0,$V$17,F2033=1,$V$16)*_xlfn.IFS(G2033=0,$V$22,G2033=1,$V$21)*_xlfn.IFS(H2033=0,$V$27,H2033=1,$V$26)*_xlfn.IFS(I2033=0,$V$32,I2033=1,$V$31)*_xlfn.IFS(J2033=0,$V$37,J2033=1,$V$36)*_xlfn.IFS(K2033=0,$V$42,K2033=1,$V$41)*_xlfn.IFS(L2033=0,$V$47,L2033=1,$V$46)*_xlfn.IFS(M2033=0,$V$52,M2033=1,$V$51)*_xlfn.IFS(N2033=0,$V$57,N2033=1,$V$56)</f>
        <v>8.4650684173794878E-4</v>
      </c>
      <c r="P2033" cm="1">
        <f t="array" ref="P2033">$V$2*_xlfn.IFS(C2033="data_analyst",$X$5,C2033="data_engineer",$X$6,C2033="data_scientist",$X$7)*_xlfn.IFS(E2033=0,$X$12,E2033=1,$X$11)*_xlfn.IFS(F2033=0,$X$17,F2033=1,$X$16)*_xlfn.IFS(G2033=0,$X$22,G2033=1,$X$21)*_xlfn.IFS(H2033=0,$X$27,H2033=1,$X$26)*_xlfn.IFS(I2033=0,$X$32,I2033=1,$X$31)*_xlfn.IFS(J2033=0,$X$37,J2033=1,$X$36)*_xlfn.IFS(K2033=0,$X$42,K2033=1,$X$41)*_xlfn.IFS(L2033=0,$X$47,L2033=1,$X$46)*_xlfn.IFS(M2033=0,$X$52,M2033=1,$X$51)*_xlfn.IFS(N2033=0,$X$57,N2033=1,$X$56)</f>
        <v>4.3783976704618597E-3</v>
      </c>
      <c r="Q2033" cm="1">
        <f t="array" ref="Q2033">$W$2*_xlfn.IFS(C2033="data_analyst",$Z$5,C2033="data_engineer",$Z$6,C2033="data_scientist",$Z$7)*_xlfn.IFS(E2033=0,$Z$12,E2033=1,$Z$11)*_xlfn.IFS(F2033=0,$Z$17,F2033=1,$Z$16)*_xlfn.IFS(G2033=0,$Z$22,G2033=1,$Z$21)*_xlfn.IFS(H2033=0,$Z$27,H2033=1,$Z$26)*_xlfn.IFS(I2033=0,$Z$32,I2033=1,$Z$31)*_xlfn.IFS(J2033=0,$Z$37,J2033=1,$Z$36)*_xlfn.IFS(K2033=0,$Z$42,K2033=1,$Z$41)*_xlfn.IFS(L2033=0,$Z$47,L2033=1,$Z$46)*_xlfn.IFS(M2033=0,$Z$52,M2033=1,$Z$51)*_xlfn.IFS(N2033=0,$Z$57,N2033=1,$Z$56)</f>
        <v>5.2381670478344393E-4</v>
      </c>
      <c r="R2033" t="str" cm="1">
        <f t="array" ref="R2033">_xlfn.IFS(AND(O2033&gt;P2033,O2033&gt;Q2033),"Low",AND(P2033&gt;O2033,P2033&gt;Q2033),"Medium",AND(Q2033&gt;O2033,Q2033&gt;P2033),"High")</f>
        <v>Medium</v>
      </c>
      <c r="S2033" t="str">
        <f t="shared" si="64"/>
        <v>T</v>
      </c>
    </row>
    <row r="2034" spans="1:19" x14ac:dyDescent="0.3">
      <c r="A2034" t="s">
        <v>18</v>
      </c>
      <c r="B2034">
        <v>0</v>
      </c>
      <c r="C2034" t="s">
        <v>13</v>
      </c>
      <c r="D2034" t="str">
        <f t="shared" si="63"/>
        <v>Medium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1</v>
      </c>
      <c r="O2034" cm="1">
        <f t="array" ref="O2034">$U$2*_xlfn.IFS(C2034="data_analyst",$V$5,C2034="data_engineer",$V$6,C2034="data_scientist",$V$7)*_xlfn.IFS(E2034=0,$V$12,E2034=1,$V$11)*_xlfn.IFS(F2034=0,$V$17,F2034=1,$V$16)*_xlfn.IFS(G2034=0,$V$22,G2034=1,$V$21)*_xlfn.IFS(H2034=0,$V$27,H2034=1,$V$26)*_xlfn.IFS(I2034=0,$V$32,I2034=1,$V$31)*_xlfn.IFS(J2034=0,$V$37,J2034=1,$V$36)*_xlfn.IFS(K2034=0,$V$42,K2034=1,$V$41)*_xlfn.IFS(L2034=0,$V$47,L2034=1,$V$46)*_xlfn.IFS(M2034=0,$V$52,M2034=1,$V$51)*_xlfn.IFS(N2034=0,$V$57,N2034=1,$V$56)</f>
        <v>1.3279751412522047E-3</v>
      </c>
      <c r="P2034" cm="1">
        <f t="array" ref="P2034">$V$2*_xlfn.IFS(C2034="data_analyst",$X$5,C2034="data_engineer",$X$6,C2034="data_scientist",$X$7)*_xlfn.IFS(E2034=0,$X$12,E2034=1,$X$11)*_xlfn.IFS(F2034=0,$X$17,F2034=1,$X$16)*_xlfn.IFS(G2034=0,$X$22,G2034=1,$X$21)*_xlfn.IFS(H2034=0,$X$27,H2034=1,$X$26)*_xlfn.IFS(I2034=0,$X$32,I2034=1,$X$31)*_xlfn.IFS(J2034=0,$X$37,J2034=1,$X$36)*_xlfn.IFS(K2034=0,$X$42,K2034=1,$X$41)*_xlfn.IFS(L2034=0,$X$47,L2034=1,$X$46)*_xlfn.IFS(M2034=0,$X$52,M2034=1,$X$51)*_xlfn.IFS(N2034=0,$X$57,N2034=1,$X$56)</f>
        <v>4.0052349693941579E-4</v>
      </c>
      <c r="Q2034" cm="1">
        <f t="array" ref="Q2034">$W$2*_xlfn.IFS(C2034="data_analyst",$Z$5,C2034="data_engineer",$Z$6,C2034="data_scientist",$Z$7)*_xlfn.IFS(E2034=0,$Z$12,E2034=1,$Z$11)*_xlfn.IFS(F2034=0,$Z$17,F2034=1,$Z$16)*_xlfn.IFS(G2034=0,$Z$22,G2034=1,$Z$21)*_xlfn.IFS(H2034=0,$Z$27,H2034=1,$Z$26)*_xlfn.IFS(I2034=0,$Z$32,I2034=1,$Z$31)*_xlfn.IFS(J2034=0,$Z$37,J2034=1,$Z$36)*_xlfn.IFS(K2034=0,$Z$42,K2034=1,$Z$41)*_xlfn.IFS(L2034=0,$Z$47,L2034=1,$Z$46)*_xlfn.IFS(M2034=0,$Z$52,M2034=1,$Z$51)*_xlfn.IFS(N2034=0,$Z$57,N2034=1,$Z$56)</f>
        <v>1.9369277675447831E-4</v>
      </c>
      <c r="R2034" t="str" cm="1">
        <f t="array" ref="R2034">_xlfn.IFS(AND(O2034&gt;P2034,O2034&gt;Q2034),"Low",AND(P2034&gt;O2034,P2034&gt;Q2034),"Medium",AND(Q2034&gt;O2034,Q2034&gt;P2034),"High")</f>
        <v>Low</v>
      </c>
      <c r="S2034" t="str">
        <f t="shared" si="64"/>
        <v>F</v>
      </c>
    </row>
    <row r="2035" spans="1:19" x14ac:dyDescent="0.3">
      <c r="A2035" t="s">
        <v>18</v>
      </c>
      <c r="B2035">
        <v>2</v>
      </c>
      <c r="C2035" t="s">
        <v>13</v>
      </c>
      <c r="D2035" t="str">
        <f t="shared" si="63"/>
        <v>Medium</v>
      </c>
      <c r="E2035">
        <v>1</v>
      </c>
      <c r="F2035">
        <v>1</v>
      </c>
      <c r="G2035">
        <v>1</v>
      </c>
      <c r="H2035">
        <v>1</v>
      </c>
      <c r="I2035">
        <v>0</v>
      </c>
      <c r="J2035">
        <v>0</v>
      </c>
      <c r="K2035">
        <v>1</v>
      </c>
      <c r="L2035">
        <v>1</v>
      </c>
      <c r="M2035">
        <v>0</v>
      </c>
      <c r="N2035">
        <v>1</v>
      </c>
      <c r="O2035" cm="1">
        <f t="array" ref="O2035">$U$2*_xlfn.IFS(C2035="data_analyst",$V$5,C2035="data_engineer",$V$6,C2035="data_scientist",$V$7)*_xlfn.IFS(E2035=0,$V$12,E2035=1,$V$11)*_xlfn.IFS(F2035=0,$V$17,F2035=1,$V$16)*_xlfn.IFS(G2035=0,$V$22,G2035=1,$V$21)*_xlfn.IFS(H2035=0,$V$27,H2035=1,$V$26)*_xlfn.IFS(I2035=0,$V$32,I2035=1,$V$31)*_xlfn.IFS(J2035=0,$V$37,J2035=1,$V$36)*_xlfn.IFS(K2035=0,$V$42,K2035=1,$V$41)*_xlfn.IFS(L2035=0,$V$47,L2035=1,$V$46)*_xlfn.IFS(M2035=0,$V$52,M2035=1,$V$51)*_xlfn.IFS(N2035=0,$V$57,N2035=1,$V$56)</f>
        <v>1.4641998718370646E-6</v>
      </c>
      <c r="P2035" cm="1">
        <f t="array" ref="P2035">$V$2*_xlfn.IFS(C2035="data_analyst",$X$5,C2035="data_engineer",$X$6,C2035="data_scientist",$X$7)*_xlfn.IFS(E2035=0,$X$12,E2035=1,$X$11)*_xlfn.IFS(F2035=0,$X$17,F2035=1,$X$16)*_xlfn.IFS(G2035=0,$X$22,G2035=1,$X$21)*_xlfn.IFS(H2035=0,$X$27,H2035=1,$X$26)*_xlfn.IFS(I2035=0,$X$32,I2035=1,$X$31)*_xlfn.IFS(J2035=0,$X$37,J2035=1,$X$36)*_xlfn.IFS(K2035=0,$X$42,K2035=1,$X$41)*_xlfn.IFS(L2035=0,$X$47,L2035=1,$X$46)*_xlfn.IFS(M2035=0,$X$52,M2035=1,$X$51)*_xlfn.IFS(N2035=0,$X$57,N2035=1,$X$56)</f>
        <v>6.2241713816351991E-4</v>
      </c>
      <c r="Q2035" cm="1">
        <f t="array" ref="Q2035">$W$2*_xlfn.IFS(C2035="data_analyst",$Z$5,C2035="data_engineer",$Z$6,C2035="data_scientist",$Z$7)*_xlfn.IFS(E2035=0,$Z$12,E2035=1,$Z$11)*_xlfn.IFS(F2035=0,$Z$17,F2035=1,$Z$16)*_xlfn.IFS(G2035=0,$Z$22,G2035=1,$Z$21)*_xlfn.IFS(H2035=0,$Z$27,H2035=1,$Z$26)*_xlfn.IFS(I2035=0,$Z$32,I2035=1,$Z$31)*_xlfn.IFS(J2035=0,$Z$37,J2035=1,$Z$36)*_xlfn.IFS(K2035=0,$Z$42,K2035=1,$Z$41)*_xlfn.IFS(L2035=0,$Z$47,L2035=1,$Z$46)*_xlfn.IFS(M2035=0,$Z$52,M2035=1,$Z$51)*_xlfn.IFS(N2035=0,$Z$57,N2035=1,$Z$56)</f>
        <v>2.4327860246912159E-5</v>
      </c>
      <c r="R2035" t="str" cm="1">
        <f t="array" ref="R2035">_xlfn.IFS(AND(O2035&gt;P2035,O2035&gt;Q2035),"Low",AND(P2035&gt;O2035,P2035&gt;Q2035),"Medium",AND(Q2035&gt;O2035,Q2035&gt;P2035),"High")</f>
        <v>Medium</v>
      </c>
      <c r="S2035" t="str">
        <f t="shared" si="64"/>
        <v>T</v>
      </c>
    </row>
    <row r="2036" spans="1:19" x14ac:dyDescent="0.3">
      <c r="A2036" t="s">
        <v>18</v>
      </c>
      <c r="B2036">
        <v>1</v>
      </c>
      <c r="C2036" t="s">
        <v>13</v>
      </c>
      <c r="D2036" t="str">
        <f t="shared" si="63"/>
        <v>Medium</v>
      </c>
      <c r="E2036">
        <v>0</v>
      </c>
      <c r="F2036">
        <v>1</v>
      </c>
      <c r="G2036">
        <v>0</v>
      </c>
      <c r="H2036">
        <v>1</v>
      </c>
      <c r="I2036">
        <v>0</v>
      </c>
      <c r="J2036">
        <v>1</v>
      </c>
      <c r="K2036">
        <v>1</v>
      </c>
      <c r="L2036">
        <v>0</v>
      </c>
      <c r="M2036">
        <v>0</v>
      </c>
      <c r="N2036">
        <v>1</v>
      </c>
      <c r="O2036" cm="1">
        <f t="array" ref="O2036">$U$2*_xlfn.IFS(C2036="data_analyst",$V$5,C2036="data_engineer",$V$6,C2036="data_scientist",$V$7)*_xlfn.IFS(E2036=0,$V$12,E2036=1,$V$11)*_xlfn.IFS(F2036=0,$V$17,F2036=1,$V$16)*_xlfn.IFS(G2036=0,$V$22,G2036=1,$V$21)*_xlfn.IFS(H2036=0,$V$27,H2036=1,$V$26)*_xlfn.IFS(I2036=0,$V$32,I2036=1,$V$31)*_xlfn.IFS(J2036=0,$V$37,J2036=1,$V$36)*_xlfn.IFS(K2036=0,$V$42,K2036=1,$V$41)*_xlfn.IFS(L2036=0,$V$47,L2036=1,$V$46)*_xlfn.IFS(M2036=0,$V$52,M2036=1,$V$51)*_xlfn.IFS(N2036=0,$V$57,N2036=1,$V$56)</f>
        <v>1.2227749440338274E-4</v>
      </c>
      <c r="P2036" cm="1">
        <f t="array" ref="P2036">$V$2*_xlfn.IFS(C2036="data_analyst",$X$5,C2036="data_engineer",$X$6,C2036="data_scientist",$X$7)*_xlfn.IFS(E2036=0,$X$12,E2036=1,$X$11)*_xlfn.IFS(F2036=0,$X$17,F2036=1,$X$16)*_xlfn.IFS(G2036=0,$X$22,G2036=1,$X$21)*_xlfn.IFS(H2036=0,$X$27,H2036=1,$X$26)*_xlfn.IFS(I2036=0,$X$32,I2036=1,$X$31)*_xlfn.IFS(J2036=0,$X$37,J2036=1,$X$36)*_xlfn.IFS(K2036=0,$X$42,K2036=1,$X$41)*_xlfn.IFS(L2036=0,$X$47,L2036=1,$X$46)*_xlfn.IFS(M2036=0,$X$52,M2036=1,$X$51)*_xlfn.IFS(N2036=0,$X$57,N2036=1,$X$56)</f>
        <v>8.1464177492398727E-5</v>
      </c>
      <c r="Q2036" cm="1">
        <f t="array" ref="Q2036">$W$2*_xlfn.IFS(C2036="data_analyst",$Z$5,C2036="data_engineer",$Z$6,C2036="data_scientist",$Z$7)*_xlfn.IFS(E2036=0,$Z$12,E2036=1,$Z$11)*_xlfn.IFS(F2036=0,$Z$17,F2036=1,$Z$16)*_xlfn.IFS(G2036=0,$Z$22,G2036=1,$Z$21)*_xlfn.IFS(H2036=0,$Z$27,H2036=1,$Z$26)*_xlfn.IFS(I2036=0,$Z$32,I2036=1,$Z$31)*_xlfn.IFS(J2036=0,$Z$37,J2036=1,$Z$36)*_xlfn.IFS(K2036=0,$Z$42,K2036=1,$Z$41)*_xlfn.IFS(L2036=0,$Z$47,L2036=1,$Z$46)*_xlfn.IFS(M2036=0,$Z$52,M2036=1,$Z$51)*_xlfn.IFS(N2036=0,$Z$57,N2036=1,$Z$56)</f>
        <v>1.9972529589582147E-5</v>
      </c>
      <c r="R2036" t="str" cm="1">
        <f t="array" ref="R2036">_xlfn.IFS(AND(O2036&gt;P2036,O2036&gt;Q2036),"Low",AND(P2036&gt;O2036,P2036&gt;Q2036),"Medium",AND(Q2036&gt;O2036,Q2036&gt;P2036),"High")</f>
        <v>Low</v>
      </c>
      <c r="S2036" t="str">
        <f t="shared" si="64"/>
        <v>F</v>
      </c>
    </row>
    <row r="2037" spans="1:19" x14ac:dyDescent="0.3">
      <c r="A2037" t="s">
        <v>18</v>
      </c>
      <c r="B2037">
        <v>2</v>
      </c>
      <c r="C2037" t="s">
        <v>13</v>
      </c>
      <c r="D2037" t="str">
        <f t="shared" si="63"/>
        <v>Medium</v>
      </c>
      <c r="E2037">
        <v>1</v>
      </c>
      <c r="F2037">
        <v>1</v>
      </c>
      <c r="G2037">
        <v>1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 cm="1">
        <f t="array" ref="O2037">$U$2*_xlfn.IFS(C2037="data_analyst",$V$5,C2037="data_engineer",$V$6,C2037="data_scientist",$V$7)*_xlfn.IFS(E2037=0,$V$12,E2037=1,$V$11)*_xlfn.IFS(F2037=0,$V$17,F2037=1,$V$16)*_xlfn.IFS(G2037=0,$V$22,G2037=1,$V$21)*_xlfn.IFS(H2037=0,$V$27,H2037=1,$V$26)*_xlfn.IFS(I2037=0,$V$32,I2037=1,$V$31)*_xlfn.IFS(J2037=0,$V$37,J2037=1,$V$36)*_xlfn.IFS(K2037=0,$V$42,K2037=1,$V$41)*_xlfn.IFS(L2037=0,$V$47,L2037=1,$V$46)*_xlfn.IFS(M2037=0,$V$52,M2037=1,$V$51)*_xlfn.IFS(N2037=0,$V$57,N2037=1,$V$56)</f>
        <v>1.5401482252937562E-4</v>
      </c>
      <c r="P2037" cm="1">
        <f t="array" ref="P2037">$V$2*_xlfn.IFS(C2037="data_analyst",$X$5,C2037="data_engineer",$X$6,C2037="data_scientist",$X$7)*_xlfn.IFS(E2037=0,$X$12,E2037=1,$X$11)*_xlfn.IFS(F2037=0,$X$17,F2037=1,$X$16)*_xlfn.IFS(G2037=0,$X$22,G2037=1,$X$21)*_xlfn.IFS(H2037=0,$X$27,H2037=1,$X$26)*_xlfn.IFS(I2037=0,$X$32,I2037=1,$X$31)*_xlfn.IFS(J2037=0,$X$37,J2037=1,$X$36)*_xlfn.IFS(K2037=0,$X$42,K2037=1,$X$41)*_xlfn.IFS(L2037=0,$X$47,L2037=1,$X$46)*_xlfn.IFS(M2037=0,$X$52,M2037=1,$X$51)*_xlfn.IFS(N2037=0,$X$57,N2037=1,$X$56)</f>
        <v>4.9807469930692036E-3</v>
      </c>
      <c r="Q2037" cm="1">
        <f t="array" ref="Q2037">$W$2*_xlfn.IFS(C2037="data_analyst",$Z$5,C2037="data_engineer",$Z$6,C2037="data_scientist",$Z$7)*_xlfn.IFS(E2037=0,$Z$12,E2037=1,$Z$11)*_xlfn.IFS(F2037=0,$Z$17,F2037=1,$Z$16)*_xlfn.IFS(G2037=0,$Z$22,G2037=1,$Z$21)*_xlfn.IFS(H2037=0,$Z$27,H2037=1,$Z$26)*_xlfn.IFS(I2037=0,$Z$32,I2037=1,$Z$31)*_xlfn.IFS(J2037=0,$Z$37,J2037=1,$Z$36)*_xlfn.IFS(K2037=0,$Z$42,K2037=1,$Z$41)*_xlfn.IFS(L2037=0,$Z$47,L2037=1,$Z$46)*_xlfn.IFS(M2037=0,$Z$52,M2037=1,$Z$51)*_xlfn.IFS(N2037=0,$Z$57,N2037=1,$Z$56)</f>
        <v>3.5785497653522395E-4</v>
      </c>
      <c r="R2037" t="str" cm="1">
        <f t="array" ref="R2037">_xlfn.IFS(AND(O2037&gt;P2037,O2037&gt;Q2037),"Low",AND(P2037&gt;O2037,P2037&gt;Q2037),"Medium",AND(Q2037&gt;O2037,Q2037&gt;P2037),"High")</f>
        <v>Medium</v>
      </c>
      <c r="S2037" t="str">
        <f t="shared" si="64"/>
        <v>T</v>
      </c>
    </row>
    <row r="2038" spans="1:19" x14ac:dyDescent="0.3">
      <c r="A2038" t="s">
        <v>18</v>
      </c>
      <c r="B2038">
        <v>3</v>
      </c>
      <c r="C2038" t="s">
        <v>13</v>
      </c>
      <c r="D2038" t="str">
        <f t="shared" si="63"/>
        <v>Medium</v>
      </c>
      <c r="E2038">
        <v>0</v>
      </c>
      <c r="F2038">
        <v>0</v>
      </c>
      <c r="G2038">
        <v>1</v>
      </c>
      <c r="H2038">
        <v>1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1</v>
      </c>
      <c r="O2038" cm="1">
        <f t="array" ref="O2038">$U$2*_xlfn.IFS(C2038="data_analyst",$V$5,C2038="data_engineer",$V$6,C2038="data_scientist",$V$7)*_xlfn.IFS(E2038=0,$V$12,E2038=1,$V$11)*_xlfn.IFS(F2038=0,$V$17,F2038=1,$V$16)*_xlfn.IFS(G2038=0,$V$22,G2038=1,$V$21)*_xlfn.IFS(H2038=0,$V$27,H2038=1,$V$26)*_xlfn.IFS(I2038=0,$V$32,I2038=1,$V$31)*_xlfn.IFS(J2038=0,$V$37,J2038=1,$V$36)*_xlfn.IFS(K2038=0,$V$42,K2038=1,$V$41)*_xlfn.IFS(L2038=0,$V$47,L2038=1,$V$46)*_xlfn.IFS(M2038=0,$V$52,M2038=1,$V$51)*_xlfn.IFS(N2038=0,$V$57,N2038=1,$V$56)</f>
        <v>1.682666261882679E-5</v>
      </c>
      <c r="P2038" cm="1">
        <f t="array" ref="P2038">$V$2*_xlfn.IFS(C2038="data_analyst",$X$5,C2038="data_engineer",$X$6,C2038="data_scientist",$X$7)*_xlfn.IFS(E2038=0,$X$12,E2038=1,$X$11)*_xlfn.IFS(F2038=0,$X$17,F2038=1,$X$16)*_xlfn.IFS(G2038=0,$X$22,G2038=1,$X$21)*_xlfn.IFS(H2038=0,$X$27,H2038=1,$X$26)*_xlfn.IFS(I2038=0,$X$32,I2038=1,$X$31)*_xlfn.IFS(J2038=0,$X$37,J2038=1,$X$36)*_xlfn.IFS(K2038=0,$X$42,K2038=1,$X$41)*_xlfn.IFS(L2038=0,$X$47,L2038=1,$X$46)*_xlfn.IFS(M2038=0,$X$52,M2038=1,$X$51)*_xlfn.IFS(N2038=0,$X$57,N2038=1,$X$56)</f>
        <v>1.1885749771485266E-3</v>
      </c>
      <c r="Q2038" cm="1">
        <f t="array" ref="Q2038">$W$2*_xlfn.IFS(C2038="data_analyst",$Z$5,C2038="data_engineer",$Z$6,C2038="data_scientist",$Z$7)*_xlfn.IFS(E2038=0,$Z$12,E2038=1,$Z$11)*_xlfn.IFS(F2038=0,$Z$17,F2038=1,$Z$16)*_xlfn.IFS(G2038=0,$Z$22,G2038=1,$Z$21)*_xlfn.IFS(H2038=0,$Z$27,H2038=1,$Z$26)*_xlfn.IFS(I2038=0,$Z$32,I2038=1,$Z$31)*_xlfn.IFS(J2038=0,$Z$37,J2038=1,$Z$36)*_xlfn.IFS(K2038=0,$Z$42,K2038=1,$Z$41)*_xlfn.IFS(L2038=0,$Z$47,L2038=1,$Z$46)*_xlfn.IFS(M2038=0,$Z$52,M2038=1,$Z$51)*_xlfn.IFS(N2038=0,$Z$57,N2038=1,$Z$56)</f>
        <v>1.2473469176680846E-4</v>
      </c>
      <c r="R2038" t="str" cm="1">
        <f t="array" ref="R2038">_xlfn.IFS(AND(O2038&gt;P2038,O2038&gt;Q2038),"Low",AND(P2038&gt;O2038,P2038&gt;Q2038),"Medium",AND(Q2038&gt;O2038,Q2038&gt;P2038),"High")</f>
        <v>Medium</v>
      </c>
      <c r="S2038" t="str">
        <f t="shared" si="64"/>
        <v>T</v>
      </c>
    </row>
    <row r="2039" spans="1:19" x14ac:dyDescent="0.3">
      <c r="A2039" t="s">
        <v>18</v>
      </c>
      <c r="B2039">
        <v>3</v>
      </c>
      <c r="C2039" t="s">
        <v>13</v>
      </c>
      <c r="D2039" t="str">
        <f t="shared" si="63"/>
        <v>Medium</v>
      </c>
      <c r="E2039">
        <v>1</v>
      </c>
      <c r="F2039">
        <v>1</v>
      </c>
      <c r="G2039">
        <v>0</v>
      </c>
      <c r="H2039">
        <v>1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1</v>
      </c>
      <c r="O2039" cm="1">
        <f t="array" ref="O2039">$U$2*_xlfn.IFS(C2039="data_analyst",$V$5,C2039="data_engineer",$V$6,C2039="data_scientist",$V$7)*_xlfn.IFS(E2039=0,$V$12,E2039=1,$V$11)*_xlfn.IFS(F2039=0,$V$17,F2039=1,$V$16)*_xlfn.IFS(G2039=0,$V$22,G2039=1,$V$21)*_xlfn.IFS(H2039=0,$V$27,H2039=1,$V$26)*_xlfn.IFS(I2039=0,$V$32,I2039=1,$V$31)*_xlfn.IFS(J2039=0,$V$37,J2039=1,$V$36)*_xlfn.IFS(K2039=0,$V$42,K2039=1,$V$41)*_xlfn.IFS(L2039=0,$V$47,L2039=1,$V$46)*_xlfn.IFS(M2039=0,$V$52,M2039=1,$V$51)*_xlfn.IFS(N2039=0,$V$57,N2039=1,$V$56)</f>
        <v>1.6708903960026915E-4</v>
      </c>
      <c r="P2039" cm="1">
        <f t="array" ref="P2039">$V$2*_xlfn.IFS(C2039="data_analyst",$X$5,C2039="data_engineer",$X$6,C2039="data_scientist",$X$7)*_xlfn.IFS(E2039=0,$X$12,E2039=1,$X$11)*_xlfn.IFS(F2039=0,$X$17,F2039=1,$X$16)*_xlfn.IFS(G2039=0,$X$22,G2039=1,$X$21)*_xlfn.IFS(H2039=0,$X$27,H2039=1,$X$26)*_xlfn.IFS(I2039=0,$X$32,I2039=1,$X$31)*_xlfn.IFS(J2039=0,$X$37,J2039=1,$X$36)*_xlfn.IFS(K2039=0,$X$42,K2039=1,$X$41)*_xlfn.IFS(L2039=0,$X$47,L2039=1,$X$46)*_xlfn.IFS(M2039=0,$X$52,M2039=1,$X$51)*_xlfn.IFS(N2039=0,$X$57,N2039=1,$X$56)</f>
        <v>8.7759428526021247E-4</v>
      </c>
      <c r="Q2039" cm="1">
        <f t="array" ref="Q2039">$W$2*_xlfn.IFS(C2039="data_analyst",$Z$5,C2039="data_engineer",$Z$6,C2039="data_scientist",$Z$7)*_xlfn.IFS(E2039=0,$Z$12,E2039=1,$Z$11)*_xlfn.IFS(F2039=0,$Z$17,F2039=1,$Z$16)*_xlfn.IFS(G2039=0,$Z$22,G2039=1,$Z$21)*_xlfn.IFS(H2039=0,$Z$27,H2039=1,$Z$26)*_xlfn.IFS(I2039=0,$Z$32,I2039=1,$Z$31)*_xlfn.IFS(J2039=0,$Z$37,J2039=1,$Z$36)*_xlfn.IFS(K2039=0,$Z$42,K2039=1,$Z$41)*_xlfn.IFS(L2039=0,$Z$47,L2039=1,$Z$46)*_xlfn.IFS(M2039=0,$Z$52,M2039=1,$Z$51)*_xlfn.IFS(N2039=0,$Z$57,N2039=1,$Z$56)</f>
        <v>9.4578016141455172E-5</v>
      </c>
      <c r="R2039" t="str" cm="1">
        <f t="array" ref="R2039">_xlfn.IFS(AND(O2039&gt;P2039,O2039&gt;Q2039),"Low",AND(P2039&gt;O2039,P2039&gt;Q2039),"Medium",AND(Q2039&gt;O2039,Q2039&gt;P2039),"High")</f>
        <v>Medium</v>
      </c>
      <c r="S2039" t="str">
        <f t="shared" si="64"/>
        <v>T</v>
      </c>
    </row>
    <row r="2040" spans="1:19" x14ac:dyDescent="0.3">
      <c r="A2040" t="s">
        <v>18</v>
      </c>
      <c r="B2040">
        <v>4</v>
      </c>
      <c r="C2040" t="s">
        <v>13</v>
      </c>
      <c r="D2040" t="str">
        <f t="shared" si="63"/>
        <v>Medium</v>
      </c>
      <c r="E2040">
        <v>1</v>
      </c>
      <c r="F2040">
        <v>1</v>
      </c>
      <c r="G2040">
        <v>1</v>
      </c>
      <c r="H2040">
        <v>1</v>
      </c>
      <c r="I2040">
        <v>0</v>
      </c>
      <c r="J2040">
        <v>1</v>
      </c>
      <c r="K2040">
        <v>0</v>
      </c>
      <c r="L2040">
        <v>1</v>
      </c>
      <c r="M2040">
        <v>0</v>
      </c>
      <c r="N2040">
        <v>1</v>
      </c>
      <c r="O2040" cm="1">
        <f t="array" ref="O2040">$U$2*_xlfn.IFS(C2040="data_analyst",$V$5,C2040="data_engineer",$V$6,C2040="data_scientist",$V$7)*_xlfn.IFS(E2040=0,$V$12,E2040=1,$V$11)*_xlfn.IFS(F2040=0,$V$17,F2040=1,$V$16)*_xlfn.IFS(G2040=0,$V$22,G2040=1,$V$21)*_xlfn.IFS(H2040=0,$V$27,H2040=1,$V$26)*_xlfn.IFS(I2040=0,$V$32,I2040=1,$V$31)*_xlfn.IFS(J2040=0,$V$37,J2040=1,$V$36)*_xlfn.IFS(K2040=0,$V$42,K2040=1,$V$41)*_xlfn.IFS(L2040=0,$V$47,L2040=1,$V$46)*_xlfn.IFS(M2040=0,$V$52,M2040=1,$V$51)*_xlfn.IFS(N2040=0,$V$57,N2040=1,$V$56)</f>
        <v>2.5470524236319095E-6</v>
      </c>
      <c r="P2040" cm="1">
        <f t="array" ref="P2040">$V$2*_xlfn.IFS(C2040="data_analyst",$X$5,C2040="data_engineer",$X$6,C2040="data_scientist",$X$7)*_xlfn.IFS(E2040=0,$X$12,E2040=1,$X$11)*_xlfn.IFS(F2040=0,$X$17,F2040=1,$X$16)*_xlfn.IFS(G2040=0,$X$22,G2040=1,$X$21)*_xlfn.IFS(H2040=0,$X$27,H2040=1,$X$26)*_xlfn.IFS(I2040=0,$X$32,I2040=1,$X$31)*_xlfn.IFS(J2040=0,$X$37,J2040=1,$X$36)*_xlfn.IFS(K2040=0,$X$42,K2040=1,$X$41)*_xlfn.IFS(L2040=0,$X$47,L2040=1,$X$46)*_xlfn.IFS(M2040=0,$X$52,M2040=1,$X$51)*_xlfn.IFS(N2040=0,$X$57,N2040=1,$X$56)</f>
        <v>7.5173447594370523E-4</v>
      </c>
      <c r="Q2040" cm="1">
        <f t="array" ref="Q2040">$W$2*_xlfn.IFS(C2040="data_analyst",$Z$5,C2040="data_engineer",$Z$6,C2040="data_scientist",$Z$7)*_xlfn.IFS(E2040=0,$Z$12,E2040=1,$Z$11)*_xlfn.IFS(F2040=0,$Z$17,F2040=1,$Z$16)*_xlfn.IFS(G2040=0,$Z$22,G2040=1,$Z$21)*_xlfn.IFS(H2040=0,$Z$27,H2040=1,$Z$26)*_xlfn.IFS(I2040=0,$Z$32,I2040=1,$Z$31)*_xlfn.IFS(J2040=0,$Z$37,J2040=1,$Z$36)*_xlfn.IFS(K2040=0,$Z$42,K2040=1,$Z$41)*_xlfn.IFS(L2040=0,$Z$47,L2040=1,$Z$46)*_xlfn.IFS(M2040=0,$Z$52,M2040=1,$Z$51)*_xlfn.IFS(N2040=0,$Z$57,N2040=1,$Z$56)</f>
        <v>3.780809571619204E-5</v>
      </c>
      <c r="R2040" t="str" cm="1">
        <f t="array" ref="R2040">_xlfn.IFS(AND(O2040&gt;P2040,O2040&gt;Q2040),"Low",AND(P2040&gt;O2040,P2040&gt;Q2040),"Medium",AND(Q2040&gt;O2040,Q2040&gt;P2040),"High")</f>
        <v>Medium</v>
      </c>
      <c r="S2040" t="str">
        <f t="shared" si="64"/>
        <v>T</v>
      </c>
    </row>
    <row r="2041" spans="1:19" x14ac:dyDescent="0.3">
      <c r="A2041" t="s">
        <v>18</v>
      </c>
      <c r="B2041">
        <v>3</v>
      </c>
      <c r="C2041" t="s">
        <v>13</v>
      </c>
      <c r="D2041" t="str">
        <f t="shared" si="63"/>
        <v>Medium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0</v>
      </c>
      <c r="K2041">
        <v>0</v>
      </c>
      <c r="L2041">
        <v>1</v>
      </c>
      <c r="M2041">
        <v>0</v>
      </c>
      <c r="N2041">
        <v>1</v>
      </c>
      <c r="O2041" cm="1">
        <f t="array" ref="O2041">$U$2*_xlfn.IFS(C2041="data_analyst",$V$5,C2041="data_engineer",$V$6,C2041="data_scientist",$V$7)*_xlfn.IFS(E2041=0,$V$12,E2041=1,$V$11)*_xlfn.IFS(F2041=0,$V$17,F2041=1,$V$16)*_xlfn.IFS(G2041=0,$V$22,G2041=1,$V$21)*_xlfn.IFS(H2041=0,$V$27,H2041=1,$V$26)*_xlfn.IFS(I2041=0,$V$32,I2041=1,$V$31)*_xlfn.IFS(J2041=0,$V$37,J2041=1,$V$36)*_xlfn.IFS(K2041=0,$V$42,K2041=1,$V$41)*_xlfn.IFS(L2041=0,$V$47,L2041=1,$V$46)*_xlfn.IFS(M2041=0,$V$52,M2041=1,$V$51)*_xlfn.IFS(N2041=0,$V$57,N2041=1,$V$56)</f>
        <v>4.9543789046587634E-7</v>
      </c>
      <c r="P2041" cm="1">
        <f t="array" ref="P2041">$V$2*_xlfn.IFS(C2041="data_analyst",$X$5,C2041="data_engineer",$X$6,C2041="data_scientist",$X$7)*_xlfn.IFS(E2041=0,$X$12,E2041=1,$X$11)*_xlfn.IFS(F2041=0,$X$17,F2041=1,$X$16)*_xlfn.IFS(G2041=0,$X$22,G2041=1,$X$21)*_xlfn.IFS(H2041=0,$X$27,H2041=1,$X$26)*_xlfn.IFS(I2041=0,$X$32,I2041=1,$X$31)*_xlfn.IFS(J2041=0,$X$37,J2041=1,$X$36)*_xlfn.IFS(K2041=0,$X$42,K2041=1,$X$41)*_xlfn.IFS(L2041=0,$X$47,L2041=1,$X$46)*_xlfn.IFS(M2041=0,$X$52,M2041=1,$X$51)*_xlfn.IFS(N2041=0,$X$57,N2041=1,$X$56)</f>
        <v>2.2417215587641356E-3</v>
      </c>
      <c r="Q2041" cm="1">
        <f t="array" ref="Q2041">$W$2*_xlfn.IFS(C2041="data_analyst",$Z$5,C2041="data_engineer",$Z$6,C2041="data_scientist",$Z$7)*_xlfn.IFS(E2041=0,$Z$12,E2041=1,$Z$11)*_xlfn.IFS(F2041=0,$Z$17,F2041=1,$Z$16)*_xlfn.IFS(G2041=0,$Z$22,G2041=1,$Z$21)*_xlfn.IFS(H2041=0,$Z$27,H2041=1,$Z$26)*_xlfn.IFS(I2041=0,$Z$32,I2041=1,$Z$31)*_xlfn.IFS(J2041=0,$Z$37,J2041=1,$Z$36)*_xlfn.IFS(K2041=0,$Z$42,K2041=1,$Z$41)*_xlfn.IFS(L2041=0,$Z$47,L2041=1,$Z$46)*_xlfn.IFS(M2041=0,$Z$52,M2041=1,$Z$51)*_xlfn.IFS(N2041=0,$Z$57,N2041=1,$Z$56)</f>
        <v>6.618753880941284E-5</v>
      </c>
      <c r="R2041" t="str" cm="1">
        <f t="array" ref="R2041">_xlfn.IFS(AND(O2041&gt;P2041,O2041&gt;Q2041),"Low",AND(P2041&gt;O2041,P2041&gt;Q2041),"Medium",AND(Q2041&gt;O2041,Q2041&gt;P2041),"High")</f>
        <v>Medium</v>
      </c>
      <c r="S2041" t="str">
        <f t="shared" si="64"/>
        <v>T</v>
      </c>
    </row>
    <row r="2042" spans="1:19" x14ac:dyDescent="0.3">
      <c r="A2042" t="s">
        <v>18</v>
      </c>
      <c r="B2042">
        <v>4</v>
      </c>
      <c r="C2042" t="s">
        <v>13</v>
      </c>
      <c r="D2042" t="str">
        <f t="shared" si="63"/>
        <v>Medium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 cm="1">
        <f t="array" ref="O2042">$U$2*_xlfn.IFS(C2042="data_analyst",$V$5,C2042="data_engineer",$V$6,C2042="data_scientist",$V$7)*_xlfn.IFS(E2042=0,$V$12,E2042=1,$V$11)*_xlfn.IFS(F2042=0,$V$17,F2042=1,$V$16)*_xlfn.IFS(G2042=0,$V$22,G2042=1,$V$21)*_xlfn.IFS(H2042=0,$V$27,H2042=1,$V$26)*_xlfn.IFS(I2042=0,$V$32,I2042=1,$V$31)*_xlfn.IFS(J2042=0,$V$37,J2042=1,$V$36)*_xlfn.IFS(K2042=0,$V$42,K2042=1,$V$41)*_xlfn.IFS(L2042=0,$V$47,L2042=1,$V$46)*_xlfn.IFS(M2042=0,$V$52,M2042=1,$V$51)*_xlfn.IFS(N2042=0,$V$57,N2042=1,$V$56)</f>
        <v>3.8675410855345095E-3</v>
      </c>
      <c r="P2042" cm="1">
        <f t="array" ref="P2042">$V$2*_xlfn.IFS(C2042="data_analyst",$X$5,C2042="data_engineer",$X$6,C2042="data_scientist",$X$7)*_xlfn.IFS(E2042=0,$X$12,E2042=1,$X$11)*_xlfn.IFS(F2042=0,$X$17,F2042=1,$X$16)*_xlfn.IFS(G2042=0,$X$22,G2042=1,$X$21)*_xlfn.IFS(H2042=0,$X$27,H2042=1,$X$26)*_xlfn.IFS(I2042=0,$X$32,I2042=1,$X$31)*_xlfn.IFS(J2042=0,$X$37,J2042=1,$X$36)*_xlfn.IFS(K2042=0,$X$42,K2042=1,$X$41)*_xlfn.IFS(L2042=0,$X$47,L2042=1,$X$46)*_xlfn.IFS(M2042=0,$X$52,M2042=1,$X$51)*_xlfn.IFS(N2042=0,$X$57,N2042=1,$X$56)</f>
        <v>1.6544989312824467E-3</v>
      </c>
      <c r="Q2042" cm="1">
        <f t="array" ref="Q2042">$W$2*_xlfn.IFS(C2042="data_analyst",$Z$5,C2042="data_engineer",$Z$6,C2042="data_scientist",$Z$7)*_xlfn.IFS(E2042=0,$Z$12,E2042=1,$Z$11)*_xlfn.IFS(F2042=0,$Z$17,F2042=1,$Z$16)*_xlfn.IFS(G2042=0,$Z$22,G2042=1,$Z$21)*_xlfn.IFS(H2042=0,$Z$27,H2042=1,$Z$26)*_xlfn.IFS(I2042=0,$Z$32,I2042=1,$Z$31)*_xlfn.IFS(J2042=0,$Z$37,J2042=1,$Z$36)*_xlfn.IFS(K2042=0,$Z$42,K2042=1,$Z$41)*_xlfn.IFS(L2042=0,$Z$47,L2042=1,$Z$46)*_xlfn.IFS(M2042=0,$Z$52,M2042=1,$Z$51)*_xlfn.IFS(N2042=0,$Z$57,N2042=1,$Z$56)</f>
        <v>6.902742580981744E-4</v>
      </c>
      <c r="R2042" t="str" cm="1">
        <f t="array" ref="R2042">_xlfn.IFS(AND(O2042&gt;P2042,O2042&gt;Q2042),"Low",AND(P2042&gt;O2042,P2042&gt;Q2042),"Medium",AND(Q2042&gt;O2042,Q2042&gt;P2042),"High")</f>
        <v>Low</v>
      </c>
      <c r="S2042" t="str">
        <f t="shared" si="64"/>
        <v>F</v>
      </c>
    </row>
    <row r="2043" spans="1:19" x14ac:dyDescent="0.3">
      <c r="A2043" t="s">
        <v>18</v>
      </c>
      <c r="B2043">
        <v>4</v>
      </c>
      <c r="C2043" t="s">
        <v>13</v>
      </c>
      <c r="D2043" t="str">
        <f t="shared" si="63"/>
        <v>Medium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</v>
      </c>
      <c r="O2043" cm="1">
        <f t="array" ref="O2043">$U$2*_xlfn.IFS(C2043="data_analyst",$V$5,C2043="data_engineer",$V$6,C2043="data_scientist",$V$7)*_xlfn.IFS(E2043=0,$V$12,E2043=1,$V$11)*_xlfn.IFS(F2043=0,$V$17,F2043=1,$V$16)*_xlfn.IFS(G2043=0,$V$22,G2043=1,$V$21)*_xlfn.IFS(H2043=0,$V$27,H2043=1,$V$26)*_xlfn.IFS(I2043=0,$V$32,I2043=1,$V$31)*_xlfn.IFS(J2043=0,$V$37,J2043=1,$V$36)*_xlfn.IFS(K2043=0,$V$42,K2043=1,$V$41)*_xlfn.IFS(L2043=0,$V$47,L2043=1,$V$46)*_xlfn.IFS(M2043=0,$V$52,M2043=1,$V$51)*_xlfn.IFS(N2043=0,$V$57,N2043=1,$V$56)</f>
        <v>7.0366667408231409E-4</v>
      </c>
      <c r="P2043" cm="1">
        <f t="array" ref="P2043">$V$2*_xlfn.IFS(C2043="data_analyst",$X$5,C2043="data_engineer",$X$6,C2043="data_scientist",$X$7)*_xlfn.IFS(E2043=0,$X$12,E2043=1,$X$11)*_xlfn.IFS(F2043=0,$X$17,F2043=1,$X$16)*_xlfn.IFS(G2043=0,$X$22,G2043=1,$X$21)*_xlfn.IFS(H2043=0,$X$27,H2043=1,$X$26)*_xlfn.IFS(I2043=0,$X$32,I2043=1,$X$31)*_xlfn.IFS(J2043=0,$X$37,J2043=1,$X$36)*_xlfn.IFS(K2043=0,$X$42,K2043=1,$X$41)*_xlfn.IFS(L2043=0,$X$47,L2043=1,$X$46)*_xlfn.IFS(M2043=0,$X$52,M2043=1,$X$51)*_xlfn.IFS(N2043=0,$X$57,N2043=1,$X$56)</f>
        <v>1.8821133202713359E-3</v>
      </c>
      <c r="Q2043" cm="1">
        <f t="array" ref="Q2043">$W$2*_xlfn.IFS(C2043="data_analyst",$Z$5,C2043="data_engineer",$Z$6,C2043="data_scientist",$Z$7)*_xlfn.IFS(E2043=0,$Z$12,E2043=1,$Z$11)*_xlfn.IFS(F2043=0,$Z$17,F2043=1,$Z$16)*_xlfn.IFS(G2043=0,$Z$22,G2043=1,$Z$21)*_xlfn.IFS(H2043=0,$Z$27,H2043=1,$Z$26)*_xlfn.IFS(I2043=0,$Z$32,I2043=1,$Z$31)*_xlfn.IFS(J2043=0,$Z$37,J2043=1,$Z$36)*_xlfn.IFS(K2043=0,$Z$42,K2043=1,$Z$41)*_xlfn.IFS(L2043=0,$Z$47,L2043=1,$Z$46)*_xlfn.IFS(M2043=0,$Z$52,M2043=1,$Z$51)*_xlfn.IFS(N2043=0,$Z$57,N2043=1,$Z$56)</f>
        <v>4.715735030571686E-4</v>
      </c>
      <c r="R2043" t="str" cm="1">
        <f t="array" ref="R2043">_xlfn.IFS(AND(O2043&gt;P2043,O2043&gt;Q2043),"Low",AND(P2043&gt;O2043,P2043&gt;Q2043),"Medium",AND(Q2043&gt;O2043,Q2043&gt;P2043),"High")</f>
        <v>Medium</v>
      </c>
      <c r="S2043" t="str">
        <f t="shared" si="64"/>
        <v>T</v>
      </c>
    </row>
    <row r="2044" spans="1:19" x14ac:dyDescent="0.3">
      <c r="A2044" t="s">
        <v>18</v>
      </c>
      <c r="B2044">
        <v>6</v>
      </c>
      <c r="C2044" t="s">
        <v>13</v>
      </c>
      <c r="D2044" t="str">
        <f t="shared" si="63"/>
        <v>Medium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 cm="1">
        <f t="array" ref="O2044">$U$2*_xlfn.IFS(C2044="data_analyst",$V$5,C2044="data_engineer",$V$6,C2044="data_scientist",$V$7)*_xlfn.IFS(E2044=0,$V$12,E2044=1,$V$11)*_xlfn.IFS(F2044=0,$V$17,F2044=1,$V$16)*_xlfn.IFS(G2044=0,$V$22,G2044=1,$V$21)*_xlfn.IFS(H2044=0,$V$27,H2044=1,$V$26)*_xlfn.IFS(I2044=0,$V$32,I2044=1,$V$31)*_xlfn.IFS(J2044=0,$V$37,J2044=1,$V$36)*_xlfn.IFS(K2044=0,$V$42,K2044=1,$V$41)*_xlfn.IFS(L2044=0,$V$47,L2044=1,$V$46)*_xlfn.IFS(M2044=0,$V$52,M2044=1,$V$51)*_xlfn.IFS(N2044=0,$V$57,N2044=1,$V$56)</f>
        <v>7.0366667408231409E-4</v>
      </c>
      <c r="P2044" cm="1">
        <f t="array" ref="P2044">$V$2*_xlfn.IFS(C2044="data_analyst",$X$5,C2044="data_engineer",$X$6,C2044="data_scientist",$X$7)*_xlfn.IFS(E2044=0,$X$12,E2044=1,$X$11)*_xlfn.IFS(F2044=0,$X$17,F2044=1,$X$16)*_xlfn.IFS(G2044=0,$X$22,G2044=1,$X$21)*_xlfn.IFS(H2044=0,$X$27,H2044=1,$X$26)*_xlfn.IFS(I2044=0,$X$32,I2044=1,$X$31)*_xlfn.IFS(J2044=0,$X$37,J2044=1,$X$36)*_xlfn.IFS(K2044=0,$X$42,K2044=1,$X$41)*_xlfn.IFS(L2044=0,$X$47,L2044=1,$X$46)*_xlfn.IFS(M2044=0,$X$52,M2044=1,$X$51)*_xlfn.IFS(N2044=0,$X$57,N2044=1,$X$56)</f>
        <v>1.8821133202713359E-3</v>
      </c>
      <c r="Q2044" cm="1">
        <f t="array" ref="Q2044">$W$2*_xlfn.IFS(C2044="data_analyst",$Z$5,C2044="data_engineer",$Z$6,C2044="data_scientist",$Z$7)*_xlfn.IFS(E2044=0,$Z$12,E2044=1,$Z$11)*_xlfn.IFS(F2044=0,$Z$17,F2044=1,$Z$16)*_xlfn.IFS(G2044=0,$Z$22,G2044=1,$Z$21)*_xlfn.IFS(H2044=0,$Z$27,H2044=1,$Z$26)*_xlfn.IFS(I2044=0,$Z$32,I2044=1,$Z$31)*_xlfn.IFS(J2044=0,$Z$37,J2044=1,$Z$36)*_xlfn.IFS(K2044=0,$Z$42,K2044=1,$Z$41)*_xlfn.IFS(L2044=0,$Z$47,L2044=1,$Z$46)*_xlfn.IFS(M2044=0,$Z$52,M2044=1,$Z$51)*_xlfn.IFS(N2044=0,$Z$57,N2044=1,$Z$56)</f>
        <v>4.715735030571686E-4</v>
      </c>
      <c r="R2044" t="str" cm="1">
        <f t="array" ref="R2044">_xlfn.IFS(AND(O2044&gt;P2044,O2044&gt;Q2044),"Low",AND(P2044&gt;O2044,P2044&gt;Q2044),"Medium",AND(Q2044&gt;O2044,Q2044&gt;P2044),"High")</f>
        <v>Medium</v>
      </c>
      <c r="S2044" t="str">
        <f t="shared" si="64"/>
        <v>T</v>
      </c>
    </row>
    <row r="2045" spans="1:19" x14ac:dyDescent="0.3">
      <c r="A2045" t="s">
        <v>18</v>
      </c>
      <c r="B2045">
        <v>4</v>
      </c>
      <c r="C2045" t="s">
        <v>13</v>
      </c>
      <c r="D2045" t="str">
        <f t="shared" si="63"/>
        <v>Medium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0</v>
      </c>
      <c r="K2045">
        <v>0</v>
      </c>
      <c r="L2045">
        <v>1</v>
      </c>
      <c r="M2045">
        <v>0</v>
      </c>
      <c r="N2045">
        <v>1</v>
      </c>
      <c r="O2045" cm="1">
        <f t="array" ref="O2045">$U$2*_xlfn.IFS(C2045="data_analyst",$V$5,C2045="data_engineer",$V$6,C2045="data_scientist",$V$7)*_xlfn.IFS(E2045=0,$V$12,E2045=1,$V$11)*_xlfn.IFS(F2045=0,$V$17,F2045=1,$V$16)*_xlfn.IFS(G2045=0,$V$22,G2045=1,$V$21)*_xlfn.IFS(H2045=0,$V$27,H2045=1,$V$26)*_xlfn.IFS(I2045=0,$V$32,I2045=1,$V$31)*_xlfn.IFS(J2045=0,$V$37,J2045=1,$V$36)*_xlfn.IFS(K2045=0,$V$42,K2045=1,$V$41)*_xlfn.IFS(L2045=0,$V$47,L2045=1,$V$46)*_xlfn.IFS(M2045=0,$V$52,M2045=1,$V$51)*_xlfn.IFS(N2045=0,$V$57,N2045=1,$V$56)</f>
        <v>4.9543789046587634E-7</v>
      </c>
      <c r="P2045" cm="1">
        <f t="array" ref="P2045">$V$2*_xlfn.IFS(C2045="data_analyst",$X$5,C2045="data_engineer",$X$6,C2045="data_scientist",$X$7)*_xlfn.IFS(E2045=0,$X$12,E2045=1,$X$11)*_xlfn.IFS(F2045=0,$X$17,F2045=1,$X$16)*_xlfn.IFS(G2045=0,$X$22,G2045=1,$X$21)*_xlfn.IFS(H2045=0,$X$27,H2045=1,$X$26)*_xlfn.IFS(I2045=0,$X$32,I2045=1,$X$31)*_xlfn.IFS(J2045=0,$X$37,J2045=1,$X$36)*_xlfn.IFS(K2045=0,$X$42,K2045=1,$X$41)*_xlfn.IFS(L2045=0,$X$47,L2045=1,$X$46)*_xlfn.IFS(M2045=0,$X$52,M2045=1,$X$51)*_xlfn.IFS(N2045=0,$X$57,N2045=1,$X$56)</f>
        <v>2.2417215587641356E-3</v>
      </c>
      <c r="Q2045" cm="1">
        <f t="array" ref="Q2045">$W$2*_xlfn.IFS(C2045="data_analyst",$Z$5,C2045="data_engineer",$Z$6,C2045="data_scientist",$Z$7)*_xlfn.IFS(E2045=0,$Z$12,E2045=1,$Z$11)*_xlfn.IFS(F2045=0,$Z$17,F2045=1,$Z$16)*_xlfn.IFS(G2045=0,$Z$22,G2045=1,$Z$21)*_xlfn.IFS(H2045=0,$Z$27,H2045=1,$Z$26)*_xlfn.IFS(I2045=0,$Z$32,I2045=1,$Z$31)*_xlfn.IFS(J2045=0,$Z$37,J2045=1,$Z$36)*_xlfn.IFS(K2045=0,$Z$42,K2045=1,$Z$41)*_xlfn.IFS(L2045=0,$Z$47,L2045=1,$Z$46)*_xlfn.IFS(M2045=0,$Z$52,M2045=1,$Z$51)*_xlfn.IFS(N2045=0,$Z$57,N2045=1,$Z$56)</f>
        <v>6.618753880941284E-5</v>
      </c>
      <c r="R2045" t="str" cm="1">
        <f t="array" ref="R2045">_xlfn.IFS(AND(O2045&gt;P2045,O2045&gt;Q2045),"Low",AND(P2045&gt;O2045,P2045&gt;Q2045),"Medium",AND(Q2045&gt;O2045,Q2045&gt;P2045),"High")</f>
        <v>Medium</v>
      </c>
      <c r="S2045" t="str">
        <f t="shared" si="64"/>
        <v>T</v>
      </c>
    </row>
    <row r="2046" spans="1:19" x14ac:dyDescent="0.3">
      <c r="A2046" t="s">
        <v>18</v>
      </c>
      <c r="B2046">
        <v>5</v>
      </c>
      <c r="C2046" t="s">
        <v>13</v>
      </c>
      <c r="D2046" t="str">
        <f t="shared" si="63"/>
        <v>Medium</v>
      </c>
      <c r="E2046">
        <v>1</v>
      </c>
      <c r="F2046">
        <v>0</v>
      </c>
      <c r="G2046">
        <v>1</v>
      </c>
      <c r="H2046">
        <v>1</v>
      </c>
      <c r="I2046">
        <v>0</v>
      </c>
      <c r="J2046">
        <v>1</v>
      </c>
      <c r="K2046">
        <v>1</v>
      </c>
      <c r="L2046">
        <v>0</v>
      </c>
      <c r="M2046">
        <v>1</v>
      </c>
      <c r="N2046">
        <v>1</v>
      </c>
      <c r="O2046" cm="1">
        <f t="array" ref="O2046">$U$2*_xlfn.IFS(C2046="data_analyst",$V$5,C2046="data_engineer",$V$6,C2046="data_scientist",$V$7)*_xlfn.IFS(E2046=0,$V$12,E2046=1,$V$11)*_xlfn.IFS(F2046=0,$V$17,F2046=1,$V$16)*_xlfn.IFS(G2046=0,$V$22,G2046=1,$V$21)*_xlfn.IFS(H2046=0,$V$27,H2046=1,$V$26)*_xlfn.IFS(I2046=0,$V$32,I2046=1,$V$31)*_xlfn.IFS(J2046=0,$V$37,J2046=1,$V$36)*_xlfn.IFS(K2046=0,$V$42,K2046=1,$V$41)*_xlfn.IFS(L2046=0,$V$47,L2046=1,$V$46)*_xlfn.IFS(M2046=0,$V$52,M2046=1,$V$51)*_xlfn.IFS(N2046=0,$V$57,N2046=1,$V$56)</f>
        <v>6.7886662185119391E-7</v>
      </c>
      <c r="P2046" cm="1">
        <f t="array" ref="P2046">$V$2*_xlfn.IFS(C2046="data_analyst",$X$5,C2046="data_engineer",$X$6,C2046="data_scientist",$X$7)*_xlfn.IFS(E2046=0,$X$12,E2046=1,$X$11)*_xlfn.IFS(F2046=0,$X$17,F2046=1,$X$16)*_xlfn.IFS(G2046=0,$X$22,G2046=1,$X$21)*_xlfn.IFS(H2046=0,$X$27,H2046=1,$X$26)*_xlfn.IFS(I2046=0,$X$32,I2046=1,$X$31)*_xlfn.IFS(J2046=0,$X$37,J2046=1,$X$36)*_xlfn.IFS(K2046=0,$X$42,K2046=1,$X$41)*_xlfn.IFS(L2046=0,$X$47,L2046=1,$X$46)*_xlfn.IFS(M2046=0,$X$52,M2046=1,$X$51)*_xlfn.IFS(N2046=0,$X$57,N2046=1,$X$56)</f>
        <v>1.1644664585463899E-4</v>
      </c>
      <c r="Q2046" cm="1">
        <f t="array" ref="Q2046">$W$2*_xlfn.IFS(C2046="data_analyst",$Z$5,C2046="data_engineer",$Z$6,C2046="data_scientist",$Z$7)*_xlfn.IFS(E2046=0,$Z$12,E2046=1,$Z$11)*_xlfn.IFS(F2046=0,$Z$17,F2046=1,$Z$16)*_xlfn.IFS(G2046=0,$Z$22,G2046=1,$Z$21)*_xlfn.IFS(H2046=0,$Z$27,H2046=1,$Z$26)*_xlfn.IFS(I2046=0,$Z$32,I2046=1,$Z$31)*_xlfn.IFS(J2046=0,$Z$37,J2046=1,$Z$36)*_xlfn.IFS(K2046=0,$Z$42,K2046=1,$Z$41)*_xlfn.IFS(L2046=0,$Z$47,L2046=1,$Z$46)*_xlfn.IFS(M2046=0,$Z$52,M2046=1,$Z$51)*_xlfn.IFS(N2046=0,$Z$57,N2046=1,$Z$56)</f>
        <v>5.3895514378274834E-6</v>
      </c>
      <c r="R2046" t="str" cm="1">
        <f t="array" ref="R2046">_xlfn.IFS(AND(O2046&gt;P2046,O2046&gt;Q2046),"Low",AND(P2046&gt;O2046,P2046&gt;Q2046),"Medium",AND(Q2046&gt;O2046,Q2046&gt;P2046),"High")</f>
        <v>Medium</v>
      </c>
      <c r="S2046" t="str">
        <f t="shared" si="64"/>
        <v>T</v>
      </c>
    </row>
    <row r="2047" spans="1:19" x14ac:dyDescent="0.3">
      <c r="A2047" t="s">
        <v>18</v>
      </c>
      <c r="B2047">
        <v>1</v>
      </c>
      <c r="C2047" t="s">
        <v>13</v>
      </c>
      <c r="D2047" t="str">
        <f t="shared" si="63"/>
        <v>Medium</v>
      </c>
      <c r="E2047">
        <v>1</v>
      </c>
      <c r="F2047">
        <v>0</v>
      </c>
      <c r="G2047">
        <v>1</v>
      </c>
      <c r="H2047">
        <v>1</v>
      </c>
      <c r="I2047">
        <v>0</v>
      </c>
      <c r="J2047">
        <v>1</v>
      </c>
      <c r="K2047">
        <v>1</v>
      </c>
      <c r="L2047">
        <v>0</v>
      </c>
      <c r="M2047">
        <v>0</v>
      </c>
      <c r="N2047">
        <v>1</v>
      </c>
      <c r="O2047" cm="1">
        <f t="array" ref="O2047">$U$2*_xlfn.IFS(C2047="data_analyst",$V$5,C2047="data_engineer",$V$6,C2047="data_scientist",$V$7)*_xlfn.IFS(E2047=0,$V$12,E2047=1,$V$11)*_xlfn.IFS(F2047=0,$V$17,F2047=1,$V$16)*_xlfn.IFS(G2047=0,$V$22,G2047=1,$V$21)*_xlfn.IFS(H2047=0,$V$27,H2047=1,$V$26)*_xlfn.IFS(I2047=0,$V$32,I2047=1,$V$31)*_xlfn.IFS(J2047=0,$V$37,J2047=1,$V$36)*_xlfn.IFS(K2047=0,$V$42,K2047=1,$V$41)*_xlfn.IFS(L2047=0,$V$47,L2047=1,$V$46)*_xlfn.IFS(M2047=0,$V$52,M2047=1,$V$51)*_xlfn.IFS(N2047=0,$V$57,N2047=1,$V$56)</f>
        <v>8.0116244711115161E-6</v>
      </c>
      <c r="P2047" cm="1">
        <f t="array" ref="P2047">$V$2*_xlfn.IFS(C2047="data_analyst",$X$5,C2047="data_engineer",$X$6,C2047="data_scientist",$X$7)*_xlfn.IFS(E2047=0,$X$12,E2047=1,$X$11)*_xlfn.IFS(F2047=0,$X$17,F2047=1,$X$16)*_xlfn.IFS(G2047=0,$X$22,G2047=1,$X$21)*_xlfn.IFS(H2047=0,$X$27,H2047=1,$X$26)*_xlfn.IFS(I2047=0,$X$32,I2047=1,$X$31)*_xlfn.IFS(J2047=0,$X$37,J2047=1,$X$36)*_xlfn.IFS(K2047=0,$X$42,K2047=1,$X$41)*_xlfn.IFS(L2047=0,$X$47,L2047=1,$X$46)*_xlfn.IFS(M2047=0,$X$52,M2047=1,$X$51)*_xlfn.IFS(N2047=0,$X$57,N2047=1,$X$56)</f>
        <v>2.0834188204136512E-4</v>
      </c>
      <c r="Q2047" cm="1">
        <f t="array" ref="Q2047">$W$2*_xlfn.IFS(C2047="data_analyst",$Z$5,C2047="data_engineer",$Z$6,C2047="data_scientist",$Z$7)*_xlfn.IFS(E2047=0,$Z$12,E2047=1,$Z$11)*_xlfn.IFS(F2047=0,$Z$17,F2047=1,$Z$16)*_xlfn.IFS(G2047=0,$Z$22,G2047=1,$Z$21)*_xlfn.IFS(H2047=0,$Z$27,H2047=1,$Z$26)*_xlfn.IFS(I2047=0,$Z$32,I2047=1,$Z$31)*_xlfn.IFS(J2047=0,$Z$37,J2047=1,$Z$36)*_xlfn.IFS(K2047=0,$Z$42,K2047=1,$Z$41)*_xlfn.IFS(L2047=0,$Z$47,L2047=1,$Z$46)*_xlfn.IFS(M2047=0,$Z$52,M2047=1,$Z$51)*_xlfn.IFS(N2047=0,$Z$57,N2047=1,$Z$56)</f>
        <v>1.7094466830409869E-5</v>
      </c>
      <c r="R2047" t="str" cm="1">
        <f t="array" ref="R2047">_xlfn.IFS(AND(O2047&gt;P2047,O2047&gt;Q2047),"Low",AND(P2047&gt;O2047,P2047&gt;Q2047),"Medium",AND(Q2047&gt;O2047,Q2047&gt;P2047),"High")</f>
        <v>Medium</v>
      </c>
      <c r="S2047" t="str">
        <f t="shared" si="64"/>
        <v>T</v>
      </c>
    </row>
    <row r="2048" spans="1:19" x14ac:dyDescent="0.3">
      <c r="A2048" t="s">
        <v>18</v>
      </c>
      <c r="B2048">
        <v>1</v>
      </c>
      <c r="C2048" t="s">
        <v>13</v>
      </c>
      <c r="D2048" t="str">
        <f t="shared" si="63"/>
        <v>Medium</v>
      </c>
      <c r="E2048">
        <v>0</v>
      </c>
      <c r="F2048">
        <v>0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cm="1">
        <f t="array" ref="O2048">$U$2*_xlfn.IFS(C2048="data_analyst",$V$5,C2048="data_engineer",$V$6,C2048="data_scientist",$V$7)*_xlfn.IFS(E2048=0,$V$12,E2048=1,$V$11)*_xlfn.IFS(F2048=0,$V$17,F2048=1,$V$16)*_xlfn.IFS(G2048=0,$V$22,G2048=1,$V$21)*_xlfn.IFS(H2048=0,$V$27,H2048=1,$V$26)*_xlfn.IFS(I2048=0,$V$32,I2048=1,$V$31)*_xlfn.IFS(J2048=0,$V$37,J2048=1,$V$36)*_xlfn.IFS(K2048=0,$V$42,K2048=1,$V$41)*_xlfn.IFS(L2048=0,$V$47,L2048=1,$V$46)*_xlfn.IFS(M2048=0,$V$52,M2048=1,$V$51)*_xlfn.IFS(N2048=0,$V$57,N2048=1,$V$56)</f>
        <v>5.0352638068262589E-5</v>
      </c>
      <c r="P2048" cm="1">
        <f t="array" ref="P2048">$V$2*_xlfn.IFS(C2048="data_analyst",$X$5,C2048="data_engineer",$X$6,C2048="data_scientist",$X$7)*_xlfn.IFS(E2048=0,$X$12,E2048=1,$X$11)*_xlfn.IFS(F2048=0,$X$17,F2048=1,$X$16)*_xlfn.IFS(G2048=0,$X$22,G2048=1,$X$21)*_xlfn.IFS(H2048=0,$X$27,H2048=1,$X$26)*_xlfn.IFS(I2048=0,$X$32,I2048=1,$X$31)*_xlfn.IFS(J2048=0,$X$37,J2048=1,$X$36)*_xlfn.IFS(K2048=0,$X$42,K2048=1,$X$41)*_xlfn.IFS(L2048=0,$X$47,L2048=1,$X$46)*_xlfn.IFS(M2048=0,$X$52,M2048=1,$X$51)*_xlfn.IFS(N2048=0,$X$57,N2048=1,$X$56)</f>
        <v>9.6289664612351521E-5</v>
      </c>
      <c r="Q2048" cm="1">
        <f t="array" ref="Q2048">$W$2*_xlfn.IFS(C2048="data_analyst",$Z$5,C2048="data_engineer",$Z$6,C2048="data_scientist",$Z$7)*_xlfn.IFS(E2048=0,$Z$12,E2048=1,$Z$11)*_xlfn.IFS(F2048=0,$Z$17,F2048=1,$Z$16)*_xlfn.IFS(G2048=0,$Z$22,G2048=1,$Z$21)*_xlfn.IFS(H2048=0,$Z$27,H2048=1,$Z$26)*_xlfn.IFS(I2048=0,$Z$32,I2048=1,$Z$31)*_xlfn.IFS(J2048=0,$Z$37,J2048=1,$Z$36)*_xlfn.IFS(K2048=0,$Z$42,K2048=1,$Z$41)*_xlfn.IFS(L2048=0,$Z$47,L2048=1,$Z$46)*_xlfn.IFS(M2048=0,$Z$52,M2048=1,$Z$51)*_xlfn.IFS(N2048=0,$Z$57,N2048=1,$Z$56)</f>
        <v>3.9231072410528451E-5</v>
      </c>
      <c r="R2048" t="str" cm="1">
        <f t="array" ref="R2048">_xlfn.IFS(AND(O2048&gt;P2048,O2048&gt;Q2048),"Low",AND(P2048&gt;O2048,P2048&gt;Q2048),"Medium",AND(Q2048&gt;O2048,Q2048&gt;P2048),"High")</f>
        <v>Medium</v>
      </c>
      <c r="S2048" t="str">
        <f t="shared" si="64"/>
        <v>T</v>
      </c>
    </row>
    <row r="2049" spans="1:19" x14ac:dyDescent="0.3">
      <c r="A2049" t="s">
        <v>18</v>
      </c>
      <c r="B2049">
        <v>4</v>
      </c>
      <c r="C2049" t="s">
        <v>13</v>
      </c>
      <c r="D2049" t="str">
        <f t="shared" si="63"/>
        <v>Medium</v>
      </c>
      <c r="E2049">
        <v>1</v>
      </c>
      <c r="F2049">
        <v>1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 cm="1">
        <f t="array" ref="O2049">$U$2*_xlfn.IFS(C2049="data_analyst",$V$5,C2049="data_engineer",$V$6,C2049="data_scientist",$V$7)*_xlfn.IFS(E2049=0,$V$12,E2049=1,$V$11)*_xlfn.IFS(F2049=0,$V$17,F2049=1,$V$16)*_xlfn.IFS(G2049=0,$V$22,G2049=1,$V$21)*_xlfn.IFS(H2049=0,$V$27,H2049=1,$V$26)*_xlfn.IFS(I2049=0,$V$32,I2049=1,$V$31)*_xlfn.IFS(J2049=0,$V$37,J2049=1,$V$36)*_xlfn.IFS(K2049=0,$V$42,K2049=1,$V$41)*_xlfn.IFS(L2049=0,$V$47,L2049=1,$V$46)*_xlfn.IFS(M2049=0,$V$52,M2049=1,$V$51)*_xlfn.IFS(N2049=0,$V$57,N2049=1,$V$56)</f>
        <v>4.3016776140012976E-4</v>
      </c>
      <c r="P2049" cm="1">
        <f t="array" ref="P2049">$V$2*_xlfn.IFS(C2049="data_analyst",$X$5,C2049="data_engineer",$X$6,C2049="data_scientist",$X$7)*_xlfn.IFS(E2049=0,$X$12,E2049=1,$X$11)*_xlfn.IFS(F2049=0,$X$17,F2049=1,$X$16)*_xlfn.IFS(G2049=0,$X$22,G2049=1,$X$21)*_xlfn.IFS(H2049=0,$X$27,H2049=1,$X$26)*_xlfn.IFS(I2049=0,$X$32,I2049=1,$X$31)*_xlfn.IFS(J2049=0,$X$37,J2049=1,$X$36)*_xlfn.IFS(K2049=0,$X$42,K2049=1,$X$41)*_xlfn.IFS(L2049=0,$X$47,L2049=1,$X$46)*_xlfn.IFS(M2049=0,$X$52,M2049=1,$X$51)*_xlfn.IFS(N2049=0,$X$57,N2049=1,$X$56)</f>
        <v>5.6936710909711039E-3</v>
      </c>
      <c r="Q2049" cm="1">
        <f t="array" ref="Q2049">$W$2*_xlfn.IFS(C2049="data_analyst",$Z$5,C2049="data_engineer",$Z$6,C2049="data_scientist",$Z$7)*_xlfn.IFS(E2049=0,$Z$12,E2049=1,$Z$11)*_xlfn.IFS(F2049=0,$Z$17,F2049=1,$Z$16)*_xlfn.IFS(G2049=0,$Z$22,G2049=1,$Z$21)*_xlfn.IFS(H2049=0,$Z$27,H2049=1,$Z$26)*_xlfn.IFS(I2049=0,$Z$32,I2049=1,$Z$31)*_xlfn.IFS(J2049=0,$Z$37,J2049=1,$Z$36)*_xlfn.IFS(K2049=0,$Z$42,K2049=1,$Z$41)*_xlfn.IFS(L2049=0,$Z$47,L2049=1,$Z$46)*_xlfn.IFS(M2049=0,$Z$52,M2049=1,$Z$51)*_xlfn.IFS(N2049=0,$Z$57,N2049=1,$Z$56)</f>
        <v>6.64587813565416E-4</v>
      </c>
      <c r="R2049" t="str" cm="1">
        <f t="array" ref="R2049">_xlfn.IFS(AND(O2049&gt;P2049,O2049&gt;Q2049),"Low",AND(P2049&gt;O2049,P2049&gt;Q2049),"Medium",AND(Q2049&gt;O2049,Q2049&gt;P2049),"High")</f>
        <v>Medium</v>
      </c>
      <c r="S2049" t="str">
        <f t="shared" si="64"/>
        <v>T</v>
      </c>
    </row>
    <row r="2050" spans="1:19" x14ac:dyDescent="0.3">
      <c r="A2050" t="s">
        <v>18</v>
      </c>
      <c r="B2050">
        <v>2</v>
      </c>
      <c r="C2050" t="s">
        <v>13</v>
      </c>
      <c r="D2050" t="str">
        <f t="shared" ref="D2050:D2113" si="65">IF(AND(C2050="data_analyst",A2050="Medium",B2050&gt;4),"High",A2050)</f>
        <v>Medium</v>
      </c>
      <c r="E2050">
        <v>1</v>
      </c>
      <c r="F2050">
        <v>0</v>
      </c>
      <c r="G2050">
        <v>1</v>
      </c>
      <c r="H2050">
        <v>1</v>
      </c>
      <c r="I2050">
        <v>1</v>
      </c>
      <c r="J2050">
        <v>1</v>
      </c>
      <c r="K2050">
        <v>0</v>
      </c>
      <c r="L2050">
        <v>1</v>
      </c>
      <c r="M2050">
        <v>0</v>
      </c>
      <c r="N2050">
        <v>1</v>
      </c>
      <c r="O2050" cm="1">
        <f t="array" ref="O2050">$U$2*_xlfn.IFS(C2050="data_analyst",$V$5,C2050="data_engineer",$V$6,C2050="data_scientist",$V$7)*_xlfn.IFS(E2050=0,$V$12,E2050=1,$V$11)*_xlfn.IFS(F2050=0,$V$17,F2050=1,$V$16)*_xlfn.IFS(G2050=0,$V$22,G2050=1,$V$21)*_xlfn.IFS(H2050=0,$V$27,H2050=1,$V$26)*_xlfn.IFS(I2050=0,$V$32,I2050=1,$V$31)*_xlfn.IFS(J2050=0,$V$37,J2050=1,$V$36)*_xlfn.IFS(K2050=0,$V$42,K2050=1,$V$41)*_xlfn.IFS(L2050=0,$V$47,L2050=1,$V$46)*_xlfn.IFS(M2050=0,$V$52,M2050=1,$V$51)*_xlfn.IFS(N2050=0,$V$57,N2050=1,$V$56)</f>
        <v>1.3056590768199701E-7</v>
      </c>
      <c r="P2050" cm="1">
        <f t="array" ref="P2050">$V$2*_xlfn.IFS(C2050="data_analyst",$X$5,C2050="data_engineer",$X$6,C2050="data_scientist",$X$7)*_xlfn.IFS(E2050=0,$X$12,E2050=1,$X$11)*_xlfn.IFS(F2050=0,$X$17,F2050=1,$X$16)*_xlfn.IFS(G2050=0,$X$22,G2050=1,$X$21)*_xlfn.IFS(H2050=0,$X$27,H2050=1,$X$26)*_xlfn.IFS(I2050=0,$X$32,I2050=1,$X$31)*_xlfn.IFS(J2050=0,$X$37,J2050=1,$X$36)*_xlfn.IFS(K2050=0,$X$42,K2050=1,$X$41)*_xlfn.IFS(L2050=0,$X$47,L2050=1,$X$46)*_xlfn.IFS(M2050=0,$X$52,M2050=1,$X$51)*_xlfn.IFS(N2050=0,$X$57,N2050=1,$X$56)</f>
        <v>4.6782689730800911E-4</v>
      </c>
      <c r="Q2050" cm="1">
        <f t="array" ref="Q2050">$W$2*_xlfn.IFS(C2050="data_analyst",$Z$5,C2050="data_engineer",$Z$6,C2050="data_scientist",$Z$7)*_xlfn.IFS(E2050=0,$Z$12,E2050=1,$Z$11)*_xlfn.IFS(F2050=0,$Z$17,F2050=1,$Z$16)*_xlfn.IFS(G2050=0,$Z$22,G2050=1,$Z$21)*_xlfn.IFS(H2050=0,$Z$27,H2050=1,$Z$26)*_xlfn.IFS(I2050=0,$Z$32,I2050=1,$Z$31)*_xlfn.IFS(J2050=0,$Z$37,J2050=1,$Z$36)*_xlfn.IFS(K2050=0,$Z$42,K2050=1,$Z$41)*_xlfn.IFS(L2050=0,$Z$47,L2050=1,$Z$46)*_xlfn.IFS(M2050=0,$Z$52,M2050=1,$Z$51)*_xlfn.IFS(N2050=0,$Z$57,N2050=1,$Z$56)</f>
        <v>1.7511118015920528E-5</v>
      </c>
      <c r="R2050" t="str" cm="1">
        <f t="array" ref="R2050">_xlfn.IFS(AND(O2050&gt;P2050,O2050&gt;Q2050),"Low",AND(P2050&gt;O2050,P2050&gt;Q2050),"Medium",AND(Q2050&gt;O2050,Q2050&gt;P2050),"High")</f>
        <v>Medium</v>
      </c>
      <c r="S2050" t="str">
        <f t="shared" si="64"/>
        <v>T</v>
      </c>
    </row>
    <row r="2051" spans="1:19" x14ac:dyDescent="0.3">
      <c r="A2051" t="s">
        <v>18</v>
      </c>
      <c r="B2051">
        <v>4</v>
      </c>
      <c r="C2051" t="s">
        <v>13</v>
      </c>
      <c r="D2051" t="str">
        <f t="shared" si="65"/>
        <v>Medium</v>
      </c>
      <c r="E2051">
        <v>0</v>
      </c>
      <c r="F2051">
        <v>0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0</v>
      </c>
      <c r="M2051">
        <v>1</v>
      </c>
      <c r="N2051">
        <v>1</v>
      </c>
      <c r="O2051" cm="1">
        <f t="array" ref="O2051">$U$2*_xlfn.IFS(C2051="data_analyst",$V$5,C2051="data_engineer",$V$6,C2051="data_scientist",$V$7)*_xlfn.IFS(E2051=0,$V$12,E2051=1,$V$11)*_xlfn.IFS(F2051=0,$V$17,F2051=1,$V$16)*_xlfn.IFS(G2051=0,$V$22,G2051=1,$V$21)*_xlfn.IFS(H2051=0,$V$27,H2051=1,$V$26)*_xlfn.IFS(I2051=0,$V$32,I2051=1,$V$31)*_xlfn.IFS(J2051=0,$V$37,J2051=1,$V$36)*_xlfn.IFS(K2051=0,$V$42,K2051=1,$V$41)*_xlfn.IFS(L2051=0,$V$47,L2051=1,$V$46)*_xlfn.IFS(M2051=0,$V$52,M2051=1,$V$51)*_xlfn.IFS(N2051=0,$V$57,N2051=1,$V$56)</f>
        <v>9.663497938201953E-8</v>
      </c>
      <c r="P2051" cm="1">
        <f t="array" ref="P2051">$V$2*_xlfn.IFS(C2051="data_analyst",$X$5,C2051="data_engineer",$X$6,C2051="data_scientist",$X$7)*_xlfn.IFS(E2051=0,$X$12,E2051=1,$X$11)*_xlfn.IFS(F2051=0,$X$17,F2051=1,$X$16)*_xlfn.IFS(G2051=0,$X$22,G2051=1,$X$21)*_xlfn.IFS(H2051=0,$X$27,H2051=1,$X$26)*_xlfn.IFS(I2051=0,$X$32,I2051=1,$X$31)*_xlfn.IFS(J2051=0,$X$37,J2051=1,$X$36)*_xlfn.IFS(K2051=0,$X$42,K2051=1,$X$41)*_xlfn.IFS(L2051=0,$X$47,L2051=1,$X$46)*_xlfn.IFS(M2051=0,$X$52,M2051=1,$X$51)*_xlfn.IFS(N2051=0,$X$57,N2051=1,$X$56)</f>
        <v>3.2234213215170532E-5</v>
      </c>
      <c r="Q2051" cm="1">
        <f t="array" ref="Q2051">$W$2*_xlfn.IFS(C2051="data_analyst",$Z$5,C2051="data_engineer",$Z$6,C2051="data_scientist",$Z$7)*_xlfn.IFS(E2051=0,$Z$12,E2051=1,$Z$11)*_xlfn.IFS(F2051=0,$Z$17,F2051=1,$Z$16)*_xlfn.IFS(G2051=0,$Z$22,G2051=1,$Z$21)*_xlfn.IFS(H2051=0,$Z$27,H2051=1,$Z$26)*_xlfn.IFS(I2051=0,$Z$32,I2051=1,$Z$31)*_xlfn.IFS(J2051=0,$Z$37,J2051=1,$Z$36)*_xlfn.IFS(K2051=0,$Z$42,K2051=1,$Z$41)*_xlfn.IFS(L2051=0,$Z$47,L2051=1,$Z$46)*_xlfn.IFS(M2051=0,$Z$52,M2051=1,$Z$51)*_xlfn.IFS(N2051=0,$Z$57,N2051=1,$Z$56)</f>
        <v>1.9924476648434405E-6</v>
      </c>
      <c r="R2051" t="str" cm="1">
        <f t="array" ref="R2051">_xlfn.IFS(AND(O2051&gt;P2051,O2051&gt;Q2051),"Low",AND(P2051&gt;O2051,P2051&gt;Q2051),"Medium",AND(Q2051&gt;O2051,Q2051&gt;P2051),"High")</f>
        <v>Medium</v>
      </c>
      <c r="S2051" t="str">
        <f t="shared" ref="S2051:S2114" si="66">IF(D2051=R2051,"T","F")</f>
        <v>T</v>
      </c>
    </row>
    <row r="2052" spans="1:19" x14ac:dyDescent="0.3">
      <c r="A2052" t="s">
        <v>18</v>
      </c>
      <c r="B2052">
        <v>2</v>
      </c>
      <c r="C2052" t="s">
        <v>13</v>
      </c>
      <c r="D2052" t="str">
        <f t="shared" si="65"/>
        <v>Medium</v>
      </c>
      <c r="E2052">
        <v>1</v>
      </c>
      <c r="F2052">
        <v>1</v>
      </c>
      <c r="G2052">
        <v>1</v>
      </c>
      <c r="H2052">
        <v>0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 cm="1">
        <f t="array" ref="O2052">$U$2*_xlfn.IFS(C2052="data_analyst",$V$5,C2052="data_engineer",$V$6,C2052="data_scientist",$V$7)*_xlfn.IFS(E2052=0,$V$12,E2052=1,$V$11)*_xlfn.IFS(F2052=0,$V$17,F2052=1,$V$16)*_xlfn.IFS(G2052=0,$V$22,G2052=1,$V$21)*_xlfn.IFS(H2052=0,$V$27,H2052=1,$V$26)*_xlfn.IFS(I2052=0,$V$32,I2052=1,$V$31)*_xlfn.IFS(J2052=0,$V$37,J2052=1,$V$36)*_xlfn.IFS(K2052=0,$V$42,K2052=1,$V$41)*_xlfn.IFS(L2052=0,$V$47,L2052=1,$V$46)*_xlfn.IFS(M2052=0,$V$52,M2052=1,$V$51)*_xlfn.IFS(N2052=0,$V$57,N2052=1,$V$56)</f>
        <v>7.9469582010720342E-9</v>
      </c>
      <c r="P2052" cm="1">
        <f t="array" ref="P2052">$V$2*_xlfn.IFS(C2052="data_analyst",$X$5,C2052="data_engineer",$X$6,C2052="data_scientist",$X$7)*_xlfn.IFS(E2052=0,$X$12,E2052=1,$X$11)*_xlfn.IFS(F2052=0,$X$17,F2052=1,$X$16)*_xlfn.IFS(G2052=0,$X$22,G2052=1,$X$21)*_xlfn.IFS(H2052=0,$X$27,H2052=1,$X$26)*_xlfn.IFS(I2052=0,$X$32,I2052=1,$X$31)*_xlfn.IFS(J2052=0,$X$37,J2052=1,$X$36)*_xlfn.IFS(K2052=0,$X$42,K2052=1,$X$41)*_xlfn.IFS(L2052=0,$X$47,L2052=1,$X$46)*_xlfn.IFS(M2052=0,$X$52,M2052=1,$X$51)*_xlfn.IFS(N2052=0,$X$57,N2052=1,$X$56)</f>
        <v>6.9497639480035252E-5</v>
      </c>
      <c r="Q2052" cm="1">
        <f t="array" ref="Q2052">$W$2*_xlfn.IFS(C2052="data_analyst",$Z$5,C2052="data_engineer",$Z$6,C2052="data_scientist",$Z$7)*_xlfn.IFS(E2052=0,$Z$12,E2052=1,$Z$11)*_xlfn.IFS(F2052=0,$Z$17,F2052=1,$Z$16)*_xlfn.IFS(G2052=0,$Z$22,G2052=1,$Z$21)*_xlfn.IFS(H2052=0,$Z$27,H2052=1,$Z$26)*_xlfn.IFS(I2052=0,$Z$32,I2052=1,$Z$31)*_xlfn.IFS(J2052=0,$Z$37,J2052=1,$Z$36)*_xlfn.IFS(K2052=0,$Z$42,K2052=1,$Z$41)*_xlfn.IFS(L2052=0,$Z$47,L2052=1,$Z$46)*_xlfn.IFS(M2052=0,$Z$52,M2052=1,$Z$51)*_xlfn.IFS(N2052=0,$Z$57,N2052=1,$Z$56)</f>
        <v>1.9634561605113141E-6</v>
      </c>
      <c r="R2052" t="str" cm="1">
        <f t="array" ref="R2052">_xlfn.IFS(AND(O2052&gt;P2052,O2052&gt;Q2052),"Low",AND(P2052&gt;O2052,P2052&gt;Q2052),"Medium",AND(Q2052&gt;O2052,Q2052&gt;P2052),"High")</f>
        <v>Medium</v>
      </c>
      <c r="S2052" t="str">
        <f t="shared" si="66"/>
        <v>T</v>
      </c>
    </row>
    <row r="2053" spans="1:19" x14ac:dyDescent="0.3">
      <c r="A2053" t="s">
        <v>18</v>
      </c>
      <c r="B2053">
        <v>3</v>
      </c>
      <c r="C2053" t="s">
        <v>13</v>
      </c>
      <c r="D2053" t="str">
        <f t="shared" si="65"/>
        <v>Medium</v>
      </c>
      <c r="E2053">
        <v>1</v>
      </c>
      <c r="F2053">
        <v>1</v>
      </c>
      <c r="G2053">
        <v>1</v>
      </c>
      <c r="H2053">
        <v>1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1</v>
      </c>
      <c r="O2053" cm="1">
        <f t="array" ref="O2053">$U$2*_xlfn.IFS(C2053="data_analyst",$V$5,C2053="data_engineer",$V$6,C2053="data_scientist",$V$7)*_xlfn.IFS(E2053=0,$V$12,E2053=1,$V$11)*_xlfn.IFS(F2053=0,$V$17,F2053=1,$V$16)*_xlfn.IFS(G2053=0,$V$22,G2053=1,$V$21)*_xlfn.IFS(H2053=0,$V$27,H2053=1,$V$26)*_xlfn.IFS(I2053=0,$V$32,I2053=1,$V$31)*_xlfn.IFS(J2053=0,$V$37,J2053=1,$V$36)*_xlfn.IFS(K2053=0,$V$42,K2053=1,$V$41)*_xlfn.IFS(L2053=0,$V$47,L2053=1,$V$46)*_xlfn.IFS(M2053=0,$V$52,M2053=1,$V$51)*_xlfn.IFS(N2053=0,$V$57,N2053=1,$V$56)</f>
        <v>3.0400449839017053E-5</v>
      </c>
      <c r="P2053" cm="1">
        <f t="array" ref="P2053">$V$2*_xlfn.IFS(C2053="data_analyst",$X$5,C2053="data_engineer",$X$6,C2053="data_scientist",$X$7)*_xlfn.IFS(E2053=0,$X$12,E2053=1,$X$11)*_xlfn.IFS(F2053=0,$X$17,F2053=1,$X$16)*_xlfn.IFS(G2053=0,$X$22,G2053=1,$X$21)*_xlfn.IFS(H2053=0,$X$27,H2053=1,$X$26)*_xlfn.IFS(I2053=0,$X$32,I2053=1,$X$31)*_xlfn.IFS(J2053=0,$X$37,J2053=1,$X$36)*_xlfn.IFS(K2053=0,$X$42,K2053=1,$X$41)*_xlfn.IFS(L2053=0,$X$47,L2053=1,$X$46)*_xlfn.IFS(M2053=0,$X$52,M2053=1,$X$51)*_xlfn.IFS(N2053=0,$X$57,N2053=1,$X$56)</f>
        <v>9.9832756785279194E-4</v>
      </c>
      <c r="Q2053" cm="1">
        <f t="array" ref="Q2053">$W$2*_xlfn.IFS(C2053="data_analyst",$Z$5,C2053="data_engineer",$Z$6,C2053="data_scientist",$Z$7)*_xlfn.IFS(E2053=0,$Z$12,E2053=1,$Z$11)*_xlfn.IFS(F2053=0,$Z$17,F2053=1,$Z$16)*_xlfn.IFS(G2053=0,$Z$22,G2053=1,$Z$21)*_xlfn.IFS(H2053=0,$Z$27,H2053=1,$Z$26)*_xlfn.IFS(I2053=0,$Z$32,I2053=1,$Z$31)*_xlfn.IFS(J2053=0,$Z$37,J2053=1,$Z$36)*_xlfn.IFS(K2053=0,$Z$42,K2053=1,$Z$41)*_xlfn.IFS(L2053=0,$Z$47,L2053=1,$Z$46)*_xlfn.IFS(M2053=0,$Z$52,M2053=1,$Z$51)*_xlfn.IFS(N2053=0,$Z$57,N2053=1,$Z$56)</f>
        <v>6.4612704096637653E-5</v>
      </c>
      <c r="R2053" t="str" cm="1">
        <f t="array" ref="R2053">_xlfn.IFS(AND(O2053&gt;P2053,O2053&gt;Q2053),"Low",AND(P2053&gt;O2053,P2053&gt;Q2053),"Medium",AND(Q2053&gt;O2053,Q2053&gt;P2053),"High")</f>
        <v>Medium</v>
      </c>
      <c r="S2053" t="str">
        <f t="shared" si="66"/>
        <v>T</v>
      </c>
    </row>
    <row r="2054" spans="1:19" x14ac:dyDescent="0.3">
      <c r="A2054" t="s">
        <v>18</v>
      </c>
      <c r="B2054">
        <v>2</v>
      </c>
      <c r="C2054" t="s">
        <v>13</v>
      </c>
      <c r="D2054" t="str">
        <f t="shared" si="65"/>
        <v>Medium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0</v>
      </c>
      <c r="L2054">
        <v>1</v>
      </c>
      <c r="M2054">
        <v>0</v>
      </c>
      <c r="N2054">
        <v>1</v>
      </c>
      <c r="O2054" cm="1">
        <f t="array" ref="O2054">$U$2*_xlfn.IFS(C2054="data_analyst",$V$5,C2054="data_engineer",$V$6,C2054="data_scientist",$V$7)*_xlfn.IFS(E2054=0,$V$12,E2054=1,$V$11)*_xlfn.IFS(F2054=0,$V$17,F2054=1,$V$16)*_xlfn.IFS(G2054=0,$V$22,G2054=1,$V$21)*_xlfn.IFS(H2054=0,$V$27,H2054=1,$V$26)*_xlfn.IFS(I2054=0,$V$32,I2054=1,$V$31)*_xlfn.IFS(J2054=0,$V$37,J2054=1,$V$36)*_xlfn.IFS(K2054=0,$V$42,K2054=1,$V$41)*_xlfn.IFS(L2054=0,$V$47,L2054=1,$V$46)*_xlfn.IFS(M2054=0,$V$52,M2054=1,$V$51)*_xlfn.IFS(N2054=0,$V$57,N2054=1,$V$56)</f>
        <v>1.7011563368619984E-7</v>
      </c>
      <c r="P2054" cm="1">
        <f t="array" ref="P2054">$V$2*_xlfn.IFS(C2054="data_analyst",$X$5,C2054="data_engineer",$X$6,C2054="data_scientist",$X$7)*_xlfn.IFS(E2054=0,$X$12,E2054=1,$X$11)*_xlfn.IFS(F2054=0,$X$17,F2054=1,$X$16)*_xlfn.IFS(G2054=0,$X$22,G2054=1,$X$21)*_xlfn.IFS(H2054=0,$X$27,H2054=1,$X$26)*_xlfn.IFS(I2054=0,$X$32,I2054=1,$X$31)*_xlfn.IFS(J2054=0,$X$37,J2054=1,$X$36)*_xlfn.IFS(K2054=0,$X$42,K2054=1,$X$41)*_xlfn.IFS(L2054=0,$X$47,L2054=1,$X$46)*_xlfn.IFS(M2054=0,$X$52,M2054=1,$X$51)*_xlfn.IFS(N2054=0,$X$57,N2054=1,$X$56)</f>
        <v>5.4267920087729073E-4</v>
      </c>
      <c r="Q2054" cm="1">
        <f t="array" ref="Q2054">$W$2*_xlfn.IFS(C2054="data_analyst",$Z$5,C2054="data_engineer",$Z$6,C2054="data_scientist",$Z$7)*_xlfn.IFS(E2054=0,$Z$12,E2054=1,$Z$11)*_xlfn.IFS(F2054=0,$Z$17,F2054=1,$Z$16)*_xlfn.IFS(G2054=0,$Z$22,G2054=1,$Z$21)*_xlfn.IFS(H2054=0,$Z$27,H2054=1,$Z$26)*_xlfn.IFS(I2054=0,$Z$32,I2054=1,$Z$31)*_xlfn.IFS(J2054=0,$Z$37,J2054=1,$Z$36)*_xlfn.IFS(K2054=0,$Z$42,K2054=1,$Z$41)*_xlfn.IFS(L2054=0,$Z$47,L2054=1,$Z$46)*_xlfn.IFS(M2054=0,$Z$52,M2054=1,$Z$51)*_xlfn.IFS(N2054=0,$Z$57,N2054=1,$Z$56)</f>
        <v>1.8572397895673286E-5</v>
      </c>
      <c r="R2054" t="str" cm="1">
        <f t="array" ref="R2054">_xlfn.IFS(AND(O2054&gt;P2054,O2054&gt;Q2054),"Low",AND(P2054&gt;O2054,P2054&gt;Q2054),"Medium",AND(Q2054&gt;O2054,Q2054&gt;P2054),"High")</f>
        <v>Medium</v>
      </c>
      <c r="S2054" t="str">
        <f t="shared" si="66"/>
        <v>T</v>
      </c>
    </row>
    <row r="2055" spans="1:19" x14ac:dyDescent="0.3">
      <c r="A2055" t="s">
        <v>18</v>
      </c>
      <c r="B2055">
        <v>1</v>
      </c>
      <c r="C2055" t="s">
        <v>13</v>
      </c>
      <c r="D2055" t="str">
        <f t="shared" si="65"/>
        <v>Medium</v>
      </c>
      <c r="E2055">
        <v>1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1</v>
      </c>
      <c r="O2055" cm="1">
        <f t="array" ref="O2055">$U$2*_xlfn.IFS(C2055="data_analyst",$V$5,C2055="data_engineer",$V$6,C2055="data_scientist",$V$7)*_xlfn.IFS(E2055=0,$V$12,E2055=1,$V$11)*_xlfn.IFS(F2055=0,$V$17,F2055=1,$V$16)*_xlfn.IFS(G2055=0,$V$22,G2055=1,$V$21)*_xlfn.IFS(H2055=0,$V$27,H2055=1,$V$26)*_xlfn.IFS(I2055=0,$V$32,I2055=1,$V$31)*_xlfn.IFS(J2055=0,$V$37,J2055=1,$V$36)*_xlfn.IFS(K2055=0,$V$42,K2055=1,$V$41)*_xlfn.IFS(L2055=0,$V$47,L2055=1,$V$46)*_xlfn.IFS(M2055=0,$V$52,M2055=1,$V$51)*_xlfn.IFS(N2055=0,$V$57,N2055=1,$V$56)</f>
        <v>2.7976108010257118E-5</v>
      </c>
      <c r="P2055" cm="1">
        <f t="array" ref="P2055">$V$2*_xlfn.IFS(C2055="data_analyst",$X$5,C2055="data_engineer",$X$6,C2055="data_scientist",$X$7)*_xlfn.IFS(E2055=0,$X$12,E2055=1,$X$11)*_xlfn.IFS(F2055=0,$X$17,F2055=1,$X$16)*_xlfn.IFS(G2055=0,$X$22,G2055=1,$X$21)*_xlfn.IFS(H2055=0,$X$27,H2055=1,$X$26)*_xlfn.IFS(I2055=0,$X$32,I2055=1,$X$31)*_xlfn.IFS(J2055=0,$X$37,J2055=1,$X$36)*_xlfn.IFS(K2055=0,$X$42,K2055=1,$X$41)*_xlfn.IFS(L2055=0,$X$47,L2055=1,$X$46)*_xlfn.IFS(M2055=0,$X$52,M2055=1,$X$51)*_xlfn.IFS(N2055=0,$X$57,N2055=1,$X$56)</f>
        <v>2.7433725371823329E-3</v>
      </c>
      <c r="Q2055" cm="1">
        <f t="array" ref="Q2055">$W$2*_xlfn.IFS(C2055="data_analyst",$Z$5,C2055="data_engineer",$Z$6,C2055="data_scientist",$Z$7)*_xlfn.IFS(E2055=0,$Z$12,E2055=1,$Z$11)*_xlfn.IFS(F2055=0,$Z$17,F2055=1,$Z$16)*_xlfn.IFS(G2055=0,$Z$22,G2055=1,$Z$21)*_xlfn.IFS(H2055=0,$Z$27,H2055=1,$Z$26)*_xlfn.IFS(I2055=0,$Z$32,I2055=1,$Z$31)*_xlfn.IFS(J2055=0,$Z$37,J2055=1,$Z$36)*_xlfn.IFS(K2055=0,$Z$42,K2055=1,$Z$41)*_xlfn.IFS(L2055=0,$Z$47,L2055=1,$Z$46)*_xlfn.IFS(M2055=0,$Z$52,M2055=1,$Z$51)*_xlfn.IFS(N2055=0,$Z$57,N2055=1,$Z$56)</f>
        <v>1.9755832269512978E-4</v>
      </c>
      <c r="R2055" t="str" cm="1">
        <f t="array" ref="R2055">_xlfn.IFS(AND(O2055&gt;P2055,O2055&gt;Q2055),"Low",AND(P2055&gt;O2055,P2055&gt;Q2055),"Medium",AND(Q2055&gt;O2055,Q2055&gt;P2055),"High")</f>
        <v>Medium</v>
      </c>
      <c r="S2055" t="str">
        <f t="shared" si="66"/>
        <v>T</v>
      </c>
    </row>
    <row r="2056" spans="1:19" x14ac:dyDescent="0.3">
      <c r="A2056" t="s">
        <v>18</v>
      </c>
      <c r="B2056">
        <v>8</v>
      </c>
      <c r="C2056" t="s">
        <v>13</v>
      </c>
      <c r="D2056" t="str">
        <f t="shared" si="65"/>
        <v>Medium</v>
      </c>
      <c r="E2056">
        <v>1</v>
      </c>
      <c r="F2056">
        <v>1</v>
      </c>
      <c r="G2056">
        <v>1</v>
      </c>
      <c r="H2056">
        <v>1</v>
      </c>
      <c r="I2056">
        <v>0</v>
      </c>
      <c r="J2056">
        <v>0</v>
      </c>
      <c r="K2056">
        <v>0</v>
      </c>
      <c r="L2056">
        <v>1</v>
      </c>
      <c r="M2056">
        <v>1</v>
      </c>
      <c r="N2056">
        <v>1</v>
      </c>
      <c r="O2056" cm="1">
        <f t="array" ref="O2056">$U$2*_xlfn.IFS(C2056="data_analyst",$V$5,C2056="data_engineer",$V$6,C2056="data_scientist",$V$7)*_xlfn.IFS(E2056=0,$V$12,E2056=1,$V$11)*_xlfn.IFS(F2056=0,$V$17,F2056=1,$V$16)*_xlfn.IFS(G2056=0,$V$22,G2056=1,$V$21)*_xlfn.IFS(H2056=0,$V$27,H2056=1,$V$26)*_xlfn.IFS(I2056=0,$V$32,I2056=1,$V$31)*_xlfn.IFS(J2056=0,$V$37,J2056=1,$V$36)*_xlfn.IFS(K2056=0,$V$42,K2056=1,$V$41)*_xlfn.IFS(L2056=0,$V$47,L2056=1,$V$46)*_xlfn.IFS(M2056=0,$V$52,M2056=1,$V$51)*_xlfn.IFS(N2056=0,$V$57,N2056=1,$V$56)</f>
        <v>6.2856000837224376E-7</v>
      </c>
      <c r="P2056" cm="1">
        <f t="array" ref="P2056">$V$2*_xlfn.IFS(C2056="data_analyst",$X$5,C2056="data_engineer",$X$6,C2056="data_scientist",$X$7)*_xlfn.IFS(E2056=0,$X$12,E2056=1,$X$11)*_xlfn.IFS(F2056=0,$X$17,F2056=1,$X$16)*_xlfn.IFS(G2056=0,$X$22,G2056=1,$X$21)*_xlfn.IFS(H2056=0,$X$27,H2056=1,$X$26)*_xlfn.IFS(I2056=0,$X$32,I2056=1,$X$31)*_xlfn.IFS(J2056=0,$X$37,J2056=1,$X$36)*_xlfn.IFS(K2056=0,$X$42,K2056=1,$X$41)*_xlfn.IFS(L2056=0,$X$47,L2056=1,$X$46)*_xlfn.IFS(M2056=0,$X$52,M2056=1,$X$51)*_xlfn.IFS(N2056=0,$X$57,N2056=1,$X$56)</f>
        <v>1.7356148626507298E-3</v>
      </c>
      <c r="Q2056" cm="1">
        <f t="array" ref="Q2056">$W$2*_xlfn.IFS(C2056="data_analyst",$Z$5,C2056="data_engineer",$Z$6,C2056="data_scientist",$Z$7)*_xlfn.IFS(E2056=0,$Z$12,E2056=1,$Z$11)*_xlfn.IFS(F2056=0,$Z$17,F2056=1,$Z$16)*_xlfn.IFS(G2056=0,$Z$22,G2056=1,$Z$21)*_xlfn.IFS(H2056=0,$Z$27,H2056=1,$Z$26)*_xlfn.IFS(I2056=0,$Z$32,I2056=1,$Z$31)*_xlfn.IFS(J2056=0,$Z$37,J2056=1,$Z$36)*_xlfn.IFS(K2056=0,$Z$42,K2056=1,$Z$41)*_xlfn.IFS(L2056=0,$Z$47,L2056=1,$Z$46)*_xlfn.IFS(M2056=0,$Z$52,M2056=1,$Z$51)*_xlfn.IFS(N2056=0,$Z$57,N2056=1,$Z$56)</f>
        <v>4.2480548706704523E-5</v>
      </c>
      <c r="R2056" t="str" cm="1">
        <f t="array" ref="R2056">_xlfn.IFS(AND(O2056&gt;P2056,O2056&gt;Q2056),"Low",AND(P2056&gt;O2056,P2056&gt;Q2056),"Medium",AND(Q2056&gt;O2056,Q2056&gt;P2056),"High")</f>
        <v>Medium</v>
      </c>
      <c r="S2056" t="str">
        <f t="shared" si="66"/>
        <v>T</v>
      </c>
    </row>
    <row r="2057" spans="1:19" x14ac:dyDescent="0.3">
      <c r="A2057" t="s">
        <v>18</v>
      </c>
      <c r="B2057">
        <v>3</v>
      </c>
      <c r="C2057" t="s">
        <v>13</v>
      </c>
      <c r="D2057" t="str">
        <f t="shared" si="65"/>
        <v>Medium</v>
      </c>
      <c r="E2057">
        <v>1</v>
      </c>
      <c r="F2057">
        <v>1</v>
      </c>
      <c r="G2057">
        <v>1</v>
      </c>
      <c r="H2057">
        <v>1</v>
      </c>
      <c r="I2057">
        <v>0</v>
      </c>
      <c r="J2057">
        <v>1</v>
      </c>
      <c r="K2057">
        <v>0</v>
      </c>
      <c r="L2057">
        <v>0</v>
      </c>
      <c r="M2057">
        <v>1</v>
      </c>
      <c r="N2057">
        <v>1</v>
      </c>
      <c r="O2057" cm="1">
        <f t="array" ref="O2057">$U$2*_xlfn.IFS(C2057="data_analyst",$V$5,C2057="data_engineer",$V$6,C2057="data_scientist",$V$7)*_xlfn.IFS(E2057=0,$V$12,E2057=1,$V$11)*_xlfn.IFS(F2057=0,$V$17,F2057=1,$V$16)*_xlfn.IFS(G2057=0,$V$22,G2057=1,$V$21)*_xlfn.IFS(H2057=0,$V$27,H2057=1,$V$26)*_xlfn.IFS(I2057=0,$V$32,I2057=1,$V$31)*_xlfn.IFS(J2057=0,$V$37,J2057=1,$V$36)*_xlfn.IFS(K2057=0,$V$42,K2057=1,$V$41)*_xlfn.IFS(L2057=0,$V$47,L2057=1,$V$46)*_xlfn.IFS(M2057=0,$V$52,M2057=1,$V$51)*_xlfn.IFS(N2057=0,$V$57,N2057=1,$V$56)</f>
        <v>4.4810666221865561E-6</v>
      </c>
      <c r="P2057" cm="1">
        <f t="array" ref="P2057">$V$2*_xlfn.IFS(C2057="data_analyst",$X$5,C2057="data_engineer",$X$6,C2057="data_scientist",$X$7)*_xlfn.IFS(E2057=0,$X$12,E2057=1,$X$11)*_xlfn.IFS(F2057=0,$X$17,F2057=1,$X$16)*_xlfn.IFS(G2057=0,$X$22,G2057=1,$X$21)*_xlfn.IFS(H2057=0,$X$27,H2057=1,$X$26)*_xlfn.IFS(I2057=0,$X$32,I2057=1,$X$31)*_xlfn.IFS(J2057=0,$X$37,J2057=1,$X$36)*_xlfn.IFS(K2057=0,$X$42,K2057=1,$X$41)*_xlfn.IFS(L2057=0,$X$47,L2057=1,$X$46)*_xlfn.IFS(M2057=0,$X$52,M2057=1,$X$51)*_xlfn.IFS(N2057=0,$X$57,N2057=1,$X$56)</f>
        <v>6.7391696658390947E-4</v>
      </c>
      <c r="Q2057" cm="1">
        <f t="array" ref="Q2057">$W$2*_xlfn.IFS(C2057="data_analyst",$Z$5,C2057="data_engineer",$Z$6,C2057="data_scientist",$Z$7)*_xlfn.IFS(E2057=0,$Z$12,E2057=1,$Z$11)*_xlfn.IFS(F2057=0,$Z$17,F2057=1,$Z$16)*_xlfn.IFS(G2057=0,$Z$22,G2057=1,$Z$21)*_xlfn.IFS(H2057=0,$Z$27,H2057=1,$Z$26)*_xlfn.IFS(I2057=0,$Z$32,I2057=1,$Z$31)*_xlfn.IFS(J2057=0,$Z$37,J2057=1,$Z$36)*_xlfn.IFS(K2057=0,$Z$42,K2057=1,$Z$41)*_xlfn.IFS(L2057=0,$Z$47,L2057=1,$Z$46)*_xlfn.IFS(M2057=0,$Z$52,M2057=1,$Z$51)*_xlfn.IFS(N2057=0,$Z$57,N2057=1,$Z$56)</f>
        <v>3.1658903550874726E-5</v>
      </c>
      <c r="R2057" t="str" cm="1">
        <f t="array" ref="R2057">_xlfn.IFS(AND(O2057&gt;P2057,O2057&gt;Q2057),"Low",AND(P2057&gt;O2057,P2057&gt;Q2057),"Medium",AND(Q2057&gt;O2057,Q2057&gt;P2057),"High")</f>
        <v>Medium</v>
      </c>
      <c r="S2057" t="str">
        <f t="shared" si="66"/>
        <v>T</v>
      </c>
    </row>
    <row r="2058" spans="1:19" x14ac:dyDescent="0.3">
      <c r="A2058" t="s">
        <v>18</v>
      </c>
      <c r="B2058">
        <v>4</v>
      </c>
      <c r="C2058" t="s">
        <v>13</v>
      </c>
      <c r="D2058" t="str">
        <f t="shared" si="65"/>
        <v>Medium</v>
      </c>
      <c r="E2058">
        <v>1</v>
      </c>
      <c r="F2058">
        <v>1</v>
      </c>
      <c r="G2058">
        <v>0</v>
      </c>
      <c r="H2058">
        <v>1</v>
      </c>
      <c r="I2058">
        <v>1</v>
      </c>
      <c r="J2058">
        <v>1</v>
      </c>
      <c r="K2058">
        <v>0</v>
      </c>
      <c r="L2058">
        <v>1</v>
      </c>
      <c r="M2058">
        <v>1</v>
      </c>
      <c r="N2058">
        <v>1</v>
      </c>
      <c r="O2058" cm="1">
        <f t="array" ref="O2058">$U$2*_xlfn.IFS(C2058="data_analyst",$V$5,C2058="data_engineer",$V$6,C2058="data_scientist",$V$7)*_xlfn.IFS(E2058=0,$V$12,E2058=1,$V$11)*_xlfn.IFS(F2058=0,$V$17,F2058=1,$V$16)*_xlfn.IFS(G2058=0,$V$22,G2058=1,$V$21)*_xlfn.IFS(H2058=0,$V$27,H2058=1,$V$26)*_xlfn.IFS(I2058=0,$V$32,I2058=1,$V$31)*_xlfn.IFS(J2058=0,$V$37,J2058=1,$V$36)*_xlfn.IFS(K2058=0,$V$42,K2058=1,$V$41)*_xlfn.IFS(L2058=0,$V$47,L2058=1,$V$46)*_xlfn.IFS(M2058=0,$V$52,M2058=1,$V$51)*_xlfn.IFS(N2058=0,$V$57,N2058=1,$V$56)</f>
        <v>7.9227518168710287E-8</v>
      </c>
      <c r="P2058" cm="1">
        <f t="array" ref="P2058">$V$2*_xlfn.IFS(C2058="data_analyst",$X$5,C2058="data_engineer",$X$6,C2058="data_scientist",$X$7)*_xlfn.IFS(E2058=0,$X$12,E2058=1,$X$11)*_xlfn.IFS(F2058=0,$X$17,F2058=1,$X$16)*_xlfn.IFS(G2058=0,$X$22,G2058=1,$X$21)*_xlfn.IFS(H2058=0,$X$27,H2058=1,$X$26)*_xlfn.IFS(I2058=0,$X$32,I2058=1,$X$31)*_xlfn.IFS(J2058=0,$X$37,J2058=1,$X$36)*_xlfn.IFS(K2058=0,$X$42,K2058=1,$X$41)*_xlfn.IFS(L2058=0,$X$47,L2058=1,$X$46)*_xlfn.IFS(M2058=0,$X$52,M2058=1,$X$51)*_xlfn.IFS(N2058=0,$X$57,N2058=1,$X$56)</f>
        <v>2.6663324610715338E-4</v>
      </c>
      <c r="Q2058" cm="1">
        <f t="array" ref="Q2058">$W$2*_xlfn.IFS(C2058="data_analyst",$Z$5,C2058="data_engineer",$Z$6,C2058="data_scientist",$Z$7)*_xlfn.IFS(E2058=0,$Z$12,E2058=1,$Z$11)*_xlfn.IFS(F2058=0,$Z$17,F2058=1,$Z$16)*_xlfn.IFS(G2058=0,$Z$22,G2058=1,$Z$21)*_xlfn.IFS(H2058=0,$Z$27,H2058=1,$Z$26)*_xlfn.IFS(I2058=0,$Z$32,I2058=1,$Z$31)*_xlfn.IFS(J2058=0,$Z$37,J2058=1,$Z$36)*_xlfn.IFS(K2058=0,$Z$42,K2058=1,$Z$41)*_xlfn.IFS(L2058=0,$Z$47,L2058=1,$Z$46)*_xlfn.IFS(M2058=0,$Z$52,M2058=1,$Z$51)*_xlfn.IFS(N2058=0,$Z$57,N2058=1,$Z$56)</f>
        <v>8.5711150325587786E-6</v>
      </c>
      <c r="R2058" t="str" cm="1">
        <f t="array" ref="R2058">_xlfn.IFS(AND(O2058&gt;P2058,O2058&gt;Q2058),"Low",AND(P2058&gt;O2058,P2058&gt;Q2058),"Medium",AND(Q2058&gt;O2058,Q2058&gt;P2058),"High")</f>
        <v>Medium</v>
      </c>
      <c r="S2058" t="str">
        <f t="shared" si="66"/>
        <v>T</v>
      </c>
    </row>
    <row r="2059" spans="1:19" x14ac:dyDescent="0.3">
      <c r="A2059" t="s">
        <v>18</v>
      </c>
      <c r="B2059">
        <v>2</v>
      </c>
      <c r="C2059" t="s">
        <v>13</v>
      </c>
      <c r="D2059" t="str">
        <f t="shared" si="65"/>
        <v>Medium</v>
      </c>
      <c r="E2059">
        <v>1</v>
      </c>
      <c r="F2059">
        <v>1</v>
      </c>
      <c r="G2059">
        <v>0</v>
      </c>
      <c r="H2059">
        <v>1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1</v>
      </c>
      <c r="O2059" cm="1">
        <f t="array" ref="O2059">$U$2*_xlfn.IFS(C2059="data_analyst",$V$5,C2059="data_engineer",$V$6,C2059="data_scientist",$V$7)*_xlfn.IFS(E2059=0,$V$12,E2059=1,$V$11)*_xlfn.IFS(F2059=0,$V$17,F2059=1,$V$16)*_xlfn.IFS(G2059=0,$V$22,G2059=1,$V$21)*_xlfn.IFS(H2059=0,$V$27,H2059=1,$V$26)*_xlfn.IFS(I2059=0,$V$32,I2059=1,$V$31)*_xlfn.IFS(J2059=0,$V$37,J2059=1,$V$36)*_xlfn.IFS(K2059=0,$V$42,K2059=1,$V$41)*_xlfn.IFS(L2059=0,$V$47,L2059=1,$V$46)*_xlfn.IFS(M2059=0,$V$52,M2059=1,$V$51)*_xlfn.IFS(N2059=0,$V$57,N2059=1,$V$56)</f>
        <v>5.6537528032742901E-5</v>
      </c>
      <c r="P2059" cm="1">
        <f t="array" ref="P2059">$V$2*_xlfn.IFS(C2059="data_analyst",$X$5,C2059="data_engineer",$X$6,C2059="data_scientist",$X$7)*_xlfn.IFS(E2059=0,$X$12,E2059=1,$X$11)*_xlfn.IFS(F2059=0,$X$17,F2059=1,$X$16)*_xlfn.IFS(G2059=0,$X$22,G2059=1,$X$21)*_xlfn.IFS(H2059=0,$X$27,H2059=1,$X$26)*_xlfn.IFS(I2059=0,$X$32,I2059=1,$X$31)*_xlfn.IFS(J2059=0,$X$37,J2059=1,$X$36)*_xlfn.IFS(K2059=0,$X$42,K2059=1,$X$41)*_xlfn.IFS(L2059=0,$X$47,L2059=1,$X$46)*_xlfn.IFS(M2059=0,$X$52,M2059=1,$X$51)*_xlfn.IFS(N2059=0,$X$57,N2059=1,$X$56)</f>
        <v>3.1607774087338363E-3</v>
      </c>
      <c r="Q2059" cm="1">
        <f t="array" ref="Q2059">$W$2*_xlfn.IFS(C2059="data_analyst",$Z$5,C2059="data_engineer",$Z$6,C2059="data_scientist",$Z$7)*_xlfn.IFS(E2059=0,$Z$12,E2059=1,$Z$11)*_xlfn.IFS(F2059=0,$Z$17,F2059=1,$Z$16)*_xlfn.IFS(G2059=0,$Z$22,G2059=1,$Z$21)*_xlfn.IFS(H2059=0,$Z$27,H2059=1,$Z$26)*_xlfn.IFS(I2059=0,$Z$32,I2059=1,$Z$31)*_xlfn.IFS(J2059=0,$Z$37,J2059=1,$Z$36)*_xlfn.IFS(K2059=0,$Z$42,K2059=1,$Z$41)*_xlfn.IFS(L2059=0,$Z$47,L2059=1,$Z$46)*_xlfn.IFS(M2059=0,$Z$52,M2059=1,$Z$51)*_xlfn.IFS(N2059=0,$Z$57,N2059=1,$Z$56)</f>
        <v>2.5731346901642857E-4</v>
      </c>
      <c r="R2059" t="str" cm="1">
        <f t="array" ref="R2059">_xlfn.IFS(AND(O2059&gt;P2059,O2059&gt;Q2059),"Low",AND(P2059&gt;O2059,P2059&gt;Q2059),"Medium",AND(Q2059&gt;O2059,Q2059&gt;P2059),"High")</f>
        <v>Medium</v>
      </c>
      <c r="S2059" t="str">
        <f t="shared" si="66"/>
        <v>T</v>
      </c>
    </row>
    <row r="2060" spans="1:19" x14ac:dyDescent="0.3">
      <c r="A2060" t="s">
        <v>18</v>
      </c>
      <c r="B2060">
        <v>2</v>
      </c>
      <c r="C2060" t="s">
        <v>13</v>
      </c>
      <c r="D2060" t="str">
        <f t="shared" si="65"/>
        <v>Medium</v>
      </c>
      <c r="E2060">
        <v>1</v>
      </c>
      <c r="F2060">
        <v>1</v>
      </c>
      <c r="G2060">
        <v>0</v>
      </c>
      <c r="H2060">
        <v>1</v>
      </c>
      <c r="I2060">
        <v>0</v>
      </c>
      <c r="J2060">
        <v>0</v>
      </c>
      <c r="K2060">
        <v>1</v>
      </c>
      <c r="L2060">
        <v>0</v>
      </c>
      <c r="M2060">
        <v>1</v>
      </c>
      <c r="N2060">
        <v>1</v>
      </c>
      <c r="O2060" cm="1">
        <f t="array" ref="O2060">$U$2*_xlfn.IFS(C2060="data_analyst",$V$5,C2060="data_engineer",$V$6,C2060="data_scientist",$V$7)*_xlfn.IFS(E2060=0,$V$12,E2060=1,$V$11)*_xlfn.IFS(F2060=0,$V$17,F2060=1,$V$16)*_xlfn.IFS(G2060=0,$V$22,G2060=1,$V$21)*_xlfn.IFS(H2060=0,$V$27,H2060=1,$V$26)*_xlfn.IFS(I2060=0,$V$32,I2060=1,$V$31)*_xlfn.IFS(J2060=0,$V$37,J2060=1,$V$36)*_xlfn.IFS(K2060=0,$V$42,K2060=1,$V$41)*_xlfn.IFS(L2060=0,$V$47,L2060=1,$V$46)*_xlfn.IFS(M2060=0,$V$52,M2060=1,$V$51)*_xlfn.IFS(N2060=0,$V$57,N2060=1,$V$56)</f>
        <v>1.4158323604758007E-5</v>
      </c>
      <c r="P2060" cm="1">
        <f t="array" ref="P2060">$V$2*_xlfn.IFS(C2060="data_analyst",$X$5,C2060="data_engineer",$X$6,C2060="data_scientist",$X$7)*_xlfn.IFS(E2060=0,$X$12,E2060=1,$X$11)*_xlfn.IFS(F2060=0,$X$17,F2060=1,$X$16)*_xlfn.IFS(G2060=0,$X$22,G2060=1,$X$21)*_xlfn.IFS(H2060=0,$X$27,H2060=1,$X$26)*_xlfn.IFS(I2060=0,$X$32,I2060=1,$X$31)*_xlfn.IFS(J2060=0,$X$37,J2060=1,$X$36)*_xlfn.IFS(K2060=0,$X$42,K2060=1,$X$41)*_xlfn.IFS(L2060=0,$X$47,L2060=1,$X$46)*_xlfn.IFS(M2060=0,$X$52,M2060=1,$X$51)*_xlfn.IFS(N2060=0,$X$57,N2060=1,$X$56)</f>
        <v>4.9050584519276421E-4</v>
      </c>
      <c r="Q2060" cm="1">
        <f t="array" ref="Q2060">$W$2*_xlfn.IFS(C2060="data_analyst",$Z$5,C2060="data_engineer",$Z$6,C2060="data_scientist",$Z$7)*_xlfn.IFS(E2060=0,$Z$12,E2060=1,$Z$11)*_xlfn.IFS(F2060=0,$Z$17,F2060=1,$Z$16)*_xlfn.IFS(G2060=0,$Z$22,G2060=1,$Z$21)*_xlfn.IFS(H2060=0,$Z$27,H2060=1,$Z$26)*_xlfn.IFS(I2060=0,$Z$32,I2060=1,$Z$31)*_xlfn.IFS(J2060=0,$Z$37,J2060=1,$Z$36)*_xlfn.IFS(K2060=0,$Z$42,K2060=1,$Z$41)*_xlfn.IFS(L2060=0,$Z$47,L2060=1,$Z$46)*_xlfn.IFS(M2060=0,$Z$52,M2060=1,$Z$51)*_xlfn.IFS(N2060=0,$Z$57,N2060=1,$Z$56)</f>
        <v>2.981860083376633E-5</v>
      </c>
      <c r="R2060" t="str" cm="1">
        <f t="array" ref="R2060">_xlfn.IFS(AND(O2060&gt;P2060,O2060&gt;Q2060),"Low",AND(P2060&gt;O2060,P2060&gt;Q2060),"Medium",AND(Q2060&gt;O2060,Q2060&gt;P2060),"High")</f>
        <v>Medium</v>
      </c>
      <c r="S2060" t="str">
        <f t="shared" si="66"/>
        <v>T</v>
      </c>
    </row>
    <row r="2061" spans="1:19" x14ac:dyDescent="0.3">
      <c r="A2061" t="s">
        <v>18</v>
      </c>
      <c r="B2061">
        <v>2</v>
      </c>
      <c r="C2061" t="s">
        <v>13</v>
      </c>
      <c r="D2061" t="str">
        <f t="shared" si="65"/>
        <v>Medium</v>
      </c>
      <c r="E2061">
        <v>1</v>
      </c>
      <c r="F2061">
        <v>0</v>
      </c>
      <c r="G2061">
        <v>1</v>
      </c>
      <c r="H2061">
        <v>0</v>
      </c>
      <c r="I2061">
        <v>1</v>
      </c>
      <c r="J2061">
        <v>1</v>
      </c>
      <c r="K2061">
        <v>0</v>
      </c>
      <c r="L2061">
        <v>0</v>
      </c>
      <c r="M2061">
        <v>1</v>
      </c>
      <c r="N2061">
        <v>1</v>
      </c>
      <c r="O2061" cm="1">
        <f t="array" ref="O2061">$U$2*_xlfn.IFS(C2061="data_analyst",$V$5,C2061="data_engineer",$V$6,C2061="data_scientist",$V$7)*_xlfn.IFS(E2061=0,$V$12,E2061=1,$V$11)*_xlfn.IFS(F2061=0,$V$17,F2061=1,$V$16)*_xlfn.IFS(G2061=0,$V$22,G2061=1,$V$21)*_xlfn.IFS(H2061=0,$V$27,H2061=1,$V$26)*_xlfn.IFS(I2061=0,$V$32,I2061=1,$V$31)*_xlfn.IFS(J2061=0,$V$37,J2061=1,$V$36)*_xlfn.IFS(K2061=0,$V$42,K2061=1,$V$41)*_xlfn.IFS(L2061=0,$V$47,L2061=1,$V$46)*_xlfn.IFS(M2061=0,$V$52,M2061=1,$V$51)*_xlfn.IFS(N2061=0,$V$57,N2061=1,$V$56)</f>
        <v>6.4157679693056387E-7</v>
      </c>
      <c r="P2061" cm="1">
        <f t="array" ref="P2061">$V$2*_xlfn.IFS(C2061="data_analyst",$X$5,C2061="data_engineer",$X$6,C2061="data_scientist",$X$7)*_xlfn.IFS(E2061=0,$X$12,E2061=1,$X$11)*_xlfn.IFS(F2061=0,$X$17,F2061=1,$X$16)*_xlfn.IFS(G2061=0,$X$22,G2061=1,$X$21)*_xlfn.IFS(H2061=0,$X$27,H2061=1,$X$26)*_xlfn.IFS(I2061=0,$X$32,I2061=1,$X$31)*_xlfn.IFS(J2061=0,$X$37,J2061=1,$X$36)*_xlfn.IFS(K2061=0,$X$42,K2061=1,$X$41)*_xlfn.IFS(L2061=0,$X$47,L2061=1,$X$46)*_xlfn.IFS(M2061=0,$X$52,M2061=1,$X$51)*_xlfn.IFS(N2061=0,$X$57,N2061=1,$X$56)</f>
        <v>4.7942977638333319E-4</v>
      </c>
      <c r="Q2061" cm="1">
        <f t="array" ref="Q2061">$W$2*_xlfn.IFS(C2061="data_analyst",$Z$5,C2061="data_engineer",$Z$6,C2061="data_scientist",$Z$7)*_xlfn.IFS(E2061=0,$Z$12,E2061=1,$Z$11)*_xlfn.IFS(F2061=0,$Z$17,F2061=1,$Z$16)*_xlfn.IFS(G2061=0,$Z$22,G2061=1,$Z$21)*_xlfn.IFS(H2061=0,$Z$27,H2061=1,$Z$26)*_xlfn.IFS(I2061=0,$Z$32,I2061=1,$Z$31)*_xlfn.IFS(J2061=0,$Z$37,J2061=1,$Z$36)*_xlfn.IFS(K2061=0,$Z$42,K2061=1,$Z$41)*_xlfn.IFS(L2061=0,$Z$47,L2061=1,$Z$46)*_xlfn.IFS(M2061=0,$Z$52,M2061=1,$Z$51)*_xlfn.IFS(N2061=0,$Z$57,N2061=1,$Z$56)</f>
        <v>2.723141779112834E-5</v>
      </c>
      <c r="R2061" t="str" cm="1">
        <f t="array" ref="R2061">_xlfn.IFS(AND(O2061&gt;P2061,O2061&gt;Q2061),"Low",AND(P2061&gt;O2061,P2061&gt;Q2061),"Medium",AND(Q2061&gt;O2061,Q2061&gt;P2061),"High")</f>
        <v>Medium</v>
      </c>
      <c r="S2061" t="str">
        <f t="shared" si="66"/>
        <v>T</v>
      </c>
    </row>
    <row r="2062" spans="1:19" x14ac:dyDescent="0.3">
      <c r="A2062" t="s">
        <v>18</v>
      </c>
      <c r="B2062">
        <v>4</v>
      </c>
      <c r="C2062" t="s">
        <v>13</v>
      </c>
      <c r="D2062" t="str">
        <f t="shared" si="65"/>
        <v>Medium</v>
      </c>
      <c r="E2062">
        <v>0</v>
      </c>
      <c r="F2062">
        <v>0</v>
      </c>
      <c r="G2062">
        <v>0</v>
      </c>
      <c r="H2062">
        <v>1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1</v>
      </c>
      <c r="O2062" cm="1">
        <f t="array" ref="O2062">$U$2*_xlfn.IFS(C2062="data_analyst",$V$5,C2062="data_engineer",$V$6,C2062="data_scientist",$V$7)*_xlfn.IFS(E2062=0,$V$12,E2062=1,$V$11)*_xlfn.IFS(F2062=0,$V$17,F2062=1,$V$16)*_xlfn.IFS(G2062=0,$V$22,G2062=1,$V$21)*_xlfn.IFS(H2062=0,$V$27,H2062=1,$V$26)*_xlfn.IFS(I2062=0,$V$32,I2062=1,$V$31)*_xlfn.IFS(J2062=0,$V$37,J2062=1,$V$36)*_xlfn.IFS(K2062=0,$V$42,K2062=1,$V$41)*_xlfn.IFS(L2062=0,$V$47,L2062=1,$V$46)*_xlfn.IFS(M2062=0,$V$52,M2062=1,$V$51)*_xlfn.IFS(N2062=0,$V$57,N2062=1,$V$56)</f>
        <v>9.2483858348999491E-5</v>
      </c>
      <c r="P2062" cm="1">
        <f t="array" ref="P2062">$V$2*_xlfn.IFS(C2062="data_analyst",$X$5,C2062="data_engineer",$X$6,C2062="data_scientist",$X$7)*_xlfn.IFS(E2062=0,$X$12,E2062=1,$X$11)*_xlfn.IFS(F2062=0,$X$17,F2062=1,$X$16)*_xlfn.IFS(G2062=0,$X$22,G2062=1,$X$21)*_xlfn.IFS(H2062=0,$X$27,H2062=1,$X$26)*_xlfn.IFS(I2062=0,$X$32,I2062=1,$X$31)*_xlfn.IFS(J2062=0,$X$37,J2062=1,$X$36)*_xlfn.IFS(K2062=0,$X$42,K2062=1,$X$41)*_xlfn.IFS(L2062=0,$X$47,L2062=1,$X$46)*_xlfn.IFS(M2062=0,$X$52,M2062=1,$X$51)*_xlfn.IFS(N2062=0,$X$57,N2062=1,$X$56)</f>
        <v>1.0448340215549802E-3</v>
      </c>
      <c r="Q2062" cm="1">
        <f t="array" ref="Q2062">$W$2*_xlfn.IFS(C2062="data_analyst",$Z$5,C2062="data_engineer",$Z$6,C2062="data_scientist",$Z$7)*_xlfn.IFS(E2062=0,$Z$12,E2062=1,$Z$11)*_xlfn.IFS(F2062=0,$Z$17,F2062=1,$Z$16)*_xlfn.IFS(G2062=0,$Z$22,G2062=1,$Z$21)*_xlfn.IFS(H2062=0,$Z$27,H2062=1,$Z$26)*_xlfn.IFS(I2062=0,$Z$32,I2062=1,$Z$31)*_xlfn.IFS(J2062=0,$Z$37,J2062=1,$Z$36)*_xlfn.IFS(K2062=0,$Z$42,K2062=1,$Z$41)*_xlfn.IFS(L2062=0,$Z$47,L2062=1,$Z$46)*_xlfn.IFS(M2062=0,$Z$52,M2062=1,$Z$51)*_xlfn.IFS(N2062=0,$Z$57,N2062=1,$Z$56)</f>
        <v>1.825826647601109E-4</v>
      </c>
      <c r="R2062" t="str" cm="1">
        <f t="array" ref="R2062">_xlfn.IFS(AND(O2062&gt;P2062,O2062&gt;Q2062),"Low",AND(P2062&gt;O2062,P2062&gt;Q2062),"Medium",AND(Q2062&gt;O2062,Q2062&gt;P2062),"High")</f>
        <v>Medium</v>
      </c>
      <c r="S2062" t="str">
        <f t="shared" si="66"/>
        <v>T</v>
      </c>
    </row>
    <row r="2063" spans="1:19" x14ac:dyDescent="0.3">
      <c r="A2063" t="s">
        <v>18</v>
      </c>
      <c r="B2063">
        <v>2</v>
      </c>
      <c r="C2063" t="s">
        <v>13</v>
      </c>
      <c r="D2063" t="str">
        <f t="shared" si="65"/>
        <v>Medium</v>
      </c>
      <c r="E2063">
        <v>1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  <c r="O2063" cm="1">
        <f t="array" ref="O2063">$U$2*_xlfn.IFS(C2063="data_analyst",$V$5,C2063="data_engineer",$V$6,C2063="data_scientist",$V$7)*_xlfn.IFS(E2063=0,$V$12,E2063=1,$V$11)*_xlfn.IFS(F2063=0,$V$17,F2063=1,$V$16)*_xlfn.IFS(G2063=0,$V$22,G2063=1,$V$21)*_xlfn.IFS(H2063=0,$V$27,H2063=1,$V$26)*_xlfn.IFS(I2063=0,$V$32,I2063=1,$V$31)*_xlfn.IFS(J2063=0,$V$37,J2063=1,$V$36)*_xlfn.IFS(K2063=0,$V$42,K2063=1,$V$41)*_xlfn.IFS(L2063=0,$V$47,L2063=1,$V$46)*_xlfn.IFS(M2063=0,$V$52,M2063=1,$V$51)*_xlfn.IFS(N2063=0,$V$57,N2063=1,$V$56)</f>
        <v>6.497047435064866E-4</v>
      </c>
      <c r="P2063" cm="1">
        <f t="array" ref="P2063">$V$2*_xlfn.IFS(C2063="data_analyst",$X$5,C2063="data_engineer",$X$6,C2063="data_scientist",$X$7)*_xlfn.IFS(E2063=0,$X$12,E2063=1,$X$11)*_xlfn.IFS(F2063=0,$X$17,F2063=1,$X$16)*_xlfn.IFS(G2063=0,$X$22,G2063=1,$X$21)*_xlfn.IFS(H2063=0,$X$27,H2063=1,$X$26)*_xlfn.IFS(I2063=0,$X$32,I2063=1,$X$31)*_xlfn.IFS(J2063=0,$X$37,J2063=1,$X$36)*_xlfn.IFS(K2063=0,$X$42,K2063=1,$X$41)*_xlfn.IFS(L2063=0,$X$47,L2063=1,$X$46)*_xlfn.IFS(M2063=0,$X$52,M2063=1,$X$51)*_xlfn.IFS(N2063=0,$X$57,N2063=1,$X$56)</f>
        <v>3.7744807503981548E-3</v>
      </c>
      <c r="Q2063" cm="1">
        <f t="array" ref="Q2063">$W$2*_xlfn.IFS(C2063="data_analyst",$Z$5,C2063="data_engineer",$Z$6,C2063="data_scientist",$Z$7)*_xlfn.IFS(E2063=0,$Z$12,E2063=1,$Z$11)*_xlfn.IFS(F2063=0,$Z$17,F2063=1,$Z$16)*_xlfn.IFS(G2063=0,$Z$22,G2063=1,$Z$21)*_xlfn.IFS(H2063=0,$Z$27,H2063=1,$Z$26)*_xlfn.IFS(I2063=0,$Z$32,I2063=1,$Z$31)*_xlfn.IFS(J2063=0,$Z$37,J2063=1,$Z$36)*_xlfn.IFS(K2063=0,$Z$42,K2063=1,$Z$41)*_xlfn.IFS(L2063=0,$Z$47,L2063=1,$Z$46)*_xlfn.IFS(M2063=0,$Z$52,M2063=1,$Z$51)*_xlfn.IFS(N2063=0,$Z$57,N2063=1,$Z$56)</f>
        <v>4.9388432165296142E-4</v>
      </c>
      <c r="R2063" t="str" cm="1">
        <f t="array" ref="R2063">_xlfn.IFS(AND(O2063&gt;P2063,O2063&gt;Q2063),"Low",AND(P2063&gt;O2063,P2063&gt;Q2063),"Medium",AND(Q2063&gt;O2063,Q2063&gt;P2063),"High")</f>
        <v>Medium</v>
      </c>
      <c r="S2063" t="str">
        <f t="shared" si="66"/>
        <v>T</v>
      </c>
    </row>
    <row r="2064" spans="1:19" x14ac:dyDescent="0.3">
      <c r="A2064" t="s">
        <v>18</v>
      </c>
      <c r="B2064">
        <v>4</v>
      </c>
      <c r="C2064" t="s">
        <v>13</v>
      </c>
      <c r="D2064" t="str">
        <f t="shared" si="65"/>
        <v>Medium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</v>
      </c>
      <c r="O2064" cm="1">
        <f t="array" ref="O2064">$U$2*_xlfn.IFS(C2064="data_analyst",$V$5,C2064="data_engineer",$V$6,C2064="data_scientist",$V$7)*_xlfn.IFS(E2064=0,$V$12,E2064=1,$V$11)*_xlfn.IFS(F2064=0,$V$17,F2064=1,$V$16)*_xlfn.IFS(G2064=0,$V$22,G2064=1,$V$21)*_xlfn.IFS(H2064=0,$V$27,H2064=1,$V$26)*_xlfn.IFS(I2064=0,$V$32,I2064=1,$V$31)*_xlfn.IFS(J2064=0,$V$37,J2064=1,$V$36)*_xlfn.IFS(K2064=0,$V$42,K2064=1,$V$41)*_xlfn.IFS(L2064=0,$V$47,L2064=1,$V$46)*_xlfn.IFS(M2064=0,$V$52,M2064=1,$V$51)*_xlfn.IFS(N2064=0,$V$57,N2064=1,$V$56)</f>
        <v>7.0366667408231409E-4</v>
      </c>
      <c r="P2064" cm="1">
        <f t="array" ref="P2064">$V$2*_xlfn.IFS(C2064="data_analyst",$X$5,C2064="data_engineer",$X$6,C2064="data_scientist",$X$7)*_xlfn.IFS(E2064=0,$X$12,E2064=1,$X$11)*_xlfn.IFS(F2064=0,$X$17,F2064=1,$X$16)*_xlfn.IFS(G2064=0,$X$22,G2064=1,$X$21)*_xlfn.IFS(H2064=0,$X$27,H2064=1,$X$26)*_xlfn.IFS(I2064=0,$X$32,I2064=1,$X$31)*_xlfn.IFS(J2064=0,$X$37,J2064=1,$X$36)*_xlfn.IFS(K2064=0,$X$42,K2064=1,$X$41)*_xlfn.IFS(L2064=0,$X$47,L2064=1,$X$46)*_xlfn.IFS(M2064=0,$X$52,M2064=1,$X$51)*_xlfn.IFS(N2064=0,$X$57,N2064=1,$X$56)</f>
        <v>1.8821133202713359E-3</v>
      </c>
      <c r="Q2064" cm="1">
        <f t="array" ref="Q2064">$W$2*_xlfn.IFS(C2064="data_analyst",$Z$5,C2064="data_engineer",$Z$6,C2064="data_scientist",$Z$7)*_xlfn.IFS(E2064=0,$Z$12,E2064=1,$Z$11)*_xlfn.IFS(F2064=0,$Z$17,F2064=1,$Z$16)*_xlfn.IFS(G2064=0,$Z$22,G2064=1,$Z$21)*_xlfn.IFS(H2064=0,$Z$27,H2064=1,$Z$26)*_xlfn.IFS(I2064=0,$Z$32,I2064=1,$Z$31)*_xlfn.IFS(J2064=0,$Z$37,J2064=1,$Z$36)*_xlfn.IFS(K2064=0,$Z$42,K2064=1,$Z$41)*_xlfn.IFS(L2064=0,$Z$47,L2064=1,$Z$46)*_xlfn.IFS(M2064=0,$Z$52,M2064=1,$Z$51)*_xlfn.IFS(N2064=0,$Z$57,N2064=1,$Z$56)</f>
        <v>4.715735030571686E-4</v>
      </c>
      <c r="R2064" t="str" cm="1">
        <f t="array" ref="R2064">_xlfn.IFS(AND(O2064&gt;P2064,O2064&gt;Q2064),"Low",AND(P2064&gt;O2064,P2064&gt;Q2064),"Medium",AND(Q2064&gt;O2064,Q2064&gt;P2064),"High")</f>
        <v>Medium</v>
      </c>
      <c r="S2064" t="str">
        <f t="shared" si="66"/>
        <v>T</v>
      </c>
    </row>
    <row r="2065" spans="1:19" x14ac:dyDescent="0.3">
      <c r="A2065" t="s">
        <v>18</v>
      </c>
      <c r="B2065">
        <v>4</v>
      </c>
      <c r="C2065" t="s">
        <v>13</v>
      </c>
      <c r="D2065" t="str">
        <f t="shared" si="65"/>
        <v>Medium</v>
      </c>
      <c r="E2065">
        <v>1</v>
      </c>
      <c r="F2065">
        <v>1</v>
      </c>
      <c r="G2065">
        <v>1</v>
      </c>
      <c r="H2065">
        <v>1</v>
      </c>
      <c r="I2065">
        <v>0</v>
      </c>
      <c r="J2065">
        <v>0</v>
      </c>
      <c r="K2065">
        <v>1</v>
      </c>
      <c r="L2065">
        <v>1</v>
      </c>
      <c r="M2065">
        <v>0</v>
      </c>
      <c r="N2065">
        <v>1</v>
      </c>
      <c r="O2065" cm="1">
        <f t="array" ref="O2065">$U$2*_xlfn.IFS(C2065="data_analyst",$V$5,C2065="data_engineer",$V$6,C2065="data_scientist",$V$7)*_xlfn.IFS(E2065=0,$V$12,E2065=1,$V$11)*_xlfn.IFS(F2065=0,$V$17,F2065=1,$V$16)*_xlfn.IFS(G2065=0,$V$22,G2065=1,$V$21)*_xlfn.IFS(H2065=0,$V$27,H2065=1,$V$26)*_xlfn.IFS(I2065=0,$V$32,I2065=1,$V$31)*_xlfn.IFS(J2065=0,$V$37,J2065=1,$V$36)*_xlfn.IFS(K2065=0,$V$42,K2065=1,$V$41)*_xlfn.IFS(L2065=0,$V$47,L2065=1,$V$46)*_xlfn.IFS(M2065=0,$V$52,M2065=1,$V$51)*_xlfn.IFS(N2065=0,$V$57,N2065=1,$V$56)</f>
        <v>1.4641998718370646E-6</v>
      </c>
      <c r="P2065" cm="1">
        <f t="array" ref="P2065">$V$2*_xlfn.IFS(C2065="data_analyst",$X$5,C2065="data_engineer",$X$6,C2065="data_scientist",$X$7)*_xlfn.IFS(E2065=0,$X$12,E2065=1,$X$11)*_xlfn.IFS(F2065=0,$X$17,F2065=1,$X$16)*_xlfn.IFS(G2065=0,$X$22,G2065=1,$X$21)*_xlfn.IFS(H2065=0,$X$27,H2065=1,$X$26)*_xlfn.IFS(I2065=0,$X$32,I2065=1,$X$31)*_xlfn.IFS(J2065=0,$X$37,J2065=1,$X$36)*_xlfn.IFS(K2065=0,$X$42,K2065=1,$X$41)*_xlfn.IFS(L2065=0,$X$47,L2065=1,$X$46)*_xlfn.IFS(M2065=0,$X$52,M2065=1,$X$51)*_xlfn.IFS(N2065=0,$X$57,N2065=1,$X$56)</f>
        <v>6.2241713816351991E-4</v>
      </c>
      <c r="Q2065" cm="1">
        <f t="array" ref="Q2065">$W$2*_xlfn.IFS(C2065="data_analyst",$Z$5,C2065="data_engineer",$Z$6,C2065="data_scientist",$Z$7)*_xlfn.IFS(E2065=0,$Z$12,E2065=1,$Z$11)*_xlfn.IFS(F2065=0,$Z$17,F2065=1,$Z$16)*_xlfn.IFS(G2065=0,$Z$22,G2065=1,$Z$21)*_xlfn.IFS(H2065=0,$Z$27,H2065=1,$Z$26)*_xlfn.IFS(I2065=0,$Z$32,I2065=1,$Z$31)*_xlfn.IFS(J2065=0,$Z$37,J2065=1,$Z$36)*_xlfn.IFS(K2065=0,$Z$42,K2065=1,$Z$41)*_xlfn.IFS(L2065=0,$Z$47,L2065=1,$Z$46)*_xlfn.IFS(M2065=0,$Z$52,M2065=1,$Z$51)*_xlfn.IFS(N2065=0,$Z$57,N2065=1,$Z$56)</f>
        <v>2.4327860246912159E-5</v>
      </c>
      <c r="R2065" t="str" cm="1">
        <f t="array" ref="R2065">_xlfn.IFS(AND(O2065&gt;P2065,O2065&gt;Q2065),"Low",AND(P2065&gt;O2065,P2065&gt;Q2065),"Medium",AND(Q2065&gt;O2065,Q2065&gt;P2065),"High")</f>
        <v>Medium</v>
      </c>
      <c r="S2065" t="str">
        <f t="shared" si="66"/>
        <v>T</v>
      </c>
    </row>
    <row r="2066" spans="1:19" x14ac:dyDescent="0.3">
      <c r="A2066" t="s">
        <v>18</v>
      </c>
      <c r="B2066">
        <v>3</v>
      </c>
      <c r="C2066" t="s">
        <v>13</v>
      </c>
      <c r="D2066" t="str">
        <f t="shared" si="65"/>
        <v>Medium</v>
      </c>
      <c r="E2066">
        <v>1</v>
      </c>
      <c r="F2066">
        <v>1</v>
      </c>
      <c r="G2066">
        <v>1</v>
      </c>
      <c r="H2066">
        <v>0</v>
      </c>
      <c r="I2066">
        <v>1</v>
      </c>
      <c r="J2066">
        <v>0</v>
      </c>
      <c r="K2066">
        <v>0</v>
      </c>
      <c r="L2066">
        <v>1</v>
      </c>
      <c r="M2066">
        <v>0</v>
      </c>
      <c r="N2066">
        <v>1</v>
      </c>
      <c r="O2066" cm="1">
        <f t="array" ref="O2066">$U$2*_xlfn.IFS(C2066="data_analyst",$V$5,C2066="data_engineer",$V$6,C2066="data_scientist",$V$7)*_xlfn.IFS(E2066=0,$V$12,E2066=1,$V$11)*_xlfn.IFS(F2066=0,$V$17,F2066=1,$V$16)*_xlfn.IFS(G2066=0,$V$22,G2066=1,$V$21)*_xlfn.IFS(H2066=0,$V$27,H2066=1,$V$26)*_xlfn.IFS(I2066=0,$V$32,I2066=1,$V$31)*_xlfn.IFS(J2066=0,$V$37,J2066=1,$V$36)*_xlfn.IFS(K2066=0,$V$42,K2066=1,$V$41)*_xlfn.IFS(L2066=0,$V$47,L2066=1,$V$46)*_xlfn.IFS(M2066=0,$V$52,M2066=1,$V$51)*_xlfn.IFS(N2066=0,$V$57,N2066=1,$V$56)</f>
        <v>1.3837720600811621E-6</v>
      </c>
      <c r="P2066" cm="1">
        <f t="array" ref="P2066">$V$2*_xlfn.IFS(C2066="data_analyst",$X$5,C2066="data_engineer",$X$6,C2066="data_scientist",$X$7)*_xlfn.IFS(E2066=0,$X$12,E2066=1,$X$11)*_xlfn.IFS(F2066=0,$X$17,F2066=1,$X$16)*_xlfn.IFS(G2066=0,$X$22,G2066=1,$X$21)*_xlfn.IFS(H2066=0,$X$27,H2066=1,$X$26)*_xlfn.IFS(I2066=0,$X$32,I2066=1,$X$31)*_xlfn.IFS(J2066=0,$X$37,J2066=1,$X$36)*_xlfn.IFS(K2066=0,$X$42,K2066=1,$X$41)*_xlfn.IFS(L2066=0,$X$47,L2066=1,$X$46)*_xlfn.IFS(M2066=0,$X$52,M2066=1,$X$51)*_xlfn.IFS(N2066=0,$X$57,N2066=1,$X$56)</f>
        <v>2.5625925691272517E-3</v>
      </c>
      <c r="Q2066" cm="1">
        <f t="array" ref="Q2066">$W$2*_xlfn.IFS(C2066="data_analyst",$Z$5,C2066="data_engineer",$Z$6,C2066="data_scientist",$Z$7)*_xlfn.IFS(E2066=0,$Z$12,E2066=1,$Z$11)*_xlfn.IFS(F2066=0,$Z$17,F2066=1,$Z$16)*_xlfn.IFS(G2066=0,$Z$22,G2066=1,$Z$21)*_xlfn.IFS(H2066=0,$Z$27,H2066=1,$Z$26)*_xlfn.IFS(I2066=0,$Z$32,I2066=1,$Z$31)*_xlfn.IFS(J2066=0,$Z$37,J2066=1,$Z$36)*_xlfn.IFS(K2066=0,$Z$42,K2066=1,$Z$41)*_xlfn.IFS(L2066=0,$Z$47,L2066=1,$Z$46)*_xlfn.IFS(M2066=0,$Z$52,M2066=1,$Z$51)*_xlfn.IFS(N2066=0,$Z$57,N2066=1,$Z$56)</f>
        <v>1.2291971493176671E-4</v>
      </c>
      <c r="R2066" t="str" cm="1">
        <f t="array" ref="R2066">_xlfn.IFS(AND(O2066&gt;P2066,O2066&gt;Q2066),"Low",AND(P2066&gt;O2066,P2066&gt;Q2066),"Medium",AND(Q2066&gt;O2066,Q2066&gt;P2066),"High")</f>
        <v>Medium</v>
      </c>
      <c r="S2066" t="str">
        <f t="shared" si="66"/>
        <v>T</v>
      </c>
    </row>
    <row r="2067" spans="1:19" x14ac:dyDescent="0.3">
      <c r="A2067" t="s">
        <v>18</v>
      </c>
      <c r="B2067">
        <v>4</v>
      </c>
      <c r="C2067" t="s">
        <v>13</v>
      </c>
      <c r="D2067" t="str">
        <f t="shared" si="65"/>
        <v>Medium</v>
      </c>
      <c r="E2067">
        <v>1</v>
      </c>
      <c r="F2067">
        <v>1</v>
      </c>
      <c r="G2067">
        <v>1</v>
      </c>
      <c r="H2067">
        <v>1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1</v>
      </c>
      <c r="O2067" cm="1">
        <f t="array" ref="O2067">$U$2*_xlfn.IFS(C2067="data_analyst",$V$5,C2067="data_engineer",$V$6,C2067="data_scientist",$V$7)*_xlfn.IFS(E2067=0,$V$12,E2067=1,$V$11)*_xlfn.IFS(F2067=0,$V$17,F2067=1,$V$16)*_xlfn.IFS(G2067=0,$V$22,G2067=1,$V$21)*_xlfn.IFS(H2067=0,$V$27,H2067=1,$V$26)*_xlfn.IFS(I2067=0,$V$32,I2067=1,$V$31)*_xlfn.IFS(J2067=0,$V$37,J2067=1,$V$36)*_xlfn.IFS(K2067=0,$V$42,K2067=1,$V$41)*_xlfn.IFS(L2067=0,$V$47,L2067=1,$V$46)*_xlfn.IFS(M2067=0,$V$52,M2067=1,$V$51)*_xlfn.IFS(N2067=0,$V$57,N2067=1,$V$56)</f>
        <v>3.0400449839017053E-5</v>
      </c>
      <c r="P2067" cm="1">
        <f t="array" ref="P2067">$V$2*_xlfn.IFS(C2067="data_analyst",$X$5,C2067="data_engineer",$X$6,C2067="data_scientist",$X$7)*_xlfn.IFS(E2067=0,$X$12,E2067=1,$X$11)*_xlfn.IFS(F2067=0,$X$17,F2067=1,$X$16)*_xlfn.IFS(G2067=0,$X$22,G2067=1,$X$21)*_xlfn.IFS(H2067=0,$X$27,H2067=1,$X$26)*_xlfn.IFS(I2067=0,$X$32,I2067=1,$X$31)*_xlfn.IFS(J2067=0,$X$37,J2067=1,$X$36)*_xlfn.IFS(K2067=0,$X$42,K2067=1,$X$41)*_xlfn.IFS(L2067=0,$X$47,L2067=1,$X$46)*_xlfn.IFS(M2067=0,$X$52,M2067=1,$X$51)*_xlfn.IFS(N2067=0,$X$57,N2067=1,$X$56)</f>
        <v>9.9832756785279194E-4</v>
      </c>
      <c r="Q2067" cm="1">
        <f t="array" ref="Q2067">$W$2*_xlfn.IFS(C2067="data_analyst",$Z$5,C2067="data_engineer",$Z$6,C2067="data_scientist",$Z$7)*_xlfn.IFS(E2067=0,$Z$12,E2067=1,$Z$11)*_xlfn.IFS(F2067=0,$Z$17,F2067=1,$Z$16)*_xlfn.IFS(G2067=0,$Z$22,G2067=1,$Z$21)*_xlfn.IFS(H2067=0,$Z$27,H2067=1,$Z$26)*_xlfn.IFS(I2067=0,$Z$32,I2067=1,$Z$31)*_xlfn.IFS(J2067=0,$Z$37,J2067=1,$Z$36)*_xlfn.IFS(K2067=0,$Z$42,K2067=1,$Z$41)*_xlfn.IFS(L2067=0,$Z$47,L2067=1,$Z$46)*_xlfn.IFS(M2067=0,$Z$52,M2067=1,$Z$51)*_xlfn.IFS(N2067=0,$Z$57,N2067=1,$Z$56)</f>
        <v>6.4612704096637653E-5</v>
      </c>
      <c r="R2067" t="str" cm="1">
        <f t="array" ref="R2067">_xlfn.IFS(AND(O2067&gt;P2067,O2067&gt;Q2067),"Low",AND(P2067&gt;O2067,P2067&gt;Q2067),"Medium",AND(Q2067&gt;O2067,Q2067&gt;P2067),"High")</f>
        <v>Medium</v>
      </c>
      <c r="S2067" t="str">
        <f t="shared" si="66"/>
        <v>T</v>
      </c>
    </row>
    <row r="2068" spans="1:19" x14ac:dyDescent="0.3">
      <c r="A2068" t="s">
        <v>18</v>
      </c>
      <c r="B2068">
        <v>2</v>
      </c>
      <c r="C2068" t="s">
        <v>13</v>
      </c>
      <c r="D2068" t="str">
        <f t="shared" si="65"/>
        <v>Medium</v>
      </c>
      <c r="E2068">
        <v>1</v>
      </c>
      <c r="F2068">
        <v>1</v>
      </c>
      <c r="G2068">
        <v>1</v>
      </c>
      <c r="H2068">
        <v>1</v>
      </c>
      <c r="I2068">
        <v>0</v>
      </c>
      <c r="J2068">
        <v>0</v>
      </c>
      <c r="K2068">
        <v>1</v>
      </c>
      <c r="L2068">
        <v>0</v>
      </c>
      <c r="M2068">
        <v>0</v>
      </c>
      <c r="N2068">
        <v>1</v>
      </c>
      <c r="O2068" cm="1">
        <f t="array" ref="O2068">$U$2*_xlfn.IFS(C2068="data_analyst",$V$5,C2068="data_engineer",$V$6,C2068="data_scientist",$V$7)*_xlfn.IFS(E2068=0,$V$12,E2068=1,$V$11)*_xlfn.IFS(F2068=0,$V$17,F2068=1,$V$16)*_xlfn.IFS(G2068=0,$V$22,G2068=1,$V$21)*_xlfn.IFS(H2068=0,$V$27,H2068=1,$V$26)*_xlfn.IFS(I2068=0,$V$32,I2068=1,$V$31)*_xlfn.IFS(J2068=0,$V$37,J2068=1,$V$36)*_xlfn.IFS(K2068=0,$V$42,K2068=1,$V$41)*_xlfn.IFS(L2068=0,$V$47,L2068=1,$V$46)*_xlfn.IFS(M2068=0,$V$52,M2068=1,$V$51)*_xlfn.IFS(N2068=0,$V$57,N2068=1,$V$56)</f>
        <v>3.0400449839017053E-5</v>
      </c>
      <c r="P2068" cm="1">
        <f t="array" ref="P2068">$V$2*_xlfn.IFS(C2068="data_analyst",$X$5,C2068="data_engineer",$X$6,C2068="data_scientist",$X$7)*_xlfn.IFS(E2068=0,$X$12,E2068=1,$X$11)*_xlfn.IFS(F2068=0,$X$17,F2068=1,$X$16)*_xlfn.IFS(G2068=0,$X$22,G2068=1,$X$21)*_xlfn.IFS(H2068=0,$X$27,H2068=1,$X$26)*_xlfn.IFS(I2068=0,$X$32,I2068=1,$X$31)*_xlfn.IFS(J2068=0,$X$37,J2068=1,$X$36)*_xlfn.IFS(K2068=0,$X$42,K2068=1,$X$41)*_xlfn.IFS(L2068=0,$X$47,L2068=1,$X$46)*_xlfn.IFS(M2068=0,$X$52,M2068=1,$X$51)*_xlfn.IFS(N2068=0,$X$57,N2068=1,$X$56)</f>
        <v>9.9832756785279194E-4</v>
      </c>
      <c r="Q2068" cm="1">
        <f t="array" ref="Q2068">$W$2*_xlfn.IFS(C2068="data_analyst",$Z$5,C2068="data_engineer",$Z$6,C2068="data_scientist",$Z$7)*_xlfn.IFS(E2068=0,$Z$12,E2068=1,$Z$11)*_xlfn.IFS(F2068=0,$Z$17,F2068=1,$Z$16)*_xlfn.IFS(G2068=0,$Z$22,G2068=1,$Z$21)*_xlfn.IFS(H2068=0,$Z$27,H2068=1,$Z$26)*_xlfn.IFS(I2068=0,$Z$32,I2068=1,$Z$31)*_xlfn.IFS(J2068=0,$Z$37,J2068=1,$Z$36)*_xlfn.IFS(K2068=0,$Z$42,K2068=1,$Z$41)*_xlfn.IFS(L2068=0,$Z$47,L2068=1,$Z$46)*_xlfn.IFS(M2068=0,$Z$52,M2068=1,$Z$51)*_xlfn.IFS(N2068=0,$Z$57,N2068=1,$Z$56)</f>
        <v>6.4612704096637653E-5</v>
      </c>
      <c r="R2068" t="str" cm="1">
        <f t="array" ref="R2068">_xlfn.IFS(AND(O2068&gt;P2068,O2068&gt;Q2068),"Low",AND(P2068&gt;O2068,P2068&gt;Q2068),"Medium",AND(Q2068&gt;O2068,Q2068&gt;P2068),"High")</f>
        <v>Medium</v>
      </c>
      <c r="S2068" t="str">
        <f t="shared" si="66"/>
        <v>T</v>
      </c>
    </row>
    <row r="2069" spans="1:19" x14ac:dyDescent="0.3">
      <c r="A2069" t="s">
        <v>18</v>
      </c>
      <c r="B2069">
        <v>2</v>
      </c>
      <c r="C2069" t="s">
        <v>13</v>
      </c>
      <c r="D2069" t="str">
        <f t="shared" si="65"/>
        <v>Medium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 cm="1">
        <f t="array" ref="O2069">$U$2*_xlfn.IFS(C2069="data_analyst",$V$5,C2069="data_engineer",$V$6,C2069="data_scientist",$V$7)*_xlfn.IFS(E2069=0,$V$12,E2069=1,$V$11)*_xlfn.IFS(F2069=0,$V$17,F2069=1,$V$16)*_xlfn.IFS(G2069=0,$V$22,G2069=1,$V$21)*_xlfn.IFS(H2069=0,$V$27,H2069=1,$V$26)*_xlfn.IFS(I2069=0,$V$32,I2069=1,$V$31)*_xlfn.IFS(J2069=0,$V$37,J2069=1,$V$36)*_xlfn.IFS(K2069=0,$V$42,K2069=1,$V$41)*_xlfn.IFS(L2069=0,$V$47,L2069=1,$V$46)*_xlfn.IFS(M2069=0,$V$52,M2069=1,$V$51)*_xlfn.IFS(N2069=0,$V$57,N2069=1,$V$56)</f>
        <v>7.0366667408231409E-4</v>
      </c>
      <c r="P2069" cm="1">
        <f t="array" ref="P2069">$V$2*_xlfn.IFS(C2069="data_analyst",$X$5,C2069="data_engineer",$X$6,C2069="data_scientist",$X$7)*_xlfn.IFS(E2069=0,$X$12,E2069=1,$X$11)*_xlfn.IFS(F2069=0,$X$17,F2069=1,$X$16)*_xlfn.IFS(G2069=0,$X$22,G2069=1,$X$21)*_xlfn.IFS(H2069=0,$X$27,H2069=1,$X$26)*_xlfn.IFS(I2069=0,$X$32,I2069=1,$X$31)*_xlfn.IFS(J2069=0,$X$37,J2069=1,$X$36)*_xlfn.IFS(K2069=0,$X$42,K2069=1,$X$41)*_xlfn.IFS(L2069=0,$X$47,L2069=1,$X$46)*_xlfn.IFS(M2069=0,$X$52,M2069=1,$X$51)*_xlfn.IFS(N2069=0,$X$57,N2069=1,$X$56)</f>
        <v>1.8821133202713359E-3</v>
      </c>
      <c r="Q2069" cm="1">
        <f t="array" ref="Q2069">$W$2*_xlfn.IFS(C2069="data_analyst",$Z$5,C2069="data_engineer",$Z$6,C2069="data_scientist",$Z$7)*_xlfn.IFS(E2069=0,$Z$12,E2069=1,$Z$11)*_xlfn.IFS(F2069=0,$Z$17,F2069=1,$Z$16)*_xlfn.IFS(G2069=0,$Z$22,G2069=1,$Z$21)*_xlfn.IFS(H2069=0,$Z$27,H2069=1,$Z$26)*_xlfn.IFS(I2069=0,$Z$32,I2069=1,$Z$31)*_xlfn.IFS(J2069=0,$Z$37,J2069=1,$Z$36)*_xlfn.IFS(K2069=0,$Z$42,K2069=1,$Z$41)*_xlfn.IFS(L2069=0,$Z$47,L2069=1,$Z$46)*_xlfn.IFS(M2069=0,$Z$52,M2069=1,$Z$51)*_xlfn.IFS(N2069=0,$Z$57,N2069=1,$Z$56)</f>
        <v>4.715735030571686E-4</v>
      </c>
      <c r="R2069" t="str" cm="1">
        <f t="array" ref="R2069">_xlfn.IFS(AND(O2069&gt;P2069,O2069&gt;Q2069),"Low",AND(P2069&gt;O2069,P2069&gt;Q2069),"Medium",AND(Q2069&gt;O2069,Q2069&gt;P2069),"High")</f>
        <v>Medium</v>
      </c>
      <c r="S2069" t="str">
        <f t="shared" si="66"/>
        <v>T</v>
      </c>
    </row>
    <row r="2070" spans="1:19" x14ac:dyDescent="0.3">
      <c r="A2070" t="s">
        <v>18</v>
      </c>
      <c r="B2070">
        <v>3</v>
      </c>
      <c r="C2070" t="s">
        <v>13</v>
      </c>
      <c r="D2070" t="str">
        <f t="shared" si="65"/>
        <v>Medium</v>
      </c>
      <c r="E2070">
        <v>1</v>
      </c>
      <c r="F2070">
        <v>1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1</v>
      </c>
      <c r="O2070" cm="1">
        <f t="array" ref="O2070">$U$2*_xlfn.IFS(C2070="data_analyst",$V$5,C2070="data_engineer",$V$6,C2070="data_scientist",$V$7)*_xlfn.IFS(E2070=0,$V$12,E2070=1,$V$11)*_xlfn.IFS(F2070=0,$V$17,F2070=1,$V$16)*_xlfn.IFS(G2070=0,$V$22,G2070=1,$V$21)*_xlfn.IFS(H2070=0,$V$27,H2070=1,$V$26)*_xlfn.IFS(I2070=0,$V$32,I2070=1,$V$31)*_xlfn.IFS(J2070=0,$V$37,J2070=1,$V$36)*_xlfn.IFS(K2070=0,$V$42,K2070=1,$V$41)*_xlfn.IFS(L2070=0,$V$47,L2070=1,$V$46)*_xlfn.IFS(M2070=0,$V$52,M2070=1,$V$51)*_xlfn.IFS(N2070=0,$V$57,N2070=1,$V$56)</f>
        <v>4.0770949632170918E-5</v>
      </c>
      <c r="P2070" cm="1">
        <f t="array" ref="P2070">$V$2*_xlfn.IFS(C2070="data_analyst",$X$5,C2070="data_engineer",$X$6,C2070="data_scientist",$X$7)*_xlfn.IFS(E2070=0,$X$12,E2070=1,$X$11)*_xlfn.IFS(F2070=0,$X$17,F2070=1,$X$16)*_xlfn.IFS(G2070=0,$X$22,G2070=1,$X$21)*_xlfn.IFS(H2070=0,$X$27,H2070=1,$X$26)*_xlfn.IFS(I2070=0,$X$32,I2070=1,$X$31)*_xlfn.IFS(J2070=0,$X$37,J2070=1,$X$36)*_xlfn.IFS(K2070=0,$X$42,K2070=1,$X$41)*_xlfn.IFS(L2070=0,$X$47,L2070=1,$X$46)*_xlfn.IFS(M2070=0,$X$52,M2070=1,$X$51)*_xlfn.IFS(N2070=0,$X$57,N2070=1,$X$56)</f>
        <v>2.7297550779370396E-3</v>
      </c>
      <c r="Q2070" cm="1">
        <f t="array" ref="Q2070">$W$2*_xlfn.IFS(C2070="data_analyst",$Z$5,C2070="data_engineer",$Z$6,C2070="data_scientist",$Z$7)*_xlfn.IFS(E2070=0,$Z$12,E2070=1,$Z$11)*_xlfn.IFS(F2070=0,$Z$17,F2070=1,$Z$16)*_xlfn.IFS(G2070=0,$Z$22,G2070=1,$Z$21)*_xlfn.IFS(H2070=0,$Z$27,H2070=1,$Z$26)*_xlfn.IFS(I2070=0,$Z$32,I2070=1,$Z$31)*_xlfn.IFS(J2070=0,$Z$37,J2070=1,$Z$36)*_xlfn.IFS(K2070=0,$Z$42,K2070=1,$Z$41)*_xlfn.IFS(L2070=0,$Z$47,L2070=1,$Z$46)*_xlfn.IFS(M2070=0,$Z$52,M2070=1,$Z$51)*_xlfn.IFS(N2070=0,$Z$57,N2070=1,$Z$56)</f>
        <v>1.9722653257028458E-4</v>
      </c>
      <c r="R2070" t="str" cm="1">
        <f t="array" ref="R2070">_xlfn.IFS(AND(O2070&gt;P2070,O2070&gt;Q2070),"Low",AND(P2070&gt;O2070,P2070&gt;Q2070),"Medium",AND(Q2070&gt;O2070,Q2070&gt;P2070),"High")</f>
        <v>Medium</v>
      </c>
      <c r="S2070" t="str">
        <f t="shared" si="66"/>
        <v>T</v>
      </c>
    </row>
    <row r="2071" spans="1:19" x14ac:dyDescent="0.3">
      <c r="A2071" t="s">
        <v>18</v>
      </c>
      <c r="B2071">
        <v>4</v>
      </c>
      <c r="C2071" t="s">
        <v>13</v>
      </c>
      <c r="D2071" t="str">
        <f t="shared" si="65"/>
        <v>Medium</v>
      </c>
      <c r="E2071">
        <v>1</v>
      </c>
      <c r="F2071">
        <v>1</v>
      </c>
      <c r="G2071">
        <v>0</v>
      </c>
      <c r="H2071">
        <v>1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1</v>
      </c>
      <c r="O2071" cm="1">
        <f t="array" ref="O2071">$U$2*_xlfn.IFS(C2071="data_analyst",$V$5,C2071="data_engineer",$V$6,C2071="data_scientist",$V$7)*_xlfn.IFS(E2071=0,$V$12,E2071=1,$V$11)*_xlfn.IFS(F2071=0,$V$17,F2071=1,$V$16)*_xlfn.IFS(G2071=0,$V$22,G2071=1,$V$21)*_xlfn.IFS(H2071=0,$V$27,H2071=1,$V$26)*_xlfn.IFS(I2071=0,$V$32,I2071=1,$V$31)*_xlfn.IFS(J2071=0,$V$37,J2071=1,$V$36)*_xlfn.IFS(K2071=0,$V$42,K2071=1,$V$41)*_xlfn.IFS(L2071=0,$V$47,L2071=1,$V$46)*_xlfn.IFS(M2071=0,$V$52,M2071=1,$V$51)*_xlfn.IFS(N2071=0,$V$57,N2071=1,$V$56)</f>
        <v>2.9066014241773709E-4</v>
      </c>
      <c r="P2071" cm="1">
        <f t="array" ref="P2071">$V$2*_xlfn.IFS(C2071="data_analyst",$X$5,C2071="data_engineer",$X$6,C2071="data_scientist",$X$7)*_xlfn.IFS(E2071=0,$X$12,E2071=1,$X$11)*_xlfn.IFS(F2071=0,$X$17,F2071=1,$X$16)*_xlfn.IFS(G2071=0,$X$22,G2071=1,$X$21)*_xlfn.IFS(H2071=0,$X$27,H2071=1,$X$26)*_xlfn.IFS(I2071=0,$X$32,I2071=1,$X$31)*_xlfn.IFS(J2071=0,$X$37,J2071=1,$X$36)*_xlfn.IFS(K2071=0,$X$42,K2071=1,$X$41)*_xlfn.IFS(L2071=0,$X$47,L2071=1,$X$46)*_xlfn.IFS(M2071=0,$X$52,M2071=1,$X$51)*_xlfn.IFS(N2071=0,$X$57,N2071=1,$X$56)</f>
        <v>1.0599288478267399E-3</v>
      </c>
      <c r="Q2071" cm="1">
        <f t="array" ref="Q2071">$W$2*_xlfn.IFS(C2071="data_analyst",$Z$5,C2071="data_engineer",$Z$6,C2071="data_scientist",$Z$7)*_xlfn.IFS(E2071=0,$Z$12,E2071=1,$Z$11)*_xlfn.IFS(F2071=0,$Z$17,F2071=1,$Z$16)*_xlfn.IFS(G2071=0,$Z$22,G2071=1,$Z$21)*_xlfn.IFS(H2071=0,$Z$27,H2071=1,$Z$26)*_xlfn.IFS(I2071=0,$Z$32,I2071=1,$Z$31)*_xlfn.IFS(J2071=0,$Z$37,J2071=1,$Z$36)*_xlfn.IFS(K2071=0,$Z$42,K2071=1,$Z$41)*_xlfn.IFS(L2071=0,$Z$47,L2071=1,$Z$46)*_xlfn.IFS(M2071=0,$Z$52,M2071=1,$Z$51)*_xlfn.IFS(N2071=0,$Z$57,N2071=1,$Z$56)</f>
        <v>1.4698434842322624E-4</v>
      </c>
      <c r="R2071" t="str" cm="1">
        <f t="array" ref="R2071">_xlfn.IFS(AND(O2071&gt;P2071,O2071&gt;Q2071),"Low",AND(P2071&gt;O2071,P2071&gt;Q2071),"Medium",AND(Q2071&gt;O2071,Q2071&gt;P2071),"High")</f>
        <v>Medium</v>
      </c>
      <c r="S2071" t="str">
        <f t="shared" si="66"/>
        <v>T</v>
      </c>
    </row>
    <row r="2072" spans="1:19" x14ac:dyDescent="0.3">
      <c r="A2072" t="s">
        <v>18</v>
      </c>
      <c r="B2072">
        <v>3</v>
      </c>
      <c r="C2072" t="s">
        <v>13</v>
      </c>
      <c r="D2072" t="str">
        <f t="shared" si="65"/>
        <v>Medium</v>
      </c>
      <c r="E2072">
        <v>0</v>
      </c>
      <c r="F2072">
        <v>1</v>
      </c>
      <c r="G2072">
        <v>1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1</v>
      </c>
      <c r="O2072" cm="1">
        <f t="array" ref="O2072">$U$2*_xlfn.IFS(C2072="data_analyst",$V$5,C2072="data_engineer",$V$6,C2072="data_scientist",$V$7)*_xlfn.IFS(E2072=0,$V$12,E2072=1,$V$11)*_xlfn.IFS(F2072=0,$V$17,F2072=1,$V$16)*_xlfn.IFS(G2072=0,$V$22,G2072=1,$V$21)*_xlfn.IFS(H2072=0,$V$27,H2072=1,$V$26)*_xlfn.IFS(I2072=0,$V$32,I2072=1,$V$31)*_xlfn.IFS(J2072=0,$V$37,J2072=1,$V$36)*_xlfn.IFS(K2072=0,$V$42,K2072=1,$V$41)*_xlfn.IFS(L2072=0,$V$47,L2072=1,$V$46)*_xlfn.IFS(M2072=0,$V$52,M2072=1,$V$51)*_xlfn.IFS(N2072=0,$V$57,N2072=1,$V$56)</f>
        <v>1.8096680060633664E-4</v>
      </c>
      <c r="P2072" cm="1">
        <f t="array" ref="P2072">$V$2*_xlfn.IFS(C2072="data_analyst",$X$5,C2072="data_engineer",$X$6,C2072="data_scientist",$X$7)*_xlfn.IFS(E2072=0,$X$12,E2072=1,$X$11)*_xlfn.IFS(F2072=0,$X$17,F2072=1,$X$16)*_xlfn.IFS(G2072=0,$X$22,G2072=1,$X$21)*_xlfn.IFS(H2072=0,$X$27,H2072=1,$X$26)*_xlfn.IFS(I2072=0,$X$32,I2072=1,$X$31)*_xlfn.IFS(J2072=0,$X$37,J2072=1,$X$36)*_xlfn.IFS(K2072=0,$X$42,K2072=1,$X$41)*_xlfn.IFS(L2072=0,$X$47,L2072=1,$X$46)*_xlfn.IFS(M2072=0,$X$52,M2072=1,$X$51)*_xlfn.IFS(N2072=0,$X$57,N2072=1,$X$56)</f>
        <v>4.3760506499020114E-4</v>
      </c>
      <c r="Q2072" cm="1">
        <f t="array" ref="Q2072">$W$2*_xlfn.IFS(C2072="data_analyst",$Z$5,C2072="data_engineer",$Z$6,C2072="data_scientist",$Z$7)*_xlfn.IFS(E2072=0,$Z$12,E2072=1,$Z$11)*_xlfn.IFS(F2072=0,$Z$17,F2072=1,$Z$16)*_xlfn.IFS(G2072=0,$Z$22,G2072=1,$Z$21)*_xlfn.IFS(H2072=0,$Z$27,H2072=1,$Z$26)*_xlfn.IFS(I2072=0,$Z$32,I2072=1,$Z$31)*_xlfn.IFS(J2072=0,$Z$37,J2072=1,$Z$36)*_xlfn.IFS(K2072=0,$Z$42,K2072=1,$Z$41)*_xlfn.IFS(L2072=0,$Z$47,L2072=1,$Z$46)*_xlfn.IFS(M2072=0,$Z$52,M2072=1,$Z$51)*_xlfn.IFS(N2072=0,$Z$57,N2072=1,$Z$56)</f>
        <v>9.0305531940661505E-5</v>
      </c>
      <c r="R2072" t="str" cm="1">
        <f t="array" ref="R2072">_xlfn.IFS(AND(O2072&gt;P2072,O2072&gt;Q2072),"Low",AND(P2072&gt;O2072,P2072&gt;Q2072),"Medium",AND(Q2072&gt;O2072,Q2072&gt;P2072),"High")</f>
        <v>Medium</v>
      </c>
      <c r="S2072" t="str">
        <f t="shared" si="66"/>
        <v>T</v>
      </c>
    </row>
    <row r="2073" spans="1:19" x14ac:dyDescent="0.3">
      <c r="A2073" t="s">
        <v>18</v>
      </c>
      <c r="B2073">
        <v>5</v>
      </c>
      <c r="C2073" t="s">
        <v>13</v>
      </c>
      <c r="D2073" t="str">
        <f t="shared" si="65"/>
        <v>Medium</v>
      </c>
      <c r="E2073">
        <v>0</v>
      </c>
      <c r="F2073">
        <v>0</v>
      </c>
      <c r="G2073">
        <v>1</v>
      </c>
      <c r="H2073">
        <v>1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1</v>
      </c>
      <c r="O2073" cm="1">
        <f t="array" ref="O2073">$U$2*_xlfn.IFS(C2073="data_analyst",$V$5,C2073="data_engineer",$V$6,C2073="data_scientist",$V$7)*_xlfn.IFS(E2073=0,$V$12,E2073=1,$V$11)*_xlfn.IFS(F2073=0,$V$17,F2073=1,$V$16)*_xlfn.IFS(G2073=0,$V$22,G2073=1,$V$21)*_xlfn.IFS(H2073=0,$V$27,H2073=1,$V$26)*_xlfn.IFS(I2073=0,$V$32,I2073=1,$V$31)*_xlfn.IFS(J2073=0,$V$37,J2073=1,$V$36)*_xlfn.IFS(K2073=0,$V$42,K2073=1,$V$41)*_xlfn.IFS(L2073=0,$V$47,L2073=1,$V$46)*_xlfn.IFS(M2073=0,$V$52,M2073=1,$V$51)*_xlfn.IFS(N2073=0,$V$57,N2073=1,$V$56)</f>
        <v>4.9728932171021839E-5</v>
      </c>
      <c r="P2073" cm="1">
        <f t="array" ref="P2073">$V$2*_xlfn.IFS(C2073="data_analyst",$X$5,C2073="data_engineer",$X$6,C2073="data_scientist",$X$7)*_xlfn.IFS(E2073=0,$X$12,E2073=1,$X$11)*_xlfn.IFS(F2073=0,$X$17,F2073=1,$X$16)*_xlfn.IFS(G2073=0,$X$22,G2073=1,$X$21)*_xlfn.IFS(H2073=0,$X$27,H2073=1,$X$26)*_xlfn.IFS(I2073=0,$X$32,I2073=1,$X$31)*_xlfn.IFS(J2073=0,$X$37,J2073=1,$X$36)*_xlfn.IFS(K2073=0,$X$42,K2073=1,$X$41)*_xlfn.IFS(L2073=0,$X$47,L2073=1,$X$46)*_xlfn.IFS(M2073=0,$X$52,M2073=1,$X$51)*_xlfn.IFS(N2073=0,$X$57,N2073=1,$X$56)</f>
        <v>3.3000951116221778E-4</v>
      </c>
      <c r="Q2073" cm="1">
        <f t="array" ref="Q2073">$W$2*_xlfn.IFS(C2073="data_analyst",$Z$5,C2073="data_engineer",$Z$6,C2073="data_scientist",$Z$7)*_xlfn.IFS(E2073=0,$Z$12,E2073=1,$Z$11)*_xlfn.IFS(F2073=0,$Z$17,F2073=1,$Z$16)*_xlfn.IFS(G2073=0,$Z$22,G2073=1,$Z$21)*_xlfn.IFS(H2073=0,$Z$27,H2073=1,$Z$26)*_xlfn.IFS(I2073=0,$Z$32,I2073=1,$Z$31)*_xlfn.IFS(J2073=0,$Z$37,J2073=1,$Z$36)*_xlfn.IFS(K2073=0,$Z$42,K2073=1,$Z$41)*_xlfn.IFS(L2073=0,$Z$47,L2073=1,$Z$46)*_xlfn.IFS(M2073=0,$Z$52,M2073=1,$Z$51)*_xlfn.IFS(N2073=0,$Z$57,N2073=1,$Z$56)</f>
        <v>4.5847423908335846E-5</v>
      </c>
      <c r="R2073" t="str" cm="1">
        <f t="array" ref="R2073">_xlfn.IFS(AND(O2073&gt;P2073,O2073&gt;Q2073),"Low",AND(P2073&gt;O2073,P2073&gt;Q2073),"Medium",AND(Q2073&gt;O2073,Q2073&gt;P2073),"High")</f>
        <v>Medium</v>
      </c>
      <c r="S2073" t="str">
        <f t="shared" si="66"/>
        <v>T</v>
      </c>
    </row>
    <row r="2074" spans="1:19" x14ac:dyDescent="0.3">
      <c r="A2074" t="s">
        <v>18</v>
      </c>
      <c r="B2074">
        <v>2</v>
      </c>
      <c r="C2074" t="s">
        <v>13</v>
      </c>
      <c r="D2074" t="str">
        <f t="shared" si="65"/>
        <v>Medium</v>
      </c>
      <c r="E2074">
        <v>0</v>
      </c>
      <c r="F2074">
        <v>1</v>
      </c>
      <c r="G2074">
        <v>1</v>
      </c>
      <c r="H2074">
        <v>0</v>
      </c>
      <c r="I2074">
        <v>0</v>
      </c>
      <c r="J2074">
        <v>0</v>
      </c>
      <c r="K2074">
        <v>1</v>
      </c>
      <c r="L2074">
        <v>0</v>
      </c>
      <c r="M2074">
        <v>0</v>
      </c>
      <c r="N2074">
        <v>1</v>
      </c>
      <c r="O2074" cm="1">
        <f t="array" ref="O2074">$U$2*_xlfn.IFS(C2074="data_analyst",$V$5,C2074="data_engineer",$V$6,C2074="data_scientist",$V$7)*_xlfn.IFS(E2074=0,$V$12,E2074=1,$V$11)*_xlfn.IFS(F2074=0,$V$17,F2074=1,$V$16)*_xlfn.IFS(G2074=0,$V$22,G2074=1,$V$21)*_xlfn.IFS(H2074=0,$V$27,H2074=1,$V$26)*_xlfn.IFS(I2074=0,$V$32,I2074=1,$V$31)*_xlfn.IFS(J2074=0,$V$37,J2074=1,$V$36)*_xlfn.IFS(K2074=0,$V$42,K2074=1,$V$41)*_xlfn.IFS(L2074=0,$V$47,L2074=1,$V$46)*_xlfn.IFS(M2074=0,$V$52,M2074=1,$V$51)*_xlfn.IFS(N2074=0,$V$57,N2074=1,$V$56)</f>
        <v>1.8096680060633664E-4</v>
      </c>
      <c r="P2074" cm="1">
        <f t="array" ref="P2074">$V$2*_xlfn.IFS(C2074="data_analyst",$X$5,C2074="data_engineer",$X$6,C2074="data_scientist",$X$7)*_xlfn.IFS(E2074=0,$X$12,E2074=1,$X$11)*_xlfn.IFS(F2074=0,$X$17,F2074=1,$X$16)*_xlfn.IFS(G2074=0,$X$22,G2074=1,$X$21)*_xlfn.IFS(H2074=0,$X$27,H2074=1,$X$26)*_xlfn.IFS(I2074=0,$X$32,I2074=1,$X$31)*_xlfn.IFS(J2074=0,$X$37,J2074=1,$X$36)*_xlfn.IFS(K2074=0,$X$42,K2074=1,$X$41)*_xlfn.IFS(L2074=0,$X$47,L2074=1,$X$46)*_xlfn.IFS(M2074=0,$X$52,M2074=1,$X$51)*_xlfn.IFS(N2074=0,$X$57,N2074=1,$X$56)</f>
        <v>4.3760506499020114E-4</v>
      </c>
      <c r="Q2074" cm="1">
        <f t="array" ref="Q2074">$W$2*_xlfn.IFS(C2074="data_analyst",$Z$5,C2074="data_engineer",$Z$6,C2074="data_scientist",$Z$7)*_xlfn.IFS(E2074=0,$Z$12,E2074=1,$Z$11)*_xlfn.IFS(F2074=0,$Z$17,F2074=1,$Z$16)*_xlfn.IFS(G2074=0,$Z$22,G2074=1,$Z$21)*_xlfn.IFS(H2074=0,$Z$27,H2074=1,$Z$26)*_xlfn.IFS(I2074=0,$Z$32,I2074=1,$Z$31)*_xlfn.IFS(J2074=0,$Z$37,J2074=1,$Z$36)*_xlfn.IFS(K2074=0,$Z$42,K2074=1,$Z$41)*_xlfn.IFS(L2074=0,$Z$47,L2074=1,$Z$46)*_xlfn.IFS(M2074=0,$Z$52,M2074=1,$Z$51)*_xlfn.IFS(N2074=0,$Z$57,N2074=1,$Z$56)</f>
        <v>9.0305531940661505E-5</v>
      </c>
      <c r="R2074" t="str" cm="1">
        <f t="array" ref="R2074">_xlfn.IFS(AND(O2074&gt;P2074,O2074&gt;Q2074),"Low",AND(P2074&gt;O2074,P2074&gt;Q2074),"Medium",AND(Q2074&gt;O2074,Q2074&gt;P2074),"High")</f>
        <v>Medium</v>
      </c>
      <c r="S2074" t="str">
        <f t="shared" si="66"/>
        <v>T</v>
      </c>
    </row>
    <row r="2075" spans="1:19" x14ac:dyDescent="0.3">
      <c r="A2075" t="s">
        <v>18</v>
      </c>
      <c r="B2075">
        <v>1</v>
      </c>
      <c r="C2075" t="s">
        <v>13</v>
      </c>
      <c r="D2075" t="str">
        <f t="shared" si="65"/>
        <v>Medium</v>
      </c>
      <c r="E2075">
        <v>0</v>
      </c>
      <c r="F2075">
        <v>1</v>
      </c>
      <c r="G2075">
        <v>0</v>
      </c>
      <c r="H2075">
        <v>1</v>
      </c>
      <c r="I2075">
        <v>0</v>
      </c>
      <c r="J2075">
        <v>0</v>
      </c>
      <c r="K2075">
        <v>1</v>
      </c>
      <c r="L2075">
        <v>0</v>
      </c>
      <c r="M2075">
        <v>0</v>
      </c>
      <c r="N2075">
        <v>1</v>
      </c>
      <c r="O2075" cm="1">
        <f t="array" ref="O2075">$U$2*_xlfn.IFS(C2075="data_analyst",$V$5,C2075="data_engineer",$V$6,C2075="data_scientist",$V$7)*_xlfn.IFS(E2075=0,$V$12,E2075=1,$V$11)*_xlfn.IFS(F2075=0,$V$17,F2075=1,$V$16)*_xlfn.IFS(G2075=0,$V$22,G2075=1,$V$21)*_xlfn.IFS(H2075=0,$V$27,H2075=1,$V$26)*_xlfn.IFS(I2075=0,$V$32,I2075=1,$V$31)*_xlfn.IFS(J2075=0,$V$37,J2075=1,$V$36)*_xlfn.IFS(K2075=0,$V$42,K2075=1,$V$41)*_xlfn.IFS(L2075=0,$V$47,L2075=1,$V$46)*_xlfn.IFS(M2075=0,$V$52,M2075=1,$V$51)*_xlfn.IFS(N2075=0,$V$57,N2075=1,$V$56)</f>
        <v>3.5611602864445851E-4</v>
      </c>
      <c r="P2075" cm="1">
        <f t="array" ref="P2075">$V$2*_xlfn.IFS(C2075="data_analyst",$X$5,C2075="data_engineer",$X$6,C2075="data_scientist",$X$7)*_xlfn.IFS(E2075=0,$X$12,E2075=1,$X$11)*_xlfn.IFS(F2075=0,$X$17,F2075=1,$X$16)*_xlfn.IFS(G2075=0,$X$22,G2075=1,$X$21)*_xlfn.IFS(H2075=0,$X$27,H2075=1,$X$26)*_xlfn.IFS(I2075=0,$X$32,I2075=1,$X$31)*_xlfn.IFS(J2075=0,$X$37,J2075=1,$X$36)*_xlfn.IFS(K2075=0,$X$42,K2075=1,$X$41)*_xlfn.IFS(L2075=0,$X$47,L2075=1,$X$46)*_xlfn.IFS(M2075=0,$X$52,M2075=1,$X$51)*_xlfn.IFS(N2075=0,$X$57,N2075=1,$X$56)</f>
        <v>3.3651557431439477E-4</v>
      </c>
      <c r="Q2075" cm="1">
        <f t="array" ref="Q2075">$W$2*_xlfn.IFS(C2075="data_analyst",$Z$5,C2075="data_engineer",$Z$6,C2075="data_scientist",$Z$7)*_xlfn.IFS(E2075=0,$Z$12,E2075=1,$Z$11)*_xlfn.IFS(F2075=0,$Z$17,F2075=1,$Z$16)*_xlfn.IFS(G2075=0,$Z$22,G2075=1,$Z$21)*_xlfn.IFS(H2075=0,$Z$27,H2075=1,$Z$26)*_xlfn.IFS(I2075=0,$Z$32,I2075=1,$Z$31)*_xlfn.IFS(J2075=0,$Z$37,J2075=1,$Z$36)*_xlfn.IFS(K2075=0,$Z$42,K2075=1,$Z$41)*_xlfn.IFS(L2075=0,$Z$47,L2075=1,$Z$46)*_xlfn.IFS(M2075=0,$Z$52,M2075=1,$Z$51)*_xlfn.IFS(N2075=0,$Z$57,N2075=1,$Z$56)</f>
        <v>7.1177269879651802E-5</v>
      </c>
      <c r="R2075" t="str" cm="1">
        <f t="array" ref="R2075">_xlfn.IFS(AND(O2075&gt;P2075,O2075&gt;Q2075),"Low",AND(P2075&gt;O2075,P2075&gt;Q2075),"Medium",AND(Q2075&gt;O2075,Q2075&gt;P2075),"High")</f>
        <v>Low</v>
      </c>
      <c r="S2075" t="str">
        <f t="shared" si="66"/>
        <v>F</v>
      </c>
    </row>
    <row r="2076" spans="1:19" x14ac:dyDescent="0.3">
      <c r="A2076" t="s">
        <v>18</v>
      </c>
      <c r="B2076">
        <v>5</v>
      </c>
      <c r="C2076" t="s">
        <v>13</v>
      </c>
      <c r="D2076" t="str">
        <f t="shared" si="65"/>
        <v>Medium</v>
      </c>
      <c r="E2076">
        <v>1</v>
      </c>
      <c r="F2076">
        <v>0</v>
      </c>
      <c r="G2076">
        <v>1</v>
      </c>
      <c r="H2076">
        <v>0</v>
      </c>
      <c r="I2076">
        <v>1</v>
      </c>
      <c r="J2076">
        <v>1</v>
      </c>
      <c r="K2076">
        <v>0</v>
      </c>
      <c r="L2076">
        <v>0</v>
      </c>
      <c r="M2076">
        <v>1</v>
      </c>
      <c r="N2076">
        <v>1</v>
      </c>
      <c r="O2076" cm="1">
        <f t="array" ref="O2076">$U$2*_xlfn.IFS(C2076="data_analyst",$V$5,C2076="data_engineer",$V$6,C2076="data_scientist",$V$7)*_xlfn.IFS(E2076=0,$V$12,E2076=1,$V$11)*_xlfn.IFS(F2076=0,$V$17,F2076=1,$V$16)*_xlfn.IFS(G2076=0,$V$22,G2076=1,$V$21)*_xlfn.IFS(H2076=0,$V$27,H2076=1,$V$26)*_xlfn.IFS(I2076=0,$V$32,I2076=1,$V$31)*_xlfn.IFS(J2076=0,$V$37,J2076=1,$V$36)*_xlfn.IFS(K2076=0,$V$42,K2076=1,$V$41)*_xlfn.IFS(L2076=0,$V$47,L2076=1,$V$46)*_xlfn.IFS(M2076=0,$V$52,M2076=1,$V$51)*_xlfn.IFS(N2076=0,$V$57,N2076=1,$V$56)</f>
        <v>6.4157679693056387E-7</v>
      </c>
      <c r="P2076" cm="1">
        <f t="array" ref="P2076">$V$2*_xlfn.IFS(C2076="data_analyst",$X$5,C2076="data_engineer",$X$6,C2076="data_scientist",$X$7)*_xlfn.IFS(E2076=0,$X$12,E2076=1,$X$11)*_xlfn.IFS(F2076=0,$X$17,F2076=1,$X$16)*_xlfn.IFS(G2076=0,$X$22,G2076=1,$X$21)*_xlfn.IFS(H2076=0,$X$27,H2076=1,$X$26)*_xlfn.IFS(I2076=0,$X$32,I2076=1,$X$31)*_xlfn.IFS(J2076=0,$X$37,J2076=1,$X$36)*_xlfn.IFS(K2076=0,$X$42,K2076=1,$X$41)*_xlfn.IFS(L2076=0,$X$47,L2076=1,$X$46)*_xlfn.IFS(M2076=0,$X$52,M2076=1,$X$51)*_xlfn.IFS(N2076=0,$X$57,N2076=1,$X$56)</f>
        <v>4.7942977638333319E-4</v>
      </c>
      <c r="Q2076" cm="1">
        <f t="array" ref="Q2076">$W$2*_xlfn.IFS(C2076="data_analyst",$Z$5,C2076="data_engineer",$Z$6,C2076="data_scientist",$Z$7)*_xlfn.IFS(E2076=0,$Z$12,E2076=1,$Z$11)*_xlfn.IFS(F2076=0,$Z$17,F2076=1,$Z$16)*_xlfn.IFS(G2076=0,$Z$22,G2076=1,$Z$21)*_xlfn.IFS(H2076=0,$Z$27,H2076=1,$Z$26)*_xlfn.IFS(I2076=0,$Z$32,I2076=1,$Z$31)*_xlfn.IFS(J2076=0,$Z$37,J2076=1,$Z$36)*_xlfn.IFS(K2076=0,$Z$42,K2076=1,$Z$41)*_xlfn.IFS(L2076=0,$Z$47,L2076=1,$Z$46)*_xlfn.IFS(M2076=0,$Z$52,M2076=1,$Z$51)*_xlfn.IFS(N2076=0,$Z$57,N2076=1,$Z$56)</f>
        <v>2.723141779112834E-5</v>
      </c>
      <c r="R2076" t="str" cm="1">
        <f t="array" ref="R2076">_xlfn.IFS(AND(O2076&gt;P2076,O2076&gt;Q2076),"Low",AND(P2076&gt;O2076,P2076&gt;Q2076),"Medium",AND(Q2076&gt;O2076,Q2076&gt;P2076),"High")</f>
        <v>Medium</v>
      </c>
      <c r="S2076" t="str">
        <f t="shared" si="66"/>
        <v>T</v>
      </c>
    </row>
    <row r="2077" spans="1:19" x14ac:dyDescent="0.3">
      <c r="A2077" t="s">
        <v>18</v>
      </c>
      <c r="B2077">
        <v>5</v>
      </c>
      <c r="C2077" t="s">
        <v>13</v>
      </c>
      <c r="D2077" t="str">
        <f t="shared" si="65"/>
        <v>Medium</v>
      </c>
      <c r="E2077">
        <v>1</v>
      </c>
      <c r="F2077">
        <v>0</v>
      </c>
      <c r="G2077">
        <v>1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</v>
      </c>
      <c r="O2077" cm="1">
        <f t="array" ref="O2077">$U$2*_xlfn.IFS(C2077="data_analyst",$V$5,C2077="data_engineer",$V$6,C2077="data_scientist",$V$7)*_xlfn.IFS(E2077=0,$V$12,E2077=1,$V$11)*_xlfn.IFS(F2077=0,$V$17,F2077=1,$V$16)*_xlfn.IFS(G2077=0,$V$22,G2077=1,$V$21)*_xlfn.IFS(H2077=0,$V$27,H2077=1,$V$26)*_xlfn.IFS(I2077=0,$V$32,I2077=1,$V$31)*_xlfn.IFS(J2077=0,$V$37,J2077=1,$V$36)*_xlfn.IFS(K2077=0,$V$42,K2077=1,$V$41)*_xlfn.IFS(L2077=0,$V$47,L2077=1,$V$46)*_xlfn.IFS(M2077=0,$V$52,M2077=1,$V$51)*_xlfn.IFS(N2077=0,$V$57,N2077=1,$V$56)</f>
        <v>1.1820833079411975E-4</v>
      </c>
      <c r="P2077" cm="1">
        <f t="array" ref="P2077">$V$2*_xlfn.IFS(C2077="data_analyst",$X$5,C2077="data_engineer",$X$6,C2077="data_scientist",$X$7)*_xlfn.IFS(E2077=0,$X$12,E2077=1,$X$11)*_xlfn.IFS(F2077=0,$X$17,F2077=1,$X$16)*_xlfn.IFS(G2077=0,$X$22,G2077=1,$X$21)*_xlfn.IFS(H2077=0,$X$27,H2077=1,$X$26)*_xlfn.IFS(I2077=0,$X$32,I2077=1,$X$31)*_xlfn.IFS(J2077=0,$X$37,J2077=1,$X$36)*_xlfn.IFS(K2077=0,$X$42,K2077=1,$X$41)*_xlfn.IFS(L2077=0,$X$47,L2077=1,$X$46)*_xlfn.IFS(M2077=0,$X$52,M2077=1,$X$51)*_xlfn.IFS(N2077=0,$X$57,N2077=1,$X$56)</f>
        <v>4.2937474078182779E-3</v>
      </c>
      <c r="Q2077" cm="1">
        <f t="array" ref="Q2077">$W$2*_xlfn.IFS(C2077="data_analyst",$Z$5,C2077="data_engineer",$Z$6,C2077="data_scientist",$Z$7)*_xlfn.IFS(E2077=0,$Z$12,E2077=1,$Z$11)*_xlfn.IFS(F2077=0,$Z$17,F2077=1,$Z$16)*_xlfn.IFS(G2077=0,$Z$22,G2077=1,$Z$21)*_xlfn.IFS(H2077=0,$Z$27,H2077=1,$Z$26)*_xlfn.IFS(I2077=0,$Z$32,I2077=1,$Z$31)*_xlfn.IFS(J2077=0,$Z$37,J2077=1,$Z$36)*_xlfn.IFS(K2077=0,$Z$42,K2077=1,$Z$41)*_xlfn.IFS(L2077=0,$Z$47,L2077=1,$Z$46)*_xlfn.IFS(M2077=0,$Z$52,M2077=1,$Z$51)*_xlfn.IFS(N2077=0,$Z$57,N2077=1,$Z$56)</f>
        <v>3.3740612073321124E-4</v>
      </c>
      <c r="R2077" t="str" cm="1">
        <f t="array" ref="R2077">_xlfn.IFS(AND(O2077&gt;P2077,O2077&gt;Q2077),"Low",AND(P2077&gt;O2077,P2077&gt;Q2077),"Medium",AND(Q2077&gt;O2077,Q2077&gt;P2077),"High")</f>
        <v>Medium</v>
      </c>
      <c r="S2077" t="str">
        <f t="shared" si="66"/>
        <v>T</v>
      </c>
    </row>
    <row r="2078" spans="1:19" x14ac:dyDescent="0.3">
      <c r="A2078" t="s">
        <v>18</v>
      </c>
      <c r="B2078">
        <v>5</v>
      </c>
      <c r="C2078" t="s">
        <v>13</v>
      </c>
      <c r="D2078" t="str">
        <f t="shared" si="65"/>
        <v>Medium</v>
      </c>
      <c r="E2078">
        <v>0</v>
      </c>
      <c r="F2078">
        <v>1</v>
      </c>
      <c r="G2078">
        <v>0</v>
      </c>
      <c r="H2078">
        <v>1</v>
      </c>
      <c r="I2078">
        <v>0</v>
      </c>
      <c r="J2078">
        <v>1</v>
      </c>
      <c r="K2078">
        <v>1</v>
      </c>
      <c r="L2078">
        <v>0</v>
      </c>
      <c r="M2078">
        <v>0</v>
      </c>
      <c r="N2078">
        <v>1</v>
      </c>
      <c r="O2078" cm="1">
        <f t="array" ref="O2078">$U$2*_xlfn.IFS(C2078="data_analyst",$V$5,C2078="data_engineer",$V$6,C2078="data_scientist",$V$7)*_xlfn.IFS(E2078=0,$V$12,E2078=1,$V$11)*_xlfn.IFS(F2078=0,$V$17,F2078=1,$V$16)*_xlfn.IFS(G2078=0,$V$22,G2078=1,$V$21)*_xlfn.IFS(H2078=0,$V$27,H2078=1,$V$26)*_xlfn.IFS(I2078=0,$V$32,I2078=1,$V$31)*_xlfn.IFS(J2078=0,$V$37,J2078=1,$V$36)*_xlfn.IFS(K2078=0,$V$42,K2078=1,$V$41)*_xlfn.IFS(L2078=0,$V$47,L2078=1,$V$46)*_xlfn.IFS(M2078=0,$V$52,M2078=1,$V$51)*_xlfn.IFS(N2078=0,$V$57,N2078=1,$V$56)</f>
        <v>1.2227749440338274E-4</v>
      </c>
      <c r="P2078" cm="1">
        <f t="array" ref="P2078">$V$2*_xlfn.IFS(C2078="data_analyst",$X$5,C2078="data_engineer",$X$6,C2078="data_scientist",$X$7)*_xlfn.IFS(E2078=0,$X$12,E2078=1,$X$11)*_xlfn.IFS(F2078=0,$X$17,F2078=1,$X$16)*_xlfn.IFS(G2078=0,$X$22,G2078=1,$X$21)*_xlfn.IFS(H2078=0,$X$27,H2078=1,$X$26)*_xlfn.IFS(I2078=0,$X$32,I2078=1,$X$31)*_xlfn.IFS(J2078=0,$X$37,J2078=1,$X$36)*_xlfn.IFS(K2078=0,$X$42,K2078=1,$X$41)*_xlfn.IFS(L2078=0,$X$47,L2078=1,$X$46)*_xlfn.IFS(M2078=0,$X$52,M2078=1,$X$51)*_xlfn.IFS(N2078=0,$X$57,N2078=1,$X$56)</f>
        <v>8.1464177492398727E-5</v>
      </c>
      <c r="Q2078" cm="1">
        <f t="array" ref="Q2078">$W$2*_xlfn.IFS(C2078="data_analyst",$Z$5,C2078="data_engineer",$Z$6,C2078="data_scientist",$Z$7)*_xlfn.IFS(E2078=0,$Z$12,E2078=1,$Z$11)*_xlfn.IFS(F2078=0,$Z$17,F2078=1,$Z$16)*_xlfn.IFS(G2078=0,$Z$22,G2078=1,$Z$21)*_xlfn.IFS(H2078=0,$Z$27,H2078=1,$Z$26)*_xlfn.IFS(I2078=0,$Z$32,I2078=1,$Z$31)*_xlfn.IFS(J2078=0,$Z$37,J2078=1,$Z$36)*_xlfn.IFS(K2078=0,$Z$42,K2078=1,$Z$41)*_xlfn.IFS(L2078=0,$Z$47,L2078=1,$Z$46)*_xlfn.IFS(M2078=0,$Z$52,M2078=1,$Z$51)*_xlfn.IFS(N2078=0,$Z$57,N2078=1,$Z$56)</f>
        <v>1.9972529589582147E-5</v>
      </c>
      <c r="R2078" t="str" cm="1">
        <f t="array" ref="R2078">_xlfn.IFS(AND(O2078&gt;P2078,O2078&gt;Q2078),"Low",AND(P2078&gt;O2078,P2078&gt;Q2078),"Medium",AND(Q2078&gt;O2078,Q2078&gt;P2078),"High")</f>
        <v>Low</v>
      </c>
      <c r="S2078" t="str">
        <f t="shared" si="66"/>
        <v>F</v>
      </c>
    </row>
    <row r="2079" spans="1:19" x14ac:dyDescent="0.3">
      <c r="A2079" t="s">
        <v>18</v>
      </c>
      <c r="B2079">
        <v>1</v>
      </c>
      <c r="C2079" t="s">
        <v>13</v>
      </c>
      <c r="D2079" t="str">
        <f t="shared" si="65"/>
        <v>Medium</v>
      </c>
      <c r="E2079">
        <v>1</v>
      </c>
      <c r="F2079">
        <v>0</v>
      </c>
      <c r="G2079">
        <v>0</v>
      </c>
      <c r="H2079">
        <v>1</v>
      </c>
      <c r="I2079">
        <v>0</v>
      </c>
      <c r="J2079">
        <v>0</v>
      </c>
      <c r="K2079">
        <v>1</v>
      </c>
      <c r="L2079">
        <v>0</v>
      </c>
      <c r="M2079">
        <v>0</v>
      </c>
      <c r="N2079">
        <v>1</v>
      </c>
      <c r="O2079" cm="1">
        <f t="array" ref="O2079">$U$2*_xlfn.IFS(C2079="data_analyst",$V$5,C2079="data_engineer",$V$6,C2079="data_scientist",$V$7)*_xlfn.IFS(E2079=0,$V$12,E2079=1,$V$11)*_xlfn.IFS(F2079=0,$V$17,F2079=1,$V$16)*_xlfn.IFS(G2079=0,$V$22,G2079=1,$V$21)*_xlfn.IFS(H2079=0,$V$27,H2079=1,$V$26)*_xlfn.IFS(I2079=0,$V$32,I2079=1,$V$31)*_xlfn.IFS(J2079=0,$V$37,J2079=1,$V$36)*_xlfn.IFS(K2079=0,$V$42,K2079=1,$V$41)*_xlfn.IFS(L2079=0,$V$47,L2079=1,$V$46)*_xlfn.IFS(M2079=0,$V$52,M2079=1,$V$51)*_xlfn.IFS(N2079=0,$V$57,N2079=1,$V$56)</f>
        <v>1.2824295831249087E-4</v>
      </c>
      <c r="P2079" cm="1">
        <f t="array" ref="P2079">$V$2*_xlfn.IFS(C2079="data_analyst",$X$5,C2079="data_engineer",$X$6,C2079="data_scientist",$X$7)*_xlfn.IFS(E2079=0,$X$12,E2079=1,$X$11)*_xlfn.IFS(F2079=0,$X$17,F2079=1,$X$16)*_xlfn.IFS(G2079=0,$X$22,G2079=1,$X$21)*_xlfn.IFS(H2079=0,$X$27,H2079=1,$X$26)*_xlfn.IFS(I2079=0,$X$32,I2079=1,$X$31)*_xlfn.IFS(J2079=0,$X$37,J2079=1,$X$36)*_xlfn.IFS(K2079=0,$X$42,K2079=1,$X$41)*_xlfn.IFS(L2079=0,$X$47,L2079=1,$X$46)*_xlfn.IFS(M2079=0,$X$52,M2079=1,$X$51)*_xlfn.IFS(N2079=0,$X$57,N2079=1,$X$56)</f>
        <v>7.5654679763811395E-4</v>
      </c>
      <c r="Q2079" cm="1">
        <f t="array" ref="Q2079">$W$2*_xlfn.IFS(C2079="data_analyst",$Z$5,C2079="data_engineer",$Z$6,C2079="data_scientist",$Z$7)*_xlfn.IFS(E2079=0,$Z$12,E2079=1,$Z$11)*_xlfn.IFS(F2079=0,$Z$17,F2079=1,$Z$16)*_xlfn.IFS(G2079=0,$Z$22,G2079=1,$Z$21)*_xlfn.IFS(H2079=0,$Z$27,H2079=1,$Z$26)*_xlfn.IFS(I2079=0,$Z$32,I2079=1,$Z$31)*_xlfn.IFS(J2079=0,$Z$37,J2079=1,$Z$36)*_xlfn.IFS(K2079=0,$Z$42,K2079=1,$Z$41)*_xlfn.IFS(L2079=0,$Z$47,L2079=1,$Z$46)*_xlfn.IFS(M2079=0,$Z$52,M2079=1,$Z$51)*_xlfn.IFS(N2079=0,$Z$57,N2079=1,$Z$56)</f>
        <v>8.9173558076229158E-5</v>
      </c>
      <c r="R2079" t="str" cm="1">
        <f t="array" ref="R2079">_xlfn.IFS(AND(O2079&gt;P2079,O2079&gt;Q2079),"Low",AND(P2079&gt;O2079,P2079&gt;Q2079),"Medium",AND(Q2079&gt;O2079,Q2079&gt;P2079),"High")</f>
        <v>Medium</v>
      </c>
      <c r="S2079" t="str">
        <f t="shared" si="66"/>
        <v>T</v>
      </c>
    </row>
    <row r="2080" spans="1:19" x14ac:dyDescent="0.3">
      <c r="A2080" t="s">
        <v>18</v>
      </c>
      <c r="B2080">
        <v>5</v>
      </c>
      <c r="C2080" t="s">
        <v>13</v>
      </c>
      <c r="D2080" t="str">
        <f t="shared" si="65"/>
        <v>Medium</v>
      </c>
      <c r="E2080">
        <v>1</v>
      </c>
      <c r="F2080">
        <v>1</v>
      </c>
      <c r="G2080">
        <v>1</v>
      </c>
      <c r="H2080">
        <v>1</v>
      </c>
      <c r="I2080">
        <v>0</v>
      </c>
      <c r="J2080">
        <v>1</v>
      </c>
      <c r="K2080">
        <v>0</v>
      </c>
      <c r="L2080">
        <v>0</v>
      </c>
      <c r="M2080">
        <v>1</v>
      </c>
      <c r="N2080">
        <v>1</v>
      </c>
      <c r="O2080" cm="1">
        <f t="array" ref="O2080">$U$2*_xlfn.IFS(C2080="data_analyst",$V$5,C2080="data_engineer",$V$6,C2080="data_scientist",$V$7)*_xlfn.IFS(E2080=0,$V$12,E2080=1,$V$11)*_xlfn.IFS(F2080=0,$V$17,F2080=1,$V$16)*_xlfn.IFS(G2080=0,$V$22,G2080=1,$V$21)*_xlfn.IFS(H2080=0,$V$27,H2080=1,$V$26)*_xlfn.IFS(I2080=0,$V$32,I2080=1,$V$31)*_xlfn.IFS(J2080=0,$V$37,J2080=1,$V$36)*_xlfn.IFS(K2080=0,$V$42,K2080=1,$V$41)*_xlfn.IFS(L2080=0,$V$47,L2080=1,$V$46)*_xlfn.IFS(M2080=0,$V$52,M2080=1,$V$51)*_xlfn.IFS(N2080=0,$V$57,N2080=1,$V$56)</f>
        <v>4.4810666221865561E-6</v>
      </c>
      <c r="P2080" cm="1">
        <f t="array" ref="P2080">$V$2*_xlfn.IFS(C2080="data_analyst",$X$5,C2080="data_engineer",$X$6,C2080="data_scientist",$X$7)*_xlfn.IFS(E2080=0,$X$12,E2080=1,$X$11)*_xlfn.IFS(F2080=0,$X$17,F2080=1,$X$16)*_xlfn.IFS(G2080=0,$X$22,G2080=1,$X$21)*_xlfn.IFS(H2080=0,$X$27,H2080=1,$X$26)*_xlfn.IFS(I2080=0,$X$32,I2080=1,$X$31)*_xlfn.IFS(J2080=0,$X$37,J2080=1,$X$36)*_xlfn.IFS(K2080=0,$X$42,K2080=1,$X$41)*_xlfn.IFS(L2080=0,$X$47,L2080=1,$X$46)*_xlfn.IFS(M2080=0,$X$52,M2080=1,$X$51)*_xlfn.IFS(N2080=0,$X$57,N2080=1,$X$56)</f>
        <v>6.7391696658390947E-4</v>
      </c>
      <c r="Q2080" cm="1">
        <f t="array" ref="Q2080">$W$2*_xlfn.IFS(C2080="data_analyst",$Z$5,C2080="data_engineer",$Z$6,C2080="data_scientist",$Z$7)*_xlfn.IFS(E2080=0,$Z$12,E2080=1,$Z$11)*_xlfn.IFS(F2080=0,$Z$17,F2080=1,$Z$16)*_xlfn.IFS(G2080=0,$Z$22,G2080=1,$Z$21)*_xlfn.IFS(H2080=0,$Z$27,H2080=1,$Z$26)*_xlfn.IFS(I2080=0,$Z$32,I2080=1,$Z$31)*_xlfn.IFS(J2080=0,$Z$37,J2080=1,$Z$36)*_xlfn.IFS(K2080=0,$Z$42,K2080=1,$Z$41)*_xlfn.IFS(L2080=0,$Z$47,L2080=1,$Z$46)*_xlfn.IFS(M2080=0,$Z$52,M2080=1,$Z$51)*_xlfn.IFS(N2080=0,$Z$57,N2080=1,$Z$56)</f>
        <v>3.1658903550874726E-5</v>
      </c>
      <c r="R2080" t="str" cm="1">
        <f t="array" ref="R2080">_xlfn.IFS(AND(O2080&gt;P2080,O2080&gt;Q2080),"Low",AND(P2080&gt;O2080,P2080&gt;Q2080),"Medium",AND(Q2080&gt;O2080,Q2080&gt;P2080),"High")</f>
        <v>Medium</v>
      </c>
      <c r="S2080" t="str">
        <f t="shared" si="66"/>
        <v>T</v>
      </c>
    </row>
    <row r="2081" spans="1:19" x14ac:dyDescent="0.3">
      <c r="A2081" t="s">
        <v>18</v>
      </c>
      <c r="B2081">
        <v>5</v>
      </c>
      <c r="C2081" t="s">
        <v>13</v>
      </c>
      <c r="D2081" t="str">
        <f t="shared" si="65"/>
        <v>Medium</v>
      </c>
      <c r="E2081">
        <v>0</v>
      </c>
      <c r="F2081">
        <v>1</v>
      </c>
      <c r="G2081">
        <v>1</v>
      </c>
      <c r="H2081">
        <v>1</v>
      </c>
      <c r="I2081">
        <v>0</v>
      </c>
      <c r="J2081">
        <v>0</v>
      </c>
      <c r="K2081">
        <v>1</v>
      </c>
      <c r="L2081">
        <v>0</v>
      </c>
      <c r="M2081">
        <v>0</v>
      </c>
      <c r="N2081">
        <v>1</v>
      </c>
      <c r="O2081" cm="1">
        <f t="array" ref="O2081">$U$2*_xlfn.IFS(C2081="data_analyst",$V$5,C2081="data_engineer",$V$6,C2081="data_scientist",$V$7)*_xlfn.IFS(E2081=0,$V$12,E2081=1,$V$11)*_xlfn.IFS(F2081=0,$V$17,F2081=1,$V$16)*_xlfn.IFS(G2081=0,$V$22,G2081=1,$V$21)*_xlfn.IFS(H2081=0,$V$27,H2081=1,$V$26)*_xlfn.IFS(I2081=0,$V$32,I2081=1,$V$31)*_xlfn.IFS(J2081=0,$V$37,J2081=1,$V$36)*_xlfn.IFS(K2081=0,$V$42,K2081=1,$V$41)*_xlfn.IFS(L2081=0,$V$47,L2081=1,$V$46)*_xlfn.IFS(M2081=0,$V$52,M2081=1,$V$51)*_xlfn.IFS(N2081=0,$V$57,N2081=1,$V$56)</f>
        <v>6.4792325646106488E-5</v>
      </c>
      <c r="P2081" cm="1">
        <f t="array" ref="P2081">$V$2*_xlfn.IFS(C2081="data_analyst",$X$5,C2081="data_engineer",$X$6,C2081="data_scientist",$X$7)*_xlfn.IFS(E2081=0,$X$12,E2081=1,$X$11)*_xlfn.IFS(F2081=0,$X$17,F2081=1,$X$16)*_xlfn.IFS(G2081=0,$X$22,G2081=1,$X$21)*_xlfn.IFS(H2081=0,$X$27,H2081=1,$X$26)*_xlfn.IFS(I2081=0,$X$32,I2081=1,$X$31)*_xlfn.IFS(J2081=0,$X$37,J2081=1,$X$36)*_xlfn.IFS(K2081=0,$X$42,K2081=1,$X$41)*_xlfn.IFS(L2081=0,$X$47,L2081=1,$X$46)*_xlfn.IFS(M2081=0,$X$52,M2081=1,$X$51)*_xlfn.IFS(N2081=0,$X$57,N2081=1,$X$56)</f>
        <v>3.8281103294817261E-4</v>
      </c>
      <c r="Q2081" cm="1">
        <f t="array" ref="Q2081">$W$2*_xlfn.IFS(C2081="data_analyst",$Z$5,C2081="data_engineer",$Z$6,C2081="data_scientist",$Z$7)*_xlfn.IFS(E2081=0,$Z$12,E2081=1,$Z$11)*_xlfn.IFS(F2081=0,$Z$17,F2081=1,$Z$16)*_xlfn.IFS(G2081=0,$Z$22,G2081=1,$Z$21)*_xlfn.IFS(H2081=0,$Z$27,H2081=1,$Z$26)*_xlfn.IFS(I2081=0,$Z$32,I2081=1,$Z$31)*_xlfn.IFS(J2081=0,$Z$37,J2081=1,$Z$36)*_xlfn.IFS(K2081=0,$Z$42,K2081=1,$Z$41)*_xlfn.IFS(L2081=0,$Z$47,L2081=1,$Z$46)*_xlfn.IFS(M2081=0,$Z$52,M2081=1,$Z$51)*_xlfn.IFS(N2081=0,$Z$57,N2081=1,$Z$56)</f>
        <v>4.8626055660356192E-5</v>
      </c>
      <c r="R2081" t="str" cm="1">
        <f t="array" ref="R2081">_xlfn.IFS(AND(O2081&gt;P2081,O2081&gt;Q2081),"Low",AND(P2081&gt;O2081,P2081&gt;Q2081),"Medium",AND(Q2081&gt;O2081,Q2081&gt;P2081),"High")</f>
        <v>Medium</v>
      </c>
      <c r="S2081" t="str">
        <f t="shared" si="66"/>
        <v>T</v>
      </c>
    </row>
    <row r="2082" spans="1:19" x14ac:dyDescent="0.3">
      <c r="A2082" t="s">
        <v>18</v>
      </c>
      <c r="B2082">
        <v>4</v>
      </c>
      <c r="C2082" t="s">
        <v>13</v>
      </c>
      <c r="D2082" t="str">
        <f t="shared" si="65"/>
        <v>Medium</v>
      </c>
      <c r="E2082">
        <v>1</v>
      </c>
      <c r="F2082">
        <v>1</v>
      </c>
      <c r="G2082">
        <v>1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 cm="1">
        <f t="array" ref="O2082">$U$2*_xlfn.IFS(C2082="data_analyst",$V$5,C2082="data_engineer",$V$6,C2082="data_scientist",$V$7)*_xlfn.IFS(E2082=0,$V$12,E2082=1,$V$11)*_xlfn.IFS(F2082=0,$V$17,F2082=1,$V$16)*_xlfn.IFS(G2082=0,$V$22,G2082=1,$V$21)*_xlfn.IFS(H2082=0,$V$27,H2082=1,$V$26)*_xlfn.IFS(I2082=0,$V$32,I2082=1,$V$31)*_xlfn.IFS(J2082=0,$V$37,J2082=1,$V$36)*_xlfn.IFS(K2082=0,$V$42,K2082=1,$V$41)*_xlfn.IFS(L2082=0,$V$47,L2082=1,$V$46)*_xlfn.IFS(M2082=0,$V$52,M2082=1,$V$51)*_xlfn.IFS(N2082=0,$V$57,N2082=1,$V$56)</f>
        <v>1.5401482252937562E-4</v>
      </c>
      <c r="P2082" cm="1">
        <f t="array" ref="P2082">$V$2*_xlfn.IFS(C2082="data_analyst",$X$5,C2082="data_engineer",$X$6,C2082="data_scientist",$X$7)*_xlfn.IFS(E2082=0,$X$12,E2082=1,$X$11)*_xlfn.IFS(F2082=0,$X$17,F2082=1,$X$16)*_xlfn.IFS(G2082=0,$X$22,G2082=1,$X$21)*_xlfn.IFS(H2082=0,$X$27,H2082=1,$X$26)*_xlfn.IFS(I2082=0,$X$32,I2082=1,$X$31)*_xlfn.IFS(J2082=0,$X$37,J2082=1,$X$36)*_xlfn.IFS(K2082=0,$X$42,K2082=1,$X$41)*_xlfn.IFS(L2082=0,$X$47,L2082=1,$X$46)*_xlfn.IFS(M2082=0,$X$52,M2082=1,$X$51)*_xlfn.IFS(N2082=0,$X$57,N2082=1,$X$56)</f>
        <v>4.9807469930692036E-3</v>
      </c>
      <c r="Q2082" cm="1">
        <f t="array" ref="Q2082">$W$2*_xlfn.IFS(C2082="data_analyst",$Z$5,C2082="data_engineer",$Z$6,C2082="data_scientist",$Z$7)*_xlfn.IFS(E2082=0,$Z$12,E2082=1,$Z$11)*_xlfn.IFS(F2082=0,$Z$17,F2082=1,$Z$16)*_xlfn.IFS(G2082=0,$Z$22,G2082=1,$Z$21)*_xlfn.IFS(H2082=0,$Z$27,H2082=1,$Z$26)*_xlfn.IFS(I2082=0,$Z$32,I2082=1,$Z$31)*_xlfn.IFS(J2082=0,$Z$37,J2082=1,$Z$36)*_xlfn.IFS(K2082=0,$Z$42,K2082=1,$Z$41)*_xlfn.IFS(L2082=0,$Z$47,L2082=1,$Z$46)*_xlfn.IFS(M2082=0,$Z$52,M2082=1,$Z$51)*_xlfn.IFS(N2082=0,$Z$57,N2082=1,$Z$56)</f>
        <v>3.5785497653522395E-4</v>
      </c>
      <c r="R2082" t="str" cm="1">
        <f t="array" ref="R2082">_xlfn.IFS(AND(O2082&gt;P2082,O2082&gt;Q2082),"Low",AND(P2082&gt;O2082,P2082&gt;Q2082),"Medium",AND(Q2082&gt;O2082,Q2082&gt;P2082),"High")</f>
        <v>Medium</v>
      </c>
      <c r="S2082" t="str">
        <f t="shared" si="66"/>
        <v>T</v>
      </c>
    </row>
    <row r="2083" spans="1:19" x14ac:dyDescent="0.3">
      <c r="A2083" t="s">
        <v>18</v>
      </c>
      <c r="B2083">
        <v>4</v>
      </c>
      <c r="C2083" t="s">
        <v>13</v>
      </c>
      <c r="D2083" t="str">
        <f t="shared" si="65"/>
        <v>Medium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0</v>
      </c>
      <c r="M2083">
        <v>0</v>
      </c>
      <c r="N2083">
        <v>1</v>
      </c>
      <c r="O2083" cm="1">
        <f t="array" ref="O2083">$U$2*_xlfn.IFS(C2083="data_analyst",$V$5,C2083="data_engineer",$V$6,C2083="data_scientist",$V$7)*_xlfn.IFS(E2083=0,$V$12,E2083=1,$V$11)*_xlfn.IFS(F2083=0,$V$17,F2083=1,$V$16)*_xlfn.IFS(G2083=0,$V$22,G2083=1,$V$21)*_xlfn.IFS(H2083=0,$V$27,H2083=1,$V$26)*_xlfn.IFS(I2083=0,$V$32,I2083=1,$V$31)*_xlfn.IFS(J2083=0,$V$37,J2083=1,$V$36)*_xlfn.IFS(K2083=0,$V$42,K2083=1,$V$41)*_xlfn.IFS(L2083=0,$V$47,L2083=1,$V$46)*_xlfn.IFS(M2083=0,$V$52,M2083=1,$V$51)*_xlfn.IFS(N2083=0,$V$57,N2083=1,$V$56)</f>
        <v>7.6340047561788483E-4</v>
      </c>
      <c r="P2083" cm="1">
        <f t="array" ref="P2083">$V$2*_xlfn.IFS(C2083="data_analyst",$X$5,C2083="data_engineer",$X$6,C2083="data_scientist",$X$7)*_xlfn.IFS(E2083=0,$X$12,E2083=1,$X$11)*_xlfn.IFS(F2083=0,$X$17,F2083=1,$X$16)*_xlfn.IFS(G2083=0,$X$22,G2083=1,$X$21)*_xlfn.IFS(H2083=0,$X$27,H2083=1,$X$26)*_xlfn.IFS(I2083=0,$X$32,I2083=1,$X$31)*_xlfn.IFS(J2083=0,$X$37,J2083=1,$X$36)*_xlfn.IFS(K2083=0,$X$42,K2083=1,$X$41)*_xlfn.IFS(L2083=0,$X$47,L2083=1,$X$46)*_xlfn.IFS(M2083=0,$X$52,M2083=1,$X$51)*_xlfn.IFS(N2083=0,$X$57,N2083=1,$X$56)</f>
        <v>3.3162332806317262E-4</v>
      </c>
      <c r="Q2083" cm="1">
        <f t="array" ref="Q2083">$W$2*_xlfn.IFS(C2083="data_analyst",$Z$5,C2083="data_engineer",$Z$6,C2083="data_scientist",$Z$7)*_xlfn.IFS(E2083=0,$Z$12,E2083=1,$Z$11)*_xlfn.IFS(F2083=0,$Z$17,F2083=1,$Z$16)*_xlfn.IFS(G2083=0,$Z$22,G2083=1,$Z$21)*_xlfn.IFS(H2083=0,$Z$27,H2083=1,$Z$26)*_xlfn.IFS(I2083=0,$Z$32,I2083=1,$Z$31)*_xlfn.IFS(J2083=0,$Z$37,J2083=1,$Z$36)*_xlfn.IFS(K2083=0,$Z$42,K2083=1,$Z$41)*_xlfn.IFS(L2083=0,$Z$47,L2083=1,$Z$46)*_xlfn.IFS(M2083=0,$Z$52,M2083=1,$Z$51)*_xlfn.IFS(N2083=0,$Z$57,N2083=1,$Z$56)</f>
        <v>1.2463285215661484E-4</v>
      </c>
      <c r="R2083" t="str" cm="1">
        <f t="array" ref="R2083">_xlfn.IFS(AND(O2083&gt;P2083,O2083&gt;Q2083),"Low",AND(P2083&gt;O2083,P2083&gt;Q2083),"Medium",AND(Q2083&gt;O2083,Q2083&gt;P2083),"High")</f>
        <v>Low</v>
      </c>
      <c r="S2083" t="str">
        <f t="shared" si="66"/>
        <v>F</v>
      </c>
    </row>
    <row r="2084" spans="1:19" x14ac:dyDescent="0.3">
      <c r="A2084" t="s">
        <v>18</v>
      </c>
      <c r="B2084">
        <v>3</v>
      </c>
      <c r="C2084" t="s">
        <v>13</v>
      </c>
      <c r="D2084" t="str">
        <f t="shared" si="65"/>
        <v>Medium</v>
      </c>
      <c r="E2084">
        <v>1</v>
      </c>
      <c r="F2084">
        <v>1</v>
      </c>
      <c r="G2084">
        <v>1</v>
      </c>
      <c r="H2084">
        <v>1</v>
      </c>
      <c r="I2084">
        <v>0</v>
      </c>
      <c r="J2084">
        <v>0</v>
      </c>
      <c r="K2084">
        <v>1</v>
      </c>
      <c r="L2084">
        <v>1</v>
      </c>
      <c r="M2084">
        <v>0</v>
      </c>
      <c r="N2084">
        <v>1</v>
      </c>
      <c r="O2084" cm="1">
        <f t="array" ref="O2084">$U$2*_xlfn.IFS(C2084="data_analyst",$V$5,C2084="data_engineer",$V$6,C2084="data_scientist",$V$7)*_xlfn.IFS(E2084=0,$V$12,E2084=1,$V$11)*_xlfn.IFS(F2084=0,$V$17,F2084=1,$V$16)*_xlfn.IFS(G2084=0,$V$22,G2084=1,$V$21)*_xlfn.IFS(H2084=0,$V$27,H2084=1,$V$26)*_xlfn.IFS(I2084=0,$V$32,I2084=1,$V$31)*_xlfn.IFS(J2084=0,$V$37,J2084=1,$V$36)*_xlfn.IFS(K2084=0,$V$42,K2084=1,$V$41)*_xlfn.IFS(L2084=0,$V$47,L2084=1,$V$46)*_xlfn.IFS(M2084=0,$V$52,M2084=1,$V$51)*_xlfn.IFS(N2084=0,$V$57,N2084=1,$V$56)</f>
        <v>1.4641998718370646E-6</v>
      </c>
      <c r="P2084" cm="1">
        <f t="array" ref="P2084">$V$2*_xlfn.IFS(C2084="data_analyst",$X$5,C2084="data_engineer",$X$6,C2084="data_scientist",$X$7)*_xlfn.IFS(E2084=0,$X$12,E2084=1,$X$11)*_xlfn.IFS(F2084=0,$X$17,F2084=1,$X$16)*_xlfn.IFS(G2084=0,$X$22,G2084=1,$X$21)*_xlfn.IFS(H2084=0,$X$27,H2084=1,$X$26)*_xlfn.IFS(I2084=0,$X$32,I2084=1,$X$31)*_xlfn.IFS(J2084=0,$X$37,J2084=1,$X$36)*_xlfn.IFS(K2084=0,$X$42,K2084=1,$X$41)*_xlfn.IFS(L2084=0,$X$47,L2084=1,$X$46)*_xlfn.IFS(M2084=0,$X$52,M2084=1,$X$51)*_xlfn.IFS(N2084=0,$X$57,N2084=1,$X$56)</f>
        <v>6.2241713816351991E-4</v>
      </c>
      <c r="Q2084" cm="1">
        <f t="array" ref="Q2084">$W$2*_xlfn.IFS(C2084="data_analyst",$Z$5,C2084="data_engineer",$Z$6,C2084="data_scientist",$Z$7)*_xlfn.IFS(E2084=0,$Z$12,E2084=1,$Z$11)*_xlfn.IFS(F2084=0,$Z$17,F2084=1,$Z$16)*_xlfn.IFS(G2084=0,$Z$22,G2084=1,$Z$21)*_xlfn.IFS(H2084=0,$Z$27,H2084=1,$Z$26)*_xlfn.IFS(I2084=0,$Z$32,I2084=1,$Z$31)*_xlfn.IFS(J2084=0,$Z$37,J2084=1,$Z$36)*_xlfn.IFS(K2084=0,$Z$42,K2084=1,$Z$41)*_xlfn.IFS(L2084=0,$Z$47,L2084=1,$Z$46)*_xlfn.IFS(M2084=0,$Z$52,M2084=1,$Z$51)*_xlfn.IFS(N2084=0,$Z$57,N2084=1,$Z$56)</f>
        <v>2.4327860246912159E-5</v>
      </c>
      <c r="R2084" t="str" cm="1">
        <f t="array" ref="R2084">_xlfn.IFS(AND(O2084&gt;P2084,O2084&gt;Q2084),"Low",AND(P2084&gt;O2084,P2084&gt;Q2084),"Medium",AND(Q2084&gt;O2084,Q2084&gt;P2084),"High")</f>
        <v>Medium</v>
      </c>
      <c r="S2084" t="str">
        <f t="shared" si="66"/>
        <v>T</v>
      </c>
    </row>
    <row r="2085" spans="1:19" x14ac:dyDescent="0.3">
      <c r="A2085" t="s">
        <v>18</v>
      </c>
      <c r="B2085">
        <v>3</v>
      </c>
      <c r="C2085" t="s">
        <v>13</v>
      </c>
      <c r="D2085" t="str">
        <f t="shared" si="65"/>
        <v>Medium</v>
      </c>
      <c r="E2085">
        <v>1</v>
      </c>
      <c r="F2085">
        <v>1</v>
      </c>
      <c r="G2085">
        <v>1</v>
      </c>
      <c r="H2085">
        <v>1</v>
      </c>
      <c r="I2085">
        <v>0</v>
      </c>
      <c r="J2085">
        <v>1</v>
      </c>
      <c r="K2085">
        <v>1</v>
      </c>
      <c r="L2085">
        <v>0</v>
      </c>
      <c r="M2085">
        <v>0</v>
      </c>
      <c r="N2085">
        <v>1</v>
      </c>
      <c r="O2085" cm="1">
        <f t="array" ref="O2085">$U$2*_xlfn.IFS(C2085="data_analyst",$V$5,C2085="data_engineer",$V$6,C2085="data_scientist",$V$7)*_xlfn.IFS(E2085=0,$V$12,E2085=1,$V$11)*_xlfn.IFS(F2085=0,$V$17,F2085=1,$V$16)*_xlfn.IFS(G2085=0,$V$22,G2085=1,$V$21)*_xlfn.IFS(H2085=0,$V$27,H2085=1,$V$26)*_xlfn.IFS(I2085=0,$V$32,I2085=1,$V$31)*_xlfn.IFS(J2085=0,$V$37,J2085=1,$V$36)*_xlfn.IFS(K2085=0,$V$42,K2085=1,$V$41)*_xlfn.IFS(L2085=0,$V$47,L2085=1,$V$46)*_xlfn.IFS(M2085=0,$V$52,M2085=1,$V$51)*_xlfn.IFS(N2085=0,$V$57,N2085=1,$V$56)</f>
        <v>1.0438426063551384E-5</v>
      </c>
      <c r="P2085" cm="1">
        <f t="array" ref="P2085">$V$2*_xlfn.IFS(C2085="data_analyst",$X$5,C2085="data_engineer",$X$6,C2085="data_scientist",$X$7)*_xlfn.IFS(E2085=0,$X$12,E2085=1,$X$11)*_xlfn.IFS(F2085=0,$X$17,F2085=1,$X$16)*_xlfn.IFS(G2085=0,$X$22,G2085=1,$X$21)*_xlfn.IFS(H2085=0,$X$27,H2085=1,$X$26)*_xlfn.IFS(I2085=0,$X$32,I2085=1,$X$31)*_xlfn.IFS(J2085=0,$X$37,J2085=1,$X$36)*_xlfn.IFS(K2085=0,$X$42,K2085=1,$X$41)*_xlfn.IFS(L2085=0,$X$47,L2085=1,$X$46)*_xlfn.IFS(M2085=0,$X$52,M2085=1,$X$51)*_xlfn.IFS(N2085=0,$X$57,N2085=1,$X$56)</f>
        <v>2.416765831679836E-4</v>
      </c>
      <c r="Q2085" cm="1">
        <f t="array" ref="Q2085">$W$2*_xlfn.IFS(C2085="data_analyst",$Z$5,C2085="data_engineer",$Z$6,C2085="data_scientist",$Z$7)*_xlfn.IFS(E2085=0,$Z$12,E2085=1,$Z$11)*_xlfn.IFS(F2085=0,$Z$17,F2085=1,$Z$16)*_xlfn.IFS(G2085=0,$Z$22,G2085=1,$Z$21)*_xlfn.IFS(H2085=0,$Z$27,H2085=1,$Z$26)*_xlfn.IFS(I2085=0,$Z$32,I2085=1,$Z$31)*_xlfn.IFS(J2085=0,$Z$37,J2085=1,$Z$36)*_xlfn.IFS(K2085=0,$Z$42,K2085=1,$Z$41)*_xlfn.IFS(L2085=0,$Z$47,L2085=1,$Z$46)*_xlfn.IFS(M2085=0,$Z$52,M2085=1,$Z$51)*_xlfn.IFS(N2085=0,$Z$57,N2085=1,$Z$56)</f>
        <v>1.8130495123161984E-5</v>
      </c>
      <c r="R2085" t="str" cm="1">
        <f t="array" ref="R2085">_xlfn.IFS(AND(O2085&gt;P2085,O2085&gt;Q2085),"Low",AND(P2085&gt;O2085,P2085&gt;Q2085),"Medium",AND(Q2085&gt;O2085,Q2085&gt;P2085),"High")</f>
        <v>Medium</v>
      </c>
      <c r="S2085" t="str">
        <f t="shared" si="66"/>
        <v>T</v>
      </c>
    </row>
    <row r="2086" spans="1:19" x14ac:dyDescent="0.3">
      <c r="A2086" t="s">
        <v>18</v>
      </c>
      <c r="B2086">
        <v>3</v>
      </c>
      <c r="C2086" t="s">
        <v>13</v>
      </c>
      <c r="D2086" t="str">
        <f t="shared" si="65"/>
        <v>Medium</v>
      </c>
      <c r="E2086">
        <v>1</v>
      </c>
      <c r="F2086">
        <v>1</v>
      </c>
      <c r="G2086">
        <v>1</v>
      </c>
      <c r="H2086">
        <v>1</v>
      </c>
      <c r="I2086">
        <v>0</v>
      </c>
      <c r="J2086">
        <v>1</v>
      </c>
      <c r="K2086">
        <v>0</v>
      </c>
      <c r="L2086">
        <v>0</v>
      </c>
      <c r="M2086">
        <v>0</v>
      </c>
      <c r="N2086">
        <v>1</v>
      </c>
      <c r="O2086" cm="1">
        <f t="array" ref="O2086">$U$2*_xlfn.IFS(C2086="data_analyst",$V$5,C2086="data_engineer",$V$6,C2086="data_scientist",$V$7)*_xlfn.IFS(E2086=0,$V$12,E2086=1,$V$11)*_xlfn.IFS(F2086=0,$V$17,F2086=1,$V$16)*_xlfn.IFS(G2086=0,$V$22,G2086=1,$V$21)*_xlfn.IFS(H2086=0,$V$27,H2086=1,$V$26)*_xlfn.IFS(I2086=0,$V$32,I2086=1,$V$31)*_xlfn.IFS(J2086=0,$V$37,J2086=1,$V$36)*_xlfn.IFS(K2086=0,$V$42,K2086=1,$V$41)*_xlfn.IFS(L2086=0,$V$47,L2086=1,$V$46)*_xlfn.IFS(M2086=0,$V$52,M2086=1,$V$51)*_xlfn.IFS(N2086=0,$V$57,N2086=1,$V$56)</f>
        <v>5.288317594565752E-5</v>
      </c>
      <c r="P2086" cm="1">
        <f t="array" ref="P2086">$V$2*_xlfn.IFS(C2086="data_analyst",$X$5,C2086="data_engineer",$X$6,C2086="data_scientist",$X$7)*_xlfn.IFS(E2086=0,$X$12,E2086=1,$X$11)*_xlfn.IFS(F2086=0,$X$17,F2086=1,$X$16)*_xlfn.IFS(G2086=0,$X$22,G2086=1,$X$21)*_xlfn.IFS(H2086=0,$X$27,H2086=1,$X$26)*_xlfn.IFS(I2086=0,$X$32,I2086=1,$X$31)*_xlfn.IFS(J2086=0,$X$37,J2086=1,$X$36)*_xlfn.IFS(K2086=0,$X$42,K2086=1,$X$41)*_xlfn.IFS(L2086=0,$X$47,L2086=1,$X$46)*_xlfn.IFS(M2086=0,$X$52,M2086=1,$X$51)*_xlfn.IFS(N2086=0,$X$57,N2086=1,$X$56)</f>
        <v>1.2057464440235401E-3</v>
      </c>
      <c r="Q2086" cm="1">
        <f t="array" ref="Q2086">$W$2*_xlfn.IFS(C2086="data_analyst",$Z$5,C2086="data_engineer",$Z$6,C2086="data_scientist",$Z$7)*_xlfn.IFS(E2086=0,$Z$12,E2086=1,$Z$11)*_xlfn.IFS(F2086=0,$Z$17,F2086=1,$Z$16)*_xlfn.IFS(G2086=0,$Z$22,G2086=1,$Z$21)*_xlfn.IFS(H2086=0,$Z$27,H2086=1,$Z$26)*_xlfn.IFS(I2086=0,$Z$32,I2086=1,$Z$31)*_xlfn.IFS(J2086=0,$Z$37,J2086=1,$Z$36)*_xlfn.IFS(K2086=0,$Z$42,K2086=1,$Z$41)*_xlfn.IFS(L2086=0,$Z$47,L2086=1,$Z$46)*_xlfn.IFS(M2086=0,$Z$52,M2086=1,$Z$51)*_xlfn.IFS(N2086=0,$Z$57,N2086=1,$Z$56)</f>
        <v>1.0041504991289712E-4</v>
      </c>
      <c r="R2086" t="str" cm="1">
        <f t="array" ref="R2086">_xlfn.IFS(AND(O2086&gt;P2086,O2086&gt;Q2086),"Low",AND(P2086&gt;O2086,P2086&gt;Q2086),"Medium",AND(Q2086&gt;O2086,Q2086&gt;P2086),"High")</f>
        <v>Medium</v>
      </c>
      <c r="S2086" t="str">
        <f t="shared" si="66"/>
        <v>T</v>
      </c>
    </row>
    <row r="2087" spans="1:19" x14ac:dyDescent="0.3">
      <c r="A2087" t="s">
        <v>18</v>
      </c>
      <c r="B2087">
        <v>5</v>
      </c>
      <c r="C2087" t="s">
        <v>13</v>
      </c>
      <c r="D2087" t="str">
        <f t="shared" si="65"/>
        <v>Medium</v>
      </c>
      <c r="E2087">
        <v>1</v>
      </c>
      <c r="F2087">
        <v>1</v>
      </c>
      <c r="G2087">
        <v>1</v>
      </c>
      <c r="H2087">
        <v>1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1</v>
      </c>
      <c r="O2087" cm="1">
        <f t="array" ref="O2087">$U$2*_xlfn.IFS(C2087="data_analyst",$V$5,C2087="data_engineer",$V$6,C2087="data_scientist",$V$7)*_xlfn.IFS(E2087=0,$V$12,E2087=1,$V$11)*_xlfn.IFS(F2087=0,$V$17,F2087=1,$V$16)*_xlfn.IFS(G2087=0,$V$22,G2087=1,$V$21)*_xlfn.IFS(H2087=0,$V$27,H2087=1,$V$26)*_xlfn.IFS(I2087=0,$V$32,I2087=1,$V$31)*_xlfn.IFS(J2087=0,$V$37,J2087=1,$V$36)*_xlfn.IFS(K2087=0,$V$42,K2087=1,$V$41)*_xlfn.IFS(L2087=0,$V$47,L2087=1,$V$46)*_xlfn.IFS(M2087=0,$V$52,M2087=1,$V$51)*_xlfn.IFS(N2087=0,$V$57,N2087=1,$V$56)</f>
        <v>5.288317594565752E-5</v>
      </c>
      <c r="P2087" cm="1">
        <f t="array" ref="P2087">$V$2*_xlfn.IFS(C2087="data_analyst",$X$5,C2087="data_engineer",$X$6,C2087="data_scientist",$X$7)*_xlfn.IFS(E2087=0,$X$12,E2087=1,$X$11)*_xlfn.IFS(F2087=0,$X$17,F2087=1,$X$16)*_xlfn.IFS(G2087=0,$X$22,G2087=1,$X$21)*_xlfn.IFS(H2087=0,$X$27,H2087=1,$X$26)*_xlfn.IFS(I2087=0,$X$32,I2087=1,$X$31)*_xlfn.IFS(J2087=0,$X$37,J2087=1,$X$36)*_xlfn.IFS(K2087=0,$X$42,K2087=1,$X$41)*_xlfn.IFS(L2087=0,$X$47,L2087=1,$X$46)*_xlfn.IFS(M2087=0,$X$52,M2087=1,$X$51)*_xlfn.IFS(N2087=0,$X$57,N2087=1,$X$56)</f>
        <v>1.2057464440235401E-3</v>
      </c>
      <c r="Q2087" cm="1">
        <f t="array" ref="Q2087">$W$2*_xlfn.IFS(C2087="data_analyst",$Z$5,C2087="data_engineer",$Z$6,C2087="data_scientist",$Z$7)*_xlfn.IFS(E2087=0,$Z$12,E2087=1,$Z$11)*_xlfn.IFS(F2087=0,$Z$17,F2087=1,$Z$16)*_xlfn.IFS(G2087=0,$Z$22,G2087=1,$Z$21)*_xlfn.IFS(H2087=0,$Z$27,H2087=1,$Z$26)*_xlfn.IFS(I2087=0,$Z$32,I2087=1,$Z$31)*_xlfn.IFS(J2087=0,$Z$37,J2087=1,$Z$36)*_xlfn.IFS(K2087=0,$Z$42,K2087=1,$Z$41)*_xlfn.IFS(L2087=0,$Z$47,L2087=1,$Z$46)*_xlfn.IFS(M2087=0,$Z$52,M2087=1,$Z$51)*_xlfn.IFS(N2087=0,$Z$57,N2087=1,$Z$56)</f>
        <v>1.0041504991289712E-4</v>
      </c>
      <c r="R2087" t="str" cm="1">
        <f t="array" ref="R2087">_xlfn.IFS(AND(O2087&gt;P2087,O2087&gt;Q2087),"Low",AND(P2087&gt;O2087,P2087&gt;Q2087),"Medium",AND(Q2087&gt;O2087,Q2087&gt;P2087),"High")</f>
        <v>Medium</v>
      </c>
      <c r="S2087" t="str">
        <f t="shared" si="66"/>
        <v>T</v>
      </c>
    </row>
    <row r="2088" spans="1:19" x14ac:dyDescent="0.3">
      <c r="A2088" t="s">
        <v>18</v>
      </c>
      <c r="B2088">
        <v>0</v>
      </c>
      <c r="C2088" t="s">
        <v>13</v>
      </c>
      <c r="D2088" t="str">
        <f t="shared" si="65"/>
        <v>Medium</v>
      </c>
      <c r="E2088">
        <v>0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</v>
      </c>
      <c r="O2088" cm="1">
        <f t="array" ref="O2088">$U$2*_xlfn.IFS(C2088="data_analyst",$V$5,C2088="data_engineer",$V$6,C2088="data_scientist",$V$7)*_xlfn.IFS(E2088=0,$V$12,E2088=1,$V$11)*_xlfn.IFS(F2088=0,$V$17,F2088=1,$V$16)*_xlfn.IFS(G2088=0,$V$22,G2088=1,$V$21)*_xlfn.IFS(H2088=0,$V$27,H2088=1,$V$26)*_xlfn.IFS(I2088=0,$V$32,I2088=1,$V$31)*_xlfn.IFS(J2088=0,$V$37,J2088=1,$V$36)*_xlfn.IFS(K2088=0,$V$42,K2088=1,$V$41)*_xlfn.IFS(L2088=0,$V$47,L2088=1,$V$46)*_xlfn.IFS(M2088=0,$V$52,M2088=1,$V$51)*_xlfn.IFS(N2088=0,$V$57,N2088=1,$V$56)</f>
        <v>7.0366667408231409E-4</v>
      </c>
      <c r="P2088" cm="1">
        <f t="array" ref="P2088">$V$2*_xlfn.IFS(C2088="data_analyst",$X$5,C2088="data_engineer",$X$6,C2088="data_scientist",$X$7)*_xlfn.IFS(E2088=0,$X$12,E2088=1,$X$11)*_xlfn.IFS(F2088=0,$X$17,F2088=1,$X$16)*_xlfn.IFS(G2088=0,$X$22,G2088=1,$X$21)*_xlfn.IFS(H2088=0,$X$27,H2088=1,$X$26)*_xlfn.IFS(I2088=0,$X$32,I2088=1,$X$31)*_xlfn.IFS(J2088=0,$X$37,J2088=1,$X$36)*_xlfn.IFS(K2088=0,$X$42,K2088=1,$X$41)*_xlfn.IFS(L2088=0,$X$47,L2088=1,$X$46)*_xlfn.IFS(M2088=0,$X$52,M2088=1,$X$51)*_xlfn.IFS(N2088=0,$X$57,N2088=1,$X$56)</f>
        <v>1.8821133202713359E-3</v>
      </c>
      <c r="Q2088" cm="1">
        <f t="array" ref="Q2088">$W$2*_xlfn.IFS(C2088="data_analyst",$Z$5,C2088="data_engineer",$Z$6,C2088="data_scientist",$Z$7)*_xlfn.IFS(E2088=0,$Z$12,E2088=1,$Z$11)*_xlfn.IFS(F2088=0,$Z$17,F2088=1,$Z$16)*_xlfn.IFS(G2088=0,$Z$22,G2088=1,$Z$21)*_xlfn.IFS(H2088=0,$Z$27,H2088=1,$Z$26)*_xlfn.IFS(I2088=0,$Z$32,I2088=1,$Z$31)*_xlfn.IFS(J2088=0,$Z$37,J2088=1,$Z$36)*_xlfn.IFS(K2088=0,$Z$42,K2088=1,$Z$41)*_xlfn.IFS(L2088=0,$Z$47,L2088=1,$Z$46)*_xlfn.IFS(M2088=0,$Z$52,M2088=1,$Z$51)*_xlfn.IFS(N2088=0,$Z$57,N2088=1,$Z$56)</f>
        <v>4.715735030571686E-4</v>
      </c>
      <c r="R2088" t="str" cm="1">
        <f t="array" ref="R2088">_xlfn.IFS(AND(O2088&gt;P2088,O2088&gt;Q2088),"Low",AND(P2088&gt;O2088,P2088&gt;Q2088),"Medium",AND(Q2088&gt;O2088,Q2088&gt;P2088),"High")</f>
        <v>Medium</v>
      </c>
      <c r="S2088" t="str">
        <f t="shared" si="66"/>
        <v>T</v>
      </c>
    </row>
    <row r="2089" spans="1:19" x14ac:dyDescent="0.3">
      <c r="A2089" t="s">
        <v>18</v>
      </c>
      <c r="B2089">
        <v>4</v>
      </c>
      <c r="C2089" t="s">
        <v>13</v>
      </c>
      <c r="D2089" t="str">
        <f t="shared" si="65"/>
        <v>Medium</v>
      </c>
      <c r="E2089">
        <v>1</v>
      </c>
      <c r="F2089">
        <v>1</v>
      </c>
      <c r="G2089">
        <v>1</v>
      </c>
      <c r="H2089">
        <v>1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1</v>
      </c>
      <c r="O2089" cm="1">
        <f t="array" ref="O2089">$U$2*_xlfn.IFS(C2089="data_analyst",$V$5,C2089="data_engineer",$V$6,C2089="data_scientist",$V$7)*_xlfn.IFS(E2089=0,$V$12,E2089=1,$V$11)*_xlfn.IFS(F2089=0,$V$17,F2089=1,$V$16)*_xlfn.IFS(G2089=0,$V$22,G2089=1,$V$21)*_xlfn.IFS(H2089=0,$V$27,H2089=1,$V$26)*_xlfn.IFS(I2089=0,$V$32,I2089=1,$V$31)*_xlfn.IFS(J2089=0,$V$37,J2089=1,$V$36)*_xlfn.IFS(K2089=0,$V$42,K2089=1,$V$41)*_xlfn.IFS(L2089=0,$V$47,L2089=1,$V$46)*_xlfn.IFS(M2089=0,$V$52,M2089=1,$V$51)*_xlfn.IFS(N2089=0,$V$57,N2089=1,$V$56)</f>
        <v>7.4179324517459656E-6</v>
      </c>
      <c r="P2089" cm="1">
        <f t="array" ref="P2089">$V$2*_xlfn.IFS(C2089="data_analyst",$X$5,C2089="data_engineer",$X$6,C2089="data_scientist",$X$7)*_xlfn.IFS(E2089=0,$X$12,E2089=1,$X$11)*_xlfn.IFS(F2089=0,$X$17,F2089=1,$X$16)*_xlfn.IFS(G2089=0,$X$22,G2089=1,$X$21)*_xlfn.IFS(H2089=0,$X$27,H2089=1,$X$26)*_xlfn.IFS(I2089=0,$X$32,I2089=1,$X$31)*_xlfn.IFS(J2089=0,$X$37,J2089=1,$X$36)*_xlfn.IFS(K2089=0,$X$42,K2089=1,$X$41)*_xlfn.IFS(L2089=0,$X$47,L2089=1,$X$46)*_xlfn.IFS(M2089=0,$X$52,M2089=1,$X$51)*_xlfn.IFS(N2089=0,$X$57,N2089=1,$X$56)</f>
        <v>3.1052956856739986E-3</v>
      </c>
      <c r="Q2089" cm="1">
        <f t="array" ref="Q2089">$W$2*_xlfn.IFS(C2089="data_analyst",$Z$5,C2089="data_engineer",$Z$6,C2089="data_scientist",$Z$7)*_xlfn.IFS(E2089=0,$Z$12,E2089=1,$Z$11)*_xlfn.IFS(F2089=0,$Z$17,F2089=1,$Z$16)*_xlfn.IFS(G2089=0,$Z$22,G2089=1,$Z$21)*_xlfn.IFS(H2089=0,$Z$27,H2089=1,$Z$26)*_xlfn.IFS(I2089=0,$Z$32,I2089=1,$Z$31)*_xlfn.IFS(J2089=0,$Z$37,J2089=1,$Z$36)*_xlfn.IFS(K2089=0,$Z$42,K2089=1,$Z$41)*_xlfn.IFS(L2089=0,$Z$47,L2089=1,$Z$46)*_xlfn.IFS(M2089=0,$Z$52,M2089=1,$Z$51)*_xlfn.IFS(N2089=0,$Z$57,N2089=1,$Z$56)</f>
        <v>1.347389182905904E-4</v>
      </c>
      <c r="R2089" t="str" cm="1">
        <f t="array" ref="R2089">_xlfn.IFS(AND(O2089&gt;P2089,O2089&gt;Q2089),"Low",AND(P2089&gt;O2089,P2089&gt;Q2089),"Medium",AND(Q2089&gt;O2089,Q2089&gt;P2089),"High")</f>
        <v>Medium</v>
      </c>
      <c r="S2089" t="str">
        <f t="shared" si="66"/>
        <v>T</v>
      </c>
    </row>
    <row r="2090" spans="1:19" x14ac:dyDescent="0.3">
      <c r="A2090" t="s">
        <v>18</v>
      </c>
      <c r="B2090">
        <v>1</v>
      </c>
      <c r="C2090" t="s">
        <v>13</v>
      </c>
      <c r="D2090" t="str">
        <f t="shared" si="65"/>
        <v>Medium</v>
      </c>
      <c r="E2090">
        <v>1</v>
      </c>
      <c r="F2090">
        <v>0</v>
      </c>
      <c r="G2090">
        <v>1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</v>
      </c>
      <c r="O2090" cm="1">
        <f t="array" ref="O2090">$U$2*_xlfn.IFS(C2090="data_analyst",$V$5,C2090="data_engineer",$V$6,C2090="data_scientist",$V$7)*_xlfn.IFS(E2090=0,$V$12,E2090=1,$V$11)*_xlfn.IFS(F2090=0,$V$17,F2090=1,$V$16)*_xlfn.IFS(G2090=0,$V$22,G2090=1,$V$21)*_xlfn.IFS(H2090=0,$V$27,H2090=1,$V$26)*_xlfn.IFS(I2090=0,$V$32,I2090=1,$V$31)*_xlfn.IFS(J2090=0,$V$37,J2090=1,$V$36)*_xlfn.IFS(K2090=0,$V$42,K2090=1,$V$41)*_xlfn.IFS(L2090=0,$V$47,L2090=1,$V$46)*_xlfn.IFS(M2090=0,$V$52,M2090=1,$V$51)*_xlfn.IFS(N2090=0,$V$57,N2090=1,$V$56)</f>
        <v>1.1820833079411975E-4</v>
      </c>
      <c r="P2090" cm="1">
        <f t="array" ref="P2090">$V$2*_xlfn.IFS(C2090="data_analyst",$X$5,C2090="data_engineer",$X$6,C2090="data_scientist",$X$7)*_xlfn.IFS(E2090=0,$X$12,E2090=1,$X$11)*_xlfn.IFS(F2090=0,$X$17,F2090=1,$X$16)*_xlfn.IFS(G2090=0,$X$22,G2090=1,$X$21)*_xlfn.IFS(H2090=0,$X$27,H2090=1,$X$26)*_xlfn.IFS(I2090=0,$X$32,I2090=1,$X$31)*_xlfn.IFS(J2090=0,$X$37,J2090=1,$X$36)*_xlfn.IFS(K2090=0,$X$42,K2090=1,$X$41)*_xlfn.IFS(L2090=0,$X$47,L2090=1,$X$46)*_xlfn.IFS(M2090=0,$X$52,M2090=1,$X$51)*_xlfn.IFS(N2090=0,$X$57,N2090=1,$X$56)</f>
        <v>4.2937474078182779E-3</v>
      </c>
      <c r="Q2090" cm="1">
        <f t="array" ref="Q2090">$W$2*_xlfn.IFS(C2090="data_analyst",$Z$5,C2090="data_engineer",$Z$6,C2090="data_scientist",$Z$7)*_xlfn.IFS(E2090=0,$Z$12,E2090=1,$Z$11)*_xlfn.IFS(F2090=0,$Z$17,F2090=1,$Z$16)*_xlfn.IFS(G2090=0,$Z$22,G2090=1,$Z$21)*_xlfn.IFS(H2090=0,$Z$27,H2090=1,$Z$26)*_xlfn.IFS(I2090=0,$Z$32,I2090=1,$Z$31)*_xlfn.IFS(J2090=0,$Z$37,J2090=1,$Z$36)*_xlfn.IFS(K2090=0,$Z$42,K2090=1,$Z$41)*_xlfn.IFS(L2090=0,$Z$47,L2090=1,$Z$46)*_xlfn.IFS(M2090=0,$Z$52,M2090=1,$Z$51)*_xlfn.IFS(N2090=0,$Z$57,N2090=1,$Z$56)</f>
        <v>3.3740612073321124E-4</v>
      </c>
      <c r="R2090" t="str" cm="1">
        <f t="array" ref="R2090">_xlfn.IFS(AND(O2090&gt;P2090,O2090&gt;Q2090),"Low",AND(P2090&gt;O2090,P2090&gt;Q2090),"Medium",AND(Q2090&gt;O2090,Q2090&gt;P2090),"High")</f>
        <v>Medium</v>
      </c>
      <c r="S2090" t="str">
        <f t="shared" si="66"/>
        <v>T</v>
      </c>
    </row>
    <row r="2091" spans="1:19" x14ac:dyDescent="0.3">
      <c r="A2091" t="s">
        <v>18</v>
      </c>
      <c r="B2091">
        <v>1</v>
      </c>
      <c r="C2091" t="s">
        <v>13</v>
      </c>
      <c r="D2091" t="str">
        <f t="shared" si="65"/>
        <v>Medium</v>
      </c>
      <c r="E2091">
        <v>1</v>
      </c>
      <c r="F2091">
        <v>1</v>
      </c>
      <c r="G2091">
        <v>0</v>
      </c>
      <c r="H2091">
        <v>1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1</v>
      </c>
      <c r="O2091" cm="1">
        <f t="array" ref="O2091">$U$2*_xlfn.IFS(C2091="data_analyst",$V$5,C2091="data_engineer",$V$6,C2091="data_scientist",$V$7)*_xlfn.IFS(E2091=0,$V$12,E2091=1,$V$11)*_xlfn.IFS(F2091=0,$V$17,F2091=1,$V$16)*_xlfn.IFS(G2091=0,$V$22,G2091=1,$V$21)*_xlfn.IFS(H2091=0,$V$27,H2091=1,$V$26)*_xlfn.IFS(I2091=0,$V$32,I2091=1,$V$31)*_xlfn.IFS(J2091=0,$V$37,J2091=1,$V$36)*_xlfn.IFS(K2091=0,$V$42,K2091=1,$V$41)*_xlfn.IFS(L2091=0,$V$47,L2091=1,$V$46)*_xlfn.IFS(M2091=0,$V$52,M2091=1,$V$51)*_xlfn.IFS(N2091=0,$V$57,N2091=1,$V$56)</f>
        <v>1.6708903960026915E-4</v>
      </c>
      <c r="P2091" cm="1">
        <f t="array" ref="P2091">$V$2*_xlfn.IFS(C2091="data_analyst",$X$5,C2091="data_engineer",$X$6,C2091="data_scientist",$X$7)*_xlfn.IFS(E2091=0,$X$12,E2091=1,$X$11)*_xlfn.IFS(F2091=0,$X$17,F2091=1,$X$16)*_xlfn.IFS(G2091=0,$X$22,G2091=1,$X$21)*_xlfn.IFS(H2091=0,$X$27,H2091=1,$X$26)*_xlfn.IFS(I2091=0,$X$32,I2091=1,$X$31)*_xlfn.IFS(J2091=0,$X$37,J2091=1,$X$36)*_xlfn.IFS(K2091=0,$X$42,K2091=1,$X$41)*_xlfn.IFS(L2091=0,$X$47,L2091=1,$X$46)*_xlfn.IFS(M2091=0,$X$52,M2091=1,$X$51)*_xlfn.IFS(N2091=0,$X$57,N2091=1,$X$56)</f>
        <v>8.7759428526021247E-4</v>
      </c>
      <c r="Q2091" cm="1">
        <f t="array" ref="Q2091">$W$2*_xlfn.IFS(C2091="data_analyst",$Z$5,C2091="data_engineer",$Z$6,C2091="data_scientist",$Z$7)*_xlfn.IFS(E2091=0,$Z$12,E2091=1,$Z$11)*_xlfn.IFS(F2091=0,$Z$17,F2091=1,$Z$16)*_xlfn.IFS(G2091=0,$Z$22,G2091=1,$Z$21)*_xlfn.IFS(H2091=0,$Z$27,H2091=1,$Z$26)*_xlfn.IFS(I2091=0,$Z$32,I2091=1,$Z$31)*_xlfn.IFS(J2091=0,$Z$37,J2091=1,$Z$36)*_xlfn.IFS(K2091=0,$Z$42,K2091=1,$Z$41)*_xlfn.IFS(L2091=0,$Z$47,L2091=1,$Z$46)*_xlfn.IFS(M2091=0,$Z$52,M2091=1,$Z$51)*_xlfn.IFS(N2091=0,$Z$57,N2091=1,$Z$56)</f>
        <v>9.4578016141455172E-5</v>
      </c>
      <c r="R2091" t="str" cm="1">
        <f t="array" ref="R2091">_xlfn.IFS(AND(O2091&gt;P2091,O2091&gt;Q2091),"Low",AND(P2091&gt;O2091,P2091&gt;Q2091),"Medium",AND(Q2091&gt;O2091,Q2091&gt;P2091),"High")</f>
        <v>Medium</v>
      </c>
      <c r="S2091" t="str">
        <f t="shared" si="66"/>
        <v>T</v>
      </c>
    </row>
    <row r="2092" spans="1:19" x14ac:dyDescent="0.3">
      <c r="A2092" t="s">
        <v>18</v>
      </c>
      <c r="B2092">
        <v>2</v>
      </c>
      <c r="C2092" t="s">
        <v>13</v>
      </c>
      <c r="D2092" t="str">
        <f t="shared" si="65"/>
        <v>Medium</v>
      </c>
      <c r="E2092">
        <v>1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</v>
      </c>
      <c r="O2092" cm="1">
        <f t="array" ref="O2092">$U$2*_xlfn.IFS(C2092="data_analyst",$V$5,C2092="data_engineer",$V$6,C2092="data_scientist",$V$7)*_xlfn.IFS(E2092=0,$V$12,E2092=1,$V$11)*_xlfn.IFS(F2092=0,$V$17,F2092=1,$V$16)*_xlfn.IFS(G2092=0,$V$22,G2092=1,$V$21)*_xlfn.IFS(H2092=0,$V$27,H2092=1,$V$26)*_xlfn.IFS(I2092=0,$V$32,I2092=1,$V$31)*_xlfn.IFS(J2092=0,$V$37,J2092=1,$V$36)*_xlfn.IFS(K2092=0,$V$42,K2092=1,$V$41)*_xlfn.IFS(L2092=0,$V$47,L2092=1,$V$46)*_xlfn.IFS(M2092=0,$V$52,M2092=1,$V$51)*_xlfn.IFS(N2092=0,$V$57,N2092=1,$V$56)</f>
        <v>2.3643175841134003E-3</v>
      </c>
      <c r="P2092" cm="1">
        <f t="array" ref="P2092">$V$2*_xlfn.IFS(C2092="data_analyst",$X$5,C2092="data_engineer",$X$6,C2092="data_scientist",$X$7)*_xlfn.IFS(E2092=0,$X$12,E2092=1,$X$11)*_xlfn.IFS(F2092=0,$X$17,F2092=1,$X$16)*_xlfn.IFS(G2092=0,$X$22,G2092=1,$X$21)*_xlfn.IFS(H2092=0,$X$27,H2092=1,$X$26)*_xlfn.IFS(I2092=0,$X$32,I2092=1,$X$31)*_xlfn.IFS(J2092=0,$X$37,J2092=1,$X$36)*_xlfn.IFS(K2092=0,$X$42,K2092=1,$X$41)*_xlfn.IFS(L2092=0,$X$47,L2092=1,$X$46)*_xlfn.IFS(M2092=0,$X$52,M2092=1,$X$51)*_xlfn.IFS(N2092=0,$X$57,N2092=1,$X$56)</f>
        <v>5.005103908263816E-3</v>
      </c>
      <c r="Q2092" cm="1">
        <f t="array" ref="Q2092">$W$2*_xlfn.IFS(C2092="data_analyst",$Z$5,C2092="data_engineer",$Z$6,C2092="data_scientist",$Z$7)*_xlfn.IFS(E2092=0,$Z$12,E2092=1,$Z$11)*_xlfn.IFS(F2092=0,$Z$17,F2092=1,$Z$16)*_xlfn.IFS(G2092=0,$Z$22,G2092=1,$Z$21)*_xlfn.IFS(H2092=0,$Z$27,H2092=1,$Z$26)*_xlfn.IFS(I2092=0,$Z$32,I2092=1,$Z$31)*_xlfn.IFS(J2092=0,$Z$37,J2092=1,$Z$36)*_xlfn.IFS(K2092=0,$Z$42,K2092=1,$Z$41)*_xlfn.IFS(L2092=0,$Z$47,L2092=1,$Z$46)*_xlfn.IFS(M2092=0,$Z$52,M2092=1,$Z$51)*_xlfn.IFS(N2092=0,$Z$57,N2092=1,$Z$56)</f>
        <v>9.7280245174068158E-4</v>
      </c>
      <c r="R2092" t="str" cm="1">
        <f t="array" ref="R2092">_xlfn.IFS(AND(O2092&gt;P2092,O2092&gt;Q2092),"Low",AND(P2092&gt;O2092,P2092&gt;Q2092),"Medium",AND(Q2092&gt;O2092,Q2092&gt;P2092),"High")</f>
        <v>Medium</v>
      </c>
      <c r="S2092" t="str">
        <f t="shared" si="66"/>
        <v>T</v>
      </c>
    </row>
    <row r="2093" spans="1:19" x14ac:dyDescent="0.3">
      <c r="A2093" t="s">
        <v>18</v>
      </c>
      <c r="B2093">
        <v>5</v>
      </c>
      <c r="C2093" t="s">
        <v>13</v>
      </c>
      <c r="D2093" t="str">
        <f t="shared" si="65"/>
        <v>Medium</v>
      </c>
      <c r="E2093">
        <v>1</v>
      </c>
      <c r="F2093">
        <v>0</v>
      </c>
      <c r="G2093">
        <v>1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1</v>
      </c>
      <c r="O2093" cm="1">
        <f t="array" ref="O2093">$U$2*_xlfn.IFS(C2093="data_analyst",$V$5,C2093="data_engineer",$V$6,C2093="data_scientist",$V$7)*_xlfn.IFS(E2093=0,$V$12,E2093=1,$V$11)*_xlfn.IFS(F2093=0,$V$17,F2093=1,$V$16)*_xlfn.IFS(G2093=0,$V$22,G2093=1,$V$21)*_xlfn.IFS(H2093=0,$V$27,H2093=1,$V$26)*_xlfn.IFS(I2093=0,$V$32,I2093=1,$V$31)*_xlfn.IFS(J2093=0,$V$37,J2093=1,$V$36)*_xlfn.IFS(K2093=0,$V$42,K2093=1,$V$41)*_xlfn.IFS(L2093=0,$V$47,L2093=1,$V$46)*_xlfn.IFS(M2093=0,$V$52,M2093=1,$V$51)*_xlfn.IFS(N2093=0,$V$57,N2093=1,$V$56)</f>
        <v>1.0016406846106098E-5</v>
      </c>
      <c r="P2093" cm="1">
        <f t="array" ref="P2093">$V$2*_xlfn.IFS(C2093="data_analyst",$X$5,C2093="data_engineer",$X$6,C2093="data_scientist",$X$7)*_xlfn.IFS(E2093=0,$X$12,E2093=1,$X$11)*_xlfn.IFS(F2093=0,$X$17,F2093=1,$X$16)*_xlfn.IFS(G2093=0,$X$22,G2093=1,$X$21)*_xlfn.IFS(H2093=0,$X$27,H2093=1,$X$26)*_xlfn.IFS(I2093=0,$X$32,I2093=1,$X$31)*_xlfn.IFS(J2093=0,$X$37,J2093=1,$X$36)*_xlfn.IFS(K2093=0,$X$42,K2093=1,$X$41)*_xlfn.IFS(L2093=0,$X$47,L2093=1,$X$46)*_xlfn.IFS(M2093=0,$X$52,M2093=1,$X$51)*_xlfn.IFS(N2093=0,$X$57,N2093=1,$X$56)</f>
        <v>2.3998654465846596E-3</v>
      </c>
      <c r="Q2093" cm="1">
        <f t="array" ref="Q2093">$W$2*_xlfn.IFS(C2093="data_analyst",$Z$5,C2093="data_engineer",$Z$6,C2093="data_scientist",$Z$7)*_xlfn.IFS(E2093=0,$Z$12,E2093=1,$Z$11)*_xlfn.IFS(F2093=0,$Z$17,F2093=1,$Z$16)*_xlfn.IFS(G2093=0,$Z$22,G2093=1,$Z$21)*_xlfn.IFS(H2093=0,$Z$27,H2093=1,$Z$26)*_xlfn.IFS(I2093=0,$Z$32,I2093=1,$Z$31)*_xlfn.IFS(J2093=0,$Z$37,J2093=1,$Z$36)*_xlfn.IFS(K2093=0,$Z$42,K2093=1,$Z$41)*_xlfn.IFS(L2093=0,$Z$47,L2093=1,$Z$46)*_xlfn.IFS(M2093=0,$Z$52,M2093=1,$Z$51)*_xlfn.IFS(N2093=0,$Z$57,N2093=1,$Z$56)</f>
        <v>1.0637755837430066E-4</v>
      </c>
      <c r="R2093" t="str" cm="1">
        <f t="array" ref="R2093">_xlfn.IFS(AND(O2093&gt;P2093,O2093&gt;Q2093),"Low",AND(P2093&gt;O2093,P2093&gt;Q2093),"Medium",AND(Q2093&gt;O2093,Q2093&gt;P2093),"High")</f>
        <v>Medium</v>
      </c>
      <c r="S2093" t="str">
        <f t="shared" si="66"/>
        <v>T</v>
      </c>
    </row>
    <row r="2094" spans="1:19" x14ac:dyDescent="0.3">
      <c r="A2094" t="s">
        <v>18</v>
      </c>
      <c r="B2094">
        <v>5</v>
      </c>
      <c r="C2094" t="s">
        <v>13</v>
      </c>
      <c r="D2094" t="str">
        <f t="shared" si="65"/>
        <v>Medium</v>
      </c>
      <c r="E2094">
        <v>1</v>
      </c>
      <c r="F2094">
        <v>1</v>
      </c>
      <c r="G2094">
        <v>0</v>
      </c>
      <c r="H2094">
        <v>1</v>
      </c>
      <c r="I2094">
        <v>1</v>
      </c>
      <c r="J2094">
        <v>1</v>
      </c>
      <c r="K2094">
        <v>1</v>
      </c>
      <c r="L2094">
        <v>0</v>
      </c>
      <c r="M2094">
        <v>0</v>
      </c>
      <c r="N2094">
        <v>1</v>
      </c>
      <c r="O2094" cm="1">
        <f t="array" ref="O2094">$U$2*_xlfn.IFS(C2094="data_analyst",$V$5,C2094="data_engineer",$V$6,C2094="data_scientist",$V$7)*_xlfn.IFS(E2094=0,$V$12,E2094=1,$V$11)*_xlfn.IFS(F2094=0,$V$17,F2094=1,$V$16)*_xlfn.IFS(G2094=0,$V$22,G2094=1,$V$21)*_xlfn.IFS(H2094=0,$V$27,H2094=1,$V$26)*_xlfn.IFS(I2094=0,$V$32,I2094=1,$V$31)*_xlfn.IFS(J2094=0,$V$37,J2094=1,$V$36)*_xlfn.IFS(K2094=0,$V$42,K2094=1,$V$41)*_xlfn.IFS(L2094=0,$V$47,L2094=1,$V$46)*_xlfn.IFS(M2094=0,$V$52,M2094=1,$V$51)*_xlfn.IFS(N2094=0,$V$57,N2094=1,$V$56)</f>
        <v>3.8318571972070235E-6</v>
      </c>
      <c r="P2094" cm="1">
        <f t="array" ref="P2094">$V$2*_xlfn.IFS(C2094="data_analyst",$X$5,C2094="data_engineer",$X$6,C2094="data_scientist",$X$7)*_xlfn.IFS(E2094=0,$X$12,E2094=1,$X$11)*_xlfn.IFS(F2094=0,$X$17,F2094=1,$X$16)*_xlfn.IFS(G2094=0,$X$22,G2094=1,$X$21)*_xlfn.IFS(H2094=0,$X$27,H2094=1,$X$26)*_xlfn.IFS(I2094=0,$X$32,I2094=1,$X$31)*_xlfn.IFS(J2094=0,$X$37,J2094=1,$X$36)*_xlfn.IFS(K2094=0,$X$42,K2094=1,$X$41)*_xlfn.IFS(L2094=0,$X$47,L2094=1,$X$46)*_xlfn.IFS(M2094=0,$X$52,M2094=1,$X$51)*_xlfn.IFS(N2094=0,$X$57,N2094=1,$X$56)</f>
        <v>1.5336773487195944E-4</v>
      </c>
      <c r="Q2094" cm="1">
        <f t="array" ref="Q2094">$W$2*_xlfn.IFS(C2094="data_analyst",$Z$5,C2094="data_engineer",$Z$6,C2094="data_scientist",$Z$7)*_xlfn.IFS(E2094=0,$Z$12,E2094=1,$Z$11)*_xlfn.IFS(F2094=0,$Z$17,F2094=1,$Z$16)*_xlfn.IFS(G2094=0,$Z$22,G2094=1,$Z$21)*_xlfn.IFS(H2094=0,$Z$27,H2094=1,$Z$26)*_xlfn.IFS(I2094=0,$Z$32,I2094=1,$Z$31)*_xlfn.IFS(J2094=0,$Z$37,J2094=1,$Z$36)*_xlfn.IFS(K2094=0,$Z$42,K2094=1,$Z$41)*_xlfn.IFS(L2094=0,$Z$47,L2094=1,$Z$46)*_xlfn.IFS(M2094=0,$Z$52,M2094=1,$Z$51)*_xlfn.IFS(N2094=0,$Z$57,N2094=1,$Z$56)</f>
        <v>1.3036623495627281E-5</v>
      </c>
      <c r="R2094" t="str" cm="1">
        <f t="array" ref="R2094">_xlfn.IFS(AND(O2094&gt;P2094,O2094&gt;Q2094),"Low",AND(P2094&gt;O2094,P2094&gt;Q2094),"Medium",AND(Q2094&gt;O2094,Q2094&gt;P2094),"High")</f>
        <v>Medium</v>
      </c>
      <c r="S2094" t="str">
        <f t="shared" si="66"/>
        <v>T</v>
      </c>
    </row>
    <row r="2095" spans="1:19" x14ac:dyDescent="0.3">
      <c r="A2095" t="s">
        <v>18</v>
      </c>
      <c r="B2095">
        <v>7</v>
      </c>
      <c r="C2095" t="s">
        <v>13</v>
      </c>
      <c r="D2095" t="str">
        <f t="shared" si="65"/>
        <v>Medium</v>
      </c>
      <c r="E2095">
        <v>1</v>
      </c>
      <c r="F2095">
        <v>0</v>
      </c>
      <c r="G2095">
        <v>1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1</v>
      </c>
      <c r="O2095" cm="1">
        <f t="array" ref="O2095">$U$2*_xlfn.IFS(C2095="data_analyst",$V$5,C2095="data_engineer",$V$6,C2095="data_scientist",$V$7)*_xlfn.IFS(E2095=0,$V$12,E2095=1,$V$11)*_xlfn.IFS(F2095=0,$V$17,F2095=1,$V$16)*_xlfn.IFS(G2095=0,$V$22,G2095=1,$V$21)*_xlfn.IFS(H2095=0,$V$27,H2095=1,$V$26)*_xlfn.IFS(I2095=0,$V$32,I2095=1,$V$31)*_xlfn.IFS(J2095=0,$V$37,J2095=1,$V$36)*_xlfn.IFS(K2095=0,$V$42,K2095=1,$V$41)*_xlfn.IFS(L2095=0,$V$47,L2095=1,$V$46)*_xlfn.IFS(M2095=0,$V$52,M2095=1,$V$51)*_xlfn.IFS(N2095=0,$V$57,N2095=1,$V$56)</f>
        <v>1.0016406846106098E-5</v>
      </c>
      <c r="P2095" cm="1">
        <f t="array" ref="P2095">$V$2*_xlfn.IFS(C2095="data_analyst",$X$5,C2095="data_engineer",$X$6,C2095="data_scientist",$X$7)*_xlfn.IFS(E2095=0,$X$12,E2095=1,$X$11)*_xlfn.IFS(F2095=0,$X$17,F2095=1,$X$16)*_xlfn.IFS(G2095=0,$X$22,G2095=1,$X$21)*_xlfn.IFS(H2095=0,$X$27,H2095=1,$X$26)*_xlfn.IFS(I2095=0,$X$32,I2095=1,$X$31)*_xlfn.IFS(J2095=0,$X$37,J2095=1,$X$36)*_xlfn.IFS(K2095=0,$X$42,K2095=1,$X$41)*_xlfn.IFS(L2095=0,$X$47,L2095=1,$X$46)*_xlfn.IFS(M2095=0,$X$52,M2095=1,$X$51)*_xlfn.IFS(N2095=0,$X$57,N2095=1,$X$56)</f>
        <v>2.3998654465846596E-3</v>
      </c>
      <c r="Q2095" cm="1">
        <f t="array" ref="Q2095">$W$2*_xlfn.IFS(C2095="data_analyst",$Z$5,C2095="data_engineer",$Z$6,C2095="data_scientist",$Z$7)*_xlfn.IFS(E2095=0,$Z$12,E2095=1,$Z$11)*_xlfn.IFS(F2095=0,$Z$17,F2095=1,$Z$16)*_xlfn.IFS(G2095=0,$Z$22,G2095=1,$Z$21)*_xlfn.IFS(H2095=0,$Z$27,H2095=1,$Z$26)*_xlfn.IFS(I2095=0,$Z$32,I2095=1,$Z$31)*_xlfn.IFS(J2095=0,$Z$37,J2095=1,$Z$36)*_xlfn.IFS(K2095=0,$Z$42,K2095=1,$Z$41)*_xlfn.IFS(L2095=0,$Z$47,L2095=1,$Z$46)*_xlfn.IFS(M2095=0,$Z$52,M2095=1,$Z$51)*_xlfn.IFS(N2095=0,$Z$57,N2095=1,$Z$56)</f>
        <v>1.0637755837430066E-4</v>
      </c>
      <c r="R2095" t="str" cm="1">
        <f t="array" ref="R2095">_xlfn.IFS(AND(O2095&gt;P2095,O2095&gt;Q2095),"Low",AND(P2095&gt;O2095,P2095&gt;Q2095),"Medium",AND(Q2095&gt;O2095,Q2095&gt;P2095),"High")</f>
        <v>Medium</v>
      </c>
      <c r="S2095" t="str">
        <f t="shared" si="66"/>
        <v>T</v>
      </c>
    </row>
    <row r="2096" spans="1:19" x14ac:dyDescent="0.3">
      <c r="A2096" t="s">
        <v>18</v>
      </c>
      <c r="B2096">
        <v>3</v>
      </c>
      <c r="C2096" t="s">
        <v>13</v>
      </c>
      <c r="D2096" t="str">
        <f t="shared" si="65"/>
        <v>Medium</v>
      </c>
      <c r="E2096">
        <v>1</v>
      </c>
      <c r="F2096">
        <v>1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1</v>
      </c>
      <c r="O2096" cm="1">
        <f t="array" ref="O2096">$U$2*_xlfn.IFS(C2096="data_analyst",$V$5,C2096="data_engineer",$V$6,C2096="data_scientist",$V$7)*_xlfn.IFS(E2096=0,$V$12,E2096=1,$V$11)*_xlfn.IFS(F2096=0,$V$17,F2096=1,$V$16)*_xlfn.IFS(G2096=0,$V$22,G2096=1,$V$21)*_xlfn.IFS(H2096=0,$V$27,H2096=1,$V$26)*_xlfn.IFS(I2096=0,$V$32,I2096=1,$V$31)*_xlfn.IFS(J2096=0,$V$37,J2096=1,$V$36)*_xlfn.IFS(K2096=0,$V$42,K2096=1,$V$41)*_xlfn.IFS(L2096=0,$V$47,L2096=1,$V$46)*_xlfn.IFS(M2096=0,$V$52,M2096=1,$V$51)*_xlfn.IFS(N2096=0,$V$57,N2096=1,$V$56)</f>
        <v>8.1182200997720897E-4</v>
      </c>
      <c r="P2096" cm="1">
        <f t="array" ref="P2096">$V$2*_xlfn.IFS(C2096="data_analyst",$X$5,C2096="data_engineer",$X$6,C2096="data_scientist",$X$7)*_xlfn.IFS(E2096=0,$X$12,E2096=1,$X$11)*_xlfn.IFS(F2096=0,$X$17,F2096=1,$X$16)*_xlfn.IFS(G2096=0,$X$22,G2096=1,$X$21)*_xlfn.IFS(H2096=0,$X$27,H2096=1,$X$26)*_xlfn.IFS(I2096=0,$X$32,I2096=1,$X$31)*_xlfn.IFS(J2096=0,$X$37,J2096=1,$X$36)*_xlfn.IFS(K2096=0,$X$42,K2096=1,$X$41)*_xlfn.IFS(L2096=0,$X$47,L2096=1,$X$46)*_xlfn.IFS(M2096=0,$X$52,M2096=1,$X$51)*_xlfn.IFS(N2096=0,$X$57,N2096=1,$X$56)</f>
        <v>1.2116428013217836E-3</v>
      </c>
      <c r="Q2096" cm="1">
        <f t="array" ref="Q2096">$W$2*_xlfn.IFS(C2096="data_analyst",$Z$5,C2096="data_engineer",$Z$6,C2096="data_scientist",$Z$7)*_xlfn.IFS(E2096=0,$Z$12,E2096=1,$Z$11)*_xlfn.IFS(F2096=0,$Z$17,F2096=1,$Z$16)*_xlfn.IFS(G2096=0,$Z$22,G2096=1,$Z$21)*_xlfn.IFS(H2096=0,$Z$27,H2096=1,$Z$26)*_xlfn.IFS(I2096=0,$Z$32,I2096=1,$Z$31)*_xlfn.IFS(J2096=0,$Z$37,J2096=1,$Z$36)*_xlfn.IFS(K2096=0,$Z$42,K2096=1,$Z$41)*_xlfn.IFS(L2096=0,$Z$47,L2096=1,$Z$46)*_xlfn.IFS(M2096=0,$Z$52,M2096=1,$Z$51)*_xlfn.IFS(N2096=0,$Z$57,N2096=1,$Z$56)</f>
        <v>2.7297093278599161E-4</v>
      </c>
      <c r="R2096" t="str" cm="1">
        <f t="array" ref="R2096">_xlfn.IFS(AND(O2096&gt;P2096,O2096&gt;Q2096),"Low",AND(P2096&gt;O2096,P2096&gt;Q2096),"Medium",AND(Q2096&gt;O2096,Q2096&gt;P2096),"High")</f>
        <v>Medium</v>
      </c>
      <c r="S2096" t="str">
        <f t="shared" si="66"/>
        <v>T</v>
      </c>
    </row>
    <row r="2097" spans="1:19" x14ac:dyDescent="0.3">
      <c r="A2097" t="s">
        <v>18</v>
      </c>
      <c r="B2097">
        <v>4</v>
      </c>
      <c r="C2097" t="s">
        <v>13</v>
      </c>
      <c r="D2097" t="str">
        <f t="shared" si="65"/>
        <v>Medium</v>
      </c>
      <c r="E2097">
        <v>1</v>
      </c>
      <c r="F2097">
        <v>1</v>
      </c>
      <c r="G2097">
        <v>0</v>
      </c>
      <c r="H2097">
        <v>1</v>
      </c>
      <c r="I2097">
        <v>0</v>
      </c>
      <c r="J2097">
        <v>1</v>
      </c>
      <c r="K2097">
        <v>1</v>
      </c>
      <c r="L2097">
        <v>0</v>
      </c>
      <c r="M2097">
        <v>0</v>
      </c>
      <c r="N2097">
        <v>1</v>
      </c>
      <c r="O2097" cm="1">
        <f t="array" ref="O2097">$U$2*_xlfn.IFS(C2097="data_analyst",$V$5,C2097="data_engineer",$V$6,C2097="data_scientist",$V$7)*_xlfn.IFS(E2097=0,$V$12,E2097=1,$V$11)*_xlfn.IFS(F2097=0,$V$17,F2097=1,$V$16)*_xlfn.IFS(G2097=0,$V$22,G2097=1,$V$21)*_xlfn.IFS(H2097=0,$V$27,H2097=1,$V$26)*_xlfn.IFS(I2097=0,$V$32,I2097=1,$V$31)*_xlfn.IFS(J2097=0,$V$37,J2097=1,$V$36)*_xlfn.IFS(K2097=0,$V$42,K2097=1,$V$41)*_xlfn.IFS(L2097=0,$V$47,L2097=1,$V$46)*_xlfn.IFS(M2097=0,$V$52,M2097=1,$V$51)*_xlfn.IFS(N2097=0,$V$57,N2097=1,$V$56)</f>
        <v>5.7372393998549205E-5</v>
      </c>
      <c r="P2097" cm="1">
        <f t="array" ref="P2097">$V$2*_xlfn.IFS(C2097="data_analyst",$X$5,C2097="data_engineer",$X$6,C2097="data_scientist",$X$7)*_xlfn.IFS(E2097=0,$X$12,E2097=1,$X$11)*_xlfn.IFS(F2097=0,$X$17,F2097=1,$X$16)*_xlfn.IFS(G2097=0,$X$22,G2097=1,$X$21)*_xlfn.IFS(H2097=0,$X$27,H2097=1,$X$26)*_xlfn.IFS(I2097=0,$X$32,I2097=1,$X$31)*_xlfn.IFS(J2097=0,$X$37,J2097=1,$X$36)*_xlfn.IFS(K2097=0,$X$42,K2097=1,$X$41)*_xlfn.IFS(L2097=0,$X$47,L2097=1,$X$46)*_xlfn.IFS(M2097=0,$X$52,M2097=1,$X$51)*_xlfn.IFS(N2097=0,$X$57,N2097=1,$X$56)</f>
        <v>2.1244929530054912E-4</v>
      </c>
      <c r="Q2097" cm="1">
        <f t="array" ref="Q2097">$W$2*_xlfn.IFS(C2097="data_analyst",$Z$5,C2097="data_engineer",$Z$6,C2097="data_scientist",$Z$7)*_xlfn.IFS(E2097=0,$Z$12,E2097=1,$Z$11)*_xlfn.IFS(F2097=0,$Z$17,F2097=1,$Z$16)*_xlfn.IFS(G2097=0,$Z$22,G2097=1,$Z$21)*_xlfn.IFS(H2097=0,$Z$27,H2097=1,$Z$26)*_xlfn.IFS(I2097=0,$Z$32,I2097=1,$Z$31)*_xlfn.IFS(J2097=0,$Z$37,J2097=1,$Z$36)*_xlfn.IFS(K2097=0,$Z$42,K2097=1,$Z$41)*_xlfn.IFS(L2097=0,$Z$47,L2097=1,$Z$46)*_xlfn.IFS(M2097=0,$Z$52,M2097=1,$Z$51)*_xlfn.IFS(N2097=0,$Z$57,N2097=1,$Z$56)</f>
        <v>2.6538840687526967E-5</v>
      </c>
      <c r="R2097" t="str" cm="1">
        <f t="array" ref="R2097">_xlfn.IFS(AND(O2097&gt;P2097,O2097&gt;Q2097),"Low",AND(P2097&gt;O2097,P2097&gt;Q2097),"Medium",AND(Q2097&gt;O2097,Q2097&gt;P2097),"High")</f>
        <v>Medium</v>
      </c>
      <c r="S2097" t="str">
        <f t="shared" si="66"/>
        <v>T</v>
      </c>
    </row>
    <row r="2098" spans="1:19" x14ac:dyDescent="0.3">
      <c r="A2098" t="s">
        <v>18</v>
      </c>
      <c r="B2098">
        <v>1</v>
      </c>
      <c r="C2098" t="s">
        <v>13</v>
      </c>
      <c r="D2098" t="str">
        <f t="shared" si="65"/>
        <v>Medium</v>
      </c>
      <c r="E2098">
        <v>1</v>
      </c>
      <c r="F2098">
        <v>1</v>
      </c>
      <c r="G2098">
        <v>1</v>
      </c>
      <c r="H2098">
        <v>1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1</v>
      </c>
      <c r="O2098" cm="1">
        <f t="array" ref="O2098">$U$2*_xlfn.IFS(C2098="data_analyst",$V$5,C2098="data_engineer",$V$6,C2098="data_scientist",$V$7)*_xlfn.IFS(E2098=0,$V$12,E2098=1,$V$11)*_xlfn.IFS(F2098=0,$V$17,F2098=1,$V$16)*_xlfn.IFS(G2098=0,$V$22,G2098=1,$V$21)*_xlfn.IFS(H2098=0,$V$27,H2098=1,$V$26)*_xlfn.IFS(I2098=0,$V$32,I2098=1,$V$31)*_xlfn.IFS(J2098=0,$V$37,J2098=1,$V$36)*_xlfn.IFS(K2098=0,$V$42,K2098=1,$V$41)*_xlfn.IFS(L2098=0,$V$47,L2098=1,$V$46)*_xlfn.IFS(M2098=0,$V$52,M2098=1,$V$51)*_xlfn.IFS(N2098=0,$V$57,N2098=1,$V$56)</f>
        <v>7.4179324517459656E-6</v>
      </c>
      <c r="P2098" cm="1">
        <f t="array" ref="P2098">$V$2*_xlfn.IFS(C2098="data_analyst",$X$5,C2098="data_engineer",$X$6,C2098="data_scientist",$X$7)*_xlfn.IFS(E2098=0,$X$12,E2098=1,$X$11)*_xlfn.IFS(F2098=0,$X$17,F2098=1,$X$16)*_xlfn.IFS(G2098=0,$X$22,G2098=1,$X$21)*_xlfn.IFS(H2098=0,$X$27,H2098=1,$X$26)*_xlfn.IFS(I2098=0,$X$32,I2098=1,$X$31)*_xlfn.IFS(J2098=0,$X$37,J2098=1,$X$36)*_xlfn.IFS(K2098=0,$X$42,K2098=1,$X$41)*_xlfn.IFS(L2098=0,$X$47,L2098=1,$X$46)*_xlfn.IFS(M2098=0,$X$52,M2098=1,$X$51)*_xlfn.IFS(N2098=0,$X$57,N2098=1,$X$56)</f>
        <v>3.1052956856739986E-3</v>
      </c>
      <c r="Q2098" cm="1">
        <f t="array" ref="Q2098">$W$2*_xlfn.IFS(C2098="data_analyst",$Z$5,C2098="data_engineer",$Z$6,C2098="data_scientist",$Z$7)*_xlfn.IFS(E2098=0,$Z$12,E2098=1,$Z$11)*_xlfn.IFS(F2098=0,$Z$17,F2098=1,$Z$16)*_xlfn.IFS(G2098=0,$Z$22,G2098=1,$Z$21)*_xlfn.IFS(H2098=0,$Z$27,H2098=1,$Z$26)*_xlfn.IFS(I2098=0,$Z$32,I2098=1,$Z$31)*_xlfn.IFS(J2098=0,$Z$37,J2098=1,$Z$36)*_xlfn.IFS(K2098=0,$Z$42,K2098=1,$Z$41)*_xlfn.IFS(L2098=0,$Z$47,L2098=1,$Z$46)*_xlfn.IFS(M2098=0,$Z$52,M2098=1,$Z$51)*_xlfn.IFS(N2098=0,$Z$57,N2098=1,$Z$56)</f>
        <v>1.347389182905904E-4</v>
      </c>
      <c r="R2098" t="str" cm="1">
        <f t="array" ref="R2098">_xlfn.IFS(AND(O2098&gt;P2098,O2098&gt;Q2098),"Low",AND(P2098&gt;O2098,P2098&gt;Q2098),"Medium",AND(Q2098&gt;O2098,Q2098&gt;P2098),"High")</f>
        <v>Medium</v>
      </c>
      <c r="S2098" t="str">
        <f t="shared" si="66"/>
        <v>T</v>
      </c>
    </row>
    <row r="2099" spans="1:19" x14ac:dyDescent="0.3">
      <c r="A2099" t="s">
        <v>18</v>
      </c>
      <c r="B2099">
        <v>3</v>
      </c>
      <c r="C2099" t="s">
        <v>13</v>
      </c>
      <c r="D2099" t="str">
        <f t="shared" si="65"/>
        <v>Medium</v>
      </c>
      <c r="E2099">
        <v>1</v>
      </c>
      <c r="F2099">
        <v>1</v>
      </c>
      <c r="G2099">
        <v>0</v>
      </c>
      <c r="H2099">
        <v>1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1</v>
      </c>
      <c r="O2099" cm="1">
        <f t="array" ref="O2099">$U$2*_xlfn.IFS(C2099="data_analyst",$V$5,C2099="data_engineer",$V$6,C2099="data_scientist",$V$7)*_xlfn.IFS(E2099=0,$V$12,E2099=1,$V$11)*_xlfn.IFS(F2099=0,$V$17,F2099=1,$V$16)*_xlfn.IFS(G2099=0,$V$22,G2099=1,$V$21)*_xlfn.IFS(H2099=0,$V$27,H2099=1,$V$26)*_xlfn.IFS(I2099=0,$V$32,I2099=1,$V$31)*_xlfn.IFS(J2099=0,$V$37,J2099=1,$V$36)*_xlfn.IFS(K2099=0,$V$42,K2099=1,$V$41)*_xlfn.IFS(L2099=0,$V$47,L2099=1,$V$46)*_xlfn.IFS(M2099=0,$V$52,M2099=1,$V$51)*_xlfn.IFS(N2099=0,$V$57,N2099=1,$V$56)</f>
        <v>1.6708903960026915E-4</v>
      </c>
      <c r="P2099" cm="1">
        <f t="array" ref="P2099">$V$2*_xlfn.IFS(C2099="data_analyst",$X$5,C2099="data_engineer",$X$6,C2099="data_scientist",$X$7)*_xlfn.IFS(E2099=0,$X$12,E2099=1,$X$11)*_xlfn.IFS(F2099=0,$X$17,F2099=1,$X$16)*_xlfn.IFS(G2099=0,$X$22,G2099=1,$X$21)*_xlfn.IFS(H2099=0,$X$27,H2099=1,$X$26)*_xlfn.IFS(I2099=0,$X$32,I2099=1,$X$31)*_xlfn.IFS(J2099=0,$X$37,J2099=1,$X$36)*_xlfn.IFS(K2099=0,$X$42,K2099=1,$X$41)*_xlfn.IFS(L2099=0,$X$47,L2099=1,$X$46)*_xlfn.IFS(M2099=0,$X$52,M2099=1,$X$51)*_xlfn.IFS(N2099=0,$X$57,N2099=1,$X$56)</f>
        <v>8.7759428526021247E-4</v>
      </c>
      <c r="Q2099" cm="1">
        <f t="array" ref="Q2099">$W$2*_xlfn.IFS(C2099="data_analyst",$Z$5,C2099="data_engineer",$Z$6,C2099="data_scientist",$Z$7)*_xlfn.IFS(E2099=0,$Z$12,E2099=1,$Z$11)*_xlfn.IFS(F2099=0,$Z$17,F2099=1,$Z$16)*_xlfn.IFS(G2099=0,$Z$22,G2099=1,$Z$21)*_xlfn.IFS(H2099=0,$Z$27,H2099=1,$Z$26)*_xlfn.IFS(I2099=0,$Z$32,I2099=1,$Z$31)*_xlfn.IFS(J2099=0,$Z$37,J2099=1,$Z$36)*_xlfn.IFS(K2099=0,$Z$42,K2099=1,$Z$41)*_xlfn.IFS(L2099=0,$Z$47,L2099=1,$Z$46)*_xlfn.IFS(M2099=0,$Z$52,M2099=1,$Z$51)*_xlfn.IFS(N2099=0,$Z$57,N2099=1,$Z$56)</f>
        <v>9.4578016141455172E-5</v>
      </c>
      <c r="R2099" t="str" cm="1">
        <f t="array" ref="R2099">_xlfn.IFS(AND(O2099&gt;P2099,O2099&gt;Q2099),"Low",AND(P2099&gt;O2099,P2099&gt;Q2099),"Medium",AND(Q2099&gt;O2099,Q2099&gt;P2099),"High")</f>
        <v>Medium</v>
      </c>
      <c r="S2099" t="str">
        <f t="shared" si="66"/>
        <v>T</v>
      </c>
    </row>
    <row r="2100" spans="1:19" x14ac:dyDescent="0.3">
      <c r="A2100" t="s">
        <v>18</v>
      </c>
      <c r="B2100">
        <v>6</v>
      </c>
      <c r="C2100" t="s">
        <v>13</v>
      </c>
      <c r="D2100" t="str">
        <f t="shared" si="65"/>
        <v>Medium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0</v>
      </c>
      <c r="K2100">
        <v>0</v>
      </c>
      <c r="L2100">
        <v>1</v>
      </c>
      <c r="M2100">
        <v>0</v>
      </c>
      <c r="N2100">
        <v>1</v>
      </c>
      <c r="O2100" cm="1">
        <f t="array" ref="O2100">$U$2*_xlfn.IFS(C2100="data_analyst",$V$5,C2100="data_engineer",$V$6,C2100="data_scientist",$V$7)*_xlfn.IFS(E2100=0,$V$12,E2100=1,$V$11)*_xlfn.IFS(F2100=0,$V$17,F2100=1,$V$16)*_xlfn.IFS(G2100=0,$V$22,G2100=1,$V$21)*_xlfn.IFS(H2100=0,$V$27,H2100=1,$V$26)*_xlfn.IFS(I2100=0,$V$32,I2100=1,$V$31)*_xlfn.IFS(J2100=0,$V$37,J2100=1,$V$36)*_xlfn.IFS(K2100=0,$V$42,K2100=1,$V$41)*_xlfn.IFS(L2100=0,$V$47,L2100=1,$V$46)*_xlfn.IFS(M2100=0,$V$52,M2100=1,$V$51)*_xlfn.IFS(N2100=0,$V$57,N2100=1,$V$56)</f>
        <v>4.9543789046587634E-7</v>
      </c>
      <c r="P2100" cm="1">
        <f t="array" ref="P2100">$V$2*_xlfn.IFS(C2100="data_analyst",$X$5,C2100="data_engineer",$X$6,C2100="data_scientist",$X$7)*_xlfn.IFS(E2100=0,$X$12,E2100=1,$X$11)*_xlfn.IFS(F2100=0,$X$17,F2100=1,$X$16)*_xlfn.IFS(G2100=0,$X$22,G2100=1,$X$21)*_xlfn.IFS(H2100=0,$X$27,H2100=1,$X$26)*_xlfn.IFS(I2100=0,$X$32,I2100=1,$X$31)*_xlfn.IFS(J2100=0,$X$37,J2100=1,$X$36)*_xlfn.IFS(K2100=0,$X$42,K2100=1,$X$41)*_xlfn.IFS(L2100=0,$X$47,L2100=1,$X$46)*_xlfn.IFS(M2100=0,$X$52,M2100=1,$X$51)*_xlfn.IFS(N2100=0,$X$57,N2100=1,$X$56)</f>
        <v>2.2417215587641356E-3</v>
      </c>
      <c r="Q2100" cm="1">
        <f t="array" ref="Q2100">$W$2*_xlfn.IFS(C2100="data_analyst",$Z$5,C2100="data_engineer",$Z$6,C2100="data_scientist",$Z$7)*_xlfn.IFS(E2100=0,$Z$12,E2100=1,$Z$11)*_xlfn.IFS(F2100=0,$Z$17,F2100=1,$Z$16)*_xlfn.IFS(G2100=0,$Z$22,G2100=1,$Z$21)*_xlfn.IFS(H2100=0,$Z$27,H2100=1,$Z$26)*_xlfn.IFS(I2100=0,$Z$32,I2100=1,$Z$31)*_xlfn.IFS(J2100=0,$Z$37,J2100=1,$Z$36)*_xlfn.IFS(K2100=0,$Z$42,K2100=1,$Z$41)*_xlfn.IFS(L2100=0,$Z$47,L2100=1,$Z$46)*_xlfn.IFS(M2100=0,$Z$52,M2100=1,$Z$51)*_xlfn.IFS(N2100=0,$Z$57,N2100=1,$Z$56)</f>
        <v>6.618753880941284E-5</v>
      </c>
      <c r="R2100" t="str" cm="1">
        <f t="array" ref="R2100">_xlfn.IFS(AND(O2100&gt;P2100,O2100&gt;Q2100),"Low",AND(P2100&gt;O2100,P2100&gt;Q2100),"Medium",AND(Q2100&gt;O2100,Q2100&gt;P2100),"High")</f>
        <v>Medium</v>
      </c>
      <c r="S2100" t="str">
        <f t="shared" si="66"/>
        <v>T</v>
      </c>
    </row>
    <row r="2101" spans="1:19" x14ac:dyDescent="0.3">
      <c r="A2101" t="s">
        <v>18</v>
      </c>
      <c r="B2101">
        <v>5</v>
      </c>
      <c r="C2101" t="s">
        <v>13</v>
      </c>
      <c r="D2101" t="str">
        <f t="shared" si="65"/>
        <v>Medium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0</v>
      </c>
      <c r="K2101">
        <v>0</v>
      </c>
      <c r="L2101">
        <v>1</v>
      </c>
      <c r="M2101">
        <v>1</v>
      </c>
      <c r="N2101">
        <v>1</v>
      </c>
      <c r="O2101" cm="1">
        <f t="array" ref="O2101">$U$2*_xlfn.IFS(C2101="data_analyst",$V$5,C2101="data_engineer",$V$6,C2101="data_scientist",$V$7)*_xlfn.IFS(E2101=0,$V$12,E2101=1,$V$11)*_xlfn.IFS(F2101=0,$V$17,F2101=1,$V$16)*_xlfn.IFS(G2101=0,$V$22,G2101=1,$V$21)*_xlfn.IFS(H2101=0,$V$27,H2101=1,$V$26)*_xlfn.IFS(I2101=0,$V$32,I2101=1,$V$31)*_xlfn.IFS(J2101=0,$V$37,J2101=1,$V$36)*_xlfn.IFS(K2101=0,$V$42,K2101=1,$V$41)*_xlfn.IFS(L2101=0,$V$47,L2101=1,$V$46)*_xlfn.IFS(M2101=0,$V$52,M2101=1,$V$51)*_xlfn.IFS(N2101=0,$V$57,N2101=1,$V$56)</f>
        <v>4.1981029970940298E-8</v>
      </c>
      <c r="P2101" cm="1">
        <f t="array" ref="P2101">$V$2*_xlfn.IFS(C2101="data_analyst",$X$5,C2101="data_engineer",$X$6,C2101="data_scientist",$X$7)*_xlfn.IFS(E2101=0,$X$12,E2101=1,$X$11)*_xlfn.IFS(F2101=0,$X$17,F2101=1,$X$16)*_xlfn.IFS(G2101=0,$X$22,G2101=1,$X$21)*_xlfn.IFS(H2101=0,$X$27,H2101=1,$X$26)*_xlfn.IFS(I2101=0,$X$32,I2101=1,$X$31)*_xlfn.IFS(J2101=0,$X$37,J2101=1,$X$36)*_xlfn.IFS(K2101=0,$X$42,K2101=1,$X$41)*_xlfn.IFS(L2101=0,$X$47,L2101=1,$X$46)*_xlfn.IFS(M2101=0,$X$52,M2101=1,$X$51)*_xlfn.IFS(N2101=0,$X$57,N2101=1,$X$56)</f>
        <v>1.2529451778989322E-3</v>
      </c>
      <c r="Q2101" cm="1">
        <f t="array" ref="Q2101">$W$2*_xlfn.IFS(C2101="data_analyst",$Z$5,C2101="data_engineer",$Z$6,C2101="data_scientist",$Z$7)*_xlfn.IFS(E2101=0,$Z$12,E2101=1,$Z$11)*_xlfn.IFS(F2101=0,$Z$17,F2101=1,$Z$16)*_xlfn.IFS(G2101=0,$Z$22,G2101=1,$Z$21)*_xlfn.IFS(H2101=0,$Z$27,H2101=1,$Z$26)*_xlfn.IFS(I2101=0,$Z$32,I2101=1,$Z$31)*_xlfn.IFS(J2101=0,$Z$37,J2101=1,$Z$36)*_xlfn.IFS(K2101=0,$Z$42,K2101=1,$Z$41)*_xlfn.IFS(L2101=0,$Z$47,L2101=1,$Z$46)*_xlfn.IFS(M2101=0,$Z$52,M2101=1,$Z$51)*_xlfn.IFS(N2101=0,$Z$57,N2101=1,$Z$56)</f>
        <v>2.0867637961188189E-5</v>
      </c>
      <c r="R2101" t="str" cm="1">
        <f t="array" ref="R2101">_xlfn.IFS(AND(O2101&gt;P2101,O2101&gt;Q2101),"Low",AND(P2101&gt;O2101,P2101&gt;Q2101),"Medium",AND(Q2101&gt;O2101,Q2101&gt;P2101),"High")</f>
        <v>Medium</v>
      </c>
      <c r="S2101" t="str">
        <f t="shared" si="66"/>
        <v>T</v>
      </c>
    </row>
    <row r="2102" spans="1:19" x14ac:dyDescent="0.3">
      <c r="A2102" t="s">
        <v>18</v>
      </c>
      <c r="B2102">
        <v>1</v>
      </c>
      <c r="C2102" t="s">
        <v>13</v>
      </c>
      <c r="D2102" t="str">
        <f t="shared" si="65"/>
        <v>Medium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0</v>
      </c>
      <c r="L2102">
        <v>0</v>
      </c>
      <c r="M2102">
        <v>1</v>
      </c>
      <c r="N2102">
        <v>1</v>
      </c>
      <c r="O2102" cm="1">
        <f t="array" ref="O2102">$U$2*_xlfn.IFS(C2102="data_analyst",$V$5,C2102="data_engineer",$V$6,C2102="data_scientist",$V$7)*_xlfn.IFS(E2102=0,$V$12,E2102=1,$V$11)*_xlfn.IFS(F2102=0,$V$17,F2102=1,$V$16)*_xlfn.IFS(G2102=0,$V$22,G2102=1,$V$21)*_xlfn.IFS(H2102=0,$V$27,H2102=1,$V$26)*_xlfn.IFS(I2102=0,$V$32,I2102=1,$V$31)*_xlfn.IFS(J2102=0,$V$37,J2102=1,$V$36)*_xlfn.IFS(K2102=0,$V$42,K2102=1,$V$41)*_xlfn.IFS(L2102=0,$V$47,L2102=1,$V$46)*_xlfn.IFS(M2102=0,$V$52,M2102=1,$V$51)*_xlfn.IFS(N2102=0,$V$57,N2102=1,$V$56)</f>
        <v>2.9928692513378345E-7</v>
      </c>
      <c r="P2102" cm="1">
        <f t="array" ref="P2102">$V$2*_xlfn.IFS(C2102="data_analyst",$X$5,C2102="data_engineer",$X$6,C2102="data_scientist",$X$7)*_xlfn.IFS(E2102=0,$X$12,E2102=1,$X$11)*_xlfn.IFS(F2102=0,$X$17,F2102=1,$X$16)*_xlfn.IFS(G2102=0,$X$22,G2102=1,$X$21)*_xlfn.IFS(H2102=0,$X$27,H2102=1,$X$26)*_xlfn.IFS(I2102=0,$X$32,I2102=1,$X$31)*_xlfn.IFS(J2102=0,$X$37,J2102=1,$X$36)*_xlfn.IFS(K2102=0,$X$42,K2102=1,$X$41)*_xlfn.IFS(L2102=0,$X$47,L2102=1,$X$46)*_xlfn.IFS(M2102=0,$X$52,M2102=1,$X$51)*_xlfn.IFS(N2102=0,$X$57,N2102=1,$X$56)</f>
        <v>4.8650252527568161E-4</v>
      </c>
      <c r="Q2102" cm="1">
        <f t="array" ref="Q2102">$W$2*_xlfn.IFS(C2102="data_analyst",$Z$5,C2102="data_engineer",$Z$6,C2102="data_scientist",$Z$7)*_xlfn.IFS(E2102=0,$Z$12,E2102=1,$Z$11)*_xlfn.IFS(F2102=0,$Z$17,F2102=1,$Z$16)*_xlfn.IFS(G2102=0,$Z$22,G2102=1,$Z$21)*_xlfn.IFS(H2102=0,$Z$27,H2102=1,$Z$26)*_xlfn.IFS(I2102=0,$Z$32,I2102=1,$Z$31)*_xlfn.IFS(J2102=0,$Z$37,J2102=1,$Z$36)*_xlfn.IFS(K2102=0,$Z$42,K2102=1,$Z$41)*_xlfn.IFS(L2102=0,$Z$47,L2102=1,$Z$46)*_xlfn.IFS(M2102=0,$Z$52,M2102=1,$Z$51)*_xlfn.IFS(N2102=0,$Z$57,N2102=1,$Z$56)</f>
        <v>1.5551742095166531E-5</v>
      </c>
      <c r="R2102" t="str" cm="1">
        <f t="array" ref="R2102">_xlfn.IFS(AND(O2102&gt;P2102,O2102&gt;Q2102),"Low",AND(P2102&gt;O2102,P2102&gt;Q2102),"Medium",AND(Q2102&gt;O2102,Q2102&gt;P2102),"High")</f>
        <v>Medium</v>
      </c>
      <c r="S2102" t="str">
        <f t="shared" si="66"/>
        <v>T</v>
      </c>
    </row>
    <row r="2103" spans="1:19" x14ac:dyDescent="0.3">
      <c r="A2103" t="s">
        <v>18</v>
      </c>
      <c r="B2103">
        <v>4</v>
      </c>
      <c r="C2103" t="s">
        <v>13</v>
      </c>
      <c r="D2103" t="str">
        <f t="shared" si="65"/>
        <v>Medium</v>
      </c>
      <c r="E2103">
        <v>1</v>
      </c>
      <c r="F2103">
        <v>0</v>
      </c>
      <c r="G2103">
        <v>1</v>
      </c>
      <c r="H2103">
        <v>1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1</v>
      </c>
      <c r="O2103" cm="1">
        <f t="array" ref="O2103">$U$2*_xlfn.IFS(C2103="data_analyst",$V$5,C2103="data_engineer",$V$6,C2103="data_scientist",$V$7)*_xlfn.IFS(E2103=0,$V$12,E2103=1,$V$11)*_xlfn.IFS(F2103=0,$V$17,F2103=1,$V$16)*_xlfn.IFS(G2103=0,$V$22,G2103=1,$V$21)*_xlfn.IFS(H2103=0,$V$27,H2103=1,$V$26)*_xlfn.IFS(I2103=0,$V$32,I2103=1,$V$31)*_xlfn.IFS(J2103=0,$V$37,J2103=1,$V$36)*_xlfn.IFS(K2103=0,$V$42,K2103=1,$V$41)*_xlfn.IFS(L2103=0,$V$47,L2103=1,$V$46)*_xlfn.IFS(M2103=0,$V$52,M2103=1,$V$51)*_xlfn.IFS(N2103=0,$V$57,N2103=1,$V$56)</f>
        <v>4.0588508644585867E-5</v>
      </c>
      <c r="P2103" cm="1">
        <f t="array" ref="P2103">$V$2*_xlfn.IFS(C2103="data_analyst",$X$5,C2103="data_engineer",$X$6,C2103="data_scientist",$X$7)*_xlfn.IFS(E2103=0,$X$12,E2103=1,$X$11)*_xlfn.IFS(F2103=0,$X$17,F2103=1,$X$16)*_xlfn.IFS(G2103=0,$X$22,G2103=1,$X$21)*_xlfn.IFS(H2103=0,$X$27,H2103=1,$X$26)*_xlfn.IFS(I2103=0,$X$32,I2103=1,$X$31)*_xlfn.IFS(J2103=0,$X$37,J2103=1,$X$36)*_xlfn.IFS(K2103=0,$X$42,K2103=1,$X$41)*_xlfn.IFS(L2103=0,$X$47,L2103=1,$X$46)*_xlfn.IFS(M2103=0,$X$52,M2103=1,$X$51)*_xlfn.IFS(N2103=0,$X$57,N2103=1,$X$56)</f>
        <v>1.0394365896754653E-3</v>
      </c>
      <c r="Q2103" cm="1">
        <f t="array" ref="Q2103">$W$2*_xlfn.IFS(C2103="data_analyst",$Z$5,C2103="data_engineer",$Z$6,C2103="data_scientist",$Z$7)*_xlfn.IFS(E2103=0,$Z$12,E2103=1,$Z$11)*_xlfn.IFS(F2103=0,$Z$17,F2103=1,$Z$16)*_xlfn.IFS(G2103=0,$Z$22,G2103=1,$Z$21)*_xlfn.IFS(H2103=0,$Z$27,H2103=1,$Z$26)*_xlfn.IFS(I2103=0,$Z$32,I2103=1,$Z$31)*_xlfn.IFS(J2103=0,$Z$37,J2103=1,$Z$36)*_xlfn.IFS(K2103=0,$Z$42,K2103=1,$Z$41)*_xlfn.IFS(L2103=0,$Z$47,L2103=1,$Z$46)*_xlfn.IFS(M2103=0,$Z$52,M2103=1,$Z$51)*_xlfn.IFS(N2103=0,$Z$57,N2103=1,$Z$56)</f>
        <v>9.4677047060731575E-5</v>
      </c>
      <c r="R2103" t="str" cm="1">
        <f t="array" ref="R2103">_xlfn.IFS(AND(O2103&gt;P2103,O2103&gt;Q2103),"Low",AND(P2103&gt;O2103,P2103&gt;Q2103),"Medium",AND(Q2103&gt;O2103,Q2103&gt;P2103),"High")</f>
        <v>Medium</v>
      </c>
      <c r="S2103" t="str">
        <f t="shared" si="66"/>
        <v>T</v>
      </c>
    </row>
    <row r="2104" spans="1:19" x14ac:dyDescent="0.3">
      <c r="A2104" t="s">
        <v>18</v>
      </c>
      <c r="B2104">
        <v>3</v>
      </c>
      <c r="C2104" t="s">
        <v>13</v>
      </c>
      <c r="D2104" t="str">
        <f t="shared" si="65"/>
        <v>Medium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0</v>
      </c>
      <c r="K2104">
        <v>0</v>
      </c>
      <c r="L2104">
        <v>1</v>
      </c>
      <c r="M2104">
        <v>1</v>
      </c>
      <c r="N2104">
        <v>1</v>
      </c>
      <c r="O2104" cm="1">
        <f t="array" ref="O2104">$U$2*_xlfn.IFS(C2104="data_analyst",$V$5,C2104="data_engineer",$V$6,C2104="data_scientist",$V$7)*_xlfn.IFS(E2104=0,$V$12,E2104=1,$V$11)*_xlfn.IFS(F2104=0,$V$17,F2104=1,$V$16)*_xlfn.IFS(G2104=0,$V$22,G2104=1,$V$21)*_xlfn.IFS(H2104=0,$V$27,H2104=1,$V$26)*_xlfn.IFS(I2104=0,$V$32,I2104=1,$V$31)*_xlfn.IFS(J2104=0,$V$37,J2104=1,$V$36)*_xlfn.IFS(K2104=0,$V$42,K2104=1,$V$41)*_xlfn.IFS(L2104=0,$V$47,L2104=1,$V$46)*_xlfn.IFS(M2104=0,$V$52,M2104=1,$V$51)*_xlfn.IFS(N2104=0,$V$57,N2104=1,$V$56)</f>
        <v>4.1981029970940298E-8</v>
      </c>
      <c r="P2104" cm="1">
        <f t="array" ref="P2104">$V$2*_xlfn.IFS(C2104="data_analyst",$X$5,C2104="data_engineer",$X$6,C2104="data_scientist",$X$7)*_xlfn.IFS(E2104=0,$X$12,E2104=1,$X$11)*_xlfn.IFS(F2104=0,$X$17,F2104=1,$X$16)*_xlfn.IFS(G2104=0,$X$22,G2104=1,$X$21)*_xlfn.IFS(H2104=0,$X$27,H2104=1,$X$26)*_xlfn.IFS(I2104=0,$X$32,I2104=1,$X$31)*_xlfn.IFS(J2104=0,$X$37,J2104=1,$X$36)*_xlfn.IFS(K2104=0,$X$42,K2104=1,$X$41)*_xlfn.IFS(L2104=0,$X$47,L2104=1,$X$46)*_xlfn.IFS(M2104=0,$X$52,M2104=1,$X$51)*_xlfn.IFS(N2104=0,$X$57,N2104=1,$X$56)</f>
        <v>1.2529451778989322E-3</v>
      </c>
      <c r="Q2104" cm="1">
        <f t="array" ref="Q2104">$W$2*_xlfn.IFS(C2104="data_analyst",$Z$5,C2104="data_engineer",$Z$6,C2104="data_scientist",$Z$7)*_xlfn.IFS(E2104=0,$Z$12,E2104=1,$Z$11)*_xlfn.IFS(F2104=0,$Z$17,F2104=1,$Z$16)*_xlfn.IFS(G2104=0,$Z$22,G2104=1,$Z$21)*_xlfn.IFS(H2104=0,$Z$27,H2104=1,$Z$26)*_xlfn.IFS(I2104=0,$Z$32,I2104=1,$Z$31)*_xlfn.IFS(J2104=0,$Z$37,J2104=1,$Z$36)*_xlfn.IFS(K2104=0,$Z$42,K2104=1,$Z$41)*_xlfn.IFS(L2104=0,$Z$47,L2104=1,$Z$46)*_xlfn.IFS(M2104=0,$Z$52,M2104=1,$Z$51)*_xlfn.IFS(N2104=0,$Z$57,N2104=1,$Z$56)</f>
        <v>2.0867637961188189E-5</v>
      </c>
      <c r="R2104" t="str" cm="1">
        <f t="array" ref="R2104">_xlfn.IFS(AND(O2104&gt;P2104,O2104&gt;Q2104),"Low",AND(P2104&gt;O2104,P2104&gt;Q2104),"Medium",AND(Q2104&gt;O2104,Q2104&gt;P2104),"High")</f>
        <v>Medium</v>
      </c>
      <c r="S2104" t="str">
        <f t="shared" si="66"/>
        <v>T</v>
      </c>
    </row>
    <row r="2105" spans="1:19" x14ac:dyDescent="0.3">
      <c r="A2105" t="s">
        <v>18</v>
      </c>
      <c r="B2105">
        <v>4</v>
      </c>
      <c r="C2105" t="s">
        <v>13</v>
      </c>
      <c r="D2105" t="str">
        <f t="shared" si="65"/>
        <v>Medium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 cm="1">
        <f t="array" ref="O2105">$U$2*_xlfn.IFS(C2105="data_analyst",$V$5,C2105="data_engineer",$V$6,C2105="data_scientist",$V$7)*_xlfn.IFS(E2105=0,$V$12,E2105=1,$V$11)*_xlfn.IFS(F2105=0,$V$17,F2105=1,$V$16)*_xlfn.IFS(G2105=0,$V$22,G2105=1,$V$21)*_xlfn.IFS(H2105=0,$V$27,H2105=1,$V$26)*_xlfn.IFS(I2105=0,$V$32,I2105=1,$V$31)*_xlfn.IFS(J2105=0,$V$37,J2105=1,$V$36)*_xlfn.IFS(K2105=0,$V$42,K2105=1,$V$41)*_xlfn.IFS(L2105=0,$V$47,L2105=1,$V$46)*_xlfn.IFS(M2105=0,$V$52,M2105=1,$V$51)*_xlfn.IFS(N2105=0,$V$57,N2105=1,$V$56)</f>
        <v>7.7297513080979178E-4</v>
      </c>
      <c r="P2105" cm="1">
        <f t="array" ref="P2105">$V$2*_xlfn.IFS(C2105="data_analyst",$X$5,C2105="data_engineer",$X$6,C2105="data_scientist",$X$7)*_xlfn.IFS(E2105=0,$X$12,E2105=1,$X$11)*_xlfn.IFS(F2105=0,$X$17,F2105=1,$X$16)*_xlfn.IFS(G2105=0,$X$22,G2105=1,$X$21)*_xlfn.IFS(H2105=0,$X$27,H2105=1,$X$26)*_xlfn.IFS(I2105=0,$X$32,I2105=1,$X$31)*_xlfn.IFS(J2105=0,$X$37,J2105=1,$X$36)*_xlfn.IFS(K2105=0,$X$42,K2105=1,$X$41)*_xlfn.IFS(L2105=0,$X$47,L2105=1,$X$46)*_xlfn.IFS(M2105=0,$X$52,M2105=1,$X$51)*_xlfn.IFS(N2105=0,$X$57,N2105=1,$X$56)</f>
        <v>9.6760541610991423E-5</v>
      </c>
      <c r="Q2105" cm="1">
        <f t="array" ref="Q2105">$W$2*_xlfn.IFS(C2105="data_analyst",$Z$5,C2105="data_engineer",$Z$6,C2105="data_scientist",$Z$7)*_xlfn.IFS(E2105=0,$Z$12,E2105=1,$Z$11)*_xlfn.IFS(F2105=0,$Z$17,F2105=1,$Z$16)*_xlfn.IFS(G2105=0,$Z$22,G2105=1,$Z$21)*_xlfn.IFS(H2105=0,$Z$27,H2105=1,$Z$26)*_xlfn.IFS(I2105=0,$Z$32,I2105=1,$Z$31)*_xlfn.IFS(J2105=0,$Z$37,J2105=1,$Z$36)*_xlfn.IFS(K2105=0,$Z$42,K2105=1,$Z$41)*_xlfn.IFS(L2105=0,$Z$47,L2105=1,$Z$46)*_xlfn.IFS(M2105=0,$Z$52,M2105=1,$Z$51)*_xlfn.IFS(N2105=0,$Z$57,N2105=1,$Z$56)</f>
        <v>1.0664678690481133E-4</v>
      </c>
      <c r="R2105" t="str" cm="1">
        <f t="array" ref="R2105">_xlfn.IFS(AND(O2105&gt;P2105,O2105&gt;Q2105),"Low",AND(P2105&gt;O2105,P2105&gt;Q2105),"Medium",AND(Q2105&gt;O2105,Q2105&gt;P2105),"High")</f>
        <v>Low</v>
      </c>
      <c r="S2105" t="str">
        <f t="shared" si="66"/>
        <v>F</v>
      </c>
    </row>
    <row r="2106" spans="1:19" x14ac:dyDescent="0.3">
      <c r="A2106" t="s">
        <v>18</v>
      </c>
      <c r="B2106">
        <v>4</v>
      </c>
      <c r="C2106" t="s">
        <v>13</v>
      </c>
      <c r="D2106" t="str">
        <f t="shared" si="65"/>
        <v>Medium</v>
      </c>
      <c r="E2106">
        <v>1</v>
      </c>
      <c r="F2106">
        <v>1</v>
      </c>
      <c r="G2106">
        <v>1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</v>
      </c>
      <c r="O2106" cm="1">
        <f t="array" ref="O2106">$U$2*_xlfn.IFS(C2106="data_analyst",$V$5,C2106="data_engineer",$V$6,C2106="data_scientist",$V$7)*_xlfn.IFS(E2106=0,$V$12,E2106=1,$V$11)*_xlfn.IFS(F2106=0,$V$17,F2106=1,$V$16)*_xlfn.IFS(G2106=0,$V$22,G2106=1,$V$21)*_xlfn.IFS(H2106=0,$V$27,H2106=1,$V$26)*_xlfn.IFS(I2106=0,$V$32,I2106=1,$V$31)*_xlfn.IFS(J2106=0,$V$37,J2106=1,$V$36)*_xlfn.IFS(K2106=0,$V$42,K2106=1,$V$41)*_xlfn.IFS(L2106=0,$V$47,L2106=1,$V$46)*_xlfn.IFS(M2106=0,$V$52,M2106=1,$V$51)*_xlfn.IFS(N2106=0,$V$57,N2106=1,$V$56)</f>
        <v>1.5401482252937562E-4</v>
      </c>
      <c r="P2106" cm="1">
        <f t="array" ref="P2106">$V$2*_xlfn.IFS(C2106="data_analyst",$X$5,C2106="data_engineer",$X$6,C2106="data_scientist",$X$7)*_xlfn.IFS(E2106=0,$X$12,E2106=1,$X$11)*_xlfn.IFS(F2106=0,$X$17,F2106=1,$X$16)*_xlfn.IFS(G2106=0,$X$22,G2106=1,$X$21)*_xlfn.IFS(H2106=0,$X$27,H2106=1,$X$26)*_xlfn.IFS(I2106=0,$X$32,I2106=1,$X$31)*_xlfn.IFS(J2106=0,$X$37,J2106=1,$X$36)*_xlfn.IFS(K2106=0,$X$42,K2106=1,$X$41)*_xlfn.IFS(L2106=0,$X$47,L2106=1,$X$46)*_xlfn.IFS(M2106=0,$X$52,M2106=1,$X$51)*_xlfn.IFS(N2106=0,$X$57,N2106=1,$X$56)</f>
        <v>4.9807469930692036E-3</v>
      </c>
      <c r="Q2106" cm="1">
        <f t="array" ref="Q2106">$W$2*_xlfn.IFS(C2106="data_analyst",$Z$5,C2106="data_engineer",$Z$6,C2106="data_scientist",$Z$7)*_xlfn.IFS(E2106=0,$Z$12,E2106=1,$Z$11)*_xlfn.IFS(F2106=0,$Z$17,F2106=1,$Z$16)*_xlfn.IFS(G2106=0,$Z$22,G2106=1,$Z$21)*_xlfn.IFS(H2106=0,$Z$27,H2106=1,$Z$26)*_xlfn.IFS(I2106=0,$Z$32,I2106=1,$Z$31)*_xlfn.IFS(J2106=0,$Z$37,J2106=1,$Z$36)*_xlfn.IFS(K2106=0,$Z$42,K2106=1,$Z$41)*_xlfn.IFS(L2106=0,$Z$47,L2106=1,$Z$46)*_xlfn.IFS(M2106=0,$Z$52,M2106=1,$Z$51)*_xlfn.IFS(N2106=0,$Z$57,N2106=1,$Z$56)</f>
        <v>3.5785497653522395E-4</v>
      </c>
      <c r="R2106" t="str" cm="1">
        <f t="array" ref="R2106">_xlfn.IFS(AND(O2106&gt;P2106,O2106&gt;Q2106),"Low",AND(P2106&gt;O2106,P2106&gt;Q2106),"Medium",AND(Q2106&gt;O2106,Q2106&gt;P2106),"High")</f>
        <v>Medium</v>
      </c>
      <c r="S2106" t="str">
        <f t="shared" si="66"/>
        <v>T</v>
      </c>
    </row>
    <row r="2107" spans="1:19" x14ac:dyDescent="0.3">
      <c r="A2107" t="s">
        <v>18</v>
      </c>
      <c r="B2107">
        <v>5</v>
      </c>
      <c r="C2107" t="s">
        <v>13</v>
      </c>
      <c r="D2107" t="str">
        <f t="shared" si="65"/>
        <v>Medium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1</v>
      </c>
      <c r="O2107" cm="1">
        <f t="array" ref="O2107">$U$2*_xlfn.IFS(C2107="data_analyst",$V$5,C2107="data_engineer",$V$6,C2107="data_scientist",$V$7)*_xlfn.IFS(E2107=0,$V$12,E2107=1,$V$11)*_xlfn.IFS(F2107=0,$V$17,F2107=1,$V$16)*_xlfn.IFS(G2107=0,$V$22,G2107=1,$V$21)*_xlfn.IFS(H2107=0,$V$27,H2107=1,$V$26)*_xlfn.IFS(I2107=0,$V$32,I2107=1,$V$31)*_xlfn.IFS(J2107=0,$V$37,J2107=1,$V$36)*_xlfn.IFS(K2107=0,$V$42,K2107=1,$V$41)*_xlfn.IFS(L2107=0,$V$47,L2107=1,$V$46)*_xlfn.IFS(M2107=0,$V$52,M2107=1,$V$51)*_xlfn.IFS(N2107=0,$V$57,N2107=1,$V$56)</f>
        <v>6.1948249777881012E-4</v>
      </c>
      <c r="P2107" cm="1">
        <f t="array" ref="P2107">$V$2*_xlfn.IFS(C2107="data_analyst",$X$5,C2107="data_engineer",$X$6,C2107="data_scientist",$X$7)*_xlfn.IFS(E2107=0,$X$12,E2107=1,$X$11)*_xlfn.IFS(F2107=0,$X$17,F2107=1,$X$16)*_xlfn.IFS(G2107=0,$X$22,G2107=1,$X$21)*_xlfn.IFS(H2107=0,$X$27,H2107=1,$X$26)*_xlfn.IFS(I2107=0,$X$32,I2107=1,$X$31)*_xlfn.IFS(J2107=0,$X$37,J2107=1,$X$36)*_xlfn.IFS(K2107=0,$X$42,K2107=1,$X$41)*_xlfn.IFS(L2107=0,$X$47,L2107=1,$X$46)*_xlfn.IFS(M2107=0,$X$52,M2107=1,$X$51)*_xlfn.IFS(N2107=0,$X$57,N2107=1,$X$56)</f>
        <v>4.0643218734389487E-4</v>
      </c>
      <c r="Q2107" cm="1">
        <f t="array" ref="Q2107">$W$2*_xlfn.IFS(C2107="data_analyst",$Z$5,C2107="data_engineer",$Z$6,C2107="data_scientist",$Z$7)*_xlfn.IFS(E2107=0,$Z$12,E2107=1,$Z$11)*_xlfn.IFS(F2107=0,$Z$17,F2107=1,$Z$16)*_xlfn.IFS(G2107=0,$Z$22,G2107=1,$Z$21)*_xlfn.IFS(H2107=0,$Z$27,H2107=1,$Z$26)*_xlfn.IFS(I2107=0,$Z$32,I2107=1,$Z$31)*_xlfn.IFS(J2107=0,$Z$37,J2107=1,$Z$36)*_xlfn.IFS(K2107=0,$Z$42,K2107=1,$Z$41)*_xlfn.IFS(L2107=0,$Z$47,L2107=1,$Z$46)*_xlfn.IFS(M2107=0,$Z$52,M2107=1,$Z$51)*_xlfn.IFS(N2107=0,$Z$57,N2107=1,$Z$56)</f>
        <v>1.1061708695768574E-4</v>
      </c>
      <c r="R2107" t="str" cm="1">
        <f t="array" ref="R2107">_xlfn.IFS(AND(O2107&gt;P2107,O2107&gt;Q2107),"Low",AND(P2107&gt;O2107,P2107&gt;Q2107),"Medium",AND(Q2107&gt;O2107,Q2107&gt;P2107),"High")</f>
        <v>Low</v>
      </c>
      <c r="S2107" t="str">
        <f t="shared" si="66"/>
        <v>F</v>
      </c>
    </row>
    <row r="2108" spans="1:19" x14ac:dyDescent="0.3">
      <c r="A2108" t="s">
        <v>18</v>
      </c>
      <c r="B2108">
        <v>1</v>
      </c>
      <c r="C2108" t="s">
        <v>13</v>
      </c>
      <c r="D2108" t="str">
        <f t="shared" si="65"/>
        <v>Medium</v>
      </c>
      <c r="E2108">
        <v>1</v>
      </c>
      <c r="F2108">
        <v>1</v>
      </c>
      <c r="G2108">
        <v>1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1</v>
      </c>
      <c r="O2108" cm="1">
        <f t="array" ref="O2108">$U$2*_xlfn.IFS(C2108="data_analyst",$V$5,C2108="data_engineer",$V$6,C2108="data_scientist",$V$7)*_xlfn.IFS(E2108=0,$V$12,E2108=1,$V$11)*_xlfn.IFS(F2108=0,$V$17,F2108=1,$V$16)*_xlfn.IFS(G2108=0,$V$22,G2108=1,$V$21)*_xlfn.IFS(H2108=0,$V$27,H2108=1,$V$26)*_xlfn.IFS(I2108=0,$V$32,I2108=1,$V$31)*_xlfn.IFS(J2108=0,$V$37,J2108=1,$V$36)*_xlfn.IFS(K2108=0,$V$42,K2108=1,$V$41)*_xlfn.IFS(L2108=0,$V$47,L2108=1,$V$46)*_xlfn.IFS(M2108=0,$V$52,M2108=1,$V$51)*_xlfn.IFS(N2108=0,$V$57,N2108=1,$V$56)</f>
        <v>1.4770420819680381E-4</v>
      </c>
      <c r="P2108" cm="1">
        <f t="array" ref="P2108">$V$2*_xlfn.IFS(C2108="data_analyst",$X$5,C2108="data_engineer",$X$6,C2108="data_scientist",$X$7)*_xlfn.IFS(E2108=0,$X$12,E2108=1,$X$11)*_xlfn.IFS(F2108=0,$X$17,F2108=1,$X$16)*_xlfn.IFS(G2108=0,$X$22,G2108=1,$X$21)*_xlfn.IFS(H2108=0,$X$27,H2108=1,$X$26)*_xlfn.IFS(I2108=0,$X$32,I2108=1,$X$31)*_xlfn.IFS(J2108=0,$X$37,J2108=1,$X$36)*_xlfn.IFS(K2108=0,$X$42,K2108=1,$X$41)*_xlfn.IFS(L2108=0,$X$47,L2108=1,$X$46)*_xlfn.IFS(M2108=0,$X$52,M2108=1,$X$51)*_xlfn.IFS(N2108=0,$X$57,N2108=1,$X$56)</f>
        <v>1.3783321419319186E-3</v>
      </c>
      <c r="Q2108" cm="1">
        <f t="array" ref="Q2108">$W$2*_xlfn.IFS(C2108="data_analyst",$Z$5,C2108="data_engineer",$Z$6,C2108="data_scientist",$Z$7)*_xlfn.IFS(E2108=0,$Z$12,E2108=1,$Z$11)*_xlfn.IFS(F2108=0,$Z$17,F2108=1,$Z$16)*_xlfn.IFS(G2108=0,$Z$22,G2108=1,$Z$21)*_xlfn.IFS(H2108=0,$Z$27,H2108=1,$Z$26)*_xlfn.IFS(I2108=0,$Z$32,I2108=1,$Z$31)*_xlfn.IFS(J2108=0,$Z$37,J2108=1,$Z$36)*_xlfn.IFS(K2108=0,$Z$42,K2108=1,$Z$41)*_xlfn.IFS(L2108=0,$Z$47,L2108=1,$Z$46)*_xlfn.IFS(M2108=0,$Z$52,M2108=1,$Z$51)*_xlfn.IFS(N2108=0,$Z$57,N2108=1,$Z$56)</f>
        <v>1.8648509269538041E-4</v>
      </c>
      <c r="R2108" t="str" cm="1">
        <f t="array" ref="R2108">_xlfn.IFS(AND(O2108&gt;P2108,O2108&gt;Q2108),"Low",AND(P2108&gt;O2108,P2108&gt;Q2108),"Medium",AND(Q2108&gt;O2108,Q2108&gt;P2108),"High")</f>
        <v>Medium</v>
      </c>
      <c r="S2108" t="str">
        <f t="shared" si="66"/>
        <v>T</v>
      </c>
    </row>
    <row r="2109" spans="1:19" x14ac:dyDescent="0.3">
      <c r="A2109" t="s">
        <v>18</v>
      </c>
      <c r="B2109">
        <v>1</v>
      </c>
      <c r="C2109" t="s">
        <v>13</v>
      </c>
      <c r="D2109" t="str">
        <f t="shared" si="65"/>
        <v>Medium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 cm="1">
        <f t="array" ref="O2109">$U$2*_xlfn.IFS(C2109="data_analyst",$V$5,C2109="data_engineer",$V$6,C2109="data_scientist",$V$7)*_xlfn.IFS(E2109=0,$V$12,E2109=1,$V$11)*_xlfn.IFS(F2109=0,$V$17,F2109=1,$V$16)*_xlfn.IFS(G2109=0,$V$22,G2109=1,$V$21)*_xlfn.IFS(H2109=0,$V$27,H2109=1,$V$26)*_xlfn.IFS(I2109=0,$V$32,I2109=1,$V$31)*_xlfn.IFS(J2109=0,$V$37,J2109=1,$V$36)*_xlfn.IFS(K2109=0,$V$42,K2109=1,$V$41)*_xlfn.IFS(L2109=0,$V$47,L2109=1,$V$46)*_xlfn.IFS(M2109=0,$V$52,M2109=1,$V$51)*_xlfn.IFS(N2109=0,$V$57,N2109=1,$V$56)</f>
        <v>1.4063634423423232E-4</v>
      </c>
      <c r="P2109" cm="1">
        <f t="array" ref="P2109">$V$2*_xlfn.IFS(C2109="data_analyst",$X$5,C2109="data_engineer",$X$6,C2109="data_scientist",$X$7)*_xlfn.IFS(E2109=0,$X$12,E2109=1,$X$11)*_xlfn.IFS(F2109=0,$X$17,F2109=1,$X$16)*_xlfn.IFS(G2109=0,$X$22,G2109=1,$X$21)*_xlfn.IFS(H2109=0,$X$27,H2109=1,$X$26)*_xlfn.IFS(I2109=0,$X$32,I2109=1,$X$31)*_xlfn.IFS(J2109=0,$X$37,J2109=1,$X$36)*_xlfn.IFS(K2109=0,$X$42,K2109=1,$X$41)*_xlfn.IFS(L2109=0,$X$47,L2109=1,$X$46)*_xlfn.IFS(M2109=0,$X$52,M2109=1,$X$51)*_xlfn.IFS(N2109=0,$X$57,N2109=1,$X$56)</f>
        <v>1.1007218004157555E-4</v>
      </c>
      <c r="Q2109" cm="1">
        <f t="array" ref="Q2109">$W$2*_xlfn.IFS(C2109="data_analyst",$Z$5,C2109="data_engineer",$Z$6,C2109="data_scientist",$Z$7)*_xlfn.IFS(E2109=0,$Z$12,E2109=1,$Z$11)*_xlfn.IFS(F2109=0,$Z$17,F2109=1,$Z$16)*_xlfn.IFS(G2109=0,$Z$22,G2109=1,$Z$21)*_xlfn.IFS(H2109=0,$Z$27,H2109=1,$Z$26)*_xlfn.IFS(I2109=0,$Z$32,I2109=1,$Z$31)*_xlfn.IFS(J2109=0,$Z$37,J2109=1,$Z$36)*_xlfn.IFS(K2109=0,$Z$42,K2109=1,$Z$41)*_xlfn.IFS(L2109=0,$Z$47,L2109=1,$Z$46)*_xlfn.IFS(M2109=0,$Z$52,M2109=1,$Z$51)*_xlfn.IFS(N2109=0,$Z$57,N2109=1,$Z$56)</f>
        <v>7.2857705905267139E-5</v>
      </c>
      <c r="R2109" t="str" cm="1">
        <f t="array" ref="R2109">_xlfn.IFS(AND(O2109&gt;P2109,O2109&gt;Q2109),"Low",AND(P2109&gt;O2109,P2109&gt;Q2109),"Medium",AND(Q2109&gt;O2109,Q2109&gt;P2109),"High")</f>
        <v>Low</v>
      </c>
      <c r="S2109" t="str">
        <f t="shared" si="66"/>
        <v>F</v>
      </c>
    </row>
    <row r="2110" spans="1:19" x14ac:dyDescent="0.3">
      <c r="A2110" t="s">
        <v>18</v>
      </c>
      <c r="B2110">
        <v>2</v>
      </c>
      <c r="C2110" t="s">
        <v>13</v>
      </c>
      <c r="D2110" t="str">
        <f t="shared" si="65"/>
        <v>Medium</v>
      </c>
      <c r="E2110">
        <v>1</v>
      </c>
      <c r="F2110">
        <v>1</v>
      </c>
      <c r="G2110">
        <v>1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</v>
      </c>
      <c r="O2110" cm="1">
        <f t="array" ref="O2110">$U$2*_xlfn.IFS(C2110="data_analyst",$V$5,C2110="data_engineer",$V$6,C2110="data_scientist",$V$7)*_xlfn.IFS(E2110=0,$V$12,E2110=1,$V$11)*_xlfn.IFS(F2110=0,$V$17,F2110=1,$V$16)*_xlfn.IFS(G2110=0,$V$22,G2110=1,$V$21)*_xlfn.IFS(H2110=0,$V$27,H2110=1,$V$26)*_xlfn.IFS(I2110=0,$V$32,I2110=1,$V$31)*_xlfn.IFS(J2110=0,$V$37,J2110=1,$V$36)*_xlfn.IFS(K2110=0,$V$42,K2110=1,$V$41)*_xlfn.IFS(L2110=0,$V$47,L2110=1,$V$46)*_xlfn.IFS(M2110=0,$V$52,M2110=1,$V$51)*_xlfn.IFS(N2110=0,$V$57,N2110=1,$V$56)</f>
        <v>1.5401482252937562E-4</v>
      </c>
      <c r="P2110" cm="1">
        <f t="array" ref="P2110">$V$2*_xlfn.IFS(C2110="data_analyst",$X$5,C2110="data_engineer",$X$6,C2110="data_scientist",$X$7)*_xlfn.IFS(E2110=0,$X$12,E2110=1,$X$11)*_xlfn.IFS(F2110=0,$X$17,F2110=1,$X$16)*_xlfn.IFS(G2110=0,$X$22,G2110=1,$X$21)*_xlfn.IFS(H2110=0,$X$27,H2110=1,$X$26)*_xlfn.IFS(I2110=0,$X$32,I2110=1,$X$31)*_xlfn.IFS(J2110=0,$X$37,J2110=1,$X$36)*_xlfn.IFS(K2110=0,$X$42,K2110=1,$X$41)*_xlfn.IFS(L2110=0,$X$47,L2110=1,$X$46)*_xlfn.IFS(M2110=0,$X$52,M2110=1,$X$51)*_xlfn.IFS(N2110=0,$X$57,N2110=1,$X$56)</f>
        <v>4.9807469930692036E-3</v>
      </c>
      <c r="Q2110" cm="1">
        <f t="array" ref="Q2110">$W$2*_xlfn.IFS(C2110="data_analyst",$Z$5,C2110="data_engineer",$Z$6,C2110="data_scientist",$Z$7)*_xlfn.IFS(E2110=0,$Z$12,E2110=1,$Z$11)*_xlfn.IFS(F2110=0,$Z$17,F2110=1,$Z$16)*_xlfn.IFS(G2110=0,$Z$22,G2110=1,$Z$21)*_xlfn.IFS(H2110=0,$Z$27,H2110=1,$Z$26)*_xlfn.IFS(I2110=0,$Z$32,I2110=1,$Z$31)*_xlfn.IFS(J2110=0,$Z$37,J2110=1,$Z$36)*_xlfn.IFS(K2110=0,$Z$42,K2110=1,$Z$41)*_xlfn.IFS(L2110=0,$Z$47,L2110=1,$Z$46)*_xlfn.IFS(M2110=0,$Z$52,M2110=1,$Z$51)*_xlfn.IFS(N2110=0,$Z$57,N2110=1,$Z$56)</f>
        <v>3.5785497653522395E-4</v>
      </c>
      <c r="R2110" t="str" cm="1">
        <f t="array" ref="R2110">_xlfn.IFS(AND(O2110&gt;P2110,O2110&gt;Q2110),"Low",AND(P2110&gt;O2110,P2110&gt;Q2110),"Medium",AND(Q2110&gt;O2110,Q2110&gt;P2110),"High")</f>
        <v>Medium</v>
      </c>
      <c r="S2110" t="str">
        <f t="shared" si="66"/>
        <v>T</v>
      </c>
    </row>
    <row r="2111" spans="1:19" x14ac:dyDescent="0.3">
      <c r="A2111" t="s">
        <v>18</v>
      </c>
      <c r="B2111">
        <v>7</v>
      </c>
      <c r="C2111" t="s">
        <v>13</v>
      </c>
      <c r="D2111" t="str">
        <f t="shared" si="65"/>
        <v>Medium</v>
      </c>
      <c r="E2111">
        <v>1</v>
      </c>
      <c r="F2111">
        <v>1</v>
      </c>
      <c r="G2111">
        <v>0</v>
      </c>
      <c r="H2111">
        <v>1</v>
      </c>
      <c r="I2111">
        <v>1</v>
      </c>
      <c r="J2111">
        <v>1</v>
      </c>
      <c r="K2111">
        <v>0</v>
      </c>
      <c r="L2111">
        <v>0</v>
      </c>
      <c r="M2111">
        <v>1</v>
      </c>
      <c r="N2111">
        <v>1</v>
      </c>
      <c r="O2111" cm="1">
        <f t="array" ref="O2111">$U$2*_xlfn.IFS(C2111="data_analyst",$V$5,C2111="data_engineer",$V$6,C2111="data_scientist",$V$7)*_xlfn.IFS(E2111=0,$V$12,E2111=1,$V$11)*_xlfn.IFS(F2111=0,$V$17,F2111=1,$V$16)*_xlfn.IFS(G2111=0,$V$22,G2111=1,$V$21)*_xlfn.IFS(H2111=0,$V$27,H2111=1,$V$26)*_xlfn.IFS(I2111=0,$V$32,I2111=1,$V$31)*_xlfn.IFS(J2111=0,$V$37,J2111=1,$V$36)*_xlfn.IFS(K2111=0,$V$42,K2111=1,$V$41)*_xlfn.IFS(L2111=0,$V$47,L2111=1,$V$46)*_xlfn.IFS(M2111=0,$V$52,M2111=1,$V$51)*_xlfn.IFS(N2111=0,$V$57,N2111=1,$V$56)</f>
        <v>1.6449613459778474E-6</v>
      </c>
      <c r="P2111" cm="1">
        <f t="array" ref="P2111">$V$2*_xlfn.IFS(C2111="data_analyst",$X$5,C2111="data_engineer",$X$6,C2111="data_scientist",$X$7)*_xlfn.IFS(E2111=0,$X$12,E2111=1,$X$11)*_xlfn.IFS(F2111=0,$X$17,F2111=1,$X$16)*_xlfn.IFS(G2111=0,$X$22,G2111=1,$X$21)*_xlfn.IFS(H2111=0,$X$27,H2111=1,$X$26)*_xlfn.IFS(I2111=0,$X$32,I2111=1,$X$31)*_xlfn.IFS(J2111=0,$X$37,J2111=1,$X$36)*_xlfn.IFS(K2111=0,$X$42,K2111=1,$X$41)*_xlfn.IFS(L2111=0,$X$47,L2111=1,$X$46)*_xlfn.IFS(M2111=0,$X$52,M2111=1,$X$51)*_xlfn.IFS(N2111=0,$X$57,N2111=1,$X$56)</f>
        <v>4.2766708011969496E-4</v>
      </c>
      <c r="Q2111" cm="1">
        <f t="array" ref="Q2111">$W$2*_xlfn.IFS(C2111="data_analyst",$Z$5,C2111="data_engineer",$Z$6,C2111="data_scientist",$Z$7)*_xlfn.IFS(E2111=0,$Z$12,E2111=1,$Z$11)*_xlfn.IFS(F2111=0,$Z$17,F2111=1,$Z$16)*_xlfn.IFS(G2111=0,$Z$22,G2111=1,$Z$21)*_xlfn.IFS(H2111=0,$Z$27,H2111=1,$Z$26)*_xlfn.IFS(I2111=0,$Z$32,I2111=1,$Z$31)*_xlfn.IFS(J2111=0,$Z$37,J2111=1,$Z$36)*_xlfn.IFS(K2111=0,$Z$42,K2111=1,$Z$41)*_xlfn.IFS(L2111=0,$Z$47,L2111=1,$Z$46)*_xlfn.IFS(M2111=0,$Z$52,M2111=1,$Z$51)*_xlfn.IFS(N2111=0,$Z$57,N2111=1,$Z$56)</f>
        <v>2.276414422625826E-5</v>
      </c>
      <c r="R2111" t="str" cm="1">
        <f t="array" ref="R2111">_xlfn.IFS(AND(O2111&gt;P2111,O2111&gt;Q2111),"Low",AND(P2111&gt;O2111,P2111&gt;Q2111),"Medium",AND(Q2111&gt;O2111,Q2111&gt;P2111),"High")</f>
        <v>Medium</v>
      </c>
      <c r="S2111" t="str">
        <f t="shared" si="66"/>
        <v>T</v>
      </c>
    </row>
    <row r="2112" spans="1:19" x14ac:dyDescent="0.3">
      <c r="A2112" t="s">
        <v>18</v>
      </c>
      <c r="B2112">
        <v>3</v>
      </c>
      <c r="C2112" t="s">
        <v>13</v>
      </c>
      <c r="D2112" t="str">
        <f t="shared" si="65"/>
        <v>Medium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 cm="1">
        <f t="array" ref="O2112">$U$2*_xlfn.IFS(C2112="data_analyst",$V$5,C2112="data_engineer",$V$6,C2112="data_scientist",$V$7)*_xlfn.IFS(E2112=0,$V$12,E2112=1,$V$11)*_xlfn.IFS(F2112=0,$V$17,F2112=1,$V$16)*_xlfn.IFS(G2112=0,$V$22,G2112=1,$V$21)*_xlfn.IFS(H2112=0,$V$27,H2112=1,$V$26)*_xlfn.IFS(I2112=0,$V$32,I2112=1,$V$31)*_xlfn.IFS(J2112=0,$V$37,J2112=1,$V$36)*_xlfn.IFS(K2112=0,$V$42,K2112=1,$V$41)*_xlfn.IFS(L2112=0,$V$47,L2112=1,$V$46)*_xlfn.IFS(M2112=0,$V$52,M2112=1,$V$51)*_xlfn.IFS(N2112=0,$V$57,N2112=1,$V$56)</f>
        <v>3.6267862677657759E-4</v>
      </c>
      <c r="P2112" cm="1">
        <f t="array" ref="P2112">$V$2*_xlfn.IFS(C2112="data_analyst",$X$5,C2112="data_engineer",$X$6,C2112="data_scientist",$X$7)*_xlfn.IFS(E2112=0,$X$12,E2112=1,$X$11)*_xlfn.IFS(F2112=0,$X$17,F2112=1,$X$16)*_xlfn.IFS(G2112=0,$X$22,G2112=1,$X$21)*_xlfn.IFS(H2112=0,$X$27,H2112=1,$X$26)*_xlfn.IFS(I2112=0,$X$32,I2112=1,$X$31)*_xlfn.IFS(J2112=0,$X$37,J2112=1,$X$36)*_xlfn.IFS(K2112=0,$X$42,K2112=1,$X$41)*_xlfn.IFS(L2112=0,$X$47,L2112=1,$X$46)*_xlfn.IFS(M2112=0,$X$52,M2112=1,$X$51)*_xlfn.IFS(N2112=0,$X$57,N2112=1,$X$56)</f>
        <v>2.5234047051015383E-4</v>
      </c>
      <c r="Q2112" cm="1">
        <f t="array" ref="Q2112">$W$2*_xlfn.IFS(C2112="data_analyst",$Z$5,C2112="data_engineer",$Z$6,C2112="data_scientist",$Z$7)*_xlfn.IFS(E2112=0,$Z$12,E2112=1,$Z$11)*_xlfn.IFS(F2112=0,$Z$17,F2112=1,$Z$16)*_xlfn.IFS(G2112=0,$Z$22,G2112=1,$Z$21)*_xlfn.IFS(H2112=0,$Z$27,H2112=1,$Z$26)*_xlfn.IFS(I2112=0,$Z$32,I2112=1,$Z$31)*_xlfn.IFS(J2112=0,$Z$37,J2112=1,$Z$36)*_xlfn.IFS(K2112=0,$Z$42,K2112=1,$Z$41)*_xlfn.IFS(L2112=0,$Z$47,L2112=1,$Z$46)*_xlfn.IFS(M2112=0,$Z$52,M2112=1,$Z$51)*_xlfn.IFS(N2112=0,$Z$57,N2112=1,$Z$56)</f>
        <v>1.4170874424337943E-4</v>
      </c>
      <c r="R2112" t="str" cm="1">
        <f t="array" ref="R2112">_xlfn.IFS(AND(O2112&gt;P2112,O2112&gt;Q2112),"Low",AND(P2112&gt;O2112,P2112&gt;Q2112),"Medium",AND(Q2112&gt;O2112,Q2112&gt;P2112),"High")</f>
        <v>Low</v>
      </c>
      <c r="S2112" t="str">
        <f t="shared" si="66"/>
        <v>F</v>
      </c>
    </row>
    <row r="2113" spans="1:19" x14ac:dyDescent="0.3">
      <c r="A2113" t="s">
        <v>18</v>
      </c>
      <c r="B2113">
        <v>5</v>
      </c>
      <c r="C2113" t="s">
        <v>13</v>
      </c>
      <c r="D2113" t="str">
        <f t="shared" si="65"/>
        <v>Medium</v>
      </c>
      <c r="E2113">
        <v>1</v>
      </c>
      <c r="F2113">
        <v>1</v>
      </c>
      <c r="G2113">
        <v>1</v>
      </c>
      <c r="H2113">
        <v>1</v>
      </c>
      <c r="I2113">
        <v>0</v>
      </c>
      <c r="J2113">
        <v>0</v>
      </c>
      <c r="K2113">
        <v>1</v>
      </c>
      <c r="L2113">
        <v>1</v>
      </c>
      <c r="M2113">
        <v>1</v>
      </c>
      <c r="N2113">
        <v>1</v>
      </c>
      <c r="O2113" cm="1">
        <f t="array" ref="O2113">$U$2*_xlfn.IFS(C2113="data_analyst",$V$5,C2113="data_engineer",$V$6,C2113="data_scientist",$V$7)*_xlfn.IFS(E2113=0,$V$12,E2113=1,$V$11)*_xlfn.IFS(F2113=0,$V$17,F2113=1,$V$16)*_xlfn.IFS(G2113=0,$V$22,G2113=1,$V$21)*_xlfn.IFS(H2113=0,$V$27,H2113=1,$V$26)*_xlfn.IFS(I2113=0,$V$32,I2113=1,$V$31)*_xlfn.IFS(J2113=0,$V$37,J2113=1,$V$36)*_xlfn.IFS(K2113=0,$V$42,K2113=1,$V$41)*_xlfn.IFS(L2113=0,$V$47,L2113=1,$V$46)*_xlfn.IFS(M2113=0,$V$52,M2113=1,$V$51)*_xlfn.IFS(N2113=0,$V$57,N2113=1,$V$56)</f>
        <v>1.2406927262918428E-7</v>
      </c>
      <c r="P2113" cm="1">
        <f t="array" ref="P2113">$V$2*_xlfn.IFS(C2113="data_analyst",$X$5,C2113="data_engineer",$X$6,C2113="data_scientist",$X$7)*_xlfn.IFS(E2113=0,$X$12,E2113=1,$X$11)*_xlfn.IFS(F2113=0,$X$17,F2113=1,$X$16)*_xlfn.IFS(G2113=0,$X$22,G2113=1,$X$21)*_xlfn.IFS(H2113=0,$X$27,H2113=1,$X$26)*_xlfn.IFS(I2113=0,$X$32,I2113=1,$X$31)*_xlfn.IFS(J2113=0,$X$37,J2113=1,$X$36)*_xlfn.IFS(K2113=0,$X$42,K2113=1,$X$41)*_xlfn.IFS(L2113=0,$X$47,L2113=1,$X$46)*_xlfn.IFS(M2113=0,$X$52,M2113=1,$X$51)*_xlfn.IFS(N2113=0,$X$57,N2113=1,$X$56)</f>
        <v>3.4788198777620303E-4</v>
      </c>
      <c r="Q2113" cm="1">
        <f t="array" ref="Q2113">$W$2*_xlfn.IFS(C2113="data_analyst",$Z$5,C2113="data_engineer",$Z$6,C2113="data_scientist",$Z$7)*_xlfn.IFS(E2113=0,$Z$12,E2113=1,$Z$11)*_xlfn.IFS(F2113=0,$Z$17,F2113=1,$Z$16)*_xlfn.IFS(G2113=0,$Z$22,G2113=1,$Z$21)*_xlfn.IFS(H2113=0,$Z$27,H2113=1,$Z$26)*_xlfn.IFS(I2113=0,$Z$32,I2113=1,$Z$31)*_xlfn.IFS(J2113=0,$Z$37,J2113=1,$Z$36)*_xlfn.IFS(K2113=0,$Z$42,K2113=1,$Z$41)*_xlfn.IFS(L2113=0,$Z$47,L2113=1,$Z$46)*_xlfn.IFS(M2113=0,$Z$52,M2113=1,$Z$51)*_xlfn.IFS(N2113=0,$Z$57,N2113=1,$Z$56)</f>
        <v>7.6700990720438726E-6</v>
      </c>
      <c r="R2113" t="str" cm="1">
        <f t="array" ref="R2113">_xlfn.IFS(AND(O2113&gt;P2113,O2113&gt;Q2113),"Low",AND(P2113&gt;O2113,P2113&gt;Q2113),"Medium",AND(Q2113&gt;O2113,Q2113&gt;P2113),"High")</f>
        <v>Medium</v>
      </c>
      <c r="S2113" t="str">
        <f t="shared" si="66"/>
        <v>T</v>
      </c>
    </row>
    <row r="2114" spans="1:19" x14ac:dyDescent="0.3">
      <c r="A2114" t="s">
        <v>18</v>
      </c>
      <c r="B2114">
        <v>5</v>
      </c>
      <c r="C2114" t="s">
        <v>13</v>
      </c>
      <c r="D2114" t="str">
        <f t="shared" ref="D2114:D2177" si="67">IF(AND(C2114="data_analyst",A2114="Medium",B2114&gt;4),"High",A2114)</f>
        <v>Medium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0</v>
      </c>
      <c r="M2114">
        <v>0</v>
      </c>
      <c r="N2114">
        <v>1</v>
      </c>
      <c r="O2114" cm="1">
        <f t="array" ref="O2114">$U$2*_xlfn.IFS(C2114="data_analyst",$V$5,C2114="data_engineer",$V$6,C2114="data_scientist",$V$7)*_xlfn.IFS(E2114=0,$V$12,E2114=1,$V$11)*_xlfn.IFS(F2114=0,$V$17,F2114=1,$V$16)*_xlfn.IFS(G2114=0,$V$22,G2114=1,$V$21)*_xlfn.IFS(H2114=0,$V$27,H2114=1,$V$26)*_xlfn.IFS(I2114=0,$V$32,I2114=1,$V$31)*_xlfn.IFS(J2114=0,$V$37,J2114=1,$V$36)*_xlfn.IFS(K2114=0,$V$42,K2114=1,$V$41)*_xlfn.IFS(L2114=0,$V$47,L2114=1,$V$46)*_xlfn.IFS(M2114=0,$V$52,M2114=1,$V$51)*_xlfn.IFS(N2114=0,$V$57,N2114=1,$V$56)</f>
        <v>6.9717428978376264E-7</v>
      </c>
      <c r="P2114" cm="1">
        <f t="array" ref="P2114">$V$2*_xlfn.IFS(C2114="data_analyst",$X$5,C2114="data_engineer",$X$6,C2114="data_scientist",$X$7)*_xlfn.IFS(E2114=0,$X$12,E2114=1,$X$11)*_xlfn.IFS(F2114=0,$X$17,F2114=1,$X$16)*_xlfn.IFS(G2114=0,$X$22,G2114=1,$X$21)*_xlfn.IFS(H2114=0,$X$27,H2114=1,$X$26)*_xlfn.IFS(I2114=0,$X$32,I2114=1,$X$31)*_xlfn.IFS(J2114=0,$X$37,J2114=1,$X$36)*_xlfn.IFS(K2114=0,$X$42,K2114=1,$X$41)*_xlfn.IFS(L2114=0,$X$47,L2114=1,$X$46)*_xlfn.IFS(M2114=0,$X$52,M2114=1,$X$51)*_xlfn.IFS(N2114=0,$X$57,N2114=1,$X$56)</f>
        <v>1.7446699495817322E-4</v>
      </c>
      <c r="Q2114" cm="1">
        <f t="array" ref="Q2114">$W$2*_xlfn.IFS(C2114="data_analyst",$Z$5,C2114="data_engineer",$Z$6,C2114="data_scientist",$Z$7)*_xlfn.IFS(E2114=0,$Z$12,E2114=1,$Z$11)*_xlfn.IFS(F2114=0,$Z$17,F2114=1,$Z$16)*_xlfn.IFS(G2114=0,$Z$22,G2114=1,$Z$21)*_xlfn.IFS(H2114=0,$Z$27,H2114=1,$Z$26)*_xlfn.IFS(I2114=0,$Z$32,I2114=1,$Z$31)*_xlfn.IFS(J2114=0,$Z$37,J2114=1,$Z$36)*_xlfn.IFS(K2114=0,$Z$42,K2114=1,$Z$41)*_xlfn.IFS(L2114=0,$Z$47,L2114=1,$Z$46)*_xlfn.IFS(M2114=0,$Z$52,M2114=1,$Z$51)*_xlfn.IFS(N2114=0,$Z$57,N2114=1,$Z$56)</f>
        <v>8.9062081306760619E-6</v>
      </c>
      <c r="R2114" t="str" cm="1">
        <f t="array" ref="R2114">_xlfn.IFS(AND(O2114&gt;P2114,O2114&gt;Q2114),"Low",AND(P2114&gt;O2114,P2114&gt;Q2114),"Medium",AND(Q2114&gt;O2114,Q2114&gt;P2114),"High")</f>
        <v>Medium</v>
      </c>
      <c r="S2114" t="str">
        <f t="shared" si="66"/>
        <v>T</v>
      </c>
    </row>
    <row r="2115" spans="1:19" x14ac:dyDescent="0.3">
      <c r="A2115" t="s">
        <v>18</v>
      </c>
      <c r="B2115">
        <v>6</v>
      </c>
      <c r="C2115" t="s">
        <v>13</v>
      </c>
      <c r="D2115" t="str">
        <f t="shared" si="67"/>
        <v>Medium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0</v>
      </c>
      <c r="M2115">
        <v>0</v>
      </c>
      <c r="N2115">
        <v>1</v>
      </c>
      <c r="O2115" cm="1">
        <f t="array" ref="O2115">$U$2*_xlfn.IFS(C2115="data_analyst",$V$5,C2115="data_engineer",$V$6,C2115="data_scientist",$V$7)*_xlfn.IFS(E2115=0,$V$12,E2115=1,$V$11)*_xlfn.IFS(F2115=0,$V$17,F2115=1,$V$16)*_xlfn.IFS(G2115=0,$V$22,G2115=1,$V$21)*_xlfn.IFS(H2115=0,$V$27,H2115=1,$V$26)*_xlfn.IFS(I2115=0,$V$32,I2115=1,$V$31)*_xlfn.IFS(J2115=0,$V$37,J2115=1,$V$36)*_xlfn.IFS(K2115=0,$V$42,K2115=1,$V$41)*_xlfn.IFS(L2115=0,$V$47,L2115=1,$V$46)*_xlfn.IFS(M2115=0,$V$52,M2115=1,$V$51)*_xlfn.IFS(N2115=0,$V$57,N2115=1,$V$56)</f>
        <v>6.9717428978376264E-7</v>
      </c>
      <c r="P2115" cm="1">
        <f t="array" ref="P2115">$V$2*_xlfn.IFS(C2115="data_analyst",$X$5,C2115="data_engineer",$X$6,C2115="data_scientist",$X$7)*_xlfn.IFS(E2115=0,$X$12,E2115=1,$X$11)*_xlfn.IFS(F2115=0,$X$17,F2115=1,$X$16)*_xlfn.IFS(G2115=0,$X$22,G2115=1,$X$21)*_xlfn.IFS(H2115=0,$X$27,H2115=1,$X$26)*_xlfn.IFS(I2115=0,$X$32,I2115=1,$X$31)*_xlfn.IFS(J2115=0,$X$37,J2115=1,$X$36)*_xlfn.IFS(K2115=0,$X$42,K2115=1,$X$41)*_xlfn.IFS(L2115=0,$X$47,L2115=1,$X$46)*_xlfn.IFS(M2115=0,$X$52,M2115=1,$X$51)*_xlfn.IFS(N2115=0,$X$57,N2115=1,$X$56)</f>
        <v>1.7446699495817322E-4</v>
      </c>
      <c r="Q2115" cm="1">
        <f t="array" ref="Q2115">$W$2*_xlfn.IFS(C2115="data_analyst",$Z$5,C2115="data_engineer",$Z$6,C2115="data_scientist",$Z$7)*_xlfn.IFS(E2115=0,$Z$12,E2115=1,$Z$11)*_xlfn.IFS(F2115=0,$Z$17,F2115=1,$Z$16)*_xlfn.IFS(G2115=0,$Z$22,G2115=1,$Z$21)*_xlfn.IFS(H2115=0,$Z$27,H2115=1,$Z$26)*_xlfn.IFS(I2115=0,$Z$32,I2115=1,$Z$31)*_xlfn.IFS(J2115=0,$Z$37,J2115=1,$Z$36)*_xlfn.IFS(K2115=0,$Z$42,K2115=1,$Z$41)*_xlfn.IFS(L2115=0,$Z$47,L2115=1,$Z$46)*_xlfn.IFS(M2115=0,$Z$52,M2115=1,$Z$51)*_xlfn.IFS(N2115=0,$Z$57,N2115=1,$Z$56)</f>
        <v>8.9062081306760619E-6</v>
      </c>
      <c r="R2115" t="str" cm="1">
        <f t="array" ref="R2115">_xlfn.IFS(AND(O2115&gt;P2115,O2115&gt;Q2115),"Low",AND(P2115&gt;O2115,P2115&gt;Q2115),"Medium",AND(Q2115&gt;O2115,Q2115&gt;P2115),"High")</f>
        <v>Medium</v>
      </c>
      <c r="S2115" t="str">
        <f t="shared" ref="S2115:S2178" si="68">IF(D2115=R2115,"T","F")</f>
        <v>T</v>
      </c>
    </row>
    <row r="2116" spans="1:19" x14ac:dyDescent="0.3">
      <c r="A2116" t="s">
        <v>18</v>
      </c>
      <c r="B2116">
        <v>6</v>
      </c>
      <c r="C2116" t="s">
        <v>13</v>
      </c>
      <c r="D2116" t="str">
        <f t="shared" si="67"/>
        <v>Medium</v>
      </c>
      <c r="E2116">
        <v>1</v>
      </c>
      <c r="F2116">
        <v>1</v>
      </c>
      <c r="G2116">
        <v>1</v>
      </c>
      <c r="H2116">
        <v>1</v>
      </c>
      <c r="I2116">
        <v>0</v>
      </c>
      <c r="J2116">
        <v>0</v>
      </c>
      <c r="K2116">
        <v>1</v>
      </c>
      <c r="L2116">
        <v>0</v>
      </c>
      <c r="M2116">
        <v>0</v>
      </c>
      <c r="N2116">
        <v>1</v>
      </c>
      <c r="O2116" cm="1">
        <f t="array" ref="O2116">$U$2*_xlfn.IFS(C2116="data_analyst",$V$5,C2116="data_engineer",$V$6,C2116="data_scientist",$V$7)*_xlfn.IFS(E2116=0,$V$12,E2116=1,$V$11)*_xlfn.IFS(F2116=0,$V$17,F2116=1,$V$16)*_xlfn.IFS(G2116=0,$V$22,G2116=1,$V$21)*_xlfn.IFS(H2116=0,$V$27,H2116=1,$V$26)*_xlfn.IFS(I2116=0,$V$32,I2116=1,$V$31)*_xlfn.IFS(J2116=0,$V$37,J2116=1,$V$36)*_xlfn.IFS(K2116=0,$V$42,K2116=1,$V$41)*_xlfn.IFS(L2116=0,$V$47,L2116=1,$V$46)*_xlfn.IFS(M2116=0,$V$52,M2116=1,$V$51)*_xlfn.IFS(N2116=0,$V$57,N2116=1,$V$56)</f>
        <v>3.0400449839017053E-5</v>
      </c>
      <c r="P2116" cm="1">
        <f t="array" ref="P2116">$V$2*_xlfn.IFS(C2116="data_analyst",$X$5,C2116="data_engineer",$X$6,C2116="data_scientist",$X$7)*_xlfn.IFS(E2116=0,$X$12,E2116=1,$X$11)*_xlfn.IFS(F2116=0,$X$17,F2116=1,$X$16)*_xlfn.IFS(G2116=0,$X$22,G2116=1,$X$21)*_xlfn.IFS(H2116=0,$X$27,H2116=1,$X$26)*_xlfn.IFS(I2116=0,$X$32,I2116=1,$X$31)*_xlfn.IFS(J2116=0,$X$37,J2116=1,$X$36)*_xlfn.IFS(K2116=0,$X$42,K2116=1,$X$41)*_xlfn.IFS(L2116=0,$X$47,L2116=1,$X$46)*_xlfn.IFS(M2116=0,$X$52,M2116=1,$X$51)*_xlfn.IFS(N2116=0,$X$57,N2116=1,$X$56)</f>
        <v>9.9832756785279194E-4</v>
      </c>
      <c r="Q2116" cm="1">
        <f t="array" ref="Q2116">$W$2*_xlfn.IFS(C2116="data_analyst",$Z$5,C2116="data_engineer",$Z$6,C2116="data_scientist",$Z$7)*_xlfn.IFS(E2116=0,$Z$12,E2116=1,$Z$11)*_xlfn.IFS(F2116=0,$Z$17,F2116=1,$Z$16)*_xlfn.IFS(G2116=0,$Z$22,G2116=1,$Z$21)*_xlfn.IFS(H2116=0,$Z$27,H2116=1,$Z$26)*_xlfn.IFS(I2116=0,$Z$32,I2116=1,$Z$31)*_xlfn.IFS(J2116=0,$Z$37,J2116=1,$Z$36)*_xlfn.IFS(K2116=0,$Z$42,K2116=1,$Z$41)*_xlfn.IFS(L2116=0,$Z$47,L2116=1,$Z$46)*_xlfn.IFS(M2116=0,$Z$52,M2116=1,$Z$51)*_xlfn.IFS(N2116=0,$Z$57,N2116=1,$Z$56)</f>
        <v>6.4612704096637653E-5</v>
      </c>
      <c r="R2116" t="str" cm="1">
        <f t="array" ref="R2116">_xlfn.IFS(AND(O2116&gt;P2116,O2116&gt;Q2116),"Low",AND(P2116&gt;O2116,P2116&gt;Q2116),"Medium",AND(Q2116&gt;O2116,Q2116&gt;P2116),"High")</f>
        <v>Medium</v>
      </c>
      <c r="S2116" t="str">
        <f t="shared" si="68"/>
        <v>T</v>
      </c>
    </row>
    <row r="2117" spans="1:19" x14ac:dyDescent="0.3">
      <c r="A2117" t="s">
        <v>18</v>
      </c>
      <c r="B2117">
        <v>1</v>
      </c>
      <c r="C2117" t="s">
        <v>13</v>
      </c>
      <c r="D2117" t="str">
        <f t="shared" si="67"/>
        <v>Medium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1</v>
      </c>
      <c r="O2117" cm="1">
        <f t="array" ref="O2117">$U$2*_xlfn.IFS(C2117="data_analyst",$V$5,C2117="data_engineer",$V$6,C2117="data_scientist",$V$7)*_xlfn.IFS(E2117=0,$V$12,E2117=1,$V$11)*_xlfn.IFS(F2117=0,$V$17,F2117=1,$V$16)*_xlfn.IFS(G2117=0,$V$22,G2117=1,$V$21)*_xlfn.IFS(H2117=0,$V$27,H2117=1,$V$26)*_xlfn.IFS(I2117=0,$V$32,I2117=1,$V$31)*_xlfn.IFS(J2117=0,$V$37,J2117=1,$V$36)*_xlfn.IFS(K2117=0,$V$42,K2117=1,$V$41)*_xlfn.IFS(L2117=0,$V$47,L2117=1,$V$46)*_xlfn.IFS(M2117=0,$V$52,M2117=1,$V$51)*_xlfn.IFS(N2117=0,$V$57,N2117=1,$V$56)</f>
        <v>7.6340047561788483E-4</v>
      </c>
      <c r="P2117" cm="1">
        <f t="array" ref="P2117">$V$2*_xlfn.IFS(C2117="data_analyst",$X$5,C2117="data_engineer",$X$6,C2117="data_scientist",$X$7)*_xlfn.IFS(E2117=0,$X$12,E2117=1,$X$11)*_xlfn.IFS(F2117=0,$X$17,F2117=1,$X$16)*_xlfn.IFS(G2117=0,$X$22,G2117=1,$X$21)*_xlfn.IFS(H2117=0,$X$27,H2117=1,$X$26)*_xlfn.IFS(I2117=0,$X$32,I2117=1,$X$31)*_xlfn.IFS(J2117=0,$X$37,J2117=1,$X$36)*_xlfn.IFS(K2117=0,$X$42,K2117=1,$X$41)*_xlfn.IFS(L2117=0,$X$47,L2117=1,$X$46)*_xlfn.IFS(M2117=0,$X$52,M2117=1,$X$51)*_xlfn.IFS(N2117=0,$X$57,N2117=1,$X$56)</f>
        <v>3.3162332806317262E-4</v>
      </c>
      <c r="Q2117" cm="1">
        <f t="array" ref="Q2117">$W$2*_xlfn.IFS(C2117="data_analyst",$Z$5,C2117="data_engineer",$Z$6,C2117="data_scientist",$Z$7)*_xlfn.IFS(E2117=0,$Z$12,E2117=1,$Z$11)*_xlfn.IFS(F2117=0,$Z$17,F2117=1,$Z$16)*_xlfn.IFS(G2117=0,$Z$22,G2117=1,$Z$21)*_xlfn.IFS(H2117=0,$Z$27,H2117=1,$Z$26)*_xlfn.IFS(I2117=0,$Z$32,I2117=1,$Z$31)*_xlfn.IFS(J2117=0,$Z$37,J2117=1,$Z$36)*_xlfn.IFS(K2117=0,$Z$42,K2117=1,$Z$41)*_xlfn.IFS(L2117=0,$Z$47,L2117=1,$Z$46)*_xlfn.IFS(M2117=0,$Z$52,M2117=1,$Z$51)*_xlfn.IFS(N2117=0,$Z$57,N2117=1,$Z$56)</f>
        <v>1.2463285215661484E-4</v>
      </c>
      <c r="R2117" t="str" cm="1">
        <f t="array" ref="R2117">_xlfn.IFS(AND(O2117&gt;P2117,O2117&gt;Q2117),"Low",AND(P2117&gt;O2117,P2117&gt;Q2117),"Medium",AND(Q2117&gt;O2117,Q2117&gt;P2117),"High")</f>
        <v>Low</v>
      </c>
      <c r="S2117" t="str">
        <f t="shared" si="68"/>
        <v>F</v>
      </c>
    </row>
    <row r="2118" spans="1:19" x14ac:dyDescent="0.3">
      <c r="A2118" t="s">
        <v>18</v>
      </c>
      <c r="B2118">
        <v>5</v>
      </c>
      <c r="C2118" t="s">
        <v>13</v>
      </c>
      <c r="D2118" t="str">
        <f t="shared" si="67"/>
        <v>Medium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0</v>
      </c>
      <c r="N2118">
        <v>1</v>
      </c>
      <c r="O2118" cm="1">
        <f t="array" ref="O2118">$U$2*_xlfn.IFS(C2118="data_analyst",$V$5,C2118="data_engineer",$V$6,C2118="data_scientist",$V$7)*_xlfn.IFS(E2118=0,$V$12,E2118=1,$V$11)*_xlfn.IFS(F2118=0,$V$17,F2118=1,$V$16)*_xlfn.IFS(G2118=0,$V$22,G2118=1,$V$21)*_xlfn.IFS(H2118=0,$V$27,H2118=1,$V$26)*_xlfn.IFS(I2118=0,$V$32,I2118=1,$V$31)*_xlfn.IFS(J2118=0,$V$37,J2118=1,$V$36)*_xlfn.IFS(K2118=0,$V$42,K2118=1,$V$41)*_xlfn.IFS(L2118=0,$V$47,L2118=1,$V$46)*_xlfn.IFS(M2118=0,$V$52,M2118=1,$V$51)*_xlfn.IFS(N2118=0,$V$57,N2118=1,$V$56)</f>
        <v>3.3578532921553889E-8</v>
      </c>
      <c r="P2118" cm="1">
        <f t="array" ref="P2118">$V$2*_xlfn.IFS(C2118="data_analyst",$X$5,C2118="data_engineer",$X$6,C2118="data_scientist",$X$7)*_xlfn.IFS(E2118=0,$X$12,E2118=1,$X$11)*_xlfn.IFS(F2118=0,$X$17,F2118=1,$X$16)*_xlfn.IFS(G2118=0,$X$22,G2118=1,$X$21)*_xlfn.IFS(H2118=0,$X$27,H2118=1,$X$26)*_xlfn.IFS(I2118=0,$X$32,I2118=1,$X$31)*_xlfn.IFS(J2118=0,$X$37,J2118=1,$X$36)*_xlfn.IFS(K2118=0,$X$42,K2118=1,$X$41)*_xlfn.IFS(L2118=0,$X$47,L2118=1,$X$46)*_xlfn.IFS(M2118=0,$X$52,M2118=1,$X$51)*_xlfn.IFS(N2118=0,$X$57,N2118=1,$X$56)</f>
        <v>1.0877316344114791E-4</v>
      </c>
      <c r="Q2118" cm="1">
        <f t="array" ref="Q2118">$W$2*_xlfn.IFS(C2118="data_analyst",$Z$5,C2118="data_engineer",$Z$6,C2118="data_scientist",$Z$7)*_xlfn.IFS(E2118=0,$Z$12,E2118=1,$Z$11)*_xlfn.IFS(F2118=0,$Z$17,F2118=1,$Z$16)*_xlfn.IFS(G2118=0,$Z$22,G2118=1,$Z$21)*_xlfn.IFS(H2118=0,$Z$27,H2118=1,$Z$26)*_xlfn.IFS(I2118=0,$Z$32,I2118=1,$Z$31)*_xlfn.IFS(J2118=0,$Z$37,J2118=1,$Z$36)*_xlfn.IFS(K2118=0,$Z$42,K2118=1,$Z$41)*_xlfn.IFS(L2118=0,$Z$47,L2118=1,$Z$46)*_xlfn.IFS(M2118=0,$Z$52,M2118=1,$Z$51)*_xlfn.IFS(N2118=0,$Z$57,N2118=1,$Z$56)</f>
        <v>3.3533496200521206E-6</v>
      </c>
      <c r="R2118" t="str" cm="1">
        <f t="array" ref="R2118">_xlfn.IFS(AND(O2118&gt;P2118,O2118&gt;Q2118),"Low",AND(P2118&gt;O2118,P2118&gt;Q2118),"Medium",AND(Q2118&gt;O2118,Q2118&gt;P2118),"High")</f>
        <v>Medium</v>
      </c>
      <c r="S2118" t="str">
        <f t="shared" si="68"/>
        <v>T</v>
      </c>
    </row>
    <row r="2119" spans="1:19" x14ac:dyDescent="0.3">
      <c r="A2119" t="s">
        <v>18</v>
      </c>
      <c r="B2119">
        <v>3</v>
      </c>
      <c r="C2119" t="s">
        <v>13</v>
      </c>
      <c r="D2119" t="str">
        <f t="shared" si="67"/>
        <v>Medium</v>
      </c>
      <c r="E2119">
        <v>1</v>
      </c>
      <c r="F2119">
        <v>1</v>
      </c>
      <c r="G2119">
        <v>0</v>
      </c>
      <c r="H2119">
        <v>1</v>
      </c>
      <c r="I2119">
        <v>0</v>
      </c>
      <c r="J2119">
        <v>1</v>
      </c>
      <c r="K2119">
        <v>1</v>
      </c>
      <c r="L2119">
        <v>0</v>
      </c>
      <c r="M2119">
        <v>0</v>
      </c>
      <c r="N2119">
        <v>1</v>
      </c>
      <c r="O2119" cm="1">
        <f t="array" ref="O2119">$U$2*_xlfn.IFS(C2119="data_analyst",$V$5,C2119="data_engineer",$V$6,C2119="data_scientist",$V$7)*_xlfn.IFS(E2119=0,$V$12,E2119=1,$V$11)*_xlfn.IFS(F2119=0,$V$17,F2119=1,$V$16)*_xlfn.IFS(G2119=0,$V$22,G2119=1,$V$21)*_xlfn.IFS(H2119=0,$V$27,H2119=1,$V$26)*_xlfn.IFS(I2119=0,$V$32,I2119=1,$V$31)*_xlfn.IFS(J2119=0,$V$37,J2119=1,$V$36)*_xlfn.IFS(K2119=0,$V$42,K2119=1,$V$41)*_xlfn.IFS(L2119=0,$V$47,L2119=1,$V$46)*_xlfn.IFS(M2119=0,$V$52,M2119=1,$V$51)*_xlfn.IFS(N2119=0,$V$57,N2119=1,$V$56)</f>
        <v>5.7372393998549205E-5</v>
      </c>
      <c r="P2119" cm="1">
        <f t="array" ref="P2119">$V$2*_xlfn.IFS(C2119="data_analyst",$X$5,C2119="data_engineer",$X$6,C2119="data_scientist",$X$7)*_xlfn.IFS(E2119=0,$X$12,E2119=1,$X$11)*_xlfn.IFS(F2119=0,$X$17,F2119=1,$X$16)*_xlfn.IFS(G2119=0,$X$22,G2119=1,$X$21)*_xlfn.IFS(H2119=0,$X$27,H2119=1,$X$26)*_xlfn.IFS(I2119=0,$X$32,I2119=1,$X$31)*_xlfn.IFS(J2119=0,$X$37,J2119=1,$X$36)*_xlfn.IFS(K2119=0,$X$42,K2119=1,$X$41)*_xlfn.IFS(L2119=0,$X$47,L2119=1,$X$46)*_xlfn.IFS(M2119=0,$X$52,M2119=1,$X$51)*_xlfn.IFS(N2119=0,$X$57,N2119=1,$X$56)</f>
        <v>2.1244929530054912E-4</v>
      </c>
      <c r="Q2119" cm="1">
        <f t="array" ref="Q2119">$W$2*_xlfn.IFS(C2119="data_analyst",$Z$5,C2119="data_engineer",$Z$6,C2119="data_scientist",$Z$7)*_xlfn.IFS(E2119=0,$Z$12,E2119=1,$Z$11)*_xlfn.IFS(F2119=0,$Z$17,F2119=1,$Z$16)*_xlfn.IFS(G2119=0,$Z$22,G2119=1,$Z$21)*_xlfn.IFS(H2119=0,$Z$27,H2119=1,$Z$26)*_xlfn.IFS(I2119=0,$Z$32,I2119=1,$Z$31)*_xlfn.IFS(J2119=0,$Z$37,J2119=1,$Z$36)*_xlfn.IFS(K2119=0,$Z$42,K2119=1,$Z$41)*_xlfn.IFS(L2119=0,$Z$47,L2119=1,$Z$46)*_xlfn.IFS(M2119=0,$Z$52,M2119=1,$Z$51)*_xlfn.IFS(N2119=0,$Z$57,N2119=1,$Z$56)</f>
        <v>2.6538840687526967E-5</v>
      </c>
      <c r="R2119" t="str" cm="1">
        <f t="array" ref="R2119">_xlfn.IFS(AND(O2119&gt;P2119,O2119&gt;Q2119),"Low",AND(P2119&gt;O2119,P2119&gt;Q2119),"Medium",AND(Q2119&gt;O2119,Q2119&gt;P2119),"High")</f>
        <v>Medium</v>
      </c>
      <c r="S2119" t="str">
        <f t="shared" si="68"/>
        <v>T</v>
      </c>
    </row>
    <row r="2120" spans="1:19" x14ac:dyDescent="0.3">
      <c r="A2120" t="s">
        <v>18</v>
      </c>
      <c r="B2120">
        <v>2</v>
      </c>
      <c r="C2120" t="s">
        <v>13</v>
      </c>
      <c r="D2120" t="str">
        <f t="shared" si="67"/>
        <v>Medium</v>
      </c>
      <c r="E2120">
        <v>1</v>
      </c>
      <c r="F2120">
        <v>1</v>
      </c>
      <c r="G2120">
        <v>0</v>
      </c>
      <c r="H2120">
        <v>1</v>
      </c>
      <c r="I2120">
        <v>0</v>
      </c>
      <c r="J2120">
        <v>1</v>
      </c>
      <c r="K2120">
        <v>1</v>
      </c>
      <c r="L2120">
        <v>0</v>
      </c>
      <c r="M2120">
        <v>0</v>
      </c>
      <c r="N2120">
        <v>1</v>
      </c>
      <c r="O2120" cm="1">
        <f t="array" ref="O2120">$U$2*_xlfn.IFS(C2120="data_analyst",$V$5,C2120="data_engineer",$V$6,C2120="data_scientist",$V$7)*_xlfn.IFS(E2120=0,$V$12,E2120=1,$V$11)*_xlfn.IFS(F2120=0,$V$17,F2120=1,$V$16)*_xlfn.IFS(G2120=0,$V$22,G2120=1,$V$21)*_xlfn.IFS(H2120=0,$V$27,H2120=1,$V$26)*_xlfn.IFS(I2120=0,$V$32,I2120=1,$V$31)*_xlfn.IFS(J2120=0,$V$37,J2120=1,$V$36)*_xlfn.IFS(K2120=0,$V$42,K2120=1,$V$41)*_xlfn.IFS(L2120=0,$V$47,L2120=1,$V$46)*_xlfn.IFS(M2120=0,$V$52,M2120=1,$V$51)*_xlfn.IFS(N2120=0,$V$57,N2120=1,$V$56)</f>
        <v>5.7372393998549205E-5</v>
      </c>
      <c r="P2120" cm="1">
        <f t="array" ref="P2120">$V$2*_xlfn.IFS(C2120="data_analyst",$X$5,C2120="data_engineer",$X$6,C2120="data_scientist",$X$7)*_xlfn.IFS(E2120=0,$X$12,E2120=1,$X$11)*_xlfn.IFS(F2120=0,$X$17,F2120=1,$X$16)*_xlfn.IFS(G2120=0,$X$22,G2120=1,$X$21)*_xlfn.IFS(H2120=0,$X$27,H2120=1,$X$26)*_xlfn.IFS(I2120=0,$X$32,I2120=1,$X$31)*_xlfn.IFS(J2120=0,$X$37,J2120=1,$X$36)*_xlfn.IFS(K2120=0,$X$42,K2120=1,$X$41)*_xlfn.IFS(L2120=0,$X$47,L2120=1,$X$46)*_xlfn.IFS(M2120=0,$X$52,M2120=1,$X$51)*_xlfn.IFS(N2120=0,$X$57,N2120=1,$X$56)</f>
        <v>2.1244929530054912E-4</v>
      </c>
      <c r="Q2120" cm="1">
        <f t="array" ref="Q2120">$W$2*_xlfn.IFS(C2120="data_analyst",$Z$5,C2120="data_engineer",$Z$6,C2120="data_scientist",$Z$7)*_xlfn.IFS(E2120=0,$Z$12,E2120=1,$Z$11)*_xlfn.IFS(F2120=0,$Z$17,F2120=1,$Z$16)*_xlfn.IFS(G2120=0,$Z$22,G2120=1,$Z$21)*_xlfn.IFS(H2120=0,$Z$27,H2120=1,$Z$26)*_xlfn.IFS(I2120=0,$Z$32,I2120=1,$Z$31)*_xlfn.IFS(J2120=0,$Z$37,J2120=1,$Z$36)*_xlfn.IFS(K2120=0,$Z$42,K2120=1,$Z$41)*_xlfn.IFS(L2120=0,$Z$47,L2120=1,$Z$46)*_xlfn.IFS(M2120=0,$Z$52,M2120=1,$Z$51)*_xlfn.IFS(N2120=0,$Z$57,N2120=1,$Z$56)</f>
        <v>2.6538840687526967E-5</v>
      </c>
      <c r="R2120" t="str" cm="1">
        <f t="array" ref="R2120">_xlfn.IFS(AND(O2120&gt;P2120,O2120&gt;Q2120),"Low",AND(P2120&gt;O2120,P2120&gt;Q2120),"Medium",AND(Q2120&gt;O2120,Q2120&gt;P2120),"High")</f>
        <v>Medium</v>
      </c>
      <c r="S2120" t="str">
        <f t="shared" si="68"/>
        <v>T</v>
      </c>
    </row>
    <row r="2121" spans="1:19" x14ac:dyDescent="0.3">
      <c r="A2121" t="s">
        <v>18</v>
      </c>
      <c r="B2121">
        <v>2</v>
      </c>
      <c r="C2121" t="s">
        <v>13</v>
      </c>
      <c r="D2121" t="str">
        <f t="shared" si="67"/>
        <v>Medium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0</v>
      </c>
      <c r="K2121">
        <v>0</v>
      </c>
      <c r="L2121">
        <v>0</v>
      </c>
      <c r="M2121">
        <v>1</v>
      </c>
      <c r="N2121">
        <v>1</v>
      </c>
      <c r="O2121" cm="1">
        <f t="array" ref="O2121">$U$2*_xlfn.IFS(C2121="data_analyst",$V$5,C2121="data_engineer",$V$6,C2121="data_scientist",$V$7)*_xlfn.IFS(E2121=0,$V$12,E2121=1,$V$11)*_xlfn.IFS(F2121=0,$V$17,F2121=1,$V$16)*_xlfn.IFS(G2121=0,$V$22,G2121=1,$V$21)*_xlfn.IFS(H2121=0,$V$27,H2121=1,$V$26)*_xlfn.IFS(I2121=0,$V$32,I2121=1,$V$31)*_xlfn.IFS(J2121=0,$V$37,J2121=1,$V$36)*_xlfn.IFS(K2121=0,$V$42,K2121=1,$V$41)*_xlfn.IFS(L2121=0,$V$47,L2121=1,$V$46)*_xlfn.IFS(M2121=0,$V$52,M2121=1,$V$51)*_xlfn.IFS(N2121=0,$V$57,N2121=1,$V$56)</f>
        <v>8.7163113477164809E-7</v>
      </c>
      <c r="P2121" cm="1">
        <f t="array" ref="P2121">$V$2*_xlfn.IFS(C2121="data_analyst",$X$5,C2121="data_engineer",$X$6,C2121="data_scientist",$X$7)*_xlfn.IFS(E2121=0,$X$12,E2121=1,$X$11)*_xlfn.IFS(F2121=0,$X$17,F2121=1,$X$16)*_xlfn.IFS(G2121=0,$X$22,G2121=1,$X$21)*_xlfn.IFS(H2121=0,$X$27,H2121=1,$X$26)*_xlfn.IFS(I2121=0,$X$32,I2121=1,$X$31)*_xlfn.IFS(J2121=0,$X$37,J2121=1,$X$36)*_xlfn.IFS(K2121=0,$X$42,K2121=1,$X$41)*_xlfn.IFS(L2121=0,$X$47,L2121=1,$X$46)*_xlfn.IFS(M2121=0,$X$52,M2121=1,$X$51)*_xlfn.IFS(N2121=0,$X$57,N2121=1,$X$56)</f>
        <v>2.0096646371201058E-3</v>
      </c>
      <c r="Q2121" cm="1">
        <f t="array" ref="Q2121">$W$2*_xlfn.IFS(C2121="data_analyst",$Z$5,C2121="data_engineer",$Z$6,C2121="data_scientist",$Z$7)*_xlfn.IFS(E2121=0,$Z$12,E2121=1,$Z$11)*_xlfn.IFS(F2121=0,$Z$17,F2121=1,$Z$16)*_xlfn.IFS(G2121=0,$Z$22,G2121=1,$Z$21)*_xlfn.IFS(H2121=0,$Z$27,H2121=1,$Z$26)*_xlfn.IFS(I2121=0,$Z$32,I2121=1,$Z$31)*_xlfn.IFS(J2121=0,$Z$37,J2121=1,$Z$36)*_xlfn.IFS(K2121=0,$Z$42,K2121=1,$Z$41)*_xlfn.IFS(L2121=0,$Z$47,L2121=1,$Z$46)*_xlfn.IFS(M2121=0,$Z$52,M2121=1,$Z$51)*_xlfn.IFS(N2121=0,$Z$57,N2121=1,$Z$56)</f>
        <v>5.5422651359284759E-5</v>
      </c>
      <c r="R2121" t="str" cm="1">
        <f t="array" ref="R2121">_xlfn.IFS(AND(O2121&gt;P2121,O2121&gt;Q2121),"Low",AND(P2121&gt;O2121,P2121&gt;Q2121),"Medium",AND(Q2121&gt;O2121,Q2121&gt;P2121),"High")</f>
        <v>Medium</v>
      </c>
      <c r="S2121" t="str">
        <f t="shared" si="68"/>
        <v>T</v>
      </c>
    </row>
    <row r="2122" spans="1:19" x14ac:dyDescent="0.3">
      <c r="A2122" t="s">
        <v>18</v>
      </c>
      <c r="B2122">
        <v>7</v>
      </c>
      <c r="C2122" t="s">
        <v>13</v>
      </c>
      <c r="D2122" t="str">
        <f t="shared" si="67"/>
        <v>Medium</v>
      </c>
      <c r="E2122">
        <v>1</v>
      </c>
      <c r="F2122">
        <v>1</v>
      </c>
      <c r="G2122">
        <v>1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 cm="1">
        <f t="array" ref="O2122">$U$2*_xlfn.IFS(C2122="data_analyst",$V$5,C2122="data_engineer",$V$6,C2122="data_scientist",$V$7)*_xlfn.IFS(E2122=0,$V$12,E2122=1,$V$11)*_xlfn.IFS(F2122=0,$V$17,F2122=1,$V$16)*_xlfn.IFS(G2122=0,$V$22,G2122=1,$V$21)*_xlfn.IFS(H2122=0,$V$27,H2122=1,$V$26)*_xlfn.IFS(I2122=0,$V$32,I2122=1,$V$31)*_xlfn.IFS(J2122=0,$V$37,J2122=1,$V$36)*_xlfn.IFS(K2122=0,$V$42,K2122=1,$V$41)*_xlfn.IFS(L2122=0,$V$47,L2122=1,$V$46)*_xlfn.IFS(M2122=0,$V$52,M2122=1,$V$51)*_xlfn.IFS(N2122=0,$V$57,N2122=1,$V$56)</f>
        <v>3.0781735722618145E-5</v>
      </c>
      <c r="P2122" cm="1">
        <f t="array" ref="P2122">$V$2*_xlfn.IFS(C2122="data_analyst",$X$5,C2122="data_engineer",$X$6,C2122="data_scientist",$X$7)*_xlfn.IFS(E2122=0,$X$12,E2122=1,$X$11)*_xlfn.IFS(F2122=0,$X$17,F2122=1,$X$16)*_xlfn.IFS(G2122=0,$X$22,G2122=1,$X$21)*_xlfn.IFS(H2122=0,$X$27,H2122=1,$X$26)*_xlfn.IFS(I2122=0,$X$32,I2122=1,$X$31)*_xlfn.IFS(J2122=0,$X$37,J2122=1,$X$36)*_xlfn.IFS(K2122=0,$X$42,K2122=1,$X$41)*_xlfn.IFS(L2122=0,$X$47,L2122=1,$X$46)*_xlfn.IFS(M2122=0,$X$52,M2122=1,$X$51)*_xlfn.IFS(N2122=0,$X$57,N2122=1,$X$56)</f>
        <v>2.9129047324504979E-4</v>
      </c>
      <c r="Q2122" cm="1">
        <f t="array" ref="Q2122">$W$2*_xlfn.IFS(C2122="data_analyst",$Z$5,C2122="data_engineer",$Z$6,C2122="data_scientist",$Z$7)*_xlfn.IFS(E2122=0,$Z$12,E2122=1,$Z$11)*_xlfn.IFS(F2122=0,$Z$17,F2122=1,$Z$16)*_xlfn.IFS(G2122=0,$Z$22,G2122=1,$Z$21)*_xlfn.IFS(H2122=0,$Z$27,H2122=1,$Z$26)*_xlfn.IFS(I2122=0,$Z$32,I2122=1,$Z$31)*_xlfn.IFS(J2122=0,$Z$37,J2122=1,$Z$36)*_xlfn.IFS(K2122=0,$Z$42,K2122=1,$Z$41)*_xlfn.IFS(L2122=0,$Z$47,L2122=1,$Z$46)*_xlfn.IFS(M2122=0,$Z$52,M2122=1,$Z$51)*_xlfn.IFS(N2122=0,$Z$57,N2122=1,$Z$56)</f>
        <v>5.5288290092878399E-5</v>
      </c>
      <c r="R2122" t="str" cm="1">
        <f t="array" ref="R2122">_xlfn.IFS(AND(O2122&gt;P2122,O2122&gt;Q2122),"Low",AND(P2122&gt;O2122,P2122&gt;Q2122),"Medium",AND(Q2122&gt;O2122,Q2122&gt;P2122),"High")</f>
        <v>Medium</v>
      </c>
      <c r="S2122" t="str">
        <f t="shared" si="68"/>
        <v>T</v>
      </c>
    </row>
    <row r="2123" spans="1:19" x14ac:dyDescent="0.3">
      <c r="A2123" t="s">
        <v>18</v>
      </c>
      <c r="B2123">
        <v>6</v>
      </c>
      <c r="C2123" t="s">
        <v>13</v>
      </c>
      <c r="D2123" t="str">
        <f t="shared" si="67"/>
        <v>Medium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</v>
      </c>
      <c r="O2123" cm="1">
        <f t="array" ref="O2123">$U$2*_xlfn.IFS(C2123="data_analyst",$V$5,C2123="data_engineer",$V$6,C2123="data_scientist",$V$7)*_xlfn.IFS(E2123=0,$V$12,E2123=1,$V$11)*_xlfn.IFS(F2123=0,$V$17,F2123=1,$V$16)*_xlfn.IFS(G2123=0,$V$22,G2123=1,$V$21)*_xlfn.IFS(H2123=0,$V$27,H2123=1,$V$26)*_xlfn.IFS(I2123=0,$V$32,I2123=1,$V$31)*_xlfn.IFS(J2123=0,$V$37,J2123=1,$V$36)*_xlfn.IFS(K2123=0,$V$42,K2123=1,$V$41)*_xlfn.IFS(L2123=0,$V$47,L2123=1,$V$46)*_xlfn.IFS(M2123=0,$V$52,M2123=1,$V$51)*_xlfn.IFS(N2123=0,$V$57,N2123=1,$V$56)</f>
        <v>7.0366667408231409E-4</v>
      </c>
      <c r="P2123" cm="1">
        <f t="array" ref="P2123">$V$2*_xlfn.IFS(C2123="data_analyst",$X$5,C2123="data_engineer",$X$6,C2123="data_scientist",$X$7)*_xlfn.IFS(E2123=0,$X$12,E2123=1,$X$11)*_xlfn.IFS(F2123=0,$X$17,F2123=1,$X$16)*_xlfn.IFS(G2123=0,$X$22,G2123=1,$X$21)*_xlfn.IFS(H2123=0,$X$27,H2123=1,$X$26)*_xlfn.IFS(I2123=0,$X$32,I2123=1,$X$31)*_xlfn.IFS(J2123=0,$X$37,J2123=1,$X$36)*_xlfn.IFS(K2123=0,$X$42,K2123=1,$X$41)*_xlfn.IFS(L2123=0,$X$47,L2123=1,$X$46)*_xlfn.IFS(M2123=0,$X$52,M2123=1,$X$51)*_xlfn.IFS(N2123=0,$X$57,N2123=1,$X$56)</f>
        <v>1.8821133202713359E-3</v>
      </c>
      <c r="Q2123" cm="1">
        <f t="array" ref="Q2123">$W$2*_xlfn.IFS(C2123="data_analyst",$Z$5,C2123="data_engineer",$Z$6,C2123="data_scientist",$Z$7)*_xlfn.IFS(E2123=0,$Z$12,E2123=1,$Z$11)*_xlfn.IFS(F2123=0,$Z$17,F2123=1,$Z$16)*_xlfn.IFS(G2123=0,$Z$22,G2123=1,$Z$21)*_xlfn.IFS(H2123=0,$Z$27,H2123=1,$Z$26)*_xlfn.IFS(I2123=0,$Z$32,I2123=1,$Z$31)*_xlfn.IFS(J2123=0,$Z$37,J2123=1,$Z$36)*_xlfn.IFS(K2123=0,$Z$42,K2123=1,$Z$41)*_xlfn.IFS(L2123=0,$Z$47,L2123=1,$Z$46)*_xlfn.IFS(M2123=0,$Z$52,M2123=1,$Z$51)*_xlfn.IFS(N2123=0,$Z$57,N2123=1,$Z$56)</f>
        <v>4.715735030571686E-4</v>
      </c>
      <c r="R2123" t="str" cm="1">
        <f t="array" ref="R2123">_xlfn.IFS(AND(O2123&gt;P2123,O2123&gt;Q2123),"Low",AND(P2123&gt;O2123,P2123&gt;Q2123),"Medium",AND(Q2123&gt;O2123,Q2123&gt;P2123),"High")</f>
        <v>Medium</v>
      </c>
      <c r="S2123" t="str">
        <f t="shared" si="68"/>
        <v>T</v>
      </c>
    </row>
    <row r="2124" spans="1:19" x14ac:dyDescent="0.3">
      <c r="A2124" t="s">
        <v>18</v>
      </c>
      <c r="B2124">
        <v>7</v>
      </c>
      <c r="C2124" t="s">
        <v>13</v>
      </c>
      <c r="D2124" t="str">
        <f t="shared" si="67"/>
        <v>Medium</v>
      </c>
      <c r="E2124">
        <v>0</v>
      </c>
      <c r="F2124">
        <v>1</v>
      </c>
      <c r="G2124">
        <v>1</v>
      </c>
      <c r="H2124">
        <v>1</v>
      </c>
      <c r="I2124">
        <v>0</v>
      </c>
      <c r="J2124">
        <v>0</v>
      </c>
      <c r="K2124">
        <v>1</v>
      </c>
      <c r="L2124">
        <v>0</v>
      </c>
      <c r="M2124">
        <v>0</v>
      </c>
      <c r="N2124">
        <v>1</v>
      </c>
      <c r="O2124" cm="1">
        <f t="array" ref="O2124">$U$2*_xlfn.IFS(C2124="data_analyst",$V$5,C2124="data_engineer",$V$6,C2124="data_scientist",$V$7)*_xlfn.IFS(E2124=0,$V$12,E2124=1,$V$11)*_xlfn.IFS(F2124=0,$V$17,F2124=1,$V$16)*_xlfn.IFS(G2124=0,$V$22,G2124=1,$V$21)*_xlfn.IFS(H2124=0,$V$27,H2124=1,$V$26)*_xlfn.IFS(I2124=0,$V$32,I2124=1,$V$31)*_xlfn.IFS(J2124=0,$V$37,J2124=1,$V$36)*_xlfn.IFS(K2124=0,$V$42,K2124=1,$V$41)*_xlfn.IFS(L2124=0,$V$47,L2124=1,$V$46)*_xlfn.IFS(M2124=0,$V$52,M2124=1,$V$51)*_xlfn.IFS(N2124=0,$V$57,N2124=1,$V$56)</f>
        <v>6.4792325646106488E-5</v>
      </c>
      <c r="P2124" cm="1">
        <f t="array" ref="P2124">$V$2*_xlfn.IFS(C2124="data_analyst",$X$5,C2124="data_engineer",$X$6,C2124="data_scientist",$X$7)*_xlfn.IFS(E2124=0,$X$12,E2124=1,$X$11)*_xlfn.IFS(F2124=0,$X$17,F2124=1,$X$16)*_xlfn.IFS(G2124=0,$X$22,G2124=1,$X$21)*_xlfn.IFS(H2124=0,$X$27,H2124=1,$X$26)*_xlfn.IFS(I2124=0,$X$32,I2124=1,$X$31)*_xlfn.IFS(J2124=0,$X$37,J2124=1,$X$36)*_xlfn.IFS(K2124=0,$X$42,K2124=1,$X$41)*_xlfn.IFS(L2124=0,$X$47,L2124=1,$X$46)*_xlfn.IFS(M2124=0,$X$52,M2124=1,$X$51)*_xlfn.IFS(N2124=0,$X$57,N2124=1,$X$56)</f>
        <v>3.8281103294817261E-4</v>
      </c>
      <c r="Q2124" cm="1">
        <f t="array" ref="Q2124">$W$2*_xlfn.IFS(C2124="data_analyst",$Z$5,C2124="data_engineer",$Z$6,C2124="data_scientist",$Z$7)*_xlfn.IFS(E2124=0,$Z$12,E2124=1,$Z$11)*_xlfn.IFS(F2124=0,$Z$17,F2124=1,$Z$16)*_xlfn.IFS(G2124=0,$Z$22,G2124=1,$Z$21)*_xlfn.IFS(H2124=0,$Z$27,H2124=1,$Z$26)*_xlfn.IFS(I2124=0,$Z$32,I2124=1,$Z$31)*_xlfn.IFS(J2124=0,$Z$37,J2124=1,$Z$36)*_xlfn.IFS(K2124=0,$Z$42,K2124=1,$Z$41)*_xlfn.IFS(L2124=0,$Z$47,L2124=1,$Z$46)*_xlfn.IFS(M2124=0,$Z$52,M2124=1,$Z$51)*_xlfn.IFS(N2124=0,$Z$57,N2124=1,$Z$56)</f>
        <v>4.8626055660356192E-5</v>
      </c>
      <c r="R2124" t="str" cm="1">
        <f t="array" ref="R2124">_xlfn.IFS(AND(O2124&gt;P2124,O2124&gt;Q2124),"Low",AND(P2124&gt;O2124,P2124&gt;Q2124),"Medium",AND(Q2124&gt;O2124,Q2124&gt;P2124),"High")</f>
        <v>Medium</v>
      </c>
      <c r="S2124" t="str">
        <f t="shared" si="68"/>
        <v>T</v>
      </c>
    </row>
    <row r="2125" spans="1:19" x14ac:dyDescent="0.3">
      <c r="A2125" t="s">
        <v>18</v>
      </c>
      <c r="B2125">
        <v>1</v>
      </c>
      <c r="C2125" t="s">
        <v>13</v>
      </c>
      <c r="D2125" t="str">
        <f t="shared" si="67"/>
        <v>Medium</v>
      </c>
      <c r="E2125">
        <v>1</v>
      </c>
      <c r="F2125">
        <v>0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 cm="1">
        <f t="array" ref="O2125">$U$2*_xlfn.IFS(C2125="data_analyst",$V$5,C2125="data_engineer",$V$6,C2125="data_scientist",$V$7)*_xlfn.IFS(E2125=0,$V$12,E2125=1,$V$11)*_xlfn.IFS(F2125=0,$V$17,F2125=1,$V$16)*_xlfn.IFS(G2125=0,$V$22,G2125=1,$V$21)*_xlfn.IFS(H2125=0,$V$27,H2125=1,$V$26)*_xlfn.IFS(I2125=0,$V$32,I2125=1,$V$31)*_xlfn.IFS(J2125=0,$V$37,J2125=1,$V$36)*_xlfn.IFS(K2125=0,$V$42,K2125=1,$V$41)*_xlfn.IFS(L2125=0,$V$47,L2125=1,$V$46)*_xlfn.IFS(M2125=0,$V$52,M2125=1,$V$51)*_xlfn.IFS(N2125=0,$V$57,N2125=1,$V$56)</f>
        <v>6.497047435064866E-4</v>
      </c>
      <c r="P2125" cm="1">
        <f t="array" ref="P2125">$V$2*_xlfn.IFS(C2125="data_analyst",$X$5,C2125="data_engineer",$X$6,C2125="data_scientist",$X$7)*_xlfn.IFS(E2125=0,$X$12,E2125=1,$X$11)*_xlfn.IFS(F2125=0,$X$17,F2125=1,$X$16)*_xlfn.IFS(G2125=0,$X$22,G2125=1,$X$21)*_xlfn.IFS(H2125=0,$X$27,H2125=1,$X$26)*_xlfn.IFS(I2125=0,$X$32,I2125=1,$X$31)*_xlfn.IFS(J2125=0,$X$37,J2125=1,$X$36)*_xlfn.IFS(K2125=0,$X$42,K2125=1,$X$41)*_xlfn.IFS(L2125=0,$X$47,L2125=1,$X$46)*_xlfn.IFS(M2125=0,$X$52,M2125=1,$X$51)*_xlfn.IFS(N2125=0,$X$57,N2125=1,$X$56)</f>
        <v>3.7744807503981548E-3</v>
      </c>
      <c r="Q2125" cm="1">
        <f t="array" ref="Q2125">$W$2*_xlfn.IFS(C2125="data_analyst",$Z$5,C2125="data_engineer",$Z$6,C2125="data_scientist",$Z$7)*_xlfn.IFS(E2125=0,$Z$12,E2125=1,$Z$11)*_xlfn.IFS(F2125=0,$Z$17,F2125=1,$Z$16)*_xlfn.IFS(G2125=0,$Z$22,G2125=1,$Z$21)*_xlfn.IFS(H2125=0,$Z$27,H2125=1,$Z$26)*_xlfn.IFS(I2125=0,$Z$32,I2125=1,$Z$31)*_xlfn.IFS(J2125=0,$Z$37,J2125=1,$Z$36)*_xlfn.IFS(K2125=0,$Z$42,K2125=1,$Z$41)*_xlfn.IFS(L2125=0,$Z$47,L2125=1,$Z$46)*_xlfn.IFS(M2125=0,$Z$52,M2125=1,$Z$51)*_xlfn.IFS(N2125=0,$Z$57,N2125=1,$Z$56)</f>
        <v>4.9388432165296142E-4</v>
      </c>
      <c r="R2125" t="str" cm="1">
        <f t="array" ref="R2125">_xlfn.IFS(AND(O2125&gt;P2125,O2125&gt;Q2125),"Low",AND(P2125&gt;O2125,P2125&gt;Q2125),"Medium",AND(Q2125&gt;O2125,Q2125&gt;P2125),"High")</f>
        <v>Medium</v>
      </c>
      <c r="S2125" t="str">
        <f t="shared" si="68"/>
        <v>T</v>
      </c>
    </row>
    <row r="2126" spans="1:19" x14ac:dyDescent="0.3">
      <c r="A2126" t="s">
        <v>18</v>
      </c>
      <c r="B2126">
        <v>5</v>
      </c>
      <c r="C2126" t="s">
        <v>13</v>
      </c>
      <c r="D2126" t="str">
        <f t="shared" si="67"/>
        <v>Medium</v>
      </c>
      <c r="E2126">
        <v>0</v>
      </c>
      <c r="F2126">
        <v>0</v>
      </c>
      <c r="G2126">
        <v>1</v>
      </c>
      <c r="H2126">
        <v>0</v>
      </c>
      <c r="I2126">
        <v>1</v>
      </c>
      <c r="J2126">
        <v>0</v>
      </c>
      <c r="K2126">
        <v>0</v>
      </c>
      <c r="L2126">
        <v>1</v>
      </c>
      <c r="M2126">
        <v>1</v>
      </c>
      <c r="N2126">
        <v>1</v>
      </c>
      <c r="O2126" cm="1">
        <f t="array" ref="O2126">$U$2*_xlfn.IFS(C2126="data_analyst",$V$5,C2126="data_engineer",$V$6,C2126="data_scientist",$V$7)*_xlfn.IFS(E2126=0,$V$12,E2126=1,$V$11)*_xlfn.IFS(F2126=0,$V$17,F2126=1,$V$16)*_xlfn.IFS(G2126=0,$V$22,G2126=1,$V$21)*_xlfn.IFS(H2126=0,$V$27,H2126=1,$V$26)*_xlfn.IFS(I2126=0,$V$32,I2126=1,$V$31)*_xlfn.IFS(J2126=0,$V$37,J2126=1,$V$36)*_xlfn.IFS(K2126=0,$V$42,K2126=1,$V$41)*_xlfn.IFS(L2126=0,$V$47,L2126=1,$V$46)*_xlfn.IFS(M2126=0,$V$52,M2126=1,$V$51)*_xlfn.IFS(N2126=0,$V$57,N2126=1,$V$56)</f>
        <v>1.9180395269141804E-7</v>
      </c>
      <c r="P2126" cm="1">
        <f t="array" ref="P2126">$V$2*_xlfn.IFS(C2126="data_analyst",$X$5,C2126="data_engineer",$X$6,C2126="data_scientist",$X$7)*_xlfn.IFS(E2126=0,$X$12,E2126=1,$X$11)*_xlfn.IFS(F2126=0,$X$17,F2126=1,$X$16)*_xlfn.IFS(G2126=0,$X$22,G2126=1,$X$21)*_xlfn.IFS(H2126=0,$X$27,H2126=1,$X$26)*_xlfn.IFS(I2126=0,$X$32,I2126=1,$X$31)*_xlfn.IFS(J2126=0,$X$37,J2126=1,$X$36)*_xlfn.IFS(K2126=0,$X$42,K2126=1,$X$41)*_xlfn.IFS(L2126=0,$X$47,L2126=1,$X$46)*_xlfn.IFS(M2126=0,$X$52,M2126=1,$X$51)*_xlfn.IFS(N2126=0,$X$57,N2126=1,$X$56)</f>
        <v>4.7346006777191746E-4</v>
      </c>
      <c r="Q2126" cm="1">
        <f t="array" ref="Q2126">$W$2*_xlfn.IFS(C2126="data_analyst",$Z$5,C2126="data_engineer",$Z$6,C2126="data_scientist",$Z$7)*_xlfn.IFS(E2126=0,$Z$12,E2126=1,$Z$11)*_xlfn.IFS(F2126=0,$Z$17,F2126=1,$Z$16)*_xlfn.IFS(G2126=0,$Z$22,G2126=1,$Z$21)*_xlfn.IFS(H2126=0,$Z$27,H2126=1,$Z$26)*_xlfn.IFS(I2126=0,$Z$32,I2126=1,$Z$31)*_xlfn.IFS(J2126=0,$Z$37,J2126=1,$Z$36)*_xlfn.IFS(K2126=0,$Z$42,K2126=1,$Z$41)*_xlfn.IFS(L2126=0,$Z$47,L2126=1,$Z$46)*_xlfn.IFS(M2126=0,$Z$52,M2126=1,$Z$51)*_xlfn.IFS(N2126=0,$Z$57,N2126=1,$Z$56)</f>
        <v>2.7498919336441436E-5</v>
      </c>
      <c r="R2126" t="str" cm="1">
        <f t="array" ref="R2126">_xlfn.IFS(AND(O2126&gt;P2126,O2126&gt;Q2126),"Low",AND(P2126&gt;O2126,P2126&gt;Q2126),"Medium",AND(Q2126&gt;O2126,Q2126&gt;P2126),"High")</f>
        <v>Medium</v>
      </c>
      <c r="S2126" t="str">
        <f t="shared" si="68"/>
        <v>T</v>
      </c>
    </row>
    <row r="2127" spans="1:19" x14ac:dyDescent="0.3">
      <c r="A2127" t="s">
        <v>18</v>
      </c>
      <c r="B2127">
        <v>2</v>
      </c>
      <c r="C2127" t="s">
        <v>13</v>
      </c>
      <c r="D2127" t="str">
        <f t="shared" si="67"/>
        <v>Medium</v>
      </c>
      <c r="E2127">
        <v>1</v>
      </c>
      <c r="F2127">
        <v>1</v>
      </c>
      <c r="G2127">
        <v>0</v>
      </c>
      <c r="H2127">
        <v>1</v>
      </c>
      <c r="I2127">
        <v>1</v>
      </c>
      <c r="J2127">
        <v>1</v>
      </c>
      <c r="K2127">
        <v>0</v>
      </c>
      <c r="L2127">
        <v>1</v>
      </c>
      <c r="M2127">
        <v>1</v>
      </c>
      <c r="N2127">
        <v>1</v>
      </c>
      <c r="O2127" cm="1">
        <f t="array" ref="O2127">$U$2*_xlfn.IFS(C2127="data_analyst",$V$5,C2127="data_engineer",$V$6,C2127="data_scientist",$V$7)*_xlfn.IFS(E2127=0,$V$12,E2127=1,$V$11)*_xlfn.IFS(F2127=0,$V$17,F2127=1,$V$16)*_xlfn.IFS(G2127=0,$V$22,G2127=1,$V$21)*_xlfn.IFS(H2127=0,$V$27,H2127=1,$V$26)*_xlfn.IFS(I2127=0,$V$32,I2127=1,$V$31)*_xlfn.IFS(J2127=0,$V$37,J2127=1,$V$36)*_xlfn.IFS(K2127=0,$V$42,K2127=1,$V$41)*_xlfn.IFS(L2127=0,$V$47,L2127=1,$V$46)*_xlfn.IFS(M2127=0,$V$52,M2127=1,$V$51)*_xlfn.IFS(N2127=0,$V$57,N2127=1,$V$56)</f>
        <v>7.9227518168710287E-8</v>
      </c>
      <c r="P2127" cm="1">
        <f t="array" ref="P2127">$V$2*_xlfn.IFS(C2127="data_analyst",$X$5,C2127="data_engineer",$X$6,C2127="data_scientist",$X$7)*_xlfn.IFS(E2127=0,$X$12,E2127=1,$X$11)*_xlfn.IFS(F2127=0,$X$17,F2127=1,$X$16)*_xlfn.IFS(G2127=0,$X$22,G2127=1,$X$21)*_xlfn.IFS(H2127=0,$X$27,H2127=1,$X$26)*_xlfn.IFS(I2127=0,$X$32,I2127=1,$X$31)*_xlfn.IFS(J2127=0,$X$37,J2127=1,$X$36)*_xlfn.IFS(K2127=0,$X$42,K2127=1,$X$41)*_xlfn.IFS(L2127=0,$X$47,L2127=1,$X$46)*_xlfn.IFS(M2127=0,$X$52,M2127=1,$X$51)*_xlfn.IFS(N2127=0,$X$57,N2127=1,$X$56)</f>
        <v>2.6663324610715338E-4</v>
      </c>
      <c r="Q2127" cm="1">
        <f t="array" ref="Q2127">$W$2*_xlfn.IFS(C2127="data_analyst",$Z$5,C2127="data_engineer",$Z$6,C2127="data_scientist",$Z$7)*_xlfn.IFS(E2127=0,$Z$12,E2127=1,$Z$11)*_xlfn.IFS(F2127=0,$Z$17,F2127=1,$Z$16)*_xlfn.IFS(G2127=0,$Z$22,G2127=1,$Z$21)*_xlfn.IFS(H2127=0,$Z$27,H2127=1,$Z$26)*_xlfn.IFS(I2127=0,$Z$32,I2127=1,$Z$31)*_xlfn.IFS(J2127=0,$Z$37,J2127=1,$Z$36)*_xlfn.IFS(K2127=0,$Z$42,K2127=1,$Z$41)*_xlfn.IFS(L2127=0,$Z$47,L2127=1,$Z$46)*_xlfn.IFS(M2127=0,$Z$52,M2127=1,$Z$51)*_xlfn.IFS(N2127=0,$Z$57,N2127=1,$Z$56)</f>
        <v>8.5711150325587786E-6</v>
      </c>
      <c r="R2127" t="str" cm="1">
        <f t="array" ref="R2127">_xlfn.IFS(AND(O2127&gt;P2127,O2127&gt;Q2127),"Low",AND(P2127&gt;O2127,P2127&gt;Q2127),"Medium",AND(Q2127&gt;O2127,Q2127&gt;P2127),"High")</f>
        <v>Medium</v>
      </c>
      <c r="S2127" t="str">
        <f t="shared" si="68"/>
        <v>T</v>
      </c>
    </row>
    <row r="2128" spans="1:19" x14ac:dyDescent="0.3">
      <c r="A2128" t="s">
        <v>18</v>
      </c>
      <c r="B2128">
        <v>5</v>
      </c>
      <c r="C2128" t="s">
        <v>13</v>
      </c>
      <c r="D2128" t="str">
        <f t="shared" si="67"/>
        <v>Medium</v>
      </c>
      <c r="E2128">
        <v>1</v>
      </c>
      <c r="F2128">
        <v>1</v>
      </c>
      <c r="G2128">
        <v>1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</v>
      </c>
      <c r="O2128" cm="1">
        <f t="array" ref="O2128">$U$2*_xlfn.IFS(C2128="data_analyst",$V$5,C2128="data_engineer",$V$6,C2128="data_scientist",$V$7)*_xlfn.IFS(E2128=0,$V$12,E2128=1,$V$11)*_xlfn.IFS(F2128=0,$V$17,F2128=1,$V$16)*_xlfn.IFS(G2128=0,$V$22,G2128=1,$V$21)*_xlfn.IFS(H2128=0,$V$27,H2128=1,$V$26)*_xlfn.IFS(I2128=0,$V$32,I2128=1,$V$31)*_xlfn.IFS(J2128=0,$V$37,J2128=1,$V$36)*_xlfn.IFS(K2128=0,$V$42,K2128=1,$V$41)*_xlfn.IFS(L2128=0,$V$47,L2128=1,$V$46)*_xlfn.IFS(M2128=0,$V$52,M2128=1,$V$51)*_xlfn.IFS(N2128=0,$V$57,N2128=1,$V$56)</f>
        <v>1.5401482252937562E-4</v>
      </c>
      <c r="P2128" cm="1">
        <f t="array" ref="P2128">$V$2*_xlfn.IFS(C2128="data_analyst",$X$5,C2128="data_engineer",$X$6,C2128="data_scientist",$X$7)*_xlfn.IFS(E2128=0,$X$12,E2128=1,$X$11)*_xlfn.IFS(F2128=0,$X$17,F2128=1,$X$16)*_xlfn.IFS(G2128=0,$X$22,G2128=1,$X$21)*_xlfn.IFS(H2128=0,$X$27,H2128=1,$X$26)*_xlfn.IFS(I2128=0,$X$32,I2128=1,$X$31)*_xlfn.IFS(J2128=0,$X$37,J2128=1,$X$36)*_xlfn.IFS(K2128=0,$X$42,K2128=1,$X$41)*_xlfn.IFS(L2128=0,$X$47,L2128=1,$X$46)*_xlfn.IFS(M2128=0,$X$52,M2128=1,$X$51)*_xlfn.IFS(N2128=0,$X$57,N2128=1,$X$56)</f>
        <v>4.9807469930692036E-3</v>
      </c>
      <c r="Q2128" cm="1">
        <f t="array" ref="Q2128">$W$2*_xlfn.IFS(C2128="data_analyst",$Z$5,C2128="data_engineer",$Z$6,C2128="data_scientist",$Z$7)*_xlfn.IFS(E2128=0,$Z$12,E2128=1,$Z$11)*_xlfn.IFS(F2128=0,$Z$17,F2128=1,$Z$16)*_xlfn.IFS(G2128=0,$Z$22,G2128=1,$Z$21)*_xlfn.IFS(H2128=0,$Z$27,H2128=1,$Z$26)*_xlfn.IFS(I2128=0,$Z$32,I2128=1,$Z$31)*_xlfn.IFS(J2128=0,$Z$37,J2128=1,$Z$36)*_xlfn.IFS(K2128=0,$Z$42,K2128=1,$Z$41)*_xlfn.IFS(L2128=0,$Z$47,L2128=1,$Z$46)*_xlfn.IFS(M2128=0,$Z$52,M2128=1,$Z$51)*_xlfn.IFS(N2128=0,$Z$57,N2128=1,$Z$56)</f>
        <v>3.5785497653522395E-4</v>
      </c>
      <c r="R2128" t="str" cm="1">
        <f t="array" ref="R2128">_xlfn.IFS(AND(O2128&gt;P2128,O2128&gt;Q2128),"Low",AND(P2128&gt;O2128,P2128&gt;Q2128),"Medium",AND(Q2128&gt;O2128,Q2128&gt;P2128),"High")</f>
        <v>Medium</v>
      </c>
      <c r="S2128" t="str">
        <f t="shared" si="68"/>
        <v>T</v>
      </c>
    </row>
    <row r="2129" spans="1:19" x14ac:dyDescent="0.3">
      <c r="A2129" t="s">
        <v>18</v>
      </c>
      <c r="B2129">
        <v>4</v>
      </c>
      <c r="C2129" t="s">
        <v>13</v>
      </c>
      <c r="D2129" t="str">
        <f t="shared" si="67"/>
        <v>Medium</v>
      </c>
      <c r="E2129">
        <v>1</v>
      </c>
      <c r="F2129">
        <v>1</v>
      </c>
      <c r="G2129">
        <v>1</v>
      </c>
      <c r="H2129">
        <v>1</v>
      </c>
      <c r="I2129">
        <v>0</v>
      </c>
      <c r="J2129">
        <v>1</v>
      </c>
      <c r="K2129">
        <v>1</v>
      </c>
      <c r="L2129">
        <v>0</v>
      </c>
      <c r="M2129">
        <v>1</v>
      </c>
      <c r="N2129">
        <v>1</v>
      </c>
      <c r="O2129" cm="1">
        <f t="array" ref="O2129">$U$2*_xlfn.IFS(C2129="data_analyst",$V$5,C2129="data_engineer",$V$6,C2129="data_scientist",$V$7)*_xlfn.IFS(E2129=0,$V$12,E2129=1,$V$11)*_xlfn.IFS(F2129=0,$V$17,F2129=1,$V$16)*_xlfn.IFS(G2129=0,$V$22,G2129=1,$V$21)*_xlfn.IFS(H2129=0,$V$27,H2129=1,$V$26)*_xlfn.IFS(I2129=0,$V$32,I2129=1,$V$31)*_xlfn.IFS(J2129=0,$V$37,J2129=1,$V$36)*_xlfn.IFS(K2129=0,$V$42,K2129=1,$V$41)*_xlfn.IFS(L2129=0,$V$47,L2129=1,$V$46)*_xlfn.IFS(M2129=0,$V$52,M2129=1,$V$51)*_xlfn.IFS(N2129=0,$V$57,N2129=1,$V$56)</f>
        <v>8.8450214619500818E-7</v>
      </c>
      <c r="P2129" cm="1">
        <f t="array" ref="P2129">$V$2*_xlfn.IFS(C2129="data_analyst",$X$5,C2129="data_engineer",$X$6,C2129="data_scientist",$X$7)*_xlfn.IFS(E2129=0,$X$12,E2129=1,$X$11)*_xlfn.IFS(F2129=0,$X$17,F2129=1,$X$16)*_xlfn.IFS(G2129=0,$X$22,G2129=1,$X$21)*_xlfn.IFS(H2129=0,$X$27,H2129=1,$X$26)*_xlfn.IFS(I2129=0,$X$32,I2129=1,$X$31)*_xlfn.IFS(J2129=0,$X$37,J2129=1,$X$36)*_xlfn.IFS(K2129=0,$X$42,K2129=1,$X$41)*_xlfn.IFS(L2129=0,$X$47,L2129=1,$X$46)*_xlfn.IFS(M2129=0,$X$52,M2129=1,$X$51)*_xlfn.IFS(N2129=0,$X$57,N2129=1,$X$56)</f>
        <v>1.3507810919138126E-4</v>
      </c>
      <c r="Q2129" cm="1">
        <f t="array" ref="Q2129">$W$2*_xlfn.IFS(C2129="data_analyst",$Z$5,C2129="data_engineer",$Z$6,C2129="data_scientist",$Z$7)*_xlfn.IFS(E2129=0,$Z$12,E2129=1,$Z$11)*_xlfn.IFS(F2129=0,$Z$17,F2129=1,$Z$16)*_xlfn.IFS(G2129=0,$Z$22,G2129=1,$Z$21)*_xlfn.IFS(H2129=0,$Z$27,H2129=1,$Z$26)*_xlfn.IFS(I2129=0,$Z$32,I2129=1,$Z$31)*_xlfn.IFS(J2129=0,$Z$37,J2129=1,$Z$36)*_xlfn.IFS(K2129=0,$Z$42,K2129=1,$Z$41)*_xlfn.IFS(L2129=0,$Z$47,L2129=1,$Z$46)*_xlfn.IFS(M2129=0,$Z$52,M2129=1,$Z$51)*_xlfn.IFS(N2129=0,$Z$57,N2129=1,$Z$56)</f>
        <v>5.716190918907937E-6</v>
      </c>
      <c r="R2129" t="str" cm="1">
        <f t="array" ref="R2129">_xlfn.IFS(AND(O2129&gt;P2129,O2129&gt;Q2129),"Low",AND(P2129&gt;O2129,P2129&gt;Q2129),"Medium",AND(Q2129&gt;O2129,Q2129&gt;P2129),"High")</f>
        <v>Medium</v>
      </c>
      <c r="S2129" t="str">
        <f t="shared" si="68"/>
        <v>T</v>
      </c>
    </row>
    <row r="2130" spans="1:19" x14ac:dyDescent="0.3">
      <c r="A2130" t="s">
        <v>18</v>
      </c>
      <c r="B2130">
        <v>7</v>
      </c>
      <c r="C2130" t="s">
        <v>13</v>
      </c>
      <c r="D2130" t="str">
        <f t="shared" si="67"/>
        <v>Medium</v>
      </c>
      <c r="E2130">
        <v>1</v>
      </c>
      <c r="F2130">
        <v>1</v>
      </c>
      <c r="G2130">
        <v>1</v>
      </c>
      <c r="H2130">
        <v>1</v>
      </c>
      <c r="I2130">
        <v>0</v>
      </c>
      <c r="J2130">
        <v>1</v>
      </c>
      <c r="K2130">
        <v>1</v>
      </c>
      <c r="L2130">
        <v>0</v>
      </c>
      <c r="M2130">
        <v>0</v>
      </c>
      <c r="N2130">
        <v>1</v>
      </c>
      <c r="O2130" cm="1">
        <f t="array" ref="O2130">$U$2*_xlfn.IFS(C2130="data_analyst",$V$5,C2130="data_engineer",$V$6,C2130="data_scientist",$V$7)*_xlfn.IFS(E2130=0,$V$12,E2130=1,$V$11)*_xlfn.IFS(F2130=0,$V$17,F2130=1,$V$16)*_xlfn.IFS(G2130=0,$V$22,G2130=1,$V$21)*_xlfn.IFS(H2130=0,$V$27,H2130=1,$V$26)*_xlfn.IFS(I2130=0,$V$32,I2130=1,$V$31)*_xlfn.IFS(J2130=0,$V$37,J2130=1,$V$36)*_xlfn.IFS(K2130=0,$V$42,K2130=1,$V$41)*_xlfn.IFS(L2130=0,$V$47,L2130=1,$V$46)*_xlfn.IFS(M2130=0,$V$52,M2130=1,$V$51)*_xlfn.IFS(N2130=0,$V$57,N2130=1,$V$56)</f>
        <v>1.0438426063551384E-5</v>
      </c>
      <c r="P2130" cm="1">
        <f t="array" ref="P2130">$V$2*_xlfn.IFS(C2130="data_analyst",$X$5,C2130="data_engineer",$X$6,C2130="data_scientist",$X$7)*_xlfn.IFS(E2130=0,$X$12,E2130=1,$X$11)*_xlfn.IFS(F2130=0,$X$17,F2130=1,$X$16)*_xlfn.IFS(G2130=0,$X$22,G2130=1,$X$21)*_xlfn.IFS(H2130=0,$X$27,H2130=1,$X$26)*_xlfn.IFS(I2130=0,$X$32,I2130=1,$X$31)*_xlfn.IFS(J2130=0,$X$37,J2130=1,$X$36)*_xlfn.IFS(K2130=0,$X$42,K2130=1,$X$41)*_xlfn.IFS(L2130=0,$X$47,L2130=1,$X$46)*_xlfn.IFS(M2130=0,$X$52,M2130=1,$X$51)*_xlfn.IFS(N2130=0,$X$57,N2130=1,$X$56)</f>
        <v>2.416765831679836E-4</v>
      </c>
      <c r="Q2130" cm="1">
        <f t="array" ref="Q2130">$W$2*_xlfn.IFS(C2130="data_analyst",$Z$5,C2130="data_engineer",$Z$6,C2130="data_scientist",$Z$7)*_xlfn.IFS(E2130=0,$Z$12,E2130=1,$Z$11)*_xlfn.IFS(F2130=0,$Z$17,F2130=1,$Z$16)*_xlfn.IFS(G2130=0,$Z$22,G2130=1,$Z$21)*_xlfn.IFS(H2130=0,$Z$27,H2130=1,$Z$26)*_xlfn.IFS(I2130=0,$Z$32,I2130=1,$Z$31)*_xlfn.IFS(J2130=0,$Z$37,J2130=1,$Z$36)*_xlfn.IFS(K2130=0,$Z$42,K2130=1,$Z$41)*_xlfn.IFS(L2130=0,$Z$47,L2130=1,$Z$46)*_xlfn.IFS(M2130=0,$Z$52,M2130=1,$Z$51)*_xlfn.IFS(N2130=0,$Z$57,N2130=1,$Z$56)</f>
        <v>1.8130495123161984E-5</v>
      </c>
      <c r="R2130" t="str" cm="1">
        <f t="array" ref="R2130">_xlfn.IFS(AND(O2130&gt;P2130,O2130&gt;Q2130),"Low",AND(P2130&gt;O2130,P2130&gt;Q2130),"Medium",AND(Q2130&gt;O2130,Q2130&gt;P2130),"High")</f>
        <v>Medium</v>
      </c>
      <c r="S2130" t="str">
        <f t="shared" si="68"/>
        <v>T</v>
      </c>
    </row>
    <row r="2131" spans="1:19" x14ac:dyDescent="0.3">
      <c r="A2131" t="s">
        <v>18</v>
      </c>
      <c r="B2131">
        <v>5</v>
      </c>
      <c r="C2131" t="s">
        <v>13</v>
      </c>
      <c r="D2131" t="str">
        <f t="shared" si="67"/>
        <v>Medium</v>
      </c>
      <c r="E2131">
        <v>1</v>
      </c>
      <c r="F2131">
        <v>0</v>
      </c>
      <c r="G2131">
        <v>1</v>
      </c>
      <c r="H2131">
        <v>1</v>
      </c>
      <c r="I2131">
        <v>1</v>
      </c>
      <c r="J2131">
        <v>0</v>
      </c>
      <c r="K2131">
        <v>0</v>
      </c>
      <c r="L2131">
        <v>1</v>
      </c>
      <c r="M2131">
        <v>0</v>
      </c>
      <c r="N2131">
        <v>1</v>
      </c>
      <c r="O2131" cm="1">
        <f t="array" ref="O2131">$U$2*_xlfn.IFS(C2131="data_analyst",$V$5,C2131="data_engineer",$V$6,C2131="data_scientist",$V$7)*_xlfn.IFS(E2131=0,$V$12,E2131=1,$V$11)*_xlfn.IFS(F2131=0,$V$17,F2131=1,$V$16)*_xlfn.IFS(G2131=0,$V$22,G2131=1,$V$21)*_xlfn.IFS(H2131=0,$V$27,H2131=1,$V$26)*_xlfn.IFS(I2131=0,$V$32,I2131=1,$V$31)*_xlfn.IFS(J2131=0,$V$37,J2131=1,$V$36)*_xlfn.IFS(K2131=0,$V$42,K2131=1,$V$41)*_xlfn.IFS(L2131=0,$V$47,L2131=1,$V$46)*_xlfn.IFS(M2131=0,$V$52,M2131=1,$V$51)*_xlfn.IFS(N2131=0,$V$57,N2131=1,$V$56)</f>
        <v>3.8025486821543395E-7</v>
      </c>
      <c r="P2131" cm="1">
        <f t="array" ref="P2131">$V$2*_xlfn.IFS(C2131="data_analyst",$X$5,C2131="data_engineer",$X$6,C2131="data_scientist",$X$7)*_xlfn.IFS(E2131=0,$X$12,E2131=1,$X$11)*_xlfn.IFS(F2131=0,$X$17,F2131=1,$X$16)*_xlfn.IFS(G2131=0,$X$22,G2131=1,$X$21)*_xlfn.IFS(H2131=0,$X$27,H2131=1,$X$26)*_xlfn.IFS(I2131=0,$X$32,I2131=1,$X$31)*_xlfn.IFS(J2131=0,$X$37,J2131=1,$X$36)*_xlfn.IFS(K2131=0,$X$42,K2131=1,$X$41)*_xlfn.IFS(L2131=0,$X$47,L2131=1,$X$46)*_xlfn.IFS(M2131=0,$X$52,M2131=1,$X$51)*_xlfn.IFS(N2131=0,$X$57,N2131=1,$X$56)</f>
        <v>1.932518585141495E-3</v>
      </c>
      <c r="Q2131" cm="1">
        <f t="array" ref="Q2131">$W$2*_xlfn.IFS(C2131="data_analyst",$Z$5,C2131="data_engineer",$Z$6,C2131="data_scientist",$Z$7)*_xlfn.IFS(E2131=0,$Z$12,E2131=1,$Z$11)*_xlfn.IFS(F2131=0,$Z$17,F2131=1,$Z$16)*_xlfn.IFS(G2131=0,$Z$22,G2131=1,$Z$21)*_xlfn.IFS(H2131=0,$Z$27,H2131=1,$Z$26)*_xlfn.IFS(I2131=0,$Z$32,I2131=1,$Z$31)*_xlfn.IFS(J2131=0,$Z$37,J2131=1,$Z$36)*_xlfn.IFS(K2131=0,$Z$42,K2131=1,$Z$41)*_xlfn.IFS(L2131=0,$Z$47,L2131=1,$Z$46)*_xlfn.IFS(M2131=0,$Z$52,M2131=1,$Z$51)*_xlfn.IFS(N2131=0,$Z$57,N2131=1,$Z$56)</f>
        <v>6.2405393734589254E-5</v>
      </c>
      <c r="R2131" t="str" cm="1">
        <f t="array" ref="R2131">_xlfn.IFS(AND(O2131&gt;P2131,O2131&gt;Q2131),"Low",AND(P2131&gt;O2131,P2131&gt;Q2131),"Medium",AND(Q2131&gt;O2131,Q2131&gt;P2131),"High")</f>
        <v>Medium</v>
      </c>
      <c r="S2131" t="str">
        <f t="shared" si="68"/>
        <v>T</v>
      </c>
    </row>
    <row r="2132" spans="1:19" x14ac:dyDescent="0.3">
      <c r="A2132" t="s">
        <v>18</v>
      </c>
      <c r="B2132">
        <v>2</v>
      </c>
      <c r="C2132" t="s">
        <v>13</v>
      </c>
      <c r="D2132" t="str">
        <f t="shared" si="67"/>
        <v>Medium</v>
      </c>
      <c r="E2132">
        <v>1</v>
      </c>
      <c r="F2132">
        <v>1</v>
      </c>
      <c r="G2132">
        <v>0</v>
      </c>
      <c r="H2132">
        <v>1</v>
      </c>
      <c r="I2132">
        <v>0</v>
      </c>
      <c r="J2132">
        <v>1</v>
      </c>
      <c r="K2132">
        <v>1</v>
      </c>
      <c r="L2132">
        <v>0</v>
      </c>
      <c r="M2132">
        <v>0</v>
      </c>
      <c r="N2132">
        <v>1</v>
      </c>
      <c r="O2132" cm="1">
        <f t="array" ref="O2132">$U$2*_xlfn.IFS(C2132="data_analyst",$V$5,C2132="data_engineer",$V$6,C2132="data_scientist",$V$7)*_xlfn.IFS(E2132=0,$V$12,E2132=1,$V$11)*_xlfn.IFS(F2132=0,$V$17,F2132=1,$V$16)*_xlfn.IFS(G2132=0,$V$22,G2132=1,$V$21)*_xlfn.IFS(H2132=0,$V$27,H2132=1,$V$26)*_xlfn.IFS(I2132=0,$V$32,I2132=1,$V$31)*_xlfn.IFS(J2132=0,$V$37,J2132=1,$V$36)*_xlfn.IFS(K2132=0,$V$42,K2132=1,$V$41)*_xlfn.IFS(L2132=0,$V$47,L2132=1,$V$46)*_xlfn.IFS(M2132=0,$V$52,M2132=1,$V$51)*_xlfn.IFS(N2132=0,$V$57,N2132=1,$V$56)</f>
        <v>5.7372393998549205E-5</v>
      </c>
      <c r="P2132" cm="1">
        <f t="array" ref="P2132">$V$2*_xlfn.IFS(C2132="data_analyst",$X$5,C2132="data_engineer",$X$6,C2132="data_scientist",$X$7)*_xlfn.IFS(E2132=0,$X$12,E2132=1,$X$11)*_xlfn.IFS(F2132=0,$X$17,F2132=1,$X$16)*_xlfn.IFS(G2132=0,$X$22,G2132=1,$X$21)*_xlfn.IFS(H2132=0,$X$27,H2132=1,$X$26)*_xlfn.IFS(I2132=0,$X$32,I2132=1,$X$31)*_xlfn.IFS(J2132=0,$X$37,J2132=1,$X$36)*_xlfn.IFS(K2132=0,$X$42,K2132=1,$X$41)*_xlfn.IFS(L2132=0,$X$47,L2132=1,$X$46)*_xlfn.IFS(M2132=0,$X$52,M2132=1,$X$51)*_xlfn.IFS(N2132=0,$X$57,N2132=1,$X$56)</f>
        <v>2.1244929530054912E-4</v>
      </c>
      <c r="Q2132" cm="1">
        <f t="array" ref="Q2132">$W$2*_xlfn.IFS(C2132="data_analyst",$Z$5,C2132="data_engineer",$Z$6,C2132="data_scientist",$Z$7)*_xlfn.IFS(E2132=0,$Z$12,E2132=1,$Z$11)*_xlfn.IFS(F2132=0,$Z$17,F2132=1,$Z$16)*_xlfn.IFS(G2132=0,$Z$22,G2132=1,$Z$21)*_xlfn.IFS(H2132=0,$Z$27,H2132=1,$Z$26)*_xlfn.IFS(I2132=0,$Z$32,I2132=1,$Z$31)*_xlfn.IFS(J2132=0,$Z$37,J2132=1,$Z$36)*_xlfn.IFS(K2132=0,$Z$42,K2132=1,$Z$41)*_xlfn.IFS(L2132=0,$Z$47,L2132=1,$Z$46)*_xlfn.IFS(M2132=0,$Z$52,M2132=1,$Z$51)*_xlfn.IFS(N2132=0,$Z$57,N2132=1,$Z$56)</f>
        <v>2.6538840687526967E-5</v>
      </c>
      <c r="R2132" t="str" cm="1">
        <f t="array" ref="R2132">_xlfn.IFS(AND(O2132&gt;P2132,O2132&gt;Q2132),"Low",AND(P2132&gt;O2132,P2132&gt;Q2132),"Medium",AND(Q2132&gt;O2132,Q2132&gt;P2132),"High")</f>
        <v>Medium</v>
      </c>
      <c r="S2132" t="str">
        <f t="shared" si="68"/>
        <v>T</v>
      </c>
    </row>
    <row r="2133" spans="1:19" x14ac:dyDescent="0.3">
      <c r="A2133" t="s">
        <v>18</v>
      </c>
      <c r="B2133">
        <v>3</v>
      </c>
      <c r="C2133" t="s">
        <v>13</v>
      </c>
      <c r="D2133" t="str">
        <f t="shared" si="67"/>
        <v>Medium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1</v>
      </c>
      <c r="O2133" cm="1">
        <f t="array" ref="O2133">$U$2*_xlfn.IFS(C2133="data_analyst",$V$5,C2133="data_engineer",$V$6,C2133="data_scientist",$V$7)*_xlfn.IFS(E2133=0,$V$12,E2133=1,$V$11)*_xlfn.IFS(F2133=0,$V$17,F2133=1,$V$16)*_xlfn.IFS(G2133=0,$V$22,G2133=1,$V$21)*_xlfn.IFS(H2133=0,$V$27,H2133=1,$V$26)*_xlfn.IFS(I2133=0,$V$32,I2133=1,$V$31)*_xlfn.IFS(J2133=0,$V$37,J2133=1,$V$36)*_xlfn.IFS(K2133=0,$V$42,K2133=1,$V$41)*_xlfn.IFS(L2133=0,$V$47,L2133=1,$V$46)*_xlfn.IFS(M2133=0,$V$52,M2133=1,$V$51)*_xlfn.IFS(N2133=0,$V$57,N2133=1,$V$56)</f>
        <v>1.7302321615521451E-3</v>
      </c>
      <c r="P2133" cm="1">
        <f t="array" ref="P2133">$V$2*_xlfn.IFS(C2133="data_analyst",$X$5,C2133="data_engineer",$X$6,C2133="data_scientist",$X$7)*_xlfn.IFS(E2133=0,$X$12,E2133=1,$X$11)*_xlfn.IFS(F2133=0,$X$17,F2133=1,$X$16)*_xlfn.IFS(G2133=0,$X$22,G2133=1,$X$21)*_xlfn.IFS(H2133=0,$X$27,H2133=1,$X$26)*_xlfn.IFS(I2133=0,$X$32,I2133=1,$X$31)*_xlfn.IFS(J2133=0,$X$37,J2133=1,$X$36)*_xlfn.IFS(K2133=0,$X$42,K2133=1,$X$41)*_xlfn.IFS(L2133=0,$X$47,L2133=1,$X$46)*_xlfn.IFS(M2133=0,$X$52,M2133=1,$X$51)*_xlfn.IFS(N2133=0,$X$57,N2133=1,$X$56)</f>
        <v>4.6460725644972232E-4</v>
      </c>
      <c r="Q2133" cm="1">
        <f t="array" ref="Q2133">$W$2*_xlfn.IFS(C2133="data_analyst",$Z$5,C2133="data_engineer",$Z$6,C2133="data_scientist",$Z$7)*_xlfn.IFS(E2133=0,$Z$12,E2133=1,$Z$11)*_xlfn.IFS(F2133=0,$Z$17,F2133=1,$Z$16)*_xlfn.IFS(G2133=0,$Z$22,G2133=1,$Z$21)*_xlfn.IFS(H2133=0,$Z$27,H2133=1,$Z$26)*_xlfn.IFS(I2133=0,$Z$32,I2133=1,$Z$31)*_xlfn.IFS(J2133=0,$Z$37,J2133=1,$Z$36)*_xlfn.IFS(K2133=0,$Z$42,K2133=1,$Z$41)*_xlfn.IFS(L2133=0,$Z$47,L2133=1,$Z$46)*_xlfn.IFS(M2133=0,$Z$52,M2133=1,$Z$51)*_xlfn.IFS(N2133=0,$Z$57,N2133=1,$Z$56)</f>
        <v>2.0543173292141635E-4</v>
      </c>
      <c r="R2133" t="str" cm="1">
        <f t="array" ref="R2133">_xlfn.IFS(AND(O2133&gt;P2133,O2133&gt;Q2133),"Low",AND(P2133&gt;O2133,P2133&gt;Q2133),"Medium",AND(Q2133&gt;O2133,Q2133&gt;P2133),"High")</f>
        <v>Low</v>
      </c>
      <c r="S2133" t="str">
        <f t="shared" si="68"/>
        <v>F</v>
      </c>
    </row>
    <row r="2134" spans="1:19" x14ac:dyDescent="0.3">
      <c r="A2134" t="s">
        <v>18</v>
      </c>
      <c r="B2134">
        <v>0</v>
      </c>
      <c r="C2134" t="s">
        <v>13</v>
      </c>
      <c r="D2134" t="str">
        <f t="shared" si="67"/>
        <v>Medium</v>
      </c>
      <c r="E2134">
        <v>1</v>
      </c>
      <c r="F2134">
        <v>0</v>
      </c>
      <c r="G2134">
        <v>1</v>
      </c>
      <c r="H2134">
        <v>1</v>
      </c>
      <c r="I2134">
        <v>1</v>
      </c>
      <c r="J2134">
        <v>0</v>
      </c>
      <c r="K2134">
        <v>0</v>
      </c>
      <c r="L2134">
        <v>1</v>
      </c>
      <c r="M2134">
        <v>1</v>
      </c>
      <c r="N2134">
        <v>1</v>
      </c>
      <c r="O2134" cm="1">
        <f t="array" ref="O2134">$U$2*_xlfn.IFS(C2134="data_analyst",$V$5,C2134="data_engineer",$V$6,C2134="data_scientist",$V$7)*_xlfn.IFS(E2134=0,$V$12,E2134=1,$V$11)*_xlfn.IFS(F2134=0,$V$17,F2134=1,$V$16)*_xlfn.IFS(G2134=0,$V$22,G2134=1,$V$21)*_xlfn.IFS(H2134=0,$V$27,H2134=1,$V$26)*_xlfn.IFS(I2134=0,$V$32,I2134=1,$V$31)*_xlfn.IFS(J2134=0,$V$37,J2134=1,$V$36)*_xlfn.IFS(K2134=0,$V$42,K2134=1,$V$41)*_xlfn.IFS(L2134=0,$V$47,L2134=1,$V$46)*_xlfn.IFS(M2134=0,$V$52,M2134=1,$V$51)*_xlfn.IFS(N2134=0,$V$57,N2134=1,$V$56)</f>
        <v>3.2220973256884125E-8</v>
      </c>
      <c r="P2134" cm="1">
        <f t="array" ref="P2134">$V$2*_xlfn.IFS(C2134="data_analyst",$X$5,C2134="data_engineer",$X$6,C2134="data_scientist",$X$7)*_xlfn.IFS(E2134=0,$X$12,E2134=1,$X$11)*_xlfn.IFS(F2134=0,$X$17,F2134=1,$X$16)*_xlfn.IFS(G2134=0,$X$22,G2134=1,$X$21)*_xlfn.IFS(H2134=0,$X$27,H2134=1,$X$26)*_xlfn.IFS(I2134=0,$X$32,I2134=1,$X$31)*_xlfn.IFS(J2134=0,$X$37,J2134=1,$X$36)*_xlfn.IFS(K2134=0,$X$42,K2134=1,$X$41)*_xlfn.IFS(L2134=0,$X$47,L2134=1,$X$46)*_xlfn.IFS(M2134=0,$X$52,M2134=1,$X$51)*_xlfn.IFS(N2134=0,$X$57,N2134=1,$X$56)</f>
        <v>1.0801251533611479E-3</v>
      </c>
      <c r="Q2134" cm="1">
        <f t="array" ref="Q2134">$W$2*_xlfn.IFS(C2134="data_analyst",$Z$5,C2134="data_engineer",$Z$6,C2134="data_scientist",$Z$7)*_xlfn.IFS(E2134=0,$Z$12,E2134=1,$Z$11)*_xlfn.IFS(F2134=0,$Z$17,F2134=1,$Z$16)*_xlfn.IFS(G2134=0,$Z$22,G2134=1,$Z$21)*_xlfn.IFS(H2134=0,$Z$27,H2134=1,$Z$26)*_xlfn.IFS(I2134=0,$Z$32,I2134=1,$Z$31)*_xlfn.IFS(J2134=0,$Z$37,J2134=1,$Z$36)*_xlfn.IFS(K2134=0,$Z$42,K2134=1,$Z$41)*_xlfn.IFS(L2134=0,$Z$47,L2134=1,$Z$46)*_xlfn.IFS(M2134=0,$Z$52,M2134=1,$Z$51)*_xlfn.IFS(N2134=0,$Z$57,N2134=1,$Z$56)</f>
        <v>1.967520150626315E-5</v>
      </c>
      <c r="R2134" t="str" cm="1">
        <f t="array" ref="R2134">_xlfn.IFS(AND(O2134&gt;P2134,O2134&gt;Q2134),"Low",AND(P2134&gt;O2134,P2134&gt;Q2134),"Medium",AND(Q2134&gt;O2134,Q2134&gt;P2134),"High")</f>
        <v>Medium</v>
      </c>
      <c r="S2134" t="str">
        <f t="shared" si="68"/>
        <v>T</v>
      </c>
    </row>
    <row r="2135" spans="1:19" x14ac:dyDescent="0.3">
      <c r="A2135" t="s">
        <v>18</v>
      </c>
      <c r="B2135">
        <v>7</v>
      </c>
      <c r="C2135" t="s">
        <v>13</v>
      </c>
      <c r="D2135" t="str">
        <f t="shared" si="67"/>
        <v>Medium</v>
      </c>
      <c r="E2135">
        <v>1</v>
      </c>
      <c r="F2135">
        <v>0</v>
      </c>
      <c r="G2135">
        <v>1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 cm="1">
        <f t="array" ref="O2135">$U$2*_xlfn.IFS(C2135="data_analyst",$V$5,C2135="data_engineer",$V$6,C2135="data_scientist",$V$7)*_xlfn.IFS(E2135=0,$V$12,E2135=1,$V$11)*_xlfn.IFS(F2135=0,$V$17,F2135=1,$V$16)*_xlfn.IFS(G2135=0,$V$22,G2135=1,$V$21)*_xlfn.IFS(H2135=0,$V$27,H2135=1,$V$26)*_xlfn.IFS(I2135=0,$V$32,I2135=1,$V$31)*_xlfn.IFS(J2135=0,$V$37,J2135=1,$V$36)*_xlfn.IFS(K2135=0,$V$42,K2135=1,$V$41)*_xlfn.IFS(L2135=0,$V$47,L2135=1,$V$46)*_xlfn.IFS(M2135=0,$V$52,M2135=1,$V$51)*_xlfn.IFS(N2135=0,$V$57,N2135=1,$V$56)</f>
        <v>2.3625372798273417E-5</v>
      </c>
      <c r="P2135" cm="1">
        <f t="array" ref="P2135">$V$2*_xlfn.IFS(C2135="data_analyst",$X$5,C2135="data_engineer",$X$6,C2135="data_scientist",$X$7)*_xlfn.IFS(E2135=0,$X$12,E2135=1,$X$11)*_xlfn.IFS(F2135=0,$X$17,F2135=1,$X$16)*_xlfn.IFS(G2135=0,$X$22,G2135=1,$X$21)*_xlfn.IFS(H2135=0,$X$27,H2135=1,$X$26)*_xlfn.IFS(I2135=0,$X$32,I2135=1,$X$31)*_xlfn.IFS(J2135=0,$X$37,J2135=1,$X$36)*_xlfn.IFS(K2135=0,$X$42,K2135=1,$X$41)*_xlfn.IFS(L2135=0,$X$47,L2135=1,$X$46)*_xlfn.IFS(M2135=0,$X$52,M2135=1,$X$51)*_xlfn.IFS(N2135=0,$X$57,N2135=1,$X$56)</f>
        <v>2.5111247693538773E-4</v>
      </c>
      <c r="Q2135" cm="1">
        <f t="array" ref="Q2135">$W$2*_xlfn.IFS(C2135="data_analyst",$Z$5,C2135="data_engineer",$Z$6,C2135="data_scientist",$Z$7)*_xlfn.IFS(E2135=0,$Z$12,E2135=1,$Z$11)*_xlfn.IFS(F2135=0,$Z$17,F2135=1,$Z$16)*_xlfn.IFS(G2135=0,$Z$22,G2135=1,$Z$21)*_xlfn.IFS(H2135=0,$Z$27,H2135=1,$Z$26)*_xlfn.IFS(I2135=0,$Z$32,I2135=1,$Z$31)*_xlfn.IFS(J2135=0,$Z$37,J2135=1,$Z$36)*_xlfn.IFS(K2135=0,$Z$42,K2135=1,$Z$41)*_xlfn.IFS(L2135=0,$Z$47,L2135=1,$Z$46)*_xlfn.IFS(M2135=0,$Z$52,M2135=1,$Z$51)*_xlfn.IFS(N2135=0,$Z$57,N2135=1,$Z$56)</f>
        <v>5.2128959230428215E-5</v>
      </c>
      <c r="R2135" t="str" cm="1">
        <f t="array" ref="R2135">_xlfn.IFS(AND(O2135&gt;P2135,O2135&gt;Q2135),"Low",AND(P2135&gt;O2135,P2135&gt;Q2135),"Medium",AND(Q2135&gt;O2135,Q2135&gt;P2135),"High")</f>
        <v>Medium</v>
      </c>
      <c r="S2135" t="str">
        <f t="shared" si="68"/>
        <v>T</v>
      </c>
    </row>
    <row r="2136" spans="1:19" x14ac:dyDescent="0.3">
      <c r="A2136" t="s">
        <v>18</v>
      </c>
      <c r="B2136">
        <v>7</v>
      </c>
      <c r="C2136" t="s">
        <v>13</v>
      </c>
      <c r="D2136" t="str">
        <f t="shared" si="67"/>
        <v>Medium</v>
      </c>
      <c r="E2136">
        <v>1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1</v>
      </c>
      <c r="O2136" cm="1">
        <f t="array" ref="O2136">$U$2*_xlfn.IFS(C2136="data_analyst",$V$5,C2136="data_engineer",$V$6,C2136="data_scientist",$V$7)*_xlfn.IFS(E2136=0,$V$12,E2136=1,$V$11)*_xlfn.IFS(F2136=0,$V$17,F2136=1,$V$16)*_xlfn.IFS(G2136=0,$V$22,G2136=1,$V$21)*_xlfn.IFS(H2136=0,$V$27,H2136=1,$V$26)*_xlfn.IFS(I2136=0,$V$32,I2136=1,$V$31)*_xlfn.IFS(J2136=0,$V$37,J2136=1,$V$36)*_xlfn.IFS(K2136=0,$V$42,K2136=1,$V$41)*_xlfn.IFS(L2136=0,$V$47,L2136=1,$V$46)*_xlfn.IFS(M2136=0,$V$52,M2136=1,$V$51)*_xlfn.IFS(N2136=0,$V$57,N2136=1,$V$56)</f>
        <v>2.0034092924574605E-4</v>
      </c>
      <c r="P2136" cm="1">
        <f t="array" ref="P2136">$V$2*_xlfn.IFS(C2136="data_analyst",$X$5,C2136="data_engineer",$X$6,C2136="data_scientist",$X$7)*_xlfn.IFS(E2136=0,$X$12,E2136=1,$X$11)*_xlfn.IFS(F2136=0,$X$17,F2136=1,$X$16)*_xlfn.IFS(G2136=0,$X$22,G2136=1,$X$21)*_xlfn.IFS(H2136=0,$X$27,H2136=1,$X$26)*_xlfn.IFS(I2136=0,$X$32,I2136=1,$X$31)*_xlfn.IFS(J2136=0,$X$37,J2136=1,$X$36)*_xlfn.IFS(K2136=0,$X$42,K2136=1,$X$41)*_xlfn.IFS(L2136=0,$X$47,L2136=1,$X$46)*_xlfn.IFS(M2136=0,$X$52,M2136=1,$X$51)*_xlfn.IFS(N2136=0,$X$57,N2136=1,$X$56)</f>
        <v>2.7974575085942103E-3</v>
      </c>
      <c r="Q2136" cm="1">
        <f t="array" ref="Q2136">$W$2*_xlfn.IFS(C2136="data_analyst",$Z$5,C2136="data_engineer",$Z$6,C2136="data_scientist",$Z$7)*_xlfn.IFS(E2136=0,$Z$12,E2136=1,$Z$11)*_xlfn.IFS(F2136=0,$Z$17,F2136=1,$Z$16)*_xlfn.IFS(G2136=0,$Z$22,G2136=1,$Z$21)*_xlfn.IFS(H2136=0,$Z$27,H2136=1,$Z$26)*_xlfn.IFS(I2136=0,$Z$32,I2136=1,$Z$31)*_xlfn.IFS(J2136=0,$Z$37,J2136=1,$Z$36)*_xlfn.IFS(K2136=0,$Z$42,K2136=1,$Z$41)*_xlfn.IFS(L2136=0,$Z$47,L2136=1,$Z$46)*_xlfn.IFS(M2136=0,$Z$52,M2136=1,$Z$51)*_xlfn.IFS(N2136=0,$Z$57,N2136=1,$Z$56)</f>
        <v>3.0670560857588218E-4</v>
      </c>
      <c r="R2136" t="str" cm="1">
        <f t="array" ref="R2136">_xlfn.IFS(AND(O2136&gt;P2136,O2136&gt;Q2136),"Low",AND(P2136&gt;O2136,P2136&gt;Q2136),"Medium",AND(Q2136&gt;O2136,Q2136&gt;P2136),"High")</f>
        <v>Medium</v>
      </c>
      <c r="S2136" t="str">
        <f t="shared" si="68"/>
        <v>T</v>
      </c>
    </row>
    <row r="2137" spans="1:19" x14ac:dyDescent="0.3">
      <c r="A2137" t="s">
        <v>18</v>
      </c>
      <c r="B2137">
        <v>5</v>
      </c>
      <c r="C2137" t="s">
        <v>13</v>
      </c>
      <c r="D2137" t="str">
        <f t="shared" si="67"/>
        <v>Medium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1</v>
      </c>
      <c r="O2137" cm="1">
        <f t="array" ref="O2137">$U$2*_xlfn.IFS(C2137="data_analyst",$V$5,C2137="data_engineer",$V$6,C2137="data_scientist",$V$7)*_xlfn.IFS(E2137=0,$V$12,E2137=1,$V$11)*_xlfn.IFS(F2137=0,$V$17,F2137=1,$V$16)*_xlfn.IFS(G2137=0,$V$22,G2137=1,$V$21)*_xlfn.IFS(H2137=0,$V$27,H2137=1,$V$26)*_xlfn.IFS(I2137=0,$V$32,I2137=1,$V$31)*_xlfn.IFS(J2137=0,$V$37,J2137=1,$V$36)*_xlfn.IFS(K2137=0,$V$42,K2137=1,$V$41)*_xlfn.IFS(L2137=0,$V$47,L2137=1,$V$46)*_xlfn.IFS(M2137=0,$V$52,M2137=1,$V$51)*_xlfn.IFS(N2137=0,$V$57,N2137=1,$V$56)</f>
        <v>3.2771687702971543E-4</v>
      </c>
      <c r="P2137" cm="1">
        <f t="array" ref="P2137">$V$2*_xlfn.IFS(C2137="data_analyst",$X$5,C2137="data_engineer",$X$6,C2137="data_scientist",$X$7)*_xlfn.IFS(E2137=0,$X$12,E2137=1,$X$11)*_xlfn.IFS(F2137=0,$X$17,F2137=1,$X$16)*_xlfn.IFS(G2137=0,$X$22,G2137=1,$X$21)*_xlfn.IFS(H2137=0,$X$27,H2137=1,$X$26)*_xlfn.IFS(I2137=0,$X$32,I2137=1,$X$31)*_xlfn.IFS(J2137=0,$X$37,J2137=1,$X$36)*_xlfn.IFS(K2137=0,$X$42,K2137=1,$X$41)*_xlfn.IFS(L2137=0,$X$47,L2137=1,$X$46)*_xlfn.IFS(M2137=0,$X$52,M2137=1,$X$51)*_xlfn.IFS(N2137=0,$X$57,N2137=1,$X$56)</f>
        <v>9.2473414001162792E-4</v>
      </c>
      <c r="Q2137" cm="1">
        <f t="array" ref="Q2137">$W$2*_xlfn.IFS(C2137="data_analyst",$Z$5,C2137="data_engineer",$Z$6,C2137="data_scientist",$Z$7)*_xlfn.IFS(E2137=0,$Z$12,E2137=1,$Z$11)*_xlfn.IFS(F2137=0,$Z$17,F2137=1,$Z$16)*_xlfn.IFS(G2137=0,$Z$22,G2137=1,$Z$21)*_xlfn.IFS(H2137=0,$Z$27,H2137=1,$Z$26)*_xlfn.IFS(I2137=0,$Z$32,I2137=1,$Z$31)*_xlfn.IFS(J2137=0,$Z$37,J2137=1,$Z$36)*_xlfn.IFS(K2137=0,$Z$42,K2137=1,$Z$41)*_xlfn.IFS(L2137=0,$Z$47,L2137=1,$Z$46)*_xlfn.IFS(M2137=0,$Z$52,M2137=1,$Z$51)*_xlfn.IFS(N2137=0,$Z$57,N2137=1,$Z$56)</f>
        <v>2.1762998852998538E-4</v>
      </c>
      <c r="R2137" t="str" cm="1">
        <f t="array" ref="R2137">_xlfn.IFS(AND(O2137&gt;P2137,O2137&gt;Q2137),"Low",AND(P2137&gt;O2137,P2137&gt;Q2137),"Medium",AND(Q2137&gt;O2137,Q2137&gt;P2137),"High")</f>
        <v>Medium</v>
      </c>
      <c r="S2137" t="str">
        <f t="shared" si="68"/>
        <v>T</v>
      </c>
    </row>
    <row r="2138" spans="1:19" x14ac:dyDescent="0.3">
      <c r="A2138" t="s">
        <v>18</v>
      </c>
      <c r="B2138">
        <v>7</v>
      </c>
      <c r="C2138" t="s">
        <v>13</v>
      </c>
      <c r="D2138" t="str">
        <f t="shared" si="67"/>
        <v>Medium</v>
      </c>
      <c r="E2138">
        <v>1</v>
      </c>
      <c r="F2138">
        <v>1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1</v>
      </c>
      <c r="O2138" cm="1">
        <f t="array" ref="O2138">$U$2*_xlfn.IFS(C2138="data_analyst",$V$5,C2138="data_engineer",$V$6,C2138="data_scientist",$V$7)*_xlfn.IFS(E2138=0,$V$12,E2138=1,$V$11)*_xlfn.IFS(F2138=0,$V$17,F2138=1,$V$16)*_xlfn.IFS(G2138=0,$V$22,G2138=1,$V$21)*_xlfn.IFS(H2138=0,$V$27,H2138=1,$V$26)*_xlfn.IFS(I2138=0,$V$32,I2138=1,$V$31)*_xlfn.IFS(J2138=0,$V$37,J2138=1,$V$36)*_xlfn.IFS(K2138=0,$V$42,K2138=1,$V$41)*_xlfn.IFS(L2138=0,$V$47,L2138=1,$V$46)*_xlfn.IFS(M2138=0,$V$52,M2138=1,$V$51)*_xlfn.IFS(N2138=0,$V$57,N2138=1,$V$56)</f>
        <v>4.0770949632170918E-5</v>
      </c>
      <c r="P2138" cm="1">
        <f t="array" ref="P2138">$V$2*_xlfn.IFS(C2138="data_analyst",$X$5,C2138="data_engineer",$X$6,C2138="data_scientist",$X$7)*_xlfn.IFS(E2138=0,$X$12,E2138=1,$X$11)*_xlfn.IFS(F2138=0,$X$17,F2138=1,$X$16)*_xlfn.IFS(G2138=0,$X$22,G2138=1,$X$21)*_xlfn.IFS(H2138=0,$X$27,H2138=1,$X$26)*_xlfn.IFS(I2138=0,$X$32,I2138=1,$X$31)*_xlfn.IFS(J2138=0,$X$37,J2138=1,$X$36)*_xlfn.IFS(K2138=0,$X$42,K2138=1,$X$41)*_xlfn.IFS(L2138=0,$X$47,L2138=1,$X$46)*_xlfn.IFS(M2138=0,$X$52,M2138=1,$X$51)*_xlfn.IFS(N2138=0,$X$57,N2138=1,$X$56)</f>
        <v>2.7297550779370396E-3</v>
      </c>
      <c r="Q2138" cm="1">
        <f t="array" ref="Q2138">$W$2*_xlfn.IFS(C2138="data_analyst",$Z$5,C2138="data_engineer",$Z$6,C2138="data_scientist",$Z$7)*_xlfn.IFS(E2138=0,$Z$12,E2138=1,$Z$11)*_xlfn.IFS(F2138=0,$Z$17,F2138=1,$Z$16)*_xlfn.IFS(G2138=0,$Z$22,G2138=1,$Z$21)*_xlfn.IFS(H2138=0,$Z$27,H2138=1,$Z$26)*_xlfn.IFS(I2138=0,$Z$32,I2138=1,$Z$31)*_xlfn.IFS(J2138=0,$Z$37,J2138=1,$Z$36)*_xlfn.IFS(K2138=0,$Z$42,K2138=1,$Z$41)*_xlfn.IFS(L2138=0,$Z$47,L2138=1,$Z$46)*_xlfn.IFS(M2138=0,$Z$52,M2138=1,$Z$51)*_xlfn.IFS(N2138=0,$Z$57,N2138=1,$Z$56)</f>
        <v>1.9722653257028458E-4</v>
      </c>
      <c r="R2138" t="str" cm="1">
        <f t="array" ref="R2138">_xlfn.IFS(AND(O2138&gt;P2138,O2138&gt;Q2138),"Low",AND(P2138&gt;O2138,P2138&gt;Q2138),"Medium",AND(Q2138&gt;O2138,Q2138&gt;P2138),"High")</f>
        <v>Medium</v>
      </c>
      <c r="S2138" t="str">
        <f t="shared" si="68"/>
        <v>T</v>
      </c>
    </row>
    <row r="2139" spans="1:19" x14ac:dyDescent="0.3">
      <c r="A2139" t="s">
        <v>18</v>
      </c>
      <c r="B2139">
        <v>5</v>
      </c>
      <c r="C2139" t="s">
        <v>13</v>
      </c>
      <c r="D2139" t="str">
        <f t="shared" si="67"/>
        <v>Medium</v>
      </c>
      <c r="E2139">
        <v>1</v>
      </c>
      <c r="F2139">
        <v>0</v>
      </c>
      <c r="G2139">
        <v>1</v>
      </c>
      <c r="H2139">
        <v>1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1</v>
      </c>
      <c r="O2139" cm="1">
        <f t="array" ref="O2139">$U$2*_xlfn.IFS(C2139="data_analyst",$V$5,C2139="data_engineer",$V$6,C2139="data_scientist",$V$7)*_xlfn.IFS(E2139=0,$V$12,E2139=1,$V$11)*_xlfn.IFS(F2139=0,$V$17,F2139=1,$V$16)*_xlfn.IFS(G2139=0,$V$22,G2139=1,$V$21)*_xlfn.IFS(H2139=0,$V$27,H2139=1,$V$26)*_xlfn.IFS(I2139=0,$V$32,I2139=1,$V$31)*_xlfn.IFS(J2139=0,$V$37,J2139=1,$V$36)*_xlfn.IFS(K2139=0,$V$42,K2139=1,$V$41)*_xlfn.IFS(L2139=0,$V$47,L2139=1,$V$46)*_xlfn.IFS(M2139=0,$V$52,M2139=1,$V$51)*_xlfn.IFS(N2139=0,$V$57,N2139=1,$V$56)</f>
        <v>5.6933572929136539E-6</v>
      </c>
      <c r="P2139" cm="1">
        <f t="array" ref="P2139">$V$2*_xlfn.IFS(C2139="data_analyst",$X$5,C2139="data_engineer",$X$6,C2139="data_scientist",$X$7)*_xlfn.IFS(E2139=0,$X$12,E2139=1,$X$11)*_xlfn.IFS(F2139=0,$X$17,F2139=1,$X$16)*_xlfn.IFS(G2139=0,$X$22,G2139=1,$X$21)*_xlfn.IFS(H2139=0,$X$27,H2139=1,$X$26)*_xlfn.IFS(I2139=0,$X$32,I2139=1,$X$31)*_xlfn.IFS(J2139=0,$X$37,J2139=1,$X$36)*_xlfn.IFS(K2139=0,$X$42,K2139=1,$X$41)*_xlfn.IFS(L2139=0,$X$47,L2139=1,$X$46)*_xlfn.IFS(M2139=0,$X$52,M2139=1,$X$51)*_xlfn.IFS(N2139=0,$X$57,N2139=1,$X$56)</f>
        <v>2.6769790393741354E-3</v>
      </c>
      <c r="Q2139" cm="1">
        <f t="array" ref="Q2139">$W$2*_xlfn.IFS(C2139="data_analyst",$Z$5,C2139="data_engineer",$Z$6,C2139="data_scientist",$Z$7)*_xlfn.IFS(E2139=0,$Z$12,E2139=1,$Z$11)*_xlfn.IFS(F2139=0,$Z$17,F2139=1,$Z$16)*_xlfn.IFS(G2139=0,$Z$22,G2139=1,$Z$21)*_xlfn.IFS(H2139=0,$Z$27,H2139=1,$Z$26)*_xlfn.IFS(I2139=0,$Z$32,I2139=1,$Z$31)*_xlfn.IFS(J2139=0,$Z$37,J2139=1,$Z$36)*_xlfn.IFS(K2139=0,$Z$42,K2139=1,$Z$41)*_xlfn.IFS(L2139=0,$Z$47,L2139=1,$Z$46)*_xlfn.IFS(M2139=0,$Z$52,M2139=1,$Z$51)*_xlfn.IFS(N2139=0,$Z$57,N2139=1,$Z$56)</f>
        <v>1.270395515311281E-4</v>
      </c>
      <c r="R2139" t="str" cm="1">
        <f t="array" ref="R2139">_xlfn.IFS(AND(O2139&gt;P2139,O2139&gt;Q2139),"Low",AND(P2139&gt;O2139,P2139&gt;Q2139),"Medium",AND(Q2139&gt;O2139,Q2139&gt;P2139),"High")</f>
        <v>Medium</v>
      </c>
      <c r="S2139" t="str">
        <f t="shared" si="68"/>
        <v>T</v>
      </c>
    </row>
    <row r="2140" spans="1:19" x14ac:dyDescent="0.3">
      <c r="A2140" t="s">
        <v>18</v>
      </c>
      <c r="B2140">
        <v>2</v>
      </c>
      <c r="C2140" t="s">
        <v>13</v>
      </c>
      <c r="D2140" t="str">
        <f t="shared" si="67"/>
        <v>Medium</v>
      </c>
      <c r="E2140">
        <v>1</v>
      </c>
      <c r="F2140">
        <v>1</v>
      </c>
      <c r="G2140">
        <v>1</v>
      </c>
      <c r="H2140">
        <v>1</v>
      </c>
      <c r="I2140">
        <v>0</v>
      </c>
      <c r="J2140">
        <v>0</v>
      </c>
      <c r="K2140">
        <v>1</v>
      </c>
      <c r="L2140">
        <v>0</v>
      </c>
      <c r="M2140">
        <v>0</v>
      </c>
      <c r="N2140">
        <v>1</v>
      </c>
      <c r="O2140" cm="1">
        <f t="array" ref="O2140">$U$2*_xlfn.IFS(C2140="data_analyst",$V$5,C2140="data_engineer",$V$6,C2140="data_scientist",$V$7)*_xlfn.IFS(E2140=0,$V$12,E2140=1,$V$11)*_xlfn.IFS(F2140=0,$V$17,F2140=1,$V$16)*_xlfn.IFS(G2140=0,$V$22,G2140=1,$V$21)*_xlfn.IFS(H2140=0,$V$27,H2140=1,$V$26)*_xlfn.IFS(I2140=0,$V$32,I2140=1,$V$31)*_xlfn.IFS(J2140=0,$V$37,J2140=1,$V$36)*_xlfn.IFS(K2140=0,$V$42,K2140=1,$V$41)*_xlfn.IFS(L2140=0,$V$47,L2140=1,$V$46)*_xlfn.IFS(M2140=0,$V$52,M2140=1,$V$51)*_xlfn.IFS(N2140=0,$V$57,N2140=1,$V$56)</f>
        <v>3.0400449839017053E-5</v>
      </c>
      <c r="P2140" cm="1">
        <f t="array" ref="P2140">$V$2*_xlfn.IFS(C2140="data_analyst",$X$5,C2140="data_engineer",$X$6,C2140="data_scientist",$X$7)*_xlfn.IFS(E2140=0,$X$12,E2140=1,$X$11)*_xlfn.IFS(F2140=0,$X$17,F2140=1,$X$16)*_xlfn.IFS(G2140=0,$X$22,G2140=1,$X$21)*_xlfn.IFS(H2140=0,$X$27,H2140=1,$X$26)*_xlfn.IFS(I2140=0,$X$32,I2140=1,$X$31)*_xlfn.IFS(J2140=0,$X$37,J2140=1,$X$36)*_xlfn.IFS(K2140=0,$X$42,K2140=1,$X$41)*_xlfn.IFS(L2140=0,$X$47,L2140=1,$X$46)*_xlfn.IFS(M2140=0,$X$52,M2140=1,$X$51)*_xlfn.IFS(N2140=0,$X$57,N2140=1,$X$56)</f>
        <v>9.9832756785279194E-4</v>
      </c>
      <c r="Q2140" cm="1">
        <f t="array" ref="Q2140">$W$2*_xlfn.IFS(C2140="data_analyst",$Z$5,C2140="data_engineer",$Z$6,C2140="data_scientist",$Z$7)*_xlfn.IFS(E2140=0,$Z$12,E2140=1,$Z$11)*_xlfn.IFS(F2140=0,$Z$17,F2140=1,$Z$16)*_xlfn.IFS(G2140=0,$Z$22,G2140=1,$Z$21)*_xlfn.IFS(H2140=0,$Z$27,H2140=1,$Z$26)*_xlfn.IFS(I2140=0,$Z$32,I2140=1,$Z$31)*_xlfn.IFS(J2140=0,$Z$37,J2140=1,$Z$36)*_xlfn.IFS(K2140=0,$Z$42,K2140=1,$Z$41)*_xlfn.IFS(L2140=0,$Z$47,L2140=1,$Z$46)*_xlfn.IFS(M2140=0,$Z$52,M2140=1,$Z$51)*_xlfn.IFS(N2140=0,$Z$57,N2140=1,$Z$56)</f>
        <v>6.4612704096637653E-5</v>
      </c>
      <c r="R2140" t="str" cm="1">
        <f t="array" ref="R2140">_xlfn.IFS(AND(O2140&gt;P2140,O2140&gt;Q2140),"Low",AND(P2140&gt;O2140,P2140&gt;Q2140),"Medium",AND(Q2140&gt;O2140,Q2140&gt;P2140),"High")</f>
        <v>Medium</v>
      </c>
      <c r="S2140" t="str">
        <f t="shared" si="68"/>
        <v>T</v>
      </c>
    </row>
    <row r="2141" spans="1:19" x14ac:dyDescent="0.3">
      <c r="A2141" t="s">
        <v>18</v>
      </c>
      <c r="B2141">
        <v>2</v>
      </c>
      <c r="C2141" t="s">
        <v>13</v>
      </c>
      <c r="D2141" t="str">
        <f t="shared" si="67"/>
        <v>Medium</v>
      </c>
      <c r="E2141">
        <v>0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 cm="1">
        <f t="array" ref="O2141">$U$2*_xlfn.IFS(C2141="data_analyst",$V$5,C2141="data_engineer",$V$6,C2141="data_scientist",$V$7)*_xlfn.IFS(E2141=0,$V$12,E2141=1,$V$11)*_xlfn.IFS(F2141=0,$V$17,F2141=1,$V$16)*_xlfn.IFS(G2141=0,$V$22,G2141=1,$V$21)*_xlfn.IFS(H2141=0,$V$27,H2141=1,$V$26)*_xlfn.IFS(I2141=0,$V$32,I2141=1,$V$31)*_xlfn.IFS(J2141=0,$V$37,J2141=1,$V$36)*_xlfn.IFS(K2141=0,$V$42,K2141=1,$V$41)*_xlfn.IFS(L2141=0,$V$47,L2141=1,$V$46)*_xlfn.IFS(M2141=0,$V$52,M2141=1,$V$51)*_xlfn.IFS(N2141=0,$V$57,N2141=1,$V$56)</f>
        <v>1.4063634423423232E-4</v>
      </c>
      <c r="P2141" cm="1">
        <f t="array" ref="P2141">$V$2*_xlfn.IFS(C2141="data_analyst",$X$5,C2141="data_engineer",$X$6,C2141="data_scientist",$X$7)*_xlfn.IFS(E2141=0,$X$12,E2141=1,$X$11)*_xlfn.IFS(F2141=0,$X$17,F2141=1,$X$16)*_xlfn.IFS(G2141=0,$X$22,G2141=1,$X$21)*_xlfn.IFS(H2141=0,$X$27,H2141=1,$X$26)*_xlfn.IFS(I2141=0,$X$32,I2141=1,$X$31)*_xlfn.IFS(J2141=0,$X$37,J2141=1,$X$36)*_xlfn.IFS(K2141=0,$X$42,K2141=1,$X$41)*_xlfn.IFS(L2141=0,$X$47,L2141=1,$X$46)*_xlfn.IFS(M2141=0,$X$52,M2141=1,$X$51)*_xlfn.IFS(N2141=0,$X$57,N2141=1,$X$56)</f>
        <v>1.1007218004157555E-4</v>
      </c>
      <c r="Q2141" cm="1">
        <f t="array" ref="Q2141">$W$2*_xlfn.IFS(C2141="data_analyst",$Z$5,C2141="data_engineer",$Z$6,C2141="data_scientist",$Z$7)*_xlfn.IFS(E2141=0,$Z$12,E2141=1,$Z$11)*_xlfn.IFS(F2141=0,$Z$17,F2141=1,$Z$16)*_xlfn.IFS(G2141=0,$Z$22,G2141=1,$Z$21)*_xlfn.IFS(H2141=0,$Z$27,H2141=1,$Z$26)*_xlfn.IFS(I2141=0,$Z$32,I2141=1,$Z$31)*_xlfn.IFS(J2141=0,$Z$37,J2141=1,$Z$36)*_xlfn.IFS(K2141=0,$Z$42,K2141=1,$Z$41)*_xlfn.IFS(L2141=0,$Z$47,L2141=1,$Z$46)*_xlfn.IFS(M2141=0,$Z$52,M2141=1,$Z$51)*_xlfn.IFS(N2141=0,$Z$57,N2141=1,$Z$56)</f>
        <v>7.2857705905267139E-5</v>
      </c>
      <c r="R2141" t="str" cm="1">
        <f t="array" ref="R2141">_xlfn.IFS(AND(O2141&gt;P2141,O2141&gt;Q2141),"Low",AND(P2141&gt;O2141,P2141&gt;Q2141),"Medium",AND(Q2141&gt;O2141,Q2141&gt;P2141),"High")</f>
        <v>Low</v>
      </c>
      <c r="S2141" t="str">
        <f t="shared" si="68"/>
        <v>F</v>
      </c>
    </row>
    <row r="2142" spans="1:19" x14ac:dyDescent="0.3">
      <c r="A2142" t="s">
        <v>18</v>
      </c>
      <c r="B2142">
        <v>7</v>
      </c>
      <c r="C2142" t="s">
        <v>13</v>
      </c>
      <c r="D2142" t="str">
        <f t="shared" si="67"/>
        <v>Medium</v>
      </c>
      <c r="E2142">
        <v>0</v>
      </c>
      <c r="F2142">
        <v>1</v>
      </c>
      <c r="G2142">
        <v>0</v>
      </c>
      <c r="H2142">
        <v>1</v>
      </c>
      <c r="I2142">
        <v>1</v>
      </c>
      <c r="J2142">
        <v>0</v>
      </c>
      <c r="K2142">
        <v>1</v>
      </c>
      <c r="L2142">
        <v>0</v>
      </c>
      <c r="M2142">
        <v>0</v>
      </c>
      <c r="N2142">
        <v>1</v>
      </c>
      <c r="O2142" cm="1">
        <f t="array" ref="O2142">$U$2*_xlfn.IFS(C2142="data_analyst",$V$5,C2142="data_engineer",$V$6,C2142="data_scientist",$V$7)*_xlfn.IFS(E2142=0,$V$12,E2142=1,$V$11)*_xlfn.IFS(F2142=0,$V$17,F2142=1,$V$16)*_xlfn.IFS(G2142=0,$V$22,G2142=1,$V$21)*_xlfn.IFS(H2142=0,$V$27,H2142=1,$V$26)*_xlfn.IFS(I2142=0,$V$32,I2142=1,$V$31)*_xlfn.IFS(J2142=0,$V$37,J2142=1,$V$36)*_xlfn.IFS(K2142=0,$V$42,K2142=1,$V$41)*_xlfn.IFS(L2142=0,$V$47,L2142=1,$V$46)*_xlfn.IFS(M2142=0,$V$52,M2142=1,$V$51)*_xlfn.IFS(N2142=0,$V$57,N2142=1,$V$56)</f>
        <v>2.3784710246474245E-5</v>
      </c>
      <c r="P2142" cm="1">
        <f t="array" ref="P2142">$V$2*_xlfn.IFS(C2142="data_analyst",$X$5,C2142="data_engineer",$X$6,C2142="data_scientist",$X$7)*_xlfn.IFS(E2142=0,$X$12,E2142=1,$X$11)*_xlfn.IFS(F2142=0,$X$17,F2142=1,$X$16)*_xlfn.IFS(G2142=0,$X$22,G2142=1,$X$21)*_xlfn.IFS(H2142=0,$X$27,H2142=1,$X$26)*_xlfn.IFS(I2142=0,$X$32,I2142=1,$X$31)*_xlfn.IFS(J2142=0,$X$37,J2142=1,$X$36)*_xlfn.IFS(K2142=0,$X$42,K2142=1,$X$41)*_xlfn.IFS(L2142=0,$X$47,L2142=1,$X$46)*_xlfn.IFS(M2142=0,$X$52,M2142=1,$X$51)*_xlfn.IFS(N2142=0,$X$57,N2142=1,$X$56)</f>
        <v>2.4293152541985321E-4</v>
      </c>
      <c r="Q2142" cm="1">
        <f t="array" ref="Q2142">$W$2*_xlfn.IFS(C2142="data_analyst",$Z$5,C2142="data_engineer",$Z$6,C2142="data_scientist",$Z$7)*_xlfn.IFS(E2142=0,$Z$12,E2142=1,$Z$11)*_xlfn.IFS(F2142=0,$Z$17,F2142=1,$Z$16)*_xlfn.IFS(G2142=0,$Z$22,G2142=1,$Z$21)*_xlfn.IFS(H2142=0,$Z$27,H2142=1,$Z$26)*_xlfn.IFS(I2142=0,$Z$32,I2142=1,$Z$31)*_xlfn.IFS(J2142=0,$Z$37,J2142=1,$Z$36)*_xlfn.IFS(K2142=0,$Z$42,K2142=1,$Z$41)*_xlfn.IFS(L2142=0,$Z$47,L2142=1,$Z$46)*_xlfn.IFS(M2142=0,$Z$52,M2142=1,$Z$51)*_xlfn.IFS(N2142=0,$Z$57,N2142=1,$Z$56)</f>
        <v>3.4964272923337738E-5</v>
      </c>
      <c r="R2142" t="str" cm="1">
        <f t="array" ref="R2142">_xlfn.IFS(AND(O2142&gt;P2142,O2142&gt;Q2142),"Low",AND(P2142&gt;O2142,P2142&gt;Q2142),"Medium",AND(Q2142&gt;O2142,Q2142&gt;P2142),"High")</f>
        <v>Medium</v>
      </c>
      <c r="S2142" t="str">
        <f t="shared" si="68"/>
        <v>T</v>
      </c>
    </row>
    <row r="2143" spans="1:19" x14ac:dyDescent="0.3">
      <c r="A2143" t="s">
        <v>18</v>
      </c>
      <c r="B2143">
        <v>6</v>
      </c>
      <c r="C2143" t="s">
        <v>13</v>
      </c>
      <c r="D2143" t="str">
        <f t="shared" si="67"/>
        <v>Medium</v>
      </c>
      <c r="E2143">
        <v>0</v>
      </c>
      <c r="F2143">
        <v>1</v>
      </c>
      <c r="G2143">
        <v>0</v>
      </c>
      <c r="H2143">
        <v>1</v>
      </c>
      <c r="I2143">
        <v>0</v>
      </c>
      <c r="J2143">
        <v>1</v>
      </c>
      <c r="K2143">
        <v>1</v>
      </c>
      <c r="L2143">
        <v>0</v>
      </c>
      <c r="M2143">
        <v>0</v>
      </c>
      <c r="N2143">
        <v>1</v>
      </c>
      <c r="O2143" cm="1">
        <f t="array" ref="O2143">$U$2*_xlfn.IFS(C2143="data_analyst",$V$5,C2143="data_engineer",$V$6,C2143="data_scientist",$V$7)*_xlfn.IFS(E2143=0,$V$12,E2143=1,$V$11)*_xlfn.IFS(F2143=0,$V$17,F2143=1,$V$16)*_xlfn.IFS(G2143=0,$V$22,G2143=1,$V$21)*_xlfn.IFS(H2143=0,$V$27,H2143=1,$V$26)*_xlfn.IFS(I2143=0,$V$32,I2143=1,$V$31)*_xlfn.IFS(J2143=0,$V$37,J2143=1,$V$36)*_xlfn.IFS(K2143=0,$V$42,K2143=1,$V$41)*_xlfn.IFS(L2143=0,$V$47,L2143=1,$V$46)*_xlfn.IFS(M2143=0,$V$52,M2143=1,$V$51)*_xlfn.IFS(N2143=0,$V$57,N2143=1,$V$56)</f>
        <v>1.2227749440338274E-4</v>
      </c>
      <c r="P2143" cm="1">
        <f t="array" ref="P2143">$V$2*_xlfn.IFS(C2143="data_analyst",$X$5,C2143="data_engineer",$X$6,C2143="data_scientist",$X$7)*_xlfn.IFS(E2143=0,$X$12,E2143=1,$X$11)*_xlfn.IFS(F2143=0,$X$17,F2143=1,$X$16)*_xlfn.IFS(G2143=0,$X$22,G2143=1,$X$21)*_xlfn.IFS(H2143=0,$X$27,H2143=1,$X$26)*_xlfn.IFS(I2143=0,$X$32,I2143=1,$X$31)*_xlfn.IFS(J2143=0,$X$37,J2143=1,$X$36)*_xlfn.IFS(K2143=0,$X$42,K2143=1,$X$41)*_xlfn.IFS(L2143=0,$X$47,L2143=1,$X$46)*_xlfn.IFS(M2143=0,$X$52,M2143=1,$X$51)*_xlfn.IFS(N2143=0,$X$57,N2143=1,$X$56)</f>
        <v>8.1464177492398727E-5</v>
      </c>
      <c r="Q2143" cm="1">
        <f t="array" ref="Q2143">$W$2*_xlfn.IFS(C2143="data_analyst",$Z$5,C2143="data_engineer",$Z$6,C2143="data_scientist",$Z$7)*_xlfn.IFS(E2143=0,$Z$12,E2143=1,$Z$11)*_xlfn.IFS(F2143=0,$Z$17,F2143=1,$Z$16)*_xlfn.IFS(G2143=0,$Z$22,G2143=1,$Z$21)*_xlfn.IFS(H2143=0,$Z$27,H2143=1,$Z$26)*_xlfn.IFS(I2143=0,$Z$32,I2143=1,$Z$31)*_xlfn.IFS(J2143=0,$Z$37,J2143=1,$Z$36)*_xlfn.IFS(K2143=0,$Z$42,K2143=1,$Z$41)*_xlfn.IFS(L2143=0,$Z$47,L2143=1,$Z$46)*_xlfn.IFS(M2143=0,$Z$52,M2143=1,$Z$51)*_xlfn.IFS(N2143=0,$Z$57,N2143=1,$Z$56)</f>
        <v>1.9972529589582147E-5</v>
      </c>
      <c r="R2143" t="str" cm="1">
        <f t="array" ref="R2143">_xlfn.IFS(AND(O2143&gt;P2143,O2143&gt;Q2143),"Low",AND(P2143&gt;O2143,P2143&gt;Q2143),"Medium",AND(Q2143&gt;O2143,Q2143&gt;P2143),"High")</f>
        <v>Low</v>
      </c>
      <c r="S2143" t="str">
        <f t="shared" si="68"/>
        <v>F</v>
      </c>
    </row>
    <row r="2144" spans="1:19" x14ac:dyDescent="0.3">
      <c r="A2144" t="s">
        <v>18</v>
      </c>
      <c r="B2144">
        <v>0</v>
      </c>
      <c r="C2144" t="s">
        <v>13</v>
      </c>
      <c r="D2144" t="str">
        <f t="shared" si="67"/>
        <v>Medium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  <c r="O2144" cm="1">
        <f t="array" ref="O2144">$U$2*_xlfn.IFS(C2144="data_analyst",$V$5,C2144="data_engineer",$V$6,C2144="data_scientist",$V$7)*_xlfn.IFS(E2144=0,$V$12,E2144=1,$V$11)*_xlfn.IFS(F2144=0,$V$17,F2144=1,$V$16)*_xlfn.IFS(G2144=0,$V$22,G2144=1,$V$21)*_xlfn.IFS(H2144=0,$V$27,H2144=1,$V$26)*_xlfn.IFS(I2144=0,$V$32,I2144=1,$V$31)*_xlfn.IFS(J2144=0,$V$37,J2144=1,$V$36)*_xlfn.IFS(K2144=0,$V$42,K2144=1,$V$41)*_xlfn.IFS(L2144=0,$V$47,L2144=1,$V$46)*_xlfn.IFS(M2144=0,$V$52,M2144=1,$V$51)*_xlfn.IFS(N2144=0,$V$57,N2144=1,$V$56)</f>
        <v>3.8675410855345095E-3</v>
      </c>
      <c r="P2144" cm="1">
        <f t="array" ref="P2144">$V$2*_xlfn.IFS(C2144="data_analyst",$X$5,C2144="data_engineer",$X$6,C2144="data_scientist",$X$7)*_xlfn.IFS(E2144=0,$X$12,E2144=1,$X$11)*_xlfn.IFS(F2144=0,$X$17,F2144=1,$X$16)*_xlfn.IFS(G2144=0,$X$22,G2144=1,$X$21)*_xlfn.IFS(H2144=0,$X$27,H2144=1,$X$26)*_xlfn.IFS(I2144=0,$X$32,I2144=1,$X$31)*_xlfn.IFS(J2144=0,$X$37,J2144=1,$X$36)*_xlfn.IFS(K2144=0,$X$42,K2144=1,$X$41)*_xlfn.IFS(L2144=0,$X$47,L2144=1,$X$46)*_xlfn.IFS(M2144=0,$X$52,M2144=1,$X$51)*_xlfn.IFS(N2144=0,$X$57,N2144=1,$X$56)</f>
        <v>1.6544989312824467E-3</v>
      </c>
      <c r="Q2144" cm="1">
        <f t="array" ref="Q2144">$W$2*_xlfn.IFS(C2144="data_analyst",$Z$5,C2144="data_engineer",$Z$6,C2144="data_scientist",$Z$7)*_xlfn.IFS(E2144=0,$Z$12,E2144=1,$Z$11)*_xlfn.IFS(F2144=0,$Z$17,F2144=1,$Z$16)*_xlfn.IFS(G2144=0,$Z$22,G2144=1,$Z$21)*_xlfn.IFS(H2144=0,$Z$27,H2144=1,$Z$26)*_xlfn.IFS(I2144=0,$Z$32,I2144=1,$Z$31)*_xlfn.IFS(J2144=0,$Z$37,J2144=1,$Z$36)*_xlfn.IFS(K2144=0,$Z$42,K2144=1,$Z$41)*_xlfn.IFS(L2144=0,$Z$47,L2144=1,$Z$46)*_xlfn.IFS(M2144=0,$Z$52,M2144=1,$Z$51)*_xlfn.IFS(N2144=0,$Z$57,N2144=1,$Z$56)</f>
        <v>6.902742580981744E-4</v>
      </c>
      <c r="R2144" t="str" cm="1">
        <f t="array" ref="R2144">_xlfn.IFS(AND(O2144&gt;P2144,O2144&gt;Q2144),"Low",AND(P2144&gt;O2144,P2144&gt;Q2144),"Medium",AND(Q2144&gt;O2144,Q2144&gt;P2144),"High")</f>
        <v>Low</v>
      </c>
      <c r="S2144" t="str">
        <f t="shared" si="68"/>
        <v>F</v>
      </c>
    </row>
    <row r="2145" spans="1:19" x14ac:dyDescent="0.3">
      <c r="A2145" t="s">
        <v>18</v>
      </c>
      <c r="B2145">
        <v>8</v>
      </c>
      <c r="C2145" t="s">
        <v>13</v>
      </c>
      <c r="D2145" t="str">
        <f t="shared" si="67"/>
        <v>Medium</v>
      </c>
      <c r="E2145">
        <v>1</v>
      </c>
      <c r="F2145">
        <v>0</v>
      </c>
      <c r="G2145">
        <v>1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1</v>
      </c>
      <c r="O2145" cm="1">
        <f t="array" ref="O2145">$U$2*_xlfn.IFS(C2145="data_analyst",$V$5,C2145="data_engineer",$V$6,C2145="data_scientist",$V$7)*_xlfn.IFS(E2145=0,$V$12,E2145=1,$V$11)*_xlfn.IFS(F2145=0,$V$17,F2145=1,$V$16)*_xlfn.IFS(G2145=0,$V$22,G2145=1,$V$21)*_xlfn.IFS(H2145=0,$V$27,H2145=1,$V$26)*_xlfn.IFS(I2145=0,$V$32,I2145=1,$V$31)*_xlfn.IFS(J2145=0,$V$37,J2145=1,$V$36)*_xlfn.IFS(K2145=0,$V$42,K2145=1,$V$41)*_xlfn.IFS(L2145=0,$V$47,L2145=1,$V$46)*_xlfn.IFS(M2145=0,$V$52,M2145=1,$V$51)*_xlfn.IFS(N2145=0,$V$57,N2145=1,$V$56)</f>
        <v>1.0016406846106098E-5</v>
      </c>
      <c r="P2145" cm="1">
        <f t="array" ref="P2145">$V$2*_xlfn.IFS(C2145="data_analyst",$X$5,C2145="data_engineer",$X$6,C2145="data_scientist",$X$7)*_xlfn.IFS(E2145=0,$X$12,E2145=1,$X$11)*_xlfn.IFS(F2145=0,$X$17,F2145=1,$X$16)*_xlfn.IFS(G2145=0,$X$22,G2145=1,$X$21)*_xlfn.IFS(H2145=0,$X$27,H2145=1,$X$26)*_xlfn.IFS(I2145=0,$X$32,I2145=1,$X$31)*_xlfn.IFS(J2145=0,$X$37,J2145=1,$X$36)*_xlfn.IFS(K2145=0,$X$42,K2145=1,$X$41)*_xlfn.IFS(L2145=0,$X$47,L2145=1,$X$46)*_xlfn.IFS(M2145=0,$X$52,M2145=1,$X$51)*_xlfn.IFS(N2145=0,$X$57,N2145=1,$X$56)</f>
        <v>2.3998654465846596E-3</v>
      </c>
      <c r="Q2145" cm="1">
        <f t="array" ref="Q2145">$W$2*_xlfn.IFS(C2145="data_analyst",$Z$5,C2145="data_engineer",$Z$6,C2145="data_scientist",$Z$7)*_xlfn.IFS(E2145=0,$Z$12,E2145=1,$Z$11)*_xlfn.IFS(F2145=0,$Z$17,F2145=1,$Z$16)*_xlfn.IFS(G2145=0,$Z$22,G2145=1,$Z$21)*_xlfn.IFS(H2145=0,$Z$27,H2145=1,$Z$26)*_xlfn.IFS(I2145=0,$Z$32,I2145=1,$Z$31)*_xlfn.IFS(J2145=0,$Z$37,J2145=1,$Z$36)*_xlfn.IFS(K2145=0,$Z$42,K2145=1,$Z$41)*_xlfn.IFS(L2145=0,$Z$47,L2145=1,$Z$46)*_xlfn.IFS(M2145=0,$Z$52,M2145=1,$Z$51)*_xlfn.IFS(N2145=0,$Z$57,N2145=1,$Z$56)</f>
        <v>1.0637755837430066E-4</v>
      </c>
      <c r="R2145" t="str" cm="1">
        <f t="array" ref="R2145">_xlfn.IFS(AND(O2145&gt;P2145,O2145&gt;Q2145),"Low",AND(P2145&gt;O2145,P2145&gt;Q2145),"Medium",AND(Q2145&gt;O2145,Q2145&gt;P2145),"High")</f>
        <v>Medium</v>
      </c>
      <c r="S2145" t="str">
        <f t="shared" si="68"/>
        <v>T</v>
      </c>
    </row>
    <row r="2146" spans="1:19" x14ac:dyDescent="0.3">
      <c r="A2146" t="s">
        <v>18</v>
      </c>
      <c r="B2146">
        <v>7</v>
      </c>
      <c r="C2146" t="s">
        <v>13</v>
      </c>
      <c r="D2146" t="str">
        <f t="shared" si="67"/>
        <v>Medium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O2146" cm="1">
        <f t="array" ref="O2146">$U$2*_xlfn.IFS(C2146="data_analyst",$V$5,C2146="data_engineer",$V$6,C2146="data_scientist",$V$7)*_xlfn.IFS(E2146=0,$V$12,E2146=1,$V$11)*_xlfn.IFS(F2146=0,$V$17,F2146=1,$V$16)*_xlfn.IFS(G2146=0,$V$22,G2146=1,$V$21)*_xlfn.IFS(H2146=0,$V$27,H2146=1,$V$26)*_xlfn.IFS(I2146=0,$V$32,I2146=1,$V$31)*_xlfn.IFS(J2146=0,$V$37,J2146=1,$V$36)*_xlfn.IFS(K2146=0,$V$42,K2146=1,$V$41)*_xlfn.IFS(L2146=0,$V$47,L2146=1,$V$46)*_xlfn.IFS(M2146=0,$V$52,M2146=1,$V$51)*_xlfn.IFS(N2146=0,$V$57,N2146=1,$V$56)</f>
        <v>3.8675410855345095E-3</v>
      </c>
      <c r="P2146" cm="1">
        <f t="array" ref="P2146">$V$2*_xlfn.IFS(C2146="data_analyst",$X$5,C2146="data_engineer",$X$6,C2146="data_scientist",$X$7)*_xlfn.IFS(E2146=0,$X$12,E2146=1,$X$11)*_xlfn.IFS(F2146=0,$X$17,F2146=1,$X$16)*_xlfn.IFS(G2146=0,$X$22,G2146=1,$X$21)*_xlfn.IFS(H2146=0,$X$27,H2146=1,$X$26)*_xlfn.IFS(I2146=0,$X$32,I2146=1,$X$31)*_xlfn.IFS(J2146=0,$X$37,J2146=1,$X$36)*_xlfn.IFS(K2146=0,$X$42,K2146=1,$X$41)*_xlfn.IFS(L2146=0,$X$47,L2146=1,$X$46)*_xlfn.IFS(M2146=0,$X$52,M2146=1,$X$51)*_xlfn.IFS(N2146=0,$X$57,N2146=1,$X$56)</f>
        <v>1.6544989312824467E-3</v>
      </c>
      <c r="Q2146" cm="1">
        <f t="array" ref="Q2146">$W$2*_xlfn.IFS(C2146="data_analyst",$Z$5,C2146="data_engineer",$Z$6,C2146="data_scientist",$Z$7)*_xlfn.IFS(E2146=0,$Z$12,E2146=1,$Z$11)*_xlfn.IFS(F2146=0,$Z$17,F2146=1,$Z$16)*_xlfn.IFS(G2146=0,$Z$22,G2146=1,$Z$21)*_xlfn.IFS(H2146=0,$Z$27,H2146=1,$Z$26)*_xlfn.IFS(I2146=0,$Z$32,I2146=1,$Z$31)*_xlfn.IFS(J2146=0,$Z$37,J2146=1,$Z$36)*_xlfn.IFS(K2146=0,$Z$42,K2146=1,$Z$41)*_xlfn.IFS(L2146=0,$Z$47,L2146=1,$Z$46)*_xlfn.IFS(M2146=0,$Z$52,M2146=1,$Z$51)*_xlfn.IFS(N2146=0,$Z$57,N2146=1,$Z$56)</f>
        <v>6.902742580981744E-4</v>
      </c>
      <c r="R2146" t="str" cm="1">
        <f t="array" ref="R2146">_xlfn.IFS(AND(O2146&gt;P2146,O2146&gt;Q2146),"Low",AND(P2146&gt;O2146,P2146&gt;Q2146),"Medium",AND(Q2146&gt;O2146,Q2146&gt;P2146),"High")</f>
        <v>Low</v>
      </c>
      <c r="S2146" t="str">
        <f t="shared" si="68"/>
        <v>F</v>
      </c>
    </row>
    <row r="2147" spans="1:19" x14ac:dyDescent="0.3">
      <c r="A2147" t="s">
        <v>18</v>
      </c>
      <c r="B2147">
        <v>1</v>
      </c>
      <c r="C2147" t="s">
        <v>13</v>
      </c>
      <c r="D2147" t="str">
        <f t="shared" si="67"/>
        <v>Medium</v>
      </c>
      <c r="E2147">
        <v>1</v>
      </c>
      <c r="F2147">
        <v>0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 cm="1">
        <f t="array" ref="O2147">$U$2*_xlfn.IFS(C2147="data_analyst",$V$5,C2147="data_engineer",$V$6,C2147="data_scientist",$V$7)*_xlfn.IFS(E2147=0,$V$12,E2147=1,$V$11)*_xlfn.IFS(F2147=0,$V$17,F2147=1,$V$16)*_xlfn.IFS(G2147=0,$V$22,G2147=1,$V$21)*_xlfn.IFS(H2147=0,$V$27,H2147=1,$V$26)*_xlfn.IFS(I2147=0,$V$32,I2147=1,$V$31)*_xlfn.IFS(J2147=0,$V$37,J2147=1,$V$36)*_xlfn.IFS(K2147=0,$V$42,K2147=1,$V$41)*_xlfn.IFS(L2147=0,$V$47,L2147=1,$V$46)*_xlfn.IFS(M2147=0,$V$52,M2147=1,$V$51)*_xlfn.IFS(N2147=0,$V$57,N2147=1,$V$56)</f>
        <v>3.3015921585634317E-4</v>
      </c>
      <c r="P2147" cm="1">
        <f t="array" ref="P2147">$V$2*_xlfn.IFS(C2147="data_analyst",$X$5,C2147="data_engineer",$X$6,C2147="data_scientist",$X$7)*_xlfn.IFS(E2147=0,$X$12,E2147=1,$X$11)*_xlfn.IFS(F2147=0,$X$17,F2147=1,$X$16)*_xlfn.IFS(G2147=0,$X$22,G2147=1,$X$21)*_xlfn.IFS(H2147=0,$X$27,H2147=1,$X$26)*_xlfn.IFS(I2147=0,$X$32,I2147=1,$X$31)*_xlfn.IFS(J2147=0,$X$37,J2147=1,$X$36)*_xlfn.IFS(K2147=0,$X$42,K2147=1,$X$41)*_xlfn.IFS(L2147=0,$X$47,L2147=1,$X$46)*_xlfn.IFS(M2147=0,$X$52,M2147=1,$X$51)*_xlfn.IFS(N2147=0,$X$57,N2147=1,$X$56)</f>
        <v>4.9083371473888819E-3</v>
      </c>
      <c r="Q2147" cm="1">
        <f t="array" ref="Q2147">$W$2*_xlfn.IFS(C2147="data_analyst",$Z$5,C2147="data_engineer",$Z$6,C2147="data_scientist",$Z$7)*_xlfn.IFS(E2147=0,$Z$12,E2147=1,$Z$11)*_xlfn.IFS(F2147=0,$Z$17,F2147=1,$Z$16)*_xlfn.IFS(G2147=0,$Z$22,G2147=1,$Z$21)*_xlfn.IFS(H2147=0,$Z$27,H2147=1,$Z$26)*_xlfn.IFS(I2147=0,$Z$32,I2147=1,$Z$31)*_xlfn.IFS(J2147=0,$Z$37,J2147=1,$Z$36)*_xlfn.IFS(K2147=0,$Z$42,K2147=1,$Z$41)*_xlfn.IFS(L2147=0,$Z$47,L2147=1,$Z$46)*_xlfn.IFS(M2147=0,$Z$52,M2147=1,$Z$51)*_xlfn.IFS(N2147=0,$Z$57,N2147=1,$Z$56)</f>
        <v>6.2661136707596371E-4</v>
      </c>
      <c r="R2147" t="str" cm="1">
        <f t="array" ref="R2147">_xlfn.IFS(AND(O2147&gt;P2147,O2147&gt;Q2147),"Low",AND(P2147&gt;O2147,P2147&gt;Q2147),"Medium",AND(Q2147&gt;O2147,Q2147&gt;P2147),"High")</f>
        <v>Medium</v>
      </c>
      <c r="S2147" t="str">
        <f t="shared" si="68"/>
        <v>T</v>
      </c>
    </row>
    <row r="2148" spans="1:19" x14ac:dyDescent="0.3">
      <c r="A2148" t="s">
        <v>18</v>
      </c>
      <c r="B2148">
        <v>3</v>
      </c>
      <c r="C2148" t="s">
        <v>13</v>
      </c>
      <c r="D2148" t="str">
        <f t="shared" si="67"/>
        <v>Medium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</v>
      </c>
      <c r="O2148" cm="1">
        <f t="array" ref="O2148">$U$2*_xlfn.IFS(C2148="data_analyst",$V$5,C2148="data_engineer",$V$6,C2148="data_scientist",$V$7)*_xlfn.IFS(E2148=0,$V$12,E2148=1,$V$11)*_xlfn.IFS(F2148=0,$V$17,F2148=1,$V$16)*_xlfn.IFS(G2148=0,$V$22,G2148=1,$V$21)*_xlfn.IFS(H2148=0,$V$27,H2148=1,$V$26)*_xlfn.IFS(I2148=0,$V$32,I2148=1,$V$31)*_xlfn.IFS(J2148=0,$V$37,J2148=1,$V$36)*_xlfn.IFS(K2148=0,$V$42,K2148=1,$V$41)*_xlfn.IFS(L2148=0,$V$47,L2148=1,$V$46)*_xlfn.IFS(M2148=0,$V$52,M2148=1,$V$51)*_xlfn.IFS(N2148=0,$V$57,N2148=1,$V$56)</f>
        <v>3.8675410855345095E-3</v>
      </c>
      <c r="P2148" cm="1">
        <f t="array" ref="P2148">$V$2*_xlfn.IFS(C2148="data_analyst",$X$5,C2148="data_engineer",$X$6,C2148="data_scientist",$X$7)*_xlfn.IFS(E2148=0,$X$12,E2148=1,$X$11)*_xlfn.IFS(F2148=0,$X$17,F2148=1,$X$16)*_xlfn.IFS(G2148=0,$X$22,G2148=1,$X$21)*_xlfn.IFS(H2148=0,$X$27,H2148=1,$X$26)*_xlfn.IFS(I2148=0,$X$32,I2148=1,$X$31)*_xlfn.IFS(J2148=0,$X$37,J2148=1,$X$36)*_xlfn.IFS(K2148=0,$X$42,K2148=1,$X$41)*_xlfn.IFS(L2148=0,$X$47,L2148=1,$X$46)*_xlfn.IFS(M2148=0,$X$52,M2148=1,$X$51)*_xlfn.IFS(N2148=0,$X$57,N2148=1,$X$56)</f>
        <v>1.6544989312824467E-3</v>
      </c>
      <c r="Q2148" cm="1">
        <f t="array" ref="Q2148">$W$2*_xlfn.IFS(C2148="data_analyst",$Z$5,C2148="data_engineer",$Z$6,C2148="data_scientist",$Z$7)*_xlfn.IFS(E2148=0,$Z$12,E2148=1,$Z$11)*_xlfn.IFS(F2148=0,$Z$17,F2148=1,$Z$16)*_xlfn.IFS(G2148=0,$Z$22,G2148=1,$Z$21)*_xlfn.IFS(H2148=0,$Z$27,H2148=1,$Z$26)*_xlfn.IFS(I2148=0,$Z$32,I2148=1,$Z$31)*_xlfn.IFS(J2148=0,$Z$37,J2148=1,$Z$36)*_xlfn.IFS(K2148=0,$Z$42,K2148=1,$Z$41)*_xlfn.IFS(L2148=0,$Z$47,L2148=1,$Z$46)*_xlfn.IFS(M2148=0,$Z$52,M2148=1,$Z$51)*_xlfn.IFS(N2148=0,$Z$57,N2148=1,$Z$56)</f>
        <v>6.902742580981744E-4</v>
      </c>
      <c r="R2148" t="str" cm="1">
        <f t="array" ref="R2148">_xlfn.IFS(AND(O2148&gt;P2148,O2148&gt;Q2148),"Low",AND(P2148&gt;O2148,P2148&gt;Q2148),"Medium",AND(Q2148&gt;O2148,Q2148&gt;P2148),"High")</f>
        <v>Low</v>
      </c>
      <c r="S2148" t="str">
        <f t="shared" si="68"/>
        <v>F</v>
      </c>
    </row>
    <row r="2149" spans="1:19" x14ac:dyDescent="0.3">
      <c r="A2149" t="s">
        <v>18</v>
      </c>
      <c r="B2149">
        <v>3</v>
      </c>
      <c r="C2149" t="s">
        <v>13</v>
      </c>
      <c r="D2149" t="str">
        <f t="shared" si="67"/>
        <v>Medium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 cm="1">
        <f t="array" ref="O2149">$U$2*_xlfn.IFS(C2149="data_analyst",$V$5,C2149="data_engineer",$V$6,C2149="data_scientist",$V$7)*_xlfn.IFS(E2149=0,$V$12,E2149=1,$V$11)*_xlfn.IFS(F2149=0,$V$17,F2149=1,$V$16)*_xlfn.IFS(G2149=0,$V$22,G2149=1,$V$21)*_xlfn.IFS(H2149=0,$V$27,H2149=1,$V$26)*_xlfn.IFS(I2149=0,$V$32,I2149=1,$V$31)*_xlfn.IFS(J2149=0,$V$37,J2149=1,$V$36)*_xlfn.IFS(K2149=0,$V$42,K2149=1,$V$41)*_xlfn.IFS(L2149=0,$V$47,L2149=1,$V$46)*_xlfn.IFS(M2149=0,$V$52,M2149=1,$V$51)*_xlfn.IFS(N2149=0,$V$57,N2149=1,$V$56)</f>
        <v>7.7297513080979178E-4</v>
      </c>
      <c r="P2149" cm="1">
        <f t="array" ref="P2149">$V$2*_xlfn.IFS(C2149="data_analyst",$X$5,C2149="data_engineer",$X$6,C2149="data_scientist",$X$7)*_xlfn.IFS(E2149=0,$X$12,E2149=1,$X$11)*_xlfn.IFS(F2149=0,$X$17,F2149=1,$X$16)*_xlfn.IFS(G2149=0,$X$22,G2149=1,$X$21)*_xlfn.IFS(H2149=0,$X$27,H2149=1,$X$26)*_xlfn.IFS(I2149=0,$X$32,I2149=1,$X$31)*_xlfn.IFS(J2149=0,$X$37,J2149=1,$X$36)*_xlfn.IFS(K2149=0,$X$42,K2149=1,$X$41)*_xlfn.IFS(L2149=0,$X$47,L2149=1,$X$46)*_xlfn.IFS(M2149=0,$X$52,M2149=1,$X$51)*_xlfn.IFS(N2149=0,$X$57,N2149=1,$X$56)</f>
        <v>9.6760541610991423E-5</v>
      </c>
      <c r="Q2149" cm="1">
        <f t="array" ref="Q2149">$W$2*_xlfn.IFS(C2149="data_analyst",$Z$5,C2149="data_engineer",$Z$6,C2149="data_scientist",$Z$7)*_xlfn.IFS(E2149=0,$Z$12,E2149=1,$Z$11)*_xlfn.IFS(F2149=0,$Z$17,F2149=1,$Z$16)*_xlfn.IFS(G2149=0,$Z$22,G2149=1,$Z$21)*_xlfn.IFS(H2149=0,$Z$27,H2149=1,$Z$26)*_xlfn.IFS(I2149=0,$Z$32,I2149=1,$Z$31)*_xlfn.IFS(J2149=0,$Z$37,J2149=1,$Z$36)*_xlfn.IFS(K2149=0,$Z$42,K2149=1,$Z$41)*_xlfn.IFS(L2149=0,$Z$47,L2149=1,$Z$46)*_xlfn.IFS(M2149=0,$Z$52,M2149=1,$Z$51)*_xlfn.IFS(N2149=0,$Z$57,N2149=1,$Z$56)</f>
        <v>1.0664678690481133E-4</v>
      </c>
      <c r="R2149" t="str" cm="1">
        <f t="array" ref="R2149">_xlfn.IFS(AND(O2149&gt;P2149,O2149&gt;Q2149),"Low",AND(P2149&gt;O2149,P2149&gt;Q2149),"Medium",AND(Q2149&gt;O2149,Q2149&gt;P2149),"High")</f>
        <v>Low</v>
      </c>
      <c r="S2149" t="str">
        <f t="shared" si="68"/>
        <v>F</v>
      </c>
    </row>
    <row r="2150" spans="1:19" x14ac:dyDescent="0.3">
      <c r="A2150" t="s">
        <v>18</v>
      </c>
      <c r="B2150">
        <v>3</v>
      </c>
      <c r="C2150" t="s">
        <v>13</v>
      </c>
      <c r="D2150" t="str">
        <f t="shared" si="67"/>
        <v>Medium</v>
      </c>
      <c r="E2150">
        <v>0</v>
      </c>
      <c r="F2150">
        <v>1</v>
      </c>
      <c r="G2150">
        <v>1</v>
      </c>
      <c r="H2150">
        <v>0</v>
      </c>
      <c r="I2150">
        <v>1</v>
      </c>
      <c r="J2150">
        <v>0</v>
      </c>
      <c r="K2150">
        <v>0</v>
      </c>
      <c r="L2150">
        <v>1</v>
      </c>
      <c r="M2150">
        <v>1</v>
      </c>
      <c r="N2150">
        <v>1</v>
      </c>
      <c r="O2150" cm="1">
        <f t="array" ref="O2150">$U$2*_xlfn.IFS(C2150="data_analyst",$V$5,C2150="data_engineer",$V$6,C2150="data_scientist",$V$7)*_xlfn.IFS(E2150=0,$V$12,E2150=1,$V$11)*_xlfn.IFS(F2150=0,$V$17,F2150=1,$V$16)*_xlfn.IFS(G2150=0,$V$22,G2150=1,$V$21)*_xlfn.IFS(H2150=0,$V$27,H2150=1,$V$26)*_xlfn.IFS(I2150=0,$V$32,I2150=1,$V$31)*_xlfn.IFS(J2150=0,$V$37,J2150=1,$V$36)*_xlfn.IFS(K2150=0,$V$42,K2150=1,$V$41)*_xlfn.IFS(L2150=0,$V$47,L2150=1,$V$46)*_xlfn.IFS(M2150=0,$V$52,M2150=1,$V$51)*_xlfn.IFS(N2150=0,$V$57,N2150=1,$V$56)</f>
        <v>2.4990329814953279E-7</v>
      </c>
      <c r="P2150" cm="1">
        <f t="array" ref="P2150">$V$2*_xlfn.IFS(C2150="data_analyst",$X$5,C2150="data_engineer",$X$6,C2150="data_scientist",$X$7)*_xlfn.IFS(E2150=0,$X$12,E2150=1,$X$11)*_xlfn.IFS(F2150=0,$X$17,F2150=1,$X$16)*_xlfn.IFS(G2150=0,$X$22,G2150=1,$X$21)*_xlfn.IFS(H2150=0,$X$27,H2150=1,$X$26)*_xlfn.IFS(I2150=0,$X$32,I2150=1,$X$31)*_xlfn.IFS(J2150=0,$X$37,J2150=1,$X$36)*_xlfn.IFS(K2150=0,$X$42,K2150=1,$X$41)*_xlfn.IFS(L2150=0,$X$47,L2150=1,$X$46)*_xlfn.IFS(M2150=0,$X$52,M2150=1,$X$51)*_xlfn.IFS(N2150=0,$X$57,N2150=1,$X$56)</f>
        <v>5.4921367861542427E-4</v>
      </c>
      <c r="Q2150" cm="1">
        <f t="array" ref="Q2150">$W$2*_xlfn.IFS(C2150="data_analyst",$Z$5,C2150="data_engineer",$Z$6,C2150="data_scientist",$Z$7)*_xlfn.IFS(E2150=0,$Z$12,E2150=1,$Z$11)*_xlfn.IFS(F2150=0,$Z$17,F2150=1,$Z$16)*_xlfn.IFS(G2150=0,$Z$22,G2150=1,$Z$21)*_xlfn.IFS(H2150=0,$Z$27,H2150=1,$Z$26)*_xlfn.IFS(I2150=0,$Z$32,I2150=1,$Z$31)*_xlfn.IFS(J2150=0,$Z$37,J2150=1,$Z$36)*_xlfn.IFS(K2150=0,$Z$42,K2150=1,$Z$41)*_xlfn.IFS(L2150=0,$Z$47,L2150=1,$Z$46)*_xlfn.IFS(M2150=0,$Z$52,M2150=1,$Z$51)*_xlfn.IFS(N2150=0,$Z$57,N2150=1,$Z$56)</f>
        <v>2.9165520508346971E-5</v>
      </c>
      <c r="R2150" t="str" cm="1">
        <f t="array" ref="R2150">_xlfn.IFS(AND(O2150&gt;P2150,O2150&gt;Q2150),"Low",AND(P2150&gt;O2150,P2150&gt;Q2150),"Medium",AND(Q2150&gt;O2150,Q2150&gt;P2150),"High")</f>
        <v>Medium</v>
      </c>
      <c r="S2150" t="str">
        <f t="shared" si="68"/>
        <v>T</v>
      </c>
    </row>
    <row r="2151" spans="1:19" x14ac:dyDescent="0.3">
      <c r="A2151" t="s">
        <v>18</v>
      </c>
      <c r="B2151">
        <v>1</v>
      </c>
      <c r="C2151" t="s">
        <v>13</v>
      </c>
      <c r="D2151" t="str">
        <f t="shared" si="67"/>
        <v>Medium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0</v>
      </c>
      <c r="K2151">
        <v>0</v>
      </c>
      <c r="L2151">
        <v>1</v>
      </c>
      <c r="M2151">
        <v>0</v>
      </c>
      <c r="N2151">
        <v>1</v>
      </c>
      <c r="O2151" cm="1">
        <f t="array" ref="O2151">$U$2*_xlfn.IFS(C2151="data_analyst",$V$5,C2151="data_engineer",$V$6,C2151="data_scientist",$V$7)*_xlfn.IFS(E2151=0,$V$12,E2151=1,$V$11)*_xlfn.IFS(F2151=0,$V$17,F2151=1,$V$16)*_xlfn.IFS(G2151=0,$V$22,G2151=1,$V$21)*_xlfn.IFS(H2151=0,$V$27,H2151=1,$V$26)*_xlfn.IFS(I2151=0,$V$32,I2151=1,$V$31)*_xlfn.IFS(J2151=0,$V$37,J2151=1,$V$36)*_xlfn.IFS(K2151=0,$V$42,K2151=1,$V$41)*_xlfn.IFS(L2151=0,$V$47,L2151=1,$V$46)*_xlfn.IFS(M2151=0,$V$52,M2151=1,$V$51)*_xlfn.IFS(N2151=0,$V$57,N2151=1,$V$56)</f>
        <v>4.9543789046587634E-7</v>
      </c>
      <c r="P2151" cm="1">
        <f t="array" ref="P2151">$V$2*_xlfn.IFS(C2151="data_analyst",$X$5,C2151="data_engineer",$X$6,C2151="data_scientist",$X$7)*_xlfn.IFS(E2151=0,$X$12,E2151=1,$X$11)*_xlfn.IFS(F2151=0,$X$17,F2151=1,$X$16)*_xlfn.IFS(G2151=0,$X$22,G2151=1,$X$21)*_xlfn.IFS(H2151=0,$X$27,H2151=1,$X$26)*_xlfn.IFS(I2151=0,$X$32,I2151=1,$X$31)*_xlfn.IFS(J2151=0,$X$37,J2151=1,$X$36)*_xlfn.IFS(K2151=0,$X$42,K2151=1,$X$41)*_xlfn.IFS(L2151=0,$X$47,L2151=1,$X$46)*_xlfn.IFS(M2151=0,$X$52,M2151=1,$X$51)*_xlfn.IFS(N2151=0,$X$57,N2151=1,$X$56)</f>
        <v>2.2417215587641356E-3</v>
      </c>
      <c r="Q2151" cm="1">
        <f t="array" ref="Q2151">$W$2*_xlfn.IFS(C2151="data_analyst",$Z$5,C2151="data_engineer",$Z$6,C2151="data_scientist",$Z$7)*_xlfn.IFS(E2151=0,$Z$12,E2151=1,$Z$11)*_xlfn.IFS(F2151=0,$Z$17,F2151=1,$Z$16)*_xlfn.IFS(G2151=0,$Z$22,G2151=1,$Z$21)*_xlfn.IFS(H2151=0,$Z$27,H2151=1,$Z$26)*_xlfn.IFS(I2151=0,$Z$32,I2151=1,$Z$31)*_xlfn.IFS(J2151=0,$Z$37,J2151=1,$Z$36)*_xlfn.IFS(K2151=0,$Z$42,K2151=1,$Z$41)*_xlfn.IFS(L2151=0,$Z$47,L2151=1,$Z$46)*_xlfn.IFS(M2151=0,$Z$52,M2151=1,$Z$51)*_xlfn.IFS(N2151=0,$Z$57,N2151=1,$Z$56)</f>
        <v>6.618753880941284E-5</v>
      </c>
      <c r="R2151" t="str" cm="1">
        <f t="array" ref="R2151">_xlfn.IFS(AND(O2151&gt;P2151,O2151&gt;Q2151),"Low",AND(P2151&gt;O2151,P2151&gt;Q2151),"Medium",AND(Q2151&gt;O2151,Q2151&gt;P2151),"High")</f>
        <v>Medium</v>
      </c>
      <c r="S2151" t="str">
        <f t="shared" si="68"/>
        <v>T</v>
      </c>
    </row>
    <row r="2152" spans="1:19" x14ac:dyDescent="0.3">
      <c r="A2152" t="s">
        <v>18</v>
      </c>
      <c r="B2152">
        <v>4</v>
      </c>
      <c r="C2152" t="s">
        <v>13</v>
      </c>
      <c r="D2152" t="str">
        <f t="shared" si="67"/>
        <v>Medium</v>
      </c>
      <c r="E2152">
        <v>1</v>
      </c>
      <c r="F2152">
        <v>1</v>
      </c>
      <c r="G2152">
        <v>1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</v>
      </c>
      <c r="O2152" cm="1">
        <f t="array" ref="O2152">$U$2*_xlfn.IFS(C2152="data_analyst",$V$5,C2152="data_engineer",$V$6,C2152="data_scientist",$V$7)*_xlfn.IFS(E2152=0,$V$12,E2152=1,$V$11)*_xlfn.IFS(F2152=0,$V$17,F2152=1,$V$16)*_xlfn.IFS(G2152=0,$V$22,G2152=1,$V$21)*_xlfn.IFS(H2152=0,$V$27,H2152=1,$V$26)*_xlfn.IFS(I2152=0,$V$32,I2152=1,$V$31)*_xlfn.IFS(J2152=0,$V$37,J2152=1,$V$36)*_xlfn.IFS(K2152=0,$V$42,K2152=1,$V$41)*_xlfn.IFS(L2152=0,$V$47,L2152=1,$V$46)*_xlfn.IFS(M2152=0,$V$52,M2152=1,$V$51)*_xlfn.IFS(N2152=0,$V$57,N2152=1,$V$56)</f>
        <v>1.5401482252937562E-4</v>
      </c>
      <c r="P2152" cm="1">
        <f t="array" ref="P2152">$V$2*_xlfn.IFS(C2152="data_analyst",$X$5,C2152="data_engineer",$X$6,C2152="data_scientist",$X$7)*_xlfn.IFS(E2152=0,$X$12,E2152=1,$X$11)*_xlfn.IFS(F2152=0,$X$17,F2152=1,$X$16)*_xlfn.IFS(G2152=0,$X$22,G2152=1,$X$21)*_xlfn.IFS(H2152=0,$X$27,H2152=1,$X$26)*_xlfn.IFS(I2152=0,$X$32,I2152=1,$X$31)*_xlfn.IFS(J2152=0,$X$37,J2152=1,$X$36)*_xlfn.IFS(K2152=0,$X$42,K2152=1,$X$41)*_xlfn.IFS(L2152=0,$X$47,L2152=1,$X$46)*_xlfn.IFS(M2152=0,$X$52,M2152=1,$X$51)*_xlfn.IFS(N2152=0,$X$57,N2152=1,$X$56)</f>
        <v>4.9807469930692036E-3</v>
      </c>
      <c r="Q2152" cm="1">
        <f t="array" ref="Q2152">$W$2*_xlfn.IFS(C2152="data_analyst",$Z$5,C2152="data_engineer",$Z$6,C2152="data_scientist",$Z$7)*_xlfn.IFS(E2152=0,$Z$12,E2152=1,$Z$11)*_xlfn.IFS(F2152=0,$Z$17,F2152=1,$Z$16)*_xlfn.IFS(G2152=0,$Z$22,G2152=1,$Z$21)*_xlfn.IFS(H2152=0,$Z$27,H2152=1,$Z$26)*_xlfn.IFS(I2152=0,$Z$32,I2152=1,$Z$31)*_xlfn.IFS(J2152=0,$Z$37,J2152=1,$Z$36)*_xlfn.IFS(K2152=0,$Z$42,K2152=1,$Z$41)*_xlfn.IFS(L2152=0,$Z$47,L2152=1,$Z$46)*_xlfn.IFS(M2152=0,$Z$52,M2152=1,$Z$51)*_xlfn.IFS(N2152=0,$Z$57,N2152=1,$Z$56)</f>
        <v>3.5785497653522395E-4</v>
      </c>
      <c r="R2152" t="str" cm="1">
        <f t="array" ref="R2152">_xlfn.IFS(AND(O2152&gt;P2152,O2152&gt;Q2152),"Low",AND(P2152&gt;O2152,P2152&gt;Q2152),"Medium",AND(Q2152&gt;O2152,Q2152&gt;P2152),"High")</f>
        <v>Medium</v>
      </c>
      <c r="S2152" t="str">
        <f t="shared" si="68"/>
        <v>T</v>
      </c>
    </row>
    <row r="2153" spans="1:19" x14ac:dyDescent="0.3">
      <c r="A2153" t="s">
        <v>18</v>
      </c>
      <c r="B2153">
        <v>7</v>
      </c>
      <c r="C2153" t="s">
        <v>13</v>
      </c>
      <c r="D2153" t="str">
        <f t="shared" si="67"/>
        <v>Medium</v>
      </c>
      <c r="E2153">
        <v>1</v>
      </c>
      <c r="F2153">
        <v>0</v>
      </c>
      <c r="G2153">
        <v>1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1</v>
      </c>
      <c r="O2153" cm="1">
        <f t="array" ref="O2153">$U$2*_xlfn.IFS(C2153="data_analyst",$V$5,C2153="data_engineer",$V$6,C2153="data_scientist",$V$7)*_xlfn.IFS(E2153=0,$V$12,E2153=1,$V$11)*_xlfn.IFS(F2153=0,$V$17,F2153=1,$V$16)*_xlfn.IFS(G2153=0,$V$22,G2153=1,$V$21)*_xlfn.IFS(H2153=0,$V$27,H2153=1,$V$26)*_xlfn.IFS(I2153=0,$V$32,I2153=1,$V$31)*_xlfn.IFS(J2153=0,$V$37,J2153=1,$V$36)*_xlfn.IFS(K2153=0,$V$42,K2153=1,$V$41)*_xlfn.IFS(L2153=0,$V$47,L2153=1,$V$46)*_xlfn.IFS(M2153=0,$V$52,M2153=1,$V$51)*_xlfn.IFS(N2153=0,$V$57,N2153=1,$V$56)</f>
        <v>1.0016406846106098E-5</v>
      </c>
      <c r="P2153" cm="1">
        <f t="array" ref="P2153">$V$2*_xlfn.IFS(C2153="data_analyst",$X$5,C2153="data_engineer",$X$6,C2153="data_scientist",$X$7)*_xlfn.IFS(E2153=0,$X$12,E2153=1,$X$11)*_xlfn.IFS(F2153=0,$X$17,F2153=1,$X$16)*_xlfn.IFS(G2153=0,$X$22,G2153=1,$X$21)*_xlfn.IFS(H2153=0,$X$27,H2153=1,$X$26)*_xlfn.IFS(I2153=0,$X$32,I2153=1,$X$31)*_xlfn.IFS(J2153=0,$X$37,J2153=1,$X$36)*_xlfn.IFS(K2153=0,$X$42,K2153=1,$X$41)*_xlfn.IFS(L2153=0,$X$47,L2153=1,$X$46)*_xlfn.IFS(M2153=0,$X$52,M2153=1,$X$51)*_xlfn.IFS(N2153=0,$X$57,N2153=1,$X$56)</f>
        <v>2.3998654465846596E-3</v>
      </c>
      <c r="Q2153" cm="1">
        <f t="array" ref="Q2153">$W$2*_xlfn.IFS(C2153="data_analyst",$Z$5,C2153="data_engineer",$Z$6,C2153="data_scientist",$Z$7)*_xlfn.IFS(E2153=0,$Z$12,E2153=1,$Z$11)*_xlfn.IFS(F2153=0,$Z$17,F2153=1,$Z$16)*_xlfn.IFS(G2153=0,$Z$22,G2153=1,$Z$21)*_xlfn.IFS(H2153=0,$Z$27,H2153=1,$Z$26)*_xlfn.IFS(I2153=0,$Z$32,I2153=1,$Z$31)*_xlfn.IFS(J2153=0,$Z$37,J2153=1,$Z$36)*_xlfn.IFS(K2153=0,$Z$42,K2153=1,$Z$41)*_xlfn.IFS(L2153=0,$Z$47,L2153=1,$Z$46)*_xlfn.IFS(M2153=0,$Z$52,M2153=1,$Z$51)*_xlfn.IFS(N2153=0,$Z$57,N2153=1,$Z$56)</f>
        <v>1.0637755837430066E-4</v>
      </c>
      <c r="R2153" t="str" cm="1">
        <f t="array" ref="R2153">_xlfn.IFS(AND(O2153&gt;P2153,O2153&gt;Q2153),"Low",AND(P2153&gt;O2153,P2153&gt;Q2153),"Medium",AND(Q2153&gt;O2153,Q2153&gt;P2153),"High")</f>
        <v>Medium</v>
      </c>
      <c r="S2153" t="str">
        <f t="shared" si="68"/>
        <v>T</v>
      </c>
    </row>
    <row r="2154" spans="1:19" x14ac:dyDescent="0.3">
      <c r="A2154" t="s">
        <v>18</v>
      </c>
      <c r="B2154">
        <v>2</v>
      </c>
      <c r="C2154" t="s">
        <v>13</v>
      </c>
      <c r="D2154" t="str">
        <f t="shared" si="67"/>
        <v>Medium</v>
      </c>
      <c r="E2154">
        <v>1</v>
      </c>
      <c r="F2154">
        <v>1</v>
      </c>
      <c r="G2154">
        <v>1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</v>
      </c>
      <c r="O2154" cm="1">
        <f t="array" ref="O2154">$U$2*_xlfn.IFS(C2154="data_analyst",$V$5,C2154="data_engineer",$V$6,C2154="data_scientist",$V$7)*_xlfn.IFS(E2154=0,$V$12,E2154=1,$V$11)*_xlfn.IFS(F2154=0,$V$17,F2154=1,$V$16)*_xlfn.IFS(G2154=0,$V$22,G2154=1,$V$21)*_xlfn.IFS(H2154=0,$V$27,H2154=1,$V$26)*_xlfn.IFS(I2154=0,$V$32,I2154=1,$V$31)*_xlfn.IFS(J2154=0,$V$37,J2154=1,$V$36)*_xlfn.IFS(K2154=0,$V$42,K2154=1,$V$41)*_xlfn.IFS(L2154=0,$V$47,L2154=1,$V$46)*_xlfn.IFS(M2154=0,$V$52,M2154=1,$V$51)*_xlfn.IFS(N2154=0,$V$57,N2154=1,$V$56)</f>
        <v>1.5401482252937562E-4</v>
      </c>
      <c r="P2154" cm="1">
        <f t="array" ref="P2154">$V$2*_xlfn.IFS(C2154="data_analyst",$X$5,C2154="data_engineer",$X$6,C2154="data_scientist",$X$7)*_xlfn.IFS(E2154=0,$X$12,E2154=1,$X$11)*_xlfn.IFS(F2154=0,$X$17,F2154=1,$X$16)*_xlfn.IFS(G2154=0,$X$22,G2154=1,$X$21)*_xlfn.IFS(H2154=0,$X$27,H2154=1,$X$26)*_xlfn.IFS(I2154=0,$X$32,I2154=1,$X$31)*_xlfn.IFS(J2154=0,$X$37,J2154=1,$X$36)*_xlfn.IFS(K2154=0,$X$42,K2154=1,$X$41)*_xlfn.IFS(L2154=0,$X$47,L2154=1,$X$46)*_xlfn.IFS(M2154=0,$X$52,M2154=1,$X$51)*_xlfn.IFS(N2154=0,$X$57,N2154=1,$X$56)</f>
        <v>4.9807469930692036E-3</v>
      </c>
      <c r="Q2154" cm="1">
        <f t="array" ref="Q2154">$W$2*_xlfn.IFS(C2154="data_analyst",$Z$5,C2154="data_engineer",$Z$6,C2154="data_scientist",$Z$7)*_xlfn.IFS(E2154=0,$Z$12,E2154=1,$Z$11)*_xlfn.IFS(F2154=0,$Z$17,F2154=1,$Z$16)*_xlfn.IFS(G2154=0,$Z$22,G2154=1,$Z$21)*_xlfn.IFS(H2154=0,$Z$27,H2154=1,$Z$26)*_xlfn.IFS(I2154=0,$Z$32,I2154=1,$Z$31)*_xlfn.IFS(J2154=0,$Z$37,J2154=1,$Z$36)*_xlfn.IFS(K2154=0,$Z$42,K2154=1,$Z$41)*_xlfn.IFS(L2154=0,$Z$47,L2154=1,$Z$46)*_xlfn.IFS(M2154=0,$Z$52,M2154=1,$Z$51)*_xlfn.IFS(N2154=0,$Z$57,N2154=1,$Z$56)</f>
        <v>3.5785497653522395E-4</v>
      </c>
      <c r="R2154" t="str" cm="1">
        <f t="array" ref="R2154">_xlfn.IFS(AND(O2154&gt;P2154,O2154&gt;Q2154),"Low",AND(P2154&gt;O2154,P2154&gt;Q2154),"Medium",AND(Q2154&gt;O2154,Q2154&gt;P2154),"High")</f>
        <v>Medium</v>
      </c>
      <c r="S2154" t="str">
        <f t="shared" si="68"/>
        <v>T</v>
      </c>
    </row>
    <row r="2155" spans="1:19" x14ac:dyDescent="0.3">
      <c r="A2155" t="s">
        <v>18</v>
      </c>
      <c r="B2155">
        <v>2</v>
      </c>
      <c r="C2155" t="s">
        <v>13</v>
      </c>
      <c r="D2155" t="str">
        <f t="shared" si="67"/>
        <v>Medium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 cm="1">
        <f t="array" ref="O2155">$U$2*_xlfn.IFS(C2155="data_analyst",$V$5,C2155="data_engineer",$V$6,C2155="data_scientist",$V$7)*_xlfn.IFS(E2155=0,$V$12,E2155=1,$V$11)*_xlfn.IFS(F2155=0,$V$17,F2155=1,$V$16)*_xlfn.IFS(G2155=0,$V$22,G2155=1,$V$21)*_xlfn.IFS(H2155=0,$V$27,H2155=1,$V$26)*_xlfn.IFS(I2155=0,$V$32,I2155=1,$V$31)*_xlfn.IFS(J2155=0,$V$37,J2155=1,$V$36)*_xlfn.IFS(K2155=0,$V$42,K2155=1,$V$41)*_xlfn.IFS(L2155=0,$V$47,L2155=1,$V$46)*_xlfn.IFS(M2155=0,$V$52,M2155=1,$V$51)*_xlfn.IFS(N2155=0,$V$57,N2155=1,$V$56)</f>
        <v>1.4063634423423232E-4</v>
      </c>
      <c r="P2155" cm="1">
        <f t="array" ref="P2155">$V$2*_xlfn.IFS(C2155="data_analyst",$X$5,C2155="data_engineer",$X$6,C2155="data_scientist",$X$7)*_xlfn.IFS(E2155=0,$X$12,E2155=1,$X$11)*_xlfn.IFS(F2155=0,$X$17,F2155=1,$X$16)*_xlfn.IFS(G2155=0,$X$22,G2155=1,$X$21)*_xlfn.IFS(H2155=0,$X$27,H2155=1,$X$26)*_xlfn.IFS(I2155=0,$X$32,I2155=1,$X$31)*_xlfn.IFS(J2155=0,$X$37,J2155=1,$X$36)*_xlfn.IFS(K2155=0,$X$42,K2155=1,$X$41)*_xlfn.IFS(L2155=0,$X$47,L2155=1,$X$46)*_xlfn.IFS(M2155=0,$X$52,M2155=1,$X$51)*_xlfn.IFS(N2155=0,$X$57,N2155=1,$X$56)</f>
        <v>1.1007218004157555E-4</v>
      </c>
      <c r="Q2155" cm="1">
        <f t="array" ref="Q2155">$W$2*_xlfn.IFS(C2155="data_analyst",$Z$5,C2155="data_engineer",$Z$6,C2155="data_scientist",$Z$7)*_xlfn.IFS(E2155=0,$Z$12,E2155=1,$Z$11)*_xlfn.IFS(F2155=0,$Z$17,F2155=1,$Z$16)*_xlfn.IFS(G2155=0,$Z$22,G2155=1,$Z$21)*_xlfn.IFS(H2155=0,$Z$27,H2155=1,$Z$26)*_xlfn.IFS(I2155=0,$Z$32,I2155=1,$Z$31)*_xlfn.IFS(J2155=0,$Z$37,J2155=1,$Z$36)*_xlfn.IFS(K2155=0,$Z$42,K2155=1,$Z$41)*_xlfn.IFS(L2155=0,$Z$47,L2155=1,$Z$46)*_xlfn.IFS(M2155=0,$Z$52,M2155=1,$Z$51)*_xlfn.IFS(N2155=0,$Z$57,N2155=1,$Z$56)</f>
        <v>7.2857705905267139E-5</v>
      </c>
      <c r="R2155" t="str" cm="1">
        <f t="array" ref="R2155">_xlfn.IFS(AND(O2155&gt;P2155,O2155&gt;Q2155),"Low",AND(P2155&gt;O2155,P2155&gt;Q2155),"Medium",AND(Q2155&gt;O2155,Q2155&gt;P2155),"High")</f>
        <v>Low</v>
      </c>
      <c r="S2155" t="str">
        <f t="shared" si="68"/>
        <v>F</v>
      </c>
    </row>
    <row r="2156" spans="1:19" x14ac:dyDescent="0.3">
      <c r="A2156" t="s">
        <v>18</v>
      </c>
      <c r="B2156">
        <v>4</v>
      </c>
      <c r="C2156" t="s">
        <v>13</v>
      </c>
      <c r="D2156" t="str">
        <f t="shared" si="67"/>
        <v>Medium</v>
      </c>
      <c r="E2156">
        <v>1</v>
      </c>
      <c r="F2156">
        <v>0</v>
      </c>
      <c r="G2156">
        <v>1</v>
      </c>
      <c r="H2156">
        <v>1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1</v>
      </c>
      <c r="O2156" cm="1">
        <f t="array" ref="O2156">$U$2*_xlfn.IFS(C2156="data_analyst",$V$5,C2156="data_engineer",$V$6,C2156="data_scientist",$V$7)*_xlfn.IFS(E2156=0,$V$12,E2156=1,$V$11)*_xlfn.IFS(F2156=0,$V$17,F2156=1,$V$16)*_xlfn.IFS(G2156=0,$V$22,G2156=1,$V$21)*_xlfn.IFS(H2156=0,$V$27,H2156=1,$V$26)*_xlfn.IFS(I2156=0,$V$32,I2156=1,$V$31)*_xlfn.IFS(J2156=0,$V$37,J2156=1,$V$36)*_xlfn.IFS(K2156=0,$V$42,K2156=1,$V$41)*_xlfn.IFS(L2156=0,$V$47,L2156=1,$V$46)*_xlfn.IFS(M2156=0,$V$52,M2156=1,$V$51)*_xlfn.IFS(N2156=0,$V$57,N2156=1,$V$56)</f>
        <v>7.8950417013229484E-6</v>
      </c>
      <c r="P2156" cm="1">
        <f t="array" ref="P2156">$V$2*_xlfn.IFS(C2156="data_analyst",$X$5,C2156="data_engineer",$X$6,C2156="data_scientist",$X$7)*_xlfn.IFS(E2156=0,$X$12,E2156=1,$X$11)*_xlfn.IFS(F2156=0,$X$17,F2156=1,$X$16)*_xlfn.IFS(G2156=0,$X$22,G2156=1,$X$21)*_xlfn.IFS(H2156=0,$X$27,H2156=1,$X$26)*_xlfn.IFS(I2156=0,$X$32,I2156=1,$X$31)*_xlfn.IFS(J2156=0,$X$37,J2156=1,$X$36)*_xlfn.IFS(K2156=0,$X$42,K2156=1,$X$41)*_xlfn.IFS(L2156=0,$X$47,L2156=1,$X$46)*_xlfn.IFS(M2156=0,$X$52,M2156=1,$X$51)*_xlfn.IFS(N2156=0,$X$57,N2156=1,$X$56)</f>
        <v>3.0996681496063979E-3</v>
      </c>
      <c r="Q2156" cm="1">
        <f t="array" ref="Q2156">$W$2*_xlfn.IFS(C2156="data_analyst",$Z$5,C2156="data_engineer",$Z$6,C2156="data_scientist",$Z$7)*_xlfn.IFS(E2156=0,$Z$12,E2156=1,$Z$11)*_xlfn.IFS(F2156=0,$Z$17,F2156=1,$Z$16)*_xlfn.IFS(G2156=0,$Z$22,G2156=1,$Z$21)*_xlfn.IFS(H2156=0,$Z$27,H2156=1,$Z$26)*_xlfn.IFS(I2156=0,$Z$32,I2156=1,$Z$31)*_xlfn.IFS(J2156=0,$Z$37,J2156=1,$Z$36)*_xlfn.IFS(K2156=0,$Z$42,K2156=1,$Z$41)*_xlfn.IFS(L2156=0,$Z$47,L2156=1,$Z$46)*_xlfn.IFS(M2156=0,$Z$52,M2156=1,$Z$51)*_xlfn.IFS(N2156=0,$Z$57,N2156=1,$Z$56)</f>
        <v>1.6574335755315637E-4</v>
      </c>
      <c r="R2156" t="str" cm="1">
        <f t="array" ref="R2156">_xlfn.IFS(AND(O2156&gt;P2156,O2156&gt;Q2156),"Low",AND(P2156&gt;O2156,P2156&gt;Q2156),"Medium",AND(Q2156&gt;O2156,Q2156&gt;P2156),"High")</f>
        <v>Medium</v>
      </c>
      <c r="S2156" t="str">
        <f t="shared" si="68"/>
        <v>T</v>
      </c>
    </row>
    <row r="2157" spans="1:19" x14ac:dyDescent="0.3">
      <c r="A2157" t="s">
        <v>18</v>
      </c>
      <c r="B2157">
        <v>3</v>
      </c>
      <c r="C2157" t="s">
        <v>13</v>
      </c>
      <c r="D2157" t="str">
        <f t="shared" si="67"/>
        <v>Medium</v>
      </c>
      <c r="E2157">
        <v>0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1</v>
      </c>
      <c r="L2157">
        <v>0</v>
      </c>
      <c r="M2157">
        <v>0</v>
      </c>
      <c r="N2157">
        <v>1</v>
      </c>
      <c r="O2157" cm="1">
        <f t="array" ref="O2157">$U$2*_xlfn.IFS(C2157="data_analyst",$V$5,C2157="data_engineer",$V$6,C2157="data_scientist",$V$7)*_xlfn.IFS(E2157=0,$V$12,E2157=1,$V$11)*_xlfn.IFS(F2157=0,$V$17,F2157=1,$V$16)*_xlfn.IFS(G2157=0,$V$22,G2157=1,$V$21)*_xlfn.IFS(H2157=0,$V$27,H2157=1,$V$26)*_xlfn.IFS(I2157=0,$V$32,I2157=1,$V$31)*_xlfn.IFS(J2157=0,$V$37,J2157=1,$V$36)*_xlfn.IFS(K2157=0,$V$42,K2157=1,$V$41)*_xlfn.IFS(L2157=0,$V$47,L2157=1,$V$46)*_xlfn.IFS(M2157=0,$V$52,M2157=1,$V$51)*_xlfn.IFS(N2157=0,$V$57,N2157=1,$V$56)</f>
        <v>1.3889431599836596E-4</v>
      </c>
      <c r="P2157" cm="1">
        <f t="array" ref="P2157">$V$2*_xlfn.IFS(C2157="data_analyst",$X$5,C2157="data_engineer",$X$6,C2157="data_scientist",$X$7)*_xlfn.IFS(E2157=0,$X$12,E2157=1,$X$11)*_xlfn.IFS(F2157=0,$X$17,F2157=1,$X$16)*_xlfn.IFS(G2157=0,$X$22,G2157=1,$X$21)*_xlfn.IFS(H2157=0,$X$27,H2157=1,$X$26)*_xlfn.IFS(I2157=0,$X$32,I2157=1,$X$31)*_xlfn.IFS(J2157=0,$X$37,J2157=1,$X$36)*_xlfn.IFS(K2157=0,$X$42,K2157=1,$X$41)*_xlfn.IFS(L2157=0,$X$47,L2157=1,$X$46)*_xlfn.IFS(M2157=0,$X$52,M2157=1,$X$51)*_xlfn.IFS(N2157=0,$X$57,N2157=1,$X$56)</f>
        <v>3.7724574568120787E-4</v>
      </c>
      <c r="Q2157" cm="1">
        <f t="array" ref="Q2157">$W$2*_xlfn.IFS(C2157="data_analyst",$Z$5,C2157="data_engineer",$Z$6,C2157="data_scientist",$Z$7)*_xlfn.IFS(E2157=0,$Z$12,E2157=1,$Z$11)*_xlfn.IFS(F2157=0,$Z$17,F2157=1,$Z$16)*_xlfn.IFS(G2157=0,$Z$22,G2157=1,$Z$21)*_xlfn.IFS(H2157=0,$Z$27,H2157=1,$Z$26)*_xlfn.IFS(I2157=0,$Z$32,I2157=1,$Z$31)*_xlfn.IFS(J2157=0,$Z$37,J2157=1,$Z$36)*_xlfn.IFS(K2157=0,$Z$42,K2157=1,$Z$41)*_xlfn.IFS(L2157=0,$Z$47,L2157=1,$Z$46)*_xlfn.IFS(M2157=0,$Z$52,M2157=1,$Z$51)*_xlfn.IFS(N2157=0,$Z$57,N2157=1,$Z$56)</f>
        <v>8.5145215829766587E-5</v>
      </c>
      <c r="R2157" t="str" cm="1">
        <f t="array" ref="R2157">_xlfn.IFS(AND(O2157&gt;P2157,O2157&gt;Q2157),"Low",AND(P2157&gt;O2157,P2157&gt;Q2157),"Medium",AND(Q2157&gt;O2157,Q2157&gt;P2157),"High")</f>
        <v>Medium</v>
      </c>
      <c r="S2157" t="str">
        <f t="shared" si="68"/>
        <v>T</v>
      </c>
    </row>
    <row r="2158" spans="1:19" x14ac:dyDescent="0.3">
      <c r="A2158" t="s">
        <v>18</v>
      </c>
      <c r="B2158">
        <v>7</v>
      </c>
      <c r="C2158" t="s">
        <v>13</v>
      </c>
      <c r="D2158" t="str">
        <f t="shared" si="67"/>
        <v>Medium</v>
      </c>
      <c r="E2158">
        <v>1</v>
      </c>
      <c r="F2158">
        <v>1</v>
      </c>
      <c r="G2158">
        <v>1</v>
      </c>
      <c r="H2158">
        <v>1</v>
      </c>
      <c r="I2158">
        <v>0</v>
      </c>
      <c r="J2158">
        <v>0</v>
      </c>
      <c r="K2158">
        <v>1</v>
      </c>
      <c r="L2158">
        <v>1</v>
      </c>
      <c r="M2158">
        <v>0</v>
      </c>
      <c r="N2158">
        <v>1</v>
      </c>
      <c r="O2158" cm="1">
        <f t="array" ref="O2158">$U$2*_xlfn.IFS(C2158="data_analyst",$V$5,C2158="data_engineer",$V$6,C2158="data_scientist",$V$7)*_xlfn.IFS(E2158=0,$V$12,E2158=1,$V$11)*_xlfn.IFS(F2158=0,$V$17,F2158=1,$V$16)*_xlfn.IFS(G2158=0,$V$22,G2158=1,$V$21)*_xlfn.IFS(H2158=0,$V$27,H2158=1,$V$26)*_xlfn.IFS(I2158=0,$V$32,I2158=1,$V$31)*_xlfn.IFS(J2158=0,$V$37,J2158=1,$V$36)*_xlfn.IFS(K2158=0,$V$42,K2158=1,$V$41)*_xlfn.IFS(L2158=0,$V$47,L2158=1,$V$46)*_xlfn.IFS(M2158=0,$V$52,M2158=1,$V$51)*_xlfn.IFS(N2158=0,$V$57,N2158=1,$V$56)</f>
        <v>1.4641998718370646E-6</v>
      </c>
      <c r="P2158" cm="1">
        <f t="array" ref="P2158">$V$2*_xlfn.IFS(C2158="data_analyst",$X$5,C2158="data_engineer",$X$6,C2158="data_scientist",$X$7)*_xlfn.IFS(E2158=0,$X$12,E2158=1,$X$11)*_xlfn.IFS(F2158=0,$X$17,F2158=1,$X$16)*_xlfn.IFS(G2158=0,$X$22,G2158=1,$X$21)*_xlfn.IFS(H2158=0,$X$27,H2158=1,$X$26)*_xlfn.IFS(I2158=0,$X$32,I2158=1,$X$31)*_xlfn.IFS(J2158=0,$X$37,J2158=1,$X$36)*_xlfn.IFS(K2158=0,$X$42,K2158=1,$X$41)*_xlfn.IFS(L2158=0,$X$47,L2158=1,$X$46)*_xlfn.IFS(M2158=0,$X$52,M2158=1,$X$51)*_xlfn.IFS(N2158=0,$X$57,N2158=1,$X$56)</f>
        <v>6.2241713816351991E-4</v>
      </c>
      <c r="Q2158" cm="1">
        <f t="array" ref="Q2158">$W$2*_xlfn.IFS(C2158="data_analyst",$Z$5,C2158="data_engineer",$Z$6,C2158="data_scientist",$Z$7)*_xlfn.IFS(E2158=0,$Z$12,E2158=1,$Z$11)*_xlfn.IFS(F2158=0,$Z$17,F2158=1,$Z$16)*_xlfn.IFS(G2158=0,$Z$22,G2158=1,$Z$21)*_xlfn.IFS(H2158=0,$Z$27,H2158=1,$Z$26)*_xlfn.IFS(I2158=0,$Z$32,I2158=1,$Z$31)*_xlfn.IFS(J2158=0,$Z$37,J2158=1,$Z$36)*_xlfn.IFS(K2158=0,$Z$42,K2158=1,$Z$41)*_xlfn.IFS(L2158=0,$Z$47,L2158=1,$Z$46)*_xlfn.IFS(M2158=0,$Z$52,M2158=1,$Z$51)*_xlfn.IFS(N2158=0,$Z$57,N2158=1,$Z$56)</f>
        <v>2.4327860246912159E-5</v>
      </c>
      <c r="R2158" t="str" cm="1">
        <f t="array" ref="R2158">_xlfn.IFS(AND(O2158&gt;P2158,O2158&gt;Q2158),"Low",AND(P2158&gt;O2158,P2158&gt;Q2158),"Medium",AND(Q2158&gt;O2158,Q2158&gt;P2158),"High")</f>
        <v>Medium</v>
      </c>
      <c r="S2158" t="str">
        <f t="shared" si="68"/>
        <v>T</v>
      </c>
    </row>
    <row r="2159" spans="1:19" x14ac:dyDescent="0.3">
      <c r="A2159" t="s">
        <v>18</v>
      </c>
      <c r="B2159">
        <v>2</v>
      </c>
      <c r="C2159" t="s">
        <v>13</v>
      </c>
      <c r="D2159" t="str">
        <f t="shared" si="67"/>
        <v>Medium</v>
      </c>
      <c r="E2159">
        <v>0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1</v>
      </c>
      <c r="N2159">
        <v>1</v>
      </c>
      <c r="O2159" cm="1">
        <f t="array" ref="O2159">$U$2*_xlfn.IFS(C2159="data_analyst",$V$5,C2159="data_engineer",$V$6,C2159="data_scientist",$V$7)*_xlfn.IFS(E2159=0,$V$12,E2159=1,$V$11)*_xlfn.IFS(F2159=0,$V$17,F2159=1,$V$16)*_xlfn.IFS(G2159=0,$V$22,G2159=1,$V$21)*_xlfn.IFS(H2159=0,$V$27,H2159=1,$V$26)*_xlfn.IFS(I2159=0,$V$32,I2159=1,$V$31)*_xlfn.IFS(J2159=0,$V$37,J2159=1,$V$36)*_xlfn.IFS(K2159=0,$V$42,K2159=1,$V$41)*_xlfn.IFS(L2159=0,$V$47,L2159=1,$V$46)*_xlfn.IFS(M2159=0,$V$52,M2159=1,$V$51)*_xlfn.IFS(N2159=0,$V$57,N2159=1,$V$56)</f>
        <v>6.0641390053986243E-9</v>
      </c>
      <c r="P2159" cm="1">
        <f t="array" ref="P2159">$V$2*_xlfn.IFS(C2159="data_analyst",$X$5,C2159="data_engineer",$X$6,C2159="data_scientist",$X$7)*_xlfn.IFS(E2159=0,$X$12,E2159=1,$X$11)*_xlfn.IFS(F2159=0,$X$17,F2159=1,$X$16)*_xlfn.IFS(G2159=0,$X$22,G2159=1,$X$21)*_xlfn.IFS(H2159=0,$X$27,H2159=1,$X$26)*_xlfn.IFS(I2159=0,$X$32,I2159=1,$X$31)*_xlfn.IFS(J2159=0,$X$37,J2159=1,$X$36)*_xlfn.IFS(K2159=0,$X$42,K2159=1,$X$41)*_xlfn.IFS(L2159=0,$X$47,L2159=1,$X$46)*_xlfn.IFS(M2159=0,$X$52,M2159=1,$X$51)*_xlfn.IFS(N2159=0,$X$57,N2159=1,$X$56)</f>
        <v>2.331221511677735E-5</v>
      </c>
      <c r="Q2159" cm="1">
        <f t="array" ref="Q2159">$W$2*_xlfn.IFS(C2159="data_analyst",$Z$5,C2159="data_engineer",$Z$6,C2159="data_scientist",$Z$7)*_xlfn.IFS(E2159=0,$Z$12,E2159=1,$Z$11)*_xlfn.IFS(F2159=0,$Z$17,F2159=1,$Z$16)*_xlfn.IFS(G2159=0,$Z$22,G2159=1,$Z$21)*_xlfn.IFS(H2159=0,$Z$27,H2159=1,$Z$26)*_xlfn.IFS(I2159=0,$Z$32,I2159=1,$Z$31)*_xlfn.IFS(J2159=0,$Z$37,J2159=1,$Z$36)*_xlfn.IFS(K2159=0,$Z$42,K2159=1,$Z$41)*_xlfn.IFS(L2159=0,$Z$47,L2159=1,$Z$46)*_xlfn.IFS(M2159=0,$Z$52,M2159=1,$Z$51)*_xlfn.IFS(N2159=0,$Z$57,N2159=1,$Z$56)</f>
        <v>7.9565907852599641E-7</v>
      </c>
      <c r="R2159" t="str" cm="1">
        <f t="array" ref="R2159">_xlfn.IFS(AND(O2159&gt;P2159,O2159&gt;Q2159),"Low",AND(P2159&gt;O2159,P2159&gt;Q2159),"Medium",AND(Q2159&gt;O2159,Q2159&gt;P2159),"High")</f>
        <v>Medium</v>
      </c>
      <c r="S2159" t="str">
        <f t="shared" si="68"/>
        <v>T</v>
      </c>
    </row>
    <row r="2160" spans="1:19" x14ac:dyDescent="0.3">
      <c r="A2160" t="s">
        <v>18</v>
      </c>
      <c r="B2160">
        <v>6</v>
      </c>
      <c r="C2160" t="s">
        <v>13</v>
      </c>
      <c r="D2160" t="str">
        <f t="shared" si="67"/>
        <v>Medium</v>
      </c>
      <c r="E2160">
        <v>1</v>
      </c>
      <c r="F2160">
        <v>1</v>
      </c>
      <c r="G2160">
        <v>1</v>
      </c>
      <c r="H2160">
        <v>1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1</v>
      </c>
      <c r="O2160" cm="1">
        <f t="array" ref="O2160">$U$2*_xlfn.IFS(C2160="data_analyst",$V$5,C2160="data_engineer",$V$6,C2160="data_scientist",$V$7)*_xlfn.IFS(E2160=0,$V$12,E2160=1,$V$11)*_xlfn.IFS(F2160=0,$V$17,F2160=1,$V$16)*_xlfn.IFS(G2160=0,$V$22,G2160=1,$V$21)*_xlfn.IFS(H2160=0,$V$27,H2160=1,$V$26)*_xlfn.IFS(I2160=0,$V$32,I2160=1,$V$31)*_xlfn.IFS(J2160=0,$V$37,J2160=1,$V$36)*_xlfn.IFS(K2160=0,$V$42,K2160=1,$V$41)*_xlfn.IFS(L2160=0,$V$47,L2160=1,$V$46)*_xlfn.IFS(M2160=0,$V$52,M2160=1,$V$51)*_xlfn.IFS(N2160=0,$V$57,N2160=1,$V$56)</f>
        <v>7.4179324517459656E-6</v>
      </c>
      <c r="P2160" cm="1">
        <f t="array" ref="P2160">$V$2*_xlfn.IFS(C2160="data_analyst",$X$5,C2160="data_engineer",$X$6,C2160="data_scientist",$X$7)*_xlfn.IFS(E2160=0,$X$12,E2160=1,$X$11)*_xlfn.IFS(F2160=0,$X$17,F2160=1,$X$16)*_xlfn.IFS(G2160=0,$X$22,G2160=1,$X$21)*_xlfn.IFS(H2160=0,$X$27,H2160=1,$X$26)*_xlfn.IFS(I2160=0,$X$32,I2160=1,$X$31)*_xlfn.IFS(J2160=0,$X$37,J2160=1,$X$36)*_xlfn.IFS(K2160=0,$X$42,K2160=1,$X$41)*_xlfn.IFS(L2160=0,$X$47,L2160=1,$X$46)*_xlfn.IFS(M2160=0,$X$52,M2160=1,$X$51)*_xlfn.IFS(N2160=0,$X$57,N2160=1,$X$56)</f>
        <v>3.1052956856739986E-3</v>
      </c>
      <c r="Q2160" cm="1">
        <f t="array" ref="Q2160">$W$2*_xlfn.IFS(C2160="data_analyst",$Z$5,C2160="data_engineer",$Z$6,C2160="data_scientist",$Z$7)*_xlfn.IFS(E2160=0,$Z$12,E2160=1,$Z$11)*_xlfn.IFS(F2160=0,$Z$17,F2160=1,$Z$16)*_xlfn.IFS(G2160=0,$Z$22,G2160=1,$Z$21)*_xlfn.IFS(H2160=0,$Z$27,H2160=1,$Z$26)*_xlfn.IFS(I2160=0,$Z$32,I2160=1,$Z$31)*_xlfn.IFS(J2160=0,$Z$37,J2160=1,$Z$36)*_xlfn.IFS(K2160=0,$Z$42,K2160=1,$Z$41)*_xlfn.IFS(L2160=0,$Z$47,L2160=1,$Z$46)*_xlfn.IFS(M2160=0,$Z$52,M2160=1,$Z$51)*_xlfn.IFS(N2160=0,$Z$57,N2160=1,$Z$56)</f>
        <v>1.347389182905904E-4</v>
      </c>
      <c r="R2160" t="str" cm="1">
        <f t="array" ref="R2160">_xlfn.IFS(AND(O2160&gt;P2160,O2160&gt;Q2160),"Low",AND(P2160&gt;O2160,P2160&gt;Q2160),"Medium",AND(Q2160&gt;O2160,Q2160&gt;P2160),"High")</f>
        <v>Medium</v>
      </c>
      <c r="S2160" t="str">
        <f t="shared" si="68"/>
        <v>T</v>
      </c>
    </row>
    <row r="2161" spans="1:19" x14ac:dyDescent="0.3">
      <c r="A2161" t="s">
        <v>18</v>
      </c>
      <c r="B2161">
        <v>4</v>
      </c>
      <c r="C2161" t="s">
        <v>13</v>
      </c>
      <c r="D2161" t="str">
        <f t="shared" si="67"/>
        <v>Medium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1</v>
      </c>
      <c r="O2161" cm="1">
        <f t="array" ref="O2161">$U$2*_xlfn.IFS(C2161="data_analyst",$V$5,C2161="data_engineer",$V$6,C2161="data_scientist",$V$7)*_xlfn.IFS(E2161=0,$V$12,E2161=1,$V$11)*_xlfn.IFS(F2161=0,$V$17,F2161=1,$V$16)*_xlfn.IFS(G2161=0,$V$22,G2161=1,$V$21)*_xlfn.IFS(H2161=0,$V$27,H2161=1,$V$26)*_xlfn.IFS(I2161=0,$V$32,I2161=1,$V$31)*_xlfn.IFS(J2161=0,$V$37,J2161=1,$V$36)*_xlfn.IFS(K2161=0,$V$42,K2161=1,$V$41)*_xlfn.IFS(L2161=0,$V$47,L2161=1,$V$46)*_xlfn.IFS(M2161=0,$V$52,M2161=1,$V$51)*_xlfn.IFS(N2161=0,$V$57,N2161=1,$V$56)</f>
        <v>1.5376420559368934E-4</v>
      </c>
      <c r="P2161" cm="1">
        <f t="array" ref="P2161">$V$2*_xlfn.IFS(C2161="data_analyst",$X$5,C2161="data_engineer",$X$6,C2161="data_scientist",$X$7)*_xlfn.IFS(E2161=0,$X$12,E2161=1,$X$11)*_xlfn.IFS(F2161=0,$X$17,F2161=1,$X$16)*_xlfn.IFS(G2161=0,$X$22,G2161=1,$X$21)*_xlfn.IFS(H2161=0,$X$27,H2161=1,$X$26)*_xlfn.IFS(I2161=0,$X$32,I2161=1,$X$31)*_xlfn.IFS(J2161=0,$X$37,J2161=1,$X$36)*_xlfn.IFS(K2161=0,$X$42,K2161=1,$X$41)*_xlfn.IFS(L2161=0,$X$47,L2161=1,$X$46)*_xlfn.IFS(M2161=0,$X$52,M2161=1,$X$51)*_xlfn.IFS(N2161=0,$X$57,N2161=1,$X$56)</f>
        <v>2.4116013005122507E-3</v>
      </c>
      <c r="Q2161" cm="1">
        <f t="array" ref="Q2161">$W$2*_xlfn.IFS(C2161="data_analyst",$Z$5,C2161="data_engineer",$Z$6,C2161="data_scientist",$Z$7)*_xlfn.IFS(E2161=0,$Z$12,E2161=1,$Z$11)*_xlfn.IFS(F2161=0,$Z$17,F2161=1,$Z$16)*_xlfn.IFS(G2161=0,$Z$22,G2161=1,$Z$21)*_xlfn.IFS(H2161=0,$Z$27,H2161=1,$Z$26)*_xlfn.IFS(I2161=0,$Z$32,I2161=1,$Z$31)*_xlfn.IFS(J2161=0,$Z$37,J2161=1,$Z$36)*_xlfn.IFS(K2161=0,$Z$42,K2161=1,$Z$41)*_xlfn.IFS(L2161=0,$Z$47,L2161=1,$Z$46)*_xlfn.IFS(M2161=0,$Z$52,M2161=1,$Z$51)*_xlfn.IFS(N2161=0,$Z$57,N2161=1,$Z$56)</f>
        <v>2.8917957380011753E-4</v>
      </c>
      <c r="R2161" t="str" cm="1">
        <f t="array" ref="R2161">_xlfn.IFS(AND(O2161&gt;P2161,O2161&gt;Q2161),"Low",AND(P2161&gt;O2161,P2161&gt;Q2161),"Medium",AND(Q2161&gt;O2161,Q2161&gt;P2161),"High")</f>
        <v>Medium</v>
      </c>
      <c r="S2161" t="str">
        <f t="shared" si="68"/>
        <v>T</v>
      </c>
    </row>
    <row r="2162" spans="1:19" x14ac:dyDescent="0.3">
      <c r="A2162" t="s">
        <v>18</v>
      </c>
      <c r="B2162">
        <v>4</v>
      </c>
      <c r="C2162" t="s">
        <v>13</v>
      </c>
      <c r="D2162" t="str">
        <f t="shared" si="67"/>
        <v>Medium</v>
      </c>
      <c r="E2162">
        <v>1</v>
      </c>
      <c r="F2162">
        <v>1</v>
      </c>
      <c r="G2162">
        <v>1</v>
      </c>
      <c r="H2162">
        <v>1</v>
      </c>
      <c r="I2162">
        <v>0</v>
      </c>
      <c r="J2162">
        <v>0</v>
      </c>
      <c r="K2162">
        <v>1</v>
      </c>
      <c r="L2162">
        <v>1</v>
      </c>
      <c r="M2162">
        <v>0</v>
      </c>
      <c r="N2162">
        <v>1</v>
      </c>
      <c r="O2162" cm="1">
        <f t="array" ref="O2162">$U$2*_xlfn.IFS(C2162="data_analyst",$V$5,C2162="data_engineer",$V$6,C2162="data_scientist",$V$7)*_xlfn.IFS(E2162=0,$V$12,E2162=1,$V$11)*_xlfn.IFS(F2162=0,$V$17,F2162=1,$V$16)*_xlfn.IFS(G2162=0,$V$22,G2162=1,$V$21)*_xlfn.IFS(H2162=0,$V$27,H2162=1,$V$26)*_xlfn.IFS(I2162=0,$V$32,I2162=1,$V$31)*_xlfn.IFS(J2162=0,$V$37,J2162=1,$V$36)*_xlfn.IFS(K2162=0,$V$42,K2162=1,$V$41)*_xlfn.IFS(L2162=0,$V$47,L2162=1,$V$46)*_xlfn.IFS(M2162=0,$V$52,M2162=1,$V$51)*_xlfn.IFS(N2162=0,$V$57,N2162=1,$V$56)</f>
        <v>1.4641998718370646E-6</v>
      </c>
      <c r="P2162" cm="1">
        <f t="array" ref="P2162">$V$2*_xlfn.IFS(C2162="data_analyst",$X$5,C2162="data_engineer",$X$6,C2162="data_scientist",$X$7)*_xlfn.IFS(E2162=0,$X$12,E2162=1,$X$11)*_xlfn.IFS(F2162=0,$X$17,F2162=1,$X$16)*_xlfn.IFS(G2162=0,$X$22,G2162=1,$X$21)*_xlfn.IFS(H2162=0,$X$27,H2162=1,$X$26)*_xlfn.IFS(I2162=0,$X$32,I2162=1,$X$31)*_xlfn.IFS(J2162=0,$X$37,J2162=1,$X$36)*_xlfn.IFS(K2162=0,$X$42,K2162=1,$X$41)*_xlfn.IFS(L2162=0,$X$47,L2162=1,$X$46)*_xlfn.IFS(M2162=0,$X$52,M2162=1,$X$51)*_xlfn.IFS(N2162=0,$X$57,N2162=1,$X$56)</f>
        <v>6.2241713816351991E-4</v>
      </c>
      <c r="Q2162" cm="1">
        <f t="array" ref="Q2162">$W$2*_xlfn.IFS(C2162="data_analyst",$Z$5,C2162="data_engineer",$Z$6,C2162="data_scientist",$Z$7)*_xlfn.IFS(E2162=0,$Z$12,E2162=1,$Z$11)*_xlfn.IFS(F2162=0,$Z$17,F2162=1,$Z$16)*_xlfn.IFS(G2162=0,$Z$22,G2162=1,$Z$21)*_xlfn.IFS(H2162=0,$Z$27,H2162=1,$Z$26)*_xlfn.IFS(I2162=0,$Z$32,I2162=1,$Z$31)*_xlfn.IFS(J2162=0,$Z$37,J2162=1,$Z$36)*_xlfn.IFS(K2162=0,$Z$42,K2162=1,$Z$41)*_xlfn.IFS(L2162=0,$Z$47,L2162=1,$Z$46)*_xlfn.IFS(M2162=0,$Z$52,M2162=1,$Z$51)*_xlfn.IFS(N2162=0,$Z$57,N2162=1,$Z$56)</f>
        <v>2.4327860246912159E-5</v>
      </c>
      <c r="R2162" t="str" cm="1">
        <f t="array" ref="R2162">_xlfn.IFS(AND(O2162&gt;P2162,O2162&gt;Q2162),"Low",AND(P2162&gt;O2162,P2162&gt;Q2162),"Medium",AND(Q2162&gt;O2162,Q2162&gt;P2162),"High")</f>
        <v>Medium</v>
      </c>
      <c r="S2162" t="str">
        <f t="shared" si="68"/>
        <v>T</v>
      </c>
    </row>
    <row r="2163" spans="1:19" x14ac:dyDescent="0.3">
      <c r="A2163" t="s">
        <v>18</v>
      </c>
      <c r="B2163">
        <v>3</v>
      </c>
      <c r="C2163" t="s">
        <v>13</v>
      </c>
      <c r="D2163" t="str">
        <f t="shared" si="67"/>
        <v>Medium</v>
      </c>
      <c r="E2163">
        <v>0</v>
      </c>
      <c r="F2163">
        <v>0</v>
      </c>
      <c r="G2163">
        <v>1</v>
      </c>
      <c r="H2163">
        <v>0</v>
      </c>
      <c r="I2163">
        <v>1</v>
      </c>
      <c r="J2163">
        <v>0</v>
      </c>
      <c r="K2163">
        <v>0</v>
      </c>
      <c r="L2163">
        <v>1</v>
      </c>
      <c r="M2163">
        <v>0</v>
      </c>
      <c r="N2163">
        <v>1</v>
      </c>
      <c r="O2163" cm="1">
        <f t="array" ref="O2163">$U$2*_xlfn.IFS(C2163="data_analyst",$V$5,C2163="data_engineer",$V$6,C2163="data_scientist",$V$7)*_xlfn.IFS(E2163=0,$V$12,E2163=1,$V$11)*_xlfn.IFS(F2163=0,$V$17,F2163=1,$V$16)*_xlfn.IFS(G2163=0,$V$22,G2163=1,$V$21)*_xlfn.IFS(H2163=0,$V$27,H2163=1,$V$26)*_xlfn.IFS(I2163=0,$V$32,I2163=1,$V$31)*_xlfn.IFS(J2163=0,$V$37,J2163=1,$V$36)*_xlfn.IFS(K2163=0,$V$42,K2163=1,$V$41)*_xlfn.IFS(L2163=0,$V$47,L2163=1,$V$46)*_xlfn.IFS(M2163=0,$V$52,M2163=1,$V$51)*_xlfn.IFS(N2163=0,$V$57,N2163=1,$V$56)</f>
        <v>2.2635687063950439E-6</v>
      </c>
      <c r="P2163" cm="1">
        <f t="array" ref="P2163">$V$2*_xlfn.IFS(C2163="data_analyst",$X$5,C2163="data_engineer",$X$6,C2163="data_scientist",$X$7)*_xlfn.IFS(E2163=0,$X$12,E2163=1,$X$11)*_xlfn.IFS(F2163=0,$X$17,F2163=1,$X$16)*_xlfn.IFS(G2163=0,$X$22,G2163=1,$X$21)*_xlfn.IFS(H2163=0,$X$27,H2163=1,$X$26)*_xlfn.IFS(I2163=0,$X$32,I2163=1,$X$31)*_xlfn.IFS(J2163=0,$X$37,J2163=1,$X$36)*_xlfn.IFS(K2163=0,$X$42,K2163=1,$X$41)*_xlfn.IFS(L2163=0,$X$47,L2163=1,$X$46)*_xlfn.IFS(M2163=0,$X$52,M2163=1,$X$51)*_xlfn.IFS(N2163=0,$X$57,N2163=1,$X$56)</f>
        <v>8.4709663268591167E-4</v>
      </c>
      <c r="Q2163" cm="1">
        <f t="array" ref="Q2163">$W$2*_xlfn.IFS(C2163="data_analyst",$Z$5,C2163="data_engineer",$Z$6,C2163="data_scientist",$Z$7)*_xlfn.IFS(E2163=0,$Z$12,E2163=1,$Z$11)*_xlfn.IFS(F2163=0,$Z$17,F2163=1,$Z$16)*_xlfn.IFS(G2163=0,$Z$22,G2163=1,$Z$21)*_xlfn.IFS(H2163=0,$Z$27,H2163=1,$Z$26)*_xlfn.IFS(I2163=0,$Z$32,I2163=1,$Z$31)*_xlfn.IFS(J2163=0,$Z$37,J2163=1,$Z$36)*_xlfn.IFS(K2163=0,$Z$42,K2163=1,$Z$41)*_xlfn.IFS(L2163=0,$Z$47,L2163=1,$Z$46)*_xlfn.IFS(M2163=0,$Z$52,M2163=1,$Z$51)*_xlfn.IFS(N2163=0,$Z$57,N2163=1,$Z$56)</f>
        <v>8.7220498754234481E-5</v>
      </c>
      <c r="R2163" t="str" cm="1">
        <f t="array" ref="R2163">_xlfn.IFS(AND(O2163&gt;P2163,O2163&gt;Q2163),"Low",AND(P2163&gt;O2163,P2163&gt;Q2163),"Medium",AND(Q2163&gt;O2163,Q2163&gt;P2163),"High")</f>
        <v>Medium</v>
      </c>
      <c r="S2163" t="str">
        <f t="shared" si="68"/>
        <v>T</v>
      </c>
    </row>
    <row r="2164" spans="1:19" x14ac:dyDescent="0.3">
      <c r="A2164" t="s">
        <v>18</v>
      </c>
      <c r="B2164">
        <v>5</v>
      </c>
      <c r="C2164" t="s">
        <v>13</v>
      </c>
      <c r="D2164" t="str">
        <f t="shared" si="67"/>
        <v>Medium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</v>
      </c>
      <c r="O2164" cm="1">
        <f t="array" ref="O2164">$U$2*_xlfn.IFS(C2164="data_analyst",$V$5,C2164="data_engineer",$V$6,C2164="data_scientist",$V$7)*_xlfn.IFS(E2164=0,$V$12,E2164=1,$V$11)*_xlfn.IFS(F2164=0,$V$17,F2164=1,$V$16)*_xlfn.IFS(G2164=0,$V$22,G2164=1,$V$21)*_xlfn.IFS(H2164=0,$V$27,H2164=1,$V$26)*_xlfn.IFS(I2164=0,$V$32,I2164=1,$V$31)*_xlfn.IFS(J2164=0,$V$37,J2164=1,$V$36)*_xlfn.IFS(K2164=0,$V$42,K2164=1,$V$41)*_xlfn.IFS(L2164=0,$V$47,L2164=1,$V$46)*_xlfn.IFS(M2164=0,$V$52,M2164=1,$V$51)*_xlfn.IFS(N2164=0,$V$57,N2164=1,$V$56)</f>
        <v>1.3847124479409831E-3</v>
      </c>
      <c r="P2164" cm="1">
        <f t="array" ref="P2164">$V$2*_xlfn.IFS(C2164="data_analyst",$X$5,C2164="data_engineer",$X$6,C2164="data_scientist",$X$7)*_xlfn.IFS(E2164=0,$X$12,E2164=1,$X$11)*_xlfn.IFS(F2164=0,$X$17,F2164=1,$X$16)*_xlfn.IFS(G2164=0,$X$22,G2164=1,$X$21)*_xlfn.IFS(H2164=0,$X$27,H2164=1,$X$26)*_xlfn.IFS(I2164=0,$X$32,I2164=1,$X$31)*_xlfn.IFS(J2164=0,$X$37,J2164=1,$X$36)*_xlfn.IFS(K2164=0,$X$42,K2164=1,$X$41)*_xlfn.IFS(L2164=0,$X$47,L2164=1,$X$46)*_xlfn.IFS(M2164=0,$X$52,M2164=1,$X$51)*_xlfn.IFS(N2164=0,$X$57,N2164=1,$X$56)</f>
        <v>1.4473334418788392E-3</v>
      </c>
      <c r="Q2164" cm="1">
        <f t="array" ref="Q2164">$W$2*_xlfn.IFS(C2164="data_analyst",$Z$5,C2164="data_engineer",$Z$6,C2164="data_scientist",$Z$7)*_xlfn.IFS(E2164=0,$Z$12,E2164=1,$Z$11)*_xlfn.IFS(F2164=0,$Z$17,F2164=1,$Z$16)*_xlfn.IFS(G2164=0,$Z$22,G2164=1,$Z$21)*_xlfn.IFS(H2164=0,$Z$27,H2164=1,$Z$26)*_xlfn.IFS(I2164=0,$Z$32,I2164=1,$Z$31)*_xlfn.IFS(J2164=0,$Z$37,J2164=1,$Z$36)*_xlfn.IFS(K2164=0,$Z$42,K2164=1,$Z$41)*_xlfn.IFS(L2164=0,$Z$47,L2164=1,$Z$46)*_xlfn.IFS(M2164=0,$Z$52,M2164=1,$Z$51)*_xlfn.IFS(N2164=0,$Z$57,N2164=1,$Z$56)</f>
        <v>3.7168613897594006E-4</v>
      </c>
      <c r="R2164" t="str" cm="1">
        <f t="array" ref="R2164">_xlfn.IFS(AND(O2164&gt;P2164,O2164&gt;Q2164),"Low",AND(P2164&gt;O2164,P2164&gt;Q2164),"Medium",AND(Q2164&gt;O2164,Q2164&gt;P2164),"High")</f>
        <v>Medium</v>
      </c>
      <c r="S2164" t="str">
        <f t="shared" si="68"/>
        <v>T</v>
      </c>
    </row>
    <row r="2165" spans="1:19" x14ac:dyDescent="0.3">
      <c r="A2165" t="s">
        <v>18</v>
      </c>
      <c r="B2165">
        <v>1</v>
      </c>
      <c r="C2165" t="s">
        <v>13</v>
      </c>
      <c r="D2165" t="str">
        <f t="shared" si="67"/>
        <v>Medium</v>
      </c>
      <c r="E2165">
        <v>0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 cm="1">
        <f t="array" ref="O2165">$U$2*_xlfn.IFS(C2165="data_analyst",$V$5,C2165="data_engineer",$V$6,C2165="data_scientist",$V$7)*_xlfn.IFS(E2165=0,$V$12,E2165=1,$V$11)*_xlfn.IFS(F2165=0,$V$17,F2165=1,$V$16)*_xlfn.IFS(G2165=0,$V$22,G2165=1,$V$21)*_xlfn.IFS(H2165=0,$V$27,H2165=1,$V$26)*_xlfn.IFS(I2165=0,$V$32,I2165=1,$V$31)*_xlfn.IFS(J2165=0,$V$37,J2165=1,$V$36)*_xlfn.IFS(K2165=0,$V$42,K2165=1,$V$41)*_xlfn.IFS(L2165=0,$V$47,L2165=1,$V$46)*_xlfn.IFS(M2165=0,$V$52,M2165=1,$V$51)*_xlfn.IFS(N2165=0,$V$57,N2165=1,$V$56)</f>
        <v>1.4063634423423232E-4</v>
      </c>
      <c r="P2165" cm="1">
        <f t="array" ref="P2165">$V$2*_xlfn.IFS(C2165="data_analyst",$X$5,C2165="data_engineer",$X$6,C2165="data_scientist",$X$7)*_xlfn.IFS(E2165=0,$X$12,E2165=1,$X$11)*_xlfn.IFS(F2165=0,$X$17,F2165=1,$X$16)*_xlfn.IFS(G2165=0,$X$22,G2165=1,$X$21)*_xlfn.IFS(H2165=0,$X$27,H2165=1,$X$26)*_xlfn.IFS(I2165=0,$X$32,I2165=1,$X$31)*_xlfn.IFS(J2165=0,$X$37,J2165=1,$X$36)*_xlfn.IFS(K2165=0,$X$42,K2165=1,$X$41)*_xlfn.IFS(L2165=0,$X$47,L2165=1,$X$46)*_xlfn.IFS(M2165=0,$X$52,M2165=1,$X$51)*_xlfn.IFS(N2165=0,$X$57,N2165=1,$X$56)</f>
        <v>1.1007218004157555E-4</v>
      </c>
      <c r="Q2165" cm="1">
        <f t="array" ref="Q2165">$W$2*_xlfn.IFS(C2165="data_analyst",$Z$5,C2165="data_engineer",$Z$6,C2165="data_scientist",$Z$7)*_xlfn.IFS(E2165=0,$Z$12,E2165=1,$Z$11)*_xlfn.IFS(F2165=0,$Z$17,F2165=1,$Z$16)*_xlfn.IFS(G2165=0,$Z$22,G2165=1,$Z$21)*_xlfn.IFS(H2165=0,$Z$27,H2165=1,$Z$26)*_xlfn.IFS(I2165=0,$Z$32,I2165=1,$Z$31)*_xlfn.IFS(J2165=0,$Z$37,J2165=1,$Z$36)*_xlfn.IFS(K2165=0,$Z$42,K2165=1,$Z$41)*_xlfn.IFS(L2165=0,$Z$47,L2165=1,$Z$46)*_xlfn.IFS(M2165=0,$Z$52,M2165=1,$Z$51)*_xlfn.IFS(N2165=0,$Z$57,N2165=1,$Z$56)</f>
        <v>7.2857705905267139E-5</v>
      </c>
      <c r="R2165" t="str" cm="1">
        <f t="array" ref="R2165">_xlfn.IFS(AND(O2165&gt;P2165,O2165&gt;Q2165),"Low",AND(P2165&gt;O2165,P2165&gt;Q2165),"Medium",AND(Q2165&gt;O2165,Q2165&gt;P2165),"High")</f>
        <v>Low</v>
      </c>
      <c r="S2165" t="str">
        <f t="shared" si="68"/>
        <v>F</v>
      </c>
    </row>
    <row r="2166" spans="1:19" x14ac:dyDescent="0.3">
      <c r="A2166" t="s">
        <v>18</v>
      </c>
      <c r="B2166">
        <v>5</v>
      </c>
      <c r="C2166" t="s">
        <v>13</v>
      </c>
      <c r="D2166" t="str">
        <f t="shared" si="67"/>
        <v>Medium</v>
      </c>
      <c r="E2166">
        <v>1</v>
      </c>
      <c r="F2166">
        <v>1</v>
      </c>
      <c r="G2166">
        <v>1</v>
      </c>
      <c r="H2166">
        <v>1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1</v>
      </c>
      <c r="O2166" cm="1">
        <f t="array" ref="O2166">$U$2*_xlfn.IFS(C2166="data_analyst",$V$5,C2166="data_engineer",$V$6,C2166="data_scientist",$V$7)*_xlfn.IFS(E2166=0,$V$12,E2166=1,$V$11)*_xlfn.IFS(F2166=0,$V$17,F2166=1,$V$16)*_xlfn.IFS(G2166=0,$V$22,G2166=1,$V$21)*_xlfn.IFS(H2166=0,$V$27,H2166=1,$V$26)*_xlfn.IFS(I2166=0,$V$32,I2166=1,$V$31)*_xlfn.IFS(J2166=0,$V$37,J2166=1,$V$36)*_xlfn.IFS(K2166=0,$V$42,K2166=1,$V$41)*_xlfn.IFS(L2166=0,$V$47,L2166=1,$V$46)*_xlfn.IFS(M2166=0,$V$52,M2166=1,$V$51)*_xlfn.IFS(N2166=0,$V$57,N2166=1,$V$56)</f>
        <v>5.288317594565752E-5</v>
      </c>
      <c r="P2166" cm="1">
        <f t="array" ref="P2166">$V$2*_xlfn.IFS(C2166="data_analyst",$X$5,C2166="data_engineer",$X$6,C2166="data_scientist",$X$7)*_xlfn.IFS(E2166=0,$X$12,E2166=1,$X$11)*_xlfn.IFS(F2166=0,$X$17,F2166=1,$X$16)*_xlfn.IFS(G2166=0,$X$22,G2166=1,$X$21)*_xlfn.IFS(H2166=0,$X$27,H2166=1,$X$26)*_xlfn.IFS(I2166=0,$X$32,I2166=1,$X$31)*_xlfn.IFS(J2166=0,$X$37,J2166=1,$X$36)*_xlfn.IFS(K2166=0,$X$42,K2166=1,$X$41)*_xlfn.IFS(L2166=0,$X$47,L2166=1,$X$46)*_xlfn.IFS(M2166=0,$X$52,M2166=1,$X$51)*_xlfn.IFS(N2166=0,$X$57,N2166=1,$X$56)</f>
        <v>1.2057464440235401E-3</v>
      </c>
      <c r="Q2166" cm="1">
        <f t="array" ref="Q2166">$W$2*_xlfn.IFS(C2166="data_analyst",$Z$5,C2166="data_engineer",$Z$6,C2166="data_scientist",$Z$7)*_xlfn.IFS(E2166=0,$Z$12,E2166=1,$Z$11)*_xlfn.IFS(F2166=0,$Z$17,F2166=1,$Z$16)*_xlfn.IFS(G2166=0,$Z$22,G2166=1,$Z$21)*_xlfn.IFS(H2166=0,$Z$27,H2166=1,$Z$26)*_xlfn.IFS(I2166=0,$Z$32,I2166=1,$Z$31)*_xlfn.IFS(J2166=0,$Z$37,J2166=1,$Z$36)*_xlfn.IFS(K2166=0,$Z$42,K2166=1,$Z$41)*_xlfn.IFS(L2166=0,$Z$47,L2166=1,$Z$46)*_xlfn.IFS(M2166=0,$Z$52,M2166=1,$Z$51)*_xlfn.IFS(N2166=0,$Z$57,N2166=1,$Z$56)</f>
        <v>1.0041504991289712E-4</v>
      </c>
      <c r="R2166" t="str" cm="1">
        <f t="array" ref="R2166">_xlfn.IFS(AND(O2166&gt;P2166,O2166&gt;Q2166),"Low",AND(P2166&gt;O2166,P2166&gt;Q2166),"Medium",AND(Q2166&gt;O2166,Q2166&gt;P2166),"High")</f>
        <v>Medium</v>
      </c>
      <c r="S2166" t="str">
        <f t="shared" si="68"/>
        <v>T</v>
      </c>
    </row>
    <row r="2167" spans="1:19" x14ac:dyDescent="0.3">
      <c r="A2167" t="s">
        <v>18</v>
      </c>
      <c r="B2167">
        <v>0</v>
      </c>
      <c r="C2167" t="s">
        <v>13</v>
      </c>
      <c r="D2167" t="str">
        <f t="shared" si="67"/>
        <v>Medium</v>
      </c>
      <c r="E2167">
        <v>0</v>
      </c>
      <c r="F2167">
        <v>0</v>
      </c>
      <c r="G2167">
        <v>1</v>
      </c>
      <c r="H2167">
        <v>0</v>
      </c>
      <c r="I2167">
        <v>1</v>
      </c>
      <c r="J2167">
        <v>0</v>
      </c>
      <c r="K2167">
        <v>0</v>
      </c>
      <c r="L2167">
        <v>1</v>
      </c>
      <c r="M2167">
        <v>0</v>
      </c>
      <c r="N2167">
        <v>1</v>
      </c>
      <c r="O2167" cm="1">
        <f t="array" ref="O2167">$U$2*_xlfn.IFS(C2167="data_analyst",$V$5,C2167="data_engineer",$V$6,C2167="data_scientist",$V$7)*_xlfn.IFS(E2167=0,$V$12,E2167=1,$V$11)*_xlfn.IFS(F2167=0,$V$17,F2167=1,$V$16)*_xlfn.IFS(G2167=0,$V$22,G2167=1,$V$21)*_xlfn.IFS(H2167=0,$V$27,H2167=1,$V$26)*_xlfn.IFS(I2167=0,$V$32,I2167=1,$V$31)*_xlfn.IFS(J2167=0,$V$37,J2167=1,$V$36)*_xlfn.IFS(K2167=0,$V$42,K2167=1,$V$41)*_xlfn.IFS(L2167=0,$V$47,L2167=1,$V$46)*_xlfn.IFS(M2167=0,$V$52,M2167=1,$V$51)*_xlfn.IFS(N2167=0,$V$57,N2167=1,$V$56)</f>
        <v>2.2635687063950439E-6</v>
      </c>
      <c r="P2167" cm="1">
        <f t="array" ref="P2167">$V$2*_xlfn.IFS(C2167="data_analyst",$X$5,C2167="data_engineer",$X$6,C2167="data_scientist",$X$7)*_xlfn.IFS(E2167=0,$X$12,E2167=1,$X$11)*_xlfn.IFS(F2167=0,$X$17,F2167=1,$X$16)*_xlfn.IFS(G2167=0,$X$22,G2167=1,$X$21)*_xlfn.IFS(H2167=0,$X$27,H2167=1,$X$26)*_xlfn.IFS(I2167=0,$X$32,I2167=1,$X$31)*_xlfn.IFS(J2167=0,$X$37,J2167=1,$X$36)*_xlfn.IFS(K2167=0,$X$42,K2167=1,$X$41)*_xlfn.IFS(L2167=0,$X$47,L2167=1,$X$46)*_xlfn.IFS(M2167=0,$X$52,M2167=1,$X$51)*_xlfn.IFS(N2167=0,$X$57,N2167=1,$X$56)</f>
        <v>8.4709663268591167E-4</v>
      </c>
      <c r="Q2167" cm="1">
        <f t="array" ref="Q2167">$W$2*_xlfn.IFS(C2167="data_analyst",$Z$5,C2167="data_engineer",$Z$6,C2167="data_scientist",$Z$7)*_xlfn.IFS(E2167=0,$Z$12,E2167=1,$Z$11)*_xlfn.IFS(F2167=0,$Z$17,F2167=1,$Z$16)*_xlfn.IFS(G2167=0,$Z$22,G2167=1,$Z$21)*_xlfn.IFS(H2167=0,$Z$27,H2167=1,$Z$26)*_xlfn.IFS(I2167=0,$Z$32,I2167=1,$Z$31)*_xlfn.IFS(J2167=0,$Z$37,J2167=1,$Z$36)*_xlfn.IFS(K2167=0,$Z$42,K2167=1,$Z$41)*_xlfn.IFS(L2167=0,$Z$47,L2167=1,$Z$46)*_xlfn.IFS(M2167=0,$Z$52,M2167=1,$Z$51)*_xlfn.IFS(N2167=0,$Z$57,N2167=1,$Z$56)</f>
        <v>8.7220498754234481E-5</v>
      </c>
      <c r="R2167" t="str" cm="1">
        <f t="array" ref="R2167">_xlfn.IFS(AND(O2167&gt;P2167,O2167&gt;Q2167),"Low",AND(P2167&gt;O2167,P2167&gt;Q2167),"Medium",AND(Q2167&gt;O2167,Q2167&gt;P2167),"High")</f>
        <v>Medium</v>
      </c>
      <c r="S2167" t="str">
        <f t="shared" si="68"/>
        <v>T</v>
      </c>
    </row>
    <row r="2168" spans="1:19" x14ac:dyDescent="0.3">
      <c r="A2168" t="s">
        <v>18</v>
      </c>
      <c r="B2168">
        <v>8</v>
      </c>
      <c r="C2168" t="s">
        <v>13</v>
      </c>
      <c r="D2168" t="str">
        <f t="shared" si="67"/>
        <v>Medium</v>
      </c>
      <c r="E2168">
        <v>0</v>
      </c>
      <c r="F2168">
        <v>1</v>
      </c>
      <c r="G2168">
        <v>0</v>
      </c>
      <c r="H2168">
        <v>1</v>
      </c>
      <c r="I2168">
        <v>0</v>
      </c>
      <c r="J2168">
        <v>1</v>
      </c>
      <c r="K2168">
        <v>0</v>
      </c>
      <c r="L2168">
        <v>0</v>
      </c>
      <c r="M2168">
        <v>0</v>
      </c>
      <c r="N2168">
        <v>1</v>
      </c>
      <c r="O2168" cm="1">
        <f t="array" ref="O2168">$U$2*_xlfn.IFS(C2168="data_analyst",$V$5,C2168="data_engineer",$V$6,C2168="data_scientist",$V$7)*_xlfn.IFS(E2168=0,$V$12,E2168=1,$V$11)*_xlfn.IFS(F2168=0,$V$17,F2168=1,$V$16)*_xlfn.IFS(G2168=0,$V$22,G2168=1,$V$21)*_xlfn.IFS(H2168=0,$V$27,H2168=1,$V$26)*_xlfn.IFS(I2168=0,$V$32,I2168=1,$V$31)*_xlfn.IFS(J2168=0,$V$37,J2168=1,$V$36)*_xlfn.IFS(K2168=0,$V$42,K2168=1,$V$41)*_xlfn.IFS(L2168=0,$V$47,L2168=1,$V$46)*_xlfn.IFS(M2168=0,$V$52,M2168=1,$V$51)*_xlfn.IFS(N2168=0,$V$57,N2168=1,$V$56)</f>
        <v>6.1948249777881012E-4</v>
      </c>
      <c r="P2168" cm="1">
        <f t="array" ref="P2168">$V$2*_xlfn.IFS(C2168="data_analyst",$X$5,C2168="data_engineer",$X$6,C2168="data_scientist",$X$7)*_xlfn.IFS(E2168=0,$X$12,E2168=1,$X$11)*_xlfn.IFS(F2168=0,$X$17,F2168=1,$X$16)*_xlfn.IFS(G2168=0,$X$22,G2168=1,$X$21)*_xlfn.IFS(H2168=0,$X$27,H2168=1,$X$26)*_xlfn.IFS(I2168=0,$X$32,I2168=1,$X$31)*_xlfn.IFS(J2168=0,$X$37,J2168=1,$X$36)*_xlfn.IFS(K2168=0,$X$42,K2168=1,$X$41)*_xlfn.IFS(L2168=0,$X$47,L2168=1,$X$46)*_xlfn.IFS(M2168=0,$X$52,M2168=1,$X$51)*_xlfn.IFS(N2168=0,$X$57,N2168=1,$X$56)</f>
        <v>4.0643218734389487E-4</v>
      </c>
      <c r="Q2168" cm="1">
        <f t="array" ref="Q2168">$W$2*_xlfn.IFS(C2168="data_analyst",$Z$5,C2168="data_engineer",$Z$6,C2168="data_scientist",$Z$7)*_xlfn.IFS(E2168=0,$Z$12,E2168=1,$Z$11)*_xlfn.IFS(F2168=0,$Z$17,F2168=1,$Z$16)*_xlfn.IFS(G2168=0,$Z$22,G2168=1,$Z$21)*_xlfn.IFS(H2168=0,$Z$27,H2168=1,$Z$26)*_xlfn.IFS(I2168=0,$Z$32,I2168=1,$Z$31)*_xlfn.IFS(J2168=0,$Z$37,J2168=1,$Z$36)*_xlfn.IFS(K2168=0,$Z$42,K2168=1,$Z$41)*_xlfn.IFS(L2168=0,$Z$47,L2168=1,$Z$46)*_xlfn.IFS(M2168=0,$Z$52,M2168=1,$Z$51)*_xlfn.IFS(N2168=0,$Z$57,N2168=1,$Z$56)</f>
        <v>1.1061708695768574E-4</v>
      </c>
      <c r="R2168" t="str" cm="1">
        <f t="array" ref="R2168">_xlfn.IFS(AND(O2168&gt;P2168,O2168&gt;Q2168),"Low",AND(P2168&gt;O2168,P2168&gt;Q2168),"Medium",AND(Q2168&gt;O2168,Q2168&gt;P2168),"High")</f>
        <v>Low</v>
      </c>
      <c r="S2168" t="str">
        <f t="shared" si="68"/>
        <v>F</v>
      </c>
    </row>
    <row r="2169" spans="1:19" x14ac:dyDescent="0.3">
      <c r="A2169" t="s">
        <v>18</v>
      </c>
      <c r="B2169">
        <v>0</v>
      </c>
      <c r="C2169" t="s">
        <v>13</v>
      </c>
      <c r="D2169" t="str">
        <f t="shared" si="67"/>
        <v>Medium</v>
      </c>
      <c r="E2169">
        <v>0</v>
      </c>
      <c r="F2169">
        <v>0</v>
      </c>
      <c r="G2169">
        <v>0</v>
      </c>
      <c r="H2169">
        <v>0</v>
      </c>
      <c r="I2169">
        <v>1</v>
      </c>
      <c r="J2169">
        <v>0</v>
      </c>
      <c r="K2169">
        <v>0</v>
      </c>
      <c r="L2169">
        <v>1</v>
      </c>
      <c r="M2169">
        <v>1</v>
      </c>
      <c r="N2169">
        <v>1</v>
      </c>
      <c r="O2169" cm="1">
        <f t="array" ref="O2169">$U$2*_xlfn.IFS(C2169="data_analyst",$V$5,C2169="data_engineer",$V$6,C2169="data_scientist",$V$7)*_xlfn.IFS(E2169=0,$V$12,E2169=1,$V$11)*_xlfn.IFS(F2169=0,$V$17,F2169=1,$V$16)*_xlfn.IFS(G2169=0,$V$22,G2169=1,$V$21)*_xlfn.IFS(H2169=0,$V$27,H2169=1,$V$26)*_xlfn.IFS(I2169=0,$V$32,I2169=1,$V$31)*_xlfn.IFS(J2169=0,$V$37,J2169=1,$V$36)*_xlfn.IFS(K2169=0,$V$42,K2169=1,$V$41)*_xlfn.IFS(L2169=0,$V$47,L2169=1,$V$46)*_xlfn.IFS(M2169=0,$V$52,M2169=1,$V$51)*_xlfn.IFS(N2169=0,$V$57,N2169=1,$V$56)</f>
        <v>1.0542060534121599E-6</v>
      </c>
      <c r="P2169" cm="1">
        <f t="array" ref="P2169">$V$2*_xlfn.IFS(C2169="data_analyst",$X$5,C2169="data_engineer",$X$6,C2169="data_scientist",$X$7)*_xlfn.IFS(E2169=0,$X$12,E2169=1,$X$11)*_xlfn.IFS(F2169=0,$X$17,F2169=1,$X$16)*_xlfn.IFS(G2169=0,$X$22,G2169=1,$X$21)*_xlfn.IFS(H2169=0,$X$27,H2169=1,$X$26)*_xlfn.IFS(I2169=0,$X$32,I2169=1,$X$31)*_xlfn.IFS(J2169=0,$X$37,J2169=1,$X$36)*_xlfn.IFS(K2169=0,$X$42,K2169=1,$X$41)*_xlfn.IFS(L2169=0,$X$47,L2169=1,$X$46)*_xlfn.IFS(M2169=0,$X$52,M2169=1,$X$51)*_xlfn.IFS(N2169=0,$X$57,N2169=1,$X$56)</f>
        <v>4.1620191924502276E-4</v>
      </c>
      <c r="Q2169" cm="1">
        <f t="array" ref="Q2169">$W$2*_xlfn.IFS(C2169="data_analyst",$Z$5,C2169="data_engineer",$Z$6,C2169="data_scientist",$Z$7)*_xlfn.IFS(E2169=0,$Z$12,E2169=1,$Z$11)*_xlfn.IFS(F2169=0,$Z$17,F2169=1,$Z$16)*_xlfn.IFS(G2169=0,$Z$22,G2169=1,$Z$21)*_xlfn.IFS(H2169=0,$Z$27,H2169=1,$Z$26)*_xlfn.IFS(I2169=0,$Z$32,I2169=1,$Z$31)*_xlfn.IFS(J2169=0,$Z$37,J2169=1,$Z$36)*_xlfn.IFS(K2169=0,$Z$42,K2169=1,$Z$41)*_xlfn.IFS(L2169=0,$Z$47,L2169=1,$Z$46)*_xlfn.IFS(M2169=0,$Z$52,M2169=1,$Z$51)*_xlfn.IFS(N2169=0,$Z$57,N2169=1,$Z$56)</f>
        <v>4.0252041347544719E-5</v>
      </c>
      <c r="R2169" t="str" cm="1">
        <f t="array" ref="R2169">_xlfn.IFS(AND(O2169&gt;P2169,O2169&gt;Q2169),"Low",AND(P2169&gt;O2169,P2169&gt;Q2169),"Medium",AND(Q2169&gt;O2169,Q2169&gt;P2169),"High")</f>
        <v>Medium</v>
      </c>
      <c r="S2169" t="str">
        <f t="shared" si="68"/>
        <v>T</v>
      </c>
    </row>
    <row r="2170" spans="1:19" x14ac:dyDescent="0.3">
      <c r="A2170" t="s">
        <v>18</v>
      </c>
      <c r="B2170">
        <v>7</v>
      </c>
      <c r="C2170" t="s">
        <v>13</v>
      </c>
      <c r="D2170" t="str">
        <f t="shared" si="67"/>
        <v>Medium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0</v>
      </c>
      <c r="K2170">
        <v>0</v>
      </c>
      <c r="L2170">
        <v>1</v>
      </c>
      <c r="M2170">
        <v>0</v>
      </c>
      <c r="N2170">
        <v>1</v>
      </c>
      <c r="O2170" cm="1">
        <f t="array" ref="O2170">$U$2*_xlfn.IFS(C2170="data_analyst",$V$5,C2170="data_engineer",$V$6,C2170="data_scientist",$V$7)*_xlfn.IFS(E2170=0,$V$12,E2170=1,$V$11)*_xlfn.IFS(F2170=0,$V$17,F2170=1,$V$16)*_xlfn.IFS(G2170=0,$V$22,G2170=1,$V$21)*_xlfn.IFS(H2170=0,$V$27,H2170=1,$V$26)*_xlfn.IFS(I2170=0,$V$32,I2170=1,$V$31)*_xlfn.IFS(J2170=0,$V$37,J2170=1,$V$36)*_xlfn.IFS(K2170=0,$V$42,K2170=1,$V$41)*_xlfn.IFS(L2170=0,$V$47,L2170=1,$V$46)*_xlfn.IFS(M2170=0,$V$52,M2170=1,$V$51)*_xlfn.IFS(N2170=0,$V$57,N2170=1,$V$56)</f>
        <v>4.9543789046587634E-7</v>
      </c>
      <c r="P2170" cm="1">
        <f t="array" ref="P2170">$V$2*_xlfn.IFS(C2170="data_analyst",$X$5,C2170="data_engineer",$X$6,C2170="data_scientist",$X$7)*_xlfn.IFS(E2170=0,$X$12,E2170=1,$X$11)*_xlfn.IFS(F2170=0,$X$17,F2170=1,$X$16)*_xlfn.IFS(G2170=0,$X$22,G2170=1,$X$21)*_xlfn.IFS(H2170=0,$X$27,H2170=1,$X$26)*_xlfn.IFS(I2170=0,$X$32,I2170=1,$X$31)*_xlfn.IFS(J2170=0,$X$37,J2170=1,$X$36)*_xlfn.IFS(K2170=0,$X$42,K2170=1,$X$41)*_xlfn.IFS(L2170=0,$X$47,L2170=1,$X$46)*_xlfn.IFS(M2170=0,$X$52,M2170=1,$X$51)*_xlfn.IFS(N2170=0,$X$57,N2170=1,$X$56)</f>
        <v>2.2417215587641356E-3</v>
      </c>
      <c r="Q2170" cm="1">
        <f t="array" ref="Q2170">$W$2*_xlfn.IFS(C2170="data_analyst",$Z$5,C2170="data_engineer",$Z$6,C2170="data_scientist",$Z$7)*_xlfn.IFS(E2170=0,$Z$12,E2170=1,$Z$11)*_xlfn.IFS(F2170=0,$Z$17,F2170=1,$Z$16)*_xlfn.IFS(G2170=0,$Z$22,G2170=1,$Z$21)*_xlfn.IFS(H2170=0,$Z$27,H2170=1,$Z$26)*_xlfn.IFS(I2170=0,$Z$32,I2170=1,$Z$31)*_xlfn.IFS(J2170=0,$Z$37,J2170=1,$Z$36)*_xlfn.IFS(K2170=0,$Z$42,K2170=1,$Z$41)*_xlfn.IFS(L2170=0,$Z$47,L2170=1,$Z$46)*_xlfn.IFS(M2170=0,$Z$52,M2170=1,$Z$51)*_xlfn.IFS(N2170=0,$Z$57,N2170=1,$Z$56)</f>
        <v>6.618753880941284E-5</v>
      </c>
      <c r="R2170" t="str" cm="1">
        <f t="array" ref="R2170">_xlfn.IFS(AND(O2170&gt;P2170,O2170&gt;Q2170),"Low",AND(P2170&gt;O2170,P2170&gt;Q2170),"Medium",AND(Q2170&gt;O2170,Q2170&gt;P2170),"High")</f>
        <v>Medium</v>
      </c>
      <c r="S2170" t="str">
        <f t="shared" si="68"/>
        <v>T</v>
      </c>
    </row>
    <row r="2171" spans="1:19" x14ac:dyDescent="0.3">
      <c r="A2171" t="s">
        <v>18</v>
      </c>
      <c r="B2171">
        <v>6</v>
      </c>
      <c r="C2171" t="s">
        <v>13</v>
      </c>
      <c r="D2171" t="str">
        <f t="shared" si="67"/>
        <v>Medium</v>
      </c>
      <c r="E2171">
        <v>1</v>
      </c>
      <c r="F2171">
        <v>0</v>
      </c>
      <c r="G2171">
        <v>1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1</v>
      </c>
      <c r="O2171" cm="1">
        <f t="array" ref="O2171">$U$2*_xlfn.IFS(C2171="data_analyst",$V$5,C2171="data_engineer",$V$6,C2171="data_scientist",$V$7)*_xlfn.IFS(E2171=0,$V$12,E2171=1,$V$11)*_xlfn.IFS(F2171=0,$V$17,F2171=1,$V$16)*_xlfn.IFS(G2171=0,$V$22,G2171=1,$V$21)*_xlfn.IFS(H2171=0,$V$27,H2171=1,$V$26)*_xlfn.IFS(I2171=0,$V$32,I2171=1,$V$31)*_xlfn.IFS(J2171=0,$V$37,J2171=1,$V$36)*_xlfn.IFS(K2171=0,$V$42,K2171=1,$V$41)*_xlfn.IFS(L2171=0,$V$47,L2171=1,$V$46)*_xlfn.IFS(M2171=0,$V$52,M2171=1,$V$51)*_xlfn.IFS(N2171=0,$V$57,N2171=1,$V$56)</f>
        <v>1.0016406846106098E-5</v>
      </c>
      <c r="P2171" cm="1">
        <f t="array" ref="P2171">$V$2*_xlfn.IFS(C2171="data_analyst",$X$5,C2171="data_engineer",$X$6,C2171="data_scientist",$X$7)*_xlfn.IFS(E2171=0,$X$12,E2171=1,$X$11)*_xlfn.IFS(F2171=0,$X$17,F2171=1,$X$16)*_xlfn.IFS(G2171=0,$X$22,G2171=1,$X$21)*_xlfn.IFS(H2171=0,$X$27,H2171=1,$X$26)*_xlfn.IFS(I2171=0,$X$32,I2171=1,$X$31)*_xlfn.IFS(J2171=0,$X$37,J2171=1,$X$36)*_xlfn.IFS(K2171=0,$X$42,K2171=1,$X$41)*_xlfn.IFS(L2171=0,$X$47,L2171=1,$X$46)*_xlfn.IFS(M2171=0,$X$52,M2171=1,$X$51)*_xlfn.IFS(N2171=0,$X$57,N2171=1,$X$56)</f>
        <v>2.3998654465846596E-3</v>
      </c>
      <c r="Q2171" cm="1">
        <f t="array" ref="Q2171">$W$2*_xlfn.IFS(C2171="data_analyst",$Z$5,C2171="data_engineer",$Z$6,C2171="data_scientist",$Z$7)*_xlfn.IFS(E2171=0,$Z$12,E2171=1,$Z$11)*_xlfn.IFS(F2171=0,$Z$17,F2171=1,$Z$16)*_xlfn.IFS(G2171=0,$Z$22,G2171=1,$Z$21)*_xlfn.IFS(H2171=0,$Z$27,H2171=1,$Z$26)*_xlfn.IFS(I2171=0,$Z$32,I2171=1,$Z$31)*_xlfn.IFS(J2171=0,$Z$37,J2171=1,$Z$36)*_xlfn.IFS(K2171=0,$Z$42,K2171=1,$Z$41)*_xlfn.IFS(L2171=0,$Z$47,L2171=1,$Z$46)*_xlfn.IFS(M2171=0,$Z$52,M2171=1,$Z$51)*_xlfn.IFS(N2171=0,$Z$57,N2171=1,$Z$56)</f>
        <v>1.0637755837430066E-4</v>
      </c>
      <c r="R2171" t="str" cm="1">
        <f t="array" ref="R2171">_xlfn.IFS(AND(O2171&gt;P2171,O2171&gt;Q2171),"Low",AND(P2171&gt;O2171,P2171&gt;Q2171),"Medium",AND(Q2171&gt;O2171,Q2171&gt;P2171),"High")</f>
        <v>Medium</v>
      </c>
      <c r="S2171" t="str">
        <f t="shared" si="68"/>
        <v>T</v>
      </c>
    </row>
    <row r="2172" spans="1:19" x14ac:dyDescent="0.3">
      <c r="A2172" t="s">
        <v>18</v>
      </c>
      <c r="B2172">
        <v>7</v>
      </c>
      <c r="C2172" t="s">
        <v>13</v>
      </c>
      <c r="D2172" t="str">
        <f t="shared" si="67"/>
        <v>Medium</v>
      </c>
      <c r="E2172">
        <v>1</v>
      </c>
      <c r="F2172">
        <v>0</v>
      </c>
      <c r="G2172">
        <v>1</v>
      </c>
      <c r="H2172">
        <v>1</v>
      </c>
      <c r="I2172">
        <v>1</v>
      </c>
      <c r="J2172">
        <v>1</v>
      </c>
      <c r="K2172">
        <v>0</v>
      </c>
      <c r="L2172">
        <v>0</v>
      </c>
      <c r="M2172">
        <v>1</v>
      </c>
      <c r="N2172">
        <v>1</v>
      </c>
      <c r="O2172" cm="1">
        <f t="array" ref="O2172">$U$2*_xlfn.IFS(C2172="data_analyst",$V$5,C2172="data_engineer",$V$6,C2172="data_scientist",$V$7)*_xlfn.IFS(E2172=0,$V$12,E2172=1,$V$11)*_xlfn.IFS(F2172=0,$V$17,F2172=1,$V$16)*_xlfn.IFS(G2172=0,$V$22,G2172=1,$V$21)*_xlfn.IFS(H2172=0,$V$27,H2172=1,$V$26)*_xlfn.IFS(I2172=0,$V$32,I2172=1,$V$31)*_xlfn.IFS(J2172=0,$V$37,J2172=1,$V$36)*_xlfn.IFS(K2172=0,$V$42,K2172=1,$V$41)*_xlfn.IFS(L2172=0,$V$47,L2172=1,$V$46)*_xlfn.IFS(M2172=0,$V$52,M2172=1,$V$51)*_xlfn.IFS(N2172=0,$V$57,N2172=1,$V$56)</f>
        <v>2.2970651309760433E-7</v>
      </c>
      <c r="P2172" cm="1">
        <f t="array" ref="P2172">$V$2*_xlfn.IFS(C2172="data_analyst",$X$5,C2172="data_engineer",$X$6,C2172="data_scientist",$X$7)*_xlfn.IFS(E2172=0,$X$12,E2172=1,$X$11)*_xlfn.IFS(F2172=0,$X$17,F2172=1,$X$16)*_xlfn.IFS(G2172=0,$X$22,G2172=1,$X$21)*_xlfn.IFS(H2172=0,$X$27,H2172=1,$X$26)*_xlfn.IFS(I2172=0,$X$32,I2172=1,$X$31)*_xlfn.IFS(J2172=0,$X$37,J2172=1,$X$36)*_xlfn.IFS(K2172=0,$X$42,K2172=1,$X$41)*_xlfn.IFS(L2172=0,$X$47,L2172=1,$X$46)*_xlfn.IFS(M2172=0,$X$52,M2172=1,$X$51)*_xlfn.IFS(N2172=0,$X$57,N2172=1,$X$56)</f>
        <v>4.1939872868593242E-4</v>
      </c>
      <c r="Q2172" cm="1">
        <f t="array" ref="Q2172">$W$2*_xlfn.IFS(C2172="data_analyst",$Z$5,C2172="data_engineer",$Z$6,C2172="data_scientist",$Z$7)*_xlfn.IFS(E2172=0,$Z$12,E2172=1,$Z$11)*_xlfn.IFS(F2172=0,$Z$17,F2172=1,$Z$16)*_xlfn.IFS(G2172=0,$Z$22,G2172=1,$Z$21)*_xlfn.IFS(H2172=0,$Z$27,H2172=1,$Z$26)*_xlfn.IFS(I2172=0,$Z$32,I2172=1,$Z$31)*_xlfn.IFS(J2172=0,$Z$37,J2172=1,$Z$36)*_xlfn.IFS(K2172=0,$Z$42,K2172=1,$Z$41)*_xlfn.IFS(L2172=0,$Z$47,L2172=1,$Z$46)*_xlfn.IFS(M2172=0,$Z$52,M2172=1,$Z$51)*_xlfn.IFS(N2172=0,$Z$57,N2172=1,$Z$56)</f>
        <v>1.4663071118299875E-5</v>
      </c>
      <c r="R2172" t="str" cm="1">
        <f t="array" ref="R2172">_xlfn.IFS(AND(O2172&gt;P2172,O2172&gt;Q2172),"Low",AND(P2172&gt;O2172,P2172&gt;Q2172),"Medium",AND(Q2172&gt;O2172,Q2172&gt;P2172),"High")</f>
        <v>Medium</v>
      </c>
      <c r="S2172" t="str">
        <f t="shared" si="68"/>
        <v>T</v>
      </c>
    </row>
    <row r="2173" spans="1:19" x14ac:dyDescent="0.3">
      <c r="A2173" t="s">
        <v>18</v>
      </c>
      <c r="B2173">
        <v>2</v>
      </c>
      <c r="C2173" t="s">
        <v>13</v>
      </c>
      <c r="D2173" t="str">
        <f t="shared" si="67"/>
        <v>Medium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1</v>
      </c>
      <c r="N2173">
        <v>1</v>
      </c>
      <c r="O2173" cm="1">
        <f t="array" ref="O2173">$U$2*_xlfn.IFS(C2173="data_analyst",$V$5,C2173="data_engineer",$V$6,C2173="data_scientist",$V$7)*_xlfn.IFS(E2173=0,$V$12,E2173=1,$V$11)*_xlfn.IFS(F2173=0,$V$17,F2173=1,$V$16)*_xlfn.IFS(G2173=0,$V$22,G2173=1,$V$21)*_xlfn.IFS(H2173=0,$V$27,H2173=1,$V$26)*_xlfn.IFS(I2173=0,$V$32,I2173=1,$V$31)*_xlfn.IFS(J2173=0,$V$37,J2173=1,$V$36)*_xlfn.IFS(K2173=0,$V$42,K2173=1,$V$41)*_xlfn.IFS(L2173=0,$V$47,L2173=1,$V$46)*_xlfn.IFS(M2173=0,$V$52,M2173=1,$V$51)*_xlfn.IFS(N2173=0,$V$57,N2173=1,$V$56)</f>
        <v>1.5376420559368934E-4</v>
      </c>
      <c r="P2173" cm="1">
        <f t="array" ref="P2173">$V$2*_xlfn.IFS(C2173="data_analyst",$X$5,C2173="data_engineer",$X$6,C2173="data_scientist",$X$7)*_xlfn.IFS(E2173=0,$X$12,E2173=1,$X$11)*_xlfn.IFS(F2173=0,$X$17,F2173=1,$X$16)*_xlfn.IFS(G2173=0,$X$22,G2173=1,$X$21)*_xlfn.IFS(H2173=0,$X$27,H2173=1,$X$26)*_xlfn.IFS(I2173=0,$X$32,I2173=1,$X$31)*_xlfn.IFS(J2173=0,$X$37,J2173=1,$X$36)*_xlfn.IFS(K2173=0,$X$42,K2173=1,$X$41)*_xlfn.IFS(L2173=0,$X$47,L2173=1,$X$46)*_xlfn.IFS(M2173=0,$X$52,M2173=1,$X$51)*_xlfn.IFS(N2173=0,$X$57,N2173=1,$X$56)</f>
        <v>2.4116013005122507E-3</v>
      </c>
      <c r="Q2173" cm="1">
        <f t="array" ref="Q2173">$W$2*_xlfn.IFS(C2173="data_analyst",$Z$5,C2173="data_engineer",$Z$6,C2173="data_scientist",$Z$7)*_xlfn.IFS(E2173=0,$Z$12,E2173=1,$Z$11)*_xlfn.IFS(F2173=0,$Z$17,F2173=1,$Z$16)*_xlfn.IFS(G2173=0,$Z$22,G2173=1,$Z$21)*_xlfn.IFS(H2173=0,$Z$27,H2173=1,$Z$26)*_xlfn.IFS(I2173=0,$Z$32,I2173=1,$Z$31)*_xlfn.IFS(J2173=0,$Z$37,J2173=1,$Z$36)*_xlfn.IFS(K2173=0,$Z$42,K2173=1,$Z$41)*_xlfn.IFS(L2173=0,$Z$47,L2173=1,$Z$46)*_xlfn.IFS(M2173=0,$Z$52,M2173=1,$Z$51)*_xlfn.IFS(N2173=0,$Z$57,N2173=1,$Z$56)</f>
        <v>2.8917957380011753E-4</v>
      </c>
      <c r="R2173" t="str" cm="1">
        <f t="array" ref="R2173">_xlfn.IFS(AND(O2173&gt;P2173,O2173&gt;Q2173),"Low",AND(P2173&gt;O2173,P2173&gt;Q2173),"Medium",AND(Q2173&gt;O2173,Q2173&gt;P2173),"High")</f>
        <v>Medium</v>
      </c>
      <c r="S2173" t="str">
        <f t="shared" si="68"/>
        <v>T</v>
      </c>
    </row>
    <row r="2174" spans="1:19" x14ac:dyDescent="0.3">
      <c r="A2174" t="s">
        <v>18</v>
      </c>
      <c r="B2174">
        <v>3</v>
      </c>
      <c r="C2174" t="s">
        <v>13</v>
      </c>
      <c r="D2174" t="str">
        <f t="shared" si="67"/>
        <v>Medium</v>
      </c>
      <c r="E2174">
        <v>0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0</v>
      </c>
      <c r="L2174">
        <v>1</v>
      </c>
      <c r="M2174">
        <v>1</v>
      </c>
      <c r="N2174">
        <v>1</v>
      </c>
      <c r="O2174" cm="1">
        <f t="array" ref="O2174">$U$2*_xlfn.IFS(C2174="data_analyst",$V$5,C2174="data_engineer",$V$6,C2174="data_scientist",$V$7)*_xlfn.IFS(E2174=0,$V$12,E2174=1,$V$11)*_xlfn.IFS(F2174=0,$V$17,F2174=1,$V$16)*_xlfn.IFS(G2174=0,$V$22,G2174=1,$V$21)*_xlfn.IFS(H2174=0,$V$27,H2174=1,$V$26)*_xlfn.IFS(I2174=0,$V$32,I2174=1,$V$31)*_xlfn.IFS(J2174=0,$V$37,J2174=1,$V$36)*_xlfn.IFS(K2174=0,$V$42,K2174=1,$V$41)*_xlfn.IFS(L2174=0,$V$47,L2174=1,$V$46)*_xlfn.IFS(M2174=0,$V$52,M2174=1,$V$51)*_xlfn.IFS(N2174=0,$V$57,N2174=1,$V$56)</f>
        <v>3.0722153706793025E-8</v>
      </c>
      <c r="P2174" cm="1">
        <f t="array" ref="P2174">$V$2*_xlfn.IFS(C2174="data_analyst",$X$5,C2174="data_engineer",$X$6,C2174="data_scientist",$X$7)*_xlfn.IFS(E2174=0,$X$12,E2174=1,$X$11)*_xlfn.IFS(F2174=0,$X$17,F2174=1,$X$16)*_xlfn.IFS(G2174=0,$X$22,G2174=1,$X$21)*_xlfn.IFS(H2174=0,$X$27,H2174=1,$X$26)*_xlfn.IFS(I2174=0,$X$32,I2174=1,$X$31)*_xlfn.IFS(J2174=0,$X$37,J2174=1,$X$36)*_xlfn.IFS(K2174=0,$X$42,K2174=1,$X$41)*_xlfn.IFS(L2174=0,$X$47,L2174=1,$X$46)*_xlfn.IFS(M2174=0,$X$52,M2174=1,$X$51)*_xlfn.IFS(N2174=0,$X$57,N2174=1,$X$56)</f>
        <v>1.1630676050988557E-4</v>
      </c>
      <c r="Q2174" cm="1">
        <f t="array" ref="Q2174">$W$2*_xlfn.IFS(C2174="data_analyst",$Z$5,C2174="data_engineer",$Z$6,C2174="data_scientist",$Z$7)*_xlfn.IFS(E2174=0,$Z$12,E2174=1,$Z$11)*_xlfn.IFS(F2174=0,$Z$17,F2174=1,$Z$16)*_xlfn.IFS(G2174=0,$Z$22,G2174=1,$Z$21)*_xlfn.IFS(H2174=0,$Z$27,H2174=1,$Z$26)*_xlfn.IFS(I2174=0,$Z$32,I2174=1,$Z$31)*_xlfn.IFS(J2174=0,$Z$37,J2174=1,$Z$36)*_xlfn.IFS(K2174=0,$Z$42,K2174=1,$Z$41)*_xlfn.IFS(L2174=0,$Z$47,L2174=1,$Z$46)*_xlfn.IFS(M2174=0,$Z$52,M2174=1,$Z$51)*_xlfn.IFS(N2174=0,$Z$57,N2174=1,$Z$56)</f>
        <v>4.4067272041439792E-6</v>
      </c>
      <c r="R2174" t="str" cm="1">
        <f t="array" ref="R2174">_xlfn.IFS(AND(O2174&gt;P2174,O2174&gt;Q2174),"Low",AND(P2174&gt;O2174,P2174&gt;Q2174),"Medium",AND(Q2174&gt;O2174,Q2174&gt;P2174),"High")</f>
        <v>Medium</v>
      </c>
      <c r="S2174" t="str">
        <f t="shared" si="68"/>
        <v>T</v>
      </c>
    </row>
    <row r="2175" spans="1:19" x14ac:dyDescent="0.3">
      <c r="A2175" t="s">
        <v>18</v>
      </c>
      <c r="B2175">
        <v>4</v>
      </c>
      <c r="C2175" t="s">
        <v>13</v>
      </c>
      <c r="D2175" t="str">
        <f t="shared" si="67"/>
        <v>Medium</v>
      </c>
      <c r="E2175">
        <v>1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</v>
      </c>
      <c r="O2175" cm="1">
        <f t="array" ref="O2175">$U$2*_xlfn.IFS(C2175="data_analyst",$V$5,C2175="data_engineer",$V$6,C2175="data_scientist",$V$7)*_xlfn.IFS(E2175=0,$V$12,E2175=1,$V$11)*_xlfn.IFS(F2175=0,$V$17,F2175=1,$V$16)*_xlfn.IFS(G2175=0,$V$22,G2175=1,$V$21)*_xlfn.IFS(H2175=0,$V$27,H2175=1,$V$26)*_xlfn.IFS(I2175=0,$V$32,I2175=1,$V$31)*_xlfn.IFS(J2175=0,$V$37,J2175=1,$V$36)*_xlfn.IFS(K2175=0,$V$42,K2175=1,$V$41)*_xlfn.IFS(L2175=0,$V$47,L2175=1,$V$46)*_xlfn.IFS(M2175=0,$V$52,M2175=1,$V$51)*_xlfn.IFS(N2175=0,$V$57,N2175=1,$V$56)</f>
        <v>3.3015921585634317E-4</v>
      </c>
      <c r="P2175" cm="1">
        <f t="array" ref="P2175">$V$2*_xlfn.IFS(C2175="data_analyst",$X$5,C2175="data_engineer",$X$6,C2175="data_scientist",$X$7)*_xlfn.IFS(E2175=0,$X$12,E2175=1,$X$11)*_xlfn.IFS(F2175=0,$X$17,F2175=1,$X$16)*_xlfn.IFS(G2175=0,$X$22,G2175=1,$X$21)*_xlfn.IFS(H2175=0,$X$27,H2175=1,$X$26)*_xlfn.IFS(I2175=0,$X$32,I2175=1,$X$31)*_xlfn.IFS(J2175=0,$X$37,J2175=1,$X$36)*_xlfn.IFS(K2175=0,$X$42,K2175=1,$X$41)*_xlfn.IFS(L2175=0,$X$47,L2175=1,$X$46)*_xlfn.IFS(M2175=0,$X$52,M2175=1,$X$51)*_xlfn.IFS(N2175=0,$X$57,N2175=1,$X$56)</f>
        <v>4.9083371473888819E-3</v>
      </c>
      <c r="Q2175" cm="1">
        <f t="array" ref="Q2175">$W$2*_xlfn.IFS(C2175="data_analyst",$Z$5,C2175="data_engineer",$Z$6,C2175="data_scientist",$Z$7)*_xlfn.IFS(E2175=0,$Z$12,E2175=1,$Z$11)*_xlfn.IFS(F2175=0,$Z$17,F2175=1,$Z$16)*_xlfn.IFS(G2175=0,$Z$22,G2175=1,$Z$21)*_xlfn.IFS(H2175=0,$Z$27,H2175=1,$Z$26)*_xlfn.IFS(I2175=0,$Z$32,I2175=1,$Z$31)*_xlfn.IFS(J2175=0,$Z$37,J2175=1,$Z$36)*_xlfn.IFS(K2175=0,$Z$42,K2175=1,$Z$41)*_xlfn.IFS(L2175=0,$Z$47,L2175=1,$Z$46)*_xlfn.IFS(M2175=0,$Z$52,M2175=1,$Z$51)*_xlfn.IFS(N2175=0,$Z$57,N2175=1,$Z$56)</f>
        <v>6.2661136707596371E-4</v>
      </c>
      <c r="R2175" t="str" cm="1">
        <f t="array" ref="R2175">_xlfn.IFS(AND(O2175&gt;P2175,O2175&gt;Q2175),"Low",AND(P2175&gt;O2175,P2175&gt;Q2175),"Medium",AND(Q2175&gt;O2175,Q2175&gt;P2175),"High")</f>
        <v>Medium</v>
      </c>
      <c r="S2175" t="str">
        <f t="shared" si="68"/>
        <v>T</v>
      </c>
    </row>
    <row r="2176" spans="1:19" x14ac:dyDescent="0.3">
      <c r="A2176" t="s">
        <v>18</v>
      </c>
      <c r="B2176">
        <v>4</v>
      </c>
      <c r="C2176" t="s">
        <v>13</v>
      </c>
      <c r="D2176" t="str">
        <f t="shared" si="67"/>
        <v>Medium</v>
      </c>
      <c r="E2176">
        <v>1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1</v>
      </c>
      <c r="O2176" cm="1">
        <f t="array" ref="O2176">$U$2*_xlfn.IFS(C2176="data_analyst",$V$5,C2176="data_engineer",$V$6,C2176="data_scientist",$V$7)*_xlfn.IFS(E2176=0,$V$12,E2176=1,$V$11)*_xlfn.IFS(F2176=0,$V$17,F2176=1,$V$16)*_xlfn.IFS(G2176=0,$V$22,G2176=1,$V$21)*_xlfn.IFS(H2176=0,$V$27,H2176=1,$V$26)*_xlfn.IFS(I2176=0,$V$32,I2176=1,$V$31)*_xlfn.IFS(J2176=0,$V$37,J2176=1,$V$36)*_xlfn.IFS(K2176=0,$V$42,K2176=1,$V$41)*_xlfn.IFS(L2176=0,$V$47,L2176=1,$V$46)*_xlfn.IFS(M2176=0,$V$52,M2176=1,$V$51)*_xlfn.IFS(N2176=0,$V$57,N2176=1,$V$56)</f>
        <v>1.590170816887866E-5</v>
      </c>
      <c r="P2176" cm="1">
        <f t="array" ref="P2176">$V$2*_xlfn.IFS(C2176="data_analyst",$X$5,C2176="data_engineer",$X$6,C2176="data_scientist",$X$7)*_xlfn.IFS(E2176=0,$X$12,E2176=1,$X$11)*_xlfn.IFS(F2176=0,$X$17,F2176=1,$X$16)*_xlfn.IFS(G2176=0,$X$22,G2176=1,$X$21)*_xlfn.IFS(H2176=0,$X$27,H2176=1,$X$26)*_xlfn.IFS(I2176=0,$X$32,I2176=1,$X$31)*_xlfn.IFS(J2176=0,$X$37,J2176=1,$X$36)*_xlfn.IFS(K2176=0,$X$42,K2176=1,$X$41)*_xlfn.IFS(L2176=0,$X$47,L2176=1,$X$46)*_xlfn.IFS(M2176=0,$X$52,M2176=1,$X$51)*_xlfn.IFS(N2176=0,$X$57,N2176=1,$X$56)</f>
        <v>3.0601510554198793E-3</v>
      </c>
      <c r="Q2176" cm="1">
        <f t="array" ref="Q2176">$W$2*_xlfn.IFS(C2176="data_analyst",$Z$5,C2176="data_engineer",$Z$6,C2176="data_scientist",$Z$7)*_xlfn.IFS(E2176=0,$Z$12,E2176=1,$Z$11)*_xlfn.IFS(F2176=0,$Z$17,F2176=1,$Z$16)*_xlfn.IFS(G2176=0,$Z$22,G2176=1,$Z$21)*_xlfn.IFS(H2176=0,$Z$27,H2176=1,$Z$26)*_xlfn.IFS(I2176=0,$Z$32,I2176=1,$Z$31)*_xlfn.IFS(J2176=0,$Z$37,J2176=1,$Z$36)*_xlfn.IFS(K2176=0,$Z$42,K2176=1,$Z$41)*_xlfn.IFS(L2176=0,$Z$47,L2176=1,$Z$46)*_xlfn.IFS(M2176=0,$Z$52,M2176=1,$Z$51)*_xlfn.IFS(N2176=0,$Z$57,N2176=1,$Z$56)</f>
        <v>2.3593059570066653E-4</v>
      </c>
      <c r="R2176" t="str" cm="1">
        <f t="array" ref="R2176">_xlfn.IFS(AND(O2176&gt;P2176,O2176&gt;Q2176),"Low",AND(P2176&gt;O2176,P2176&gt;Q2176),"Medium",AND(Q2176&gt;O2176,Q2176&gt;P2176),"High")</f>
        <v>Medium</v>
      </c>
      <c r="S2176" t="str">
        <f t="shared" si="68"/>
        <v>T</v>
      </c>
    </row>
    <row r="2177" spans="1:19" x14ac:dyDescent="0.3">
      <c r="A2177" t="s">
        <v>18</v>
      </c>
      <c r="B2177">
        <v>1</v>
      </c>
      <c r="C2177" t="s">
        <v>13</v>
      </c>
      <c r="D2177" t="str">
        <f t="shared" si="67"/>
        <v>Medium</v>
      </c>
      <c r="E2177">
        <v>1</v>
      </c>
      <c r="F2177">
        <v>0</v>
      </c>
      <c r="G2177">
        <v>1</v>
      </c>
      <c r="H2177">
        <v>1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1</v>
      </c>
      <c r="O2177" cm="1">
        <f t="array" ref="O2177">$U$2*_xlfn.IFS(C2177="data_analyst",$V$5,C2177="data_engineer",$V$6,C2177="data_scientist",$V$7)*_xlfn.IFS(E2177=0,$V$12,E2177=1,$V$11)*_xlfn.IFS(F2177=0,$V$17,F2177=1,$V$16)*_xlfn.IFS(G2177=0,$V$22,G2177=1,$V$21)*_xlfn.IFS(H2177=0,$V$27,H2177=1,$V$26)*_xlfn.IFS(I2177=0,$V$32,I2177=1,$V$31)*_xlfn.IFS(J2177=0,$V$37,J2177=1,$V$36)*_xlfn.IFS(K2177=0,$V$42,K2177=1,$V$41)*_xlfn.IFS(L2177=0,$V$47,L2177=1,$V$46)*_xlfn.IFS(M2177=0,$V$52,M2177=1,$V$51)*_xlfn.IFS(N2177=0,$V$57,N2177=1,$V$56)</f>
        <v>1.0016406846106098E-5</v>
      </c>
      <c r="P2177" cm="1">
        <f t="array" ref="P2177">$V$2*_xlfn.IFS(C2177="data_analyst",$X$5,C2177="data_engineer",$X$6,C2177="data_scientist",$X$7)*_xlfn.IFS(E2177=0,$X$12,E2177=1,$X$11)*_xlfn.IFS(F2177=0,$X$17,F2177=1,$X$16)*_xlfn.IFS(G2177=0,$X$22,G2177=1,$X$21)*_xlfn.IFS(H2177=0,$X$27,H2177=1,$X$26)*_xlfn.IFS(I2177=0,$X$32,I2177=1,$X$31)*_xlfn.IFS(J2177=0,$X$37,J2177=1,$X$36)*_xlfn.IFS(K2177=0,$X$42,K2177=1,$X$41)*_xlfn.IFS(L2177=0,$X$47,L2177=1,$X$46)*_xlfn.IFS(M2177=0,$X$52,M2177=1,$X$51)*_xlfn.IFS(N2177=0,$X$57,N2177=1,$X$56)</f>
        <v>2.3998654465846596E-3</v>
      </c>
      <c r="Q2177" cm="1">
        <f t="array" ref="Q2177">$W$2*_xlfn.IFS(C2177="data_analyst",$Z$5,C2177="data_engineer",$Z$6,C2177="data_scientist",$Z$7)*_xlfn.IFS(E2177=0,$Z$12,E2177=1,$Z$11)*_xlfn.IFS(F2177=0,$Z$17,F2177=1,$Z$16)*_xlfn.IFS(G2177=0,$Z$22,G2177=1,$Z$21)*_xlfn.IFS(H2177=0,$Z$27,H2177=1,$Z$26)*_xlfn.IFS(I2177=0,$Z$32,I2177=1,$Z$31)*_xlfn.IFS(J2177=0,$Z$37,J2177=1,$Z$36)*_xlfn.IFS(K2177=0,$Z$42,K2177=1,$Z$41)*_xlfn.IFS(L2177=0,$Z$47,L2177=1,$Z$46)*_xlfn.IFS(M2177=0,$Z$52,M2177=1,$Z$51)*_xlfn.IFS(N2177=0,$Z$57,N2177=1,$Z$56)</f>
        <v>1.0637755837430066E-4</v>
      </c>
      <c r="R2177" t="str" cm="1">
        <f t="array" ref="R2177">_xlfn.IFS(AND(O2177&gt;P2177,O2177&gt;Q2177),"Low",AND(P2177&gt;O2177,P2177&gt;Q2177),"Medium",AND(Q2177&gt;O2177,Q2177&gt;P2177),"High")</f>
        <v>Medium</v>
      </c>
      <c r="S2177" t="str">
        <f t="shared" si="68"/>
        <v>T</v>
      </c>
    </row>
    <row r="2178" spans="1:19" x14ac:dyDescent="0.3">
      <c r="A2178" t="s">
        <v>18</v>
      </c>
      <c r="B2178">
        <v>3</v>
      </c>
      <c r="C2178" t="s">
        <v>13</v>
      </c>
      <c r="D2178" t="str">
        <f t="shared" ref="D2178:D2241" si="69">IF(AND(C2178="data_analyst",A2178="Medium",B2178&gt;4),"High",A2178)</f>
        <v>Medium</v>
      </c>
      <c r="E2178">
        <v>0</v>
      </c>
      <c r="F2178">
        <v>1</v>
      </c>
      <c r="G2178">
        <v>1</v>
      </c>
      <c r="H2178">
        <v>0</v>
      </c>
      <c r="I2178">
        <v>0</v>
      </c>
      <c r="J2178">
        <v>0</v>
      </c>
      <c r="K2178">
        <v>1</v>
      </c>
      <c r="L2178">
        <v>1</v>
      </c>
      <c r="M2178">
        <v>0</v>
      </c>
      <c r="N2178">
        <v>1</v>
      </c>
      <c r="O2178" cm="1">
        <f t="array" ref="O2178">$U$2*_xlfn.IFS(C2178="data_analyst",$V$5,C2178="data_engineer",$V$6,C2178="data_scientist",$V$7)*_xlfn.IFS(E2178=0,$V$12,E2178=1,$V$11)*_xlfn.IFS(F2178=0,$V$17,F2178=1,$V$16)*_xlfn.IFS(G2178=0,$V$22,G2178=1,$V$21)*_xlfn.IFS(H2178=0,$V$27,H2178=1,$V$26)*_xlfn.IFS(I2178=0,$V$32,I2178=1,$V$31)*_xlfn.IFS(J2178=0,$V$37,J2178=1,$V$36)*_xlfn.IFS(K2178=0,$V$42,K2178=1,$V$41)*_xlfn.IFS(L2178=0,$V$47,L2178=1,$V$46)*_xlfn.IFS(M2178=0,$V$52,M2178=1,$V$51)*_xlfn.IFS(N2178=0,$V$57,N2178=1,$V$56)</f>
        <v>8.7160409683967075E-6</v>
      </c>
      <c r="P2178" cm="1">
        <f t="array" ref="P2178">$V$2*_xlfn.IFS(C2178="data_analyst",$X$5,C2178="data_engineer",$X$6,C2178="data_scientist",$X$7)*_xlfn.IFS(E2178=0,$X$12,E2178=1,$X$11)*_xlfn.IFS(F2178=0,$X$17,F2178=1,$X$16)*_xlfn.IFS(G2178=0,$X$22,G2178=1,$X$21)*_xlfn.IFS(H2178=0,$X$27,H2178=1,$X$26)*_xlfn.IFS(I2178=0,$X$32,I2178=1,$X$31)*_xlfn.IFS(J2178=0,$X$37,J2178=1,$X$36)*_xlfn.IFS(K2178=0,$X$42,K2178=1,$X$41)*_xlfn.IFS(L2178=0,$X$47,L2178=1,$X$46)*_xlfn.IFS(M2178=0,$X$52,M2178=1,$X$51)*_xlfn.IFS(N2178=0,$X$57,N2178=1,$X$56)</f>
        <v>2.7282918048920869E-4</v>
      </c>
      <c r="Q2178" cm="1">
        <f t="array" ref="Q2178">$W$2*_xlfn.IFS(C2178="data_analyst",$Z$5,C2178="data_engineer",$Z$6,C2178="data_scientist",$Z$7)*_xlfn.IFS(E2178=0,$Z$12,E2178=1,$Z$11)*_xlfn.IFS(F2178=0,$Z$17,F2178=1,$Z$16)*_xlfn.IFS(G2178=0,$Z$22,G2178=1,$Z$21)*_xlfn.IFS(H2178=0,$Z$27,H2178=1,$Z$26)*_xlfn.IFS(I2178=0,$Z$32,I2178=1,$Z$31)*_xlfn.IFS(J2178=0,$Z$37,J2178=1,$Z$36)*_xlfn.IFS(K2178=0,$Z$42,K2178=1,$Z$41)*_xlfn.IFS(L2178=0,$Z$47,L2178=1,$Z$46)*_xlfn.IFS(M2178=0,$Z$52,M2178=1,$Z$51)*_xlfn.IFS(N2178=0,$Z$57,N2178=1,$Z$56)</f>
        <v>3.4001678018143815E-5</v>
      </c>
      <c r="R2178" t="str" cm="1">
        <f t="array" ref="R2178">_xlfn.IFS(AND(O2178&gt;P2178,O2178&gt;Q2178),"Low",AND(P2178&gt;O2178,P2178&gt;Q2178),"Medium",AND(Q2178&gt;O2178,Q2178&gt;P2178),"High")</f>
        <v>Medium</v>
      </c>
      <c r="S2178" t="str">
        <f t="shared" si="68"/>
        <v>T</v>
      </c>
    </row>
    <row r="2179" spans="1:19" x14ac:dyDescent="0.3">
      <c r="A2179" t="s">
        <v>18</v>
      </c>
      <c r="B2179">
        <v>6</v>
      </c>
      <c r="C2179" t="s">
        <v>13</v>
      </c>
      <c r="D2179" t="str">
        <f t="shared" si="69"/>
        <v>Medium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0</v>
      </c>
      <c r="K2179">
        <v>1</v>
      </c>
      <c r="L2179">
        <v>0</v>
      </c>
      <c r="M2179">
        <v>1</v>
      </c>
      <c r="N2179">
        <v>1</v>
      </c>
      <c r="O2179" cm="1">
        <f t="array" ref="O2179">$U$2*_xlfn.IFS(C2179="data_analyst",$V$5,C2179="data_engineer",$V$6,C2179="data_scientist",$V$7)*_xlfn.IFS(E2179=0,$V$12,E2179=1,$V$11)*_xlfn.IFS(F2179=0,$V$17,F2179=1,$V$16)*_xlfn.IFS(G2179=0,$V$22,G2179=1,$V$21)*_xlfn.IFS(H2179=0,$V$27,H2179=1,$V$26)*_xlfn.IFS(I2179=0,$V$32,I2179=1,$V$31)*_xlfn.IFS(J2179=0,$V$37,J2179=1,$V$36)*_xlfn.IFS(K2179=0,$V$42,K2179=1,$V$41)*_xlfn.IFS(L2179=0,$V$47,L2179=1,$V$46)*_xlfn.IFS(M2179=0,$V$52,M2179=1,$V$51)*_xlfn.IFS(N2179=0,$V$57,N2179=1,$V$56)</f>
        <v>1.720482363682689E-7</v>
      </c>
      <c r="P2179" cm="1">
        <f t="array" ref="P2179">$V$2*_xlfn.IFS(C2179="data_analyst",$X$5,C2179="data_engineer",$X$6,C2179="data_scientist",$X$7)*_xlfn.IFS(E2179=0,$X$12,E2179=1,$X$11)*_xlfn.IFS(F2179=0,$X$17,F2179=1,$X$16)*_xlfn.IFS(G2179=0,$X$22,G2179=1,$X$21)*_xlfn.IFS(H2179=0,$X$27,H2179=1,$X$26)*_xlfn.IFS(I2179=0,$X$32,I2179=1,$X$31)*_xlfn.IFS(J2179=0,$X$37,J2179=1,$X$36)*_xlfn.IFS(K2179=0,$X$42,K2179=1,$X$41)*_xlfn.IFS(L2179=0,$X$47,L2179=1,$X$46)*_xlfn.IFS(M2179=0,$X$52,M2179=1,$X$51)*_xlfn.IFS(N2179=0,$X$57,N2179=1,$X$56)</f>
        <v>4.0281178951022525E-4</v>
      </c>
      <c r="Q2179" cm="1">
        <f t="array" ref="Q2179">$W$2*_xlfn.IFS(C2179="data_analyst",$Z$5,C2179="data_engineer",$Z$6,C2179="data_scientist",$Z$7)*_xlfn.IFS(E2179=0,$Z$12,E2179=1,$Z$11)*_xlfn.IFS(F2179=0,$Z$17,F2179=1,$Z$16)*_xlfn.IFS(G2179=0,$Z$22,G2179=1,$Z$21)*_xlfn.IFS(H2179=0,$Z$27,H2179=1,$Z$26)*_xlfn.IFS(I2179=0,$Z$32,I2179=1,$Z$31)*_xlfn.IFS(J2179=0,$Z$37,J2179=1,$Z$36)*_xlfn.IFS(K2179=0,$Z$42,K2179=1,$Z$41)*_xlfn.IFS(L2179=0,$Z$47,L2179=1,$Z$46)*_xlfn.IFS(M2179=0,$Z$52,M2179=1,$Z$51)*_xlfn.IFS(N2179=0,$Z$57,N2179=1,$Z$56)</f>
        <v>1.0006867606537526E-5</v>
      </c>
      <c r="R2179" t="str" cm="1">
        <f t="array" ref="R2179">_xlfn.IFS(AND(O2179&gt;P2179,O2179&gt;Q2179),"Low",AND(P2179&gt;O2179,P2179&gt;Q2179),"Medium",AND(Q2179&gt;O2179,Q2179&gt;P2179),"High")</f>
        <v>Medium</v>
      </c>
      <c r="S2179" t="str">
        <f t="shared" ref="S2179:S2242" si="70">IF(D2179=R2179,"T","F")</f>
        <v>T</v>
      </c>
    </row>
    <row r="2180" spans="1:19" x14ac:dyDescent="0.3">
      <c r="A2180" t="s">
        <v>18</v>
      </c>
      <c r="B2180">
        <v>2</v>
      </c>
      <c r="C2180" t="s">
        <v>13</v>
      </c>
      <c r="D2180" t="str">
        <f t="shared" si="69"/>
        <v>Medium</v>
      </c>
      <c r="E2180">
        <v>1</v>
      </c>
      <c r="F2180">
        <v>1</v>
      </c>
      <c r="G2180">
        <v>1</v>
      </c>
      <c r="H2180">
        <v>0</v>
      </c>
      <c r="I2180">
        <v>1</v>
      </c>
      <c r="J2180">
        <v>0</v>
      </c>
      <c r="K2180">
        <v>0</v>
      </c>
      <c r="L2180">
        <v>1</v>
      </c>
      <c r="M2180">
        <v>1</v>
      </c>
      <c r="N2180">
        <v>1</v>
      </c>
      <c r="O2180" cm="1">
        <f t="array" ref="O2180">$U$2*_xlfn.IFS(C2180="data_analyst",$V$5,C2180="data_engineer",$V$6,C2180="data_scientist",$V$7)*_xlfn.IFS(E2180=0,$V$12,E2180=1,$V$11)*_xlfn.IFS(F2180=0,$V$17,F2180=1,$V$16)*_xlfn.IFS(G2180=0,$V$22,G2180=1,$V$21)*_xlfn.IFS(H2180=0,$V$27,H2180=1,$V$26)*_xlfn.IFS(I2180=0,$V$32,I2180=1,$V$31)*_xlfn.IFS(J2180=0,$V$37,J2180=1,$V$36)*_xlfn.IFS(K2180=0,$V$42,K2180=1,$V$41)*_xlfn.IFS(L2180=0,$V$47,L2180=1,$V$46)*_xlfn.IFS(M2180=0,$V$52,M2180=1,$V$51)*_xlfn.IFS(N2180=0,$V$57,N2180=1,$V$56)</f>
        <v>1.172542057140424E-7</v>
      </c>
      <c r="P2180" cm="1">
        <f t="array" ref="P2180">$V$2*_xlfn.IFS(C2180="data_analyst",$X$5,C2180="data_engineer",$X$6,C2180="data_scientist",$X$7)*_xlfn.IFS(E2180=0,$X$12,E2180=1,$X$11)*_xlfn.IFS(F2180=0,$X$17,F2180=1,$X$16)*_xlfn.IFS(G2180=0,$X$22,G2180=1,$X$21)*_xlfn.IFS(H2180=0,$X$27,H2180=1,$X$26)*_xlfn.IFS(I2180=0,$X$32,I2180=1,$X$31)*_xlfn.IFS(J2180=0,$X$37,J2180=1,$X$36)*_xlfn.IFS(K2180=0,$X$42,K2180=1,$X$41)*_xlfn.IFS(L2180=0,$X$47,L2180=1,$X$46)*_xlfn.IFS(M2180=0,$X$52,M2180=1,$X$51)*_xlfn.IFS(N2180=0,$X$57,N2180=1,$X$56)</f>
        <v>1.4322867127966323E-3</v>
      </c>
      <c r="Q2180" cm="1">
        <f t="array" ref="Q2180">$W$2*_xlfn.IFS(C2180="data_analyst",$Z$5,C2180="data_engineer",$Z$6,C2180="data_scientist",$Z$7)*_xlfn.IFS(E2180=0,$Z$12,E2180=1,$Z$11)*_xlfn.IFS(F2180=0,$Z$17,F2180=1,$Z$16)*_xlfn.IFS(G2180=0,$Z$22,G2180=1,$Z$21)*_xlfn.IFS(H2180=0,$Z$27,H2180=1,$Z$26)*_xlfn.IFS(I2180=0,$Z$32,I2180=1,$Z$31)*_xlfn.IFS(J2180=0,$Z$37,J2180=1,$Z$36)*_xlfn.IFS(K2180=0,$Z$42,K2180=1,$Z$41)*_xlfn.IFS(L2180=0,$Z$47,L2180=1,$Z$46)*_xlfn.IFS(M2180=0,$Z$52,M2180=1,$Z$51)*_xlfn.IFS(N2180=0,$Z$57,N2180=1,$Z$56)</f>
        <v>3.8754184785063785E-5</v>
      </c>
      <c r="R2180" t="str" cm="1">
        <f t="array" ref="R2180">_xlfn.IFS(AND(O2180&gt;P2180,O2180&gt;Q2180),"Low",AND(P2180&gt;O2180,P2180&gt;Q2180),"Medium",AND(Q2180&gt;O2180,Q2180&gt;P2180),"High")</f>
        <v>Medium</v>
      </c>
      <c r="S2180" t="str">
        <f t="shared" si="70"/>
        <v>T</v>
      </c>
    </row>
    <row r="2181" spans="1:19" x14ac:dyDescent="0.3">
      <c r="A2181" t="s">
        <v>18</v>
      </c>
      <c r="B2181">
        <v>4</v>
      </c>
      <c r="C2181" t="s">
        <v>13</v>
      </c>
      <c r="D2181" t="str">
        <f t="shared" si="69"/>
        <v>Medium</v>
      </c>
      <c r="E2181">
        <v>0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</v>
      </c>
      <c r="O2181" cm="1">
        <f t="array" ref="O2181">$U$2*_xlfn.IFS(C2181="data_analyst",$V$5,C2181="data_engineer",$V$6,C2181="data_scientist",$V$7)*_xlfn.IFS(E2181=0,$V$12,E2181=1,$V$11)*_xlfn.IFS(F2181=0,$V$17,F2181=1,$V$16)*_xlfn.IFS(G2181=0,$V$22,G2181=1,$V$21)*_xlfn.IFS(H2181=0,$V$27,H2181=1,$V$26)*_xlfn.IFS(I2181=0,$V$32,I2181=1,$V$31)*_xlfn.IFS(J2181=0,$V$37,J2181=1,$V$36)*_xlfn.IFS(K2181=0,$V$42,K2181=1,$V$41)*_xlfn.IFS(L2181=0,$V$47,L2181=1,$V$46)*_xlfn.IFS(M2181=0,$V$52,M2181=1,$V$51)*_xlfn.IFS(N2181=0,$V$57,N2181=1,$V$56)</f>
        <v>7.0366667408231409E-4</v>
      </c>
      <c r="P2181" cm="1">
        <f t="array" ref="P2181">$V$2*_xlfn.IFS(C2181="data_analyst",$X$5,C2181="data_engineer",$X$6,C2181="data_scientist",$X$7)*_xlfn.IFS(E2181=0,$X$12,E2181=1,$X$11)*_xlfn.IFS(F2181=0,$X$17,F2181=1,$X$16)*_xlfn.IFS(G2181=0,$X$22,G2181=1,$X$21)*_xlfn.IFS(H2181=0,$X$27,H2181=1,$X$26)*_xlfn.IFS(I2181=0,$X$32,I2181=1,$X$31)*_xlfn.IFS(J2181=0,$X$37,J2181=1,$X$36)*_xlfn.IFS(K2181=0,$X$42,K2181=1,$X$41)*_xlfn.IFS(L2181=0,$X$47,L2181=1,$X$46)*_xlfn.IFS(M2181=0,$X$52,M2181=1,$X$51)*_xlfn.IFS(N2181=0,$X$57,N2181=1,$X$56)</f>
        <v>1.8821133202713359E-3</v>
      </c>
      <c r="Q2181" cm="1">
        <f t="array" ref="Q2181">$W$2*_xlfn.IFS(C2181="data_analyst",$Z$5,C2181="data_engineer",$Z$6,C2181="data_scientist",$Z$7)*_xlfn.IFS(E2181=0,$Z$12,E2181=1,$Z$11)*_xlfn.IFS(F2181=0,$Z$17,F2181=1,$Z$16)*_xlfn.IFS(G2181=0,$Z$22,G2181=1,$Z$21)*_xlfn.IFS(H2181=0,$Z$27,H2181=1,$Z$26)*_xlfn.IFS(I2181=0,$Z$32,I2181=1,$Z$31)*_xlfn.IFS(J2181=0,$Z$37,J2181=1,$Z$36)*_xlfn.IFS(K2181=0,$Z$42,K2181=1,$Z$41)*_xlfn.IFS(L2181=0,$Z$47,L2181=1,$Z$46)*_xlfn.IFS(M2181=0,$Z$52,M2181=1,$Z$51)*_xlfn.IFS(N2181=0,$Z$57,N2181=1,$Z$56)</f>
        <v>4.715735030571686E-4</v>
      </c>
      <c r="R2181" t="str" cm="1">
        <f t="array" ref="R2181">_xlfn.IFS(AND(O2181&gt;P2181,O2181&gt;Q2181),"Low",AND(P2181&gt;O2181,P2181&gt;Q2181),"Medium",AND(Q2181&gt;O2181,Q2181&gt;P2181),"High")</f>
        <v>Medium</v>
      </c>
      <c r="S2181" t="str">
        <f t="shared" si="70"/>
        <v>T</v>
      </c>
    </row>
    <row r="2182" spans="1:19" x14ac:dyDescent="0.3">
      <c r="A2182" t="s">
        <v>18</v>
      </c>
      <c r="B2182">
        <v>3</v>
      </c>
      <c r="C2182" t="s">
        <v>13</v>
      </c>
      <c r="D2182" t="str">
        <f t="shared" si="69"/>
        <v>Medium</v>
      </c>
      <c r="E2182">
        <v>0</v>
      </c>
      <c r="F2182">
        <v>0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</v>
      </c>
      <c r="O2182" cm="1">
        <f t="array" ref="O2182">$U$2*_xlfn.IFS(C2182="data_analyst",$V$5,C2182="data_engineer",$V$6,C2182="data_scientist",$V$7)*_xlfn.IFS(E2182=0,$V$12,E2182=1,$V$11)*_xlfn.IFS(F2182=0,$V$17,F2182=1,$V$16)*_xlfn.IFS(G2182=0,$V$22,G2182=1,$V$21)*_xlfn.IFS(H2182=0,$V$27,H2182=1,$V$26)*_xlfn.IFS(I2182=0,$V$32,I2182=1,$V$31)*_xlfn.IFS(J2182=0,$V$37,J2182=1,$V$36)*_xlfn.IFS(K2182=0,$V$42,K2182=1,$V$41)*_xlfn.IFS(L2182=0,$V$47,L2182=1,$V$46)*_xlfn.IFS(M2182=0,$V$52,M2182=1,$V$51)*_xlfn.IFS(N2182=0,$V$57,N2182=1,$V$56)</f>
        <v>7.0366667408231409E-4</v>
      </c>
      <c r="P2182" cm="1">
        <f t="array" ref="P2182">$V$2*_xlfn.IFS(C2182="data_analyst",$X$5,C2182="data_engineer",$X$6,C2182="data_scientist",$X$7)*_xlfn.IFS(E2182=0,$X$12,E2182=1,$X$11)*_xlfn.IFS(F2182=0,$X$17,F2182=1,$X$16)*_xlfn.IFS(G2182=0,$X$22,G2182=1,$X$21)*_xlfn.IFS(H2182=0,$X$27,H2182=1,$X$26)*_xlfn.IFS(I2182=0,$X$32,I2182=1,$X$31)*_xlfn.IFS(J2182=0,$X$37,J2182=1,$X$36)*_xlfn.IFS(K2182=0,$X$42,K2182=1,$X$41)*_xlfn.IFS(L2182=0,$X$47,L2182=1,$X$46)*_xlfn.IFS(M2182=0,$X$52,M2182=1,$X$51)*_xlfn.IFS(N2182=0,$X$57,N2182=1,$X$56)</f>
        <v>1.8821133202713359E-3</v>
      </c>
      <c r="Q2182" cm="1">
        <f t="array" ref="Q2182">$W$2*_xlfn.IFS(C2182="data_analyst",$Z$5,C2182="data_engineer",$Z$6,C2182="data_scientist",$Z$7)*_xlfn.IFS(E2182=0,$Z$12,E2182=1,$Z$11)*_xlfn.IFS(F2182=0,$Z$17,F2182=1,$Z$16)*_xlfn.IFS(G2182=0,$Z$22,G2182=1,$Z$21)*_xlfn.IFS(H2182=0,$Z$27,H2182=1,$Z$26)*_xlfn.IFS(I2182=0,$Z$32,I2182=1,$Z$31)*_xlfn.IFS(J2182=0,$Z$37,J2182=1,$Z$36)*_xlfn.IFS(K2182=0,$Z$42,K2182=1,$Z$41)*_xlfn.IFS(L2182=0,$Z$47,L2182=1,$Z$46)*_xlfn.IFS(M2182=0,$Z$52,M2182=1,$Z$51)*_xlfn.IFS(N2182=0,$Z$57,N2182=1,$Z$56)</f>
        <v>4.715735030571686E-4</v>
      </c>
      <c r="R2182" t="str" cm="1">
        <f t="array" ref="R2182">_xlfn.IFS(AND(O2182&gt;P2182,O2182&gt;Q2182),"Low",AND(P2182&gt;O2182,P2182&gt;Q2182),"Medium",AND(Q2182&gt;O2182,Q2182&gt;P2182),"High")</f>
        <v>Medium</v>
      </c>
      <c r="S2182" t="str">
        <f t="shared" si="70"/>
        <v>T</v>
      </c>
    </row>
    <row r="2183" spans="1:19" x14ac:dyDescent="0.3">
      <c r="A2183" t="s">
        <v>18</v>
      </c>
      <c r="B2183">
        <v>2</v>
      </c>
      <c r="C2183" t="s">
        <v>13</v>
      </c>
      <c r="D2183" t="str">
        <f t="shared" si="69"/>
        <v>Medium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  <c r="O2183" cm="1">
        <f t="array" ref="O2183">$U$2*_xlfn.IFS(C2183="data_analyst",$V$5,C2183="data_engineer",$V$6,C2183="data_scientist",$V$7)*_xlfn.IFS(E2183=0,$V$12,E2183=1,$V$11)*_xlfn.IFS(F2183=0,$V$17,F2183=1,$V$16)*_xlfn.IFS(G2183=0,$V$22,G2183=1,$V$21)*_xlfn.IFS(H2183=0,$V$27,H2183=1,$V$26)*_xlfn.IFS(I2183=0,$V$32,I2183=1,$V$31)*_xlfn.IFS(J2183=0,$V$37,J2183=1,$V$36)*_xlfn.IFS(K2183=0,$V$42,K2183=1,$V$41)*_xlfn.IFS(L2183=0,$V$47,L2183=1,$V$46)*_xlfn.IFS(M2183=0,$V$52,M2183=1,$V$51)*_xlfn.IFS(N2183=0,$V$57,N2183=1,$V$56)</f>
        <v>1.8146437498372898E-3</v>
      </c>
      <c r="P2183" cm="1">
        <f t="array" ref="P2183">$V$2*_xlfn.IFS(C2183="data_analyst",$X$5,C2183="data_engineer",$X$6,C2183="data_scientist",$X$7)*_xlfn.IFS(E2183=0,$X$12,E2183=1,$X$11)*_xlfn.IFS(F2183=0,$X$17,F2183=1,$X$16)*_xlfn.IFS(G2183=0,$X$22,G2183=1,$X$21)*_xlfn.IFS(H2183=0,$X$27,H2183=1,$X$26)*_xlfn.IFS(I2183=0,$X$32,I2183=1,$X$31)*_xlfn.IFS(J2183=0,$X$37,J2183=1,$X$36)*_xlfn.IFS(K2183=0,$X$42,K2183=1,$X$41)*_xlfn.IFS(L2183=0,$X$47,L2183=1,$X$46)*_xlfn.IFS(M2183=0,$X$52,M2183=1,$X$51)*_xlfn.IFS(N2183=0,$X$57,N2183=1,$X$56)</f>
        <v>4.3147447485032903E-3</v>
      </c>
      <c r="Q2183" cm="1">
        <f t="array" ref="Q2183">$W$2*_xlfn.IFS(C2183="data_analyst",$Z$5,C2183="data_engineer",$Z$6,C2183="data_scientist",$Z$7)*_xlfn.IFS(E2183=0,$Z$12,E2183=1,$Z$11)*_xlfn.IFS(F2183=0,$Z$17,F2183=1,$Z$16)*_xlfn.IFS(G2183=0,$Z$22,G2183=1,$Z$21)*_xlfn.IFS(H2183=0,$Z$27,H2183=1,$Z$26)*_xlfn.IFS(I2183=0,$Z$32,I2183=1,$Z$31)*_xlfn.IFS(J2183=0,$Z$37,J2183=1,$Z$36)*_xlfn.IFS(K2183=0,$Z$42,K2183=1,$Z$41)*_xlfn.IFS(L2183=0,$Z$47,L2183=1,$Z$46)*_xlfn.IFS(M2183=0,$Z$52,M2183=1,$Z$51)*_xlfn.IFS(N2183=0,$Z$57,N2183=1,$Z$56)</f>
        <v>9.1721374021264265E-4</v>
      </c>
      <c r="R2183" t="str" cm="1">
        <f t="array" ref="R2183">_xlfn.IFS(AND(O2183&gt;P2183,O2183&gt;Q2183),"Low",AND(P2183&gt;O2183,P2183&gt;Q2183),"Medium",AND(Q2183&gt;O2183,Q2183&gt;P2183),"High")</f>
        <v>Medium</v>
      </c>
      <c r="S2183" t="str">
        <f t="shared" si="70"/>
        <v>T</v>
      </c>
    </row>
    <row r="2184" spans="1:19" x14ac:dyDescent="0.3">
      <c r="A2184" t="s">
        <v>18</v>
      </c>
      <c r="B2184">
        <v>7</v>
      </c>
      <c r="C2184" t="s">
        <v>13</v>
      </c>
      <c r="D2184" t="str">
        <f t="shared" si="69"/>
        <v>Medium</v>
      </c>
      <c r="E2184">
        <v>1</v>
      </c>
      <c r="F2184">
        <v>0</v>
      </c>
      <c r="G2184">
        <v>1</v>
      </c>
      <c r="H2184">
        <v>1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1</v>
      </c>
      <c r="O2184" cm="1">
        <f t="array" ref="O2184">$U$2*_xlfn.IFS(C2184="data_analyst",$V$5,C2184="data_engineer",$V$6,C2184="data_scientist",$V$7)*_xlfn.IFS(E2184=0,$V$12,E2184=1,$V$11)*_xlfn.IFS(F2184=0,$V$17,F2184=1,$V$16)*_xlfn.IFS(G2184=0,$V$22,G2184=1,$V$21)*_xlfn.IFS(H2184=0,$V$27,H2184=1,$V$26)*_xlfn.IFS(I2184=0,$V$32,I2184=1,$V$31)*_xlfn.IFS(J2184=0,$V$37,J2184=1,$V$36)*_xlfn.IFS(K2184=0,$V$42,K2184=1,$V$41)*_xlfn.IFS(L2184=0,$V$47,L2184=1,$V$46)*_xlfn.IFS(M2184=0,$V$52,M2184=1,$V$51)*_xlfn.IFS(N2184=0,$V$57,N2184=1,$V$56)</f>
        <v>2.3332731043956235E-5</v>
      </c>
      <c r="P2184" cm="1">
        <f t="array" ref="P2184">$V$2*_xlfn.IFS(C2184="data_analyst",$X$5,C2184="data_engineer",$X$6,C2184="data_scientist",$X$7)*_xlfn.IFS(E2184=0,$X$12,E2184=1,$X$11)*_xlfn.IFS(F2184=0,$X$17,F2184=1,$X$16)*_xlfn.IFS(G2184=0,$X$22,G2184=1,$X$21)*_xlfn.IFS(H2184=0,$X$27,H2184=1,$X$26)*_xlfn.IFS(I2184=0,$X$32,I2184=1,$X$31)*_xlfn.IFS(J2184=0,$X$37,J2184=1,$X$36)*_xlfn.IFS(K2184=0,$X$42,K2184=1,$X$41)*_xlfn.IFS(L2184=0,$X$47,L2184=1,$X$46)*_xlfn.IFS(M2184=0,$X$52,M2184=1,$X$51)*_xlfn.IFS(N2184=0,$X$57,N2184=1,$X$56)</f>
        <v>8.6062721366619974E-4</v>
      </c>
      <c r="Q2184" cm="1">
        <f t="array" ref="Q2184">$W$2*_xlfn.IFS(C2184="data_analyst",$Z$5,C2184="data_engineer",$Z$6,C2184="data_scientist",$Z$7)*_xlfn.IFS(E2184=0,$Z$12,E2184=1,$Z$11)*_xlfn.IFS(F2184=0,$Z$17,F2184=1,$Z$16)*_xlfn.IFS(G2184=0,$Z$22,G2184=1,$Z$21)*_xlfn.IFS(H2184=0,$Z$27,H2184=1,$Z$26)*_xlfn.IFS(I2184=0,$Z$32,I2184=1,$Z$31)*_xlfn.IFS(J2184=0,$Z$37,J2184=1,$Z$36)*_xlfn.IFS(K2184=0,$Z$42,K2184=1,$Z$41)*_xlfn.IFS(L2184=0,$Z$47,L2184=1,$Z$46)*_xlfn.IFS(M2184=0,$Z$52,M2184=1,$Z$51)*_xlfn.IFS(N2184=0,$Z$57,N2184=1,$Z$56)</f>
        <v>6.0920549576829791E-5</v>
      </c>
      <c r="R2184" t="str" cm="1">
        <f t="array" ref="R2184">_xlfn.IFS(AND(O2184&gt;P2184,O2184&gt;Q2184),"Low",AND(P2184&gt;O2184,P2184&gt;Q2184),"Medium",AND(Q2184&gt;O2184,Q2184&gt;P2184),"High")</f>
        <v>Medium</v>
      </c>
      <c r="S2184" t="str">
        <f t="shared" si="70"/>
        <v>T</v>
      </c>
    </row>
    <row r="2185" spans="1:19" x14ac:dyDescent="0.3">
      <c r="A2185" t="s">
        <v>18</v>
      </c>
      <c r="B2185">
        <v>0</v>
      </c>
      <c r="C2185" t="s">
        <v>13</v>
      </c>
      <c r="D2185" t="str">
        <f t="shared" si="69"/>
        <v>Medium</v>
      </c>
      <c r="E2185">
        <v>1</v>
      </c>
      <c r="F2185">
        <v>0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1</v>
      </c>
      <c r="O2185" cm="1">
        <f t="array" ref="O2185">$U$2*_xlfn.IFS(C2185="data_analyst",$V$5,C2185="data_engineer",$V$6,C2185="data_scientist",$V$7)*_xlfn.IFS(E2185=0,$V$12,E2185=1,$V$11)*_xlfn.IFS(F2185=0,$V$17,F2185=1,$V$16)*_xlfn.IFS(G2185=0,$V$22,G2185=1,$V$21)*_xlfn.IFS(H2185=0,$V$27,H2185=1,$V$26)*_xlfn.IFS(I2185=0,$V$32,I2185=1,$V$31)*_xlfn.IFS(J2185=0,$V$37,J2185=1,$V$36)*_xlfn.IFS(K2185=0,$V$42,K2185=1,$V$41)*_xlfn.IFS(L2185=0,$V$47,L2185=1,$V$46)*_xlfn.IFS(M2185=0,$V$52,M2185=1,$V$51)*_xlfn.IFS(N2185=0,$V$57,N2185=1,$V$56)</f>
        <v>3.3015921585634317E-4</v>
      </c>
      <c r="P2185" cm="1">
        <f t="array" ref="P2185">$V$2*_xlfn.IFS(C2185="data_analyst",$X$5,C2185="data_engineer",$X$6,C2185="data_scientist",$X$7)*_xlfn.IFS(E2185=0,$X$12,E2185=1,$X$11)*_xlfn.IFS(F2185=0,$X$17,F2185=1,$X$16)*_xlfn.IFS(G2185=0,$X$22,G2185=1,$X$21)*_xlfn.IFS(H2185=0,$X$27,H2185=1,$X$26)*_xlfn.IFS(I2185=0,$X$32,I2185=1,$X$31)*_xlfn.IFS(J2185=0,$X$37,J2185=1,$X$36)*_xlfn.IFS(K2185=0,$X$42,K2185=1,$X$41)*_xlfn.IFS(L2185=0,$X$47,L2185=1,$X$46)*_xlfn.IFS(M2185=0,$X$52,M2185=1,$X$51)*_xlfn.IFS(N2185=0,$X$57,N2185=1,$X$56)</f>
        <v>4.9083371473888819E-3</v>
      </c>
      <c r="Q2185" cm="1">
        <f t="array" ref="Q2185">$W$2*_xlfn.IFS(C2185="data_analyst",$Z$5,C2185="data_engineer",$Z$6,C2185="data_scientist",$Z$7)*_xlfn.IFS(E2185=0,$Z$12,E2185=1,$Z$11)*_xlfn.IFS(F2185=0,$Z$17,F2185=1,$Z$16)*_xlfn.IFS(G2185=0,$Z$22,G2185=1,$Z$21)*_xlfn.IFS(H2185=0,$Z$27,H2185=1,$Z$26)*_xlfn.IFS(I2185=0,$Z$32,I2185=1,$Z$31)*_xlfn.IFS(J2185=0,$Z$37,J2185=1,$Z$36)*_xlfn.IFS(K2185=0,$Z$42,K2185=1,$Z$41)*_xlfn.IFS(L2185=0,$Z$47,L2185=1,$Z$46)*_xlfn.IFS(M2185=0,$Z$52,M2185=1,$Z$51)*_xlfn.IFS(N2185=0,$Z$57,N2185=1,$Z$56)</f>
        <v>6.2661136707596371E-4</v>
      </c>
      <c r="R2185" t="str" cm="1">
        <f t="array" ref="R2185">_xlfn.IFS(AND(O2185&gt;P2185,O2185&gt;Q2185),"Low",AND(P2185&gt;O2185,P2185&gt;Q2185),"Medium",AND(Q2185&gt;O2185,Q2185&gt;P2185),"High")</f>
        <v>Medium</v>
      </c>
      <c r="S2185" t="str">
        <f t="shared" si="70"/>
        <v>T</v>
      </c>
    </row>
    <row r="2186" spans="1:19" x14ac:dyDescent="0.3">
      <c r="A2186" t="s">
        <v>18</v>
      </c>
      <c r="B2186">
        <v>5</v>
      </c>
      <c r="C2186" t="s">
        <v>13</v>
      </c>
      <c r="D2186" t="str">
        <f t="shared" si="69"/>
        <v>Medium</v>
      </c>
      <c r="E2186">
        <v>1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  <c r="O2186" cm="1">
        <f t="array" ref="O2186">$U$2*_xlfn.IFS(C2186="data_analyst",$V$5,C2186="data_engineer",$V$6,C2186="data_scientist",$V$7)*_xlfn.IFS(E2186=0,$V$12,E2186=1,$V$11)*_xlfn.IFS(F2186=0,$V$17,F2186=1,$V$16)*_xlfn.IFS(G2186=0,$V$22,G2186=1,$V$21)*_xlfn.IFS(H2186=0,$V$27,H2186=1,$V$26)*_xlfn.IFS(I2186=0,$V$32,I2186=1,$V$31)*_xlfn.IFS(J2186=0,$V$37,J2186=1,$V$36)*_xlfn.IFS(K2186=0,$V$42,K2186=1,$V$41)*_xlfn.IFS(L2186=0,$V$47,L2186=1,$V$46)*_xlfn.IFS(M2186=0,$V$52,M2186=1,$V$51)*_xlfn.IFS(N2186=0,$V$57,N2186=1,$V$56)</f>
        <v>6.497047435064866E-4</v>
      </c>
      <c r="P2186" cm="1">
        <f t="array" ref="P2186">$V$2*_xlfn.IFS(C2186="data_analyst",$X$5,C2186="data_engineer",$X$6,C2186="data_scientist",$X$7)*_xlfn.IFS(E2186=0,$X$12,E2186=1,$X$11)*_xlfn.IFS(F2186=0,$X$17,F2186=1,$X$16)*_xlfn.IFS(G2186=0,$X$22,G2186=1,$X$21)*_xlfn.IFS(H2186=0,$X$27,H2186=1,$X$26)*_xlfn.IFS(I2186=0,$X$32,I2186=1,$X$31)*_xlfn.IFS(J2186=0,$X$37,J2186=1,$X$36)*_xlfn.IFS(K2186=0,$X$42,K2186=1,$X$41)*_xlfn.IFS(L2186=0,$X$47,L2186=1,$X$46)*_xlfn.IFS(M2186=0,$X$52,M2186=1,$X$51)*_xlfn.IFS(N2186=0,$X$57,N2186=1,$X$56)</f>
        <v>3.7744807503981548E-3</v>
      </c>
      <c r="Q2186" cm="1">
        <f t="array" ref="Q2186">$W$2*_xlfn.IFS(C2186="data_analyst",$Z$5,C2186="data_engineer",$Z$6,C2186="data_scientist",$Z$7)*_xlfn.IFS(E2186=0,$Z$12,E2186=1,$Z$11)*_xlfn.IFS(F2186=0,$Z$17,F2186=1,$Z$16)*_xlfn.IFS(G2186=0,$Z$22,G2186=1,$Z$21)*_xlfn.IFS(H2186=0,$Z$27,H2186=1,$Z$26)*_xlfn.IFS(I2186=0,$Z$32,I2186=1,$Z$31)*_xlfn.IFS(J2186=0,$Z$37,J2186=1,$Z$36)*_xlfn.IFS(K2186=0,$Z$42,K2186=1,$Z$41)*_xlfn.IFS(L2186=0,$Z$47,L2186=1,$Z$46)*_xlfn.IFS(M2186=0,$Z$52,M2186=1,$Z$51)*_xlfn.IFS(N2186=0,$Z$57,N2186=1,$Z$56)</f>
        <v>4.9388432165296142E-4</v>
      </c>
      <c r="R2186" t="str" cm="1">
        <f t="array" ref="R2186">_xlfn.IFS(AND(O2186&gt;P2186,O2186&gt;Q2186),"Low",AND(P2186&gt;O2186,P2186&gt;Q2186),"Medium",AND(Q2186&gt;O2186,Q2186&gt;P2186),"High")</f>
        <v>Medium</v>
      </c>
      <c r="S2186" t="str">
        <f t="shared" si="70"/>
        <v>T</v>
      </c>
    </row>
    <row r="2187" spans="1:19" x14ac:dyDescent="0.3">
      <c r="A2187" t="s">
        <v>18</v>
      </c>
      <c r="B2187">
        <v>5</v>
      </c>
      <c r="C2187" t="s">
        <v>13</v>
      </c>
      <c r="D2187" t="str">
        <f t="shared" si="69"/>
        <v>Medium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0</v>
      </c>
      <c r="K2187">
        <v>0</v>
      </c>
      <c r="L2187">
        <v>1</v>
      </c>
      <c r="M2187">
        <v>0</v>
      </c>
      <c r="N2187">
        <v>1</v>
      </c>
      <c r="O2187" cm="1">
        <f t="array" ref="O2187">$U$2*_xlfn.IFS(C2187="data_analyst",$V$5,C2187="data_engineer",$V$6,C2187="data_scientist",$V$7)*_xlfn.IFS(E2187=0,$V$12,E2187=1,$V$11)*_xlfn.IFS(F2187=0,$V$17,F2187=1,$V$16)*_xlfn.IFS(G2187=0,$V$22,G2187=1,$V$21)*_xlfn.IFS(H2187=0,$V$27,H2187=1,$V$26)*_xlfn.IFS(I2187=0,$V$32,I2187=1,$V$31)*_xlfn.IFS(J2187=0,$V$37,J2187=1,$V$36)*_xlfn.IFS(K2187=0,$V$42,K2187=1,$V$41)*_xlfn.IFS(L2187=0,$V$47,L2187=1,$V$46)*_xlfn.IFS(M2187=0,$V$52,M2187=1,$V$51)*_xlfn.IFS(N2187=0,$V$57,N2187=1,$V$56)</f>
        <v>4.9543789046587634E-7</v>
      </c>
      <c r="P2187" cm="1">
        <f t="array" ref="P2187">$V$2*_xlfn.IFS(C2187="data_analyst",$X$5,C2187="data_engineer",$X$6,C2187="data_scientist",$X$7)*_xlfn.IFS(E2187=0,$X$12,E2187=1,$X$11)*_xlfn.IFS(F2187=0,$X$17,F2187=1,$X$16)*_xlfn.IFS(G2187=0,$X$22,G2187=1,$X$21)*_xlfn.IFS(H2187=0,$X$27,H2187=1,$X$26)*_xlfn.IFS(I2187=0,$X$32,I2187=1,$X$31)*_xlfn.IFS(J2187=0,$X$37,J2187=1,$X$36)*_xlfn.IFS(K2187=0,$X$42,K2187=1,$X$41)*_xlfn.IFS(L2187=0,$X$47,L2187=1,$X$46)*_xlfn.IFS(M2187=0,$X$52,M2187=1,$X$51)*_xlfn.IFS(N2187=0,$X$57,N2187=1,$X$56)</f>
        <v>2.2417215587641356E-3</v>
      </c>
      <c r="Q2187" cm="1">
        <f t="array" ref="Q2187">$W$2*_xlfn.IFS(C2187="data_analyst",$Z$5,C2187="data_engineer",$Z$6,C2187="data_scientist",$Z$7)*_xlfn.IFS(E2187=0,$Z$12,E2187=1,$Z$11)*_xlfn.IFS(F2187=0,$Z$17,F2187=1,$Z$16)*_xlfn.IFS(G2187=0,$Z$22,G2187=1,$Z$21)*_xlfn.IFS(H2187=0,$Z$27,H2187=1,$Z$26)*_xlfn.IFS(I2187=0,$Z$32,I2187=1,$Z$31)*_xlfn.IFS(J2187=0,$Z$37,J2187=1,$Z$36)*_xlfn.IFS(K2187=0,$Z$42,K2187=1,$Z$41)*_xlfn.IFS(L2187=0,$Z$47,L2187=1,$Z$46)*_xlfn.IFS(M2187=0,$Z$52,M2187=1,$Z$51)*_xlfn.IFS(N2187=0,$Z$57,N2187=1,$Z$56)</f>
        <v>6.618753880941284E-5</v>
      </c>
      <c r="R2187" t="str" cm="1">
        <f t="array" ref="R2187">_xlfn.IFS(AND(O2187&gt;P2187,O2187&gt;Q2187),"Low",AND(P2187&gt;O2187,P2187&gt;Q2187),"Medium",AND(Q2187&gt;O2187,Q2187&gt;P2187),"High")</f>
        <v>Medium</v>
      </c>
      <c r="S2187" t="str">
        <f t="shared" si="70"/>
        <v>T</v>
      </c>
    </row>
    <row r="2188" spans="1:19" x14ac:dyDescent="0.3">
      <c r="A2188" t="s">
        <v>18</v>
      </c>
      <c r="B2188">
        <v>4</v>
      </c>
      <c r="C2188" t="s">
        <v>13</v>
      </c>
      <c r="D2188" t="str">
        <f t="shared" si="69"/>
        <v>Medium</v>
      </c>
      <c r="E2188">
        <v>1</v>
      </c>
      <c r="F2188">
        <v>1</v>
      </c>
      <c r="G2188">
        <v>0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0</v>
      </c>
      <c r="N2188">
        <v>1</v>
      </c>
      <c r="O2188" cm="1">
        <f t="array" ref="O2188">$U$2*_xlfn.IFS(C2188="data_analyst",$V$5,C2188="data_engineer",$V$6,C2188="data_scientist",$V$7)*_xlfn.IFS(E2188=0,$V$12,E2188=1,$V$11)*_xlfn.IFS(F2188=0,$V$17,F2188=1,$V$16)*_xlfn.IFS(G2188=0,$V$22,G2188=1,$V$21)*_xlfn.IFS(H2188=0,$V$27,H2188=1,$V$26)*_xlfn.IFS(I2188=0,$V$32,I2188=1,$V$31)*_xlfn.IFS(J2188=0,$V$37,J2188=1,$V$36)*_xlfn.IFS(K2188=0,$V$42,K2188=1,$V$41)*_xlfn.IFS(L2188=0,$V$47,L2188=1,$V$46)*_xlfn.IFS(M2188=0,$V$52,M2188=1,$V$51)*_xlfn.IFS(N2188=0,$V$57,N2188=1,$V$56)</f>
        <v>8.1182200997720897E-4</v>
      </c>
      <c r="P2188" cm="1">
        <f t="array" ref="P2188">$V$2*_xlfn.IFS(C2188="data_analyst",$X$5,C2188="data_engineer",$X$6,C2188="data_scientist",$X$7)*_xlfn.IFS(E2188=0,$X$12,E2188=1,$X$11)*_xlfn.IFS(F2188=0,$X$17,F2188=1,$X$16)*_xlfn.IFS(G2188=0,$X$22,G2188=1,$X$21)*_xlfn.IFS(H2188=0,$X$27,H2188=1,$X$26)*_xlfn.IFS(I2188=0,$X$32,I2188=1,$X$31)*_xlfn.IFS(J2188=0,$X$37,J2188=1,$X$36)*_xlfn.IFS(K2188=0,$X$42,K2188=1,$X$41)*_xlfn.IFS(L2188=0,$X$47,L2188=1,$X$46)*_xlfn.IFS(M2188=0,$X$52,M2188=1,$X$51)*_xlfn.IFS(N2188=0,$X$57,N2188=1,$X$56)</f>
        <v>1.2116428013217836E-3</v>
      </c>
      <c r="Q2188" cm="1">
        <f t="array" ref="Q2188">$W$2*_xlfn.IFS(C2188="data_analyst",$Z$5,C2188="data_engineer",$Z$6,C2188="data_scientist",$Z$7)*_xlfn.IFS(E2188=0,$Z$12,E2188=1,$Z$11)*_xlfn.IFS(F2188=0,$Z$17,F2188=1,$Z$16)*_xlfn.IFS(G2188=0,$Z$22,G2188=1,$Z$21)*_xlfn.IFS(H2188=0,$Z$27,H2188=1,$Z$26)*_xlfn.IFS(I2188=0,$Z$32,I2188=1,$Z$31)*_xlfn.IFS(J2188=0,$Z$37,J2188=1,$Z$36)*_xlfn.IFS(K2188=0,$Z$42,K2188=1,$Z$41)*_xlfn.IFS(L2188=0,$Z$47,L2188=1,$Z$46)*_xlfn.IFS(M2188=0,$Z$52,M2188=1,$Z$51)*_xlfn.IFS(N2188=0,$Z$57,N2188=1,$Z$56)</f>
        <v>2.7297093278599161E-4</v>
      </c>
      <c r="R2188" t="str" cm="1">
        <f t="array" ref="R2188">_xlfn.IFS(AND(O2188&gt;P2188,O2188&gt;Q2188),"Low",AND(P2188&gt;O2188,P2188&gt;Q2188),"Medium",AND(Q2188&gt;O2188,Q2188&gt;P2188),"High")</f>
        <v>Medium</v>
      </c>
      <c r="S2188" t="str">
        <f t="shared" si="70"/>
        <v>T</v>
      </c>
    </row>
    <row r="2189" spans="1:19" x14ac:dyDescent="0.3">
      <c r="A2189" t="s">
        <v>18</v>
      </c>
      <c r="B2189">
        <v>4</v>
      </c>
      <c r="C2189" t="s">
        <v>13</v>
      </c>
      <c r="D2189" t="str">
        <f t="shared" si="69"/>
        <v>Medium</v>
      </c>
      <c r="E2189">
        <v>1</v>
      </c>
      <c r="F2189">
        <v>1</v>
      </c>
      <c r="G2189">
        <v>1</v>
      </c>
      <c r="H2189">
        <v>1</v>
      </c>
      <c r="I2189">
        <v>0</v>
      </c>
      <c r="J2189">
        <v>1</v>
      </c>
      <c r="K2189">
        <v>0</v>
      </c>
      <c r="L2189">
        <v>1</v>
      </c>
      <c r="M2189">
        <v>1</v>
      </c>
      <c r="N2189">
        <v>1</v>
      </c>
      <c r="O2189" cm="1">
        <f t="array" ref="O2189">$U$2*_xlfn.IFS(C2189="data_analyst",$V$5,C2189="data_engineer",$V$6,C2189="data_scientist",$V$7)*_xlfn.IFS(E2189=0,$V$12,E2189=1,$V$11)*_xlfn.IFS(F2189=0,$V$17,F2189=1,$V$16)*_xlfn.IFS(G2189=0,$V$22,G2189=1,$V$21)*_xlfn.IFS(H2189=0,$V$27,H2189=1,$V$26)*_xlfn.IFS(I2189=0,$V$32,I2189=1,$V$31)*_xlfn.IFS(J2189=0,$V$37,J2189=1,$V$36)*_xlfn.IFS(K2189=0,$V$42,K2189=1,$V$41)*_xlfn.IFS(L2189=0,$V$47,L2189=1,$V$46)*_xlfn.IFS(M2189=0,$V$52,M2189=1,$V$51)*_xlfn.IFS(N2189=0,$V$57,N2189=1,$V$56)</f>
        <v>2.1582500287472878E-7</v>
      </c>
      <c r="P2189" cm="1">
        <f t="array" ref="P2189">$V$2*_xlfn.IFS(C2189="data_analyst",$X$5,C2189="data_engineer",$X$6,C2189="data_scientist",$X$7)*_xlfn.IFS(E2189=0,$X$12,E2189=1,$X$11)*_xlfn.IFS(F2189=0,$X$17,F2189=1,$X$16)*_xlfn.IFS(G2189=0,$X$22,G2189=1,$X$21)*_xlfn.IFS(H2189=0,$X$27,H2189=1,$X$26)*_xlfn.IFS(I2189=0,$X$32,I2189=1,$X$31)*_xlfn.IFS(J2189=0,$X$37,J2189=1,$X$36)*_xlfn.IFS(K2189=0,$X$42,K2189=1,$X$41)*_xlfn.IFS(L2189=0,$X$47,L2189=1,$X$46)*_xlfn.IFS(M2189=0,$X$52,M2189=1,$X$51)*_xlfn.IFS(N2189=0,$X$57,N2189=1,$X$56)</f>
        <v>4.20160159057982E-4</v>
      </c>
      <c r="Q2189" cm="1">
        <f t="array" ref="Q2189">$W$2*_xlfn.IFS(C2189="data_analyst",$Z$5,C2189="data_engineer",$Z$6,C2189="data_scientist",$Z$7)*_xlfn.IFS(E2189=0,$Z$12,E2189=1,$Z$11)*_xlfn.IFS(F2189=0,$Z$17,F2189=1,$Z$16)*_xlfn.IFS(G2189=0,$Z$22,G2189=1,$Z$21)*_xlfn.IFS(H2189=0,$Z$27,H2189=1,$Z$26)*_xlfn.IFS(I2189=0,$Z$32,I2189=1,$Z$31)*_xlfn.IFS(J2189=0,$Z$37,J2189=1,$Z$36)*_xlfn.IFS(K2189=0,$Z$42,K2189=1,$Z$41)*_xlfn.IFS(L2189=0,$Z$47,L2189=1,$Z$46)*_xlfn.IFS(M2189=0,$Z$52,M2189=1,$Z$51)*_xlfn.IFS(N2189=0,$Z$57,N2189=1,$Z$56)</f>
        <v>1.1920153968547973E-5</v>
      </c>
      <c r="R2189" t="str" cm="1">
        <f t="array" ref="R2189">_xlfn.IFS(AND(O2189&gt;P2189,O2189&gt;Q2189),"Low",AND(P2189&gt;O2189,P2189&gt;Q2189),"Medium",AND(Q2189&gt;O2189,Q2189&gt;P2189),"High")</f>
        <v>Medium</v>
      </c>
      <c r="S2189" t="str">
        <f t="shared" si="70"/>
        <v>T</v>
      </c>
    </row>
    <row r="2190" spans="1:19" x14ac:dyDescent="0.3">
      <c r="A2190" t="s">
        <v>18</v>
      </c>
      <c r="B2190">
        <v>5</v>
      </c>
      <c r="C2190" t="s">
        <v>13</v>
      </c>
      <c r="D2190" t="str">
        <f t="shared" si="69"/>
        <v>Medium</v>
      </c>
      <c r="E2190">
        <v>1</v>
      </c>
      <c r="F2190">
        <v>1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  <c r="O2190" cm="1">
        <f t="array" ref="O2190">$U$2*_xlfn.IFS(C2190="data_analyst",$V$5,C2190="data_engineer",$V$6,C2190="data_scientist",$V$7)*_xlfn.IFS(E2190=0,$V$12,E2190=1,$V$11)*_xlfn.IFS(F2190=0,$V$17,F2190=1,$V$16)*_xlfn.IFS(G2190=0,$V$22,G2190=1,$V$21)*_xlfn.IFS(H2190=0,$V$27,H2190=1,$V$26)*_xlfn.IFS(I2190=0,$V$32,I2190=1,$V$31)*_xlfn.IFS(J2190=0,$V$37,J2190=1,$V$36)*_xlfn.IFS(K2190=0,$V$42,K2190=1,$V$41)*_xlfn.IFS(L2190=0,$V$47,L2190=1,$V$46)*_xlfn.IFS(M2190=0,$V$52,M2190=1,$V$51)*_xlfn.IFS(N2190=0,$V$57,N2190=1,$V$56)</f>
        <v>8.4650684173794878E-4</v>
      </c>
      <c r="P2190" cm="1">
        <f t="array" ref="P2190">$V$2*_xlfn.IFS(C2190="data_analyst",$X$5,C2190="data_engineer",$X$6,C2190="data_scientist",$X$7)*_xlfn.IFS(E2190=0,$X$12,E2190=1,$X$11)*_xlfn.IFS(F2190=0,$X$17,F2190=1,$X$16)*_xlfn.IFS(G2190=0,$X$22,G2190=1,$X$21)*_xlfn.IFS(H2190=0,$X$27,H2190=1,$X$26)*_xlfn.IFS(I2190=0,$X$32,I2190=1,$X$31)*_xlfn.IFS(J2190=0,$X$37,J2190=1,$X$36)*_xlfn.IFS(K2190=0,$X$42,K2190=1,$X$41)*_xlfn.IFS(L2190=0,$X$47,L2190=1,$X$46)*_xlfn.IFS(M2190=0,$X$52,M2190=1,$X$51)*_xlfn.IFS(N2190=0,$X$57,N2190=1,$X$56)</f>
        <v>4.3783976704618597E-3</v>
      </c>
      <c r="Q2190" cm="1">
        <f t="array" ref="Q2190">$W$2*_xlfn.IFS(C2190="data_analyst",$Z$5,C2190="data_engineer",$Z$6,C2190="data_scientist",$Z$7)*_xlfn.IFS(E2190=0,$Z$12,E2190=1,$Z$11)*_xlfn.IFS(F2190=0,$Z$17,F2190=1,$Z$16)*_xlfn.IFS(G2190=0,$Z$22,G2190=1,$Z$21)*_xlfn.IFS(H2190=0,$Z$27,H2190=1,$Z$26)*_xlfn.IFS(I2190=0,$Z$32,I2190=1,$Z$31)*_xlfn.IFS(J2190=0,$Z$37,J2190=1,$Z$36)*_xlfn.IFS(K2190=0,$Z$42,K2190=1,$Z$41)*_xlfn.IFS(L2190=0,$Z$47,L2190=1,$Z$46)*_xlfn.IFS(M2190=0,$Z$52,M2190=1,$Z$51)*_xlfn.IFS(N2190=0,$Z$57,N2190=1,$Z$56)</f>
        <v>5.2381670478344393E-4</v>
      </c>
      <c r="R2190" t="str" cm="1">
        <f t="array" ref="R2190">_xlfn.IFS(AND(O2190&gt;P2190,O2190&gt;Q2190),"Low",AND(P2190&gt;O2190,P2190&gt;Q2190),"Medium",AND(Q2190&gt;O2190,Q2190&gt;P2190),"High")</f>
        <v>Medium</v>
      </c>
      <c r="S2190" t="str">
        <f t="shared" si="70"/>
        <v>T</v>
      </c>
    </row>
    <row r="2191" spans="1:19" x14ac:dyDescent="0.3">
      <c r="A2191" t="s">
        <v>18</v>
      </c>
      <c r="B2191">
        <v>0</v>
      </c>
      <c r="C2191" t="s">
        <v>13</v>
      </c>
      <c r="D2191" t="str">
        <f t="shared" si="69"/>
        <v>Medium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</v>
      </c>
      <c r="O2191" cm="1">
        <f t="array" ref="O2191">$U$2*_xlfn.IFS(C2191="data_analyst",$V$5,C2191="data_engineer",$V$6,C2191="data_scientist",$V$7)*_xlfn.IFS(E2191=0,$V$12,E2191=1,$V$11)*_xlfn.IFS(F2191=0,$V$17,F2191=1,$V$16)*_xlfn.IFS(G2191=0,$V$22,G2191=1,$V$21)*_xlfn.IFS(H2191=0,$V$27,H2191=1,$V$26)*_xlfn.IFS(I2191=0,$V$32,I2191=1,$V$31)*_xlfn.IFS(J2191=0,$V$37,J2191=1,$V$36)*_xlfn.IFS(K2191=0,$V$42,K2191=1,$V$41)*_xlfn.IFS(L2191=0,$V$47,L2191=1,$V$46)*_xlfn.IFS(M2191=0,$V$52,M2191=1,$V$51)*_xlfn.IFS(N2191=0,$V$57,N2191=1,$V$56)</f>
        <v>3.8675410855345095E-3</v>
      </c>
      <c r="P2191" cm="1">
        <f t="array" ref="P2191">$V$2*_xlfn.IFS(C2191="data_analyst",$X$5,C2191="data_engineer",$X$6,C2191="data_scientist",$X$7)*_xlfn.IFS(E2191=0,$X$12,E2191=1,$X$11)*_xlfn.IFS(F2191=0,$X$17,F2191=1,$X$16)*_xlfn.IFS(G2191=0,$X$22,G2191=1,$X$21)*_xlfn.IFS(H2191=0,$X$27,H2191=1,$X$26)*_xlfn.IFS(I2191=0,$X$32,I2191=1,$X$31)*_xlfn.IFS(J2191=0,$X$37,J2191=1,$X$36)*_xlfn.IFS(K2191=0,$X$42,K2191=1,$X$41)*_xlfn.IFS(L2191=0,$X$47,L2191=1,$X$46)*_xlfn.IFS(M2191=0,$X$52,M2191=1,$X$51)*_xlfn.IFS(N2191=0,$X$57,N2191=1,$X$56)</f>
        <v>1.6544989312824467E-3</v>
      </c>
      <c r="Q2191" cm="1">
        <f t="array" ref="Q2191">$W$2*_xlfn.IFS(C2191="data_analyst",$Z$5,C2191="data_engineer",$Z$6,C2191="data_scientist",$Z$7)*_xlfn.IFS(E2191=0,$Z$12,E2191=1,$Z$11)*_xlfn.IFS(F2191=0,$Z$17,F2191=1,$Z$16)*_xlfn.IFS(G2191=0,$Z$22,G2191=1,$Z$21)*_xlfn.IFS(H2191=0,$Z$27,H2191=1,$Z$26)*_xlfn.IFS(I2191=0,$Z$32,I2191=1,$Z$31)*_xlfn.IFS(J2191=0,$Z$37,J2191=1,$Z$36)*_xlfn.IFS(K2191=0,$Z$42,K2191=1,$Z$41)*_xlfn.IFS(L2191=0,$Z$47,L2191=1,$Z$46)*_xlfn.IFS(M2191=0,$Z$52,M2191=1,$Z$51)*_xlfn.IFS(N2191=0,$Z$57,N2191=1,$Z$56)</f>
        <v>6.902742580981744E-4</v>
      </c>
      <c r="R2191" t="str" cm="1">
        <f t="array" ref="R2191">_xlfn.IFS(AND(O2191&gt;P2191,O2191&gt;Q2191),"Low",AND(P2191&gt;O2191,P2191&gt;Q2191),"Medium",AND(Q2191&gt;O2191,Q2191&gt;P2191),"High")</f>
        <v>Low</v>
      </c>
      <c r="S2191" t="str">
        <f t="shared" si="70"/>
        <v>F</v>
      </c>
    </row>
    <row r="2192" spans="1:19" x14ac:dyDescent="0.3">
      <c r="A2192" t="s">
        <v>18</v>
      </c>
      <c r="B2192">
        <v>3</v>
      </c>
      <c r="C2192" t="s">
        <v>13</v>
      </c>
      <c r="D2192" t="str">
        <f t="shared" si="69"/>
        <v>Medium</v>
      </c>
      <c r="E2192">
        <v>1</v>
      </c>
      <c r="F2192">
        <v>1</v>
      </c>
      <c r="G2192">
        <v>1</v>
      </c>
      <c r="H2192">
        <v>1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1</v>
      </c>
      <c r="O2192" cm="1">
        <f t="array" ref="O2192">$U$2*_xlfn.IFS(C2192="data_analyst",$V$5,C2192="data_engineer",$V$6,C2192="data_scientist",$V$7)*_xlfn.IFS(E2192=0,$V$12,E2192=1,$V$11)*_xlfn.IFS(F2192=0,$V$17,F2192=1,$V$16)*_xlfn.IFS(G2192=0,$V$22,G2192=1,$V$21)*_xlfn.IFS(H2192=0,$V$27,H2192=1,$V$26)*_xlfn.IFS(I2192=0,$V$32,I2192=1,$V$31)*_xlfn.IFS(J2192=0,$V$37,J2192=1,$V$36)*_xlfn.IFS(K2192=0,$V$42,K2192=1,$V$41)*_xlfn.IFS(L2192=0,$V$47,L2192=1,$V$46)*_xlfn.IFS(M2192=0,$V$52,M2192=1,$V$51)*_xlfn.IFS(N2192=0,$V$57,N2192=1,$V$56)</f>
        <v>7.4179324517459656E-6</v>
      </c>
      <c r="P2192" cm="1">
        <f t="array" ref="P2192">$V$2*_xlfn.IFS(C2192="data_analyst",$X$5,C2192="data_engineer",$X$6,C2192="data_scientist",$X$7)*_xlfn.IFS(E2192=0,$X$12,E2192=1,$X$11)*_xlfn.IFS(F2192=0,$X$17,F2192=1,$X$16)*_xlfn.IFS(G2192=0,$X$22,G2192=1,$X$21)*_xlfn.IFS(H2192=0,$X$27,H2192=1,$X$26)*_xlfn.IFS(I2192=0,$X$32,I2192=1,$X$31)*_xlfn.IFS(J2192=0,$X$37,J2192=1,$X$36)*_xlfn.IFS(K2192=0,$X$42,K2192=1,$X$41)*_xlfn.IFS(L2192=0,$X$47,L2192=1,$X$46)*_xlfn.IFS(M2192=0,$X$52,M2192=1,$X$51)*_xlfn.IFS(N2192=0,$X$57,N2192=1,$X$56)</f>
        <v>3.1052956856739986E-3</v>
      </c>
      <c r="Q2192" cm="1">
        <f t="array" ref="Q2192">$W$2*_xlfn.IFS(C2192="data_analyst",$Z$5,C2192="data_engineer",$Z$6,C2192="data_scientist",$Z$7)*_xlfn.IFS(E2192=0,$Z$12,E2192=1,$Z$11)*_xlfn.IFS(F2192=0,$Z$17,F2192=1,$Z$16)*_xlfn.IFS(G2192=0,$Z$22,G2192=1,$Z$21)*_xlfn.IFS(H2192=0,$Z$27,H2192=1,$Z$26)*_xlfn.IFS(I2192=0,$Z$32,I2192=1,$Z$31)*_xlfn.IFS(J2192=0,$Z$37,J2192=1,$Z$36)*_xlfn.IFS(K2192=0,$Z$42,K2192=1,$Z$41)*_xlfn.IFS(L2192=0,$Z$47,L2192=1,$Z$46)*_xlfn.IFS(M2192=0,$Z$52,M2192=1,$Z$51)*_xlfn.IFS(N2192=0,$Z$57,N2192=1,$Z$56)</f>
        <v>1.347389182905904E-4</v>
      </c>
      <c r="R2192" t="str" cm="1">
        <f t="array" ref="R2192">_xlfn.IFS(AND(O2192&gt;P2192,O2192&gt;Q2192),"Low",AND(P2192&gt;O2192,P2192&gt;Q2192),"Medium",AND(Q2192&gt;O2192,Q2192&gt;P2192),"High")</f>
        <v>Medium</v>
      </c>
      <c r="S2192" t="str">
        <f t="shared" si="70"/>
        <v>T</v>
      </c>
    </row>
    <row r="2193" spans="1:19" x14ac:dyDescent="0.3">
      <c r="A2193" t="s">
        <v>18</v>
      </c>
      <c r="B2193">
        <v>7</v>
      </c>
      <c r="C2193" t="s">
        <v>13</v>
      </c>
      <c r="D2193" t="str">
        <f t="shared" si="69"/>
        <v>Medium</v>
      </c>
      <c r="E2193">
        <v>1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1</v>
      </c>
      <c r="O2193" cm="1">
        <f t="array" ref="O2193">$U$2*_xlfn.IFS(C2193="data_analyst",$V$5,C2193="data_engineer",$V$6,C2193="data_scientist",$V$7)*_xlfn.IFS(E2193=0,$V$12,E2193=1,$V$11)*_xlfn.IFS(F2193=0,$V$17,F2193=1,$V$16)*_xlfn.IFS(G2193=0,$V$22,G2193=1,$V$21)*_xlfn.IFS(H2193=0,$V$27,H2193=1,$V$26)*_xlfn.IFS(I2193=0,$V$32,I2193=1,$V$31)*_xlfn.IFS(J2193=0,$V$37,J2193=1,$V$36)*_xlfn.IFS(K2193=0,$V$42,K2193=1,$V$41)*_xlfn.IFS(L2193=0,$V$47,L2193=1,$V$46)*_xlfn.IFS(M2193=0,$V$52,M2193=1,$V$51)*_xlfn.IFS(N2193=0,$V$57,N2193=1,$V$56)</f>
        <v>2.7976108010257118E-5</v>
      </c>
      <c r="P2193" cm="1">
        <f t="array" ref="P2193">$V$2*_xlfn.IFS(C2193="data_analyst",$X$5,C2193="data_engineer",$X$6,C2193="data_scientist",$X$7)*_xlfn.IFS(E2193=0,$X$12,E2193=1,$X$11)*_xlfn.IFS(F2193=0,$X$17,F2193=1,$X$16)*_xlfn.IFS(G2193=0,$X$22,G2193=1,$X$21)*_xlfn.IFS(H2193=0,$X$27,H2193=1,$X$26)*_xlfn.IFS(I2193=0,$X$32,I2193=1,$X$31)*_xlfn.IFS(J2193=0,$X$37,J2193=1,$X$36)*_xlfn.IFS(K2193=0,$X$42,K2193=1,$X$41)*_xlfn.IFS(L2193=0,$X$47,L2193=1,$X$46)*_xlfn.IFS(M2193=0,$X$52,M2193=1,$X$51)*_xlfn.IFS(N2193=0,$X$57,N2193=1,$X$56)</f>
        <v>2.7433725371823329E-3</v>
      </c>
      <c r="Q2193" cm="1">
        <f t="array" ref="Q2193">$W$2*_xlfn.IFS(C2193="data_analyst",$Z$5,C2193="data_engineer",$Z$6,C2193="data_scientist",$Z$7)*_xlfn.IFS(E2193=0,$Z$12,E2193=1,$Z$11)*_xlfn.IFS(F2193=0,$Z$17,F2193=1,$Z$16)*_xlfn.IFS(G2193=0,$Z$22,G2193=1,$Z$21)*_xlfn.IFS(H2193=0,$Z$27,H2193=1,$Z$26)*_xlfn.IFS(I2193=0,$Z$32,I2193=1,$Z$31)*_xlfn.IFS(J2193=0,$Z$37,J2193=1,$Z$36)*_xlfn.IFS(K2193=0,$Z$42,K2193=1,$Z$41)*_xlfn.IFS(L2193=0,$Z$47,L2193=1,$Z$46)*_xlfn.IFS(M2193=0,$Z$52,M2193=1,$Z$51)*_xlfn.IFS(N2193=0,$Z$57,N2193=1,$Z$56)</f>
        <v>1.9755832269512978E-4</v>
      </c>
      <c r="R2193" t="str" cm="1">
        <f t="array" ref="R2193">_xlfn.IFS(AND(O2193&gt;P2193,O2193&gt;Q2193),"Low",AND(P2193&gt;O2193,P2193&gt;Q2193),"Medium",AND(Q2193&gt;O2193,Q2193&gt;P2193),"High")</f>
        <v>Medium</v>
      </c>
      <c r="S2193" t="str">
        <f t="shared" si="70"/>
        <v>T</v>
      </c>
    </row>
    <row r="2194" spans="1:19" x14ac:dyDescent="0.3">
      <c r="A2194" t="s">
        <v>18</v>
      </c>
      <c r="B2194">
        <v>5</v>
      </c>
      <c r="C2194" t="s">
        <v>13</v>
      </c>
      <c r="D2194" t="str">
        <f t="shared" si="69"/>
        <v>Medium</v>
      </c>
      <c r="E2194">
        <v>1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0</v>
      </c>
      <c r="M2194">
        <v>0</v>
      </c>
      <c r="N2194">
        <v>1</v>
      </c>
      <c r="O2194" cm="1">
        <f t="array" ref="O2194">$U$2*_xlfn.IFS(C2194="data_analyst",$V$5,C2194="data_engineer",$V$6,C2194="data_scientist",$V$7)*_xlfn.IFS(E2194=0,$V$12,E2194=1,$V$11)*_xlfn.IFS(F2194=0,$V$17,F2194=1,$V$16)*_xlfn.IFS(G2194=0,$V$22,G2194=1,$V$21)*_xlfn.IFS(H2194=0,$V$27,H2194=1,$V$26)*_xlfn.IFS(I2194=0,$V$32,I2194=1,$V$31)*_xlfn.IFS(J2194=0,$V$37,J2194=1,$V$36)*_xlfn.IFS(K2194=0,$V$42,K2194=1,$V$41)*_xlfn.IFS(L2194=0,$V$47,L2194=1,$V$46)*_xlfn.IFS(M2194=0,$V$52,M2194=1,$V$51)*_xlfn.IFS(N2194=0,$V$57,N2194=1,$V$56)</f>
        <v>4.6668441997286506E-4</v>
      </c>
      <c r="P2194" cm="1">
        <f t="array" ref="P2194">$V$2*_xlfn.IFS(C2194="data_analyst",$X$5,C2194="data_engineer",$X$6,C2194="data_scientist",$X$7)*_xlfn.IFS(E2194=0,$X$12,E2194=1,$X$11)*_xlfn.IFS(F2194=0,$X$17,F2194=1,$X$16)*_xlfn.IFS(G2194=0,$X$22,G2194=1,$X$21)*_xlfn.IFS(H2194=0,$X$27,H2194=1,$X$26)*_xlfn.IFS(I2194=0,$X$32,I2194=1,$X$31)*_xlfn.IFS(J2194=0,$X$37,J2194=1,$X$36)*_xlfn.IFS(K2194=0,$X$42,K2194=1,$X$41)*_xlfn.IFS(L2194=0,$X$47,L2194=1,$X$46)*_xlfn.IFS(M2194=0,$X$52,M2194=1,$X$51)*_xlfn.IFS(N2194=0,$X$57,N2194=1,$X$56)</f>
        <v>1.0032096026038988E-3</v>
      </c>
      <c r="Q2194" cm="1">
        <f t="array" ref="Q2194">$W$2*_xlfn.IFS(C2194="data_analyst",$Z$5,C2194="data_engineer",$Z$6,C2194="data_scientist",$Z$7)*_xlfn.IFS(E2194=0,$Z$12,E2194=1,$Z$11)*_xlfn.IFS(F2194=0,$Z$17,F2194=1,$Z$16)*_xlfn.IFS(G2194=0,$Z$22,G2194=1,$Z$21)*_xlfn.IFS(H2194=0,$Z$27,H2194=1,$Z$26)*_xlfn.IFS(I2194=0,$Z$32,I2194=1,$Z$31)*_xlfn.IFS(J2194=0,$Z$37,J2194=1,$Z$36)*_xlfn.IFS(K2194=0,$Z$42,K2194=1,$Z$41)*_xlfn.IFS(L2194=0,$Z$47,L2194=1,$Z$46)*_xlfn.IFS(M2194=0,$Z$52,M2194=1,$Z$51)*_xlfn.IFS(N2194=0,$Z$57,N2194=1,$Z$56)</f>
        <v>1.7564488711984528E-4</v>
      </c>
      <c r="R2194" t="str" cm="1">
        <f t="array" ref="R2194">_xlfn.IFS(AND(O2194&gt;P2194,O2194&gt;Q2194),"Low",AND(P2194&gt;O2194,P2194&gt;Q2194),"Medium",AND(Q2194&gt;O2194,Q2194&gt;P2194),"High")</f>
        <v>Medium</v>
      </c>
      <c r="S2194" t="str">
        <f t="shared" si="70"/>
        <v>T</v>
      </c>
    </row>
    <row r="2195" spans="1:19" x14ac:dyDescent="0.3">
      <c r="A2195" t="s">
        <v>18</v>
      </c>
      <c r="B2195">
        <v>7</v>
      </c>
      <c r="C2195" t="s">
        <v>13</v>
      </c>
      <c r="D2195" t="str">
        <f t="shared" si="69"/>
        <v>Medium</v>
      </c>
      <c r="E2195">
        <v>1</v>
      </c>
      <c r="F2195">
        <v>1</v>
      </c>
      <c r="G2195">
        <v>0</v>
      </c>
      <c r="H2195">
        <v>1</v>
      </c>
      <c r="I2195">
        <v>1</v>
      </c>
      <c r="J2195">
        <v>1</v>
      </c>
      <c r="K2195">
        <v>1</v>
      </c>
      <c r="L2195">
        <v>0</v>
      </c>
      <c r="M2195">
        <v>0</v>
      </c>
      <c r="N2195">
        <v>1</v>
      </c>
      <c r="O2195" cm="1">
        <f t="array" ref="O2195">$U$2*_xlfn.IFS(C2195="data_analyst",$V$5,C2195="data_engineer",$V$6,C2195="data_scientist",$V$7)*_xlfn.IFS(E2195=0,$V$12,E2195=1,$V$11)*_xlfn.IFS(F2195=0,$V$17,F2195=1,$V$16)*_xlfn.IFS(G2195=0,$V$22,G2195=1,$V$21)*_xlfn.IFS(H2195=0,$V$27,H2195=1,$V$26)*_xlfn.IFS(I2195=0,$V$32,I2195=1,$V$31)*_xlfn.IFS(J2195=0,$V$37,J2195=1,$V$36)*_xlfn.IFS(K2195=0,$V$42,K2195=1,$V$41)*_xlfn.IFS(L2195=0,$V$47,L2195=1,$V$46)*_xlfn.IFS(M2195=0,$V$52,M2195=1,$V$51)*_xlfn.IFS(N2195=0,$V$57,N2195=1,$V$56)</f>
        <v>3.8318571972070235E-6</v>
      </c>
      <c r="P2195" cm="1">
        <f t="array" ref="P2195">$V$2*_xlfn.IFS(C2195="data_analyst",$X$5,C2195="data_engineer",$X$6,C2195="data_scientist",$X$7)*_xlfn.IFS(E2195=0,$X$12,E2195=1,$X$11)*_xlfn.IFS(F2195=0,$X$17,F2195=1,$X$16)*_xlfn.IFS(G2195=0,$X$22,G2195=1,$X$21)*_xlfn.IFS(H2195=0,$X$27,H2195=1,$X$26)*_xlfn.IFS(I2195=0,$X$32,I2195=1,$X$31)*_xlfn.IFS(J2195=0,$X$37,J2195=1,$X$36)*_xlfn.IFS(K2195=0,$X$42,K2195=1,$X$41)*_xlfn.IFS(L2195=0,$X$47,L2195=1,$X$46)*_xlfn.IFS(M2195=0,$X$52,M2195=1,$X$51)*_xlfn.IFS(N2195=0,$X$57,N2195=1,$X$56)</f>
        <v>1.5336773487195944E-4</v>
      </c>
      <c r="Q2195" cm="1">
        <f t="array" ref="Q2195">$W$2*_xlfn.IFS(C2195="data_analyst",$Z$5,C2195="data_engineer",$Z$6,C2195="data_scientist",$Z$7)*_xlfn.IFS(E2195=0,$Z$12,E2195=1,$Z$11)*_xlfn.IFS(F2195=0,$Z$17,F2195=1,$Z$16)*_xlfn.IFS(G2195=0,$Z$22,G2195=1,$Z$21)*_xlfn.IFS(H2195=0,$Z$27,H2195=1,$Z$26)*_xlfn.IFS(I2195=0,$Z$32,I2195=1,$Z$31)*_xlfn.IFS(J2195=0,$Z$37,J2195=1,$Z$36)*_xlfn.IFS(K2195=0,$Z$42,K2195=1,$Z$41)*_xlfn.IFS(L2195=0,$Z$47,L2195=1,$Z$46)*_xlfn.IFS(M2195=0,$Z$52,M2195=1,$Z$51)*_xlfn.IFS(N2195=0,$Z$57,N2195=1,$Z$56)</f>
        <v>1.3036623495627281E-5</v>
      </c>
      <c r="R2195" t="str" cm="1">
        <f t="array" ref="R2195">_xlfn.IFS(AND(O2195&gt;P2195,O2195&gt;Q2195),"Low",AND(P2195&gt;O2195,P2195&gt;Q2195),"Medium",AND(Q2195&gt;O2195,Q2195&gt;P2195),"High")</f>
        <v>Medium</v>
      </c>
      <c r="S2195" t="str">
        <f t="shared" si="70"/>
        <v>T</v>
      </c>
    </row>
    <row r="2196" spans="1:19" x14ac:dyDescent="0.3">
      <c r="A2196" t="s">
        <v>18</v>
      </c>
      <c r="B2196">
        <v>5</v>
      </c>
      <c r="C2196" t="s">
        <v>13</v>
      </c>
      <c r="D2196" t="str">
        <f t="shared" si="69"/>
        <v>Medium</v>
      </c>
      <c r="E2196">
        <v>1</v>
      </c>
      <c r="F2196">
        <v>1</v>
      </c>
      <c r="G2196">
        <v>0</v>
      </c>
      <c r="H2196">
        <v>0</v>
      </c>
      <c r="I2196">
        <v>1</v>
      </c>
      <c r="J2196">
        <v>1</v>
      </c>
      <c r="K2196">
        <v>1</v>
      </c>
      <c r="L2196">
        <v>0</v>
      </c>
      <c r="M2196">
        <v>0</v>
      </c>
      <c r="N2196">
        <v>1</v>
      </c>
      <c r="O2196" cm="1">
        <f t="array" ref="O2196">$U$2*_xlfn.IFS(C2196="data_analyst",$V$5,C2196="data_engineer",$V$6,C2196="data_scientist",$V$7)*_xlfn.IFS(E2196=0,$V$12,E2196=1,$V$11)*_xlfn.IFS(F2196=0,$V$17,F2196=1,$V$16)*_xlfn.IFS(G2196=0,$V$22,G2196=1,$V$21)*_xlfn.IFS(H2196=0,$V$27,H2196=1,$V$26)*_xlfn.IFS(I2196=0,$V$32,I2196=1,$V$31)*_xlfn.IFS(J2196=0,$V$37,J2196=1,$V$36)*_xlfn.IFS(K2196=0,$V$42,K2196=1,$V$41)*_xlfn.IFS(L2196=0,$V$47,L2196=1,$V$46)*_xlfn.IFS(M2196=0,$V$52,M2196=1,$V$51)*_xlfn.IFS(N2196=0,$V$57,N2196=1,$V$56)</f>
        <v>1.0702485679345108E-5</v>
      </c>
      <c r="P2196" cm="1">
        <f t="array" ref="P2196">$V$2*_xlfn.IFS(C2196="data_analyst",$X$5,C2196="data_engineer",$X$6,C2196="data_scientist",$X$7)*_xlfn.IFS(E2196=0,$X$12,E2196=1,$X$11)*_xlfn.IFS(F2196=0,$X$17,F2196=1,$X$16)*_xlfn.IFS(G2196=0,$X$22,G2196=1,$X$21)*_xlfn.IFS(H2196=0,$X$27,H2196=1,$X$26)*_xlfn.IFS(I2196=0,$X$32,I2196=1,$X$31)*_xlfn.IFS(J2196=0,$X$37,J2196=1,$X$36)*_xlfn.IFS(K2196=0,$X$42,K2196=1,$X$41)*_xlfn.IFS(L2196=0,$X$47,L2196=1,$X$46)*_xlfn.IFS(M2196=0,$X$52,M2196=1,$X$51)*_xlfn.IFS(N2196=0,$X$57,N2196=1,$X$56)</f>
        <v>1.7532017577750987E-4</v>
      </c>
      <c r="Q2196" cm="1">
        <f t="array" ref="Q2196">$W$2*_xlfn.IFS(C2196="data_analyst",$Z$5,C2196="data_engineer",$Z$6,C2196="data_scientist",$Z$7)*_xlfn.IFS(E2196=0,$Z$12,E2196=1,$Z$11)*_xlfn.IFS(F2196=0,$Z$17,F2196=1,$Z$16)*_xlfn.IFS(G2196=0,$Z$22,G2196=1,$Z$21)*_xlfn.IFS(H2196=0,$Z$27,H2196=1,$Z$26)*_xlfn.IFS(I2196=0,$Z$32,I2196=1,$Z$31)*_xlfn.IFS(J2196=0,$Z$37,J2196=1,$Z$36)*_xlfn.IFS(K2196=0,$Z$42,K2196=1,$Z$41)*_xlfn.IFS(L2196=0,$Z$47,L2196=1,$Z$46)*_xlfn.IFS(M2196=0,$Z$52,M2196=1,$Z$51)*_xlfn.IFS(N2196=0,$Z$57,N2196=1,$Z$56)</f>
        <v>2.4210872206164959E-5</v>
      </c>
      <c r="R2196" t="str" cm="1">
        <f t="array" ref="R2196">_xlfn.IFS(AND(O2196&gt;P2196,O2196&gt;Q2196),"Low",AND(P2196&gt;O2196,P2196&gt;Q2196),"Medium",AND(Q2196&gt;O2196,Q2196&gt;P2196),"High")</f>
        <v>Medium</v>
      </c>
      <c r="S2196" t="str">
        <f t="shared" si="70"/>
        <v>T</v>
      </c>
    </row>
    <row r="2197" spans="1:19" x14ac:dyDescent="0.3">
      <c r="A2197" t="s">
        <v>18</v>
      </c>
      <c r="B2197">
        <v>6</v>
      </c>
      <c r="C2197" t="s">
        <v>13</v>
      </c>
      <c r="D2197" t="str">
        <f t="shared" si="69"/>
        <v>Medium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</v>
      </c>
      <c r="O2197" cm="1">
        <f t="array" ref="O2197">$U$2*_xlfn.IFS(C2197="data_analyst",$V$5,C2197="data_engineer",$V$6,C2197="data_scientist",$V$7)*_xlfn.IFS(E2197=0,$V$12,E2197=1,$V$11)*_xlfn.IFS(F2197=0,$V$17,F2197=1,$V$16)*_xlfn.IFS(G2197=0,$V$22,G2197=1,$V$21)*_xlfn.IFS(H2197=0,$V$27,H2197=1,$V$26)*_xlfn.IFS(I2197=0,$V$32,I2197=1,$V$31)*_xlfn.IFS(J2197=0,$V$37,J2197=1,$V$36)*_xlfn.IFS(K2197=0,$V$42,K2197=1,$V$41)*_xlfn.IFS(L2197=0,$V$47,L2197=1,$V$46)*_xlfn.IFS(M2197=0,$V$52,M2197=1,$V$51)*_xlfn.IFS(N2197=0,$V$57,N2197=1,$V$56)</f>
        <v>3.8675410855345095E-3</v>
      </c>
      <c r="P2197" cm="1">
        <f t="array" ref="P2197">$V$2*_xlfn.IFS(C2197="data_analyst",$X$5,C2197="data_engineer",$X$6,C2197="data_scientist",$X$7)*_xlfn.IFS(E2197=0,$X$12,E2197=1,$X$11)*_xlfn.IFS(F2197=0,$X$17,F2197=1,$X$16)*_xlfn.IFS(G2197=0,$X$22,G2197=1,$X$21)*_xlfn.IFS(H2197=0,$X$27,H2197=1,$X$26)*_xlfn.IFS(I2197=0,$X$32,I2197=1,$X$31)*_xlfn.IFS(J2197=0,$X$37,J2197=1,$X$36)*_xlfn.IFS(K2197=0,$X$42,K2197=1,$X$41)*_xlfn.IFS(L2197=0,$X$47,L2197=1,$X$46)*_xlfn.IFS(M2197=0,$X$52,M2197=1,$X$51)*_xlfn.IFS(N2197=0,$X$57,N2197=1,$X$56)</f>
        <v>1.6544989312824467E-3</v>
      </c>
      <c r="Q2197" cm="1">
        <f t="array" ref="Q2197">$W$2*_xlfn.IFS(C2197="data_analyst",$Z$5,C2197="data_engineer",$Z$6,C2197="data_scientist",$Z$7)*_xlfn.IFS(E2197=0,$Z$12,E2197=1,$Z$11)*_xlfn.IFS(F2197=0,$Z$17,F2197=1,$Z$16)*_xlfn.IFS(G2197=0,$Z$22,G2197=1,$Z$21)*_xlfn.IFS(H2197=0,$Z$27,H2197=1,$Z$26)*_xlfn.IFS(I2197=0,$Z$32,I2197=1,$Z$31)*_xlfn.IFS(J2197=0,$Z$37,J2197=1,$Z$36)*_xlfn.IFS(K2197=0,$Z$42,K2197=1,$Z$41)*_xlfn.IFS(L2197=0,$Z$47,L2197=1,$Z$46)*_xlfn.IFS(M2197=0,$Z$52,M2197=1,$Z$51)*_xlfn.IFS(N2197=0,$Z$57,N2197=1,$Z$56)</f>
        <v>6.902742580981744E-4</v>
      </c>
      <c r="R2197" t="str" cm="1">
        <f t="array" ref="R2197">_xlfn.IFS(AND(O2197&gt;P2197,O2197&gt;Q2197),"Low",AND(P2197&gt;O2197,P2197&gt;Q2197),"Medium",AND(Q2197&gt;O2197,Q2197&gt;P2197),"High")</f>
        <v>Low</v>
      </c>
      <c r="S2197" t="str">
        <f t="shared" si="70"/>
        <v>F</v>
      </c>
    </row>
    <row r="2198" spans="1:19" x14ac:dyDescent="0.3">
      <c r="A2198" t="s">
        <v>18</v>
      </c>
      <c r="B2198">
        <v>8</v>
      </c>
      <c r="C2198" t="s">
        <v>13</v>
      </c>
      <c r="D2198" t="str">
        <f t="shared" si="69"/>
        <v>Medium</v>
      </c>
      <c r="E2198">
        <v>0</v>
      </c>
      <c r="F2198">
        <v>1</v>
      </c>
      <c r="G2198">
        <v>0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0</v>
      </c>
      <c r="N2198">
        <v>1</v>
      </c>
      <c r="O2198" cm="1">
        <f t="array" ref="O2198">$U$2*_xlfn.IFS(C2198="data_analyst",$V$5,C2198="data_engineer",$V$6,C2198="data_scientist",$V$7)*_xlfn.IFS(E2198=0,$V$12,E2198=1,$V$11)*_xlfn.IFS(F2198=0,$V$17,F2198=1,$V$16)*_xlfn.IFS(G2198=0,$V$22,G2198=1,$V$21)*_xlfn.IFS(H2198=0,$V$27,H2198=1,$V$26)*_xlfn.IFS(I2198=0,$V$32,I2198=1,$V$31)*_xlfn.IFS(J2198=0,$V$37,J2198=1,$V$36)*_xlfn.IFS(K2198=0,$V$42,K2198=1,$V$41)*_xlfn.IFS(L2198=0,$V$47,L2198=1,$V$46)*_xlfn.IFS(M2198=0,$V$52,M2198=1,$V$51)*_xlfn.IFS(N2198=0,$V$57,N2198=1,$V$56)</f>
        <v>1.7302321615521451E-3</v>
      </c>
      <c r="P2198" cm="1">
        <f t="array" ref="P2198">$V$2*_xlfn.IFS(C2198="data_analyst",$X$5,C2198="data_engineer",$X$6,C2198="data_scientist",$X$7)*_xlfn.IFS(E2198=0,$X$12,E2198=1,$X$11)*_xlfn.IFS(F2198=0,$X$17,F2198=1,$X$16)*_xlfn.IFS(G2198=0,$X$22,G2198=1,$X$21)*_xlfn.IFS(H2198=0,$X$27,H2198=1,$X$26)*_xlfn.IFS(I2198=0,$X$32,I2198=1,$X$31)*_xlfn.IFS(J2198=0,$X$37,J2198=1,$X$36)*_xlfn.IFS(K2198=0,$X$42,K2198=1,$X$41)*_xlfn.IFS(L2198=0,$X$47,L2198=1,$X$46)*_xlfn.IFS(M2198=0,$X$52,M2198=1,$X$51)*_xlfn.IFS(N2198=0,$X$57,N2198=1,$X$56)</f>
        <v>4.6460725644972232E-4</v>
      </c>
      <c r="Q2198" cm="1">
        <f t="array" ref="Q2198">$W$2*_xlfn.IFS(C2198="data_analyst",$Z$5,C2198="data_engineer",$Z$6,C2198="data_scientist",$Z$7)*_xlfn.IFS(E2198=0,$Z$12,E2198=1,$Z$11)*_xlfn.IFS(F2198=0,$Z$17,F2198=1,$Z$16)*_xlfn.IFS(G2198=0,$Z$22,G2198=1,$Z$21)*_xlfn.IFS(H2198=0,$Z$27,H2198=1,$Z$26)*_xlfn.IFS(I2198=0,$Z$32,I2198=1,$Z$31)*_xlfn.IFS(J2198=0,$Z$37,J2198=1,$Z$36)*_xlfn.IFS(K2198=0,$Z$42,K2198=1,$Z$41)*_xlfn.IFS(L2198=0,$Z$47,L2198=1,$Z$46)*_xlfn.IFS(M2198=0,$Z$52,M2198=1,$Z$51)*_xlfn.IFS(N2198=0,$Z$57,N2198=1,$Z$56)</f>
        <v>2.0543173292141635E-4</v>
      </c>
      <c r="R2198" t="str" cm="1">
        <f t="array" ref="R2198">_xlfn.IFS(AND(O2198&gt;P2198,O2198&gt;Q2198),"Low",AND(P2198&gt;O2198,P2198&gt;Q2198),"Medium",AND(Q2198&gt;O2198,Q2198&gt;P2198),"High")</f>
        <v>Low</v>
      </c>
      <c r="S2198" t="str">
        <f t="shared" si="70"/>
        <v>F</v>
      </c>
    </row>
    <row r="2199" spans="1:19" x14ac:dyDescent="0.3">
      <c r="A2199" t="s">
        <v>18</v>
      </c>
      <c r="B2199">
        <v>7</v>
      </c>
      <c r="C2199" t="s">
        <v>13</v>
      </c>
      <c r="D2199" t="str">
        <f t="shared" si="69"/>
        <v>Medium</v>
      </c>
      <c r="E2199">
        <v>1</v>
      </c>
      <c r="F2199">
        <v>0</v>
      </c>
      <c r="G2199">
        <v>1</v>
      </c>
      <c r="H2199">
        <v>1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1</v>
      </c>
      <c r="O2199" cm="1">
        <f t="array" ref="O2199">$U$2*_xlfn.IFS(C2199="data_analyst",$V$5,C2199="data_engineer",$V$6,C2199="data_scientist",$V$7)*_xlfn.IFS(E2199=0,$V$12,E2199=1,$V$11)*_xlfn.IFS(F2199=0,$V$17,F2199=1,$V$16)*_xlfn.IFS(G2199=0,$V$22,G2199=1,$V$21)*_xlfn.IFS(H2199=0,$V$27,H2199=1,$V$26)*_xlfn.IFS(I2199=0,$V$32,I2199=1,$V$31)*_xlfn.IFS(J2199=0,$V$37,J2199=1,$V$36)*_xlfn.IFS(K2199=0,$V$42,K2199=1,$V$41)*_xlfn.IFS(L2199=0,$V$47,L2199=1,$V$46)*_xlfn.IFS(M2199=0,$V$52,M2199=1,$V$51)*_xlfn.IFS(N2199=0,$V$57,N2199=1,$V$56)</f>
        <v>4.0588508644585867E-5</v>
      </c>
      <c r="P2199" cm="1">
        <f t="array" ref="P2199">$V$2*_xlfn.IFS(C2199="data_analyst",$X$5,C2199="data_engineer",$X$6,C2199="data_scientist",$X$7)*_xlfn.IFS(E2199=0,$X$12,E2199=1,$X$11)*_xlfn.IFS(F2199=0,$X$17,F2199=1,$X$16)*_xlfn.IFS(G2199=0,$X$22,G2199=1,$X$21)*_xlfn.IFS(H2199=0,$X$27,H2199=1,$X$26)*_xlfn.IFS(I2199=0,$X$32,I2199=1,$X$31)*_xlfn.IFS(J2199=0,$X$37,J2199=1,$X$36)*_xlfn.IFS(K2199=0,$X$42,K2199=1,$X$41)*_xlfn.IFS(L2199=0,$X$47,L2199=1,$X$46)*_xlfn.IFS(M2199=0,$X$52,M2199=1,$X$51)*_xlfn.IFS(N2199=0,$X$57,N2199=1,$X$56)</f>
        <v>1.0394365896754653E-3</v>
      </c>
      <c r="Q2199" cm="1">
        <f t="array" ref="Q2199">$W$2*_xlfn.IFS(C2199="data_analyst",$Z$5,C2199="data_engineer",$Z$6,C2199="data_scientist",$Z$7)*_xlfn.IFS(E2199=0,$Z$12,E2199=1,$Z$11)*_xlfn.IFS(F2199=0,$Z$17,F2199=1,$Z$16)*_xlfn.IFS(G2199=0,$Z$22,G2199=1,$Z$21)*_xlfn.IFS(H2199=0,$Z$27,H2199=1,$Z$26)*_xlfn.IFS(I2199=0,$Z$32,I2199=1,$Z$31)*_xlfn.IFS(J2199=0,$Z$37,J2199=1,$Z$36)*_xlfn.IFS(K2199=0,$Z$42,K2199=1,$Z$41)*_xlfn.IFS(L2199=0,$Z$47,L2199=1,$Z$46)*_xlfn.IFS(M2199=0,$Z$52,M2199=1,$Z$51)*_xlfn.IFS(N2199=0,$Z$57,N2199=1,$Z$56)</f>
        <v>9.4677047060731575E-5</v>
      </c>
      <c r="R2199" t="str" cm="1">
        <f t="array" ref="R2199">_xlfn.IFS(AND(O2199&gt;P2199,O2199&gt;Q2199),"Low",AND(P2199&gt;O2199,P2199&gt;Q2199),"Medium",AND(Q2199&gt;O2199,Q2199&gt;P2199),"High")</f>
        <v>Medium</v>
      </c>
      <c r="S2199" t="str">
        <f t="shared" si="70"/>
        <v>T</v>
      </c>
    </row>
    <row r="2200" spans="1:19" x14ac:dyDescent="0.3">
      <c r="A2200" t="s">
        <v>18</v>
      </c>
      <c r="B2200">
        <v>9</v>
      </c>
      <c r="C2200" t="s">
        <v>13</v>
      </c>
      <c r="D2200" t="str">
        <f t="shared" si="69"/>
        <v>Medium</v>
      </c>
      <c r="E2200">
        <v>1</v>
      </c>
      <c r="F2200">
        <v>1</v>
      </c>
      <c r="G2200">
        <v>0</v>
      </c>
      <c r="H2200">
        <v>1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1</v>
      </c>
      <c r="O2200" cm="1">
        <f t="array" ref="O2200">$U$2*_xlfn.IFS(C2200="data_analyst",$V$5,C2200="data_engineer",$V$6,C2200="data_scientist",$V$7)*_xlfn.IFS(E2200=0,$V$12,E2200=1,$V$11)*_xlfn.IFS(F2200=0,$V$17,F2200=1,$V$16)*_xlfn.IFS(G2200=0,$V$22,G2200=1,$V$21)*_xlfn.IFS(H2200=0,$V$27,H2200=1,$V$26)*_xlfn.IFS(I2200=0,$V$32,I2200=1,$V$31)*_xlfn.IFS(J2200=0,$V$37,J2200=1,$V$36)*_xlfn.IFS(K2200=0,$V$42,K2200=1,$V$41)*_xlfn.IFS(L2200=0,$V$47,L2200=1,$V$46)*_xlfn.IFS(M2200=0,$V$52,M2200=1,$V$51)*_xlfn.IFS(N2200=0,$V$57,N2200=1,$V$56)</f>
        <v>1.6708903960026915E-4</v>
      </c>
      <c r="P2200" cm="1">
        <f t="array" ref="P2200">$V$2*_xlfn.IFS(C2200="data_analyst",$X$5,C2200="data_engineer",$X$6,C2200="data_scientist",$X$7)*_xlfn.IFS(E2200=0,$X$12,E2200=1,$X$11)*_xlfn.IFS(F2200=0,$X$17,F2200=1,$X$16)*_xlfn.IFS(G2200=0,$X$22,G2200=1,$X$21)*_xlfn.IFS(H2200=0,$X$27,H2200=1,$X$26)*_xlfn.IFS(I2200=0,$X$32,I2200=1,$X$31)*_xlfn.IFS(J2200=0,$X$37,J2200=1,$X$36)*_xlfn.IFS(K2200=0,$X$42,K2200=1,$X$41)*_xlfn.IFS(L2200=0,$X$47,L2200=1,$X$46)*_xlfn.IFS(M2200=0,$X$52,M2200=1,$X$51)*_xlfn.IFS(N2200=0,$X$57,N2200=1,$X$56)</f>
        <v>8.7759428526021247E-4</v>
      </c>
      <c r="Q2200" cm="1">
        <f t="array" ref="Q2200">$W$2*_xlfn.IFS(C2200="data_analyst",$Z$5,C2200="data_engineer",$Z$6,C2200="data_scientist",$Z$7)*_xlfn.IFS(E2200=0,$Z$12,E2200=1,$Z$11)*_xlfn.IFS(F2200=0,$Z$17,F2200=1,$Z$16)*_xlfn.IFS(G2200=0,$Z$22,G2200=1,$Z$21)*_xlfn.IFS(H2200=0,$Z$27,H2200=1,$Z$26)*_xlfn.IFS(I2200=0,$Z$32,I2200=1,$Z$31)*_xlfn.IFS(J2200=0,$Z$37,J2200=1,$Z$36)*_xlfn.IFS(K2200=0,$Z$42,K2200=1,$Z$41)*_xlfn.IFS(L2200=0,$Z$47,L2200=1,$Z$46)*_xlfn.IFS(M2200=0,$Z$52,M2200=1,$Z$51)*_xlfn.IFS(N2200=0,$Z$57,N2200=1,$Z$56)</f>
        <v>9.4578016141455172E-5</v>
      </c>
      <c r="R2200" t="str" cm="1">
        <f t="array" ref="R2200">_xlfn.IFS(AND(O2200&gt;P2200,O2200&gt;Q2200),"Low",AND(P2200&gt;O2200,P2200&gt;Q2200),"Medium",AND(Q2200&gt;O2200,Q2200&gt;P2200),"High")</f>
        <v>Medium</v>
      </c>
      <c r="S2200" t="str">
        <f t="shared" si="70"/>
        <v>T</v>
      </c>
    </row>
    <row r="2201" spans="1:19" x14ac:dyDescent="0.3">
      <c r="A2201" t="s">
        <v>18</v>
      </c>
      <c r="B2201">
        <v>4</v>
      </c>
      <c r="C2201" t="s">
        <v>13</v>
      </c>
      <c r="D2201" t="str">
        <f t="shared" si="69"/>
        <v>Medium</v>
      </c>
      <c r="E2201">
        <v>1</v>
      </c>
      <c r="F2201">
        <v>1</v>
      </c>
      <c r="G2201">
        <v>1</v>
      </c>
      <c r="H2201">
        <v>1</v>
      </c>
      <c r="I2201">
        <v>0</v>
      </c>
      <c r="J2201">
        <v>1</v>
      </c>
      <c r="K2201">
        <v>1</v>
      </c>
      <c r="L2201">
        <v>0</v>
      </c>
      <c r="M2201">
        <v>0</v>
      </c>
      <c r="N2201">
        <v>1</v>
      </c>
      <c r="O2201" cm="1">
        <f t="array" ref="O2201">$U$2*_xlfn.IFS(C2201="data_analyst",$V$5,C2201="data_engineer",$V$6,C2201="data_scientist",$V$7)*_xlfn.IFS(E2201=0,$V$12,E2201=1,$V$11)*_xlfn.IFS(F2201=0,$V$17,F2201=1,$V$16)*_xlfn.IFS(G2201=0,$V$22,G2201=1,$V$21)*_xlfn.IFS(H2201=0,$V$27,H2201=1,$V$26)*_xlfn.IFS(I2201=0,$V$32,I2201=1,$V$31)*_xlfn.IFS(J2201=0,$V$37,J2201=1,$V$36)*_xlfn.IFS(K2201=0,$V$42,K2201=1,$V$41)*_xlfn.IFS(L2201=0,$V$47,L2201=1,$V$46)*_xlfn.IFS(M2201=0,$V$52,M2201=1,$V$51)*_xlfn.IFS(N2201=0,$V$57,N2201=1,$V$56)</f>
        <v>1.0438426063551384E-5</v>
      </c>
      <c r="P2201" cm="1">
        <f t="array" ref="P2201">$V$2*_xlfn.IFS(C2201="data_analyst",$X$5,C2201="data_engineer",$X$6,C2201="data_scientist",$X$7)*_xlfn.IFS(E2201=0,$X$12,E2201=1,$X$11)*_xlfn.IFS(F2201=0,$X$17,F2201=1,$X$16)*_xlfn.IFS(G2201=0,$X$22,G2201=1,$X$21)*_xlfn.IFS(H2201=0,$X$27,H2201=1,$X$26)*_xlfn.IFS(I2201=0,$X$32,I2201=1,$X$31)*_xlfn.IFS(J2201=0,$X$37,J2201=1,$X$36)*_xlfn.IFS(K2201=0,$X$42,K2201=1,$X$41)*_xlfn.IFS(L2201=0,$X$47,L2201=1,$X$46)*_xlfn.IFS(M2201=0,$X$52,M2201=1,$X$51)*_xlfn.IFS(N2201=0,$X$57,N2201=1,$X$56)</f>
        <v>2.416765831679836E-4</v>
      </c>
      <c r="Q2201" cm="1">
        <f t="array" ref="Q2201">$W$2*_xlfn.IFS(C2201="data_analyst",$Z$5,C2201="data_engineer",$Z$6,C2201="data_scientist",$Z$7)*_xlfn.IFS(E2201=0,$Z$12,E2201=1,$Z$11)*_xlfn.IFS(F2201=0,$Z$17,F2201=1,$Z$16)*_xlfn.IFS(G2201=0,$Z$22,G2201=1,$Z$21)*_xlfn.IFS(H2201=0,$Z$27,H2201=1,$Z$26)*_xlfn.IFS(I2201=0,$Z$32,I2201=1,$Z$31)*_xlfn.IFS(J2201=0,$Z$37,J2201=1,$Z$36)*_xlfn.IFS(K2201=0,$Z$42,K2201=1,$Z$41)*_xlfn.IFS(L2201=0,$Z$47,L2201=1,$Z$46)*_xlfn.IFS(M2201=0,$Z$52,M2201=1,$Z$51)*_xlfn.IFS(N2201=0,$Z$57,N2201=1,$Z$56)</f>
        <v>1.8130495123161984E-5</v>
      </c>
      <c r="R2201" t="str" cm="1">
        <f t="array" ref="R2201">_xlfn.IFS(AND(O2201&gt;P2201,O2201&gt;Q2201),"Low",AND(P2201&gt;O2201,P2201&gt;Q2201),"Medium",AND(Q2201&gt;O2201,Q2201&gt;P2201),"High")</f>
        <v>Medium</v>
      </c>
      <c r="S2201" t="str">
        <f t="shared" si="70"/>
        <v>T</v>
      </c>
    </row>
    <row r="2202" spans="1:19" x14ac:dyDescent="0.3">
      <c r="A2202" t="s">
        <v>18</v>
      </c>
      <c r="B2202">
        <v>4</v>
      </c>
      <c r="C2202" t="s">
        <v>13</v>
      </c>
      <c r="D2202" t="str">
        <f t="shared" si="69"/>
        <v>Medium</v>
      </c>
      <c r="E2202">
        <v>1</v>
      </c>
      <c r="F2202">
        <v>1</v>
      </c>
      <c r="G2202">
        <v>0</v>
      </c>
      <c r="H2202">
        <v>1</v>
      </c>
      <c r="I2202">
        <v>1</v>
      </c>
      <c r="J2202">
        <v>1</v>
      </c>
      <c r="K2202">
        <v>1</v>
      </c>
      <c r="L2202">
        <v>0</v>
      </c>
      <c r="M2202">
        <v>0</v>
      </c>
      <c r="N2202">
        <v>1</v>
      </c>
      <c r="O2202" cm="1">
        <f t="array" ref="O2202">$U$2*_xlfn.IFS(C2202="data_analyst",$V$5,C2202="data_engineer",$V$6,C2202="data_scientist",$V$7)*_xlfn.IFS(E2202=0,$V$12,E2202=1,$V$11)*_xlfn.IFS(F2202=0,$V$17,F2202=1,$V$16)*_xlfn.IFS(G2202=0,$V$22,G2202=1,$V$21)*_xlfn.IFS(H2202=0,$V$27,H2202=1,$V$26)*_xlfn.IFS(I2202=0,$V$32,I2202=1,$V$31)*_xlfn.IFS(J2202=0,$V$37,J2202=1,$V$36)*_xlfn.IFS(K2202=0,$V$42,K2202=1,$V$41)*_xlfn.IFS(L2202=0,$V$47,L2202=1,$V$46)*_xlfn.IFS(M2202=0,$V$52,M2202=1,$V$51)*_xlfn.IFS(N2202=0,$V$57,N2202=1,$V$56)</f>
        <v>3.8318571972070235E-6</v>
      </c>
      <c r="P2202" cm="1">
        <f t="array" ref="P2202">$V$2*_xlfn.IFS(C2202="data_analyst",$X$5,C2202="data_engineer",$X$6,C2202="data_scientist",$X$7)*_xlfn.IFS(E2202=0,$X$12,E2202=1,$X$11)*_xlfn.IFS(F2202=0,$X$17,F2202=1,$X$16)*_xlfn.IFS(G2202=0,$X$22,G2202=1,$X$21)*_xlfn.IFS(H2202=0,$X$27,H2202=1,$X$26)*_xlfn.IFS(I2202=0,$X$32,I2202=1,$X$31)*_xlfn.IFS(J2202=0,$X$37,J2202=1,$X$36)*_xlfn.IFS(K2202=0,$X$42,K2202=1,$X$41)*_xlfn.IFS(L2202=0,$X$47,L2202=1,$X$46)*_xlfn.IFS(M2202=0,$X$52,M2202=1,$X$51)*_xlfn.IFS(N2202=0,$X$57,N2202=1,$X$56)</f>
        <v>1.5336773487195944E-4</v>
      </c>
      <c r="Q2202" cm="1">
        <f t="array" ref="Q2202">$W$2*_xlfn.IFS(C2202="data_analyst",$Z$5,C2202="data_engineer",$Z$6,C2202="data_scientist",$Z$7)*_xlfn.IFS(E2202=0,$Z$12,E2202=1,$Z$11)*_xlfn.IFS(F2202=0,$Z$17,F2202=1,$Z$16)*_xlfn.IFS(G2202=0,$Z$22,G2202=1,$Z$21)*_xlfn.IFS(H2202=0,$Z$27,H2202=1,$Z$26)*_xlfn.IFS(I2202=0,$Z$32,I2202=1,$Z$31)*_xlfn.IFS(J2202=0,$Z$37,J2202=1,$Z$36)*_xlfn.IFS(K2202=0,$Z$42,K2202=1,$Z$41)*_xlfn.IFS(L2202=0,$Z$47,L2202=1,$Z$46)*_xlfn.IFS(M2202=0,$Z$52,M2202=1,$Z$51)*_xlfn.IFS(N2202=0,$Z$57,N2202=1,$Z$56)</f>
        <v>1.3036623495627281E-5</v>
      </c>
      <c r="R2202" t="str" cm="1">
        <f t="array" ref="R2202">_xlfn.IFS(AND(O2202&gt;P2202,O2202&gt;Q2202),"Low",AND(P2202&gt;O2202,P2202&gt;Q2202),"Medium",AND(Q2202&gt;O2202,Q2202&gt;P2202),"High")</f>
        <v>Medium</v>
      </c>
      <c r="S2202" t="str">
        <f t="shared" si="70"/>
        <v>T</v>
      </c>
    </row>
    <row r="2203" spans="1:19" x14ac:dyDescent="0.3">
      <c r="A2203" t="s">
        <v>18</v>
      </c>
      <c r="B2203">
        <v>4</v>
      </c>
      <c r="C2203" t="s">
        <v>13</v>
      </c>
      <c r="D2203" t="str">
        <f t="shared" si="69"/>
        <v>Medium</v>
      </c>
      <c r="E2203">
        <v>1</v>
      </c>
      <c r="F2203">
        <v>1</v>
      </c>
      <c r="G2203">
        <v>1</v>
      </c>
      <c r="H2203">
        <v>1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1</v>
      </c>
      <c r="O2203" cm="1">
        <f t="array" ref="O2203">$U$2*_xlfn.IFS(C2203="data_analyst",$V$5,C2203="data_engineer",$V$6,C2203="data_scientist",$V$7)*_xlfn.IFS(E2203=0,$V$12,E2203=1,$V$11)*_xlfn.IFS(F2203=0,$V$17,F2203=1,$V$16)*_xlfn.IFS(G2203=0,$V$22,G2203=1,$V$21)*_xlfn.IFS(H2203=0,$V$27,H2203=1,$V$26)*_xlfn.IFS(I2203=0,$V$32,I2203=1,$V$31)*_xlfn.IFS(J2203=0,$V$37,J2203=1,$V$36)*_xlfn.IFS(K2203=0,$V$42,K2203=1,$V$41)*_xlfn.IFS(L2203=0,$V$47,L2203=1,$V$46)*_xlfn.IFS(M2203=0,$V$52,M2203=1,$V$51)*_xlfn.IFS(N2203=0,$V$57,N2203=1,$V$56)</f>
        <v>3.0400449839017053E-5</v>
      </c>
      <c r="P2203" cm="1">
        <f t="array" ref="P2203">$V$2*_xlfn.IFS(C2203="data_analyst",$X$5,C2203="data_engineer",$X$6,C2203="data_scientist",$X$7)*_xlfn.IFS(E2203=0,$X$12,E2203=1,$X$11)*_xlfn.IFS(F2203=0,$X$17,F2203=1,$X$16)*_xlfn.IFS(G2203=0,$X$22,G2203=1,$X$21)*_xlfn.IFS(H2203=0,$X$27,H2203=1,$X$26)*_xlfn.IFS(I2203=0,$X$32,I2203=1,$X$31)*_xlfn.IFS(J2203=0,$X$37,J2203=1,$X$36)*_xlfn.IFS(K2203=0,$X$42,K2203=1,$X$41)*_xlfn.IFS(L2203=0,$X$47,L2203=1,$X$46)*_xlfn.IFS(M2203=0,$X$52,M2203=1,$X$51)*_xlfn.IFS(N2203=0,$X$57,N2203=1,$X$56)</f>
        <v>9.9832756785279194E-4</v>
      </c>
      <c r="Q2203" cm="1">
        <f t="array" ref="Q2203">$W$2*_xlfn.IFS(C2203="data_analyst",$Z$5,C2203="data_engineer",$Z$6,C2203="data_scientist",$Z$7)*_xlfn.IFS(E2203=0,$Z$12,E2203=1,$Z$11)*_xlfn.IFS(F2203=0,$Z$17,F2203=1,$Z$16)*_xlfn.IFS(G2203=0,$Z$22,G2203=1,$Z$21)*_xlfn.IFS(H2203=0,$Z$27,H2203=1,$Z$26)*_xlfn.IFS(I2203=0,$Z$32,I2203=1,$Z$31)*_xlfn.IFS(J2203=0,$Z$37,J2203=1,$Z$36)*_xlfn.IFS(K2203=0,$Z$42,K2203=1,$Z$41)*_xlfn.IFS(L2203=0,$Z$47,L2203=1,$Z$46)*_xlfn.IFS(M2203=0,$Z$52,M2203=1,$Z$51)*_xlfn.IFS(N2203=0,$Z$57,N2203=1,$Z$56)</f>
        <v>6.4612704096637653E-5</v>
      </c>
      <c r="R2203" t="str" cm="1">
        <f t="array" ref="R2203">_xlfn.IFS(AND(O2203&gt;P2203,O2203&gt;Q2203),"Low",AND(P2203&gt;O2203,P2203&gt;Q2203),"Medium",AND(Q2203&gt;O2203,Q2203&gt;P2203),"High")</f>
        <v>Medium</v>
      </c>
      <c r="S2203" t="str">
        <f t="shared" si="70"/>
        <v>T</v>
      </c>
    </row>
    <row r="2204" spans="1:19" x14ac:dyDescent="0.3">
      <c r="A2204" t="s">
        <v>18</v>
      </c>
      <c r="B2204">
        <v>4</v>
      </c>
      <c r="C2204" t="s">
        <v>13</v>
      </c>
      <c r="D2204" t="str">
        <f t="shared" si="69"/>
        <v>Medium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 cm="1">
        <f t="array" ref="O2204">$U$2*_xlfn.IFS(C2204="data_analyst",$V$5,C2204="data_engineer",$V$6,C2204="data_scientist",$V$7)*_xlfn.IFS(E2204=0,$V$12,E2204=1,$V$11)*_xlfn.IFS(F2204=0,$V$17,F2204=1,$V$16)*_xlfn.IFS(G2204=0,$V$22,G2204=1,$V$21)*_xlfn.IFS(H2204=0,$V$27,H2204=1,$V$26)*_xlfn.IFS(I2204=0,$V$32,I2204=1,$V$31)*_xlfn.IFS(J2204=0,$V$37,J2204=1,$V$36)*_xlfn.IFS(K2204=0,$V$42,K2204=1,$V$41)*_xlfn.IFS(L2204=0,$V$47,L2204=1,$V$46)*_xlfn.IFS(M2204=0,$V$52,M2204=1,$V$51)*_xlfn.IFS(N2204=0,$V$57,N2204=1,$V$56)</f>
        <v>3.8675410855345095E-3</v>
      </c>
      <c r="P2204" cm="1">
        <f t="array" ref="P2204">$V$2*_xlfn.IFS(C2204="data_analyst",$X$5,C2204="data_engineer",$X$6,C2204="data_scientist",$X$7)*_xlfn.IFS(E2204=0,$X$12,E2204=1,$X$11)*_xlfn.IFS(F2204=0,$X$17,F2204=1,$X$16)*_xlfn.IFS(G2204=0,$X$22,G2204=1,$X$21)*_xlfn.IFS(H2204=0,$X$27,H2204=1,$X$26)*_xlfn.IFS(I2204=0,$X$32,I2204=1,$X$31)*_xlfn.IFS(J2204=0,$X$37,J2204=1,$X$36)*_xlfn.IFS(K2204=0,$X$42,K2204=1,$X$41)*_xlfn.IFS(L2204=0,$X$47,L2204=1,$X$46)*_xlfn.IFS(M2204=0,$X$52,M2204=1,$X$51)*_xlfn.IFS(N2204=0,$X$57,N2204=1,$X$56)</f>
        <v>1.6544989312824467E-3</v>
      </c>
      <c r="Q2204" cm="1">
        <f t="array" ref="Q2204">$W$2*_xlfn.IFS(C2204="data_analyst",$Z$5,C2204="data_engineer",$Z$6,C2204="data_scientist",$Z$7)*_xlfn.IFS(E2204=0,$Z$12,E2204=1,$Z$11)*_xlfn.IFS(F2204=0,$Z$17,F2204=1,$Z$16)*_xlfn.IFS(G2204=0,$Z$22,G2204=1,$Z$21)*_xlfn.IFS(H2204=0,$Z$27,H2204=1,$Z$26)*_xlfn.IFS(I2204=0,$Z$32,I2204=1,$Z$31)*_xlfn.IFS(J2204=0,$Z$37,J2204=1,$Z$36)*_xlfn.IFS(K2204=0,$Z$42,K2204=1,$Z$41)*_xlfn.IFS(L2204=0,$Z$47,L2204=1,$Z$46)*_xlfn.IFS(M2204=0,$Z$52,M2204=1,$Z$51)*_xlfn.IFS(N2204=0,$Z$57,N2204=1,$Z$56)</f>
        <v>6.902742580981744E-4</v>
      </c>
      <c r="R2204" t="str" cm="1">
        <f t="array" ref="R2204">_xlfn.IFS(AND(O2204&gt;P2204,O2204&gt;Q2204),"Low",AND(P2204&gt;O2204,P2204&gt;Q2204),"Medium",AND(Q2204&gt;O2204,Q2204&gt;P2204),"High")</f>
        <v>Low</v>
      </c>
      <c r="S2204" t="str">
        <f t="shared" si="70"/>
        <v>F</v>
      </c>
    </row>
    <row r="2205" spans="1:19" x14ac:dyDescent="0.3">
      <c r="A2205" t="s">
        <v>18</v>
      </c>
      <c r="B2205">
        <v>1</v>
      </c>
      <c r="C2205" t="s">
        <v>13</v>
      </c>
      <c r="D2205" t="str">
        <f t="shared" si="69"/>
        <v>Medium</v>
      </c>
      <c r="E2205">
        <v>1</v>
      </c>
      <c r="F2205">
        <v>0</v>
      </c>
      <c r="G2205">
        <v>1</v>
      </c>
      <c r="H2205">
        <v>1</v>
      </c>
      <c r="I2205">
        <v>1</v>
      </c>
      <c r="J2205">
        <v>1</v>
      </c>
      <c r="K2205">
        <v>0</v>
      </c>
      <c r="L2205">
        <v>1</v>
      </c>
      <c r="M2205">
        <v>1</v>
      </c>
      <c r="N2205">
        <v>1</v>
      </c>
      <c r="O2205" cm="1">
        <f t="array" ref="O2205">$U$2*_xlfn.IFS(C2205="data_analyst",$V$5,C2205="data_engineer",$V$6,C2205="data_scientist",$V$7)*_xlfn.IFS(E2205=0,$V$12,E2205=1,$V$11)*_xlfn.IFS(F2205=0,$V$17,F2205=1,$V$16)*_xlfn.IFS(G2205=0,$V$22,G2205=1,$V$21)*_xlfn.IFS(H2205=0,$V$27,H2205=1,$V$26)*_xlfn.IFS(I2205=0,$V$32,I2205=1,$V$31)*_xlfn.IFS(J2205=0,$V$37,J2205=1,$V$36)*_xlfn.IFS(K2205=0,$V$42,K2205=1,$V$41)*_xlfn.IFS(L2205=0,$V$47,L2205=1,$V$46)*_xlfn.IFS(M2205=0,$V$52,M2205=1,$V$51)*_xlfn.IFS(N2205=0,$V$57,N2205=1,$V$56)</f>
        <v>1.1063528626013453E-8</v>
      </c>
      <c r="P2205" cm="1">
        <f t="array" ref="P2205">$V$2*_xlfn.IFS(C2205="data_analyst",$X$5,C2205="data_engineer",$X$6,C2205="data_scientist",$X$7)*_xlfn.IFS(E2205=0,$X$12,E2205=1,$X$11)*_xlfn.IFS(F2205=0,$X$17,F2205=1,$X$16)*_xlfn.IFS(G2205=0,$X$22,G2205=1,$X$21)*_xlfn.IFS(H2205=0,$X$27,H2205=1,$X$26)*_xlfn.IFS(I2205=0,$X$32,I2205=1,$X$31)*_xlfn.IFS(J2205=0,$X$37,J2205=1,$X$36)*_xlfn.IFS(K2205=0,$X$42,K2205=1,$X$41)*_xlfn.IFS(L2205=0,$X$47,L2205=1,$X$46)*_xlfn.IFS(M2205=0,$X$52,M2205=1,$X$51)*_xlfn.IFS(N2205=0,$X$57,N2205=1,$X$56)</f>
        <v>2.6147826110778925E-4</v>
      </c>
      <c r="Q2205" cm="1">
        <f t="array" ref="Q2205">$W$2*_xlfn.IFS(C2205="data_analyst",$Z$5,C2205="data_engineer",$Z$6,C2205="data_scientist",$Z$7)*_xlfn.IFS(E2205=0,$Z$12,E2205=1,$Z$11)*_xlfn.IFS(F2205=0,$Z$17,F2205=1,$Z$16)*_xlfn.IFS(G2205=0,$Z$22,G2205=1,$Z$21)*_xlfn.IFS(H2205=0,$Z$27,H2205=1,$Z$26)*_xlfn.IFS(I2205=0,$Z$32,I2205=1,$Z$31)*_xlfn.IFS(J2205=0,$Z$37,J2205=1,$Z$36)*_xlfn.IFS(K2205=0,$Z$42,K2205=1,$Z$41)*_xlfn.IFS(L2205=0,$Z$47,L2205=1,$Z$46)*_xlfn.IFS(M2205=0,$Z$52,M2205=1,$Z$51)*_xlfn.IFS(N2205=0,$Z$57,N2205=1,$Z$56)</f>
        <v>5.5209134170116948E-6</v>
      </c>
      <c r="R2205" t="str" cm="1">
        <f t="array" ref="R2205">_xlfn.IFS(AND(O2205&gt;P2205,O2205&gt;Q2205),"Low",AND(P2205&gt;O2205,P2205&gt;Q2205),"Medium",AND(Q2205&gt;O2205,Q2205&gt;P2205),"High")</f>
        <v>Medium</v>
      </c>
      <c r="S2205" t="str">
        <f t="shared" si="70"/>
        <v>T</v>
      </c>
    </row>
    <row r="2206" spans="1:19" x14ac:dyDescent="0.3">
      <c r="A2206" t="s">
        <v>18</v>
      </c>
      <c r="B2206">
        <v>7</v>
      </c>
      <c r="C2206" t="s">
        <v>13</v>
      </c>
      <c r="D2206" t="str">
        <f t="shared" si="69"/>
        <v>Medium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0</v>
      </c>
      <c r="M2206">
        <v>1</v>
      </c>
      <c r="N2206">
        <v>1</v>
      </c>
      <c r="O2206" cm="1">
        <f t="array" ref="O2206">$U$2*_xlfn.IFS(C2206="data_analyst",$V$5,C2206="data_engineer",$V$6,C2206="data_scientist",$V$7)*_xlfn.IFS(E2206=0,$V$12,E2206=1,$V$11)*_xlfn.IFS(F2206=0,$V$17,F2206=1,$V$16)*_xlfn.IFS(G2206=0,$V$22,G2206=1,$V$21)*_xlfn.IFS(H2206=0,$V$27,H2206=1,$V$26)*_xlfn.IFS(I2206=0,$V$32,I2206=1,$V$31)*_xlfn.IFS(J2206=0,$V$37,J2206=1,$V$36)*_xlfn.IFS(K2206=0,$V$42,K2206=1,$V$41)*_xlfn.IFS(L2206=0,$V$47,L2206=1,$V$46)*_xlfn.IFS(M2206=0,$V$52,M2206=1,$V$51)*_xlfn.IFS(N2206=0,$V$57,N2206=1,$V$56)</f>
        <v>5.907520461719111E-8</v>
      </c>
      <c r="P2206" cm="1">
        <f t="array" ref="P2206">$V$2*_xlfn.IFS(C2206="data_analyst",$X$5,C2206="data_engineer",$X$6,C2206="data_scientist",$X$7)*_xlfn.IFS(E2206=0,$X$12,E2206=1,$X$11)*_xlfn.IFS(F2206=0,$X$17,F2206=1,$X$16)*_xlfn.IFS(G2206=0,$X$22,G2206=1,$X$21)*_xlfn.IFS(H2206=0,$X$27,H2206=1,$X$26)*_xlfn.IFS(I2206=0,$X$32,I2206=1,$X$31)*_xlfn.IFS(J2206=0,$X$37,J2206=1,$X$36)*_xlfn.IFS(K2206=0,$X$42,K2206=1,$X$41)*_xlfn.IFS(L2206=0,$X$47,L2206=1,$X$46)*_xlfn.IFS(M2206=0,$X$52,M2206=1,$X$51)*_xlfn.IFS(N2206=0,$X$57,N2206=1,$X$56)</f>
        <v>9.7513261261525123E-5</v>
      </c>
      <c r="Q2206" cm="1">
        <f t="array" ref="Q2206">$W$2*_xlfn.IFS(C2206="data_analyst",$Z$5,C2206="data_engineer",$Z$6,C2206="data_scientist",$Z$7)*_xlfn.IFS(E2206=0,$Z$12,E2206=1,$Z$11)*_xlfn.IFS(F2206=0,$Z$17,F2206=1,$Z$16)*_xlfn.IFS(G2206=0,$Z$22,G2206=1,$Z$21)*_xlfn.IFS(H2206=0,$Z$27,H2206=1,$Z$26)*_xlfn.IFS(I2206=0,$Z$32,I2206=1,$Z$31)*_xlfn.IFS(J2206=0,$Z$37,J2206=1,$Z$36)*_xlfn.IFS(K2206=0,$Z$42,K2206=1,$Z$41)*_xlfn.IFS(L2206=0,$Z$47,L2206=1,$Z$46)*_xlfn.IFS(M2206=0,$Z$52,M2206=1,$Z$51)*_xlfn.IFS(N2206=0,$Z$57,N2206=1,$Z$56)</f>
        <v>2.8079534338495126E-6</v>
      </c>
      <c r="R2206" t="str" cm="1">
        <f t="array" ref="R2206">_xlfn.IFS(AND(O2206&gt;P2206,O2206&gt;Q2206),"Low",AND(P2206&gt;O2206,P2206&gt;Q2206),"Medium",AND(Q2206&gt;O2206,Q2206&gt;P2206),"High")</f>
        <v>Medium</v>
      </c>
      <c r="S2206" t="str">
        <f t="shared" si="70"/>
        <v>T</v>
      </c>
    </row>
    <row r="2207" spans="1:19" x14ac:dyDescent="0.3">
      <c r="A2207" t="s">
        <v>18</v>
      </c>
      <c r="B2207">
        <v>7</v>
      </c>
      <c r="C2207" t="s">
        <v>13</v>
      </c>
      <c r="D2207" t="str">
        <f t="shared" si="69"/>
        <v>Medium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1</v>
      </c>
      <c r="L2207">
        <v>0</v>
      </c>
      <c r="M2207">
        <v>0</v>
      </c>
      <c r="N2207">
        <v>1</v>
      </c>
      <c r="O2207" cm="1">
        <f t="array" ref="O2207">$U$2*_xlfn.IFS(C2207="data_analyst",$V$5,C2207="data_engineer",$V$6,C2207="data_scientist",$V$7)*_xlfn.IFS(E2207=0,$V$12,E2207=1,$V$11)*_xlfn.IFS(F2207=0,$V$17,F2207=1,$V$16)*_xlfn.IFS(G2207=0,$V$22,G2207=1,$V$21)*_xlfn.IFS(H2207=0,$V$27,H2207=1,$V$26)*_xlfn.IFS(I2207=0,$V$32,I2207=1,$V$31)*_xlfn.IFS(J2207=0,$V$37,J2207=1,$V$36)*_xlfn.IFS(K2207=0,$V$42,K2207=1,$V$41)*_xlfn.IFS(L2207=0,$V$47,L2207=1,$V$46)*_xlfn.IFS(M2207=0,$V$52,M2207=1,$V$51)*_xlfn.IFS(N2207=0,$V$57,N2207=1,$V$56)</f>
        <v>1.3889431599836596E-4</v>
      </c>
      <c r="P2207" cm="1">
        <f t="array" ref="P2207">$V$2*_xlfn.IFS(C2207="data_analyst",$X$5,C2207="data_engineer",$X$6,C2207="data_scientist",$X$7)*_xlfn.IFS(E2207=0,$X$12,E2207=1,$X$11)*_xlfn.IFS(F2207=0,$X$17,F2207=1,$X$16)*_xlfn.IFS(G2207=0,$X$22,G2207=1,$X$21)*_xlfn.IFS(H2207=0,$X$27,H2207=1,$X$26)*_xlfn.IFS(I2207=0,$X$32,I2207=1,$X$31)*_xlfn.IFS(J2207=0,$X$37,J2207=1,$X$36)*_xlfn.IFS(K2207=0,$X$42,K2207=1,$X$41)*_xlfn.IFS(L2207=0,$X$47,L2207=1,$X$46)*_xlfn.IFS(M2207=0,$X$52,M2207=1,$X$51)*_xlfn.IFS(N2207=0,$X$57,N2207=1,$X$56)</f>
        <v>3.7724574568120787E-4</v>
      </c>
      <c r="Q2207" cm="1">
        <f t="array" ref="Q2207">$W$2*_xlfn.IFS(C2207="data_analyst",$Z$5,C2207="data_engineer",$Z$6,C2207="data_scientist",$Z$7)*_xlfn.IFS(E2207=0,$Z$12,E2207=1,$Z$11)*_xlfn.IFS(F2207=0,$Z$17,F2207=1,$Z$16)*_xlfn.IFS(G2207=0,$Z$22,G2207=1,$Z$21)*_xlfn.IFS(H2207=0,$Z$27,H2207=1,$Z$26)*_xlfn.IFS(I2207=0,$Z$32,I2207=1,$Z$31)*_xlfn.IFS(J2207=0,$Z$37,J2207=1,$Z$36)*_xlfn.IFS(K2207=0,$Z$42,K2207=1,$Z$41)*_xlfn.IFS(L2207=0,$Z$47,L2207=1,$Z$46)*_xlfn.IFS(M2207=0,$Z$52,M2207=1,$Z$51)*_xlfn.IFS(N2207=0,$Z$57,N2207=1,$Z$56)</f>
        <v>8.5145215829766587E-5</v>
      </c>
      <c r="R2207" t="str" cm="1">
        <f t="array" ref="R2207">_xlfn.IFS(AND(O2207&gt;P2207,O2207&gt;Q2207),"Low",AND(P2207&gt;O2207,P2207&gt;Q2207),"Medium",AND(Q2207&gt;O2207,Q2207&gt;P2207),"High")</f>
        <v>Medium</v>
      </c>
      <c r="S2207" t="str">
        <f t="shared" si="70"/>
        <v>T</v>
      </c>
    </row>
    <row r="2208" spans="1:19" x14ac:dyDescent="0.3">
      <c r="A2208" t="s">
        <v>18</v>
      </c>
      <c r="B2208">
        <v>4</v>
      </c>
      <c r="C2208" t="s">
        <v>13</v>
      </c>
      <c r="D2208" t="str">
        <f t="shared" si="69"/>
        <v>Medium</v>
      </c>
      <c r="E2208">
        <v>1</v>
      </c>
      <c r="F2208">
        <v>1</v>
      </c>
      <c r="G2208">
        <v>1</v>
      </c>
      <c r="H2208">
        <v>1</v>
      </c>
      <c r="I2208">
        <v>0</v>
      </c>
      <c r="J2208">
        <v>0</v>
      </c>
      <c r="K2208">
        <v>0</v>
      </c>
      <c r="L2208">
        <v>1</v>
      </c>
      <c r="M2208">
        <v>1</v>
      </c>
      <c r="N2208">
        <v>1</v>
      </c>
      <c r="O2208" cm="1">
        <f t="array" ref="O2208">$U$2*_xlfn.IFS(C2208="data_analyst",$V$5,C2208="data_engineer",$V$6,C2208="data_scientist",$V$7)*_xlfn.IFS(E2208=0,$V$12,E2208=1,$V$11)*_xlfn.IFS(F2208=0,$V$17,F2208=1,$V$16)*_xlfn.IFS(G2208=0,$V$22,G2208=1,$V$21)*_xlfn.IFS(H2208=0,$V$27,H2208=1,$V$26)*_xlfn.IFS(I2208=0,$V$32,I2208=1,$V$31)*_xlfn.IFS(J2208=0,$V$37,J2208=1,$V$36)*_xlfn.IFS(K2208=0,$V$42,K2208=1,$V$41)*_xlfn.IFS(L2208=0,$V$47,L2208=1,$V$46)*_xlfn.IFS(M2208=0,$V$52,M2208=1,$V$51)*_xlfn.IFS(N2208=0,$V$57,N2208=1,$V$56)</f>
        <v>6.2856000837224376E-7</v>
      </c>
      <c r="P2208" cm="1">
        <f t="array" ref="P2208">$V$2*_xlfn.IFS(C2208="data_analyst",$X$5,C2208="data_engineer",$X$6,C2208="data_scientist",$X$7)*_xlfn.IFS(E2208=0,$X$12,E2208=1,$X$11)*_xlfn.IFS(F2208=0,$X$17,F2208=1,$X$16)*_xlfn.IFS(G2208=0,$X$22,G2208=1,$X$21)*_xlfn.IFS(H2208=0,$X$27,H2208=1,$X$26)*_xlfn.IFS(I2208=0,$X$32,I2208=1,$X$31)*_xlfn.IFS(J2208=0,$X$37,J2208=1,$X$36)*_xlfn.IFS(K2208=0,$X$42,K2208=1,$X$41)*_xlfn.IFS(L2208=0,$X$47,L2208=1,$X$46)*_xlfn.IFS(M2208=0,$X$52,M2208=1,$X$51)*_xlfn.IFS(N2208=0,$X$57,N2208=1,$X$56)</f>
        <v>1.7356148626507298E-3</v>
      </c>
      <c r="Q2208" cm="1">
        <f t="array" ref="Q2208">$W$2*_xlfn.IFS(C2208="data_analyst",$Z$5,C2208="data_engineer",$Z$6,C2208="data_scientist",$Z$7)*_xlfn.IFS(E2208=0,$Z$12,E2208=1,$Z$11)*_xlfn.IFS(F2208=0,$Z$17,F2208=1,$Z$16)*_xlfn.IFS(G2208=0,$Z$22,G2208=1,$Z$21)*_xlfn.IFS(H2208=0,$Z$27,H2208=1,$Z$26)*_xlfn.IFS(I2208=0,$Z$32,I2208=1,$Z$31)*_xlfn.IFS(J2208=0,$Z$37,J2208=1,$Z$36)*_xlfn.IFS(K2208=0,$Z$42,K2208=1,$Z$41)*_xlfn.IFS(L2208=0,$Z$47,L2208=1,$Z$46)*_xlfn.IFS(M2208=0,$Z$52,M2208=1,$Z$51)*_xlfn.IFS(N2208=0,$Z$57,N2208=1,$Z$56)</f>
        <v>4.2480548706704523E-5</v>
      </c>
      <c r="R2208" t="str" cm="1">
        <f t="array" ref="R2208">_xlfn.IFS(AND(O2208&gt;P2208,O2208&gt;Q2208),"Low",AND(P2208&gt;O2208,P2208&gt;Q2208),"Medium",AND(Q2208&gt;O2208,Q2208&gt;P2208),"High")</f>
        <v>Medium</v>
      </c>
      <c r="S2208" t="str">
        <f t="shared" si="70"/>
        <v>T</v>
      </c>
    </row>
    <row r="2209" spans="1:19" x14ac:dyDescent="0.3">
      <c r="A2209" t="s">
        <v>18</v>
      </c>
      <c r="B2209">
        <v>4</v>
      </c>
      <c r="C2209" t="s">
        <v>13</v>
      </c>
      <c r="D2209" t="str">
        <f t="shared" si="69"/>
        <v>Medium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1</v>
      </c>
      <c r="O2209" cm="1">
        <f t="array" ref="O2209">$U$2*_xlfn.IFS(C2209="data_analyst",$V$5,C2209="data_engineer",$V$6,C2209="data_scientist",$V$7)*_xlfn.IFS(E2209=0,$V$12,E2209=1,$V$11)*_xlfn.IFS(F2209=0,$V$17,F2209=1,$V$16)*_xlfn.IFS(G2209=0,$V$22,G2209=1,$V$21)*_xlfn.IFS(H2209=0,$V$27,H2209=1,$V$26)*_xlfn.IFS(I2209=0,$V$32,I2209=1,$V$31)*_xlfn.IFS(J2209=0,$V$37,J2209=1,$V$36)*_xlfn.IFS(K2209=0,$V$42,K2209=1,$V$41)*_xlfn.IFS(L2209=0,$V$47,L2209=1,$V$46)*_xlfn.IFS(M2209=0,$V$52,M2209=1,$V$51)*_xlfn.IFS(N2209=0,$V$57,N2209=1,$V$56)</f>
        <v>2.8452837864992704E-9</v>
      </c>
      <c r="P2209" cm="1">
        <f t="array" ref="P2209">$V$2*_xlfn.IFS(C2209="data_analyst",$X$5,C2209="data_engineer",$X$6,C2209="data_scientist",$X$7)*_xlfn.IFS(E2209=0,$X$12,E2209=1,$X$11)*_xlfn.IFS(F2209=0,$X$17,F2209=1,$X$16)*_xlfn.IFS(G2209=0,$X$22,G2209=1,$X$21)*_xlfn.IFS(H2209=0,$X$27,H2209=1,$X$26)*_xlfn.IFS(I2209=0,$X$32,I2209=1,$X$31)*_xlfn.IFS(J2209=0,$X$37,J2209=1,$X$36)*_xlfn.IFS(K2209=0,$X$42,K2209=1,$X$41)*_xlfn.IFS(L2209=0,$X$47,L2209=1,$X$46)*_xlfn.IFS(M2209=0,$X$52,M2209=1,$X$51)*_xlfn.IFS(N2209=0,$X$57,N2209=1,$X$56)</f>
        <v>6.0795601525790675E-5</v>
      </c>
      <c r="Q2209" cm="1">
        <f t="array" ref="Q2209">$W$2*_xlfn.IFS(C2209="data_analyst",$Z$5,C2209="data_engineer",$Z$6,C2209="data_scientist",$Z$7)*_xlfn.IFS(E2209=0,$Z$12,E2209=1,$Z$11)*_xlfn.IFS(F2209=0,$Z$17,F2209=1,$Z$16)*_xlfn.IFS(G2209=0,$Z$22,G2209=1,$Z$21)*_xlfn.IFS(H2209=0,$Z$27,H2209=1,$Z$26)*_xlfn.IFS(I2209=0,$Z$32,I2209=1,$Z$31)*_xlfn.IFS(J2209=0,$Z$37,J2209=1,$Z$36)*_xlfn.IFS(K2209=0,$Z$42,K2209=1,$Z$41)*_xlfn.IFS(L2209=0,$Z$47,L2209=1,$Z$46)*_xlfn.IFS(M2209=0,$Z$52,M2209=1,$Z$51)*_xlfn.IFS(N2209=0,$Z$57,N2209=1,$Z$56)</f>
        <v>1.0572456248907074E-6</v>
      </c>
      <c r="R2209" t="str" cm="1">
        <f t="array" ref="R2209">_xlfn.IFS(AND(O2209&gt;P2209,O2209&gt;Q2209),"Low",AND(P2209&gt;O2209,P2209&gt;Q2209),"Medium",AND(Q2209&gt;O2209,Q2209&gt;P2209),"High")</f>
        <v>Medium</v>
      </c>
      <c r="S2209" t="str">
        <f t="shared" si="70"/>
        <v>T</v>
      </c>
    </row>
    <row r="2210" spans="1:19" x14ac:dyDescent="0.3">
      <c r="A2210" t="s">
        <v>18</v>
      </c>
      <c r="B2210">
        <v>1</v>
      </c>
      <c r="C2210" t="s">
        <v>13</v>
      </c>
      <c r="D2210" t="str">
        <f t="shared" si="69"/>
        <v>Medium</v>
      </c>
      <c r="E2210">
        <v>1</v>
      </c>
      <c r="F2210">
        <v>1</v>
      </c>
      <c r="G2210">
        <v>1</v>
      </c>
      <c r="H2210">
        <v>1</v>
      </c>
      <c r="I2210">
        <v>0</v>
      </c>
      <c r="J2210">
        <v>0</v>
      </c>
      <c r="K2210">
        <v>1</v>
      </c>
      <c r="L2210">
        <v>1</v>
      </c>
      <c r="M2210">
        <v>0</v>
      </c>
      <c r="N2210">
        <v>1</v>
      </c>
      <c r="O2210" cm="1">
        <f t="array" ref="O2210">$U$2*_xlfn.IFS(C2210="data_analyst",$V$5,C2210="data_engineer",$V$6,C2210="data_scientist",$V$7)*_xlfn.IFS(E2210=0,$V$12,E2210=1,$V$11)*_xlfn.IFS(F2210=0,$V$17,F2210=1,$V$16)*_xlfn.IFS(G2210=0,$V$22,G2210=1,$V$21)*_xlfn.IFS(H2210=0,$V$27,H2210=1,$V$26)*_xlfn.IFS(I2210=0,$V$32,I2210=1,$V$31)*_xlfn.IFS(J2210=0,$V$37,J2210=1,$V$36)*_xlfn.IFS(K2210=0,$V$42,K2210=1,$V$41)*_xlfn.IFS(L2210=0,$V$47,L2210=1,$V$46)*_xlfn.IFS(M2210=0,$V$52,M2210=1,$V$51)*_xlfn.IFS(N2210=0,$V$57,N2210=1,$V$56)</f>
        <v>1.4641998718370646E-6</v>
      </c>
      <c r="P2210" cm="1">
        <f t="array" ref="P2210">$V$2*_xlfn.IFS(C2210="data_analyst",$X$5,C2210="data_engineer",$X$6,C2210="data_scientist",$X$7)*_xlfn.IFS(E2210=0,$X$12,E2210=1,$X$11)*_xlfn.IFS(F2210=0,$X$17,F2210=1,$X$16)*_xlfn.IFS(G2210=0,$X$22,G2210=1,$X$21)*_xlfn.IFS(H2210=0,$X$27,H2210=1,$X$26)*_xlfn.IFS(I2210=0,$X$32,I2210=1,$X$31)*_xlfn.IFS(J2210=0,$X$37,J2210=1,$X$36)*_xlfn.IFS(K2210=0,$X$42,K2210=1,$X$41)*_xlfn.IFS(L2210=0,$X$47,L2210=1,$X$46)*_xlfn.IFS(M2210=0,$X$52,M2210=1,$X$51)*_xlfn.IFS(N2210=0,$X$57,N2210=1,$X$56)</f>
        <v>6.2241713816351991E-4</v>
      </c>
      <c r="Q2210" cm="1">
        <f t="array" ref="Q2210">$W$2*_xlfn.IFS(C2210="data_analyst",$Z$5,C2210="data_engineer",$Z$6,C2210="data_scientist",$Z$7)*_xlfn.IFS(E2210=0,$Z$12,E2210=1,$Z$11)*_xlfn.IFS(F2210=0,$Z$17,F2210=1,$Z$16)*_xlfn.IFS(G2210=0,$Z$22,G2210=1,$Z$21)*_xlfn.IFS(H2210=0,$Z$27,H2210=1,$Z$26)*_xlfn.IFS(I2210=0,$Z$32,I2210=1,$Z$31)*_xlfn.IFS(J2210=0,$Z$37,J2210=1,$Z$36)*_xlfn.IFS(K2210=0,$Z$42,K2210=1,$Z$41)*_xlfn.IFS(L2210=0,$Z$47,L2210=1,$Z$46)*_xlfn.IFS(M2210=0,$Z$52,M2210=1,$Z$51)*_xlfn.IFS(N2210=0,$Z$57,N2210=1,$Z$56)</f>
        <v>2.4327860246912159E-5</v>
      </c>
      <c r="R2210" t="str" cm="1">
        <f t="array" ref="R2210">_xlfn.IFS(AND(O2210&gt;P2210,O2210&gt;Q2210),"Low",AND(P2210&gt;O2210,P2210&gt;Q2210),"Medium",AND(Q2210&gt;O2210,Q2210&gt;P2210),"High")</f>
        <v>Medium</v>
      </c>
      <c r="S2210" t="str">
        <f t="shared" si="70"/>
        <v>T</v>
      </c>
    </row>
    <row r="2211" spans="1:19" x14ac:dyDescent="0.3">
      <c r="A2211" t="s">
        <v>18</v>
      </c>
      <c r="B2211">
        <v>2</v>
      </c>
      <c r="C2211" t="s">
        <v>13</v>
      </c>
      <c r="D2211" t="str">
        <f t="shared" si="69"/>
        <v>Medium</v>
      </c>
      <c r="E2211">
        <v>1</v>
      </c>
      <c r="F2211">
        <v>1</v>
      </c>
      <c r="G2211">
        <v>1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 cm="1">
        <f t="array" ref="O2211">$U$2*_xlfn.IFS(C2211="data_analyst",$V$5,C2211="data_engineer",$V$6,C2211="data_scientist",$V$7)*_xlfn.IFS(E2211=0,$V$12,E2211=1,$V$11)*_xlfn.IFS(F2211=0,$V$17,F2211=1,$V$16)*_xlfn.IFS(G2211=0,$V$22,G2211=1,$V$21)*_xlfn.IFS(H2211=0,$V$27,H2211=1,$V$26)*_xlfn.IFS(I2211=0,$V$32,I2211=1,$V$31)*_xlfn.IFS(J2211=0,$V$37,J2211=1,$V$36)*_xlfn.IFS(K2211=0,$V$42,K2211=1,$V$41)*_xlfn.IFS(L2211=0,$V$47,L2211=1,$V$46)*_xlfn.IFS(M2211=0,$V$52,M2211=1,$V$51)*_xlfn.IFS(N2211=0,$V$57,N2211=1,$V$56)</f>
        <v>1.5401482252937562E-4</v>
      </c>
      <c r="P2211" cm="1">
        <f t="array" ref="P2211">$V$2*_xlfn.IFS(C2211="data_analyst",$X$5,C2211="data_engineer",$X$6,C2211="data_scientist",$X$7)*_xlfn.IFS(E2211=0,$X$12,E2211=1,$X$11)*_xlfn.IFS(F2211=0,$X$17,F2211=1,$X$16)*_xlfn.IFS(G2211=0,$X$22,G2211=1,$X$21)*_xlfn.IFS(H2211=0,$X$27,H2211=1,$X$26)*_xlfn.IFS(I2211=0,$X$32,I2211=1,$X$31)*_xlfn.IFS(J2211=0,$X$37,J2211=1,$X$36)*_xlfn.IFS(K2211=0,$X$42,K2211=1,$X$41)*_xlfn.IFS(L2211=0,$X$47,L2211=1,$X$46)*_xlfn.IFS(M2211=0,$X$52,M2211=1,$X$51)*_xlfn.IFS(N2211=0,$X$57,N2211=1,$X$56)</f>
        <v>4.9807469930692036E-3</v>
      </c>
      <c r="Q2211" cm="1">
        <f t="array" ref="Q2211">$W$2*_xlfn.IFS(C2211="data_analyst",$Z$5,C2211="data_engineer",$Z$6,C2211="data_scientist",$Z$7)*_xlfn.IFS(E2211=0,$Z$12,E2211=1,$Z$11)*_xlfn.IFS(F2211=0,$Z$17,F2211=1,$Z$16)*_xlfn.IFS(G2211=0,$Z$22,G2211=1,$Z$21)*_xlfn.IFS(H2211=0,$Z$27,H2211=1,$Z$26)*_xlfn.IFS(I2211=0,$Z$32,I2211=1,$Z$31)*_xlfn.IFS(J2211=0,$Z$37,J2211=1,$Z$36)*_xlfn.IFS(K2211=0,$Z$42,K2211=1,$Z$41)*_xlfn.IFS(L2211=0,$Z$47,L2211=1,$Z$46)*_xlfn.IFS(M2211=0,$Z$52,M2211=1,$Z$51)*_xlfn.IFS(N2211=0,$Z$57,N2211=1,$Z$56)</f>
        <v>3.5785497653522395E-4</v>
      </c>
      <c r="R2211" t="str" cm="1">
        <f t="array" ref="R2211">_xlfn.IFS(AND(O2211&gt;P2211,O2211&gt;Q2211),"Low",AND(P2211&gt;O2211,P2211&gt;Q2211),"Medium",AND(Q2211&gt;O2211,Q2211&gt;P2211),"High")</f>
        <v>Medium</v>
      </c>
      <c r="S2211" t="str">
        <f t="shared" si="70"/>
        <v>T</v>
      </c>
    </row>
    <row r="2212" spans="1:19" x14ac:dyDescent="0.3">
      <c r="A2212" t="s">
        <v>18</v>
      </c>
      <c r="B2212">
        <v>8</v>
      </c>
      <c r="C2212" t="s">
        <v>13</v>
      </c>
      <c r="D2212" t="str">
        <f t="shared" si="69"/>
        <v>Medium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 cm="1">
        <f t="array" ref="O2212">$U$2*_xlfn.IFS(C2212="data_analyst",$V$5,C2212="data_engineer",$V$6,C2212="data_scientist",$V$7)*_xlfn.IFS(E2212=0,$V$12,E2212=1,$V$11)*_xlfn.IFS(F2212=0,$V$17,F2212=1,$V$16)*_xlfn.IFS(G2212=0,$V$22,G2212=1,$V$21)*_xlfn.IFS(H2212=0,$V$27,H2212=1,$V$26)*_xlfn.IFS(I2212=0,$V$32,I2212=1,$V$31)*_xlfn.IFS(J2212=0,$V$37,J2212=1,$V$36)*_xlfn.IFS(K2212=0,$V$42,K2212=1,$V$41)*_xlfn.IFS(L2212=0,$V$47,L2212=1,$V$46)*_xlfn.IFS(M2212=0,$V$52,M2212=1,$V$51)*_xlfn.IFS(N2212=0,$V$57,N2212=1,$V$56)</f>
        <v>7.7297513080979178E-4</v>
      </c>
      <c r="P2212" cm="1">
        <f t="array" ref="P2212">$V$2*_xlfn.IFS(C2212="data_analyst",$X$5,C2212="data_engineer",$X$6,C2212="data_scientist",$X$7)*_xlfn.IFS(E2212=0,$X$12,E2212=1,$X$11)*_xlfn.IFS(F2212=0,$X$17,F2212=1,$X$16)*_xlfn.IFS(G2212=0,$X$22,G2212=1,$X$21)*_xlfn.IFS(H2212=0,$X$27,H2212=1,$X$26)*_xlfn.IFS(I2212=0,$X$32,I2212=1,$X$31)*_xlfn.IFS(J2212=0,$X$37,J2212=1,$X$36)*_xlfn.IFS(K2212=0,$X$42,K2212=1,$X$41)*_xlfn.IFS(L2212=0,$X$47,L2212=1,$X$46)*_xlfn.IFS(M2212=0,$X$52,M2212=1,$X$51)*_xlfn.IFS(N2212=0,$X$57,N2212=1,$X$56)</f>
        <v>9.6760541610991423E-5</v>
      </c>
      <c r="Q2212" cm="1">
        <f t="array" ref="Q2212">$W$2*_xlfn.IFS(C2212="data_analyst",$Z$5,C2212="data_engineer",$Z$6,C2212="data_scientist",$Z$7)*_xlfn.IFS(E2212=0,$Z$12,E2212=1,$Z$11)*_xlfn.IFS(F2212=0,$Z$17,F2212=1,$Z$16)*_xlfn.IFS(G2212=0,$Z$22,G2212=1,$Z$21)*_xlfn.IFS(H2212=0,$Z$27,H2212=1,$Z$26)*_xlfn.IFS(I2212=0,$Z$32,I2212=1,$Z$31)*_xlfn.IFS(J2212=0,$Z$37,J2212=1,$Z$36)*_xlfn.IFS(K2212=0,$Z$42,K2212=1,$Z$41)*_xlfn.IFS(L2212=0,$Z$47,L2212=1,$Z$46)*_xlfn.IFS(M2212=0,$Z$52,M2212=1,$Z$51)*_xlfn.IFS(N2212=0,$Z$57,N2212=1,$Z$56)</f>
        <v>1.0664678690481133E-4</v>
      </c>
      <c r="R2212" t="str" cm="1">
        <f t="array" ref="R2212">_xlfn.IFS(AND(O2212&gt;P2212,O2212&gt;Q2212),"Low",AND(P2212&gt;O2212,P2212&gt;Q2212),"Medium",AND(Q2212&gt;O2212,Q2212&gt;P2212),"High")</f>
        <v>Low</v>
      </c>
      <c r="S2212" t="str">
        <f t="shared" si="70"/>
        <v>F</v>
      </c>
    </row>
    <row r="2213" spans="1:19" x14ac:dyDescent="0.3">
      <c r="A2213" t="s">
        <v>18</v>
      </c>
      <c r="B2213">
        <v>4</v>
      </c>
      <c r="C2213" t="s">
        <v>13</v>
      </c>
      <c r="D2213" t="str">
        <f t="shared" si="69"/>
        <v>Medium</v>
      </c>
      <c r="E2213">
        <v>0</v>
      </c>
      <c r="F2213">
        <v>0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 cm="1">
        <f t="array" ref="O2213">$U$2*_xlfn.IFS(C2213="data_analyst",$V$5,C2213="data_engineer",$V$6,C2213="data_scientist",$V$7)*_xlfn.IFS(E2213=0,$V$12,E2213=1,$V$11)*_xlfn.IFS(F2213=0,$V$17,F2213=1,$V$16)*_xlfn.IFS(G2213=0,$V$22,G2213=1,$V$21)*_xlfn.IFS(H2213=0,$V$27,H2213=1,$V$26)*_xlfn.IFS(I2213=0,$V$32,I2213=1,$V$31)*_xlfn.IFS(J2213=0,$V$37,J2213=1,$V$36)*_xlfn.IFS(K2213=0,$V$42,K2213=1,$V$41)*_xlfn.IFS(L2213=0,$V$47,L2213=1,$V$46)*_xlfn.IFS(M2213=0,$V$52,M2213=1,$V$51)*_xlfn.IFS(N2213=0,$V$57,N2213=1,$V$56)</f>
        <v>7.0366667408231409E-4</v>
      </c>
      <c r="P2213" cm="1">
        <f t="array" ref="P2213">$V$2*_xlfn.IFS(C2213="data_analyst",$X$5,C2213="data_engineer",$X$6,C2213="data_scientist",$X$7)*_xlfn.IFS(E2213=0,$X$12,E2213=1,$X$11)*_xlfn.IFS(F2213=0,$X$17,F2213=1,$X$16)*_xlfn.IFS(G2213=0,$X$22,G2213=1,$X$21)*_xlfn.IFS(H2213=0,$X$27,H2213=1,$X$26)*_xlfn.IFS(I2213=0,$X$32,I2213=1,$X$31)*_xlfn.IFS(J2213=0,$X$37,J2213=1,$X$36)*_xlfn.IFS(K2213=0,$X$42,K2213=1,$X$41)*_xlfn.IFS(L2213=0,$X$47,L2213=1,$X$46)*_xlfn.IFS(M2213=0,$X$52,M2213=1,$X$51)*_xlfn.IFS(N2213=0,$X$57,N2213=1,$X$56)</f>
        <v>1.8821133202713359E-3</v>
      </c>
      <c r="Q2213" cm="1">
        <f t="array" ref="Q2213">$W$2*_xlfn.IFS(C2213="data_analyst",$Z$5,C2213="data_engineer",$Z$6,C2213="data_scientist",$Z$7)*_xlfn.IFS(E2213=0,$Z$12,E2213=1,$Z$11)*_xlfn.IFS(F2213=0,$Z$17,F2213=1,$Z$16)*_xlfn.IFS(G2213=0,$Z$22,G2213=1,$Z$21)*_xlfn.IFS(H2213=0,$Z$27,H2213=1,$Z$26)*_xlfn.IFS(I2213=0,$Z$32,I2213=1,$Z$31)*_xlfn.IFS(J2213=0,$Z$37,J2213=1,$Z$36)*_xlfn.IFS(K2213=0,$Z$42,K2213=1,$Z$41)*_xlfn.IFS(L2213=0,$Z$47,L2213=1,$Z$46)*_xlfn.IFS(M2213=0,$Z$52,M2213=1,$Z$51)*_xlfn.IFS(N2213=0,$Z$57,N2213=1,$Z$56)</f>
        <v>4.715735030571686E-4</v>
      </c>
      <c r="R2213" t="str" cm="1">
        <f t="array" ref="R2213">_xlfn.IFS(AND(O2213&gt;P2213,O2213&gt;Q2213),"Low",AND(P2213&gt;O2213,P2213&gt;Q2213),"Medium",AND(Q2213&gt;O2213,Q2213&gt;P2213),"High")</f>
        <v>Medium</v>
      </c>
      <c r="S2213" t="str">
        <f t="shared" si="70"/>
        <v>T</v>
      </c>
    </row>
    <row r="2214" spans="1:19" x14ac:dyDescent="0.3">
      <c r="A2214" t="s">
        <v>18</v>
      </c>
      <c r="B2214">
        <v>2</v>
      </c>
      <c r="C2214" t="s">
        <v>13</v>
      </c>
      <c r="D2214" t="str">
        <f t="shared" si="69"/>
        <v>Medium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 cm="1">
        <f t="array" ref="O2214">$U$2*_xlfn.IFS(C2214="data_analyst",$V$5,C2214="data_engineer",$V$6,C2214="data_scientist",$V$7)*_xlfn.IFS(E2214=0,$V$12,E2214=1,$V$11)*_xlfn.IFS(F2214=0,$V$17,F2214=1,$V$16)*_xlfn.IFS(G2214=0,$V$22,G2214=1,$V$21)*_xlfn.IFS(H2214=0,$V$27,H2214=1,$V$26)*_xlfn.IFS(I2214=0,$V$32,I2214=1,$V$31)*_xlfn.IFS(J2214=0,$V$37,J2214=1,$V$36)*_xlfn.IFS(K2214=0,$V$42,K2214=1,$V$41)*_xlfn.IFS(L2214=0,$V$47,L2214=1,$V$46)*_xlfn.IFS(M2214=0,$V$52,M2214=1,$V$51)*_xlfn.IFS(N2214=0,$V$57,N2214=1,$V$56)</f>
        <v>3.8675410855345095E-3</v>
      </c>
      <c r="P2214" cm="1">
        <f t="array" ref="P2214">$V$2*_xlfn.IFS(C2214="data_analyst",$X$5,C2214="data_engineer",$X$6,C2214="data_scientist",$X$7)*_xlfn.IFS(E2214=0,$X$12,E2214=1,$X$11)*_xlfn.IFS(F2214=0,$X$17,F2214=1,$X$16)*_xlfn.IFS(G2214=0,$X$22,G2214=1,$X$21)*_xlfn.IFS(H2214=0,$X$27,H2214=1,$X$26)*_xlfn.IFS(I2214=0,$X$32,I2214=1,$X$31)*_xlfn.IFS(J2214=0,$X$37,J2214=1,$X$36)*_xlfn.IFS(K2214=0,$X$42,K2214=1,$X$41)*_xlfn.IFS(L2214=0,$X$47,L2214=1,$X$46)*_xlfn.IFS(M2214=0,$X$52,M2214=1,$X$51)*_xlfn.IFS(N2214=0,$X$57,N2214=1,$X$56)</f>
        <v>1.6544989312824467E-3</v>
      </c>
      <c r="Q2214" cm="1">
        <f t="array" ref="Q2214">$W$2*_xlfn.IFS(C2214="data_analyst",$Z$5,C2214="data_engineer",$Z$6,C2214="data_scientist",$Z$7)*_xlfn.IFS(E2214=0,$Z$12,E2214=1,$Z$11)*_xlfn.IFS(F2214=0,$Z$17,F2214=1,$Z$16)*_xlfn.IFS(G2214=0,$Z$22,G2214=1,$Z$21)*_xlfn.IFS(H2214=0,$Z$27,H2214=1,$Z$26)*_xlfn.IFS(I2214=0,$Z$32,I2214=1,$Z$31)*_xlfn.IFS(J2214=0,$Z$37,J2214=1,$Z$36)*_xlfn.IFS(K2214=0,$Z$42,K2214=1,$Z$41)*_xlfn.IFS(L2214=0,$Z$47,L2214=1,$Z$46)*_xlfn.IFS(M2214=0,$Z$52,M2214=1,$Z$51)*_xlfn.IFS(N2214=0,$Z$57,N2214=1,$Z$56)</f>
        <v>6.902742580981744E-4</v>
      </c>
      <c r="R2214" t="str" cm="1">
        <f t="array" ref="R2214">_xlfn.IFS(AND(O2214&gt;P2214,O2214&gt;Q2214),"Low",AND(P2214&gt;O2214,P2214&gt;Q2214),"Medium",AND(Q2214&gt;O2214,Q2214&gt;P2214),"High")</f>
        <v>Low</v>
      </c>
      <c r="S2214" t="str">
        <f t="shared" si="70"/>
        <v>F</v>
      </c>
    </row>
    <row r="2215" spans="1:19" x14ac:dyDescent="0.3">
      <c r="A2215" t="s">
        <v>18</v>
      </c>
      <c r="B2215">
        <v>5</v>
      </c>
      <c r="C2215" t="s">
        <v>13</v>
      </c>
      <c r="D2215" t="str">
        <f t="shared" si="69"/>
        <v>Medium</v>
      </c>
      <c r="E2215">
        <v>1</v>
      </c>
      <c r="F2215">
        <v>1</v>
      </c>
      <c r="G2215">
        <v>1</v>
      </c>
      <c r="H2215">
        <v>0</v>
      </c>
      <c r="I2215">
        <v>1</v>
      </c>
      <c r="J2215">
        <v>1</v>
      </c>
      <c r="K2215">
        <v>0</v>
      </c>
      <c r="L2215">
        <v>1</v>
      </c>
      <c r="M2215">
        <v>0</v>
      </c>
      <c r="N2215">
        <v>1</v>
      </c>
      <c r="O2215" cm="1">
        <f t="array" ref="O2215">$U$2*_xlfn.IFS(C2215="data_analyst",$V$5,C2215="data_engineer",$V$6,C2215="data_scientist",$V$7)*_xlfn.IFS(E2215=0,$V$12,E2215=1,$V$11)*_xlfn.IFS(F2215=0,$V$17,F2215=1,$V$16)*_xlfn.IFS(G2215=0,$V$22,G2215=1,$V$21)*_xlfn.IFS(H2215=0,$V$27,H2215=1,$V$26)*_xlfn.IFS(I2215=0,$V$32,I2215=1,$V$31)*_xlfn.IFS(J2215=0,$V$37,J2215=1,$V$36)*_xlfn.IFS(K2215=0,$V$42,K2215=1,$V$41)*_xlfn.IFS(L2215=0,$V$47,L2215=1,$V$46)*_xlfn.IFS(M2215=0,$V$52,M2215=1,$V$51)*_xlfn.IFS(N2215=0,$V$57,N2215=1,$V$56)</f>
        <v>4.7513778297539905E-7</v>
      </c>
      <c r="P2215" cm="1">
        <f t="array" ref="P2215">$V$2*_xlfn.IFS(C2215="data_analyst",$X$5,C2215="data_engineer",$X$6,C2215="data_scientist",$X$7)*_xlfn.IFS(E2215=0,$X$12,E2215=1,$X$11)*_xlfn.IFS(F2215=0,$X$17,F2215=1,$X$16)*_xlfn.IFS(G2215=0,$X$22,G2215=1,$X$21)*_xlfn.IFS(H2215=0,$X$27,H2215=1,$X$26)*_xlfn.IFS(I2215=0,$X$32,I2215=1,$X$31)*_xlfn.IFS(J2215=0,$X$37,J2215=1,$X$36)*_xlfn.IFS(K2215=0,$X$42,K2215=1,$X$41)*_xlfn.IFS(L2215=0,$X$47,L2215=1,$X$46)*_xlfn.IFS(M2215=0,$X$52,M2215=1,$X$51)*_xlfn.IFS(N2215=0,$X$57,N2215=1,$X$56)</f>
        <v>6.2035611967560164E-4</v>
      </c>
      <c r="Q2215" cm="1">
        <f t="array" ref="Q2215">$W$2*_xlfn.IFS(C2215="data_analyst",$Z$5,C2215="data_engineer",$Z$6,C2215="data_scientist",$Z$7)*_xlfn.IFS(E2215=0,$Z$12,E2215=1,$Z$11)*_xlfn.IFS(F2215=0,$Z$17,F2215=1,$Z$16)*_xlfn.IFS(G2215=0,$Z$22,G2215=1,$Z$21)*_xlfn.IFS(H2215=0,$Z$27,H2215=1,$Z$26)*_xlfn.IFS(I2215=0,$Z$32,I2215=1,$Z$31)*_xlfn.IFS(J2215=0,$Z$37,J2215=1,$Z$36)*_xlfn.IFS(K2215=0,$Z$42,K2215=1,$Z$41)*_xlfn.IFS(L2215=0,$Z$47,L2215=1,$Z$46)*_xlfn.IFS(M2215=0,$Z$52,M2215=1,$Z$51)*_xlfn.IFS(N2215=0,$Z$57,N2215=1,$Z$56)</f>
        <v>3.4491596091964674E-5</v>
      </c>
      <c r="R2215" t="str" cm="1">
        <f t="array" ref="R2215">_xlfn.IFS(AND(O2215&gt;P2215,O2215&gt;Q2215),"Low",AND(P2215&gt;O2215,P2215&gt;Q2215),"Medium",AND(Q2215&gt;O2215,Q2215&gt;P2215),"High")</f>
        <v>Medium</v>
      </c>
      <c r="S2215" t="str">
        <f t="shared" si="70"/>
        <v>T</v>
      </c>
    </row>
    <row r="2216" spans="1:19" x14ac:dyDescent="0.3">
      <c r="A2216" t="s">
        <v>18</v>
      </c>
      <c r="B2216">
        <v>6</v>
      </c>
      <c r="C2216" t="s">
        <v>13</v>
      </c>
      <c r="D2216" t="str">
        <f t="shared" si="69"/>
        <v>Medium</v>
      </c>
      <c r="E2216">
        <v>0</v>
      </c>
      <c r="F2216">
        <v>1</v>
      </c>
      <c r="G2216">
        <v>1</v>
      </c>
      <c r="H2216">
        <v>1</v>
      </c>
      <c r="I2216">
        <v>1</v>
      </c>
      <c r="J2216">
        <v>0</v>
      </c>
      <c r="K2216">
        <v>1</v>
      </c>
      <c r="L2216">
        <v>1</v>
      </c>
      <c r="M2216">
        <v>1</v>
      </c>
      <c r="N2216">
        <v>1</v>
      </c>
      <c r="O2216" cm="1">
        <f t="array" ref="O2216">$U$2*_xlfn.IFS(C2216="data_analyst",$V$5,C2216="data_engineer",$V$6,C2216="data_scientist",$V$7)*_xlfn.IFS(E2216=0,$V$12,E2216=1,$V$11)*_xlfn.IFS(F2216=0,$V$17,F2216=1,$V$16)*_xlfn.IFS(G2216=0,$V$22,G2216=1,$V$21)*_xlfn.IFS(H2216=0,$V$27,H2216=1,$V$26)*_xlfn.IFS(I2216=0,$V$32,I2216=1,$V$31)*_xlfn.IFS(J2216=0,$V$37,J2216=1,$V$36)*_xlfn.IFS(K2216=0,$V$42,K2216=1,$V$41)*_xlfn.IFS(L2216=0,$V$47,L2216=1,$V$46)*_xlfn.IFS(M2216=0,$V$52,M2216=1,$V$51)*_xlfn.IFS(N2216=0,$V$57,N2216=1,$V$56)</f>
        <v>1.7660953148307002E-8</v>
      </c>
      <c r="P2216" cm="1">
        <f t="array" ref="P2216">$V$2*_xlfn.IFS(C2216="data_analyst",$X$5,C2216="data_engineer",$X$6,C2216="data_scientist",$X$7)*_xlfn.IFS(E2216=0,$X$12,E2216=1,$X$11)*_xlfn.IFS(F2216=0,$X$17,F2216=1,$X$16)*_xlfn.IFS(G2216=0,$X$22,G2216=1,$X$21)*_xlfn.IFS(H2216=0,$X$27,H2216=1,$X$26)*_xlfn.IFS(I2216=0,$X$32,I2216=1,$X$31)*_xlfn.IFS(J2216=0,$X$37,J2216=1,$X$36)*_xlfn.IFS(K2216=0,$X$42,K2216=1,$X$41)*_xlfn.IFS(L2216=0,$X$47,L2216=1,$X$46)*_xlfn.IFS(M2216=0,$X$52,M2216=1,$X$51)*_xlfn.IFS(N2216=0,$X$57,N2216=1,$X$56)</f>
        <v>9.6299056837528872E-5</v>
      </c>
      <c r="Q2216" cm="1">
        <f t="array" ref="Q2216">$W$2*_xlfn.IFS(C2216="data_analyst",$Z$5,C2216="data_engineer",$Z$6,C2216="data_scientist",$Z$7)*_xlfn.IFS(E2216=0,$Z$12,E2216=1,$Z$11)*_xlfn.IFS(F2216=0,$Z$17,F2216=1,$Z$16)*_xlfn.IFS(G2216=0,$Z$22,G2216=1,$Z$21)*_xlfn.IFS(H2216=0,$Z$27,H2216=1,$Z$26)*_xlfn.IFS(I2216=0,$Z$32,I2216=1,$Z$31)*_xlfn.IFS(J2216=0,$Z$37,J2216=1,$Z$36)*_xlfn.IFS(K2216=0,$Z$42,K2216=1,$Z$41)*_xlfn.IFS(L2216=0,$Z$47,L2216=1,$Z$46)*_xlfn.IFS(M2216=0,$Z$52,M2216=1,$Z$51)*_xlfn.IFS(N2216=0,$Z$57,N2216=1,$Z$56)</f>
        <v>2.8355367160892887E-6</v>
      </c>
      <c r="R2216" t="str" cm="1">
        <f t="array" ref="R2216">_xlfn.IFS(AND(O2216&gt;P2216,O2216&gt;Q2216),"Low",AND(P2216&gt;O2216,P2216&gt;Q2216),"Medium",AND(Q2216&gt;O2216,Q2216&gt;P2216),"High")</f>
        <v>Medium</v>
      </c>
      <c r="S2216" t="str">
        <f t="shared" si="70"/>
        <v>T</v>
      </c>
    </row>
    <row r="2217" spans="1:19" x14ac:dyDescent="0.3">
      <c r="A2217" t="s">
        <v>18</v>
      </c>
      <c r="B2217">
        <v>2</v>
      </c>
      <c r="C2217" t="s">
        <v>13</v>
      </c>
      <c r="D2217" t="str">
        <f t="shared" si="69"/>
        <v>Medium</v>
      </c>
      <c r="E2217">
        <v>1</v>
      </c>
      <c r="F2217">
        <v>1</v>
      </c>
      <c r="G2217">
        <v>1</v>
      </c>
      <c r="H2217">
        <v>1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1</v>
      </c>
      <c r="O2217" cm="1">
        <f t="array" ref="O2217">$U$2*_xlfn.IFS(C2217="data_analyst",$V$5,C2217="data_engineer",$V$6,C2217="data_scientist",$V$7)*_xlfn.IFS(E2217=0,$V$12,E2217=1,$V$11)*_xlfn.IFS(F2217=0,$V$17,F2217=1,$V$16)*_xlfn.IFS(G2217=0,$V$22,G2217=1,$V$21)*_xlfn.IFS(H2217=0,$V$27,H2217=1,$V$26)*_xlfn.IFS(I2217=0,$V$32,I2217=1,$V$31)*_xlfn.IFS(J2217=0,$V$37,J2217=1,$V$36)*_xlfn.IFS(K2217=0,$V$42,K2217=1,$V$41)*_xlfn.IFS(L2217=0,$V$47,L2217=1,$V$46)*_xlfn.IFS(M2217=0,$V$52,M2217=1,$V$51)*_xlfn.IFS(N2217=0,$V$57,N2217=1,$V$56)</f>
        <v>5.288317594565752E-5</v>
      </c>
      <c r="P2217" cm="1">
        <f t="array" ref="P2217">$V$2*_xlfn.IFS(C2217="data_analyst",$X$5,C2217="data_engineer",$X$6,C2217="data_scientist",$X$7)*_xlfn.IFS(E2217=0,$X$12,E2217=1,$X$11)*_xlfn.IFS(F2217=0,$X$17,F2217=1,$X$16)*_xlfn.IFS(G2217=0,$X$22,G2217=1,$X$21)*_xlfn.IFS(H2217=0,$X$27,H2217=1,$X$26)*_xlfn.IFS(I2217=0,$X$32,I2217=1,$X$31)*_xlfn.IFS(J2217=0,$X$37,J2217=1,$X$36)*_xlfn.IFS(K2217=0,$X$42,K2217=1,$X$41)*_xlfn.IFS(L2217=0,$X$47,L2217=1,$X$46)*_xlfn.IFS(M2217=0,$X$52,M2217=1,$X$51)*_xlfn.IFS(N2217=0,$X$57,N2217=1,$X$56)</f>
        <v>1.2057464440235401E-3</v>
      </c>
      <c r="Q2217" cm="1">
        <f t="array" ref="Q2217">$W$2*_xlfn.IFS(C2217="data_analyst",$Z$5,C2217="data_engineer",$Z$6,C2217="data_scientist",$Z$7)*_xlfn.IFS(E2217=0,$Z$12,E2217=1,$Z$11)*_xlfn.IFS(F2217=0,$Z$17,F2217=1,$Z$16)*_xlfn.IFS(G2217=0,$Z$22,G2217=1,$Z$21)*_xlfn.IFS(H2217=0,$Z$27,H2217=1,$Z$26)*_xlfn.IFS(I2217=0,$Z$32,I2217=1,$Z$31)*_xlfn.IFS(J2217=0,$Z$37,J2217=1,$Z$36)*_xlfn.IFS(K2217=0,$Z$42,K2217=1,$Z$41)*_xlfn.IFS(L2217=0,$Z$47,L2217=1,$Z$46)*_xlfn.IFS(M2217=0,$Z$52,M2217=1,$Z$51)*_xlfn.IFS(N2217=0,$Z$57,N2217=1,$Z$56)</f>
        <v>1.0041504991289712E-4</v>
      </c>
      <c r="R2217" t="str" cm="1">
        <f t="array" ref="R2217">_xlfn.IFS(AND(O2217&gt;P2217,O2217&gt;Q2217),"Low",AND(P2217&gt;O2217,P2217&gt;Q2217),"Medium",AND(Q2217&gt;O2217,Q2217&gt;P2217),"High")</f>
        <v>Medium</v>
      </c>
      <c r="S2217" t="str">
        <f t="shared" si="70"/>
        <v>T</v>
      </c>
    </row>
    <row r="2218" spans="1:19" x14ac:dyDescent="0.3">
      <c r="A2218" t="s">
        <v>18</v>
      </c>
      <c r="B2218">
        <v>4</v>
      </c>
      <c r="C2218" t="s">
        <v>13</v>
      </c>
      <c r="D2218" t="str">
        <f t="shared" si="69"/>
        <v>Medium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0</v>
      </c>
      <c r="M2218">
        <v>0</v>
      </c>
      <c r="N2218">
        <v>1</v>
      </c>
      <c r="O2218" cm="1">
        <f t="array" ref="O2218">$U$2*_xlfn.IFS(C2218="data_analyst",$V$5,C2218="data_engineer",$V$6,C2218="data_scientist",$V$7)*_xlfn.IFS(E2218=0,$V$12,E2218=1,$V$11)*_xlfn.IFS(F2218=0,$V$17,F2218=1,$V$16)*_xlfn.IFS(G2218=0,$V$22,G2218=1,$V$21)*_xlfn.IFS(H2218=0,$V$27,H2218=1,$V$26)*_xlfn.IFS(I2218=0,$V$32,I2218=1,$V$31)*_xlfn.IFS(J2218=0,$V$37,J2218=1,$V$36)*_xlfn.IFS(K2218=0,$V$42,K2218=1,$V$41)*_xlfn.IFS(L2218=0,$V$47,L2218=1,$V$46)*_xlfn.IFS(M2218=0,$V$52,M2218=1,$V$51)*_xlfn.IFS(N2218=0,$V$57,N2218=1,$V$56)</f>
        <v>6.9717428978376264E-7</v>
      </c>
      <c r="P2218" cm="1">
        <f t="array" ref="P2218">$V$2*_xlfn.IFS(C2218="data_analyst",$X$5,C2218="data_engineer",$X$6,C2218="data_scientist",$X$7)*_xlfn.IFS(E2218=0,$X$12,E2218=1,$X$11)*_xlfn.IFS(F2218=0,$X$17,F2218=1,$X$16)*_xlfn.IFS(G2218=0,$X$22,G2218=1,$X$21)*_xlfn.IFS(H2218=0,$X$27,H2218=1,$X$26)*_xlfn.IFS(I2218=0,$X$32,I2218=1,$X$31)*_xlfn.IFS(J2218=0,$X$37,J2218=1,$X$36)*_xlfn.IFS(K2218=0,$X$42,K2218=1,$X$41)*_xlfn.IFS(L2218=0,$X$47,L2218=1,$X$46)*_xlfn.IFS(M2218=0,$X$52,M2218=1,$X$51)*_xlfn.IFS(N2218=0,$X$57,N2218=1,$X$56)</f>
        <v>1.7446699495817322E-4</v>
      </c>
      <c r="Q2218" cm="1">
        <f t="array" ref="Q2218">$W$2*_xlfn.IFS(C2218="data_analyst",$Z$5,C2218="data_engineer",$Z$6,C2218="data_scientist",$Z$7)*_xlfn.IFS(E2218=0,$Z$12,E2218=1,$Z$11)*_xlfn.IFS(F2218=0,$Z$17,F2218=1,$Z$16)*_xlfn.IFS(G2218=0,$Z$22,G2218=1,$Z$21)*_xlfn.IFS(H2218=0,$Z$27,H2218=1,$Z$26)*_xlfn.IFS(I2218=0,$Z$32,I2218=1,$Z$31)*_xlfn.IFS(J2218=0,$Z$37,J2218=1,$Z$36)*_xlfn.IFS(K2218=0,$Z$42,K2218=1,$Z$41)*_xlfn.IFS(L2218=0,$Z$47,L2218=1,$Z$46)*_xlfn.IFS(M2218=0,$Z$52,M2218=1,$Z$51)*_xlfn.IFS(N2218=0,$Z$57,N2218=1,$Z$56)</f>
        <v>8.9062081306760619E-6</v>
      </c>
      <c r="R2218" t="str" cm="1">
        <f t="array" ref="R2218">_xlfn.IFS(AND(O2218&gt;P2218,O2218&gt;Q2218),"Low",AND(P2218&gt;O2218,P2218&gt;Q2218),"Medium",AND(Q2218&gt;O2218,Q2218&gt;P2218),"High")</f>
        <v>Medium</v>
      </c>
      <c r="S2218" t="str">
        <f t="shared" si="70"/>
        <v>T</v>
      </c>
    </row>
    <row r="2219" spans="1:19" x14ac:dyDescent="0.3">
      <c r="A2219" t="s">
        <v>18</v>
      </c>
      <c r="B2219">
        <v>3</v>
      </c>
      <c r="C2219" t="s">
        <v>13</v>
      </c>
      <c r="D2219" t="str">
        <f t="shared" si="69"/>
        <v>Medium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 cm="1">
        <f t="array" ref="O2219">$U$2*_xlfn.IFS(C2219="data_analyst",$V$5,C2219="data_engineer",$V$6,C2219="data_scientist",$V$7)*_xlfn.IFS(E2219=0,$V$12,E2219=1,$V$11)*_xlfn.IFS(F2219=0,$V$17,F2219=1,$V$16)*_xlfn.IFS(G2219=0,$V$22,G2219=1,$V$21)*_xlfn.IFS(H2219=0,$V$27,H2219=1,$V$26)*_xlfn.IFS(I2219=0,$V$32,I2219=1,$V$31)*_xlfn.IFS(J2219=0,$V$37,J2219=1,$V$36)*_xlfn.IFS(K2219=0,$V$42,K2219=1,$V$41)*_xlfn.IFS(L2219=0,$V$47,L2219=1,$V$46)*_xlfn.IFS(M2219=0,$V$52,M2219=1,$V$51)*_xlfn.IFS(N2219=0,$V$57,N2219=1,$V$56)</f>
        <v>3.8675410855345095E-3</v>
      </c>
      <c r="P2219" cm="1">
        <f t="array" ref="P2219">$V$2*_xlfn.IFS(C2219="data_analyst",$X$5,C2219="data_engineer",$X$6,C2219="data_scientist",$X$7)*_xlfn.IFS(E2219=0,$X$12,E2219=1,$X$11)*_xlfn.IFS(F2219=0,$X$17,F2219=1,$X$16)*_xlfn.IFS(G2219=0,$X$22,G2219=1,$X$21)*_xlfn.IFS(H2219=0,$X$27,H2219=1,$X$26)*_xlfn.IFS(I2219=0,$X$32,I2219=1,$X$31)*_xlfn.IFS(J2219=0,$X$37,J2219=1,$X$36)*_xlfn.IFS(K2219=0,$X$42,K2219=1,$X$41)*_xlfn.IFS(L2219=0,$X$47,L2219=1,$X$46)*_xlfn.IFS(M2219=0,$X$52,M2219=1,$X$51)*_xlfn.IFS(N2219=0,$X$57,N2219=1,$X$56)</f>
        <v>1.6544989312824467E-3</v>
      </c>
      <c r="Q2219" cm="1">
        <f t="array" ref="Q2219">$W$2*_xlfn.IFS(C2219="data_analyst",$Z$5,C2219="data_engineer",$Z$6,C2219="data_scientist",$Z$7)*_xlfn.IFS(E2219=0,$Z$12,E2219=1,$Z$11)*_xlfn.IFS(F2219=0,$Z$17,F2219=1,$Z$16)*_xlfn.IFS(G2219=0,$Z$22,G2219=1,$Z$21)*_xlfn.IFS(H2219=0,$Z$27,H2219=1,$Z$26)*_xlfn.IFS(I2219=0,$Z$32,I2219=1,$Z$31)*_xlfn.IFS(J2219=0,$Z$37,J2219=1,$Z$36)*_xlfn.IFS(K2219=0,$Z$42,K2219=1,$Z$41)*_xlfn.IFS(L2219=0,$Z$47,L2219=1,$Z$46)*_xlfn.IFS(M2219=0,$Z$52,M2219=1,$Z$51)*_xlfn.IFS(N2219=0,$Z$57,N2219=1,$Z$56)</f>
        <v>6.902742580981744E-4</v>
      </c>
      <c r="R2219" t="str" cm="1">
        <f t="array" ref="R2219">_xlfn.IFS(AND(O2219&gt;P2219,O2219&gt;Q2219),"Low",AND(P2219&gt;O2219,P2219&gt;Q2219),"Medium",AND(Q2219&gt;O2219,Q2219&gt;P2219),"High")</f>
        <v>Low</v>
      </c>
      <c r="S2219" t="str">
        <f t="shared" si="70"/>
        <v>F</v>
      </c>
    </row>
    <row r="2220" spans="1:19" x14ac:dyDescent="0.3">
      <c r="A2220" t="s">
        <v>18</v>
      </c>
      <c r="B2220">
        <v>4</v>
      </c>
      <c r="C2220" t="s">
        <v>13</v>
      </c>
      <c r="D2220" t="str">
        <f t="shared" si="69"/>
        <v>Medium</v>
      </c>
      <c r="E2220">
        <v>1</v>
      </c>
      <c r="F2220">
        <v>1</v>
      </c>
      <c r="G2220">
        <v>1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 cm="1">
        <f t="array" ref="O2220">$U$2*_xlfn.IFS(C2220="data_analyst",$V$5,C2220="data_engineer",$V$6,C2220="data_scientist",$V$7)*_xlfn.IFS(E2220=0,$V$12,E2220=1,$V$11)*_xlfn.IFS(F2220=0,$V$17,F2220=1,$V$16)*_xlfn.IFS(G2220=0,$V$22,G2220=1,$V$21)*_xlfn.IFS(H2220=0,$V$27,H2220=1,$V$26)*_xlfn.IFS(I2220=0,$V$32,I2220=1,$V$31)*_xlfn.IFS(J2220=0,$V$37,J2220=1,$V$36)*_xlfn.IFS(K2220=0,$V$42,K2220=1,$V$41)*_xlfn.IFS(L2220=0,$V$47,L2220=1,$V$46)*_xlfn.IFS(M2220=0,$V$52,M2220=1,$V$51)*_xlfn.IFS(N2220=0,$V$57,N2220=1,$V$56)</f>
        <v>1.5401482252937562E-4</v>
      </c>
      <c r="P2220" cm="1">
        <f t="array" ref="P2220">$V$2*_xlfn.IFS(C2220="data_analyst",$X$5,C2220="data_engineer",$X$6,C2220="data_scientist",$X$7)*_xlfn.IFS(E2220=0,$X$12,E2220=1,$X$11)*_xlfn.IFS(F2220=0,$X$17,F2220=1,$X$16)*_xlfn.IFS(G2220=0,$X$22,G2220=1,$X$21)*_xlfn.IFS(H2220=0,$X$27,H2220=1,$X$26)*_xlfn.IFS(I2220=0,$X$32,I2220=1,$X$31)*_xlfn.IFS(J2220=0,$X$37,J2220=1,$X$36)*_xlfn.IFS(K2220=0,$X$42,K2220=1,$X$41)*_xlfn.IFS(L2220=0,$X$47,L2220=1,$X$46)*_xlfn.IFS(M2220=0,$X$52,M2220=1,$X$51)*_xlfn.IFS(N2220=0,$X$57,N2220=1,$X$56)</f>
        <v>4.9807469930692036E-3</v>
      </c>
      <c r="Q2220" cm="1">
        <f t="array" ref="Q2220">$W$2*_xlfn.IFS(C2220="data_analyst",$Z$5,C2220="data_engineer",$Z$6,C2220="data_scientist",$Z$7)*_xlfn.IFS(E2220=0,$Z$12,E2220=1,$Z$11)*_xlfn.IFS(F2220=0,$Z$17,F2220=1,$Z$16)*_xlfn.IFS(G2220=0,$Z$22,G2220=1,$Z$21)*_xlfn.IFS(H2220=0,$Z$27,H2220=1,$Z$26)*_xlfn.IFS(I2220=0,$Z$32,I2220=1,$Z$31)*_xlfn.IFS(J2220=0,$Z$37,J2220=1,$Z$36)*_xlfn.IFS(K2220=0,$Z$42,K2220=1,$Z$41)*_xlfn.IFS(L2220=0,$Z$47,L2220=1,$Z$46)*_xlfn.IFS(M2220=0,$Z$52,M2220=1,$Z$51)*_xlfn.IFS(N2220=0,$Z$57,N2220=1,$Z$56)</f>
        <v>3.5785497653522395E-4</v>
      </c>
      <c r="R2220" t="str" cm="1">
        <f t="array" ref="R2220">_xlfn.IFS(AND(O2220&gt;P2220,O2220&gt;Q2220),"Low",AND(P2220&gt;O2220,P2220&gt;Q2220),"Medium",AND(Q2220&gt;O2220,Q2220&gt;P2220),"High")</f>
        <v>Medium</v>
      </c>
      <c r="S2220" t="str">
        <f t="shared" si="70"/>
        <v>T</v>
      </c>
    </row>
    <row r="2221" spans="1:19" x14ac:dyDescent="0.3">
      <c r="A2221" t="s">
        <v>18</v>
      </c>
      <c r="B2221">
        <v>5</v>
      </c>
      <c r="C2221" t="s">
        <v>13</v>
      </c>
      <c r="D2221" t="str">
        <f t="shared" si="69"/>
        <v>Medium</v>
      </c>
      <c r="E2221">
        <v>1</v>
      </c>
      <c r="F2221">
        <v>0</v>
      </c>
      <c r="G2221">
        <v>0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1</v>
      </c>
      <c r="O2221" cm="1">
        <f t="array" ref="O2221">$U$2*_xlfn.IFS(C2221="data_analyst",$V$5,C2221="data_engineer",$V$6,C2221="data_scientist",$V$7)*_xlfn.IFS(E2221=0,$V$12,E2221=1,$V$11)*_xlfn.IFS(F2221=0,$V$17,F2221=1,$V$16)*_xlfn.IFS(G2221=0,$V$22,G2221=1,$V$21)*_xlfn.IFS(H2221=0,$V$27,H2221=1,$V$26)*_xlfn.IFS(I2221=0,$V$32,I2221=1,$V$31)*_xlfn.IFS(J2221=0,$V$37,J2221=1,$V$36)*_xlfn.IFS(K2221=0,$V$42,K2221=1,$V$41)*_xlfn.IFS(L2221=0,$V$47,L2221=1,$V$46)*_xlfn.IFS(M2221=0,$V$52,M2221=1,$V$51)*_xlfn.IFS(N2221=0,$V$57,N2221=1,$V$56)</f>
        <v>5.5052863001172708E-5</v>
      </c>
      <c r="P2221" cm="1">
        <f t="array" ref="P2221">$V$2*_xlfn.IFS(C2221="data_analyst",$X$5,C2221="data_engineer",$X$6,C2221="data_scientist",$X$7)*_xlfn.IFS(E2221=0,$X$12,E2221=1,$X$11)*_xlfn.IFS(F2221=0,$X$17,F2221=1,$X$16)*_xlfn.IFS(G2221=0,$X$22,G2221=1,$X$21)*_xlfn.IFS(H2221=0,$X$27,H2221=1,$X$26)*_xlfn.IFS(I2221=0,$X$32,I2221=1,$X$31)*_xlfn.IFS(J2221=0,$X$37,J2221=1,$X$36)*_xlfn.IFS(K2221=0,$X$42,K2221=1,$X$41)*_xlfn.IFS(L2221=0,$X$47,L2221=1,$X$46)*_xlfn.IFS(M2221=0,$X$52,M2221=1,$X$51)*_xlfn.IFS(N2221=0,$X$57,N2221=1,$X$56)</f>
        <v>2.1096364250923903E-3</v>
      </c>
      <c r="Q2221" cm="1">
        <f t="array" ref="Q2221">$W$2*_xlfn.IFS(C2221="data_analyst",$Z$5,C2221="data_engineer",$Z$6,C2221="data_scientist",$Z$7)*_xlfn.IFS(E2221=0,$Z$12,E2221=1,$Z$11)*_xlfn.IFS(F2221=0,$Z$17,F2221=1,$Z$16)*_xlfn.IFS(G2221=0,$Z$22,G2221=1,$Z$21)*_xlfn.IFS(H2221=0,$Z$27,H2221=1,$Z$26)*_xlfn.IFS(I2221=0,$Z$32,I2221=1,$Z$31)*_xlfn.IFS(J2221=0,$Z$37,J2221=1,$Z$36)*_xlfn.IFS(K2221=0,$Z$42,K2221=1,$Z$41)*_xlfn.IFS(L2221=0,$Z$47,L2221=1,$Z$46)*_xlfn.IFS(M2221=0,$Z$52,M2221=1,$Z$51)*_xlfn.IFS(N2221=0,$Z$57,N2221=1,$Z$56)</f>
        <v>1.5571207820006328E-4</v>
      </c>
      <c r="R2221" t="str" cm="1">
        <f t="array" ref="R2221">_xlfn.IFS(AND(O2221&gt;P2221,O2221&gt;Q2221),"Low",AND(P2221&gt;O2221,P2221&gt;Q2221),"Medium",AND(Q2221&gt;O2221,Q2221&gt;P2221),"High")</f>
        <v>Medium</v>
      </c>
      <c r="S2221" t="str">
        <f t="shared" si="70"/>
        <v>T</v>
      </c>
    </row>
    <row r="2222" spans="1:19" x14ac:dyDescent="0.3">
      <c r="A2222" t="s">
        <v>18</v>
      </c>
      <c r="B2222">
        <v>0</v>
      </c>
      <c r="C2222" t="s">
        <v>13</v>
      </c>
      <c r="D2222" t="str">
        <f t="shared" si="69"/>
        <v>Medium</v>
      </c>
      <c r="E2222">
        <v>1</v>
      </c>
      <c r="F2222">
        <v>1</v>
      </c>
      <c r="G2222">
        <v>1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1</v>
      </c>
      <c r="O2222" cm="1">
        <f t="array" ref="O2222">$U$2*_xlfn.IFS(C2222="data_analyst",$V$5,C2222="data_engineer",$V$6,C2222="data_scientist",$V$7)*_xlfn.IFS(E2222=0,$V$12,E2222=1,$V$11)*_xlfn.IFS(F2222=0,$V$17,F2222=1,$V$16)*_xlfn.IFS(G2222=0,$V$22,G2222=1,$V$21)*_xlfn.IFS(H2222=0,$V$27,H2222=1,$V$26)*_xlfn.IFS(I2222=0,$V$32,I2222=1,$V$31)*_xlfn.IFS(J2222=0,$V$37,J2222=1,$V$36)*_xlfn.IFS(K2222=0,$V$42,K2222=1,$V$41)*_xlfn.IFS(L2222=0,$V$47,L2222=1,$V$46)*_xlfn.IFS(M2222=0,$V$52,M2222=1,$V$51)*_xlfn.IFS(N2222=0,$V$57,N2222=1,$V$56)</f>
        <v>1.3050477173828712E-5</v>
      </c>
      <c r="P2222" cm="1">
        <f t="array" ref="P2222">$V$2*_xlfn.IFS(C2222="data_analyst",$X$5,C2222="data_engineer",$X$6,C2222="data_scientist",$X$7)*_xlfn.IFS(E2222=0,$X$12,E2222=1,$X$11)*_xlfn.IFS(F2222=0,$X$17,F2222=1,$X$16)*_xlfn.IFS(G2222=0,$X$22,G2222=1,$X$21)*_xlfn.IFS(H2222=0,$X$27,H2222=1,$X$26)*_xlfn.IFS(I2222=0,$X$32,I2222=1,$X$31)*_xlfn.IFS(J2222=0,$X$37,J2222=1,$X$36)*_xlfn.IFS(K2222=0,$X$42,K2222=1,$X$41)*_xlfn.IFS(L2222=0,$X$47,L2222=1,$X$46)*_xlfn.IFS(M2222=0,$X$52,M2222=1,$X$51)*_xlfn.IFS(N2222=0,$X$57,N2222=1,$X$56)</f>
        <v>2.783843918038206E-3</v>
      </c>
      <c r="Q2222" cm="1">
        <f t="array" ref="Q2222">$W$2*_xlfn.IFS(C2222="data_analyst",$Z$5,C2222="data_engineer",$Z$6,C2222="data_scientist",$Z$7)*_xlfn.IFS(E2222=0,$Z$12,E2222=1,$Z$11)*_xlfn.IFS(F2222=0,$Z$17,F2222=1,$Z$16)*_xlfn.IFS(G2222=0,$Z$22,G2222=1,$Z$21)*_xlfn.IFS(H2222=0,$Z$27,H2222=1,$Z$26)*_xlfn.IFS(I2222=0,$Z$32,I2222=1,$Z$31)*_xlfn.IFS(J2222=0,$Z$37,J2222=1,$Z$36)*_xlfn.IFS(K2222=0,$Z$42,K2222=1,$Z$41)*_xlfn.IFS(L2222=0,$Z$47,L2222=1,$Z$46)*_xlfn.IFS(M2222=0,$Z$52,M2222=1,$Z$51)*_xlfn.IFS(N2222=0,$Z$57,N2222=1,$Z$56)</f>
        <v>1.1282468312425823E-4</v>
      </c>
      <c r="R2222" t="str" cm="1">
        <f t="array" ref="R2222">_xlfn.IFS(AND(O2222&gt;P2222,O2222&gt;Q2222),"Low",AND(P2222&gt;O2222,P2222&gt;Q2222),"Medium",AND(Q2222&gt;O2222,Q2222&gt;P2222),"High")</f>
        <v>Medium</v>
      </c>
      <c r="S2222" t="str">
        <f t="shared" si="70"/>
        <v>T</v>
      </c>
    </row>
    <row r="2223" spans="1:19" x14ac:dyDescent="0.3">
      <c r="A2223" t="s">
        <v>18</v>
      </c>
      <c r="B2223">
        <v>5</v>
      </c>
      <c r="C2223" t="s">
        <v>13</v>
      </c>
      <c r="D2223" t="str">
        <f t="shared" si="69"/>
        <v>Medium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  <c r="O2223" cm="1">
        <f t="array" ref="O2223">$U$2*_xlfn.IFS(C2223="data_analyst",$V$5,C2223="data_engineer",$V$6,C2223="data_scientist",$V$7)*_xlfn.IFS(E2223=0,$V$12,E2223=1,$V$11)*_xlfn.IFS(F2223=0,$V$17,F2223=1,$V$16)*_xlfn.IFS(G2223=0,$V$22,G2223=1,$V$21)*_xlfn.IFS(H2223=0,$V$27,H2223=1,$V$26)*_xlfn.IFS(I2223=0,$V$32,I2223=1,$V$31)*_xlfn.IFS(J2223=0,$V$37,J2223=1,$V$36)*_xlfn.IFS(K2223=0,$V$42,K2223=1,$V$41)*_xlfn.IFS(L2223=0,$V$47,L2223=1,$V$46)*_xlfn.IFS(M2223=0,$V$52,M2223=1,$V$51)*_xlfn.IFS(N2223=0,$V$57,N2223=1,$V$56)</f>
        <v>3.8675410855345095E-3</v>
      </c>
      <c r="P2223" cm="1">
        <f t="array" ref="P2223">$V$2*_xlfn.IFS(C2223="data_analyst",$X$5,C2223="data_engineer",$X$6,C2223="data_scientist",$X$7)*_xlfn.IFS(E2223=0,$X$12,E2223=1,$X$11)*_xlfn.IFS(F2223=0,$X$17,F2223=1,$X$16)*_xlfn.IFS(G2223=0,$X$22,G2223=1,$X$21)*_xlfn.IFS(H2223=0,$X$27,H2223=1,$X$26)*_xlfn.IFS(I2223=0,$X$32,I2223=1,$X$31)*_xlfn.IFS(J2223=0,$X$37,J2223=1,$X$36)*_xlfn.IFS(K2223=0,$X$42,K2223=1,$X$41)*_xlfn.IFS(L2223=0,$X$47,L2223=1,$X$46)*_xlfn.IFS(M2223=0,$X$52,M2223=1,$X$51)*_xlfn.IFS(N2223=0,$X$57,N2223=1,$X$56)</f>
        <v>1.6544989312824467E-3</v>
      </c>
      <c r="Q2223" cm="1">
        <f t="array" ref="Q2223">$W$2*_xlfn.IFS(C2223="data_analyst",$Z$5,C2223="data_engineer",$Z$6,C2223="data_scientist",$Z$7)*_xlfn.IFS(E2223=0,$Z$12,E2223=1,$Z$11)*_xlfn.IFS(F2223=0,$Z$17,F2223=1,$Z$16)*_xlfn.IFS(G2223=0,$Z$22,G2223=1,$Z$21)*_xlfn.IFS(H2223=0,$Z$27,H2223=1,$Z$26)*_xlfn.IFS(I2223=0,$Z$32,I2223=1,$Z$31)*_xlfn.IFS(J2223=0,$Z$37,J2223=1,$Z$36)*_xlfn.IFS(K2223=0,$Z$42,K2223=1,$Z$41)*_xlfn.IFS(L2223=0,$Z$47,L2223=1,$Z$46)*_xlfn.IFS(M2223=0,$Z$52,M2223=1,$Z$51)*_xlfn.IFS(N2223=0,$Z$57,N2223=1,$Z$56)</f>
        <v>6.902742580981744E-4</v>
      </c>
      <c r="R2223" t="str" cm="1">
        <f t="array" ref="R2223">_xlfn.IFS(AND(O2223&gt;P2223,O2223&gt;Q2223),"Low",AND(P2223&gt;O2223,P2223&gt;Q2223),"Medium",AND(Q2223&gt;O2223,Q2223&gt;P2223),"High")</f>
        <v>Low</v>
      </c>
      <c r="S2223" t="str">
        <f t="shared" si="70"/>
        <v>F</v>
      </c>
    </row>
    <row r="2224" spans="1:19" x14ac:dyDescent="0.3">
      <c r="A2224" t="s">
        <v>18</v>
      </c>
      <c r="B2224">
        <v>7</v>
      </c>
      <c r="C2224" t="s">
        <v>13</v>
      </c>
      <c r="D2224" t="str">
        <f t="shared" si="69"/>
        <v>Medium</v>
      </c>
      <c r="E2224">
        <v>1</v>
      </c>
      <c r="F2224">
        <v>1</v>
      </c>
      <c r="G2224">
        <v>1</v>
      </c>
      <c r="H2224">
        <v>1</v>
      </c>
      <c r="I2224">
        <v>0</v>
      </c>
      <c r="J2224">
        <v>1</v>
      </c>
      <c r="K2224">
        <v>1</v>
      </c>
      <c r="L2224">
        <v>0</v>
      </c>
      <c r="M2224">
        <v>0</v>
      </c>
      <c r="N2224">
        <v>1</v>
      </c>
      <c r="O2224" cm="1">
        <f t="array" ref="O2224">$U$2*_xlfn.IFS(C2224="data_analyst",$V$5,C2224="data_engineer",$V$6,C2224="data_scientist",$V$7)*_xlfn.IFS(E2224=0,$V$12,E2224=1,$V$11)*_xlfn.IFS(F2224=0,$V$17,F2224=1,$V$16)*_xlfn.IFS(G2224=0,$V$22,G2224=1,$V$21)*_xlfn.IFS(H2224=0,$V$27,H2224=1,$V$26)*_xlfn.IFS(I2224=0,$V$32,I2224=1,$V$31)*_xlfn.IFS(J2224=0,$V$37,J2224=1,$V$36)*_xlfn.IFS(K2224=0,$V$42,K2224=1,$V$41)*_xlfn.IFS(L2224=0,$V$47,L2224=1,$V$46)*_xlfn.IFS(M2224=0,$V$52,M2224=1,$V$51)*_xlfn.IFS(N2224=0,$V$57,N2224=1,$V$56)</f>
        <v>1.0438426063551384E-5</v>
      </c>
      <c r="P2224" cm="1">
        <f t="array" ref="P2224">$V$2*_xlfn.IFS(C2224="data_analyst",$X$5,C2224="data_engineer",$X$6,C2224="data_scientist",$X$7)*_xlfn.IFS(E2224=0,$X$12,E2224=1,$X$11)*_xlfn.IFS(F2224=0,$X$17,F2224=1,$X$16)*_xlfn.IFS(G2224=0,$X$22,G2224=1,$X$21)*_xlfn.IFS(H2224=0,$X$27,H2224=1,$X$26)*_xlfn.IFS(I2224=0,$X$32,I2224=1,$X$31)*_xlfn.IFS(J2224=0,$X$37,J2224=1,$X$36)*_xlfn.IFS(K2224=0,$X$42,K2224=1,$X$41)*_xlfn.IFS(L2224=0,$X$47,L2224=1,$X$46)*_xlfn.IFS(M2224=0,$X$52,M2224=1,$X$51)*_xlfn.IFS(N2224=0,$X$57,N2224=1,$X$56)</f>
        <v>2.416765831679836E-4</v>
      </c>
      <c r="Q2224" cm="1">
        <f t="array" ref="Q2224">$W$2*_xlfn.IFS(C2224="data_analyst",$Z$5,C2224="data_engineer",$Z$6,C2224="data_scientist",$Z$7)*_xlfn.IFS(E2224=0,$Z$12,E2224=1,$Z$11)*_xlfn.IFS(F2224=0,$Z$17,F2224=1,$Z$16)*_xlfn.IFS(G2224=0,$Z$22,G2224=1,$Z$21)*_xlfn.IFS(H2224=0,$Z$27,H2224=1,$Z$26)*_xlfn.IFS(I2224=0,$Z$32,I2224=1,$Z$31)*_xlfn.IFS(J2224=0,$Z$37,J2224=1,$Z$36)*_xlfn.IFS(K2224=0,$Z$42,K2224=1,$Z$41)*_xlfn.IFS(L2224=0,$Z$47,L2224=1,$Z$46)*_xlfn.IFS(M2224=0,$Z$52,M2224=1,$Z$51)*_xlfn.IFS(N2224=0,$Z$57,N2224=1,$Z$56)</f>
        <v>1.8130495123161984E-5</v>
      </c>
      <c r="R2224" t="str" cm="1">
        <f t="array" ref="R2224">_xlfn.IFS(AND(O2224&gt;P2224,O2224&gt;Q2224),"Low",AND(P2224&gt;O2224,P2224&gt;Q2224),"Medium",AND(Q2224&gt;O2224,Q2224&gt;P2224),"High")</f>
        <v>Medium</v>
      </c>
      <c r="S2224" t="str">
        <f t="shared" si="70"/>
        <v>T</v>
      </c>
    </row>
    <row r="2225" spans="1:19" x14ac:dyDescent="0.3">
      <c r="A2225" t="s">
        <v>18</v>
      </c>
      <c r="B2225">
        <v>5</v>
      </c>
      <c r="C2225" t="s">
        <v>13</v>
      </c>
      <c r="D2225" t="str">
        <f t="shared" si="69"/>
        <v>Medium</v>
      </c>
      <c r="E2225">
        <v>0</v>
      </c>
      <c r="F2225">
        <v>1</v>
      </c>
      <c r="G2225">
        <v>0</v>
      </c>
      <c r="H2225">
        <v>1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1</v>
      </c>
      <c r="O2225" cm="1">
        <f t="array" ref="O2225">$U$2*_xlfn.IFS(C2225="data_analyst",$V$5,C2225="data_engineer",$V$6,C2225="data_scientist",$V$7)*_xlfn.IFS(E2225=0,$V$12,E2225=1,$V$11)*_xlfn.IFS(F2225=0,$V$17,F2225=1,$V$16)*_xlfn.IFS(G2225=0,$V$22,G2225=1,$V$21)*_xlfn.IFS(H2225=0,$V$27,H2225=1,$V$26)*_xlfn.IFS(I2225=0,$V$32,I2225=1,$V$31)*_xlfn.IFS(J2225=0,$V$37,J2225=1,$V$36)*_xlfn.IFS(K2225=0,$V$42,K2225=1,$V$41)*_xlfn.IFS(L2225=0,$V$47,L2225=1,$V$46)*_xlfn.IFS(M2225=0,$V$52,M2225=1,$V$51)*_xlfn.IFS(N2225=0,$V$57,N2225=1,$V$56)</f>
        <v>3.5611602864445851E-4</v>
      </c>
      <c r="P2225" cm="1">
        <f t="array" ref="P2225">$V$2*_xlfn.IFS(C2225="data_analyst",$X$5,C2225="data_engineer",$X$6,C2225="data_scientist",$X$7)*_xlfn.IFS(E2225=0,$X$12,E2225=1,$X$11)*_xlfn.IFS(F2225=0,$X$17,F2225=1,$X$16)*_xlfn.IFS(G2225=0,$X$22,G2225=1,$X$21)*_xlfn.IFS(H2225=0,$X$27,H2225=1,$X$26)*_xlfn.IFS(I2225=0,$X$32,I2225=1,$X$31)*_xlfn.IFS(J2225=0,$X$37,J2225=1,$X$36)*_xlfn.IFS(K2225=0,$X$42,K2225=1,$X$41)*_xlfn.IFS(L2225=0,$X$47,L2225=1,$X$46)*_xlfn.IFS(M2225=0,$X$52,M2225=1,$X$51)*_xlfn.IFS(N2225=0,$X$57,N2225=1,$X$56)</f>
        <v>3.3651557431439477E-4</v>
      </c>
      <c r="Q2225" cm="1">
        <f t="array" ref="Q2225">$W$2*_xlfn.IFS(C2225="data_analyst",$Z$5,C2225="data_engineer",$Z$6,C2225="data_scientist",$Z$7)*_xlfn.IFS(E2225=0,$Z$12,E2225=1,$Z$11)*_xlfn.IFS(F2225=0,$Z$17,F2225=1,$Z$16)*_xlfn.IFS(G2225=0,$Z$22,G2225=1,$Z$21)*_xlfn.IFS(H2225=0,$Z$27,H2225=1,$Z$26)*_xlfn.IFS(I2225=0,$Z$32,I2225=1,$Z$31)*_xlfn.IFS(J2225=0,$Z$37,J2225=1,$Z$36)*_xlfn.IFS(K2225=0,$Z$42,K2225=1,$Z$41)*_xlfn.IFS(L2225=0,$Z$47,L2225=1,$Z$46)*_xlfn.IFS(M2225=0,$Z$52,M2225=1,$Z$51)*_xlfn.IFS(N2225=0,$Z$57,N2225=1,$Z$56)</f>
        <v>7.1177269879651802E-5</v>
      </c>
      <c r="R2225" t="str" cm="1">
        <f t="array" ref="R2225">_xlfn.IFS(AND(O2225&gt;P2225,O2225&gt;Q2225),"Low",AND(P2225&gt;O2225,P2225&gt;Q2225),"Medium",AND(Q2225&gt;O2225,Q2225&gt;P2225),"High")</f>
        <v>Low</v>
      </c>
      <c r="S2225" t="str">
        <f t="shared" si="70"/>
        <v>F</v>
      </c>
    </row>
    <row r="2226" spans="1:19" x14ac:dyDescent="0.3">
      <c r="A2226" t="s">
        <v>18</v>
      </c>
      <c r="B2226">
        <v>2</v>
      </c>
      <c r="C2226" t="s">
        <v>13</v>
      </c>
      <c r="D2226" t="str">
        <f t="shared" si="69"/>
        <v>Medium</v>
      </c>
      <c r="E2226">
        <v>1</v>
      </c>
      <c r="F2226">
        <v>1</v>
      </c>
      <c r="G2226">
        <v>1</v>
      </c>
      <c r="H2226">
        <v>1</v>
      </c>
      <c r="I2226">
        <v>0</v>
      </c>
      <c r="J2226">
        <v>0</v>
      </c>
      <c r="K2226">
        <v>1</v>
      </c>
      <c r="L2226">
        <v>1</v>
      </c>
      <c r="M2226">
        <v>0</v>
      </c>
      <c r="N2226">
        <v>1</v>
      </c>
      <c r="O2226" cm="1">
        <f t="array" ref="O2226">$U$2*_xlfn.IFS(C2226="data_analyst",$V$5,C2226="data_engineer",$V$6,C2226="data_scientist",$V$7)*_xlfn.IFS(E2226=0,$V$12,E2226=1,$V$11)*_xlfn.IFS(F2226=0,$V$17,F2226=1,$V$16)*_xlfn.IFS(G2226=0,$V$22,G2226=1,$V$21)*_xlfn.IFS(H2226=0,$V$27,H2226=1,$V$26)*_xlfn.IFS(I2226=0,$V$32,I2226=1,$V$31)*_xlfn.IFS(J2226=0,$V$37,J2226=1,$V$36)*_xlfn.IFS(K2226=0,$V$42,K2226=1,$V$41)*_xlfn.IFS(L2226=0,$V$47,L2226=1,$V$46)*_xlfn.IFS(M2226=0,$V$52,M2226=1,$V$51)*_xlfn.IFS(N2226=0,$V$57,N2226=1,$V$56)</f>
        <v>1.4641998718370646E-6</v>
      </c>
      <c r="P2226" cm="1">
        <f t="array" ref="P2226">$V$2*_xlfn.IFS(C2226="data_analyst",$X$5,C2226="data_engineer",$X$6,C2226="data_scientist",$X$7)*_xlfn.IFS(E2226=0,$X$12,E2226=1,$X$11)*_xlfn.IFS(F2226=0,$X$17,F2226=1,$X$16)*_xlfn.IFS(G2226=0,$X$22,G2226=1,$X$21)*_xlfn.IFS(H2226=0,$X$27,H2226=1,$X$26)*_xlfn.IFS(I2226=0,$X$32,I2226=1,$X$31)*_xlfn.IFS(J2226=0,$X$37,J2226=1,$X$36)*_xlfn.IFS(K2226=0,$X$42,K2226=1,$X$41)*_xlfn.IFS(L2226=0,$X$47,L2226=1,$X$46)*_xlfn.IFS(M2226=0,$X$52,M2226=1,$X$51)*_xlfn.IFS(N2226=0,$X$57,N2226=1,$X$56)</f>
        <v>6.2241713816351991E-4</v>
      </c>
      <c r="Q2226" cm="1">
        <f t="array" ref="Q2226">$W$2*_xlfn.IFS(C2226="data_analyst",$Z$5,C2226="data_engineer",$Z$6,C2226="data_scientist",$Z$7)*_xlfn.IFS(E2226=0,$Z$12,E2226=1,$Z$11)*_xlfn.IFS(F2226=0,$Z$17,F2226=1,$Z$16)*_xlfn.IFS(G2226=0,$Z$22,G2226=1,$Z$21)*_xlfn.IFS(H2226=0,$Z$27,H2226=1,$Z$26)*_xlfn.IFS(I2226=0,$Z$32,I2226=1,$Z$31)*_xlfn.IFS(J2226=0,$Z$37,J2226=1,$Z$36)*_xlfn.IFS(K2226=0,$Z$42,K2226=1,$Z$41)*_xlfn.IFS(L2226=0,$Z$47,L2226=1,$Z$46)*_xlfn.IFS(M2226=0,$Z$52,M2226=1,$Z$51)*_xlfn.IFS(N2226=0,$Z$57,N2226=1,$Z$56)</f>
        <v>2.4327860246912159E-5</v>
      </c>
      <c r="R2226" t="str" cm="1">
        <f t="array" ref="R2226">_xlfn.IFS(AND(O2226&gt;P2226,O2226&gt;Q2226),"Low",AND(P2226&gt;O2226,P2226&gt;Q2226),"Medium",AND(Q2226&gt;O2226,Q2226&gt;P2226),"High")</f>
        <v>Medium</v>
      </c>
      <c r="S2226" t="str">
        <f t="shared" si="70"/>
        <v>T</v>
      </c>
    </row>
    <row r="2227" spans="1:19" x14ac:dyDescent="0.3">
      <c r="A2227" t="s">
        <v>18</v>
      </c>
      <c r="B2227">
        <v>2</v>
      </c>
      <c r="C2227" t="s">
        <v>13</v>
      </c>
      <c r="D2227" t="str">
        <f t="shared" si="69"/>
        <v>Medium</v>
      </c>
      <c r="E2227">
        <v>1</v>
      </c>
      <c r="F2227">
        <v>1</v>
      </c>
      <c r="G2227">
        <v>1</v>
      </c>
      <c r="H2227">
        <v>1</v>
      </c>
      <c r="I2227">
        <v>0</v>
      </c>
      <c r="J2227">
        <v>0</v>
      </c>
      <c r="K2227">
        <v>0</v>
      </c>
      <c r="L2227">
        <v>1</v>
      </c>
      <c r="M2227">
        <v>1</v>
      </c>
      <c r="N2227">
        <v>1</v>
      </c>
      <c r="O2227" cm="1">
        <f t="array" ref="O2227">$U$2*_xlfn.IFS(C2227="data_analyst",$V$5,C2227="data_engineer",$V$6,C2227="data_scientist",$V$7)*_xlfn.IFS(E2227=0,$V$12,E2227=1,$V$11)*_xlfn.IFS(F2227=0,$V$17,F2227=1,$V$16)*_xlfn.IFS(G2227=0,$V$22,G2227=1,$V$21)*_xlfn.IFS(H2227=0,$V$27,H2227=1,$V$26)*_xlfn.IFS(I2227=0,$V$32,I2227=1,$V$31)*_xlfn.IFS(J2227=0,$V$37,J2227=1,$V$36)*_xlfn.IFS(K2227=0,$V$42,K2227=1,$V$41)*_xlfn.IFS(L2227=0,$V$47,L2227=1,$V$46)*_xlfn.IFS(M2227=0,$V$52,M2227=1,$V$51)*_xlfn.IFS(N2227=0,$V$57,N2227=1,$V$56)</f>
        <v>6.2856000837224376E-7</v>
      </c>
      <c r="P2227" cm="1">
        <f t="array" ref="P2227">$V$2*_xlfn.IFS(C2227="data_analyst",$X$5,C2227="data_engineer",$X$6,C2227="data_scientist",$X$7)*_xlfn.IFS(E2227=0,$X$12,E2227=1,$X$11)*_xlfn.IFS(F2227=0,$X$17,F2227=1,$X$16)*_xlfn.IFS(G2227=0,$X$22,G2227=1,$X$21)*_xlfn.IFS(H2227=0,$X$27,H2227=1,$X$26)*_xlfn.IFS(I2227=0,$X$32,I2227=1,$X$31)*_xlfn.IFS(J2227=0,$X$37,J2227=1,$X$36)*_xlfn.IFS(K2227=0,$X$42,K2227=1,$X$41)*_xlfn.IFS(L2227=0,$X$47,L2227=1,$X$46)*_xlfn.IFS(M2227=0,$X$52,M2227=1,$X$51)*_xlfn.IFS(N2227=0,$X$57,N2227=1,$X$56)</f>
        <v>1.7356148626507298E-3</v>
      </c>
      <c r="Q2227" cm="1">
        <f t="array" ref="Q2227">$W$2*_xlfn.IFS(C2227="data_analyst",$Z$5,C2227="data_engineer",$Z$6,C2227="data_scientist",$Z$7)*_xlfn.IFS(E2227=0,$Z$12,E2227=1,$Z$11)*_xlfn.IFS(F2227=0,$Z$17,F2227=1,$Z$16)*_xlfn.IFS(G2227=0,$Z$22,G2227=1,$Z$21)*_xlfn.IFS(H2227=0,$Z$27,H2227=1,$Z$26)*_xlfn.IFS(I2227=0,$Z$32,I2227=1,$Z$31)*_xlfn.IFS(J2227=0,$Z$37,J2227=1,$Z$36)*_xlfn.IFS(K2227=0,$Z$42,K2227=1,$Z$41)*_xlfn.IFS(L2227=0,$Z$47,L2227=1,$Z$46)*_xlfn.IFS(M2227=0,$Z$52,M2227=1,$Z$51)*_xlfn.IFS(N2227=0,$Z$57,N2227=1,$Z$56)</f>
        <v>4.2480548706704523E-5</v>
      </c>
      <c r="R2227" t="str" cm="1">
        <f t="array" ref="R2227">_xlfn.IFS(AND(O2227&gt;P2227,O2227&gt;Q2227),"Low",AND(P2227&gt;O2227,P2227&gt;Q2227),"Medium",AND(Q2227&gt;O2227,Q2227&gt;P2227),"High")</f>
        <v>Medium</v>
      </c>
      <c r="S2227" t="str">
        <f t="shared" si="70"/>
        <v>T</v>
      </c>
    </row>
    <row r="2228" spans="1:19" x14ac:dyDescent="0.3">
      <c r="A2228" t="s">
        <v>18</v>
      </c>
      <c r="B2228">
        <v>1</v>
      </c>
      <c r="C2228" t="s">
        <v>13</v>
      </c>
      <c r="D2228" t="str">
        <f t="shared" si="69"/>
        <v>Medium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0</v>
      </c>
      <c r="L2228">
        <v>0</v>
      </c>
      <c r="M2228">
        <v>0</v>
      </c>
      <c r="N2228">
        <v>1</v>
      </c>
      <c r="O2228" cm="1">
        <f t="array" ref="O2228">$U$2*_xlfn.IFS(C2228="data_analyst",$V$5,C2228="data_engineer",$V$6,C2228="data_scientist",$V$7)*_xlfn.IFS(E2228=0,$V$12,E2228=1,$V$11)*_xlfn.IFS(F2228=0,$V$17,F2228=1,$V$16)*_xlfn.IFS(G2228=0,$V$22,G2228=1,$V$21)*_xlfn.IFS(H2228=0,$V$27,H2228=1,$V$26)*_xlfn.IFS(I2228=0,$V$32,I2228=1,$V$31)*_xlfn.IFS(J2228=0,$V$37,J2228=1,$V$36)*_xlfn.IFS(K2228=0,$V$42,K2228=1,$V$41)*_xlfn.IFS(L2228=0,$V$47,L2228=1,$V$46)*_xlfn.IFS(M2228=0,$V$52,M2228=1,$V$51)*_xlfn.IFS(N2228=0,$V$57,N2228=1,$V$56)</f>
        <v>3.5320258444097242E-6</v>
      </c>
      <c r="P2228" cm="1">
        <f t="array" ref="P2228">$V$2*_xlfn.IFS(C2228="data_analyst",$X$5,C2228="data_engineer",$X$6,C2228="data_scientist",$X$7)*_xlfn.IFS(E2228=0,$X$12,E2228=1,$X$11)*_xlfn.IFS(F2228=0,$X$17,F2228=1,$X$16)*_xlfn.IFS(G2228=0,$X$22,G2228=1,$X$21)*_xlfn.IFS(H2228=0,$X$27,H2228=1,$X$26)*_xlfn.IFS(I2228=0,$X$32,I2228=1,$X$31)*_xlfn.IFS(J2228=0,$X$37,J2228=1,$X$36)*_xlfn.IFS(K2228=0,$X$42,K2228=1,$X$41)*_xlfn.IFS(L2228=0,$X$47,L2228=1,$X$46)*_xlfn.IFS(M2228=0,$X$52,M2228=1,$X$51)*_xlfn.IFS(N2228=0,$X$57,N2228=1,$X$56)</f>
        <v>8.7043169848223143E-4</v>
      </c>
      <c r="Q2228" cm="1">
        <f t="array" ref="Q2228">$W$2*_xlfn.IFS(C2228="data_analyst",$Z$5,C2228="data_engineer",$Z$6,C2228="data_scientist",$Z$7)*_xlfn.IFS(E2228=0,$Z$12,E2228=1,$Z$11)*_xlfn.IFS(F2228=0,$Z$17,F2228=1,$Z$16)*_xlfn.IFS(G2228=0,$Z$22,G2228=1,$Z$21)*_xlfn.IFS(H2228=0,$Z$27,H2228=1,$Z$26)*_xlfn.IFS(I2228=0,$Z$32,I2228=1,$Z$31)*_xlfn.IFS(J2228=0,$Z$37,J2228=1,$Z$36)*_xlfn.IFS(K2228=0,$Z$42,K2228=1,$Z$41)*_xlfn.IFS(L2228=0,$Z$47,L2228=1,$Z$46)*_xlfn.IFS(M2228=0,$Z$52,M2228=1,$Z$51)*_xlfn.IFS(N2228=0,$Z$57,N2228=1,$Z$56)</f>
        <v>4.9326691185282804E-5</v>
      </c>
      <c r="R2228" t="str" cm="1">
        <f t="array" ref="R2228">_xlfn.IFS(AND(O2228&gt;P2228,O2228&gt;Q2228),"Low",AND(P2228&gt;O2228,P2228&gt;Q2228),"Medium",AND(Q2228&gt;O2228,Q2228&gt;P2228),"High")</f>
        <v>Medium</v>
      </c>
      <c r="S2228" t="str">
        <f t="shared" si="70"/>
        <v>T</v>
      </c>
    </row>
    <row r="2229" spans="1:19" x14ac:dyDescent="0.3">
      <c r="A2229" t="s">
        <v>18</v>
      </c>
      <c r="B2229">
        <v>5</v>
      </c>
      <c r="C2229" t="s">
        <v>13</v>
      </c>
      <c r="D2229" t="str">
        <f t="shared" si="69"/>
        <v>Medium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0</v>
      </c>
      <c r="K2229">
        <v>1</v>
      </c>
      <c r="L2229">
        <v>1</v>
      </c>
      <c r="M2229">
        <v>0</v>
      </c>
      <c r="N2229">
        <v>1</v>
      </c>
      <c r="O2229" cm="1">
        <f t="array" ref="O2229">$U$2*_xlfn.IFS(C2229="data_analyst",$V$5,C2229="data_engineer",$V$6,C2229="data_scientist",$V$7)*_xlfn.IFS(E2229=0,$V$12,E2229=1,$V$11)*_xlfn.IFS(F2229=0,$V$17,F2229=1,$V$16)*_xlfn.IFS(G2229=0,$V$22,G2229=1,$V$21)*_xlfn.IFS(H2229=0,$V$27,H2229=1,$V$26)*_xlfn.IFS(I2229=0,$V$32,I2229=1,$V$31)*_xlfn.IFS(J2229=0,$V$37,J2229=1,$V$36)*_xlfn.IFS(K2229=0,$V$42,K2229=1,$V$41)*_xlfn.IFS(L2229=0,$V$47,L2229=1,$V$46)*_xlfn.IFS(M2229=0,$V$52,M2229=1,$V$51)*_xlfn.IFS(N2229=0,$V$57,N2229=1,$V$56)</f>
        <v>9.7792761047941219E-8</v>
      </c>
      <c r="P2229" cm="1">
        <f t="array" ref="P2229">$V$2*_xlfn.IFS(C2229="data_analyst",$X$5,C2229="data_engineer",$X$6,C2229="data_scientist",$X$7)*_xlfn.IFS(E2229=0,$X$12,E2229=1,$X$11)*_xlfn.IFS(F2229=0,$X$17,F2229=1,$X$16)*_xlfn.IFS(G2229=0,$X$22,G2229=1,$X$21)*_xlfn.IFS(H2229=0,$X$27,H2229=1,$X$26)*_xlfn.IFS(I2229=0,$X$32,I2229=1,$X$31)*_xlfn.IFS(J2229=0,$X$37,J2229=1,$X$36)*_xlfn.IFS(K2229=0,$X$42,K2229=1,$X$41)*_xlfn.IFS(L2229=0,$X$47,L2229=1,$X$46)*_xlfn.IFS(M2229=0,$X$52,M2229=1,$X$51)*_xlfn.IFS(N2229=0,$X$57,N2229=1,$X$56)</f>
        <v>4.4932465645782595E-4</v>
      </c>
      <c r="Q2229" cm="1">
        <f t="array" ref="Q2229">$W$2*_xlfn.IFS(C2229="data_analyst",$Z$5,C2229="data_engineer",$Z$6,C2229="data_scientist",$Z$7)*_xlfn.IFS(E2229=0,$Z$12,E2229=1,$Z$11)*_xlfn.IFS(F2229=0,$Z$17,F2229=1,$Z$16)*_xlfn.IFS(G2229=0,$Z$22,G2229=1,$Z$21)*_xlfn.IFS(H2229=0,$Z$27,H2229=1,$Z$26)*_xlfn.IFS(I2229=0,$Z$32,I2229=1,$Z$31)*_xlfn.IFS(J2229=0,$Z$37,J2229=1,$Z$36)*_xlfn.IFS(K2229=0,$Z$42,K2229=1,$Z$41)*_xlfn.IFS(L2229=0,$Z$47,L2229=1,$Z$46)*_xlfn.IFS(M2229=0,$Z$52,M2229=1,$Z$51)*_xlfn.IFS(N2229=0,$Z$57,N2229=1,$Z$56)</f>
        <v>1.195052784058843E-5</v>
      </c>
      <c r="R2229" t="str" cm="1">
        <f t="array" ref="R2229">_xlfn.IFS(AND(O2229&gt;P2229,O2229&gt;Q2229),"Low",AND(P2229&gt;O2229,P2229&gt;Q2229),"Medium",AND(Q2229&gt;O2229,Q2229&gt;P2229),"High")</f>
        <v>Medium</v>
      </c>
      <c r="S2229" t="str">
        <f t="shared" si="70"/>
        <v>T</v>
      </c>
    </row>
    <row r="2230" spans="1:19" x14ac:dyDescent="0.3">
      <c r="A2230" t="s">
        <v>18</v>
      </c>
      <c r="B2230">
        <v>4</v>
      </c>
      <c r="C2230" t="s">
        <v>13</v>
      </c>
      <c r="D2230" t="str">
        <f t="shared" si="69"/>
        <v>Medium</v>
      </c>
      <c r="E2230">
        <v>1</v>
      </c>
      <c r="F2230">
        <v>1</v>
      </c>
      <c r="G2230">
        <v>1</v>
      </c>
      <c r="H2230">
        <v>1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1</v>
      </c>
      <c r="O2230" cm="1">
        <f t="array" ref="O2230">$U$2*_xlfn.IFS(C2230="data_analyst",$V$5,C2230="data_engineer",$V$6,C2230="data_scientist",$V$7)*_xlfn.IFS(E2230=0,$V$12,E2230=1,$V$11)*_xlfn.IFS(F2230=0,$V$17,F2230=1,$V$16)*_xlfn.IFS(G2230=0,$V$22,G2230=1,$V$21)*_xlfn.IFS(H2230=0,$V$27,H2230=1,$V$26)*_xlfn.IFS(I2230=0,$V$32,I2230=1,$V$31)*_xlfn.IFS(J2230=0,$V$37,J2230=1,$V$36)*_xlfn.IFS(K2230=0,$V$42,K2230=1,$V$41)*_xlfn.IFS(L2230=0,$V$47,L2230=1,$V$46)*_xlfn.IFS(M2230=0,$V$52,M2230=1,$V$51)*_xlfn.IFS(N2230=0,$V$57,N2230=1,$V$56)</f>
        <v>3.0400449839017053E-5</v>
      </c>
      <c r="P2230" cm="1">
        <f t="array" ref="P2230">$V$2*_xlfn.IFS(C2230="data_analyst",$X$5,C2230="data_engineer",$X$6,C2230="data_scientist",$X$7)*_xlfn.IFS(E2230=0,$X$12,E2230=1,$X$11)*_xlfn.IFS(F2230=0,$X$17,F2230=1,$X$16)*_xlfn.IFS(G2230=0,$X$22,G2230=1,$X$21)*_xlfn.IFS(H2230=0,$X$27,H2230=1,$X$26)*_xlfn.IFS(I2230=0,$X$32,I2230=1,$X$31)*_xlfn.IFS(J2230=0,$X$37,J2230=1,$X$36)*_xlfn.IFS(K2230=0,$X$42,K2230=1,$X$41)*_xlfn.IFS(L2230=0,$X$47,L2230=1,$X$46)*_xlfn.IFS(M2230=0,$X$52,M2230=1,$X$51)*_xlfn.IFS(N2230=0,$X$57,N2230=1,$X$56)</f>
        <v>9.9832756785279194E-4</v>
      </c>
      <c r="Q2230" cm="1">
        <f t="array" ref="Q2230">$W$2*_xlfn.IFS(C2230="data_analyst",$Z$5,C2230="data_engineer",$Z$6,C2230="data_scientist",$Z$7)*_xlfn.IFS(E2230=0,$Z$12,E2230=1,$Z$11)*_xlfn.IFS(F2230=0,$Z$17,F2230=1,$Z$16)*_xlfn.IFS(G2230=0,$Z$22,G2230=1,$Z$21)*_xlfn.IFS(H2230=0,$Z$27,H2230=1,$Z$26)*_xlfn.IFS(I2230=0,$Z$32,I2230=1,$Z$31)*_xlfn.IFS(J2230=0,$Z$37,J2230=1,$Z$36)*_xlfn.IFS(K2230=0,$Z$42,K2230=1,$Z$41)*_xlfn.IFS(L2230=0,$Z$47,L2230=1,$Z$46)*_xlfn.IFS(M2230=0,$Z$52,M2230=1,$Z$51)*_xlfn.IFS(N2230=0,$Z$57,N2230=1,$Z$56)</f>
        <v>6.4612704096637653E-5</v>
      </c>
      <c r="R2230" t="str" cm="1">
        <f t="array" ref="R2230">_xlfn.IFS(AND(O2230&gt;P2230,O2230&gt;Q2230),"Low",AND(P2230&gt;O2230,P2230&gt;Q2230),"Medium",AND(Q2230&gt;O2230,Q2230&gt;P2230),"High")</f>
        <v>Medium</v>
      </c>
      <c r="S2230" t="str">
        <f t="shared" si="70"/>
        <v>T</v>
      </c>
    </row>
    <row r="2231" spans="1:19" x14ac:dyDescent="0.3">
      <c r="A2231" t="s">
        <v>18</v>
      </c>
      <c r="B2231">
        <v>5</v>
      </c>
      <c r="C2231" t="s">
        <v>13</v>
      </c>
      <c r="D2231" t="str">
        <f t="shared" si="69"/>
        <v>Medium</v>
      </c>
      <c r="E2231">
        <v>1</v>
      </c>
      <c r="F2231">
        <v>0</v>
      </c>
      <c r="G2231">
        <v>1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1</v>
      </c>
      <c r="O2231" cm="1">
        <f t="array" ref="O2231">$U$2*_xlfn.IFS(C2231="data_analyst",$V$5,C2231="data_engineer",$V$6,C2231="data_scientist",$V$7)*_xlfn.IFS(E2231=0,$V$12,E2231=1,$V$11)*_xlfn.IFS(F2231=0,$V$17,F2231=1,$V$16)*_xlfn.IFS(G2231=0,$V$22,G2231=1,$V$21)*_xlfn.IFS(H2231=0,$V$27,H2231=1,$V$26)*_xlfn.IFS(I2231=0,$V$32,I2231=1,$V$31)*_xlfn.IFS(J2231=0,$V$37,J2231=1,$V$36)*_xlfn.IFS(K2231=0,$V$42,K2231=1,$V$41)*_xlfn.IFS(L2231=0,$V$47,L2231=1,$V$46)*_xlfn.IFS(M2231=0,$V$52,M2231=1,$V$51)*_xlfn.IFS(N2231=0,$V$57,N2231=1,$V$56)</f>
        <v>1.0016406846106098E-5</v>
      </c>
      <c r="P2231" cm="1">
        <f t="array" ref="P2231">$V$2*_xlfn.IFS(C2231="data_analyst",$X$5,C2231="data_engineer",$X$6,C2231="data_scientist",$X$7)*_xlfn.IFS(E2231=0,$X$12,E2231=1,$X$11)*_xlfn.IFS(F2231=0,$X$17,F2231=1,$X$16)*_xlfn.IFS(G2231=0,$X$22,G2231=1,$X$21)*_xlfn.IFS(H2231=0,$X$27,H2231=1,$X$26)*_xlfn.IFS(I2231=0,$X$32,I2231=1,$X$31)*_xlfn.IFS(J2231=0,$X$37,J2231=1,$X$36)*_xlfn.IFS(K2231=0,$X$42,K2231=1,$X$41)*_xlfn.IFS(L2231=0,$X$47,L2231=1,$X$46)*_xlfn.IFS(M2231=0,$X$52,M2231=1,$X$51)*_xlfn.IFS(N2231=0,$X$57,N2231=1,$X$56)</f>
        <v>2.3998654465846596E-3</v>
      </c>
      <c r="Q2231" cm="1">
        <f t="array" ref="Q2231">$W$2*_xlfn.IFS(C2231="data_analyst",$Z$5,C2231="data_engineer",$Z$6,C2231="data_scientist",$Z$7)*_xlfn.IFS(E2231=0,$Z$12,E2231=1,$Z$11)*_xlfn.IFS(F2231=0,$Z$17,F2231=1,$Z$16)*_xlfn.IFS(G2231=0,$Z$22,G2231=1,$Z$21)*_xlfn.IFS(H2231=0,$Z$27,H2231=1,$Z$26)*_xlfn.IFS(I2231=0,$Z$32,I2231=1,$Z$31)*_xlfn.IFS(J2231=0,$Z$37,J2231=1,$Z$36)*_xlfn.IFS(K2231=0,$Z$42,K2231=1,$Z$41)*_xlfn.IFS(L2231=0,$Z$47,L2231=1,$Z$46)*_xlfn.IFS(M2231=0,$Z$52,M2231=1,$Z$51)*_xlfn.IFS(N2231=0,$Z$57,N2231=1,$Z$56)</f>
        <v>1.0637755837430066E-4</v>
      </c>
      <c r="R2231" t="str" cm="1">
        <f t="array" ref="R2231">_xlfn.IFS(AND(O2231&gt;P2231,O2231&gt;Q2231),"Low",AND(P2231&gt;O2231,P2231&gt;Q2231),"Medium",AND(Q2231&gt;O2231,Q2231&gt;P2231),"High")</f>
        <v>Medium</v>
      </c>
      <c r="S2231" t="str">
        <f t="shared" si="70"/>
        <v>T</v>
      </c>
    </row>
    <row r="2232" spans="1:19" x14ac:dyDescent="0.3">
      <c r="A2232" t="s">
        <v>18</v>
      </c>
      <c r="B2232">
        <v>4</v>
      </c>
      <c r="C2232" t="s">
        <v>13</v>
      </c>
      <c r="D2232" t="str">
        <f t="shared" si="69"/>
        <v>Medium</v>
      </c>
      <c r="E2232">
        <v>1</v>
      </c>
      <c r="F2232">
        <v>1</v>
      </c>
      <c r="G2232">
        <v>1</v>
      </c>
      <c r="H2232">
        <v>0</v>
      </c>
      <c r="I2232">
        <v>1</v>
      </c>
      <c r="J2232">
        <v>0</v>
      </c>
      <c r="K2232">
        <v>0</v>
      </c>
      <c r="L2232">
        <v>1</v>
      </c>
      <c r="M2232">
        <v>1</v>
      </c>
      <c r="N2232">
        <v>1</v>
      </c>
      <c r="O2232" cm="1">
        <f t="array" ref="O2232">$U$2*_xlfn.IFS(C2232="data_analyst",$V$5,C2232="data_engineer",$V$6,C2232="data_scientist",$V$7)*_xlfn.IFS(E2232=0,$V$12,E2232=1,$V$11)*_xlfn.IFS(F2232=0,$V$17,F2232=1,$V$16)*_xlfn.IFS(G2232=0,$V$22,G2232=1,$V$21)*_xlfn.IFS(H2232=0,$V$27,H2232=1,$V$26)*_xlfn.IFS(I2232=0,$V$32,I2232=1,$V$31)*_xlfn.IFS(J2232=0,$V$37,J2232=1,$V$36)*_xlfn.IFS(K2232=0,$V$42,K2232=1,$V$41)*_xlfn.IFS(L2232=0,$V$47,L2232=1,$V$46)*_xlfn.IFS(M2232=0,$V$52,M2232=1,$V$51)*_xlfn.IFS(N2232=0,$V$57,N2232=1,$V$56)</f>
        <v>1.172542057140424E-7</v>
      </c>
      <c r="P2232" cm="1">
        <f t="array" ref="P2232">$V$2*_xlfn.IFS(C2232="data_analyst",$X$5,C2232="data_engineer",$X$6,C2232="data_scientist",$X$7)*_xlfn.IFS(E2232=0,$X$12,E2232=1,$X$11)*_xlfn.IFS(F2232=0,$X$17,F2232=1,$X$16)*_xlfn.IFS(G2232=0,$X$22,G2232=1,$X$21)*_xlfn.IFS(H2232=0,$X$27,H2232=1,$X$26)*_xlfn.IFS(I2232=0,$X$32,I2232=1,$X$31)*_xlfn.IFS(J2232=0,$X$37,J2232=1,$X$36)*_xlfn.IFS(K2232=0,$X$42,K2232=1,$X$41)*_xlfn.IFS(L2232=0,$X$47,L2232=1,$X$46)*_xlfn.IFS(M2232=0,$X$52,M2232=1,$X$51)*_xlfn.IFS(N2232=0,$X$57,N2232=1,$X$56)</f>
        <v>1.4322867127966323E-3</v>
      </c>
      <c r="Q2232" cm="1">
        <f t="array" ref="Q2232">$W$2*_xlfn.IFS(C2232="data_analyst",$Z$5,C2232="data_engineer",$Z$6,C2232="data_scientist",$Z$7)*_xlfn.IFS(E2232=0,$Z$12,E2232=1,$Z$11)*_xlfn.IFS(F2232=0,$Z$17,F2232=1,$Z$16)*_xlfn.IFS(G2232=0,$Z$22,G2232=1,$Z$21)*_xlfn.IFS(H2232=0,$Z$27,H2232=1,$Z$26)*_xlfn.IFS(I2232=0,$Z$32,I2232=1,$Z$31)*_xlfn.IFS(J2232=0,$Z$37,J2232=1,$Z$36)*_xlfn.IFS(K2232=0,$Z$42,K2232=1,$Z$41)*_xlfn.IFS(L2232=0,$Z$47,L2232=1,$Z$46)*_xlfn.IFS(M2232=0,$Z$52,M2232=1,$Z$51)*_xlfn.IFS(N2232=0,$Z$57,N2232=1,$Z$56)</f>
        <v>3.8754184785063785E-5</v>
      </c>
      <c r="R2232" t="str" cm="1">
        <f t="array" ref="R2232">_xlfn.IFS(AND(O2232&gt;P2232,O2232&gt;Q2232),"Low",AND(P2232&gt;O2232,P2232&gt;Q2232),"Medium",AND(Q2232&gt;O2232,Q2232&gt;P2232),"High")</f>
        <v>Medium</v>
      </c>
      <c r="S2232" t="str">
        <f t="shared" si="70"/>
        <v>T</v>
      </c>
    </row>
    <row r="2233" spans="1:19" x14ac:dyDescent="0.3">
      <c r="A2233" t="s">
        <v>18</v>
      </c>
      <c r="B2233">
        <v>4</v>
      </c>
      <c r="C2233" t="s">
        <v>13</v>
      </c>
      <c r="D2233" t="str">
        <f t="shared" si="69"/>
        <v>Medium</v>
      </c>
      <c r="E2233">
        <v>1</v>
      </c>
      <c r="F2233">
        <v>1</v>
      </c>
      <c r="G2233">
        <v>1</v>
      </c>
      <c r="H2233">
        <v>1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1</v>
      </c>
      <c r="O2233" cm="1">
        <f t="array" ref="O2233">$U$2*_xlfn.IFS(C2233="data_analyst",$V$5,C2233="data_engineer",$V$6,C2233="data_scientist",$V$7)*_xlfn.IFS(E2233=0,$V$12,E2233=1,$V$11)*_xlfn.IFS(F2233=0,$V$17,F2233=1,$V$16)*_xlfn.IFS(G2233=0,$V$22,G2233=1,$V$21)*_xlfn.IFS(H2233=0,$V$27,H2233=1,$V$26)*_xlfn.IFS(I2233=0,$V$32,I2233=1,$V$31)*_xlfn.IFS(J2233=0,$V$37,J2233=1,$V$36)*_xlfn.IFS(K2233=0,$V$42,K2233=1,$V$41)*_xlfn.IFS(L2233=0,$V$47,L2233=1,$V$46)*_xlfn.IFS(M2233=0,$V$52,M2233=1,$V$51)*_xlfn.IFS(N2233=0,$V$57,N2233=1,$V$56)</f>
        <v>5.288317594565752E-5</v>
      </c>
      <c r="P2233" cm="1">
        <f t="array" ref="P2233">$V$2*_xlfn.IFS(C2233="data_analyst",$X$5,C2233="data_engineer",$X$6,C2233="data_scientist",$X$7)*_xlfn.IFS(E2233=0,$X$12,E2233=1,$X$11)*_xlfn.IFS(F2233=0,$X$17,F2233=1,$X$16)*_xlfn.IFS(G2233=0,$X$22,G2233=1,$X$21)*_xlfn.IFS(H2233=0,$X$27,H2233=1,$X$26)*_xlfn.IFS(I2233=0,$X$32,I2233=1,$X$31)*_xlfn.IFS(J2233=0,$X$37,J2233=1,$X$36)*_xlfn.IFS(K2233=0,$X$42,K2233=1,$X$41)*_xlfn.IFS(L2233=0,$X$47,L2233=1,$X$46)*_xlfn.IFS(M2233=0,$X$52,M2233=1,$X$51)*_xlfn.IFS(N2233=0,$X$57,N2233=1,$X$56)</f>
        <v>1.2057464440235401E-3</v>
      </c>
      <c r="Q2233" cm="1">
        <f t="array" ref="Q2233">$W$2*_xlfn.IFS(C2233="data_analyst",$Z$5,C2233="data_engineer",$Z$6,C2233="data_scientist",$Z$7)*_xlfn.IFS(E2233=0,$Z$12,E2233=1,$Z$11)*_xlfn.IFS(F2233=0,$Z$17,F2233=1,$Z$16)*_xlfn.IFS(G2233=0,$Z$22,G2233=1,$Z$21)*_xlfn.IFS(H2233=0,$Z$27,H2233=1,$Z$26)*_xlfn.IFS(I2233=0,$Z$32,I2233=1,$Z$31)*_xlfn.IFS(J2233=0,$Z$37,J2233=1,$Z$36)*_xlfn.IFS(K2233=0,$Z$42,K2233=1,$Z$41)*_xlfn.IFS(L2233=0,$Z$47,L2233=1,$Z$46)*_xlfn.IFS(M2233=0,$Z$52,M2233=1,$Z$51)*_xlfn.IFS(N2233=0,$Z$57,N2233=1,$Z$56)</f>
        <v>1.0041504991289712E-4</v>
      </c>
      <c r="R2233" t="str" cm="1">
        <f t="array" ref="R2233">_xlfn.IFS(AND(O2233&gt;P2233,O2233&gt;Q2233),"Low",AND(P2233&gt;O2233,P2233&gt;Q2233),"Medium",AND(Q2233&gt;O2233,Q2233&gt;P2233),"High")</f>
        <v>Medium</v>
      </c>
      <c r="S2233" t="str">
        <f t="shared" si="70"/>
        <v>T</v>
      </c>
    </row>
    <row r="2234" spans="1:19" x14ac:dyDescent="0.3">
      <c r="A2234" t="s">
        <v>18</v>
      </c>
      <c r="B2234">
        <v>1</v>
      </c>
      <c r="C2234" t="s">
        <v>13</v>
      </c>
      <c r="D2234" t="str">
        <f t="shared" si="69"/>
        <v>Medium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</v>
      </c>
      <c r="O2234" cm="1">
        <f t="array" ref="O2234">$U$2*_xlfn.IFS(C2234="data_analyst",$V$5,C2234="data_engineer",$V$6,C2234="data_scientist",$V$7)*_xlfn.IFS(E2234=0,$V$12,E2234=1,$V$11)*_xlfn.IFS(F2234=0,$V$17,F2234=1,$V$16)*_xlfn.IFS(G2234=0,$V$22,G2234=1,$V$21)*_xlfn.IFS(H2234=0,$V$27,H2234=1,$V$26)*_xlfn.IFS(I2234=0,$V$32,I2234=1,$V$31)*_xlfn.IFS(J2234=0,$V$37,J2234=1,$V$36)*_xlfn.IFS(K2234=0,$V$42,K2234=1,$V$41)*_xlfn.IFS(L2234=0,$V$47,L2234=1,$V$46)*_xlfn.IFS(M2234=0,$V$52,M2234=1,$V$51)*_xlfn.IFS(N2234=0,$V$57,N2234=1,$V$56)</f>
        <v>3.8675410855345095E-3</v>
      </c>
      <c r="P2234" cm="1">
        <f t="array" ref="P2234">$V$2*_xlfn.IFS(C2234="data_analyst",$X$5,C2234="data_engineer",$X$6,C2234="data_scientist",$X$7)*_xlfn.IFS(E2234=0,$X$12,E2234=1,$X$11)*_xlfn.IFS(F2234=0,$X$17,F2234=1,$X$16)*_xlfn.IFS(G2234=0,$X$22,G2234=1,$X$21)*_xlfn.IFS(H2234=0,$X$27,H2234=1,$X$26)*_xlfn.IFS(I2234=0,$X$32,I2234=1,$X$31)*_xlfn.IFS(J2234=0,$X$37,J2234=1,$X$36)*_xlfn.IFS(K2234=0,$X$42,K2234=1,$X$41)*_xlfn.IFS(L2234=0,$X$47,L2234=1,$X$46)*_xlfn.IFS(M2234=0,$X$52,M2234=1,$X$51)*_xlfn.IFS(N2234=0,$X$57,N2234=1,$X$56)</f>
        <v>1.6544989312824467E-3</v>
      </c>
      <c r="Q2234" cm="1">
        <f t="array" ref="Q2234">$W$2*_xlfn.IFS(C2234="data_analyst",$Z$5,C2234="data_engineer",$Z$6,C2234="data_scientist",$Z$7)*_xlfn.IFS(E2234=0,$Z$12,E2234=1,$Z$11)*_xlfn.IFS(F2234=0,$Z$17,F2234=1,$Z$16)*_xlfn.IFS(G2234=0,$Z$22,G2234=1,$Z$21)*_xlfn.IFS(H2234=0,$Z$27,H2234=1,$Z$26)*_xlfn.IFS(I2234=0,$Z$32,I2234=1,$Z$31)*_xlfn.IFS(J2234=0,$Z$37,J2234=1,$Z$36)*_xlfn.IFS(K2234=0,$Z$42,K2234=1,$Z$41)*_xlfn.IFS(L2234=0,$Z$47,L2234=1,$Z$46)*_xlfn.IFS(M2234=0,$Z$52,M2234=1,$Z$51)*_xlfn.IFS(N2234=0,$Z$57,N2234=1,$Z$56)</f>
        <v>6.902742580981744E-4</v>
      </c>
      <c r="R2234" t="str" cm="1">
        <f t="array" ref="R2234">_xlfn.IFS(AND(O2234&gt;P2234,O2234&gt;Q2234),"Low",AND(P2234&gt;O2234,P2234&gt;Q2234),"Medium",AND(Q2234&gt;O2234,Q2234&gt;P2234),"High")</f>
        <v>Low</v>
      </c>
      <c r="S2234" t="str">
        <f t="shared" si="70"/>
        <v>F</v>
      </c>
    </row>
    <row r="2235" spans="1:19" x14ac:dyDescent="0.3">
      <c r="A2235" t="s">
        <v>18</v>
      </c>
      <c r="B2235">
        <v>0</v>
      </c>
      <c r="C2235" t="s">
        <v>13</v>
      </c>
      <c r="D2235" t="str">
        <f t="shared" si="69"/>
        <v>Medium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 cm="1">
        <f t="array" ref="O2235">$U$2*_xlfn.IFS(C2235="data_analyst",$V$5,C2235="data_engineer",$V$6,C2235="data_scientist",$V$7)*_xlfn.IFS(E2235=0,$V$12,E2235=1,$V$11)*_xlfn.IFS(F2235=0,$V$17,F2235=1,$V$16)*_xlfn.IFS(G2235=0,$V$22,G2235=1,$V$21)*_xlfn.IFS(H2235=0,$V$27,H2235=1,$V$26)*_xlfn.IFS(I2235=0,$V$32,I2235=1,$V$31)*_xlfn.IFS(J2235=0,$V$37,J2235=1,$V$36)*_xlfn.IFS(K2235=0,$V$42,K2235=1,$V$41)*_xlfn.IFS(L2235=0,$V$47,L2235=1,$V$46)*_xlfn.IFS(M2235=0,$V$52,M2235=1,$V$51)*_xlfn.IFS(N2235=0,$V$57,N2235=1,$V$56)</f>
        <v>3.8675410855345095E-3</v>
      </c>
      <c r="P2235" cm="1">
        <f t="array" ref="P2235">$V$2*_xlfn.IFS(C2235="data_analyst",$X$5,C2235="data_engineer",$X$6,C2235="data_scientist",$X$7)*_xlfn.IFS(E2235=0,$X$12,E2235=1,$X$11)*_xlfn.IFS(F2235=0,$X$17,F2235=1,$X$16)*_xlfn.IFS(G2235=0,$X$22,G2235=1,$X$21)*_xlfn.IFS(H2235=0,$X$27,H2235=1,$X$26)*_xlfn.IFS(I2235=0,$X$32,I2235=1,$X$31)*_xlfn.IFS(J2235=0,$X$37,J2235=1,$X$36)*_xlfn.IFS(K2235=0,$X$42,K2235=1,$X$41)*_xlfn.IFS(L2235=0,$X$47,L2235=1,$X$46)*_xlfn.IFS(M2235=0,$X$52,M2235=1,$X$51)*_xlfn.IFS(N2235=0,$X$57,N2235=1,$X$56)</f>
        <v>1.6544989312824467E-3</v>
      </c>
      <c r="Q2235" cm="1">
        <f t="array" ref="Q2235">$W$2*_xlfn.IFS(C2235="data_analyst",$Z$5,C2235="data_engineer",$Z$6,C2235="data_scientist",$Z$7)*_xlfn.IFS(E2235=0,$Z$12,E2235=1,$Z$11)*_xlfn.IFS(F2235=0,$Z$17,F2235=1,$Z$16)*_xlfn.IFS(G2235=0,$Z$22,G2235=1,$Z$21)*_xlfn.IFS(H2235=0,$Z$27,H2235=1,$Z$26)*_xlfn.IFS(I2235=0,$Z$32,I2235=1,$Z$31)*_xlfn.IFS(J2235=0,$Z$37,J2235=1,$Z$36)*_xlfn.IFS(K2235=0,$Z$42,K2235=1,$Z$41)*_xlfn.IFS(L2235=0,$Z$47,L2235=1,$Z$46)*_xlfn.IFS(M2235=0,$Z$52,M2235=1,$Z$51)*_xlfn.IFS(N2235=0,$Z$57,N2235=1,$Z$56)</f>
        <v>6.902742580981744E-4</v>
      </c>
      <c r="R2235" t="str" cm="1">
        <f t="array" ref="R2235">_xlfn.IFS(AND(O2235&gt;P2235,O2235&gt;Q2235),"Low",AND(P2235&gt;O2235,P2235&gt;Q2235),"Medium",AND(Q2235&gt;O2235,Q2235&gt;P2235),"High")</f>
        <v>Low</v>
      </c>
      <c r="S2235" t="str">
        <f t="shared" si="70"/>
        <v>F</v>
      </c>
    </row>
    <row r="2236" spans="1:19" x14ac:dyDescent="0.3">
      <c r="A2236" t="s">
        <v>18</v>
      </c>
      <c r="B2236">
        <v>4</v>
      </c>
      <c r="C2236" t="s">
        <v>13</v>
      </c>
      <c r="D2236" t="str">
        <f t="shared" si="69"/>
        <v>Medium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 cm="1">
        <f t="array" ref="O2236">$U$2*_xlfn.IFS(C2236="data_analyst",$V$5,C2236="data_engineer",$V$6,C2236="data_scientist",$V$7)*_xlfn.IFS(E2236=0,$V$12,E2236=1,$V$11)*_xlfn.IFS(F2236=0,$V$17,F2236=1,$V$16)*_xlfn.IFS(G2236=0,$V$22,G2236=1,$V$21)*_xlfn.IFS(H2236=0,$V$27,H2236=1,$V$26)*_xlfn.IFS(I2236=0,$V$32,I2236=1,$V$31)*_xlfn.IFS(J2236=0,$V$37,J2236=1,$V$36)*_xlfn.IFS(K2236=0,$V$42,K2236=1,$V$41)*_xlfn.IFS(L2236=0,$V$47,L2236=1,$V$46)*_xlfn.IFS(M2236=0,$V$52,M2236=1,$V$51)*_xlfn.IFS(N2236=0,$V$57,N2236=1,$V$56)</f>
        <v>7.0366667408231409E-4</v>
      </c>
      <c r="P2236" cm="1">
        <f t="array" ref="P2236">$V$2*_xlfn.IFS(C2236="data_analyst",$X$5,C2236="data_engineer",$X$6,C2236="data_scientist",$X$7)*_xlfn.IFS(E2236=0,$X$12,E2236=1,$X$11)*_xlfn.IFS(F2236=0,$X$17,F2236=1,$X$16)*_xlfn.IFS(G2236=0,$X$22,G2236=1,$X$21)*_xlfn.IFS(H2236=0,$X$27,H2236=1,$X$26)*_xlfn.IFS(I2236=0,$X$32,I2236=1,$X$31)*_xlfn.IFS(J2236=0,$X$37,J2236=1,$X$36)*_xlfn.IFS(K2236=0,$X$42,K2236=1,$X$41)*_xlfn.IFS(L2236=0,$X$47,L2236=1,$X$46)*_xlfn.IFS(M2236=0,$X$52,M2236=1,$X$51)*_xlfn.IFS(N2236=0,$X$57,N2236=1,$X$56)</f>
        <v>1.8821133202713359E-3</v>
      </c>
      <c r="Q2236" cm="1">
        <f t="array" ref="Q2236">$W$2*_xlfn.IFS(C2236="data_analyst",$Z$5,C2236="data_engineer",$Z$6,C2236="data_scientist",$Z$7)*_xlfn.IFS(E2236=0,$Z$12,E2236=1,$Z$11)*_xlfn.IFS(F2236=0,$Z$17,F2236=1,$Z$16)*_xlfn.IFS(G2236=0,$Z$22,G2236=1,$Z$21)*_xlfn.IFS(H2236=0,$Z$27,H2236=1,$Z$26)*_xlfn.IFS(I2236=0,$Z$32,I2236=1,$Z$31)*_xlfn.IFS(J2236=0,$Z$37,J2236=1,$Z$36)*_xlfn.IFS(K2236=0,$Z$42,K2236=1,$Z$41)*_xlfn.IFS(L2236=0,$Z$47,L2236=1,$Z$46)*_xlfn.IFS(M2236=0,$Z$52,M2236=1,$Z$51)*_xlfn.IFS(N2236=0,$Z$57,N2236=1,$Z$56)</f>
        <v>4.715735030571686E-4</v>
      </c>
      <c r="R2236" t="str" cm="1">
        <f t="array" ref="R2236">_xlfn.IFS(AND(O2236&gt;P2236,O2236&gt;Q2236),"Low",AND(P2236&gt;O2236,P2236&gt;Q2236),"Medium",AND(Q2236&gt;O2236,Q2236&gt;P2236),"High")</f>
        <v>Medium</v>
      </c>
      <c r="S2236" t="str">
        <f t="shared" si="70"/>
        <v>T</v>
      </c>
    </row>
    <row r="2237" spans="1:19" x14ac:dyDescent="0.3">
      <c r="A2237" t="s">
        <v>18</v>
      </c>
      <c r="B2237">
        <v>5</v>
      </c>
      <c r="C2237" t="s">
        <v>13</v>
      </c>
      <c r="D2237" t="str">
        <f t="shared" si="69"/>
        <v>Medium</v>
      </c>
      <c r="E2237">
        <v>1</v>
      </c>
      <c r="F2237">
        <v>0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0</v>
      </c>
      <c r="N2237">
        <v>1</v>
      </c>
      <c r="O2237" cm="1">
        <f t="array" ref="O2237">$U$2*_xlfn.IFS(C2237="data_analyst",$V$5,C2237="data_engineer",$V$6,C2237="data_scientist",$V$7)*_xlfn.IFS(E2237=0,$V$12,E2237=1,$V$11)*_xlfn.IFS(F2237=0,$V$17,F2237=1,$V$16)*_xlfn.IFS(G2237=0,$V$22,G2237=1,$V$21)*_xlfn.IFS(H2237=0,$V$27,H2237=1,$V$26)*_xlfn.IFS(I2237=0,$V$32,I2237=1,$V$31)*_xlfn.IFS(J2237=0,$V$37,J2237=1,$V$36)*_xlfn.IFS(K2237=0,$V$42,K2237=1,$V$41)*_xlfn.IFS(L2237=0,$V$47,L2237=1,$V$46)*_xlfn.IFS(M2237=0,$V$52,M2237=1,$V$51)*_xlfn.IFS(N2237=0,$V$57,N2237=1,$V$56)</f>
        <v>2.5771950140806838E-8</v>
      </c>
      <c r="P2237" cm="1">
        <f t="array" ref="P2237">$V$2*_xlfn.IFS(C2237="data_analyst",$X$5,C2237="data_engineer",$X$6,C2237="data_scientist",$X$7)*_xlfn.IFS(E2237=0,$X$12,E2237=1,$X$11)*_xlfn.IFS(F2237=0,$X$17,F2237=1,$X$16)*_xlfn.IFS(G2237=0,$X$22,G2237=1,$X$21)*_xlfn.IFS(H2237=0,$X$27,H2237=1,$X$26)*_xlfn.IFS(I2237=0,$X$32,I2237=1,$X$31)*_xlfn.IFS(J2237=0,$X$37,J2237=1,$X$36)*_xlfn.IFS(K2237=0,$X$42,K2237=1,$X$41)*_xlfn.IFS(L2237=0,$X$47,L2237=1,$X$46)*_xlfn.IFS(M2237=0,$X$52,M2237=1,$X$51)*_xlfn.IFS(N2237=0,$X$57,N2237=1,$X$56)</f>
        <v>9.3769968483748171E-5</v>
      </c>
      <c r="Q2237" cm="1">
        <f t="array" ref="Q2237">$W$2*_xlfn.IFS(C2237="data_analyst",$Z$5,C2237="data_engineer",$Z$6,C2237="data_scientist",$Z$7)*_xlfn.IFS(E2237=0,$Z$12,E2237=1,$Z$11)*_xlfn.IFS(F2237=0,$Z$17,F2237=1,$Z$16)*_xlfn.IFS(G2237=0,$Z$22,G2237=1,$Z$21)*_xlfn.IFS(H2237=0,$Z$27,H2237=1,$Z$26)*_xlfn.IFS(I2237=0,$Z$32,I2237=1,$Z$31)*_xlfn.IFS(J2237=0,$Z$37,J2237=1,$Z$36)*_xlfn.IFS(K2237=0,$Z$42,K2237=1,$Z$41)*_xlfn.IFS(L2237=0,$Z$47,L2237=1,$Z$46)*_xlfn.IFS(M2237=0,$Z$52,M2237=1,$Z$51)*_xlfn.IFS(N2237=0,$Z$57,N2237=1,$Z$56)</f>
        <v>3.1617296417634291E-6</v>
      </c>
      <c r="R2237" t="str" cm="1">
        <f t="array" ref="R2237">_xlfn.IFS(AND(O2237&gt;P2237,O2237&gt;Q2237),"Low",AND(P2237&gt;O2237,P2237&gt;Q2237),"Medium",AND(Q2237&gt;O2237,Q2237&gt;P2237),"High")</f>
        <v>Medium</v>
      </c>
      <c r="S2237" t="str">
        <f t="shared" si="70"/>
        <v>T</v>
      </c>
    </row>
    <row r="2238" spans="1:19" x14ac:dyDescent="0.3">
      <c r="A2238" t="s">
        <v>18</v>
      </c>
      <c r="B2238">
        <v>6</v>
      </c>
      <c r="C2238" t="s">
        <v>13</v>
      </c>
      <c r="D2238" t="str">
        <f t="shared" si="69"/>
        <v>Medium</v>
      </c>
      <c r="E2238">
        <v>1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  <c r="O2238" cm="1">
        <f t="array" ref="O2238">$U$2*_xlfn.IFS(C2238="data_analyst",$V$5,C2238="data_engineer",$V$6,C2238="data_scientist",$V$7)*_xlfn.IFS(E2238=0,$V$12,E2238=1,$V$11)*_xlfn.IFS(F2238=0,$V$17,F2238=1,$V$16)*_xlfn.IFS(G2238=0,$V$22,G2238=1,$V$21)*_xlfn.IFS(H2238=0,$V$27,H2238=1,$V$26)*_xlfn.IFS(I2238=0,$V$32,I2238=1,$V$31)*_xlfn.IFS(J2238=0,$V$37,J2238=1,$V$36)*_xlfn.IFS(K2238=0,$V$42,K2238=1,$V$41)*_xlfn.IFS(L2238=0,$V$47,L2238=1,$V$46)*_xlfn.IFS(M2238=0,$V$52,M2238=1,$V$51)*_xlfn.IFS(N2238=0,$V$57,N2238=1,$V$56)</f>
        <v>3.3015921585634317E-4</v>
      </c>
      <c r="P2238" cm="1">
        <f t="array" ref="P2238">$V$2*_xlfn.IFS(C2238="data_analyst",$X$5,C2238="data_engineer",$X$6,C2238="data_scientist",$X$7)*_xlfn.IFS(E2238=0,$X$12,E2238=1,$X$11)*_xlfn.IFS(F2238=0,$X$17,F2238=1,$X$16)*_xlfn.IFS(G2238=0,$X$22,G2238=1,$X$21)*_xlfn.IFS(H2238=0,$X$27,H2238=1,$X$26)*_xlfn.IFS(I2238=0,$X$32,I2238=1,$X$31)*_xlfn.IFS(J2238=0,$X$37,J2238=1,$X$36)*_xlfn.IFS(K2238=0,$X$42,K2238=1,$X$41)*_xlfn.IFS(L2238=0,$X$47,L2238=1,$X$46)*_xlfn.IFS(M2238=0,$X$52,M2238=1,$X$51)*_xlfn.IFS(N2238=0,$X$57,N2238=1,$X$56)</f>
        <v>4.9083371473888819E-3</v>
      </c>
      <c r="Q2238" cm="1">
        <f t="array" ref="Q2238">$W$2*_xlfn.IFS(C2238="data_analyst",$Z$5,C2238="data_engineer",$Z$6,C2238="data_scientist",$Z$7)*_xlfn.IFS(E2238=0,$Z$12,E2238=1,$Z$11)*_xlfn.IFS(F2238=0,$Z$17,F2238=1,$Z$16)*_xlfn.IFS(G2238=0,$Z$22,G2238=1,$Z$21)*_xlfn.IFS(H2238=0,$Z$27,H2238=1,$Z$26)*_xlfn.IFS(I2238=0,$Z$32,I2238=1,$Z$31)*_xlfn.IFS(J2238=0,$Z$37,J2238=1,$Z$36)*_xlfn.IFS(K2238=0,$Z$42,K2238=1,$Z$41)*_xlfn.IFS(L2238=0,$Z$47,L2238=1,$Z$46)*_xlfn.IFS(M2238=0,$Z$52,M2238=1,$Z$51)*_xlfn.IFS(N2238=0,$Z$57,N2238=1,$Z$56)</f>
        <v>6.2661136707596371E-4</v>
      </c>
      <c r="R2238" t="str" cm="1">
        <f t="array" ref="R2238">_xlfn.IFS(AND(O2238&gt;P2238,O2238&gt;Q2238),"Low",AND(P2238&gt;O2238,P2238&gt;Q2238),"Medium",AND(Q2238&gt;O2238,Q2238&gt;P2238),"High")</f>
        <v>Medium</v>
      </c>
      <c r="S2238" t="str">
        <f t="shared" si="70"/>
        <v>T</v>
      </c>
    </row>
    <row r="2239" spans="1:19" x14ac:dyDescent="0.3">
      <c r="A2239" t="s">
        <v>18</v>
      </c>
      <c r="B2239">
        <v>3</v>
      </c>
      <c r="C2239" t="s">
        <v>13</v>
      </c>
      <c r="D2239" t="str">
        <f t="shared" si="69"/>
        <v>Medium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</v>
      </c>
      <c r="L2239">
        <v>0</v>
      </c>
      <c r="M2239">
        <v>0</v>
      </c>
      <c r="N2239">
        <v>0</v>
      </c>
      <c r="O2239" cm="1">
        <f t="array" ref="O2239">$U$2*_xlfn.IFS(C2239="data_analyst",$V$5,C2239="data_engineer",$V$6,C2239="data_scientist",$V$7)*_xlfn.IFS(E2239=0,$V$12,E2239=1,$V$11)*_xlfn.IFS(F2239=0,$V$17,F2239=1,$V$16)*_xlfn.IFS(G2239=0,$V$22,G2239=1,$V$21)*_xlfn.IFS(H2239=0,$V$27,H2239=1,$V$26)*_xlfn.IFS(I2239=0,$V$32,I2239=1,$V$31)*_xlfn.IFS(J2239=0,$V$37,J2239=1,$V$36)*_xlfn.IFS(K2239=0,$V$42,K2239=1,$V$41)*_xlfn.IFS(L2239=0,$V$47,L2239=1,$V$46)*_xlfn.IFS(M2239=0,$V$52,M2239=1,$V$51)*_xlfn.IFS(N2239=0,$V$57,N2239=1,$V$56)</f>
        <v>1.5257487107456002E-4</v>
      </c>
      <c r="P2239" cm="1">
        <f t="array" ref="P2239">$V$2*_xlfn.IFS(C2239="data_analyst",$X$5,C2239="data_engineer",$X$6,C2239="data_scientist",$X$7)*_xlfn.IFS(E2239=0,$X$12,E2239=1,$X$11)*_xlfn.IFS(F2239=0,$X$17,F2239=1,$X$16)*_xlfn.IFS(G2239=0,$X$22,G2239=1,$X$21)*_xlfn.IFS(H2239=0,$X$27,H2239=1,$X$26)*_xlfn.IFS(I2239=0,$X$32,I2239=1,$X$31)*_xlfn.IFS(J2239=0,$X$37,J2239=1,$X$36)*_xlfn.IFS(K2239=0,$X$42,K2239=1,$X$41)*_xlfn.IFS(L2239=0,$X$47,L2239=1,$X$46)*_xlfn.IFS(M2239=0,$X$52,M2239=1,$X$51)*_xlfn.IFS(N2239=0,$X$57,N2239=1,$X$56)</f>
        <v>1.9394423427859067E-5</v>
      </c>
      <c r="Q2239" cm="1">
        <f t="array" ref="Q2239">$W$2*_xlfn.IFS(C2239="data_analyst",$Z$5,C2239="data_engineer",$Z$6,C2239="data_scientist",$Z$7)*_xlfn.IFS(E2239=0,$Z$12,E2239=1,$Z$11)*_xlfn.IFS(F2239=0,$Z$17,F2239=1,$Z$16)*_xlfn.IFS(G2239=0,$Z$22,G2239=1,$Z$21)*_xlfn.IFS(H2239=0,$Z$27,H2239=1,$Z$26)*_xlfn.IFS(I2239=0,$Z$32,I2239=1,$Z$31)*_xlfn.IFS(J2239=0,$Z$37,J2239=1,$Z$36)*_xlfn.IFS(K2239=0,$Z$42,K2239=1,$Z$41)*_xlfn.IFS(L2239=0,$Z$47,L2239=1,$Z$46)*_xlfn.IFS(M2239=0,$Z$52,M2239=1,$Z$51)*_xlfn.IFS(N2239=0,$Z$57,N2239=1,$Z$56)</f>
        <v>1.9255669857813157E-5</v>
      </c>
      <c r="R2239" t="str" cm="1">
        <f t="array" ref="R2239">_xlfn.IFS(AND(O2239&gt;P2239,O2239&gt;Q2239),"Low",AND(P2239&gt;O2239,P2239&gt;Q2239),"Medium",AND(Q2239&gt;O2239,Q2239&gt;P2239),"High")</f>
        <v>Low</v>
      </c>
      <c r="S2239" t="str">
        <f t="shared" si="70"/>
        <v>F</v>
      </c>
    </row>
    <row r="2240" spans="1:19" x14ac:dyDescent="0.3">
      <c r="A2240" t="s">
        <v>18</v>
      </c>
      <c r="B2240">
        <v>4</v>
      </c>
      <c r="C2240" t="s">
        <v>13</v>
      </c>
      <c r="D2240" t="str">
        <f t="shared" si="69"/>
        <v>Medium</v>
      </c>
      <c r="E2240">
        <v>1</v>
      </c>
      <c r="F2240">
        <v>1</v>
      </c>
      <c r="G2240">
        <v>0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0</v>
      </c>
      <c r="N2240">
        <v>1</v>
      </c>
      <c r="O2240" cm="1">
        <f t="array" ref="O2240">$U$2*_xlfn.IFS(C2240="data_analyst",$V$5,C2240="data_engineer",$V$6,C2240="data_scientist",$V$7)*_xlfn.IFS(E2240=0,$V$12,E2240=1,$V$11)*_xlfn.IFS(F2240=0,$V$17,F2240=1,$V$16)*_xlfn.IFS(G2240=0,$V$22,G2240=1,$V$21)*_xlfn.IFS(H2240=0,$V$27,H2240=1,$V$26)*_xlfn.IFS(I2240=0,$V$32,I2240=1,$V$31)*_xlfn.IFS(J2240=0,$V$37,J2240=1,$V$36)*_xlfn.IFS(K2240=0,$V$42,K2240=1,$V$41)*_xlfn.IFS(L2240=0,$V$47,L2240=1,$V$46)*_xlfn.IFS(M2240=0,$V$52,M2240=1,$V$51)*_xlfn.IFS(N2240=0,$V$57,N2240=1,$V$56)</f>
        <v>1.8455663803525702E-7</v>
      </c>
      <c r="P2240" cm="1">
        <f t="array" ref="P2240">$V$2*_xlfn.IFS(C2240="data_analyst",$X$5,C2240="data_engineer",$X$6,C2240="data_scientist",$X$7)*_xlfn.IFS(E2240=0,$X$12,E2240=1,$X$11)*_xlfn.IFS(F2240=0,$X$17,F2240=1,$X$16)*_xlfn.IFS(G2240=0,$X$22,G2240=1,$X$21)*_xlfn.IFS(H2240=0,$X$27,H2240=1,$X$26)*_xlfn.IFS(I2240=0,$X$32,I2240=1,$X$31)*_xlfn.IFS(J2240=0,$X$37,J2240=1,$X$36)*_xlfn.IFS(K2240=0,$X$42,K2240=1,$X$41)*_xlfn.IFS(L2240=0,$X$47,L2240=1,$X$46)*_xlfn.IFS(M2240=0,$X$52,M2240=1,$X$51)*_xlfn.IFS(N2240=0,$X$57,N2240=1,$X$56)</f>
        <v>9.5618622283404959E-5</v>
      </c>
      <c r="Q2240" cm="1">
        <f t="array" ref="Q2240">$W$2*_xlfn.IFS(C2240="data_analyst",$Z$5,C2240="data_engineer",$Z$6,C2240="data_scientist",$Z$7)*_xlfn.IFS(E2240=0,$Z$12,E2240=1,$Z$11)*_xlfn.IFS(F2240=0,$Z$17,F2240=1,$Z$16)*_xlfn.IFS(G2240=0,$Z$22,G2240=1,$Z$21)*_xlfn.IFS(H2240=0,$Z$27,H2240=1,$Z$26)*_xlfn.IFS(I2240=0,$Z$32,I2240=1,$Z$31)*_xlfn.IFS(J2240=0,$Z$37,J2240=1,$Z$36)*_xlfn.IFS(K2240=0,$Z$42,K2240=1,$Z$41)*_xlfn.IFS(L2240=0,$Z$47,L2240=1,$Z$46)*_xlfn.IFS(M2240=0,$Z$52,M2240=1,$Z$51)*_xlfn.IFS(N2240=0,$Z$57,N2240=1,$Z$56)</f>
        <v>4.9085262554386129E-6</v>
      </c>
      <c r="R2240" t="str" cm="1">
        <f t="array" ref="R2240">_xlfn.IFS(AND(O2240&gt;P2240,O2240&gt;Q2240),"Low",AND(P2240&gt;O2240,P2240&gt;Q2240),"Medium",AND(Q2240&gt;O2240,Q2240&gt;P2240),"High")</f>
        <v>Medium</v>
      </c>
      <c r="S2240" t="str">
        <f t="shared" si="70"/>
        <v>T</v>
      </c>
    </row>
    <row r="2241" spans="1:19" x14ac:dyDescent="0.3">
      <c r="A2241" t="s">
        <v>18</v>
      </c>
      <c r="B2241">
        <v>2</v>
      </c>
      <c r="C2241" t="s">
        <v>13</v>
      </c>
      <c r="D2241" t="str">
        <f t="shared" si="69"/>
        <v>Medium</v>
      </c>
      <c r="E2241">
        <v>1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1</v>
      </c>
      <c r="L2241">
        <v>0</v>
      </c>
      <c r="M2241">
        <v>0</v>
      </c>
      <c r="N2241">
        <v>1</v>
      </c>
      <c r="O2241" cm="1">
        <f t="array" ref="O2241">$U$2*_xlfn.IFS(C2241="data_analyst",$V$5,C2241="data_engineer",$V$6,C2241="data_scientist",$V$7)*_xlfn.IFS(E2241=0,$V$12,E2241=1,$V$11)*_xlfn.IFS(F2241=0,$V$17,F2241=1,$V$16)*_xlfn.IFS(G2241=0,$V$22,G2241=1,$V$21)*_xlfn.IFS(H2241=0,$V$27,H2241=1,$V$26)*_xlfn.IFS(I2241=0,$V$32,I2241=1,$V$31)*_xlfn.IFS(J2241=0,$V$37,J2241=1,$V$36)*_xlfn.IFS(K2241=0,$V$42,K2241=1,$V$41)*_xlfn.IFS(L2241=0,$V$47,L2241=1,$V$46)*_xlfn.IFS(M2241=0,$V$52,M2241=1,$V$51)*_xlfn.IFS(N2241=0,$V$57,N2241=1,$V$56)</f>
        <v>4.6668441997286506E-4</v>
      </c>
      <c r="P2241" cm="1">
        <f t="array" ref="P2241">$V$2*_xlfn.IFS(C2241="data_analyst",$X$5,C2241="data_engineer",$X$6,C2241="data_scientist",$X$7)*_xlfn.IFS(E2241=0,$X$12,E2241=1,$X$11)*_xlfn.IFS(F2241=0,$X$17,F2241=1,$X$16)*_xlfn.IFS(G2241=0,$X$22,G2241=1,$X$21)*_xlfn.IFS(H2241=0,$X$27,H2241=1,$X$26)*_xlfn.IFS(I2241=0,$X$32,I2241=1,$X$31)*_xlfn.IFS(J2241=0,$X$37,J2241=1,$X$36)*_xlfn.IFS(K2241=0,$X$42,K2241=1,$X$41)*_xlfn.IFS(L2241=0,$X$47,L2241=1,$X$46)*_xlfn.IFS(M2241=0,$X$52,M2241=1,$X$51)*_xlfn.IFS(N2241=0,$X$57,N2241=1,$X$56)</f>
        <v>1.0032096026038988E-3</v>
      </c>
      <c r="Q2241" cm="1">
        <f t="array" ref="Q2241">$W$2*_xlfn.IFS(C2241="data_analyst",$Z$5,C2241="data_engineer",$Z$6,C2241="data_scientist",$Z$7)*_xlfn.IFS(E2241=0,$Z$12,E2241=1,$Z$11)*_xlfn.IFS(F2241=0,$Z$17,F2241=1,$Z$16)*_xlfn.IFS(G2241=0,$Z$22,G2241=1,$Z$21)*_xlfn.IFS(H2241=0,$Z$27,H2241=1,$Z$26)*_xlfn.IFS(I2241=0,$Z$32,I2241=1,$Z$31)*_xlfn.IFS(J2241=0,$Z$37,J2241=1,$Z$36)*_xlfn.IFS(K2241=0,$Z$42,K2241=1,$Z$41)*_xlfn.IFS(L2241=0,$Z$47,L2241=1,$Z$46)*_xlfn.IFS(M2241=0,$Z$52,M2241=1,$Z$51)*_xlfn.IFS(N2241=0,$Z$57,N2241=1,$Z$56)</f>
        <v>1.7564488711984528E-4</v>
      </c>
      <c r="R2241" t="str" cm="1">
        <f t="array" ref="R2241">_xlfn.IFS(AND(O2241&gt;P2241,O2241&gt;Q2241),"Low",AND(P2241&gt;O2241,P2241&gt;Q2241),"Medium",AND(Q2241&gt;O2241,Q2241&gt;P2241),"High")</f>
        <v>Medium</v>
      </c>
      <c r="S2241" t="str">
        <f t="shared" si="70"/>
        <v>T</v>
      </c>
    </row>
    <row r="2242" spans="1:19" x14ac:dyDescent="0.3">
      <c r="A2242" t="s">
        <v>18</v>
      </c>
      <c r="B2242">
        <v>8</v>
      </c>
      <c r="C2242" t="s">
        <v>13</v>
      </c>
      <c r="D2242" t="str">
        <f t="shared" ref="D2242:D2305" si="71">IF(AND(C2242="data_analyst",A2242="Medium",B2242&gt;4),"High",A2242)</f>
        <v>Medium</v>
      </c>
      <c r="E2242">
        <v>1</v>
      </c>
      <c r="F2242">
        <v>1</v>
      </c>
      <c r="G2242">
        <v>1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</v>
      </c>
      <c r="O2242" cm="1">
        <f t="array" ref="O2242">$U$2*_xlfn.IFS(C2242="data_analyst",$V$5,C2242="data_engineer",$V$6,C2242="data_scientist",$V$7)*_xlfn.IFS(E2242=0,$V$12,E2242=1,$V$11)*_xlfn.IFS(F2242=0,$V$17,F2242=1,$V$16)*_xlfn.IFS(G2242=0,$V$22,G2242=1,$V$21)*_xlfn.IFS(H2242=0,$V$27,H2242=1,$V$26)*_xlfn.IFS(I2242=0,$V$32,I2242=1,$V$31)*_xlfn.IFS(J2242=0,$V$37,J2242=1,$V$36)*_xlfn.IFS(K2242=0,$V$42,K2242=1,$V$41)*_xlfn.IFS(L2242=0,$V$47,L2242=1,$V$46)*_xlfn.IFS(M2242=0,$V$52,M2242=1,$V$51)*_xlfn.IFS(N2242=0,$V$57,N2242=1,$V$56)</f>
        <v>1.5401482252937562E-4</v>
      </c>
      <c r="P2242" cm="1">
        <f t="array" ref="P2242">$V$2*_xlfn.IFS(C2242="data_analyst",$X$5,C2242="data_engineer",$X$6,C2242="data_scientist",$X$7)*_xlfn.IFS(E2242=0,$X$12,E2242=1,$X$11)*_xlfn.IFS(F2242=0,$X$17,F2242=1,$X$16)*_xlfn.IFS(G2242=0,$X$22,G2242=1,$X$21)*_xlfn.IFS(H2242=0,$X$27,H2242=1,$X$26)*_xlfn.IFS(I2242=0,$X$32,I2242=1,$X$31)*_xlfn.IFS(J2242=0,$X$37,J2242=1,$X$36)*_xlfn.IFS(K2242=0,$X$42,K2242=1,$X$41)*_xlfn.IFS(L2242=0,$X$47,L2242=1,$X$46)*_xlfn.IFS(M2242=0,$X$52,M2242=1,$X$51)*_xlfn.IFS(N2242=0,$X$57,N2242=1,$X$56)</f>
        <v>4.9807469930692036E-3</v>
      </c>
      <c r="Q2242" cm="1">
        <f t="array" ref="Q2242">$W$2*_xlfn.IFS(C2242="data_analyst",$Z$5,C2242="data_engineer",$Z$6,C2242="data_scientist",$Z$7)*_xlfn.IFS(E2242=0,$Z$12,E2242=1,$Z$11)*_xlfn.IFS(F2242=0,$Z$17,F2242=1,$Z$16)*_xlfn.IFS(G2242=0,$Z$22,G2242=1,$Z$21)*_xlfn.IFS(H2242=0,$Z$27,H2242=1,$Z$26)*_xlfn.IFS(I2242=0,$Z$32,I2242=1,$Z$31)*_xlfn.IFS(J2242=0,$Z$37,J2242=1,$Z$36)*_xlfn.IFS(K2242=0,$Z$42,K2242=1,$Z$41)*_xlfn.IFS(L2242=0,$Z$47,L2242=1,$Z$46)*_xlfn.IFS(M2242=0,$Z$52,M2242=1,$Z$51)*_xlfn.IFS(N2242=0,$Z$57,N2242=1,$Z$56)</f>
        <v>3.5785497653522395E-4</v>
      </c>
      <c r="R2242" t="str" cm="1">
        <f t="array" ref="R2242">_xlfn.IFS(AND(O2242&gt;P2242,O2242&gt;Q2242),"Low",AND(P2242&gt;O2242,P2242&gt;Q2242),"Medium",AND(Q2242&gt;O2242,Q2242&gt;P2242),"High")</f>
        <v>Medium</v>
      </c>
      <c r="S2242" t="str">
        <f t="shared" si="70"/>
        <v>T</v>
      </c>
    </row>
    <row r="2243" spans="1:19" x14ac:dyDescent="0.3">
      <c r="A2243" t="s">
        <v>18</v>
      </c>
      <c r="B2243">
        <v>6</v>
      </c>
      <c r="C2243" t="s">
        <v>13</v>
      </c>
      <c r="D2243" t="str">
        <f t="shared" si="71"/>
        <v>Medium</v>
      </c>
      <c r="E2243">
        <v>1</v>
      </c>
      <c r="F2243">
        <v>1</v>
      </c>
      <c r="G2243">
        <v>1</v>
      </c>
      <c r="H2243">
        <v>1</v>
      </c>
      <c r="I2243">
        <v>0</v>
      </c>
      <c r="J2243">
        <v>1</v>
      </c>
      <c r="K2243">
        <v>1</v>
      </c>
      <c r="L2243">
        <v>0</v>
      </c>
      <c r="M2243">
        <v>0</v>
      </c>
      <c r="N2243">
        <v>1</v>
      </c>
      <c r="O2243" cm="1">
        <f t="array" ref="O2243">$U$2*_xlfn.IFS(C2243="data_analyst",$V$5,C2243="data_engineer",$V$6,C2243="data_scientist",$V$7)*_xlfn.IFS(E2243=0,$V$12,E2243=1,$V$11)*_xlfn.IFS(F2243=0,$V$17,F2243=1,$V$16)*_xlfn.IFS(G2243=0,$V$22,G2243=1,$V$21)*_xlfn.IFS(H2243=0,$V$27,H2243=1,$V$26)*_xlfn.IFS(I2243=0,$V$32,I2243=1,$V$31)*_xlfn.IFS(J2243=0,$V$37,J2243=1,$V$36)*_xlfn.IFS(K2243=0,$V$42,K2243=1,$V$41)*_xlfn.IFS(L2243=0,$V$47,L2243=1,$V$46)*_xlfn.IFS(M2243=0,$V$52,M2243=1,$V$51)*_xlfn.IFS(N2243=0,$V$57,N2243=1,$V$56)</f>
        <v>1.0438426063551384E-5</v>
      </c>
      <c r="P2243" cm="1">
        <f t="array" ref="P2243">$V$2*_xlfn.IFS(C2243="data_analyst",$X$5,C2243="data_engineer",$X$6,C2243="data_scientist",$X$7)*_xlfn.IFS(E2243=0,$X$12,E2243=1,$X$11)*_xlfn.IFS(F2243=0,$X$17,F2243=1,$X$16)*_xlfn.IFS(G2243=0,$X$22,G2243=1,$X$21)*_xlfn.IFS(H2243=0,$X$27,H2243=1,$X$26)*_xlfn.IFS(I2243=0,$X$32,I2243=1,$X$31)*_xlfn.IFS(J2243=0,$X$37,J2243=1,$X$36)*_xlfn.IFS(K2243=0,$X$42,K2243=1,$X$41)*_xlfn.IFS(L2243=0,$X$47,L2243=1,$X$46)*_xlfn.IFS(M2243=0,$X$52,M2243=1,$X$51)*_xlfn.IFS(N2243=0,$X$57,N2243=1,$X$56)</f>
        <v>2.416765831679836E-4</v>
      </c>
      <c r="Q2243" cm="1">
        <f t="array" ref="Q2243">$W$2*_xlfn.IFS(C2243="data_analyst",$Z$5,C2243="data_engineer",$Z$6,C2243="data_scientist",$Z$7)*_xlfn.IFS(E2243=0,$Z$12,E2243=1,$Z$11)*_xlfn.IFS(F2243=0,$Z$17,F2243=1,$Z$16)*_xlfn.IFS(G2243=0,$Z$22,G2243=1,$Z$21)*_xlfn.IFS(H2243=0,$Z$27,H2243=1,$Z$26)*_xlfn.IFS(I2243=0,$Z$32,I2243=1,$Z$31)*_xlfn.IFS(J2243=0,$Z$37,J2243=1,$Z$36)*_xlfn.IFS(K2243=0,$Z$42,K2243=1,$Z$41)*_xlfn.IFS(L2243=0,$Z$47,L2243=1,$Z$46)*_xlfn.IFS(M2243=0,$Z$52,M2243=1,$Z$51)*_xlfn.IFS(N2243=0,$Z$57,N2243=1,$Z$56)</f>
        <v>1.8130495123161984E-5</v>
      </c>
      <c r="R2243" t="str" cm="1">
        <f t="array" ref="R2243">_xlfn.IFS(AND(O2243&gt;P2243,O2243&gt;Q2243),"Low",AND(P2243&gt;O2243,P2243&gt;Q2243),"Medium",AND(Q2243&gt;O2243,Q2243&gt;P2243),"High")</f>
        <v>Medium</v>
      </c>
      <c r="S2243" t="str">
        <f t="shared" ref="S2243:S2306" si="72">IF(D2243=R2243,"T","F")</f>
        <v>T</v>
      </c>
    </row>
    <row r="2244" spans="1:19" x14ac:dyDescent="0.3">
      <c r="A2244" t="s">
        <v>18</v>
      </c>
      <c r="B2244">
        <v>5</v>
      </c>
      <c r="C2244" t="s">
        <v>13</v>
      </c>
      <c r="D2244" t="str">
        <f t="shared" si="71"/>
        <v>Medium</v>
      </c>
      <c r="E2244">
        <v>1</v>
      </c>
      <c r="F2244">
        <v>1</v>
      </c>
      <c r="G2244">
        <v>1</v>
      </c>
      <c r="H2244">
        <v>1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1</v>
      </c>
      <c r="O2244" cm="1">
        <f t="array" ref="O2244">$U$2*_xlfn.IFS(C2244="data_analyst",$V$5,C2244="data_engineer",$V$6,C2244="data_scientist",$V$7)*_xlfn.IFS(E2244=0,$V$12,E2244=1,$V$11)*_xlfn.IFS(F2244=0,$V$17,F2244=1,$V$16)*_xlfn.IFS(G2244=0,$V$22,G2244=1,$V$21)*_xlfn.IFS(H2244=0,$V$27,H2244=1,$V$26)*_xlfn.IFS(I2244=0,$V$32,I2244=1,$V$31)*_xlfn.IFS(J2244=0,$V$37,J2244=1,$V$36)*_xlfn.IFS(K2244=0,$V$42,K2244=1,$V$41)*_xlfn.IFS(L2244=0,$V$47,L2244=1,$V$46)*_xlfn.IFS(M2244=0,$V$52,M2244=1,$V$51)*_xlfn.IFS(N2244=0,$V$57,N2244=1,$V$56)</f>
        <v>7.4179324517459656E-6</v>
      </c>
      <c r="P2244" cm="1">
        <f t="array" ref="P2244">$V$2*_xlfn.IFS(C2244="data_analyst",$X$5,C2244="data_engineer",$X$6,C2244="data_scientist",$X$7)*_xlfn.IFS(E2244=0,$X$12,E2244=1,$X$11)*_xlfn.IFS(F2244=0,$X$17,F2244=1,$X$16)*_xlfn.IFS(G2244=0,$X$22,G2244=1,$X$21)*_xlfn.IFS(H2244=0,$X$27,H2244=1,$X$26)*_xlfn.IFS(I2244=0,$X$32,I2244=1,$X$31)*_xlfn.IFS(J2244=0,$X$37,J2244=1,$X$36)*_xlfn.IFS(K2244=0,$X$42,K2244=1,$X$41)*_xlfn.IFS(L2244=0,$X$47,L2244=1,$X$46)*_xlfn.IFS(M2244=0,$X$52,M2244=1,$X$51)*_xlfn.IFS(N2244=0,$X$57,N2244=1,$X$56)</f>
        <v>3.1052956856739986E-3</v>
      </c>
      <c r="Q2244" cm="1">
        <f t="array" ref="Q2244">$W$2*_xlfn.IFS(C2244="data_analyst",$Z$5,C2244="data_engineer",$Z$6,C2244="data_scientist",$Z$7)*_xlfn.IFS(E2244=0,$Z$12,E2244=1,$Z$11)*_xlfn.IFS(F2244=0,$Z$17,F2244=1,$Z$16)*_xlfn.IFS(G2244=0,$Z$22,G2244=1,$Z$21)*_xlfn.IFS(H2244=0,$Z$27,H2244=1,$Z$26)*_xlfn.IFS(I2244=0,$Z$32,I2244=1,$Z$31)*_xlfn.IFS(J2244=0,$Z$37,J2244=1,$Z$36)*_xlfn.IFS(K2244=0,$Z$42,K2244=1,$Z$41)*_xlfn.IFS(L2244=0,$Z$47,L2244=1,$Z$46)*_xlfn.IFS(M2244=0,$Z$52,M2244=1,$Z$51)*_xlfn.IFS(N2244=0,$Z$57,N2244=1,$Z$56)</f>
        <v>1.347389182905904E-4</v>
      </c>
      <c r="R2244" t="str" cm="1">
        <f t="array" ref="R2244">_xlfn.IFS(AND(O2244&gt;P2244,O2244&gt;Q2244),"Low",AND(P2244&gt;O2244,P2244&gt;Q2244),"Medium",AND(Q2244&gt;O2244,Q2244&gt;P2244),"High")</f>
        <v>Medium</v>
      </c>
      <c r="S2244" t="str">
        <f t="shared" si="72"/>
        <v>T</v>
      </c>
    </row>
    <row r="2245" spans="1:19" x14ac:dyDescent="0.3">
      <c r="A2245" t="s">
        <v>18</v>
      </c>
      <c r="B2245">
        <v>5</v>
      </c>
      <c r="C2245" t="s">
        <v>13</v>
      </c>
      <c r="D2245" t="str">
        <f t="shared" si="71"/>
        <v>Medium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</v>
      </c>
      <c r="O2245" cm="1">
        <f t="array" ref="O2245">$U$2*_xlfn.IFS(C2245="data_analyst",$V$5,C2245="data_engineer",$V$6,C2245="data_scientist",$V$7)*_xlfn.IFS(E2245=0,$V$12,E2245=1,$V$11)*_xlfn.IFS(F2245=0,$V$17,F2245=1,$V$16)*_xlfn.IFS(G2245=0,$V$22,G2245=1,$V$21)*_xlfn.IFS(H2245=0,$V$27,H2245=1,$V$26)*_xlfn.IFS(I2245=0,$V$32,I2245=1,$V$31)*_xlfn.IFS(J2245=0,$V$37,J2245=1,$V$36)*_xlfn.IFS(K2245=0,$V$42,K2245=1,$V$41)*_xlfn.IFS(L2245=0,$V$47,L2245=1,$V$46)*_xlfn.IFS(M2245=0,$V$52,M2245=1,$V$51)*_xlfn.IFS(N2245=0,$V$57,N2245=1,$V$56)</f>
        <v>3.8675410855345095E-3</v>
      </c>
      <c r="P2245" cm="1">
        <f t="array" ref="P2245">$V$2*_xlfn.IFS(C2245="data_analyst",$X$5,C2245="data_engineer",$X$6,C2245="data_scientist",$X$7)*_xlfn.IFS(E2245=0,$X$12,E2245=1,$X$11)*_xlfn.IFS(F2245=0,$X$17,F2245=1,$X$16)*_xlfn.IFS(G2245=0,$X$22,G2245=1,$X$21)*_xlfn.IFS(H2245=0,$X$27,H2245=1,$X$26)*_xlfn.IFS(I2245=0,$X$32,I2245=1,$X$31)*_xlfn.IFS(J2245=0,$X$37,J2245=1,$X$36)*_xlfn.IFS(K2245=0,$X$42,K2245=1,$X$41)*_xlfn.IFS(L2245=0,$X$47,L2245=1,$X$46)*_xlfn.IFS(M2245=0,$X$52,M2245=1,$X$51)*_xlfn.IFS(N2245=0,$X$57,N2245=1,$X$56)</f>
        <v>1.6544989312824467E-3</v>
      </c>
      <c r="Q2245" cm="1">
        <f t="array" ref="Q2245">$W$2*_xlfn.IFS(C2245="data_analyst",$Z$5,C2245="data_engineer",$Z$6,C2245="data_scientist",$Z$7)*_xlfn.IFS(E2245=0,$Z$12,E2245=1,$Z$11)*_xlfn.IFS(F2245=0,$Z$17,F2245=1,$Z$16)*_xlfn.IFS(G2245=0,$Z$22,G2245=1,$Z$21)*_xlfn.IFS(H2245=0,$Z$27,H2245=1,$Z$26)*_xlfn.IFS(I2245=0,$Z$32,I2245=1,$Z$31)*_xlfn.IFS(J2245=0,$Z$37,J2245=1,$Z$36)*_xlfn.IFS(K2245=0,$Z$42,K2245=1,$Z$41)*_xlfn.IFS(L2245=0,$Z$47,L2245=1,$Z$46)*_xlfn.IFS(M2245=0,$Z$52,M2245=1,$Z$51)*_xlfn.IFS(N2245=0,$Z$57,N2245=1,$Z$56)</f>
        <v>6.902742580981744E-4</v>
      </c>
      <c r="R2245" t="str" cm="1">
        <f t="array" ref="R2245">_xlfn.IFS(AND(O2245&gt;P2245,O2245&gt;Q2245),"Low",AND(P2245&gt;O2245,P2245&gt;Q2245),"Medium",AND(Q2245&gt;O2245,Q2245&gt;P2245),"High")</f>
        <v>Low</v>
      </c>
      <c r="S2245" t="str">
        <f t="shared" si="72"/>
        <v>F</v>
      </c>
    </row>
    <row r="2246" spans="1:19" x14ac:dyDescent="0.3">
      <c r="A2246" t="s">
        <v>18</v>
      </c>
      <c r="B2246">
        <v>4</v>
      </c>
      <c r="C2246" t="s">
        <v>13</v>
      </c>
      <c r="D2246" t="str">
        <f t="shared" si="71"/>
        <v>Medium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  <c r="O2246" cm="1">
        <f t="array" ref="O2246">$U$2*_xlfn.IFS(C2246="data_analyst",$V$5,C2246="data_engineer",$V$6,C2246="data_scientist",$V$7)*_xlfn.IFS(E2246=0,$V$12,E2246=1,$V$11)*_xlfn.IFS(F2246=0,$V$17,F2246=1,$V$16)*_xlfn.IFS(G2246=0,$V$22,G2246=1,$V$21)*_xlfn.IFS(H2246=0,$V$27,H2246=1,$V$26)*_xlfn.IFS(I2246=0,$V$32,I2246=1,$V$31)*_xlfn.IFS(J2246=0,$V$37,J2246=1,$V$36)*_xlfn.IFS(K2246=0,$V$42,K2246=1,$V$41)*_xlfn.IFS(L2246=0,$V$47,L2246=1,$V$46)*_xlfn.IFS(M2246=0,$V$52,M2246=1,$V$51)*_xlfn.IFS(N2246=0,$V$57,N2246=1,$V$56)</f>
        <v>3.8675410855345095E-3</v>
      </c>
      <c r="P2246" cm="1">
        <f t="array" ref="P2246">$V$2*_xlfn.IFS(C2246="data_analyst",$X$5,C2246="data_engineer",$X$6,C2246="data_scientist",$X$7)*_xlfn.IFS(E2246=0,$X$12,E2246=1,$X$11)*_xlfn.IFS(F2246=0,$X$17,F2246=1,$X$16)*_xlfn.IFS(G2246=0,$X$22,G2246=1,$X$21)*_xlfn.IFS(H2246=0,$X$27,H2246=1,$X$26)*_xlfn.IFS(I2246=0,$X$32,I2246=1,$X$31)*_xlfn.IFS(J2246=0,$X$37,J2246=1,$X$36)*_xlfn.IFS(K2246=0,$X$42,K2246=1,$X$41)*_xlfn.IFS(L2246=0,$X$47,L2246=1,$X$46)*_xlfn.IFS(M2246=0,$X$52,M2246=1,$X$51)*_xlfn.IFS(N2246=0,$X$57,N2246=1,$X$56)</f>
        <v>1.6544989312824467E-3</v>
      </c>
      <c r="Q2246" cm="1">
        <f t="array" ref="Q2246">$W$2*_xlfn.IFS(C2246="data_analyst",$Z$5,C2246="data_engineer",$Z$6,C2246="data_scientist",$Z$7)*_xlfn.IFS(E2246=0,$Z$12,E2246=1,$Z$11)*_xlfn.IFS(F2246=0,$Z$17,F2246=1,$Z$16)*_xlfn.IFS(G2246=0,$Z$22,G2246=1,$Z$21)*_xlfn.IFS(H2246=0,$Z$27,H2246=1,$Z$26)*_xlfn.IFS(I2246=0,$Z$32,I2246=1,$Z$31)*_xlfn.IFS(J2246=0,$Z$37,J2246=1,$Z$36)*_xlfn.IFS(K2246=0,$Z$42,K2246=1,$Z$41)*_xlfn.IFS(L2246=0,$Z$47,L2246=1,$Z$46)*_xlfn.IFS(M2246=0,$Z$52,M2246=1,$Z$51)*_xlfn.IFS(N2246=0,$Z$57,N2246=1,$Z$56)</f>
        <v>6.902742580981744E-4</v>
      </c>
      <c r="R2246" t="str" cm="1">
        <f t="array" ref="R2246">_xlfn.IFS(AND(O2246&gt;P2246,O2246&gt;Q2246),"Low",AND(P2246&gt;O2246,P2246&gt;Q2246),"Medium",AND(Q2246&gt;O2246,Q2246&gt;P2246),"High")</f>
        <v>Low</v>
      </c>
      <c r="S2246" t="str">
        <f t="shared" si="72"/>
        <v>F</v>
      </c>
    </row>
    <row r="2247" spans="1:19" x14ac:dyDescent="0.3">
      <c r="A2247" t="s">
        <v>18</v>
      </c>
      <c r="B2247">
        <v>3</v>
      </c>
      <c r="C2247" t="s">
        <v>13</v>
      </c>
      <c r="D2247" t="str">
        <f t="shared" si="71"/>
        <v>Medium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0</v>
      </c>
      <c r="K2247">
        <v>0</v>
      </c>
      <c r="L2247">
        <v>1</v>
      </c>
      <c r="M2247">
        <v>1</v>
      </c>
      <c r="N2247">
        <v>1</v>
      </c>
      <c r="O2247" cm="1">
        <f t="array" ref="O2247">$U$2*_xlfn.IFS(C2247="data_analyst",$V$5,C2247="data_engineer",$V$6,C2247="data_scientist",$V$7)*_xlfn.IFS(E2247=0,$V$12,E2247=1,$V$11)*_xlfn.IFS(F2247=0,$V$17,F2247=1,$V$16)*_xlfn.IFS(G2247=0,$V$22,G2247=1,$V$21)*_xlfn.IFS(H2247=0,$V$27,H2247=1,$V$26)*_xlfn.IFS(I2247=0,$V$32,I2247=1,$V$31)*_xlfn.IFS(J2247=0,$V$37,J2247=1,$V$36)*_xlfn.IFS(K2247=0,$V$42,K2247=1,$V$41)*_xlfn.IFS(L2247=0,$V$47,L2247=1,$V$46)*_xlfn.IFS(M2247=0,$V$52,M2247=1,$V$51)*_xlfn.IFS(N2247=0,$V$57,N2247=1,$V$56)</f>
        <v>4.1981029970940298E-8</v>
      </c>
      <c r="P2247" cm="1">
        <f t="array" ref="P2247">$V$2*_xlfn.IFS(C2247="data_analyst",$X$5,C2247="data_engineer",$X$6,C2247="data_scientist",$X$7)*_xlfn.IFS(E2247=0,$X$12,E2247=1,$X$11)*_xlfn.IFS(F2247=0,$X$17,F2247=1,$X$16)*_xlfn.IFS(G2247=0,$X$22,G2247=1,$X$21)*_xlfn.IFS(H2247=0,$X$27,H2247=1,$X$26)*_xlfn.IFS(I2247=0,$X$32,I2247=1,$X$31)*_xlfn.IFS(J2247=0,$X$37,J2247=1,$X$36)*_xlfn.IFS(K2247=0,$X$42,K2247=1,$X$41)*_xlfn.IFS(L2247=0,$X$47,L2247=1,$X$46)*_xlfn.IFS(M2247=0,$X$52,M2247=1,$X$51)*_xlfn.IFS(N2247=0,$X$57,N2247=1,$X$56)</f>
        <v>1.2529451778989322E-3</v>
      </c>
      <c r="Q2247" cm="1">
        <f t="array" ref="Q2247">$W$2*_xlfn.IFS(C2247="data_analyst",$Z$5,C2247="data_engineer",$Z$6,C2247="data_scientist",$Z$7)*_xlfn.IFS(E2247=0,$Z$12,E2247=1,$Z$11)*_xlfn.IFS(F2247=0,$Z$17,F2247=1,$Z$16)*_xlfn.IFS(G2247=0,$Z$22,G2247=1,$Z$21)*_xlfn.IFS(H2247=0,$Z$27,H2247=1,$Z$26)*_xlfn.IFS(I2247=0,$Z$32,I2247=1,$Z$31)*_xlfn.IFS(J2247=0,$Z$37,J2247=1,$Z$36)*_xlfn.IFS(K2247=0,$Z$42,K2247=1,$Z$41)*_xlfn.IFS(L2247=0,$Z$47,L2247=1,$Z$46)*_xlfn.IFS(M2247=0,$Z$52,M2247=1,$Z$51)*_xlfn.IFS(N2247=0,$Z$57,N2247=1,$Z$56)</f>
        <v>2.0867637961188189E-5</v>
      </c>
      <c r="R2247" t="str" cm="1">
        <f t="array" ref="R2247">_xlfn.IFS(AND(O2247&gt;P2247,O2247&gt;Q2247),"Low",AND(P2247&gt;O2247,P2247&gt;Q2247),"Medium",AND(Q2247&gt;O2247,Q2247&gt;P2247),"High")</f>
        <v>Medium</v>
      </c>
      <c r="S2247" t="str">
        <f t="shared" si="72"/>
        <v>T</v>
      </c>
    </row>
    <row r="2248" spans="1:19" x14ac:dyDescent="0.3">
      <c r="A2248" t="s">
        <v>18</v>
      </c>
      <c r="B2248">
        <v>4</v>
      </c>
      <c r="C2248" t="s">
        <v>13</v>
      </c>
      <c r="D2248" t="str">
        <f t="shared" si="71"/>
        <v>Medium</v>
      </c>
      <c r="E2248">
        <v>1</v>
      </c>
      <c r="F2248">
        <v>0</v>
      </c>
      <c r="G2248">
        <v>0</v>
      </c>
      <c r="H2248">
        <v>1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1</v>
      </c>
      <c r="O2248" cm="1">
        <f t="array" ref="O2248">$U$2*_xlfn.IFS(C2248="data_analyst",$V$5,C2248="data_engineer",$V$6,C2248="data_scientist",$V$7)*_xlfn.IFS(E2248=0,$V$12,E2248=1,$V$11)*_xlfn.IFS(F2248=0,$V$17,F2248=1,$V$16)*_xlfn.IFS(G2248=0,$V$22,G2248=1,$V$21)*_xlfn.IFS(H2248=0,$V$27,H2248=1,$V$26)*_xlfn.IFS(I2248=0,$V$32,I2248=1,$V$31)*_xlfn.IFS(J2248=0,$V$37,J2248=1,$V$36)*_xlfn.IFS(K2248=0,$V$42,K2248=1,$V$41)*_xlfn.IFS(L2248=0,$V$47,L2248=1,$V$46)*_xlfn.IFS(M2248=0,$V$52,M2248=1,$V$51)*_xlfn.IFS(N2248=0,$V$57,N2248=1,$V$56)</f>
        <v>1.2824295831249087E-4</v>
      </c>
      <c r="P2248" cm="1">
        <f t="array" ref="P2248">$V$2*_xlfn.IFS(C2248="data_analyst",$X$5,C2248="data_engineer",$X$6,C2248="data_scientist",$X$7)*_xlfn.IFS(E2248=0,$X$12,E2248=1,$X$11)*_xlfn.IFS(F2248=0,$X$17,F2248=1,$X$16)*_xlfn.IFS(G2248=0,$X$22,G2248=1,$X$21)*_xlfn.IFS(H2248=0,$X$27,H2248=1,$X$26)*_xlfn.IFS(I2248=0,$X$32,I2248=1,$X$31)*_xlfn.IFS(J2248=0,$X$37,J2248=1,$X$36)*_xlfn.IFS(K2248=0,$X$42,K2248=1,$X$41)*_xlfn.IFS(L2248=0,$X$47,L2248=1,$X$46)*_xlfn.IFS(M2248=0,$X$52,M2248=1,$X$51)*_xlfn.IFS(N2248=0,$X$57,N2248=1,$X$56)</f>
        <v>7.5654679763811395E-4</v>
      </c>
      <c r="Q2248" cm="1">
        <f t="array" ref="Q2248">$W$2*_xlfn.IFS(C2248="data_analyst",$Z$5,C2248="data_engineer",$Z$6,C2248="data_scientist",$Z$7)*_xlfn.IFS(E2248=0,$Z$12,E2248=1,$Z$11)*_xlfn.IFS(F2248=0,$Z$17,F2248=1,$Z$16)*_xlfn.IFS(G2248=0,$Z$22,G2248=1,$Z$21)*_xlfn.IFS(H2248=0,$Z$27,H2248=1,$Z$26)*_xlfn.IFS(I2248=0,$Z$32,I2248=1,$Z$31)*_xlfn.IFS(J2248=0,$Z$37,J2248=1,$Z$36)*_xlfn.IFS(K2248=0,$Z$42,K2248=1,$Z$41)*_xlfn.IFS(L2248=0,$Z$47,L2248=1,$Z$46)*_xlfn.IFS(M2248=0,$Z$52,M2248=1,$Z$51)*_xlfn.IFS(N2248=0,$Z$57,N2248=1,$Z$56)</f>
        <v>8.9173558076229158E-5</v>
      </c>
      <c r="R2248" t="str" cm="1">
        <f t="array" ref="R2248">_xlfn.IFS(AND(O2248&gt;P2248,O2248&gt;Q2248),"Low",AND(P2248&gt;O2248,P2248&gt;Q2248),"Medium",AND(Q2248&gt;O2248,Q2248&gt;P2248),"High")</f>
        <v>Medium</v>
      </c>
      <c r="S2248" t="str">
        <f t="shared" si="72"/>
        <v>T</v>
      </c>
    </row>
    <row r="2249" spans="1:19" x14ac:dyDescent="0.3">
      <c r="A2249" t="s">
        <v>18</v>
      </c>
      <c r="B2249">
        <v>1</v>
      </c>
      <c r="C2249" t="s">
        <v>13</v>
      </c>
      <c r="D2249" t="str">
        <f t="shared" si="71"/>
        <v>Medium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0</v>
      </c>
      <c r="K2249">
        <v>0</v>
      </c>
      <c r="L2249">
        <v>1</v>
      </c>
      <c r="M2249">
        <v>1</v>
      </c>
      <c r="N2249">
        <v>1</v>
      </c>
      <c r="O2249" cm="1">
        <f t="array" ref="O2249">$U$2*_xlfn.IFS(C2249="data_analyst",$V$5,C2249="data_engineer",$V$6,C2249="data_scientist",$V$7)*_xlfn.IFS(E2249=0,$V$12,E2249=1,$V$11)*_xlfn.IFS(F2249=0,$V$17,F2249=1,$V$16)*_xlfn.IFS(G2249=0,$V$22,G2249=1,$V$21)*_xlfn.IFS(H2249=0,$V$27,H2249=1,$V$26)*_xlfn.IFS(I2249=0,$V$32,I2249=1,$V$31)*_xlfn.IFS(J2249=0,$V$37,J2249=1,$V$36)*_xlfn.IFS(K2249=0,$V$42,K2249=1,$V$41)*_xlfn.IFS(L2249=0,$V$47,L2249=1,$V$46)*_xlfn.IFS(M2249=0,$V$52,M2249=1,$V$51)*_xlfn.IFS(N2249=0,$V$57,N2249=1,$V$56)</f>
        <v>4.1981029970940298E-8</v>
      </c>
      <c r="P2249" cm="1">
        <f t="array" ref="P2249">$V$2*_xlfn.IFS(C2249="data_analyst",$X$5,C2249="data_engineer",$X$6,C2249="data_scientist",$X$7)*_xlfn.IFS(E2249=0,$X$12,E2249=1,$X$11)*_xlfn.IFS(F2249=0,$X$17,F2249=1,$X$16)*_xlfn.IFS(G2249=0,$X$22,G2249=1,$X$21)*_xlfn.IFS(H2249=0,$X$27,H2249=1,$X$26)*_xlfn.IFS(I2249=0,$X$32,I2249=1,$X$31)*_xlfn.IFS(J2249=0,$X$37,J2249=1,$X$36)*_xlfn.IFS(K2249=0,$X$42,K2249=1,$X$41)*_xlfn.IFS(L2249=0,$X$47,L2249=1,$X$46)*_xlfn.IFS(M2249=0,$X$52,M2249=1,$X$51)*_xlfn.IFS(N2249=0,$X$57,N2249=1,$X$56)</f>
        <v>1.2529451778989322E-3</v>
      </c>
      <c r="Q2249" cm="1">
        <f t="array" ref="Q2249">$W$2*_xlfn.IFS(C2249="data_analyst",$Z$5,C2249="data_engineer",$Z$6,C2249="data_scientist",$Z$7)*_xlfn.IFS(E2249=0,$Z$12,E2249=1,$Z$11)*_xlfn.IFS(F2249=0,$Z$17,F2249=1,$Z$16)*_xlfn.IFS(G2249=0,$Z$22,G2249=1,$Z$21)*_xlfn.IFS(H2249=0,$Z$27,H2249=1,$Z$26)*_xlfn.IFS(I2249=0,$Z$32,I2249=1,$Z$31)*_xlfn.IFS(J2249=0,$Z$37,J2249=1,$Z$36)*_xlfn.IFS(K2249=0,$Z$42,K2249=1,$Z$41)*_xlfn.IFS(L2249=0,$Z$47,L2249=1,$Z$46)*_xlfn.IFS(M2249=0,$Z$52,M2249=1,$Z$51)*_xlfn.IFS(N2249=0,$Z$57,N2249=1,$Z$56)</f>
        <v>2.0867637961188189E-5</v>
      </c>
      <c r="R2249" t="str" cm="1">
        <f t="array" ref="R2249">_xlfn.IFS(AND(O2249&gt;P2249,O2249&gt;Q2249),"Low",AND(P2249&gt;O2249,P2249&gt;Q2249),"Medium",AND(Q2249&gt;O2249,Q2249&gt;P2249),"High")</f>
        <v>Medium</v>
      </c>
      <c r="S2249" t="str">
        <f t="shared" si="72"/>
        <v>T</v>
      </c>
    </row>
    <row r="2250" spans="1:19" x14ac:dyDescent="0.3">
      <c r="A2250" t="s">
        <v>18</v>
      </c>
      <c r="B2250">
        <v>8</v>
      </c>
      <c r="C2250" t="s">
        <v>13</v>
      </c>
      <c r="D2250" t="str">
        <f t="shared" si="71"/>
        <v>Medium</v>
      </c>
      <c r="E2250">
        <v>0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 cm="1">
        <f t="array" ref="O2250">$U$2*_xlfn.IFS(C2250="data_analyst",$V$5,C2250="data_engineer",$V$6,C2250="data_scientist",$V$7)*_xlfn.IFS(E2250=0,$V$12,E2250=1,$V$11)*_xlfn.IFS(F2250=0,$V$17,F2250=1,$V$16)*_xlfn.IFS(G2250=0,$V$22,G2250=1,$V$21)*_xlfn.IFS(H2250=0,$V$27,H2250=1,$V$26)*_xlfn.IFS(I2250=0,$V$32,I2250=1,$V$31)*_xlfn.IFS(J2250=0,$V$37,J2250=1,$V$36)*_xlfn.IFS(K2250=0,$V$42,K2250=1,$V$41)*_xlfn.IFS(L2250=0,$V$47,L2250=1,$V$46)*_xlfn.IFS(M2250=0,$V$52,M2250=1,$V$51)*_xlfn.IFS(N2250=0,$V$57,N2250=1,$V$56)</f>
        <v>2.7675162639757763E-4</v>
      </c>
      <c r="P2250" cm="1">
        <f t="array" ref="P2250">$V$2*_xlfn.IFS(C2250="data_analyst",$X$5,C2250="data_engineer",$X$6,C2250="data_scientist",$X$7)*_xlfn.IFS(E2250=0,$X$12,E2250=1,$X$11)*_xlfn.IFS(F2250=0,$X$17,F2250=1,$X$16)*_xlfn.IFS(G2250=0,$X$22,G2250=1,$X$21)*_xlfn.IFS(H2250=0,$X$27,H2250=1,$X$26)*_xlfn.IFS(I2250=0,$X$32,I2250=1,$X$31)*_xlfn.IFS(J2250=0,$X$37,J2250=1,$X$36)*_xlfn.IFS(K2250=0,$X$42,K2250=1,$X$41)*_xlfn.IFS(L2250=0,$X$47,L2250=1,$X$46)*_xlfn.IFS(M2250=0,$X$52,M2250=1,$X$51)*_xlfn.IFS(N2250=0,$X$57,N2250=1,$X$56)</f>
        <v>8.4644822115022094E-5</v>
      </c>
      <c r="Q2250" cm="1">
        <f t="array" ref="Q2250">$W$2*_xlfn.IFS(C2250="data_analyst",$Z$5,C2250="data_engineer",$Z$6,C2250="data_scientist",$Z$7)*_xlfn.IFS(E2250=0,$Z$12,E2250=1,$Z$11)*_xlfn.IFS(F2250=0,$Z$17,F2250=1,$Z$16)*_xlfn.IFS(G2250=0,$Z$22,G2250=1,$Z$21)*_xlfn.IFS(H2250=0,$Z$27,H2250=1,$Z$26)*_xlfn.IFS(I2250=0,$Z$32,I2250=1,$Z$31)*_xlfn.IFS(J2250=0,$Z$37,J2250=1,$Z$36)*_xlfn.IFS(K2250=0,$Z$42,K2250=1,$Z$41)*_xlfn.IFS(L2250=0,$Z$47,L2250=1,$Z$46)*_xlfn.IFS(M2250=0,$Z$52,M2250=1,$Z$51)*_xlfn.IFS(N2250=0,$Z$57,N2250=1,$Z$56)</f>
        <v>5.7425192948744554E-5</v>
      </c>
      <c r="R2250" t="str" cm="1">
        <f t="array" ref="R2250">_xlfn.IFS(AND(O2250&gt;P2250,O2250&gt;Q2250),"Low",AND(P2250&gt;O2250,P2250&gt;Q2250),"Medium",AND(Q2250&gt;O2250,Q2250&gt;P2250),"High")</f>
        <v>Low</v>
      </c>
      <c r="S2250" t="str">
        <f t="shared" si="72"/>
        <v>F</v>
      </c>
    </row>
    <row r="2251" spans="1:19" x14ac:dyDescent="0.3">
      <c r="A2251" t="s">
        <v>18</v>
      </c>
      <c r="B2251">
        <v>2</v>
      </c>
      <c r="C2251" t="s">
        <v>13</v>
      </c>
      <c r="D2251" t="str">
        <f t="shared" si="71"/>
        <v>Medium</v>
      </c>
      <c r="E2251">
        <v>0</v>
      </c>
      <c r="F2251">
        <v>0</v>
      </c>
      <c r="G2251">
        <v>0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 cm="1">
        <f t="array" ref="O2251">$U$2*_xlfn.IFS(C2251="data_analyst",$V$5,C2251="data_engineer",$V$6,C2251="data_scientist",$V$7)*_xlfn.IFS(E2251=0,$V$12,E2251=1,$V$11)*_xlfn.IFS(F2251=0,$V$17,F2251=1,$V$16)*_xlfn.IFS(G2251=0,$V$22,G2251=1,$V$21)*_xlfn.IFS(H2251=0,$V$27,H2251=1,$V$26)*_xlfn.IFS(I2251=0,$V$32,I2251=1,$V$31)*_xlfn.IFS(J2251=0,$V$37,J2251=1,$V$36)*_xlfn.IFS(K2251=0,$V$42,K2251=1,$V$41)*_xlfn.IFS(L2251=0,$V$47,L2251=1,$V$46)*_xlfn.IFS(M2251=0,$V$52,M2251=1,$V$51)*_xlfn.IFS(N2251=0,$V$57,N2251=1,$V$56)</f>
        <v>2.7675162639757763E-4</v>
      </c>
      <c r="P2251" cm="1">
        <f t="array" ref="P2251">$V$2*_xlfn.IFS(C2251="data_analyst",$X$5,C2251="data_engineer",$X$6,C2251="data_scientist",$X$7)*_xlfn.IFS(E2251=0,$X$12,E2251=1,$X$11)*_xlfn.IFS(F2251=0,$X$17,F2251=1,$X$16)*_xlfn.IFS(G2251=0,$X$22,G2251=1,$X$21)*_xlfn.IFS(H2251=0,$X$27,H2251=1,$X$26)*_xlfn.IFS(I2251=0,$X$32,I2251=1,$X$31)*_xlfn.IFS(J2251=0,$X$37,J2251=1,$X$36)*_xlfn.IFS(K2251=0,$X$42,K2251=1,$X$41)*_xlfn.IFS(L2251=0,$X$47,L2251=1,$X$46)*_xlfn.IFS(M2251=0,$X$52,M2251=1,$X$51)*_xlfn.IFS(N2251=0,$X$57,N2251=1,$X$56)</f>
        <v>8.4644822115022094E-5</v>
      </c>
      <c r="Q2251" cm="1">
        <f t="array" ref="Q2251">$W$2*_xlfn.IFS(C2251="data_analyst",$Z$5,C2251="data_engineer",$Z$6,C2251="data_scientist",$Z$7)*_xlfn.IFS(E2251=0,$Z$12,E2251=1,$Z$11)*_xlfn.IFS(F2251=0,$Z$17,F2251=1,$Z$16)*_xlfn.IFS(G2251=0,$Z$22,G2251=1,$Z$21)*_xlfn.IFS(H2251=0,$Z$27,H2251=1,$Z$26)*_xlfn.IFS(I2251=0,$Z$32,I2251=1,$Z$31)*_xlfn.IFS(J2251=0,$Z$37,J2251=1,$Z$36)*_xlfn.IFS(K2251=0,$Z$42,K2251=1,$Z$41)*_xlfn.IFS(L2251=0,$Z$47,L2251=1,$Z$46)*_xlfn.IFS(M2251=0,$Z$52,M2251=1,$Z$51)*_xlfn.IFS(N2251=0,$Z$57,N2251=1,$Z$56)</f>
        <v>5.7425192948744554E-5</v>
      </c>
      <c r="R2251" t="str" cm="1">
        <f t="array" ref="R2251">_xlfn.IFS(AND(O2251&gt;P2251,O2251&gt;Q2251),"Low",AND(P2251&gt;O2251,P2251&gt;Q2251),"Medium",AND(Q2251&gt;O2251,Q2251&gt;P2251),"High")</f>
        <v>Low</v>
      </c>
      <c r="S2251" t="str">
        <f t="shared" si="72"/>
        <v>F</v>
      </c>
    </row>
    <row r="2252" spans="1:19" x14ac:dyDescent="0.3">
      <c r="A2252" t="s">
        <v>18</v>
      </c>
      <c r="B2252">
        <v>3</v>
      </c>
      <c r="C2252" t="s">
        <v>13</v>
      </c>
      <c r="D2252" t="str">
        <f t="shared" si="71"/>
        <v>Medium</v>
      </c>
      <c r="E2252">
        <v>1</v>
      </c>
      <c r="F2252">
        <v>1</v>
      </c>
      <c r="G2252">
        <v>1</v>
      </c>
      <c r="H2252">
        <v>1</v>
      </c>
      <c r="I2252">
        <v>0</v>
      </c>
      <c r="J2252">
        <v>0</v>
      </c>
      <c r="K2252">
        <v>0</v>
      </c>
      <c r="L2252">
        <v>1</v>
      </c>
      <c r="M2252">
        <v>0</v>
      </c>
      <c r="N2252">
        <v>1</v>
      </c>
      <c r="O2252" cm="1">
        <f t="array" ref="O2252">$U$2*_xlfn.IFS(C2252="data_analyst",$V$5,C2252="data_engineer",$V$6,C2252="data_scientist",$V$7)*_xlfn.IFS(E2252=0,$V$12,E2252=1,$V$11)*_xlfn.IFS(F2252=0,$V$17,F2252=1,$V$16)*_xlfn.IFS(G2252=0,$V$22,G2252=1,$V$21)*_xlfn.IFS(H2252=0,$V$27,H2252=1,$V$26)*_xlfn.IFS(I2252=0,$V$32,I2252=1,$V$31)*_xlfn.IFS(J2252=0,$V$37,J2252=1,$V$36)*_xlfn.IFS(K2252=0,$V$42,K2252=1,$V$41)*_xlfn.IFS(L2252=0,$V$47,L2252=1,$V$46)*_xlfn.IFS(M2252=0,$V$52,M2252=1,$V$51)*_xlfn.IFS(N2252=0,$V$57,N2252=1,$V$56)</f>
        <v>7.4179324517459656E-6</v>
      </c>
      <c r="P2252" cm="1">
        <f t="array" ref="P2252">$V$2*_xlfn.IFS(C2252="data_analyst",$X$5,C2252="data_engineer",$X$6,C2252="data_scientist",$X$7)*_xlfn.IFS(E2252=0,$X$12,E2252=1,$X$11)*_xlfn.IFS(F2252=0,$X$17,F2252=1,$X$16)*_xlfn.IFS(G2252=0,$X$22,G2252=1,$X$21)*_xlfn.IFS(H2252=0,$X$27,H2252=1,$X$26)*_xlfn.IFS(I2252=0,$X$32,I2252=1,$X$31)*_xlfn.IFS(J2252=0,$X$37,J2252=1,$X$36)*_xlfn.IFS(K2252=0,$X$42,K2252=1,$X$41)*_xlfn.IFS(L2252=0,$X$47,L2252=1,$X$46)*_xlfn.IFS(M2252=0,$X$52,M2252=1,$X$51)*_xlfn.IFS(N2252=0,$X$57,N2252=1,$X$56)</f>
        <v>3.1052956856739986E-3</v>
      </c>
      <c r="Q2252" cm="1">
        <f t="array" ref="Q2252">$W$2*_xlfn.IFS(C2252="data_analyst",$Z$5,C2252="data_engineer",$Z$6,C2252="data_scientist",$Z$7)*_xlfn.IFS(E2252=0,$Z$12,E2252=1,$Z$11)*_xlfn.IFS(F2252=0,$Z$17,F2252=1,$Z$16)*_xlfn.IFS(G2252=0,$Z$22,G2252=1,$Z$21)*_xlfn.IFS(H2252=0,$Z$27,H2252=1,$Z$26)*_xlfn.IFS(I2252=0,$Z$32,I2252=1,$Z$31)*_xlfn.IFS(J2252=0,$Z$37,J2252=1,$Z$36)*_xlfn.IFS(K2252=0,$Z$42,K2252=1,$Z$41)*_xlfn.IFS(L2252=0,$Z$47,L2252=1,$Z$46)*_xlfn.IFS(M2252=0,$Z$52,M2252=1,$Z$51)*_xlfn.IFS(N2252=0,$Z$57,N2252=1,$Z$56)</f>
        <v>1.347389182905904E-4</v>
      </c>
      <c r="R2252" t="str" cm="1">
        <f t="array" ref="R2252">_xlfn.IFS(AND(O2252&gt;P2252,O2252&gt;Q2252),"Low",AND(P2252&gt;O2252,P2252&gt;Q2252),"Medium",AND(Q2252&gt;O2252,Q2252&gt;P2252),"High")</f>
        <v>Medium</v>
      </c>
      <c r="S2252" t="str">
        <f t="shared" si="72"/>
        <v>T</v>
      </c>
    </row>
    <row r="2253" spans="1:19" x14ac:dyDescent="0.3">
      <c r="A2253" t="s">
        <v>18</v>
      </c>
      <c r="B2253">
        <v>5</v>
      </c>
      <c r="C2253" t="s">
        <v>13</v>
      </c>
      <c r="D2253" t="str">
        <f t="shared" si="71"/>
        <v>Medium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1</v>
      </c>
      <c r="L2253">
        <v>0</v>
      </c>
      <c r="M2253">
        <v>0</v>
      </c>
      <c r="N2253">
        <v>1</v>
      </c>
      <c r="O2253" cm="1">
        <f t="array" ref="O2253">$U$2*_xlfn.IFS(C2253="data_analyst",$V$5,C2253="data_engineer",$V$6,C2253="data_scientist",$V$7)*_xlfn.IFS(E2253=0,$V$12,E2253=1,$V$11)*_xlfn.IFS(F2253=0,$V$17,F2253=1,$V$16)*_xlfn.IFS(G2253=0,$V$22,G2253=1,$V$21)*_xlfn.IFS(H2253=0,$V$27,H2253=1,$V$26)*_xlfn.IFS(I2253=0,$V$32,I2253=1,$V$31)*_xlfn.IFS(J2253=0,$V$37,J2253=1,$V$36)*_xlfn.IFS(K2253=0,$V$42,K2253=1,$V$41)*_xlfn.IFS(L2253=0,$V$47,L2253=1,$V$46)*_xlfn.IFS(M2253=0,$V$52,M2253=1,$V$51)*_xlfn.IFS(N2253=0,$V$57,N2253=1,$V$56)</f>
        <v>2.6212439170521511E-4</v>
      </c>
      <c r="P2253" cm="1">
        <f t="array" ref="P2253">$V$2*_xlfn.IFS(C2253="data_analyst",$X$5,C2253="data_engineer",$X$6,C2253="data_scientist",$X$7)*_xlfn.IFS(E2253=0,$X$12,E2253=1,$X$11)*_xlfn.IFS(F2253=0,$X$17,F2253=1,$X$16)*_xlfn.IFS(G2253=0,$X$22,G2253=1,$X$21)*_xlfn.IFS(H2253=0,$X$27,H2253=1,$X$26)*_xlfn.IFS(I2253=0,$X$32,I2253=1,$X$31)*_xlfn.IFS(J2253=0,$X$37,J2253=1,$X$36)*_xlfn.IFS(K2253=0,$X$42,K2253=1,$X$41)*_xlfn.IFS(L2253=0,$X$47,L2253=1,$X$46)*_xlfn.IFS(M2253=0,$X$52,M2253=1,$X$51)*_xlfn.IFS(N2253=0,$X$57,N2253=1,$X$56)</f>
        <v>8.0279855436107388E-5</v>
      </c>
      <c r="Q2253" cm="1">
        <f t="array" ref="Q2253">$W$2*_xlfn.IFS(C2253="data_analyst",$Z$5,C2253="data_engineer",$Z$6,C2253="data_scientist",$Z$7)*_xlfn.IFS(E2253=0,$Z$12,E2253=1,$Z$11)*_xlfn.IFS(F2253=0,$Z$17,F2253=1,$Z$16)*_xlfn.IFS(G2253=0,$Z$22,G2253=1,$Z$21)*_xlfn.IFS(H2253=0,$Z$27,H2253=1,$Z$26)*_xlfn.IFS(I2253=0,$Z$32,I2253=1,$Z$31)*_xlfn.IFS(J2253=0,$Z$37,J2253=1,$Z$36)*_xlfn.IFS(K2253=0,$Z$42,K2253=1,$Z$41)*_xlfn.IFS(L2253=0,$Z$47,L2253=1,$Z$46)*_xlfn.IFS(M2253=0,$Z$52,M2253=1,$Z$51)*_xlfn.IFS(N2253=0,$Z$57,N2253=1,$Z$56)</f>
        <v>3.4972306914003032E-5</v>
      </c>
      <c r="R2253" t="str" cm="1">
        <f t="array" ref="R2253">_xlfn.IFS(AND(O2253&gt;P2253,O2253&gt;Q2253),"Low",AND(P2253&gt;O2253,P2253&gt;Q2253),"Medium",AND(Q2253&gt;O2253,Q2253&gt;P2253),"High")</f>
        <v>Low</v>
      </c>
      <c r="S2253" t="str">
        <f t="shared" si="72"/>
        <v>F</v>
      </c>
    </row>
    <row r="2254" spans="1:19" x14ac:dyDescent="0.3">
      <c r="A2254" t="s">
        <v>18</v>
      </c>
      <c r="B2254">
        <v>1</v>
      </c>
      <c r="C2254" t="s">
        <v>13</v>
      </c>
      <c r="D2254" t="str">
        <f t="shared" si="71"/>
        <v>Medium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</v>
      </c>
      <c r="O2254" cm="1">
        <f t="array" ref="O2254">$U$2*_xlfn.IFS(C2254="data_analyst",$V$5,C2254="data_engineer",$V$6,C2254="data_scientist",$V$7)*_xlfn.IFS(E2254=0,$V$12,E2254=1,$V$11)*_xlfn.IFS(F2254=0,$V$17,F2254=1,$V$16)*_xlfn.IFS(G2254=0,$V$22,G2254=1,$V$21)*_xlfn.IFS(H2254=0,$V$27,H2254=1,$V$26)*_xlfn.IFS(I2254=0,$V$32,I2254=1,$V$31)*_xlfn.IFS(J2254=0,$V$37,J2254=1,$V$36)*_xlfn.IFS(K2254=0,$V$42,K2254=1,$V$41)*_xlfn.IFS(L2254=0,$V$47,L2254=1,$V$46)*_xlfn.IFS(M2254=0,$V$52,M2254=1,$V$51)*_xlfn.IFS(N2254=0,$V$57,N2254=1,$V$56)</f>
        <v>3.8675410855345095E-3</v>
      </c>
      <c r="P2254" cm="1">
        <f t="array" ref="P2254">$V$2*_xlfn.IFS(C2254="data_analyst",$X$5,C2254="data_engineer",$X$6,C2254="data_scientist",$X$7)*_xlfn.IFS(E2254=0,$X$12,E2254=1,$X$11)*_xlfn.IFS(F2254=0,$X$17,F2254=1,$X$16)*_xlfn.IFS(G2254=0,$X$22,G2254=1,$X$21)*_xlfn.IFS(H2254=0,$X$27,H2254=1,$X$26)*_xlfn.IFS(I2254=0,$X$32,I2254=1,$X$31)*_xlfn.IFS(J2254=0,$X$37,J2254=1,$X$36)*_xlfn.IFS(K2254=0,$X$42,K2254=1,$X$41)*_xlfn.IFS(L2254=0,$X$47,L2254=1,$X$46)*_xlfn.IFS(M2254=0,$X$52,M2254=1,$X$51)*_xlfn.IFS(N2254=0,$X$57,N2254=1,$X$56)</f>
        <v>1.6544989312824467E-3</v>
      </c>
      <c r="Q2254" cm="1">
        <f t="array" ref="Q2254">$W$2*_xlfn.IFS(C2254="data_analyst",$Z$5,C2254="data_engineer",$Z$6,C2254="data_scientist",$Z$7)*_xlfn.IFS(E2254=0,$Z$12,E2254=1,$Z$11)*_xlfn.IFS(F2254=0,$Z$17,F2254=1,$Z$16)*_xlfn.IFS(G2254=0,$Z$22,G2254=1,$Z$21)*_xlfn.IFS(H2254=0,$Z$27,H2254=1,$Z$26)*_xlfn.IFS(I2254=0,$Z$32,I2254=1,$Z$31)*_xlfn.IFS(J2254=0,$Z$37,J2254=1,$Z$36)*_xlfn.IFS(K2254=0,$Z$42,K2254=1,$Z$41)*_xlfn.IFS(L2254=0,$Z$47,L2254=1,$Z$46)*_xlfn.IFS(M2254=0,$Z$52,M2254=1,$Z$51)*_xlfn.IFS(N2254=0,$Z$57,N2254=1,$Z$56)</f>
        <v>6.902742580981744E-4</v>
      </c>
      <c r="R2254" t="str" cm="1">
        <f t="array" ref="R2254">_xlfn.IFS(AND(O2254&gt;P2254,O2254&gt;Q2254),"Low",AND(P2254&gt;O2254,P2254&gt;Q2254),"Medium",AND(Q2254&gt;O2254,Q2254&gt;P2254),"High")</f>
        <v>Low</v>
      </c>
      <c r="S2254" t="str">
        <f t="shared" si="72"/>
        <v>F</v>
      </c>
    </row>
    <row r="2255" spans="1:19" x14ac:dyDescent="0.3">
      <c r="A2255" t="s">
        <v>18</v>
      </c>
      <c r="B2255">
        <v>3</v>
      </c>
      <c r="C2255" t="s">
        <v>13</v>
      </c>
      <c r="D2255" t="str">
        <f t="shared" si="71"/>
        <v>Medium</v>
      </c>
      <c r="E2255">
        <v>1</v>
      </c>
      <c r="F2255">
        <v>1</v>
      </c>
      <c r="G2255">
        <v>0</v>
      </c>
      <c r="H2255">
        <v>1</v>
      </c>
      <c r="I2255">
        <v>0</v>
      </c>
      <c r="J2255">
        <v>1</v>
      </c>
      <c r="K2255">
        <v>1</v>
      </c>
      <c r="L2255">
        <v>0</v>
      </c>
      <c r="M2255">
        <v>0</v>
      </c>
      <c r="N2255">
        <v>1</v>
      </c>
      <c r="O2255" cm="1">
        <f t="array" ref="O2255">$U$2*_xlfn.IFS(C2255="data_analyst",$V$5,C2255="data_engineer",$V$6,C2255="data_scientist",$V$7)*_xlfn.IFS(E2255=0,$V$12,E2255=1,$V$11)*_xlfn.IFS(F2255=0,$V$17,F2255=1,$V$16)*_xlfn.IFS(G2255=0,$V$22,G2255=1,$V$21)*_xlfn.IFS(H2255=0,$V$27,H2255=1,$V$26)*_xlfn.IFS(I2255=0,$V$32,I2255=1,$V$31)*_xlfn.IFS(J2255=0,$V$37,J2255=1,$V$36)*_xlfn.IFS(K2255=0,$V$42,K2255=1,$V$41)*_xlfn.IFS(L2255=0,$V$47,L2255=1,$V$46)*_xlfn.IFS(M2255=0,$V$52,M2255=1,$V$51)*_xlfn.IFS(N2255=0,$V$57,N2255=1,$V$56)</f>
        <v>5.7372393998549205E-5</v>
      </c>
      <c r="P2255" cm="1">
        <f t="array" ref="P2255">$V$2*_xlfn.IFS(C2255="data_analyst",$X$5,C2255="data_engineer",$X$6,C2255="data_scientist",$X$7)*_xlfn.IFS(E2255=0,$X$12,E2255=1,$X$11)*_xlfn.IFS(F2255=0,$X$17,F2255=1,$X$16)*_xlfn.IFS(G2255=0,$X$22,G2255=1,$X$21)*_xlfn.IFS(H2255=0,$X$27,H2255=1,$X$26)*_xlfn.IFS(I2255=0,$X$32,I2255=1,$X$31)*_xlfn.IFS(J2255=0,$X$37,J2255=1,$X$36)*_xlfn.IFS(K2255=0,$X$42,K2255=1,$X$41)*_xlfn.IFS(L2255=0,$X$47,L2255=1,$X$46)*_xlfn.IFS(M2255=0,$X$52,M2255=1,$X$51)*_xlfn.IFS(N2255=0,$X$57,N2255=1,$X$56)</f>
        <v>2.1244929530054912E-4</v>
      </c>
      <c r="Q2255" cm="1">
        <f t="array" ref="Q2255">$W$2*_xlfn.IFS(C2255="data_analyst",$Z$5,C2255="data_engineer",$Z$6,C2255="data_scientist",$Z$7)*_xlfn.IFS(E2255=0,$Z$12,E2255=1,$Z$11)*_xlfn.IFS(F2255=0,$Z$17,F2255=1,$Z$16)*_xlfn.IFS(G2255=0,$Z$22,G2255=1,$Z$21)*_xlfn.IFS(H2255=0,$Z$27,H2255=1,$Z$26)*_xlfn.IFS(I2255=0,$Z$32,I2255=1,$Z$31)*_xlfn.IFS(J2255=0,$Z$37,J2255=1,$Z$36)*_xlfn.IFS(K2255=0,$Z$42,K2255=1,$Z$41)*_xlfn.IFS(L2255=0,$Z$47,L2255=1,$Z$46)*_xlfn.IFS(M2255=0,$Z$52,M2255=1,$Z$51)*_xlfn.IFS(N2255=0,$Z$57,N2255=1,$Z$56)</f>
        <v>2.6538840687526967E-5</v>
      </c>
      <c r="R2255" t="str" cm="1">
        <f t="array" ref="R2255">_xlfn.IFS(AND(O2255&gt;P2255,O2255&gt;Q2255),"Low",AND(P2255&gt;O2255,P2255&gt;Q2255),"Medium",AND(Q2255&gt;O2255,Q2255&gt;P2255),"High")</f>
        <v>Medium</v>
      </c>
      <c r="S2255" t="str">
        <f t="shared" si="72"/>
        <v>T</v>
      </c>
    </row>
    <row r="2256" spans="1:19" x14ac:dyDescent="0.3">
      <c r="A2256" t="s">
        <v>18</v>
      </c>
      <c r="B2256">
        <v>7</v>
      </c>
      <c r="C2256" t="s">
        <v>13</v>
      </c>
      <c r="D2256" t="str">
        <f t="shared" si="71"/>
        <v>Medium</v>
      </c>
      <c r="E2256">
        <v>1</v>
      </c>
      <c r="F2256">
        <v>0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</v>
      </c>
      <c r="O2256" cm="1">
        <f t="array" ref="O2256">$U$2*_xlfn.IFS(C2256="data_analyst",$V$5,C2256="data_engineer",$V$6,C2256="data_scientist",$V$7)*_xlfn.IFS(E2256=0,$V$12,E2256=1,$V$11)*_xlfn.IFS(F2256=0,$V$17,F2256=1,$V$16)*_xlfn.IFS(G2256=0,$V$22,G2256=1,$V$21)*_xlfn.IFS(H2256=0,$V$27,H2256=1,$V$26)*_xlfn.IFS(I2256=0,$V$32,I2256=1,$V$31)*_xlfn.IFS(J2256=0,$V$37,J2256=1,$V$36)*_xlfn.IFS(K2256=0,$V$42,K2256=1,$V$41)*_xlfn.IFS(L2256=0,$V$47,L2256=1,$V$46)*_xlfn.IFS(M2256=0,$V$52,M2256=1,$V$51)*_xlfn.IFS(N2256=0,$V$57,N2256=1,$V$56)</f>
        <v>3.3015921585634317E-4</v>
      </c>
      <c r="P2256" cm="1">
        <f t="array" ref="P2256">$V$2*_xlfn.IFS(C2256="data_analyst",$X$5,C2256="data_engineer",$X$6,C2256="data_scientist",$X$7)*_xlfn.IFS(E2256=0,$X$12,E2256=1,$X$11)*_xlfn.IFS(F2256=0,$X$17,F2256=1,$X$16)*_xlfn.IFS(G2256=0,$X$22,G2256=1,$X$21)*_xlfn.IFS(H2256=0,$X$27,H2256=1,$X$26)*_xlfn.IFS(I2256=0,$X$32,I2256=1,$X$31)*_xlfn.IFS(J2256=0,$X$37,J2256=1,$X$36)*_xlfn.IFS(K2256=0,$X$42,K2256=1,$X$41)*_xlfn.IFS(L2256=0,$X$47,L2256=1,$X$46)*_xlfn.IFS(M2256=0,$X$52,M2256=1,$X$51)*_xlfn.IFS(N2256=0,$X$57,N2256=1,$X$56)</f>
        <v>4.9083371473888819E-3</v>
      </c>
      <c r="Q2256" cm="1">
        <f t="array" ref="Q2256">$W$2*_xlfn.IFS(C2256="data_analyst",$Z$5,C2256="data_engineer",$Z$6,C2256="data_scientist",$Z$7)*_xlfn.IFS(E2256=0,$Z$12,E2256=1,$Z$11)*_xlfn.IFS(F2256=0,$Z$17,F2256=1,$Z$16)*_xlfn.IFS(G2256=0,$Z$22,G2256=1,$Z$21)*_xlfn.IFS(H2256=0,$Z$27,H2256=1,$Z$26)*_xlfn.IFS(I2256=0,$Z$32,I2256=1,$Z$31)*_xlfn.IFS(J2256=0,$Z$37,J2256=1,$Z$36)*_xlfn.IFS(K2256=0,$Z$42,K2256=1,$Z$41)*_xlfn.IFS(L2256=0,$Z$47,L2256=1,$Z$46)*_xlfn.IFS(M2256=0,$Z$52,M2256=1,$Z$51)*_xlfn.IFS(N2256=0,$Z$57,N2256=1,$Z$56)</f>
        <v>6.2661136707596371E-4</v>
      </c>
      <c r="R2256" t="str" cm="1">
        <f t="array" ref="R2256">_xlfn.IFS(AND(O2256&gt;P2256,O2256&gt;Q2256),"Low",AND(P2256&gt;O2256,P2256&gt;Q2256),"Medium",AND(Q2256&gt;O2256,Q2256&gt;P2256),"High")</f>
        <v>Medium</v>
      </c>
      <c r="S2256" t="str">
        <f t="shared" si="72"/>
        <v>T</v>
      </c>
    </row>
    <row r="2257" spans="1:19" x14ac:dyDescent="0.3">
      <c r="A2257" t="s">
        <v>18</v>
      </c>
      <c r="B2257">
        <v>5</v>
      </c>
      <c r="C2257" t="s">
        <v>13</v>
      </c>
      <c r="D2257" t="str">
        <f t="shared" si="71"/>
        <v>Medium</v>
      </c>
      <c r="E2257">
        <v>1</v>
      </c>
      <c r="F2257">
        <v>1</v>
      </c>
      <c r="G2257">
        <v>1</v>
      </c>
      <c r="H2257">
        <v>1</v>
      </c>
      <c r="I2257">
        <v>0</v>
      </c>
      <c r="J2257">
        <v>1</v>
      </c>
      <c r="K2257">
        <v>0</v>
      </c>
      <c r="L2257">
        <v>0</v>
      </c>
      <c r="M2257">
        <v>0</v>
      </c>
      <c r="N2257">
        <v>1</v>
      </c>
      <c r="O2257" cm="1">
        <f t="array" ref="O2257">$U$2*_xlfn.IFS(C2257="data_analyst",$V$5,C2257="data_engineer",$V$6,C2257="data_scientist",$V$7)*_xlfn.IFS(E2257=0,$V$12,E2257=1,$V$11)*_xlfn.IFS(F2257=0,$V$17,F2257=1,$V$16)*_xlfn.IFS(G2257=0,$V$22,G2257=1,$V$21)*_xlfn.IFS(H2257=0,$V$27,H2257=1,$V$26)*_xlfn.IFS(I2257=0,$V$32,I2257=1,$V$31)*_xlfn.IFS(J2257=0,$V$37,J2257=1,$V$36)*_xlfn.IFS(K2257=0,$V$42,K2257=1,$V$41)*_xlfn.IFS(L2257=0,$V$47,L2257=1,$V$46)*_xlfn.IFS(M2257=0,$V$52,M2257=1,$V$51)*_xlfn.IFS(N2257=0,$V$57,N2257=1,$V$56)</f>
        <v>5.288317594565752E-5</v>
      </c>
      <c r="P2257" cm="1">
        <f t="array" ref="P2257">$V$2*_xlfn.IFS(C2257="data_analyst",$X$5,C2257="data_engineer",$X$6,C2257="data_scientist",$X$7)*_xlfn.IFS(E2257=0,$X$12,E2257=1,$X$11)*_xlfn.IFS(F2257=0,$X$17,F2257=1,$X$16)*_xlfn.IFS(G2257=0,$X$22,G2257=1,$X$21)*_xlfn.IFS(H2257=0,$X$27,H2257=1,$X$26)*_xlfn.IFS(I2257=0,$X$32,I2257=1,$X$31)*_xlfn.IFS(J2257=0,$X$37,J2257=1,$X$36)*_xlfn.IFS(K2257=0,$X$42,K2257=1,$X$41)*_xlfn.IFS(L2257=0,$X$47,L2257=1,$X$46)*_xlfn.IFS(M2257=0,$X$52,M2257=1,$X$51)*_xlfn.IFS(N2257=0,$X$57,N2257=1,$X$56)</f>
        <v>1.2057464440235401E-3</v>
      </c>
      <c r="Q2257" cm="1">
        <f t="array" ref="Q2257">$W$2*_xlfn.IFS(C2257="data_analyst",$Z$5,C2257="data_engineer",$Z$6,C2257="data_scientist",$Z$7)*_xlfn.IFS(E2257=0,$Z$12,E2257=1,$Z$11)*_xlfn.IFS(F2257=0,$Z$17,F2257=1,$Z$16)*_xlfn.IFS(G2257=0,$Z$22,G2257=1,$Z$21)*_xlfn.IFS(H2257=0,$Z$27,H2257=1,$Z$26)*_xlfn.IFS(I2257=0,$Z$32,I2257=1,$Z$31)*_xlfn.IFS(J2257=0,$Z$37,J2257=1,$Z$36)*_xlfn.IFS(K2257=0,$Z$42,K2257=1,$Z$41)*_xlfn.IFS(L2257=0,$Z$47,L2257=1,$Z$46)*_xlfn.IFS(M2257=0,$Z$52,M2257=1,$Z$51)*_xlfn.IFS(N2257=0,$Z$57,N2257=1,$Z$56)</f>
        <v>1.0041504991289712E-4</v>
      </c>
      <c r="R2257" t="str" cm="1">
        <f t="array" ref="R2257">_xlfn.IFS(AND(O2257&gt;P2257,O2257&gt;Q2257),"Low",AND(P2257&gt;O2257,P2257&gt;Q2257),"Medium",AND(Q2257&gt;O2257,Q2257&gt;P2257),"High")</f>
        <v>Medium</v>
      </c>
      <c r="S2257" t="str">
        <f t="shared" si="72"/>
        <v>T</v>
      </c>
    </row>
    <row r="2258" spans="1:19" x14ac:dyDescent="0.3">
      <c r="A2258" t="s">
        <v>18</v>
      </c>
      <c r="B2258">
        <v>4</v>
      </c>
      <c r="C2258" t="s">
        <v>13</v>
      </c>
      <c r="D2258" t="str">
        <f t="shared" si="71"/>
        <v>Medium</v>
      </c>
      <c r="E2258">
        <v>1</v>
      </c>
      <c r="F2258">
        <v>1</v>
      </c>
      <c r="G2258">
        <v>1</v>
      </c>
      <c r="H2258">
        <v>1</v>
      </c>
      <c r="I2258">
        <v>0</v>
      </c>
      <c r="J2258">
        <v>1</v>
      </c>
      <c r="K2258">
        <v>0</v>
      </c>
      <c r="L2258">
        <v>1</v>
      </c>
      <c r="M2258">
        <v>0</v>
      </c>
      <c r="N2258">
        <v>1</v>
      </c>
      <c r="O2258" cm="1">
        <f t="array" ref="O2258">$U$2*_xlfn.IFS(C2258="data_analyst",$V$5,C2258="data_engineer",$V$6,C2258="data_scientist",$V$7)*_xlfn.IFS(E2258=0,$V$12,E2258=1,$V$11)*_xlfn.IFS(F2258=0,$V$17,F2258=1,$V$16)*_xlfn.IFS(G2258=0,$V$22,G2258=1,$V$21)*_xlfn.IFS(H2258=0,$V$27,H2258=1,$V$26)*_xlfn.IFS(I2258=0,$V$32,I2258=1,$V$31)*_xlfn.IFS(J2258=0,$V$37,J2258=1,$V$36)*_xlfn.IFS(K2258=0,$V$42,K2258=1,$V$41)*_xlfn.IFS(L2258=0,$V$47,L2258=1,$V$46)*_xlfn.IFS(M2258=0,$V$52,M2258=1,$V$51)*_xlfn.IFS(N2258=0,$V$57,N2258=1,$V$56)</f>
        <v>2.5470524236319095E-6</v>
      </c>
      <c r="P2258" cm="1">
        <f t="array" ref="P2258">$V$2*_xlfn.IFS(C2258="data_analyst",$X$5,C2258="data_engineer",$X$6,C2258="data_scientist",$X$7)*_xlfn.IFS(E2258=0,$X$12,E2258=1,$X$11)*_xlfn.IFS(F2258=0,$X$17,F2258=1,$X$16)*_xlfn.IFS(G2258=0,$X$22,G2258=1,$X$21)*_xlfn.IFS(H2258=0,$X$27,H2258=1,$X$26)*_xlfn.IFS(I2258=0,$X$32,I2258=1,$X$31)*_xlfn.IFS(J2258=0,$X$37,J2258=1,$X$36)*_xlfn.IFS(K2258=0,$X$42,K2258=1,$X$41)*_xlfn.IFS(L2258=0,$X$47,L2258=1,$X$46)*_xlfn.IFS(M2258=0,$X$52,M2258=1,$X$51)*_xlfn.IFS(N2258=0,$X$57,N2258=1,$X$56)</f>
        <v>7.5173447594370523E-4</v>
      </c>
      <c r="Q2258" cm="1">
        <f t="array" ref="Q2258">$W$2*_xlfn.IFS(C2258="data_analyst",$Z$5,C2258="data_engineer",$Z$6,C2258="data_scientist",$Z$7)*_xlfn.IFS(E2258=0,$Z$12,E2258=1,$Z$11)*_xlfn.IFS(F2258=0,$Z$17,F2258=1,$Z$16)*_xlfn.IFS(G2258=0,$Z$22,G2258=1,$Z$21)*_xlfn.IFS(H2258=0,$Z$27,H2258=1,$Z$26)*_xlfn.IFS(I2258=0,$Z$32,I2258=1,$Z$31)*_xlfn.IFS(J2258=0,$Z$37,J2258=1,$Z$36)*_xlfn.IFS(K2258=0,$Z$42,K2258=1,$Z$41)*_xlfn.IFS(L2258=0,$Z$47,L2258=1,$Z$46)*_xlfn.IFS(M2258=0,$Z$52,M2258=1,$Z$51)*_xlfn.IFS(N2258=0,$Z$57,N2258=1,$Z$56)</f>
        <v>3.780809571619204E-5</v>
      </c>
      <c r="R2258" t="str" cm="1">
        <f t="array" ref="R2258">_xlfn.IFS(AND(O2258&gt;P2258,O2258&gt;Q2258),"Low",AND(P2258&gt;O2258,P2258&gt;Q2258),"Medium",AND(Q2258&gt;O2258,Q2258&gt;P2258),"High")</f>
        <v>Medium</v>
      </c>
      <c r="S2258" t="str">
        <f t="shared" si="72"/>
        <v>T</v>
      </c>
    </row>
    <row r="2259" spans="1:19" x14ac:dyDescent="0.3">
      <c r="A2259" t="s">
        <v>18</v>
      </c>
      <c r="B2259">
        <v>6</v>
      </c>
      <c r="C2259" t="s">
        <v>13</v>
      </c>
      <c r="D2259" t="str">
        <f t="shared" si="71"/>
        <v>Medium</v>
      </c>
      <c r="E2259">
        <v>1</v>
      </c>
      <c r="F2259">
        <v>0</v>
      </c>
      <c r="G2259">
        <v>1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1</v>
      </c>
      <c r="O2259" cm="1">
        <f t="array" ref="O2259">$U$2*_xlfn.IFS(C2259="data_analyst",$V$5,C2259="data_engineer",$V$6,C2259="data_scientist",$V$7)*_xlfn.IFS(E2259=0,$V$12,E2259=1,$V$11)*_xlfn.IFS(F2259=0,$V$17,F2259=1,$V$16)*_xlfn.IFS(G2259=0,$V$22,G2259=1,$V$21)*_xlfn.IFS(H2259=0,$V$27,H2259=1,$V$26)*_xlfn.IFS(I2259=0,$V$32,I2259=1,$V$31)*_xlfn.IFS(J2259=0,$V$37,J2259=1,$V$36)*_xlfn.IFS(K2259=0,$V$42,K2259=1,$V$41)*_xlfn.IFS(L2259=0,$V$47,L2259=1,$V$46)*_xlfn.IFS(M2259=0,$V$52,M2259=1,$V$51)*_xlfn.IFS(N2259=0,$V$57,N2259=1,$V$56)</f>
        <v>1.0016406846106098E-5</v>
      </c>
      <c r="P2259" cm="1">
        <f t="array" ref="P2259">$V$2*_xlfn.IFS(C2259="data_analyst",$X$5,C2259="data_engineer",$X$6,C2259="data_scientist",$X$7)*_xlfn.IFS(E2259=0,$X$12,E2259=1,$X$11)*_xlfn.IFS(F2259=0,$X$17,F2259=1,$X$16)*_xlfn.IFS(G2259=0,$X$22,G2259=1,$X$21)*_xlfn.IFS(H2259=0,$X$27,H2259=1,$X$26)*_xlfn.IFS(I2259=0,$X$32,I2259=1,$X$31)*_xlfn.IFS(J2259=0,$X$37,J2259=1,$X$36)*_xlfn.IFS(K2259=0,$X$42,K2259=1,$X$41)*_xlfn.IFS(L2259=0,$X$47,L2259=1,$X$46)*_xlfn.IFS(M2259=0,$X$52,M2259=1,$X$51)*_xlfn.IFS(N2259=0,$X$57,N2259=1,$X$56)</f>
        <v>2.3998654465846596E-3</v>
      </c>
      <c r="Q2259" cm="1">
        <f t="array" ref="Q2259">$W$2*_xlfn.IFS(C2259="data_analyst",$Z$5,C2259="data_engineer",$Z$6,C2259="data_scientist",$Z$7)*_xlfn.IFS(E2259=0,$Z$12,E2259=1,$Z$11)*_xlfn.IFS(F2259=0,$Z$17,F2259=1,$Z$16)*_xlfn.IFS(G2259=0,$Z$22,G2259=1,$Z$21)*_xlfn.IFS(H2259=0,$Z$27,H2259=1,$Z$26)*_xlfn.IFS(I2259=0,$Z$32,I2259=1,$Z$31)*_xlfn.IFS(J2259=0,$Z$37,J2259=1,$Z$36)*_xlfn.IFS(K2259=0,$Z$42,K2259=1,$Z$41)*_xlfn.IFS(L2259=0,$Z$47,L2259=1,$Z$46)*_xlfn.IFS(M2259=0,$Z$52,M2259=1,$Z$51)*_xlfn.IFS(N2259=0,$Z$57,N2259=1,$Z$56)</f>
        <v>1.0637755837430066E-4</v>
      </c>
      <c r="R2259" t="str" cm="1">
        <f t="array" ref="R2259">_xlfn.IFS(AND(O2259&gt;P2259,O2259&gt;Q2259),"Low",AND(P2259&gt;O2259,P2259&gt;Q2259),"Medium",AND(Q2259&gt;O2259,Q2259&gt;P2259),"High")</f>
        <v>Medium</v>
      </c>
      <c r="S2259" t="str">
        <f t="shared" si="72"/>
        <v>T</v>
      </c>
    </row>
    <row r="2260" spans="1:19" x14ac:dyDescent="0.3">
      <c r="A2260" t="s">
        <v>18</v>
      </c>
      <c r="B2260">
        <v>6</v>
      </c>
      <c r="C2260" t="s">
        <v>13</v>
      </c>
      <c r="D2260" t="str">
        <f t="shared" si="71"/>
        <v>Medium</v>
      </c>
      <c r="E2260">
        <v>1</v>
      </c>
      <c r="F2260">
        <v>1</v>
      </c>
      <c r="G2260">
        <v>1</v>
      </c>
      <c r="H2260">
        <v>1</v>
      </c>
      <c r="I2260">
        <v>0</v>
      </c>
      <c r="J2260">
        <v>1</v>
      </c>
      <c r="K2260">
        <v>1</v>
      </c>
      <c r="L2260">
        <v>0</v>
      </c>
      <c r="M2260">
        <v>0</v>
      </c>
      <c r="N2260">
        <v>1</v>
      </c>
      <c r="O2260" cm="1">
        <f t="array" ref="O2260">$U$2*_xlfn.IFS(C2260="data_analyst",$V$5,C2260="data_engineer",$V$6,C2260="data_scientist",$V$7)*_xlfn.IFS(E2260=0,$V$12,E2260=1,$V$11)*_xlfn.IFS(F2260=0,$V$17,F2260=1,$V$16)*_xlfn.IFS(G2260=0,$V$22,G2260=1,$V$21)*_xlfn.IFS(H2260=0,$V$27,H2260=1,$V$26)*_xlfn.IFS(I2260=0,$V$32,I2260=1,$V$31)*_xlfn.IFS(J2260=0,$V$37,J2260=1,$V$36)*_xlfn.IFS(K2260=0,$V$42,K2260=1,$V$41)*_xlfn.IFS(L2260=0,$V$47,L2260=1,$V$46)*_xlfn.IFS(M2260=0,$V$52,M2260=1,$V$51)*_xlfn.IFS(N2260=0,$V$57,N2260=1,$V$56)</f>
        <v>1.0438426063551384E-5</v>
      </c>
      <c r="P2260" cm="1">
        <f t="array" ref="P2260">$V$2*_xlfn.IFS(C2260="data_analyst",$X$5,C2260="data_engineer",$X$6,C2260="data_scientist",$X$7)*_xlfn.IFS(E2260=0,$X$12,E2260=1,$X$11)*_xlfn.IFS(F2260=0,$X$17,F2260=1,$X$16)*_xlfn.IFS(G2260=0,$X$22,G2260=1,$X$21)*_xlfn.IFS(H2260=0,$X$27,H2260=1,$X$26)*_xlfn.IFS(I2260=0,$X$32,I2260=1,$X$31)*_xlfn.IFS(J2260=0,$X$37,J2260=1,$X$36)*_xlfn.IFS(K2260=0,$X$42,K2260=1,$X$41)*_xlfn.IFS(L2260=0,$X$47,L2260=1,$X$46)*_xlfn.IFS(M2260=0,$X$52,M2260=1,$X$51)*_xlfn.IFS(N2260=0,$X$57,N2260=1,$X$56)</f>
        <v>2.416765831679836E-4</v>
      </c>
      <c r="Q2260" cm="1">
        <f t="array" ref="Q2260">$W$2*_xlfn.IFS(C2260="data_analyst",$Z$5,C2260="data_engineer",$Z$6,C2260="data_scientist",$Z$7)*_xlfn.IFS(E2260=0,$Z$12,E2260=1,$Z$11)*_xlfn.IFS(F2260=0,$Z$17,F2260=1,$Z$16)*_xlfn.IFS(G2260=0,$Z$22,G2260=1,$Z$21)*_xlfn.IFS(H2260=0,$Z$27,H2260=1,$Z$26)*_xlfn.IFS(I2260=0,$Z$32,I2260=1,$Z$31)*_xlfn.IFS(J2260=0,$Z$37,J2260=1,$Z$36)*_xlfn.IFS(K2260=0,$Z$42,K2260=1,$Z$41)*_xlfn.IFS(L2260=0,$Z$47,L2260=1,$Z$46)*_xlfn.IFS(M2260=0,$Z$52,M2260=1,$Z$51)*_xlfn.IFS(N2260=0,$Z$57,N2260=1,$Z$56)</f>
        <v>1.8130495123161984E-5</v>
      </c>
      <c r="R2260" t="str" cm="1">
        <f t="array" ref="R2260">_xlfn.IFS(AND(O2260&gt;P2260,O2260&gt;Q2260),"Low",AND(P2260&gt;O2260,P2260&gt;Q2260),"Medium",AND(Q2260&gt;O2260,Q2260&gt;P2260),"High")</f>
        <v>Medium</v>
      </c>
      <c r="S2260" t="str">
        <f t="shared" si="72"/>
        <v>T</v>
      </c>
    </row>
    <row r="2261" spans="1:19" x14ac:dyDescent="0.3">
      <c r="A2261" t="s">
        <v>18</v>
      </c>
      <c r="B2261">
        <v>6</v>
      </c>
      <c r="C2261" t="s">
        <v>13</v>
      </c>
      <c r="D2261" t="str">
        <f t="shared" si="71"/>
        <v>Medium</v>
      </c>
      <c r="E2261">
        <v>1</v>
      </c>
      <c r="F2261">
        <v>0</v>
      </c>
      <c r="G2261">
        <v>0</v>
      </c>
      <c r="H2261">
        <v>1</v>
      </c>
      <c r="I2261">
        <v>0</v>
      </c>
      <c r="J2261">
        <v>1</v>
      </c>
      <c r="K2261">
        <v>1</v>
      </c>
      <c r="L2261">
        <v>0</v>
      </c>
      <c r="M2261">
        <v>0</v>
      </c>
      <c r="N2261">
        <v>1</v>
      </c>
      <c r="O2261" cm="1">
        <f t="array" ref="O2261">$U$2*_xlfn.IFS(C2261="data_analyst",$V$5,C2261="data_engineer",$V$6,C2261="data_scientist",$V$7)*_xlfn.IFS(E2261=0,$V$12,E2261=1,$V$11)*_xlfn.IFS(F2261=0,$V$17,F2261=1,$V$16)*_xlfn.IFS(G2261=0,$V$22,G2261=1,$V$21)*_xlfn.IFS(H2261=0,$V$27,H2261=1,$V$26)*_xlfn.IFS(I2261=0,$V$32,I2261=1,$V$31)*_xlfn.IFS(J2261=0,$V$37,J2261=1,$V$36)*_xlfn.IFS(K2261=0,$V$42,K2261=1,$V$41)*_xlfn.IFS(L2261=0,$V$47,L2261=1,$V$46)*_xlfn.IFS(M2261=0,$V$52,M2261=1,$V$51)*_xlfn.IFS(N2261=0,$V$57,N2261=1,$V$56)</f>
        <v>4.4034040469952482E-5</v>
      </c>
      <c r="P2261" cm="1">
        <f t="array" ref="P2261">$V$2*_xlfn.IFS(C2261="data_analyst",$X$5,C2261="data_engineer",$X$6,C2261="data_scientist",$X$7)*_xlfn.IFS(E2261=0,$X$12,E2261=1,$X$11)*_xlfn.IFS(F2261=0,$X$17,F2261=1,$X$16)*_xlfn.IFS(G2261=0,$X$22,G2261=1,$X$21)*_xlfn.IFS(H2261=0,$X$27,H2261=1,$X$26)*_xlfn.IFS(I2261=0,$X$32,I2261=1,$X$31)*_xlfn.IFS(J2261=0,$X$37,J2261=1,$X$36)*_xlfn.IFS(K2261=0,$X$42,K2261=1,$X$41)*_xlfn.IFS(L2261=0,$X$47,L2261=1,$X$46)*_xlfn.IFS(M2261=0,$X$52,M2261=1,$X$51)*_xlfn.IFS(N2261=0,$X$57,N2261=1,$X$56)</f>
        <v>1.8314594422461132E-4</v>
      </c>
      <c r="Q2261" cm="1">
        <f t="array" ref="Q2261">$W$2*_xlfn.IFS(C2261="data_analyst",$Z$5,C2261="data_engineer",$Z$6,C2261="data_scientist",$Z$7)*_xlfn.IFS(E2261=0,$Z$12,E2261=1,$Z$11)*_xlfn.IFS(F2261=0,$Z$17,F2261=1,$Z$16)*_xlfn.IFS(G2261=0,$Z$22,G2261=1,$Z$21)*_xlfn.IFS(H2261=0,$Z$27,H2261=1,$Z$26)*_xlfn.IFS(I2261=0,$Z$32,I2261=1,$Z$31)*_xlfn.IFS(J2261=0,$Z$37,J2261=1,$Z$36)*_xlfn.IFS(K2261=0,$Z$42,K2261=1,$Z$41)*_xlfn.IFS(L2261=0,$Z$47,L2261=1,$Z$46)*_xlfn.IFS(M2261=0,$Z$52,M2261=1,$Z$51)*_xlfn.IFS(N2261=0,$Z$57,N2261=1,$Z$56)</f>
        <v>2.5022335505382569E-5</v>
      </c>
      <c r="R2261" t="str" cm="1">
        <f t="array" ref="R2261">_xlfn.IFS(AND(O2261&gt;P2261,O2261&gt;Q2261),"Low",AND(P2261&gt;O2261,P2261&gt;Q2261),"Medium",AND(Q2261&gt;O2261,Q2261&gt;P2261),"High")</f>
        <v>Medium</v>
      </c>
      <c r="S2261" t="str">
        <f t="shared" si="72"/>
        <v>T</v>
      </c>
    </row>
    <row r="2262" spans="1:19" x14ac:dyDescent="0.3">
      <c r="A2262" t="s">
        <v>18</v>
      </c>
      <c r="B2262">
        <v>4</v>
      </c>
      <c r="C2262" t="s">
        <v>13</v>
      </c>
      <c r="D2262" t="str">
        <f t="shared" si="71"/>
        <v>Medium</v>
      </c>
      <c r="E2262">
        <v>1</v>
      </c>
      <c r="F2262">
        <v>1</v>
      </c>
      <c r="G2262">
        <v>1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1</v>
      </c>
      <c r="O2262" cm="1">
        <f t="array" ref="O2262">$U$2*_xlfn.IFS(C2262="data_analyst",$V$5,C2262="data_engineer",$V$6,C2262="data_scientist",$V$7)*_xlfn.IFS(E2262=0,$V$12,E2262=1,$V$11)*_xlfn.IFS(F2262=0,$V$17,F2262=1,$V$16)*_xlfn.IFS(G2262=0,$V$22,G2262=1,$V$21)*_xlfn.IFS(H2262=0,$V$27,H2262=1,$V$26)*_xlfn.IFS(I2262=0,$V$32,I2262=1,$V$31)*_xlfn.IFS(J2262=0,$V$37,J2262=1,$V$36)*_xlfn.IFS(K2262=0,$V$42,K2262=1,$V$41)*_xlfn.IFS(L2262=0,$V$47,L2262=1,$V$46)*_xlfn.IFS(M2262=0,$V$52,M2262=1,$V$51)*_xlfn.IFS(N2262=0,$V$57,N2262=1,$V$56)</f>
        <v>1.3050477173828712E-5</v>
      </c>
      <c r="P2262" cm="1">
        <f t="array" ref="P2262">$V$2*_xlfn.IFS(C2262="data_analyst",$X$5,C2262="data_engineer",$X$6,C2262="data_scientist",$X$7)*_xlfn.IFS(E2262=0,$X$12,E2262=1,$X$11)*_xlfn.IFS(F2262=0,$X$17,F2262=1,$X$16)*_xlfn.IFS(G2262=0,$X$22,G2262=1,$X$21)*_xlfn.IFS(H2262=0,$X$27,H2262=1,$X$26)*_xlfn.IFS(I2262=0,$X$32,I2262=1,$X$31)*_xlfn.IFS(J2262=0,$X$37,J2262=1,$X$36)*_xlfn.IFS(K2262=0,$X$42,K2262=1,$X$41)*_xlfn.IFS(L2262=0,$X$47,L2262=1,$X$46)*_xlfn.IFS(M2262=0,$X$52,M2262=1,$X$51)*_xlfn.IFS(N2262=0,$X$57,N2262=1,$X$56)</f>
        <v>2.783843918038206E-3</v>
      </c>
      <c r="Q2262" cm="1">
        <f t="array" ref="Q2262">$W$2*_xlfn.IFS(C2262="data_analyst",$Z$5,C2262="data_engineer",$Z$6,C2262="data_scientist",$Z$7)*_xlfn.IFS(E2262=0,$Z$12,E2262=1,$Z$11)*_xlfn.IFS(F2262=0,$Z$17,F2262=1,$Z$16)*_xlfn.IFS(G2262=0,$Z$22,G2262=1,$Z$21)*_xlfn.IFS(H2262=0,$Z$27,H2262=1,$Z$26)*_xlfn.IFS(I2262=0,$Z$32,I2262=1,$Z$31)*_xlfn.IFS(J2262=0,$Z$37,J2262=1,$Z$36)*_xlfn.IFS(K2262=0,$Z$42,K2262=1,$Z$41)*_xlfn.IFS(L2262=0,$Z$47,L2262=1,$Z$46)*_xlfn.IFS(M2262=0,$Z$52,M2262=1,$Z$51)*_xlfn.IFS(N2262=0,$Z$57,N2262=1,$Z$56)</f>
        <v>1.1282468312425823E-4</v>
      </c>
      <c r="R2262" t="str" cm="1">
        <f t="array" ref="R2262">_xlfn.IFS(AND(O2262&gt;P2262,O2262&gt;Q2262),"Low",AND(P2262&gt;O2262,P2262&gt;Q2262),"Medium",AND(Q2262&gt;O2262,Q2262&gt;P2262),"High")</f>
        <v>Medium</v>
      </c>
      <c r="S2262" t="str">
        <f t="shared" si="72"/>
        <v>T</v>
      </c>
    </row>
    <row r="2263" spans="1:19" x14ac:dyDescent="0.3">
      <c r="A2263" t="s">
        <v>18</v>
      </c>
      <c r="B2263">
        <v>3</v>
      </c>
      <c r="C2263" t="s">
        <v>13</v>
      </c>
      <c r="D2263" t="str">
        <f t="shared" si="71"/>
        <v>Medium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</v>
      </c>
      <c r="O2263" cm="1">
        <f t="array" ref="O2263">$U$2*_xlfn.IFS(C2263="data_analyst",$V$5,C2263="data_engineer",$V$6,C2263="data_scientist",$V$7)*_xlfn.IFS(E2263=0,$V$12,E2263=1,$V$11)*_xlfn.IFS(F2263=0,$V$17,F2263=1,$V$16)*_xlfn.IFS(G2263=0,$V$22,G2263=1,$V$21)*_xlfn.IFS(H2263=0,$V$27,H2263=1,$V$26)*_xlfn.IFS(I2263=0,$V$32,I2263=1,$V$31)*_xlfn.IFS(J2263=0,$V$37,J2263=1,$V$36)*_xlfn.IFS(K2263=0,$V$42,K2263=1,$V$41)*_xlfn.IFS(L2263=0,$V$47,L2263=1,$V$46)*_xlfn.IFS(M2263=0,$V$52,M2263=1,$V$51)*_xlfn.IFS(N2263=0,$V$57,N2263=1,$V$56)</f>
        <v>3.8675410855345095E-3</v>
      </c>
      <c r="P2263" cm="1">
        <f t="array" ref="P2263">$V$2*_xlfn.IFS(C2263="data_analyst",$X$5,C2263="data_engineer",$X$6,C2263="data_scientist",$X$7)*_xlfn.IFS(E2263=0,$X$12,E2263=1,$X$11)*_xlfn.IFS(F2263=0,$X$17,F2263=1,$X$16)*_xlfn.IFS(G2263=0,$X$22,G2263=1,$X$21)*_xlfn.IFS(H2263=0,$X$27,H2263=1,$X$26)*_xlfn.IFS(I2263=0,$X$32,I2263=1,$X$31)*_xlfn.IFS(J2263=0,$X$37,J2263=1,$X$36)*_xlfn.IFS(K2263=0,$X$42,K2263=1,$X$41)*_xlfn.IFS(L2263=0,$X$47,L2263=1,$X$46)*_xlfn.IFS(M2263=0,$X$52,M2263=1,$X$51)*_xlfn.IFS(N2263=0,$X$57,N2263=1,$X$56)</f>
        <v>1.6544989312824467E-3</v>
      </c>
      <c r="Q2263" cm="1">
        <f t="array" ref="Q2263">$W$2*_xlfn.IFS(C2263="data_analyst",$Z$5,C2263="data_engineer",$Z$6,C2263="data_scientist",$Z$7)*_xlfn.IFS(E2263=0,$Z$12,E2263=1,$Z$11)*_xlfn.IFS(F2263=0,$Z$17,F2263=1,$Z$16)*_xlfn.IFS(G2263=0,$Z$22,G2263=1,$Z$21)*_xlfn.IFS(H2263=0,$Z$27,H2263=1,$Z$26)*_xlfn.IFS(I2263=0,$Z$32,I2263=1,$Z$31)*_xlfn.IFS(J2263=0,$Z$37,J2263=1,$Z$36)*_xlfn.IFS(K2263=0,$Z$42,K2263=1,$Z$41)*_xlfn.IFS(L2263=0,$Z$47,L2263=1,$Z$46)*_xlfn.IFS(M2263=0,$Z$52,M2263=1,$Z$51)*_xlfn.IFS(N2263=0,$Z$57,N2263=1,$Z$56)</f>
        <v>6.902742580981744E-4</v>
      </c>
      <c r="R2263" t="str" cm="1">
        <f t="array" ref="R2263">_xlfn.IFS(AND(O2263&gt;P2263,O2263&gt;Q2263),"Low",AND(P2263&gt;O2263,P2263&gt;Q2263),"Medium",AND(Q2263&gt;O2263,Q2263&gt;P2263),"High")</f>
        <v>Low</v>
      </c>
      <c r="S2263" t="str">
        <f t="shared" si="72"/>
        <v>F</v>
      </c>
    </row>
    <row r="2264" spans="1:19" x14ac:dyDescent="0.3">
      <c r="A2264" t="s">
        <v>18</v>
      </c>
      <c r="B2264">
        <v>4</v>
      </c>
      <c r="C2264" t="s">
        <v>13</v>
      </c>
      <c r="D2264" t="str">
        <f t="shared" si="71"/>
        <v>Medium</v>
      </c>
      <c r="E2264">
        <v>1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1</v>
      </c>
      <c r="L2264">
        <v>1</v>
      </c>
      <c r="M2264">
        <v>0</v>
      </c>
      <c r="N2264">
        <v>1</v>
      </c>
      <c r="O2264" cm="1">
        <f t="array" ref="O2264">$U$2*_xlfn.IFS(C2264="data_analyst",$V$5,C2264="data_engineer",$V$6,C2264="data_scientist",$V$7)*_xlfn.IFS(E2264=0,$V$12,E2264=1,$V$11)*_xlfn.IFS(F2264=0,$V$17,F2264=1,$V$16)*_xlfn.IFS(G2264=0,$V$22,G2264=1,$V$21)*_xlfn.IFS(H2264=0,$V$27,H2264=1,$V$26)*_xlfn.IFS(I2264=0,$V$32,I2264=1,$V$31)*_xlfn.IFS(J2264=0,$V$37,J2264=1,$V$36)*_xlfn.IFS(K2264=0,$V$42,K2264=1,$V$41)*_xlfn.IFS(L2264=0,$V$47,L2264=1,$V$46)*_xlfn.IFS(M2264=0,$V$52,M2264=1,$V$51)*_xlfn.IFS(N2264=0,$V$57,N2264=1,$V$56)</f>
        <v>6.1766626520164165E-6</v>
      </c>
      <c r="P2264" cm="1">
        <f t="array" ref="P2264">$V$2*_xlfn.IFS(C2264="data_analyst",$X$5,C2264="data_engineer",$X$6,C2264="data_scientist",$X$7)*_xlfn.IFS(E2264=0,$X$12,E2264=1,$X$11)*_xlfn.IFS(F2264=0,$X$17,F2264=1,$X$16)*_xlfn.IFS(G2264=0,$X$22,G2264=1,$X$21)*_xlfn.IFS(H2264=0,$X$27,H2264=1,$X$26)*_xlfn.IFS(I2264=0,$X$32,I2264=1,$X$31)*_xlfn.IFS(J2264=0,$X$37,J2264=1,$X$36)*_xlfn.IFS(K2264=0,$X$42,K2264=1,$X$41)*_xlfn.IFS(L2264=0,$X$47,L2264=1,$X$46)*_xlfn.IFS(M2264=0,$X$52,M2264=1,$X$51)*_xlfn.IFS(N2264=0,$X$57,N2264=1,$X$56)</f>
        <v>4.7167653968073633E-4</v>
      </c>
      <c r="Q2264" cm="1">
        <f t="array" ref="Q2264">$W$2*_xlfn.IFS(C2264="data_analyst",$Z$5,C2264="data_engineer",$Z$6,C2264="data_scientist",$Z$7)*_xlfn.IFS(E2264=0,$Z$12,E2264=1,$Z$11)*_xlfn.IFS(F2264=0,$Z$17,F2264=1,$Z$16)*_xlfn.IFS(G2264=0,$Z$22,G2264=1,$Z$21)*_xlfn.IFS(H2264=0,$Z$27,H2264=1,$Z$26)*_xlfn.IFS(I2264=0,$Z$32,I2264=1,$Z$31)*_xlfn.IFS(J2264=0,$Z$37,J2264=1,$Z$36)*_xlfn.IFS(K2264=0,$Z$42,K2264=1,$Z$41)*_xlfn.IFS(L2264=0,$Z$47,L2264=1,$Z$46)*_xlfn.IFS(M2264=0,$Z$52,M2264=1,$Z$51)*_xlfn.IFS(N2264=0,$Z$57,N2264=1,$Z$56)</f>
        <v>3.3575469235179408E-5</v>
      </c>
      <c r="R2264" t="str" cm="1">
        <f t="array" ref="R2264">_xlfn.IFS(AND(O2264&gt;P2264,O2264&gt;Q2264),"Low",AND(P2264&gt;O2264,P2264&gt;Q2264),"Medium",AND(Q2264&gt;O2264,Q2264&gt;P2264),"High")</f>
        <v>Medium</v>
      </c>
      <c r="S2264" t="str">
        <f t="shared" si="72"/>
        <v>T</v>
      </c>
    </row>
    <row r="2265" spans="1:19" x14ac:dyDescent="0.3">
      <c r="A2265" t="s">
        <v>18</v>
      </c>
      <c r="B2265">
        <v>4</v>
      </c>
      <c r="C2265" t="s">
        <v>13</v>
      </c>
      <c r="D2265" t="str">
        <f t="shared" si="71"/>
        <v>Medium</v>
      </c>
      <c r="E2265">
        <v>0</v>
      </c>
      <c r="F2265">
        <v>0</v>
      </c>
      <c r="G2265">
        <v>0</v>
      </c>
      <c r="H2265">
        <v>0</v>
      </c>
      <c r="I2265">
        <v>1</v>
      </c>
      <c r="J2265">
        <v>0</v>
      </c>
      <c r="K2265">
        <v>0</v>
      </c>
      <c r="L2265">
        <v>1</v>
      </c>
      <c r="M2265">
        <v>0</v>
      </c>
      <c r="N2265">
        <v>1</v>
      </c>
      <c r="O2265" cm="1">
        <f t="array" ref="O2265">$U$2*_xlfn.IFS(C2265="data_analyst",$V$5,C2265="data_engineer",$V$6,C2265="data_scientist",$V$7)*_xlfn.IFS(E2265=0,$V$12,E2265=1,$V$11)*_xlfn.IFS(F2265=0,$V$17,F2265=1,$V$16)*_xlfn.IFS(G2265=0,$V$22,G2265=1,$V$21)*_xlfn.IFS(H2265=0,$V$27,H2265=1,$V$26)*_xlfn.IFS(I2265=0,$V$32,I2265=1,$V$31)*_xlfn.IFS(J2265=0,$V$37,J2265=1,$V$36)*_xlfn.IFS(K2265=0,$V$42,K2265=1,$V$41)*_xlfn.IFS(L2265=0,$V$47,L2265=1,$V$46)*_xlfn.IFS(M2265=0,$V$52,M2265=1,$V$51)*_xlfn.IFS(N2265=0,$V$57,N2265=1,$V$56)</f>
        <v>1.2441181733283211E-5</v>
      </c>
      <c r="P2265" cm="1">
        <f t="array" ref="P2265">$V$2*_xlfn.IFS(C2265="data_analyst",$X$5,C2265="data_engineer",$X$6,C2265="data_scientist",$X$7)*_xlfn.IFS(E2265=0,$X$12,E2265=1,$X$11)*_xlfn.IFS(F2265=0,$X$17,F2265=1,$X$16)*_xlfn.IFS(G2265=0,$X$22,G2265=1,$X$21)*_xlfn.IFS(H2265=0,$X$27,H2265=1,$X$26)*_xlfn.IFS(I2265=0,$X$32,I2265=1,$X$31)*_xlfn.IFS(J2265=0,$X$37,J2265=1,$X$36)*_xlfn.IFS(K2265=0,$X$42,K2265=1,$X$41)*_xlfn.IFS(L2265=0,$X$47,L2265=1,$X$46)*_xlfn.IFS(M2265=0,$X$52,M2265=1,$X$51)*_xlfn.IFS(N2265=0,$X$57,N2265=1,$X$56)</f>
        <v>7.4465254476268684E-4</v>
      </c>
      <c r="Q2265" cm="1">
        <f t="array" ref="Q2265">$W$2*_xlfn.IFS(C2265="data_analyst",$Z$5,C2265="data_engineer",$Z$6,C2265="data_scientist",$Z$7)*_xlfn.IFS(E2265=0,$Z$12,E2265=1,$Z$11)*_xlfn.IFS(F2265=0,$Z$17,F2265=1,$Z$16)*_xlfn.IFS(G2265=0,$Z$22,G2265=1,$Z$21)*_xlfn.IFS(H2265=0,$Z$27,H2265=1,$Z$26)*_xlfn.IFS(I2265=0,$Z$32,I2265=1,$Z$31)*_xlfn.IFS(J2265=0,$Z$37,J2265=1,$Z$36)*_xlfn.IFS(K2265=0,$Z$42,K2265=1,$Z$41)*_xlfn.IFS(L2265=0,$Z$47,L2265=1,$Z$46)*_xlfn.IFS(M2265=0,$Z$52,M2265=1,$Z$51)*_xlfn.IFS(N2265=0,$Z$57,N2265=1,$Z$56)</f>
        <v>1.2767058513300992E-4</v>
      </c>
      <c r="R2265" t="str" cm="1">
        <f t="array" ref="R2265">_xlfn.IFS(AND(O2265&gt;P2265,O2265&gt;Q2265),"Low",AND(P2265&gt;O2265,P2265&gt;Q2265),"Medium",AND(Q2265&gt;O2265,Q2265&gt;P2265),"High")</f>
        <v>Medium</v>
      </c>
      <c r="S2265" t="str">
        <f t="shared" si="72"/>
        <v>T</v>
      </c>
    </row>
    <row r="2266" spans="1:19" x14ac:dyDescent="0.3">
      <c r="A2266" t="s">
        <v>18</v>
      </c>
      <c r="B2266">
        <v>3</v>
      </c>
      <c r="C2266" t="s">
        <v>13</v>
      </c>
      <c r="D2266" t="str">
        <f t="shared" si="71"/>
        <v>Medium</v>
      </c>
      <c r="E2266">
        <v>1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1</v>
      </c>
      <c r="O2266" cm="1">
        <f t="array" ref="O2266">$U$2*_xlfn.IFS(C2266="data_analyst",$V$5,C2266="data_engineer",$V$6,C2266="data_scientist",$V$7)*_xlfn.IFS(E2266=0,$V$12,E2266=1,$V$11)*_xlfn.IFS(F2266=0,$V$17,F2266=1,$V$16)*_xlfn.IFS(G2266=0,$V$22,G2266=1,$V$21)*_xlfn.IFS(H2266=0,$V$27,H2266=1,$V$26)*_xlfn.IFS(I2266=0,$V$32,I2266=1,$V$31)*_xlfn.IFS(J2266=0,$V$37,J2266=1,$V$36)*_xlfn.IFS(K2266=0,$V$42,K2266=1,$V$41)*_xlfn.IFS(L2266=0,$V$47,L2266=1,$V$46)*_xlfn.IFS(M2266=0,$V$52,M2266=1,$V$51)*_xlfn.IFS(N2266=0,$V$57,N2266=1,$V$56)</f>
        <v>1.590170816887866E-5</v>
      </c>
      <c r="P2266" cm="1">
        <f t="array" ref="P2266">$V$2*_xlfn.IFS(C2266="data_analyst",$X$5,C2266="data_engineer",$X$6,C2266="data_scientist",$X$7)*_xlfn.IFS(E2266=0,$X$12,E2266=1,$X$11)*_xlfn.IFS(F2266=0,$X$17,F2266=1,$X$16)*_xlfn.IFS(G2266=0,$X$22,G2266=1,$X$21)*_xlfn.IFS(H2266=0,$X$27,H2266=1,$X$26)*_xlfn.IFS(I2266=0,$X$32,I2266=1,$X$31)*_xlfn.IFS(J2266=0,$X$37,J2266=1,$X$36)*_xlfn.IFS(K2266=0,$X$42,K2266=1,$X$41)*_xlfn.IFS(L2266=0,$X$47,L2266=1,$X$46)*_xlfn.IFS(M2266=0,$X$52,M2266=1,$X$51)*_xlfn.IFS(N2266=0,$X$57,N2266=1,$X$56)</f>
        <v>3.0601510554198793E-3</v>
      </c>
      <c r="Q2266" cm="1">
        <f t="array" ref="Q2266">$W$2*_xlfn.IFS(C2266="data_analyst",$Z$5,C2266="data_engineer",$Z$6,C2266="data_scientist",$Z$7)*_xlfn.IFS(E2266=0,$Z$12,E2266=1,$Z$11)*_xlfn.IFS(F2266=0,$Z$17,F2266=1,$Z$16)*_xlfn.IFS(G2266=0,$Z$22,G2266=1,$Z$21)*_xlfn.IFS(H2266=0,$Z$27,H2266=1,$Z$26)*_xlfn.IFS(I2266=0,$Z$32,I2266=1,$Z$31)*_xlfn.IFS(J2266=0,$Z$37,J2266=1,$Z$36)*_xlfn.IFS(K2266=0,$Z$42,K2266=1,$Z$41)*_xlfn.IFS(L2266=0,$Z$47,L2266=1,$Z$46)*_xlfn.IFS(M2266=0,$Z$52,M2266=1,$Z$51)*_xlfn.IFS(N2266=0,$Z$57,N2266=1,$Z$56)</f>
        <v>2.3593059570066653E-4</v>
      </c>
      <c r="R2266" t="str" cm="1">
        <f t="array" ref="R2266">_xlfn.IFS(AND(O2266&gt;P2266,O2266&gt;Q2266),"Low",AND(P2266&gt;O2266,P2266&gt;Q2266),"Medium",AND(Q2266&gt;O2266,Q2266&gt;P2266),"High")</f>
        <v>Medium</v>
      </c>
      <c r="S2266" t="str">
        <f t="shared" si="72"/>
        <v>T</v>
      </c>
    </row>
    <row r="2267" spans="1:19" x14ac:dyDescent="0.3">
      <c r="A2267" t="s">
        <v>18</v>
      </c>
      <c r="B2267">
        <v>5</v>
      </c>
      <c r="C2267" t="s">
        <v>13</v>
      </c>
      <c r="D2267" t="str">
        <f t="shared" si="71"/>
        <v>Medium</v>
      </c>
      <c r="E2267">
        <v>1</v>
      </c>
      <c r="F2267">
        <v>1</v>
      </c>
      <c r="G2267">
        <v>0</v>
      </c>
      <c r="H2267">
        <v>1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0</v>
      </c>
      <c r="O2267" cm="1">
        <f t="array" ref="O2267">$U$2*_xlfn.IFS(C2267="data_analyst",$V$5,C2267="data_engineer",$V$6,C2267="data_scientist",$V$7)*_xlfn.IFS(E2267=0,$V$12,E2267=1,$V$11)*_xlfn.IFS(F2267=0,$V$17,F2267=1,$V$16)*_xlfn.IFS(G2267=0,$V$22,G2267=1,$V$21)*_xlfn.IFS(H2267=0,$V$27,H2267=1,$V$26)*_xlfn.IFS(I2267=0,$V$32,I2267=1,$V$31)*_xlfn.IFS(J2267=0,$V$37,J2267=1,$V$36)*_xlfn.IFS(K2267=0,$V$42,K2267=1,$V$41)*_xlfn.IFS(L2267=0,$V$47,L2267=1,$V$46)*_xlfn.IFS(M2267=0,$V$52,M2267=1,$V$51)*_xlfn.IFS(N2267=0,$V$57,N2267=1,$V$56)</f>
        <v>3.3394777039337048E-5</v>
      </c>
      <c r="P2267" cm="1">
        <f t="array" ref="P2267">$V$2*_xlfn.IFS(C2267="data_analyst",$X$5,C2267="data_engineer",$X$6,C2267="data_scientist",$X$7)*_xlfn.IFS(E2267=0,$X$12,E2267=1,$X$11)*_xlfn.IFS(F2267=0,$X$17,F2267=1,$X$16)*_xlfn.IFS(G2267=0,$X$22,G2267=1,$X$21)*_xlfn.IFS(H2267=0,$X$27,H2267=1,$X$26)*_xlfn.IFS(I2267=0,$X$32,I2267=1,$X$31)*_xlfn.IFS(J2267=0,$X$37,J2267=1,$X$36)*_xlfn.IFS(K2267=0,$X$42,K2267=1,$X$41)*_xlfn.IFS(L2267=0,$X$47,L2267=1,$X$46)*_xlfn.IFS(M2267=0,$X$52,M2267=1,$X$51)*_xlfn.IFS(N2267=0,$X$57,N2267=1,$X$56)</f>
        <v>5.1324601515860754E-5</v>
      </c>
      <c r="Q2267" cm="1">
        <f t="array" ref="Q2267">$W$2*_xlfn.IFS(C2267="data_analyst",$Z$5,C2267="data_engineer",$Z$6,C2267="data_scientist",$Z$7)*_xlfn.IFS(E2267=0,$Z$12,E2267=1,$Z$11)*_xlfn.IFS(F2267=0,$Z$17,F2267=1,$Z$16)*_xlfn.IFS(G2267=0,$Z$22,G2267=1,$Z$21)*_xlfn.IFS(H2267=0,$Z$27,H2267=1,$Z$26)*_xlfn.IFS(I2267=0,$Z$32,I2267=1,$Z$31)*_xlfn.IFS(J2267=0,$Z$37,J2267=1,$Z$36)*_xlfn.IFS(K2267=0,$Z$42,K2267=1,$Z$41)*_xlfn.IFS(L2267=0,$Z$47,L2267=1,$Z$46)*_xlfn.IFS(M2267=0,$Z$52,M2267=1,$Z$51)*_xlfn.IFS(N2267=0,$Z$57,N2267=1,$Z$56)</f>
        <v>1.4612223206914125E-5</v>
      </c>
      <c r="R2267" t="str" cm="1">
        <f t="array" ref="R2267">_xlfn.IFS(AND(O2267&gt;P2267,O2267&gt;Q2267),"Low",AND(P2267&gt;O2267,P2267&gt;Q2267),"Medium",AND(Q2267&gt;O2267,Q2267&gt;P2267),"High")</f>
        <v>Medium</v>
      </c>
      <c r="S2267" t="str">
        <f t="shared" si="72"/>
        <v>T</v>
      </c>
    </row>
    <row r="2268" spans="1:19" x14ac:dyDescent="0.3">
      <c r="A2268" t="s">
        <v>18</v>
      </c>
      <c r="B2268">
        <v>1</v>
      </c>
      <c r="C2268" t="s">
        <v>13</v>
      </c>
      <c r="D2268" t="str">
        <f t="shared" si="71"/>
        <v>Medium</v>
      </c>
      <c r="E2268">
        <v>1</v>
      </c>
      <c r="F2268">
        <v>1</v>
      </c>
      <c r="G2268">
        <v>1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O2268" cm="1">
        <f t="array" ref="O2268">$U$2*_xlfn.IFS(C2268="data_analyst",$V$5,C2268="data_engineer",$V$6,C2268="data_scientist",$V$7)*_xlfn.IFS(E2268=0,$V$12,E2268=1,$V$11)*_xlfn.IFS(F2268=0,$V$17,F2268=1,$V$16)*_xlfn.IFS(G2268=0,$V$22,G2268=1,$V$21)*_xlfn.IFS(H2268=0,$V$27,H2268=1,$V$26)*_xlfn.IFS(I2268=0,$V$32,I2268=1,$V$31)*_xlfn.IFS(J2268=0,$V$37,J2268=1,$V$36)*_xlfn.IFS(K2268=0,$V$42,K2268=1,$V$41)*_xlfn.IFS(L2268=0,$V$47,L2268=1,$V$46)*_xlfn.IFS(M2268=0,$V$52,M2268=1,$V$51)*_xlfn.IFS(N2268=0,$V$57,N2268=1,$V$56)</f>
        <v>1.5401482252937562E-4</v>
      </c>
      <c r="P2268" cm="1">
        <f t="array" ref="P2268">$V$2*_xlfn.IFS(C2268="data_analyst",$X$5,C2268="data_engineer",$X$6,C2268="data_scientist",$X$7)*_xlfn.IFS(E2268=0,$X$12,E2268=1,$X$11)*_xlfn.IFS(F2268=0,$X$17,F2268=1,$X$16)*_xlfn.IFS(G2268=0,$X$22,G2268=1,$X$21)*_xlfn.IFS(H2268=0,$X$27,H2268=1,$X$26)*_xlfn.IFS(I2268=0,$X$32,I2268=1,$X$31)*_xlfn.IFS(J2268=0,$X$37,J2268=1,$X$36)*_xlfn.IFS(K2268=0,$X$42,K2268=1,$X$41)*_xlfn.IFS(L2268=0,$X$47,L2268=1,$X$46)*_xlfn.IFS(M2268=0,$X$52,M2268=1,$X$51)*_xlfn.IFS(N2268=0,$X$57,N2268=1,$X$56)</f>
        <v>4.9807469930692036E-3</v>
      </c>
      <c r="Q2268" cm="1">
        <f t="array" ref="Q2268">$W$2*_xlfn.IFS(C2268="data_analyst",$Z$5,C2268="data_engineer",$Z$6,C2268="data_scientist",$Z$7)*_xlfn.IFS(E2268=0,$Z$12,E2268=1,$Z$11)*_xlfn.IFS(F2268=0,$Z$17,F2268=1,$Z$16)*_xlfn.IFS(G2268=0,$Z$22,G2268=1,$Z$21)*_xlfn.IFS(H2268=0,$Z$27,H2268=1,$Z$26)*_xlfn.IFS(I2268=0,$Z$32,I2268=1,$Z$31)*_xlfn.IFS(J2268=0,$Z$37,J2268=1,$Z$36)*_xlfn.IFS(K2268=0,$Z$42,K2268=1,$Z$41)*_xlfn.IFS(L2268=0,$Z$47,L2268=1,$Z$46)*_xlfn.IFS(M2268=0,$Z$52,M2268=1,$Z$51)*_xlfn.IFS(N2268=0,$Z$57,N2268=1,$Z$56)</f>
        <v>3.5785497653522395E-4</v>
      </c>
      <c r="R2268" t="str" cm="1">
        <f t="array" ref="R2268">_xlfn.IFS(AND(O2268&gt;P2268,O2268&gt;Q2268),"Low",AND(P2268&gt;O2268,P2268&gt;Q2268),"Medium",AND(Q2268&gt;O2268,Q2268&gt;P2268),"High")</f>
        <v>Medium</v>
      </c>
      <c r="S2268" t="str">
        <f t="shared" si="72"/>
        <v>T</v>
      </c>
    </row>
    <row r="2269" spans="1:19" x14ac:dyDescent="0.3">
      <c r="A2269" t="s">
        <v>18</v>
      </c>
      <c r="B2269">
        <v>2</v>
      </c>
      <c r="C2269" t="s">
        <v>13</v>
      </c>
      <c r="D2269" t="str">
        <f t="shared" si="71"/>
        <v>Medium</v>
      </c>
      <c r="E2269">
        <v>1</v>
      </c>
      <c r="F2269">
        <v>0</v>
      </c>
      <c r="G2269">
        <v>1</v>
      </c>
      <c r="H2269">
        <v>1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1</v>
      </c>
      <c r="O2269" cm="1">
        <f t="array" ref="O2269">$U$2*_xlfn.IFS(C2269="data_analyst",$V$5,C2269="data_engineer",$V$6,C2269="data_scientist",$V$7)*_xlfn.IFS(E2269=0,$V$12,E2269=1,$V$11)*_xlfn.IFS(F2269=0,$V$17,F2269=1,$V$16)*_xlfn.IFS(G2269=0,$V$22,G2269=1,$V$21)*_xlfn.IFS(H2269=0,$V$27,H2269=1,$V$26)*_xlfn.IFS(I2269=0,$V$32,I2269=1,$V$31)*_xlfn.IFS(J2269=0,$V$37,J2269=1,$V$36)*_xlfn.IFS(K2269=0,$V$42,K2269=1,$V$41)*_xlfn.IFS(L2269=0,$V$47,L2269=1,$V$46)*_xlfn.IFS(M2269=0,$V$52,M2269=1,$V$51)*_xlfn.IFS(N2269=0,$V$57,N2269=1,$V$56)</f>
        <v>2.3332731043956235E-5</v>
      </c>
      <c r="P2269" cm="1">
        <f t="array" ref="P2269">$V$2*_xlfn.IFS(C2269="data_analyst",$X$5,C2269="data_engineer",$X$6,C2269="data_scientist",$X$7)*_xlfn.IFS(E2269=0,$X$12,E2269=1,$X$11)*_xlfn.IFS(F2269=0,$X$17,F2269=1,$X$16)*_xlfn.IFS(G2269=0,$X$22,G2269=1,$X$21)*_xlfn.IFS(H2269=0,$X$27,H2269=1,$X$26)*_xlfn.IFS(I2269=0,$X$32,I2269=1,$X$31)*_xlfn.IFS(J2269=0,$X$37,J2269=1,$X$36)*_xlfn.IFS(K2269=0,$X$42,K2269=1,$X$41)*_xlfn.IFS(L2269=0,$X$47,L2269=1,$X$46)*_xlfn.IFS(M2269=0,$X$52,M2269=1,$X$51)*_xlfn.IFS(N2269=0,$X$57,N2269=1,$X$56)</f>
        <v>8.6062721366619974E-4</v>
      </c>
      <c r="Q2269" cm="1">
        <f t="array" ref="Q2269">$W$2*_xlfn.IFS(C2269="data_analyst",$Z$5,C2269="data_engineer",$Z$6,C2269="data_scientist",$Z$7)*_xlfn.IFS(E2269=0,$Z$12,E2269=1,$Z$11)*_xlfn.IFS(F2269=0,$Z$17,F2269=1,$Z$16)*_xlfn.IFS(G2269=0,$Z$22,G2269=1,$Z$21)*_xlfn.IFS(H2269=0,$Z$27,H2269=1,$Z$26)*_xlfn.IFS(I2269=0,$Z$32,I2269=1,$Z$31)*_xlfn.IFS(J2269=0,$Z$37,J2269=1,$Z$36)*_xlfn.IFS(K2269=0,$Z$42,K2269=1,$Z$41)*_xlfn.IFS(L2269=0,$Z$47,L2269=1,$Z$46)*_xlfn.IFS(M2269=0,$Z$52,M2269=1,$Z$51)*_xlfn.IFS(N2269=0,$Z$57,N2269=1,$Z$56)</f>
        <v>6.0920549576829791E-5</v>
      </c>
      <c r="R2269" t="str" cm="1">
        <f t="array" ref="R2269">_xlfn.IFS(AND(O2269&gt;P2269,O2269&gt;Q2269),"Low",AND(P2269&gt;O2269,P2269&gt;Q2269),"Medium",AND(Q2269&gt;O2269,Q2269&gt;P2269),"High")</f>
        <v>Medium</v>
      </c>
      <c r="S2269" t="str">
        <f t="shared" si="72"/>
        <v>T</v>
      </c>
    </row>
    <row r="2270" spans="1:19" x14ac:dyDescent="0.3">
      <c r="A2270" t="s">
        <v>18</v>
      </c>
      <c r="B2270">
        <v>3</v>
      </c>
      <c r="C2270" t="s">
        <v>13</v>
      </c>
      <c r="D2270" t="str">
        <f t="shared" si="71"/>
        <v>Medium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</v>
      </c>
      <c r="O2270" cm="1">
        <f t="array" ref="O2270">$U$2*_xlfn.IFS(C2270="data_analyst",$V$5,C2270="data_engineer",$V$6,C2270="data_scientist",$V$7)*_xlfn.IFS(E2270=0,$V$12,E2270=1,$V$11)*_xlfn.IFS(F2270=0,$V$17,F2270=1,$V$16)*_xlfn.IFS(G2270=0,$V$22,G2270=1,$V$21)*_xlfn.IFS(H2270=0,$V$27,H2270=1,$V$26)*_xlfn.IFS(I2270=0,$V$32,I2270=1,$V$31)*_xlfn.IFS(J2270=0,$V$37,J2270=1,$V$36)*_xlfn.IFS(K2270=0,$V$42,K2270=1,$V$41)*_xlfn.IFS(L2270=0,$V$47,L2270=1,$V$46)*_xlfn.IFS(M2270=0,$V$52,M2270=1,$V$51)*_xlfn.IFS(N2270=0,$V$57,N2270=1,$V$56)</f>
        <v>3.8675410855345095E-3</v>
      </c>
      <c r="P2270" cm="1">
        <f t="array" ref="P2270">$V$2*_xlfn.IFS(C2270="data_analyst",$X$5,C2270="data_engineer",$X$6,C2270="data_scientist",$X$7)*_xlfn.IFS(E2270=0,$X$12,E2270=1,$X$11)*_xlfn.IFS(F2270=0,$X$17,F2270=1,$X$16)*_xlfn.IFS(G2270=0,$X$22,G2270=1,$X$21)*_xlfn.IFS(H2270=0,$X$27,H2270=1,$X$26)*_xlfn.IFS(I2270=0,$X$32,I2270=1,$X$31)*_xlfn.IFS(J2270=0,$X$37,J2270=1,$X$36)*_xlfn.IFS(K2270=0,$X$42,K2270=1,$X$41)*_xlfn.IFS(L2270=0,$X$47,L2270=1,$X$46)*_xlfn.IFS(M2270=0,$X$52,M2270=1,$X$51)*_xlfn.IFS(N2270=0,$X$57,N2270=1,$X$56)</f>
        <v>1.6544989312824467E-3</v>
      </c>
      <c r="Q2270" cm="1">
        <f t="array" ref="Q2270">$W$2*_xlfn.IFS(C2270="data_analyst",$Z$5,C2270="data_engineer",$Z$6,C2270="data_scientist",$Z$7)*_xlfn.IFS(E2270=0,$Z$12,E2270=1,$Z$11)*_xlfn.IFS(F2270=0,$Z$17,F2270=1,$Z$16)*_xlfn.IFS(G2270=0,$Z$22,G2270=1,$Z$21)*_xlfn.IFS(H2270=0,$Z$27,H2270=1,$Z$26)*_xlfn.IFS(I2270=0,$Z$32,I2270=1,$Z$31)*_xlfn.IFS(J2270=0,$Z$37,J2270=1,$Z$36)*_xlfn.IFS(K2270=0,$Z$42,K2270=1,$Z$41)*_xlfn.IFS(L2270=0,$Z$47,L2270=1,$Z$46)*_xlfn.IFS(M2270=0,$Z$52,M2270=1,$Z$51)*_xlfn.IFS(N2270=0,$Z$57,N2270=1,$Z$56)</f>
        <v>6.902742580981744E-4</v>
      </c>
      <c r="R2270" t="str" cm="1">
        <f t="array" ref="R2270">_xlfn.IFS(AND(O2270&gt;P2270,O2270&gt;Q2270),"Low",AND(P2270&gt;O2270,P2270&gt;Q2270),"Medium",AND(Q2270&gt;O2270,Q2270&gt;P2270),"High")</f>
        <v>Low</v>
      </c>
      <c r="S2270" t="str">
        <f t="shared" si="72"/>
        <v>F</v>
      </c>
    </row>
    <row r="2271" spans="1:19" x14ac:dyDescent="0.3">
      <c r="A2271" t="s">
        <v>18</v>
      </c>
      <c r="B2271">
        <v>7</v>
      </c>
      <c r="C2271" t="s">
        <v>13</v>
      </c>
      <c r="D2271" t="str">
        <f t="shared" si="71"/>
        <v>Medium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  <c r="O2271" cm="1">
        <f t="array" ref="O2271">$U$2*_xlfn.IFS(C2271="data_analyst",$V$5,C2271="data_engineer",$V$6,C2271="data_scientist",$V$7)*_xlfn.IFS(E2271=0,$V$12,E2271=1,$V$11)*_xlfn.IFS(F2271=0,$V$17,F2271=1,$V$16)*_xlfn.IFS(G2271=0,$V$22,G2271=1,$V$21)*_xlfn.IFS(H2271=0,$V$27,H2271=1,$V$26)*_xlfn.IFS(I2271=0,$V$32,I2271=1,$V$31)*_xlfn.IFS(J2271=0,$V$37,J2271=1,$V$36)*_xlfn.IFS(K2271=0,$V$42,K2271=1,$V$41)*_xlfn.IFS(L2271=0,$V$47,L2271=1,$V$46)*_xlfn.IFS(M2271=0,$V$52,M2271=1,$V$51)*_xlfn.IFS(N2271=0,$V$57,N2271=1,$V$56)</f>
        <v>3.8675410855345095E-3</v>
      </c>
      <c r="P2271" cm="1">
        <f t="array" ref="P2271">$V$2*_xlfn.IFS(C2271="data_analyst",$X$5,C2271="data_engineer",$X$6,C2271="data_scientist",$X$7)*_xlfn.IFS(E2271=0,$X$12,E2271=1,$X$11)*_xlfn.IFS(F2271=0,$X$17,F2271=1,$X$16)*_xlfn.IFS(G2271=0,$X$22,G2271=1,$X$21)*_xlfn.IFS(H2271=0,$X$27,H2271=1,$X$26)*_xlfn.IFS(I2271=0,$X$32,I2271=1,$X$31)*_xlfn.IFS(J2271=0,$X$37,J2271=1,$X$36)*_xlfn.IFS(K2271=0,$X$42,K2271=1,$X$41)*_xlfn.IFS(L2271=0,$X$47,L2271=1,$X$46)*_xlfn.IFS(M2271=0,$X$52,M2271=1,$X$51)*_xlfn.IFS(N2271=0,$X$57,N2271=1,$X$56)</f>
        <v>1.6544989312824467E-3</v>
      </c>
      <c r="Q2271" cm="1">
        <f t="array" ref="Q2271">$W$2*_xlfn.IFS(C2271="data_analyst",$Z$5,C2271="data_engineer",$Z$6,C2271="data_scientist",$Z$7)*_xlfn.IFS(E2271=0,$Z$12,E2271=1,$Z$11)*_xlfn.IFS(F2271=0,$Z$17,F2271=1,$Z$16)*_xlfn.IFS(G2271=0,$Z$22,G2271=1,$Z$21)*_xlfn.IFS(H2271=0,$Z$27,H2271=1,$Z$26)*_xlfn.IFS(I2271=0,$Z$32,I2271=1,$Z$31)*_xlfn.IFS(J2271=0,$Z$37,J2271=1,$Z$36)*_xlfn.IFS(K2271=0,$Z$42,K2271=1,$Z$41)*_xlfn.IFS(L2271=0,$Z$47,L2271=1,$Z$46)*_xlfn.IFS(M2271=0,$Z$52,M2271=1,$Z$51)*_xlfn.IFS(N2271=0,$Z$57,N2271=1,$Z$56)</f>
        <v>6.902742580981744E-4</v>
      </c>
      <c r="R2271" t="str" cm="1">
        <f t="array" ref="R2271">_xlfn.IFS(AND(O2271&gt;P2271,O2271&gt;Q2271),"Low",AND(P2271&gt;O2271,P2271&gt;Q2271),"Medium",AND(Q2271&gt;O2271,Q2271&gt;P2271),"High")</f>
        <v>Low</v>
      </c>
      <c r="S2271" t="str">
        <f t="shared" si="72"/>
        <v>F</v>
      </c>
    </row>
    <row r="2272" spans="1:19" x14ac:dyDescent="0.3">
      <c r="A2272" t="s">
        <v>18</v>
      </c>
      <c r="B2272">
        <v>4</v>
      </c>
      <c r="C2272" t="s">
        <v>13</v>
      </c>
      <c r="D2272" t="str">
        <f t="shared" si="71"/>
        <v>Medium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1</v>
      </c>
      <c r="O2272" cm="1">
        <f t="array" ref="O2272">$U$2*_xlfn.IFS(C2272="data_analyst",$V$5,C2272="data_engineer",$V$6,C2272="data_scientist",$V$7)*_xlfn.IFS(E2272=0,$V$12,E2272=1,$V$11)*_xlfn.IFS(F2272=0,$V$17,F2272=1,$V$16)*_xlfn.IFS(G2272=0,$V$22,G2272=1,$V$21)*_xlfn.IFS(H2272=0,$V$27,H2272=1,$V$26)*_xlfn.IFS(I2272=0,$V$32,I2272=1,$V$31)*_xlfn.IFS(J2272=0,$V$37,J2272=1,$V$36)*_xlfn.IFS(K2272=0,$V$42,K2272=1,$V$41)*_xlfn.IFS(L2272=0,$V$47,L2272=1,$V$46)*_xlfn.IFS(M2272=0,$V$52,M2272=1,$V$51)*_xlfn.IFS(N2272=0,$V$57,N2272=1,$V$56)</f>
        <v>1.5376420559368934E-4</v>
      </c>
      <c r="P2272" cm="1">
        <f t="array" ref="P2272">$V$2*_xlfn.IFS(C2272="data_analyst",$X$5,C2272="data_engineer",$X$6,C2272="data_scientist",$X$7)*_xlfn.IFS(E2272=0,$X$12,E2272=1,$X$11)*_xlfn.IFS(F2272=0,$X$17,F2272=1,$X$16)*_xlfn.IFS(G2272=0,$X$22,G2272=1,$X$21)*_xlfn.IFS(H2272=0,$X$27,H2272=1,$X$26)*_xlfn.IFS(I2272=0,$X$32,I2272=1,$X$31)*_xlfn.IFS(J2272=0,$X$37,J2272=1,$X$36)*_xlfn.IFS(K2272=0,$X$42,K2272=1,$X$41)*_xlfn.IFS(L2272=0,$X$47,L2272=1,$X$46)*_xlfn.IFS(M2272=0,$X$52,M2272=1,$X$51)*_xlfn.IFS(N2272=0,$X$57,N2272=1,$X$56)</f>
        <v>2.4116013005122507E-3</v>
      </c>
      <c r="Q2272" cm="1">
        <f t="array" ref="Q2272">$W$2*_xlfn.IFS(C2272="data_analyst",$Z$5,C2272="data_engineer",$Z$6,C2272="data_scientist",$Z$7)*_xlfn.IFS(E2272=0,$Z$12,E2272=1,$Z$11)*_xlfn.IFS(F2272=0,$Z$17,F2272=1,$Z$16)*_xlfn.IFS(G2272=0,$Z$22,G2272=1,$Z$21)*_xlfn.IFS(H2272=0,$Z$27,H2272=1,$Z$26)*_xlfn.IFS(I2272=0,$Z$32,I2272=1,$Z$31)*_xlfn.IFS(J2272=0,$Z$37,J2272=1,$Z$36)*_xlfn.IFS(K2272=0,$Z$42,K2272=1,$Z$41)*_xlfn.IFS(L2272=0,$Z$47,L2272=1,$Z$46)*_xlfn.IFS(M2272=0,$Z$52,M2272=1,$Z$51)*_xlfn.IFS(N2272=0,$Z$57,N2272=1,$Z$56)</f>
        <v>2.8917957380011753E-4</v>
      </c>
      <c r="R2272" t="str" cm="1">
        <f t="array" ref="R2272">_xlfn.IFS(AND(O2272&gt;P2272,O2272&gt;Q2272),"Low",AND(P2272&gt;O2272,P2272&gt;Q2272),"Medium",AND(Q2272&gt;O2272,Q2272&gt;P2272),"High")</f>
        <v>Medium</v>
      </c>
      <c r="S2272" t="str">
        <f t="shared" si="72"/>
        <v>T</v>
      </c>
    </row>
    <row r="2273" spans="1:19" x14ac:dyDescent="0.3">
      <c r="A2273" t="s">
        <v>18</v>
      </c>
      <c r="B2273">
        <v>3</v>
      </c>
      <c r="C2273" t="s">
        <v>13</v>
      </c>
      <c r="D2273" t="str">
        <f t="shared" si="71"/>
        <v>Medium</v>
      </c>
      <c r="E2273">
        <v>1</v>
      </c>
      <c r="F2273">
        <v>0</v>
      </c>
      <c r="G2273">
        <v>1</v>
      </c>
      <c r="H2273">
        <v>1</v>
      </c>
      <c r="I2273">
        <v>1</v>
      </c>
      <c r="J2273">
        <v>1</v>
      </c>
      <c r="K2273">
        <v>0</v>
      </c>
      <c r="L2273">
        <v>1</v>
      </c>
      <c r="M2273">
        <v>0</v>
      </c>
      <c r="N2273">
        <v>1</v>
      </c>
      <c r="O2273" cm="1">
        <f t="array" ref="O2273">$U$2*_xlfn.IFS(C2273="data_analyst",$V$5,C2273="data_engineer",$V$6,C2273="data_scientist",$V$7)*_xlfn.IFS(E2273=0,$V$12,E2273=1,$V$11)*_xlfn.IFS(F2273=0,$V$17,F2273=1,$V$16)*_xlfn.IFS(G2273=0,$V$22,G2273=1,$V$21)*_xlfn.IFS(H2273=0,$V$27,H2273=1,$V$26)*_xlfn.IFS(I2273=0,$V$32,I2273=1,$V$31)*_xlfn.IFS(J2273=0,$V$37,J2273=1,$V$36)*_xlfn.IFS(K2273=0,$V$42,K2273=1,$V$41)*_xlfn.IFS(L2273=0,$V$47,L2273=1,$V$46)*_xlfn.IFS(M2273=0,$V$52,M2273=1,$V$51)*_xlfn.IFS(N2273=0,$V$57,N2273=1,$V$56)</f>
        <v>1.3056590768199701E-7</v>
      </c>
      <c r="P2273" cm="1">
        <f t="array" ref="P2273">$V$2*_xlfn.IFS(C2273="data_analyst",$X$5,C2273="data_engineer",$X$6,C2273="data_scientist",$X$7)*_xlfn.IFS(E2273=0,$X$12,E2273=1,$X$11)*_xlfn.IFS(F2273=0,$X$17,F2273=1,$X$16)*_xlfn.IFS(G2273=0,$X$22,G2273=1,$X$21)*_xlfn.IFS(H2273=0,$X$27,H2273=1,$X$26)*_xlfn.IFS(I2273=0,$X$32,I2273=1,$X$31)*_xlfn.IFS(J2273=0,$X$37,J2273=1,$X$36)*_xlfn.IFS(K2273=0,$X$42,K2273=1,$X$41)*_xlfn.IFS(L2273=0,$X$47,L2273=1,$X$46)*_xlfn.IFS(M2273=0,$X$52,M2273=1,$X$51)*_xlfn.IFS(N2273=0,$X$57,N2273=1,$X$56)</f>
        <v>4.6782689730800911E-4</v>
      </c>
      <c r="Q2273" cm="1">
        <f t="array" ref="Q2273">$W$2*_xlfn.IFS(C2273="data_analyst",$Z$5,C2273="data_engineer",$Z$6,C2273="data_scientist",$Z$7)*_xlfn.IFS(E2273=0,$Z$12,E2273=1,$Z$11)*_xlfn.IFS(F2273=0,$Z$17,F2273=1,$Z$16)*_xlfn.IFS(G2273=0,$Z$22,G2273=1,$Z$21)*_xlfn.IFS(H2273=0,$Z$27,H2273=1,$Z$26)*_xlfn.IFS(I2273=0,$Z$32,I2273=1,$Z$31)*_xlfn.IFS(J2273=0,$Z$37,J2273=1,$Z$36)*_xlfn.IFS(K2273=0,$Z$42,K2273=1,$Z$41)*_xlfn.IFS(L2273=0,$Z$47,L2273=1,$Z$46)*_xlfn.IFS(M2273=0,$Z$52,M2273=1,$Z$51)*_xlfn.IFS(N2273=0,$Z$57,N2273=1,$Z$56)</f>
        <v>1.7511118015920528E-5</v>
      </c>
      <c r="R2273" t="str" cm="1">
        <f t="array" ref="R2273">_xlfn.IFS(AND(O2273&gt;P2273,O2273&gt;Q2273),"Low",AND(P2273&gt;O2273,P2273&gt;Q2273),"Medium",AND(Q2273&gt;O2273,Q2273&gt;P2273),"High")</f>
        <v>Medium</v>
      </c>
      <c r="S2273" t="str">
        <f t="shared" si="72"/>
        <v>T</v>
      </c>
    </row>
    <row r="2274" spans="1:19" x14ac:dyDescent="0.3">
      <c r="A2274" t="s">
        <v>18</v>
      </c>
      <c r="B2274">
        <v>3</v>
      </c>
      <c r="C2274" t="s">
        <v>13</v>
      </c>
      <c r="D2274" t="str">
        <f t="shared" si="71"/>
        <v>Medium</v>
      </c>
      <c r="E2274">
        <v>1</v>
      </c>
      <c r="F2274">
        <v>1</v>
      </c>
      <c r="G2274">
        <v>1</v>
      </c>
      <c r="H2274">
        <v>1</v>
      </c>
      <c r="I2274">
        <v>0</v>
      </c>
      <c r="J2274">
        <v>0</v>
      </c>
      <c r="K2274">
        <v>1</v>
      </c>
      <c r="L2274">
        <v>1</v>
      </c>
      <c r="M2274">
        <v>1</v>
      </c>
      <c r="N2274">
        <v>1</v>
      </c>
      <c r="O2274" cm="1">
        <f t="array" ref="O2274">$U$2*_xlfn.IFS(C2274="data_analyst",$V$5,C2274="data_engineer",$V$6,C2274="data_scientist",$V$7)*_xlfn.IFS(E2274=0,$V$12,E2274=1,$V$11)*_xlfn.IFS(F2274=0,$V$17,F2274=1,$V$16)*_xlfn.IFS(G2274=0,$V$22,G2274=1,$V$21)*_xlfn.IFS(H2274=0,$V$27,H2274=1,$V$26)*_xlfn.IFS(I2274=0,$V$32,I2274=1,$V$31)*_xlfn.IFS(J2274=0,$V$37,J2274=1,$V$36)*_xlfn.IFS(K2274=0,$V$42,K2274=1,$V$41)*_xlfn.IFS(L2274=0,$V$47,L2274=1,$V$46)*_xlfn.IFS(M2274=0,$V$52,M2274=1,$V$51)*_xlfn.IFS(N2274=0,$V$57,N2274=1,$V$56)</f>
        <v>1.2406927262918428E-7</v>
      </c>
      <c r="P2274" cm="1">
        <f t="array" ref="P2274">$V$2*_xlfn.IFS(C2274="data_analyst",$X$5,C2274="data_engineer",$X$6,C2274="data_scientist",$X$7)*_xlfn.IFS(E2274=0,$X$12,E2274=1,$X$11)*_xlfn.IFS(F2274=0,$X$17,F2274=1,$X$16)*_xlfn.IFS(G2274=0,$X$22,G2274=1,$X$21)*_xlfn.IFS(H2274=0,$X$27,H2274=1,$X$26)*_xlfn.IFS(I2274=0,$X$32,I2274=1,$X$31)*_xlfn.IFS(J2274=0,$X$37,J2274=1,$X$36)*_xlfn.IFS(K2274=0,$X$42,K2274=1,$X$41)*_xlfn.IFS(L2274=0,$X$47,L2274=1,$X$46)*_xlfn.IFS(M2274=0,$X$52,M2274=1,$X$51)*_xlfn.IFS(N2274=0,$X$57,N2274=1,$X$56)</f>
        <v>3.4788198777620303E-4</v>
      </c>
      <c r="Q2274" cm="1">
        <f t="array" ref="Q2274">$W$2*_xlfn.IFS(C2274="data_analyst",$Z$5,C2274="data_engineer",$Z$6,C2274="data_scientist",$Z$7)*_xlfn.IFS(E2274=0,$Z$12,E2274=1,$Z$11)*_xlfn.IFS(F2274=0,$Z$17,F2274=1,$Z$16)*_xlfn.IFS(G2274=0,$Z$22,G2274=1,$Z$21)*_xlfn.IFS(H2274=0,$Z$27,H2274=1,$Z$26)*_xlfn.IFS(I2274=0,$Z$32,I2274=1,$Z$31)*_xlfn.IFS(J2274=0,$Z$37,J2274=1,$Z$36)*_xlfn.IFS(K2274=0,$Z$42,K2274=1,$Z$41)*_xlfn.IFS(L2274=0,$Z$47,L2274=1,$Z$46)*_xlfn.IFS(M2274=0,$Z$52,M2274=1,$Z$51)*_xlfn.IFS(N2274=0,$Z$57,N2274=1,$Z$56)</f>
        <v>7.6700990720438726E-6</v>
      </c>
      <c r="R2274" t="str" cm="1">
        <f t="array" ref="R2274">_xlfn.IFS(AND(O2274&gt;P2274,O2274&gt;Q2274),"Low",AND(P2274&gt;O2274,P2274&gt;Q2274),"Medium",AND(Q2274&gt;O2274,Q2274&gt;P2274),"High")</f>
        <v>Medium</v>
      </c>
      <c r="S2274" t="str">
        <f t="shared" si="72"/>
        <v>T</v>
      </c>
    </row>
    <row r="2275" spans="1:19" x14ac:dyDescent="0.3">
      <c r="A2275" t="s">
        <v>18</v>
      </c>
      <c r="B2275">
        <v>7</v>
      </c>
      <c r="C2275" t="s">
        <v>13</v>
      </c>
      <c r="D2275" t="str">
        <f t="shared" si="71"/>
        <v>Medium</v>
      </c>
      <c r="E2275">
        <v>1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 cm="1">
        <f t="array" ref="O2275">$U$2*_xlfn.IFS(C2275="data_analyst",$V$5,C2275="data_engineer",$V$6,C2275="data_scientist",$V$7)*_xlfn.IFS(E2275=0,$V$12,E2275=1,$V$11)*_xlfn.IFS(F2275=0,$V$17,F2275=1,$V$16)*_xlfn.IFS(G2275=0,$V$22,G2275=1,$V$21)*_xlfn.IFS(H2275=0,$V$27,H2275=1,$V$26)*_xlfn.IFS(I2275=0,$V$32,I2275=1,$V$31)*_xlfn.IFS(J2275=0,$V$37,J2275=1,$V$36)*_xlfn.IFS(K2275=0,$V$42,K2275=1,$V$41)*_xlfn.IFS(L2275=0,$V$47,L2275=1,$V$46)*_xlfn.IFS(M2275=0,$V$52,M2275=1,$V$51)*_xlfn.IFS(N2275=0,$V$57,N2275=1,$V$56)</f>
        <v>2.3643175841134003E-3</v>
      </c>
      <c r="P2275" cm="1">
        <f t="array" ref="P2275">$V$2*_xlfn.IFS(C2275="data_analyst",$X$5,C2275="data_engineer",$X$6,C2275="data_scientist",$X$7)*_xlfn.IFS(E2275=0,$X$12,E2275=1,$X$11)*_xlfn.IFS(F2275=0,$X$17,F2275=1,$X$16)*_xlfn.IFS(G2275=0,$X$22,G2275=1,$X$21)*_xlfn.IFS(H2275=0,$X$27,H2275=1,$X$26)*_xlfn.IFS(I2275=0,$X$32,I2275=1,$X$31)*_xlfn.IFS(J2275=0,$X$37,J2275=1,$X$36)*_xlfn.IFS(K2275=0,$X$42,K2275=1,$X$41)*_xlfn.IFS(L2275=0,$X$47,L2275=1,$X$46)*_xlfn.IFS(M2275=0,$X$52,M2275=1,$X$51)*_xlfn.IFS(N2275=0,$X$57,N2275=1,$X$56)</f>
        <v>5.005103908263816E-3</v>
      </c>
      <c r="Q2275" cm="1">
        <f t="array" ref="Q2275">$W$2*_xlfn.IFS(C2275="data_analyst",$Z$5,C2275="data_engineer",$Z$6,C2275="data_scientist",$Z$7)*_xlfn.IFS(E2275=0,$Z$12,E2275=1,$Z$11)*_xlfn.IFS(F2275=0,$Z$17,F2275=1,$Z$16)*_xlfn.IFS(G2275=0,$Z$22,G2275=1,$Z$21)*_xlfn.IFS(H2275=0,$Z$27,H2275=1,$Z$26)*_xlfn.IFS(I2275=0,$Z$32,I2275=1,$Z$31)*_xlfn.IFS(J2275=0,$Z$37,J2275=1,$Z$36)*_xlfn.IFS(K2275=0,$Z$42,K2275=1,$Z$41)*_xlfn.IFS(L2275=0,$Z$47,L2275=1,$Z$46)*_xlfn.IFS(M2275=0,$Z$52,M2275=1,$Z$51)*_xlfn.IFS(N2275=0,$Z$57,N2275=1,$Z$56)</f>
        <v>9.7280245174068158E-4</v>
      </c>
      <c r="R2275" t="str" cm="1">
        <f t="array" ref="R2275">_xlfn.IFS(AND(O2275&gt;P2275,O2275&gt;Q2275),"Low",AND(P2275&gt;O2275,P2275&gt;Q2275),"Medium",AND(Q2275&gt;O2275,Q2275&gt;P2275),"High")</f>
        <v>Medium</v>
      </c>
      <c r="S2275" t="str">
        <f t="shared" si="72"/>
        <v>T</v>
      </c>
    </row>
    <row r="2276" spans="1:19" x14ac:dyDescent="0.3">
      <c r="A2276" t="s">
        <v>18</v>
      </c>
      <c r="B2276">
        <v>4</v>
      </c>
      <c r="C2276" t="s">
        <v>13</v>
      </c>
      <c r="D2276" t="str">
        <f t="shared" si="71"/>
        <v>Medium</v>
      </c>
      <c r="E2276">
        <v>1</v>
      </c>
      <c r="F2276">
        <v>1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O2276" cm="1">
        <f t="array" ref="O2276">$U$2*_xlfn.IFS(C2276="data_analyst",$V$5,C2276="data_engineer",$V$6,C2276="data_scientist",$V$7)*_xlfn.IFS(E2276=0,$V$12,E2276=1,$V$11)*_xlfn.IFS(F2276=0,$V$17,F2276=1,$V$16)*_xlfn.IFS(G2276=0,$V$22,G2276=1,$V$21)*_xlfn.IFS(H2276=0,$V$27,H2276=1,$V$26)*_xlfn.IFS(I2276=0,$V$32,I2276=1,$V$31)*_xlfn.IFS(J2276=0,$V$37,J2276=1,$V$36)*_xlfn.IFS(K2276=0,$V$42,K2276=1,$V$41)*_xlfn.IFS(L2276=0,$V$47,L2276=1,$V$46)*_xlfn.IFS(M2276=0,$V$52,M2276=1,$V$51)*_xlfn.IFS(N2276=0,$V$57,N2276=1,$V$56)</f>
        <v>4.3016776140012976E-4</v>
      </c>
      <c r="P2276" cm="1">
        <f t="array" ref="P2276">$V$2*_xlfn.IFS(C2276="data_analyst",$X$5,C2276="data_engineer",$X$6,C2276="data_scientist",$X$7)*_xlfn.IFS(E2276=0,$X$12,E2276=1,$X$11)*_xlfn.IFS(F2276=0,$X$17,F2276=1,$X$16)*_xlfn.IFS(G2276=0,$X$22,G2276=1,$X$21)*_xlfn.IFS(H2276=0,$X$27,H2276=1,$X$26)*_xlfn.IFS(I2276=0,$X$32,I2276=1,$X$31)*_xlfn.IFS(J2276=0,$X$37,J2276=1,$X$36)*_xlfn.IFS(K2276=0,$X$42,K2276=1,$X$41)*_xlfn.IFS(L2276=0,$X$47,L2276=1,$X$46)*_xlfn.IFS(M2276=0,$X$52,M2276=1,$X$51)*_xlfn.IFS(N2276=0,$X$57,N2276=1,$X$56)</f>
        <v>5.6936710909711039E-3</v>
      </c>
      <c r="Q2276" cm="1">
        <f t="array" ref="Q2276">$W$2*_xlfn.IFS(C2276="data_analyst",$Z$5,C2276="data_engineer",$Z$6,C2276="data_scientist",$Z$7)*_xlfn.IFS(E2276=0,$Z$12,E2276=1,$Z$11)*_xlfn.IFS(F2276=0,$Z$17,F2276=1,$Z$16)*_xlfn.IFS(G2276=0,$Z$22,G2276=1,$Z$21)*_xlfn.IFS(H2276=0,$Z$27,H2276=1,$Z$26)*_xlfn.IFS(I2276=0,$Z$32,I2276=1,$Z$31)*_xlfn.IFS(J2276=0,$Z$37,J2276=1,$Z$36)*_xlfn.IFS(K2276=0,$Z$42,K2276=1,$Z$41)*_xlfn.IFS(L2276=0,$Z$47,L2276=1,$Z$46)*_xlfn.IFS(M2276=0,$Z$52,M2276=1,$Z$51)*_xlfn.IFS(N2276=0,$Z$57,N2276=1,$Z$56)</f>
        <v>6.64587813565416E-4</v>
      </c>
      <c r="R2276" t="str" cm="1">
        <f t="array" ref="R2276">_xlfn.IFS(AND(O2276&gt;P2276,O2276&gt;Q2276),"Low",AND(P2276&gt;O2276,P2276&gt;Q2276),"Medium",AND(Q2276&gt;O2276,Q2276&gt;P2276),"High")</f>
        <v>Medium</v>
      </c>
      <c r="S2276" t="str">
        <f t="shared" si="72"/>
        <v>T</v>
      </c>
    </row>
    <row r="2277" spans="1:19" x14ac:dyDescent="0.3">
      <c r="A2277" t="s">
        <v>18</v>
      </c>
      <c r="B2277">
        <v>4</v>
      </c>
      <c r="C2277" t="s">
        <v>13</v>
      </c>
      <c r="D2277" t="str">
        <f t="shared" si="71"/>
        <v>Medium</v>
      </c>
      <c r="E2277">
        <v>1</v>
      </c>
      <c r="F2277">
        <v>1</v>
      </c>
      <c r="G2277">
        <v>0</v>
      </c>
      <c r="H2277">
        <v>1</v>
      </c>
      <c r="I2277">
        <v>1</v>
      </c>
      <c r="J2277">
        <v>1</v>
      </c>
      <c r="K2277">
        <v>0</v>
      </c>
      <c r="L2277">
        <v>1</v>
      </c>
      <c r="M2277">
        <v>1</v>
      </c>
      <c r="N2277">
        <v>1</v>
      </c>
      <c r="O2277" cm="1">
        <f t="array" ref="O2277">$U$2*_xlfn.IFS(C2277="data_analyst",$V$5,C2277="data_engineer",$V$6,C2277="data_scientist",$V$7)*_xlfn.IFS(E2277=0,$V$12,E2277=1,$V$11)*_xlfn.IFS(F2277=0,$V$17,F2277=1,$V$16)*_xlfn.IFS(G2277=0,$V$22,G2277=1,$V$21)*_xlfn.IFS(H2277=0,$V$27,H2277=1,$V$26)*_xlfn.IFS(I2277=0,$V$32,I2277=1,$V$31)*_xlfn.IFS(J2277=0,$V$37,J2277=1,$V$36)*_xlfn.IFS(K2277=0,$V$42,K2277=1,$V$41)*_xlfn.IFS(L2277=0,$V$47,L2277=1,$V$46)*_xlfn.IFS(M2277=0,$V$52,M2277=1,$V$51)*_xlfn.IFS(N2277=0,$V$57,N2277=1,$V$56)</f>
        <v>7.9227518168710287E-8</v>
      </c>
      <c r="P2277" cm="1">
        <f t="array" ref="P2277">$V$2*_xlfn.IFS(C2277="data_analyst",$X$5,C2277="data_engineer",$X$6,C2277="data_scientist",$X$7)*_xlfn.IFS(E2277=0,$X$12,E2277=1,$X$11)*_xlfn.IFS(F2277=0,$X$17,F2277=1,$X$16)*_xlfn.IFS(G2277=0,$X$22,G2277=1,$X$21)*_xlfn.IFS(H2277=0,$X$27,H2277=1,$X$26)*_xlfn.IFS(I2277=0,$X$32,I2277=1,$X$31)*_xlfn.IFS(J2277=0,$X$37,J2277=1,$X$36)*_xlfn.IFS(K2277=0,$X$42,K2277=1,$X$41)*_xlfn.IFS(L2277=0,$X$47,L2277=1,$X$46)*_xlfn.IFS(M2277=0,$X$52,M2277=1,$X$51)*_xlfn.IFS(N2277=0,$X$57,N2277=1,$X$56)</f>
        <v>2.6663324610715338E-4</v>
      </c>
      <c r="Q2277" cm="1">
        <f t="array" ref="Q2277">$W$2*_xlfn.IFS(C2277="data_analyst",$Z$5,C2277="data_engineer",$Z$6,C2277="data_scientist",$Z$7)*_xlfn.IFS(E2277=0,$Z$12,E2277=1,$Z$11)*_xlfn.IFS(F2277=0,$Z$17,F2277=1,$Z$16)*_xlfn.IFS(G2277=0,$Z$22,G2277=1,$Z$21)*_xlfn.IFS(H2277=0,$Z$27,H2277=1,$Z$26)*_xlfn.IFS(I2277=0,$Z$32,I2277=1,$Z$31)*_xlfn.IFS(J2277=0,$Z$37,J2277=1,$Z$36)*_xlfn.IFS(K2277=0,$Z$42,K2277=1,$Z$41)*_xlfn.IFS(L2277=0,$Z$47,L2277=1,$Z$46)*_xlfn.IFS(M2277=0,$Z$52,M2277=1,$Z$51)*_xlfn.IFS(N2277=0,$Z$57,N2277=1,$Z$56)</f>
        <v>8.5711150325587786E-6</v>
      </c>
      <c r="R2277" t="str" cm="1">
        <f t="array" ref="R2277">_xlfn.IFS(AND(O2277&gt;P2277,O2277&gt;Q2277),"Low",AND(P2277&gt;O2277,P2277&gt;Q2277),"Medium",AND(Q2277&gt;O2277,Q2277&gt;P2277),"High")</f>
        <v>Medium</v>
      </c>
      <c r="S2277" t="str">
        <f t="shared" si="72"/>
        <v>T</v>
      </c>
    </row>
    <row r="2278" spans="1:19" x14ac:dyDescent="0.3">
      <c r="A2278" t="s">
        <v>18</v>
      </c>
      <c r="B2278">
        <v>5</v>
      </c>
      <c r="C2278" t="s">
        <v>13</v>
      </c>
      <c r="D2278" t="str">
        <f t="shared" si="71"/>
        <v>Medium</v>
      </c>
      <c r="E2278">
        <v>1</v>
      </c>
      <c r="F2278">
        <v>0</v>
      </c>
      <c r="G2278">
        <v>1</v>
      </c>
      <c r="H2278">
        <v>1</v>
      </c>
      <c r="I2278">
        <v>1</v>
      </c>
      <c r="J2278">
        <v>1</v>
      </c>
      <c r="K2278">
        <v>0</v>
      </c>
      <c r="L2278">
        <v>1</v>
      </c>
      <c r="M2278">
        <v>0</v>
      </c>
      <c r="N2278">
        <v>1</v>
      </c>
      <c r="O2278" cm="1">
        <f t="array" ref="O2278">$U$2*_xlfn.IFS(C2278="data_analyst",$V$5,C2278="data_engineer",$V$6,C2278="data_scientist",$V$7)*_xlfn.IFS(E2278=0,$V$12,E2278=1,$V$11)*_xlfn.IFS(F2278=0,$V$17,F2278=1,$V$16)*_xlfn.IFS(G2278=0,$V$22,G2278=1,$V$21)*_xlfn.IFS(H2278=0,$V$27,H2278=1,$V$26)*_xlfn.IFS(I2278=0,$V$32,I2278=1,$V$31)*_xlfn.IFS(J2278=0,$V$37,J2278=1,$V$36)*_xlfn.IFS(K2278=0,$V$42,K2278=1,$V$41)*_xlfn.IFS(L2278=0,$V$47,L2278=1,$V$46)*_xlfn.IFS(M2278=0,$V$52,M2278=1,$V$51)*_xlfn.IFS(N2278=0,$V$57,N2278=1,$V$56)</f>
        <v>1.3056590768199701E-7</v>
      </c>
      <c r="P2278" cm="1">
        <f t="array" ref="P2278">$V$2*_xlfn.IFS(C2278="data_analyst",$X$5,C2278="data_engineer",$X$6,C2278="data_scientist",$X$7)*_xlfn.IFS(E2278=0,$X$12,E2278=1,$X$11)*_xlfn.IFS(F2278=0,$X$17,F2278=1,$X$16)*_xlfn.IFS(G2278=0,$X$22,G2278=1,$X$21)*_xlfn.IFS(H2278=0,$X$27,H2278=1,$X$26)*_xlfn.IFS(I2278=0,$X$32,I2278=1,$X$31)*_xlfn.IFS(J2278=0,$X$37,J2278=1,$X$36)*_xlfn.IFS(K2278=0,$X$42,K2278=1,$X$41)*_xlfn.IFS(L2278=0,$X$47,L2278=1,$X$46)*_xlfn.IFS(M2278=0,$X$52,M2278=1,$X$51)*_xlfn.IFS(N2278=0,$X$57,N2278=1,$X$56)</f>
        <v>4.6782689730800911E-4</v>
      </c>
      <c r="Q2278" cm="1">
        <f t="array" ref="Q2278">$W$2*_xlfn.IFS(C2278="data_analyst",$Z$5,C2278="data_engineer",$Z$6,C2278="data_scientist",$Z$7)*_xlfn.IFS(E2278=0,$Z$12,E2278=1,$Z$11)*_xlfn.IFS(F2278=0,$Z$17,F2278=1,$Z$16)*_xlfn.IFS(G2278=0,$Z$22,G2278=1,$Z$21)*_xlfn.IFS(H2278=0,$Z$27,H2278=1,$Z$26)*_xlfn.IFS(I2278=0,$Z$32,I2278=1,$Z$31)*_xlfn.IFS(J2278=0,$Z$37,J2278=1,$Z$36)*_xlfn.IFS(K2278=0,$Z$42,K2278=1,$Z$41)*_xlfn.IFS(L2278=0,$Z$47,L2278=1,$Z$46)*_xlfn.IFS(M2278=0,$Z$52,M2278=1,$Z$51)*_xlfn.IFS(N2278=0,$Z$57,N2278=1,$Z$56)</f>
        <v>1.7511118015920528E-5</v>
      </c>
      <c r="R2278" t="str" cm="1">
        <f t="array" ref="R2278">_xlfn.IFS(AND(O2278&gt;P2278,O2278&gt;Q2278),"Low",AND(P2278&gt;O2278,P2278&gt;Q2278),"Medium",AND(Q2278&gt;O2278,Q2278&gt;P2278),"High")</f>
        <v>Medium</v>
      </c>
      <c r="S2278" t="str">
        <f t="shared" si="72"/>
        <v>T</v>
      </c>
    </row>
    <row r="2279" spans="1:19" x14ac:dyDescent="0.3">
      <c r="A2279" t="s">
        <v>18</v>
      </c>
      <c r="B2279">
        <v>3</v>
      </c>
      <c r="C2279" t="s">
        <v>13</v>
      </c>
      <c r="D2279" t="str">
        <f t="shared" si="71"/>
        <v>Medium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</v>
      </c>
      <c r="O2279" cm="1">
        <f t="array" ref="O2279">$U$2*_xlfn.IFS(C2279="data_analyst",$V$5,C2279="data_engineer",$V$6,C2279="data_scientist",$V$7)*_xlfn.IFS(E2279=0,$V$12,E2279=1,$V$11)*_xlfn.IFS(F2279=0,$V$17,F2279=1,$V$16)*_xlfn.IFS(G2279=0,$V$22,G2279=1,$V$21)*_xlfn.IFS(H2279=0,$V$27,H2279=1,$V$26)*_xlfn.IFS(I2279=0,$V$32,I2279=1,$V$31)*_xlfn.IFS(J2279=0,$V$37,J2279=1,$V$36)*_xlfn.IFS(K2279=0,$V$42,K2279=1,$V$41)*_xlfn.IFS(L2279=0,$V$47,L2279=1,$V$46)*_xlfn.IFS(M2279=0,$V$52,M2279=1,$V$51)*_xlfn.IFS(N2279=0,$V$57,N2279=1,$V$56)</f>
        <v>3.8675410855345095E-3</v>
      </c>
      <c r="P2279" cm="1">
        <f t="array" ref="P2279">$V$2*_xlfn.IFS(C2279="data_analyst",$X$5,C2279="data_engineer",$X$6,C2279="data_scientist",$X$7)*_xlfn.IFS(E2279=0,$X$12,E2279=1,$X$11)*_xlfn.IFS(F2279=0,$X$17,F2279=1,$X$16)*_xlfn.IFS(G2279=0,$X$22,G2279=1,$X$21)*_xlfn.IFS(H2279=0,$X$27,H2279=1,$X$26)*_xlfn.IFS(I2279=0,$X$32,I2279=1,$X$31)*_xlfn.IFS(J2279=0,$X$37,J2279=1,$X$36)*_xlfn.IFS(K2279=0,$X$42,K2279=1,$X$41)*_xlfn.IFS(L2279=0,$X$47,L2279=1,$X$46)*_xlfn.IFS(M2279=0,$X$52,M2279=1,$X$51)*_xlfn.IFS(N2279=0,$X$57,N2279=1,$X$56)</f>
        <v>1.6544989312824467E-3</v>
      </c>
      <c r="Q2279" cm="1">
        <f t="array" ref="Q2279">$W$2*_xlfn.IFS(C2279="data_analyst",$Z$5,C2279="data_engineer",$Z$6,C2279="data_scientist",$Z$7)*_xlfn.IFS(E2279=0,$Z$12,E2279=1,$Z$11)*_xlfn.IFS(F2279=0,$Z$17,F2279=1,$Z$16)*_xlfn.IFS(G2279=0,$Z$22,G2279=1,$Z$21)*_xlfn.IFS(H2279=0,$Z$27,H2279=1,$Z$26)*_xlfn.IFS(I2279=0,$Z$32,I2279=1,$Z$31)*_xlfn.IFS(J2279=0,$Z$37,J2279=1,$Z$36)*_xlfn.IFS(K2279=0,$Z$42,K2279=1,$Z$41)*_xlfn.IFS(L2279=0,$Z$47,L2279=1,$Z$46)*_xlfn.IFS(M2279=0,$Z$52,M2279=1,$Z$51)*_xlfn.IFS(N2279=0,$Z$57,N2279=1,$Z$56)</f>
        <v>6.902742580981744E-4</v>
      </c>
      <c r="R2279" t="str" cm="1">
        <f t="array" ref="R2279">_xlfn.IFS(AND(O2279&gt;P2279,O2279&gt;Q2279),"Low",AND(P2279&gt;O2279,P2279&gt;Q2279),"Medium",AND(Q2279&gt;O2279,Q2279&gt;P2279),"High")</f>
        <v>Low</v>
      </c>
      <c r="S2279" t="str">
        <f t="shared" si="72"/>
        <v>F</v>
      </c>
    </row>
    <row r="2280" spans="1:19" x14ac:dyDescent="0.3">
      <c r="A2280" t="s">
        <v>18</v>
      </c>
      <c r="B2280">
        <v>5</v>
      </c>
      <c r="C2280" t="s">
        <v>13</v>
      </c>
      <c r="D2280" t="str">
        <f t="shared" si="71"/>
        <v>Medium</v>
      </c>
      <c r="E2280">
        <v>1</v>
      </c>
      <c r="F2280">
        <v>0</v>
      </c>
      <c r="G2280">
        <v>0</v>
      </c>
      <c r="H2280">
        <v>1</v>
      </c>
      <c r="I2280">
        <v>0</v>
      </c>
      <c r="J2280">
        <v>1</v>
      </c>
      <c r="K2280">
        <v>1</v>
      </c>
      <c r="L2280">
        <v>0</v>
      </c>
      <c r="M2280">
        <v>0</v>
      </c>
      <c r="N2280">
        <v>1</v>
      </c>
      <c r="O2280" cm="1">
        <f t="array" ref="O2280">$U$2*_xlfn.IFS(C2280="data_analyst",$V$5,C2280="data_engineer",$V$6,C2280="data_scientist",$V$7)*_xlfn.IFS(E2280=0,$V$12,E2280=1,$V$11)*_xlfn.IFS(F2280=0,$V$17,F2280=1,$V$16)*_xlfn.IFS(G2280=0,$V$22,G2280=1,$V$21)*_xlfn.IFS(H2280=0,$V$27,H2280=1,$V$26)*_xlfn.IFS(I2280=0,$V$32,I2280=1,$V$31)*_xlfn.IFS(J2280=0,$V$37,J2280=1,$V$36)*_xlfn.IFS(K2280=0,$V$42,K2280=1,$V$41)*_xlfn.IFS(L2280=0,$V$47,L2280=1,$V$46)*_xlfn.IFS(M2280=0,$V$52,M2280=1,$V$51)*_xlfn.IFS(N2280=0,$V$57,N2280=1,$V$56)</f>
        <v>4.4034040469952482E-5</v>
      </c>
      <c r="P2280" cm="1">
        <f t="array" ref="P2280">$V$2*_xlfn.IFS(C2280="data_analyst",$X$5,C2280="data_engineer",$X$6,C2280="data_scientist",$X$7)*_xlfn.IFS(E2280=0,$X$12,E2280=1,$X$11)*_xlfn.IFS(F2280=0,$X$17,F2280=1,$X$16)*_xlfn.IFS(G2280=0,$X$22,G2280=1,$X$21)*_xlfn.IFS(H2280=0,$X$27,H2280=1,$X$26)*_xlfn.IFS(I2280=0,$X$32,I2280=1,$X$31)*_xlfn.IFS(J2280=0,$X$37,J2280=1,$X$36)*_xlfn.IFS(K2280=0,$X$42,K2280=1,$X$41)*_xlfn.IFS(L2280=0,$X$47,L2280=1,$X$46)*_xlfn.IFS(M2280=0,$X$52,M2280=1,$X$51)*_xlfn.IFS(N2280=0,$X$57,N2280=1,$X$56)</f>
        <v>1.8314594422461132E-4</v>
      </c>
      <c r="Q2280" cm="1">
        <f t="array" ref="Q2280">$W$2*_xlfn.IFS(C2280="data_analyst",$Z$5,C2280="data_engineer",$Z$6,C2280="data_scientist",$Z$7)*_xlfn.IFS(E2280=0,$Z$12,E2280=1,$Z$11)*_xlfn.IFS(F2280=0,$Z$17,F2280=1,$Z$16)*_xlfn.IFS(G2280=0,$Z$22,G2280=1,$Z$21)*_xlfn.IFS(H2280=0,$Z$27,H2280=1,$Z$26)*_xlfn.IFS(I2280=0,$Z$32,I2280=1,$Z$31)*_xlfn.IFS(J2280=0,$Z$37,J2280=1,$Z$36)*_xlfn.IFS(K2280=0,$Z$42,K2280=1,$Z$41)*_xlfn.IFS(L2280=0,$Z$47,L2280=1,$Z$46)*_xlfn.IFS(M2280=0,$Z$52,M2280=1,$Z$51)*_xlfn.IFS(N2280=0,$Z$57,N2280=1,$Z$56)</f>
        <v>2.5022335505382569E-5</v>
      </c>
      <c r="R2280" t="str" cm="1">
        <f t="array" ref="R2280">_xlfn.IFS(AND(O2280&gt;P2280,O2280&gt;Q2280),"Low",AND(P2280&gt;O2280,P2280&gt;Q2280),"Medium",AND(Q2280&gt;O2280,Q2280&gt;P2280),"High")</f>
        <v>Medium</v>
      </c>
      <c r="S2280" t="str">
        <f t="shared" si="72"/>
        <v>T</v>
      </c>
    </row>
    <row r="2281" spans="1:19" x14ac:dyDescent="0.3">
      <c r="A2281" t="s">
        <v>18</v>
      </c>
      <c r="B2281">
        <v>5</v>
      </c>
      <c r="C2281" t="s">
        <v>13</v>
      </c>
      <c r="D2281" t="str">
        <f t="shared" si="71"/>
        <v>Medium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0</v>
      </c>
      <c r="L2281">
        <v>0</v>
      </c>
      <c r="M2281">
        <v>1</v>
      </c>
      <c r="N2281">
        <v>1</v>
      </c>
      <c r="O2281" cm="1">
        <f t="array" ref="O2281">$U$2*_xlfn.IFS(C2281="data_analyst",$V$5,C2281="data_engineer",$V$6,C2281="data_scientist",$V$7)*_xlfn.IFS(E2281=0,$V$12,E2281=1,$V$11)*_xlfn.IFS(F2281=0,$V$17,F2281=1,$V$16)*_xlfn.IFS(G2281=0,$V$22,G2281=1,$V$21)*_xlfn.IFS(H2281=0,$V$27,H2281=1,$V$26)*_xlfn.IFS(I2281=0,$V$32,I2281=1,$V$31)*_xlfn.IFS(J2281=0,$V$37,J2281=1,$V$36)*_xlfn.IFS(K2281=0,$V$42,K2281=1,$V$41)*_xlfn.IFS(L2281=0,$V$47,L2281=1,$V$46)*_xlfn.IFS(M2281=0,$V$52,M2281=1,$V$51)*_xlfn.IFS(N2281=0,$V$57,N2281=1,$V$56)</f>
        <v>2.9928692513378345E-7</v>
      </c>
      <c r="P2281" cm="1">
        <f t="array" ref="P2281">$V$2*_xlfn.IFS(C2281="data_analyst",$X$5,C2281="data_engineer",$X$6,C2281="data_scientist",$X$7)*_xlfn.IFS(E2281=0,$X$12,E2281=1,$X$11)*_xlfn.IFS(F2281=0,$X$17,F2281=1,$X$16)*_xlfn.IFS(G2281=0,$X$22,G2281=1,$X$21)*_xlfn.IFS(H2281=0,$X$27,H2281=1,$X$26)*_xlfn.IFS(I2281=0,$X$32,I2281=1,$X$31)*_xlfn.IFS(J2281=0,$X$37,J2281=1,$X$36)*_xlfn.IFS(K2281=0,$X$42,K2281=1,$X$41)*_xlfn.IFS(L2281=0,$X$47,L2281=1,$X$46)*_xlfn.IFS(M2281=0,$X$52,M2281=1,$X$51)*_xlfn.IFS(N2281=0,$X$57,N2281=1,$X$56)</f>
        <v>4.8650252527568161E-4</v>
      </c>
      <c r="Q2281" cm="1">
        <f t="array" ref="Q2281">$W$2*_xlfn.IFS(C2281="data_analyst",$Z$5,C2281="data_engineer",$Z$6,C2281="data_scientist",$Z$7)*_xlfn.IFS(E2281=0,$Z$12,E2281=1,$Z$11)*_xlfn.IFS(F2281=0,$Z$17,F2281=1,$Z$16)*_xlfn.IFS(G2281=0,$Z$22,G2281=1,$Z$21)*_xlfn.IFS(H2281=0,$Z$27,H2281=1,$Z$26)*_xlfn.IFS(I2281=0,$Z$32,I2281=1,$Z$31)*_xlfn.IFS(J2281=0,$Z$37,J2281=1,$Z$36)*_xlfn.IFS(K2281=0,$Z$42,K2281=1,$Z$41)*_xlfn.IFS(L2281=0,$Z$47,L2281=1,$Z$46)*_xlfn.IFS(M2281=0,$Z$52,M2281=1,$Z$51)*_xlfn.IFS(N2281=0,$Z$57,N2281=1,$Z$56)</f>
        <v>1.5551742095166531E-5</v>
      </c>
      <c r="R2281" t="str" cm="1">
        <f t="array" ref="R2281">_xlfn.IFS(AND(O2281&gt;P2281,O2281&gt;Q2281),"Low",AND(P2281&gt;O2281,P2281&gt;Q2281),"Medium",AND(Q2281&gt;O2281,Q2281&gt;P2281),"High")</f>
        <v>Medium</v>
      </c>
      <c r="S2281" t="str">
        <f t="shared" si="72"/>
        <v>T</v>
      </c>
    </row>
    <row r="2282" spans="1:19" x14ac:dyDescent="0.3">
      <c r="A2282" t="s">
        <v>18</v>
      </c>
      <c r="B2282">
        <v>5</v>
      </c>
      <c r="C2282" t="s">
        <v>13</v>
      </c>
      <c r="D2282" t="str">
        <f t="shared" si="71"/>
        <v>Medium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 cm="1">
        <f t="array" ref="O2282">$U$2*_xlfn.IFS(C2282="data_analyst",$V$5,C2282="data_engineer",$V$6,C2282="data_scientist",$V$7)*_xlfn.IFS(E2282=0,$V$12,E2282=1,$V$11)*_xlfn.IFS(F2282=0,$V$17,F2282=1,$V$16)*_xlfn.IFS(G2282=0,$V$22,G2282=1,$V$21)*_xlfn.IFS(H2282=0,$V$27,H2282=1,$V$26)*_xlfn.IFS(I2282=0,$V$32,I2282=1,$V$31)*_xlfn.IFS(J2282=0,$V$37,J2282=1,$V$36)*_xlfn.IFS(K2282=0,$V$42,K2282=1,$V$41)*_xlfn.IFS(L2282=0,$V$47,L2282=1,$V$46)*_xlfn.IFS(M2282=0,$V$52,M2282=1,$V$51)*_xlfn.IFS(N2282=0,$V$57,N2282=1,$V$56)</f>
        <v>7.7297513080979178E-4</v>
      </c>
      <c r="P2282" cm="1">
        <f t="array" ref="P2282">$V$2*_xlfn.IFS(C2282="data_analyst",$X$5,C2282="data_engineer",$X$6,C2282="data_scientist",$X$7)*_xlfn.IFS(E2282=0,$X$12,E2282=1,$X$11)*_xlfn.IFS(F2282=0,$X$17,F2282=1,$X$16)*_xlfn.IFS(G2282=0,$X$22,G2282=1,$X$21)*_xlfn.IFS(H2282=0,$X$27,H2282=1,$X$26)*_xlfn.IFS(I2282=0,$X$32,I2282=1,$X$31)*_xlfn.IFS(J2282=0,$X$37,J2282=1,$X$36)*_xlfn.IFS(K2282=0,$X$42,K2282=1,$X$41)*_xlfn.IFS(L2282=0,$X$47,L2282=1,$X$46)*_xlfn.IFS(M2282=0,$X$52,M2282=1,$X$51)*_xlfn.IFS(N2282=0,$X$57,N2282=1,$X$56)</f>
        <v>9.6760541610991423E-5</v>
      </c>
      <c r="Q2282" cm="1">
        <f t="array" ref="Q2282">$W$2*_xlfn.IFS(C2282="data_analyst",$Z$5,C2282="data_engineer",$Z$6,C2282="data_scientist",$Z$7)*_xlfn.IFS(E2282=0,$Z$12,E2282=1,$Z$11)*_xlfn.IFS(F2282=0,$Z$17,F2282=1,$Z$16)*_xlfn.IFS(G2282=0,$Z$22,G2282=1,$Z$21)*_xlfn.IFS(H2282=0,$Z$27,H2282=1,$Z$26)*_xlfn.IFS(I2282=0,$Z$32,I2282=1,$Z$31)*_xlfn.IFS(J2282=0,$Z$37,J2282=1,$Z$36)*_xlfn.IFS(K2282=0,$Z$42,K2282=1,$Z$41)*_xlfn.IFS(L2282=0,$Z$47,L2282=1,$Z$46)*_xlfn.IFS(M2282=0,$Z$52,M2282=1,$Z$51)*_xlfn.IFS(N2282=0,$Z$57,N2282=1,$Z$56)</f>
        <v>1.0664678690481133E-4</v>
      </c>
      <c r="R2282" t="str" cm="1">
        <f t="array" ref="R2282">_xlfn.IFS(AND(O2282&gt;P2282,O2282&gt;Q2282),"Low",AND(P2282&gt;O2282,P2282&gt;Q2282),"Medium",AND(Q2282&gt;O2282,Q2282&gt;P2282),"High")</f>
        <v>Low</v>
      </c>
      <c r="S2282" t="str">
        <f t="shared" si="72"/>
        <v>F</v>
      </c>
    </row>
    <row r="2283" spans="1:19" x14ac:dyDescent="0.3">
      <c r="A2283" t="s">
        <v>18</v>
      </c>
      <c r="B2283">
        <v>6</v>
      </c>
      <c r="C2283" t="s">
        <v>13</v>
      </c>
      <c r="D2283" t="str">
        <f t="shared" si="71"/>
        <v>Medium</v>
      </c>
      <c r="E2283">
        <v>1</v>
      </c>
      <c r="F2283">
        <v>1</v>
      </c>
      <c r="G2283">
        <v>0</v>
      </c>
      <c r="H2283">
        <v>0</v>
      </c>
      <c r="I2283">
        <v>1</v>
      </c>
      <c r="J2283">
        <v>0</v>
      </c>
      <c r="K2283">
        <v>1</v>
      </c>
      <c r="L2283">
        <v>1</v>
      </c>
      <c r="M2283">
        <v>0</v>
      </c>
      <c r="N2283">
        <v>1</v>
      </c>
      <c r="O2283" cm="1">
        <f t="array" ref="O2283">$U$2*_xlfn.IFS(C2283="data_analyst",$V$5,C2283="data_engineer",$V$6,C2283="data_scientist",$V$7)*_xlfn.IFS(E2283=0,$V$12,E2283=1,$V$11)*_xlfn.IFS(F2283=0,$V$17,F2283=1,$V$16)*_xlfn.IFS(G2283=0,$V$22,G2283=1,$V$21)*_xlfn.IFS(H2283=0,$V$27,H2283=1,$V$26)*_xlfn.IFS(I2283=0,$V$32,I2283=1,$V$31)*_xlfn.IFS(J2283=0,$V$37,J2283=1,$V$36)*_xlfn.IFS(K2283=0,$V$42,K2283=1,$V$41)*_xlfn.IFS(L2283=0,$V$47,L2283=1,$V$46)*_xlfn.IFS(M2283=0,$V$52,M2283=1,$V$51)*_xlfn.IFS(N2283=0,$V$57,N2283=1,$V$56)</f>
        <v>1.5012395608906249E-6</v>
      </c>
      <c r="P2283" cm="1">
        <f t="array" ref="P2283">$V$2*_xlfn.IFS(C2283="data_analyst",$X$5,C2283="data_engineer",$X$6,C2283="data_scientist",$X$7)*_xlfn.IFS(E2283=0,$X$12,E2283=1,$X$11)*_xlfn.IFS(F2283=0,$X$17,F2283=1,$X$16)*_xlfn.IFS(G2283=0,$X$22,G2283=1,$X$21)*_xlfn.IFS(H2283=0,$X$27,H2283=1,$X$26)*_xlfn.IFS(I2283=0,$X$32,I2283=1,$X$31)*_xlfn.IFS(J2283=0,$X$37,J2283=1,$X$36)*_xlfn.IFS(K2283=0,$X$42,K2283=1,$X$41)*_xlfn.IFS(L2283=0,$X$47,L2283=1,$X$46)*_xlfn.IFS(M2283=0,$X$52,M2283=1,$X$51)*_xlfn.IFS(N2283=0,$X$57,N2283=1,$X$56)</f>
        <v>4.5152194986932054E-4</v>
      </c>
      <c r="Q2283" cm="1">
        <f t="array" ref="Q2283">$W$2*_xlfn.IFS(C2283="data_analyst",$Z$5,C2283="data_engineer",$Z$6,C2283="data_scientist",$Z$7)*_xlfn.IFS(E2283=0,$Z$12,E2283=1,$Z$11)*_xlfn.IFS(F2283=0,$Z$17,F2283=1,$Z$16)*_xlfn.IFS(G2283=0,$Z$22,G2283=1,$Z$21)*_xlfn.IFS(H2283=0,$Z$27,H2283=1,$Z$26)*_xlfn.IFS(I2283=0,$Z$32,I2283=1,$Z$31)*_xlfn.IFS(J2283=0,$Z$37,J2283=1,$Z$36)*_xlfn.IFS(K2283=0,$Z$42,K2283=1,$Z$41)*_xlfn.IFS(L2283=0,$Z$47,L2283=1,$Z$46)*_xlfn.IFS(M2283=0,$Z$52,M2283=1,$Z$51)*_xlfn.IFS(N2283=0,$Z$57,N2283=1,$Z$56)</f>
        <v>3.248663158321452E-5</v>
      </c>
      <c r="R2283" t="str" cm="1">
        <f t="array" ref="R2283">_xlfn.IFS(AND(O2283&gt;P2283,O2283&gt;Q2283),"Low",AND(P2283&gt;O2283,P2283&gt;Q2283),"Medium",AND(Q2283&gt;O2283,Q2283&gt;P2283),"High")</f>
        <v>Medium</v>
      </c>
      <c r="S2283" t="str">
        <f t="shared" si="72"/>
        <v>T</v>
      </c>
    </row>
    <row r="2284" spans="1:19" x14ac:dyDescent="0.3">
      <c r="A2284" t="s">
        <v>18</v>
      </c>
      <c r="B2284">
        <v>6</v>
      </c>
      <c r="C2284" t="s">
        <v>13</v>
      </c>
      <c r="D2284" t="str">
        <f t="shared" si="71"/>
        <v>Medium</v>
      </c>
      <c r="E2284">
        <v>1</v>
      </c>
      <c r="F2284">
        <v>0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1</v>
      </c>
      <c r="N2284">
        <v>1</v>
      </c>
      <c r="O2284" cm="1">
        <f t="array" ref="O2284">$U$2*_xlfn.IFS(C2284="data_analyst",$V$5,C2284="data_engineer",$V$6,C2284="data_scientist",$V$7)*_xlfn.IFS(E2284=0,$V$12,E2284=1,$V$11)*_xlfn.IFS(F2284=0,$V$17,F2284=1,$V$16)*_xlfn.IFS(G2284=0,$V$22,G2284=1,$V$21)*_xlfn.IFS(H2284=0,$V$27,H2284=1,$V$26)*_xlfn.IFS(I2284=0,$V$32,I2284=1,$V$31)*_xlfn.IFS(J2284=0,$V$37,J2284=1,$V$36)*_xlfn.IFS(K2284=0,$V$42,K2284=1,$V$41)*_xlfn.IFS(L2284=0,$V$47,L2284=1,$V$46)*_xlfn.IFS(M2284=0,$V$52,M2284=1,$V$51)*_xlfn.IFS(N2284=0,$V$57,N2284=1,$V$56)</f>
        <v>1.3474344616619924E-6</v>
      </c>
      <c r="P2284" cm="1">
        <f t="array" ref="P2284">$V$2*_xlfn.IFS(C2284="data_analyst",$X$5,C2284="data_engineer",$X$6,C2284="data_scientist",$X$7)*_xlfn.IFS(E2284=0,$X$12,E2284=1,$X$11)*_xlfn.IFS(F2284=0,$X$17,F2284=1,$X$16)*_xlfn.IFS(G2284=0,$X$22,G2284=1,$X$21)*_xlfn.IFS(H2284=0,$X$27,H2284=1,$X$26)*_xlfn.IFS(I2284=0,$X$32,I2284=1,$X$31)*_xlfn.IFS(J2284=0,$X$37,J2284=1,$X$36)*_xlfn.IFS(K2284=0,$X$42,K2284=1,$X$41)*_xlfn.IFS(L2284=0,$X$47,L2284=1,$X$46)*_xlfn.IFS(M2284=0,$X$52,M2284=1,$X$51)*_xlfn.IFS(N2284=0,$X$57,N2284=1,$X$56)</f>
        <v>1.7103825823241259E-3</v>
      </c>
      <c r="Q2284" cm="1">
        <f t="array" ref="Q2284">$W$2*_xlfn.IFS(C2284="data_analyst",$Z$5,C2284="data_engineer",$Z$6,C2284="data_scientist",$Z$7)*_xlfn.IFS(E2284=0,$Z$12,E2284=1,$Z$11)*_xlfn.IFS(F2284=0,$Z$17,F2284=1,$Z$16)*_xlfn.IFS(G2284=0,$Z$22,G2284=1,$Z$21)*_xlfn.IFS(H2284=0,$Z$27,H2284=1,$Z$26)*_xlfn.IFS(I2284=0,$Z$32,I2284=1,$Z$31)*_xlfn.IFS(J2284=0,$Z$37,J2284=1,$Z$36)*_xlfn.IFS(K2284=0,$Z$42,K2284=1,$Z$41)*_xlfn.IFS(L2284=0,$Z$47,L2284=1,$Z$46)*_xlfn.IFS(M2284=0,$Z$52,M2284=1,$Z$51)*_xlfn.IFS(N2284=0,$Z$57,N2284=1,$Z$56)</f>
        <v>7.4384307735413254E-5</v>
      </c>
      <c r="R2284" t="str" cm="1">
        <f t="array" ref="R2284">_xlfn.IFS(AND(O2284&gt;P2284,O2284&gt;Q2284),"Low",AND(P2284&gt;O2284,P2284&gt;Q2284),"Medium",AND(Q2284&gt;O2284,Q2284&gt;P2284),"High")</f>
        <v>Medium</v>
      </c>
      <c r="S2284" t="str">
        <f t="shared" si="72"/>
        <v>T</v>
      </c>
    </row>
    <row r="2285" spans="1:19" x14ac:dyDescent="0.3">
      <c r="A2285" t="s">
        <v>18</v>
      </c>
      <c r="B2285">
        <v>6</v>
      </c>
      <c r="C2285" t="s">
        <v>13</v>
      </c>
      <c r="D2285" t="str">
        <f t="shared" si="71"/>
        <v>Medium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 cm="1">
        <f t="array" ref="O2285">$U$2*_xlfn.IFS(C2285="data_analyst",$V$5,C2285="data_engineer",$V$6,C2285="data_scientist",$V$7)*_xlfn.IFS(E2285=0,$V$12,E2285=1,$V$11)*_xlfn.IFS(F2285=0,$V$17,F2285=1,$V$16)*_xlfn.IFS(G2285=0,$V$22,G2285=1,$V$21)*_xlfn.IFS(H2285=0,$V$27,H2285=1,$V$26)*_xlfn.IFS(I2285=0,$V$32,I2285=1,$V$31)*_xlfn.IFS(J2285=0,$V$37,J2285=1,$V$36)*_xlfn.IFS(K2285=0,$V$42,K2285=1,$V$41)*_xlfn.IFS(L2285=0,$V$47,L2285=1,$V$46)*_xlfn.IFS(M2285=0,$V$52,M2285=1,$V$51)*_xlfn.IFS(N2285=0,$V$57,N2285=1,$V$56)</f>
        <v>7.0366667408231409E-4</v>
      </c>
      <c r="P2285" cm="1">
        <f t="array" ref="P2285">$V$2*_xlfn.IFS(C2285="data_analyst",$X$5,C2285="data_engineer",$X$6,C2285="data_scientist",$X$7)*_xlfn.IFS(E2285=0,$X$12,E2285=1,$X$11)*_xlfn.IFS(F2285=0,$X$17,F2285=1,$X$16)*_xlfn.IFS(G2285=0,$X$22,G2285=1,$X$21)*_xlfn.IFS(H2285=0,$X$27,H2285=1,$X$26)*_xlfn.IFS(I2285=0,$X$32,I2285=1,$X$31)*_xlfn.IFS(J2285=0,$X$37,J2285=1,$X$36)*_xlfn.IFS(K2285=0,$X$42,K2285=1,$X$41)*_xlfn.IFS(L2285=0,$X$47,L2285=1,$X$46)*_xlfn.IFS(M2285=0,$X$52,M2285=1,$X$51)*_xlfn.IFS(N2285=0,$X$57,N2285=1,$X$56)</f>
        <v>1.8821133202713359E-3</v>
      </c>
      <c r="Q2285" cm="1">
        <f t="array" ref="Q2285">$W$2*_xlfn.IFS(C2285="data_analyst",$Z$5,C2285="data_engineer",$Z$6,C2285="data_scientist",$Z$7)*_xlfn.IFS(E2285=0,$Z$12,E2285=1,$Z$11)*_xlfn.IFS(F2285=0,$Z$17,F2285=1,$Z$16)*_xlfn.IFS(G2285=0,$Z$22,G2285=1,$Z$21)*_xlfn.IFS(H2285=0,$Z$27,H2285=1,$Z$26)*_xlfn.IFS(I2285=0,$Z$32,I2285=1,$Z$31)*_xlfn.IFS(J2285=0,$Z$37,J2285=1,$Z$36)*_xlfn.IFS(K2285=0,$Z$42,K2285=1,$Z$41)*_xlfn.IFS(L2285=0,$Z$47,L2285=1,$Z$46)*_xlfn.IFS(M2285=0,$Z$52,M2285=1,$Z$51)*_xlfn.IFS(N2285=0,$Z$57,N2285=1,$Z$56)</f>
        <v>4.715735030571686E-4</v>
      </c>
      <c r="R2285" t="str" cm="1">
        <f t="array" ref="R2285">_xlfn.IFS(AND(O2285&gt;P2285,O2285&gt;Q2285),"Low",AND(P2285&gt;O2285,P2285&gt;Q2285),"Medium",AND(Q2285&gt;O2285,Q2285&gt;P2285),"High")</f>
        <v>Medium</v>
      </c>
      <c r="S2285" t="str">
        <f t="shared" si="72"/>
        <v>T</v>
      </c>
    </row>
    <row r="2286" spans="1:19" x14ac:dyDescent="0.3">
      <c r="A2286" t="s">
        <v>18</v>
      </c>
      <c r="B2286">
        <v>5</v>
      </c>
      <c r="C2286" t="s">
        <v>13</v>
      </c>
      <c r="D2286" t="str">
        <f t="shared" si="71"/>
        <v>Medium</v>
      </c>
      <c r="E2286">
        <v>1</v>
      </c>
      <c r="F2286">
        <v>1</v>
      </c>
      <c r="G2286">
        <v>1</v>
      </c>
      <c r="H2286">
        <v>1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1</v>
      </c>
      <c r="O2286" cm="1">
        <f t="array" ref="O2286">$U$2*_xlfn.IFS(C2286="data_analyst",$V$5,C2286="data_engineer",$V$6,C2286="data_scientist",$V$7)*_xlfn.IFS(E2286=0,$V$12,E2286=1,$V$11)*_xlfn.IFS(F2286=0,$V$17,F2286=1,$V$16)*_xlfn.IFS(G2286=0,$V$22,G2286=1,$V$21)*_xlfn.IFS(H2286=0,$V$27,H2286=1,$V$26)*_xlfn.IFS(I2286=0,$V$32,I2286=1,$V$31)*_xlfn.IFS(J2286=0,$V$37,J2286=1,$V$36)*_xlfn.IFS(K2286=0,$V$42,K2286=1,$V$41)*_xlfn.IFS(L2286=0,$V$47,L2286=1,$V$46)*_xlfn.IFS(M2286=0,$V$52,M2286=1,$V$51)*_xlfn.IFS(N2286=0,$V$57,N2286=1,$V$56)</f>
        <v>7.4179324517459656E-6</v>
      </c>
      <c r="P2286" cm="1">
        <f t="array" ref="P2286">$V$2*_xlfn.IFS(C2286="data_analyst",$X$5,C2286="data_engineer",$X$6,C2286="data_scientist",$X$7)*_xlfn.IFS(E2286=0,$X$12,E2286=1,$X$11)*_xlfn.IFS(F2286=0,$X$17,F2286=1,$X$16)*_xlfn.IFS(G2286=0,$X$22,G2286=1,$X$21)*_xlfn.IFS(H2286=0,$X$27,H2286=1,$X$26)*_xlfn.IFS(I2286=0,$X$32,I2286=1,$X$31)*_xlfn.IFS(J2286=0,$X$37,J2286=1,$X$36)*_xlfn.IFS(K2286=0,$X$42,K2286=1,$X$41)*_xlfn.IFS(L2286=0,$X$47,L2286=1,$X$46)*_xlfn.IFS(M2286=0,$X$52,M2286=1,$X$51)*_xlfn.IFS(N2286=0,$X$57,N2286=1,$X$56)</f>
        <v>3.1052956856739986E-3</v>
      </c>
      <c r="Q2286" cm="1">
        <f t="array" ref="Q2286">$W$2*_xlfn.IFS(C2286="data_analyst",$Z$5,C2286="data_engineer",$Z$6,C2286="data_scientist",$Z$7)*_xlfn.IFS(E2286=0,$Z$12,E2286=1,$Z$11)*_xlfn.IFS(F2286=0,$Z$17,F2286=1,$Z$16)*_xlfn.IFS(G2286=0,$Z$22,G2286=1,$Z$21)*_xlfn.IFS(H2286=0,$Z$27,H2286=1,$Z$26)*_xlfn.IFS(I2286=0,$Z$32,I2286=1,$Z$31)*_xlfn.IFS(J2286=0,$Z$37,J2286=1,$Z$36)*_xlfn.IFS(K2286=0,$Z$42,K2286=1,$Z$41)*_xlfn.IFS(L2286=0,$Z$47,L2286=1,$Z$46)*_xlfn.IFS(M2286=0,$Z$52,M2286=1,$Z$51)*_xlfn.IFS(N2286=0,$Z$57,N2286=1,$Z$56)</f>
        <v>1.347389182905904E-4</v>
      </c>
      <c r="R2286" t="str" cm="1">
        <f t="array" ref="R2286">_xlfn.IFS(AND(O2286&gt;P2286,O2286&gt;Q2286),"Low",AND(P2286&gt;O2286,P2286&gt;Q2286),"Medium",AND(Q2286&gt;O2286,Q2286&gt;P2286),"High")</f>
        <v>Medium</v>
      </c>
      <c r="S2286" t="str">
        <f t="shared" si="72"/>
        <v>T</v>
      </c>
    </row>
    <row r="2287" spans="1:19" x14ac:dyDescent="0.3">
      <c r="A2287" t="s">
        <v>18</v>
      </c>
      <c r="B2287">
        <v>5</v>
      </c>
      <c r="C2287" t="s">
        <v>13</v>
      </c>
      <c r="D2287" t="str">
        <f t="shared" si="71"/>
        <v>Medium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</v>
      </c>
      <c r="O2287" cm="1">
        <f t="array" ref="O2287">$U$2*_xlfn.IFS(C2287="data_analyst",$V$5,C2287="data_engineer",$V$6,C2287="data_scientist",$V$7)*_xlfn.IFS(E2287=0,$V$12,E2287=1,$V$11)*_xlfn.IFS(F2287=0,$V$17,F2287=1,$V$16)*_xlfn.IFS(G2287=0,$V$22,G2287=1,$V$21)*_xlfn.IFS(H2287=0,$V$27,H2287=1,$V$26)*_xlfn.IFS(I2287=0,$V$32,I2287=1,$V$31)*_xlfn.IFS(J2287=0,$V$37,J2287=1,$V$36)*_xlfn.IFS(K2287=0,$V$42,K2287=1,$V$41)*_xlfn.IFS(L2287=0,$V$47,L2287=1,$V$46)*_xlfn.IFS(M2287=0,$V$52,M2287=1,$V$51)*_xlfn.IFS(N2287=0,$V$57,N2287=1,$V$56)</f>
        <v>3.8675410855345095E-3</v>
      </c>
      <c r="P2287" cm="1">
        <f t="array" ref="P2287">$V$2*_xlfn.IFS(C2287="data_analyst",$X$5,C2287="data_engineer",$X$6,C2287="data_scientist",$X$7)*_xlfn.IFS(E2287=0,$X$12,E2287=1,$X$11)*_xlfn.IFS(F2287=0,$X$17,F2287=1,$X$16)*_xlfn.IFS(G2287=0,$X$22,G2287=1,$X$21)*_xlfn.IFS(H2287=0,$X$27,H2287=1,$X$26)*_xlfn.IFS(I2287=0,$X$32,I2287=1,$X$31)*_xlfn.IFS(J2287=0,$X$37,J2287=1,$X$36)*_xlfn.IFS(K2287=0,$X$42,K2287=1,$X$41)*_xlfn.IFS(L2287=0,$X$47,L2287=1,$X$46)*_xlfn.IFS(M2287=0,$X$52,M2287=1,$X$51)*_xlfn.IFS(N2287=0,$X$57,N2287=1,$X$56)</f>
        <v>1.6544989312824467E-3</v>
      </c>
      <c r="Q2287" cm="1">
        <f t="array" ref="Q2287">$W$2*_xlfn.IFS(C2287="data_analyst",$Z$5,C2287="data_engineer",$Z$6,C2287="data_scientist",$Z$7)*_xlfn.IFS(E2287=0,$Z$12,E2287=1,$Z$11)*_xlfn.IFS(F2287=0,$Z$17,F2287=1,$Z$16)*_xlfn.IFS(G2287=0,$Z$22,G2287=1,$Z$21)*_xlfn.IFS(H2287=0,$Z$27,H2287=1,$Z$26)*_xlfn.IFS(I2287=0,$Z$32,I2287=1,$Z$31)*_xlfn.IFS(J2287=0,$Z$37,J2287=1,$Z$36)*_xlfn.IFS(K2287=0,$Z$42,K2287=1,$Z$41)*_xlfn.IFS(L2287=0,$Z$47,L2287=1,$Z$46)*_xlfn.IFS(M2287=0,$Z$52,M2287=1,$Z$51)*_xlfn.IFS(N2287=0,$Z$57,N2287=1,$Z$56)</f>
        <v>6.902742580981744E-4</v>
      </c>
      <c r="R2287" t="str" cm="1">
        <f t="array" ref="R2287">_xlfn.IFS(AND(O2287&gt;P2287,O2287&gt;Q2287),"Low",AND(P2287&gt;O2287,P2287&gt;Q2287),"Medium",AND(Q2287&gt;O2287,Q2287&gt;P2287),"High")</f>
        <v>Low</v>
      </c>
      <c r="S2287" t="str">
        <f t="shared" si="72"/>
        <v>F</v>
      </c>
    </row>
    <row r="2288" spans="1:19" x14ac:dyDescent="0.3">
      <c r="A2288" t="s">
        <v>18</v>
      </c>
      <c r="B2288">
        <v>5</v>
      </c>
      <c r="C2288" t="s">
        <v>13</v>
      </c>
      <c r="D2288" t="str">
        <f t="shared" si="71"/>
        <v>Medium</v>
      </c>
      <c r="E2288">
        <v>1</v>
      </c>
      <c r="F2288">
        <v>1</v>
      </c>
      <c r="G2288">
        <v>0</v>
      </c>
      <c r="H2288">
        <v>1</v>
      </c>
      <c r="I2288">
        <v>0</v>
      </c>
      <c r="J2288">
        <v>0</v>
      </c>
      <c r="K2288">
        <v>1</v>
      </c>
      <c r="L2288">
        <v>0</v>
      </c>
      <c r="M2288">
        <v>0</v>
      </c>
      <c r="N2288">
        <v>1</v>
      </c>
      <c r="O2288" cm="1">
        <f t="array" ref="O2288">$U$2*_xlfn.IFS(C2288="data_analyst",$V$5,C2288="data_engineer",$V$6,C2288="data_scientist",$V$7)*_xlfn.IFS(E2288=0,$V$12,E2288=1,$V$11)*_xlfn.IFS(F2288=0,$V$17,F2288=1,$V$16)*_xlfn.IFS(G2288=0,$V$22,G2288=1,$V$21)*_xlfn.IFS(H2288=0,$V$27,H2288=1,$V$26)*_xlfn.IFS(I2288=0,$V$32,I2288=1,$V$31)*_xlfn.IFS(J2288=0,$V$37,J2288=1,$V$36)*_xlfn.IFS(K2288=0,$V$42,K2288=1,$V$41)*_xlfn.IFS(L2288=0,$V$47,L2288=1,$V$46)*_xlfn.IFS(M2288=0,$V$52,M2288=1,$V$51)*_xlfn.IFS(N2288=0,$V$57,N2288=1,$V$56)</f>
        <v>1.6708903960026915E-4</v>
      </c>
      <c r="P2288" cm="1">
        <f t="array" ref="P2288">$V$2*_xlfn.IFS(C2288="data_analyst",$X$5,C2288="data_engineer",$X$6,C2288="data_scientist",$X$7)*_xlfn.IFS(E2288=0,$X$12,E2288=1,$X$11)*_xlfn.IFS(F2288=0,$X$17,F2288=1,$X$16)*_xlfn.IFS(G2288=0,$X$22,G2288=1,$X$21)*_xlfn.IFS(H2288=0,$X$27,H2288=1,$X$26)*_xlfn.IFS(I2288=0,$X$32,I2288=1,$X$31)*_xlfn.IFS(J2288=0,$X$37,J2288=1,$X$36)*_xlfn.IFS(K2288=0,$X$42,K2288=1,$X$41)*_xlfn.IFS(L2288=0,$X$47,L2288=1,$X$46)*_xlfn.IFS(M2288=0,$X$52,M2288=1,$X$51)*_xlfn.IFS(N2288=0,$X$57,N2288=1,$X$56)</f>
        <v>8.7759428526021247E-4</v>
      </c>
      <c r="Q2288" cm="1">
        <f t="array" ref="Q2288">$W$2*_xlfn.IFS(C2288="data_analyst",$Z$5,C2288="data_engineer",$Z$6,C2288="data_scientist",$Z$7)*_xlfn.IFS(E2288=0,$Z$12,E2288=1,$Z$11)*_xlfn.IFS(F2288=0,$Z$17,F2288=1,$Z$16)*_xlfn.IFS(G2288=0,$Z$22,G2288=1,$Z$21)*_xlfn.IFS(H2288=0,$Z$27,H2288=1,$Z$26)*_xlfn.IFS(I2288=0,$Z$32,I2288=1,$Z$31)*_xlfn.IFS(J2288=0,$Z$37,J2288=1,$Z$36)*_xlfn.IFS(K2288=0,$Z$42,K2288=1,$Z$41)*_xlfn.IFS(L2288=0,$Z$47,L2288=1,$Z$46)*_xlfn.IFS(M2288=0,$Z$52,M2288=1,$Z$51)*_xlfn.IFS(N2288=0,$Z$57,N2288=1,$Z$56)</f>
        <v>9.4578016141455172E-5</v>
      </c>
      <c r="R2288" t="str" cm="1">
        <f t="array" ref="R2288">_xlfn.IFS(AND(O2288&gt;P2288,O2288&gt;Q2288),"Low",AND(P2288&gt;O2288,P2288&gt;Q2288),"Medium",AND(Q2288&gt;O2288,Q2288&gt;P2288),"High")</f>
        <v>Medium</v>
      </c>
      <c r="S2288" t="str">
        <f t="shared" si="72"/>
        <v>T</v>
      </c>
    </row>
    <row r="2289" spans="1:19" x14ac:dyDescent="0.3">
      <c r="A2289" t="s">
        <v>18</v>
      </c>
      <c r="B2289">
        <v>3</v>
      </c>
      <c r="C2289" t="s">
        <v>13</v>
      </c>
      <c r="D2289" t="str">
        <f t="shared" si="71"/>
        <v>Medium</v>
      </c>
      <c r="E2289">
        <v>0</v>
      </c>
      <c r="F2289">
        <v>0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1</v>
      </c>
      <c r="O2289" cm="1">
        <f t="array" ref="O2289">$U$2*_xlfn.IFS(C2289="data_analyst",$V$5,C2289="data_engineer",$V$6,C2289="data_scientist",$V$7)*_xlfn.IFS(E2289=0,$V$12,E2289=1,$V$11)*_xlfn.IFS(F2289=0,$V$17,F2289=1,$V$16)*_xlfn.IFS(G2289=0,$V$22,G2289=1,$V$21)*_xlfn.IFS(H2289=0,$V$27,H2289=1,$V$26)*_xlfn.IFS(I2289=0,$V$32,I2289=1,$V$31)*_xlfn.IFS(J2289=0,$V$37,J2289=1,$V$36)*_xlfn.IFS(K2289=0,$V$42,K2289=1,$V$41)*_xlfn.IFS(L2289=0,$V$47,L2289=1,$V$46)*_xlfn.IFS(M2289=0,$V$52,M2289=1,$V$51)*_xlfn.IFS(N2289=0,$V$57,N2289=1,$V$56)</f>
        <v>3.3891230539786349E-5</v>
      </c>
      <c r="P2289" cm="1">
        <f t="array" ref="P2289">$V$2*_xlfn.IFS(C2289="data_analyst",$X$5,C2289="data_engineer",$X$6,C2289="data_scientist",$X$7)*_xlfn.IFS(E2289=0,$X$12,E2289=1,$X$11)*_xlfn.IFS(F2289=0,$X$17,F2289=1,$X$16)*_xlfn.IFS(G2289=0,$X$22,G2289=1,$X$21)*_xlfn.IFS(H2289=0,$X$27,H2289=1,$X$26)*_xlfn.IFS(I2289=0,$X$32,I2289=1,$X$31)*_xlfn.IFS(J2289=0,$X$37,J2289=1,$X$36)*_xlfn.IFS(K2289=0,$X$42,K2289=1,$X$41)*_xlfn.IFS(L2289=0,$X$47,L2289=1,$X$46)*_xlfn.IFS(M2289=0,$X$52,M2289=1,$X$51)*_xlfn.IFS(N2289=0,$X$57,N2289=1,$X$56)</f>
        <v>1.173422055270202E-3</v>
      </c>
      <c r="Q2289" cm="1">
        <f t="array" ref="Q2289">$W$2*_xlfn.IFS(C2289="data_analyst",$Z$5,C2289="data_engineer",$Z$6,C2289="data_scientist",$Z$7)*_xlfn.IFS(E2289=0,$Z$12,E2289=1,$Z$11)*_xlfn.IFS(F2289=0,$Z$17,F2289=1,$Z$16)*_xlfn.IFS(G2289=0,$Z$22,G2289=1,$Z$21)*_xlfn.IFS(H2289=0,$Z$27,H2289=1,$Z$26)*_xlfn.IFS(I2289=0,$Z$32,I2289=1,$Z$31)*_xlfn.IFS(J2289=0,$Z$37,J2289=1,$Z$36)*_xlfn.IFS(K2289=0,$Z$42,K2289=1,$Z$41)*_xlfn.IFS(L2289=0,$Z$47,L2289=1,$Z$46)*_xlfn.IFS(M2289=0,$Z$52,M2289=1,$Z$51)*_xlfn.IFS(N2289=0,$Z$57,N2289=1,$Z$56)</f>
        <v>1.7755601532112021E-4</v>
      </c>
      <c r="R2289" t="str" cm="1">
        <f t="array" ref="R2289">_xlfn.IFS(AND(O2289&gt;P2289,O2289&gt;Q2289),"Low",AND(P2289&gt;O2289,P2289&gt;Q2289),"Medium",AND(Q2289&gt;O2289,Q2289&gt;P2289),"High")</f>
        <v>Medium</v>
      </c>
      <c r="S2289" t="str">
        <f t="shared" si="72"/>
        <v>T</v>
      </c>
    </row>
    <row r="2290" spans="1:19" x14ac:dyDescent="0.3">
      <c r="A2290" t="s">
        <v>18</v>
      </c>
      <c r="B2290">
        <v>4</v>
      </c>
      <c r="C2290" t="s">
        <v>13</v>
      </c>
      <c r="D2290" t="str">
        <f t="shared" si="71"/>
        <v>Medium</v>
      </c>
      <c r="E2290">
        <v>1</v>
      </c>
      <c r="F2290">
        <v>0</v>
      </c>
      <c r="G2290">
        <v>1</v>
      </c>
      <c r="H2290">
        <v>1</v>
      </c>
      <c r="I2290">
        <v>1</v>
      </c>
      <c r="J2290">
        <v>1</v>
      </c>
      <c r="K2290">
        <v>0</v>
      </c>
      <c r="L2290">
        <v>0</v>
      </c>
      <c r="M2290">
        <v>1</v>
      </c>
      <c r="N2290">
        <v>1</v>
      </c>
      <c r="O2290" cm="1">
        <f t="array" ref="O2290">$U$2*_xlfn.IFS(C2290="data_analyst",$V$5,C2290="data_engineer",$V$6,C2290="data_scientist",$V$7)*_xlfn.IFS(E2290=0,$V$12,E2290=1,$V$11)*_xlfn.IFS(F2290=0,$V$17,F2290=1,$V$16)*_xlfn.IFS(G2290=0,$V$22,G2290=1,$V$21)*_xlfn.IFS(H2290=0,$V$27,H2290=1,$V$26)*_xlfn.IFS(I2290=0,$V$32,I2290=1,$V$31)*_xlfn.IFS(J2290=0,$V$37,J2290=1,$V$36)*_xlfn.IFS(K2290=0,$V$42,K2290=1,$V$41)*_xlfn.IFS(L2290=0,$V$47,L2290=1,$V$46)*_xlfn.IFS(M2290=0,$V$52,M2290=1,$V$51)*_xlfn.IFS(N2290=0,$V$57,N2290=1,$V$56)</f>
        <v>2.2970651309760433E-7</v>
      </c>
      <c r="P2290" cm="1">
        <f t="array" ref="P2290">$V$2*_xlfn.IFS(C2290="data_analyst",$X$5,C2290="data_engineer",$X$6,C2290="data_scientist",$X$7)*_xlfn.IFS(E2290=0,$X$12,E2290=1,$X$11)*_xlfn.IFS(F2290=0,$X$17,F2290=1,$X$16)*_xlfn.IFS(G2290=0,$X$22,G2290=1,$X$21)*_xlfn.IFS(H2290=0,$X$27,H2290=1,$X$26)*_xlfn.IFS(I2290=0,$X$32,I2290=1,$X$31)*_xlfn.IFS(J2290=0,$X$37,J2290=1,$X$36)*_xlfn.IFS(K2290=0,$X$42,K2290=1,$X$41)*_xlfn.IFS(L2290=0,$X$47,L2290=1,$X$46)*_xlfn.IFS(M2290=0,$X$52,M2290=1,$X$51)*_xlfn.IFS(N2290=0,$X$57,N2290=1,$X$56)</f>
        <v>4.1939872868593242E-4</v>
      </c>
      <c r="Q2290" cm="1">
        <f t="array" ref="Q2290">$W$2*_xlfn.IFS(C2290="data_analyst",$Z$5,C2290="data_engineer",$Z$6,C2290="data_scientist",$Z$7)*_xlfn.IFS(E2290=0,$Z$12,E2290=1,$Z$11)*_xlfn.IFS(F2290=0,$Z$17,F2290=1,$Z$16)*_xlfn.IFS(G2290=0,$Z$22,G2290=1,$Z$21)*_xlfn.IFS(H2290=0,$Z$27,H2290=1,$Z$26)*_xlfn.IFS(I2290=0,$Z$32,I2290=1,$Z$31)*_xlfn.IFS(J2290=0,$Z$37,J2290=1,$Z$36)*_xlfn.IFS(K2290=0,$Z$42,K2290=1,$Z$41)*_xlfn.IFS(L2290=0,$Z$47,L2290=1,$Z$46)*_xlfn.IFS(M2290=0,$Z$52,M2290=1,$Z$51)*_xlfn.IFS(N2290=0,$Z$57,N2290=1,$Z$56)</f>
        <v>1.4663071118299875E-5</v>
      </c>
      <c r="R2290" t="str" cm="1">
        <f t="array" ref="R2290">_xlfn.IFS(AND(O2290&gt;P2290,O2290&gt;Q2290),"Low",AND(P2290&gt;O2290,P2290&gt;Q2290),"Medium",AND(Q2290&gt;O2290,Q2290&gt;P2290),"High")</f>
        <v>Medium</v>
      </c>
      <c r="S2290" t="str">
        <f t="shared" si="72"/>
        <v>T</v>
      </c>
    </row>
    <row r="2291" spans="1:19" x14ac:dyDescent="0.3">
      <c r="A2291" t="s">
        <v>18</v>
      </c>
      <c r="B2291">
        <v>6</v>
      </c>
      <c r="C2291" t="s">
        <v>13</v>
      </c>
      <c r="D2291" t="str">
        <f t="shared" si="71"/>
        <v>Medium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0</v>
      </c>
      <c r="N2291">
        <v>1</v>
      </c>
      <c r="O2291" cm="1">
        <f t="array" ref="O2291">$U$2*_xlfn.IFS(C2291="data_analyst",$V$5,C2291="data_engineer",$V$6,C2291="data_scientist",$V$7)*_xlfn.IFS(E2291=0,$V$12,E2291=1,$V$11)*_xlfn.IFS(F2291=0,$V$17,F2291=1,$V$16)*_xlfn.IFS(G2291=0,$V$22,G2291=1,$V$21)*_xlfn.IFS(H2291=0,$V$27,H2291=1,$V$26)*_xlfn.IFS(I2291=0,$V$32,I2291=1,$V$31)*_xlfn.IFS(J2291=0,$V$37,J2291=1,$V$36)*_xlfn.IFS(K2291=0,$V$42,K2291=1,$V$41)*_xlfn.IFS(L2291=0,$V$47,L2291=1,$V$46)*_xlfn.IFS(M2291=0,$V$52,M2291=1,$V$51)*_xlfn.IFS(N2291=0,$V$57,N2291=1,$V$56)</f>
        <v>3.3578532921553889E-8</v>
      </c>
      <c r="P2291" cm="1">
        <f t="array" ref="P2291">$V$2*_xlfn.IFS(C2291="data_analyst",$X$5,C2291="data_engineer",$X$6,C2291="data_scientist",$X$7)*_xlfn.IFS(E2291=0,$X$12,E2291=1,$X$11)*_xlfn.IFS(F2291=0,$X$17,F2291=1,$X$16)*_xlfn.IFS(G2291=0,$X$22,G2291=1,$X$21)*_xlfn.IFS(H2291=0,$X$27,H2291=1,$X$26)*_xlfn.IFS(I2291=0,$X$32,I2291=1,$X$31)*_xlfn.IFS(J2291=0,$X$37,J2291=1,$X$36)*_xlfn.IFS(K2291=0,$X$42,K2291=1,$X$41)*_xlfn.IFS(L2291=0,$X$47,L2291=1,$X$46)*_xlfn.IFS(M2291=0,$X$52,M2291=1,$X$51)*_xlfn.IFS(N2291=0,$X$57,N2291=1,$X$56)</f>
        <v>1.0877316344114791E-4</v>
      </c>
      <c r="Q2291" cm="1">
        <f t="array" ref="Q2291">$W$2*_xlfn.IFS(C2291="data_analyst",$Z$5,C2291="data_engineer",$Z$6,C2291="data_scientist",$Z$7)*_xlfn.IFS(E2291=0,$Z$12,E2291=1,$Z$11)*_xlfn.IFS(F2291=0,$Z$17,F2291=1,$Z$16)*_xlfn.IFS(G2291=0,$Z$22,G2291=1,$Z$21)*_xlfn.IFS(H2291=0,$Z$27,H2291=1,$Z$26)*_xlfn.IFS(I2291=0,$Z$32,I2291=1,$Z$31)*_xlfn.IFS(J2291=0,$Z$37,J2291=1,$Z$36)*_xlfn.IFS(K2291=0,$Z$42,K2291=1,$Z$41)*_xlfn.IFS(L2291=0,$Z$47,L2291=1,$Z$46)*_xlfn.IFS(M2291=0,$Z$52,M2291=1,$Z$51)*_xlfn.IFS(N2291=0,$Z$57,N2291=1,$Z$56)</f>
        <v>3.3533496200521206E-6</v>
      </c>
      <c r="R2291" t="str" cm="1">
        <f t="array" ref="R2291">_xlfn.IFS(AND(O2291&gt;P2291,O2291&gt;Q2291),"Low",AND(P2291&gt;O2291,P2291&gt;Q2291),"Medium",AND(Q2291&gt;O2291,Q2291&gt;P2291),"High")</f>
        <v>Medium</v>
      </c>
      <c r="S2291" t="str">
        <f t="shared" si="72"/>
        <v>T</v>
      </c>
    </row>
    <row r="2292" spans="1:19" x14ac:dyDescent="0.3">
      <c r="A2292" t="s">
        <v>18</v>
      </c>
      <c r="B2292">
        <v>1</v>
      </c>
      <c r="C2292" t="s">
        <v>13</v>
      </c>
      <c r="D2292" t="str">
        <f t="shared" si="71"/>
        <v>Medium</v>
      </c>
      <c r="E2292">
        <v>1</v>
      </c>
      <c r="F2292">
        <v>0</v>
      </c>
      <c r="G2292">
        <v>0</v>
      </c>
      <c r="H2292">
        <v>1</v>
      </c>
      <c r="I2292">
        <v>0</v>
      </c>
      <c r="J2292">
        <v>1</v>
      </c>
      <c r="K2292">
        <v>0</v>
      </c>
      <c r="L2292">
        <v>1</v>
      </c>
      <c r="M2292">
        <v>1</v>
      </c>
      <c r="N2292">
        <v>1</v>
      </c>
      <c r="O2292" cm="1">
        <f t="array" ref="O2292">$U$2*_xlfn.IFS(C2292="data_analyst",$V$5,C2292="data_engineer",$V$6,C2292="data_scientist",$V$7)*_xlfn.IFS(E2292=0,$V$12,E2292=1,$V$11)*_xlfn.IFS(F2292=0,$V$17,F2292=1,$V$16)*_xlfn.IFS(G2292=0,$V$22,G2292=1,$V$21)*_xlfn.IFS(H2292=0,$V$27,H2292=1,$V$26)*_xlfn.IFS(I2292=0,$V$32,I2292=1,$V$31)*_xlfn.IFS(J2292=0,$V$37,J2292=1,$V$36)*_xlfn.IFS(K2292=0,$V$42,K2292=1,$V$41)*_xlfn.IFS(L2292=0,$V$47,L2292=1,$V$46)*_xlfn.IFS(M2292=0,$V$52,M2292=1,$V$51)*_xlfn.IFS(N2292=0,$V$57,N2292=1,$V$56)</f>
        <v>9.1044826616131347E-7</v>
      </c>
      <c r="P2292" cm="1">
        <f t="array" ref="P2292">$V$2*_xlfn.IFS(C2292="data_analyst",$X$5,C2292="data_engineer",$X$6,C2292="data_scientist",$X$7)*_xlfn.IFS(E2292=0,$X$12,E2292=1,$X$11)*_xlfn.IFS(F2292=0,$X$17,F2292=1,$X$16)*_xlfn.IFS(G2292=0,$X$22,G2292=1,$X$21)*_xlfn.IFS(H2292=0,$X$27,H2292=1,$X$26)*_xlfn.IFS(I2292=0,$X$32,I2292=1,$X$31)*_xlfn.IFS(J2292=0,$X$37,J2292=1,$X$36)*_xlfn.IFS(K2292=0,$X$42,K2292=1,$X$41)*_xlfn.IFS(L2292=0,$X$47,L2292=1,$X$46)*_xlfn.IFS(M2292=0,$X$52,M2292=1,$X$51)*_xlfn.IFS(N2292=0,$X$57,N2292=1,$X$56)</f>
        <v>3.184033307966393E-4</v>
      </c>
      <c r="Q2292" cm="1">
        <f t="array" ref="Q2292">$W$2*_xlfn.IFS(C2292="data_analyst",$Z$5,C2292="data_engineer",$Z$6,C2292="data_scientist",$Z$7)*_xlfn.IFS(E2292=0,$Z$12,E2292=1,$Z$11)*_xlfn.IFS(F2292=0,$Z$17,F2292=1,$Z$16)*_xlfn.IFS(G2292=0,$Z$22,G2292=1,$Z$21)*_xlfn.IFS(H2292=0,$Z$27,H2292=1,$Z$26)*_xlfn.IFS(I2292=0,$Z$32,I2292=1,$Z$31)*_xlfn.IFS(J2292=0,$Z$37,J2292=1,$Z$36)*_xlfn.IFS(K2292=0,$Z$42,K2292=1,$Z$41)*_xlfn.IFS(L2292=0,$Z$47,L2292=1,$Z$46)*_xlfn.IFS(M2292=0,$Z$52,M2292=1,$Z$51)*_xlfn.IFS(N2292=0,$Z$57,N2292=1,$Z$56)</f>
        <v>1.6451293241064351E-5</v>
      </c>
      <c r="R2292" t="str" cm="1">
        <f t="array" ref="R2292">_xlfn.IFS(AND(O2292&gt;P2292,O2292&gt;Q2292),"Low",AND(P2292&gt;O2292,P2292&gt;Q2292),"Medium",AND(Q2292&gt;O2292,Q2292&gt;P2292),"High")</f>
        <v>Medium</v>
      </c>
      <c r="S2292" t="str">
        <f t="shared" si="72"/>
        <v>T</v>
      </c>
    </row>
    <row r="2293" spans="1:19" x14ac:dyDescent="0.3">
      <c r="A2293" t="s">
        <v>18</v>
      </c>
      <c r="B2293">
        <v>4</v>
      </c>
      <c r="C2293" t="s">
        <v>13</v>
      </c>
      <c r="D2293" t="str">
        <f t="shared" si="71"/>
        <v>Medium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</v>
      </c>
      <c r="O2293" cm="1">
        <f t="array" ref="O2293">$U$2*_xlfn.IFS(C2293="data_analyst",$V$5,C2293="data_engineer",$V$6,C2293="data_scientist",$V$7)*_xlfn.IFS(E2293=0,$V$12,E2293=1,$V$11)*_xlfn.IFS(F2293=0,$V$17,F2293=1,$V$16)*_xlfn.IFS(G2293=0,$V$22,G2293=1,$V$21)*_xlfn.IFS(H2293=0,$V$27,H2293=1,$V$26)*_xlfn.IFS(I2293=0,$V$32,I2293=1,$V$31)*_xlfn.IFS(J2293=0,$V$37,J2293=1,$V$36)*_xlfn.IFS(K2293=0,$V$42,K2293=1,$V$41)*_xlfn.IFS(L2293=0,$V$47,L2293=1,$V$46)*_xlfn.IFS(M2293=0,$V$52,M2293=1,$V$51)*_xlfn.IFS(N2293=0,$V$57,N2293=1,$V$56)</f>
        <v>7.0366667408231409E-4</v>
      </c>
      <c r="P2293" cm="1">
        <f t="array" ref="P2293">$V$2*_xlfn.IFS(C2293="data_analyst",$X$5,C2293="data_engineer",$X$6,C2293="data_scientist",$X$7)*_xlfn.IFS(E2293=0,$X$12,E2293=1,$X$11)*_xlfn.IFS(F2293=0,$X$17,F2293=1,$X$16)*_xlfn.IFS(G2293=0,$X$22,G2293=1,$X$21)*_xlfn.IFS(H2293=0,$X$27,H2293=1,$X$26)*_xlfn.IFS(I2293=0,$X$32,I2293=1,$X$31)*_xlfn.IFS(J2293=0,$X$37,J2293=1,$X$36)*_xlfn.IFS(K2293=0,$X$42,K2293=1,$X$41)*_xlfn.IFS(L2293=0,$X$47,L2293=1,$X$46)*_xlfn.IFS(M2293=0,$X$52,M2293=1,$X$51)*_xlfn.IFS(N2293=0,$X$57,N2293=1,$X$56)</f>
        <v>1.8821133202713359E-3</v>
      </c>
      <c r="Q2293" cm="1">
        <f t="array" ref="Q2293">$W$2*_xlfn.IFS(C2293="data_analyst",$Z$5,C2293="data_engineer",$Z$6,C2293="data_scientist",$Z$7)*_xlfn.IFS(E2293=0,$Z$12,E2293=1,$Z$11)*_xlfn.IFS(F2293=0,$Z$17,F2293=1,$Z$16)*_xlfn.IFS(G2293=0,$Z$22,G2293=1,$Z$21)*_xlfn.IFS(H2293=0,$Z$27,H2293=1,$Z$26)*_xlfn.IFS(I2293=0,$Z$32,I2293=1,$Z$31)*_xlfn.IFS(J2293=0,$Z$37,J2293=1,$Z$36)*_xlfn.IFS(K2293=0,$Z$42,K2293=1,$Z$41)*_xlfn.IFS(L2293=0,$Z$47,L2293=1,$Z$46)*_xlfn.IFS(M2293=0,$Z$52,M2293=1,$Z$51)*_xlfn.IFS(N2293=0,$Z$57,N2293=1,$Z$56)</f>
        <v>4.715735030571686E-4</v>
      </c>
      <c r="R2293" t="str" cm="1">
        <f t="array" ref="R2293">_xlfn.IFS(AND(O2293&gt;P2293,O2293&gt;Q2293),"Low",AND(P2293&gt;O2293,P2293&gt;Q2293),"Medium",AND(Q2293&gt;O2293,Q2293&gt;P2293),"High")</f>
        <v>Medium</v>
      </c>
      <c r="S2293" t="str">
        <f t="shared" si="72"/>
        <v>T</v>
      </c>
    </row>
    <row r="2294" spans="1:19" x14ac:dyDescent="0.3">
      <c r="A2294" t="s">
        <v>18</v>
      </c>
      <c r="B2294">
        <v>8</v>
      </c>
      <c r="C2294" t="s">
        <v>13</v>
      </c>
      <c r="D2294" t="str">
        <f t="shared" si="71"/>
        <v>Medium</v>
      </c>
      <c r="E2294">
        <v>1</v>
      </c>
      <c r="F2294">
        <v>1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</v>
      </c>
      <c r="O2294" cm="1">
        <f t="array" ref="O2294">$U$2*_xlfn.IFS(C2294="data_analyst",$V$5,C2294="data_engineer",$V$6,C2294="data_scientist",$V$7)*_xlfn.IFS(E2294=0,$V$12,E2294=1,$V$11)*_xlfn.IFS(F2294=0,$V$17,F2294=1,$V$16)*_xlfn.IFS(G2294=0,$V$22,G2294=1,$V$21)*_xlfn.IFS(H2294=0,$V$27,H2294=1,$V$26)*_xlfn.IFS(I2294=0,$V$32,I2294=1,$V$31)*_xlfn.IFS(J2294=0,$V$37,J2294=1,$V$36)*_xlfn.IFS(K2294=0,$V$42,K2294=1,$V$41)*_xlfn.IFS(L2294=0,$V$47,L2294=1,$V$46)*_xlfn.IFS(M2294=0,$V$52,M2294=1,$V$51)*_xlfn.IFS(N2294=0,$V$57,N2294=1,$V$56)</f>
        <v>4.3016776140012976E-4</v>
      </c>
      <c r="P2294" cm="1">
        <f t="array" ref="P2294">$V$2*_xlfn.IFS(C2294="data_analyst",$X$5,C2294="data_engineer",$X$6,C2294="data_scientist",$X$7)*_xlfn.IFS(E2294=0,$X$12,E2294=1,$X$11)*_xlfn.IFS(F2294=0,$X$17,F2294=1,$X$16)*_xlfn.IFS(G2294=0,$X$22,G2294=1,$X$21)*_xlfn.IFS(H2294=0,$X$27,H2294=1,$X$26)*_xlfn.IFS(I2294=0,$X$32,I2294=1,$X$31)*_xlfn.IFS(J2294=0,$X$37,J2294=1,$X$36)*_xlfn.IFS(K2294=0,$X$42,K2294=1,$X$41)*_xlfn.IFS(L2294=0,$X$47,L2294=1,$X$46)*_xlfn.IFS(M2294=0,$X$52,M2294=1,$X$51)*_xlfn.IFS(N2294=0,$X$57,N2294=1,$X$56)</f>
        <v>5.6936710909711039E-3</v>
      </c>
      <c r="Q2294" cm="1">
        <f t="array" ref="Q2294">$W$2*_xlfn.IFS(C2294="data_analyst",$Z$5,C2294="data_engineer",$Z$6,C2294="data_scientist",$Z$7)*_xlfn.IFS(E2294=0,$Z$12,E2294=1,$Z$11)*_xlfn.IFS(F2294=0,$Z$17,F2294=1,$Z$16)*_xlfn.IFS(G2294=0,$Z$22,G2294=1,$Z$21)*_xlfn.IFS(H2294=0,$Z$27,H2294=1,$Z$26)*_xlfn.IFS(I2294=0,$Z$32,I2294=1,$Z$31)*_xlfn.IFS(J2294=0,$Z$37,J2294=1,$Z$36)*_xlfn.IFS(K2294=0,$Z$42,K2294=1,$Z$41)*_xlfn.IFS(L2294=0,$Z$47,L2294=1,$Z$46)*_xlfn.IFS(M2294=0,$Z$52,M2294=1,$Z$51)*_xlfn.IFS(N2294=0,$Z$57,N2294=1,$Z$56)</f>
        <v>6.64587813565416E-4</v>
      </c>
      <c r="R2294" t="str" cm="1">
        <f t="array" ref="R2294">_xlfn.IFS(AND(O2294&gt;P2294,O2294&gt;Q2294),"Low",AND(P2294&gt;O2294,P2294&gt;Q2294),"Medium",AND(Q2294&gt;O2294,Q2294&gt;P2294),"High")</f>
        <v>Medium</v>
      </c>
      <c r="S2294" t="str">
        <f t="shared" si="72"/>
        <v>T</v>
      </c>
    </row>
    <row r="2295" spans="1:19" x14ac:dyDescent="0.3">
      <c r="A2295" t="s">
        <v>18</v>
      </c>
      <c r="B2295">
        <v>3</v>
      </c>
      <c r="C2295" t="s">
        <v>13</v>
      </c>
      <c r="D2295" t="str">
        <f t="shared" si="71"/>
        <v>Medium</v>
      </c>
      <c r="E2295">
        <v>1</v>
      </c>
      <c r="F2295">
        <v>0</v>
      </c>
      <c r="G2295">
        <v>0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 cm="1">
        <f t="array" ref="O2295">$U$2*_xlfn.IFS(C2295="data_analyst",$V$5,C2295="data_engineer",$V$6,C2295="data_scientist",$V$7)*_xlfn.IFS(E2295=0,$V$12,E2295=1,$V$11)*_xlfn.IFS(F2295=0,$V$17,F2295=1,$V$16)*_xlfn.IFS(G2295=0,$V$22,G2295=1,$V$21)*_xlfn.IFS(H2295=0,$V$27,H2295=1,$V$26)*_xlfn.IFS(I2295=0,$V$32,I2295=1,$V$31)*_xlfn.IFS(J2295=0,$V$37,J2295=1,$V$36)*_xlfn.IFS(K2295=0,$V$42,K2295=1,$V$41)*_xlfn.IFS(L2295=0,$V$47,L2295=1,$V$46)*_xlfn.IFS(M2295=0,$V$52,M2295=1,$V$51)*_xlfn.IFS(N2295=0,$V$57,N2295=1,$V$56)</f>
        <v>6.497047435064866E-4</v>
      </c>
      <c r="P2295" cm="1">
        <f t="array" ref="P2295">$V$2*_xlfn.IFS(C2295="data_analyst",$X$5,C2295="data_engineer",$X$6,C2295="data_scientist",$X$7)*_xlfn.IFS(E2295=0,$X$12,E2295=1,$X$11)*_xlfn.IFS(F2295=0,$X$17,F2295=1,$X$16)*_xlfn.IFS(G2295=0,$X$22,G2295=1,$X$21)*_xlfn.IFS(H2295=0,$X$27,H2295=1,$X$26)*_xlfn.IFS(I2295=0,$X$32,I2295=1,$X$31)*_xlfn.IFS(J2295=0,$X$37,J2295=1,$X$36)*_xlfn.IFS(K2295=0,$X$42,K2295=1,$X$41)*_xlfn.IFS(L2295=0,$X$47,L2295=1,$X$46)*_xlfn.IFS(M2295=0,$X$52,M2295=1,$X$51)*_xlfn.IFS(N2295=0,$X$57,N2295=1,$X$56)</f>
        <v>3.7744807503981548E-3</v>
      </c>
      <c r="Q2295" cm="1">
        <f t="array" ref="Q2295">$W$2*_xlfn.IFS(C2295="data_analyst",$Z$5,C2295="data_engineer",$Z$6,C2295="data_scientist",$Z$7)*_xlfn.IFS(E2295=0,$Z$12,E2295=1,$Z$11)*_xlfn.IFS(F2295=0,$Z$17,F2295=1,$Z$16)*_xlfn.IFS(G2295=0,$Z$22,G2295=1,$Z$21)*_xlfn.IFS(H2295=0,$Z$27,H2295=1,$Z$26)*_xlfn.IFS(I2295=0,$Z$32,I2295=1,$Z$31)*_xlfn.IFS(J2295=0,$Z$37,J2295=1,$Z$36)*_xlfn.IFS(K2295=0,$Z$42,K2295=1,$Z$41)*_xlfn.IFS(L2295=0,$Z$47,L2295=1,$Z$46)*_xlfn.IFS(M2295=0,$Z$52,M2295=1,$Z$51)*_xlfn.IFS(N2295=0,$Z$57,N2295=1,$Z$56)</f>
        <v>4.9388432165296142E-4</v>
      </c>
      <c r="R2295" t="str" cm="1">
        <f t="array" ref="R2295">_xlfn.IFS(AND(O2295&gt;P2295,O2295&gt;Q2295),"Low",AND(P2295&gt;O2295,P2295&gt;Q2295),"Medium",AND(Q2295&gt;O2295,Q2295&gt;P2295),"High")</f>
        <v>Medium</v>
      </c>
      <c r="S2295" t="str">
        <f t="shared" si="72"/>
        <v>T</v>
      </c>
    </row>
    <row r="2296" spans="1:19" x14ac:dyDescent="0.3">
      <c r="A2296" t="s">
        <v>18</v>
      </c>
      <c r="B2296">
        <v>2</v>
      </c>
      <c r="C2296" t="s">
        <v>13</v>
      </c>
      <c r="D2296" t="str">
        <f t="shared" si="71"/>
        <v>Medium</v>
      </c>
      <c r="E2296">
        <v>1</v>
      </c>
      <c r="F2296">
        <v>0</v>
      </c>
      <c r="G2296">
        <v>1</v>
      </c>
      <c r="H2296">
        <v>1</v>
      </c>
      <c r="I2296">
        <v>0</v>
      </c>
      <c r="J2296">
        <v>0</v>
      </c>
      <c r="K2296">
        <v>1</v>
      </c>
      <c r="L2296">
        <v>0</v>
      </c>
      <c r="M2296">
        <v>1</v>
      </c>
      <c r="N2296">
        <v>1</v>
      </c>
      <c r="O2296" cm="1">
        <f t="array" ref="O2296">$U$2*_xlfn.IFS(C2296="data_analyst",$V$5,C2296="data_engineer",$V$6,C2296="data_scientist",$V$7)*_xlfn.IFS(E2296=0,$V$12,E2296=1,$V$11)*_xlfn.IFS(F2296=0,$V$17,F2296=1,$V$16)*_xlfn.IFS(G2296=0,$V$22,G2296=1,$V$21)*_xlfn.IFS(H2296=0,$V$27,H2296=1,$V$26)*_xlfn.IFS(I2296=0,$V$32,I2296=1,$V$31)*_xlfn.IFS(J2296=0,$V$37,J2296=1,$V$36)*_xlfn.IFS(K2296=0,$V$42,K2296=1,$V$41)*_xlfn.IFS(L2296=0,$V$47,L2296=1,$V$46)*_xlfn.IFS(M2296=0,$V$52,M2296=1,$V$51)*_xlfn.IFS(N2296=0,$V$57,N2296=1,$V$56)</f>
        <v>1.9771036897059488E-6</v>
      </c>
      <c r="P2296" cm="1">
        <f t="array" ref="P2296">$V$2*_xlfn.IFS(C2296="data_analyst",$X$5,C2296="data_engineer",$X$6,C2296="data_scientist",$X$7)*_xlfn.IFS(E2296=0,$X$12,E2296=1,$X$11)*_xlfn.IFS(F2296=0,$X$17,F2296=1,$X$16)*_xlfn.IFS(G2296=0,$X$22,G2296=1,$X$21)*_xlfn.IFS(H2296=0,$X$27,H2296=1,$X$26)*_xlfn.IFS(I2296=0,$X$32,I2296=1,$X$31)*_xlfn.IFS(J2296=0,$X$37,J2296=1,$X$36)*_xlfn.IFS(K2296=0,$X$42,K2296=1,$X$41)*_xlfn.IFS(L2296=0,$X$47,L2296=1,$X$46)*_xlfn.IFS(M2296=0,$X$52,M2296=1,$X$51)*_xlfn.IFS(N2296=0,$X$57,N2296=1,$X$56)</f>
        <v>4.8102259315654602E-4</v>
      </c>
      <c r="Q2296" cm="1">
        <f t="array" ref="Q2296">$W$2*_xlfn.IFS(C2296="data_analyst",$Z$5,C2296="data_engineer",$Z$6,C2296="data_scientist",$Z$7)*_xlfn.IFS(E2296=0,$Z$12,E2296=1,$Z$11)*_xlfn.IFS(F2296=0,$Z$17,F2296=1,$Z$16)*_xlfn.IFS(G2296=0,$Z$22,G2296=1,$Z$21)*_xlfn.IFS(H2296=0,$Z$27,H2296=1,$Z$26)*_xlfn.IFS(I2296=0,$Z$32,I2296=1,$Z$31)*_xlfn.IFS(J2296=0,$Z$37,J2296=1,$Z$36)*_xlfn.IFS(K2296=0,$Z$42,K2296=1,$Z$41)*_xlfn.IFS(L2296=0,$Z$47,L2296=1,$Z$46)*_xlfn.IFS(M2296=0,$Z$52,M2296=1,$Z$51)*_xlfn.IFS(N2296=0,$Z$57,N2296=1,$Z$56)</f>
        <v>1.9207059150915392E-5</v>
      </c>
      <c r="R2296" t="str" cm="1">
        <f t="array" ref="R2296">_xlfn.IFS(AND(O2296&gt;P2296,O2296&gt;Q2296),"Low",AND(P2296&gt;O2296,P2296&gt;Q2296),"Medium",AND(Q2296&gt;O2296,Q2296&gt;P2296),"High")</f>
        <v>Medium</v>
      </c>
      <c r="S2296" t="str">
        <f t="shared" si="72"/>
        <v>T</v>
      </c>
    </row>
    <row r="2297" spans="1:19" x14ac:dyDescent="0.3">
      <c r="A2297" t="s">
        <v>18</v>
      </c>
      <c r="B2297">
        <v>7</v>
      </c>
      <c r="C2297" t="s">
        <v>13</v>
      </c>
      <c r="D2297" t="str">
        <f t="shared" si="71"/>
        <v>Medium</v>
      </c>
      <c r="E2297">
        <v>1</v>
      </c>
      <c r="F2297">
        <v>1</v>
      </c>
      <c r="G2297">
        <v>1</v>
      </c>
      <c r="H2297">
        <v>1</v>
      </c>
      <c r="I2297">
        <v>0</v>
      </c>
      <c r="J2297">
        <v>0</v>
      </c>
      <c r="K2297">
        <v>1</v>
      </c>
      <c r="L2297">
        <v>0</v>
      </c>
      <c r="M2297">
        <v>0</v>
      </c>
      <c r="N2297">
        <v>1</v>
      </c>
      <c r="O2297" cm="1">
        <f t="array" ref="O2297">$U$2*_xlfn.IFS(C2297="data_analyst",$V$5,C2297="data_engineer",$V$6,C2297="data_scientist",$V$7)*_xlfn.IFS(E2297=0,$V$12,E2297=1,$V$11)*_xlfn.IFS(F2297=0,$V$17,F2297=1,$V$16)*_xlfn.IFS(G2297=0,$V$22,G2297=1,$V$21)*_xlfn.IFS(H2297=0,$V$27,H2297=1,$V$26)*_xlfn.IFS(I2297=0,$V$32,I2297=1,$V$31)*_xlfn.IFS(J2297=0,$V$37,J2297=1,$V$36)*_xlfn.IFS(K2297=0,$V$42,K2297=1,$V$41)*_xlfn.IFS(L2297=0,$V$47,L2297=1,$V$46)*_xlfn.IFS(M2297=0,$V$52,M2297=1,$V$51)*_xlfn.IFS(N2297=0,$V$57,N2297=1,$V$56)</f>
        <v>3.0400449839017053E-5</v>
      </c>
      <c r="P2297" cm="1">
        <f t="array" ref="P2297">$V$2*_xlfn.IFS(C2297="data_analyst",$X$5,C2297="data_engineer",$X$6,C2297="data_scientist",$X$7)*_xlfn.IFS(E2297=0,$X$12,E2297=1,$X$11)*_xlfn.IFS(F2297=0,$X$17,F2297=1,$X$16)*_xlfn.IFS(G2297=0,$X$22,G2297=1,$X$21)*_xlfn.IFS(H2297=0,$X$27,H2297=1,$X$26)*_xlfn.IFS(I2297=0,$X$32,I2297=1,$X$31)*_xlfn.IFS(J2297=0,$X$37,J2297=1,$X$36)*_xlfn.IFS(K2297=0,$X$42,K2297=1,$X$41)*_xlfn.IFS(L2297=0,$X$47,L2297=1,$X$46)*_xlfn.IFS(M2297=0,$X$52,M2297=1,$X$51)*_xlfn.IFS(N2297=0,$X$57,N2297=1,$X$56)</f>
        <v>9.9832756785279194E-4</v>
      </c>
      <c r="Q2297" cm="1">
        <f t="array" ref="Q2297">$W$2*_xlfn.IFS(C2297="data_analyst",$Z$5,C2297="data_engineer",$Z$6,C2297="data_scientist",$Z$7)*_xlfn.IFS(E2297=0,$Z$12,E2297=1,$Z$11)*_xlfn.IFS(F2297=0,$Z$17,F2297=1,$Z$16)*_xlfn.IFS(G2297=0,$Z$22,G2297=1,$Z$21)*_xlfn.IFS(H2297=0,$Z$27,H2297=1,$Z$26)*_xlfn.IFS(I2297=0,$Z$32,I2297=1,$Z$31)*_xlfn.IFS(J2297=0,$Z$37,J2297=1,$Z$36)*_xlfn.IFS(K2297=0,$Z$42,K2297=1,$Z$41)*_xlfn.IFS(L2297=0,$Z$47,L2297=1,$Z$46)*_xlfn.IFS(M2297=0,$Z$52,M2297=1,$Z$51)*_xlfn.IFS(N2297=0,$Z$57,N2297=1,$Z$56)</f>
        <v>6.4612704096637653E-5</v>
      </c>
      <c r="R2297" t="str" cm="1">
        <f t="array" ref="R2297">_xlfn.IFS(AND(O2297&gt;P2297,O2297&gt;Q2297),"Low",AND(P2297&gt;O2297,P2297&gt;Q2297),"Medium",AND(Q2297&gt;O2297,Q2297&gt;P2297),"High")</f>
        <v>Medium</v>
      </c>
      <c r="S2297" t="str">
        <f t="shared" si="72"/>
        <v>T</v>
      </c>
    </row>
    <row r="2298" spans="1:19" x14ac:dyDescent="0.3">
      <c r="A2298" t="s">
        <v>18</v>
      </c>
      <c r="B2298">
        <v>7</v>
      </c>
      <c r="C2298" t="s">
        <v>13</v>
      </c>
      <c r="D2298" t="str">
        <f t="shared" si="71"/>
        <v>Medium</v>
      </c>
      <c r="E2298">
        <v>1</v>
      </c>
      <c r="F2298">
        <v>0</v>
      </c>
      <c r="G2298">
        <v>1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</v>
      </c>
      <c r="O2298" cm="1">
        <f t="array" ref="O2298">$U$2*_xlfn.IFS(C2298="data_analyst",$V$5,C2298="data_engineer",$V$6,C2298="data_scientist",$V$7)*_xlfn.IFS(E2298=0,$V$12,E2298=1,$V$11)*_xlfn.IFS(F2298=0,$V$17,F2298=1,$V$16)*_xlfn.IFS(G2298=0,$V$22,G2298=1,$V$21)*_xlfn.IFS(H2298=0,$V$27,H2298=1,$V$26)*_xlfn.IFS(I2298=0,$V$32,I2298=1,$V$31)*_xlfn.IFS(J2298=0,$V$37,J2298=1,$V$36)*_xlfn.IFS(K2298=0,$V$42,K2298=1,$V$41)*_xlfn.IFS(L2298=0,$V$47,L2298=1,$V$46)*_xlfn.IFS(M2298=0,$V$52,M2298=1,$V$51)*_xlfn.IFS(N2298=0,$V$57,N2298=1,$V$56)</f>
        <v>1.1820833079411975E-4</v>
      </c>
      <c r="P2298" cm="1">
        <f t="array" ref="P2298">$V$2*_xlfn.IFS(C2298="data_analyst",$X$5,C2298="data_engineer",$X$6,C2298="data_scientist",$X$7)*_xlfn.IFS(E2298=0,$X$12,E2298=1,$X$11)*_xlfn.IFS(F2298=0,$X$17,F2298=1,$X$16)*_xlfn.IFS(G2298=0,$X$22,G2298=1,$X$21)*_xlfn.IFS(H2298=0,$X$27,H2298=1,$X$26)*_xlfn.IFS(I2298=0,$X$32,I2298=1,$X$31)*_xlfn.IFS(J2298=0,$X$37,J2298=1,$X$36)*_xlfn.IFS(K2298=0,$X$42,K2298=1,$X$41)*_xlfn.IFS(L2298=0,$X$47,L2298=1,$X$46)*_xlfn.IFS(M2298=0,$X$52,M2298=1,$X$51)*_xlfn.IFS(N2298=0,$X$57,N2298=1,$X$56)</f>
        <v>4.2937474078182779E-3</v>
      </c>
      <c r="Q2298" cm="1">
        <f t="array" ref="Q2298">$W$2*_xlfn.IFS(C2298="data_analyst",$Z$5,C2298="data_engineer",$Z$6,C2298="data_scientist",$Z$7)*_xlfn.IFS(E2298=0,$Z$12,E2298=1,$Z$11)*_xlfn.IFS(F2298=0,$Z$17,F2298=1,$Z$16)*_xlfn.IFS(G2298=0,$Z$22,G2298=1,$Z$21)*_xlfn.IFS(H2298=0,$Z$27,H2298=1,$Z$26)*_xlfn.IFS(I2298=0,$Z$32,I2298=1,$Z$31)*_xlfn.IFS(J2298=0,$Z$37,J2298=1,$Z$36)*_xlfn.IFS(K2298=0,$Z$42,K2298=1,$Z$41)*_xlfn.IFS(L2298=0,$Z$47,L2298=1,$Z$46)*_xlfn.IFS(M2298=0,$Z$52,M2298=1,$Z$51)*_xlfn.IFS(N2298=0,$Z$57,N2298=1,$Z$56)</f>
        <v>3.3740612073321124E-4</v>
      </c>
      <c r="R2298" t="str" cm="1">
        <f t="array" ref="R2298">_xlfn.IFS(AND(O2298&gt;P2298,O2298&gt;Q2298),"Low",AND(P2298&gt;O2298,P2298&gt;Q2298),"Medium",AND(Q2298&gt;O2298,Q2298&gt;P2298),"High")</f>
        <v>Medium</v>
      </c>
      <c r="S2298" t="str">
        <f t="shared" si="72"/>
        <v>T</v>
      </c>
    </row>
    <row r="2299" spans="1:19" x14ac:dyDescent="0.3">
      <c r="A2299" t="s">
        <v>18</v>
      </c>
      <c r="B2299">
        <v>0</v>
      </c>
      <c r="C2299" t="s">
        <v>13</v>
      </c>
      <c r="D2299" t="str">
        <f t="shared" si="71"/>
        <v>Medium</v>
      </c>
      <c r="E2299">
        <v>0</v>
      </c>
      <c r="F2299">
        <v>1</v>
      </c>
      <c r="G2299">
        <v>0</v>
      </c>
      <c r="H2299">
        <v>1</v>
      </c>
      <c r="I2299">
        <v>0</v>
      </c>
      <c r="J2299">
        <v>1</v>
      </c>
      <c r="K2299">
        <v>1</v>
      </c>
      <c r="L2299">
        <v>0</v>
      </c>
      <c r="M2299">
        <v>0</v>
      </c>
      <c r="N2299">
        <v>1</v>
      </c>
      <c r="O2299" cm="1">
        <f t="array" ref="O2299">$U$2*_xlfn.IFS(C2299="data_analyst",$V$5,C2299="data_engineer",$V$6,C2299="data_scientist",$V$7)*_xlfn.IFS(E2299=0,$V$12,E2299=1,$V$11)*_xlfn.IFS(F2299=0,$V$17,F2299=1,$V$16)*_xlfn.IFS(G2299=0,$V$22,G2299=1,$V$21)*_xlfn.IFS(H2299=0,$V$27,H2299=1,$V$26)*_xlfn.IFS(I2299=0,$V$32,I2299=1,$V$31)*_xlfn.IFS(J2299=0,$V$37,J2299=1,$V$36)*_xlfn.IFS(K2299=0,$V$42,K2299=1,$V$41)*_xlfn.IFS(L2299=0,$V$47,L2299=1,$V$46)*_xlfn.IFS(M2299=0,$V$52,M2299=1,$V$51)*_xlfn.IFS(N2299=0,$V$57,N2299=1,$V$56)</f>
        <v>1.2227749440338274E-4</v>
      </c>
      <c r="P2299" cm="1">
        <f t="array" ref="P2299">$V$2*_xlfn.IFS(C2299="data_analyst",$X$5,C2299="data_engineer",$X$6,C2299="data_scientist",$X$7)*_xlfn.IFS(E2299=0,$X$12,E2299=1,$X$11)*_xlfn.IFS(F2299=0,$X$17,F2299=1,$X$16)*_xlfn.IFS(G2299=0,$X$22,G2299=1,$X$21)*_xlfn.IFS(H2299=0,$X$27,H2299=1,$X$26)*_xlfn.IFS(I2299=0,$X$32,I2299=1,$X$31)*_xlfn.IFS(J2299=0,$X$37,J2299=1,$X$36)*_xlfn.IFS(K2299=0,$X$42,K2299=1,$X$41)*_xlfn.IFS(L2299=0,$X$47,L2299=1,$X$46)*_xlfn.IFS(M2299=0,$X$52,M2299=1,$X$51)*_xlfn.IFS(N2299=0,$X$57,N2299=1,$X$56)</f>
        <v>8.1464177492398727E-5</v>
      </c>
      <c r="Q2299" cm="1">
        <f t="array" ref="Q2299">$W$2*_xlfn.IFS(C2299="data_analyst",$Z$5,C2299="data_engineer",$Z$6,C2299="data_scientist",$Z$7)*_xlfn.IFS(E2299=0,$Z$12,E2299=1,$Z$11)*_xlfn.IFS(F2299=0,$Z$17,F2299=1,$Z$16)*_xlfn.IFS(G2299=0,$Z$22,G2299=1,$Z$21)*_xlfn.IFS(H2299=0,$Z$27,H2299=1,$Z$26)*_xlfn.IFS(I2299=0,$Z$32,I2299=1,$Z$31)*_xlfn.IFS(J2299=0,$Z$37,J2299=1,$Z$36)*_xlfn.IFS(K2299=0,$Z$42,K2299=1,$Z$41)*_xlfn.IFS(L2299=0,$Z$47,L2299=1,$Z$46)*_xlfn.IFS(M2299=0,$Z$52,M2299=1,$Z$51)*_xlfn.IFS(N2299=0,$Z$57,N2299=1,$Z$56)</f>
        <v>1.9972529589582147E-5</v>
      </c>
      <c r="R2299" t="str" cm="1">
        <f t="array" ref="R2299">_xlfn.IFS(AND(O2299&gt;P2299,O2299&gt;Q2299),"Low",AND(P2299&gt;O2299,P2299&gt;Q2299),"Medium",AND(Q2299&gt;O2299,Q2299&gt;P2299),"High")</f>
        <v>Low</v>
      </c>
      <c r="S2299" t="str">
        <f t="shared" si="72"/>
        <v>F</v>
      </c>
    </row>
    <row r="2300" spans="1:19" x14ac:dyDescent="0.3">
      <c r="A2300" t="s">
        <v>18</v>
      </c>
      <c r="B2300">
        <v>4</v>
      </c>
      <c r="C2300" t="s">
        <v>13</v>
      </c>
      <c r="D2300" t="str">
        <f t="shared" si="71"/>
        <v>Medium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 cm="1">
        <f t="array" ref="O2300">$U$2*_xlfn.IFS(C2300="data_analyst",$V$5,C2300="data_engineer",$V$6,C2300="data_scientist",$V$7)*_xlfn.IFS(E2300=0,$V$12,E2300=1,$V$11)*_xlfn.IFS(F2300=0,$V$17,F2300=1,$V$16)*_xlfn.IFS(G2300=0,$V$22,G2300=1,$V$21)*_xlfn.IFS(H2300=0,$V$27,H2300=1,$V$26)*_xlfn.IFS(I2300=0,$V$32,I2300=1,$V$31)*_xlfn.IFS(J2300=0,$V$37,J2300=1,$V$36)*_xlfn.IFS(K2300=0,$V$42,K2300=1,$V$41)*_xlfn.IFS(L2300=0,$V$47,L2300=1,$V$46)*_xlfn.IFS(M2300=0,$V$52,M2300=1,$V$51)*_xlfn.IFS(N2300=0,$V$57,N2300=1,$V$56)</f>
        <v>7.7297513080979178E-4</v>
      </c>
      <c r="P2300" cm="1">
        <f t="array" ref="P2300">$V$2*_xlfn.IFS(C2300="data_analyst",$X$5,C2300="data_engineer",$X$6,C2300="data_scientist",$X$7)*_xlfn.IFS(E2300=0,$X$12,E2300=1,$X$11)*_xlfn.IFS(F2300=0,$X$17,F2300=1,$X$16)*_xlfn.IFS(G2300=0,$X$22,G2300=1,$X$21)*_xlfn.IFS(H2300=0,$X$27,H2300=1,$X$26)*_xlfn.IFS(I2300=0,$X$32,I2300=1,$X$31)*_xlfn.IFS(J2300=0,$X$37,J2300=1,$X$36)*_xlfn.IFS(K2300=0,$X$42,K2300=1,$X$41)*_xlfn.IFS(L2300=0,$X$47,L2300=1,$X$46)*_xlfn.IFS(M2300=0,$X$52,M2300=1,$X$51)*_xlfn.IFS(N2300=0,$X$57,N2300=1,$X$56)</f>
        <v>9.6760541610991423E-5</v>
      </c>
      <c r="Q2300" cm="1">
        <f t="array" ref="Q2300">$W$2*_xlfn.IFS(C2300="data_analyst",$Z$5,C2300="data_engineer",$Z$6,C2300="data_scientist",$Z$7)*_xlfn.IFS(E2300=0,$Z$12,E2300=1,$Z$11)*_xlfn.IFS(F2300=0,$Z$17,F2300=1,$Z$16)*_xlfn.IFS(G2300=0,$Z$22,G2300=1,$Z$21)*_xlfn.IFS(H2300=0,$Z$27,H2300=1,$Z$26)*_xlfn.IFS(I2300=0,$Z$32,I2300=1,$Z$31)*_xlfn.IFS(J2300=0,$Z$37,J2300=1,$Z$36)*_xlfn.IFS(K2300=0,$Z$42,K2300=1,$Z$41)*_xlfn.IFS(L2300=0,$Z$47,L2300=1,$Z$46)*_xlfn.IFS(M2300=0,$Z$52,M2300=1,$Z$51)*_xlfn.IFS(N2300=0,$Z$57,N2300=1,$Z$56)</f>
        <v>1.0664678690481133E-4</v>
      </c>
      <c r="R2300" t="str" cm="1">
        <f t="array" ref="R2300">_xlfn.IFS(AND(O2300&gt;P2300,O2300&gt;Q2300),"Low",AND(P2300&gt;O2300,P2300&gt;Q2300),"Medium",AND(Q2300&gt;O2300,Q2300&gt;P2300),"High")</f>
        <v>Low</v>
      </c>
      <c r="S2300" t="str">
        <f t="shared" si="72"/>
        <v>F</v>
      </c>
    </row>
    <row r="2301" spans="1:19" x14ac:dyDescent="0.3">
      <c r="A2301" t="s">
        <v>18</v>
      </c>
      <c r="B2301">
        <v>5</v>
      </c>
      <c r="C2301" t="s">
        <v>13</v>
      </c>
      <c r="D2301" t="str">
        <f t="shared" si="71"/>
        <v>Medium</v>
      </c>
      <c r="E2301">
        <v>0</v>
      </c>
      <c r="F2301">
        <v>1</v>
      </c>
      <c r="G2301">
        <v>0</v>
      </c>
      <c r="H2301">
        <v>1</v>
      </c>
      <c r="I2301">
        <v>0</v>
      </c>
      <c r="J2301">
        <v>1</v>
      </c>
      <c r="K2301">
        <v>1</v>
      </c>
      <c r="L2301">
        <v>0</v>
      </c>
      <c r="M2301">
        <v>0</v>
      </c>
      <c r="N2301">
        <v>1</v>
      </c>
      <c r="O2301" cm="1">
        <f t="array" ref="O2301">$U$2*_xlfn.IFS(C2301="data_analyst",$V$5,C2301="data_engineer",$V$6,C2301="data_scientist",$V$7)*_xlfn.IFS(E2301=0,$V$12,E2301=1,$V$11)*_xlfn.IFS(F2301=0,$V$17,F2301=1,$V$16)*_xlfn.IFS(G2301=0,$V$22,G2301=1,$V$21)*_xlfn.IFS(H2301=0,$V$27,H2301=1,$V$26)*_xlfn.IFS(I2301=0,$V$32,I2301=1,$V$31)*_xlfn.IFS(J2301=0,$V$37,J2301=1,$V$36)*_xlfn.IFS(K2301=0,$V$42,K2301=1,$V$41)*_xlfn.IFS(L2301=0,$V$47,L2301=1,$V$46)*_xlfn.IFS(M2301=0,$V$52,M2301=1,$V$51)*_xlfn.IFS(N2301=0,$V$57,N2301=1,$V$56)</f>
        <v>1.2227749440338274E-4</v>
      </c>
      <c r="P2301" cm="1">
        <f t="array" ref="P2301">$V$2*_xlfn.IFS(C2301="data_analyst",$X$5,C2301="data_engineer",$X$6,C2301="data_scientist",$X$7)*_xlfn.IFS(E2301=0,$X$12,E2301=1,$X$11)*_xlfn.IFS(F2301=0,$X$17,F2301=1,$X$16)*_xlfn.IFS(G2301=0,$X$22,G2301=1,$X$21)*_xlfn.IFS(H2301=0,$X$27,H2301=1,$X$26)*_xlfn.IFS(I2301=0,$X$32,I2301=1,$X$31)*_xlfn.IFS(J2301=0,$X$37,J2301=1,$X$36)*_xlfn.IFS(K2301=0,$X$42,K2301=1,$X$41)*_xlfn.IFS(L2301=0,$X$47,L2301=1,$X$46)*_xlfn.IFS(M2301=0,$X$52,M2301=1,$X$51)*_xlfn.IFS(N2301=0,$X$57,N2301=1,$X$56)</f>
        <v>8.1464177492398727E-5</v>
      </c>
      <c r="Q2301" cm="1">
        <f t="array" ref="Q2301">$W$2*_xlfn.IFS(C2301="data_analyst",$Z$5,C2301="data_engineer",$Z$6,C2301="data_scientist",$Z$7)*_xlfn.IFS(E2301=0,$Z$12,E2301=1,$Z$11)*_xlfn.IFS(F2301=0,$Z$17,F2301=1,$Z$16)*_xlfn.IFS(G2301=0,$Z$22,G2301=1,$Z$21)*_xlfn.IFS(H2301=0,$Z$27,H2301=1,$Z$26)*_xlfn.IFS(I2301=0,$Z$32,I2301=1,$Z$31)*_xlfn.IFS(J2301=0,$Z$37,J2301=1,$Z$36)*_xlfn.IFS(K2301=0,$Z$42,K2301=1,$Z$41)*_xlfn.IFS(L2301=0,$Z$47,L2301=1,$Z$46)*_xlfn.IFS(M2301=0,$Z$52,M2301=1,$Z$51)*_xlfn.IFS(N2301=0,$Z$57,N2301=1,$Z$56)</f>
        <v>1.9972529589582147E-5</v>
      </c>
      <c r="R2301" t="str" cm="1">
        <f t="array" ref="R2301">_xlfn.IFS(AND(O2301&gt;P2301,O2301&gt;Q2301),"Low",AND(P2301&gt;O2301,P2301&gt;Q2301),"Medium",AND(Q2301&gt;O2301,Q2301&gt;P2301),"High")</f>
        <v>Low</v>
      </c>
      <c r="S2301" t="str">
        <f t="shared" si="72"/>
        <v>F</v>
      </c>
    </row>
    <row r="2302" spans="1:19" x14ac:dyDescent="0.3">
      <c r="A2302" t="s">
        <v>18</v>
      </c>
      <c r="B2302">
        <v>3</v>
      </c>
      <c r="C2302" t="s">
        <v>13</v>
      </c>
      <c r="D2302" t="str">
        <f t="shared" si="71"/>
        <v>Medium</v>
      </c>
      <c r="E2302">
        <v>0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 cm="1">
        <f t="array" ref="O2302">$U$2*_xlfn.IFS(C2302="data_analyst",$V$5,C2302="data_engineer",$V$6,C2302="data_scientist",$V$7)*_xlfn.IFS(E2302=0,$V$12,E2302=1,$V$11)*_xlfn.IFS(F2302=0,$V$17,F2302=1,$V$16)*_xlfn.IFS(G2302=0,$V$22,G2302=1,$V$21)*_xlfn.IFS(H2302=0,$V$27,H2302=1,$V$26)*_xlfn.IFS(I2302=0,$V$32,I2302=1,$V$31)*_xlfn.IFS(J2302=0,$V$37,J2302=1,$V$36)*_xlfn.IFS(K2302=0,$V$42,K2302=1,$V$41)*_xlfn.IFS(L2302=0,$V$47,L2302=1,$V$46)*_xlfn.IFS(M2302=0,$V$52,M2302=1,$V$51)*_xlfn.IFS(N2302=0,$V$57,N2302=1,$V$56)</f>
        <v>7.0366667408231409E-4</v>
      </c>
      <c r="P2302" cm="1">
        <f t="array" ref="P2302">$V$2*_xlfn.IFS(C2302="data_analyst",$X$5,C2302="data_engineer",$X$6,C2302="data_scientist",$X$7)*_xlfn.IFS(E2302=0,$X$12,E2302=1,$X$11)*_xlfn.IFS(F2302=0,$X$17,F2302=1,$X$16)*_xlfn.IFS(G2302=0,$X$22,G2302=1,$X$21)*_xlfn.IFS(H2302=0,$X$27,H2302=1,$X$26)*_xlfn.IFS(I2302=0,$X$32,I2302=1,$X$31)*_xlfn.IFS(J2302=0,$X$37,J2302=1,$X$36)*_xlfn.IFS(K2302=0,$X$42,K2302=1,$X$41)*_xlfn.IFS(L2302=0,$X$47,L2302=1,$X$46)*_xlfn.IFS(M2302=0,$X$52,M2302=1,$X$51)*_xlfn.IFS(N2302=0,$X$57,N2302=1,$X$56)</f>
        <v>1.8821133202713359E-3</v>
      </c>
      <c r="Q2302" cm="1">
        <f t="array" ref="Q2302">$W$2*_xlfn.IFS(C2302="data_analyst",$Z$5,C2302="data_engineer",$Z$6,C2302="data_scientist",$Z$7)*_xlfn.IFS(E2302=0,$Z$12,E2302=1,$Z$11)*_xlfn.IFS(F2302=0,$Z$17,F2302=1,$Z$16)*_xlfn.IFS(G2302=0,$Z$22,G2302=1,$Z$21)*_xlfn.IFS(H2302=0,$Z$27,H2302=1,$Z$26)*_xlfn.IFS(I2302=0,$Z$32,I2302=1,$Z$31)*_xlfn.IFS(J2302=0,$Z$37,J2302=1,$Z$36)*_xlfn.IFS(K2302=0,$Z$42,K2302=1,$Z$41)*_xlfn.IFS(L2302=0,$Z$47,L2302=1,$Z$46)*_xlfn.IFS(M2302=0,$Z$52,M2302=1,$Z$51)*_xlfn.IFS(N2302=0,$Z$57,N2302=1,$Z$56)</f>
        <v>4.715735030571686E-4</v>
      </c>
      <c r="R2302" t="str" cm="1">
        <f t="array" ref="R2302">_xlfn.IFS(AND(O2302&gt;P2302,O2302&gt;Q2302),"Low",AND(P2302&gt;O2302,P2302&gt;Q2302),"Medium",AND(Q2302&gt;O2302,Q2302&gt;P2302),"High")</f>
        <v>Medium</v>
      </c>
      <c r="S2302" t="str">
        <f t="shared" si="72"/>
        <v>T</v>
      </c>
    </row>
    <row r="2303" spans="1:19" x14ac:dyDescent="0.3">
      <c r="A2303" t="s">
        <v>18</v>
      </c>
      <c r="B2303">
        <v>1</v>
      </c>
      <c r="C2303" t="s">
        <v>13</v>
      </c>
      <c r="D2303" t="str">
        <f t="shared" si="71"/>
        <v>Medium</v>
      </c>
      <c r="E2303">
        <v>0</v>
      </c>
      <c r="F2303">
        <v>1</v>
      </c>
      <c r="G2303">
        <v>0</v>
      </c>
      <c r="H2303">
        <v>1</v>
      </c>
      <c r="I2303">
        <v>0</v>
      </c>
      <c r="J2303">
        <v>0</v>
      </c>
      <c r="K2303">
        <v>1</v>
      </c>
      <c r="L2303">
        <v>0</v>
      </c>
      <c r="M2303">
        <v>0</v>
      </c>
      <c r="N2303">
        <v>1</v>
      </c>
      <c r="O2303" cm="1">
        <f t="array" ref="O2303">$U$2*_xlfn.IFS(C2303="data_analyst",$V$5,C2303="data_engineer",$V$6,C2303="data_scientist",$V$7)*_xlfn.IFS(E2303=0,$V$12,E2303=1,$V$11)*_xlfn.IFS(F2303=0,$V$17,F2303=1,$V$16)*_xlfn.IFS(G2303=0,$V$22,G2303=1,$V$21)*_xlfn.IFS(H2303=0,$V$27,H2303=1,$V$26)*_xlfn.IFS(I2303=0,$V$32,I2303=1,$V$31)*_xlfn.IFS(J2303=0,$V$37,J2303=1,$V$36)*_xlfn.IFS(K2303=0,$V$42,K2303=1,$V$41)*_xlfn.IFS(L2303=0,$V$47,L2303=1,$V$46)*_xlfn.IFS(M2303=0,$V$52,M2303=1,$V$51)*_xlfn.IFS(N2303=0,$V$57,N2303=1,$V$56)</f>
        <v>3.5611602864445851E-4</v>
      </c>
      <c r="P2303" cm="1">
        <f t="array" ref="P2303">$V$2*_xlfn.IFS(C2303="data_analyst",$X$5,C2303="data_engineer",$X$6,C2303="data_scientist",$X$7)*_xlfn.IFS(E2303=0,$X$12,E2303=1,$X$11)*_xlfn.IFS(F2303=0,$X$17,F2303=1,$X$16)*_xlfn.IFS(G2303=0,$X$22,G2303=1,$X$21)*_xlfn.IFS(H2303=0,$X$27,H2303=1,$X$26)*_xlfn.IFS(I2303=0,$X$32,I2303=1,$X$31)*_xlfn.IFS(J2303=0,$X$37,J2303=1,$X$36)*_xlfn.IFS(K2303=0,$X$42,K2303=1,$X$41)*_xlfn.IFS(L2303=0,$X$47,L2303=1,$X$46)*_xlfn.IFS(M2303=0,$X$52,M2303=1,$X$51)*_xlfn.IFS(N2303=0,$X$57,N2303=1,$X$56)</f>
        <v>3.3651557431439477E-4</v>
      </c>
      <c r="Q2303" cm="1">
        <f t="array" ref="Q2303">$W$2*_xlfn.IFS(C2303="data_analyst",$Z$5,C2303="data_engineer",$Z$6,C2303="data_scientist",$Z$7)*_xlfn.IFS(E2303=0,$Z$12,E2303=1,$Z$11)*_xlfn.IFS(F2303=0,$Z$17,F2303=1,$Z$16)*_xlfn.IFS(G2303=0,$Z$22,G2303=1,$Z$21)*_xlfn.IFS(H2303=0,$Z$27,H2303=1,$Z$26)*_xlfn.IFS(I2303=0,$Z$32,I2303=1,$Z$31)*_xlfn.IFS(J2303=0,$Z$37,J2303=1,$Z$36)*_xlfn.IFS(K2303=0,$Z$42,K2303=1,$Z$41)*_xlfn.IFS(L2303=0,$Z$47,L2303=1,$Z$46)*_xlfn.IFS(M2303=0,$Z$52,M2303=1,$Z$51)*_xlfn.IFS(N2303=0,$Z$57,N2303=1,$Z$56)</f>
        <v>7.1177269879651802E-5</v>
      </c>
      <c r="R2303" t="str" cm="1">
        <f t="array" ref="R2303">_xlfn.IFS(AND(O2303&gt;P2303,O2303&gt;Q2303),"Low",AND(P2303&gt;O2303,P2303&gt;Q2303),"Medium",AND(Q2303&gt;O2303,Q2303&gt;P2303),"High")</f>
        <v>Low</v>
      </c>
      <c r="S2303" t="str">
        <f t="shared" si="72"/>
        <v>F</v>
      </c>
    </row>
    <row r="2304" spans="1:19" x14ac:dyDescent="0.3">
      <c r="A2304" t="s">
        <v>18</v>
      </c>
      <c r="B2304">
        <v>8</v>
      </c>
      <c r="C2304" t="s">
        <v>13</v>
      </c>
      <c r="D2304" t="str">
        <f t="shared" si="71"/>
        <v>Medium</v>
      </c>
      <c r="E2304">
        <v>1</v>
      </c>
      <c r="F2304">
        <v>1</v>
      </c>
      <c r="G2304">
        <v>1</v>
      </c>
      <c r="H2304">
        <v>1</v>
      </c>
      <c r="I2304">
        <v>0</v>
      </c>
      <c r="J2304">
        <v>1</v>
      </c>
      <c r="K2304">
        <v>1</v>
      </c>
      <c r="L2304">
        <v>0</v>
      </c>
      <c r="M2304">
        <v>0</v>
      </c>
      <c r="N2304">
        <v>1</v>
      </c>
      <c r="O2304" cm="1">
        <f t="array" ref="O2304">$U$2*_xlfn.IFS(C2304="data_analyst",$V$5,C2304="data_engineer",$V$6,C2304="data_scientist",$V$7)*_xlfn.IFS(E2304=0,$V$12,E2304=1,$V$11)*_xlfn.IFS(F2304=0,$V$17,F2304=1,$V$16)*_xlfn.IFS(G2304=0,$V$22,G2304=1,$V$21)*_xlfn.IFS(H2304=0,$V$27,H2304=1,$V$26)*_xlfn.IFS(I2304=0,$V$32,I2304=1,$V$31)*_xlfn.IFS(J2304=0,$V$37,J2304=1,$V$36)*_xlfn.IFS(K2304=0,$V$42,K2304=1,$V$41)*_xlfn.IFS(L2304=0,$V$47,L2304=1,$V$46)*_xlfn.IFS(M2304=0,$V$52,M2304=1,$V$51)*_xlfn.IFS(N2304=0,$V$57,N2304=1,$V$56)</f>
        <v>1.0438426063551384E-5</v>
      </c>
      <c r="P2304" cm="1">
        <f t="array" ref="P2304">$V$2*_xlfn.IFS(C2304="data_analyst",$X$5,C2304="data_engineer",$X$6,C2304="data_scientist",$X$7)*_xlfn.IFS(E2304=0,$X$12,E2304=1,$X$11)*_xlfn.IFS(F2304=0,$X$17,F2304=1,$X$16)*_xlfn.IFS(G2304=0,$X$22,G2304=1,$X$21)*_xlfn.IFS(H2304=0,$X$27,H2304=1,$X$26)*_xlfn.IFS(I2304=0,$X$32,I2304=1,$X$31)*_xlfn.IFS(J2304=0,$X$37,J2304=1,$X$36)*_xlfn.IFS(K2304=0,$X$42,K2304=1,$X$41)*_xlfn.IFS(L2304=0,$X$47,L2304=1,$X$46)*_xlfn.IFS(M2304=0,$X$52,M2304=1,$X$51)*_xlfn.IFS(N2304=0,$X$57,N2304=1,$X$56)</f>
        <v>2.416765831679836E-4</v>
      </c>
      <c r="Q2304" cm="1">
        <f t="array" ref="Q2304">$W$2*_xlfn.IFS(C2304="data_analyst",$Z$5,C2304="data_engineer",$Z$6,C2304="data_scientist",$Z$7)*_xlfn.IFS(E2304=0,$Z$12,E2304=1,$Z$11)*_xlfn.IFS(F2304=0,$Z$17,F2304=1,$Z$16)*_xlfn.IFS(G2304=0,$Z$22,G2304=1,$Z$21)*_xlfn.IFS(H2304=0,$Z$27,H2304=1,$Z$26)*_xlfn.IFS(I2304=0,$Z$32,I2304=1,$Z$31)*_xlfn.IFS(J2304=0,$Z$37,J2304=1,$Z$36)*_xlfn.IFS(K2304=0,$Z$42,K2304=1,$Z$41)*_xlfn.IFS(L2304=0,$Z$47,L2304=1,$Z$46)*_xlfn.IFS(M2304=0,$Z$52,M2304=1,$Z$51)*_xlfn.IFS(N2304=0,$Z$57,N2304=1,$Z$56)</f>
        <v>1.8130495123161984E-5</v>
      </c>
      <c r="R2304" t="str" cm="1">
        <f t="array" ref="R2304">_xlfn.IFS(AND(O2304&gt;P2304,O2304&gt;Q2304),"Low",AND(P2304&gt;O2304,P2304&gt;Q2304),"Medium",AND(Q2304&gt;O2304,Q2304&gt;P2304),"High")</f>
        <v>Medium</v>
      </c>
      <c r="S2304" t="str">
        <f t="shared" si="72"/>
        <v>T</v>
      </c>
    </row>
    <row r="2305" spans="1:19" x14ac:dyDescent="0.3">
      <c r="A2305" t="s">
        <v>18</v>
      </c>
      <c r="B2305">
        <v>3</v>
      </c>
      <c r="C2305" t="s">
        <v>13</v>
      </c>
      <c r="D2305" t="str">
        <f t="shared" si="71"/>
        <v>Medium</v>
      </c>
      <c r="E2305">
        <v>1</v>
      </c>
      <c r="F2305">
        <v>1</v>
      </c>
      <c r="G2305">
        <v>1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</v>
      </c>
      <c r="O2305" cm="1">
        <f t="array" ref="O2305">$U$2*_xlfn.IFS(C2305="data_analyst",$V$5,C2305="data_engineer",$V$6,C2305="data_scientist",$V$7)*_xlfn.IFS(E2305=0,$V$12,E2305=1,$V$11)*_xlfn.IFS(F2305=0,$V$17,F2305=1,$V$16)*_xlfn.IFS(G2305=0,$V$22,G2305=1,$V$21)*_xlfn.IFS(H2305=0,$V$27,H2305=1,$V$26)*_xlfn.IFS(I2305=0,$V$32,I2305=1,$V$31)*_xlfn.IFS(J2305=0,$V$37,J2305=1,$V$36)*_xlfn.IFS(K2305=0,$V$42,K2305=1,$V$41)*_xlfn.IFS(L2305=0,$V$47,L2305=1,$V$46)*_xlfn.IFS(M2305=0,$V$52,M2305=1,$V$51)*_xlfn.IFS(N2305=0,$V$57,N2305=1,$V$56)</f>
        <v>1.5401482252937562E-4</v>
      </c>
      <c r="P2305" cm="1">
        <f t="array" ref="P2305">$V$2*_xlfn.IFS(C2305="data_analyst",$X$5,C2305="data_engineer",$X$6,C2305="data_scientist",$X$7)*_xlfn.IFS(E2305=0,$X$12,E2305=1,$X$11)*_xlfn.IFS(F2305=0,$X$17,F2305=1,$X$16)*_xlfn.IFS(G2305=0,$X$22,G2305=1,$X$21)*_xlfn.IFS(H2305=0,$X$27,H2305=1,$X$26)*_xlfn.IFS(I2305=0,$X$32,I2305=1,$X$31)*_xlfn.IFS(J2305=0,$X$37,J2305=1,$X$36)*_xlfn.IFS(K2305=0,$X$42,K2305=1,$X$41)*_xlfn.IFS(L2305=0,$X$47,L2305=1,$X$46)*_xlfn.IFS(M2305=0,$X$52,M2305=1,$X$51)*_xlfn.IFS(N2305=0,$X$57,N2305=1,$X$56)</f>
        <v>4.9807469930692036E-3</v>
      </c>
      <c r="Q2305" cm="1">
        <f t="array" ref="Q2305">$W$2*_xlfn.IFS(C2305="data_analyst",$Z$5,C2305="data_engineer",$Z$6,C2305="data_scientist",$Z$7)*_xlfn.IFS(E2305=0,$Z$12,E2305=1,$Z$11)*_xlfn.IFS(F2305=0,$Z$17,F2305=1,$Z$16)*_xlfn.IFS(G2305=0,$Z$22,G2305=1,$Z$21)*_xlfn.IFS(H2305=0,$Z$27,H2305=1,$Z$26)*_xlfn.IFS(I2305=0,$Z$32,I2305=1,$Z$31)*_xlfn.IFS(J2305=0,$Z$37,J2305=1,$Z$36)*_xlfn.IFS(K2305=0,$Z$42,K2305=1,$Z$41)*_xlfn.IFS(L2305=0,$Z$47,L2305=1,$Z$46)*_xlfn.IFS(M2305=0,$Z$52,M2305=1,$Z$51)*_xlfn.IFS(N2305=0,$Z$57,N2305=1,$Z$56)</f>
        <v>3.5785497653522395E-4</v>
      </c>
      <c r="R2305" t="str" cm="1">
        <f t="array" ref="R2305">_xlfn.IFS(AND(O2305&gt;P2305,O2305&gt;Q2305),"Low",AND(P2305&gt;O2305,P2305&gt;Q2305),"Medium",AND(Q2305&gt;O2305,Q2305&gt;P2305),"High")</f>
        <v>Medium</v>
      </c>
      <c r="S2305" t="str">
        <f t="shared" si="72"/>
        <v>T</v>
      </c>
    </row>
    <row r="2306" spans="1:19" x14ac:dyDescent="0.3">
      <c r="A2306" t="s">
        <v>18</v>
      </c>
      <c r="B2306">
        <v>6</v>
      </c>
      <c r="C2306" t="s">
        <v>13</v>
      </c>
      <c r="D2306" t="str">
        <f t="shared" ref="D2306:D2369" si="73">IF(AND(C2306="data_analyst",A2306="Medium",B2306&gt;4),"High",A2306)</f>
        <v>Medium</v>
      </c>
      <c r="E2306">
        <v>1</v>
      </c>
      <c r="F2306">
        <v>1</v>
      </c>
      <c r="G2306">
        <v>0</v>
      </c>
      <c r="H2306">
        <v>1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1</v>
      </c>
      <c r="O2306" cm="1">
        <f t="array" ref="O2306">$U$2*_xlfn.IFS(C2306="data_analyst",$V$5,C2306="data_engineer",$V$6,C2306="data_scientist",$V$7)*_xlfn.IFS(E2306=0,$V$12,E2306=1,$V$11)*_xlfn.IFS(F2306=0,$V$17,F2306=1,$V$16)*_xlfn.IFS(G2306=0,$V$22,G2306=1,$V$21)*_xlfn.IFS(H2306=0,$V$27,H2306=1,$V$26)*_xlfn.IFS(I2306=0,$V$32,I2306=1,$V$31)*_xlfn.IFS(J2306=0,$V$37,J2306=1,$V$36)*_xlfn.IFS(K2306=0,$V$42,K2306=1,$V$41)*_xlfn.IFS(L2306=0,$V$47,L2306=1,$V$46)*_xlfn.IFS(M2306=0,$V$52,M2306=1,$V$51)*_xlfn.IFS(N2306=0,$V$57,N2306=1,$V$56)</f>
        <v>2.9066014241773709E-4</v>
      </c>
      <c r="P2306" cm="1">
        <f t="array" ref="P2306">$V$2*_xlfn.IFS(C2306="data_analyst",$X$5,C2306="data_engineer",$X$6,C2306="data_scientist",$X$7)*_xlfn.IFS(E2306=0,$X$12,E2306=1,$X$11)*_xlfn.IFS(F2306=0,$X$17,F2306=1,$X$16)*_xlfn.IFS(G2306=0,$X$22,G2306=1,$X$21)*_xlfn.IFS(H2306=0,$X$27,H2306=1,$X$26)*_xlfn.IFS(I2306=0,$X$32,I2306=1,$X$31)*_xlfn.IFS(J2306=0,$X$37,J2306=1,$X$36)*_xlfn.IFS(K2306=0,$X$42,K2306=1,$X$41)*_xlfn.IFS(L2306=0,$X$47,L2306=1,$X$46)*_xlfn.IFS(M2306=0,$X$52,M2306=1,$X$51)*_xlfn.IFS(N2306=0,$X$57,N2306=1,$X$56)</f>
        <v>1.0599288478267399E-3</v>
      </c>
      <c r="Q2306" cm="1">
        <f t="array" ref="Q2306">$W$2*_xlfn.IFS(C2306="data_analyst",$Z$5,C2306="data_engineer",$Z$6,C2306="data_scientist",$Z$7)*_xlfn.IFS(E2306=0,$Z$12,E2306=1,$Z$11)*_xlfn.IFS(F2306=0,$Z$17,F2306=1,$Z$16)*_xlfn.IFS(G2306=0,$Z$22,G2306=1,$Z$21)*_xlfn.IFS(H2306=0,$Z$27,H2306=1,$Z$26)*_xlfn.IFS(I2306=0,$Z$32,I2306=1,$Z$31)*_xlfn.IFS(J2306=0,$Z$37,J2306=1,$Z$36)*_xlfn.IFS(K2306=0,$Z$42,K2306=1,$Z$41)*_xlfn.IFS(L2306=0,$Z$47,L2306=1,$Z$46)*_xlfn.IFS(M2306=0,$Z$52,M2306=1,$Z$51)*_xlfn.IFS(N2306=0,$Z$57,N2306=1,$Z$56)</f>
        <v>1.4698434842322624E-4</v>
      </c>
      <c r="R2306" t="str" cm="1">
        <f t="array" ref="R2306">_xlfn.IFS(AND(O2306&gt;P2306,O2306&gt;Q2306),"Low",AND(P2306&gt;O2306,P2306&gt;Q2306),"Medium",AND(Q2306&gt;O2306,Q2306&gt;P2306),"High")</f>
        <v>Medium</v>
      </c>
      <c r="S2306" t="str">
        <f t="shared" si="72"/>
        <v>T</v>
      </c>
    </row>
    <row r="2307" spans="1:19" x14ac:dyDescent="0.3">
      <c r="A2307" t="s">
        <v>18</v>
      </c>
      <c r="B2307">
        <v>5</v>
      </c>
      <c r="C2307" t="s">
        <v>13</v>
      </c>
      <c r="D2307" t="str">
        <f t="shared" si="73"/>
        <v>Medium</v>
      </c>
      <c r="E2307">
        <v>1</v>
      </c>
      <c r="F2307">
        <v>1</v>
      </c>
      <c r="G2307">
        <v>1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 cm="1">
        <f t="array" ref="O2307">$U$2*_xlfn.IFS(C2307="data_analyst",$V$5,C2307="data_engineer",$V$6,C2307="data_scientist",$V$7)*_xlfn.IFS(E2307=0,$V$12,E2307=1,$V$11)*_xlfn.IFS(F2307=0,$V$17,F2307=1,$V$16)*_xlfn.IFS(G2307=0,$V$22,G2307=1,$V$21)*_xlfn.IFS(H2307=0,$V$27,H2307=1,$V$26)*_xlfn.IFS(I2307=0,$V$32,I2307=1,$V$31)*_xlfn.IFS(J2307=0,$V$37,J2307=1,$V$36)*_xlfn.IFS(K2307=0,$V$42,K2307=1,$V$41)*_xlfn.IFS(L2307=0,$V$47,L2307=1,$V$46)*_xlfn.IFS(M2307=0,$V$52,M2307=1,$V$51)*_xlfn.IFS(N2307=0,$V$57,N2307=1,$V$56)</f>
        <v>1.5401482252937562E-4</v>
      </c>
      <c r="P2307" cm="1">
        <f t="array" ref="P2307">$V$2*_xlfn.IFS(C2307="data_analyst",$X$5,C2307="data_engineer",$X$6,C2307="data_scientist",$X$7)*_xlfn.IFS(E2307=0,$X$12,E2307=1,$X$11)*_xlfn.IFS(F2307=0,$X$17,F2307=1,$X$16)*_xlfn.IFS(G2307=0,$X$22,G2307=1,$X$21)*_xlfn.IFS(H2307=0,$X$27,H2307=1,$X$26)*_xlfn.IFS(I2307=0,$X$32,I2307=1,$X$31)*_xlfn.IFS(J2307=0,$X$37,J2307=1,$X$36)*_xlfn.IFS(K2307=0,$X$42,K2307=1,$X$41)*_xlfn.IFS(L2307=0,$X$47,L2307=1,$X$46)*_xlfn.IFS(M2307=0,$X$52,M2307=1,$X$51)*_xlfn.IFS(N2307=0,$X$57,N2307=1,$X$56)</f>
        <v>4.9807469930692036E-3</v>
      </c>
      <c r="Q2307" cm="1">
        <f t="array" ref="Q2307">$W$2*_xlfn.IFS(C2307="data_analyst",$Z$5,C2307="data_engineer",$Z$6,C2307="data_scientist",$Z$7)*_xlfn.IFS(E2307=0,$Z$12,E2307=1,$Z$11)*_xlfn.IFS(F2307=0,$Z$17,F2307=1,$Z$16)*_xlfn.IFS(G2307=0,$Z$22,G2307=1,$Z$21)*_xlfn.IFS(H2307=0,$Z$27,H2307=1,$Z$26)*_xlfn.IFS(I2307=0,$Z$32,I2307=1,$Z$31)*_xlfn.IFS(J2307=0,$Z$37,J2307=1,$Z$36)*_xlfn.IFS(K2307=0,$Z$42,K2307=1,$Z$41)*_xlfn.IFS(L2307=0,$Z$47,L2307=1,$Z$46)*_xlfn.IFS(M2307=0,$Z$52,M2307=1,$Z$51)*_xlfn.IFS(N2307=0,$Z$57,N2307=1,$Z$56)</f>
        <v>3.5785497653522395E-4</v>
      </c>
      <c r="R2307" t="str" cm="1">
        <f t="array" ref="R2307">_xlfn.IFS(AND(O2307&gt;P2307,O2307&gt;Q2307),"Low",AND(P2307&gt;O2307,P2307&gt;Q2307),"Medium",AND(Q2307&gt;O2307,Q2307&gt;P2307),"High")</f>
        <v>Medium</v>
      </c>
      <c r="S2307" t="str">
        <f t="shared" ref="S2307:S2370" si="74">IF(D2307=R2307,"T","F")</f>
        <v>T</v>
      </c>
    </row>
    <row r="2308" spans="1:19" x14ac:dyDescent="0.3">
      <c r="A2308" t="s">
        <v>18</v>
      </c>
      <c r="B2308">
        <v>2</v>
      </c>
      <c r="C2308" t="s">
        <v>13</v>
      </c>
      <c r="D2308" t="str">
        <f t="shared" si="73"/>
        <v>Medium</v>
      </c>
      <c r="E2308">
        <v>0</v>
      </c>
      <c r="F2308">
        <v>0</v>
      </c>
      <c r="G2308">
        <v>0</v>
      </c>
      <c r="H2308">
        <v>0</v>
      </c>
      <c r="I2308">
        <v>1</v>
      </c>
      <c r="J2308">
        <v>1</v>
      </c>
      <c r="K2308">
        <v>0</v>
      </c>
      <c r="L2308">
        <v>1</v>
      </c>
      <c r="M2308">
        <v>1</v>
      </c>
      <c r="N2308">
        <v>1</v>
      </c>
      <c r="O2308" cm="1">
        <f t="array" ref="O2308">$U$2*_xlfn.IFS(C2308="data_analyst",$V$5,C2308="data_engineer",$V$6,C2308="data_scientist",$V$7)*_xlfn.IFS(E2308=0,$V$12,E2308=1,$V$11)*_xlfn.IFS(F2308=0,$V$17,F2308=1,$V$16)*_xlfn.IFS(G2308=0,$V$22,G2308=1,$V$21)*_xlfn.IFS(H2308=0,$V$27,H2308=1,$V$26)*_xlfn.IFS(I2308=0,$V$32,I2308=1,$V$31)*_xlfn.IFS(J2308=0,$V$37,J2308=1,$V$36)*_xlfn.IFS(K2308=0,$V$42,K2308=1,$V$41)*_xlfn.IFS(L2308=0,$V$47,L2308=1,$V$46)*_xlfn.IFS(M2308=0,$V$52,M2308=1,$V$51)*_xlfn.IFS(N2308=0,$V$57,N2308=1,$V$56)</f>
        <v>3.6197661556204571E-7</v>
      </c>
      <c r="P2308" cm="1">
        <f t="array" ref="P2308">$V$2*_xlfn.IFS(C2308="data_analyst",$X$5,C2308="data_engineer",$X$6,C2308="data_scientist",$X$7)*_xlfn.IFS(E2308=0,$X$12,E2308=1,$X$11)*_xlfn.IFS(F2308=0,$X$17,F2308=1,$X$16)*_xlfn.IFS(G2308=0,$X$22,G2308=1,$X$21)*_xlfn.IFS(H2308=0,$X$27,H2308=1,$X$26)*_xlfn.IFS(I2308=0,$X$32,I2308=1,$X$31)*_xlfn.IFS(J2308=0,$X$37,J2308=1,$X$36)*_xlfn.IFS(K2308=0,$X$42,K2308=1,$X$41)*_xlfn.IFS(L2308=0,$X$47,L2308=1,$X$46)*_xlfn.IFS(M2308=0,$X$52,M2308=1,$X$51)*_xlfn.IFS(N2308=0,$X$57,N2308=1,$X$56)</f>
        <v>1.0075476325614805E-4</v>
      </c>
      <c r="Q2308" cm="1">
        <f t="array" ref="Q2308">$W$2*_xlfn.IFS(C2308="data_analyst",$Z$5,C2308="data_engineer",$Z$6,C2308="data_scientist",$Z$7)*_xlfn.IFS(E2308=0,$Z$12,E2308=1,$Z$11)*_xlfn.IFS(F2308=0,$Z$17,F2308=1,$Z$16)*_xlfn.IFS(G2308=0,$Z$22,G2308=1,$Z$21)*_xlfn.IFS(H2308=0,$Z$27,H2308=1,$Z$26)*_xlfn.IFS(I2308=0,$Z$32,I2308=1,$Z$31)*_xlfn.IFS(J2308=0,$Z$37,J2308=1,$Z$36)*_xlfn.IFS(K2308=0,$Z$42,K2308=1,$Z$41)*_xlfn.IFS(L2308=0,$Z$47,L2308=1,$Z$46)*_xlfn.IFS(M2308=0,$Z$52,M2308=1,$Z$51)*_xlfn.IFS(N2308=0,$Z$57,N2308=1,$Z$56)</f>
        <v>1.1294828928030436E-5</v>
      </c>
      <c r="R2308" t="str" cm="1">
        <f t="array" ref="R2308">_xlfn.IFS(AND(O2308&gt;P2308,O2308&gt;Q2308),"Low",AND(P2308&gt;O2308,P2308&gt;Q2308),"Medium",AND(Q2308&gt;O2308,Q2308&gt;P2308),"High")</f>
        <v>Medium</v>
      </c>
      <c r="S2308" t="str">
        <f t="shared" si="74"/>
        <v>T</v>
      </c>
    </row>
    <row r="2309" spans="1:19" x14ac:dyDescent="0.3">
      <c r="A2309" t="s">
        <v>18</v>
      </c>
      <c r="B2309">
        <v>0</v>
      </c>
      <c r="C2309" t="s">
        <v>13</v>
      </c>
      <c r="D2309" t="str">
        <f t="shared" si="73"/>
        <v>Medium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0</v>
      </c>
      <c r="K2309">
        <v>0</v>
      </c>
      <c r="L2309">
        <v>1</v>
      </c>
      <c r="M2309">
        <v>0</v>
      </c>
      <c r="N2309">
        <v>1</v>
      </c>
      <c r="O2309" cm="1">
        <f t="array" ref="O2309">$U$2*_xlfn.IFS(C2309="data_analyst",$V$5,C2309="data_engineer",$V$6,C2309="data_scientist",$V$7)*_xlfn.IFS(E2309=0,$V$12,E2309=1,$V$11)*_xlfn.IFS(F2309=0,$V$17,F2309=1,$V$16)*_xlfn.IFS(G2309=0,$V$22,G2309=1,$V$21)*_xlfn.IFS(H2309=0,$V$27,H2309=1,$V$26)*_xlfn.IFS(I2309=0,$V$32,I2309=1,$V$31)*_xlfn.IFS(J2309=0,$V$37,J2309=1,$V$36)*_xlfn.IFS(K2309=0,$V$42,K2309=1,$V$41)*_xlfn.IFS(L2309=0,$V$47,L2309=1,$V$46)*_xlfn.IFS(M2309=0,$V$52,M2309=1,$V$51)*_xlfn.IFS(N2309=0,$V$57,N2309=1,$V$56)</f>
        <v>4.9543789046587634E-7</v>
      </c>
      <c r="P2309" cm="1">
        <f t="array" ref="P2309">$V$2*_xlfn.IFS(C2309="data_analyst",$X$5,C2309="data_engineer",$X$6,C2309="data_scientist",$X$7)*_xlfn.IFS(E2309=0,$X$12,E2309=1,$X$11)*_xlfn.IFS(F2309=0,$X$17,F2309=1,$X$16)*_xlfn.IFS(G2309=0,$X$22,G2309=1,$X$21)*_xlfn.IFS(H2309=0,$X$27,H2309=1,$X$26)*_xlfn.IFS(I2309=0,$X$32,I2309=1,$X$31)*_xlfn.IFS(J2309=0,$X$37,J2309=1,$X$36)*_xlfn.IFS(K2309=0,$X$42,K2309=1,$X$41)*_xlfn.IFS(L2309=0,$X$47,L2309=1,$X$46)*_xlfn.IFS(M2309=0,$X$52,M2309=1,$X$51)*_xlfn.IFS(N2309=0,$X$57,N2309=1,$X$56)</f>
        <v>2.2417215587641356E-3</v>
      </c>
      <c r="Q2309" cm="1">
        <f t="array" ref="Q2309">$W$2*_xlfn.IFS(C2309="data_analyst",$Z$5,C2309="data_engineer",$Z$6,C2309="data_scientist",$Z$7)*_xlfn.IFS(E2309=0,$Z$12,E2309=1,$Z$11)*_xlfn.IFS(F2309=0,$Z$17,F2309=1,$Z$16)*_xlfn.IFS(G2309=0,$Z$22,G2309=1,$Z$21)*_xlfn.IFS(H2309=0,$Z$27,H2309=1,$Z$26)*_xlfn.IFS(I2309=0,$Z$32,I2309=1,$Z$31)*_xlfn.IFS(J2309=0,$Z$37,J2309=1,$Z$36)*_xlfn.IFS(K2309=0,$Z$42,K2309=1,$Z$41)*_xlfn.IFS(L2309=0,$Z$47,L2309=1,$Z$46)*_xlfn.IFS(M2309=0,$Z$52,M2309=1,$Z$51)*_xlfn.IFS(N2309=0,$Z$57,N2309=1,$Z$56)</f>
        <v>6.618753880941284E-5</v>
      </c>
      <c r="R2309" t="str" cm="1">
        <f t="array" ref="R2309">_xlfn.IFS(AND(O2309&gt;P2309,O2309&gt;Q2309),"Low",AND(P2309&gt;O2309,P2309&gt;Q2309),"Medium",AND(Q2309&gt;O2309,Q2309&gt;P2309),"High")</f>
        <v>Medium</v>
      </c>
      <c r="S2309" t="str">
        <f t="shared" si="74"/>
        <v>T</v>
      </c>
    </row>
    <row r="2310" spans="1:19" x14ac:dyDescent="0.3">
      <c r="A2310" t="s">
        <v>18</v>
      </c>
      <c r="B2310">
        <v>3</v>
      </c>
      <c r="C2310" t="s">
        <v>13</v>
      </c>
      <c r="D2310" t="str">
        <f t="shared" si="73"/>
        <v>Medium</v>
      </c>
      <c r="E2310">
        <v>1</v>
      </c>
      <c r="F2310">
        <v>0</v>
      </c>
      <c r="G2310">
        <v>1</v>
      </c>
      <c r="H2310">
        <v>1</v>
      </c>
      <c r="I2310">
        <v>0</v>
      </c>
      <c r="J2310">
        <v>1</v>
      </c>
      <c r="K2310">
        <v>0</v>
      </c>
      <c r="L2310">
        <v>0</v>
      </c>
      <c r="M2310">
        <v>0</v>
      </c>
      <c r="N2310">
        <v>1</v>
      </c>
      <c r="O2310" cm="1">
        <f t="array" ref="O2310">$U$2*_xlfn.IFS(C2310="data_analyst",$V$5,C2310="data_engineer",$V$6,C2310="data_scientist",$V$7)*_xlfn.IFS(E2310=0,$V$12,E2310=1,$V$11)*_xlfn.IFS(F2310=0,$V$17,F2310=1,$V$16)*_xlfn.IFS(G2310=0,$V$22,G2310=1,$V$21)*_xlfn.IFS(H2310=0,$V$27,H2310=1,$V$26)*_xlfn.IFS(I2310=0,$V$32,I2310=1,$V$31)*_xlfn.IFS(J2310=0,$V$37,J2310=1,$V$36)*_xlfn.IFS(K2310=0,$V$42,K2310=1,$V$41)*_xlfn.IFS(L2310=0,$V$47,L2310=1,$V$46)*_xlfn.IFS(M2310=0,$V$52,M2310=1,$V$51)*_xlfn.IFS(N2310=0,$V$57,N2310=1,$V$56)</f>
        <v>4.0588508644585867E-5</v>
      </c>
      <c r="P2310" cm="1">
        <f t="array" ref="P2310">$V$2*_xlfn.IFS(C2310="data_analyst",$X$5,C2310="data_engineer",$X$6,C2310="data_scientist",$X$7)*_xlfn.IFS(E2310=0,$X$12,E2310=1,$X$11)*_xlfn.IFS(F2310=0,$X$17,F2310=1,$X$16)*_xlfn.IFS(G2310=0,$X$22,G2310=1,$X$21)*_xlfn.IFS(H2310=0,$X$27,H2310=1,$X$26)*_xlfn.IFS(I2310=0,$X$32,I2310=1,$X$31)*_xlfn.IFS(J2310=0,$X$37,J2310=1,$X$36)*_xlfn.IFS(K2310=0,$X$42,K2310=1,$X$41)*_xlfn.IFS(L2310=0,$X$47,L2310=1,$X$46)*_xlfn.IFS(M2310=0,$X$52,M2310=1,$X$51)*_xlfn.IFS(N2310=0,$X$57,N2310=1,$X$56)</f>
        <v>1.0394365896754653E-3</v>
      </c>
      <c r="Q2310" cm="1">
        <f t="array" ref="Q2310">$W$2*_xlfn.IFS(C2310="data_analyst",$Z$5,C2310="data_engineer",$Z$6,C2310="data_scientist",$Z$7)*_xlfn.IFS(E2310=0,$Z$12,E2310=1,$Z$11)*_xlfn.IFS(F2310=0,$Z$17,F2310=1,$Z$16)*_xlfn.IFS(G2310=0,$Z$22,G2310=1,$Z$21)*_xlfn.IFS(H2310=0,$Z$27,H2310=1,$Z$26)*_xlfn.IFS(I2310=0,$Z$32,I2310=1,$Z$31)*_xlfn.IFS(J2310=0,$Z$37,J2310=1,$Z$36)*_xlfn.IFS(K2310=0,$Z$42,K2310=1,$Z$41)*_xlfn.IFS(L2310=0,$Z$47,L2310=1,$Z$46)*_xlfn.IFS(M2310=0,$Z$52,M2310=1,$Z$51)*_xlfn.IFS(N2310=0,$Z$57,N2310=1,$Z$56)</f>
        <v>9.4677047060731575E-5</v>
      </c>
      <c r="R2310" t="str" cm="1">
        <f t="array" ref="R2310">_xlfn.IFS(AND(O2310&gt;P2310,O2310&gt;Q2310),"Low",AND(P2310&gt;O2310,P2310&gt;Q2310),"Medium",AND(Q2310&gt;O2310,Q2310&gt;P2310),"High")</f>
        <v>Medium</v>
      </c>
      <c r="S2310" t="str">
        <f t="shared" si="74"/>
        <v>T</v>
      </c>
    </row>
    <row r="2311" spans="1:19" x14ac:dyDescent="0.3">
      <c r="A2311" t="s">
        <v>18</v>
      </c>
      <c r="B2311">
        <v>5</v>
      </c>
      <c r="C2311" t="s">
        <v>13</v>
      </c>
      <c r="D2311" t="str">
        <f t="shared" si="73"/>
        <v>Medium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</v>
      </c>
      <c r="O2311" cm="1">
        <f t="array" ref="O2311">$U$2*_xlfn.IFS(C2311="data_analyst",$V$5,C2311="data_engineer",$V$6,C2311="data_scientist",$V$7)*_xlfn.IFS(E2311=0,$V$12,E2311=1,$V$11)*_xlfn.IFS(F2311=0,$V$17,F2311=1,$V$16)*_xlfn.IFS(G2311=0,$V$22,G2311=1,$V$21)*_xlfn.IFS(H2311=0,$V$27,H2311=1,$V$26)*_xlfn.IFS(I2311=0,$V$32,I2311=1,$V$31)*_xlfn.IFS(J2311=0,$V$37,J2311=1,$V$36)*_xlfn.IFS(K2311=0,$V$42,K2311=1,$V$41)*_xlfn.IFS(L2311=0,$V$47,L2311=1,$V$46)*_xlfn.IFS(M2311=0,$V$52,M2311=1,$V$51)*_xlfn.IFS(N2311=0,$V$57,N2311=1,$V$56)</f>
        <v>3.8675410855345095E-3</v>
      </c>
      <c r="P2311" cm="1">
        <f t="array" ref="P2311">$V$2*_xlfn.IFS(C2311="data_analyst",$X$5,C2311="data_engineer",$X$6,C2311="data_scientist",$X$7)*_xlfn.IFS(E2311=0,$X$12,E2311=1,$X$11)*_xlfn.IFS(F2311=0,$X$17,F2311=1,$X$16)*_xlfn.IFS(G2311=0,$X$22,G2311=1,$X$21)*_xlfn.IFS(H2311=0,$X$27,H2311=1,$X$26)*_xlfn.IFS(I2311=0,$X$32,I2311=1,$X$31)*_xlfn.IFS(J2311=0,$X$37,J2311=1,$X$36)*_xlfn.IFS(K2311=0,$X$42,K2311=1,$X$41)*_xlfn.IFS(L2311=0,$X$47,L2311=1,$X$46)*_xlfn.IFS(M2311=0,$X$52,M2311=1,$X$51)*_xlfn.IFS(N2311=0,$X$57,N2311=1,$X$56)</f>
        <v>1.6544989312824467E-3</v>
      </c>
      <c r="Q2311" cm="1">
        <f t="array" ref="Q2311">$W$2*_xlfn.IFS(C2311="data_analyst",$Z$5,C2311="data_engineer",$Z$6,C2311="data_scientist",$Z$7)*_xlfn.IFS(E2311=0,$Z$12,E2311=1,$Z$11)*_xlfn.IFS(F2311=0,$Z$17,F2311=1,$Z$16)*_xlfn.IFS(G2311=0,$Z$22,G2311=1,$Z$21)*_xlfn.IFS(H2311=0,$Z$27,H2311=1,$Z$26)*_xlfn.IFS(I2311=0,$Z$32,I2311=1,$Z$31)*_xlfn.IFS(J2311=0,$Z$37,J2311=1,$Z$36)*_xlfn.IFS(K2311=0,$Z$42,K2311=1,$Z$41)*_xlfn.IFS(L2311=0,$Z$47,L2311=1,$Z$46)*_xlfn.IFS(M2311=0,$Z$52,M2311=1,$Z$51)*_xlfn.IFS(N2311=0,$Z$57,N2311=1,$Z$56)</f>
        <v>6.902742580981744E-4</v>
      </c>
      <c r="R2311" t="str" cm="1">
        <f t="array" ref="R2311">_xlfn.IFS(AND(O2311&gt;P2311,O2311&gt;Q2311),"Low",AND(P2311&gt;O2311,P2311&gt;Q2311),"Medium",AND(Q2311&gt;O2311,Q2311&gt;P2311),"High")</f>
        <v>Low</v>
      </c>
      <c r="S2311" t="str">
        <f t="shared" si="74"/>
        <v>F</v>
      </c>
    </row>
    <row r="2312" spans="1:19" x14ac:dyDescent="0.3">
      <c r="A2312" t="s">
        <v>18</v>
      </c>
      <c r="B2312">
        <v>3</v>
      </c>
      <c r="C2312" t="s">
        <v>13</v>
      </c>
      <c r="D2312" t="str">
        <f t="shared" si="73"/>
        <v>Medium</v>
      </c>
      <c r="E2312">
        <v>1</v>
      </c>
      <c r="F2312">
        <v>0</v>
      </c>
      <c r="G2312">
        <v>0</v>
      </c>
      <c r="H2312">
        <v>1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1</v>
      </c>
      <c r="O2312" cm="1">
        <f t="array" ref="O2312">$U$2*_xlfn.IFS(C2312="data_analyst",$V$5,C2312="data_engineer",$V$6,C2312="data_scientist",$V$7)*_xlfn.IFS(E2312=0,$V$12,E2312=1,$V$11)*_xlfn.IFS(F2312=0,$V$17,F2312=1,$V$16)*_xlfn.IFS(G2312=0,$V$22,G2312=1,$V$21)*_xlfn.IFS(H2312=0,$V$27,H2312=1,$V$26)*_xlfn.IFS(I2312=0,$V$32,I2312=1,$V$31)*_xlfn.IFS(J2312=0,$V$37,J2312=1,$V$36)*_xlfn.IFS(K2312=0,$V$42,K2312=1,$V$41)*_xlfn.IFS(L2312=0,$V$47,L2312=1,$V$46)*_xlfn.IFS(M2312=0,$V$52,M2312=1,$V$51)*_xlfn.IFS(N2312=0,$V$57,N2312=1,$V$56)</f>
        <v>4.3393270246450383E-5</v>
      </c>
      <c r="P2312" cm="1">
        <f t="array" ref="P2312">$V$2*_xlfn.IFS(C2312="data_analyst",$X$5,C2312="data_engineer",$X$6,C2312="data_scientist",$X$7)*_xlfn.IFS(E2312=0,$X$12,E2312=1,$X$11)*_xlfn.IFS(F2312=0,$X$17,F2312=1,$X$16)*_xlfn.IFS(G2312=0,$X$22,G2312=1,$X$21)*_xlfn.IFS(H2312=0,$X$27,H2312=1,$X$26)*_xlfn.IFS(I2312=0,$X$32,I2312=1,$X$31)*_xlfn.IFS(J2312=0,$X$37,J2312=1,$X$36)*_xlfn.IFS(K2312=0,$X$42,K2312=1,$X$41)*_xlfn.IFS(L2312=0,$X$47,L2312=1,$X$46)*_xlfn.IFS(M2312=0,$X$52,M2312=1,$X$51)*_xlfn.IFS(N2312=0,$X$57,N2312=1,$X$56)</f>
        <v>2.7248081109774447E-3</v>
      </c>
      <c r="Q2312" cm="1">
        <f t="array" ref="Q2312">$W$2*_xlfn.IFS(C2312="data_analyst",$Z$5,C2312="data_engineer",$Z$6,C2312="data_scientist",$Z$7)*_xlfn.IFS(E2312=0,$Z$12,E2312=1,$Z$11)*_xlfn.IFS(F2312=0,$Z$17,F2312=1,$Z$16)*_xlfn.IFS(G2312=0,$Z$22,G2312=1,$Z$21)*_xlfn.IFS(H2312=0,$Z$27,H2312=1,$Z$26)*_xlfn.IFS(I2312=0,$Z$32,I2312=1,$Z$31)*_xlfn.IFS(J2312=0,$Z$37,J2312=1,$Z$36)*_xlfn.IFS(K2312=0,$Z$42,K2312=1,$Z$41)*_xlfn.IFS(L2312=0,$Z$47,L2312=1,$Z$46)*_xlfn.IFS(M2312=0,$Z$52,M2312=1,$Z$51)*_xlfn.IFS(N2312=0,$Z$57,N2312=1,$Z$56)</f>
        <v>2.4260984221548983E-4</v>
      </c>
      <c r="R2312" t="str" cm="1">
        <f t="array" ref="R2312">_xlfn.IFS(AND(O2312&gt;P2312,O2312&gt;Q2312),"Low",AND(P2312&gt;O2312,P2312&gt;Q2312),"Medium",AND(Q2312&gt;O2312,Q2312&gt;P2312),"High")</f>
        <v>Medium</v>
      </c>
      <c r="S2312" t="str">
        <f t="shared" si="74"/>
        <v>T</v>
      </c>
    </row>
    <row r="2313" spans="1:19" x14ac:dyDescent="0.3">
      <c r="A2313" t="s">
        <v>18</v>
      </c>
      <c r="B2313">
        <v>5</v>
      </c>
      <c r="C2313" t="s">
        <v>13</v>
      </c>
      <c r="D2313" t="str">
        <f t="shared" si="73"/>
        <v>Medium</v>
      </c>
      <c r="E2313">
        <v>1</v>
      </c>
      <c r="F2313">
        <v>1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</v>
      </c>
      <c r="O2313" cm="1">
        <f t="array" ref="O2313">$U$2*_xlfn.IFS(C2313="data_analyst",$V$5,C2313="data_engineer",$V$6,C2313="data_scientist",$V$7)*_xlfn.IFS(E2313=0,$V$12,E2313=1,$V$11)*_xlfn.IFS(F2313=0,$V$17,F2313=1,$V$16)*_xlfn.IFS(G2313=0,$V$22,G2313=1,$V$21)*_xlfn.IFS(H2313=0,$V$27,H2313=1,$V$26)*_xlfn.IFS(I2313=0,$V$32,I2313=1,$V$31)*_xlfn.IFS(J2313=0,$V$37,J2313=1,$V$36)*_xlfn.IFS(K2313=0,$V$42,K2313=1,$V$41)*_xlfn.IFS(L2313=0,$V$47,L2313=1,$V$46)*_xlfn.IFS(M2313=0,$V$52,M2313=1,$V$51)*_xlfn.IFS(N2313=0,$V$57,N2313=1,$V$56)</f>
        <v>8.4650684173794878E-4</v>
      </c>
      <c r="P2313" cm="1">
        <f t="array" ref="P2313">$V$2*_xlfn.IFS(C2313="data_analyst",$X$5,C2313="data_engineer",$X$6,C2313="data_scientist",$X$7)*_xlfn.IFS(E2313=0,$X$12,E2313=1,$X$11)*_xlfn.IFS(F2313=0,$X$17,F2313=1,$X$16)*_xlfn.IFS(G2313=0,$X$22,G2313=1,$X$21)*_xlfn.IFS(H2313=0,$X$27,H2313=1,$X$26)*_xlfn.IFS(I2313=0,$X$32,I2313=1,$X$31)*_xlfn.IFS(J2313=0,$X$37,J2313=1,$X$36)*_xlfn.IFS(K2313=0,$X$42,K2313=1,$X$41)*_xlfn.IFS(L2313=0,$X$47,L2313=1,$X$46)*_xlfn.IFS(M2313=0,$X$52,M2313=1,$X$51)*_xlfn.IFS(N2313=0,$X$57,N2313=1,$X$56)</f>
        <v>4.3783976704618597E-3</v>
      </c>
      <c r="Q2313" cm="1">
        <f t="array" ref="Q2313">$W$2*_xlfn.IFS(C2313="data_analyst",$Z$5,C2313="data_engineer",$Z$6,C2313="data_scientist",$Z$7)*_xlfn.IFS(E2313=0,$Z$12,E2313=1,$Z$11)*_xlfn.IFS(F2313=0,$Z$17,F2313=1,$Z$16)*_xlfn.IFS(G2313=0,$Z$22,G2313=1,$Z$21)*_xlfn.IFS(H2313=0,$Z$27,H2313=1,$Z$26)*_xlfn.IFS(I2313=0,$Z$32,I2313=1,$Z$31)*_xlfn.IFS(J2313=0,$Z$37,J2313=1,$Z$36)*_xlfn.IFS(K2313=0,$Z$42,K2313=1,$Z$41)*_xlfn.IFS(L2313=0,$Z$47,L2313=1,$Z$46)*_xlfn.IFS(M2313=0,$Z$52,M2313=1,$Z$51)*_xlfn.IFS(N2313=0,$Z$57,N2313=1,$Z$56)</f>
        <v>5.2381670478344393E-4</v>
      </c>
      <c r="R2313" t="str" cm="1">
        <f t="array" ref="R2313">_xlfn.IFS(AND(O2313&gt;P2313,O2313&gt;Q2313),"Low",AND(P2313&gt;O2313,P2313&gt;Q2313),"Medium",AND(Q2313&gt;O2313,Q2313&gt;P2313),"High")</f>
        <v>Medium</v>
      </c>
      <c r="S2313" t="str">
        <f t="shared" si="74"/>
        <v>T</v>
      </c>
    </row>
    <row r="2314" spans="1:19" x14ac:dyDescent="0.3">
      <c r="A2314" t="s">
        <v>18</v>
      </c>
      <c r="B2314">
        <v>4</v>
      </c>
      <c r="C2314" t="s">
        <v>13</v>
      </c>
      <c r="D2314" t="str">
        <f t="shared" si="73"/>
        <v>Medium</v>
      </c>
      <c r="E2314">
        <v>1</v>
      </c>
      <c r="F2314">
        <v>0</v>
      </c>
      <c r="G2314">
        <v>0</v>
      </c>
      <c r="H2314">
        <v>1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1</v>
      </c>
      <c r="O2314" cm="1">
        <f t="array" ref="O2314">$U$2*_xlfn.IFS(C2314="data_analyst",$V$5,C2314="data_engineer",$V$6,C2314="data_scientist",$V$7)*_xlfn.IFS(E2314=0,$V$12,E2314=1,$V$11)*_xlfn.IFS(F2314=0,$V$17,F2314=1,$V$16)*_xlfn.IFS(G2314=0,$V$22,G2314=1,$V$21)*_xlfn.IFS(H2314=0,$V$27,H2314=1,$V$26)*_xlfn.IFS(I2314=0,$V$32,I2314=1,$V$31)*_xlfn.IFS(J2314=0,$V$37,J2314=1,$V$36)*_xlfn.IFS(K2314=0,$V$42,K2314=1,$V$41)*_xlfn.IFS(L2314=0,$V$47,L2314=1,$V$46)*_xlfn.IFS(M2314=0,$V$52,M2314=1,$V$51)*_xlfn.IFS(N2314=0,$V$57,N2314=1,$V$56)</f>
        <v>2.230853478861008E-4</v>
      </c>
      <c r="P2314" cm="1">
        <f t="array" ref="P2314">$V$2*_xlfn.IFS(C2314="data_analyst",$X$5,C2314="data_engineer",$X$6,C2314="data_scientist",$X$7)*_xlfn.IFS(E2314=0,$X$12,E2314=1,$X$11)*_xlfn.IFS(F2314=0,$X$17,F2314=1,$X$16)*_xlfn.IFS(G2314=0,$X$22,G2314=1,$X$21)*_xlfn.IFS(H2314=0,$X$27,H2314=1,$X$26)*_xlfn.IFS(I2314=0,$X$32,I2314=1,$X$31)*_xlfn.IFS(J2314=0,$X$37,J2314=1,$X$36)*_xlfn.IFS(K2314=0,$X$42,K2314=1,$X$41)*_xlfn.IFS(L2314=0,$X$47,L2314=1,$X$46)*_xlfn.IFS(M2314=0,$X$52,M2314=1,$X$51)*_xlfn.IFS(N2314=0,$X$57,N2314=1,$X$56)</f>
        <v>9.1373176536787908E-4</v>
      </c>
      <c r="Q2314" cm="1">
        <f t="array" ref="Q2314">$W$2*_xlfn.IFS(C2314="data_analyst",$Z$5,C2314="data_engineer",$Z$6,C2314="data_scientist",$Z$7)*_xlfn.IFS(E2314=0,$Z$12,E2314=1,$Z$11)*_xlfn.IFS(F2314=0,$Z$17,F2314=1,$Z$16)*_xlfn.IFS(G2314=0,$Z$22,G2314=1,$Z$21)*_xlfn.IFS(H2314=0,$Z$27,H2314=1,$Z$26)*_xlfn.IFS(I2314=0,$Z$32,I2314=1,$Z$31)*_xlfn.IFS(J2314=0,$Z$37,J2314=1,$Z$36)*_xlfn.IFS(K2314=0,$Z$42,K2314=1,$Z$41)*_xlfn.IFS(L2314=0,$Z$47,L2314=1,$Z$46)*_xlfn.IFS(M2314=0,$Z$52,M2314=1,$Z$51)*_xlfn.IFS(N2314=0,$Z$57,N2314=1,$Z$56)</f>
        <v>1.385852427990419E-4</v>
      </c>
      <c r="R2314" t="str" cm="1">
        <f t="array" ref="R2314">_xlfn.IFS(AND(O2314&gt;P2314,O2314&gt;Q2314),"Low",AND(P2314&gt;O2314,P2314&gt;Q2314),"Medium",AND(Q2314&gt;O2314,Q2314&gt;P2314),"High")</f>
        <v>Medium</v>
      </c>
      <c r="S2314" t="str">
        <f t="shared" si="74"/>
        <v>T</v>
      </c>
    </row>
    <row r="2315" spans="1:19" x14ac:dyDescent="0.3">
      <c r="A2315" t="s">
        <v>18</v>
      </c>
      <c r="B2315">
        <v>3</v>
      </c>
      <c r="C2315" t="s">
        <v>13</v>
      </c>
      <c r="D2315" t="str">
        <f t="shared" si="73"/>
        <v>Medium</v>
      </c>
      <c r="E2315">
        <v>1</v>
      </c>
      <c r="F2315">
        <v>1</v>
      </c>
      <c r="G2315">
        <v>0</v>
      </c>
      <c r="H2315">
        <v>1</v>
      </c>
      <c r="I2315">
        <v>0</v>
      </c>
      <c r="J2315">
        <v>1</v>
      </c>
      <c r="K2315">
        <v>1</v>
      </c>
      <c r="L2315">
        <v>0</v>
      </c>
      <c r="M2315">
        <v>0</v>
      </c>
      <c r="N2315">
        <v>1</v>
      </c>
      <c r="O2315" cm="1">
        <f t="array" ref="O2315">$U$2*_xlfn.IFS(C2315="data_analyst",$V$5,C2315="data_engineer",$V$6,C2315="data_scientist",$V$7)*_xlfn.IFS(E2315=0,$V$12,E2315=1,$V$11)*_xlfn.IFS(F2315=0,$V$17,F2315=1,$V$16)*_xlfn.IFS(G2315=0,$V$22,G2315=1,$V$21)*_xlfn.IFS(H2315=0,$V$27,H2315=1,$V$26)*_xlfn.IFS(I2315=0,$V$32,I2315=1,$V$31)*_xlfn.IFS(J2315=0,$V$37,J2315=1,$V$36)*_xlfn.IFS(K2315=0,$V$42,K2315=1,$V$41)*_xlfn.IFS(L2315=0,$V$47,L2315=1,$V$46)*_xlfn.IFS(M2315=0,$V$52,M2315=1,$V$51)*_xlfn.IFS(N2315=0,$V$57,N2315=1,$V$56)</f>
        <v>5.7372393998549205E-5</v>
      </c>
      <c r="P2315" cm="1">
        <f t="array" ref="P2315">$V$2*_xlfn.IFS(C2315="data_analyst",$X$5,C2315="data_engineer",$X$6,C2315="data_scientist",$X$7)*_xlfn.IFS(E2315=0,$X$12,E2315=1,$X$11)*_xlfn.IFS(F2315=0,$X$17,F2315=1,$X$16)*_xlfn.IFS(G2315=0,$X$22,G2315=1,$X$21)*_xlfn.IFS(H2315=0,$X$27,H2315=1,$X$26)*_xlfn.IFS(I2315=0,$X$32,I2315=1,$X$31)*_xlfn.IFS(J2315=0,$X$37,J2315=1,$X$36)*_xlfn.IFS(K2315=0,$X$42,K2315=1,$X$41)*_xlfn.IFS(L2315=0,$X$47,L2315=1,$X$46)*_xlfn.IFS(M2315=0,$X$52,M2315=1,$X$51)*_xlfn.IFS(N2315=0,$X$57,N2315=1,$X$56)</f>
        <v>2.1244929530054912E-4</v>
      </c>
      <c r="Q2315" cm="1">
        <f t="array" ref="Q2315">$W$2*_xlfn.IFS(C2315="data_analyst",$Z$5,C2315="data_engineer",$Z$6,C2315="data_scientist",$Z$7)*_xlfn.IFS(E2315=0,$Z$12,E2315=1,$Z$11)*_xlfn.IFS(F2315=0,$Z$17,F2315=1,$Z$16)*_xlfn.IFS(G2315=0,$Z$22,G2315=1,$Z$21)*_xlfn.IFS(H2315=0,$Z$27,H2315=1,$Z$26)*_xlfn.IFS(I2315=0,$Z$32,I2315=1,$Z$31)*_xlfn.IFS(J2315=0,$Z$37,J2315=1,$Z$36)*_xlfn.IFS(K2315=0,$Z$42,K2315=1,$Z$41)*_xlfn.IFS(L2315=0,$Z$47,L2315=1,$Z$46)*_xlfn.IFS(M2315=0,$Z$52,M2315=1,$Z$51)*_xlfn.IFS(N2315=0,$Z$57,N2315=1,$Z$56)</f>
        <v>2.6538840687526967E-5</v>
      </c>
      <c r="R2315" t="str" cm="1">
        <f t="array" ref="R2315">_xlfn.IFS(AND(O2315&gt;P2315,O2315&gt;Q2315),"Low",AND(P2315&gt;O2315,P2315&gt;Q2315),"Medium",AND(Q2315&gt;O2315,Q2315&gt;P2315),"High")</f>
        <v>Medium</v>
      </c>
      <c r="S2315" t="str">
        <f t="shared" si="74"/>
        <v>T</v>
      </c>
    </row>
    <row r="2316" spans="1:19" x14ac:dyDescent="0.3">
      <c r="A2316" t="s">
        <v>18</v>
      </c>
      <c r="B2316">
        <v>5</v>
      </c>
      <c r="C2316" t="s">
        <v>13</v>
      </c>
      <c r="D2316" t="str">
        <f t="shared" si="73"/>
        <v>Medium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0</v>
      </c>
      <c r="L2316">
        <v>0</v>
      </c>
      <c r="M2316">
        <v>0</v>
      </c>
      <c r="N2316">
        <v>1</v>
      </c>
      <c r="O2316" cm="1">
        <f t="array" ref="O2316">$U$2*_xlfn.IFS(C2316="data_analyst",$V$5,C2316="data_engineer",$V$6,C2316="data_scientist",$V$7)*_xlfn.IFS(E2316=0,$V$12,E2316=1,$V$11)*_xlfn.IFS(F2316=0,$V$17,F2316=1,$V$16)*_xlfn.IFS(G2316=0,$V$22,G2316=1,$V$21)*_xlfn.IFS(H2316=0,$V$27,H2316=1,$V$26)*_xlfn.IFS(I2316=0,$V$32,I2316=1,$V$31)*_xlfn.IFS(J2316=0,$V$37,J2316=1,$V$36)*_xlfn.IFS(K2316=0,$V$42,K2316=1,$V$41)*_xlfn.IFS(L2316=0,$V$47,L2316=1,$V$46)*_xlfn.IFS(M2316=0,$V$52,M2316=1,$V$51)*_xlfn.IFS(N2316=0,$V$57,N2316=1,$V$56)</f>
        <v>3.5320258444097242E-6</v>
      </c>
      <c r="P2316" cm="1">
        <f t="array" ref="P2316">$V$2*_xlfn.IFS(C2316="data_analyst",$X$5,C2316="data_engineer",$X$6,C2316="data_scientist",$X$7)*_xlfn.IFS(E2316=0,$X$12,E2316=1,$X$11)*_xlfn.IFS(F2316=0,$X$17,F2316=1,$X$16)*_xlfn.IFS(G2316=0,$X$22,G2316=1,$X$21)*_xlfn.IFS(H2316=0,$X$27,H2316=1,$X$26)*_xlfn.IFS(I2316=0,$X$32,I2316=1,$X$31)*_xlfn.IFS(J2316=0,$X$37,J2316=1,$X$36)*_xlfn.IFS(K2316=0,$X$42,K2316=1,$X$41)*_xlfn.IFS(L2316=0,$X$47,L2316=1,$X$46)*_xlfn.IFS(M2316=0,$X$52,M2316=1,$X$51)*_xlfn.IFS(N2316=0,$X$57,N2316=1,$X$56)</f>
        <v>8.7043169848223143E-4</v>
      </c>
      <c r="Q2316" cm="1">
        <f t="array" ref="Q2316">$W$2*_xlfn.IFS(C2316="data_analyst",$Z$5,C2316="data_engineer",$Z$6,C2316="data_scientist",$Z$7)*_xlfn.IFS(E2316=0,$Z$12,E2316=1,$Z$11)*_xlfn.IFS(F2316=0,$Z$17,F2316=1,$Z$16)*_xlfn.IFS(G2316=0,$Z$22,G2316=1,$Z$21)*_xlfn.IFS(H2316=0,$Z$27,H2316=1,$Z$26)*_xlfn.IFS(I2316=0,$Z$32,I2316=1,$Z$31)*_xlfn.IFS(J2316=0,$Z$37,J2316=1,$Z$36)*_xlfn.IFS(K2316=0,$Z$42,K2316=1,$Z$41)*_xlfn.IFS(L2316=0,$Z$47,L2316=1,$Z$46)*_xlfn.IFS(M2316=0,$Z$52,M2316=1,$Z$51)*_xlfn.IFS(N2316=0,$Z$57,N2316=1,$Z$56)</f>
        <v>4.9326691185282804E-5</v>
      </c>
      <c r="R2316" t="str" cm="1">
        <f t="array" ref="R2316">_xlfn.IFS(AND(O2316&gt;P2316,O2316&gt;Q2316),"Low",AND(P2316&gt;O2316,P2316&gt;Q2316),"Medium",AND(Q2316&gt;O2316,Q2316&gt;P2316),"High")</f>
        <v>Medium</v>
      </c>
      <c r="S2316" t="str">
        <f t="shared" si="74"/>
        <v>T</v>
      </c>
    </row>
    <row r="2317" spans="1:19" x14ac:dyDescent="0.3">
      <c r="A2317" t="s">
        <v>18</v>
      </c>
      <c r="B2317">
        <v>3</v>
      </c>
      <c r="C2317" t="s">
        <v>13</v>
      </c>
      <c r="D2317" t="str">
        <f t="shared" si="73"/>
        <v>Medium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1</v>
      </c>
      <c r="O2317" cm="1">
        <f t="array" ref="O2317">$U$2*_xlfn.IFS(C2317="data_analyst",$V$5,C2317="data_engineer",$V$6,C2317="data_scientist",$V$7)*_xlfn.IFS(E2317=0,$V$12,E2317=1,$V$11)*_xlfn.IFS(F2317=0,$V$17,F2317=1,$V$16)*_xlfn.IFS(G2317=0,$V$22,G2317=1,$V$21)*_xlfn.IFS(H2317=0,$V$27,H2317=1,$V$26)*_xlfn.IFS(I2317=0,$V$32,I2317=1,$V$31)*_xlfn.IFS(J2317=0,$V$37,J2317=1,$V$36)*_xlfn.IFS(K2317=0,$V$42,K2317=1,$V$41)*_xlfn.IFS(L2317=0,$V$47,L2317=1,$V$46)*_xlfn.IFS(M2317=0,$V$52,M2317=1,$V$51)*_xlfn.IFS(N2317=0,$V$57,N2317=1,$V$56)</f>
        <v>7.6340047561788483E-4</v>
      </c>
      <c r="P2317" cm="1">
        <f t="array" ref="P2317">$V$2*_xlfn.IFS(C2317="data_analyst",$X$5,C2317="data_engineer",$X$6,C2317="data_scientist",$X$7)*_xlfn.IFS(E2317=0,$X$12,E2317=1,$X$11)*_xlfn.IFS(F2317=0,$X$17,F2317=1,$X$16)*_xlfn.IFS(G2317=0,$X$22,G2317=1,$X$21)*_xlfn.IFS(H2317=0,$X$27,H2317=1,$X$26)*_xlfn.IFS(I2317=0,$X$32,I2317=1,$X$31)*_xlfn.IFS(J2317=0,$X$37,J2317=1,$X$36)*_xlfn.IFS(K2317=0,$X$42,K2317=1,$X$41)*_xlfn.IFS(L2317=0,$X$47,L2317=1,$X$46)*_xlfn.IFS(M2317=0,$X$52,M2317=1,$X$51)*_xlfn.IFS(N2317=0,$X$57,N2317=1,$X$56)</f>
        <v>3.3162332806317262E-4</v>
      </c>
      <c r="Q2317" cm="1">
        <f t="array" ref="Q2317">$W$2*_xlfn.IFS(C2317="data_analyst",$Z$5,C2317="data_engineer",$Z$6,C2317="data_scientist",$Z$7)*_xlfn.IFS(E2317=0,$Z$12,E2317=1,$Z$11)*_xlfn.IFS(F2317=0,$Z$17,F2317=1,$Z$16)*_xlfn.IFS(G2317=0,$Z$22,G2317=1,$Z$21)*_xlfn.IFS(H2317=0,$Z$27,H2317=1,$Z$26)*_xlfn.IFS(I2317=0,$Z$32,I2317=1,$Z$31)*_xlfn.IFS(J2317=0,$Z$37,J2317=1,$Z$36)*_xlfn.IFS(K2317=0,$Z$42,K2317=1,$Z$41)*_xlfn.IFS(L2317=0,$Z$47,L2317=1,$Z$46)*_xlfn.IFS(M2317=0,$Z$52,M2317=1,$Z$51)*_xlfn.IFS(N2317=0,$Z$57,N2317=1,$Z$56)</f>
        <v>1.2463285215661484E-4</v>
      </c>
      <c r="R2317" t="str" cm="1">
        <f t="array" ref="R2317">_xlfn.IFS(AND(O2317&gt;P2317,O2317&gt;Q2317),"Low",AND(P2317&gt;O2317,P2317&gt;Q2317),"Medium",AND(Q2317&gt;O2317,Q2317&gt;P2317),"High")</f>
        <v>Low</v>
      </c>
      <c r="S2317" t="str">
        <f t="shared" si="74"/>
        <v>F</v>
      </c>
    </row>
    <row r="2318" spans="1:19" x14ac:dyDescent="0.3">
      <c r="A2318" t="s">
        <v>18</v>
      </c>
      <c r="B2318">
        <v>4</v>
      </c>
      <c r="C2318" t="s">
        <v>13</v>
      </c>
      <c r="D2318" t="str">
        <f t="shared" si="73"/>
        <v>Medium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1</v>
      </c>
      <c r="O2318" cm="1">
        <f t="array" ref="O2318">$U$2*_xlfn.IFS(C2318="data_analyst",$V$5,C2318="data_engineer",$V$6,C2318="data_scientist",$V$7)*_xlfn.IFS(E2318=0,$V$12,E2318=1,$V$11)*_xlfn.IFS(F2318=0,$V$17,F2318=1,$V$16)*_xlfn.IFS(G2318=0,$V$22,G2318=1,$V$21)*_xlfn.IFS(H2318=0,$V$27,H2318=1,$V$26)*_xlfn.IFS(I2318=0,$V$32,I2318=1,$V$31)*_xlfn.IFS(J2318=0,$V$37,J2318=1,$V$36)*_xlfn.IFS(K2318=0,$V$42,K2318=1,$V$41)*_xlfn.IFS(L2318=0,$V$47,L2318=1,$V$46)*_xlfn.IFS(M2318=0,$V$52,M2318=1,$V$51)*_xlfn.IFS(N2318=0,$V$57,N2318=1,$V$56)</f>
        <v>7.6340047561788483E-4</v>
      </c>
      <c r="P2318" cm="1">
        <f t="array" ref="P2318">$V$2*_xlfn.IFS(C2318="data_analyst",$X$5,C2318="data_engineer",$X$6,C2318="data_scientist",$X$7)*_xlfn.IFS(E2318=0,$X$12,E2318=1,$X$11)*_xlfn.IFS(F2318=0,$X$17,F2318=1,$X$16)*_xlfn.IFS(G2318=0,$X$22,G2318=1,$X$21)*_xlfn.IFS(H2318=0,$X$27,H2318=1,$X$26)*_xlfn.IFS(I2318=0,$X$32,I2318=1,$X$31)*_xlfn.IFS(J2318=0,$X$37,J2318=1,$X$36)*_xlfn.IFS(K2318=0,$X$42,K2318=1,$X$41)*_xlfn.IFS(L2318=0,$X$47,L2318=1,$X$46)*_xlfn.IFS(M2318=0,$X$52,M2318=1,$X$51)*_xlfn.IFS(N2318=0,$X$57,N2318=1,$X$56)</f>
        <v>3.3162332806317262E-4</v>
      </c>
      <c r="Q2318" cm="1">
        <f t="array" ref="Q2318">$W$2*_xlfn.IFS(C2318="data_analyst",$Z$5,C2318="data_engineer",$Z$6,C2318="data_scientist",$Z$7)*_xlfn.IFS(E2318=0,$Z$12,E2318=1,$Z$11)*_xlfn.IFS(F2318=0,$Z$17,F2318=1,$Z$16)*_xlfn.IFS(G2318=0,$Z$22,G2318=1,$Z$21)*_xlfn.IFS(H2318=0,$Z$27,H2318=1,$Z$26)*_xlfn.IFS(I2318=0,$Z$32,I2318=1,$Z$31)*_xlfn.IFS(J2318=0,$Z$37,J2318=1,$Z$36)*_xlfn.IFS(K2318=0,$Z$42,K2318=1,$Z$41)*_xlfn.IFS(L2318=0,$Z$47,L2318=1,$Z$46)*_xlfn.IFS(M2318=0,$Z$52,M2318=1,$Z$51)*_xlfn.IFS(N2318=0,$Z$57,N2318=1,$Z$56)</f>
        <v>1.2463285215661484E-4</v>
      </c>
      <c r="R2318" t="str" cm="1">
        <f t="array" ref="R2318">_xlfn.IFS(AND(O2318&gt;P2318,O2318&gt;Q2318),"Low",AND(P2318&gt;O2318,P2318&gt;Q2318),"Medium",AND(Q2318&gt;O2318,Q2318&gt;P2318),"High")</f>
        <v>Low</v>
      </c>
      <c r="S2318" t="str">
        <f t="shared" si="74"/>
        <v>F</v>
      </c>
    </row>
    <row r="2319" spans="1:19" x14ac:dyDescent="0.3">
      <c r="A2319" t="s">
        <v>18</v>
      </c>
      <c r="B2319">
        <v>4</v>
      </c>
      <c r="C2319" t="s">
        <v>13</v>
      </c>
      <c r="D2319" t="str">
        <f t="shared" si="73"/>
        <v>Medium</v>
      </c>
      <c r="E2319">
        <v>1</v>
      </c>
      <c r="F2319">
        <v>1</v>
      </c>
      <c r="G2319">
        <v>1</v>
      </c>
      <c r="H2319">
        <v>1</v>
      </c>
      <c r="I2319">
        <v>0</v>
      </c>
      <c r="J2319">
        <v>0</v>
      </c>
      <c r="K2319">
        <v>1</v>
      </c>
      <c r="L2319">
        <v>0</v>
      </c>
      <c r="M2319">
        <v>0</v>
      </c>
      <c r="N2319">
        <v>1</v>
      </c>
      <c r="O2319" cm="1">
        <f t="array" ref="O2319">$U$2*_xlfn.IFS(C2319="data_analyst",$V$5,C2319="data_engineer",$V$6,C2319="data_scientist",$V$7)*_xlfn.IFS(E2319=0,$V$12,E2319=1,$V$11)*_xlfn.IFS(F2319=0,$V$17,F2319=1,$V$16)*_xlfn.IFS(G2319=0,$V$22,G2319=1,$V$21)*_xlfn.IFS(H2319=0,$V$27,H2319=1,$V$26)*_xlfn.IFS(I2319=0,$V$32,I2319=1,$V$31)*_xlfn.IFS(J2319=0,$V$37,J2319=1,$V$36)*_xlfn.IFS(K2319=0,$V$42,K2319=1,$V$41)*_xlfn.IFS(L2319=0,$V$47,L2319=1,$V$46)*_xlfn.IFS(M2319=0,$V$52,M2319=1,$V$51)*_xlfn.IFS(N2319=0,$V$57,N2319=1,$V$56)</f>
        <v>3.0400449839017053E-5</v>
      </c>
      <c r="P2319" cm="1">
        <f t="array" ref="P2319">$V$2*_xlfn.IFS(C2319="data_analyst",$X$5,C2319="data_engineer",$X$6,C2319="data_scientist",$X$7)*_xlfn.IFS(E2319=0,$X$12,E2319=1,$X$11)*_xlfn.IFS(F2319=0,$X$17,F2319=1,$X$16)*_xlfn.IFS(G2319=0,$X$22,G2319=1,$X$21)*_xlfn.IFS(H2319=0,$X$27,H2319=1,$X$26)*_xlfn.IFS(I2319=0,$X$32,I2319=1,$X$31)*_xlfn.IFS(J2319=0,$X$37,J2319=1,$X$36)*_xlfn.IFS(K2319=0,$X$42,K2319=1,$X$41)*_xlfn.IFS(L2319=0,$X$47,L2319=1,$X$46)*_xlfn.IFS(M2319=0,$X$52,M2319=1,$X$51)*_xlfn.IFS(N2319=0,$X$57,N2319=1,$X$56)</f>
        <v>9.9832756785279194E-4</v>
      </c>
      <c r="Q2319" cm="1">
        <f t="array" ref="Q2319">$W$2*_xlfn.IFS(C2319="data_analyst",$Z$5,C2319="data_engineer",$Z$6,C2319="data_scientist",$Z$7)*_xlfn.IFS(E2319=0,$Z$12,E2319=1,$Z$11)*_xlfn.IFS(F2319=0,$Z$17,F2319=1,$Z$16)*_xlfn.IFS(G2319=0,$Z$22,G2319=1,$Z$21)*_xlfn.IFS(H2319=0,$Z$27,H2319=1,$Z$26)*_xlfn.IFS(I2319=0,$Z$32,I2319=1,$Z$31)*_xlfn.IFS(J2319=0,$Z$37,J2319=1,$Z$36)*_xlfn.IFS(K2319=0,$Z$42,K2319=1,$Z$41)*_xlfn.IFS(L2319=0,$Z$47,L2319=1,$Z$46)*_xlfn.IFS(M2319=0,$Z$52,M2319=1,$Z$51)*_xlfn.IFS(N2319=0,$Z$57,N2319=1,$Z$56)</f>
        <v>6.4612704096637653E-5</v>
      </c>
      <c r="R2319" t="str" cm="1">
        <f t="array" ref="R2319">_xlfn.IFS(AND(O2319&gt;P2319,O2319&gt;Q2319),"Low",AND(P2319&gt;O2319,P2319&gt;Q2319),"Medium",AND(Q2319&gt;O2319,Q2319&gt;P2319),"High")</f>
        <v>Medium</v>
      </c>
      <c r="S2319" t="str">
        <f t="shared" si="74"/>
        <v>T</v>
      </c>
    </row>
    <row r="2320" spans="1:19" x14ac:dyDescent="0.3">
      <c r="A2320" t="s">
        <v>18</v>
      </c>
      <c r="B2320">
        <v>5</v>
      </c>
      <c r="C2320" t="s">
        <v>13</v>
      </c>
      <c r="D2320" t="str">
        <f t="shared" si="73"/>
        <v>Medium</v>
      </c>
      <c r="E2320">
        <v>1</v>
      </c>
      <c r="F2320">
        <v>1</v>
      </c>
      <c r="G2320">
        <v>1</v>
      </c>
      <c r="H2320">
        <v>1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1</v>
      </c>
      <c r="O2320" cm="1">
        <f t="array" ref="O2320">$U$2*_xlfn.IFS(C2320="data_analyst",$V$5,C2320="data_engineer",$V$6,C2320="data_scientist",$V$7)*_xlfn.IFS(E2320=0,$V$12,E2320=1,$V$11)*_xlfn.IFS(F2320=0,$V$17,F2320=1,$V$16)*_xlfn.IFS(G2320=0,$V$22,G2320=1,$V$21)*_xlfn.IFS(H2320=0,$V$27,H2320=1,$V$26)*_xlfn.IFS(I2320=0,$V$32,I2320=1,$V$31)*_xlfn.IFS(J2320=0,$V$37,J2320=1,$V$36)*_xlfn.IFS(K2320=0,$V$42,K2320=1,$V$41)*_xlfn.IFS(L2320=0,$V$47,L2320=1,$V$46)*_xlfn.IFS(M2320=0,$V$52,M2320=1,$V$51)*_xlfn.IFS(N2320=0,$V$57,N2320=1,$V$56)</f>
        <v>3.0400449839017053E-5</v>
      </c>
      <c r="P2320" cm="1">
        <f t="array" ref="P2320">$V$2*_xlfn.IFS(C2320="data_analyst",$X$5,C2320="data_engineer",$X$6,C2320="data_scientist",$X$7)*_xlfn.IFS(E2320=0,$X$12,E2320=1,$X$11)*_xlfn.IFS(F2320=0,$X$17,F2320=1,$X$16)*_xlfn.IFS(G2320=0,$X$22,G2320=1,$X$21)*_xlfn.IFS(H2320=0,$X$27,H2320=1,$X$26)*_xlfn.IFS(I2320=0,$X$32,I2320=1,$X$31)*_xlfn.IFS(J2320=0,$X$37,J2320=1,$X$36)*_xlfn.IFS(K2320=0,$X$42,K2320=1,$X$41)*_xlfn.IFS(L2320=0,$X$47,L2320=1,$X$46)*_xlfn.IFS(M2320=0,$X$52,M2320=1,$X$51)*_xlfn.IFS(N2320=0,$X$57,N2320=1,$X$56)</f>
        <v>9.9832756785279194E-4</v>
      </c>
      <c r="Q2320" cm="1">
        <f t="array" ref="Q2320">$W$2*_xlfn.IFS(C2320="data_analyst",$Z$5,C2320="data_engineer",$Z$6,C2320="data_scientist",$Z$7)*_xlfn.IFS(E2320=0,$Z$12,E2320=1,$Z$11)*_xlfn.IFS(F2320=0,$Z$17,F2320=1,$Z$16)*_xlfn.IFS(G2320=0,$Z$22,G2320=1,$Z$21)*_xlfn.IFS(H2320=0,$Z$27,H2320=1,$Z$26)*_xlfn.IFS(I2320=0,$Z$32,I2320=1,$Z$31)*_xlfn.IFS(J2320=0,$Z$37,J2320=1,$Z$36)*_xlfn.IFS(K2320=0,$Z$42,K2320=1,$Z$41)*_xlfn.IFS(L2320=0,$Z$47,L2320=1,$Z$46)*_xlfn.IFS(M2320=0,$Z$52,M2320=1,$Z$51)*_xlfn.IFS(N2320=0,$Z$57,N2320=1,$Z$56)</f>
        <v>6.4612704096637653E-5</v>
      </c>
      <c r="R2320" t="str" cm="1">
        <f t="array" ref="R2320">_xlfn.IFS(AND(O2320&gt;P2320,O2320&gt;Q2320),"Low",AND(P2320&gt;O2320,P2320&gt;Q2320),"Medium",AND(Q2320&gt;O2320,Q2320&gt;P2320),"High")</f>
        <v>Medium</v>
      </c>
      <c r="S2320" t="str">
        <f t="shared" si="74"/>
        <v>T</v>
      </c>
    </row>
    <row r="2321" spans="1:19" x14ac:dyDescent="0.3">
      <c r="A2321" t="s">
        <v>18</v>
      </c>
      <c r="B2321">
        <v>6</v>
      </c>
      <c r="C2321" t="s">
        <v>13</v>
      </c>
      <c r="D2321" t="str">
        <f t="shared" si="73"/>
        <v>Medium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0</v>
      </c>
      <c r="L2321">
        <v>1</v>
      </c>
      <c r="M2321">
        <v>1</v>
      </c>
      <c r="N2321">
        <v>1</v>
      </c>
      <c r="O2321" cm="1">
        <f t="array" ref="O2321">$U$2*_xlfn.IFS(C2321="data_analyst",$V$5,C2321="data_engineer",$V$6,C2321="data_scientist",$V$7)*_xlfn.IFS(E2321=0,$V$12,E2321=1,$V$11)*_xlfn.IFS(F2321=0,$V$17,F2321=1,$V$16)*_xlfn.IFS(G2321=0,$V$22,G2321=1,$V$21)*_xlfn.IFS(H2321=0,$V$27,H2321=1,$V$26)*_xlfn.IFS(I2321=0,$V$32,I2321=1,$V$31)*_xlfn.IFS(J2321=0,$V$37,J2321=1,$V$36)*_xlfn.IFS(K2321=0,$V$42,K2321=1,$V$41)*_xlfn.IFS(L2321=0,$V$47,L2321=1,$V$46)*_xlfn.IFS(M2321=0,$V$52,M2321=1,$V$51)*_xlfn.IFS(N2321=0,$V$57,N2321=1,$V$56)</f>
        <v>1.4414782667491076E-8</v>
      </c>
      <c r="P2321" cm="1">
        <f t="array" ref="P2321">$V$2*_xlfn.IFS(C2321="data_analyst",$X$5,C2321="data_engineer",$X$6,C2321="data_scientist",$X$7)*_xlfn.IFS(E2321=0,$X$12,E2321=1,$X$11)*_xlfn.IFS(F2321=0,$X$17,F2321=1,$X$16)*_xlfn.IFS(G2321=0,$X$22,G2321=1,$X$21)*_xlfn.IFS(H2321=0,$X$27,H2321=1,$X$26)*_xlfn.IFS(I2321=0,$X$32,I2321=1,$X$31)*_xlfn.IFS(J2321=0,$X$37,J2321=1,$X$36)*_xlfn.IFS(K2321=0,$X$42,K2321=1,$X$41)*_xlfn.IFS(L2321=0,$X$47,L2321=1,$X$46)*_xlfn.IFS(M2321=0,$X$52,M2321=1,$X$51)*_xlfn.IFS(N2321=0,$X$57,N2321=1,$X$56)</f>
        <v>3.0331478288503561E-4</v>
      </c>
      <c r="Q2321" cm="1">
        <f t="array" ref="Q2321">$W$2*_xlfn.IFS(C2321="data_analyst",$Z$5,C2321="data_engineer",$Z$6,C2321="data_scientist",$Z$7)*_xlfn.IFS(E2321=0,$Z$12,E2321=1,$Z$11)*_xlfn.IFS(F2321=0,$Z$17,F2321=1,$Z$16)*_xlfn.IFS(G2321=0,$Z$22,G2321=1,$Z$21)*_xlfn.IFS(H2321=0,$Z$27,H2321=1,$Z$26)*_xlfn.IFS(I2321=0,$Z$32,I2321=1,$Z$31)*_xlfn.IFS(J2321=0,$Z$37,J2321=1,$Z$36)*_xlfn.IFS(K2321=0,$Z$42,K2321=1,$Z$41)*_xlfn.IFS(L2321=0,$Z$47,L2321=1,$Z$46)*_xlfn.IFS(M2321=0,$Z$52,M2321=1,$Z$51)*_xlfn.IFS(N2321=0,$Z$57,N2321=1,$Z$56)</f>
        <v>5.8555142301639181E-6</v>
      </c>
      <c r="R2321" t="str" cm="1">
        <f t="array" ref="R2321">_xlfn.IFS(AND(O2321&gt;P2321,O2321&gt;Q2321),"Low",AND(P2321&gt;O2321,P2321&gt;Q2321),"Medium",AND(Q2321&gt;O2321,Q2321&gt;P2321),"High")</f>
        <v>Medium</v>
      </c>
      <c r="S2321" t="str">
        <f t="shared" si="74"/>
        <v>T</v>
      </c>
    </row>
    <row r="2322" spans="1:19" x14ac:dyDescent="0.3">
      <c r="A2322" t="s">
        <v>18</v>
      </c>
      <c r="B2322">
        <v>5</v>
      </c>
      <c r="C2322" t="s">
        <v>13</v>
      </c>
      <c r="D2322" t="str">
        <f t="shared" si="73"/>
        <v>Medium</v>
      </c>
      <c r="E2322">
        <v>0</v>
      </c>
      <c r="F2322">
        <v>1</v>
      </c>
      <c r="G2322">
        <v>0</v>
      </c>
      <c r="H2322">
        <v>1</v>
      </c>
      <c r="I2322">
        <v>0</v>
      </c>
      <c r="J2322">
        <v>1</v>
      </c>
      <c r="K2322">
        <v>1</v>
      </c>
      <c r="L2322">
        <v>0</v>
      </c>
      <c r="M2322">
        <v>0</v>
      </c>
      <c r="N2322">
        <v>1</v>
      </c>
      <c r="O2322" cm="1">
        <f t="array" ref="O2322">$U$2*_xlfn.IFS(C2322="data_analyst",$V$5,C2322="data_engineer",$V$6,C2322="data_scientist",$V$7)*_xlfn.IFS(E2322=0,$V$12,E2322=1,$V$11)*_xlfn.IFS(F2322=0,$V$17,F2322=1,$V$16)*_xlfn.IFS(G2322=0,$V$22,G2322=1,$V$21)*_xlfn.IFS(H2322=0,$V$27,H2322=1,$V$26)*_xlfn.IFS(I2322=0,$V$32,I2322=1,$V$31)*_xlfn.IFS(J2322=0,$V$37,J2322=1,$V$36)*_xlfn.IFS(K2322=0,$V$42,K2322=1,$V$41)*_xlfn.IFS(L2322=0,$V$47,L2322=1,$V$46)*_xlfn.IFS(M2322=0,$V$52,M2322=1,$V$51)*_xlfn.IFS(N2322=0,$V$57,N2322=1,$V$56)</f>
        <v>1.2227749440338274E-4</v>
      </c>
      <c r="P2322" cm="1">
        <f t="array" ref="P2322">$V$2*_xlfn.IFS(C2322="data_analyst",$X$5,C2322="data_engineer",$X$6,C2322="data_scientist",$X$7)*_xlfn.IFS(E2322=0,$X$12,E2322=1,$X$11)*_xlfn.IFS(F2322=0,$X$17,F2322=1,$X$16)*_xlfn.IFS(G2322=0,$X$22,G2322=1,$X$21)*_xlfn.IFS(H2322=0,$X$27,H2322=1,$X$26)*_xlfn.IFS(I2322=0,$X$32,I2322=1,$X$31)*_xlfn.IFS(J2322=0,$X$37,J2322=1,$X$36)*_xlfn.IFS(K2322=0,$X$42,K2322=1,$X$41)*_xlfn.IFS(L2322=0,$X$47,L2322=1,$X$46)*_xlfn.IFS(M2322=0,$X$52,M2322=1,$X$51)*_xlfn.IFS(N2322=0,$X$57,N2322=1,$X$56)</f>
        <v>8.1464177492398727E-5</v>
      </c>
      <c r="Q2322" cm="1">
        <f t="array" ref="Q2322">$W$2*_xlfn.IFS(C2322="data_analyst",$Z$5,C2322="data_engineer",$Z$6,C2322="data_scientist",$Z$7)*_xlfn.IFS(E2322=0,$Z$12,E2322=1,$Z$11)*_xlfn.IFS(F2322=0,$Z$17,F2322=1,$Z$16)*_xlfn.IFS(G2322=0,$Z$22,G2322=1,$Z$21)*_xlfn.IFS(H2322=0,$Z$27,H2322=1,$Z$26)*_xlfn.IFS(I2322=0,$Z$32,I2322=1,$Z$31)*_xlfn.IFS(J2322=0,$Z$37,J2322=1,$Z$36)*_xlfn.IFS(K2322=0,$Z$42,K2322=1,$Z$41)*_xlfn.IFS(L2322=0,$Z$47,L2322=1,$Z$46)*_xlfn.IFS(M2322=0,$Z$52,M2322=1,$Z$51)*_xlfn.IFS(N2322=0,$Z$57,N2322=1,$Z$56)</f>
        <v>1.9972529589582147E-5</v>
      </c>
      <c r="R2322" t="str" cm="1">
        <f t="array" ref="R2322">_xlfn.IFS(AND(O2322&gt;P2322,O2322&gt;Q2322),"Low",AND(P2322&gt;O2322,P2322&gt;Q2322),"Medium",AND(Q2322&gt;O2322,Q2322&gt;P2322),"High")</f>
        <v>Low</v>
      </c>
      <c r="S2322" t="str">
        <f t="shared" si="74"/>
        <v>F</v>
      </c>
    </row>
    <row r="2323" spans="1:19" x14ac:dyDescent="0.3">
      <c r="A2323" t="s">
        <v>18</v>
      </c>
      <c r="B2323">
        <v>8</v>
      </c>
      <c r="C2323" t="s">
        <v>13</v>
      </c>
      <c r="D2323" t="str">
        <f t="shared" si="73"/>
        <v>Medium</v>
      </c>
      <c r="E2323">
        <v>1</v>
      </c>
      <c r="F2323">
        <v>1</v>
      </c>
      <c r="G2323">
        <v>1</v>
      </c>
      <c r="H2323">
        <v>1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1</v>
      </c>
      <c r="O2323" cm="1">
        <f t="array" ref="O2323">$U$2*_xlfn.IFS(C2323="data_analyst",$V$5,C2323="data_engineer",$V$6,C2323="data_scientist",$V$7)*_xlfn.IFS(E2323=0,$V$12,E2323=1,$V$11)*_xlfn.IFS(F2323=0,$V$17,F2323=1,$V$16)*_xlfn.IFS(G2323=0,$V$22,G2323=1,$V$21)*_xlfn.IFS(H2323=0,$V$27,H2323=1,$V$26)*_xlfn.IFS(I2323=0,$V$32,I2323=1,$V$31)*_xlfn.IFS(J2323=0,$V$37,J2323=1,$V$36)*_xlfn.IFS(K2323=0,$V$42,K2323=1,$V$41)*_xlfn.IFS(L2323=0,$V$47,L2323=1,$V$46)*_xlfn.IFS(M2323=0,$V$52,M2323=1,$V$51)*_xlfn.IFS(N2323=0,$V$57,N2323=1,$V$56)</f>
        <v>5.288317594565752E-5</v>
      </c>
      <c r="P2323" cm="1">
        <f t="array" ref="P2323">$V$2*_xlfn.IFS(C2323="data_analyst",$X$5,C2323="data_engineer",$X$6,C2323="data_scientist",$X$7)*_xlfn.IFS(E2323=0,$X$12,E2323=1,$X$11)*_xlfn.IFS(F2323=0,$X$17,F2323=1,$X$16)*_xlfn.IFS(G2323=0,$X$22,G2323=1,$X$21)*_xlfn.IFS(H2323=0,$X$27,H2323=1,$X$26)*_xlfn.IFS(I2323=0,$X$32,I2323=1,$X$31)*_xlfn.IFS(J2323=0,$X$37,J2323=1,$X$36)*_xlfn.IFS(K2323=0,$X$42,K2323=1,$X$41)*_xlfn.IFS(L2323=0,$X$47,L2323=1,$X$46)*_xlfn.IFS(M2323=0,$X$52,M2323=1,$X$51)*_xlfn.IFS(N2323=0,$X$57,N2323=1,$X$56)</f>
        <v>1.2057464440235401E-3</v>
      </c>
      <c r="Q2323" cm="1">
        <f t="array" ref="Q2323">$W$2*_xlfn.IFS(C2323="data_analyst",$Z$5,C2323="data_engineer",$Z$6,C2323="data_scientist",$Z$7)*_xlfn.IFS(E2323=0,$Z$12,E2323=1,$Z$11)*_xlfn.IFS(F2323=0,$Z$17,F2323=1,$Z$16)*_xlfn.IFS(G2323=0,$Z$22,G2323=1,$Z$21)*_xlfn.IFS(H2323=0,$Z$27,H2323=1,$Z$26)*_xlfn.IFS(I2323=0,$Z$32,I2323=1,$Z$31)*_xlfn.IFS(J2323=0,$Z$37,J2323=1,$Z$36)*_xlfn.IFS(K2323=0,$Z$42,K2323=1,$Z$41)*_xlfn.IFS(L2323=0,$Z$47,L2323=1,$Z$46)*_xlfn.IFS(M2323=0,$Z$52,M2323=1,$Z$51)*_xlfn.IFS(N2323=0,$Z$57,N2323=1,$Z$56)</f>
        <v>1.0041504991289712E-4</v>
      </c>
      <c r="R2323" t="str" cm="1">
        <f t="array" ref="R2323">_xlfn.IFS(AND(O2323&gt;P2323,O2323&gt;Q2323),"Low",AND(P2323&gt;O2323,P2323&gt;Q2323),"Medium",AND(Q2323&gt;O2323,Q2323&gt;P2323),"High")</f>
        <v>Medium</v>
      </c>
      <c r="S2323" t="str">
        <f t="shared" si="74"/>
        <v>T</v>
      </c>
    </row>
    <row r="2324" spans="1:19" x14ac:dyDescent="0.3">
      <c r="A2324" t="s">
        <v>18</v>
      </c>
      <c r="B2324">
        <v>2</v>
      </c>
      <c r="C2324" t="s">
        <v>13</v>
      </c>
      <c r="D2324" t="str">
        <f t="shared" si="73"/>
        <v>Medium</v>
      </c>
      <c r="E2324">
        <v>1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</v>
      </c>
      <c r="O2324" cm="1">
        <f t="array" ref="O2324">$U$2*_xlfn.IFS(C2324="data_analyst",$V$5,C2324="data_engineer",$V$6,C2324="data_scientist",$V$7)*_xlfn.IFS(E2324=0,$V$12,E2324=1,$V$11)*_xlfn.IFS(F2324=0,$V$17,F2324=1,$V$16)*_xlfn.IFS(G2324=0,$V$22,G2324=1,$V$21)*_xlfn.IFS(H2324=0,$V$27,H2324=1,$V$26)*_xlfn.IFS(I2324=0,$V$32,I2324=1,$V$31)*_xlfn.IFS(J2324=0,$V$37,J2324=1,$V$36)*_xlfn.IFS(K2324=0,$V$42,K2324=1,$V$41)*_xlfn.IFS(L2324=0,$V$47,L2324=1,$V$46)*_xlfn.IFS(M2324=0,$V$52,M2324=1,$V$51)*_xlfn.IFS(N2324=0,$V$57,N2324=1,$V$56)</f>
        <v>3.3015921585634317E-4</v>
      </c>
      <c r="P2324" cm="1">
        <f t="array" ref="P2324">$V$2*_xlfn.IFS(C2324="data_analyst",$X$5,C2324="data_engineer",$X$6,C2324="data_scientist",$X$7)*_xlfn.IFS(E2324=0,$X$12,E2324=1,$X$11)*_xlfn.IFS(F2324=0,$X$17,F2324=1,$X$16)*_xlfn.IFS(G2324=0,$X$22,G2324=1,$X$21)*_xlfn.IFS(H2324=0,$X$27,H2324=1,$X$26)*_xlfn.IFS(I2324=0,$X$32,I2324=1,$X$31)*_xlfn.IFS(J2324=0,$X$37,J2324=1,$X$36)*_xlfn.IFS(K2324=0,$X$42,K2324=1,$X$41)*_xlfn.IFS(L2324=0,$X$47,L2324=1,$X$46)*_xlfn.IFS(M2324=0,$X$52,M2324=1,$X$51)*_xlfn.IFS(N2324=0,$X$57,N2324=1,$X$56)</f>
        <v>4.9083371473888819E-3</v>
      </c>
      <c r="Q2324" cm="1">
        <f t="array" ref="Q2324">$W$2*_xlfn.IFS(C2324="data_analyst",$Z$5,C2324="data_engineer",$Z$6,C2324="data_scientist",$Z$7)*_xlfn.IFS(E2324=0,$Z$12,E2324=1,$Z$11)*_xlfn.IFS(F2324=0,$Z$17,F2324=1,$Z$16)*_xlfn.IFS(G2324=0,$Z$22,G2324=1,$Z$21)*_xlfn.IFS(H2324=0,$Z$27,H2324=1,$Z$26)*_xlfn.IFS(I2324=0,$Z$32,I2324=1,$Z$31)*_xlfn.IFS(J2324=0,$Z$37,J2324=1,$Z$36)*_xlfn.IFS(K2324=0,$Z$42,K2324=1,$Z$41)*_xlfn.IFS(L2324=0,$Z$47,L2324=1,$Z$46)*_xlfn.IFS(M2324=0,$Z$52,M2324=1,$Z$51)*_xlfn.IFS(N2324=0,$Z$57,N2324=1,$Z$56)</f>
        <v>6.2661136707596371E-4</v>
      </c>
      <c r="R2324" t="str" cm="1">
        <f t="array" ref="R2324">_xlfn.IFS(AND(O2324&gt;P2324,O2324&gt;Q2324),"Low",AND(P2324&gt;O2324,P2324&gt;Q2324),"Medium",AND(Q2324&gt;O2324,Q2324&gt;P2324),"High")</f>
        <v>Medium</v>
      </c>
      <c r="S2324" t="str">
        <f t="shared" si="74"/>
        <v>T</v>
      </c>
    </row>
    <row r="2325" spans="1:19" x14ac:dyDescent="0.3">
      <c r="A2325" t="s">
        <v>18</v>
      </c>
      <c r="B2325">
        <v>6</v>
      </c>
      <c r="C2325" t="s">
        <v>13</v>
      </c>
      <c r="D2325" t="str">
        <f t="shared" si="73"/>
        <v>Medium</v>
      </c>
      <c r="E2325">
        <v>1</v>
      </c>
      <c r="F2325">
        <v>1</v>
      </c>
      <c r="G2325">
        <v>1</v>
      </c>
      <c r="H2325">
        <v>1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1</v>
      </c>
      <c r="O2325" cm="1">
        <f t="array" ref="O2325">$U$2*_xlfn.IFS(C2325="data_analyst",$V$5,C2325="data_engineer",$V$6,C2325="data_scientist",$V$7)*_xlfn.IFS(E2325=0,$V$12,E2325=1,$V$11)*_xlfn.IFS(F2325=0,$V$17,F2325=1,$V$16)*_xlfn.IFS(G2325=0,$V$22,G2325=1,$V$21)*_xlfn.IFS(H2325=0,$V$27,H2325=1,$V$26)*_xlfn.IFS(I2325=0,$V$32,I2325=1,$V$31)*_xlfn.IFS(J2325=0,$V$37,J2325=1,$V$36)*_xlfn.IFS(K2325=0,$V$42,K2325=1,$V$41)*_xlfn.IFS(L2325=0,$V$47,L2325=1,$V$46)*_xlfn.IFS(M2325=0,$V$52,M2325=1,$V$51)*_xlfn.IFS(N2325=0,$V$57,N2325=1,$V$56)</f>
        <v>5.288317594565752E-5</v>
      </c>
      <c r="P2325" cm="1">
        <f t="array" ref="P2325">$V$2*_xlfn.IFS(C2325="data_analyst",$X$5,C2325="data_engineer",$X$6,C2325="data_scientist",$X$7)*_xlfn.IFS(E2325=0,$X$12,E2325=1,$X$11)*_xlfn.IFS(F2325=0,$X$17,F2325=1,$X$16)*_xlfn.IFS(G2325=0,$X$22,G2325=1,$X$21)*_xlfn.IFS(H2325=0,$X$27,H2325=1,$X$26)*_xlfn.IFS(I2325=0,$X$32,I2325=1,$X$31)*_xlfn.IFS(J2325=0,$X$37,J2325=1,$X$36)*_xlfn.IFS(K2325=0,$X$42,K2325=1,$X$41)*_xlfn.IFS(L2325=0,$X$47,L2325=1,$X$46)*_xlfn.IFS(M2325=0,$X$52,M2325=1,$X$51)*_xlfn.IFS(N2325=0,$X$57,N2325=1,$X$56)</f>
        <v>1.2057464440235401E-3</v>
      </c>
      <c r="Q2325" cm="1">
        <f t="array" ref="Q2325">$W$2*_xlfn.IFS(C2325="data_analyst",$Z$5,C2325="data_engineer",$Z$6,C2325="data_scientist",$Z$7)*_xlfn.IFS(E2325=0,$Z$12,E2325=1,$Z$11)*_xlfn.IFS(F2325=0,$Z$17,F2325=1,$Z$16)*_xlfn.IFS(G2325=0,$Z$22,G2325=1,$Z$21)*_xlfn.IFS(H2325=0,$Z$27,H2325=1,$Z$26)*_xlfn.IFS(I2325=0,$Z$32,I2325=1,$Z$31)*_xlfn.IFS(J2325=0,$Z$37,J2325=1,$Z$36)*_xlfn.IFS(K2325=0,$Z$42,K2325=1,$Z$41)*_xlfn.IFS(L2325=0,$Z$47,L2325=1,$Z$46)*_xlfn.IFS(M2325=0,$Z$52,M2325=1,$Z$51)*_xlfn.IFS(N2325=0,$Z$57,N2325=1,$Z$56)</f>
        <v>1.0041504991289712E-4</v>
      </c>
      <c r="R2325" t="str" cm="1">
        <f t="array" ref="R2325">_xlfn.IFS(AND(O2325&gt;P2325,O2325&gt;Q2325),"Low",AND(P2325&gt;O2325,P2325&gt;Q2325),"Medium",AND(Q2325&gt;O2325,Q2325&gt;P2325),"High")</f>
        <v>Medium</v>
      </c>
      <c r="S2325" t="str">
        <f t="shared" si="74"/>
        <v>T</v>
      </c>
    </row>
    <row r="2326" spans="1:19" x14ac:dyDescent="0.3">
      <c r="A2326" t="s">
        <v>18</v>
      </c>
      <c r="B2326">
        <v>5</v>
      </c>
      <c r="C2326" t="s">
        <v>13</v>
      </c>
      <c r="D2326" t="str">
        <f t="shared" si="73"/>
        <v>Medium</v>
      </c>
      <c r="E2326">
        <v>1</v>
      </c>
      <c r="F2326">
        <v>1</v>
      </c>
      <c r="G2326">
        <v>1</v>
      </c>
      <c r="H2326">
        <v>1</v>
      </c>
      <c r="I2326">
        <v>0</v>
      </c>
      <c r="J2326">
        <v>1</v>
      </c>
      <c r="K2326">
        <v>1</v>
      </c>
      <c r="L2326">
        <v>1</v>
      </c>
      <c r="M2326">
        <v>0</v>
      </c>
      <c r="N2326">
        <v>1</v>
      </c>
      <c r="O2326" cm="1">
        <f t="array" ref="O2326">$U$2*_xlfn.IFS(C2326="data_analyst",$V$5,C2326="data_engineer",$V$6,C2326="data_scientist",$V$7)*_xlfn.IFS(E2326=0,$V$12,E2326=1,$V$11)*_xlfn.IFS(F2326=0,$V$17,F2326=1,$V$16)*_xlfn.IFS(G2326=0,$V$22,G2326=1,$V$21)*_xlfn.IFS(H2326=0,$V$27,H2326=1,$V$26)*_xlfn.IFS(I2326=0,$V$32,I2326=1,$V$31)*_xlfn.IFS(J2326=0,$V$37,J2326=1,$V$36)*_xlfn.IFS(K2326=0,$V$42,K2326=1,$V$41)*_xlfn.IFS(L2326=0,$V$47,L2326=1,$V$46)*_xlfn.IFS(M2326=0,$V$52,M2326=1,$V$51)*_xlfn.IFS(N2326=0,$V$57,N2326=1,$V$56)</f>
        <v>5.0275381401812792E-7</v>
      </c>
      <c r="P2326" cm="1">
        <f t="array" ref="P2326">$V$2*_xlfn.IFS(C2326="data_analyst",$X$5,C2326="data_engineer",$X$6,C2326="data_scientist",$X$7)*_xlfn.IFS(E2326=0,$X$12,E2326=1,$X$11)*_xlfn.IFS(F2326=0,$X$17,F2326=1,$X$16)*_xlfn.IFS(G2326=0,$X$22,G2326=1,$X$21)*_xlfn.IFS(H2326=0,$X$27,H2326=1,$X$26)*_xlfn.IFS(I2326=0,$X$32,I2326=1,$X$31)*_xlfn.IFS(J2326=0,$X$37,J2326=1,$X$36)*_xlfn.IFS(K2326=0,$X$42,K2326=1,$X$41)*_xlfn.IFS(L2326=0,$X$47,L2326=1,$X$46)*_xlfn.IFS(M2326=0,$X$52,M2326=1,$X$51)*_xlfn.IFS(N2326=0,$X$57,N2326=1,$X$56)</f>
        <v>1.5067564204411001E-4</v>
      </c>
      <c r="Q2326" cm="1">
        <f t="array" ref="Q2326">$W$2*_xlfn.IFS(C2326="data_analyst",$Z$5,C2326="data_engineer",$Z$6,C2326="data_scientist",$Z$7)*_xlfn.IFS(E2326=0,$Z$12,E2326=1,$Z$11)*_xlfn.IFS(F2326=0,$Z$17,F2326=1,$Z$16)*_xlfn.IFS(G2326=0,$Z$22,G2326=1,$Z$21)*_xlfn.IFS(H2326=0,$Z$27,H2326=1,$Z$26)*_xlfn.IFS(I2326=0,$Z$32,I2326=1,$Z$31)*_xlfn.IFS(J2326=0,$Z$37,J2326=1,$Z$36)*_xlfn.IFS(K2326=0,$Z$42,K2326=1,$Z$41)*_xlfn.IFS(L2326=0,$Z$47,L2326=1,$Z$46)*_xlfn.IFS(M2326=0,$Z$52,M2326=1,$Z$51)*_xlfn.IFS(N2326=0,$Z$57,N2326=1,$Z$56)</f>
        <v>6.8264617265346744E-6</v>
      </c>
      <c r="R2326" t="str" cm="1">
        <f t="array" ref="R2326">_xlfn.IFS(AND(O2326&gt;P2326,O2326&gt;Q2326),"Low",AND(P2326&gt;O2326,P2326&gt;Q2326),"Medium",AND(Q2326&gt;O2326,Q2326&gt;P2326),"High")</f>
        <v>Medium</v>
      </c>
      <c r="S2326" t="str">
        <f t="shared" si="74"/>
        <v>T</v>
      </c>
    </row>
    <row r="2327" spans="1:19" x14ac:dyDescent="0.3">
      <c r="A2327" t="s">
        <v>18</v>
      </c>
      <c r="B2327">
        <v>1</v>
      </c>
      <c r="C2327" t="s">
        <v>13</v>
      </c>
      <c r="D2327" t="str">
        <f t="shared" si="73"/>
        <v>Medium</v>
      </c>
      <c r="E2327">
        <v>0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</v>
      </c>
      <c r="O2327" cm="1">
        <f t="array" ref="O2327">$U$2*_xlfn.IFS(C2327="data_analyst",$V$5,C2327="data_engineer",$V$6,C2327="data_scientist",$V$7)*_xlfn.IFS(E2327=0,$V$12,E2327=1,$V$11)*_xlfn.IFS(F2327=0,$V$17,F2327=1,$V$16)*_xlfn.IFS(G2327=0,$V$22,G2327=1,$V$21)*_xlfn.IFS(H2327=0,$V$27,H2327=1,$V$26)*_xlfn.IFS(I2327=0,$V$32,I2327=1,$V$31)*_xlfn.IFS(J2327=0,$V$37,J2327=1,$V$36)*_xlfn.IFS(K2327=0,$V$42,K2327=1,$V$41)*_xlfn.IFS(L2327=0,$V$47,L2327=1,$V$46)*_xlfn.IFS(M2327=0,$V$52,M2327=1,$V$51)*_xlfn.IFS(N2327=0,$V$57,N2327=1,$V$56)</f>
        <v>7.0366667408231409E-4</v>
      </c>
      <c r="P2327" cm="1">
        <f t="array" ref="P2327">$V$2*_xlfn.IFS(C2327="data_analyst",$X$5,C2327="data_engineer",$X$6,C2327="data_scientist",$X$7)*_xlfn.IFS(E2327=0,$X$12,E2327=1,$X$11)*_xlfn.IFS(F2327=0,$X$17,F2327=1,$X$16)*_xlfn.IFS(G2327=0,$X$22,G2327=1,$X$21)*_xlfn.IFS(H2327=0,$X$27,H2327=1,$X$26)*_xlfn.IFS(I2327=0,$X$32,I2327=1,$X$31)*_xlfn.IFS(J2327=0,$X$37,J2327=1,$X$36)*_xlfn.IFS(K2327=0,$X$42,K2327=1,$X$41)*_xlfn.IFS(L2327=0,$X$47,L2327=1,$X$46)*_xlfn.IFS(M2327=0,$X$52,M2327=1,$X$51)*_xlfn.IFS(N2327=0,$X$57,N2327=1,$X$56)</f>
        <v>1.8821133202713359E-3</v>
      </c>
      <c r="Q2327" cm="1">
        <f t="array" ref="Q2327">$W$2*_xlfn.IFS(C2327="data_analyst",$Z$5,C2327="data_engineer",$Z$6,C2327="data_scientist",$Z$7)*_xlfn.IFS(E2327=0,$Z$12,E2327=1,$Z$11)*_xlfn.IFS(F2327=0,$Z$17,F2327=1,$Z$16)*_xlfn.IFS(G2327=0,$Z$22,G2327=1,$Z$21)*_xlfn.IFS(H2327=0,$Z$27,H2327=1,$Z$26)*_xlfn.IFS(I2327=0,$Z$32,I2327=1,$Z$31)*_xlfn.IFS(J2327=0,$Z$37,J2327=1,$Z$36)*_xlfn.IFS(K2327=0,$Z$42,K2327=1,$Z$41)*_xlfn.IFS(L2327=0,$Z$47,L2327=1,$Z$46)*_xlfn.IFS(M2327=0,$Z$52,M2327=1,$Z$51)*_xlfn.IFS(N2327=0,$Z$57,N2327=1,$Z$56)</f>
        <v>4.715735030571686E-4</v>
      </c>
      <c r="R2327" t="str" cm="1">
        <f t="array" ref="R2327">_xlfn.IFS(AND(O2327&gt;P2327,O2327&gt;Q2327),"Low",AND(P2327&gt;O2327,P2327&gt;Q2327),"Medium",AND(Q2327&gt;O2327,Q2327&gt;P2327),"High")</f>
        <v>Medium</v>
      </c>
      <c r="S2327" t="str">
        <f t="shared" si="74"/>
        <v>T</v>
      </c>
    </row>
    <row r="2328" spans="1:19" x14ac:dyDescent="0.3">
      <c r="A2328" t="s">
        <v>18</v>
      </c>
      <c r="B2328">
        <v>6</v>
      </c>
      <c r="C2328" t="s">
        <v>13</v>
      </c>
      <c r="D2328" t="str">
        <f t="shared" si="73"/>
        <v>Medium</v>
      </c>
      <c r="E2328">
        <v>1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 cm="1">
        <f t="array" ref="O2328">$U$2*_xlfn.IFS(C2328="data_analyst",$V$5,C2328="data_engineer",$V$6,C2328="data_scientist",$V$7)*_xlfn.IFS(E2328=0,$V$12,E2328=1,$V$11)*_xlfn.IFS(F2328=0,$V$17,F2328=1,$V$16)*_xlfn.IFS(G2328=0,$V$22,G2328=1,$V$21)*_xlfn.IFS(H2328=0,$V$27,H2328=1,$V$26)*_xlfn.IFS(I2328=0,$V$32,I2328=1,$V$31)*_xlfn.IFS(J2328=0,$V$37,J2328=1,$V$36)*_xlfn.IFS(K2328=0,$V$42,K2328=1,$V$41)*_xlfn.IFS(L2328=0,$V$47,L2328=1,$V$46)*_xlfn.IFS(M2328=0,$V$52,M2328=1,$V$51)*_xlfn.IFS(N2328=0,$V$57,N2328=1,$V$56)</f>
        <v>6.5986335353783264E-5</v>
      </c>
      <c r="P2328" cm="1">
        <f t="array" ref="P2328">$V$2*_xlfn.IFS(C2328="data_analyst",$X$5,C2328="data_engineer",$X$6,C2328="data_scientist",$X$7)*_xlfn.IFS(E2328=0,$X$12,E2328=1,$X$11)*_xlfn.IFS(F2328=0,$X$17,F2328=1,$X$16)*_xlfn.IFS(G2328=0,$X$22,G2328=1,$X$21)*_xlfn.IFS(H2328=0,$X$27,H2328=1,$X$26)*_xlfn.IFS(I2328=0,$X$32,I2328=1,$X$31)*_xlfn.IFS(J2328=0,$X$37,J2328=1,$X$36)*_xlfn.IFS(K2328=0,$X$42,K2328=1,$X$41)*_xlfn.IFS(L2328=0,$X$47,L2328=1,$X$46)*_xlfn.IFS(M2328=0,$X$52,M2328=1,$X$51)*_xlfn.IFS(N2328=0,$X$57,N2328=1,$X$56)</f>
        <v>2.8705570720590509E-4</v>
      </c>
      <c r="Q2328" cm="1">
        <f t="array" ref="Q2328">$W$2*_xlfn.IFS(C2328="data_analyst",$Z$5,C2328="data_engineer",$Z$6,C2328="data_scientist",$Z$7)*_xlfn.IFS(E2328=0,$Z$12,E2328=1,$Z$11)*_xlfn.IFS(F2328=0,$Z$17,F2328=1,$Z$16)*_xlfn.IFS(G2328=0,$Z$22,G2328=1,$Z$21)*_xlfn.IFS(H2328=0,$Z$27,H2328=1,$Z$26)*_xlfn.IFS(I2328=0,$Z$32,I2328=1,$Z$31)*_xlfn.IFS(J2328=0,$Z$37,J2328=1,$Z$36)*_xlfn.IFS(K2328=0,$Z$42,K2328=1,$Z$41)*_xlfn.IFS(L2328=0,$Z$47,L2328=1,$Z$46)*_xlfn.IFS(M2328=0,$Z$52,M2328=1,$Z$51)*_xlfn.IFS(N2328=0,$Z$57,N2328=1,$Z$56)</f>
        <v>9.6810924285080984E-5</v>
      </c>
      <c r="R2328" t="str" cm="1">
        <f t="array" ref="R2328">_xlfn.IFS(AND(O2328&gt;P2328,O2328&gt;Q2328),"Low",AND(P2328&gt;O2328,P2328&gt;Q2328),"Medium",AND(Q2328&gt;O2328,Q2328&gt;P2328),"High")</f>
        <v>Medium</v>
      </c>
      <c r="S2328" t="str">
        <f t="shared" si="74"/>
        <v>T</v>
      </c>
    </row>
    <row r="2329" spans="1:19" x14ac:dyDescent="0.3">
      <c r="A2329" t="s">
        <v>18</v>
      </c>
      <c r="B2329">
        <v>8</v>
      </c>
      <c r="C2329" t="s">
        <v>13</v>
      </c>
      <c r="D2329" t="str">
        <f t="shared" si="73"/>
        <v>Medium</v>
      </c>
      <c r="E2329">
        <v>1</v>
      </c>
      <c r="F2329">
        <v>0</v>
      </c>
      <c r="G2329">
        <v>1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</v>
      </c>
      <c r="O2329" cm="1">
        <f t="array" ref="O2329">$U$2*_xlfn.IFS(C2329="data_analyst",$V$5,C2329="data_engineer",$V$6,C2329="data_scientist",$V$7)*_xlfn.IFS(E2329=0,$V$12,E2329=1,$V$11)*_xlfn.IFS(F2329=0,$V$17,F2329=1,$V$16)*_xlfn.IFS(G2329=0,$V$22,G2329=1,$V$21)*_xlfn.IFS(H2329=0,$V$27,H2329=1,$V$26)*_xlfn.IFS(I2329=0,$V$32,I2329=1,$V$31)*_xlfn.IFS(J2329=0,$V$37,J2329=1,$V$36)*_xlfn.IFS(K2329=0,$V$42,K2329=1,$V$41)*_xlfn.IFS(L2329=0,$V$47,L2329=1,$V$46)*_xlfn.IFS(M2329=0,$V$52,M2329=1,$V$51)*_xlfn.IFS(N2329=0,$V$57,N2329=1,$V$56)</f>
        <v>1.1820833079411975E-4</v>
      </c>
      <c r="P2329" cm="1">
        <f t="array" ref="P2329">$V$2*_xlfn.IFS(C2329="data_analyst",$X$5,C2329="data_engineer",$X$6,C2329="data_scientist",$X$7)*_xlfn.IFS(E2329=0,$X$12,E2329=1,$X$11)*_xlfn.IFS(F2329=0,$X$17,F2329=1,$X$16)*_xlfn.IFS(G2329=0,$X$22,G2329=1,$X$21)*_xlfn.IFS(H2329=0,$X$27,H2329=1,$X$26)*_xlfn.IFS(I2329=0,$X$32,I2329=1,$X$31)*_xlfn.IFS(J2329=0,$X$37,J2329=1,$X$36)*_xlfn.IFS(K2329=0,$X$42,K2329=1,$X$41)*_xlfn.IFS(L2329=0,$X$47,L2329=1,$X$46)*_xlfn.IFS(M2329=0,$X$52,M2329=1,$X$51)*_xlfn.IFS(N2329=0,$X$57,N2329=1,$X$56)</f>
        <v>4.2937474078182779E-3</v>
      </c>
      <c r="Q2329" cm="1">
        <f t="array" ref="Q2329">$W$2*_xlfn.IFS(C2329="data_analyst",$Z$5,C2329="data_engineer",$Z$6,C2329="data_scientist",$Z$7)*_xlfn.IFS(E2329=0,$Z$12,E2329=1,$Z$11)*_xlfn.IFS(F2329=0,$Z$17,F2329=1,$Z$16)*_xlfn.IFS(G2329=0,$Z$22,G2329=1,$Z$21)*_xlfn.IFS(H2329=0,$Z$27,H2329=1,$Z$26)*_xlfn.IFS(I2329=0,$Z$32,I2329=1,$Z$31)*_xlfn.IFS(J2329=0,$Z$37,J2329=1,$Z$36)*_xlfn.IFS(K2329=0,$Z$42,K2329=1,$Z$41)*_xlfn.IFS(L2329=0,$Z$47,L2329=1,$Z$46)*_xlfn.IFS(M2329=0,$Z$52,M2329=1,$Z$51)*_xlfn.IFS(N2329=0,$Z$57,N2329=1,$Z$56)</f>
        <v>3.3740612073321124E-4</v>
      </c>
      <c r="R2329" t="str" cm="1">
        <f t="array" ref="R2329">_xlfn.IFS(AND(O2329&gt;P2329,O2329&gt;Q2329),"Low",AND(P2329&gt;O2329,P2329&gt;Q2329),"Medium",AND(Q2329&gt;O2329,Q2329&gt;P2329),"High")</f>
        <v>Medium</v>
      </c>
      <c r="S2329" t="str">
        <f t="shared" si="74"/>
        <v>T</v>
      </c>
    </row>
    <row r="2330" spans="1:19" x14ac:dyDescent="0.3">
      <c r="A2330" t="s">
        <v>18</v>
      </c>
      <c r="B2330">
        <v>6</v>
      </c>
      <c r="C2330" t="s">
        <v>13</v>
      </c>
      <c r="D2330" t="str">
        <f t="shared" si="73"/>
        <v>Medium</v>
      </c>
      <c r="E2330">
        <v>1</v>
      </c>
      <c r="F2330">
        <v>1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1</v>
      </c>
      <c r="M2330">
        <v>0</v>
      </c>
      <c r="N2330">
        <v>1</v>
      </c>
      <c r="O2330" cm="1">
        <f t="array" ref="O2330">$U$2*_xlfn.IFS(C2330="data_analyst",$V$5,C2330="data_engineer",$V$6,C2330="data_scientist",$V$7)*_xlfn.IFS(E2330=0,$V$12,E2330=1,$V$11)*_xlfn.IFS(F2330=0,$V$17,F2330=1,$V$16)*_xlfn.IFS(G2330=0,$V$22,G2330=1,$V$21)*_xlfn.IFS(H2330=0,$V$27,H2330=1,$V$26)*_xlfn.IFS(I2330=0,$V$32,I2330=1,$V$31)*_xlfn.IFS(J2330=0,$V$37,J2330=1,$V$36)*_xlfn.IFS(K2330=0,$V$42,K2330=1,$V$41)*_xlfn.IFS(L2330=0,$V$47,L2330=1,$V$46)*_xlfn.IFS(M2330=0,$V$52,M2330=1,$V$51)*_xlfn.IFS(N2330=0,$V$57,N2330=1,$V$56)</f>
        <v>7.4179324517459656E-6</v>
      </c>
      <c r="P2330" cm="1">
        <f t="array" ref="P2330">$V$2*_xlfn.IFS(C2330="data_analyst",$X$5,C2330="data_engineer",$X$6,C2330="data_scientist",$X$7)*_xlfn.IFS(E2330=0,$X$12,E2330=1,$X$11)*_xlfn.IFS(F2330=0,$X$17,F2330=1,$X$16)*_xlfn.IFS(G2330=0,$X$22,G2330=1,$X$21)*_xlfn.IFS(H2330=0,$X$27,H2330=1,$X$26)*_xlfn.IFS(I2330=0,$X$32,I2330=1,$X$31)*_xlfn.IFS(J2330=0,$X$37,J2330=1,$X$36)*_xlfn.IFS(K2330=0,$X$42,K2330=1,$X$41)*_xlfn.IFS(L2330=0,$X$47,L2330=1,$X$46)*_xlfn.IFS(M2330=0,$X$52,M2330=1,$X$51)*_xlfn.IFS(N2330=0,$X$57,N2330=1,$X$56)</f>
        <v>3.1052956856739986E-3</v>
      </c>
      <c r="Q2330" cm="1">
        <f t="array" ref="Q2330">$W$2*_xlfn.IFS(C2330="data_analyst",$Z$5,C2330="data_engineer",$Z$6,C2330="data_scientist",$Z$7)*_xlfn.IFS(E2330=0,$Z$12,E2330=1,$Z$11)*_xlfn.IFS(F2330=0,$Z$17,F2330=1,$Z$16)*_xlfn.IFS(G2330=0,$Z$22,G2330=1,$Z$21)*_xlfn.IFS(H2330=0,$Z$27,H2330=1,$Z$26)*_xlfn.IFS(I2330=0,$Z$32,I2330=1,$Z$31)*_xlfn.IFS(J2330=0,$Z$37,J2330=1,$Z$36)*_xlfn.IFS(K2330=0,$Z$42,K2330=1,$Z$41)*_xlfn.IFS(L2330=0,$Z$47,L2330=1,$Z$46)*_xlfn.IFS(M2330=0,$Z$52,M2330=1,$Z$51)*_xlfn.IFS(N2330=0,$Z$57,N2330=1,$Z$56)</f>
        <v>1.347389182905904E-4</v>
      </c>
      <c r="R2330" t="str" cm="1">
        <f t="array" ref="R2330">_xlfn.IFS(AND(O2330&gt;P2330,O2330&gt;Q2330),"Low",AND(P2330&gt;O2330,P2330&gt;Q2330),"Medium",AND(Q2330&gt;O2330,Q2330&gt;P2330),"High")</f>
        <v>Medium</v>
      </c>
      <c r="S2330" t="str">
        <f t="shared" si="74"/>
        <v>T</v>
      </c>
    </row>
    <row r="2331" spans="1:19" x14ac:dyDescent="0.3">
      <c r="A2331" t="s">
        <v>18</v>
      </c>
      <c r="B2331">
        <v>6</v>
      </c>
      <c r="C2331" t="s">
        <v>13</v>
      </c>
      <c r="D2331" t="str">
        <f t="shared" si="73"/>
        <v>Medium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</v>
      </c>
      <c r="O2331" cm="1">
        <f t="array" ref="O2331">$U$2*_xlfn.IFS(C2331="data_analyst",$V$5,C2331="data_engineer",$V$6,C2331="data_scientist",$V$7)*_xlfn.IFS(E2331=0,$V$12,E2331=1,$V$11)*_xlfn.IFS(F2331=0,$V$17,F2331=1,$V$16)*_xlfn.IFS(G2331=0,$V$22,G2331=1,$V$21)*_xlfn.IFS(H2331=0,$V$27,H2331=1,$V$26)*_xlfn.IFS(I2331=0,$V$32,I2331=1,$V$31)*_xlfn.IFS(J2331=0,$V$37,J2331=1,$V$36)*_xlfn.IFS(K2331=0,$V$42,K2331=1,$V$41)*_xlfn.IFS(L2331=0,$V$47,L2331=1,$V$46)*_xlfn.IFS(M2331=0,$V$52,M2331=1,$V$51)*_xlfn.IFS(N2331=0,$V$57,N2331=1,$V$56)</f>
        <v>3.8675410855345095E-3</v>
      </c>
      <c r="P2331" cm="1">
        <f t="array" ref="P2331">$V$2*_xlfn.IFS(C2331="data_analyst",$X$5,C2331="data_engineer",$X$6,C2331="data_scientist",$X$7)*_xlfn.IFS(E2331=0,$X$12,E2331=1,$X$11)*_xlfn.IFS(F2331=0,$X$17,F2331=1,$X$16)*_xlfn.IFS(G2331=0,$X$22,G2331=1,$X$21)*_xlfn.IFS(H2331=0,$X$27,H2331=1,$X$26)*_xlfn.IFS(I2331=0,$X$32,I2331=1,$X$31)*_xlfn.IFS(J2331=0,$X$37,J2331=1,$X$36)*_xlfn.IFS(K2331=0,$X$42,K2331=1,$X$41)*_xlfn.IFS(L2331=0,$X$47,L2331=1,$X$46)*_xlfn.IFS(M2331=0,$X$52,M2331=1,$X$51)*_xlfn.IFS(N2331=0,$X$57,N2331=1,$X$56)</f>
        <v>1.6544989312824467E-3</v>
      </c>
      <c r="Q2331" cm="1">
        <f t="array" ref="Q2331">$W$2*_xlfn.IFS(C2331="data_analyst",$Z$5,C2331="data_engineer",$Z$6,C2331="data_scientist",$Z$7)*_xlfn.IFS(E2331=0,$Z$12,E2331=1,$Z$11)*_xlfn.IFS(F2331=0,$Z$17,F2331=1,$Z$16)*_xlfn.IFS(G2331=0,$Z$22,G2331=1,$Z$21)*_xlfn.IFS(H2331=0,$Z$27,H2331=1,$Z$26)*_xlfn.IFS(I2331=0,$Z$32,I2331=1,$Z$31)*_xlfn.IFS(J2331=0,$Z$37,J2331=1,$Z$36)*_xlfn.IFS(K2331=0,$Z$42,K2331=1,$Z$41)*_xlfn.IFS(L2331=0,$Z$47,L2331=1,$Z$46)*_xlfn.IFS(M2331=0,$Z$52,M2331=1,$Z$51)*_xlfn.IFS(N2331=0,$Z$57,N2331=1,$Z$56)</f>
        <v>6.902742580981744E-4</v>
      </c>
      <c r="R2331" t="str" cm="1">
        <f t="array" ref="R2331">_xlfn.IFS(AND(O2331&gt;P2331,O2331&gt;Q2331),"Low",AND(P2331&gt;O2331,P2331&gt;Q2331),"Medium",AND(Q2331&gt;O2331,Q2331&gt;P2331),"High")</f>
        <v>Low</v>
      </c>
      <c r="S2331" t="str">
        <f t="shared" si="74"/>
        <v>F</v>
      </c>
    </row>
    <row r="2332" spans="1:19" x14ac:dyDescent="0.3">
      <c r="A2332" t="s">
        <v>18</v>
      </c>
      <c r="B2332">
        <v>2</v>
      </c>
      <c r="C2332" t="s">
        <v>13</v>
      </c>
      <c r="D2332" t="str">
        <f t="shared" si="73"/>
        <v>Medium</v>
      </c>
      <c r="E2332">
        <v>1</v>
      </c>
      <c r="F2332">
        <v>0</v>
      </c>
      <c r="G2332">
        <v>1</v>
      </c>
      <c r="H2332">
        <v>1</v>
      </c>
      <c r="I2332">
        <v>1</v>
      </c>
      <c r="J2332">
        <v>0</v>
      </c>
      <c r="K2332">
        <v>0</v>
      </c>
      <c r="L2332">
        <v>1</v>
      </c>
      <c r="M2332">
        <v>0</v>
      </c>
      <c r="N2332">
        <v>1</v>
      </c>
      <c r="O2332" cm="1">
        <f t="array" ref="O2332">$U$2*_xlfn.IFS(C2332="data_analyst",$V$5,C2332="data_engineer",$V$6,C2332="data_scientist",$V$7)*_xlfn.IFS(E2332=0,$V$12,E2332=1,$V$11)*_xlfn.IFS(F2332=0,$V$17,F2332=1,$V$16)*_xlfn.IFS(G2332=0,$V$22,G2332=1,$V$21)*_xlfn.IFS(H2332=0,$V$27,H2332=1,$V$26)*_xlfn.IFS(I2332=0,$V$32,I2332=1,$V$31)*_xlfn.IFS(J2332=0,$V$37,J2332=1,$V$36)*_xlfn.IFS(K2332=0,$V$42,K2332=1,$V$41)*_xlfn.IFS(L2332=0,$V$47,L2332=1,$V$46)*_xlfn.IFS(M2332=0,$V$52,M2332=1,$V$51)*_xlfn.IFS(N2332=0,$V$57,N2332=1,$V$56)</f>
        <v>3.8025486821543395E-7</v>
      </c>
      <c r="P2332" cm="1">
        <f t="array" ref="P2332">$V$2*_xlfn.IFS(C2332="data_analyst",$X$5,C2332="data_engineer",$X$6,C2332="data_scientist",$X$7)*_xlfn.IFS(E2332=0,$X$12,E2332=1,$X$11)*_xlfn.IFS(F2332=0,$X$17,F2332=1,$X$16)*_xlfn.IFS(G2332=0,$X$22,G2332=1,$X$21)*_xlfn.IFS(H2332=0,$X$27,H2332=1,$X$26)*_xlfn.IFS(I2332=0,$X$32,I2332=1,$X$31)*_xlfn.IFS(J2332=0,$X$37,J2332=1,$X$36)*_xlfn.IFS(K2332=0,$X$42,K2332=1,$X$41)*_xlfn.IFS(L2332=0,$X$47,L2332=1,$X$46)*_xlfn.IFS(M2332=0,$X$52,M2332=1,$X$51)*_xlfn.IFS(N2332=0,$X$57,N2332=1,$X$56)</f>
        <v>1.932518585141495E-3</v>
      </c>
      <c r="Q2332" cm="1">
        <f t="array" ref="Q2332">$W$2*_xlfn.IFS(C2332="data_analyst",$Z$5,C2332="data_engineer",$Z$6,C2332="data_scientist",$Z$7)*_xlfn.IFS(E2332=0,$Z$12,E2332=1,$Z$11)*_xlfn.IFS(F2332=0,$Z$17,F2332=1,$Z$16)*_xlfn.IFS(G2332=0,$Z$22,G2332=1,$Z$21)*_xlfn.IFS(H2332=0,$Z$27,H2332=1,$Z$26)*_xlfn.IFS(I2332=0,$Z$32,I2332=1,$Z$31)*_xlfn.IFS(J2332=0,$Z$37,J2332=1,$Z$36)*_xlfn.IFS(K2332=0,$Z$42,K2332=1,$Z$41)*_xlfn.IFS(L2332=0,$Z$47,L2332=1,$Z$46)*_xlfn.IFS(M2332=0,$Z$52,M2332=1,$Z$51)*_xlfn.IFS(N2332=0,$Z$57,N2332=1,$Z$56)</f>
        <v>6.2405393734589254E-5</v>
      </c>
      <c r="R2332" t="str" cm="1">
        <f t="array" ref="R2332">_xlfn.IFS(AND(O2332&gt;P2332,O2332&gt;Q2332),"Low",AND(P2332&gt;O2332,P2332&gt;Q2332),"Medium",AND(Q2332&gt;O2332,Q2332&gt;P2332),"High")</f>
        <v>Medium</v>
      </c>
      <c r="S2332" t="str">
        <f t="shared" si="74"/>
        <v>T</v>
      </c>
    </row>
    <row r="2333" spans="1:19" x14ac:dyDescent="0.3">
      <c r="A2333" t="s">
        <v>18</v>
      </c>
      <c r="B2333">
        <v>6</v>
      </c>
      <c r="C2333" t="s">
        <v>13</v>
      </c>
      <c r="D2333" t="str">
        <f t="shared" si="73"/>
        <v>Medium</v>
      </c>
      <c r="E2333">
        <v>1</v>
      </c>
      <c r="F2333">
        <v>1</v>
      </c>
      <c r="G2333">
        <v>0</v>
      </c>
      <c r="H2333">
        <v>1</v>
      </c>
      <c r="I2333">
        <v>1</v>
      </c>
      <c r="J2333">
        <v>0</v>
      </c>
      <c r="K2333">
        <v>0</v>
      </c>
      <c r="L2333">
        <v>1</v>
      </c>
      <c r="M2333">
        <v>0</v>
      </c>
      <c r="N2333">
        <v>1</v>
      </c>
      <c r="O2333" cm="1">
        <f t="array" ref="O2333">$U$2*_xlfn.IFS(C2333="data_analyst",$V$5,C2333="data_engineer",$V$6,C2333="data_scientist",$V$7)*_xlfn.IFS(E2333=0,$V$12,E2333=1,$V$11)*_xlfn.IFS(F2333=0,$V$17,F2333=1,$V$16)*_xlfn.IFS(G2333=0,$V$22,G2333=1,$V$21)*_xlfn.IFS(H2333=0,$V$27,H2333=1,$V$26)*_xlfn.IFS(I2333=0,$V$32,I2333=1,$V$31)*_xlfn.IFS(J2333=0,$V$37,J2333=1,$V$36)*_xlfn.IFS(K2333=0,$V$42,K2333=1,$V$41)*_xlfn.IFS(L2333=0,$V$47,L2333=1,$V$46)*_xlfn.IFS(M2333=0,$V$52,M2333=1,$V$51)*_xlfn.IFS(N2333=0,$V$57,N2333=1,$V$56)</f>
        <v>2.7230597487172979E-6</v>
      </c>
      <c r="P2333" cm="1">
        <f t="array" ref="P2333">$V$2*_xlfn.IFS(C2333="data_analyst",$X$5,C2333="data_engineer",$X$6,C2333="data_scientist",$X$7)*_xlfn.IFS(E2333=0,$X$12,E2333=1,$X$11)*_xlfn.IFS(F2333=0,$X$17,F2333=1,$X$16)*_xlfn.IFS(G2333=0,$X$22,G2333=1,$X$21)*_xlfn.IFS(H2333=0,$X$27,H2333=1,$X$26)*_xlfn.IFS(I2333=0,$X$32,I2333=1,$X$31)*_xlfn.IFS(J2333=0,$X$37,J2333=1,$X$36)*_xlfn.IFS(K2333=0,$X$42,K2333=1,$X$41)*_xlfn.IFS(L2333=0,$X$47,L2333=1,$X$46)*_xlfn.IFS(M2333=0,$X$52,M2333=1,$X$51)*_xlfn.IFS(N2333=0,$X$57,N2333=1,$X$56)</f>
        <v>1.9706177535969952E-3</v>
      </c>
      <c r="Q2333" cm="1">
        <f t="array" ref="Q2333">$W$2*_xlfn.IFS(C2333="data_analyst",$Z$5,C2333="data_engineer",$Z$6,C2333="data_scientist",$Z$7)*_xlfn.IFS(E2333=0,$Z$12,E2333=1,$Z$11)*_xlfn.IFS(F2333=0,$Z$17,F2333=1,$Z$16)*_xlfn.IFS(G2333=0,$Z$22,G2333=1,$Z$21)*_xlfn.IFS(H2333=0,$Z$27,H2333=1,$Z$26)*_xlfn.IFS(I2333=0,$Z$32,I2333=1,$Z$31)*_xlfn.IFS(J2333=0,$Z$37,J2333=1,$Z$36)*_xlfn.IFS(K2333=0,$Z$42,K2333=1,$Z$41)*_xlfn.IFS(L2333=0,$Z$47,L2333=1,$Z$46)*_xlfn.IFS(M2333=0,$Z$52,M2333=1,$Z$51)*_xlfn.IFS(N2333=0,$Z$57,N2333=1,$Z$56)</f>
        <v>9.6883208981894155E-5</v>
      </c>
      <c r="R2333" t="str" cm="1">
        <f t="array" ref="R2333">_xlfn.IFS(AND(O2333&gt;P2333,O2333&gt;Q2333),"Low",AND(P2333&gt;O2333,P2333&gt;Q2333),"Medium",AND(Q2333&gt;O2333,Q2333&gt;P2333),"High")</f>
        <v>Medium</v>
      </c>
      <c r="S2333" t="str">
        <f t="shared" si="74"/>
        <v>T</v>
      </c>
    </row>
    <row r="2334" spans="1:19" x14ac:dyDescent="0.3">
      <c r="A2334" t="s">
        <v>18</v>
      </c>
      <c r="B2334">
        <v>2</v>
      </c>
      <c r="C2334" t="s">
        <v>13</v>
      </c>
      <c r="D2334" t="str">
        <f t="shared" si="73"/>
        <v>Medium</v>
      </c>
      <c r="E2334">
        <v>0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 cm="1">
        <f t="array" ref="O2334">$U$2*_xlfn.IFS(C2334="data_analyst",$V$5,C2334="data_engineer",$V$6,C2334="data_scientist",$V$7)*_xlfn.IFS(E2334=0,$V$12,E2334=1,$V$11)*_xlfn.IFS(F2334=0,$V$17,F2334=1,$V$16)*_xlfn.IFS(G2334=0,$V$22,G2334=1,$V$21)*_xlfn.IFS(H2334=0,$V$27,H2334=1,$V$26)*_xlfn.IFS(I2334=0,$V$32,I2334=1,$V$31)*_xlfn.IFS(J2334=0,$V$37,J2334=1,$V$36)*_xlfn.IFS(K2334=0,$V$42,K2334=1,$V$41)*_xlfn.IFS(L2334=0,$V$47,L2334=1,$V$46)*_xlfn.IFS(M2334=0,$V$52,M2334=1,$V$51)*_xlfn.IFS(N2334=0,$V$57,N2334=1,$V$56)</f>
        <v>7.0366667408231409E-4</v>
      </c>
      <c r="P2334" cm="1">
        <f t="array" ref="P2334">$V$2*_xlfn.IFS(C2334="data_analyst",$X$5,C2334="data_engineer",$X$6,C2334="data_scientist",$X$7)*_xlfn.IFS(E2334=0,$X$12,E2334=1,$X$11)*_xlfn.IFS(F2334=0,$X$17,F2334=1,$X$16)*_xlfn.IFS(G2334=0,$X$22,G2334=1,$X$21)*_xlfn.IFS(H2334=0,$X$27,H2334=1,$X$26)*_xlfn.IFS(I2334=0,$X$32,I2334=1,$X$31)*_xlfn.IFS(J2334=0,$X$37,J2334=1,$X$36)*_xlfn.IFS(K2334=0,$X$42,K2334=1,$X$41)*_xlfn.IFS(L2334=0,$X$47,L2334=1,$X$46)*_xlfn.IFS(M2334=0,$X$52,M2334=1,$X$51)*_xlfn.IFS(N2334=0,$X$57,N2334=1,$X$56)</f>
        <v>1.8821133202713359E-3</v>
      </c>
      <c r="Q2334" cm="1">
        <f t="array" ref="Q2334">$W$2*_xlfn.IFS(C2334="data_analyst",$Z$5,C2334="data_engineer",$Z$6,C2334="data_scientist",$Z$7)*_xlfn.IFS(E2334=0,$Z$12,E2334=1,$Z$11)*_xlfn.IFS(F2334=0,$Z$17,F2334=1,$Z$16)*_xlfn.IFS(G2334=0,$Z$22,G2334=1,$Z$21)*_xlfn.IFS(H2334=0,$Z$27,H2334=1,$Z$26)*_xlfn.IFS(I2334=0,$Z$32,I2334=1,$Z$31)*_xlfn.IFS(J2334=0,$Z$37,J2334=1,$Z$36)*_xlfn.IFS(K2334=0,$Z$42,K2334=1,$Z$41)*_xlfn.IFS(L2334=0,$Z$47,L2334=1,$Z$46)*_xlfn.IFS(M2334=0,$Z$52,M2334=1,$Z$51)*_xlfn.IFS(N2334=0,$Z$57,N2334=1,$Z$56)</f>
        <v>4.715735030571686E-4</v>
      </c>
      <c r="R2334" t="str" cm="1">
        <f t="array" ref="R2334">_xlfn.IFS(AND(O2334&gt;P2334,O2334&gt;Q2334),"Low",AND(P2334&gt;O2334,P2334&gt;Q2334),"Medium",AND(Q2334&gt;O2334,Q2334&gt;P2334),"High")</f>
        <v>Medium</v>
      </c>
      <c r="S2334" t="str">
        <f t="shared" si="74"/>
        <v>T</v>
      </c>
    </row>
    <row r="2335" spans="1:19" x14ac:dyDescent="0.3">
      <c r="A2335" t="s">
        <v>18</v>
      </c>
      <c r="B2335">
        <v>4</v>
      </c>
      <c r="C2335" t="s">
        <v>13</v>
      </c>
      <c r="D2335" t="str">
        <f t="shared" si="73"/>
        <v>Medium</v>
      </c>
      <c r="E2335">
        <v>1</v>
      </c>
      <c r="F2335">
        <v>0</v>
      </c>
      <c r="G2335">
        <v>1</v>
      </c>
      <c r="H2335">
        <v>1</v>
      </c>
      <c r="I2335">
        <v>1</v>
      </c>
      <c r="J2335">
        <v>0</v>
      </c>
      <c r="K2335">
        <v>0</v>
      </c>
      <c r="L2335">
        <v>1</v>
      </c>
      <c r="M2335">
        <v>0</v>
      </c>
      <c r="N2335">
        <v>1</v>
      </c>
      <c r="O2335" cm="1">
        <f t="array" ref="O2335">$U$2*_xlfn.IFS(C2335="data_analyst",$V$5,C2335="data_engineer",$V$6,C2335="data_scientist",$V$7)*_xlfn.IFS(E2335=0,$V$12,E2335=1,$V$11)*_xlfn.IFS(F2335=0,$V$17,F2335=1,$V$16)*_xlfn.IFS(G2335=0,$V$22,G2335=1,$V$21)*_xlfn.IFS(H2335=0,$V$27,H2335=1,$V$26)*_xlfn.IFS(I2335=0,$V$32,I2335=1,$V$31)*_xlfn.IFS(J2335=0,$V$37,J2335=1,$V$36)*_xlfn.IFS(K2335=0,$V$42,K2335=1,$V$41)*_xlfn.IFS(L2335=0,$V$47,L2335=1,$V$46)*_xlfn.IFS(M2335=0,$V$52,M2335=1,$V$51)*_xlfn.IFS(N2335=0,$V$57,N2335=1,$V$56)</f>
        <v>3.8025486821543395E-7</v>
      </c>
      <c r="P2335" cm="1">
        <f t="array" ref="P2335">$V$2*_xlfn.IFS(C2335="data_analyst",$X$5,C2335="data_engineer",$X$6,C2335="data_scientist",$X$7)*_xlfn.IFS(E2335=0,$X$12,E2335=1,$X$11)*_xlfn.IFS(F2335=0,$X$17,F2335=1,$X$16)*_xlfn.IFS(G2335=0,$X$22,G2335=1,$X$21)*_xlfn.IFS(H2335=0,$X$27,H2335=1,$X$26)*_xlfn.IFS(I2335=0,$X$32,I2335=1,$X$31)*_xlfn.IFS(J2335=0,$X$37,J2335=1,$X$36)*_xlfn.IFS(K2335=0,$X$42,K2335=1,$X$41)*_xlfn.IFS(L2335=0,$X$47,L2335=1,$X$46)*_xlfn.IFS(M2335=0,$X$52,M2335=1,$X$51)*_xlfn.IFS(N2335=0,$X$57,N2335=1,$X$56)</f>
        <v>1.932518585141495E-3</v>
      </c>
      <c r="Q2335" cm="1">
        <f t="array" ref="Q2335">$W$2*_xlfn.IFS(C2335="data_analyst",$Z$5,C2335="data_engineer",$Z$6,C2335="data_scientist",$Z$7)*_xlfn.IFS(E2335=0,$Z$12,E2335=1,$Z$11)*_xlfn.IFS(F2335=0,$Z$17,F2335=1,$Z$16)*_xlfn.IFS(G2335=0,$Z$22,G2335=1,$Z$21)*_xlfn.IFS(H2335=0,$Z$27,H2335=1,$Z$26)*_xlfn.IFS(I2335=0,$Z$32,I2335=1,$Z$31)*_xlfn.IFS(J2335=0,$Z$37,J2335=1,$Z$36)*_xlfn.IFS(K2335=0,$Z$42,K2335=1,$Z$41)*_xlfn.IFS(L2335=0,$Z$47,L2335=1,$Z$46)*_xlfn.IFS(M2335=0,$Z$52,M2335=1,$Z$51)*_xlfn.IFS(N2335=0,$Z$57,N2335=1,$Z$56)</f>
        <v>6.2405393734589254E-5</v>
      </c>
      <c r="R2335" t="str" cm="1">
        <f t="array" ref="R2335">_xlfn.IFS(AND(O2335&gt;P2335,O2335&gt;Q2335),"Low",AND(P2335&gt;O2335,P2335&gt;Q2335),"Medium",AND(Q2335&gt;O2335,Q2335&gt;P2335),"High")</f>
        <v>Medium</v>
      </c>
      <c r="S2335" t="str">
        <f t="shared" si="74"/>
        <v>T</v>
      </c>
    </row>
    <row r="2336" spans="1:19" x14ac:dyDescent="0.3">
      <c r="A2336" t="s">
        <v>18</v>
      </c>
      <c r="B2336">
        <v>1</v>
      </c>
      <c r="C2336" t="s">
        <v>13</v>
      </c>
      <c r="D2336" t="str">
        <f t="shared" si="73"/>
        <v>Medium</v>
      </c>
      <c r="E2336">
        <v>1</v>
      </c>
      <c r="F2336">
        <v>0</v>
      </c>
      <c r="G2336">
        <v>1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</v>
      </c>
      <c r="O2336" cm="1">
        <f t="array" ref="O2336">$U$2*_xlfn.IFS(C2336="data_analyst",$V$5,C2336="data_engineer",$V$6,C2336="data_scientist",$V$7)*_xlfn.IFS(E2336=0,$V$12,E2336=1,$V$11)*_xlfn.IFS(F2336=0,$V$17,F2336=1,$V$16)*_xlfn.IFS(G2336=0,$V$22,G2336=1,$V$21)*_xlfn.IFS(H2336=0,$V$27,H2336=1,$V$26)*_xlfn.IFS(I2336=0,$V$32,I2336=1,$V$31)*_xlfn.IFS(J2336=0,$V$37,J2336=1,$V$36)*_xlfn.IFS(K2336=0,$V$42,K2336=1,$V$41)*_xlfn.IFS(L2336=0,$V$47,L2336=1,$V$46)*_xlfn.IFS(M2336=0,$V$52,M2336=1,$V$51)*_xlfn.IFS(N2336=0,$V$57,N2336=1,$V$56)</f>
        <v>1.1820833079411975E-4</v>
      </c>
      <c r="P2336" cm="1">
        <f t="array" ref="P2336">$V$2*_xlfn.IFS(C2336="data_analyst",$X$5,C2336="data_engineer",$X$6,C2336="data_scientist",$X$7)*_xlfn.IFS(E2336=0,$X$12,E2336=1,$X$11)*_xlfn.IFS(F2336=0,$X$17,F2336=1,$X$16)*_xlfn.IFS(G2336=0,$X$22,G2336=1,$X$21)*_xlfn.IFS(H2336=0,$X$27,H2336=1,$X$26)*_xlfn.IFS(I2336=0,$X$32,I2336=1,$X$31)*_xlfn.IFS(J2336=0,$X$37,J2336=1,$X$36)*_xlfn.IFS(K2336=0,$X$42,K2336=1,$X$41)*_xlfn.IFS(L2336=0,$X$47,L2336=1,$X$46)*_xlfn.IFS(M2336=0,$X$52,M2336=1,$X$51)*_xlfn.IFS(N2336=0,$X$57,N2336=1,$X$56)</f>
        <v>4.2937474078182779E-3</v>
      </c>
      <c r="Q2336" cm="1">
        <f t="array" ref="Q2336">$W$2*_xlfn.IFS(C2336="data_analyst",$Z$5,C2336="data_engineer",$Z$6,C2336="data_scientist",$Z$7)*_xlfn.IFS(E2336=0,$Z$12,E2336=1,$Z$11)*_xlfn.IFS(F2336=0,$Z$17,F2336=1,$Z$16)*_xlfn.IFS(G2336=0,$Z$22,G2336=1,$Z$21)*_xlfn.IFS(H2336=0,$Z$27,H2336=1,$Z$26)*_xlfn.IFS(I2336=0,$Z$32,I2336=1,$Z$31)*_xlfn.IFS(J2336=0,$Z$37,J2336=1,$Z$36)*_xlfn.IFS(K2336=0,$Z$42,K2336=1,$Z$41)*_xlfn.IFS(L2336=0,$Z$47,L2336=1,$Z$46)*_xlfn.IFS(M2336=0,$Z$52,M2336=1,$Z$51)*_xlfn.IFS(N2336=0,$Z$57,N2336=1,$Z$56)</f>
        <v>3.3740612073321124E-4</v>
      </c>
      <c r="R2336" t="str" cm="1">
        <f t="array" ref="R2336">_xlfn.IFS(AND(O2336&gt;P2336,O2336&gt;Q2336),"Low",AND(P2336&gt;O2336,P2336&gt;Q2336),"Medium",AND(Q2336&gt;O2336,Q2336&gt;P2336),"High")</f>
        <v>Medium</v>
      </c>
      <c r="S2336" t="str">
        <f t="shared" si="74"/>
        <v>T</v>
      </c>
    </row>
    <row r="2337" spans="1:19" x14ac:dyDescent="0.3">
      <c r="A2337" t="s">
        <v>18</v>
      </c>
      <c r="B2337">
        <v>5</v>
      </c>
      <c r="C2337" t="s">
        <v>13</v>
      </c>
      <c r="D2337" t="str">
        <f t="shared" si="73"/>
        <v>Medium</v>
      </c>
      <c r="E2337">
        <v>0</v>
      </c>
      <c r="F2337">
        <v>0</v>
      </c>
      <c r="G2337">
        <v>1</v>
      </c>
      <c r="H2337">
        <v>1</v>
      </c>
      <c r="I2337">
        <v>1</v>
      </c>
      <c r="J2337">
        <v>0</v>
      </c>
      <c r="K2337">
        <v>1</v>
      </c>
      <c r="L2337">
        <v>0</v>
      </c>
      <c r="M2337">
        <v>1</v>
      </c>
      <c r="N2337">
        <v>1</v>
      </c>
      <c r="O2337" cm="1">
        <f t="array" ref="O2337">$U$2*_xlfn.IFS(C2337="data_analyst",$V$5,C2337="data_engineer",$V$6,C2337="data_scientist",$V$7)*_xlfn.IFS(E2337=0,$V$12,E2337=1,$V$11)*_xlfn.IFS(F2337=0,$V$17,F2337=1,$V$16)*_xlfn.IFS(G2337=0,$V$22,G2337=1,$V$21)*_xlfn.IFS(H2337=0,$V$27,H2337=1,$V$26)*_xlfn.IFS(I2337=0,$V$32,I2337=1,$V$31)*_xlfn.IFS(J2337=0,$V$37,J2337=1,$V$36)*_xlfn.IFS(K2337=0,$V$42,K2337=1,$V$41)*_xlfn.IFS(L2337=0,$V$47,L2337=1,$V$46)*_xlfn.IFS(M2337=0,$V$52,M2337=1,$V$51)*_xlfn.IFS(N2337=0,$V$57,N2337=1,$V$56)</f>
        <v>2.81435805121567E-7</v>
      </c>
      <c r="P2337" cm="1">
        <f t="array" ref="P2337">$V$2*_xlfn.IFS(C2337="data_analyst",$X$5,C2337="data_engineer",$X$6,C2337="data_scientist",$X$7)*_xlfn.IFS(E2337=0,$X$12,E2337=1,$X$11)*_xlfn.IFS(F2337=0,$X$17,F2337=1,$X$16)*_xlfn.IFS(G2337=0,$X$22,G2337=1,$X$21)*_xlfn.IFS(H2337=0,$X$27,H2337=1,$X$26)*_xlfn.IFS(I2337=0,$X$32,I2337=1,$X$31)*_xlfn.IFS(J2337=0,$X$37,J2337=1,$X$36)*_xlfn.IFS(K2337=0,$X$42,K2337=1,$X$41)*_xlfn.IFS(L2337=0,$X$47,L2337=1,$X$46)*_xlfn.IFS(M2337=0,$X$52,M2337=1,$X$51)*_xlfn.IFS(N2337=0,$X$57,N2337=1,$X$56)</f>
        <v>1.3315441346827453E-4</v>
      </c>
      <c r="Q2337" cm="1">
        <f t="array" ref="Q2337">$W$2*_xlfn.IFS(C2337="data_analyst",$Z$5,C2337="data_engineer",$Z$6,C2337="data_scientist",$Z$7)*_xlfn.IFS(E2337=0,$Z$12,E2337=1,$Z$11)*_xlfn.IFS(F2337=0,$Z$17,F2337=1,$Z$16)*_xlfn.IFS(G2337=0,$Z$22,G2337=1,$Z$21)*_xlfn.IFS(H2337=0,$Z$27,H2337=1,$Z$26)*_xlfn.IFS(I2337=0,$Z$32,I2337=1,$Z$31)*_xlfn.IFS(J2337=0,$Z$37,J2337=1,$Z$36)*_xlfn.IFS(K2337=0,$Z$42,K2337=1,$Z$41)*_xlfn.IFS(L2337=0,$Z$47,L2337=1,$Z$46)*_xlfn.IFS(M2337=0,$Z$52,M2337=1,$Z$51)*_xlfn.IFS(N2337=0,$Z$57,N2337=1,$Z$56)</f>
        <v>7.1006020807507839E-6</v>
      </c>
      <c r="R2337" t="str" cm="1">
        <f t="array" ref="R2337">_xlfn.IFS(AND(O2337&gt;P2337,O2337&gt;Q2337),"Low",AND(P2337&gt;O2337,P2337&gt;Q2337),"Medium",AND(Q2337&gt;O2337,Q2337&gt;P2337),"High")</f>
        <v>Medium</v>
      </c>
      <c r="S2337" t="str">
        <f t="shared" si="74"/>
        <v>T</v>
      </c>
    </row>
    <row r="2338" spans="1:19" x14ac:dyDescent="0.3">
      <c r="A2338" t="s">
        <v>18</v>
      </c>
      <c r="B2338">
        <v>4</v>
      </c>
      <c r="C2338" t="s">
        <v>13</v>
      </c>
      <c r="D2338" t="str">
        <f t="shared" si="73"/>
        <v>Medium</v>
      </c>
      <c r="E2338">
        <v>1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</v>
      </c>
      <c r="O2338" cm="1">
        <f t="array" ref="O2338">$U$2*_xlfn.IFS(C2338="data_analyst",$V$5,C2338="data_engineer",$V$6,C2338="data_scientist",$V$7)*_xlfn.IFS(E2338=0,$V$12,E2338=1,$V$11)*_xlfn.IFS(F2338=0,$V$17,F2338=1,$V$16)*_xlfn.IFS(G2338=0,$V$22,G2338=1,$V$21)*_xlfn.IFS(H2338=0,$V$27,H2338=1,$V$26)*_xlfn.IFS(I2338=0,$V$32,I2338=1,$V$31)*_xlfn.IFS(J2338=0,$V$37,J2338=1,$V$36)*_xlfn.IFS(K2338=0,$V$42,K2338=1,$V$41)*_xlfn.IFS(L2338=0,$V$47,L2338=1,$V$46)*_xlfn.IFS(M2338=0,$V$52,M2338=1,$V$51)*_xlfn.IFS(N2338=0,$V$57,N2338=1,$V$56)</f>
        <v>3.3015921585634317E-4</v>
      </c>
      <c r="P2338" cm="1">
        <f t="array" ref="P2338">$V$2*_xlfn.IFS(C2338="data_analyst",$X$5,C2338="data_engineer",$X$6,C2338="data_scientist",$X$7)*_xlfn.IFS(E2338=0,$X$12,E2338=1,$X$11)*_xlfn.IFS(F2338=0,$X$17,F2338=1,$X$16)*_xlfn.IFS(G2338=0,$X$22,G2338=1,$X$21)*_xlfn.IFS(H2338=0,$X$27,H2338=1,$X$26)*_xlfn.IFS(I2338=0,$X$32,I2338=1,$X$31)*_xlfn.IFS(J2338=0,$X$37,J2338=1,$X$36)*_xlfn.IFS(K2338=0,$X$42,K2338=1,$X$41)*_xlfn.IFS(L2338=0,$X$47,L2338=1,$X$46)*_xlfn.IFS(M2338=0,$X$52,M2338=1,$X$51)*_xlfn.IFS(N2338=0,$X$57,N2338=1,$X$56)</f>
        <v>4.9083371473888819E-3</v>
      </c>
      <c r="Q2338" cm="1">
        <f t="array" ref="Q2338">$W$2*_xlfn.IFS(C2338="data_analyst",$Z$5,C2338="data_engineer",$Z$6,C2338="data_scientist",$Z$7)*_xlfn.IFS(E2338=0,$Z$12,E2338=1,$Z$11)*_xlfn.IFS(F2338=0,$Z$17,F2338=1,$Z$16)*_xlfn.IFS(G2338=0,$Z$22,G2338=1,$Z$21)*_xlfn.IFS(H2338=0,$Z$27,H2338=1,$Z$26)*_xlfn.IFS(I2338=0,$Z$32,I2338=1,$Z$31)*_xlfn.IFS(J2338=0,$Z$37,J2338=1,$Z$36)*_xlfn.IFS(K2338=0,$Z$42,K2338=1,$Z$41)*_xlfn.IFS(L2338=0,$Z$47,L2338=1,$Z$46)*_xlfn.IFS(M2338=0,$Z$52,M2338=1,$Z$51)*_xlfn.IFS(N2338=0,$Z$57,N2338=1,$Z$56)</f>
        <v>6.2661136707596371E-4</v>
      </c>
      <c r="R2338" t="str" cm="1">
        <f t="array" ref="R2338">_xlfn.IFS(AND(O2338&gt;P2338,O2338&gt;Q2338),"Low",AND(P2338&gt;O2338,P2338&gt;Q2338),"Medium",AND(Q2338&gt;O2338,Q2338&gt;P2338),"High")</f>
        <v>Medium</v>
      </c>
      <c r="S2338" t="str">
        <f t="shared" si="74"/>
        <v>T</v>
      </c>
    </row>
    <row r="2339" spans="1:19" x14ac:dyDescent="0.3">
      <c r="A2339" t="s">
        <v>18</v>
      </c>
      <c r="B2339">
        <v>4</v>
      </c>
      <c r="C2339" t="s">
        <v>13</v>
      </c>
      <c r="D2339" t="str">
        <f t="shared" si="73"/>
        <v>Medium</v>
      </c>
      <c r="E2339">
        <v>1</v>
      </c>
      <c r="F2339">
        <v>1</v>
      </c>
      <c r="G2339">
        <v>0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1</v>
      </c>
      <c r="N2339">
        <v>1</v>
      </c>
      <c r="O2339" cm="1">
        <f t="array" ref="O2339">$U$2*_xlfn.IFS(C2339="data_analyst",$V$5,C2339="data_engineer",$V$6,C2339="data_scientist",$V$7)*_xlfn.IFS(E2339=0,$V$12,E2339=1,$V$11)*_xlfn.IFS(F2339=0,$V$17,F2339=1,$V$16)*_xlfn.IFS(G2339=0,$V$22,G2339=1,$V$21)*_xlfn.IFS(H2339=0,$V$27,H2339=1,$V$26)*_xlfn.IFS(I2339=0,$V$32,I2339=1,$V$31)*_xlfn.IFS(J2339=0,$V$37,J2339=1,$V$36)*_xlfn.IFS(K2339=0,$V$42,K2339=1,$V$41)*_xlfn.IFS(L2339=0,$V$47,L2339=1,$V$46)*_xlfn.IFS(M2339=0,$V$52,M2339=1,$V$51)*_xlfn.IFS(N2339=0,$V$57,N2339=1,$V$56)</f>
        <v>7.1728928645707805E-5</v>
      </c>
      <c r="P2339" cm="1">
        <f t="array" ref="P2339">$V$2*_xlfn.IFS(C2339="data_analyst",$X$5,C2339="data_engineer",$X$6,C2339="data_scientist",$X$7)*_xlfn.IFS(E2339=0,$X$12,E2339=1,$X$11)*_xlfn.IFS(F2339=0,$X$17,F2339=1,$X$16)*_xlfn.IFS(G2339=0,$X$22,G2339=1,$X$21)*_xlfn.IFS(H2339=0,$X$27,H2339=1,$X$26)*_xlfn.IFS(I2339=0,$X$32,I2339=1,$X$31)*_xlfn.IFS(J2339=0,$X$37,J2339=1,$X$36)*_xlfn.IFS(K2339=0,$X$42,K2339=1,$X$41)*_xlfn.IFS(L2339=0,$X$47,L2339=1,$X$46)*_xlfn.IFS(M2339=0,$X$52,M2339=1,$X$51)*_xlfn.IFS(N2339=0,$X$57,N2339=1,$X$56)</f>
        <v>2.4471782531071732E-3</v>
      </c>
      <c r="Q2339" cm="1">
        <f t="array" ref="Q2339">$W$2*_xlfn.IFS(C2339="data_analyst",$Z$5,C2339="data_engineer",$Z$6,C2339="data_scientist",$Z$7)*_xlfn.IFS(E2339=0,$Z$12,E2339=1,$Z$11)*_xlfn.IFS(F2339=0,$Z$17,F2339=1,$Z$16)*_xlfn.IFS(G2339=0,$Z$22,G2339=1,$Z$21)*_xlfn.IFS(H2339=0,$Z$27,H2339=1,$Z$26)*_xlfn.IFS(I2339=0,$Z$32,I2339=1,$Z$31)*_xlfn.IFS(J2339=0,$Z$37,J2339=1,$Z$36)*_xlfn.IFS(K2339=0,$Z$42,K2339=1,$Z$41)*_xlfn.IFS(L2339=0,$Z$47,L2339=1,$Z$46)*_xlfn.IFS(M2339=0,$Z$52,M2339=1,$Z$51)*_xlfn.IFS(N2339=0,$Z$57,N2339=1,$Z$56)</f>
        <v>1.6514917384855194E-4</v>
      </c>
      <c r="R2339" t="str" cm="1">
        <f t="array" ref="R2339">_xlfn.IFS(AND(O2339&gt;P2339,O2339&gt;Q2339),"Low",AND(P2339&gt;O2339,P2339&gt;Q2339),"Medium",AND(Q2339&gt;O2339,Q2339&gt;P2339),"High")</f>
        <v>Medium</v>
      </c>
      <c r="S2339" t="str">
        <f t="shared" si="74"/>
        <v>T</v>
      </c>
    </row>
    <row r="2340" spans="1:19" x14ac:dyDescent="0.3">
      <c r="A2340" t="s">
        <v>18</v>
      </c>
      <c r="B2340">
        <v>7</v>
      </c>
      <c r="C2340" t="s">
        <v>13</v>
      </c>
      <c r="D2340" t="str">
        <f t="shared" si="73"/>
        <v>Medium</v>
      </c>
      <c r="E2340">
        <v>1</v>
      </c>
      <c r="F2340">
        <v>1</v>
      </c>
      <c r="G2340">
        <v>0</v>
      </c>
      <c r="H2340">
        <v>1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 cm="1">
        <f t="array" ref="O2340">$U$2*_xlfn.IFS(C2340="data_analyst",$V$5,C2340="data_engineer",$V$6,C2340="data_scientist",$V$7)*_xlfn.IFS(E2340=0,$V$12,E2340=1,$V$11)*_xlfn.IFS(F2340=0,$V$17,F2340=1,$V$16)*_xlfn.IFS(G2340=0,$V$22,G2340=1,$V$21)*_xlfn.IFS(H2340=0,$V$27,H2340=1,$V$26)*_xlfn.IFS(I2340=0,$V$32,I2340=1,$V$31)*_xlfn.IFS(J2340=0,$V$37,J2340=1,$V$36)*_xlfn.IFS(K2340=0,$V$42,K2340=1,$V$41)*_xlfn.IFS(L2340=0,$V$47,L2340=1,$V$46)*_xlfn.IFS(M2340=0,$V$52,M2340=1,$V$51)*_xlfn.IFS(N2340=0,$V$57,N2340=1,$V$56)</f>
        <v>5.8091965059368542E-5</v>
      </c>
      <c r="P2340" cm="1">
        <f t="array" ref="P2340">$V$2*_xlfn.IFS(C2340="data_analyst",$X$5,C2340="data_engineer",$X$6,C2340="data_scientist",$X$7)*_xlfn.IFS(E2340=0,$X$12,E2340=1,$X$11)*_xlfn.IFS(F2340=0,$X$17,F2340=1,$X$16)*_xlfn.IFS(G2340=0,$X$22,G2340=1,$X$21)*_xlfn.IFS(H2340=0,$X$27,H2340=1,$X$26)*_xlfn.IFS(I2340=0,$X$32,I2340=1,$X$31)*_xlfn.IFS(J2340=0,$X$37,J2340=1,$X$36)*_xlfn.IFS(K2340=0,$X$42,K2340=1,$X$41)*_xlfn.IFS(L2340=0,$X$47,L2340=1,$X$46)*_xlfn.IFS(M2340=0,$X$52,M2340=1,$X$51)*_xlfn.IFS(N2340=0,$X$57,N2340=1,$X$56)</f>
        <v>6.1988126704520143E-5</v>
      </c>
      <c r="Q2340" cm="1">
        <f t="array" ref="Q2340">$W$2*_xlfn.IFS(C2340="data_analyst",$Z$5,C2340="data_engineer",$Z$6,C2340="data_scientist",$Z$7)*_xlfn.IFS(E2340=0,$Z$12,E2340=1,$Z$11)*_xlfn.IFS(F2340=0,$Z$17,F2340=1,$Z$16)*_xlfn.IFS(G2340=0,$Z$22,G2340=1,$Z$21)*_xlfn.IFS(H2340=0,$Z$27,H2340=1,$Z$26)*_xlfn.IFS(I2340=0,$Z$32,I2340=1,$Z$31)*_xlfn.IFS(J2340=0,$Z$37,J2340=1,$Z$36)*_xlfn.IFS(K2340=0,$Z$42,K2340=1,$Z$41)*_xlfn.IFS(L2340=0,$Z$47,L2340=1,$Z$46)*_xlfn.IFS(M2340=0,$Z$52,M2340=1,$Z$51)*_xlfn.IFS(N2340=0,$Z$57,N2340=1,$Z$56)</f>
        <v>2.2708957056899128E-5</v>
      </c>
      <c r="R2340" t="str" cm="1">
        <f t="array" ref="R2340">_xlfn.IFS(AND(O2340&gt;P2340,O2340&gt;Q2340),"Low",AND(P2340&gt;O2340,P2340&gt;Q2340),"Medium",AND(Q2340&gt;O2340,Q2340&gt;P2340),"High")</f>
        <v>Medium</v>
      </c>
      <c r="S2340" t="str">
        <f t="shared" si="74"/>
        <v>T</v>
      </c>
    </row>
    <row r="2341" spans="1:19" x14ac:dyDescent="0.3">
      <c r="A2341" t="s">
        <v>18</v>
      </c>
      <c r="B2341">
        <v>4</v>
      </c>
      <c r="C2341" t="s">
        <v>13</v>
      </c>
      <c r="D2341" t="str">
        <f t="shared" si="73"/>
        <v>Medium</v>
      </c>
      <c r="E2341">
        <v>0</v>
      </c>
      <c r="F2341">
        <v>0</v>
      </c>
      <c r="G2341">
        <v>1</v>
      </c>
      <c r="H2341">
        <v>1</v>
      </c>
      <c r="I2341">
        <v>1</v>
      </c>
      <c r="J2341">
        <v>0</v>
      </c>
      <c r="K2341">
        <v>1</v>
      </c>
      <c r="L2341">
        <v>0</v>
      </c>
      <c r="M2341">
        <v>1</v>
      </c>
      <c r="N2341">
        <v>1</v>
      </c>
      <c r="O2341" cm="1">
        <f t="array" ref="O2341">$U$2*_xlfn.IFS(C2341="data_analyst",$V$5,C2341="data_engineer",$V$6,C2341="data_scientist",$V$7)*_xlfn.IFS(E2341=0,$V$12,E2341=1,$V$11)*_xlfn.IFS(F2341=0,$V$17,F2341=1,$V$16)*_xlfn.IFS(G2341=0,$V$22,G2341=1,$V$21)*_xlfn.IFS(H2341=0,$V$27,H2341=1,$V$26)*_xlfn.IFS(I2341=0,$V$32,I2341=1,$V$31)*_xlfn.IFS(J2341=0,$V$37,J2341=1,$V$36)*_xlfn.IFS(K2341=0,$V$42,K2341=1,$V$41)*_xlfn.IFS(L2341=0,$V$47,L2341=1,$V$46)*_xlfn.IFS(M2341=0,$V$52,M2341=1,$V$51)*_xlfn.IFS(N2341=0,$V$57,N2341=1,$V$56)</f>
        <v>2.81435805121567E-7</v>
      </c>
      <c r="P2341" cm="1">
        <f t="array" ref="P2341">$V$2*_xlfn.IFS(C2341="data_analyst",$X$5,C2341="data_engineer",$X$6,C2341="data_scientist",$X$7)*_xlfn.IFS(E2341=0,$X$12,E2341=1,$X$11)*_xlfn.IFS(F2341=0,$X$17,F2341=1,$X$16)*_xlfn.IFS(G2341=0,$X$22,G2341=1,$X$21)*_xlfn.IFS(H2341=0,$X$27,H2341=1,$X$26)*_xlfn.IFS(I2341=0,$X$32,I2341=1,$X$31)*_xlfn.IFS(J2341=0,$X$37,J2341=1,$X$36)*_xlfn.IFS(K2341=0,$X$42,K2341=1,$X$41)*_xlfn.IFS(L2341=0,$X$47,L2341=1,$X$46)*_xlfn.IFS(M2341=0,$X$52,M2341=1,$X$51)*_xlfn.IFS(N2341=0,$X$57,N2341=1,$X$56)</f>
        <v>1.3315441346827453E-4</v>
      </c>
      <c r="Q2341" cm="1">
        <f t="array" ref="Q2341">$W$2*_xlfn.IFS(C2341="data_analyst",$Z$5,C2341="data_engineer",$Z$6,C2341="data_scientist",$Z$7)*_xlfn.IFS(E2341=0,$Z$12,E2341=1,$Z$11)*_xlfn.IFS(F2341=0,$Z$17,F2341=1,$Z$16)*_xlfn.IFS(G2341=0,$Z$22,G2341=1,$Z$21)*_xlfn.IFS(H2341=0,$Z$27,H2341=1,$Z$26)*_xlfn.IFS(I2341=0,$Z$32,I2341=1,$Z$31)*_xlfn.IFS(J2341=0,$Z$37,J2341=1,$Z$36)*_xlfn.IFS(K2341=0,$Z$42,K2341=1,$Z$41)*_xlfn.IFS(L2341=0,$Z$47,L2341=1,$Z$46)*_xlfn.IFS(M2341=0,$Z$52,M2341=1,$Z$51)*_xlfn.IFS(N2341=0,$Z$57,N2341=1,$Z$56)</f>
        <v>7.1006020807507839E-6</v>
      </c>
      <c r="R2341" t="str" cm="1">
        <f t="array" ref="R2341">_xlfn.IFS(AND(O2341&gt;P2341,O2341&gt;Q2341),"Low",AND(P2341&gt;O2341,P2341&gt;Q2341),"Medium",AND(Q2341&gt;O2341,Q2341&gt;P2341),"High")</f>
        <v>Medium</v>
      </c>
      <c r="S2341" t="str">
        <f t="shared" si="74"/>
        <v>T</v>
      </c>
    </row>
    <row r="2342" spans="1:19" x14ac:dyDescent="0.3">
      <c r="A2342" t="s">
        <v>18</v>
      </c>
      <c r="B2342">
        <v>4</v>
      </c>
      <c r="C2342" t="s">
        <v>13</v>
      </c>
      <c r="D2342" t="str">
        <f t="shared" si="73"/>
        <v>Medium</v>
      </c>
      <c r="E2342">
        <v>1</v>
      </c>
      <c r="F2342">
        <v>1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 cm="1">
        <f t="array" ref="O2342">$U$2*_xlfn.IFS(C2342="data_analyst",$V$5,C2342="data_engineer",$V$6,C2342="data_scientist",$V$7)*_xlfn.IFS(E2342=0,$V$12,E2342=1,$V$11)*_xlfn.IFS(F2342=0,$V$17,F2342=1,$V$16)*_xlfn.IFS(G2342=0,$V$22,G2342=1,$V$21)*_xlfn.IFS(H2342=0,$V$27,H2342=1,$V$26)*_xlfn.IFS(I2342=0,$V$32,I2342=1,$V$31)*_xlfn.IFS(J2342=0,$V$37,J2342=1,$V$36)*_xlfn.IFS(K2342=0,$V$42,K2342=1,$V$41)*_xlfn.IFS(L2342=0,$V$47,L2342=1,$V$46)*_xlfn.IFS(M2342=0,$V$52,M2342=1,$V$51)*_xlfn.IFS(N2342=0,$V$57,N2342=1,$V$56)</f>
        <v>1.5401482252937562E-4</v>
      </c>
      <c r="P2342" cm="1">
        <f t="array" ref="P2342">$V$2*_xlfn.IFS(C2342="data_analyst",$X$5,C2342="data_engineer",$X$6,C2342="data_scientist",$X$7)*_xlfn.IFS(E2342=0,$X$12,E2342=1,$X$11)*_xlfn.IFS(F2342=0,$X$17,F2342=1,$X$16)*_xlfn.IFS(G2342=0,$X$22,G2342=1,$X$21)*_xlfn.IFS(H2342=0,$X$27,H2342=1,$X$26)*_xlfn.IFS(I2342=0,$X$32,I2342=1,$X$31)*_xlfn.IFS(J2342=0,$X$37,J2342=1,$X$36)*_xlfn.IFS(K2342=0,$X$42,K2342=1,$X$41)*_xlfn.IFS(L2342=0,$X$47,L2342=1,$X$46)*_xlfn.IFS(M2342=0,$X$52,M2342=1,$X$51)*_xlfn.IFS(N2342=0,$X$57,N2342=1,$X$56)</f>
        <v>4.9807469930692036E-3</v>
      </c>
      <c r="Q2342" cm="1">
        <f t="array" ref="Q2342">$W$2*_xlfn.IFS(C2342="data_analyst",$Z$5,C2342="data_engineer",$Z$6,C2342="data_scientist",$Z$7)*_xlfn.IFS(E2342=0,$Z$12,E2342=1,$Z$11)*_xlfn.IFS(F2342=0,$Z$17,F2342=1,$Z$16)*_xlfn.IFS(G2342=0,$Z$22,G2342=1,$Z$21)*_xlfn.IFS(H2342=0,$Z$27,H2342=1,$Z$26)*_xlfn.IFS(I2342=0,$Z$32,I2342=1,$Z$31)*_xlfn.IFS(J2342=0,$Z$37,J2342=1,$Z$36)*_xlfn.IFS(K2342=0,$Z$42,K2342=1,$Z$41)*_xlfn.IFS(L2342=0,$Z$47,L2342=1,$Z$46)*_xlfn.IFS(M2342=0,$Z$52,M2342=1,$Z$51)*_xlfn.IFS(N2342=0,$Z$57,N2342=1,$Z$56)</f>
        <v>3.5785497653522395E-4</v>
      </c>
      <c r="R2342" t="str" cm="1">
        <f t="array" ref="R2342">_xlfn.IFS(AND(O2342&gt;P2342,O2342&gt;Q2342),"Low",AND(P2342&gt;O2342,P2342&gt;Q2342),"Medium",AND(Q2342&gt;O2342,Q2342&gt;P2342),"High")</f>
        <v>Medium</v>
      </c>
      <c r="S2342" t="str">
        <f t="shared" si="74"/>
        <v>T</v>
      </c>
    </row>
    <row r="2343" spans="1:19" x14ac:dyDescent="0.3">
      <c r="A2343" t="s">
        <v>18</v>
      </c>
      <c r="B2343">
        <v>1</v>
      </c>
      <c r="C2343" t="s">
        <v>13</v>
      </c>
      <c r="D2343" t="str">
        <f t="shared" si="73"/>
        <v>Medium</v>
      </c>
      <c r="E2343">
        <v>1</v>
      </c>
      <c r="F2343">
        <v>0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1</v>
      </c>
      <c r="O2343" cm="1">
        <f t="array" ref="O2343">$U$2*_xlfn.IFS(C2343="data_analyst",$V$5,C2343="data_engineer",$V$6,C2343="data_scientist",$V$7)*_xlfn.IFS(E2343=0,$V$12,E2343=1,$V$11)*_xlfn.IFS(F2343=0,$V$17,F2343=1,$V$16)*_xlfn.IFS(G2343=0,$V$22,G2343=1,$V$21)*_xlfn.IFS(H2343=0,$V$27,H2343=1,$V$26)*_xlfn.IFS(I2343=0,$V$32,I2343=1,$V$31)*_xlfn.IFS(J2343=0,$V$37,J2343=1,$V$36)*_xlfn.IFS(K2343=0,$V$42,K2343=1,$V$41)*_xlfn.IFS(L2343=0,$V$47,L2343=1,$V$46)*_xlfn.IFS(M2343=0,$V$52,M2343=1,$V$51)*_xlfn.IFS(N2343=0,$V$57,N2343=1,$V$56)</f>
        <v>2.7976108010257118E-5</v>
      </c>
      <c r="P2343" cm="1">
        <f t="array" ref="P2343">$V$2*_xlfn.IFS(C2343="data_analyst",$X$5,C2343="data_engineer",$X$6,C2343="data_scientist",$X$7)*_xlfn.IFS(E2343=0,$X$12,E2343=1,$X$11)*_xlfn.IFS(F2343=0,$X$17,F2343=1,$X$16)*_xlfn.IFS(G2343=0,$X$22,G2343=1,$X$21)*_xlfn.IFS(H2343=0,$X$27,H2343=1,$X$26)*_xlfn.IFS(I2343=0,$X$32,I2343=1,$X$31)*_xlfn.IFS(J2343=0,$X$37,J2343=1,$X$36)*_xlfn.IFS(K2343=0,$X$42,K2343=1,$X$41)*_xlfn.IFS(L2343=0,$X$47,L2343=1,$X$46)*_xlfn.IFS(M2343=0,$X$52,M2343=1,$X$51)*_xlfn.IFS(N2343=0,$X$57,N2343=1,$X$56)</f>
        <v>2.7433725371823329E-3</v>
      </c>
      <c r="Q2343" cm="1">
        <f t="array" ref="Q2343">$W$2*_xlfn.IFS(C2343="data_analyst",$Z$5,C2343="data_engineer",$Z$6,C2343="data_scientist",$Z$7)*_xlfn.IFS(E2343=0,$Z$12,E2343=1,$Z$11)*_xlfn.IFS(F2343=0,$Z$17,F2343=1,$Z$16)*_xlfn.IFS(G2343=0,$Z$22,G2343=1,$Z$21)*_xlfn.IFS(H2343=0,$Z$27,H2343=1,$Z$26)*_xlfn.IFS(I2343=0,$Z$32,I2343=1,$Z$31)*_xlfn.IFS(J2343=0,$Z$37,J2343=1,$Z$36)*_xlfn.IFS(K2343=0,$Z$42,K2343=1,$Z$41)*_xlfn.IFS(L2343=0,$Z$47,L2343=1,$Z$46)*_xlfn.IFS(M2343=0,$Z$52,M2343=1,$Z$51)*_xlfn.IFS(N2343=0,$Z$57,N2343=1,$Z$56)</f>
        <v>1.9755832269512978E-4</v>
      </c>
      <c r="R2343" t="str" cm="1">
        <f t="array" ref="R2343">_xlfn.IFS(AND(O2343&gt;P2343,O2343&gt;Q2343),"Low",AND(P2343&gt;O2343,P2343&gt;Q2343),"Medium",AND(Q2343&gt;O2343,Q2343&gt;P2343),"High")</f>
        <v>Medium</v>
      </c>
      <c r="S2343" t="str">
        <f t="shared" si="74"/>
        <v>T</v>
      </c>
    </row>
    <row r="2344" spans="1:19" x14ac:dyDescent="0.3">
      <c r="A2344" t="s">
        <v>18</v>
      </c>
      <c r="B2344">
        <v>3</v>
      </c>
      <c r="C2344" t="s">
        <v>13</v>
      </c>
      <c r="D2344" t="str">
        <f t="shared" si="73"/>
        <v>Medium</v>
      </c>
      <c r="E2344">
        <v>0</v>
      </c>
      <c r="F2344">
        <v>1</v>
      </c>
      <c r="G2344">
        <v>1</v>
      </c>
      <c r="H2344">
        <v>1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0</v>
      </c>
      <c r="O2344" cm="1">
        <f t="array" ref="O2344">$U$2*_xlfn.IFS(C2344="data_analyst",$V$5,C2344="data_engineer",$V$6,C2344="data_scientist",$V$7)*_xlfn.IFS(E2344=0,$V$12,E2344=1,$V$11)*_xlfn.IFS(F2344=0,$V$17,F2344=1,$V$16)*_xlfn.IFS(G2344=0,$V$22,G2344=1,$V$21)*_xlfn.IFS(H2344=0,$V$27,H2344=1,$V$26)*_xlfn.IFS(I2344=0,$V$32,I2344=1,$V$31)*_xlfn.IFS(J2344=0,$V$37,J2344=1,$V$36)*_xlfn.IFS(K2344=0,$V$42,K2344=1,$V$41)*_xlfn.IFS(L2344=0,$V$47,L2344=1,$V$46)*_xlfn.IFS(M2344=0,$V$52,M2344=1,$V$51)*_xlfn.IFS(N2344=0,$V$57,N2344=1,$V$56)</f>
        <v>2.2526393870916619E-5</v>
      </c>
      <c r="P2344" cm="1">
        <f t="array" ref="P2344">$V$2*_xlfn.IFS(C2344="data_analyst",$X$5,C2344="data_engineer",$X$6,C2344="data_scientist",$X$7)*_xlfn.IFS(E2344=0,$X$12,E2344=1,$X$11)*_xlfn.IFS(F2344=0,$X$17,F2344=1,$X$16)*_xlfn.IFS(G2344=0,$X$22,G2344=1,$X$21)*_xlfn.IFS(H2344=0,$X$27,H2344=1,$X$26)*_xlfn.IFS(I2344=0,$X$32,I2344=1,$X$31)*_xlfn.IFS(J2344=0,$X$37,J2344=1,$X$36)*_xlfn.IFS(K2344=0,$X$42,K2344=1,$X$41)*_xlfn.IFS(L2344=0,$X$47,L2344=1,$X$46)*_xlfn.IFS(M2344=0,$X$52,M2344=1,$X$51)*_xlfn.IFS(N2344=0,$X$57,N2344=1,$X$56)</f>
        <v>2.703953206263591E-5</v>
      </c>
      <c r="Q2344" cm="1">
        <f t="array" ref="Q2344">$W$2*_xlfn.IFS(C2344="data_analyst",$Z$5,C2344="data_engineer",$Z$6,C2344="data_scientist",$Z$7)*_xlfn.IFS(E2344=0,$Z$12,E2344=1,$Z$11)*_xlfn.IFS(F2344=0,$Z$17,F2344=1,$Z$16)*_xlfn.IFS(G2344=0,$Z$22,G2344=1,$Z$21)*_xlfn.IFS(H2344=0,$Z$27,H2344=1,$Z$26)*_xlfn.IFS(I2344=0,$Z$32,I2344=1,$Z$31)*_xlfn.IFS(J2344=0,$Z$37,J2344=1,$Z$36)*_xlfn.IFS(K2344=0,$Z$42,K2344=1,$Z$41)*_xlfn.IFS(L2344=0,$Z$47,L2344=1,$Z$46)*_xlfn.IFS(M2344=0,$Z$52,M2344=1,$Z$51)*_xlfn.IFS(N2344=0,$Z$57,N2344=1,$Z$56)</f>
        <v>1.167551461627038E-5</v>
      </c>
      <c r="R2344" t="str" cm="1">
        <f t="array" ref="R2344">_xlfn.IFS(AND(O2344&gt;P2344,O2344&gt;Q2344),"Low",AND(P2344&gt;O2344,P2344&gt;Q2344),"Medium",AND(Q2344&gt;O2344,Q2344&gt;P2344),"High")</f>
        <v>Medium</v>
      </c>
      <c r="S2344" t="str">
        <f t="shared" si="74"/>
        <v>T</v>
      </c>
    </row>
    <row r="2345" spans="1:19" x14ac:dyDescent="0.3">
      <c r="A2345" t="s">
        <v>18</v>
      </c>
      <c r="B2345">
        <v>4</v>
      </c>
      <c r="C2345" t="s">
        <v>13</v>
      </c>
      <c r="D2345" t="str">
        <f t="shared" si="73"/>
        <v>Medium</v>
      </c>
      <c r="E2345">
        <v>1</v>
      </c>
      <c r="F2345">
        <v>1</v>
      </c>
      <c r="G2345">
        <v>1</v>
      </c>
      <c r="H2345">
        <v>1</v>
      </c>
      <c r="I2345">
        <v>0</v>
      </c>
      <c r="J2345">
        <v>0</v>
      </c>
      <c r="K2345">
        <v>1</v>
      </c>
      <c r="L2345">
        <v>0</v>
      </c>
      <c r="M2345">
        <v>0</v>
      </c>
      <c r="N2345">
        <v>1</v>
      </c>
      <c r="O2345" cm="1">
        <f t="array" ref="O2345">$U$2*_xlfn.IFS(C2345="data_analyst",$V$5,C2345="data_engineer",$V$6,C2345="data_scientist",$V$7)*_xlfn.IFS(E2345=0,$V$12,E2345=1,$V$11)*_xlfn.IFS(F2345=0,$V$17,F2345=1,$V$16)*_xlfn.IFS(G2345=0,$V$22,G2345=1,$V$21)*_xlfn.IFS(H2345=0,$V$27,H2345=1,$V$26)*_xlfn.IFS(I2345=0,$V$32,I2345=1,$V$31)*_xlfn.IFS(J2345=0,$V$37,J2345=1,$V$36)*_xlfn.IFS(K2345=0,$V$42,K2345=1,$V$41)*_xlfn.IFS(L2345=0,$V$47,L2345=1,$V$46)*_xlfn.IFS(M2345=0,$V$52,M2345=1,$V$51)*_xlfn.IFS(N2345=0,$V$57,N2345=1,$V$56)</f>
        <v>3.0400449839017053E-5</v>
      </c>
      <c r="P2345" cm="1">
        <f t="array" ref="P2345">$V$2*_xlfn.IFS(C2345="data_analyst",$X$5,C2345="data_engineer",$X$6,C2345="data_scientist",$X$7)*_xlfn.IFS(E2345=0,$X$12,E2345=1,$X$11)*_xlfn.IFS(F2345=0,$X$17,F2345=1,$X$16)*_xlfn.IFS(G2345=0,$X$22,G2345=1,$X$21)*_xlfn.IFS(H2345=0,$X$27,H2345=1,$X$26)*_xlfn.IFS(I2345=0,$X$32,I2345=1,$X$31)*_xlfn.IFS(J2345=0,$X$37,J2345=1,$X$36)*_xlfn.IFS(K2345=0,$X$42,K2345=1,$X$41)*_xlfn.IFS(L2345=0,$X$47,L2345=1,$X$46)*_xlfn.IFS(M2345=0,$X$52,M2345=1,$X$51)*_xlfn.IFS(N2345=0,$X$57,N2345=1,$X$56)</f>
        <v>9.9832756785279194E-4</v>
      </c>
      <c r="Q2345" cm="1">
        <f t="array" ref="Q2345">$W$2*_xlfn.IFS(C2345="data_analyst",$Z$5,C2345="data_engineer",$Z$6,C2345="data_scientist",$Z$7)*_xlfn.IFS(E2345=0,$Z$12,E2345=1,$Z$11)*_xlfn.IFS(F2345=0,$Z$17,F2345=1,$Z$16)*_xlfn.IFS(G2345=0,$Z$22,G2345=1,$Z$21)*_xlfn.IFS(H2345=0,$Z$27,H2345=1,$Z$26)*_xlfn.IFS(I2345=0,$Z$32,I2345=1,$Z$31)*_xlfn.IFS(J2345=0,$Z$37,J2345=1,$Z$36)*_xlfn.IFS(K2345=0,$Z$42,K2345=1,$Z$41)*_xlfn.IFS(L2345=0,$Z$47,L2345=1,$Z$46)*_xlfn.IFS(M2345=0,$Z$52,M2345=1,$Z$51)*_xlfn.IFS(N2345=0,$Z$57,N2345=1,$Z$56)</f>
        <v>6.4612704096637653E-5</v>
      </c>
      <c r="R2345" t="str" cm="1">
        <f t="array" ref="R2345">_xlfn.IFS(AND(O2345&gt;P2345,O2345&gt;Q2345),"Low",AND(P2345&gt;O2345,P2345&gt;Q2345),"Medium",AND(Q2345&gt;O2345,Q2345&gt;P2345),"High")</f>
        <v>Medium</v>
      </c>
      <c r="S2345" t="str">
        <f t="shared" si="74"/>
        <v>T</v>
      </c>
    </row>
    <row r="2346" spans="1:19" x14ac:dyDescent="0.3">
      <c r="A2346" t="s">
        <v>18</v>
      </c>
      <c r="B2346">
        <v>4</v>
      </c>
      <c r="C2346" t="s">
        <v>13</v>
      </c>
      <c r="D2346" t="str">
        <f t="shared" si="73"/>
        <v>Medium</v>
      </c>
      <c r="E2346">
        <v>0</v>
      </c>
      <c r="F2346">
        <v>0</v>
      </c>
      <c r="G2346">
        <v>0</v>
      </c>
      <c r="H2346">
        <v>1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1</v>
      </c>
      <c r="O2346" cm="1">
        <f t="array" ref="O2346">$U$2*_xlfn.IFS(C2346="data_analyst",$V$5,C2346="data_engineer",$V$6,C2346="data_scientist",$V$7)*_xlfn.IFS(E2346=0,$V$12,E2346=1,$V$11)*_xlfn.IFS(F2346=0,$V$17,F2346=1,$V$16)*_xlfn.IFS(G2346=0,$V$22,G2346=1,$V$21)*_xlfn.IFS(H2346=0,$V$27,H2346=1,$V$26)*_xlfn.IFS(I2346=0,$V$32,I2346=1,$V$31)*_xlfn.IFS(J2346=0,$V$37,J2346=1,$V$36)*_xlfn.IFS(K2346=0,$V$42,K2346=1,$V$41)*_xlfn.IFS(L2346=0,$V$47,L2346=1,$V$46)*_xlfn.IFS(M2346=0,$V$52,M2346=1,$V$51)*_xlfn.IFS(N2346=0,$V$57,N2346=1,$V$56)</f>
        <v>2.7332357122356407E-4</v>
      </c>
      <c r="P2346" cm="1">
        <f t="array" ref="P2346">$V$2*_xlfn.IFS(C2346="data_analyst",$X$5,C2346="data_engineer",$X$6,C2346="data_scientist",$X$7)*_xlfn.IFS(E2346=0,$X$12,E2346=1,$X$11)*_xlfn.IFS(F2346=0,$X$17,F2346=1,$X$16)*_xlfn.IFS(G2346=0,$X$22,G2346=1,$X$21)*_xlfn.IFS(H2346=0,$X$27,H2346=1,$X$26)*_xlfn.IFS(I2346=0,$X$32,I2346=1,$X$31)*_xlfn.IFS(J2346=0,$X$37,J2346=1,$X$36)*_xlfn.IFS(K2346=0,$X$42,K2346=1,$X$41)*_xlfn.IFS(L2346=0,$X$47,L2346=1,$X$46)*_xlfn.IFS(M2346=0,$X$52,M2346=1,$X$51)*_xlfn.IFS(N2346=0,$X$57,N2346=1,$X$56)</f>
        <v>2.9009963302965066E-4</v>
      </c>
      <c r="Q2346" cm="1">
        <f t="array" ref="Q2346">$W$2*_xlfn.IFS(C2346="data_analyst",$Z$5,C2346="data_engineer",$Z$6,C2346="data_scientist",$Z$7)*_xlfn.IFS(E2346=0,$Z$12,E2346=1,$Z$11)*_xlfn.IFS(F2346=0,$Z$17,F2346=1,$Z$16)*_xlfn.IFS(G2346=0,$Z$22,G2346=1,$Z$21)*_xlfn.IFS(H2346=0,$Z$27,H2346=1,$Z$26)*_xlfn.IFS(I2346=0,$Z$32,I2346=1,$Z$31)*_xlfn.IFS(J2346=0,$Z$37,J2346=1,$Z$36)*_xlfn.IFS(K2346=0,$Z$42,K2346=1,$Z$41)*_xlfn.IFS(L2346=0,$Z$47,L2346=1,$Z$46)*_xlfn.IFS(M2346=0,$Z$52,M2346=1,$Z$51)*_xlfn.IFS(N2346=0,$Z$57,N2346=1,$Z$56)</f>
        <v>6.7109997315100293E-5</v>
      </c>
      <c r="R2346" t="str" cm="1">
        <f t="array" ref="R2346">_xlfn.IFS(AND(O2346&gt;P2346,O2346&gt;Q2346),"Low",AND(P2346&gt;O2346,P2346&gt;Q2346),"Medium",AND(Q2346&gt;O2346,Q2346&gt;P2346),"High")</f>
        <v>Medium</v>
      </c>
      <c r="S2346" t="str">
        <f t="shared" si="74"/>
        <v>T</v>
      </c>
    </row>
    <row r="2347" spans="1:19" x14ac:dyDescent="0.3">
      <c r="A2347" t="s">
        <v>18</v>
      </c>
      <c r="B2347">
        <v>5</v>
      </c>
      <c r="C2347" t="s">
        <v>13</v>
      </c>
      <c r="D2347" t="str">
        <f t="shared" si="73"/>
        <v>Medium</v>
      </c>
      <c r="E2347">
        <v>1</v>
      </c>
      <c r="F2347">
        <v>1</v>
      </c>
      <c r="G2347">
        <v>1</v>
      </c>
      <c r="H2347">
        <v>1</v>
      </c>
      <c r="I2347">
        <v>0</v>
      </c>
      <c r="J2347">
        <v>1</v>
      </c>
      <c r="K2347">
        <v>1</v>
      </c>
      <c r="L2347">
        <v>1</v>
      </c>
      <c r="M2347">
        <v>0</v>
      </c>
      <c r="N2347">
        <v>1</v>
      </c>
      <c r="O2347" cm="1">
        <f t="array" ref="O2347">$U$2*_xlfn.IFS(C2347="data_analyst",$V$5,C2347="data_engineer",$V$6,C2347="data_scientist",$V$7)*_xlfn.IFS(E2347=0,$V$12,E2347=1,$V$11)*_xlfn.IFS(F2347=0,$V$17,F2347=1,$V$16)*_xlfn.IFS(G2347=0,$V$22,G2347=1,$V$21)*_xlfn.IFS(H2347=0,$V$27,H2347=1,$V$26)*_xlfn.IFS(I2347=0,$V$32,I2347=1,$V$31)*_xlfn.IFS(J2347=0,$V$37,J2347=1,$V$36)*_xlfn.IFS(K2347=0,$V$42,K2347=1,$V$41)*_xlfn.IFS(L2347=0,$V$47,L2347=1,$V$46)*_xlfn.IFS(M2347=0,$V$52,M2347=1,$V$51)*_xlfn.IFS(N2347=0,$V$57,N2347=1,$V$56)</f>
        <v>5.0275381401812792E-7</v>
      </c>
      <c r="P2347" cm="1">
        <f t="array" ref="P2347">$V$2*_xlfn.IFS(C2347="data_analyst",$X$5,C2347="data_engineer",$X$6,C2347="data_scientist",$X$7)*_xlfn.IFS(E2347=0,$X$12,E2347=1,$X$11)*_xlfn.IFS(F2347=0,$X$17,F2347=1,$X$16)*_xlfn.IFS(G2347=0,$X$22,G2347=1,$X$21)*_xlfn.IFS(H2347=0,$X$27,H2347=1,$X$26)*_xlfn.IFS(I2347=0,$X$32,I2347=1,$X$31)*_xlfn.IFS(J2347=0,$X$37,J2347=1,$X$36)*_xlfn.IFS(K2347=0,$X$42,K2347=1,$X$41)*_xlfn.IFS(L2347=0,$X$47,L2347=1,$X$46)*_xlfn.IFS(M2347=0,$X$52,M2347=1,$X$51)*_xlfn.IFS(N2347=0,$X$57,N2347=1,$X$56)</f>
        <v>1.5067564204411001E-4</v>
      </c>
      <c r="Q2347" cm="1">
        <f t="array" ref="Q2347">$W$2*_xlfn.IFS(C2347="data_analyst",$Z$5,C2347="data_engineer",$Z$6,C2347="data_scientist",$Z$7)*_xlfn.IFS(E2347=0,$Z$12,E2347=1,$Z$11)*_xlfn.IFS(F2347=0,$Z$17,F2347=1,$Z$16)*_xlfn.IFS(G2347=0,$Z$22,G2347=1,$Z$21)*_xlfn.IFS(H2347=0,$Z$27,H2347=1,$Z$26)*_xlfn.IFS(I2347=0,$Z$32,I2347=1,$Z$31)*_xlfn.IFS(J2347=0,$Z$37,J2347=1,$Z$36)*_xlfn.IFS(K2347=0,$Z$42,K2347=1,$Z$41)*_xlfn.IFS(L2347=0,$Z$47,L2347=1,$Z$46)*_xlfn.IFS(M2347=0,$Z$52,M2347=1,$Z$51)*_xlfn.IFS(N2347=0,$Z$57,N2347=1,$Z$56)</f>
        <v>6.8264617265346744E-6</v>
      </c>
      <c r="R2347" t="str" cm="1">
        <f t="array" ref="R2347">_xlfn.IFS(AND(O2347&gt;P2347,O2347&gt;Q2347),"Low",AND(P2347&gt;O2347,P2347&gt;Q2347),"Medium",AND(Q2347&gt;O2347,Q2347&gt;P2347),"High")</f>
        <v>Medium</v>
      </c>
      <c r="S2347" t="str">
        <f t="shared" si="74"/>
        <v>T</v>
      </c>
    </row>
    <row r="2348" spans="1:19" x14ac:dyDescent="0.3">
      <c r="A2348" t="s">
        <v>18</v>
      </c>
      <c r="B2348">
        <v>4</v>
      </c>
      <c r="C2348" t="s">
        <v>13</v>
      </c>
      <c r="D2348" t="str">
        <f t="shared" si="73"/>
        <v>Medium</v>
      </c>
      <c r="E2348">
        <v>1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 cm="1">
        <f t="array" ref="O2348">$U$2*_xlfn.IFS(C2348="data_analyst",$V$5,C2348="data_engineer",$V$6,C2348="data_scientist",$V$7)*_xlfn.IFS(E2348=0,$V$12,E2348=1,$V$11)*_xlfn.IFS(F2348=0,$V$17,F2348=1,$V$16)*_xlfn.IFS(G2348=0,$V$22,G2348=1,$V$21)*_xlfn.IFS(H2348=0,$V$27,H2348=1,$V$26)*_xlfn.IFS(I2348=0,$V$32,I2348=1,$V$31)*_xlfn.IFS(J2348=0,$V$37,J2348=1,$V$36)*_xlfn.IFS(K2348=0,$V$42,K2348=1,$V$41)*_xlfn.IFS(L2348=0,$V$47,L2348=1,$V$46)*_xlfn.IFS(M2348=0,$V$52,M2348=1,$V$51)*_xlfn.IFS(N2348=0,$V$57,N2348=1,$V$56)</f>
        <v>3.3015921585634317E-4</v>
      </c>
      <c r="P2348" cm="1">
        <f t="array" ref="P2348">$V$2*_xlfn.IFS(C2348="data_analyst",$X$5,C2348="data_engineer",$X$6,C2348="data_scientist",$X$7)*_xlfn.IFS(E2348=0,$X$12,E2348=1,$X$11)*_xlfn.IFS(F2348=0,$X$17,F2348=1,$X$16)*_xlfn.IFS(G2348=0,$X$22,G2348=1,$X$21)*_xlfn.IFS(H2348=0,$X$27,H2348=1,$X$26)*_xlfn.IFS(I2348=0,$X$32,I2348=1,$X$31)*_xlfn.IFS(J2348=0,$X$37,J2348=1,$X$36)*_xlfn.IFS(K2348=0,$X$42,K2348=1,$X$41)*_xlfn.IFS(L2348=0,$X$47,L2348=1,$X$46)*_xlfn.IFS(M2348=0,$X$52,M2348=1,$X$51)*_xlfn.IFS(N2348=0,$X$57,N2348=1,$X$56)</f>
        <v>4.9083371473888819E-3</v>
      </c>
      <c r="Q2348" cm="1">
        <f t="array" ref="Q2348">$W$2*_xlfn.IFS(C2348="data_analyst",$Z$5,C2348="data_engineer",$Z$6,C2348="data_scientist",$Z$7)*_xlfn.IFS(E2348=0,$Z$12,E2348=1,$Z$11)*_xlfn.IFS(F2348=0,$Z$17,F2348=1,$Z$16)*_xlfn.IFS(G2348=0,$Z$22,G2348=1,$Z$21)*_xlfn.IFS(H2348=0,$Z$27,H2348=1,$Z$26)*_xlfn.IFS(I2348=0,$Z$32,I2348=1,$Z$31)*_xlfn.IFS(J2348=0,$Z$37,J2348=1,$Z$36)*_xlfn.IFS(K2348=0,$Z$42,K2348=1,$Z$41)*_xlfn.IFS(L2348=0,$Z$47,L2348=1,$Z$46)*_xlfn.IFS(M2348=0,$Z$52,M2348=1,$Z$51)*_xlfn.IFS(N2348=0,$Z$57,N2348=1,$Z$56)</f>
        <v>6.2661136707596371E-4</v>
      </c>
      <c r="R2348" t="str" cm="1">
        <f t="array" ref="R2348">_xlfn.IFS(AND(O2348&gt;P2348,O2348&gt;Q2348),"Low",AND(P2348&gt;O2348,P2348&gt;Q2348),"Medium",AND(Q2348&gt;O2348,Q2348&gt;P2348),"High")</f>
        <v>Medium</v>
      </c>
      <c r="S2348" t="str">
        <f t="shared" si="74"/>
        <v>T</v>
      </c>
    </row>
    <row r="2349" spans="1:19" x14ac:dyDescent="0.3">
      <c r="A2349" t="s">
        <v>18</v>
      </c>
      <c r="B2349">
        <v>7</v>
      </c>
      <c r="C2349" t="s">
        <v>13</v>
      </c>
      <c r="D2349" t="str">
        <f t="shared" si="73"/>
        <v>Medium</v>
      </c>
      <c r="E2349">
        <v>1</v>
      </c>
      <c r="F2349">
        <v>1</v>
      </c>
      <c r="G2349">
        <v>1</v>
      </c>
      <c r="H2349">
        <v>1</v>
      </c>
      <c r="I2349">
        <v>0</v>
      </c>
      <c r="J2349">
        <v>0</v>
      </c>
      <c r="K2349">
        <v>1</v>
      </c>
      <c r="L2349">
        <v>0</v>
      </c>
      <c r="M2349">
        <v>0</v>
      </c>
      <c r="N2349">
        <v>1</v>
      </c>
      <c r="O2349" cm="1">
        <f t="array" ref="O2349">$U$2*_xlfn.IFS(C2349="data_analyst",$V$5,C2349="data_engineer",$V$6,C2349="data_scientist",$V$7)*_xlfn.IFS(E2349=0,$V$12,E2349=1,$V$11)*_xlfn.IFS(F2349=0,$V$17,F2349=1,$V$16)*_xlfn.IFS(G2349=0,$V$22,G2349=1,$V$21)*_xlfn.IFS(H2349=0,$V$27,H2349=1,$V$26)*_xlfn.IFS(I2349=0,$V$32,I2349=1,$V$31)*_xlfn.IFS(J2349=0,$V$37,J2349=1,$V$36)*_xlfn.IFS(K2349=0,$V$42,K2349=1,$V$41)*_xlfn.IFS(L2349=0,$V$47,L2349=1,$V$46)*_xlfn.IFS(M2349=0,$V$52,M2349=1,$V$51)*_xlfn.IFS(N2349=0,$V$57,N2349=1,$V$56)</f>
        <v>3.0400449839017053E-5</v>
      </c>
      <c r="P2349" cm="1">
        <f t="array" ref="P2349">$V$2*_xlfn.IFS(C2349="data_analyst",$X$5,C2349="data_engineer",$X$6,C2349="data_scientist",$X$7)*_xlfn.IFS(E2349=0,$X$12,E2349=1,$X$11)*_xlfn.IFS(F2349=0,$X$17,F2349=1,$X$16)*_xlfn.IFS(G2349=0,$X$22,G2349=1,$X$21)*_xlfn.IFS(H2349=0,$X$27,H2349=1,$X$26)*_xlfn.IFS(I2349=0,$X$32,I2349=1,$X$31)*_xlfn.IFS(J2349=0,$X$37,J2349=1,$X$36)*_xlfn.IFS(K2349=0,$X$42,K2349=1,$X$41)*_xlfn.IFS(L2349=0,$X$47,L2349=1,$X$46)*_xlfn.IFS(M2349=0,$X$52,M2349=1,$X$51)*_xlfn.IFS(N2349=0,$X$57,N2349=1,$X$56)</f>
        <v>9.9832756785279194E-4</v>
      </c>
      <c r="Q2349" cm="1">
        <f t="array" ref="Q2349">$W$2*_xlfn.IFS(C2349="data_analyst",$Z$5,C2349="data_engineer",$Z$6,C2349="data_scientist",$Z$7)*_xlfn.IFS(E2349=0,$Z$12,E2349=1,$Z$11)*_xlfn.IFS(F2349=0,$Z$17,F2349=1,$Z$16)*_xlfn.IFS(G2349=0,$Z$22,G2349=1,$Z$21)*_xlfn.IFS(H2349=0,$Z$27,H2349=1,$Z$26)*_xlfn.IFS(I2349=0,$Z$32,I2349=1,$Z$31)*_xlfn.IFS(J2349=0,$Z$37,J2349=1,$Z$36)*_xlfn.IFS(K2349=0,$Z$42,K2349=1,$Z$41)*_xlfn.IFS(L2349=0,$Z$47,L2349=1,$Z$46)*_xlfn.IFS(M2349=0,$Z$52,M2349=1,$Z$51)*_xlfn.IFS(N2349=0,$Z$57,N2349=1,$Z$56)</f>
        <v>6.4612704096637653E-5</v>
      </c>
      <c r="R2349" t="str" cm="1">
        <f t="array" ref="R2349">_xlfn.IFS(AND(O2349&gt;P2349,O2349&gt;Q2349),"Low",AND(P2349&gt;O2349,P2349&gt;Q2349),"Medium",AND(Q2349&gt;O2349,Q2349&gt;P2349),"High")</f>
        <v>Medium</v>
      </c>
      <c r="S2349" t="str">
        <f t="shared" si="74"/>
        <v>T</v>
      </c>
    </row>
    <row r="2350" spans="1:19" x14ac:dyDescent="0.3">
      <c r="A2350" t="s">
        <v>18</v>
      </c>
      <c r="B2350">
        <v>8</v>
      </c>
      <c r="C2350" t="s">
        <v>13</v>
      </c>
      <c r="D2350" t="str">
        <f t="shared" si="73"/>
        <v>Medium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</v>
      </c>
      <c r="O2350" cm="1">
        <f t="array" ref="O2350">$U$2*_xlfn.IFS(C2350="data_analyst",$V$5,C2350="data_engineer",$V$6,C2350="data_scientist",$V$7)*_xlfn.IFS(E2350=0,$V$12,E2350=1,$V$11)*_xlfn.IFS(F2350=0,$V$17,F2350=1,$V$16)*_xlfn.IFS(G2350=0,$V$22,G2350=1,$V$21)*_xlfn.IFS(H2350=0,$V$27,H2350=1,$V$26)*_xlfn.IFS(I2350=0,$V$32,I2350=1,$V$31)*_xlfn.IFS(J2350=0,$V$37,J2350=1,$V$36)*_xlfn.IFS(K2350=0,$V$42,K2350=1,$V$41)*_xlfn.IFS(L2350=0,$V$47,L2350=1,$V$46)*_xlfn.IFS(M2350=0,$V$52,M2350=1,$V$51)*_xlfn.IFS(N2350=0,$V$57,N2350=1,$V$56)</f>
        <v>1.8146437498372898E-3</v>
      </c>
      <c r="P2350" cm="1">
        <f t="array" ref="P2350">$V$2*_xlfn.IFS(C2350="data_analyst",$X$5,C2350="data_engineer",$X$6,C2350="data_scientist",$X$7)*_xlfn.IFS(E2350=0,$X$12,E2350=1,$X$11)*_xlfn.IFS(F2350=0,$X$17,F2350=1,$X$16)*_xlfn.IFS(G2350=0,$X$22,G2350=1,$X$21)*_xlfn.IFS(H2350=0,$X$27,H2350=1,$X$26)*_xlfn.IFS(I2350=0,$X$32,I2350=1,$X$31)*_xlfn.IFS(J2350=0,$X$37,J2350=1,$X$36)*_xlfn.IFS(K2350=0,$X$42,K2350=1,$X$41)*_xlfn.IFS(L2350=0,$X$47,L2350=1,$X$46)*_xlfn.IFS(M2350=0,$X$52,M2350=1,$X$51)*_xlfn.IFS(N2350=0,$X$57,N2350=1,$X$56)</f>
        <v>4.3147447485032903E-3</v>
      </c>
      <c r="Q2350" cm="1">
        <f t="array" ref="Q2350">$W$2*_xlfn.IFS(C2350="data_analyst",$Z$5,C2350="data_engineer",$Z$6,C2350="data_scientist",$Z$7)*_xlfn.IFS(E2350=0,$Z$12,E2350=1,$Z$11)*_xlfn.IFS(F2350=0,$Z$17,F2350=1,$Z$16)*_xlfn.IFS(G2350=0,$Z$22,G2350=1,$Z$21)*_xlfn.IFS(H2350=0,$Z$27,H2350=1,$Z$26)*_xlfn.IFS(I2350=0,$Z$32,I2350=1,$Z$31)*_xlfn.IFS(J2350=0,$Z$37,J2350=1,$Z$36)*_xlfn.IFS(K2350=0,$Z$42,K2350=1,$Z$41)*_xlfn.IFS(L2350=0,$Z$47,L2350=1,$Z$46)*_xlfn.IFS(M2350=0,$Z$52,M2350=1,$Z$51)*_xlfn.IFS(N2350=0,$Z$57,N2350=1,$Z$56)</f>
        <v>9.1721374021264265E-4</v>
      </c>
      <c r="R2350" t="str" cm="1">
        <f t="array" ref="R2350">_xlfn.IFS(AND(O2350&gt;P2350,O2350&gt;Q2350),"Low",AND(P2350&gt;O2350,P2350&gt;Q2350),"Medium",AND(Q2350&gt;O2350,Q2350&gt;P2350),"High")</f>
        <v>Medium</v>
      </c>
      <c r="S2350" t="str">
        <f t="shared" si="74"/>
        <v>T</v>
      </c>
    </row>
    <row r="2351" spans="1:19" x14ac:dyDescent="0.3">
      <c r="A2351" t="s">
        <v>18</v>
      </c>
      <c r="B2351">
        <v>7</v>
      </c>
      <c r="C2351" t="s">
        <v>13</v>
      </c>
      <c r="D2351" t="str">
        <f t="shared" si="73"/>
        <v>Medium</v>
      </c>
      <c r="E2351">
        <v>1</v>
      </c>
      <c r="F2351">
        <v>0</v>
      </c>
      <c r="G2351">
        <v>0</v>
      </c>
      <c r="H2351">
        <v>1</v>
      </c>
      <c r="I2351">
        <v>0</v>
      </c>
      <c r="J2351">
        <v>0</v>
      </c>
      <c r="K2351">
        <v>1</v>
      </c>
      <c r="L2351">
        <v>1</v>
      </c>
      <c r="M2351">
        <v>0</v>
      </c>
      <c r="N2351">
        <v>1</v>
      </c>
      <c r="O2351" cm="1">
        <f t="array" ref="O2351">$U$2*_xlfn.IFS(C2351="data_analyst",$V$5,C2351="data_engineer",$V$6,C2351="data_scientist",$V$7)*_xlfn.IFS(E2351=0,$V$12,E2351=1,$V$11)*_xlfn.IFS(F2351=0,$V$17,F2351=1,$V$16)*_xlfn.IFS(G2351=0,$V$22,G2351=1,$V$21)*_xlfn.IFS(H2351=0,$V$27,H2351=1,$V$26)*_xlfn.IFS(I2351=0,$V$32,I2351=1,$V$31)*_xlfn.IFS(J2351=0,$V$37,J2351=1,$V$36)*_xlfn.IFS(K2351=0,$V$42,K2351=1,$V$41)*_xlfn.IFS(L2351=0,$V$47,L2351=1,$V$46)*_xlfn.IFS(M2351=0,$V$52,M2351=1,$V$51)*_xlfn.IFS(N2351=0,$V$57,N2351=1,$V$56)</f>
        <v>6.1766626520164165E-6</v>
      </c>
      <c r="P2351" cm="1">
        <f t="array" ref="P2351">$V$2*_xlfn.IFS(C2351="data_analyst",$X$5,C2351="data_engineer",$X$6,C2351="data_scientist",$X$7)*_xlfn.IFS(E2351=0,$X$12,E2351=1,$X$11)*_xlfn.IFS(F2351=0,$X$17,F2351=1,$X$16)*_xlfn.IFS(G2351=0,$X$22,G2351=1,$X$21)*_xlfn.IFS(H2351=0,$X$27,H2351=1,$X$26)*_xlfn.IFS(I2351=0,$X$32,I2351=1,$X$31)*_xlfn.IFS(J2351=0,$X$37,J2351=1,$X$36)*_xlfn.IFS(K2351=0,$X$42,K2351=1,$X$41)*_xlfn.IFS(L2351=0,$X$47,L2351=1,$X$46)*_xlfn.IFS(M2351=0,$X$52,M2351=1,$X$51)*_xlfn.IFS(N2351=0,$X$57,N2351=1,$X$56)</f>
        <v>4.7167653968073633E-4</v>
      </c>
      <c r="Q2351" cm="1">
        <f t="array" ref="Q2351">$W$2*_xlfn.IFS(C2351="data_analyst",$Z$5,C2351="data_engineer",$Z$6,C2351="data_scientist",$Z$7)*_xlfn.IFS(E2351=0,$Z$12,E2351=1,$Z$11)*_xlfn.IFS(F2351=0,$Z$17,F2351=1,$Z$16)*_xlfn.IFS(G2351=0,$Z$22,G2351=1,$Z$21)*_xlfn.IFS(H2351=0,$Z$27,H2351=1,$Z$26)*_xlfn.IFS(I2351=0,$Z$32,I2351=1,$Z$31)*_xlfn.IFS(J2351=0,$Z$37,J2351=1,$Z$36)*_xlfn.IFS(K2351=0,$Z$42,K2351=1,$Z$41)*_xlfn.IFS(L2351=0,$Z$47,L2351=1,$Z$46)*_xlfn.IFS(M2351=0,$Z$52,M2351=1,$Z$51)*_xlfn.IFS(N2351=0,$Z$57,N2351=1,$Z$56)</f>
        <v>3.3575469235179408E-5</v>
      </c>
      <c r="R2351" t="str" cm="1">
        <f t="array" ref="R2351">_xlfn.IFS(AND(O2351&gt;P2351,O2351&gt;Q2351),"Low",AND(P2351&gt;O2351,P2351&gt;Q2351),"Medium",AND(Q2351&gt;O2351,Q2351&gt;P2351),"High")</f>
        <v>Medium</v>
      </c>
      <c r="S2351" t="str">
        <f t="shared" si="74"/>
        <v>T</v>
      </c>
    </row>
    <row r="2352" spans="1:19" x14ac:dyDescent="0.3">
      <c r="A2352" t="s">
        <v>18</v>
      </c>
      <c r="B2352">
        <v>5</v>
      </c>
      <c r="C2352" t="s">
        <v>13</v>
      </c>
      <c r="D2352" t="str">
        <f t="shared" si="73"/>
        <v>Medium</v>
      </c>
      <c r="E2352">
        <v>1</v>
      </c>
      <c r="F2352">
        <v>0</v>
      </c>
      <c r="G2352">
        <v>1</v>
      </c>
      <c r="H2352">
        <v>1</v>
      </c>
      <c r="I2352">
        <v>1</v>
      </c>
      <c r="J2352">
        <v>0</v>
      </c>
      <c r="K2352">
        <v>0</v>
      </c>
      <c r="L2352">
        <v>1</v>
      </c>
      <c r="M2352">
        <v>0</v>
      </c>
      <c r="N2352">
        <v>1</v>
      </c>
      <c r="O2352" cm="1">
        <f t="array" ref="O2352">$U$2*_xlfn.IFS(C2352="data_analyst",$V$5,C2352="data_engineer",$V$6,C2352="data_scientist",$V$7)*_xlfn.IFS(E2352=0,$V$12,E2352=1,$V$11)*_xlfn.IFS(F2352=0,$V$17,F2352=1,$V$16)*_xlfn.IFS(G2352=0,$V$22,G2352=1,$V$21)*_xlfn.IFS(H2352=0,$V$27,H2352=1,$V$26)*_xlfn.IFS(I2352=0,$V$32,I2352=1,$V$31)*_xlfn.IFS(J2352=0,$V$37,J2352=1,$V$36)*_xlfn.IFS(K2352=0,$V$42,K2352=1,$V$41)*_xlfn.IFS(L2352=0,$V$47,L2352=1,$V$46)*_xlfn.IFS(M2352=0,$V$52,M2352=1,$V$51)*_xlfn.IFS(N2352=0,$V$57,N2352=1,$V$56)</f>
        <v>3.8025486821543395E-7</v>
      </c>
      <c r="P2352" cm="1">
        <f t="array" ref="P2352">$V$2*_xlfn.IFS(C2352="data_analyst",$X$5,C2352="data_engineer",$X$6,C2352="data_scientist",$X$7)*_xlfn.IFS(E2352=0,$X$12,E2352=1,$X$11)*_xlfn.IFS(F2352=0,$X$17,F2352=1,$X$16)*_xlfn.IFS(G2352=0,$X$22,G2352=1,$X$21)*_xlfn.IFS(H2352=0,$X$27,H2352=1,$X$26)*_xlfn.IFS(I2352=0,$X$32,I2352=1,$X$31)*_xlfn.IFS(J2352=0,$X$37,J2352=1,$X$36)*_xlfn.IFS(K2352=0,$X$42,K2352=1,$X$41)*_xlfn.IFS(L2352=0,$X$47,L2352=1,$X$46)*_xlfn.IFS(M2352=0,$X$52,M2352=1,$X$51)*_xlfn.IFS(N2352=0,$X$57,N2352=1,$X$56)</f>
        <v>1.932518585141495E-3</v>
      </c>
      <c r="Q2352" cm="1">
        <f t="array" ref="Q2352">$W$2*_xlfn.IFS(C2352="data_analyst",$Z$5,C2352="data_engineer",$Z$6,C2352="data_scientist",$Z$7)*_xlfn.IFS(E2352=0,$Z$12,E2352=1,$Z$11)*_xlfn.IFS(F2352=0,$Z$17,F2352=1,$Z$16)*_xlfn.IFS(G2352=0,$Z$22,G2352=1,$Z$21)*_xlfn.IFS(H2352=0,$Z$27,H2352=1,$Z$26)*_xlfn.IFS(I2352=0,$Z$32,I2352=1,$Z$31)*_xlfn.IFS(J2352=0,$Z$37,J2352=1,$Z$36)*_xlfn.IFS(K2352=0,$Z$42,K2352=1,$Z$41)*_xlfn.IFS(L2352=0,$Z$47,L2352=1,$Z$46)*_xlfn.IFS(M2352=0,$Z$52,M2352=1,$Z$51)*_xlfn.IFS(N2352=0,$Z$57,N2352=1,$Z$56)</f>
        <v>6.2405393734589254E-5</v>
      </c>
      <c r="R2352" t="str" cm="1">
        <f t="array" ref="R2352">_xlfn.IFS(AND(O2352&gt;P2352,O2352&gt;Q2352),"Low",AND(P2352&gt;O2352,P2352&gt;Q2352),"Medium",AND(Q2352&gt;O2352,Q2352&gt;P2352),"High")</f>
        <v>Medium</v>
      </c>
      <c r="S2352" t="str">
        <f t="shared" si="74"/>
        <v>T</v>
      </c>
    </row>
    <row r="2353" spans="1:19" x14ac:dyDescent="0.3">
      <c r="A2353" t="s">
        <v>18</v>
      </c>
      <c r="B2353">
        <v>2</v>
      </c>
      <c r="C2353" t="s">
        <v>13</v>
      </c>
      <c r="D2353" t="str">
        <f t="shared" si="73"/>
        <v>Medium</v>
      </c>
      <c r="E2353">
        <v>1</v>
      </c>
      <c r="F2353">
        <v>0</v>
      </c>
      <c r="G2353">
        <v>0</v>
      </c>
      <c r="H2353">
        <v>1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0</v>
      </c>
      <c r="O2353" cm="1">
        <f t="array" ref="O2353">$U$2*_xlfn.IFS(C2353="data_analyst",$V$5,C2353="data_engineer",$V$6,C2353="data_scientist",$V$7)*_xlfn.IFS(E2353=0,$V$12,E2353=1,$V$11)*_xlfn.IFS(F2353=0,$V$17,F2353=1,$V$16)*_xlfn.IFS(G2353=0,$V$22,G2353=1,$V$21)*_xlfn.IFS(H2353=0,$V$27,H2353=1,$V$26)*_xlfn.IFS(I2353=0,$V$32,I2353=1,$V$31)*_xlfn.IFS(J2353=0,$V$37,J2353=1,$V$36)*_xlfn.IFS(K2353=0,$V$42,K2353=1,$V$41)*_xlfn.IFS(L2353=0,$V$47,L2353=1,$V$46)*_xlfn.IFS(M2353=0,$V$52,M2353=1,$V$51)*_xlfn.IFS(N2353=0,$V$57,N2353=1,$V$56)</f>
        <v>6.2541310542752969E-6</v>
      </c>
      <c r="P2353" cm="1">
        <f t="array" ref="P2353">$V$2*_xlfn.IFS(C2353="data_analyst",$X$5,C2353="data_engineer",$X$6,C2353="data_scientist",$X$7)*_xlfn.IFS(E2353=0,$X$12,E2353=1,$X$11)*_xlfn.IFS(F2353=0,$X$17,F2353=1,$X$16)*_xlfn.IFS(G2353=0,$X$22,G2353=1,$X$21)*_xlfn.IFS(H2353=0,$X$27,H2353=1,$X$26)*_xlfn.IFS(I2353=0,$X$32,I2353=1,$X$31)*_xlfn.IFS(J2353=0,$X$37,J2353=1,$X$36)*_xlfn.IFS(K2353=0,$X$42,K2353=1,$X$41)*_xlfn.IFS(L2353=0,$X$47,L2353=1,$X$46)*_xlfn.IFS(M2353=0,$X$52,M2353=1,$X$51)*_xlfn.IFS(N2353=0,$X$57,N2353=1,$X$56)</f>
        <v>1.3762505102177917E-4</v>
      </c>
      <c r="Q2353" cm="1">
        <f t="array" ref="Q2353">$W$2*_xlfn.IFS(C2353="data_analyst",$Z$5,C2353="data_engineer",$Z$6,C2353="data_scientist",$Z$7)*_xlfn.IFS(E2353=0,$Z$12,E2353=1,$Z$11)*_xlfn.IFS(F2353=0,$Z$17,F2353=1,$Z$16)*_xlfn.IFS(G2353=0,$Z$22,G2353=1,$Z$21)*_xlfn.IFS(H2353=0,$Z$27,H2353=1,$Z$26)*_xlfn.IFS(I2353=0,$Z$32,I2353=1,$Z$31)*_xlfn.IFS(J2353=0,$Z$37,J2353=1,$Z$36)*_xlfn.IFS(K2353=0,$Z$42,K2353=1,$Z$41)*_xlfn.IFS(L2353=0,$Z$47,L2353=1,$Z$46)*_xlfn.IFS(M2353=0,$Z$52,M2353=1,$Z$51)*_xlfn.IFS(N2353=0,$Z$57,N2353=1,$Z$56)</f>
        <v>2.8730112893939586E-5</v>
      </c>
      <c r="R2353" t="str" cm="1">
        <f t="array" ref="R2353">_xlfn.IFS(AND(O2353&gt;P2353,O2353&gt;Q2353),"Low",AND(P2353&gt;O2353,P2353&gt;Q2353),"Medium",AND(Q2353&gt;O2353,Q2353&gt;P2353),"High")</f>
        <v>Medium</v>
      </c>
      <c r="S2353" t="str">
        <f t="shared" si="74"/>
        <v>T</v>
      </c>
    </row>
    <row r="2354" spans="1:19" x14ac:dyDescent="0.3">
      <c r="A2354" t="s">
        <v>18</v>
      </c>
      <c r="B2354">
        <v>2</v>
      </c>
      <c r="C2354" t="s">
        <v>13</v>
      </c>
      <c r="D2354" t="str">
        <f t="shared" si="73"/>
        <v>Medium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1</v>
      </c>
      <c r="O2354" cm="1">
        <f t="array" ref="O2354">$U$2*_xlfn.IFS(C2354="data_analyst",$V$5,C2354="data_engineer",$V$6,C2354="data_scientist",$V$7)*_xlfn.IFS(E2354=0,$V$12,E2354=1,$V$11)*_xlfn.IFS(F2354=0,$V$17,F2354=1,$V$16)*_xlfn.IFS(G2354=0,$V$22,G2354=1,$V$21)*_xlfn.IFS(H2354=0,$V$27,H2354=1,$V$26)*_xlfn.IFS(I2354=0,$V$32,I2354=1,$V$31)*_xlfn.IFS(J2354=0,$V$37,J2354=1,$V$36)*_xlfn.IFS(K2354=0,$V$42,K2354=1,$V$41)*_xlfn.IFS(L2354=0,$V$47,L2354=1,$V$46)*_xlfn.IFS(M2354=0,$V$52,M2354=1,$V$51)*_xlfn.IFS(N2354=0,$V$57,N2354=1,$V$56)</f>
        <v>1.5376420559368934E-4</v>
      </c>
      <c r="P2354" cm="1">
        <f t="array" ref="P2354">$V$2*_xlfn.IFS(C2354="data_analyst",$X$5,C2354="data_engineer",$X$6,C2354="data_scientist",$X$7)*_xlfn.IFS(E2354=0,$X$12,E2354=1,$X$11)*_xlfn.IFS(F2354=0,$X$17,F2354=1,$X$16)*_xlfn.IFS(G2354=0,$X$22,G2354=1,$X$21)*_xlfn.IFS(H2354=0,$X$27,H2354=1,$X$26)*_xlfn.IFS(I2354=0,$X$32,I2354=1,$X$31)*_xlfn.IFS(J2354=0,$X$37,J2354=1,$X$36)*_xlfn.IFS(K2354=0,$X$42,K2354=1,$X$41)*_xlfn.IFS(L2354=0,$X$47,L2354=1,$X$46)*_xlfn.IFS(M2354=0,$X$52,M2354=1,$X$51)*_xlfn.IFS(N2354=0,$X$57,N2354=1,$X$56)</f>
        <v>2.4116013005122507E-3</v>
      </c>
      <c r="Q2354" cm="1">
        <f t="array" ref="Q2354">$W$2*_xlfn.IFS(C2354="data_analyst",$Z$5,C2354="data_engineer",$Z$6,C2354="data_scientist",$Z$7)*_xlfn.IFS(E2354=0,$Z$12,E2354=1,$Z$11)*_xlfn.IFS(F2354=0,$Z$17,F2354=1,$Z$16)*_xlfn.IFS(G2354=0,$Z$22,G2354=1,$Z$21)*_xlfn.IFS(H2354=0,$Z$27,H2354=1,$Z$26)*_xlfn.IFS(I2354=0,$Z$32,I2354=1,$Z$31)*_xlfn.IFS(J2354=0,$Z$37,J2354=1,$Z$36)*_xlfn.IFS(K2354=0,$Z$42,K2354=1,$Z$41)*_xlfn.IFS(L2354=0,$Z$47,L2354=1,$Z$46)*_xlfn.IFS(M2354=0,$Z$52,M2354=1,$Z$51)*_xlfn.IFS(N2354=0,$Z$57,N2354=1,$Z$56)</f>
        <v>2.8917957380011753E-4</v>
      </c>
      <c r="R2354" t="str" cm="1">
        <f t="array" ref="R2354">_xlfn.IFS(AND(O2354&gt;P2354,O2354&gt;Q2354),"Low",AND(P2354&gt;O2354,P2354&gt;Q2354),"Medium",AND(Q2354&gt;O2354,Q2354&gt;P2354),"High")</f>
        <v>Medium</v>
      </c>
      <c r="S2354" t="str">
        <f t="shared" si="74"/>
        <v>T</v>
      </c>
    </row>
    <row r="2355" spans="1:19" x14ac:dyDescent="0.3">
      <c r="A2355" t="s">
        <v>18</v>
      </c>
      <c r="B2355">
        <v>7</v>
      </c>
      <c r="C2355" t="s">
        <v>13</v>
      </c>
      <c r="D2355" t="str">
        <f t="shared" si="73"/>
        <v>Medium</v>
      </c>
      <c r="E2355">
        <v>1</v>
      </c>
      <c r="F2355">
        <v>1</v>
      </c>
      <c r="G2355">
        <v>1</v>
      </c>
      <c r="H2355">
        <v>1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1</v>
      </c>
      <c r="O2355" cm="1">
        <f t="array" ref="O2355">$U$2*_xlfn.IFS(C2355="data_analyst",$V$5,C2355="data_engineer",$V$6,C2355="data_scientist",$V$7)*_xlfn.IFS(E2355=0,$V$12,E2355=1,$V$11)*_xlfn.IFS(F2355=0,$V$17,F2355=1,$V$16)*_xlfn.IFS(G2355=0,$V$22,G2355=1,$V$21)*_xlfn.IFS(H2355=0,$V$27,H2355=1,$V$26)*_xlfn.IFS(I2355=0,$V$32,I2355=1,$V$31)*_xlfn.IFS(J2355=0,$V$37,J2355=1,$V$36)*_xlfn.IFS(K2355=0,$V$42,K2355=1,$V$41)*_xlfn.IFS(L2355=0,$V$47,L2355=1,$V$46)*_xlfn.IFS(M2355=0,$V$52,M2355=1,$V$51)*_xlfn.IFS(N2355=0,$V$57,N2355=1,$V$56)</f>
        <v>3.0400449839017053E-5</v>
      </c>
      <c r="P2355" cm="1">
        <f t="array" ref="P2355">$V$2*_xlfn.IFS(C2355="data_analyst",$X$5,C2355="data_engineer",$X$6,C2355="data_scientist",$X$7)*_xlfn.IFS(E2355=0,$X$12,E2355=1,$X$11)*_xlfn.IFS(F2355=0,$X$17,F2355=1,$X$16)*_xlfn.IFS(G2355=0,$X$22,G2355=1,$X$21)*_xlfn.IFS(H2355=0,$X$27,H2355=1,$X$26)*_xlfn.IFS(I2355=0,$X$32,I2355=1,$X$31)*_xlfn.IFS(J2355=0,$X$37,J2355=1,$X$36)*_xlfn.IFS(K2355=0,$X$42,K2355=1,$X$41)*_xlfn.IFS(L2355=0,$X$47,L2355=1,$X$46)*_xlfn.IFS(M2355=0,$X$52,M2355=1,$X$51)*_xlfn.IFS(N2355=0,$X$57,N2355=1,$X$56)</f>
        <v>9.9832756785279194E-4</v>
      </c>
      <c r="Q2355" cm="1">
        <f t="array" ref="Q2355">$W$2*_xlfn.IFS(C2355="data_analyst",$Z$5,C2355="data_engineer",$Z$6,C2355="data_scientist",$Z$7)*_xlfn.IFS(E2355=0,$Z$12,E2355=1,$Z$11)*_xlfn.IFS(F2355=0,$Z$17,F2355=1,$Z$16)*_xlfn.IFS(G2355=0,$Z$22,G2355=1,$Z$21)*_xlfn.IFS(H2355=0,$Z$27,H2355=1,$Z$26)*_xlfn.IFS(I2355=0,$Z$32,I2355=1,$Z$31)*_xlfn.IFS(J2355=0,$Z$37,J2355=1,$Z$36)*_xlfn.IFS(K2355=0,$Z$42,K2355=1,$Z$41)*_xlfn.IFS(L2355=0,$Z$47,L2355=1,$Z$46)*_xlfn.IFS(M2355=0,$Z$52,M2355=1,$Z$51)*_xlfn.IFS(N2355=0,$Z$57,N2355=1,$Z$56)</f>
        <v>6.4612704096637653E-5</v>
      </c>
      <c r="R2355" t="str" cm="1">
        <f t="array" ref="R2355">_xlfn.IFS(AND(O2355&gt;P2355,O2355&gt;Q2355),"Low",AND(P2355&gt;O2355,P2355&gt;Q2355),"Medium",AND(Q2355&gt;O2355,Q2355&gt;P2355),"High")</f>
        <v>Medium</v>
      </c>
      <c r="S2355" t="str">
        <f t="shared" si="74"/>
        <v>T</v>
      </c>
    </row>
    <row r="2356" spans="1:19" x14ac:dyDescent="0.3">
      <c r="A2356" t="s">
        <v>18</v>
      </c>
      <c r="B2356">
        <v>2</v>
      </c>
      <c r="C2356" t="s">
        <v>13</v>
      </c>
      <c r="D2356" t="str">
        <f t="shared" si="73"/>
        <v>Medium</v>
      </c>
      <c r="E2356">
        <v>1</v>
      </c>
      <c r="F2356">
        <v>1</v>
      </c>
      <c r="G2356">
        <v>1</v>
      </c>
      <c r="H2356">
        <v>1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1</v>
      </c>
      <c r="O2356" cm="1">
        <f t="array" ref="O2356">$U$2*_xlfn.IFS(C2356="data_analyst",$V$5,C2356="data_engineer",$V$6,C2356="data_scientist",$V$7)*_xlfn.IFS(E2356=0,$V$12,E2356=1,$V$11)*_xlfn.IFS(F2356=0,$V$17,F2356=1,$V$16)*_xlfn.IFS(G2356=0,$V$22,G2356=1,$V$21)*_xlfn.IFS(H2356=0,$V$27,H2356=1,$V$26)*_xlfn.IFS(I2356=0,$V$32,I2356=1,$V$31)*_xlfn.IFS(J2356=0,$V$37,J2356=1,$V$36)*_xlfn.IFS(K2356=0,$V$42,K2356=1,$V$41)*_xlfn.IFS(L2356=0,$V$47,L2356=1,$V$46)*_xlfn.IFS(M2356=0,$V$52,M2356=1,$V$51)*_xlfn.IFS(N2356=0,$V$57,N2356=1,$V$56)</f>
        <v>3.0400449839017053E-5</v>
      </c>
      <c r="P2356" cm="1">
        <f t="array" ref="P2356">$V$2*_xlfn.IFS(C2356="data_analyst",$X$5,C2356="data_engineer",$X$6,C2356="data_scientist",$X$7)*_xlfn.IFS(E2356=0,$X$12,E2356=1,$X$11)*_xlfn.IFS(F2356=0,$X$17,F2356=1,$X$16)*_xlfn.IFS(G2356=0,$X$22,G2356=1,$X$21)*_xlfn.IFS(H2356=0,$X$27,H2356=1,$X$26)*_xlfn.IFS(I2356=0,$X$32,I2356=1,$X$31)*_xlfn.IFS(J2356=0,$X$37,J2356=1,$X$36)*_xlfn.IFS(K2356=0,$X$42,K2356=1,$X$41)*_xlfn.IFS(L2356=0,$X$47,L2356=1,$X$46)*_xlfn.IFS(M2356=0,$X$52,M2356=1,$X$51)*_xlfn.IFS(N2356=0,$X$57,N2356=1,$X$56)</f>
        <v>9.9832756785279194E-4</v>
      </c>
      <c r="Q2356" cm="1">
        <f t="array" ref="Q2356">$W$2*_xlfn.IFS(C2356="data_analyst",$Z$5,C2356="data_engineer",$Z$6,C2356="data_scientist",$Z$7)*_xlfn.IFS(E2356=0,$Z$12,E2356=1,$Z$11)*_xlfn.IFS(F2356=0,$Z$17,F2356=1,$Z$16)*_xlfn.IFS(G2356=0,$Z$22,G2356=1,$Z$21)*_xlfn.IFS(H2356=0,$Z$27,H2356=1,$Z$26)*_xlfn.IFS(I2356=0,$Z$32,I2356=1,$Z$31)*_xlfn.IFS(J2356=0,$Z$37,J2356=1,$Z$36)*_xlfn.IFS(K2356=0,$Z$42,K2356=1,$Z$41)*_xlfn.IFS(L2356=0,$Z$47,L2356=1,$Z$46)*_xlfn.IFS(M2356=0,$Z$52,M2356=1,$Z$51)*_xlfn.IFS(N2356=0,$Z$57,N2356=1,$Z$56)</f>
        <v>6.4612704096637653E-5</v>
      </c>
      <c r="R2356" t="str" cm="1">
        <f t="array" ref="R2356">_xlfn.IFS(AND(O2356&gt;P2356,O2356&gt;Q2356),"Low",AND(P2356&gt;O2356,P2356&gt;Q2356),"Medium",AND(Q2356&gt;O2356,Q2356&gt;P2356),"High")</f>
        <v>Medium</v>
      </c>
      <c r="S2356" t="str">
        <f t="shared" si="74"/>
        <v>T</v>
      </c>
    </row>
    <row r="2357" spans="1:19" x14ac:dyDescent="0.3">
      <c r="A2357" t="s">
        <v>18</v>
      </c>
      <c r="B2357">
        <v>5</v>
      </c>
      <c r="C2357" t="s">
        <v>13</v>
      </c>
      <c r="D2357" t="str">
        <f t="shared" si="73"/>
        <v>Medium</v>
      </c>
      <c r="E2357">
        <v>1</v>
      </c>
      <c r="F2357">
        <v>0</v>
      </c>
      <c r="G2357">
        <v>1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1</v>
      </c>
      <c r="O2357" cm="1">
        <f t="array" ref="O2357">$U$2*_xlfn.IFS(C2357="data_analyst",$V$5,C2357="data_engineer",$V$6,C2357="data_scientist",$V$7)*_xlfn.IFS(E2357=0,$V$12,E2357=1,$V$11)*_xlfn.IFS(F2357=0,$V$17,F2357=1,$V$16)*_xlfn.IFS(G2357=0,$V$22,G2357=1,$V$21)*_xlfn.IFS(H2357=0,$V$27,H2357=1,$V$26)*_xlfn.IFS(I2357=0,$V$32,I2357=1,$V$31)*_xlfn.IFS(J2357=0,$V$37,J2357=1,$V$36)*_xlfn.IFS(K2357=0,$V$42,K2357=1,$V$41)*_xlfn.IFS(L2357=0,$V$47,L2357=1,$V$46)*_xlfn.IFS(M2357=0,$V$52,M2357=1,$V$51)*_xlfn.IFS(N2357=0,$V$57,N2357=1,$V$56)</f>
        <v>1.0016406846106098E-5</v>
      </c>
      <c r="P2357" cm="1">
        <f t="array" ref="P2357">$V$2*_xlfn.IFS(C2357="data_analyst",$X$5,C2357="data_engineer",$X$6,C2357="data_scientist",$X$7)*_xlfn.IFS(E2357=0,$X$12,E2357=1,$X$11)*_xlfn.IFS(F2357=0,$X$17,F2357=1,$X$16)*_xlfn.IFS(G2357=0,$X$22,G2357=1,$X$21)*_xlfn.IFS(H2357=0,$X$27,H2357=1,$X$26)*_xlfn.IFS(I2357=0,$X$32,I2357=1,$X$31)*_xlfn.IFS(J2357=0,$X$37,J2357=1,$X$36)*_xlfn.IFS(K2357=0,$X$42,K2357=1,$X$41)*_xlfn.IFS(L2357=0,$X$47,L2357=1,$X$46)*_xlfn.IFS(M2357=0,$X$52,M2357=1,$X$51)*_xlfn.IFS(N2357=0,$X$57,N2357=1,$X$56)</f>
        <v>2.3998654465846596E-3</v>
      </c>
      <c r="Q2357" cm="1">
        <f t="array" ref="Q2357">$W$2*_xlfn.IFS(C2357="data_analyst",$Z$5,C2357="data_engineer",$Z$6,C2357="data_scientist",$Z$7)*_xlfn.IFS(E2357=0,$Z$12,E2357=1,$Z$11)*_xlfn.IFS(F2357=0,$Z$17,F2357=1,$Z$16)*_xlfn.IFS(G2357=0,$Z$22,G2357=1,$Z$21)*_xlfn.IFS(H2357=0,$Z$27,H2357=1,$Z$26)*_xlfn.IFS(I2357=0,$Z$32,I2357=1,$Z$31)*_xlfn.IFS(J2357=0,$Z$37,J2357=1,$Z$36)*_xlfn.IFS(K2357=0,$Z$42,K2357=1,$Z$41)*_xlfn.IFS(L2357=0,$Z$47,L2357=1,$Z$46)*_xlfn.IFS(M2357=0,$Z$52,M2357=1,$Z$51)*_xlfn.IFS(N2357=0,$Z$57,N2357=1,$Z$56)</f>
        <v>1.0637755837430066E-4</v>
      </c>
      <c r="R2357" t="str" cm="1">
        <f t="array" ref="R2357">_xlfn.IFS(AND(O2357&gt;P2357,O2357&gt;Q2357),"Low",AND(P2357&gt;O2357,P2357&gt;Q2357),"Medium",AND(Q2357&gt;O2357,Q2357&gt;P2357),"High")</f>
        <v>Medium</v>
      </c>
      <c r="S2357" t="str">
        <f t="shared" si="74"/>
        <v>T</v>
      </c>
    </row>
    <row r="2358" spans="1:19" x14ac:dyDescent="0.3">
      <c r="A2358" t="s">
        <v>18</v>
      </c>
      <c r="B2358">
        <v>6</v>
      </c>
      <c r="C2358" t="s">
        <v>13</v>
      </c>
      <c r="D2358" t="str">
        <f t="shared" si="73"/>
        <v>Medium</v>
      </c>
      <c r="E2358">
        <v>1</v>
      </c>
      <c r="F2358">
        <v>1</v>
      </c>
      <c r="G2358">
        <v>1</v>
      </c>
      <c r="H2358">
        <v>1</v>
      </c>
      <c r="I2358">
        <v>0</v>
      </c>
      <c r="J2358">
        <v>1</v>
      </c>
      <c r="K2358">
        <v>1</v>
      </c>
      <c r="L2358">
        <v>0</v>
      </c>
      <c r="M2358">
        <v>0</v>
      </c>
      <c r="N2358">
        <v>1</v>
      </c>
      <c r="O2358" cm="1">
        <f t="array" ref="O2358">$U$2*_xlfn.IFS(C2358="data_analyst",$V$5,C2358="data_engineer",$V$6,C2358="data_scientist",$V$7)*_xlfn.IFS(E2358=0,$V$12,E2358=1,$V$11)*_xlfn.IFS(F2358=0,$V$17,F2358=1,$V$16)*_xlfn.IFS(G2358=0,$V$22,G2358=1,$V$21)*_xlfn.IFS(H2358=0,$V$27,H2358=1,$V$26)*_xlfn.IFS(I2358=0,$V$32,I2358=1,$V$31)*_xlfn.IFS(J2358=0,$V$37,J2358=1,$V$36)*_xlfn.IFS(K2358=0,$V$42,K2358=1,$V$41)*_xlfn.IFS(L2358=0,$V$47,L2358=1,$V$46)*_xlfn.IFS(M2358=0,$V$52,M2358=1,$V$51)*_xlfn.IFS(N2358=0,$V$57,N2358=1,$V$56)</f>
        <v>1.0438426063551384E-5</v>
      </c>
      <c r="P2358" cm="1">
        <f t="array" ref="P2358">$V$2*_xlfn.IFS(C2358="data_analyst",$X$5,C2358="data_engineer",$X$6,C2358="data_scientist",$X$7)*_xlfn.IFS(E2358=0,$X$12,E2358=1,$X$11)*_xlfn.IFS(F2358=0,$X$17,F2358=1,$X$16)*_xlfn.IFS(G2358=0,$X$22,G2358=1,$X$21)*_xlfn.IFS(H2358=0,$X$27,H2358=1,$X$26)*_xlfn.IFS(I2358=0,$X$32,I2358=1,$X$31)*_xlfn.IFS(J2358=0,$X$37,J2358=1,$X$36)*_xlfn.IFS(K2358=0,$X$42,K2358=1,$X$41)*_xlfn.IFS(L2358=0,$X$47,L2358=1,$X$46)*_xlfn.IFS(M2358=0,$X$52,M2358=1,$X$51)*_xlfn.IFS(N2358=0,$X$57,N2358=1,$X$56)</f>
        <v>2.416765831679836E-4</v>
      </c>
      <c r="Q2358" cm="1">
        <f t="array" ref="Q2358">$W$2*_xlfn.IFS(C2358="data_analyst",$Z$5,C2358="data_engineer",$Z$6,C2358="data_scientist",$Z$7)*_xlfn.IFS(E2358=0,$Z$12,E2358=1,$Z$11)*_xlfn.IFS(F2358=0,$Z$17,F2358=1,$Z$16)*_xlfn.IFS(G2358=0,$Z$22,G2358=1,$Z$21)*_xlfn.IFS(H2358=0,$Z$27,H2358=1,$Z$26)*_xlfn.IFS(I2358=0,$Z$32,I2358=1,$Z$31)*_xlfn.IFS(J2358=0,$Z$37,J2358=1,$Z$36)*_xlfn.IFS(K2358=0,$Z$42,K2358=1,$Z$41)*_xlfn.IFS(L2358=0,$Z$47,L2358=1,$Z$46)*_xlfn.IFS(M2358=0,$Z$52,M2358=1,$Z$51)*_xlfn.IFS(N2358=0,$Z$57,N2358=1,$Z$56)</f>
        <v>1.8130495123161984E-5</v>
      </c>
      <c r="R2358" t="str" cm="1">
        <f t="array" ref="R2358">_xlfn.IFS(AND(O2358&gt;P2358,O2358&gt;Q2358),"Low",AND(P2358&gt;O2358,P2358&gt;Q2358),"Medium",AND(Q2358&gt;O2358,Q2358&gt;P2358),"High")</f>
        <v>Medium</v>
      </c>
      <c r="S2358" t="str">
        <f t="shared" si="74"/>
        <v>T</v>
      </c>
    </row>
    <row r="2359" spans="1:19" x14ac:dyDescent="0.3">
      <c r="A2359" t="s">
        <v>18</v>
      </c>
      <c r="B2359">
        <v>5</v>
      </c>
      <c r="C2359" t="s">
        <v>13</v>
      </c>
      <c r="D2359" t="str">
        <f t="shared" si="73"/>
        <v>Medium</v>
      </c>
      <c r="E2359">
        <v>0</v>
      </c>
      <c r="F2359">
        <v>0</v>
      </c>
      <c r="G2359">
        <v>1</v>
      </c>
      <c r="H2359">
        <v>1</v>
      </c>
      <c r="I2359">
        <v>0</v>
      </c>
      <c r="J2359">
        <v>1</v>
      </c>
      <c r="K2359">
        <v>0</v>
      </c>
      <c r="L2359">
        <v>0</v>
      </c>
      <c r="M2359">
        <v>0</v>
      </c>
      <c r="N2359">
        <v>1</v>
      </c>
      <c r="O2359" cm="1">
        <f t="array" ref="O2359">$U$2*_xlfn.IFS(C2359="data_analyst",$V$5,C2359="data_engineer",$V$6,C2359="data_scientist",$V$7)*_xlfn.IFS(E2359=0,$V$12,E2359=1,$V$11)*_xlfn.IFS(F2359=0,$V$17,F2359=1,$V$16)*_xlfn.IFS(G2359=0,$V$22,G2359=1,$V$21)*_xlfn.IFS(H2359=0,$V$27,H2359=1,$V$26)*_xlfn.IFS(I2359=0,$V$32,I2359=1,$V$31)*_xlfn.IFS(J2359=0,$V$37,J2359=1,$V$36)*_xlfn.IFS(K2359=0,$V$42,K2359=1,$V$41)*_xlfn.IFS(L2359=0,$V$47,L2359=1,$V$46)*_xlfn.IFS(M2359=0,$V$52,M2359=1,$V$51)*_xlfn.IFS(N2359=0,$V$57,N2359=1,$V$56)</f>
        <v>8.6506084071644369E-5</v>
      </c>
      <c r="P2359" cm="1">
        <f t="array" ref="P2359">$V$2*_xlfn.IFS(C2359="data_analyst",$X$5,C2359="data_engineer",$X$6,C2359="data_scientist",$X$7)*_xlfn.IFS(E2359=0,$X$12,E2359=1,$X$11)*_xlfn.IFS(F2359=0,$X$17,F2359=1,$X$16)*_xlfn.IFS(G2359=0,$X$22,G2359=1,$X$21)*_xlfn.IFS(H2359=0,$X$27,H2359=1,$X$26)*_xlfn.IFS(I2359=0,$X$32,I2359=1,$X$31)*_xlfn.IFS(J2359=0,$X$37,J2359=1,$X$36)*_xlfn.IFS(K2359=0,$X$42,K2359=1,$X$41)*_xlfn.IFS(L2359=0,$X$47,L2359=1,$X$46)*_xlfn.IFS(M2359=0,$X$52,M2359=1,$X$51)*_xlfn.IFS(N2359=0,$X$57,N2359=1,$X$56)</f>
        <v>3.9857438318929026E-4</v>
      </c>
      <c r="Q2359" cm="1">
        <f t="array" ref="Q2359">$W$2*_xlfn.IFS(C2359="data_analyst",$Z$5,C2359="data_engineer",$Z$6,C2359="data_scientist",$Z$7)*_xlfn.IFS(E2359=0,$Z$12,E2359=1,$Z$11)*_xlfn.IFS(F2359=0,$Z$17,F2359=1,$Z$16)*_xlfn.IFS(G2359=0,$Z$22,G2359=1,$Z$21)*_xlfn.IFS(H2359=0,$Z$27,H2359=1,$Z$26)*_xlfn.IFS(I2359=0,$Z$32,I2359=1,$Z$31)*_xlfn.IFS(J2359=0,$Z$37,J2359=1,$Z$36)*_xlfn.IFS(K2359=0,$Z$42,K2359=1,$Z$41)*_xlfn.IFS(L2359=0,$Z$47,L2359=1,$Z$46)*_xlfn.IFS(M2359=0,$Z$52,M2359=1,$Z$51)*_xlfn.IFS(N2359=0,$Z$57,N2359=1,$Z$56)</f>
        <v>7.1251798303437175E-5</v>
      </c>
      <c r="R2359" t="str" cm="1">
        <f t="array" ref="R2359">_xlfn.IFS(AND(O2359&gt;P2359,O2359&gt;Q2359),"Low",AND(P2359&gt;O2359,P2359&gt;Q2359),"Medium",AND(Q2359&gt;O2359,Q2359&gt;P2359),"High")</f>
        <v>Medium</v>
      </c>
      <c r="S2359" t="str">
        <f t="shared" si="74"/>
        <v>T</v>
      </c>
    </row>
    <row r="2360" spans="1:19" x14ac:dyDescent="0.3">
      <c r="A2360" t="s">
        <v>18</v>
      </c>
      <c r="B2360">
        <v>3</v>
      </c>
      <c r="C2360" t="s">
        <v>13</v>
      </c>
      <c r="D2360" t="str">
        <f t="shared" si="73"/>
        <v>Medium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0</v>
      </c>
      <c r="M2360">
        <v>0</v>
      </c>
      <c r="N2360">
        <v>1</v>
      </c>
      <c r="O2360" cm="1">
        <f t="array" ref="O2360">$U$2*_xlfn.IFS(C2360="data_analyst",$V$5,C2360="data_engineer",$V$6,C2360="data_scientist",$V$7)*_xlfn.IFS(E2360=0,$V$12,E2360=1,$V$11)*_xlfn.IFS(F2360=0,$V$17,F2360=1,$V$16)*_xlfn.IFS(G2360=0,$V$22,G2360=1,$V$21)*_xlfn.IFS(H2360=0,$V$27,H2360=1,$V$26)*_xlfn.IFS(I2360=0,$V$32,I2360=1,$V$31)*_xlfn.IFS(J2360=0,$V$37,J2360=1,$V$36)*_xlfn.IFS(K2360=0,$V$42,K2360=1,$V$41)*_xlfn.IFS(L2360=0,$V$47,L2360=1,$V$46)*_xlfn.IFS(M2360=0,$V$52,M2360=1,$V$51)*_xlfn.IFS(N2360=0,$V$57,N2360=1,$V$56)</f>
        <v>6.9717428978376264E-7</v>
      </c>
      <c r="P2360" cm="1">
        <f t="array" ref="P2360">$V$2*_xlfn.IFS(C2360="data_analyst",$X$5,C2360="data_engineer",$X$6,C2360="data_scientist",$X$7)*_xlfn.IFS(E2360=0,$X$12,E2360=1,$X$11)*_xlfn.IFS(F2360=0,$X$17,F2360=1,$X$16)*_xlfn.IFS(G2360=0,$X$22,G2360=1,$X$21)*_xlfn.IFS(H2360=0,$X$27,H2360=1,$X$26)*_xlfn.IFS(I2360=0,$X$32,I2360=1,$X$31)*_xlfn.IFS(J2360=0,$X$37,J2360=1,$X$36)*_xlfn.IFS(K2360=0,$X$42,K2360=1,$X$41)*_xlfn.IFS(L2360=0,$X$47,L2360=1,$X$46)*_xlfn.IFS(M2360=0,$X$52,M2360=1,$X$51)*_xlfn.IFS(N2360=0,$X$57,N2360=1,$X$56)</f>
        <v>1.7446699495817322E-4</v>
      </c>
      <c r="Q2360" cm="1">
        <f t="array" ref="Q2360">$W$2*_xlfn.IFS(C2360="data_analyst",$Z$5,C2360="data_engineer",$Z$6,C2360="data_scientist",$Z$7)*_xlfn.IFS(E2360=0,$Z$12,E2360=1,$Z$11)*_xlfn.IFS(F2360=0,$Z$17,F2360=1,$Z$16)*_xlfn.IFS(G2360=0,$Z$22,G2360=1,$Z$21)*_xlfn.IFS(H2360=0,$Z$27,H2360=1,$Z$26)*_xlfn.IFS(I2360=0,$Z$32,I2360=1,$Z$31)*_xlfn.IFS(J2360=0,$Z$37,J2360=1,$Z$36)*_xlfn.IFS(K2360=0,$Z$42,K2360=1,$Z$41)*_xlfn.IFS(L2360=0,$Z$47,L2360=1,$Z$46)*_xlfn.IFS(M2360=0,$Z$52,M2360=1,$Z$51)*_xlfn.IFS(N2360=0,$Z$57,N2360=1,$Z$56)</f>
        <v>8.9062081306760619E-6</v>
      </c>
      <c r="R2360" t="str" cm="1">
        <f t="array" ref="R2360">_xlfn.IFS(AND(O2360&gt;P2360,O2360&gt;Q2360),"Low",AND(P2360&gt;O2360,P2360&gt;Q2360),"Medium",AND(Q2360&gt;O2360,Q2360&gt;P2360),"High")</f>
        <v>Medium</v>
      </c>
      <c r="S2360" t="str">
        <f t="shared" si="74"/>
        <v>T</v>
      </c>
    </row>
    <row r="2361" spans="1:19" x14ac:dyDescent="0.3">
      <c r="A2361" t="s">
        <v>18</v>
      </c>
      <c r="B2361">
        <v>5</v>
      </c>
      <c r="C2361" t="s">
        <v>13</v>
      </c>
      <c r="D2361" t="str">
        <f t="shared" si="73"/>
        <v>Medium</v>
      </c>
      <c r="E2361">
        <v>0</v>
      </c>
      <c r="F2361">
        <v>1</v>
      </c>
      <c r="G2361">
        <v>0</v>
      </c>
      <c r="H2361">
        <v>1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1</v>
      </c>
      <c r="O2361" cm="1">
        <f t="array" ref="O2361">$U$2*_xlfn.IFS(C2361="data_analyst",$V$5,C2361="data_engineer",$V$6,C2361="data_scientist",$V$7)*_xlfn.IFS(E2361=0,$V$12,E2361=1,$V$11)*_xlfn.IFS(F2361=0,$V$17,F2361=1,$V$16)*_xlfn.IFS(G2361=0,$V$22,G2361=1,$V$21)*_xlfn.IFS(H2361=0,$V$27,H2361=1,$V$26)*_xlfn.IFS(I2361=0,$V$32,I2361=1,$V$31)*_xlfn.IFS(J2361=0,$V$37,J2361=1,$V$36)*_xlfn.IFS(K2361=0,$V$42,K2361=1,$V$41)*_xlfn.IFS(L2361=0,$V$47,L2361=1,$V$46)*_xlfn.IFS(M2361=0,$V$52,M2361=1,$V$51)*_xlfn.IFS(N2361=0,$V$57,N2361=1,$V$56)</f>
        <v>6.1948249777881012E-4</v>
      </c>
      <c r="P2361" cm="1">
        <f t="array" ref="P2361">$V$2*_xlfn.IFS(C2361="data_analyst",$X$5,C2361="data_engineer",$X$6,C2361="data_scientist",$X$7)*_xlfn.IFS(E2361=0,$X$12,E2361=1,$X$11)*_xlfn.IFS(F2361=0,$X$17,F2361=1,$X$16)*_xlfn.IFS(G2361=0,$X$22,G2361=1,$X$21)*_xlfn.IFS(H2361=0,$X$27,H2361=1,$X$26)*_xlfn.IFS(I2361=0,$X$32,I2361=1,$X$31)*_xlfn.IFS(J2361=0,$X$37,J2361=1,$X$36)*_xlfn.IFS(K2361=0,$X$42,K2361=1,$X$41)*_xlfn.IFS(L2361=0,$X$47,L2361=1,$X$46)*_xlfn.IFS(M2361=0,$X$52,M2361=1,$X$51)*_xlfn.IFS(N2361=0,$X$57,N2361=1,$X$56)</f>
        <v>4.0643218734389487E-4</v>
      </c>
      <c r="Q2361" cm="1">
        <f t="array" ref="Q2361">$W$2*_xlfn.IFS(C2361="data_analyst",$Z$5,C2361="data_engineer",$Z$6,C2361="data_scientist",$Z$7)*_xlfn.IFS(E2361=0,$Z$12,E2361=1,$Z$11)*_xlfn.IFS(F2361=0,$Z$17,F2361=1,$Z$16)*_xlfn.IFS(G2361=0,$Z$22,G2361=1,$Z$21)*_xlfn.IFS(H2361=0,$Z$27,H2361=1,$Z$26)*_xlfn.IFS(I2361=0,$Z$32,I2361=1,$Z$31)*_xlfn.IFS(J2361=0,$Z$37,J2361=1,$Z$36)*_xlfn.IFS(K2361=0,$Z$42,K2361=1,$Z$41)*_xlfn.IFS(L2361=0,$Z$47,L2361=1,$Z$46)*_xlfn.IFS(M2361=0,$Z$52,M2361=1,$Z$51)*_xlfn.IFS(N2361=0,$Z$57,N2361=1,$Z$56)</f>
        <v>1.1061708695768574E-4</v>
      </c>
      <c r="R2361" t="str" cm="1">
        <f t="array" ref="R2361">_xlfn.IFS(AND(O2361&gt;P2361,O2361&gt;Q2361),"Low",AND(P2361&gt;O2361,P2361&gt;Q2361),"Medium",AND(Q2361&gt;O2361,Q2361&gt;P2361),"High")</f>
        <v>Low</v>
      </c>
      <c r="S2361" t="str">
        <f t="shared" si="74"/>
        <v>F</v>
      </c>
    </row>
    <row r="2362" spans="1:19" x14ac:dyDescent="0.3">
      <c r="A2362" t="s">
        <v>18</v>
      </c>
      <c r="B2362">
        <v>5</v>
      </c>
      <c r="C2362" t="s">
        <v>13</v>
      </c>
      <c r="D2362" t="str">
        <f t="shared" si="73"/>
        <v>Medium</v>
      </c>
      <c r="E2362">
        <v>1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 cm="1">
        <f t="array" ref="O2362">$U$2*_xlfn.IFS(C2362="data_analyst",$V$5,C2362="data_engineer",$V$6,C2362="data_scientist",$V$7)*_xlfn.IFS(E2362=0,$V$12,E2362=1,$V$11)*_xlfn.IFS(F2362=0,$V$17,F2362=1,$V$16)*_xlfn.IFS(G2362=0,$V$22,G2362=1,$V$21)*_xlfn.IFS(H2362=0,$V$27,H2362=1,$V$26)*_xlfn.IFS(I2362=0,$V$32,I2362=1,$V$31)*_xlfn.IFS(J2362=0,$V$37,J2362=1,$V$36)*_xlfn.IFS(K2362=0,$V$42,K2362=1,$V$41)*_xlfn.IFS(L2362=0,$V$47,L2362=1,$V$46)*_xlfn.IFS(M2362=0,$V$52,M2362=1,$V$51)*_xlfn.IFS(N2362=0,$V$57,N2362=1,$V$56)</f>
        <v>1.2985139601439085E-4</v>
      </c>
      <c r="P2362" cm="1">
        <f t="array" ref="P2362">$V$2*_xlfn.IFS(C2362="data_analyst",$X$5,C2362="data_engineer",$X$6,C2362="data_scientist",$X$7)*_xlfn.IFS(E2362=0,$X$12,E2362=1,$X$11)*_xlfn.IFS(F2362=0,$X$17,F2362=1,$X$16)*_xlfn.IFS(G2362=0,$X$22,G2362=1,$X$21)*_xlfn.IFS(H2362=0,$X$27,H2362=1,$X$26)*_xlfn.IFS(I2362=0,$X$32,I2362=1,$X$31)*_xlfn.IFS(J2362=0,$X$37,J2362=1,$X$36)*_xlfn.IFS(K2362=0,$X$42,K2362=1,$X$41)*_xlfn.IFS(L2362=0,$X$47,L2362=1,$X$46)*_xlfn.IFS(M2362=0,$X$52,M2362=1,$X$51)*_xlfn.IFS(N2362=0,$X$57,N2362=1,$X$56)</f>
        <v>2.2074405416852962E-4</v>
      </c>
      <c r="Q2362" cm="1">
        <f t="array" ref="Q2362">$W$2*_xlfn.IFS(C2362="data_analyst",$Z$5,C2362="data_engineer",$Z$6,C2362="data_scientist",$Z$7)*_xlfn.IFS(E2362=0,$Z$12,E2362=1,$Z$11)*_xlfn.IFS(F2362=0,$Z$17,F2362=1,$Z$16)*_xlfn.IFS(G2362=0,$Z$22,G2362=1,$Z$21)*_xlfn.IFS(H2362=0,$Z$27,H2362=1,$Z$26)*_xlfn.IFS(I2362=0,$Z$32,I2362=1,$Z$31)*_xlfn.IFS(J2362=0,$Z$37,J2362=1,$Z$36)*_xlfn.IFS(K2362=0,$Z$42,K2362=1,$Z$41)*_xlfn.IFS(L2362=0,$Z$47,L2362=1,$Z$46)*_xlfn.IFS(M2362=0,$Z$52,M2362=1,$Z$51)*_xlfn.IFS(N2362=0,$Z$57,N2362=1,$Z$56)</f>
        <v>7.6304708438742748E-5</v>
      </c>
      <c r="R2362" t="str" cm="1">
        <f t="array" ref="R2362">_xlfn.IFS(AND(O2362&gt;P2362,O2362&gt;Q2362),"Low",AND(P2362&gt;O2362,P2362&gt;Q2362),"Medium",AND(Q2362&gt;O2362,Q2362&gt;P2362),"High")</f>
        <v>Medium</v>
      </c>
      <c r="S2362" t="str">
        <f t="shared" si="74"/>
        <v>T</v>
      </c>
    </row>
    <row r="2363" spans="1:19" x14ac:dyDescent="0.3">
      <c r="A2363" t="s">
        <v>18</v>
      </c>
      <c r="B2363">
        <v>7</v>
      </c>
      <c r="C2363" t="s">
        <v>13</v>
      </c>
      <c r="D2363" t="str">
        <f t="shared" si="73"/>
        <v>Medium</v>
      </c>
      <c r="E2363">
        <v>1</v>
      </c>
      <c r="F2363">
        <v>0</v>
      </c>
      <c r="G2363">
        <v>1</v>
      </c>
      <c r="H2363">
        <v>1</v>
      </c>
      <c r="I2363">
        <v>1</v>
      </c>
      <c r="J2363">
        <v>0</v>
      </c>
      <c r="K2363">
        <v>0</v>
      </c>
      <c r="L2363">
        <v>1</v>
      </c>
      <c r="M2363">
        <v>0</v>
      </c>
      <c r="N2363">
        <v>1</v>
      </c>
      <c r="O2363" cm="1">
        <f t="array" ref="O2363">$U$2*_xlfn.IFS(C2363="data_analyst",$V$5,C2363="data_engineer",$V$6,C2363="data_scientist",$V$7)*_xlfn.IFS(E2363=0,$V$12,E2363=1,$V$11)*_xlfn.IFS(F2363=0,$V$17,F2363=1,$V$16)*_xlfn.IFS(G2363=0,$V$22,G2363=1,$V$21)*_xlfn.IFS(H2363=0,$V$27,H2363=1,$V$26)*_xlfn.IFS(I2363=0,$V$32,I2363=1,$V$31)*_xlfn.IFS(J2363=0,$V$37,J2363=1,$V$36)*_xlfn.IFS(K2363=0,$V$42,K2363=1,$V$41)*_xlfn.IFS(L2363=0,$V$47,L2363=1,$V$46)*_xlfn.IFS(M2363=0,$V$52,M2363=1,$V$51)*_xlfn.IFS(N2363=0,$V$57,N2363=1,$V$56)</f>
        <v>3.8025486821543395E-7</v>
      </c>
      <c r="P2363" cm="1">
        <f t="array" ref="P2363">$V$2*_xlfn.IFS(C2363="data_analyst",$X$5,C2363="data_engineer",$X$6,C2363="data_scientist",$X$7)*_xlfn.IFS(E2363=0,$X$12,E2363=1,$X$11)*_xlfn.IFS(F2363=0,$X$17,F2363=1,$X$16)*_xlfn.IFS(G2363=0,$X$22,G2363=1,$X$21)*_xlfn.IFS(H2363=0,$X$27,H2363=1,$X$26)*_xlfn.IFS(I2363=0,$X$32,I2363=1,$X$31)*_xlfn.IFS(J2363=0,$X$37,J2363=1,$X$36)*_xlfn.IFS(K2363=0,$X$42,K2363=1,$X$41)*_xlfn.IFS(L2363=0,$X$47,L2363=1,$X$46)*_xlfn.IFS(M2363=0,$X$52,M2363=1,$X$51)*_xlfn.IFS(N2363=0,$X$57,N2363=1,$X$56)</f>
        <v>1.932518585141495E-3</v>
      </c>
      <c r="Q2363" cm="1">
        <f t="array" ref="Q2363">$W$2*_xlfn.IFS(C2363="data_analyst",$Z$5,C2363="data_engineer",$Z$6,C2363="data_scientist",$Z$7)*_xlfn.IFS(E2363=0,$Z$12,E2363=1,$Z$11)*_xlfn.IFS(F2363=0,$Z$17,F2363=1,$Z$16)*_xlfn.IFS(G2363=0,$Z$22,G2363=1,$Z$21)*_xlfn.IFS(H2363=0,$Z$27,H2363=1,$Z$26)*_xlfn.IFS(I2363=0,$Z$32,I2363=1,$Z$31)*_xlfn.IFS(J2363=0,$Z$37,J2363=1,$Z$36)*_xlfn.IFS(K2363=0,$Z$42,K2363=1,$Z$41)*_xlfn.IFS(L2363=0,$Z$47,L2363=1,$Z$46)*_xlfn.IFS(M2363=0,$Z$52,M2363=1,$Z$51)*_xlfn.IFS(N2363=0,$Z$57,N2363=1,$Z$56)</f>
        <v>6.2405393734589254E-5</v>
      </c>
      <c r="R2363" t="str" cm="1">
        <f t="array" ref="R2363">_xlfn.IFS(AND(O2363&gt;P2363,O2363&gt;Q2363),"Low",AND(P2363&gt;O2363,P2363&gt;Q2363),"Medium",AND(Q2363&gt;O2363,Q2363&gt;P2363),"High")</f>
        <v>Medium</v>
      </c>
      <c r="S2363" t="str">
        <f t="shared" si="74"/>
        <v>T</v>
      </c>
    </row>
    <row r="2364" spans="1:19" x14ac:dyDescent="0.3">
      <c r="A2364" t="s">
        <v>18</v>
      </c>
      <c r="B2364">
        <v>4</v>
      </c>
      <c r="C2364" t="s">
        <v>13</v>
      </c>
      <c r="D2364" t="str">
        <f t="shared" si="73"/>
        <v>Medium</v>
      </c>
      <c r="E2364">
        <v>1</v>
      </c>
      <c r="F2364">
        <v>1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1</v>
      </c>
      <c r="O2364" cm="1">
        <f t="array" ref="O2364">$U$2*_xlfn.IFS(C2364="data_analyst",$V$5,C2364="data_engineer",$V$6,C2364="data_scientist",$V$7)*_xlfn.IFS(E2364=0,$V$12,E2364=1,$V$11)*_xlfn.IFS(F2364=0,$V$17,F2364=1,$V$16)*_xlfn.IFS(G2364=0,$V$22,G2364=1,$V$21)*_xlfn.IFS(H2364=0,$V$27,H2364=1,$V$26)*_xlfn.IFS(I2364=0,$V$32,I2364=1,$V$31)*_xlfn.IFS(J2364=0,$V$37,J2364=1,$V$36)*_xlfn.IFS(K2364=0,$V$42,K2364=1,$V$41)*_xlfn.IFS(L2364=0,$V$47,L2364=1,$V$46)*_xlfn.IFS(M2364=0,$V$52,M2364=1,$V$51)*_xlfn.IFS(N2364=0,$V$57,N2364=1,$V$56)</f>
        <v>2.8730567397435132E-5</v>
      </c>
      <c r="P2364" cm="1">
        <f t="array" ref="P2364">$V$2*_xlfn.IFS(C2364="data_analyst",$X$5,C2364="data_engineer",$X$6,C2364="data_scientist",$X$7)*_xlfn.IFS(E2364=0,$X$12,E2364=1,$X$11)*_xlfn.IFS(F2364=0,$X$17,F2364=1,$X$16)*_xlfn.IFS(G2364=0,$X$22,G2364=1,$X$21)*_xlfn.IFS(H2364=0,$X$27,H2364=1,$X$26)*_xlfn.IFS(I2364=0,$X$32,I2364=1,$X$31)*_xlfn.IFS(J2364=0,$X$37,J2364=1,$X$36)*_xlfn.IFS(K2364=0,$X$42,K2364=1,$X$41)*_xlfn.IFS(L2364=0,$X$47,L2364=1,$X$46)*_xlfn.IFS(M2364=0,$X$52,M2364=1,$X$51)*_xlfn.IFS(N2364=0,$X$57,N2364=1,$X$56)</f>
        <v>4.1102769349875036E-3</v>
      </c>
      <c r="Q2364" cm="1">
        <f t="array" ref="Q2364">$W$2*_xlfn.IFS(C2364="data_analyst",$Z$5,C2364="data_engineer",$Z$6,C2364="data_scientist",$Z$7)*_xlfn.IFS(E2364=0,$Z$12,E2364=1,$Z$11)*_xlfn.IFS(F2364=0,$Z$17,F2364=1,$Z$16)*_xlfn.IFS(G2364=0,$Z$22,G2364=1,$Z$21)*_xlfn.IFS(H2364=0,$Z$27,H2364=1,$Z$26)*_xlfn.IFS(I2364=0,$Z$32,I2364=1,$Z$31)*_xlfn.IFS(J2364=0,$Z$37,J2364=1,$Z$36)*_xlfn.IFS(K2364=0,$Z$42,K2364=1,$Z$41)*_xlfn.IFS(L2364=0,$Z$47,L2364=1,$Z$46)*_xlfn.IFS(M2364=0,$Z$52,M2364=1,$Z$51)*_xlfn.IFS(N2364=0,$Z$57,N2364=1,$Z$56)</f>
        <v>3.2646418911985351E-4</v>
      </c>
      <c r="R2364" t="str" cm="1">
        <f t="array" ref="R2364">_xlfn.IFS(AND(O2364&gt;P2364,O2364&gt;Q2364),"Low",AND(P2364&gt;O2364,P2364&gt;Q2364),"Medium",AND(Q2364&gt;O2364,Q2364&gt;P2364),"High")</f>
        <v>Medium</v>
      </c>
      <c r="S2364" t="str">
        <f t="shared" si="74"/>
        <v>T</v>
      </c>
    </row>
    <row r="2365" spans="1:19" x14ac:dyDescent="0.3">
      <c r="A2365" t="s">
        <v>18</v>
      </c>
      <c r="B2365">
        <v>8</v>
      </c>
      <c r="C2365" t="s">
        <v>13</v>
      </c>
      <c r="D2365" t="str">
        <f t="shared" si="73"/>
        <v>Medium</v>
      </c>
      <c r="E2365">
        <v>1</v>
      </c>
      <c r="F2365">
        <v>1</v>
      </c>
      <c r="G2365">
        <v>0</v>
      </c>
      <c r="H2365">
        <v>0</v>
      </c>
      <c r="I2365">
        <v>1</v>
      </c>
      <c r="J2365">
        <v>1</v>
      </c>
      <c r="K2365">
        <v>0</v>
      </c>
      <c r="L2365">
        <v>0</v>
      </c>
      <c r="M2365">
        <v>0</v>
      </c>
      <c r="N2365">
        <v>1</v>
      </c>
      <c r="O2365" cm="1">
        <f t="array" ref="O2365">$U$2*_xlfn.IFS(C2365="data_analyst",$V$5,C2365="data_engineer",$V$6,C2365="data_scientist",$V$7)*_xlfn.IFS(E2365=0,$V$12,E2365=1,$V$11)*_xlfn.IFS(F2365=0,$V$17,F2365=1,$V$16)*_xlfn.IFS(G2365=0,$V$22,G2365=1,$V$21)*_xlfn.IFS(H2365=0,$V$27,H2365=1,$V$26)*_xlfn.IFS(I2365=0,$V$32,I2365=1,$V$31)*_xlfn.IFS(J2365=0,$V$37,J2365=1,$V$36)*_xlfn.IFS(K2365=0,$V$42,K2365=1,$V$41)*_xlfn.IFS(L2365=0,$V$47,L2365=1,$V$46)*_xlfn.IFS(M2365=0,$V$52,M2365=1,$V$51)*_xlfn.IFS(N2365=0,$V$57,N2365=1,$V$56)</f>
        <v>5.4220955323232704E-5</v>
      </c>
      <c r="P2365" cm="1">
        <f t="array" ref="P2365">$V$2*_xlfn.IFS(C2365="data_analyst",$X$5,C2365="data_engineer",$X$6,C2365="data_scientist",$X$7)*_xlfn.IFS(E2365=0,$X$12,E2365=1,$X$11)*_xlfn.IFS(F2365=0,$X$17,F2365=1,$X$16)*_xlfn.IFS(G2365=0,$X$22,G2365=1,$X$21)*_xlfn.IFS(H2365=0,$X$27,H2365=1,$X$26)*_xlfn.IFS(I2365=0,$X$32,I2365=1,$X$31)*_xlfn.IFS(J2365=0,$X$37,J2365=1,$X$36)*_xlfn.IFS(K2365=0,$X$42,K2365=1,$X$41)*_xlfn.IFS(L2365=0,$X$47,L2365=1,$X$46)*_xlfn.IFS(M2365=0,$X$52,M2365=1,$X$51)*_xlfn.IFS(N2365=0,$X$57,N2365=1,$X$56)</f>
        <v>8.7468829515179481E-4</v>
      </c>
      <c r="Q2365" cm="1">
        <f t="array" ref="Q2365">$W$2*_xlfn.IFS(C2365="data_analyst",$Z$5,C2365="data_engineer",$Z$6,C2365="data_scientist",$Z$7)*_xlfn.IFS(E2365=0,$Z$12,E2365=1,$Z$11)*_xlfn.IFS(F2365=0,$Z$17,F2365=1,$Z$16)*_xlfn.IFS(G2365=0,$Z$22,G2365=1,$Z$21)*_xlfn.IFS(H2365=0,$Z$27,H2365=1,$Z$26)*_xlfn.IFS(I2365=0,$Z$32,I2365=1,$Z$31)*_xlfn.IFS(J2365=0,$Z$37,J2365=1,$Z$36)*_xlfn.IFS(K2365=0,$Z$42,K2365=1,$Z$41)*_xlfn.IFS(L2365=0,$Z$47,L2365=1,$Z$46)*_xlfn.IFS(M2365=0,$Z$52,M2365=1,$Z$51)*_xlfn.IFS(N2365=0,$Z$57,N2365=1,$Z$56)</f>
        <v>1.3409098452645202E-4</v>
      </c>
      <c r="R2365" t="str" cm="1">
        <f t="array" ref="R2365">_xlfn.IFS(AND(O2365&gt;P2365,O2365&gt;Q2365),"Low",AND(P2365&gt;O2365,P2365&gt;Q2365),"Medium",AND(Q2365&gt;O2365,Q2365&gt;P2365),"High")</f>
        <v>Medium</v>
      </c>
      <c r="S2365" t="str">
        <f t="shared" si="74"/>
        <v>T</v>
      </c>
    </row>
    <row r="2366" spans="1:19" x14ac:dyDescent="0.3">
      <c r="A2366" t="s">
        <v>18</v>
      </c>
      <c r="B2366">
        <v>3</v>
      </c>
      <c r="C2366" t="s">
        <v>13</v>
      </c>
      <c r="D2366" t="str">
        <f t="shared" si="73"/>
        <v>Medium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1</v>
      </c>
      <c r="N2366">
        <v>1</v>
      </c>
      <c r="O2366" cm="1">
        <f t="array" ref="O2366">$U$2*_xlfn.IFS(C2366="data_analyst",$V$5,C2366="data_engineer",$V$6,C2366="data_scientist",$V$7)*_xlfn.IFS(E2366=0,$V$12,E2366=1,$V$11)*_xlfn.IFS(F2366=0,$V$17,F2366=1,$V$16)*_xlfn.IFS(G2366=0,$V$22,G2366=1,$V$21)*_xlfn.IFS(H2366=0,$V$27,H2366=1,$V$26)*_xlfn.IFS(I2366=0,$V$32,I2366=1,$V$31)*_xlfn.IFS(J2366=0,$V$37,J2366=1,$V$36)*_xlfn.IFS(K2366=0,$V$42,K2366=1,$V$41)*_xlfn.IFS(L2366=0,$V$47,L2366=1,$V$46)*_xlfn.IFS(M2366=0,$V$52,M2366=1,$V$51)*_xlfn.IFS(N2366=0,$V$57,N2366=1,$V$56)</f>
        <v>7.4058617986123712E-6</v>
      </c>
      <c r="P2366" cm="1">
        <f t="array" ref="P2366">$V$2*_xlfn.IFS(C2366="data_analyst",$X$5,C2366="data_engineer",$X$6,C2366="data_scientist",$X$7)*_xlfn.IFS(E2366=0,$X$12,E2366=1,$X$11)*_xlfn.IFS(F2366=0,$X$17,F2366=1,$X$16)*_xlfn.IFS(G2366=0,$X$22,G2366=1,$X$21)*_xlfn.IFS(H2366=0,$X$27,H2366=1,$X$26)*_xlfn.IFS(I2366=0,$X$32,I2366=1,$X$31)*_xlfn.IFS(J2366=0,$X$37,J2366=1,$X$36)*_xlfn.IFS(K2366=0,$X$42,K2366=1,$X$41)*_xlfn.IFS(L2366=0,$X$47,L2366=1,$X$46)*_xlfn.IFS(M2366=0,$X$52,M2366=1,$X$51)*_xlfn.IFS(N2366=0,$X$57,N2366=1,$X$56)</f>
        <v>1.5035365427047793E-3</v>
      </c>
      <c r="Q2366" cm="1">
        <f t="array" ref="Q2366">$W$2*_xlfn.IFS(C2366="data_analyst",$Z$5,C2366="data_engineer",$Z$6,C2366="data_scientist",$Z$7)*_xlfn.IFS(E2366=0,$Z$12,E2366=1,$Z$11)*_xlfn.IFS(F2366=0,$Z$17,F2366=1,$Z$16)*_xlfn.IFS(G2366=0,$Z$22,G2366=1,$Z$21)*_xlfn.IFS(H2366=0,$Z$27,H2366=1,$Z$26)*_xlfn.IFS(I2366=0,$Z$32,I2366=1,$Z$31)*_xlfn.IFS(J2366=0,$Z$37,J2366=1,$Z$36)*_xlfn.IFS(K2366=0,$Z$42,K2366=1,$Z$41)*_xlfn.IFS(L2366=0,$Z$47,L2366=1,$Z$46)*_xlfn.IFS(M2366=0,$Z$52,M2366=1,$Z$51)*_xlfn.IFS(N2366=0,$Z$57,N2366=1,$Z$56)</f>
        <v>1.0888137798951797E-4</v>
      </c>
      <c r="R2366" t="str" cm="1">
        <f t="array" ref="R2366">_xlfn.IFS(AND(O2366&gt;P2366,O2366&gt;Q2366),"Low",AND(P2366&gt;O2366,P2366&gt;Q2366),"Medium",AND(Q2366&gt;O2366,Q2366&gt;P2366),"High")</f>
        <v>Medium</v>
      </c>
      <c r="S2366" t="str">
        <f t="shared" si="74"/>
        <v>T</v>
      </c>
    </row>
    <row r="2367" spans="1:19" x14ac:dyDescent="0.3">
      <c r="A2367" t="s">
        <v>18</v>
      </c>
      <c r="B2367">
        <v>6</v>
      </c>
      <c r="C2367" t="s">
        <v>13</v>
      </c>
      <c r="D2367" t="str">
        <f t="shared" si="73"/>
        <v>Medium</v>
      </c>
      <c r="E2367">
        <v>1</v>
      </c>
      <c r="F2367">
        <v>0</v>
      </c>
      <c r="G2367">
        <v>1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1</v>
      </c>
      <c r="O2367" cm="1">
        <f t="array" ref="O2367">$U$2*_xlfn.IFS(C2367="data_analyst",$V$5,C2367="data_engineer",$V$6,C2367="data_scientist",$V$7)*_xlfn.IFS(E2367=0,$V$12,E2367=1,$V$11)*_xlfn.IFS(F2367=0,$V$17,F2367=1,$V$16)*_xlfn.IFS(G2367=0,$V$22,G2367=1,$V$21)*_xlfn.IFS(H2367=0,$V$27,H2367=1,$V$26)*_xlfn.IFS(I2367=0,$V$32,I2367=1,$V$31)*_xlfn.IFS(J2367=0,$V$37,J2367=1,$V$36)*_xlfn.IFS(K2367=0,$V$42,K2367=1,$V$41)*_xlfn.IFS(L2367=0,$V$47,L2367=1,$V$46)*_xlfn.IFS(M2367=0,$V$52,M2367=1,$V$51)*_xlfn.IFS(N2367=0,$V$57,N2367=1,$V$56)</f>
        <v>1.0016406846106098E-5</v>
      </c>
      <c r="P2367" cm="1">
        <f t="array" ref="P2367">$V$2*_xlfn.IFS(C2367="data_analyst",$X$5,C2367="data_engineer",$X$6,C2367="data_scientist",$X$7)*_xlfn.IFS(E2367=0,$X$12,E2367=1,$X$11)*_xlfn.IFS(F2367=0,$X$17,F2367=1,$X$16)*_xlfn.IFS(G2367=0,$X$22,G2367=1,$X$21)*_xlfn.IFS(H2367=0,$X$27,H2367=1,$X$26)*_xlfn.IFS(I2367=0,$X$32,I2367=1,$X$31)*_xlfn.IFS(J2367=0,$X$37,J2367=1,$X$36)*_xlfn.IFS(K2367=0,$X$42,K2367=1,$X$41)*_xlfn.IFS(L2367=0,$X$47,L2367=1,$X$46)*_xlfn.IFS(M2367=0,$X$52,M2367=1,$X$51)*_xlfn.IFS(N2367=0,$X$57,N2367=1,$X$56)</f>
        <v>2.3998654465846596E-3</v>
      </c>
      <c r="Q2367" cm="1">
        <f t="array" ref="Q2367">$W$2*_xlfn.IFS(C2367="data_analyst",$Z$5,C2367="data_engineer",$Z$6,C2367="data_scientist",$Z$7)*_xlfn.IFS(E2367=0,$Z$12,E2367=1,$Z$11)*_xlfn.IFS(F2367=0,$Z$17,F2367=1,$Z$16)*_xlfn.IFS(G2367=0,$Z$22,G2367=1,$Z$21)*_xlfn.IFS(H2367=0,$Z$27,H2367=1,$Z$26)*_xlfn.IFS(I2367=0,$Z$32,I2367=1,$Z$31)*_xlfn.IFS(J2367=0,$Z$37,J2367=1,$Z$36)*_xlfn.IFS(K2367=0,$Z$42,K2367=1,$Z$41)*_xlfn.IFS(L2367=0,$Z$47,L2367=1,$Z$46)*_xlfn.IFS(M2367=0,$Z$52,M2367=1,$Z$51)*_xlfn.IFS(N2367=0,$Z$57,N2367=1,$Z$56)</f>
        <v>1.0637755837430066E-4</v>
      </c>
      <c r="R2367" t="str" cm="1">
        <f t="array" ref="R2367">_xlfn.IFS(AND(O2367&gt;P2367,O2367&gt;Q2367),"Low",AND(P2367&gt;O2367,P2367&gt;Q2367),"Medium",AND(Q2367&gt;O2367,Q2367&gt;P2367),"High")</f>
        <v>Medium</v>
      </c>
      <c r="S2367" t="str">
        <f t="shared" si="74"/>
        <v>T</v>
      </c>
    </row>
    <row r="2368" spans="1:19" x14ac:dyDescent="0.3">
      <c r="A2368" t="s">
        <v>18</v>
      </c>
      <c r="B2368">
        <v>6</v>
      </c>
      <c r="C2368" t="s">
        <v>13</v>
      </c>
      <c r="D2368" t="str">
        <f t="shared" si="73"/>
        <v>Medium</v>
      </c>
      <c r="E2368">
        <v>1</v>
      </c>
      <c r="F2368">
        <v>1</v>
      </c>
      <c r="G2368">
        <v>0</v>
      </c>
      <c r="H2368">
        <v>1</v>
      </c>
      <c r="I2368">
        <v>1</v>
      </c>
      <c r="J2368">
        <v>0</v>
      </c>
      <c r="K2368">
        <v>0</v>
      </c>
      <c r="L2368">
        <v>1</v>
      </c>
      <c r="M2368">
        <v>0</v>
      </c>
      <c r="N2368">
        <v>1</v>
      </c>
      <c r="O2368" cm="1">
        <f t="array" ref="O2368">$U$2*_xlfn.IFS(C2368="data_analyst",$V$5,C2368="data_engineer",$V$6,C2368="data_scientist",$V$7)*_xlfn.IFS(E2368=0,$V$12,E2368=1,$V$11)*_xlfn.IFS(F2368=0,$V$17,F2368=1,$V$16)*_xlfn.IFS(G2368=0,$V$22,G2368=1,$V$21)*_xlfn.IFS(H2368=0,$V$27,H2368=1,$V$26)*_xlfn.IFS(I2368=0,$V$32,I2368=1,$V$31)*_xlfn.IFS(J2368=0,$V$37,J2368=1,$V$36)*_xlfn.IFS(K2368=0,$V$42,K2368=1,$V$41)*_xlfn.IFS(L2368=0,$V$47,L2368=1,$V$46)*_xlfn.IFS(M2368=0,$V$52,M2368=1,$V$51)*_xlfn.IFS(N2368=0,$V$57,N2368=1,$V$56)</f>
        <v>2.7230597487172979E-6</v>
      </c>
      <c r="P2368" cm="1">
        <f t="array" ref="P2368">$V$2*_xlfn.IFS(C2368="data_analyst",$X$5,C2368="data_engineer",$X$6,C2368="data_scientist",$X$7)*_xlfn.IFS(E2368=0,$X$12,E2368=1,$X$11)*_xlfn.IFS(F2368=0,$X$17,F2368=1,$X$16)*_xlfn.IFS(G2368=0,$X$22,G2368=1,$X$21)*_xlfn.IFS(H2368=0,$X$27,H2368=1,$X$26)*_xlfn.IFS(I2368=0,$X$32,I2368=1,$X$31)*_xlfn.IFS(J2368=0,$X$37,J2368=1,$X$36)*_xlfn.IFS(K2368=0,$X$42,K2368=1,$X$41)*_xlfn.IFS(L2368=0,$X$47,L2368=1,$X$46)*_xlfn.IFS(M2368=0,$X$52,M2368=1,$X$51)*_xlfn.IFS(N2368=0,$X$57,N2368=1,$X$56)</f>
        <v>1.9706177535969952E-3</v>
      </c>
      <c r="Q2368" cm="1">
        <f t="array" ref="Q2368">$W$2*_xlfn.IFS(C2368="data_analyst",$Z$5,C2368="data_engineer",$Z$6,C2368="data_scientist",$Z$7)*_xlfn.IFS(E2368=0,$Z$12,E2368=1,$Z$11)*_xlfn.IFS(F2368=0,$Z$17,F2368=1,$Z$16)*_xlfn.IFS(G2368=0,$Z$22,G2368=1,$Z$21)*_xlfn.IFS(H2368=0,$Z$27,H2368=1,$Z$26)*_xlfn.IFS(I2368=0,$Z$32,I2368=1,$Z$31)*_xlfn.IFS(J2368=0,$Z$37,J2368=1,$Z$36)*_xlfn.IFS(K2368=0,$Z$42,K2368=1,$Z$41)*_xlfn.IFS(L2368=0,$Z$47,L2368=1,$Z$46)*_xlfn.IFS(M2368=0,$Z$52,M2368=1,$Z$51)*_xlfn.IFS(N2368=0,$Z$57,N2368=1,$Z$56)</f>
        <v>9.6883208981894155E-5</v>
      </c>
      <c r="R2368" t="str" cm="1">
        <f t="array" ref="R2368">_xlfn.IFS(AND(O2368&gt;P2368,O2368&gt;Q2368),"Low",AND(P2368&gt;O2368,P2368&gt;Q2368),"Medium",AND(Q2368&gt;O2368,Q2368&gt;P2368),"High")</f>
        <v>Medium</v>
      </c>
      <c r="S2368" t="str">
        <f t="shared" si="74"/>
        <v>T</v>
      </c>
    </row>
    <row r="2369" spans="1:19" x14ac:dyDescent="0.3">
      <c r="A2369" t="s">
        <v>18</v>
      </c>
      <c r="B2369">
        <v>5</v>
      </c>
      <c r="C2369" t="s">
        <v>13</v>
      </c>
      <c r="D2369" t="str">
        <f t="shared" si="73"/>
        <v>Medium</v>
      </c>
      <c r="E2369">
        <v>1</v>
      </c>
      <c r="F2369">
        <v>1</v>
      </c>
      <c r="G2369">
        <v>0</v>
      </c>
      <c r="H2369">
        <v>1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1</v>
      </c>
      <c r="O2369" cm="1">
        <f t="array" ref="O2369">$U$2*_xlfn.IFS(C2369="data_analyst",$V$5,C2369="data_engineer",$V$6,C2369="data_scientist",$V$7)*_xlfn.IFS(E2369=0,$V$12,E2369=1,$V$11)*_xlfn.IFS(F2369=0,$V$17,F2369=1,$V$16)*_xlfn.IFS(G2369=0,$V$22,G2369=1,$V$21)*_xlfn.IFS(H2369=0,$V$27,H2369=1,$V$26)*_xlfn.IFS(I2369=0,$V$32,I2369=1,$V$31)*_xlfn.IFS(J2369=0,$V$37,J2369=1,$V$36)*_xlfn.IFS(K2369=0,$V$42,K2369=1,$V$41)*_xlfn.IFS(L2369=0,$V$47,L2369=1,$V$46)*_xlfn.IFS(M2369=0,$V$52,M2369=1,$V$51)*_xlfn.IFS(N2369=0,$V$57,N2369=1,$V$56)</f>
        <v>1.6708903960026915E-4</v>
      </c>
      <c r="P2369" cm="1">
        <f t="array" ref="P2369">$V$2*_xlfn.IFS(C2369="data_analyst",$X$5,C2369="data_engineer",$X$6,C2369="data_scientist",$X$7)*_xlfn.IFS(E2369=0,$X$12,E2369=1,$X$11)*_xlfn.IFS(F2369=0,$X$17,F2369=1,$X$16)*_xlfn.IFS(G2369=0,$X$22,G2369=1,$X$21)*_xlfn.IFS(H2369=0,$X$27,H2369=1,$X$26)*_xlfn.IFS(I2369=0,$X$32,I2369=1,$X$31)*_xlfn.IFS(J2369=0,$X$37,J2369=1,$X$36)*_xlfn.IFS(K2369=0,$X$42,K2369=1,$X$41)*_xlfn.IFS(L2369=0,$X$47,L2369=1,$X$46)*_xlfn.IFS(M2369=0,$X$52,M2369=1,$X$51)*_xlfn.IFS(N2369=0,$X$57,N2369=1,$X$56)</f>
        <v>8.7759428526021247E-4</v>
      </c>
      <c r="Q2369" cm="1">
        <f t="array" ref="Q2369">$W$2*_xlfn.IFS(C2369="data_analyst",$Z$5,C2369="data_engineer",$Z$6,C2369="data_scientist",$Z$7)*_xlfn.IFS(E2369=0,$Z$12,E2369=1,$Z$11)*_xlfn.IFS(F2369=0,$Z$17,F2369=1,$Z$16)*_xlfn.IFS(G2369=0,$Z$22,G2369=1,$Z$21)*_xlfn.IFS(H2369=0,$Z$27,H2369=1,$Z$26)*_xlfn.IFS(I2369=0,$Z$32,I2369=1,$Z$31)*_xlfn.IFS(J2369=0,$Z$37,J2369=1,$Z$36)*_xlfn.IFS(K2369=0,$Z$42,K2369=1,$Z$41)*_xlfn.IFS(L2369=0,$Z$47,L2369=1,$Z$46)*_xlfn.IFS(M2369=0,$Z$52,M2369=1,$Z$51)*_xlfn.IFS(N2369=0,$Z$57,N2369=1,$Z$56)</f>
        <v>9.4578016141455172E-5</v>
      </c>
      <c r="R2369" t="str" cm="1">
        <f t="array" ref="R2369">_xlfn.IFS(AND(O2369&gt;P2369,O2369&gt;Q2369),"Low",AND(P2369&gt;O2369,P2369&gt;Q2369),"Medium",AND(Q2369&gt;O2369,Q2369&gt;P2369),"High")</f>
        <v>Medium</v>
      </c>
      <c r="S2369" t="str">
        <f t="shared" si="74"/>
        <v>T</v>
      </c>
    </row>
    <row r="2370" spans="1:19" x14ac:dyDescent="0.3">
      <c r="A2370" t="s">
        <v>18</v>
      </c>
      <c r="B2370">
        <v>4</v>
      </c>
      <c r="C2370" t="s">
        <v>13</v>
      </c>
      <c r="D2370" t="str">
        <f t="shared" ref="D2370:D2433" si="75">IF(AND(C2370="data_analyst",A2370="Medium",B2370&gt;4),"High",A2370)</f>
        <v>Medium</v>
      </c>
      <c r="E2370">
        <v>1</v>
      </c>
      <c r="F2370">
        <v>0</v>
      </c>
      <c r="G2370">
        <v>1</v>
      </c>
      <c r="H2370">
        <v>1</v>
      </c>
      <c r="I2370">
        <v>1</v>
      </c>
      <c r="J2370">
        <v>0</v>
      </c>
      <c r="K2370">
        <v>0</v>
      </c>
      <c r="L2370">
        <v>1</v>
      </c>
      <c r="M2370">
        <v>0</v>
      </c>
      <c r="N2370">
        <v>1</v>
      </c>
      <c r="O2370" cm="1">
        <f t="array" ref="O2370">$U$2*_xlfn.IFS(C2370="data_analyst",$V$5,C2370="data_engineer",$V$6,C2370="data_scientist",$V$7)*_xlfn.IFS(E2370=0,$V$12,E2370=1,$V$11)*_xlfn.IFS(F2370=0,$V$17,F2370=1,$V$16)*_xlfn.IFS(G2370=0,$V$22,G2370=1,$V$21)*_xlfn.IFS(H2370=0,$V$27,H2370=1,$V$26)*_xlfn.IFS(I2370=0,$V$32,I2370=1,$V$31)*_xlfn.IFS(J2370=0,$V$37,J2370=1,$V$36)*_xlfn.IFS(K2370=0,$V$42,K2370=1,$V$41)*_xlfn.IFS(L2370=0,$V$47,L2370=1,$V$46)*_xlfn.IFS(M2370=0,$V$52,M2370=1,$V$51)*_xlfn.IFS(N2370=0,$V$57,N2370=1,$V$56)</f>
        <v>3.8025486821543395E-7</v>
      </c>
      <c r="P2370" cm="1">
        <f t="array" ref="P2370">$V$2*_xlfn.IFS(C2370="data_analyst",$X$5,C2370="data_engineer",$X$6,C2370="data_scientist",$X$7)*_xlfn.IFS(E2370=0,$X$12,E2370=1,$X$11)*_xlfn.IFS(F2370=0,$X$17,F2370=1,$X$16)*_xlfn.IFS(G2370=0,$X$22,G2370=1,$X$21)*_xlfn.IFS(H2370=0,$X$27,H2370=1,$X$26)*_xlfn.IFS(I2370=0,$X$32,I2370=1,$X$31)*_xlfn.IFS(J2370=0,$X$37,J2370=1,$X$36)*_xlfn.IFS(K2370=0,$X$42,K2370=1,$X$41)*_xlfn.IFS(L2370=0,$X$47,L2370=1,$X$46)*_xlfn.IFS(M2370=0,$X$52,M2370=1,$X$51)*_xlfn.IFS(N2370=0,$X$57,N2370=1,$X$56)</f>
        <v>1.932518585141495E-3</v>
      </c>
      <c r="Q2370" cm="1">
        <f t="array" ref="Q2370">$W$2*_xlfn.IFS(C2370="data_analyst",$Z$5,C2370="data_engineer",$Z$6,C2370="data_scientist",$Z$7)*_xlfn.IFS(E2370=0,$Z$12,E2370=1,$Z$11)*_xlfn.IFS(F2370=0,$Z$17,F2370=1,$Z$16)*_xlfn.IFS(G2370=0,$Z$22,G2370=1,$Z$21)*_xlfn.IFS(H2370=0,$Z$27,H2370=1,$Z$26)*_xlfn.IFS(I2370=0,$Z$32,I2370=1,$Z$31)*_xlfn.IFS(J2370=0,$Z$37,J2370=1,$Z$36)*_xlfn.IFS(K2370=0,$Z$42,K2370=1,$Z$41)*_xlfn.IFS(L2370=0,$Z$47,L2370=1,$Z$46)*_xlfn.IFS(M2370=0,$Z$52,M2370=1,$Z$51)*_xlfn.IFS(N2370=0,$Z$57,N2370=1,$Z$56)</f>
        <v>6.2405393734589254E-5</v>
      </c>
      <c r="R2370" t="str" cm="1">
        <f t="array" ref="R2370">_xlfn.IFS(AND(O2370&gt;P2370,O2370&gt;Q2370),"Low",AND(P2370&gt;O2370,P2370&gt;Q2370),"Medium",AND(Q2370&gt;O2370,Q2370&gt;P2370),"High")</f>
        <v>Medium</v>
      </c>
      <c r="S2370" t="str">
        <f t="shared" si="74"/>
        <v>T</v>
      </c>
    </row>
    <row r="2371" spans="1:19" x14ac:dyDescent="0.3">
      <c r="A2371" t="s">
        <v>18</v>
      </c>
      <c r="B2371">
        <v>3</v>
      </c>
      <c r="C2371" t="s">
        <v>13</v>
      </c>
      <c r="D2371" t="str">
        <f t="shared" si="75"/>
        <v>Medium</v>
      </c>
      <c r="E2371">
        <v>0</v>
      </c>
      <c r="F2371">
        <v>1</v>
      </c>
      <c r="G2371">
        <v>1</v>
      </c>
      <c r="H2371">
        <v>0</v>
      </c>
      <c r="I2371">
        <v>1</v>
      </c>
      <c r="J2371">
        <v>0</v>
      </c>
      <c r="K2371">
        <v>0</v>
      </c>
      <c r="L2371">
        <v>1</v>
      </c>
      <c r="M2371">
        <v>1</v>
      </c>
      <c r="N2371">
        <v>1</v>
      </c>
      <c r="O2371" cm="1">
        <f t="array" ref="O2371">$U$2*_xlfn.IFS(C2371="data_analyst",$V$5,C2371="data_engineer",$V$6,C2371="data_scientist",$V$7)*_xlfn.IFS(E2371=0,$V$12,E2371=1,$V$11)*_xlfn.IFS(F2371=0,$V$17,F2371=1,$V$16)*_xlfn.IFS(G2371=0,$V$22,G2371=1,$V$21)*_xlfn.IFS(H2371=0,$V$27,H2371=1,$V$26)*_xlfn.IFS(I2371=0,$V$32,I2371=1,$V$31)*_xlfn.IFS(J2371=0,$V$37,J2371=1,$V$36)*_xlfn.IFS(K2371=0,$V$42,K2371=1,$V$41)*_xlfn.IFS(L2371=0,$V$47,L2371=1,$V$46)*_xlfn.IFS(M2371=0,$V$52,M2371=1,$V$51)*_xlfn.IFS(N2371=0,$V$57,N2371=1,$V$56)</f>
        <v>2.4990329814953279E-7</v>
      </c>
      <c r="P2371" cm="1">
        <f t="array" ref="P2371">$V$2*_xlfn.IFS(C2371="data_analyst",$X$5,C2371="data_engineer",$X$6,C2371="data_scientist",$X$7)*_xlfn.IFS(E2371=0,$X$12,E2371=1,$X$11)*_xlfn.IFS(F2371=0,$X$17,F2371=1,$X$16)*_xlfn.IFS(G2371=0,$X$22,G2371=1,$X$21)*_xlfn.IFS(H2371=0,$X$27,H2371=1,$X$26)*_xlfn.IFS(I2371=0,$X$32,I2371=1,$X$31)*_xlfn.IFS(J2371=0,$X$37,J2371=1,$X$36)*_xlfn.IFS(K2371=0,$X$42,K2371=1,$X$41)*_xlfn.IFS(L2371=0,$X$47,L2371=1,$X$46)*_xlfn.IFS(M2371=0,$X$52,M2371=1,$X$51)*_xlfn.IFS(N2371=0,$X$57,N2371=1,$X$56)</f>
        <v>5.4921367861542427E-4</v>
      </c>
      <c r="Q2371" cm="1">
        <f t="array" ref="Q2371">$W$2*_xlfn.IFS(C2371="data_analyst",$Z$5,C2371="data_engineer",$Z$6,C2371="data_scientist",$Z$7)*_xlfn.IFS(E2371=0,$Z$12,E2371=1,$Z$11)*_xlfn.IFS(F2371=0,$Z$17,F2371=1,$Z$16)*_xlfn.IFS(G2371=0,$Z$22,G2371=1,$Z$21)*_xlfn.IFS(H2371=0,$Z$27,H2371=1,$Z$26)*_xlfn.IFS(I2371=0,$Z$32,I2371=1,$Z$31)*_xlfn.IFS(J2371=0,$Z$37,J2371=1,$Z$36)*_xlfn.IFS(K2371=0,$Z$42,K2371=1,$Z$41)*_xlfn.IFS(L2371=0,$Z$47,L2371=1,$Z$46)*_xlfn.IFS(M2371=0,$Z$52,M2371=1,$Z$51)*_xlfn.IFS(N2371=0,$Z$57,N2371=1,$Z$56)</f>
        <v>2.9165520508346971E-5</v>
      </c>
      <c r="R2371" t="str" cm="1">
        <f t="array" ref="R2371">_xlfn.IFS(AND(O2371&gt;P2371,O2371&gt;Q2371),"Low",AND(P2371&gt;O2371,P2371&gt;Q2371),"Medium",AND(Q2371&gt;O2371,Q2371&gt;P2371),"High")</f>
        <v>Medium</v>
      </c>
      <c r="S2371" t="str">
        <f t="shared" ref="S2371:S2434" si="76">IF(D2371=R2371,"T","F")</f>
        <v>T</v>
      </c>
    </row>
    <row r="2372" spans="1:19" x14ac:dyDescent="0.3">
      <c r="A2372" t="s">
        <v>18</v>
      </c>
      <c r="B2372">
        <v>6</v>
      </c>
      <c r="C2372" t="s">
        <v>13</v>
      </c>
      <c r="D2372" t="str">
        <f t="shared" si="75"/>
        <v>Medium</v>
      </c>
      <c r="E2372">
        <v>1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1</v>
      </c>
      <c r="O2372" cm="1">
        <f t="array" ref="O2372">$U$2*_xlfn.IFS(C2372="data_analyst",$V$5,C2372="data_engineer",$V$6,C2372="data_scientist",$V$7)*_xlfn.IFS(E2372=0,$V$12,E2372=1,$V$11)*_xlfn.IFS(F2372=0,$V$17,F2372=1,$V$16)*_xlfn.IFS(G2372=0,$V$22,G2372=1,$V$21)*_xlfn.IFS(H2372=0,$V$27,H2372=1,$V$26)*_xlfn.IFS(I2372=0,$V$32,I2372=1,$V$31)*_xlfn.IFS(J2372=0,$V$37,J2372=1,$V$36)*_xlfn.IFS(K2372=0,$V$42,K2372=1,$V$41)*_xlfn.IFS(L2372=0,$V$47,L2372=1,$V$46)*_xlfn.IFS(M2372=0,$V$52,M2372=1,$V$51)*_xlfn.IFS(N2372=0,$V$57,N2372=1,$V$56)</f>
        <v>2.7976108010257118E-5</v>
      </c>
      <c r="P2372" cm="1">
        <f t="array" ref="P2372">$V$2*_xlfn.IFS(C2372="data_analyst",$X$5,C2372="data_engineer",$X$6,C2372="data_scientist",$X$7)*_xlfn.IFS(E2372=0,$X$12,E2372=1,$X$11)*_xlfn.IFS(F2372=0,$X$17,F2372=1,$X$16)*_xlfn.IFS(G2372=0,$X$22,G2372=1,$X$21)*_xlfn.IFS(H2372=0,$X$27,H2372=1,$X$26)*_xlfn.IFS(I2372=0,$X$32,I2372=1,$X$31)*_xlfn.IFS(J2372=0,$X$37,J2372=1,$X$36)*_xlfn.IFS(K2372=0,$X$42,K2372=1,$X$41)*_xlfn.IFS(L2372=0,$X$47,L2372=1,$X$46)*_xlfn.IFS(M2372=0,$X$52,M2372=1,$X$51)*_xlfn.IFS(N2372=0,$X$57,N2372=1,$X$56)</f>
        <v>2.7433725371823329E-3</v>
      </c>
      <c r="Q2372" cm="1">
        <f t="array" ref="Q2372">$W$2*_xlfn.IFS(C2372="data_analyst",$Z$5,C2372="data_engineer",$Z$6,C2372="data_scientist",$Z$7)*_xlfn.IFS(E2372=0,$Z$12,E2372=1,$Z$11)*_xlfn.IFS(F2372=0,$Z$17,F2372=1,$Z$16)*_xlfn.IFS(G2372=0,$Z$22,G2372=1,$Z$21)*_xlfn.IFS(H2372=0,$Z$27,H2372=1,$Z$26)*_xlfn.IFS(I2372=0,$Z$32,I2372=1,$Z$31)*_xlfn.IFS(J2372=0,$Z$37,J2372=1,$Z$36)*_xlfn.IFS(K2372=0,$Z$42,K2372=1,$Z$41)*_xlfn.IFS(L2372=0,$Z$47,L2372=1,$Z$46)*_xlfn.IFS(M2372=0,$Z$52,M2372=1,$Z$51)*_xlfn.IFS(N2372=0,$Z$57,N2372=1,$Z$56)</f>
        <v>1.9755832269512978E-4</v>
      </c>
      <c r="R2372" t="str" cm="1">
        <f t="array" ref="R2372">_xlfn.IFS(AND(O2372&gt;P2372,O2372&gt;Q2372),"Low",AND(P2372&gt;O2372,P2372&gt;Q2372),"Medium",AND(Q2372&gt;O2372,Q2372&gt;P2372),"High")</f>
        <v>Medium</v>
      </c>
      <c r="S2372" t="str">
        <f t="shared" si="76"/>
        <v>T</v>
      </c>
    </row>
    <row r="2373" spans="1:19" x14ac:dyDescent="0.3">
      <c r="A2373" t="s">
        <v>18</v>
      </c>
      <c r="B2373">
        <v>4</v>
      </c>
      <c r="C2373" t="s">
        <v>13</v>
      </c>
      <c r="D2373" t="str">
        <f t="shared" si="75"/>
        <v>Medium</v>
      </c>
      <c r="E2373">
        <v>1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</v>
      </c>
      <c r="O2373" cm="1">
        <f t="array" ref="O2373">$U$2*_xlfn.IFS(C2373="data_analyst",$V$5,C2373="data_engineer",$V$6,C2373="data_scientist",$V$7)*_xlfn.IFS(E2373=0,$V$12,E2373=1,$V$11)*_xlfn.IFS(F2373=0,$V$17,F2373=1,$V$16)*_xlfn.IFS(G2373=0,$V$22,G2373=1,$V$21)*_xlfn.IFS(H2373=0,$V$27,H2373=1,$V$26)*_xlfn.IFS(I2373=0,$V$32,I2373=1,$V$31)*_xlfn.IFS(J2373=0,$V$37,J2373=1,$V$36)*_xlfn.IFS(K2373=0,$V$42,K2373=1,$V$41)*_xlfn.IFS(L2373=0,$V$47,L2373=1,$V$46)*_xlfn.IFS(M2373=0,$V$52,M2373=1,$V$51)*_xlfn.IFS(N2373=0,$V$57,N2373=1,$V$56)</f>
        <v>1.1820833079411975E-4</v>
      </c>
      <c r="P2373" cm="1">
        <f t="array" ref="P2373">$V$2*_xlfn.IFS(C2373="data_analyst",$X$5,C2373="data_engineer",$X$6,C2373="data_scientist",$X$7)*_xlfn.IFS(E2373=0,$X$12,E2373=1,$X$11)*_xlfn.IFS(F2373=0,$X$17,F2373=1,$X$16)*_xlfn.IFS(G2373=0,$X$22,G2373=1,$X$21)*_xlfn.IFS(H2373=0,$X$27,H2373=1,$X$26)*_xlfn.IFS(I2373=0,$X$32,I2373=1,$X$31)*_xlfn.IFS(J2373=0,$X$37,J2373=1,$X$36)*_xlfn.IFS(K2373=0,$X$42,K2373=1,$X$41)*_xlfn.IFS(L2373=0,$X$47,L2373=1,$X$46)*_xlfn.IFS(M2373=0,$X$52,M2373=1,$X$51)*_xlfn.IFS(N2373=0,$X$57,N2373=1,$X$56)</f>
        <v>4.2937474078182779E-3</v>
      </c>
      <c r="Q2373" cm="1">
        <f t="array" ref="Q2373">$W$2*_xlfn.IFS(C2373="data_analyst",$Z$5,C2373="data_engineer",$Z$6,C2373="data_scientist",$Z$7)*_xlfn.IFS(E2373=0,$Z$12,E2373=1,$Z$11)*_xlfn.IFS(F2373=0,$Z$17,F2373=1,$Z$16)*_xlfn.IFS(G2373=0,$Z$22,G2373=1,$Z$21)*_xlfn.IFS(H2373=0,$Z$27,H2373=1,$Z$26)*_xlfn.IFS(I2373=0,$Z$32,I2373=1,$Z$31)*_xlfn.IFS(J2373=0,$Z$37,J2373=1,$Z$36)*_xlfn.IFS(K2373=0,$Z$42,K2373=1,$Z$41)*_xlfn.IFS(L2373=0,$Z$47,L2373=1,$Z$46)*_xlfn.IFS(M2373=0,$Z$52,M2373=1,$Z$51)*_xlfn.IFS(N2373=0,$Z$57,N2373=1,$Z$56)</f>
        <v>3.3740612073321124E-4</v>
      </c>
      <c r="R2373" t="str" cm="1">
        <f t="array" ref="R2373">_xlfn.IFS(AND(O2373&gt;P2373,O2373&gt;Q2373),"Low",AND(P2373&gt;O2373,P2373&gt;Q2373),"Medium",AND(Q2373&gt;O2373,Q2373&gt;P2373),"High")</f>
        <v>Medium</v>
      </c>
      <c r="S2373" t="str">
        <f t="shared" si="76"/>
        <v>T</v>
      </c>
    </row>
    <row r="2374" spans="1:19" x14ac:dyDescent="0.3">
      <c r="A2374" t="s">
        <v>18</v>
      </c>
      <c r="B2374">
        <v>4</v>
      </c>
      <c r="C2374" t="s">
        <v>13</v>
      </c>
      <c r="D2374" t="str">
        <f t="shared" si="75"/>
        <v>Medium</v>
      </c>
      <c r="E2374">
        <v>1</v>
      </c>
      <c r="F2374">
        <v>0</v>
      </c>
      <c r="G2374">
        <v>1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</v>
      </c>
      <c r="O2374" cm="1">
        <f t="array" ref="O2374">$U$2*_xlfn.IFS(C2374="data_analyst",$V$5,C2374="data_engineer",$V$6,C2374="data_scientist",$V$7)*_xlfn.IFS(E2374=0,$V$12,E2374=1,$V$11)*_xlfn.IFS(F2374=0,$V$17,F2374=1,$V$16)*_xlfn.IFS(G2374=0,$V$22,G2374=1,$V$21)*_xlfn.IFS(H2374=0,$V$27,H2374=1,$V$26)*_xlfn.IFS(I2374=0,$V$32,I2374=1,$V$31)*_xlfn.IFS(J2374=0,$V$37,J2374=1,$V$36)*_xlfn.IFS(K2374=0,$V$42,K2374=1,$V$41)*_xlfn.IFS(L2374=0,$V$47,L2374=1,$V$46)*_xlfn.IFS(M2374=0,$V$52,M2374=1,$V$51)*_xlfn.IFS(N2374=0,$V$57,N2374=1,$V$56)</f>
        <v>1.1820833079411975E-4</v>
      </c>
      <c r="P2374" cm="1">
        <f t="array" ref="P2374">$V$2*_xlfn.IFS(C2374="data_analyst",$X$5,C2374="data_engineer",$X$6,C2374="data_scientist",$X$7)*_xlfn.IFS(E2374=0,$X$12,E2374=1,$X$11)*_xlfn.IFS(F2374=0,$X$17,F2374=1,$X$16)*_xlfn.IFS(G2374=0,$X$22,G2374=1,$X$21)*_xlfn.IFS(H2374=0,$X$27,H2374=1,$X$26)*_xlfn.IFS(I2374=0,$X$32,I2374=1,$X$31)*_xlfn.IFS(J2374=0,$X$37,J2374=1,$X$36)*_xlfn.IFS(K2374=0,$X$42,K2374=1,$X$41)*_xlfn.IFS(L2374=0,$X$47,L2374=1,$X$46)*_xlfn.IFS(M2374=0,$X$52,M2374=1,$X$51)*_xlfn.IFS(N2374=0,$X$57,N2374=1,$X$56)</f>
        <v>4.2937474078182779E-3</v>
      </c>
      <c r="Q2374" cm="1">
        <f t="array" ref="Q2374">$W$2*_xlfn.IFS(C2374="data_analyst",$Z$5,C2374="data_engineer",$Z$6,C2374="data_scientist",$Z$7)*_xlfn.IFS(E2374=0,$Z$12,E2374=1,$Z$11)*_xlfn.IFS(F2374=0,$Z$17,F2374=1,$Z$16)*_xlfn.IFS(G2374=0,$Z$22,G2374=1,$Z$21)*_xlfn.IFS(H2374=0,$Z$27,H2374=1,$Z$26)*_xlfn.IFS(I2374=0,$Z$32,I2374=1,$Z$31)*_xlfn.IFS(J2374=0,$Z$37,J2374=1,$Z$36)*_xlfn.IFS(K2374=0,$Z$42,K2374=1,$Z$41)*_xlfn.IFS(L2374=0,$Z$47,L2374=1,$Z$46)*_xlfn.IFS(M2374=0,$Z$52,M2374=1,$Z$51)*_xlfn.IFS(N2374=0,$Z$57,N2374=1,$Z$56)</f>
        <v>3.3740612073321124E-4</v>
      </c>
      <c r="R2374" t="str" cm="1">
        <f t="array" ref="R2374">_xlfn.IFS(AND(O2374&gt;P2374,O2374&gt;Q2374),"Low",AND(P2374&gt;O2374,P2374&gt;Q2374),"Medium",AND(Q2374&gt;O2374,Q2374&gt;P2374),"High")</f>
        <v>Medium</v>
      </c>
      <c r="S2374" t="str">
        <f t="shared" si="76"/>
        <v>T</v>
      </c>
    </row>
    <row r="2375" spans="1:19" x14ac:dyDescent="0.3">
      <c r="A2375" t="s">
        <v>18</v>
      </c>
      <c r="B2375">
        <v>4</v>
      </c>
      <c r="C2375" t="s">
        <v>13</v>
      </c>
      <c r="D2375" t="str">
        <f t="shared" si="75"/>
        <v>Medium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</v>
      </c>
      <c r="O2375" cm="1">
        <f t="array" ref="O2375">$U$2*_xlfn.IFS(C2375="data_analyst",$V$5,C2375="data_engineer",$V$6,C2375="data_scientist",$V$7)*_xlfn.IFS(E2375=0,$V$12,E2375=1,$V$11)*_xlfn.IFS(F2375=0,$V$17,F2375=1,$V$16)*_xlfn.IFS(G2375=0,$V$22,G2375=1,$V$21)*_xlfn.IFS(H2375=0,$V$27,H2375=1,$V$26)*_xlfn.IFS(I2375=0,$V$32,I2375=1,$V$31)*_xlfn.IFS(J2375=0,$V$37,J2375=1,$V$36)*_xlfn.IFS(K2375=0,$V$42,K2375=1,$V$41)*_xlfn.IFS(L2375=0,$V$47,L2375=1,$V$46)*_xlfn.IFS(M2375=0,$V$52,M2375=1,$V$51)*_xlfn.IFS(N2375=0,$V$57,N2375=1,$V$56)</f>
        <v>7.0366667408231409E-4</v>
      </c>
      <c r="P2375" cm="1">
        <f t="array" ref="P2375">$V$2*_xlfn.IFS(C2375="data_analyst",$X$5,C2375="data_engineer",$X$6,C2375="data_scientist",$X$7)*_xlfn.IFS(E2375=0,$X$12,E2375=1,$X$11)*_xlfn.IFS(F2375=0,$X$17,F2375=1,$X$16)*_xlfn.IFS(G2375=0,$X$22,G2375=1,$X$21)*_xlfn.IFS(H2375=0,$X$27,H2375=1,$X$26)*_xlfn.IFS(I2375=0,$X$32,I2375=1,$X$31)*_xlfn.IFS(J2375=0,$X$37,J2375=1,$X$36)*_xlfn.IFS(K2375=0,$X$42,K2375=1,$X$41)*_xlfn.IFS(L2375=0,$X$47,L2375=1,$X$46)*_xlfn.IFS(M2375=0,$X$52,M2375=1,$X$51)*_xlfn.IFS(N2375=0,$X$57,N2375=1,$X$56)</f>
        <v>1.8821133202713359E-3</v>
      </c>
      <c r="Q2375" cm="1">
        <f t="array" ref="Q2375">$W$2*_xlfn.IFS(C2375="data_analyst",$Z$5,C2375="data_engineer",$Z$6,C2375="data_scientist",$Z$7)*_xlfn.IFS(E2375=0,$Z$12,E2375=1,$Z$11)*_xlfn.IFS(F2375=0,$Z$17,F2375=1,$Z$16)*_xlfn.IFS(G2375=0,$Z$22,G2375=1,$Z$21)*_xlfn.IFS(H2375=0,$Z$27,H2375=1,$Z$26)*_xlfn.IFS(I2375=0,$Z$32,I2375=1,$Z$31)*_xlfn.IFS(J2375=0,$Z$37,J2375=1,$Z$36)*_xlfn.IFS(K2375=0,$Z$42,K2375=1,$Z$41)*_xlfn.IFS(L2375=0,$Z$47,L2375=1,$Z$46)*_xlfn.IFS(M2375=0,$Z$52,M2375=1,$Z$51)*_xlfn.IFS(N2375=0,$Z$57,N2375=1,$Z$56)</f>
        <v>4.715735030571686E-4</v>
      </c>
      <c r="R2375" t="str" cm="1">
        <f t="array" ref="R2375">_xlfn.IFS(AND(O2375&gt;P2375,O2375&gt;Q2375),"Low",AND(P2375&gt;O2375,P2375&gt;Q2375),"Medium",AND(Q2375&gt;O2375,Q2375&gt;P2375),"High")</f>
        <v>Medium</v>
      </c>
      <c r="S2375" t="str">
        <f t="shared" si="76"/>
        <v>T</v>
      </c>
    </row>
    <row r="2376" spans="1:19" x14ac:dyDescent="0.3">
      <c r="A2376" t="s">
        <v>18</v>
      </c>
      <c r="B2376">
        <v>2</v>
      </c>
      <c r="C2376" t="s">
        <v>13</v>
      </c>
      <c r="D2376" t="str">
        <f t="shared" si="75"/>
        <v>Medium</v>
      </c>
      <c r="E2376">
        <v>0</v>
      </c>
      <c r="F2376">
        <v>1</v>
      </c>
      <c r="G2376">
        <v>1</v>
      </c>
      <c r="H2376">
        <v>1</v>
      </c>
      <c r="I2376">
        <v>0</v>
      </c>
      <c r="J2376">
        <v>1</v>
      </c>
      <c r="K2376">
        <v>0</v>
      </c>
      <c r="L2376">
        <v>0</v>
      </c>
      <c r="M2376">
        <v>0</v>
      </c>
      <c r="N2376">
        <v>0</v>
      </c>
      <c r="O2376" cm="1">
        <f t="array" ref="O2376">$U$2*_xlfn.IFS(C2376="data_analyst",$V$5,C2376="data_engineer",$V$6,C2376="data_scientist",$V$7)*_xlfn.IFS(E2376=0,$V$12,E2376=1,$V$11)*_xlfn.IFS(F2376=0,$V$17,F2376=1,$V$16)*_xlfn.IFS(G2376=0,$V$22,G2376=1,$V$21)*_xlfn.IFS(H2376=0,$V$27,H2376=1,$V$26)*_xlfn.IFS(I2376=0,$V$32,I2376=1,$V$31)*_xlfn.IFS(J2376=0,$V$37,J2376=1,$V$36)*_xlfn.IFS(K2376=0,$V$42,K2376=1,$V$41)*_xlfn.IFS(L2376=0,$V$47,L2376=1,$V$46)*_xlfn.IFS(M2376=0,$V$52,M2376=1,$V$51)*_xlfn.IFS(N2376=0,$V$57,N2376=1,$V$56)</f>
        <v>2.2526393870916619E-5</v>
      </c>
      <c r="P2376" cm="1">
        <f t="array" ref="P2376">$V$2*_xlfn.IFS(C2376="data_analyst",$X$5,C2376="data_engineer",$X$6,C2376="data_scientist",$X$7)*_xlfn.IFS(E2376=0,$X$12,E2376=1,$X$11)*_xlfn.IFS(F2376=0,$X$17,F2376=1,$X$16)*_xlfn.IFS(G2376=0,$X$22,G2376=1,$X$21)*_xlfn.IFS(H2376=0,$X$27,H2376=1,$X$26)*_xlfn.IFS(I2376=0,$X$32,I2376=1,$X$31)*_xlfn.IFS(J2376=0,$X$37,J2376=1,$X$36)*_xlfn.IFS(K2376=0,$X$42,K2376=1,$X$41)*_xlfn.IFS(L2376=0,$X$47,L2376=1,$X$46)*_xlfn.IFS(M2376=0,$X$52,M2376=1,$X$51)*_xlfn.IFS(N2376=0,$X$57,N2376=1,$X$56)</f>
        <v>2.703953206263591E-5</v>
      </c>
      <c r="Q2376" cm="1">
        <f t="array" ref="Q2376">$W$2*_xlfn.IFS(C2376="data_analyst",$Z$5,C2376="data_engineer",$Z$6,C2376="data_scientist",$Z$7)*_xlfn.IFS(E2376=0,$Z$12,E2376=1,$Z$11)*_xlfn.IFS(F2376=0,$Z$17,F2376=1,$Z$16)*_xlfn.IFS(G2376=0,$Z$22,G2376=1,$Z$21)*_xlfn.IFS(H2376=0,$Z$27,H2376=1,$Z$26)*_xlfn.IFS(I2376=0,$Z$32,I2376=1,$Z$31)*_xlfn.IFS(J2376=0,$Z$37,J2376=1,$Z$36)*_xlfn.IFS(K2376=0,$Z$42,K2376=1,$Z$41)*_xlfn.IFS(L2376=0,$Z$47,L2376=1,$Z$46)*_xlfn.IFS(M2376=0,$Z$52,M2376=1,$Z$51)*_xlfn.IFS(N2376=0,$Z$57,N2376=1,$Z$56)</f>
        <v>1.167551461627038E-5</v>
      </c>
      <c r="R2376" t="str" cm="1">
        <f t="array" ref="R2376">_xlfn.IFS(AND(O2376&gt;P2376,O2376&gt;Q2376),"Low",AND(P2376&gt;O2376,P2376&gt;Q2376),"Medium",AND(Q2376&gt;O2376,Q2376&gt;P2376),"High")</f>
        <v>Medium</v>
      </c>
      <c r="S2376" t="str">
        <f t="shared" si="76"/>
        <v>T</v>
      </c>
    </row>
    <row r="2377" spans="1:19" x14ac:dyDescent="0.3">
      <c r="A2377" t="s">
        <v>18</v>
      </c>
      <c r="B2377">
        <v>8</v>
      </c>
      <c r="C2377" t="s">
        <v>13</v>
      </c>
      <c r="D2377" t="str">
        <f t="shared" si="75"/>
        <v>Medium</v>
      </c>
      <c r="E2377">
        <v>1</v>
      </c>
      <c r="F2377">
        <v>1</v>
      </c>
      <c r="G2377">
        <v>1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1</v>
      </c>
      <c r="O2377" cm="1">
        <f t="array" ref="O2377">$U$2*_xlfn.IFS(C2377="data_analyst",$V$5,C2377="data_engineer",$V$6,C2377="data_scientist",$V$7)*_xlfn.IFS(E2377=0,$V$12,E2377=1,$V$11)*_xlfn.IFS(F2377=0,$V$17,F2377=1,$V$16)*_xlfn.IFS(G2377=0,$V$22,G2377=1,$V$21)*_xlfn.IFS(H2377=0,$V$27,H2377=1,$V$26)*_xlfn.IFS(I2377=0,$V$32,I2377=1,$V$31)*_xlfn.IFS(J2377=0,$V$37,J2377=1,$V$36)*_xlfn.IFS(K2377=0,$V$42,K2377=1,$V$41)*_xlfn.IFS(L2377=0,$V$47,L2377=1,$V$46)*_xlfn.IFS(M2377=0,$V$52,M2377=1,$V$51)*_xlfn.IFS(N2377=0,$V$57,N2377=1,$V$56)</f>
        <v>8.490931741529382E-5</v>
      </c>
      <c r="P2377" cm="1">
        <f t="array" ref="P2377">$V$2*_xlfn.IFS(C2377="data_analyst",$X$5,C2377="data_engineer",$X$6,C2377="data_scientist",$X$7)*_xlfn.IFS(E2377=0,$X$12,E2377=1,$X$11)*_xlfn.IFS(F2377=0,$X$17,F2377=1,$X$16)*_xlfn.IFS(G2377=0,$X$22,G2377=1,$X$21)*_xlfn.IFS(H2377=0,$X$27,H2377=1,$X$26)*_xlfn.IFS(I2377=0,$X$32,I2377=1,$X$31)*_xlfn.IFS(J2377=0,$X$37,J2377=1,$X$36)*_xlfn.IFS(K2377=0,$X$42,K2377=1,$X$41)*_xlfn.IFS(L2377=0,$X$47,L2377=1,$X$46)*_xlfn.IFS(M2377=0,$X$52,M2377=1,$X$51)*_xlfn.IFS(N2377=0,$X$57,N2377=1,$X$56)</f>
        <v>1.1412241618200096E-3</v>
      </c>
      <c r="Q2377" cm="1">
        <f t="array" ref="Q2377">$W$2*_xlfn.IFS(C2377="data_analyst",$Z$5,C2377="data_engineer",$Z$6,C2377="data_scientist",$Z$7)*_xlfn.IFS(E2377=0,$Z$12,E2377=1,$Z$11)*_xlfn.IFS(F2377=0,$Z$17,F2377=1,$Z$16)*_xlfn.IFS(G2377=0,$Z$22,G2377=1,$Z$21)*_xlfn.IFS(H2377=0,$Z$27,H2377=1,$Z$26)*_xlfn.IFS(I2377=0,$Z$32,I2377=1,$Z$31)*_xlfn.IFS(J2377=0,$Z$37,J2377=1,$Z$36)*_xlfn.IFS(K2377=0,$Z$42,K2377=1,$Z$41)*_xlfn.IFS(L2377=0,$Z$47,L2377=1,$Z$46)*_xlfn.IFS(M2377=0,$Z$52,M2377=1,$Z$51)*_xlfn.IFS(N2377=0,$Z$57,N2377=1,$Z$56)</f>
        <v>1.1999502189375569E-4</v>
      </c>
      <c r="R2377" t="str" cm="1">
        <f t="array" ref="R2377">_xlfn.IFS(AND(O2377&gt;P2377,O2377&gt;Q2377),"Low",AND(P2377&gt;O2377,P2377&gt;Q2377),"Medium",AND(Q2377&gt;O2377,Q2377&gt;P2377),"High")</f>
        <v>Medium</v>
      </c>
      <c r="S2377" t="str">
        <f t="shared" si="76"/>
        <v>T</v>
      </c>
    </row>
    <row r="2378" spans="1:19" x14ac:dyDescent="0.3">
      <c r="A2378" t="s">
        <v>18</v>
      </c>
      <c r="B2378">
        <v>4</v>
      </c>
      <c r="C2378" t="s">
        <v>13</v>
      </c>
      <c r="D2378" t="str">
        <f t="shared" si="75"/>
        <v>Medium</v>
      </c>
      <c r="E2378">
        <v>1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1</v>
      </c>
      <c r="M2378">
        <v>1</v>
      </c>
      <c r="N2378">
        <v>1</v>
      </c>
      <c r="O2378" cm="1">
        <f t="array" ref="O2378">$U$2*_xlfn.IFS(C2378="data_analyst",$V$5,C2378="data_engineer",$V$6,C2378="data_scientist",$V$7)*_xlfn.IFS(E2378=0,$V$12,E2378=1,$V$11)*_xlfn.IFS(F2378=0,$V$17,F2378=1,$V$16)*_xlfn.IFS(G2378=0,$V$22,G2378=1,$V$21)*_xlfn.IFS(H2378=0,$V$27,H2378=1,$V$26)*_xlfn.IFS(I2378=0,$V$32,I2378=1,$V$31)*_xlfn.IFS(J2378=0,$V$37,J2378=1,$V$36)*_xlfn.IFS(K2378=0,$V$42,K2378=1,$V$41)*_xlfn.IFS(L2378=0,$V$47,L2378=1,$V$46)*_xlfn.IFS(M2378=0,$V$52,M2378=1,$V$51)*_xlfn.IFS(N2378=0,$V$57,N2378=1,$V$56)</f>
        <v>1.3474344616619924E-6</v>
      </c>
      <c r="P2378" cm="1">
        <f t="array" ref="P2378">$V$2*_xlfn.IFS(C2378="data_analyst",$X$5,C2378="data_engineer",$X$6,C2378="data_scientist",$X$7)*_xlfn.IFS(E2378=0,$X$12,E2378=1,$X$11)*_xlfn.IFS(F2378=0,$X$17,F2378=1,$X$16)*_xlfn.IFS(G2378=0,$X$22,G2378=1,$X$21)*_xlfn.IFS(H2378=0,$X$27,H2378=1,$X$26)*_xlfn.IFS(I2378=0,$X$32,I2378=1,$X$31)*_xlfn.IFS(J2378=0,$X$37,J2378=1,$X$36)*_xlfn.IFS(K2378=0,$X$42,K2378=1,$X$41)*_xlfn.IFS(L2378=0,$X$47,L2378=1,$X$46)*_xlfn.IFS(M2378=0,$X$52,M2378=1,$X$51)*_xlfn.IFS(N2378=0,$X$57,N2378=1,$X$56)</f>
        <v>1.7103825823241259E-3</v>
      </c>
      <c r="Q2378" cm="1">
        <f t="array" ref="Q2378">$W$2*_xlfn.IFS(C2378="data_analyst",$Z$5,C2378="data_engineer",$Z$6,C2378="data_scientist",$Z$7)*_xlfn.IFS(E2378=0,$Z$12,E2378=1,$Z$11)*_xlfn.IFS(F2378=0,$Z$17,F2378=1,$Z$16)*_xlfn.IFS(G2378=0,$Z$22,G2378=1,$Z$21)*_xlfn.IFS(H2378=0,$Z$27,H2378=1,$Z$26)*_xlfn.IFS(I2378=0,$Z$32,I2378=1,$Z$31)*_xlfn.IFS(J2378=0,$Z$37,J2378=1,$Z$36)*_xlfn.IFS(K2378=0,$Z$42,K2378=1,$Z$41)*_xlfn.IFS(L2378=0,$Z$47,L2378=1,$Z$46)*_xlfn.IFS(M2378=0,$Z$52,M2378=1,$Z$51)*_xlfn.IFS(N2378=0,$Z$57,N2378=1,$Z$56)</f>
        <v>7.4384307735413254E-5</v>
      </c>
      <c r="R2378" t="str" cm="1">
        <f t="array" ref="R2378">_xlfn.IFS(AND(O2378&gt;P2378,O2378&gt;Q2378),"Low",AND(P2378&gt;O2378,P2378&gt;Q2378),"Medium",AND(Q2378&gt;O2378,Q2378&gt;P2378),"High")</f>
        <v>Medium</v>
      </c>
      <c r="S2378" t="str">
        <f t="shared" si="76"/>
        <v>T</v>
      </c>
    </row>
    <row r="2379" spans="1:19" x14ac:dyDescent="0.3">
      <c r="A2379" t="s">
        <v>18</v>
      </c>
      <c r="B2379">
        <v>7</v>
      </c>
      <c r="C2379" t="s">
        <v>13</v>
      </c>
      <c r="D2379" t="str">
        <f t="shared" si="75"/>
        <v>Medium</v>
      </c>
      <c r="E2379">
        <v>1</v>
      </c>
      <c r="F2379">
        <v>1</v>
      </c>
      <c r="G2379">
        <v>1</v>
      </c>
      <c r="H2379">
        <v>1</v>
      </c>
      <c r="I2379">
        <v>0</v>
      </c>
      <c r="J2379">
        <v>0</v>
      </c>
      <c r="K2379">
        <v>1</v>
      </c>
      <c r="L2379">
        <v>0</v>
      </c>
      <c r="M2379">
        <v>0</v>
      </c>
      <c r="N2379">
        <v>1</v>
      </c>
      <c r="O2379" cm="1">
        <f t="array" ref="O2379">$U$2*_xlfn.IFS(C2379="data_analyst",$V$5,C2379="data_engineer",$V$6,C2379="data_scientist",$V$7)*_xlfn.IFS(E2379=0,$V$12,E2379=1,$V$11)*_xlfn.IFS(F2379=0,$V$17,F2379=1,$V$16)*_xlfn.IFS(G2379=0,$V$22,G2379=1,$V$21)*_xlfn.IFS(H2379=0,$V$27,H2379=1,$V$26)*_xlfn.IFS(I2379=0,$V$32,I2379=1,$V$31)*_xlfn.IFS(J2379=0,$V$37,J2379=1,$V$36)*_xlfn.IFS(K2379=0,$V$42,K2379=1,$V$41)*_xlfn.IFS(L2379=0,$V$47,L2379=1,$V$46)*_xlfn.IFS(M2379=0,$V$52,M2379=1,$V$51)*_xlfn.IFS(N2379=0,$V$57,N2379=1,$V$56)</f>
        <v>3.0400449839017053E-5</v>
      </c>
      <c r="P2379" cm="1">
        <f t="array" ref="P2379">$V$2*_xlfn.IFS(C2379="data_analyst",$X$5,C2379="data_engineer",$X$6,C2379="data_scientist",$X$7)*_xlfn.IFS(E2379=0,$X$12,E2379=1,$X$11)*_xlfn.IFS(F2379=0,$X$17,F2379=1,$X$16)*_xlfn.IFS(G2379=0,$X$22,G2379=1,$X$21)*_xlfn.IFS(H2379=0,$X$27,H2379=1,$X$26)*_xlfn.IFS(I2379=0,$X$32,I2379=1,$X$31)*_xlfn.IFS(J2379=0,$X$37,J2379=1,$X$36)*_xlfn.IFS(K2379=0,$X$42,K2379=1,$X$41)*_xlfn.IFS(L2379=0,$X$47,L2379=1,$X$46)*_xlfn.IFS(M2379=0,$X$52,M2379=1,$X$51)*_xlfn.IFS(N2379=0,$X$57,N2379=1,$X$56)</f>
        <v>9.9832756785279194E-4</v>
      </c>
      <c r="Q2379" cm="1">
        <f t="array" ref="Q2379">$W$2*_xlfn.IFS(C2379="data_analyst",$Z$5,C2379="data_engineer",$Z$6,C2379="data_scientist",$Z$7)*_xlfn.IFS(E2379=0,$Z$12,E2379=1,$Z$11)*_xlfn.IFS(F2379=0,$Z$17,F2379=1,$Z$16)*_xlfn.IFS(G2379=0,$Z$22,G2379=1,$Z$21)*_xlfn.IFS(H2379=0,$Z$27,H2379=1,$Z$26)*_xlfn.IFS(I2379=0,$Z$32,I2379=1,$Z$31)*_xlfn.IFS(J2379=0,$Z$37,J2379=1,$Z$36)*_xlfn.IFS(K2379=0,$Z$42,K2379=1,$Z$41)*_xlfn.IFS(L2379=0,$Z$47,L2379=1,$Z$46)*_xlfn.IFS(M2379=0,$Z$52,M2379=1,$Z$51)*_xlfn.IFS(N2379=0,$Z$57,N2379=1,$Z$56)</f>
        <v>6.4612704096637653E-5</v>
      </c>
      <c r="R2379" t="str" cm="1">
        <f t="array" ref="R2379">_xlfn.IFS(AND(O2379&gt;P2379,O2379&gt;Q2379),"Low",AND(P2379&gt;O2379,P2379&gt;Q2379),"Medium",AND(Q2379&gt;O2379,Q2379&gt;P2379),"High")</f>
        <v>Medium</v>
      </c>
      <c r="S2379" t="str">
        <f t="shared" si="76"/>
        <v>T</v>
      </c>
    </row>
    <row r="2380" spans="1:19" x14ac:dyDescent="0.3">
      <c r="A2380" t="s">
        <v>18</v>
      </c>
      <c r="B2380">
        <v>4</v>
      </c>
      <c r="C2380" t="s">
        <v>13</v>
      </c>
      <c r="D2380" t="str">
        <f t="shared" si="75"/>
        <v>Medium</v>
      </c>
      <c r="E2380">
        <v>1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</v>
      </c>
      <c r="O2380" cm="1">
        <f t="array" ref="O2380">$U$2*_xlfn.IFS(C2380="data_analyst",$V$5,C2380="data_engineer",$V$6,C2380="data_scientist",$V$7)*_xlfn.IFS(E2380=0,$V$12,E2380=1,$V$11)*_xlfn.IFS(F2380=0,$V$17,F2380=1,$V$16)*_xlfn.IFS(G2380=0,$V$22,G2380=1,$V$21)*_xlfn.IFS(H2380=0,$V$27,H2380=1,$V$26)*_xlfn.IFS(I2380=0,$V$32,I2380=1,$V$31)*_xlfn.IFS(J2380=0,$V$37,J2380=1,$V$36)*_xlfn.IFS(K2380=0,$V$42,K2380=1,$V$41)*_xlfn.IFS(L2380=0,$V$47,L2380=1,$V$46)*_xlfn.IFS(M2380=0,$V$52,M2380=1,$V$51)*_xlfn.IFS(N2380=0,$V$57,N2380=1,$V$56)</f>
        <v>3.3015921585634317E-4</v>
      </c>
      <c r="P2380" cm="1">
        <f t="array" ref="P2380">$V$2*_xlfn.IFS(C2380="data_analyst",$X$5,C2380="data_engineer",$X$6,C2380="data_scientist",$X$7)*_xlfn.IFS(E2380=0,$X$12,E2380=1,$X$11)*_xlfn.IFS(F2380=0,$X$17,F2380=1,$X$16)*_xlfn.IFS(G2380=0,$X$22,G2380=1,$X$21)*_xlfn.IFS(H2380=0,$X$27,H2380=1,$X$26)*_xlfn.IFS(I2380=0,$X$32,I2380=1,$X$31)*_xlfn.IFS(J2380=0,$X$37,J2380=1,$X$36)*_xlfn.IFS(K2380=0,$X$42,K2380=1,$X$41)*_xlfn.IFS(L2380=0,$X$47,L2380=1,$X$46)*_xlfn.IFS(M2380=0,$X$52,M2380=1,$X$51)*_xlfn.IFS(N2380=0,$X$57,N2380=1,$X$56)</f>
        <v>4.9083371473888819E-3</v>
      </c>
      <c r="Q2380" cm="1">
        <f t="array" ref="Q2380">$W$2*_xlfn.IFS(C2380="data_analyst",$Z$5,C2380="data_engineer",$Z$6,C2380="data_scientist",$Z$7)*_xlfn.IFS(E2380=0,$Z$12,E2380=1,$Z$11)*_xlfn.IFS(F2380=0,$Z$17,F2380=1,$Z$16)*_xlfn.IFS(G2380=0,$Z$22,G2380=1,$Z$21)*_xlfn.IFS(H2380=0,$Z$27,H2380=1,$Z$26)*_xlfn.IFS(I2380=0,$Z$32,I2380=1,$Z$31)*_xlfn.IFS(J2380=0,$Z$37,J2380=1,$Z$36)*_xlfn.IFS(K2380=0,$Z$42,K2380=1,$Z$41)*_xlfn.IFS(L2380=0,$Z$47,L2380=1,$Z$46)*_xlfn.IFS(M2380=0,$Z$52,M2380=1,$Z$51)*_xlfn.IFS(N2380=0,$Z$57,N2380=1,$Z$56)</f>
        <v>6.2661136707596371E-4</v>
      </c>
      <c r="R2380" t="str" cm="1">
        <f t="array" ref="R2380">_xlfn.IFS(AND(O2380&gt;P2380,O2380&gt;Q2380),"Low",AND(P2380&gt;O2380,P2380&gt;Q2380),"Medium",AND(Q2380&gt;O2380,Q2380&gt;P2380),"High")</f>
        <v>Medium</v>
      </c>
      <c r="S2380" t="str">
        <f t="shared" si="76"/>
        <v>T</v>
      </c>
    </row>
    <row r="2381" spans="1:19" x14ac:dyDescent="0.3">
      <c r="A2381" t="s">
        <v>18</v>
      </c>
      <c r="B2381">
        <v>3</v>
      </c>
      <c r="C2381" t="s">
        <v>13</v>
      </c>
      <c r="D2381" t="str">
        <f t="shared" si="75"/>
        <v>Medium</v>
      </c>
      <c r="E2381">
        <v>1</v>
      </c>
      <c r="F2381">
        <v>0</v>
      </c>
      <c r="G2381">
        <v>1</v>
      </c>
      <c r="H2381">
        <v>0</v>
      </c>
      <c r="I2381">
        <v>1</v>
      </c>
      <c r="J2381">
        <v>0</v>
      </c>
      <c r="K2381">
        <v>0</v>
      </c>
      <c r="L2381">
        <v>1</v>
      </c>
      <c r="M2381">
        <v>1</v>
      </c>
      <c r="N2381">
        <v>1</v>
      </c>
      <c r="O2381" cm="1">
        <f t="array" ref="O2381">$U$2*_xlfn.IFS(C2381="data_analyst",$V$5,C2381="data_engineer",$V$6,C2381="data_scientist",$V$7)*_xlfn.IFS(E2381=0,$V$12,E2381=1,$V$11)*_xlfn.IFS(F2381=0,$V$17,F2381=1,$V$16)*_xlfn.IFS(G2381=0,$V$22,G2381=1,$V$21)*_xlfn.IFS(H2381=0,$V$27,H2381=1,$V$26)*_xlfn.IFS(I2381=0,$V$32,I2381=1,$V$31)*_xlfn.IFS(J2381=0,$V$37,J2381=1,$V$36)*_xlfn.IFS(K2381=0,$V$42,K2381=1,$V$41)*_xlfn.IFS(L2381=0,$V$47,L2381=1,$V$46)*_xlfn.IFS(M2381=0,$V$52,M2381=1,$V$51)*_xlfn.IFS(N2381=0,$V$57,N2381=1,$V$56)</f>
        <v>8.999409088306201E-8</v>
      </c>
      <c r="P2381" cm="1">
        <f t="array" ref="P2381">$V$2*_xlfn.IFS(C2381="data_analyst",$X$5,C2381="data_engineer",$X$6,C2381="data_scientist",$X$7)*_xlfn.IFS(E2381=0,$X$12,E2381=1,$X$11)*_xlfn.IFS(F2381=0,$X$17,F2381=1,$X$16)*_xlfn.IFS(G2381=0,$X$22,G2381=1,$X$21)*_xlfn.IFS(H2381=0,$X$27,H2381=1,$X$26)*_xlfn.IFS(I2381=0,$X$32,I2381=1,$X$31)*_xlfn.IFS(J2381=0,$X$37,J2381=1,$X$36)*_xlfn.IFS(K2381=0,$X$42,K2381=1,$X$41)*_xlfn.IFS(L2381=0,$X$47,L2381=1,$X$46)*_xlfn.IFS(M2381=0,$X$52,M2381=1,$X$51)*_xlfn.IFS(N2381=0,$X$57,N2381=1,$X$56)</f>
        <v>1.2347299248246825E-3</v>
      </c>
      <c r="Q2381" cm="1">
        <f t="array" ref="Q2381">$W$2*_xlfn.IFS(C2381="data_analyst",$Z$5,C2381="data_engineer",$Z$6,C2381="data_scientist",$Z$7)*_xlfn.IFS(E2381=0,$Z$12,E2381=1,$Z$11)*_xlfn.IFS(F2381=0,$Z$17,F2381=1,$Z$16)*_xlfn.IFS(G2381=0,$Z$22,G2381=1,$Z$21)*_xlfn.IFS(H2381=0,$Z$27,H2381=1,$Z$26)*_xlfn.IFS(I2381=0,$Z$32,I2381=1,$Z$31)*_xlfn.IFS(J2381=0,$Z$37,J2381=1,$Z$36)*_xlfn.IFS(K2381=0,$Z$42,K2381=1,$Z$41)*_xlfn.IFS(L2381=0,$Z$47,L2381=1,$Z$46)*_xlfn.IFS(M2381=0,$Z$52,M2381=1,$Z$51)*_xlfn.IFS(N2381=0,$Z$57,N2381=1,$Z$56)</f>
        <v>3.6539659940202993E-5</v>
      </c>
      <c r="R2381" t="str" cm="1">
        <f t="array" ref="R2381">_xlfn.IFS(AND(O2381&gt;P2381,O2381&gt;Q2381),"Low",AND(P2381&gt;O2381,P2381&gt;Q2381),"Medium",AND(Q2381&gt;O2381,Q2381&gt;P2381),"High")</f>
        <v>Medium</v>
      </c>
      <c r="S2381" t="str">
        <f t="shared" si="76"/>
        <v>T</v>
      </c>
    </row>
    <row r="2382" spans="1:19" x14ac:dyDescent="0.3">
      <c r="A2382" t="s">
        <v>18</v>
      </c>
      <c r="B2382">
        <v>4</v>
      </c>
      <c r="C2382" t="s">
        <v>13</v>
      </c>
      <c r="D2382" t="str">
        <f t="shared" si="75"/>
        <v>Medium</v>
      </c>
      <c r="E2382">
        <v>1</v>
      </c>
      <c r="F2382">
        <v>0</v>
      </c>
      <c r="G2382">
        <v>1</v>
      </c>
      <c r="H2382">
        <v>1</v>
      </c>
      <c r="I2382">
        <v>1</v>
      </c>
      <c r="J2382">
        <v>0</v>
      </c>
      <c r="K2382">
        <v>0</v>
      </c>
      <c r="L2382">
        <v>1</v>
      </c>
      <c r="M2382">
        <v>0</v>
      </c>
      <c r="N2382">
        <v>1</v>
      </c>
      <c r="O2382" cm="1">
        <f t="array" ref="O2382">$U$2*_xlfn.IFS(C2382="data_analyst",$V$5,C2382="data_engineer",$V$6,C2382="data_scientist",$V$7)*_xlfn.IFS(E2382=0,$V$12,E2382=1,$V$11)*_xlfn.IFS(F2382=0,$V$17,F2382=1,$V$16)*_xlfn.IFS(G2382=0,$V$22,G2382=1,$V$21)*_xlfn.IFS(H2382=0,$V$27,H2382=1,$V$26)*_xlfn.IFS(I2382=0,$V$32,I2382=1,$V$31)*_xlfn.IFS(J2382=0,$V$37,J2382=1,$V$36)*_xlfn.IFS(K2382=0,$V$42,K2382=1,$V$41)*_xlfn.IFS(L2382=0,$V$47,L2382=1,$V$46)*_xlfn.IFS(M2382=0,$V$52,M2382=1,$V$51)*_xlfn.IFS(N2382=0,$V$57,N2382=1,$V$56)</f>
        <v>3.8025486821543395E-7</v>
      </c>
      <c r="P2382" cm="1">
        <f t="array" ref="P2382">$V$2*_xlfn.IFS(C2382="data_analyst",$X$5,C2382="data_engineer",$X$6,C2382="data_scientist",$X$7)*_xlfn.IFS(E2382=0,$X$12,E2382=1,$X$11)*_xlfn.IFS(F2382=0,$X$17,F2382=1,$X$16)*_xlfn.IFS(G2382=0,$X$22,G2382=1,$X$21)*_xlfn.IFS(H2382=0,$X$27,H2382=1,$X$26)*_xlfn.IFS(I2382=0,$X$32,I2382=1,$X$31)*_xlfn.IFS(J2382=0,$X$37,J2382=1,$X$36)*_xlfn.IFS(K2382=0,$X$42,K2382=1,$X$41)*_xlfn.IFS(L2382=0,$X$47,L2382=1,$X$46)*_xlfn.IFS(M2382=0,$X$52,M2382=1,$X$51)*_xlfn.IFS(N2382=0,$X$57,N2382=1,$X$56)</f>
        <v>1.932518585141495E-3</v>
      </c>
      <c r="Q2382" cm="1">
        <f t="array" ref="Q2382">$W$2*_xlfn.IFS(C2382="data_analyst",$Z$5,C2382="data_engineer",$Z$6,C2382="data_scientist",$Z$7)*_xlfn.IFS(E2382=0,$Z$12,E2382=1,$Z$11)*_xlfn.IFS(F2382=0,$Z$17,F2382=1,$Z$16)*_xlfn.IFS(G2382=0,$Z$22,G2382=1,$Z$21)*_xlfn.IFS(H2382=0,$Z$27,H2382=1,$Z$26)*_xlfn.IFS(I2382=0,$Z$32,I2382=1,$Z$31)*_xlfn.IFS(J2382=0,$Z$37,J2382=1,$Z$36)*_xlfn.IFS(K2382=0,$Z$42,K2382=1,$Z$41)*_xlfn.IFS(L2382=0,$Z$47,L2382=1,$Z$46)*_xlfn.IFS(M2382=0,$Z$52,M2382=1,$Z$51)*_xlfn.IFS(N2382=0,$Z$57,N2382=1,$Z$56)</f>
        <v>6.2405393734589254E-5</v>
      </c>
      <c r="R2382" t="str" cm="1">
        <f t="array" ref="R2382">_xlfn.IFS(AND(O2382&gt;P2382,O2382&gt;Q2382),"Low",AND(P2382&gt;O2382,P2382&gt;Q2382),"Medium",AND(Q2382&gt;O2382,Q2382&gt;P2382),"High")</f>
        <v>Medium</v>
      </c>
      <c r="S2382" t="str">
        <f t="shared" si="76"/>
        <v>T</v>
      </c>
    </row>
    <row r="2383" spans="1:19" x14ac:dyDescent="0.3">
      <c r="A2383" t="s">
        <v>18</v>
      </c>
      <c r="B2383">
        <v>5</v>
      </c>
      <c r="C2383" t="s">
        <v>13</v>
      </c>
      <c r="D2383" t="str">
        <f t="shared" si="75"/>
        <v>Medium</v>
      </c>
      <c r="E2383">
        <v>1</v>
      </c>
      <c r="F2383">
        <v>1</v>
      </c>
      <c r="G2383">
        <v>1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1</v>
      </c>
      <c r="O2383" cm="1">
        <f t="array" ref="O2383">$U$2*_xlfn.IFS(C2383="data_analyst",$V$5,C2383="data_engineer",$V$6,C2383="data_scientist",$V$7)*_xlfn.IFS(E2383=0,$V$12,E2383=1,$V$11)*_xlfn.IFS(F2383=0,$V$17,F2383=1,$V$16)*_xlfn.IFS(G2383=0,$V$22,G2383=1,$V$21)*_xlfn.IFS(H2383=0,$V$27,H2383=1,$V$26)*_xlfn.IFS(I2383=0,$V$32,I2383=1,$V$31)*_xlfn.IFS(J2383=0,$V$37,J2383=1,$V$36)*_xlfn.IFS(K2383=0,$V$42,K2383=1,$V$41)*_xlfn.IFS(L2383=0,$V$47,L2383=1,$V$46)*_xlfn.IFS(M2383=0,$V$52,M2383=1,$V$51)*_xlfn.IFS(N2383=0,$V$57,N2383=1,$V$56)</f>
        <v>1.3050477173828712E-5</v>
      </c>
      <c r="P2383" cm="1">
        <f t="array" ref="P2383">$V$2*_xlfn.IFS(C2383="data_analyst",$X$5,C2383="data_engineer",$X$6,C2383="data_scientist",$X$7)*_xlfn.IFS(E2383=0,$X$12,E2383=1,$X$11)*_xlfn.IFS(F2383=0,$X$17,F2383=1,$X$16)*_xlfn.IFS(G2383=0,$X$22,G2383=1,$X$21)*_xlfn.IFS(H2383=0,$X$27,H2383=1,$X$26)*_xlfn.IFS(I2383=0,$X$32,I2383=1,$X$31)*_xlfn.IFS(J2383=0,$X$37,J2383=1,$X$36)*_xlfn.IFS(K2383=0,$X$42,K2383=1,$X$41)*_xlfn.IFS(L2383=0,$X$47,L2383=1,$X$46)*_xlfn.IFS(M2383=0,$X$52,M2383=1,$X$51)*_xlfn.IFS(N2383=0,$X$57,N2383=1,$X$56)</f>
        <v>2.783843918038206E-3</v>
      </c>
      <c r="Q2383" cm="1">
        <f t="array" ref="Q2383">$W$2*_xlfn.IFS(C2383="data_analyst",$Z$5,C2383="data_engineer",$Z$6,C2383="data_scientist",$Z$7)*_xlfn.IFS(E2383=0,$Z$12,E2383=1,$Z$11)*_xlfn.IFS(F2383=0,$Z$17,F2383=1,$Z$16)*_xlfn.IFS(G2383=0,$Z$22,G2383=1,$Z$21)*_xlfn.IFS(H2383=0,$Z$27,H2383=1,$Z$26)*_xlfn.IFS(I2383=0,$Z$32,I2383=1,$Z$31)*_xlfn.IFS(J2383=0,$Z$37,J2383=1,$Z$36)*_xlfn.IFS(K2383=0,$Z$42,K2383=1,$Z$41)*_xlfn.IFS(L2383=0,$Z$47,L2383=1,$Z$46)*_xlfn.IFS(M2383=0,$Z$52,M2383=1,$Z$51)*_xlfn.IFS(N2383=0,$Z$57,N2383=1,$Z$56)</f>
        <v>1.1282468312425823E-4</v>
      </c>
      <c r="R2383" t="str" cm="1">
        <f t="array" ref="R2383">_xlfn.IFS(AND(O2383&gt;P2383,O2383&gt;Q2383),"Low",AND(P2383&gt;O2383,P2383&gt;Q2383),"Medium",AND(Q2383&gt;O2383,Q2383&gt;P2383),"High")</f>
        <v>Medium</v>
      </c>
      <c r="S2383" t="str">
        <f t="shared" si="76"/>
        <v>T</v>
      </c>
    </row>
    <row r="2384" spans="1:19" x14ac:dyDescent="0.3">
      <c r="A2384" t="s">
        <v>18</v>
      </c>
      <c r="B2384">
        <v>3</v>
      </c>
      <c r="C2384" t="s">
        <v>13</v>
      </c>
      <c r="D2384" t="str">
        <f t="shared" si="75"/>
        <v>Medium</v>
      </c>
      <c r="E2384">
        <v>1</v>
      </c>
      <c r="F2384">
        <v>1</v>
      </c>
      <c r="G2384">
        <v>1</v>
      </c>
      <c r="H2384">
        <v>1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1</v>
      </c>
      <c r="O2384" cm="1">
        <f t="array" ref="O2384">$U$2*_xlfn.IFS(C2384="data_analyst",$V$5,C2384="data_engineer",$V$6,C2384="data_scientist",$V$7)*_xlfn.IFS(E2384=0,$V$12,E2384=1,$V$11)*_xlfn.IFS(F2384=0,$V$17,F2384=1,$V$16)*_xlfn.IFS(G2384=0,$V$22,G2384=1,$V$21)*_xlfn.IFS(H2384=0,$V$27,H2384=1,$V$26)*_xlfn.IFS(I2384=0,$V$32,I2384=1,$V$31)*_xlfn.IFS(J2384=0,$V$37,J2384=1,$V$36)*_xlfn.IFS(K2384=0,$V$42,K2384=1,$V$41)*_xlfn.IFS(L2384=0,$V$47,L2384=1,$V$46)*_xlfn.IFS(M2384=0,$V$52,M2384=1,$V$51)*_xlfn.IFS(N2384=0,$V$57,N2384=1,$V$56)</f>
        <v>3.0400449839017053E-5</v>
      </c>
      <c r="P2384" cm="1">
        <f t="array" ref="P2384">$V$2*_xlfn.IFS(C2384="data_analyst",$X$5,C2384="data_engineer",$X$6,C2384="data_scientist",$X$7)*_xlfn.IFS(E2384=0,$X$12,E2384=1,$X$11)*_xlfn.IFS(F2384=0,$X$17,F2384=1,$X$16)*_xlfn.IFS(G2384=0,$X$22,G2384=1,$X$21)*_xlfn.IFS(H2384=0,$X$27,H2384=1,$X$26)*_xlfn.IFS(I2384=0,$X$32,I2384=1,$X$31)*_xlfn.IFS(J2384=0,$X$37,J2384=1,$X$36)*_xlfn.IFS(K2384=0,$X$42,K2384=1,$X$41)*_xlfn.IFS(L2384=0,$X$47,L2384=1,$X$46)*_xlfn.IFS(M2384=0,$X$52,M2384=1,$X$51)*_xlfn.IFS(N2384=0,$X$57,N2384=1,$X$56)</f>
        <v>9.9832756785279194E-4</v>
      </c>
      <c r="Q2384" cm="1">
        <f t="array" ref="Q2384">$W$2*_xlfn.IFS(C2384="data_analyst",$Z$5,C2384="data_engineer",$Z$6,C2384="data_scientist",$Z$7)*_xlfn.IFS(E2384=0,$Z$12,E2384=1,$Z$11)*_xlfn.IFS(F2384=0,$Z$17,F2384=1,$Z$16)*_xlfn.IFS(G2384=0,$Z$22,G2384=1,$Z$21)*_xlfn.IFS(H2384=0,$Z$27,H2384=1,$Z$26)*_xlfn.IFS(I2384=0,$Z$32,I2384=1,$Z$31)*_xlfn.IFS(J2384=0,$Z$37,J2384=1,$Z$36)*_xlfn.IFS(K2384=0,$Z$42,K2384=1,$Z$41)*_xlfn.IFS(L2384=0,$Z$47,L2384=1,$Z$46)*_xlfn.IFS(M2384=0,$Z$52,M2384=1,$Z$51)*_xlfn.IFS(N2384=0,$Z$57,N2384=1,$Z$56)</f>
        <v>6.4612704096637653E-5</v>
      </c>
      <c r="R2384" t="str" cm="1">
        <f t="array" ref="R2384">_xlfn.IFS(AND(O2384&gt;P2384,O2384&gt;Q2384),"Low",AND(P2384&gt;O2384,P2384&gt;Q2384),"Medium",AND(Q2384&gt;O2384,Q2384&gt;P2384),"High")</f>
        <v>Medium</v>
      </c>
      <c r="S2384" t="str">
        <f t="shared" si="76"/>
        <v>T</v>
      </c>
    </row>
    <row r="2385" spans="1:19" x14ac:dyDescent="0.3">
      <c r="A2385" t="s">
        <v>18</v>
      </c>
      <c r="B2385">
        <v>7</v>
      </c>
      <c r="C2385" t="s">
        <v>13</v>
      </c>
      <c r="D2385" t="str">
        <f t="shared" si="75"/>
        <v>Medium</v>
      </c>
      <c r="E2385">
        <v>1</v>
      </c>
      <c r="F2385">
        <v>1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 cm="1">
        <f t="array" ref="O2385">$U$2*_xlfn.IFS(C2385="data_analyst",$V$5,C2385="data_engineer",$V$6,C2385="data_scientist",$V$7)*_xlfn.IFS(E2385=0,$V$12,E2385=1,$V$11)*_xlfn.IFS(F2385=0,$V$17,F2385=1,$V$16)*_xlfn.IFS(G2385=0,$V$22,G2385=1,$V$21)*_xlfn.IFS(H2385=0,$V$27,H2385=1,$V$26)*_xlfn.IFS(I2385=0,$V$32,I2385=1,$V$31)*_xlfn.IFS(J2385=0,$V$37,J2385=1,$V$36)*_xlfn.IFS(K2385=0,$V$42,K2385=1,$V$41)*_xlfn.IFS(L2385=0,$V$47,L2385=1,$V$46)*_xlfn.IFS(M2385=0,$V$52,M2385=1,$V$51)*_xlfn.IFS(N2385=0,$V$57,N2385=1,$V$56)</f>
        <v>8.5974259687138262E-5</v>
      </c>
      <c r="P2385" cm="1">
        <f t="array" ref="P2385">$V$2*_xlfn.IFS(C2385="data_analyst",$X$5,C2385="data_engineer",$X$6,C2385="data_scientist",$X$7)*_xlfn.IFS(E2385=0,$X$12,E2385=1,$X$11)*_xlfn.IFS(F2385=0,$X$17,F2385=1,$X$16)*_xlfn.IFS(G2385=0,$X$22,G2385=1,$X$21)*_xlfn.IFS(H2385=0,$X$27,H2385=1,$X$26)*_xlfn.IFS(I2385=0,$X$32,I2385=1,$X$31)*_xlfn.IFS(J2385=0,$X$37,J2385=1,$X$36)*_xlfn.IFS(K2385=0,$X$42,K2385=1,$X$41)*_xlfn.IFS(L2385=0,$X$47,L2385=1,$X$46)*_xlfn.IFS(M2385=0,$X$52,M2385=1,$X$51)*_xlfn.IFS(N2385=0,$X$57,N2385=1,$X$56)</f>
        <v>3.3298462035884988E-4</v>
      </c>
      <c r="Q2385" cm="1">
        <f t="array" ref="Q2385">$W$2*_xlfn.IFS(C2385="data_analyst",$Z$5,C2385="data_engineer",$Z$6,C2385="data_scientist",$Z$7)*_xlfn.IFS(E2385=0,$Z$12,E2385=1,$Z$11)*_xlfn.IFS(F2385=0,$Z$17,F2385=1,$Z$16)*_xlfn.IFS(G2385=0,$Z$22,G2385=1,$Z$21)*_xlfn.IFS(H2385=0,$Z$27,H2385=1,$Z$26)*_xlfn.IFS(I2385=0,$Z$32,I2385=1,$Z$31)*_xlfn.IFS(J2385=0,$Z$37,J2385=1,$Z$36)*_xlfn.IFS(K2385=0,$Z$42,K2385=1,$Z$41)*_xlfn.IFS(L2385=0,$Z$47,L2385=1,$Z$46)*_xlfn.IFS(M2385=0,$Z$52,M2385=1,$Z$51)*_xlfn.IFS(N2385=0,$Z$57,N2385=1,$Z$56)</f>
        <v>1.0267825302963134E-4</v>
      </c>
      <c r="R2385" t="str" cm="1">
        <f t="array" ref="R2385">_xlfn.IFS(AND(O2385&gt;P2385,O2385&gt;Q2385),"Low",AND(P2385&gt;O2385,P2385&gt;Q2385),"Medium",AND(Q2385&gt;O2385,Q2385&gt;P2385),"High")</f>
        <v>Medium</v>
      </c>
      <c r="S2385" t="str">
        <f t="shared" si="76"/>
        <v>T</v>
      </c>
    </row>
    <row r="2386" spans="1:19" x14ac:dyDescent="0.3">
      <c r="A2386" t="s">
        <v>18</v>
      </c>
      <c r="B2386">
        <v>6</v>
      </c>
      <c r="C2386" t="s">
        <v>13</v>
      </c>
      <c r="D2386" t="str">
        <f t="shared" si="75"/>
        <v>Medium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</v>
      </c>
      <c r="O2386" cm="1">
        <f t="array" ref="O2386">$U$2*_xlfn.IFS(C2386="data_analyst",$V$5,C2386="data_engineer",$V$6,C2386="data_scientist",$V$7)*_xlfn.IFS(E2386=0,$V$12,E2386=1,$V$11)*_xlfn.IFS(F2386=0,$V$17,F2386=1,$V$16)*_xlfn.IFS(G2386=0,$V$22,G2386=1,$V$21)*_xlfn.IFS(H2386=0,$V$27,H2386=1,$V$26)*_xlfn.IFS(I2386=0,$V$32,I2386=1,$V$31)*_xlfn.IFS(J2386=0,$V$37,J2386=1,$V$36)*_xlfn.IFS(K2386=0,$V$42,K2386=1,$V$41)*_xlfn.IFS(L2386=0,$V$47,L2386=1,$V$46)*_xlfn.IFS(M2386=0,$V$52,M2386=1,$V$51)*_xlfn.IFS(N2386=0,$V$57,N2386=1,$V$56)</f>
        <v>7.0366667408231409E-4</v>
      </c>
      <c r="P2386" cm="1">
        <f t="array" ref="P2386">$V$2*_xlfn.IFS(C2386="data_analyst",$X$5,C2386="data_engineer",$X$6,C2386="data_scientist",$X$7)*_xlfn.IFS(E2386=0,$X$12,E2386=1,$X$11)*_xlfn.IFS(F2386=0,$X$17,F2386=1,$X$16)*_xlfn.IFS(G2386=0,$X$22,G2386=1,$X$21)*_xlfn.IFS(H2386=0,$X$27,H2386=1,$X$26)*_xlfn.IFS(I2386=0,$X$32,I2386=1,$X$31)*_xlfn.IFS(J2386=0,$X$37,J2386=1,$X$36)*_xlfn.IFS(K2386=0,$X$42,K2386=1,$X$41)*_xlfn.IFS(L2386=0,$X$47,L2386=1,$X$46)*_xlfn.IFS(M2386=0,$X$52,M2386=1,$X$51)*_xlfn.IFS(N2386=0,$X$57,N2386=1,$X$56)</f>
        <v>1.8821133202713359E-3</v>
      </c>
      <c r="Q2386" cm="1">
        <f t="array" ref="Q2386">$W$2*_xlfn.IFS(C2386="data_analyst",$Z$5,C2386="data_engineer",$Z$6,C2386="data_scientist",$Z$7)*_xlfn.IFS(E2386=0,$Z$12,E2386=1,$Z$11)*_xlfn.IFS(F2386=0,$Z$17,F2386=1,$Z$16)*_xlfn.IFS(G2386=0,$Z$22,G2386=1,$Z$21)*_xlfn.IFS(H2386=0,$Z$27,H2386=1,$Z$26)*_xlfn.IFS(I2386=0,$Z$32,I2386=1,$Z$31)*_xlfn.IFS(J2386=0,$Z$37,J2386=1,$Z$36)*_xlfn.IFS(K2386=0,$Z$42,K2386=1,$Z$41)*_xlfn.IFS(L2386=0,$Z$47,L2386=1,$Z$46)*_xlfn.IFS(M2386=0,$Z$52,M2386=1,$Z$51)*_xlfn.IFS(N2386=0,$Z$57,N2386=1,$Z$56)</f>
        <v>4.715735030571686E-4</v>
      </c>
      <c r="R2386" t="str" cm="1">
        <f t="array" ref="R2386">_xlfn.IFS(AND(O2386&gt;P2386,O2386&gt;Q2386),"Low",AND(P2386&gt;O2386,P2386&gt;Q2386),"Medium",AND(Q2386&gt;O2386,Q2386&gt;P2386),"High")</f>
        <v>Medium</v>
      </c>
      <c r="S2386" t="str">
        <f t="shared" si="76"/>
        <v>T</v>
      </c>
    </row>
    <row r="2387" spans="1:19" x14ac:dyDescent="0.3">
      <c r="A2387" t="s">
        <v>18</v>
      </c>
      <c r="B2387">
        <v>5</v>
      </c>
      <c r="C2387" t="s">
        <v>13</v>
      </c>
      <c r="D2387" t="str">
        <f t="shared" si="75"/>
        <v>Medium</v>
      </c>
      <c r="E2387">
        <v>1</v>
      </c>
      <c r="F2387">
        <v>1</v>
      </c>
      <c r="G2387">
        <v>1</v>
      </c>
      <c r="H2387">
        <v>1</v>
      </c>
      <c r="I2387">
        <v>0</v>
      </c>
      <c r="J2387">
        <v>0</v>
      </c>
      <c r="K2387">
        <v>0</v>
      </c>
      <c r="L2387">
        <v>1</v>
      </c>
      <c r="M2387">
        <v>0</v>
      </c>
      <c r="N2387">
        <v>1</v>
      </c>
      <c r="O2387" cm="1">
        <f t="array" ref="O2387">$U$2*_xlfn.IFS(C2387="data_analyst",$V$5,C2387="data_engineer",$V$6,C2387="data_scientist",$V$7)*_xlfn.IFS(E2387=0,$V$12,E2387=1,$V$11)*_xlfn.IFS(F2387=0,$V$17,F2387=1,$V$16)*_xlfn.IFS(G2387=0,$V$22,G2387=1,$V$21)*_xlfn.IFS(H2387=0,$V$27,H2387=1,$V$26)*_xlfn.IFS(I2387=0,$V$32,I2387=1,$V$31)*_xlfn.IFS(J2387=0,$V$37,J2387=1,$V$36)*_xlfn.IFS(K2387=0,$V$42,K2387=1,$V$41)*_xlfn.IFS(L2387=0,$V$47,L2387=1,$V$46)*_xlfn.IFS(M2387=0,$V$52,M2387=1,$V$51)*_xlfn.IFS(N2387=0,$V$57,N2387=1,$V$56)</f>
        <v>7.4179324517459656E-6</v>
      </c>
      <c r="P2387" cm="1">
        <f t="array" ref="P2387">$V$2*_xlfn.IFS(C2387="data_analyst",$X$5,C2387="data_engineer",$X$6,C2387="data_scientist",$X$7)*_xlfn.IFS(E2387=0,$X$12,E2387=1,$X$11)*_xlfn.IFS(F2387=0,$X$17,F2387=1,$X$16)*_xlfn.IFS(G2387=0,$X$22,G2387=1,$X$21)*_xlfn.IFS(H2387=0,$X$27,H2387=1,$X$26)*_xlfn.IFS(I2387=0,$X$32,I2387=1,$X$31)*_xlfn.IFS(J2387=0,$X$37,J2387=1,$X$36)*_xlfn.IFS(K2387=0,$X$42,K2387=1,$X$41)*_xlfn.IFS(L2387=0,$X$47,L2387=1,$X$46)*_xlfn.IFS(M2387=0,$X$52,M2387=1,$X$51)*_xlfn.IFS(N2387=0,$X$57,N2387=1,$X$56)</f>
        <v>3.1052956856739986E-3</v>
      </c>
      <c r="Q2387" cm="1">
        <f t="array" ref="Q2387">$W$2*_xlfn.IFS(C2387="data_analyst",$Z$5,C2387="data_engineer",$Z$6,C2387="data_scientist",$Z$7)*_xlfn.IFS(E2387=0,$Z$12,E2387=1,$Z$11)*_xlfn.IFS(F2387=0,$Z$17,F2387=1,$Z$16)*_xlfn.IFS(G2387=0,$Z$22,G2387=1,$Z$21)*_xlfn.IFS(H2387=0,$Z$27,H2387=1,$Z$26)*_xlfn.IFS(I2387=0,$Z$32,I2387=1,$Z$31)*_xlfn.IFS(J2387=0,$Z$37,J2387=1,$Z$36)*_xlfn.IFS(K2387=0,$Z$42,K2387=1,$Z$41)*_xlfn.IFS(L2387=0,$Z$47,L2387=1,$Z$46)*_xlfn.IFS(M2387=0,$Z$52,M2387=1,$Z$51)*_xlfn.IFS(N2387=0,$Z$57,N2387=1,$Z$56)</f>
        <v>1.347389182905904E-4</v>
      </c>
      <c r="R2387" t="str" cm="1">
        <f t="array" ref="R2387">_xlfn.IFS(AND(O2387&gt;P2387,O2387&gt;Q2387),"Low",AND(P2387&gt;O2387,P2387&gt;Q2387),"Medium",AND(Q2387&gt;O2387,Q2387&gt;P2387),"High")</f>
        <v>Medium</v>
      </c>
      <c r="S2387" t="str">
        <f t="shared" si="76"/>
        <v>T</v>
      </c>
    </row>
    <row r="2388" spans="1:19" x14ac:dyDescent="0.3">
      <c r="A2388" t="s">
        <v>18</v>
      </c>
      <c r="B2388">
        <v>7</v>
      </c>
      <c r="C2388" t="s">
        <v>13</v>
      </c>
      <c r="D2388" t="str">
        <f t="shared" si="75"/>
        <v>Medium</v>
      </c>
      <c r="E2388">
        <v>1</v>
      </c>
      <c r="F2388">
        <v>1</v>
      </c>
      <c r="G2388">
        <v>1</v>
      </c>
      <c r="H2388">
        <v>1</v>
      </c>
      <c r="I2388">
        <v>0</v>
      </c>
      <c r="J2388">
        <v>0</v>
      </c>
      <c r="K2388">
        <v>1</v>
      </c>
      <c r="L2388">
        <v>0</v>
      </c>
      <c r="M2388">
        <v>0</v>
      </c>
      <c r="N2388">
        <v>1</v>
      </c>
      <c r="O2388" cm="1">
        <f t="array" ref="O2388">$U$2*_xlfn.IFS(C2388="data_analyst",$V$5,C2388="data_engineer",$V$6,C2388="data_scientist",$V$7)*_xlfn.IFS(E2388=0,$V$12,E2388=1,$V$11)*_xlfn.IFS(F2388=0,$V$17,F2388=1,$V$16)*_xlfn.IFS(G2388=0,$V$22,G2388=1,$V$21)*_xlfn.IFS(H2388=0,$V$27,H2388=1,$V$26)*_xlfn.IFS(I2388=0,$V$32,I2388=1,$V$31)*_xlfn.IFS(J2388=0,$V$37,J2388=1,$V$36)*_xlfn.IFS(K2388=0,$V$42,K2388=1,$V$41)*_xlfn.IFS(L2388=0,$V$47,L2388=1,$V$46)*_xlfn.IFS(M2388=0,$V$52,M2388=1,$V$51)*_xlfn.IFS(N2388=0,$V$57,N2388=1,$V$56)</f>
        <v>3.0400449839017053E-5</v>
      </c>
      <c r="P2388" cm="1">
        <f t="array" ref="P2388">$V$2*_xlfn.IFS(C2388="data_analyst",$X$5,C2388="data_engineer",$X$6,C2388="data_scientist",$X$7)*_xlfn.IFS(E2388=0,$X$12,E2388=1,$X$11)*_xlfn.IFS(F2388=0,$X$17,F2388=1,$X$16)*_xlfn.IFS(G2388=0,$X$22,G2388=1,$X$21)*_xlfn.IFS(H2388=0,$X$27,H2388=1,$X$26)*_xlfn.IFS(I2388=0,$X$32,I2388=1,$X$31)*_xlfn.IFS(J2388=0,$X$37,J2388=1,$X$36)*_xlfn.IFS(K2388=0,$X$42,K2388=1,$X$41)*_xlfn.IFS(L2388=0,$X$47,L2388=1,$X$46)*_xlfn.IFS(M2388=0,$X$52,M2388=1,$X$51)*_xlfn.IFS(N2388=0,$X$57,N2388=1,$X$56)</f>
        <v>9.9832756785279194E-4</v>
      </c>
      <c r="Q2388" cm="1">
        <f t="array" ref="Q2388">$W$2*_xlfn.IFS(C2388="data_analyst",$Z$5,C2388="data_engineer",$Z$6,C2388="data_scientist",$Z$7)*_xlfn.IFS(E2388=0,$Z$12,E2388=1,$Z$11)*_xlfn.IFS(F2388=0,$Z$17,F2388=1,$Z$16)*_xlfn.IFS(G2388=0,$Z$22,G2388=1,$Z$21)*_xlfn.IFS(H2388=0,$Z$27,H2388=1,$Z$26)*_xlfn.IFS(I2388=0,$Z$32,I2388=1,$Z$31)*_xlfn.IFS(J2388=0,$Z$37,J2388=1,$Z$36)*_xlfn.IFS(K2388=0,$Z$42,K2388=1,$Z$41)*_xlfn.IFS(L2388=0,$Z$47,L2388=1,$Z$46)*_xlfn.IFS(M2388=0,$Z$52,M2388=1,$Z$51)*_xlfn.IFS(N2388=0,$Z$57,N2388=1,$Z$56)</f>
        <v>6.4612704096637653E-5</v>
      </c>
      <c r="R2388" t="str" cm="1">
        <f t="array" ref="R2388">_xlfn.IFS(AND(O2388&gt;P2388,O2388&gt;Q2388),"Low",AND(P2388&gt;O2388,P2388&gt;Q2388),"Medium",AND(Q2388&gt;O2388,Q2388&gt;P2388),"High")</f>
        <v>Medium</v>
      </c>
      <c r="S2388" t="str">
        <f t="shared" si="76"/>
        <v>T</v>
      </c>
    </row>
    <row r="2389" spans="1:19" x14ac:dyDescent="0.3">
      <c r="A2389" t="s">
        <v>18</v>
      </c>
      <c r="B2389">
        <v>5</v>
      </c>
      <c r="C2389" t="s">
        <v>13</v>
      </c>
      <c r="D2389" t="str">
        <f t="shared" si="75"/>
        <v>Medium</v>
      </c>
      <c r="E2389">
        <v>1</v>
      </c>
      <c r="F2389">
        <v>1</v>
      </c>
      <c r="G2389">
        <v>1</v>
      </c>
      <c r="H2389">
        <v>1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0</v>
      </c>
      <c r="O2389" cm="1">
        <f t="array" ref="O2389">$U$2*_xlfn.IFS(C2389="data_analyst",$V$5,C2389="data_engineer",$V$6,C2389="data_scientist",$V$7)*_xlfn.IFS(E2389=0,$V$12,E2389=1,$V$11)*_xlfn.IFS(F2389=0,$V$17,F2389=1,$V$16)*_xlfn.IFS(G2389=0,$V$22,G2389=1,$V$21)*_xlfn.IFS(H2389=0,$V$27,H2389=1,$V$26)*_xlfn.IFS(I2389=0,$V$32,I2389=1,$V$31)*_xlfn.IFS(J2389=0,$V$37,J2389=1,$V$36)*_xlfn.IFS(K2389=0,$V$42,K2389=1,$V$41)*_xlfn.IFS(L2389=0,$V$47,L2389=1,$V$46)*_xlfn.IFS(M2389=0,$V$52,M2389=1,$V$51)*_xlfn.IFS(N2389=0,$V$57,N2389=1,$V$56)</f>
        <v>1.0569345985003915E-5</v>
      </c>
      <c r="P2389" cm="1">
        <f t="array" ref="P2389">$V$2*_xlfn.IFS(C2389="data_analyst",$X$5,C2389="data_engineer",$X$6,C2389="data_scientist",$X$7)*_xlfn.IFS(E2389=0,$X$12,E2389=1,$X$11)*_xlfn.IFS(F2389=0,$X$17,F2389=1,$X$16)*_xlfn.IFS(G2389=0,$X$22,G2389=1,$X$21)*_xlfn.IFS(H2389=0,$X$27,H2389=1,$X$26)*_xlfn.IFS(I2389=0,$X$32,I2389=1,$X$31)*_xlfn.IFS(J2389=0,$X$37,J2389=1,$X$36)*_xlfn.IFS(K2389=0,$X$42,K2389=1,$X$41)*_xlfn.IFS(L2389=0,$X$47,L2389=1,$X$46)*_xlfn.IFS(M2389=0,$X$52,M2389=1,$X$51)*_xlfn.IFS(N2389=0,$X$57,N2389=1,$X$56)</f>
        <v>7.0516019541222455E-5</v>
      </c>
      <c r="Q2389" cm="1">
        <f t="array" ref="Q2389">$W$2*_xlfn.IFS(C2389="data_analyst",$Z$5,C2389="data_engineer",$Z$6,C2389="data_scientist",$Z$7)*_xlfn.IFS(E2389=0,$Z$12,E2389=1,$Z$11)*_xlfn.IFS(F2389=0,$Z$17,F2389=1,$Z$16)*_xlfn.IFS(G2389=0,$Z$22,G2389=1,$Z$21)*_xlfn.IFS(H2389=0,$Z$27,H2389=1,$Z$26)*_xlfn.IFS(I2389=0,$Z$32,I2389=1,$Z$31)*_xlfn.IFS(J2389=0,$Z$37,J2389=1,$Z$36)*_xlfn.IFS(K2389=0,$Z$42,K2389=1,$Z$41)*_xlfn.IFS(L2389=0,$Z$47,L2389=1,$Z$46)*_xlfn.IFS(M2389=0,$Z$52,M2389=1,$Z$51)*_xlfn.IFS(N2389=0,$Z$57,N2389=1,$Z$56)</f>
        <v>1.5514039969564748E-5</v>
      </c>
      <c r="R2389" t="str" cm="1">
        <f t="array" ref="R2389">_xlfn.IFS(AND(O2389&gt;P2389,O2389&gt;Q2389),"Low",AND(P2389&gt;O2389,P2389&gt;Q2389),"Medium",AND(Q2389&gt;O2389,Q2389&gt;P2389),"High")</f>
        <v>Medium</v>
      </c>
      <c r="S2389" t="str">
        <f t="shared" si="76"/>
        <v>T</v>
      </c>
    </row>
    <row r="2390" spans="1:19" x14ac:dyDescent="0.3">
      <c r="A2390" t="s">
        <v>18</v>
      </c>
      <c r="B2390">
        <v>5</v>
      </c>
      <c r="C2390" t="s">
        <v>13</v>
      </c>
      <c r="D2390" t="str">
        <f t="shared" si="75"/>
        <v>Medium</v>
      </c>
      <c r="E2390">
        <v>0</v>
      </c>
      <c r="F2390">
        <v>0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</v>
      </c>
      <c r="O2390" cm="1">
        <f t="array" ref="O2390">$U$2*_xlfn.IFS(C2390="data_analyst",$V$5,C2390="data_engineer",$V$6,C2390="data_scientist",$V$7)*_xlfn.IFS(E2390=0,$V$12,E2390=1,$V$11)*_xlfn.IFS(F2390=0,$V$17,F2390=1,$V$16)*_xlfn.IFS(G2390=0,$V$22,G2390=1,$V$21)*_xlfn.IFS(H2390=0,$V$27,H2390=1,$V$26)*_xlfn.IFS(I2390=0,$V$32,I2390=1,$V$31)*_xlfn.IFS(J2390=0,$V$37,J2390=1,$V$36)*_xlfn.IFS(K2390=0,$V$42,K2390=1,$V$41)*_xlfn.IFS(L2390=0,$V$47,L2390=1,$V$46)*_xlfn.IFS(M2390=0,$V$52,M2390=1,$V$51)*_xlfn.IFS(N2390=0,$V$57,N2390=1,$V$56)</f>
        <v>7.0366667408231409E-4</v>
      </c>
      <c r="P2390" cm="1">
        <f t="array" ref="P2390">$V$2*_xlfn.IFS(C2390="data_analyst",$X$5,C2390="data_engineer",$X$6,C2390="data_scientist",$X$7)*_xlfn.IFS(E2390=0,$X$12,E2390=1,$X$11)*_xlfn.IFS(F2390=0,$X$17,F2390=1,$X$16)*_xlfn.IFS(G2390=0,$X$22,G2390=1,$X$21)*_xlfn.IFS(H2390=0,$X$27,H2390=1,$X$26)*_xlfn.IFS(I2390=0,$X$32,I2390=1,$X$31)*_xlfn.IFS(J2390=0,$X$37,J2390=1,$X$36)*_xlfn.IFS(K2390=0,$X$42,K2390=1,$X$41)*_xlfn.IFS(L2390=0,$X$47,L2390=1,$X$46)*_xlfn.IFS(M2390=0,$X$52,M2390=1,$X$51)*_xlfn.IFS(N2390=0,$X$57,N2390=1,$X$56)</f>
        <v>1.8821133202713359E-3</v>
      </c>
      <c r="Q2390" cm="1">
        <f t="array" ref="Q2390">$W$2*_xlfn.IFS(C2390="data_analyst",$Z$5,C2390="data_engineer",$Z$6,C2390="data_scientist",$Z$7)*_xlfn.IFS(E2390=0,$Z$12,E2390=1,$Z$11)*_xlfn.IFS(F2390=0,$Z$17,F2390=1,$Z$16)*_xlfn.IFS(G2390=0,$Z$22,G2390=1,$Z$21)*_xlfn.IFS(H2390=0,$Z$27,H2390=1,$Z$26)*_xlfn.IFS(I2390=0,$Z$32,I2390=1,$Z$31)*_xlfn.IFS(J2390=0,$Z$37,J2390=1,$Z$36)*_xlfn.IFS(K2390=0,$Z$42,K2390=1,$Z$41)*_xlfn.IFS(L2390=0,$Z$47,L2390=1,$Z$46)*_xlfn.IFS(M2390=0,$Z$52,M2390=1,$Z$51)*_xlfn.IFS(N2390=0,$Z$57,N2390=1,$Z$56)</f>
        <v>4.715735030571686E-4</v>
      </c>
      <c r="R2390" t="str" cm="1">
        <f t="array" ref="R2390">_xlfn.IFS(AND(O2390&gt;P2390,O2390&gt;Q2390),"Low",AND(P2390&gt;O2390,P2390&gt;Q2390),"Medium",AND(Q2390&gt;O2390,Q2390&gt;P2390),"High")</f>
        <v>Medium</v>
      </c>
      <c r="S2390" t="str">
        <f t="shared" si="76"/>
        <v>T</v>
      </c>
    </row>
    <row r="2391" spans="1:19" x14ac:dyDescent="0.3">
      <c r="A2391" t="s">
        <v>18</v>
      </c>
      <c r="B2391">
        <v>7</v>
      </c>
      <c r="C2391" t="s">
        <v>13</v>
      </c>
      <c r="D2391" t="str">
        <f t="shared" si="75"/>
        <v>Medium</v>
      </c>
      <c r="E2391">
        <v>1</v>
      </c>
      <c r="F2391">
        <v>0</v>
      </c>
      <c r="G2391">
        <v>1</v>
      </c>
      <c r="H2391">
        <v>1</v>
      </c>
      <c r="I2391">
        <v>1</v>
      </c>
      <c r="J2391">
        <v>1</v>
      </c>
      <c r="K2391">
        <v>0</v>
      </c>
      <c r="L2391">
        <v>1</v>
      </c>
      <c r="M2391">
        <v>1</v>
      </c>
      <c r="N2391">
        <v>1</v>
      </c>
      <c r="O2391" cm="1">
        <f t="array" ref="O2391">$U$2*_xlfn.IFS(C2391="data_analyst",$V$5,C2391="data_engineer",$V$6,C2391="data_scientist",$V$7)*_xlfn.IFS(E2391=0,$V$12,E2391=1,$V$11)*_xlfn.IFS(F2391=0,$V$17,F2391=1,$V$16)*_xlfn.IFS(G2391=0,$V$22,G2391=1,$V$21)*_xlfn.IFS(H2391=0,$V$27,H2391=1,$V$26)*_xlfn.IFS(I2391=0,$V$32,I2391=1,$V$31)*_xlfn.IFS(J2391=0,$V$37,J2391=1,$V$36)*_xlfn.IFS(K2391=0,$V$42,K2391=1,$V$41)*_xlfn.IFS(L2391=0,$V$47,L2391=1,$V$46)*_xlfn.IFS(M2391=0,$V$52,M2391=1,$V$51)*_xlfn.IFS(N2391=0,$V$57,N2391=1,$V$56)</f>
        <v>1.1063528626013453E-8</v>
      </c>
      <c r="P2391" cm="1">
        <f t="array" ref="P2391">$V$2*_xlfn.IFS(C2391="data_analyst",$X$5,C2391="data_engineer",$X$6,C2391="data_scientist",$X$7)*_xlfn.IFS(E2391=0,$X$12,E2391=1,$X$11)*_xlfn.IFS(F2391=0,$X$17,F2391=1,$X$16)*_xlfn.IFS(G2391=0,$X$22,G2391=1,$X$21)*_xlfn.IFS(H2391=0,$X$27,H2391=1,$X$26)*_xlfn.IFS(I2391=0,$X$32,I2391=1,$X$31)*_xlfn.IFS(J2391=0,$X$37,J2391=1,$X$36)*_xlfn.IFS(K2391=0,$X$42,K2391=1,$X$41)*_xlfn.IFS(L2391=0,$X$47,L2391=1,$X$46)*_xlfn.IFS(M2391=0,$X$52,M2391=1,$X$51)*_xlfn.IFS(N2391=0,$X$57,N2391=1,$X$56)</f>
        <v>2.6147826110778925E-4</v>
      </c>
      <c r="Q2391" cm="1">
        <f t="array" ref="Q2391">$W$2*_xlfn.IFS(C2391="data_analyst",$Z$5,C2391="data_engineer",$Z$6,C2391="data_scientist",$Z$7)*_xlfn.IFS(E2391=0,$Z$12,E2391=1,$Z$11)*_xlfn.IFS(F2391=0,$Z$17,F2391=1,$Z$16)*_xlfn.IFS(G2391=0,$Z$22,G2391=1,$Z$21)*_xlfn.IFS(H2391=0,$Z$27,H2391=1,$Z$26)*_xlfn.IFS(I2391=0,$Z$32,I2391=1,$Z$31)*_xlfn.IFS(J2391=0,$Z$37,J2391=1,$Z$36)*_xlfn.IFS(K2391=0,$Z$42,K2391=1,$Z$41)*_xlfn.IFS(L2391=0,$Z$47,L2391=1,$Z$46)*_xlfn.IFS(M2391=0,$Z$52,M2391=1,$Z$51)*_xlfn.IFS(N2391=0,$Z$57,N2391=1,$Z$56)</f>
        <v>5.5209134170116948E-6</v>
      </c>
      <c r="R2391" t="str" cm="1">
        <f t="array" ref="R2391">_xlfn.IFS(AND(O2391&gt;P2391,O2391&gt;Q2391),"Low",AND(P2391&gt;O2391,P2391&gt;Q2391),"Medium",AND(Q2391&gt;O2391,Q2391&gt;P2391),"High")</f>
        <v>Medium</v>
      </c>
      <c r="S2391" t="str">
        <f t="shared" si="76"/>
        <v>T</v>
      </c>
    </row>
    <row r="2392" spans="1:19" x14ac:dyDescent="0.3">
      <c r="A2392" t="s">
        <v>18</v>
      </c>
      <c r="B2392">
        <v>6</v>
      </c>
      <c r="C2392" t="s">
        <v>13</v>
      </c>
      <c r="D2392" t="str">
        <f t="shared" si="75"/>
        <v>Medium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 cm="1">
        <f t="array" ref="O2392">$U$2*_xlfn.IFS(C2392="data_analyst",$V$5,C2392="data_engineer",$V$6,C2392="data_scientist",$V$7)*_xlfn.IFS(E2392=0,$V$12,E2392=1,$V$11)*_xlfn.IFS(F2392=0,$V$17,F2392=1,$V$16)*_xlfn.IFS(G2392=0,$V$22,G2392=1,$V$21)*_xlfn.IFS(H2392=0,$V$27,H2392=1,$V$26)*_xlfn.IFS(I2392=0,$V$32,I2392=1,$V$31)*_xlfn.IFS(J2392=0,$V$37,J2392=1,$V$36)*_xlfn.IFS(K2392=0,$V$42,K2392=1,$V$41)*_xlfn.IFS(L2392=0,$V$47,L2392=1,$V$46)*_xlfn.IFS(M2392=0,$V$52,M2392=1,$V$51)*_xlfn.IFS(N2392=0,$V$57,N2392=1,$V$56)</f>
        <v>3.8675410855345095E-3</v>
      </c>
      <c r="P2392" cm="1">
        <f t="array" ref="P2392">$V$2*_xlfn.IFS(C2392="data_analyst",$X$5,C2392="data_engineer",$X$6,C2392="data_scientist",$X$7)*_xlfn.IFS(E2392=0,$X$12,E2392=1,$X$11)*_xlfn.IFS(F2392=0,$X$17,F2392=1,$X$16)*_xlfn.IFS(G2392=0,$X$22,G2392=1,$X$21)*_xlfn.IFS(H2392=0,$X$27,H2392=1,$X$26)*_xlfn.IFS(I2392=0,$X$32,I2392=1,$X$31)*_xlfn.IFS(J2392=0,$X$37,J2392=1,$X$36)*_xlfn.IFS(K2392=0,$X$42,K2392=1,$X$41)*_xlfn.IFS(L2392=0,$X$47,L2392=1,$X$46)*_xlfn.IFS(M2392=0,$X$52,M2392=1,$X$51)*_xlfn.IFS(N2392=0,$X$57,N2392=1,$X$56)</f>
        <v>1.6544989312824467E-3</v>
      </c>
      <c r="Q2392" cm="1">
        <f t="array" ref="Q2392">$W$2*_xlfn.IFS(C2392="data_analyst",$Z$5,C2392="data_engineer",$Z$6,C2392="data_scientist",$Z$7)*_xlfn.IFS(E2392=0,$Z$12,E2392=1,$Z$11)*_xlfn.IFS(F2392=0,$Z$17,F2392=1,$Z$16)*_xlfn.IFS(G2392=0,$Z$22,G2392=1,$Z$21)*_xlfn.IFS(H2392=0,$Z$27,H2392=1,$Z$26)*_xlfn.IFS(I2392=0,$Z$32,I2392=1,$Z$31)*_xlfn.IFS(J2392=0,$Z$37,J2392=1,$Z$36)*_xlfn.IFS(K2392=0,$Z$42,K2392=1,$Z$41)*_xlfn.IFS(L2392=0,$Z$47,L2392=1,$Z$46)*_xlfn.IFS(M2392=0,$Z$52,M2392=1,$Z$51)*_xlfn.IFS(N2392=0,$Z$57,N2392=1,$Z$56)</f>
        <v>6.902742580981744E-4</v>
      </c>
      <c r="R2392" t="str" cm="1">
        <f t="array" ref="R2392">_xlfn.IFS(AND(O2392&gt;P2392,O2392&gt;Q2392),"Low",AND(P2392&gt;O2392,P2392&gt;Q2392),"Medium",AND(Q2392&gt;O2392,Q2392&gt;P2392),"High")</f>
        <v>Low</v>
      </c>
      <c r="S2392" t="str">
        <f t="shared" si="76"/>
        <v>F</v>
      </c>
    </row>
    <row r="2393" spans="1:19" x14ac:dyDescent="0.3">
      <c r="A2393" t="s">
        <v>18</v>
      </c>
      <c r="B2393">
        <v>7</v>
      </c>
      <c r="C2393" t="s">
        <v>13</v>
      </c>
      <c r="D2393" t="str">
        <f t="shared" si="75"/>
        <v>Medium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0</v>
      </c>
      <c r="L2393">
        <v>0</v>
      </c>
      <c r="M2393">
        <v>0</v>
      </c>
      <c r="N2393">
        <v>1</v>
      </c>
      <c r="O2393" cm="1">
        <f t="array" ref="O2393">$U$2*_xlfn.IFS(C2393="data_analyst",$V$5,C2393="data_engineer",$V$6,C2393="data_scientist",$V$7)*_xlfn.IFS(E2393=0,$V$12,E2393=1,$V$11)*_xlfn.IFS(F2393=0,$V$17,F2393=1,$V$16)*_xlfn.IFS(G2393=0,$V$22,G2393=1,$V$21)*_xlfn.IFS(H2393=0,$V$27,H2393=1,$V$26)*_xlfn.IFS(I2393=0,$V$32,I2393=1,$V$31)*_xlfn.IFS(J2393=0,$V$37,J2393=1,$V$36)*_xlfn.IFS(K2393=0,$V$42,K2393=1,$V$41)*_xlfn.IFS(L2393=0,$V$47,L2393=1,$V$46)*_xlfn.IFS(M2393=0,$V$52,M2393=1,$V$51)*_xlfn.IFS(N2393=0,$V$57,N2393=1,$V$56)</f>
        <v>3.5320258444097242E-6</v>
      </c>
      <c r="P2393" cm="1">
        <f t="array" ref="P2393">$V$2*_xlfn.IFS(C2393="data_analyst",$X$5,C2393="data_engineer",$X$6,C2393="data_scientist",$X$7)*_xlfn.IFS(E2393=0,$X$12,E2393=1,$X$11)*_xlfn.IFS(F2393=0,$X$17,F2393=1,$X$16)*_xlfn.IFS(G2393=0,$X$22,G2393=1,$X$21)*_xlfn.IFS(H2393=0,$X$27,H2393=1,$X$26)*_xlfn.IFS(I2393=0,$X$32,I2393=1,$X$31)*_xlfn.IFS(J2393=0,$X$37,J2393=1,$X$36)*_xlfn.IFS(K2393=0,$X$42,K2393=1,$X$41)*_xlfn.IFS(L2393=0,$X$47,L2393=1,$X$46)*_xlfn.IFS(M2393=0,$X$52,M2393=1,$X$51)*_xlfn.IFS(N2393=0,$X$57,N2393=1,$X$56)</f>
        <v>8.7043169848223143E-4</v>
      </c>
      <c r="Q2393" cm="1">
        <f t="array" ref="Q2393">$W$2*_xlfn.IFS(C2393="data_analyst",$Z$5,C2393="data_engineer",$Z$6,C2393="data_scientist",$Z$7)*_xlfn.IFS(E2393=0,$Z$12,E2393=1,$Z$11)*_xlfn.IFS(F2393=0,$Z$17,F2393=1,$Z$16)*_xlfn.IFS(G2393=0,$Z$22,G2393=1,$Z$21)*_xlfn.IFS(H2393=0,$Z$27,H2393=1,$Z$26)*_xlfn.IFS(I2393=0,$Z$32,I2393=1,$Z$31)*_xlfn.IFS(J2393=0,$Z$37,J2393=1,$Z$36)*_xlfn.IFS(K2393=0,$Z$42,K2393=1,$Z$41)*_xlfn.IFS(L2393=0,$Z$47,L2393=1,$Z$46)*_xlfn.IFS(M2393=0,$Z$52,M2393=1,$Z$51)*_xlfn.IFS(N2393=0,$Z$57,N2393=1,$Z$56)</f>
        <v>4.9326691185282804E-5</v>
      </c>
      <c r="R2393" t="str" cm="1">
        <f t="array" ref="R2393">_xlfn.IFS(AND(O2393&gt;P2393,O2393&gt;Q2393),"Low",AND(P2393&gt;O2393,P2393&gt;Q2393),"Medium",AND(Q2393&gt;O2393,Q2393&gt;P2393),"High")</f>
        <v>Medium</v>
      </c>
      <c r="S2393" t="str">
        <f t="shared" si="76"/>
        <v>T</v>
      </c>
    </row>
    <row r="2394" spans="1:19" x14ac:dyDescent="0.3">
      <c r="A2394" t="s">
        <v>18</v>
      </c>
      <c r="B2394">
        <v>7</v>
      </c>
      <c r="C2394" t="s">
        <v>13</v>
      </c>
      <c r="D2394" t="str">
        <f t="shared" si="75"/>
        <v>Medium</v>
      </c>
      <c r="E2394">
        <v>1</v>
      </c>
      <c r="F2394">
        <v>1</v>
      </c>
      <c r="G2394">
        <v>0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0</v>
      </c>
      <c r="N2394">
        <v>1</v>
      </c>
      <c r="O2394" cm="1">
        <f t="array" ref="O2394">$U$2*_xlfn.IFS(C2394="data_analyst",$V$5,C2394="data_engineer",$V$6,C2394="data_scientist",$V$7)*_xlfn.IFS(E2394=0,$V$12,E2394=1,$V$11)*_xlfn.IFS(F2394=0,$V$17,F2394=1,$V$16)*_xlfn.IFS(G2394=0,$V$22,G2394=1,$V$21)*_xlfn.IFS(H2394=0,$V$27,H2394=1,$V$26)*_xlfn.IFS(I2394=0,$V$32,I2394=1,$V$31)*_xlfn.IFS(J2394=0,$V$37,J2394=1,$V$36)*_xlfn.IFS(K2394=0,$V$42,K2394=1,$V$41)*_xlfn.IFS(L2394=0,$V$47,L2394=1,$V$46)*_xlfn.IFS(M2394=0,$V$52,M2394=1,$V$51)*_xlfn.IFS(N2394=0,$V$57,N2394=1,$V$56)</f>
        <v>1.8455663803525702E-7</v>
      </c>
      <c r="P2394" cm="1">
        <f t="array" ref="P2394">$V$2*_xlfn.IFS(C2394="data_analyst",$X$5,C2394="data_engineer",$X$6,C2394="data_scientist",$X$7)*_xlfn.IFS(E2394=0,$X$12,E2394=1,$X$11)*_xlfn.IFS(F2394=0,$X$17,F2394=1,$X$16)*_xlfn.IFS(G2394=0,$X$22,G2394=1,$X$21)*_xlfn.IFS(H2394=0,$X$27,H2394=1,$X$26)*_xlfn.IFS(I2394=0,$X$32,I2394=1,$X$31)*_xlfn.IFS(J2394=0,$X$37,J2394=1,$X$36)*_xlfn.IFS(K2394=0,$X$42,K2394=1,$X$41)*_xlfn.IFS(L2394=0,$X$47,L2394=1,$X$46)*_xlfn.IFS(M2394=0,$X$52,M2394=1,$X$51)*_xlfn.IFS(N2394=0,$X$57,N2394=1,$X$56)</f>
        <v>9.5618622283404959E-5</v>
      </c>
      <c r="Q2394" cm="1">
        <f t="array" ref="Q2394">$W$2*_xlfn.IFS(C2394="data_analyst",$Z$5,C2394="data_engineer",$Z$6,C2394="data_scientist",$Z$7)*_xlfn.IFS(E2394=0,$Z$12,E2394=1,$Z$11)*_xlfn.IFS(F2394=0,$Z$17,F2394=1,$Z$16)*_xlfn.IFS(G2394=0,$Z$22,G2394=1,$Z$21)*_xlfn.IFS(H2394=0,$Z$27,H2394=1,$Z$26)*_xlfn.IFS(I2394=0,$Z$32,I2394=1,$Z$31)*_xlfn.IFS(J2394=0,$Z$37,J2394=1,$Z$36)*_xlfn.IFS(K2394=0,$Z$42,K2394=1,$Z$41)*_xlfn.IFS(L2394=0,$Z$47,L2394=1,$Z$46)*_xlfn.IFS(M2394=0,$Z$52,M2394=1,$Z$51)*_xlfn.IFS(N2394=0,$Z$57,N2394=1,$Z$56)</f>
        <v>4.9085262554386129E-6</v>
      </c>
      <c r="R2394" t="str" cm="1">
        <f t="array" ref="R2394">_xlfn.IFS(AND(O2394&gt;P2394,O2394&gt;Q2394),"Low",AND(P2394&gt;O2394,P2394&gt;Q2394),"Medium",AND(Q2394&gt;O2394,Q2394&gt;P2394),"High")</f>
        <v>Medium</v>
      </c>
      <c r="S2394" t="str">
        <f t="shared" si="76"/>
        <v>T</v>
      </c>
    </row>
    <row r="2395" spans="1:19" x14ac:dyDescent="0.3">
      <c r="A2395" t="s">
        <v>18</v>
      </c>
      <c r="B2395">
        <v>7</v>
      </c>
      <c r="C2395" t="s">
        <v>13</v>
      </c>
      <c r="D2395" t="str">
        <f t="shared" si="75"/>
        <v>Medium</v>
      </c>
      <c r="E2395">
        <v>0</v>
      </c>
      <c r="F2395">
        <v>0</v>
      </c>
      <c r="G2395">
        <v>0</v>
      </c>
      <c r="H2395">
        <v>0</v>
      </c>
      <c r="I2395">
        <v>1</v>
      </c>
      <c r="J2395">
        <v>0</v>
      </c>
      <c r="K2395">
        <v>0</v>
      </c>
      <c r="L2395">
        <v>1</v>
      </c>
      <c r="M2395">
        <v>0</v>
      </c>
      <c r="N2395">
        <v>1</v>
      </c>
      <c r="O2395" cm="1">
        <f t="array" ref="O2395">$U$2*_xlfn.IFS(C2395="data_analyst",$V$5,C2395="data_engineer",$V$6,C2395="data_scientist",$V$7)*_xlfn.IFS(E2395=0,$V$12,E2395=1,$V$11)*_xlfn.IFS(F2395=0,$V$17,F2395=1,$V$16)*_xlfn.IFS(G2395=0,$V$22,G2395=1,$V$21)*_xlfn.IFS(H2395=0,$V$27,H2395=1,$V$26)*_xlfn.IFS(I2395=0,$V$32,I2395=1,$V$31)*_xlfn.IFS(J2395=0,$V$37,J2395=1,$V$36)*_xlfn.IFS(K2395=0,$V$42,K2395=1,$V$41)*_xlfn.IFS(L2395=0,$V$47,L2395=1,$V$46)*_xlfn.IFS(M2395=0,$V$52,M2395=1,$V$51)*_xlfn.IFS(N2395=0,$V$57,N2395=1,$V$56)</f>
        <v>1.2441181733283211E-5</v>
      </c>
      <c r="P2395" cm="1">
        <f t="array" ref="P2395">$V$2*_xlfn.IFS(C2395="data_analyst",$X$5,C2395="data_engineer",$X$6,C2395="data_scientist",$X$7)*_xlfn.IFS(E2395=0,$X$12,E2395=1,$X$11)*_xlfn.IFS(F2395=0,$X$17,F2395=1,$X$16)*_xlfn.IFS(G2395=0,$X$22,G2395=1,$X$21)*_xlfn.IFS(H2395=0,$X$27,H2395=1,$X$26)*_xlfn.IFS(I2395=0,$X$32,I2395=1,$X$31)*_xlfn.IFS(J2395=0,$X$37,J2395=1,$X$36)*_xlfn.IFS(K2395=0,$X$42,K2395=1,$X$41)*_xlfn.IFS(L2395=0,$X$47,L2395=1,$X$46)*_xlfn.IFS(M2395=0,$X$52,M2395=1,$X$51)*_xlfn.IFS(N2395=0,$X$57,N2395=1,$X$56)</f>
        <v>7.4465254476268684E-4</v>
      </c>
      <c r="Q2395" cm="1">
        <f t="array" ref="Q2395">$W$2*_xlfn.IFS(C2395="data_analyst",$Z$5,C2395="data_engineer",$Z$6,C2395="data_scientist",$Z$7)*_xlfn.IFS(E2395=0,$Z$12,E2395=1,$Z$11)*_xlfn.IFS(F2395=0,$Z$17,F2395=1,$Z$16)*_xlfn.IFS(G2395=0,$Z$22,G2395=1,$Z$21)*_xlfn.IFS(H2395=0,$Z$27,H2395=1,$Z$26)*_xlfn.IFS(I2395=0,$Z$32,I2395=1,$Z$31)*_xlfn.IFS(J2395=0,$Z$37,J2395=1,$Z$36)*_xlfn.IFS(K2395=0,$Z$42,K2395=1,$Z$41)*_xlfn.IFS(L2395=0,$Z$47,L2395=1,$Z$46)*_xlfn.IFS(M2395=0,$Z$52,M2395=1,$Z$51)*_xlfn.IFS(N2395=0,$Z$57,N2395=1,$Z$56)</f>
        <v>1.2767058513300992E-4</v>
      </c>
      <c r="R2395" t="str" cm="1">
        <f t="array" ref="R2395">_xlfn.IFS(AND(O2395&gt;P2395,O2395&gt;Q2395),"Low",AND(P2395&gt;O2395,P2395&gt;Q2395),"Medium",AND(Q2395&gt;O2395,Q2395&gt;P2395),"High")</f>
        <v>Medium</v>
      </c>
      <c r="S2395" t="str">
        <f t="shared" si="76"/>
        <v>T</v>
      </c>
    </row>
    <row r="2396" spans="1:19" x14ac:dyDescent="0.3">
      <c r="A2396" t="s">
        <v>18</v>
      </c>
      <c r="B2396">
        <v>6</v>
      </c>
      <c r="C2396" t="s">
        <v>13</v>
      </c>
      <c r="D2396" t="str">
        <f t="shared" si="75"/>
        <v>Medium</v>
      </c>
      <c r="E2396">
        <v>1</v>
      </c>
      <c r="F2396">
        <v>0</v>
      </c>
      <c r="G2396">
        <v>1</v>
      </c>
      <c r="H2396">
        <v>1</v>
      </c>
      <c r="I2396">
        <v>0</v>
      </c>
      <c r="J2396">
        <v>0</v>
      </c>
      <c r="K2396">
        <v>1</v>
      </c>
      <c r="L2396">
        <v>1</v>
      </c>
      <c r="M2396">
        <v>0</v>
      </c>
      <c r="N2396">
        <v>1</v>
      </c>
      <c r="O2396" cm="1">
        <f t="array" ref="O2396">$U$2*_xlfn.IFS(C2396="data_analyst",$V$5,C2396="data_engineer",$V$6,C2396="data_scientist",$V$7)*_xlfn.IFS(E2396=0,$V$12,E2396=1,$V$11)*_xlfn.IFS(F2396=0,$V$17,F2396=1,$V$16)*_xlfn.IFS(G2396=0,$V$22,G2396=1,$V$21)*_xlfn.IFS(H2396=0,$V$27,H2396=1,$V$26)*_xlfn.IFS(I2396=0,$V$32,I2396=1,$V$31)*_xlfn.IFS(J2396=0,$V$37,J2396=1,$V$36)*_xlfn.IFS(K2396=0,$V$42,K2396=1,$V$41)*_xlfn.IFS(L2396=0,$V$47,L2396=1,$V$46)*_xlfn.IFS(M2396=0,$V$52,M2396=1,$V$51)*_xlfn.IFS(N2396=0,$V$57,N2396=1,$V$56)</f>
        <v>1.1237919828515947E-6</v>
      </c>
      <c r="P2396" cm="1">
        <f t="array" ref="P2396">$V$2*_xlfn.IFS(C2396="data_analyst",$X$5,C2396="data_engineer",$X$6,C2396="data_scientist",$X$7)*_xlfn.IFS(E2396=0,$X$12,E2396=1,$X$11)*_xlfn.IFS(F2396=0,$X$17,F2396=1,$X$16)*_xlfn.IFS(G2396=0,$X$22,G2396=1,$X$21)*_xlfn.IFS(H2396=0,$X$27,H2396=1,$X$26)*_xlfn.IFS(I2396=0,$X$32,I2396=1,$X$31)*_xlfn.IFS(J2396=0,$X$37,J2396=1,$X$36)*_xlfn.IFS(K2396=0,$X$42,K2396=1,$X$41)*_xlfn.IFS(L2396=0,$X$47,L2396=1,$X$46)*_xlfn.IFS(M2396=0,$X$52,M2396=1,$X$51)*_xlfn.IFS(N2396=0,$X$57,N2396=1,$X$56)</f>
        <v>5.3656649841682727E-4</v>
      </c>
      <c r="Q2396" cm="1">
        <f t="array" ref="Q2396">$W$2*_xlfn.IFS(C2396="data_analyst",$Z$5,C2396="data_engineer",$Z$6,C2396="data_scientist",$Z$7)*_xlfn.IFS(E2396=0,$Z$12,E2396=1,$Z$11)*_xlfn.IFS(F2396=0,$Z$17,F2396=1,$Z$16)*_xlfn.IFS(G2396=0,$Z$22,G2396=1,$Z$21)*_xlfn.IFS(H2396=0,$Z$27,H2396=1,$Z$26)*_xlfn.IFS(I2396=0,$Z$32,I2396=1,$Z$31)*_xlfn.IFS(J2396=0,$Z$37,J2396=1,$Z$36)*_xlfn.IFS(K2396=0,$Z$42,K2396=1,$Z$41)*_xlfn.IFS(L2396=0,$Z$47,L2396=1,$Z$46)*_xlfn.IFS(M2396=0,$Z$52,M2396=1,$Z$51)*_xlfn.IFS(N2396=0,$Z$57,N2396=1,$Z$56)</f>
        <v>2.2937696804231462E-5</v>
      </c>
      <c r="R2396" t="str" cm="1">
        <f t="array" ref="R2396">_xlfn.IFS(AND(O2396&gt;P2396,O2396&gt;Q2396),"Low",AND(P2396&gt;O2396,P2396&gt;Q2396),"Medium",AND(Q2396&gt;O2396,Q2396&gt;P2396),"High")</f>
        <v>Medium</v>
      </c>
      <c r="S2396" t="str">
        <f t="shared" si="76"/>
        <v>T</v>
      </c>
    </row>
    <row r="2397" spans="1:19" x14ac:dyDescent="0.3">
      <c r="A2397" t="s">
        <v>18</v>
      </c>
      <c r="B2397">
        <v>4</v>
      </c>
      <c r="C2397" t="s">
        <v>13</v>
      </c>
      <c r="D2397" t="str">
        <f t="shared" si="75"/>
        <v>Medium</v>
      </c>
      <c r="E2397">
        <v>1</v>
      </c>
      <c r="F2397">
        <v>1</v>
      </c>
      <c r="G2397">
        <v>1</v>
      </c>
      <c r="H2397">
        <v>1</v>
      </c>
      <c r="I2397">
        <v>0</v>
      </c>
      <c r="J2397">
        <v>0</v>
      </c>
      <c r="K2397">
        <v>1</v>
      </c>
      <c r="L2397">
        <v>1</v>
      </c>
      <c r="M2397">
        <v>1</v>
      </c>
      <c r="N2397">
        <v>1</v>
      </c>
      <c r="O2397" cm="1">
        <f t="array" ref="O2397">$U$2*_xlfn.IFS(C2397="data_analyst",$V$5,C2397="data_engineer",$V$6,C2397="data_scientist",$V$7)*_xlfn.IFS(E2397=0,$V$12,E2397=1,$V$11)*_xlfn.IFS(F2397=0,$V$17,F2397=1,$V$16)*_xlfn.IFS(G2397=0,$V$22,G2397=1,$V$21)*_xlfn.IFS(H2397=0,$V$27,H2397=1,$V$26)*_xlfn.IFS(I2397=0,$V$32,I2397=1,$V$31)*_xlfn.IFS(J2397=0,$V$37,J2397=1,$V$36)*_xlfn.IFS(K2397=0,$V$42,K2397=1,$V$41)*_xlfn.IFS(L2397=0,$V$47,L2397=1,$V$46)*_xlfn.IFS(M2397=0,$V$52,M2397=1,$V$51)*_xlfn.IFS(N2397=0,$V$57,N2397=1,$V$56)</f>
        <v>1.2406927262918428E-7</v>
      </c>
      <c r="P2397" cm="1">
        <f t="array" ref="P2397">$V$2*_xlfn.IFS(C2397="data_analyst",$X$5,C2397="data_engineer",$X$6,C2397="data_scientist",$X$7)*_xlfn.IFS(E2397=0,$X$12,E2397=1,$X$11)*_xlfn.IFS(F2397=0,$X$17,F2397=1,$X$16)*_xlfn.IFS(G2397=0,$X$22,G2397=1,$X$21)*_xlfn.IFS(H2397=0,$X$27,H2397=1,$X$26)*_xlfn.IFS(I2397=0,$X$32,I2397=1,$X$31)*_xlfn.IFS(J2397=0,$X$37,J2397=1,$X$36)*_xlfn.IFS(K2397=0,$X$42,K2397=1,$X$41)*_xlfn.IFS(L2397=0,$X$47,L2397=1,$X$46)*_xlfn.IFS(M2397=0,$X$52,M2397=1,$X$51)*_xlfn.IFS(N2397=0,$X$57,N2397=1,$X$56)</f>
        <v>3.4788198777620303E-4</v>
      </c>
      <c r="Q2397" cm="1">
        <f t="array" ref="Q2397">$W$2*_xlfn.IFS(C2397="data_analyst",$Z$5,C2397="data_engineer",$Z$6,C2397="data_scientist",$Z$7)*_xlfn.IFS(E2397=0,$Z$12,E2397=1,$Z$11)*_xlfn.IFS(F2397=0,$Z$17,F2397=1,$Z$16)*_xlfn.IFS(G2397=0,$Z$22,G2397=1,$Z$21)*_xlfn.IFS(H2397=0,$Z$27,H2397=1,$Z$26)*_xlfn.IFS(I2397=0,$Z$32,I2397=1,$Z$31)*_xlfn.IFS(J2397=0,$Z$37,J2397=1,$Z$36)*_xlfn.IFS(K2397=0,$Z$42,K2397=1,$Z$41)*_xlfn.IFS(L2397=0,$Z$47,L2397=1,$Z$46)*_xlfn.IFS(M2397=0,$Z$52,M2397=1,$Z$51)*_xlfn.IFS(N2397=0,$Z$57,N2397=1,$Z$56)</f>
        <v>7.6700990720438726E-6</v>
      </c>
      <c r="R2397" t="str" cm="1">
        <f t="array" ref="R2397">_xlfn.IFS(AND(O2397&gt;P2397,O2397&gt;Q2397),"Low",AND(P2397&gt;O2397,P2397&gt;Q2397),"Medium",AND(Q2397&gt;O2397,Q2397&gt;P2397),"High")</f>
        <v>Medium</v>
      </c>
      <c r="S2397" t="str">
        <f t="shared" si="76"/>
        <v>T</v>
      </c>
    </row>
    <row r="2398" spans="1:19" x14ac:dyDescent="0.3">
      <c r="A2398" t="s">
        <v>18</v>
      </c>
      <c r="B2398">
        <v>3</v>
      </c>
      <c r="C2398" t="s">
        <v>13</v>
      </c>
      <c r="D2398" t="str">
        <f t="shared" si="75"/>
        <v>Medium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0</v>
      </c>
      <c r="K2398">
        <v>0</v>
      </c>
      <c r="L2398">
        <v>1</v>
      </c>
      <c r="M2398">
        <v>1</v>
      </c>
      <c r="N2398">
        <v>1</v>
      </c>
      <c r="O2398" cm="1">
        <f t="array" ref="O2398">$U$2*_xlfn.IFS(C2398="data_analyst",$V$5,C2398="data_engineer",$V$6,C2398="data_scientist",$V$7)*_xlfn.IFS(E2398=0,$V$12,E2398=1,$V$11)*_xlfn.IFS(F2398=0,$V$17,F2398=1,$V$16)*_xlfn.IFS(G2398=0,$V$22,G2398=1,$V$21)*_xlfn.IFS(H2398=0,$V$27,H2398=1,$V$26)*_xlfn.IFS(I2398=0,$V$32,I2398=1,$V$31)*_xlfn.IFS(J2398=0,$V$37,J2398=1,$V$36)*_xlfn.IFS(K2398=0,$V$42,K2398=1,$V$41)*_xlfn.IFS(L2398=0,$V$47,L2398=1,$V$46)*_xlfn.IFS(M2398=0,$V$52,M2398=1,$V$51)*_xlfn.IFS(N2398=0,$V$57,N2398=1,$V$56)</f>
        <v>4.1981029970940298E-8</v>
      </c>
      <c r="P2398" cm="1">
        <f t="array" ref="P2398">$V$2*_xlfn.IFS(C2398="data_analyst",$X$5,C2398="data_engineer",$X$6,C2398="data_scientist",$X$7)*_xlfn.IFS(E2398=0,$X$12,E2398=1,$X$11)*_xlfn.IFS(F2398=0,$X$17,F2398=1,$X$16)*_xlfn.IFS(G2398=0,$X$22,G2398=1,$X$21)*_xlfn.IFS(H2398=0,$X$27,H2398=1,$X$26)*_xlfn.IFS(I2398=0,$X$32,I2398=1,$X$31)*_xlfn.IFS(J2398=0,$X$37,J2398=1,$X$36)*_xlfn.IFS(K2398=0,$X$42,K2398=1,$X$41)*_xlfn.IFS(L2398=0,$X$47,L2398=1,$X$46)*_xlfn.IFS(M2398=0,$X$52,M2398=1,$X$51)*_xlfn.IFS(N2398=0,$X$57,N2398=1,$X$56)</f>
        <v>1.2529451778989322E-3</v>
      </c>
      <c r="Q2398" cm="1">
        <f t="array" ref="Q2398">$W$2*_xlfn.IFS(C2398="data_analyst",$Z$5,C2398="data_engineer",$Z$6,C2398="data_scientist",$Z$7)*_xlfn.IFS(E2398=0,$Z$12,E2398=1,$Z$11)*_xlfn.IFS(F2398=0,$Z$17,F2398=1,$Z$16)*_xlfn.IFS(G2398=0,$Z$22,G2398=1,$Z$21)*_xlfn.IFS(H2398=0,$Z$27,H2398=1,$Z$26)*_xlfn.IFS(I2398=0,$Z$32,I2398=1,$Z$31)*_xlfn.IFS(J2398=0,$Z$37,J2398=1,$Z$36)*_xlfn.IFS(K2398=0,$Z$42,K2398=1,$Z$41)*_xlfn.IFS(L2398=0,$Z$47,L2398=1,$Z$46)*_xlfn.IFS(M2398=0,$Z$52,M2398=1,$Z$51)*_xlfn.IFS(N2398=0,$Z$57,N2398=1,$Z$56)</f>
        <v>2.0867637961188189E-5</v>
      </c>
      <c r="R2398" t="str" cm="1">
        <f t="array" ref="R2398">_xlfn.IFS(AND(O2398&gt;P2398,O2398&gt;Q2398),"Low",AND(P2398&gt;O2398,P2398&gt;Q2398),"Medium",AND(Q2398&gt;O2398,Q2398&gt;P2398),"High")</f>
        <v>Medium</v>
      </c>
      <c r="S2398" t="str">
        <f t="shared" si="76"/>
        <v>T</v>
      </c>
    </row>
    <row r="2399" spans="1:19" x14ac:dyDescent="0.3">
      <c r="A2399" t="s">
        <v>18</v>
      </c>
      <c r="B2399">
        <v>4</v>
      </c>
      <c r="C2399" t="s">
        <v>13</v>
      </c>
      <c r="D2399" t="str">
        <f t="shared" si="75"/>
        <v>Medium</v>
      </c>
      <c r="E2399">
        <v>1</v>
      </c>
      <c r="F2399">
        <v>1</v>
      </c>
      <c r="G2399">
        <v>1</v>
      </c>
      <c r="H2399">
        <v>1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1</v>
      </c>
      <c r="O2399" cm="1">
        <f t="array" ref="O2399">$U$2*_xlfn.IFS(C2399="data_analyst",$V$5,C2399="data_engineer",$V$6,C2399="data_scientist",$V$7)*_xlfn.IFS(E2399=0,$V$12,E2399=1,$V$11)*_xlfn.IFS(F2399=0,$V$17,F2399=1,$V$16)*_xlfn.IFS(G2399=0,$V$22,G2399=1,$V$21)*_xlfn.IFS(H2399=0,$V$27,H2399=1,$V$26)*_xlfn.IFS(I2399=0,$V$32,I2399=1,$V$31)*_xlfn.IFS(J2399=0,$V$37,J2399=1,$V$36)*_xlfn.IFS(K2399=0,$V$42,K2399=1,$V$41)*_xlfn.IFS(L2399=0,$V$47,L2399=1,$V$46)*_xlfn.IFS(M2399=0,$V$52,M2399=1,$V$51)*_xlfn.IFS(N2399=0,$V$57,N2399=1,$V$56)</f>
        <v>5.288317594565752E-5</v>
      </c>
      <c r="P2399" cm="1">
        <f t="array" ref="P2399">$V$2*_xlfn.IFS(C2399="data_analyst",$X$5,C2399="data_engineer",$X$6,C2399="data_scientist",$X$7)*_xlfn.IFS(E2399=0,$X$12,E2399=1,$X$11)*_xlfn.IFS(F2399=0,$X$17,F2399=1,$X$16)*_xlfn.IFS(G2399=0,$X$22,G2399=1,$X$21)*_xlfn.IFS(H2399=0,$X$27,H2399=1,$X$26)*_xlfn.IFS(I2399=0,$X$32,I2399=1,$X$31)*_xlfn.IFS(J2399=0,$X$37,J2399=1,$X$36)*_xlfn.IFS(K2399=0,$X$42,K2399=1,$X$41)*_xlfn.IFS(L2399=0,$X$47,L2399=1,$X$46)*_xlfn.IFS(M2399=0,$X$52,M2399=1,$X$51)*_xlfn.IFS(N2399=0,$X$57,N2399=1,$X$56)</f>
        <v>1.2057464440235401E-3</v>
      </c>
      <c r="Q2399" cm="1">
        <f t="array" ref="Q2399">$W$2*_xlfn.IFS(C2399="data_analyst",$Z$5,C2399="data_engineer",$Z$6,C2399="data_scientist",$Z$7)*_xlfn.IFS(E2399=0,$Z$12,E2399=1,$Z$11)*_xlfn.IFS(F2399=0,$Z$17,F2399=1,$Z$16)*_xlfn.IFS(G2399=0,$Z$22,G2399=1,$Z$21)*_xlfn.IFS(H2399=0,$Z$27,H2399=1,$Z$26)*_xlfn.IFS(I2399=0,$Z$32,I2399=1,$Z$31)*_xlfn.IFS(J2399=0,$Z$37,J2399=1,$Z$36)*_xlfn.IFS(K2399=0,$Z$42,K2399=1,$Z$41)*_xlfn.IFS(L2399=0,$Z$47,L2399=1,$Z$46)*_xlfn.IFS(M2399=0,$Z$52,M2399=1,$Z$51)*_xlfn.IFS(N2399=0,$Z$57,N2399=1,$Z$56)</f>
        <v>1.0041504991289712E-4</v>
      </c>
      <c r="R2399" t="str" cm="1">
        <f t="array" ref="R2399">_xlfn.IFS(AND(O2399&gt;P2399,O2399&gt;Q2399),"Low",AND(P2399&gt;O2399,P2399&gt;Q2399),"Medium",AND(Q2399&gt;O2399,Q2399&gt;P2399),"High")</f>
        <v>Medium</v>
      </c>
      <c r="S2399" t="str">
        <f t="shared" si="76"/>
        <v>T</v>
      </c>
    </row>
    <row r="2400" spans="1:19" x14ac:dyDescent="0.3">
      <c r="A2400" t="s">
        <v>18</v>
      </c>
      <c r="B2400">
        <v>6</v>
      </c>
      <c r="C2400" t="s">
        <v>13</v>
      </c>
      <c r="D2400" t="str">
        <f t="shared" si="75"/>
        <v>Medium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</v>
      </c>
      <c r="O2400" cm="1">
        <f t="array" ref="O2400">$U$2*_xlfn.IFS(C2400="data_analyst",$V$5,C2400="data_engineer",$V$6,C2400="data_scientist",$V$7)*_xlfn.IFS(E2400=0,$V$12,E2400=1,$V$11)*_xlfn.IFS(F2400=0,$V$17,F2400=1,$V$16)*_xlfn.IFS(G2400=0,$V$22,G2400=1,$V$21)*_xlfn.IFS(H2400=0,$V$27,H2400=1,$V$26)*_xlfn.IFS(I2400=0,$V$32,I2400=1,$V$31)*_xlfn.IFS(J2400=0,$V$37,J2400=1,$V$36)*_xlfn.IFS(K2400=0,$V$42,K2400=1,$V$41)*_xlfn.IFS(L2400=0,$V$47,L2400=1,$V$46)*_xlfn.IFS(M2400=0,$V$52,M2400=1,$V$51)*_xlfn.IFS(N2400=0,$V$57,N2400=1,$V$56)</f>
        <v>3.8675410855345095E-3</v>
      </c>
      <c r="P2400" cm="1">
        <f t="array" ref="P2400">$V$2*_xlfn.IFS(C2400="data_analyst",$X$5,C2400="data_engineer",$X$6,C2400="data_scientist",$X$7)*_xlfn.IFS(E2400=0,$X$12,E2400=1,$X$11)*_xlfn.IFS(F2400=0,$X$17,F2400=1,$X$16)*_xlfn.IFS(G2400=0,$X$22,G2400=1,$X$21)*_xlfn.IFS(H2400=0,$X$27,H2400=1,$X$26)*_xlfn.IFS(I2400=0,$X$32,I2400=1,$X$31)*_xlfn.IFS(J2400=0,$X$37,J2400=1,$X$36)*_xlfn.IFS(K2400=0,$X$42,K2400=1,$X$41)*_xlfn.IFS(L2400=0,$X$47,L2400=1,$X$46)*_xlfn.IFS(M2400=0,$X$52,M2400=1,$X$51)*_xlfn.IFS(N2400=0,$X$57,N2400=1,$X$56)</f>
        <v>1.6544989312824467E-3</v>
      </c>
      <c r="Q2400" cm="1">
        <f t="array" ref="Q2400">$W$2*_xlfn.IFS(C2400="data_analyst",$Z$5,C2400="data_engineer",$Z$6,C2400="data_scientist",$Z$7)*_xlfn.IFS(E2400=0,$Z$12,E2400=1,$Z$11)*_xlfn.IFS(F2400=0,$Z$17,F2400=1,$Z$16)*_xlfn.IFS(G2400=0,$Z$22,G2400=1,$Z$21)*_xlfn.IFS(H2400=0,$Z$27,H2400=1,$Z$26)*_xlfn.IFS(I2400=0,$Z$32,I2400=1,$Z$31)*_xlfn.IFS(J2400=0,$Z$37,J2400=1,$Z$36)*_xlfn.IFS(K2400=0,$Z$42,K2400=1,$Z$41)*_xlfn.IFS(L2400=0,$Z$47,L2400=1,$Z$46)*_xlfn.IFS(M2400=0,$Z$52,M2400=1,$Z$51)*_xlfn.IFS(N2400=0,$Z$57,N2400=1,$Z$56)</f>
        <v>6.902742580981744E-4</v>
      </c>
      <c r="R2400" t="str" cm="1">
        <f t="array" ref="R2400">_xlfn.IFS(AND(O2400&gt;P2400,O2400&gt;Q2400),"Low",AND(P2400&gt;O2400,P2400&gt;Q2400),"Medium",AND(Q2400&gt;O2400,Q2400&gt;P2400),"High")</f>
        <v>Low</v>
      </c>
      <c r="S2400" t="str">
        <f t="shared" si="76"/>
        <v>F</v>
      </c>
    </row>
    <row r="2401" spans="1:19" x14ac:dyDescent="0.3">
      <c r="A2401" t="s">
        <v>18</v>
      </c>
      <c r="B2401">
        <v>7</v>
      </c>
      <c r="C2401" t="s">
        <v>13</v>
      </c>
      <c r="D2401" t="str">
        <f t="shared" si="75"/>
        <v>Medium</v>
      </c>
      <c r="E2401">
        <v>1</v>
      </c>
      <c r="F2401">
        <v>0</v>
      </c>
      <c r="G2401">
        <v>1</v>
      </c>
      <c r="H2401">
        <v>1</v>
      </c>
      <c r="I2401">
        <v>1</v>
      </c>
      <c r="J2401">
        <v>0</v>
      </c>
      <c r="K2401">
        <v>0</v>
      </c>
      <c r="L2401">
        <v>1</v>
      </c>
      <c r="M2401">
        <v>0</v>
      </c>
      <c r="N2401">
        <v>1</v>
      </c>
      <c r="O2401" cm="1">
        <f t="array" ref="O2401">$U$2*_xlfn.IFS(C2401="data_analyst",$V$5,C2401="data_engineer",$V$6,C2401="data_scientist",$V$7)*_xlfn.IFS(E2401=0,$V$12,E2401=1,$V$11)*_xlfn.IFS(F2401=0,$V$17,F2401=1,$V$16)*_xlfn.IFS(G2401=0,$V$22,G2401=1,$V$21)*_xlfn.IFS(H2401=0,$V$27,H2401=1,$V$26)*_xlfn.IFS(I2401=0,$V$32,I2401=1,$V$31)*_xlfn.IFS(J2401=0,$V$37,J2401=1,$V$36)*_xlfn.IFS(K2401=0,$V$42,K2401=1,$V$41)*_xlfn.IFS(L2401=0,$V$47,L2401=1,$V$46)*_xlfn.IFS(M2401=0,$V$52,M2401=1,$V$51)*_xlfn.IFS(N2401=0,$V$57,N2401=1,$V$56)</f>
        <v>3.8025486821543395E-7</v>
      </c>
      <c r="P2401" cm="1">
        <f t="array" ref="P2401">$V$2*_xlfn.IFS(C2401="data_analyst",$X$5,C2401="data_engineer",$X$6,C2401="data_scientist",$X$7)*_xlfn.IFS(E2401=0,$X$12,E2401=1,$X$11)*_xlfn.IFS(F2401=0,$X$17,F2401=1,$X$16)*_xlfn.IFS(G2401=0,$X$22,G2401=1,$X$21)*_xlfn.IFS(H2401=0,$X$27,H2401=1,$X$26)*_xlfn.IFS(I2401=0,$X$32,I2401=1,$X$31)*_xlfn.IFS(J2401=0,$X$37,J2401=1,$X$36)*_xlfn.IFS(K2401=0,$X$42,K2401=1,$X$41)*_xlfn.IFS(L2401=0,$X$47,L2401=1,$X$46)*_xlfn.IFS(M2401=0,$X$52,M2401=1,$X$51)*_xlfn.IFS(N2401=0,$X$57,N2401=1,$X$56)</f>
        <v>1.932518585141495E-3</v>
      </c>
      <c r="Q2401" cm="1">
        <f t="array" ref="Q2401">$W$2*_xlfn.IFS(C2401="data_analyst",$Z$5,C2401="data_engineer",$Z$6,C2401="data_scientist",$Z$7)*_xlfn.IFS(E2401=0,$Z$12,E2401=1,$Z$11)*_xlfn.IFS(F2401=0,$Z$17,F2401=1,$Z$16)*_xlfn.IFS(G2401=0,$Z$22,G2401=1,$Z$21)*_xlfn.IFS(H2401=0,$Z$27,H2401=1,$Z$26)*_xlfn.IFS(I2401=0,$Z$32,I2401=1,$Z$31)*_xlfn.IFS(J2401=0,$Z$37,J2401=1,$Z$36)*_xlfn.IFS(K2401=0,$Z$42,K2401=1,$Z$41)*_xlfn.IFS(L2401=0,$Z$47,L2401=1,$Z$46)*_xlfn.IFS(M2401=0,$Z$52,M2401=1,$Z$51)*_xlfn.IFS(N2401=0,$Z$57,N2401=1,$Z$56)</f>
        <v>6.2405393734589254E-5</v>
      </c>
      <c r="R2401" t="str" cm="1">
        <f t="array" ref="R2401">_xlfn.IFS(AND(O2401&gt;P2401,O2401&gt;Q2401),"Low",AND(P2401&gt;O2401,P2401&gt;Q2401),"Medium",AND(Q2401&gt;O2401,Q2401&gt;P2401),"High")</f>
        <v>Medium</v>
      </c>
      <c r="S2401" t="str">
        <f t="shared" si="76"/>
        <v>T</v>
      </c>
    </row>
    <row r="2402" spans="1:19" x14ac:dyDescent="0.3">
      <c r="A2402" t="s">
        <v>18</v>
      </c>
      <c r="B2402">
        <v>7</v>
      </c>
      <c r="C2402" t="s">
        <v>13</v>
      </c>
      <c r="D2402" t="str">
        <f t="shared" si="75"/>
        <v>Medium</v>
      </c>
      <c r="E2402">
        <v>0</v>
      </c>
      <c r="F2402">
        <v>0</v>
      </c>
      <c r="G2402">
        <v>0</v>
      </c>
      <c r="H2402">
        <v>1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1</v>
      </c>
      <c r="O2402" cm="1">
        <f t="array" ref="O2402">$U$2*_xlfn.IFS(C2402="data_analyst",$V$5,C2402="data_engineer",$V$6,C2402="data_scientist",$V$7)*_xlfn.IFS(E2402=0,$V$12,E2402=1,$V$11)*_xlfn.IFS(F2402=0,$V$17,F2402=1,$V$16)*_xlfn.IFS(G2402=0,$V$22,G2402=1,$V$21)*_xlfn.IFS(H2402=0,$V$27,H2402=1,$V$26)*_xlfn.IFS(I2402=0,$V$32,I2402=1,$V$31)*_xlfn.IFS(J2402=0,$V$37,J2402=1,$V$36)*_xlfn.IFS(K2402=0,$V$42,K2402=1,$V$41)*_xlfn.IFS(L2402=0,$V$47,L2402=1,$V$46)*_xlfn.IFS(M2402=0,$V$52,M2402=1,$V$51)*_xlfn.IFS(N2402=0,$V$57,N2402=1,$V$56)</f>
        <v>4.7546067849825425E-4</v>
      </c>
      <c r="P2402" cm="1">
        <f t="array" ref="P2402">$V$2*_xlfn.IFS(C2402="data_analyst",$X$5,C2402="data_engineer",$X$6,C2402="data_scientist",$X$7)*_xlfn.IFS(E2402=0,$X$12,E2402=1,$X$11)*_xlfn.IFS(F2402=0,$X$17,F2402=1,$X$16)*_xlfn.IFS(G2402=0,$X$22,G2402=1,$X$21)*_xlfn.IFS(H2402=0,$X$27,H2402=1,$X$26)*_xlfn.IFS(I2402=0,$X$32,I2402=1,$X$31)*_xlfn.IFS(J2402=0,$X$37,J2402=1,$X$36)*_xlfn.IFS(K2402=0,$X$42,K2402=1,$X$41)*_xlfn.IFS(L2402=0,$X$47,L2402=1,$X$46)*_xlfn.IFS(M2402=0,$X$52,M2402=1,$X$51)*_xlfn.IFS(N2402=0,$X$57,N2402=1,$X$56)</f>
        <v>3.5037257529646113E-4</v>
      </c>
      <c r="Q2402" cm="1">
        <f t="array" ref="Q2402">$W$2*_xlfn.IFS(C2402="data_analyst",$Z$5,C2402="data_engineer",$Z$6,C2402="data_scientist",$Z$7)*_xlfn.IFS(E2402=0,$Z$12,E2402=1,$Z$11)*_xlfn.IFS(F2402=0,$Z$17,F2402=1,$Z$16)*_xlfn.IFS(G2402=0,$Z$22,G2402=1,$Z$21)*_xlfn.IFS(H2402=0,$Z$27,H2402=1,$Z$26)*_xlfn.IFS(I2402=0,$Z$32,I2402=1,$Z$31)*_xlfn.IFS(J2402=0,$Z$37,J2402=1,$Z$36)*_xlfn.IFS(K2402=0,$Z$42,K2402=1,$Z$41)*_xlfn.IFS(L2402=0,$Z$47,L2402=1,$Z$46)*_xlfn.IFS(M2402=0,$Z$52,M2402=1,$Z$51)*_xlfn.IFS(N2402=0,$Z$57,N2402=1,$Z$56)</f>
        <v>1.0429611056010371E-4</v>
      </c>
      <c r="R2402" t="str" cm="1">
        <f t="array" ref="R2402">_xlfn.IFS(AND(O2402&gt;P2402,O2402&gt;Q2402),"Low",AND(P2402&gt;O2402,P2402&gt;Q2402),"Medium",AND(Q2402&gt;O2402,Q2402&gt;P2402),"High")</f>
        <v>Low</v>
      </c>
      <c r="S2402" t="str">
        <f t="shared" si="76"/>
        <v>F</v>
      </c>
    </row>
    <row r="2403" spans="1:19" x14ac:dyDescent="0.3">
      <c r="A2403" t="s">
        <v>18</v>
      </c>
      <c r="B2403">
        <v>3</v>
      </c>
      <c r="C2403" t="s">
        <v>13</v>
      </c>
      <c r="D2403" t="str">
        <f t="shared" si="75"/>
        <v>Medium</v>
      </c>
      <c r="E2403">
        <v>1</v>
      </c>
      <c r="F2403">
        <v>1</v>
      </c>
      <c r="G2403">
        <v>1</v>
      </c>
      <c r="H2403">
        <v>1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1</v>
      </c>
      <c r="O2403" cm="1">
        <f t="array" ref="O2403">$U$2*_xlfn.IFS(C2403="data_analyst",$V$5,C2403="data_engineer",$V$6,C2403="data_scientist",$V$7)*_xlfn.IFS(E2403=0,$V$12,E2403=1,$V$11)*_xlfn.IFS(F2403=0,$V$17,F2403=1,$V$16)*_xlfn.IFS(G2403=0,$V$22,G2403=1,$V$21)*_xlfn.IFS(H2403=0,$V$27,H2403=1,$V$26)*_xlfn.IFS(I2403=0,$V$32,I2403=1,$V$31)*_xlfn.IFS(J2403=0,$V$37,J2403=1,$V$36)*_xlfn.IFS(K2403=0,$V$42,K2403=1,$V$41)*_xlfn.IFS(L2403=0,$V$47,L2403=1,$V$46)*_xlfn.IFS(M2403=0,$V$52,M2403=1,$V$51)*_xlfn.IFS(N2403=0,$V$57,N2403=1,$V$56)</f>
        <v>3.0400449839017053E-5</v>
      </c>
      <c r="P2403" cm="1">
        <f t="array" ref="P2403">$V$2*_xlfn.IFS(C2403="data_analyst",$X$5,C2403="data_engineer",$X$6,C2403="data_scientist",$X$7)*_xlfn.IFS(E2403=0,$X$12,E2403=1,$X$11)*_xlfn.IFS(F2403=0,$X$17,F2403=1,$X$16)*_xlfn.IFS(G2403=0,$X$22,G2403=1,$X$21)*_xlfn.IFS(H2403=0,$X$27,H2403=1,$X$26)*_xlfn.IFS(I2403=0,$X$32,I2403=1,$X$31)*_xlfn.IFS(J2403=0,$X$37,J2403=1,$X$36)*_xlfn.IFS(K2403=0,$X$42,K2403=1,$X$41)*_xlfn.IFS(L2403=0,$X$47,L2403=1,$X$46)*_xlfn.IFS(M2403=0,$X$52,M2403=1,$X$51)*_xlfn.IFS(N2403=0,$X$57,N2403=1,$X$56)</f>
        <v>9.9832756785279194E-4</v>
      </c>
      <c r="Q2403" cm="1">
        <f t="array" ref="Q2403">$W$2*_xlfn.IFS(C2403="data_analyst",$Z$5,C2403="data_engineer",$Z$6,C2403="data_scientist",$Z$7)*_xlfn.IFS(E2403=0,$Z$12,E2403=1,$Z$11)*_xlfn.IFS(F2403=0,$Z$17,F2403=1,$Z$16)*_xlfn.IFS(G2403=0,$Z$22,G2403=1,$Z$21)*_xlfn.IFS(H2403=0,$Z$27,H2403=1,$Z$26)*_xlfn.IFS(I2403=0,$Z$32,I2403=1,$Z$31)*_xlfn.IFS(J2403=0,$Z$37,J2403=1,$Z$36)*_xlfn.IFS(K2403=0,$Z$42,K2403=1,$Z$41)*_xlfn.IFS(L2403=0,$Z$47,L2403=1,$Z$46)*_xlfn.IFS(M2403=0,$Z$52,M2403=1,$Z$51)*_xlfn.IFS(N2403=0,$Z$57,N2403=1,$Z$56)</f>
        <v>6.4612704096637653E-5</v>
      </c>
      <c r="R2403" t="str" cm="1">
        <f t="array" ref="R2403">_xlfn.IFS(AND(O2403&gt;P2403,O2403&gt;Q2403),"Low",AND(P2403&gt;O2403,P2403&gt;Q2403),"Medium",AND(Q2403&gt;O2403,Q2403&gt;P2403),"High")</f>
        <v>Medium</v>
      </c>
      <c r="S2403" t="str">
        <f t="shared" si="76"/>
        <v>T</v>
      </c>
    </row>
    <row r="2404" spans="1:19" x14ac:dyDescent="0.3">
      <c r="A2404" t="s">
        <v>18</v>
      </c>
      <c r="B2404">
        <v>5</v>
      </c>
      <c r="C2404" t="s">
        <v>13</v>
      </c>
      <c r="D2404" t="str">
        <f t="shared" si="75"/>
        <v>Medium</v>
      </c>
      <c r="E2404">
        <v>1</v>
      </c>
      <c r="F2404">
        <v>1</v>
      </c>
      <c r="G2404">
        <v>0</v>
      </c>
      <c r="H2404">
        <v>1</v>
      </c>
      <c r="I2404">
        <v>1</v>
      </c>
      <c r="J2404">
        <v>0</v>
      </c>
      <c r="K2404">
        <v>0</v>
      </c>
      <c r="L2404">
        <v>1</v>
      </c>
      <c r="M2404">
        <v>0</v>
      </c>
      <c r="N2404">
        <v>1</v>
      </c>
      <c r="O2404" cm="1">
        <f t="array" ref="O2404">$U$2*_xlfn.IFS(C2404="data_analyst",$V$5,C2404="data_engineer",$V$6,C2404="data_scientist",$V$7)*_xlfn.IFS(E2404=0,$V$12,E2404=1,$V$11)*_xlfn.IFS(F2404=0,$V$17,F2404=1,$V$16)*_xlfn.IFS(G2404=0,$V$22,G2404=1,$V$21)*_xlfn.IFS(H2404=0,$V$27,H2404=1,$V$26)*_xlfn.IFS(I2404=0,$V$32,I2404=1,$V$31)*_xlfn.IFS(J2404=0,$V$37,J2404=1,$V$36)*_xlfn.IFS(K2404=0,$V$42,K2404=1,$V$41)*_xlfn.IFS(L2404=0,$V$47,L2404=1,$V$46)*_xlfn.IFS(M2404=0,$V$52,M2404=1,$V$51)*_xlfn.IFS(N2404=0,$V$57,N2404=1,$V$56)</f>
        <v>2.7230597487172979E-6</v>
      </c>
      <c r="P2404" cm="1">
        <f t="array" ref="P2404">$V$2*_xlfn.IFS(C2404="data_analyst",$X$5,C2404="data_engineer",$X$6,C2404="data_scientist",$X$7)*_xlfn.IFS(E2404=0,$X$12,E2404=1,$X$11)*_xlfn.IFS(F2404=0,$X$17,F2404=1,$X$16)*_xlfn.IFS(G2404=0,$X$22,G2404=1,$X$21)*_xlfn.IFS(H2404=0,$X$27,H2404=1,$X$26)*_xlfn.IFS(I2404=0,$X$32,I2404=1,$X$31)*_xlfn.IFS(J2404=0,$X$37,J2404=1,$X$36)*_xlfn.IFS(K2404=0,$X$42,K2404=1,$X$41)*_xlfn.IFS(L2404=0,$X$47,L2404=1,$X$46)*_xlfn.IFS(M2404=0,$X$52,M2404=1,$X$51)*_xlfn.IFS(N2404=0,$X$57,N2404=1,$X$56)</f>
        <v>1.9706177535969952E-3</v>
      </c>
      <c r="Q2404" cm="1">
        <f t="array" ref="Q2404">$W$2*_xlfn.IFS(C2404="data_analyst",$Z$5,C2404="data_engineer",$Z$6,C2404="data_scientist",$Z$7)*_xlfn.IFS(E2404=0,$Z$12,E2404=1,$Z$11)*_xlfn.IFS(F2404=0,$Z$17,F2404=1,$Z$16)*_xlfn.IFS(G2404=0,$Z$22,G2404=1,$Z$21)*_xlfn.IFS(H2404=0,$Z$27,H2404=1,$Z$26)*_xlfn.IFS(I2404=0,$Z$32,I2404=1,$Z$31)*_xlfn.IFS(J2404=0,$Z$37,J2404=1,$Z$36)*_xlfn.IFS(K2404=0,$Z$42,K2404=1,$Z$41)*_xlfn.IFS(L2404=0,$Z$47,L2404=1,$Z$46)*_xlfn.IFS(M2404=0,$Z$52,M2404=1,$Z$51)*_xlfn.IFS(N2404=0,$Z$57,N2404=1,$Z$56)</f>
        <v>9.6883208981894155E-5</v>
      </c>
      <c r="R2404" t="str" cm="1">
        <f t="array" ref="R2404">_xlfn.IFS(AND(O2404&gt;P2404,O2404&gt;Q2404),"Low",AND(P2404&gt;O2404,P2404&gt;Q2404),"Medium",AND(Q2404&gt;O2404,Q2404&gt;P2404),"High")</f>
        <v>Medium</v>
      </c>
      <c r="S2404" t="str">
        <f t="shared" si="76"/>
        <v>T</v>
      </c>
    </row>
    <row r="2405" spans="1:19" x14ac:dyDescent="0.3">
      <c r="A2405" t="s">
        <v>18</v>
      </c>
      <c r="B2405">
        <v>7</v>
      </c>
      <c r="C2405" t="s">
        <v>13</v>
      </c>
      <c r="D2405" t="str">
        <f t="shared" si="75"/>
        <v>Medium</v>
      </c>
      <c r="E2405">
        <v>1</v>
      </c>
      <c r="F2405">
        <v>1</v>
      </c>
      <c r="G2405">
        <v>1</v>
      </c>
      <c r="H2405">
        <v>1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1</v>
      </c>
      <c r="O2405" cm="1">
        <f t="array" ref="O2405">$U$2*_xlfn.IFS(C2405="data_analyst",$V$5,C2405="data_engineer",$V$6,C2405="data_scientist",$V$7)*_xlfn.IFS(E2405=0,$V$12,E2405=1,$V$11)*_xlfn.IFS(F2405=0,$V$17,F2405=1,$V$16)*_xlfn.IFS(G2405=0,$V$22,G2405=1,$V$21)*_xlfn.IFS(H2405=0,$V$27,H2405=1,$V$26)*_xlfn.IFS(I2405=0,$V$32,I2405=1,$V$31)*_xlfn.IFS(J2405=0,$V$37,J2405=1,$V$36)*_xlfn.IFS(K2405=0,$V$42,K2405=1,$V$41)*_xlfn.IFS(L2405=0,$V$47,L2405=1,$V$46)*_xlfn.IFS(M2405=0,$V$52,M2405=1,$V$51)*_xlfn.IFS(N2405=0,$V$57,N2405=1,$V$56)</f>
        <v>3.0400449839017053E-5</v>
      </c>
      <c r="P2405" cm="1">
        <f t="array" ref="P2405">$V$2*_xlfn.IFS(C2405="data_analyst",$X$5,C2405="data_engineer",$X$6,C2405="data_scientist",$X$7)*_xlfn.IFS(E2405=0,$X$12,E2405=1,$X$11)*_xlfn.IFS(F2405=0,$X$17,F2405=1,$X$16)*_xlfn.IFS(G2405=0,$X$22,G2405=1,$X$21)*_xlfn.IFS(H2405=0,$X$27,H2405=1,$X$26)*_xlfn.IFS(I2405=0,$X$32,I2405=1,$X$31)*_xlfn.IFS(J2405=0,$X$37,J2405=1,$X$36)*_xlfn.IFS(K2405=0,$X$42,K2405=1,$X$41)*_xlfn.IFS(L2405=0,$X$47,L2405=1,$X$46)*_xlfn.IFS(M2405=0,$X$52,M2405=1,$X$51)*_xlfn.IFS(N2405=0,$X$57,N2405=1,$X$56)</f>
        <v>9.9832756785279194E-4</v>
      </c>
      <c r="Q2405" cm="1">
        <f t="array" ref="Q2405">$W$2*_xlfn.IFS(C2405="data_analyst",$Z$5,C2405="data_engineer",$Z$6,C2405="data_scientist",$Z$7)*_xlfn.IFS(E2405=0,$Z$12,E2405=1,$Z$11)*_xlfn.IFS(F2405=0,$Z$17,F2405=1,$Z$16)*_xlfn.IFS(G2405=0,$Z$22,G2405=1,$Z$21)*_xlfn.IFS(H2405=0,$Z$27,H2405=1,$Z$26)*_xlfn.IFS(I2405=0,$Z$32,I2405=1,$Z$31)*_xlfn.IFS(J2405=0,$Z$37,J2405=1,$Z$36)*_xlfn.IFS(K2405=0,$Z$42,K2405=1,$Z$41)*_xlfn.IFS(L2405=0,$Z$47,L2405=1,$Z$46)*_xlfn.IFS(M2405=0,$Z$52,M2405=1,$Z$51)*_xlfn.IFS(N2405=0,$Z$57,N2405=1,$Z$56)</f>
        <v>6.4612704096637653E-5</v>
      </c>
      <c r="R2405" t="str" cm="1">
        <f t="array" ref="R2405">_xlfn.IFS(AND(O2405&gt;P2405,O2405&gt;Q2405),"Low",AND(P2405&gt;O2405,P2405&gt;Q2405),"Medium",AND(Q2405&gt;O2405,Q2405&gt;P2405),"High")</f>
        <v>Medium</v>
      </c>
      <c r="S2405" t="str">
        <f t="shared" si="76"/>
        <v>T</v>
      </c>
    </row>
    <row r="2406" spans="1:19" x14ac:dyDescent="0.3">
      <c r="A2406" t="s">
        <v>18</v>
      </c>
      <c r="B2406">
        <v>5</v>
      </c>
      <c r="C2406" t="s">
        <v>13</v>
      </c>
      <c r="D2406" t="str">
        <f t="shared" si="75"/>
        <v>Medium</v>
      </c>
      <c r="E2406">
        <v>0</v>
      </c>
      <c r="F2406">
        <v>1</v>
      </c>
      <c r="G2406">
        <v>0</v>
      </c>
      <c r="H2406">
        <v>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 cm="1">
        <f t="array" ref="O2406">$U$2*_xlfn.IFS(C2406="data_analyst",$V$5,C2406="data_engineer",$V$6,C2406="data_scientist",$V$7)*_xlfn.IFS(E2406=0,$V$12,E2406=1,$V$11)*_xlfn.IFS(F2406=0,$V$17,F2406=1,$V$16)*_xlfn.IFS(G2406=0,$V$22,G2406=1,$V$21)*_xlfn.IFS(H2406=0,$V$27,H2406=1,$V$26)*_xlfn.IFS(I2406=0,$V$32,I2406=1,$V$31)*_xlfn.IFS(J2406=0,$V$37,J2406=1,$V$36)*_xlfn.IFS(K2406=0,$V$42,K2406=1,$V$41)*_xlfn.IFS(L2406=0,$V$47,L2406=1,$V$46)*_xlfn.IFS(M2406=0,$V$52,M2406=1,$V$51)*_xlfn.IFS(N2406=0,$V$57,N2406=1,$V$56)</f>
        <v>1.8041557688119954E-3</v>
      </c>
      <c r="P2406" cm="1">
        <f t="array" ref="P2406">$V$2*_xlfn.IFS(C2406="data_analyst",$X$5,C2406="data_engineer",$X$6,C2406="data_scientist",$X$7)*_xlfn.IFS(E2406=0,$X$12,E2406=1,$X$11)*_xlfn.IFS(F2406=0,$X$17,F2406=1,$X$16)*_xlfn.IFS(G2406=0,$X$22,G2406=1,$X$21)*_xlfn.IFS(H2406=0,$X$27,H2406=1,$X$26)*_xlfn.IFS(I2406=0,$X$32,I2406=1,$X$31)*_xlfn.IFS(J2406=0,$X$37,J2406=1,$X$36)*_xlfn.IFS(K2406=0,$X$42,K2406=1,$X$41)*_xlfn.IFS(L2406=0,$X$47,L2406=1,$X$46)*_xlfn.IFS(M2406=0,$X$52,M2406=1,$X$51)*_xlfn.IFS(N2406=0,$X$57,N2406=1,$X$56)</f>
        <v>1.6789067925794534E-3</v>
      </c>
      <c r="Q2406" cm="1">
        <f t="array" ref="Q2406">$W$2*_xlfn.IFS(C2406="data_analyst",$Z$5,C2406="data_engineer",$Z$6,C2406="data_scientist",$Z$7)*_xlfn.IFS(E2406=0,$Z$12,E2406=1,$Z$11)*_xlfn.IFS(F2406=0,$Z$17,F2406=1,$Z$16)*_xlfn.IFS(G2406=0,$Z$22,G2406=1,$Z$21)*_xlfn.IFS(H2406=0,$Z$27,H2406=1,$Z$26)*_xlfn.IFS(I2406=0,$Z$32,I2406=1,$Z$31)*_xlfn.IFS(J2406=0,$Z$37,J2406=1,$Z$36)*_xlfn.IFS(K2406=0,$Z$42,K2406=1,$Z$41)*_xlfn.IFS(L2406=0,$Z$47,L2406=1,$Z$46)*_xlfn.IFS(M2406=0,$Z$52,M2406=1,$Z$51)*_xlfn.IFS(N2406=0,$Z$57,N2406=1,$Z$56)</f>
        <v>3.9421257164114849E-4</v>
      </c>
      <c r="R2406" t="str" cm="1">
        <f t="array" ref="R2406">_xlfn.IFS(AND(O2406&gt;P2406,O2406&gt;Q2406),"Low",AND(P2406&gt;O2406,P2406&gt;Q2406),"Medium",AND(Q2406&gt;O2406,Q2406&gt;P2406),"High")</f>
        <v>Low</v>
      </c>
      <c r="S2406" t="str">
        <f t="shared" si="76"/>
        <v>F</v>
      </c>
    </row>
    <row r="2407" spans="1:19" x14ac:dyDescent="0.3">
      <c r="A2407" t="s">
        <v>18</v>
      </c>
      <c r="B2407">
        <v>1</v>
      </c>
      <c r="C2407" t="s">
        <v>13</v>
      </c>
      <c r="D2407" t="str">
        <f t="shared" si="75"/>
        <v>Medium</v>
      </c>
      <c r="E2407">
        <v>1</v>
      </c>
      <c r="F2407">
        <v>1</v>
      </c>
      <c r="G2407">
        <v>1</v>
      </c>
      <c r="H2407">
        <v>1</v>
      </c>
      <c r="I2407">
        <v>0</v>
      </c>
      <c r="J2407">
        <v>1</v>
      </c>
      <c r="K2407">
        <v>1</v>
      </c>
      <c r="L2407">
        <v>0</v>
      </c>
      <c r="M2407">
        <v>1</v>
      </c>
      <c r="N2407">
        <v>1</v>
      </c>
      <c r="O2407" cm="1">
        <f t="array" ref="O2407">$U$2*_xlfn.IFS(C2407="data_analyst",$V$5,C2407="data_engineer",$V$6,C2407="data_scientist",$V$7)*_xlfn.IFS(E2407=0,$V$12,E2407=1,$V$11)*_xlfn.IFS(F2407=0,$V$17,F2407=1,$V$16)*_xlfn.IFS(G2407=0,$V$22,G2407=1,$V$21)*_xlfn.IFS(H2407=0,$V$27,H2407=1,$V$26)*_xlfn.IFS(I2407=0,$V$32,I2407=1,$V$31)*_xlfn.IFS(J2407=0,$V$37,J2407=1,$V$36)*_xlfn.IFS(K2407=0,$V$42,K2407=1,$V$41)*_xlfn.IFS(L2407=0,$V$47,L2407=1,$V$46)*_xlfn.IFS(M2407=0,$V$52,M2407=1,$V$51)*_xlfn.IFS(N2407=0,$V$57,N2407=1,$V$56)</f>
        <v>8.8450214619500818E-7</v>
      </c>
      <c r="P2407" cm="1">
        <f t="array" ref="P2407">$V$2*_xlfn.IFS(C2407="data_analyst",$X$5,C2407="data_engineer",$X$6,C2407="data_scientist",$X$7)*_xlfn.IFS(E2407=0,$X$12,E2407=1,$X$11)*_xlfn.IFS(F2407=0,$X$17,F2407=1,$X$16)*_xlfn.IFS(G2407=0,$X$22,G2407=1,$X$21)*_xlfn.IFS(H2407=0,$X$27,H2407=1,$X$26)*_xlfn.IFS(I2407=0,$X$32,I2407=1,$X$31)*_xlfn.IFS(J2407=0,$X$37,J2407=1,$X$36)*_xlfn.IFS(K2407=0,$X$42,K2407=1,$X$41)*_xlfn.IFS(L2407=0,$X$47,L2407=1,$X$46)*_xlfn.IFS(M2407=0,$X$52,M2407=1,$X$51)*_xlfn.IFS(N2407=0,$X$57,N2407=1,$X$56)</f>
        <v>1.3507810919138126E-4</v>
      </c>
      <c r="Q2407" cm="1">
        <f t="array" ref="Q2407">$W$2*_xlfn.IFS(C2407="data_analyst",$Z$5,C2407="data_engineer",$Z$6,C2407="data_scientist",$Z$7)*_xlfn.IFS(E2407=0,$Z$12,E2407=1,$Z$11)*_xlfn.IFS(F2407=0,$Z$17,F2407=1,$Z$16)*_xlfn.IFS(G2407=0,$Z$22,G2407=1,$Z$21)*_xlfn.IFS(H2407=0,$Z$27,H2407=1,$Z$26)*_xlfn.IFS(I2407=0,$Z$32,I2407=1,$Z$31)*_xlfn.IFS(J2407=0,$Z$37,J2407=1,$Z$36)*_xlfn.IFS(K2407=0,$Z$42,K2407=1,$Z$41)*_xlfn.IFS(L2407=0,$Z$47,L2407=1,$Z$46)*_xlfn.IFS(M2407=0,$Z$52,M2407=1,$Z$51)*_xlfn.IFS(N2407=0,$Z$57,N2407=1,$Z$56)</f>
        <v>5.716190918907937E-6</v>
      </c>
      <c r="R2407" t="str" cm="1">
        <f t="array" ref="R2407">_xlfn.IFS(AND(O2407&gt;P2407,O2407&gt;Q2407),"Low",AND(P2407&gt;O2407,P2407&gt;Q2407),"Medium",AND(Q2407&gt;O2407,Q2407&gt;P2407),"High")</f>
        <v>Medium</v>
      </c>
      <c r="S2407" t="str">
        <f t="shared" si="76"/>
        <v>T</v>
      </c>
    </row>
    <row r="2408" spans="1:19" x14ac:dyDescent="0.3">
      <c r="A2408" t="s">
        <v>18</v>
      </c>
      <c r="B2408">
        <v>6</v>
      </c>
      <c r="C2408" t="s">
        <v>13</v>
      </c>
      <c r="D2408" t="str">
        <f t="shared" si="75"/>
        <v>Medium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 cm="1">
        <f t="array" ref="O2408">$U$2*_xlfn.IFS(C2408="data_analyst",$V$5,C2408="data_engineer",$V$6,C2408="data_scientist",$V$7)*_xlfn.IFS(E2408=0,$V$12,E2408=1,$V$11)*_xlfn.IFS(F2408=0,$V$17,F2408=1,$V$16)*_xlfn.IFS(G2408=0,$V$22,G2408=1,$V$21)*_xlfn.IFS(H2408=0,$V$27,H2408=1,$V$26)*_xlfn.IFS(I2408=0,$V$32,I2408=1,$V$31)*_xlfn.IFS(J2408=0,$V$37,J2408=1,$V$36)*_xlfn.IFS(K2408=0,$V$42,K2408=1,$V$41)*_xlfn.IFS(L2408=0,$V$47,L2408=1,$V$46)*_xlfn.IFS(M2408=0,$V$52,M2408=1,$V$51)*_xlfn.IFS(N2408=0,$V$57,N2408=1,$V$56)</f>
        <v>7.0366667408231409E-4</v>
      </c>
      <c r="P2408" cm="1">
        <f t="array" ref="P2408">$V$2*_xlfn.IFS(C2408="data_analyst",$X$5,C2408="data_engineer",$X$6,C2408="data_scientist",$X$7)*_xlfn.IFS(E2408=0,$X$12,E2408=1,$X$11)*_xlfn.IFS(F2408=0,$X$17,F2408=1,$X$16)*_xlfn.IFS(G2408=0,$X$22,G2408=1,$X$21)*_xlfn.IFS(H2408=0,$X$27,H2408=1,$X$26)*_xlfn.IFS(I2408=0,$X$32,I2408=1,$X$31)*_xlfn.IFS(J2408=0,$X$37,J2408=1,$X$36)*_xlfn.IFS(K2408=0,$X$42,K2408=1,$X$41)*_xlfn.IFS(L2408=0,$X$47,L2408=1,$X$46)*_xlfn.IFS(M2408=0,$X$52,M2408=1,$X$51)*_xlfn.IFS(N2408=0,$X$57,N2408=1,$X$56)</f>
        <v>1.8821133202713359E-3</v>
      </c>
      <c r="Q2408" cm="1">
        <f t="array" ref="Q2408">$W$2*_xlfn.IFS(C2408="data_analyst",$Z$5,C2408="data_engineer",$Z$6,C2408="data_scientist",$Z$7)*_xlfn.IFS(E2408=0,$Z$12,E2408=1,$Z$11)*_xlfn.IFS(F2408=0,$Z$17,F2408=1,$Z$16)*_xlfn.IFS(G2408=0,$Z$22,G2408=1,$Z$21)*_xlfn.IFS(H2408=0,$Z$27,H2408=1,$Z$26)*_xlfn.IFS(I2408=0,$Z$32,I2408=1,$Z$31)*_xlfn.IFS(J2408=0,$Z$37,J2408=1,$Z$36)*_xlfn.IFS(K2408=0,$Z$42,K2408=1,$Z$41)*_xlfn.IFS(L2408=0,$Z$47,L2408=1,$Z$46)*_xlfn.IFS(M2408=0,$Z$52,M2408=1,$Z$51)*_xlfn.IFS(N2408=0,$Z$57,N2408=1,$Z$56)</f>
        <v>4.715735030571686E-4</v>
      </c>
      <c r="R2408" t="str" cm="1">
        <f t="array" ref="R2408">_xlfn.IFS(AND(O2408&gt;P2408,O2408&gt;Q2408),"Low",AND(P2408&gt;O2408,P2408&gt;Q2408),"Medium",AND(Q2408&gt;O2408,Q2408&gt;P2408),"High")</f>
        <v>Medium</v>
      </c>
      <c r="S2408" t="str">
        <f t="shared" si="76"/>
        <v>T</v>
      </c>
    </row>
    <row r="2409" spans="1:19" x14ac:dyDescent="0.3">
      <c r="A2409" t="s">
        <v>18</v>
      </c>
      <c r="B2409">
        <v>2</v>
      </c>
      <c r="C2409" t="s">
        <v>13</v>
      </c>
      <c r="D2409" t="str">
        <f t="shared" si="75"/>
        <v>Medium</v>
      </c>
      <c r="E2409">
        <v>0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</v>
      </c>
      <c r="O2409" cm="1">
        <f t="array" ref="O2409">$U$2*_xlfn.IFS(C2409="data_analyst",$V$5,C2409="data_engineer",$V$6,C2409="data_scientist",$V$7)*_xlfn.IFS(E2409=0,$V$12,E2409=1,$V$11)*_xlfn.IFS(F2409=0,$V$17,F2409=1,$V$16)*_xlfn.IFS(G2409=0,$V$22,G2409=1,$V$21)*_xlfn.IFS(H2409=0,$V$27,H2409=1,$V$26)*_xlfn.IFS(I2409=0,$V$32,I2409=1,$V$31)*_xlfn.IFS(J2409=0,$V$37,J2409=1,$V$36)*_xlfn.IFS(K2409=0,$V$42,K2409=1,$V$41)*_xlfn.IFS(L2409=0,$V$47,L2409=1,$V$46)*_xlfn.IFS(M2409=0,$V$52,M2409=1,$V$51)*_xlfn.IFS(N2409=0,$V$57,N2409=1,$V$56)</f>
        <v>7.0366667408231409E-4</v>
      </c>
      <c r="P2409" cm="1">
        <f t="array" ref="P2409">$V$2*_xlfn.IFS(C2409="data_analyst",$X$5,C2409="data_engineer",$X$6,C2409="data_scientist",$X$7)*_xlfn.IFS(E2409=0,$X$12,E2409=1,$X$11)*_xlfn.IFS(F2409=0,$X$17,F2409=1,$X$16)*_xlfn.IFS(G2409=0,$X$22,G2409=1,$X$21)*_xlfn.IFS(H2409=0,$X$27,H2409=1,$X$26)*_xlfn.IFS(I2409=0,$X$32,I2409=1,$X$31)*_xlfn.IFS(J2409=0,$X$37,J2409=1,$X$36)*_xlfn.IFS(K2409=0,$X$42,K2409=1,$X$41)*_xlfn.IFS(L2409=0,$X$47,L2409=1,$X$46)*_xlfn.IFS(M2409=0,$X$52,M2409=1,$X$51)*_xlfn.IFS(N2409=0,$X$57,N2409=1,$X$56)</f>
        <v>1.8821133202713359E-3</v>
      </c>
      <c r="Q2409" cm="1">
        <f t="array" ref="Q2409">$W$2*_xlfn.IFS(C2409="data_analyst",$Z$5,C2409="data_engineer",$Z$6,C2409="data_scientist",$Z$7)*_xlfn.IFS(E2409=0,$Z$12,E2409=1,$Z$11)*_xlfn.IFS(F2409=0,$Z$17,F2409=1,$Z$16)*_xlfn.IFS(G2409=0,$Z$22,G2409=1,$Z$21)*_xlfn.IFS(H2409=0,$Z$27,H2409=1,$Z$26)*_xlfn.IFS(I2409=0,$Z$32,I2409=1,$Z$31)*_xlfn.IFS(J2409=0,$Z$37,J2409=1,$Z$36)*_xlfn.IFS(K2409=0,$Z$42,K2409=1,$Z$41)*_xlfn.IFS(L2409=0,$Z$47,L2409=1,$Z$46)*_xlfn.IFS(M2409=0,$Z$52,M2409=1,$Z$51)*_xlfn.IFS(N2409=0,$Z$57,N2409=1,$Z$56)</f>
        <v>4.715735030571686E-4</v>
      </c>
      <c r="R2409" t="str" cm="1">
        <f t="array" ref="R2409">_xlfn.IFS(AND(O2409&gt;P2409,O2409&gt;Q2409),"Low",AND(P2409&gt;O2409,P2409&gt;Q2409),"Medium",AND(Q2409&gt;O2409,Q2409&gt;P2409),"High")</f>
        <v>Medium</v>
      </c>
      <c r="S2409" t="str">
        <f t="shared" si="76"/>
        <v>T</v>
      </c>
    </row>
    <row r="2410" spans="1:19" x14ac:dyDescent="0.3">
      <c r="A2410" t="s">
        <v>18</v>
      </c>
      <c r="B2410">
        <v>5</v>
      </c>
      <c r="C2410" t="s">
        <v>13</v>
      </c>
      <c r="D2410" t="str">
        <f t="shared" si="75"/>
        <v>Medium</v>
      </c>
      <c r="E2410">
        <v>1</v>
      </c>
      <c r="F2410">
        <v>1</v>
      </c>
      <c r="G2410">
        <v>0</v>
      </c>
      <c r="H2410">
        <v>1</v>
      </c>
      <c r="I2410">
        <v>1</v>
      </c>
      <c r="J2410">
        <v>0</v>
      </c>
      <c r="K2410">
        <v>0</v>
      </c>
      <c r="L2410">
        <v>1</v>
      </c>
      <c r="M2410">
        <v>0</v>
      </c>
      <c r="N2410">
        <v>1</v>
      </c>
      <c r="O2410" cm="1">
        <f t="array" ref="O2410">$U$2*_xlfn.IFS(C2410="data_analyst",$V$5,C2410="data_engineer",$V$6,C2410="data_scientist",$V$7)*_xlfn.IFS(E2410=0,$V$12,E2410=1,$V$11)*_xlfn.IFS(F2410=0,$V$17,F2410=1,$V$16)*_xlfn.IFS(G2410=0,$V$22,G2410=1,$V$21)*_xlfn.IFS(H2410=0,$V$27,H2410=1,$V$26)*_xlfn.IFS(I2410=0,$V$32,I2410=1,$V$31)*_xlfn.IFS(J2410=0,$V$37,J2410=1,$V$36)*_xlfn.IFS(K2410=0,$V$42,K2410=1,$V$41)*_xlfn.IFS(L2410=0,$V$47,L2410=1,$V$46)*_xlfn.IFS(M2410=0,$V$52,M2410=1,$V$51)*_xlfn.IFS(N2410=0,$V$57,N2410=1,$V$56)</f>
        <v>2.7230597487172979E-6</v>
      </c>
      <c r="P2410" cm="1">
        <f t="array" ref="P2410">$V$2*_xlfn.IFS(C2410="data_analyst",$X$5,C2410="data_engineer",$X$6,C2410="data_scientist",$X$7)*_xlfn.IFS(E2410=0,$X$12,E2410=1,$X$11)*_xlfn.IFS(F2410=0,$X$17,F2410=1,$X$16)*_xlfn.IFS(G2410=0,$X$22,G2410=1,$X$21)*_xlfn.IFS(H2410=0,$X$27,H2410=1,$X$26)*_xlfn.IFS(I2410=0,$X$32,I2410=1,$X$31)*_xlfn.IFS(J2410=0,$X$37,J2410=1,$X$36)*_xlfn.IFS(K2410=0,$X$42,K2410=1,$X$41)*_xlfn.IFS(L2410=0,$X$47,L2410=1,$X$46)*_xlfn.IFS(M2410=0,$X$52,M2410=1,$X$51)*_xlfn.IFS(N2410=0,$X$57,N2410=1,$X$56)</f>
        <v>1.9706177535969952E-3</v>
      </c>
      <c r="Q2410" cm="1">
        <f t="array" ref="Q2410">$W$2*_xlfn.IFS(C2410="data_analyst",$Z$5,C2410="data_engineer",$Z$6,C2410="data_scientist",$Z$7)*_xlfn.IFS(E2410=0,$Z$12,E2410=1,$Z$11)*_xlfn.IFS(F2410=0,$Z$17,F2410=1,$Z$16)*_xlfn.IFS(G2410=0,$Z$22,G2410=1,$Z$21)*_xlfn.IFS(H2410=0,$Z$27,H2410=1,$Z$26)*_xlfn.IFS(I2410=0,$Z$32,I2410=1,$Z$31)*_xlfn.IFS(J2410=0,$Z$37,J2410=1,$Z$36)*_xlfn.IFS(K2410=0,$Z$42,K2410=1,$Z$41)*_xlfn.IFS(L2410=0,$Z$47,L2410=1,$Z$46)*_xlfn.IFS(M2410=0,$Z$52,M2410=1,$Z$51)*_xlfn.IFS(N2410=0,$Z$57,N2410=1,$Z$56)</f>
        <v>9.6883208981894155E-5</v>
      </c>
      <c r="R2410" t="str" cm="1">
        <f t="array" ref="R2410">_xlfn.IFS(AND(O2410&gt;P2410,O2410&gt;Q2410),"Low",AND(P2410&gt;O2410,P2410&gt;Q2410),"Medium",AND(Q2410&gt;O2410,Q2410&gt;P2410),"High")</f>
        <v>Medium</v>
      </c>
      <c r="S2410" t="str">
        <f t="shared" si="76"/>
        <v>T</v>
      </c>
    </row>
    <row r="2411" spans="1:19" x14ac:dyDescent="0.3">
      <c r="A2411" t="s">
        <v>18</v>
      </c>
      <c r="B2411">
        <v>5</v>
      </c>
      <c r="C2411" t="s">
        <v>13</v>
      </c>
      <c r="D2411" t="str">
        <f t="shared" si="75"/>
        <v>Medium</v>
      </c>
      <c r="E2411">
        <v>1</v>
      </c>
      <c r="F2411">
        <v>1</v>
      </c>
      <c r="G2411">
        <v>1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 cm="1">
        <f t="array" ref="O2411">$U$2*_xlfn.IFS(C2411="data_analyst",$V$5,C2411="data_engineer",$V$6,C2411="data_scientist",$V$7)*_xlfn.IFS(E2411=0,$V$12,E2411=1,$V$11)*_xlfn.IFS(F2411=0,$V$17,F2411=1,$V$16)*_xlfn.IFS(G2411=0,$V$22,G2411=1,$V$21)*_xlfn.IFS(H2411=0,$V$27,H2411=1,$V$26)*_xlfn.IFS(I2411=0,$V$32,I2411=1,$V$31)*_xlfn.IFS(J2411=0,$V$37,J2411=1,$V$36)*_xlfn.IFS(K2411=0,$V$42,K2411=1,$V$41)*_xlfn.IFS(L2411=0,$V$47,L2411=1,$V$46)*_xlfn.IFS(M2411=0,$V$52,M2411=1,$V$51)*_xlfn.IFS(N2411=0,$V$57,N2411=1,$V$56)</f>
        <v>1.5401482252937562E-4</v>
      </c>
      <c r="P2411" cm="1">
        <f t="array" ref="P2411">$V$2*_xlfn.IFS(C2411="data_analyst",$X$5,C2411="data_engineer",$X$6,C2411="data_scientist",$X$7)*_xlfn.IFS(E2411=0,$X$12,E2411=1,$X$11)*_xlfn.IFS(F2411=0,$X$17,F2411=1,$X$16)*_xlfn.IFS(G2411=0,$X$22,G2411=1,$X$21)*_xlfn.IFS(H2411=0,$X$27,H2411=1,$X$26)*_xlfn.IFS(I2411=0,$X$32,I2411=1,$X$31)*_xlfn.IFS(J2411=0,$X$37,J2411=1,$X$36)*_xlfn.IFS(K2411=0,$X$42,K2411=1,$X$41)*_xlfn.IFS(L2411=0,$X$47,L2411=1,$X$46)*_xlfn.IFS(M2411=0,$X$52,M2411=1,$X$51)*_xlfn.IFS(N2411=0,$X$57,N2411=1,$X$56)</f>
        <v>4.9807469930692036E-3</v>
      </c>
      <c r="Q2411" cm="1">
        <f t="array" ref="Q2411">$W$2*_xlfn.IFS(C2411="data_analyst",$Z$5,C2411="data_engineer",$Z$6,C2411="data_scientist",$Z$7)*_xlfn.IFS(E2411=0,$Z$12,E2411=1,$Z$11)*_xlfn.IFS(F2411=0,$Z$17,F2411=1,$Z$16)*_xlfn.IFS(G2411=0,$Z$22,G2411=1,$Z$21)*_xlfn.IFS(H2411=0,$Z$27,H2411=1,$Z$26)*_xlfn.IFS(I2411=0,$Z$32,I2411=1,$Z$31)*_xlfn.IFS(J2411=0,$Z$37,J2411=1,$Z$36)*_xlfn.IFS(K2411=0,$Z$42,K2411=1,$Z$41)*_xlfn.IFS(L2411=0,$Z$47,L2411=1,$Z$46)*_xlfn.IFS(M2411=0,$Z$52,M2411=1,$Z$51)*_xlfn.IFS(N2411=0,$Z$57,N2411=1,$Z$56)</f>
        <v>3.5785497653522395E-4</v>
      </c>
      <c r="R2411" t="str" cm="1">
        <f t="array" ref="R2411">_xlfn.IFS(AND(O2411&gt;P2411,O2411&gt;Q2411),"Low",AND(P2411&gt;O2411,P2411&gt;Q2411),"Medium",AND(Q2411&gt;O2411,Q2411&gt;P2411),"High")</f>
        <v>Medium</v>
      </c>
      <c r="S2411" t="str">
        <f t="shared" si="76"/>
        <v>T</v>
      </c>
    </row>
    <row r="2412" spans="1:19" x14ac:dyDescent="0.3">
      <c r="A2412" t="s">
        <v>18</v>
      </c>
      <c r="B2412">
        <v>6</v>
      </c>
      <c r="C2412" t="s">
        <v>13</v>
      </c>
      <c r="D2412" t="str">
        <f t="shared" si="75"/>
        <v>Medium</v>
      </c>
      <c r="E2412">
        <v>1</v>
      </c>
      <c r="F2412">
        <v>1</v>
      </c>
      <c r="G2412">
        <v>1</v>
      </c>
      <c r="H2412">
        <v>1</v>
      </c>
      <c r="I2412">
        <v>0</v>
      </c>
      <c r="J2412">
        <v>1</v>
      </c>
      <c r="K2412">
        <v>1</v>
      </c>
      <c r="L2412">
        <v>0</v>
      </c>
      <c r="M2412">
        <v>0</v>
      </c>
      <c r="N2412">
        <v>1</v>
      </c>
      <c r="O2412" cm="1">
        <f t="array" ref="O2412">$U$2*_xlfn.IFS(C2412="data_analyst",$V$5,C2412="data_engineer",$V$6,C2412="data_scientist",$V$7)*_xlfn.IFS(E2412=0,$V$12,E2412=1,$V$11)*_xlfn.IFS(F2412=0,$V$17,F2412=1,$V$16)*_xlfn.IFS(G2412=0,$V$22,G2412=1,$V$21)*_xlfn.IFS(H2412=0,$V$27,H2412=1,$V$26)*_xlfn.IFS(I2412=0,$V$32,I2412=1,$V$31)*_xlfn.IFS(J2412=0,$V$37,J2412=1,$V$36)*_xlfn.IFS(K2412=0,$V$42,K2412=1,$V$41)*_xlfn.IFS(L2412=0,$V$47,L2412=1,$V$46)*_xlfn.IFS(M2412=0,$V$52,M2412=1,$V$51)*_xlfn.IFS(N2412=0,$V$57,N2412=1,$V$56)</f>
        <v>1.0438426063551384E-5</v>
      </c>
      <c r="P2412" cm="1">
        <f t="array" ref="P2412">$V$2*_xlfn.IFS(C2412="data_analyst",$X$5,C2412="data_engineer",$X$6,C2412="data_scientist",$X$7)*_xlfn.IFS(E2412=0,$X$12,E2412=1,$X$11)*_xlfn.IFS(F2412=0,$X$17,F2412=1,$X$16)*_xlfn.IFS(G2412=0,$X$22,G2412=1,$X$21)*_xlfn.IFS(H2412=0,$X$27,H2412=1,$X$26)*_xlfn.IFS(I2412=0,$X$32,I2412=1,$X$31)*_xlfn.IFS(J2412=0,$X$37,J2412=1,$X$36)*_xlfn.IFS(K2412=0,$X$42,K2412=1,$X$41)*_xlfn.IFS(L2412=0,$X$47,L2412=1,$X$46)*_xlfn.IFS(M2412=0,$X$52,M2412=1,$X$51)*_xlfn.IFS(N2412=0,$X$57,N2412=1,$X$56)</f>
        <v>2.416765831679836E-4</v>
      </c>
      <c r="Q2412" cm="1">
        <f t="array" ref="Q2412">$W$2*_xlfn.IFS(C2412="data_analyst",$Z$5,C2412="data_engineer",$Z$6,C2412="data_scientist",$Z$7)*_xlfn.IFS(E2412=0,$Z$12,E2412=1,$Z$11)*_xlfn.IFS(F2412=0,$Z$17,F2412=1,$Z$16)*_xlfn.IFS(G2412=0,$Z$22,G2412=1,$Z$21)*_xlfn.IFS(H2412=0,$Z$27,H2412=1,$Z$26)*_xlfn.IFS(I2412=0,$Z$32,I2412=1,$Z$31)*_xlfn.IFS(J2412=0,$Z$37,J2412=1,$Z$36)*_xlfn.IFS(K2412=0,$Z$42,K2412=1,$Z$41)*_xlfn.IFS(L2412=0,$Z$47,L2412=1,$Z$46)*_xlfn.IFS(M2412=0,$Z$52,M2412=1,$Z$51)*_xlfn.IFS(N2412=0,$Z$57,N2412=1,$Z$56)</f>
        <v>1.8130495123161984E-5</v>
      </c>
      <c r="R2412" t="str" cm="1">
        <f t="array" ref="R2412">_xlfn.IFS(AND(O2412&gt;P2412,O2412&gt;Q2412),"Low",AND(P2412&gt;O2412,P2412&gt;Q2412),"Medium",AND(Q2412&gt;O2412,Q2412&gt;P2412),"High")</f>
        <v>Medium</v>
      </c>
      <c r="S2412" t="str">
        <f t="shared" si="76"/>
        <v>T</v>
      </c>
    </row>
    <row r="2413" spans="1:19" x14ac:dyDescent="0.3">
      <c r="A2413" t="s">
        <v>18</v>
      </c>
      <c r="B2413">
        <v>5</v>
      </c>
      <c r="C2413" t="s">
        <v>13</v>
      </c>
      <c r="D2413" t="str">
        <f t="shared" si="75"/>
        <v>Medium</v>
      </c>
      <c r="E2413">
        <v>1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</v>
      </c>
      <c r="O2413" cm="1">
        <f t="array" ref="O2413">$U$2*_xlfn.IFS(C2413="data_analyst",$V$5,C2413="data_engineer",$V$6,C2413="data_scientist",$V$7)*_xlfn.IFS(E2413=0,$V$12,E2413=1,$V$11)*_xlfn.IFS(F2413=0,$V$17,F2413=1,$V$16)*_xlfn.IFS(G2413=0,$V$22,G2413=1,$V$21)*_xlfn.IFS(H2413=0,$V$27,H2413=1,$V$26)*_xlfn.IFS(I2413=0,$V$32,I2413=1,$V$31)*_xlfn.IFS(J2413=0,$V$37,J2413=1,$V$36)*_xlfn.IFS(K2413=0,$V$42,K2413=1,$V$41)*_xlfn.IFS(L2413=0,$V$47,L2413=1,$V$46)*_xlfn.IFS(M2413=0,$V$52,M2413=1,$V$51)*_xlfn.IFS(N2413=0,$V$57,N2413=1,$V$56)</f>
        <v>3.3015921585634317E-4</v>
      </c>
      <c r="P2413" cm="1">
        <f t="array" ref="P2413">$V$2*_xlfn.IFS(C2413="data_analyst",$X$5,C2413="data_engineer",$X$6,C2413="data_scientist",$X$7)*_xlfn.IFS(E2413=0,$X$12,E2413=1,$X$11)*_xlfn.IFS(F2413=0,$X$17,F2413=1,$X$16)*_xlfn.IFS(G2413=0,$X$22,G2413=1,$X$21)*_xlfn.IFS(H2413=0,$X$27,H2413=1,$X$26)*_xlfn.IFS(I2413=0,$X$32,I2413=1,$X$31)*_xlfn.IFS(J2413=0,$X$37,J2413=1,$X$36)*_xlfn.IFS(K2413=0,$X$42,K2413=1,$X$41)*_xlfn.IFS(L2413=0,$X$47,L2413=1,$X$46)*_xlfn.IFS(M2413=0,$X$52,M2413=1,$X$51)*_xlfn.IFS(N2413=0,$X$57,N2413=1,$X$56)</f>
        <v>4.9083371473888819E-3</v>
      </c>
      <c r="Q2413" cm="1">
        <f t="array" ref="Q2413">$W$2*_xlfn.IFS(C2413="data_analyst",$Z$5,C2413="data_engineer",$Z$6,C2413="data_scientist",$Z$7)*_xlfn.IFS(E2413=0,$Z$12,E2413=1,$Z$11)*_xlfn.IFS(F2413=0,$Z$17,F2413=1,$Z$16)*_xlfn.IFS(G2413=0,$Z$22,G2413=1,$Z$21)*_xlfn.IFS(H2413=0,$Z$27,H2413=1,$Z$26)*_xlfn.IFS(I2413=0,$Z$32,I2413=1,$Z$31)*_xlfn.IFS(J2413=0,$Z$37,J2413=1,$Z$36)*_xlfn.IFS(K2413=0,$Z$42,K2413=1,$Z$41)*_xlfn.IFS(L2413=0,$Z$47,L2413=1,$Z$46)*_xlfn.IFS(M2413=0,$Z$52,M2413=1,$Z$51)*_xlfn.IFS(N2413=0,$Z$57,N2413=1,$Z$56)</f>
        <v>6.2661136707596371E-4</v>
      </c>
      <c r="R2413" t="str" cm="1">
        <f t="array" ref="R2413">_xlfn.IFS(AND(O2413&gt;P2413,O2413&gt;Q2413),"Low",AND(P2413&gt;O2413,P2413&gt;Q2413),"Medium",AND(Q2413&gt;O2413,Q2413&gt;P2413),"High")</f>
        <v>Medium</v>
      </c>
      <c r="S2413" t="str">
        <f t="shared" si="76"/>
        <v>T</v>
      </c>
    </row>
    <row r="2414" spans="1:19" x14ac:dyDescent="0.3">
      <c r="A2414" t="s">
        <v>18</v>
      </c>
      <c r="B2414">
        <v>7</v>
      </c>
      <c r="C2414" t="s">
        <v>13</v>
      </c>
      <c r="D2414" t="str">
        <f t="shared" si="75"/>
        <v>Medium</v>
      </c>
      <c r="E2414">
        <v>1</v>
      </c>
      <c r="F2414">
        <v>0</v>
      </c>
      <c r="G2414">
        <v>1</v>
      </c>
      <c r="H2414">
        <v>1</v>
      </c>
      <c r="I2414">
        <v>1</v>
      </c>
      <c r="J2414">
        <v>0</v>
      </c>
      <c r="K2414">
        <v>0</v>
      </c>
      <c r="L2414">
        <v>1</v>
      </c>
      <c r="M2414">
        <v>0</v>
      </c>
      <c r="N2414">
        <v>1</v>
      </c>
      <c r="O2414" cm="1">
        <f t="array" ref="O2414">$U$2*_xlfn.IFS(C2414="data_analyst",$V$5,C2414="data_engineer",$V$6,C2414="data_scientist",$V$7)*_xlfn.IFS(E2414=0,$V$12,E2414=1,$V$11)*_xlfn.IFS(F2414=0,$V$17,F2414=1,$V$16)*_xlfn.IFS(G2414=0,$V$22,G2414=1,$V$21)*_xlfn.IFS(H2414=0,$V$27,H2414=1,$V$26)*_xlfn.IFS(I2414=0,$V$32,I2414=1,$V$31)*_xlfn.IFS(J2414=0,$V$37,J2414=1,$V$36)*_xlfn.IFS(K2414=0,$V$42,K2414=1,$V$41)*_xlfn.IFS(L2414=0,$V$47,L2414=1,$V$46)*_xlfn.IFS(M2414=0,$V$52,M2414=1,$V$51)*_xlfn.IFS(N2414=0,$V$57,N2414=1,$V$56)</f>
        <v>3.8025486821543395E-7</v>
      </c>
      <c r="P2414" cm="1">
        <f t="array" ref="P2414">$V$2*_xlfn.IFS(C2414="data_analyst",$X$5,C2414="data_engineer",$X$6,C2414="data_scientist",$X$7)*_xlfn.IFS(E2414=0,$X$12,E2414=1,$X$11)*_xlfn.IFS(F2414=0,$X$17,F2414=1,$X$16)*_xlfn.IFS(G2414=0,$X$22,G2414=1,$X$21)*_xlfn.IFS(H2414=0,$X$27,H2414=1,$X$26)*_xlfn.IFS(I2414=0,$X$32,I2414=1,$X$31)*_xlfn.IFS(J2414=0,$X$37,J2414=1,$X$36)*_xlfn.IFS(K2414=0,$X$42,K2414=1,$X$41)*_xlfn.IFS(L2414=0,$X$47,L2414=1,$X$46)*_xlfn.IFS(M2414=0,$X$52,M2414=1,$X$51)*_xlfn.IFS(N2414=0,$X$57,N2414=1,$X$56)</f>
        <v>1.932518585141495E-3</v>
      </c>
      <c r="Q2414" cm="1">
        <f t="array" ref="Q2414">$W$2*_xlfn.IFS(C2414="data_analyst",$Z$5,C2414="data_engineer",$Z$6,C2414="data_scientist",$Z$7)*_xlfn.IFS(E2414=0,$Z$12,E2414=1,$Z$11)*_xlfn.IFS(F2414=0,$Z$17,F2414=1,$Z$16)*_xlfn.IFS(G2414=0,$Z$22,G2414=1,$Z$21)*_xlfn.IFS(H2414=0,$Z$27,H2414=1,$Z$26)*_xlfn.IFS(I2414=0,$Z$32,I2414=1,$Z$31)*_xlfn.IFS(J2414=0,$Z$37,J2414=1,$Z$36)*_xlfn.IFS(K2414=0,$Z$42,K2414=1,$Z$41)*_xlfn.IFS(L2414=0,$Z$47,L2414=1,$Z$46)*_xlfn.IFS(M2414=0,$Z$52,M2414=1,$Z$51)*_xlfn.IFS(N2414=0,$Z$57,N2414=1,$Z$56)</f>
        <v>6.2405393734589254E-5</v>
      </c>
      <c r="R2414" t="str" cm="1">
        <f t="array" ref="R2414">_xlfn.IFS(AND(O2414&gt;P2414,O2414&gt;Q2414),"Low",AND(P2414&gt;O2414,P2414&gt;Q2414),"Medium",AND(Q2414&gt;O2414,Q2414&gt;P2414),"High")</f>
        <v>Medium</v>
      </c>
      <c r="S2414" t="str">
        <f t="shared" si="76"/>
        <v>T</v>
      </c>
    </row>
    <row r="2415" spans="1:19" x14ac:dyDescent="0.3">
      <c r="A2415" t="s">
        <v>18</v>
      </c>
      <c r="B2415">
        <v>5</v>
      </c>
      <c r="C2415" t="s">
        <v>13</v>
      </c>
      <c r="D2415" t="str">
        <f t="shared" si="75"/>
        <v>Medium</v>
      </c>
      <c r="E2415">
        <v>1</v>
      </c>
      <c r="F2415">
        <v>1</v>
      </c>
      <c r="G2415">
        <v>1</v>
      </c>
      <c r="H2415">
        <v>1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1</v>
      </c>
      <c r="O2415" cm="1">
        <f t="array" ref="O2415">$U$2*_xlfn.IFS(C2415="data_analyst",$V$5,C2415="data_engineer",$V$6,C2415="data_scientist",$V$7)*_xlfn.IFS(E2415=0,$V$12,E2415=1,$V$11)*_xlfn.IFS(F2415=0,$V$17,F2415=1,$V$16)*_xlfn.IFS(G2415=0,$V$22,G2415=1,$V$21)*_xlfn.IFS(H2415=0,$V$27,H2415=1,$V$26)*_xlfn.IFS(I2415=0,$V$32,I2415=1,$V$31)*_xlfn.IFS(J2415=0,$V$37,J2415=1,$V$36)*_xlfn.IFS(K2415=0,$V$42,K2415=1,$V$41)*_xlfn.IFS(L2415=0,$V$47,L2415=1,$V$46)*_xlfn.IFS(M2415=0,$V$52,M2415=1,$V$51)*_xlfn.IFS(N2415=0,$V$57,N2415=1,$V$56)</f>
        <v>5.288317594565752E-5</v>
      </c>
      <c r="P2415" cm="1">
        <f t="array" ref="P2415">$V$2*_xlfn.IFS(C2415="data_analyst",$X$5,C2415="data_engineer",$X$6,C2415="data_scientist",$X$7)*_xlfn.IFS(E2415=0,$X$12,E2415=1,$X$11)*_xlfn.IFS(F2415=0,$X$17,F2415=1,$X$16)*_xlfn.IFS(G2415=0,$X$22,G2415=1,$X$21)*_xlfn.IFS(H2415=0,$X$27,H2415=1,$X$26)*_xlfn.IFS(I2415=0,$X$32,I2415=1,$X$31)*_xlfn.IFS(J2415=0,$X$37,J2415=1,$X$36)*_xlfn.IFS(K2415=0,$X$42,K2415=1,$X$41)*_xlfn.IFS(L2415=0,$X$47,L2415=1,$X$46)*_xlfn.IFS(M2415=0,$X$52,M2415=1,$X$51)*_xlfn.IFS(N2415=0,$X$57,N2415=1,$X$56)</f>
        <v>1.2057464440235401E-3</v>
      </c>
      <c r="Q2415" cm="1">
        <f t="array" ref="Q2415">$W$2*_xlfn.IFS(C2415="data_analyst",$Z$5,C2415="data_engineer",$Z$6,C2415="data_scientist",$Z$7)*_xlfn.IFS(E2415=0,$Z$12,E2415=1,$Z$11)*_xlfn.IFS(F2415=0,$Z$17,F2415=1,$Z$16)*_xlfn.IFS(G2415=0,$Z$22,G2415=1,$Z$21)*_xlfn.IFS(H2415=0,$Z$27,H2415=1,$Z$26)*_xlfn.IFS(I2415=0,$Z$32,I2415=1,$Z$31)*_xlfn.IFS(J2415=0,$Z$37,J2415=1,$Z$36)*_xlfn.IFS(K2415=0,$Z$42,K2415=1,$Z$41)*_xlfn.IFS(L2415=0,$Z$47,L2415=1,$Z$46)*_xlfn.IFS(M2415=0,$Z$52,M2415=1,$Z$51)*_xlfn.IFS(N2415=0,$Z$57,N2415=1,$Z$56)</f>
        <v>1.0041504991289712E-4</v>
      </c>
      <c r="R2415" t="str" cm="1">
        <f t="array" ref="R2415">_xlfn.IFS(AND(O2415&gt;P2415,O2415&gt;Q2415),"Low",AND(P2415&gt;O2415,P2415&gt;Q2415),"Medium",AND(Q2415&gt;O2415,Q2415&gt;P2415),"High")</f>
        <v>Medium</v>
      </c>
      <c r="S2415" t="str">
        <f t="shared" si="76"/>
        <v>T</v>
      </c>
    </row>
    <row r="2416" spans="1:19" x14ac:dyDescent="0.3">
      <c r="A2416" t="s">
        <v>18</v>
      </c>
      <c r="B2416">
        <v>0</v>
      </c>
      <c r="C2416" t="s">
        <v>13</v>
      </c>
      <c r="D2416" t="str">
        <f t="shared" si="75"/>
        <v>Medium</v>
      </c>
      <c r="E2416">
        <v>1</v>
      </c>
      <c r="F2416">
        <v>0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0</v>
      </c>
      <c r="N2416">
        <v>1</v>
      </c>
      <c r="O2416" cm="1">
        <f t="array" ref="O2416">$U$2*_xlfn.IFS(C2416="data_analyst",$V$5,C2416="data_engineer",$V$6,C2416="data_scientist",$V$7)*_xlfn.IFS(E2416=0,$V$12,E2416=1,$V$11)*_xlfn.IFS(F2416=0,$V$17,F2416=1,$V$16)*_xlfn.IFS(G2416=0,$V$22,G2416=1,$V$21)*_xlfn.IFS(H2416=0,$V$27,H2416=1,$V$26)*_xlfn.IFS(I2416=0,$V$32,I2416=1,$V$31)*_xlfn.IFS(J2416=0,$V$37,J2416=1,$V$36)*_xlfn.IFS(K2416=0,$V$42,K2416=1,$V$41)*_xlfn.IFS(L2416=0,$V$47,L2416=1,$V$46)*_xlfn.IFS(M2416=0,$V$52,M2416=1,$V$51)*_xlfn.IFS(N2416=0,$V$57,N2416=1,$V$56)</f>
        <v>1.590170816887866E-5</v>
      </c>
      <c r="P2416" cm="1">
        <f t="array" ref="P2416">$V$2*_xlfn.IFS(C2416="data_analyst",$X$5,C2416="data_engineer",$X$6,C2416="data_scientist",$X$7)*_xlfn.IFS(E2416=0,$X$12,E2416=1,$X$11)*_xlfn.IFS(F2416=0,$X$17,F2416=1,$X$16)*_xlfn.IFS(G2416=0,$X$22,G2416=1,$X$21)*_xlfn.IFS(H2416=0,$X$27,H2416=1,$X$26)*_xlfn.IFS(I2416=0,$X$32,I2416=1,$X$31)*_xlfn.IFS(J2416=0,$X$37,J2416=1,$X$36)*_xlfn.IFS(K2416=0,$X$42,K2416=1,$X$41)*_xlfn.IFS(L2416=0,$X$47,L2416=1,$X$46)*_xlfn.IFS(M2416=0,$X$52,M2416=1,$X$51)*_xlfn.IFS(N2416=0,$X$57,N2416=1,$X$56)</f>
        <v>3.0601510554198793E-3</v>
      </c>
      <c r="Q2416" cm="1">
        <f t="array" ref="Q2416">$W$2*_xlfn.IFS(C2416="data_analyst",$Z$5,C2416="data_engineer",$Z$6,C2416="data_scientist",$Z$7)*_xlfn.IFS(E2416=0,$Z$12,E2416=1,$Z$11)*_xlfn.IFS(F2416=0,$Z$17,F2416=1,$Z$16)*_xlfn.IFS(G2416=0,$Z$22,G2416=1,$Z$21)*_xlfn.IFS(H2416=0,$Z$27,H2416=1,$Z$26)*_xlfn.IFS(I2416=0,$Z$32,I2416=1,$Z$31)*_xlfn.IFS(J2416=0,$Z$37,J2416=1,$Z$36)*_xlfn.IFS(K2416=0,$Z$42,K2416=1,$Z$41)*_xlfn.IFS(L2416=0,$Z$47,L2416=1,$Z$46)*_xlfn.IFS(M2416=0,$Z$52,M2416=1,$Z$51)*_xlfn.IFS(N2416=0,$Z$57,N2416=1,$Z$56)</f>
        <v>2.3593059570066653E-4</v>
      </c>
      <c r="R2416" t="str" cm="1">
        <f t="array" ref="R2416">_xlfn.IFS(AND(O2416&gt;P2416,O2416&gt;Q2416),"Low",AND(P2416&gt;O2416,P2416&gt;Q2416),"Medium",AND(Q2416&gt;O2416,Q2416&gt;P2416),"High")</f>
        <v>Medium</v>
      </c>
      <c r="S2416" t="str">
        <f t="shared" si="76"/>
        <v>T</v>
      </c>
    </row>
    <row r="2417" spans="1:19" x14ac:dyDescent="0.3">
      <c r="A2417" t="s">
        <v>18</v>
      </c>
      <c r="B2417">
        <v>3</v>
      </c>
      <c r="C2417" t="s">
        <v>13</v>
      </c>
      <c r="D2417" t="str">
        <f t="shared" si="75"/>
        <v>Medium</v>
      </c>
      <c r="E2417">
        <v>1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1</v>
      </c>
      <c r="O2417" cm="1">
        <f t="array" ref="O2417">$U$2*_xlfn.IFS(C2417="data_analyst",$V$5,C2417="data_engineer",$V$6,C2417="data_scientist",$V$7)*_xlfn.IFS(E2417=0,$V$12,E2417=1,$V$11)*_xlfn.IFS(F2417=0,$V$17,F2417=1,$V$16)*_xlfn.IFS(G2417=0,$V$22,G2417=1,$V$21)*_xlfn.IFS(H2417=0,$V$27,H2417=1,$V$26)*_xlfn.IFS(I2417=0,$V$32,I2417=1,$V$31)*_xlfn.IFS(J2417=0,$V$37,J2417=1,$V$36)*_xlfn.IFS(K2417=0,$V$42,K2417=1,$V$41)*_xlfn.IFS(L2417=0,$V$47,L2417=1,$V$46)*_xlfn.IFS(M2417=0,$V$52,M2417=1,$V$51)*_xlfn.IFS(N2417=0,$V$57,N2417=1,$V$56)</f>
        <v>1.590170816887866E-5</v>
      </c>
      <c r="P2417" cm="1">
        <f t="array" ref="P2417">$V$2*_xlfn.IFS(C2417="data_analyst",$X$5,C2417="data_engineer",$X$6,C2417="data_scientist",$X$7)*_xlfn.IFS(E2417=0,$X$12,E2417=1,$X$11)*_xlfn.IFS(F2417=0,$X$17,F2417=1,$X$16)*_xlfn.IFS(G2417=0,$X$22,G2417=1,$X$21)*_xlfn.IFS(H2417=0,$X$27,H2417=1,$X$26)*_xlfn.IFS(I2417=0,$X$32,I2417=1,$X$31)*_xlfn.IFS(J2417=0,$X$37,J2417=1,$X$36)*_xlfn.IFS(K2417=0,$X$42,K2417=1,$X$41)*_xlfn.IFS(L2417=0,$X$47,L2417=1,$X$46)*_xlfn.IFS(M2417=0,$X$52,M2417=1,$X$51)*_xlfn.IFS(N2417=0,$X$57,N2417=1,$X$56)</f>
        <v>3.0601510554198793E-3</v>
      </c>
      <c r="Q2417" cm="1">
        <f t="array" ref="Q2417">$W$2*_xlfn.IFS(C2417="data_analyst",$Z$5,C2417="data_engineer",$Z$6,C2417="data_scientist",$Z$7)*_xlfn.IFS(E2417=0,$Z$12,E2417=1,$Z$11)*_xlfn.IFS(F2417=0,$Z$17,F2417=1,$Z$16)*_xlfn.IFS(G2417=0,$Z$22,G2417=1,$Z$21)*_xlfn.IFS(H2417=0,$Z$27,H2417=1,$Z$26)*_xlfn.IFS(I2417=0,$Z$32,I2417=1,$Z$31)*_xlfn.IFS(J2417=0,$Z$37,J2417=1,$Z$36)*_xlfn.IFS(K2417=0,$Z$42,K2417=1,$Z$41)*_xlfn.IFS(L2417=0,$Z$47,L2417=1,$Z$46)*_xlfn.IFS(M2417=0,$Z$52,M2417=1,$Z$51)*_xlfn.IFS(N2417=0,$Z$57,N2417=1,$Z$56)</f>
        <v>2.3593059570066653E-4</v>
      </c>
      <c r="R2417" t="str" cm="1">
        <f t="array" ref="R2417">_xlfn.IFS(AND(O2417&gt;P2417,O2417&gt;Q2417),"Low",AND(P2417&gt;O2417,P2417&gt;Q2417),"Medium",AND(Q2417&gt;O2417,Q2417&gt;P2417),"High")</f>
        <v>Medium</v>
      </c>
      <c r="S2417" t="str">
        <f t="shared" si="76"/>
        <v>T</v>
      </c>
    </row>
    <row r="2418" spans="1:19" x14ac:dyDescent="0.3">
      <c r="A2418" t="s">
        <v>18</v>
      </c>
      <c r="B2418">
        <v>4</v>
      </c>
      <c r="C2418" t="s">
        <v>13</v>
      </c>
      <c r="D2418" t="str">
        <f t="shared" si="75"/>
        <v>Medium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 cm="1">
        <f t="array" ref="O2418">$U$2*_xlfn.IFS(C2418="data_analyst",$V$5,C2418="data_engineer",$V$6,C2418="data_scientist",$V$7)*_xlfn.IFS(E2418=0,$V$12,E2418=1,$V$11)*_xlfn.IFS(F2418=0,$V$17,F2418=1,$V$16)*_xlfn.IFS(G2418=0,$V$22,G2418=1,$V$21)*_xlfn.IFS(H2418=0,$V$27,H2418=1,$V$26)*_xlfn.IFS(I2418=0,$V$32,I2418=1,$V$31)*_xlfn.IFS(J2418=0,$V$37,J2418=1,$V$36)*_xlfn.IFS(K2418=0,$V$42,K2418=1,$V$41)*_xlfn.IFS(L2418=0,$V$47,L2418=1,$V$46)*_xlfn.IFS(M2418=0,$V$52,M2418=1,$V$51)*_xlfn.IFS(N2418=0,$V$57,N2418=1,$V$56)</f>
        <v>3.8675410855345095E-3</v>
      </c>
      <c r="P2418" cm="1">
        <f t="array" ref="P2418">$V$2*_xlfn.IFS(C2418="data_analyst",$X$5,C2418="data_engineer",$X$6,C2418="data_scientist",$X$7)*_xlfn.IFS(E2418=0,$X$12,E2418=1,$X$11)*_xlfn.IFS(F2418=0,$X$17,F2418=1,$X$16)*_xlfn.IFS(G2418=0,$X$22,G2418=1,$X$21)*_xlfn.IFS(H2418=0,$X$27,H2418=1,$X$26)*_xlfn.IFS(I2418=0,$X$32,I2418=1,$X$31)*_xlfn.IFS(J2418=0,$X$37,J2418=1,$X$36)*_xlfn.IFS(K2418=0,$X$42,K2418=1,$X$41)*_xlfn.IFS(L2418=0,$X$47,L2418=1,$X$46)*_xlfn.IFS(M2418=0,$X$52,M2418=1,$X$51)*_xlfn.IFS(N2418=0,$X$57,N2418=1,$X$56)</f>
        <v>1.6544989312824467E-3</v>
      </c>
      <c r="Q2418" cm="1">
        <f t="array" ref="Q2418">$W$2*_xlfn.IFS(C2418="data_analyst",$Z$5,C2418="data_engineer",$Z$6,C2418="data_scientist",$Z$7)*_xlfn.IFS(E2418=0,$Z$12,E2418=1,$Z$11)*_xlfn.IFS(F2418=0,$Z$17,F2418=1,$Z$16)*_xlfn.IFS(G2418=0,$Z$22,G2418=1,$Z$21)*_xlfn.IFS(H2418=0,$Z$27,H2418=1,$Z$26)*_xlfn.IFS(I2418=0,$Z$32,I2418=1,$Z$31)*_xlfn.IFS(J2418=0,$Z$37,J2418=1,$Z$36)*_xlfn.IFS(K2418=0,$Z$42,K2418=1,$Z$41)*_xlfn.IFS(L2418=0,$Z$47,L2418=1,$Z$46)*_xlfn.IFS(M2418=0,$Z$52,M2418=1,$Z$51)*_xlfn.IFS(N2418=0,$Z$57,N2418=1,$Z$56)</f>
        <v>6.902742580981744E-4</v>
      </c>
      <c r="R2418" t="str" cm="1">
        <f t="array" ref="R2418">_xlfn.IFS(AND(O2418&gt;P2418,O2418&gt;Q2418),"Low",AND(P2418&gt;O2418,P2418&gt;Q2418),"Medium",AND(Q2418&gt;O2418,Q2418&gt;P2418),"High")</f>
        <v>Low</v>
      </c>
      <c r="S2418" t="str">
        <f t="shared" si="76"/>
        <v>F</v>
      </c>
    </row>
    <row r="2419" spans="1:19" x14ac:dyDescent="0.3">
      <c r="A2419" t="s">
        <v>18</v>
      </c>
      <c r="B2419">
        <v>5</v>
      </c>
      <c r="C2419" t="s">
        <v>13</v>
      </c>
      <c r="D2419" t="str">
        <f t="shared" si="75"/>
        <v>Medium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 cm="1">
        <f t="array" ref="O2419">$U$2*_xlfn.IFS(C2419="data_analyst",$V$5,C2419="data_engineer",$V$6,C2419="data_scientist",$V$7)*_xlfn.IFS(E2419=0,$V$12,E2419=1,$V$11)*_xlfn.IFS(F2419=0,$V$17,F2419=1,$V$16)*_xlfn.IFS(G2419=0,$V$22,G2419=1,$V$21)*_xlfn.IFS(H2419=0,$V$27,H2419=1,$V$26)*_xlfn.IFS(I2419=0,$V$32,I2419=1,$V$31)*_xlfn.IFS(J2419=0,$V$37,J2419=1,$V$36)*_xlfn.IFS(K2419=0,$V$42,K2419=1,$V$41)*_xlfn.IFS(L2419=0,$V$47,L2419=1,$V$46)*_xlfn.IFS(M2419=0,$V$52,M2419=1,$V$51)*_xlfn.IFS(N2419=0,$V$57,N2419=1,$V$56)</f>
        <v>7.0366667408231409E-4</v>
      </c>
      <c r="P2419" cm="1">
        <f t="array" ref="P2419">$V$2*_xlfn.IFS(C2419="data_analyst",$X$5,C2419="data_engineer",$X$6,C2419="data_scientist",$X$7)*_xlfn.IFS(E2419=0,$X$12,E2419=1,$X$11)*_xlfn.IFS(F2419=0,$X$17,F2419=1,$X$16)*_xlfn.IFS(G2419=0,$X$22,G2419=1,$X$21)*_xlfn.IFS(H2419=0,$X$27,H2419=1,$X$26)*_xlfn.IFS(I2419=0,$X$32,I2419=1,$X$31)*_xlfn.IFS(J2419=0,$X$37,J2419=1,$X$36)*_xlfn.IFS(K2419=0,$X$42,K2419=1,$X$41)*_xlfn.IFS(L2419=0,$X$47,L2419=1,$X$46)*_xlfn.IFS(M2419=0,$X$52,M2419=1,$X$51)*_xlfn.IFS(N2419=0,$X$57,N2419=1,$X$56)</f>
        <v>1.8821133202713359E-3</v>
      </c>
      <c r="Q2419" cm="1">
        <f t="array" ref="Q2419">$W$2*_xlfn.IFS(C2419="data_analyst",$Z$5,C2419="data_engineer",$Z$6,C2419="data_scientist",$Z$7)*_xlfn.IFS(E2419=0,$Z$12,E2419=1,$Z$11)*_xlfn.IFS(F2419=0,$Z$17,F2419=1,$Z$16)*_xlfn.IFS(G2419=0,$Z$22,G2419=1,$Z$21)*_xlfn.IFS(H2419=0,$Z$27,H2419=1,$Z$26)*_xlfn.IFS(I2419=0,$Z$32,I2419=1,$Z$31)*_xlfn.IFS(J2419=0,$Z$37,J2419=1,$Z$36)*_xlfn.IFS(K2419=0,$Z$42,K2419=1,$Z$41)*_xlfn.IFS(L2419=0,$Z$47,L2419=1,$Z$46)*_xlfn.IFS(M2419=0,$Z$52,M2419=1,$Z$51)*_xlfn.IFS(N2419=0,$Z$57,N2419=1,$Z$56)</f>
        <v>4.715735030571686E-4</v>
      </c>
      <c r="R2419" t="str" cm="1">
        <f t="array" ref="R2419">_xlfn.IFS(AND(O2419&gt;P2419,O2419&gt;Q2419),"Low",AND(P2419&gt;O2419,P2419&gt;Q2419),"Medium",AND(Q2419&gt;O2419,Q2419&gt;P2419),"High")</f>
        <v>Medium</v>
      </c>
      <c r="S2419" t="str">
        <f t="shared" si="76"/>
        <v>T</v>
      </c>
    </row>
    <row r="2420" spans="1:19" x14ac:dyDescent="0.3">
      <c r="A2420" t="s">
        <v>18</v>
      </c>
      <c r="B2420">
        <v>6</v>
      </c>
      <c r="C2420" t="s">
        <v>13</v>
      </c>
      <c r="D2420" t="str">
        <f t="shared" si="75"/>
        <v>Medium</v>
      </c>
      <c r="E2420">
        <v>1</v>
      </c>
      <c r="F2420">
        <v>1</v>
      </c>
      <c r="G2420">
        <v>0</v>
      </c>
      <c r="H2420">
        <v>1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1</v>
      </c>
      <c r="O2420" cm="1">
        <f t="array" ref="O2420">$U$2*_xlfn.IFS(C2420="data_analyst",$V$5,C2420="data_engineer",$V$6,C2420="data_scientist",$V$7)*_xlfn.IFS(E2420=0,$V$12,E2420=1,$V$11)*_xlfn.IFS(F2420=0,$V$17,F2420=1,$V$16)*_xlfn.IFS(G2420=0,$V$22,G2420=1,$V$21)*_xlfn.IFS(H2420=0,$V$27,H2420=1,$V$26)*_xlfn.IFS(I2420=0,$V$32,I2420=1,$V$31)*_xlfn.IFS(J2420=0,$V$37,J2420=1,$V$36)*_xlfn.IFS(K2420=0,$V$42,K2420=1,$V$41)*_xlfn.IFS(L2420=0,$V$47,L2420=1,$V$46)*_xlfn.IFS(M2420=0,$V$52,M2420=1,$V$51)*_xlfn.IFS(N2420=0,$V$57,N2420=1,$V$56)</f>
        <v>7.1728928645707805E-5</v>
      </c>
      <c r="P2420" cm="1">
        <f t="array" ref="P2420">$V$2*_xlfn.IFS(C2420="data_analyst",$X$5,C2420="data_engineer",$X$6,C2420="data_scientist",$X$7)*_xlfn.IFS(E2420=0,$X$12,E2420=1,$X$11)*_xlfn.IFS(F2420=0,$X$17,F2420=1,$X$16)*_xlfn.IFS(G2420=0,$X$22,G2420=1,$X$21)*_xlfn.IFS(H2420=0,$X$27,H2420=1,$X$26)*_xlfn.IFS(I2420=0,$X$32,I2420=1,$X$31)*_xlfn.IFS(J2420=0,$X$37,J2420=1,$X$36)*_xlfn.IFS(K2420=0,$X$42,K2420=1,$X$41)*_xlfn.IFS(L2420=0,$X$47,L2420=1,$X$46)*_xlfn.IFS(M2420=0,$X$52,M2420=1,$X$51)*_xlfn.IFS(N2420=0,$X$57,N2420=1,$X$56)</f>
        <v>2.4471782531071732E-3</v>
      </c>
      <c r="Q2420" cm="1">
        <f t="array" ref="Q2420">$W$2*_xlfn.IFS(C2420="data_analyst",$Z$5,C2420="data_engineer",$Z$6,C2420="data_scientist",$Z$7)*_xlfn.IFS(E2420=0,$Z$12,E2420=1,$Z$11)*_xlfn.IFS(F2420=0,$Z$17,F2420=1,$Z$16)*_xlfn.IFS(G2420=0,$Z$22,G2420=1,$Z$21)*_xlfn.IFS(H2420=0,$Z$27,H2420=1,$Z$26)*_xlfn.IFS(I2420=0,$Z$32,I2420=1,$Z$31)*_xlfn.IFS(J2420=0,$Z$37,J2420=1,$Z$36)*_xlfn.IFS(K2420=0,$Z$42,K2420=1,$Z$41)*_xlfn.IFS(L2420=0,$Z$47,L2420=1,$Z$46)*_xlfn.IFS(M2420=0,$Z$52,M2420=1,$Z$51)*_xlfn.IFS(N2420=0,$Z$57,N2420=1,$Z$56)</f>
        <v>1.6514917384855194E-4</v>
      </c>
      <c r="R2420" t="str" cm="1">
        <f t="array" ref="R2420">_xlfn.IFS(AND(O2420&gt;P2420,O2420&gt;Q2420),"Low",AND(P2420&gt;O2420,P2420&gt;Q2420),"Medium",AND(Q2420&gt;O2420,Q2420&gt;P2420),"High")</f>
        <v>Medium</v>
      </c>
      <c r="S2420" t="str">
        <f t="shared" si="76"/>
        <v>T</v>
      </c>
    </row>
    <row r="2421" spans="1:19" x14ac:dyDescent="0.3">
      <c r="A2421" t="s">
        <v>18</v>
      </c>
      <c r="B2421">
        <v>5</v>
      </c>
      <c r="C2421" t="s">
        <v>13</v>
      </c>
      <c r="D2421" t="str">
        <f t="shared" si="75"/>
        <v>Medium</v>
      </c>
      <c r="E2421">
        <v>1</v>
      </c>
      <c r="F2421">
        <v>1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 cm="1">
        <f t="array" ref="O2421">$U$2*_xlfn.IFS(C2421="data_analyst",$V$5,C2421="data_engineer",$V$6,C2421="data_scientist",$V$7)*_xlfn.IFS(E2421=0,$V$12,E2421=1,$V$11)*_xlfn.IFS(F2421=0,$V$17,F2421=1,$V$16)*_xlfn.IFS(G2421=0,$V$22,G2421=1,$V$21)*_xlfn.IFS(H2421=0,$V$27,H2421=1,$V$26)*_xlfn.IFS(I2421=0,$V$32,I2421=1,$V$31)*_xlfn.IFS(J2421=0,$V$37,J2421=1,$V$36)*_xlfn.IFS(K2421=0,$V$42,K2421=1,$V$41)*_xlfn.IFS(L2421=0,$V$47,L2421=1,$V$46)*_xlfn.IFS(M2421=0,$V$52,M2421=1,$V$51)*_xlfn.IFS(N2421=0,$V$57,N2421=1,$V$56)</f>
        <v>8.5974259687138262E-5</v>
      </c>
      <c r="P2421" cm="1">
        <f t="array" ref="P2421">$V$2*_xlfn.IFS(C2421="data_analyst",$X$5,C2421="data_engineer",$X$6,C2421="data_scientist",$X$7)*_xlfn.IFS(E2421=0,$X$12,E2421=1,$X$11)*_xlfn.IFS(F2421=0,$X$17,F2421=1,$X$16)*_xlfn.IFS(G2421=0,$X$22,G2421=1,$X$21)*_xlfn.IFS(H2421=0,$X$27,H2421=1,$X$26)*_xlfn.IFS(I2421=0,$X$32,I2421=1,$X$31)*_xlfn.IFS(J2421=0,$X$37,J2421=1,$X$36)*_xlfn.IFS(K2421=0,$X$42,K2421=1,$X$41)*_xlfn.IFS(L2421=0,$X$47,L2421=1,$X$46)*_xlfn.IFS(M2421=0,$X$52,M2421=1,$X$51)*_xlfn.IFS(N2421=0,$X$57,N2421=1,$X$56)</f>
        <v>3.3298462035884988E-4</v>
      </c>
      <c r="Q2421" cm="1">
        <f t="array" ref="Q2421">$W$2*_xlfn.IFS(C2421="data_analyst",$Z$5,C2421="data_engineer",$Z$6,C2421="data_scientist",$Z$7)*_xlfn.IFS(E2421=0,$Z$12,E2421=1,$Z$11)*_xlfn.IFS(F2421=0,$Z$17,F2421=1,$Z$16)*_xlfn.IFS(G2421=0,$Z$22,G2421=1,$Z$21)*_xlfn.IFS(H2421=0,$Z$27,H2421=1,$Z$26)*_xlfn.IFS(I2421=0,$Z$32,I2421=1,$Z$31)*_xlfn.IFS(J2421=0,$Z$37,J2421=1,$Z$36)*_xlfn.IFS(K2421=0,$Z$42,K2421=1,$Z$41)*_xlfn.IFS(L2421=0,$Z$47,L2421=1,$Z$46)*_xlfn.IFS(M2421=0,$Z$52,M2421=1,$Z$51)*_xlfn.IFS(N2421=0,$Z$57,N2421=1,$Z$56)</f>
        <v>1.0267825302963134E-4</v>
      </c>
      <c r="R2421" t="str" cm="1">
        <f t="array" ref="R2421">_xlfn.IFS(AND(O2421&gt;P2421,O2421&gt;Q2421),"Low",AND(P2421&gt;O2421,P2421&gt;Q2421),"Medium",AND(Q2421&gt;O2421,Q2421&gt;P2421),"High")</f>
        <v>Medium</v>
      </c>
      <c r="S2421" t="str">
        <f t="shared" si="76"/>
        <v>T</v>
      </c>
    </row>
    <row r="2422" spans="1:19" x14ac:dyDescent="0.3">
      <c r="A2422" t="s">
        <v>18</v>
      </c>
      <c r="B2422">
        <v>1</v>
      </c>
      <c r="C2422" t="s">
        <v>13</v>
      </c>
      <c r="D2422" t="str">
        <f t="shared" si="75"/>
        <v>Medium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 cm="1">
        <f t="array" ref="O2422">$U$2*_xlfn.IFS(C2422="data_analyst",$V$5,C2422="data_engineer",$V$6,C2422="data_scientist",$V$7)*_xlfn.IFS(E2422=0,$V$12,E2422=1,$V$11)*_xlfn.IFS(F2422=0,$V$17,F2422=1,$V$16)*_xlfn.IFS(G2422=0,$V$22,G2422=1,$V$21)*_xlfn.IFS(H2422=0,$V$27,H2422=1,$V$26)*_xlfn.IFS(I2422=0,$V$32,I2422=1,$V$31)*_xlfn.IFS(J2422=0,$V$37,J2422=1,$V$36)*_xlfn.IFS(K2422=0,$V$42,K2422=1,$V$41)*_xlfn.IFS(L2422=0,$V$47,L2422=1,$V$46)*_xlfn.IFS(M2422=0,$V$52,M2422=1,$V$51)*_xlfn.IFS(N2422=0,$V$57,N2422=1,$V$56)</f>
        <v>7.0366667408231409E-4</v>
      </c>
      <c r="P2422" cm="1">
        <f t="array" ref="P2422">$V$2*_xlfn.IFS(C2422="data_analyst",$X$5,C2422="data_engineer",$X$6,C2422="data_scientist",$X$7)*_xlfn.IFS(E2422=0,$X$12,E2422=1,$X$11)*_xlfn.IFS(F2422=0,$X$17,F2422=1,$X$16)*_xlfn.IFS(G2422=0,$X$22,G2422=1,$X$21)*_xlfn.IFS(H2422=0,$X$27,H2422=1,$X$26)*_xlfn.IFS(I2422=0,$X$32,I2422=1,$X$31)*_xlfn.IFS(J2422=0,$X$37,J2422=1,$X$36)*_xlfn.IFS(K2422=0,$X$42,K2422=1,$X$41)*_xlfn.IFS(L2422=0,$X$47,L2422=1,$X$46)*_xlfn.IFS(M2422=0,$X$52,M2422=1,$X$51)*_xlfn.IFS(N2422=0,$X$57,N2422=1,$X$56)</f>
        <v>1.8821133202713359E-3</v>
      </c>
      <c r="Q2422" cm="1">
        <f t="array" ref="Q2422">$W$2*_xlfn.IFS(C2422="data_analyst",$Z$5,C2422="data_engineer",$Z$6,C2422="data_scientist",$Z$7)*_xlfn.IFS(E2422=0,$Z$12,E2422=1,$Z$11)*_xlfn.IFS(F2422=0,$Z$17,F2422=1,$Z$16)*_xlfn.IFS(G2422=0,$Z$22,G2422=1,$Z$21)*_xlfn.IFS(H2422=0,$Z$27,H2422=1,$Z$26)*_xlfn.IFS(I2422=0,$Z$32,I2422=1,$Z$31)*_xlfn.IFS(J2422=0,$Z$37,J2422=1,$Z$36)*_xlfn.IFS(K2422=0,$Z$42,K2422=1,$Z$41)*_xlfn.IFS(L2422=0,$Z$47,L2422=1,$Z$46)*_xlfn.IFS(M2422=0,$Z$52,M2422=1,$Z$51)*_xlfn.IFS(N2422=0,$Z$57,N2422=1,$Z$56)</f>
        <v>4.715735030571686E-4</v>
      </c>
      <c r="R2422" t="str" cm="1">
        <f t="array" ref="R2422">_xlfn.IFS(AND(O2422&gt;P2422,O2422&gt;Q2422),"Low",AND(P2422&gt;O2422,P2422&gt;Q2422),"Medium",AND(Q2422&gt;O2422,Q2422&gt;P2422),"High")</f>
        <v>Medium</v>
      </c>
      <c r="S2422" t="str">
        <f t="shared" si="76"/>
        <v>T</v>
      </c>
    </row>
    <row r="2423" spans="1:19" x14ac:dyDescent="0.3">
      <c r="A2423" t="s">
        <v>18</v>
      </c>
      <c r="B2423">
        <v>5</v>
      </c>
      <c r="C2423" t="s">
        <v>13</v>
      </c>
      <c r="D2423" t="str">
        <f t="shared" si="75"/>
        <v>Medium</v>
      </c>
      <c r="E2423">
        <v>0</v>
      </c>
      <c r="F2423">
        <v>0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 cm="1">
        <f t="array" ref="O2423">$U$2*_xlfn.IFS(C2423="data_analyst",$V$5,C2423="data_engineer",$V$6,C2423="data_scientist",$V$7)*_xlfn.IFS(E2423=0,$V$12,E2423=1,$V$11)*_xlfn.IFS(F2423=0,$V$17,F2423=1,$V$16)*_xlfn.IFS(G2423=0,$V$22,G2423=1,$V$21)*_xlfn.IFS(H2423=0,$V$27,H2423=1,$V$26)*_xlfn.IFS(I2423=0,$V$32,I2423=1,$V$31)*_xlfn.IFS(J2423=0,$V$37,J2423=1,$V$36)*_xlfn.IFS(K2423=0,$V$42,K2423=1,$V$41)*_xlfn.IFS(L2423=0,$V$47,L2423=1,$V$46)*_xlfn.IFS(M2423=0,$V$52,M2423=1,$V$51)*_xlfn.IFS(N2423=0,$V$57,N2423=1,$V$56)</f>
        <v>7.0366667408231409E-4</v>
      </c>
      <c r="P2423" cm="1">
        <f t="array" ref="P2423">$V$2*_xlfn.IFS(C2423="data_analyst",$X$5,C2423="data_engineer",$X$6,C2423="data_scientist",$X$7)*_xlfn.IFS(E2423=0,$X$12,E2423=1,$X$11)*_xlfn.IFS(F2423=0,$X$17,F2423=1,$X$16)*_xlfn.IFS(G2423=0,$X$22,G2423=1,$X$21)*_xlfn.IFS(H2423=0,$X$27,H2423=1,$X$26)*_xlfn.IFS(I2423=0,$X$32,I2423=1,$X$31)*_xlfn.IFS(J2423=0,$X$37,J2423=1,$X$36)*_xlfn.IFS(K2423=0,$X$42,K2423=1,$X$41)*_xlfn.IFS(L2423=0,$X$47,L2423=1,$X$46)*_xlfn.IFS(M2423=0,$X$52,M2423=1,$X$51)*_xlfn.IFS(N2423=0,$X$57,N2423=1,$X$56)</f>
        <v>1.8821133202713359E-3</v>
      </c>
      <c r="Q2423" cm="1">
        <f t="array" ref="Q2423">$W$2*_xlfn.IFS(C2423="data_analyst",$Z$5,C2423="data_engineer",$Z$6,C2423="data_scientist",$Z$7)*_xlfn.IFS(E2423=0,$Z$12,E2423=1,$Z$11)*_xlfn.IFS(F2423=0,$Z$17,F2423=1,$Z$16)*_xlfn.IFS(G2423=0,$Z$22,G2423=1,$Z$21)*_xlfn.IFS(H2423=0,$Z$27,H2423=1,$Z$26)*_xlfn.IFS(I2423=0,$Z$32,I2423=1,$Z$31)*_xlfn.IFS(J2423=0,$Z$37,J2423=1,$Z$36)*_xlfn.IFS(K2423=0,$Z$42,K2423=1,$Z$41)*_xlfn.IFS(L2423=0,$Z$47,L2423=1,$Z$46)*_xlfn.IFS(M2423=0,$Z$52,M2423=1,$Z$51)*_xlfn.IFS(N2423=0,$Z$57,N2423=1,$Z$56)</f>
        <v>4.715735030571686E-4</v>
      </c>
      <c r="R2423" t="str" cm="1">
        <f t="array" ref="R2423">_xlfn.IFS(AND(O2423&gt;P2423,O2423&gt;Q2423),"Low",AND(P2423&gt;O2423,P2423&gt;Q2423),"Medium",AND(Q2423&gt;O2423,Q2423&gt;P2423),"High")</f>
        <v>Medium</v>
      </c>
      <c r="S2423" t="str">
        <f t="shared" si="76"/>
        <v>T</v>
      </c>
    </row>
    <row r="2424" spans="1:19" x14ac:dyDescent="0.3">
      <c r="A2424" t="s">
        <v>18</v>
      </c>
      <c r="B2424">
        <v>6</v>
      </c>
      <c r="C2424" t="s">
        <v>13</v>
      </c>
      <c r="D2424" t="str">
        <f t="shared" si="75"/>
        <v>Medium</v>
      </c>
      <c r="E2424">
        <v>1</v>
      </c>
      <c r="F2424">
        <v>1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 cm="1">
        <f t="array" ref="O2424">$U$2*_xlfn.IFS(C2424="data_analyst",$V$5,C2424="data_engineer",$V$6,C2424="data_scientist",$V$7)*_xlfn.IFS(E2424=0,$V$12,E2424=1,$V$11)*_xlfn.IFS(F2424=0,$V$17,F2424=1,$V$16)*_xlfn.IFS(G2424=0,$V$22,G2424=1,$V$21)*_xlfn.IFS(H2424=0,$V$27,H2424=1,$V$26)*_xlfn.IFS(I2424=0,$V$32,I2424=1,$V$31)*_xlfn.IFS(J2424=0,$V$37,J2424=1,$V$36)*_xlfn.IFS(K2424=0,$V$42,K2424=1,$V$41)*_xlfn.IFS(L2424=0,$V$47,L2424=1,$V$46)*_xlfn.IFS(M2424=0,$V$52,M2424=1,$V$51)*_xlfn.IFS(N2424=0,$V$57,N2424=1,$V$56)</f>
        <v>4.3016776140012976E-4</v>
      </c>
      <c r="P2424" cm="1">
        <f t="array" ref="P2424">$V$2*_xlfn.IFS(C2424="data_analyst",$X$5,C2424="data_engineer",$X$6,C2424="data_scientist",$X$7)*_xlfn.IFS(E2424=0,$X$12,E2424=1,$X$11)*_xlfn.IFS(F2424=0,$X$17,F2424=1,$X$16)*_xlfn.IFS(G2424=0,$X$22,G2424=1,$X$21)*_xlfn.IFS(H2424=0,$X$27,H2424=1,$X$26)*_xlfn.IFS(I2424=0,$X$32,I2424=1,$X$31)*_xlfn.IFS(J2424=0,$X$37,J2424=1,$X$36)*_xlfn.IFS(K2424=0,$X$42,K2424=1,$X$41)*_xlfn.IFS(L2424=0,$X$47,L2424=1,$X$46)*_xlfn.IFS(M2424=0,$X$52,M2424=1,$X$51)*_xlfn.IFS(N2424=0,$X$57,N2424=1,$X$56)</f>
        <v>5.6936710909711039E-3</v>
      </c>
      <c r="Q2424" cm="1">
        <f t="array" ref="Q2424">$W$2*_xlfn.IFS(C2424="data_analyst",$Z$5,C2424="data_engineer",$Z$6,C2424="data_scientist",$Z$7)*_xlfn.IFS(E2424=0,$Z$12,E2424=1,$Z$11)*_xlfn.IFS(F2424=0,$Z$17,F2424=1,$Z$16)*_xlfn.IFS(G2424=0,$Z$22,G2424=1,$Z$21)*_xlfn.IFS(H2424=0,$Z$27,H2424=1,$Z$26)*_xlfn.IFS(I2424=0,$Z$32,I2424=1,$Z$31)*_xlfn.IFS(J2424=0,$Z$37,J2424=1,$Z$36)*_xlfn.IFS(K2424=0,$Z$42,K2424=1,$Z$41)*_xlfn.IFS(L2424=0,$Z$47,L2424=1,$Z$46)*_xlfn.IFS(M2424=0,$Z$52,M2424=1,$Z$51)*_xlfn.IFS(N2424=0,$Z$57,N2424=1,$Z$56)</f>
        <v>6.64587813565416E-4</v>
      </c>
      <c r="R2424" t="str" cm="1">
        <f t="array" ref="R2424">_xlfn.IFS(AND(O2424&gt;P2424,O2424&gt;Q2424),"Low",AND(P2424&gt;O2424,P2424&gt;Q2424),"Medium",AND(Q2424&gt;O2424,Q2424&gt;P2424),"High")</f>
        <v>Medium</v>
      </c>
      <c r="S2424" t="str">
        <f t="shared" si="76"/>
        <v>T</v>
      </c>
    </row>
    <row r="2425" spans="1:19" x14ac:dyDescent="0.3">
      <c r="A2425" t="s">
        <v>18</v>
      </c>
      <c r="B2425">
        <v>2</v>
      </c>
      <c r="C2425" t="s">
        <v>13</v>
      </c>
      <c r="D2425" t="str">
        <f t="shared" si="75"/>
        <v>Medium</v>
      </c>
      <c r="E2425">
        <v>1</v>
      </c>
      <c r="F2425">
        <v>1</v>
      </c>
      <c r="G2425">
        <v>1</v>
      </c>
      <c r="H2425">
        <v>1</v>
      </c>
      <c r="I2425">
        <v>0</v>
      </c>
      <c r="J2425">
        <v>1</v>
      </c>
      <c r="K2425">
        <v>1</v>
      </c>
      <c r="L2425">
        <v>0</v>
      </c>
      <c r="M2425">
        <v>1</v>
      </c>
      <c r="N2425">
        <v>1</v>
      </c>
      <c r="O2425" cm="1">
        <f t="array" ref="O2425">$U$2*_xlfn.IFS(C2425="data_analyst",$V$5,C2425="data_engineer",$V$6,C2425="data_scientist",$V$7)*_xlfn.IFS(E2425=0,$V$12,E2425=1,$V$11)*_xlfn.IFS(F2425=0,$V$17,F2425=1,$V$16)*_xlfn.IFS(G2425=0,$V$22,G2425=1,$V$21)*_xlfn.IFS(H2425=0,$V$27,H2425=1,$V$26)*_xlfn.IFS(I2425=0,$V$32,I2425=1,$V$31)*_xlfn.IFS(J2425=0,$V$37,J2425=1,$V$36)*_xlfn.IFS(K2425=0,$V$42,K2425=1,$V$41)*_xlfn.IFS(L2425=0,$V$47,L2425=1,$V$46)*_xlfn.IFS(M2425=0,$V$52,M2425=1,$V$51)*_xlfn.IFS(N2425=0,$V$57,N2425=1,$V$56)</f>
        <v>8.8450214619500818E-7</v>
      </c>
      <c r="P2425" cm="1">
        <f t="array" ref="P2425">$V$2*_xlfn.IFS(C2425="data_analyst",$X$5,C2425="data_engineer",$X$6,C2425="data_scientist",$X$7)*_xlfn.IFS(E2425=0,$X$12,E2425=1,$X$11)*_xlfn.IFS(F2425=0,$X$17,F2425=1,$X$16)*_xlfn.IFS(G2425=0,$X$22,G2425=1,$X$21)*_xlfn.IFS(H2425=0,$X$27,H2425=1,$X$26)*_xlfn.IFS(I2425=0,$X$32,I2425=1,$X$31)*_xlfn.IFS(J2425=0,$X$37,J2425=1,$X$36)*_xlfn.IFS(K2425=0,$X$42,K2425=1,$X$41)*_xlfn.IFS(L2425=0,$X$47,L2425=1,$X$46)*_xlfn.IFS(M2425=0,$X$52,M2425=1,$X$51)*_xlfn.IFS(N2425=0,$X$57,N2425=1,$X$56)</f>
        <v>1.3507810919138126E-4</v>
      </c>
      <c r="Q2425" cm="1">
        <f t="array" ref="Q2425">$W$2*_xlfn.IFS(C2425="data_analyst",$Z$5,C2425="data_engineer",$Z$6,C2425="data_scientist",$Z$7)*_xlfn.IFS(E2425=0,$Z$12,E2425=1,$Z$11)*_xlfn.IFS(F2425=0,$Z$17,F2425=1,$Z$16)*_xlfn.IFS(G2425=0,$Z$22,G2425=1,$Z$21)*_xlfn.IFS(H2425=0,$Z$27,H2425=1,$Z$26)*_xlfn.IFS(I2425=0,$Z$32,I2425=1,$Z$31)*_xlfn.IFS(J2425=0,$Z$37,J2425=1,$Z$36)*_xlfn.IFS(K2425=0,$Z$42,K2425=1,$Z$41)*_xlfn.IFS(L2425=0,$Z$47,L2425=1,$Z$46)*_xlfn.IFS(M2425=0,$Z$52,M2425=1,$Z$51)*_xlfn.IFS(N2425=0,$Z$57,N2425=1,$Z$56)</f>
        <v>5.716190918907937E-6</v>
      </c>
      <c r="R2425" t="str" cm="1">
        <f t="array" ref="R2425">_xlfn.IFS(AND(O2425&gt;P2425,O2425&gt;Q2425),"Low",AND(P2425&gt;O2425,P2425&gt;Q2425),"Medium",AND(Q2425&gt;O2425,Q2425&gt;P2425),"High")</f>
        <v>Medium</v>
      </c>
      <c r="S2425" t="str">
        <f t="shared" si="76"/>
        <v>T</v>
      </c>
    </row>
    <row r="2426" spans="1:19" x14ac:dyDescent="0.3">
      <c r="A2426" t="s">
        <v>18</v>
      </c>
      <c r="B2426">
        <v>6</v>
      </c>
      <c r="C2426" t="s">
        <v>13</v>
      </c>
      <c r="D2426" t="str">
        <f t="shared" si="75"/>
        <v>Medium</v>
      </c>
      <c r="E2426">
        <v>1</v>
      </c>
      <c r="F2426">
        <v>1</v>
      </c>
      <c r="G2426">
        <v>0</v>
      </c>
      <c r="H2426">
        <v>1</v>
      </c>
      <c r="I2426">
        <v>1</v>
      </c>
      <c r="J2426">
        <v>0</v>
      </c>
      <c r="K2426">
        <v>0</v>
      </c>
      <c r="L2426">
        <v>1</v>
      </c>
      <c r="M2426">
        <v>0</v>
      </c>
      <c r="N2426">
        <v>1</v>
      </c>
      <c r="O2426" cm="1">
        <f t="array" ref="O2426">$U$2*_xlfn.IFS(C2426="data_analyst",$V$5,C2426="data_engineer",$V$6,C2426="data_scientist",$V$7)*_xlfn.IFS(E2426=0,$V$12,E2426=1,$V$11)*_xlfn.IFS(F2426=0,$V$17,F2426=1,$V$16)*_xlfn.IFS(G2426=0,$V$22,G2426=1,$V$21)*_xlfn.IFS(H2426=0,$V$27,H2426=1,$V$26)*_xlfn.IFS(I2426=0,$V$32,I2426=1,$V$31)*_xlfn.IFS(J2426=0,$V$37,J2426=1,$V$36)*_xlfn.IFS(K2426=0,$V$42,K2426=1,$V$41)*_xlfn.IFS(L2426=0,$V$47,L2426=1,$V$46)*_xlfn.IFS(M2426=0,$V$52,M2426=1,$V$51)*_xlfn.IFS(N2426=0,$V$57,N2426=1,$V$56)</f>
        <v>2.7230597487172979E-6</v>
      </c>
      <c r="P2426" cm="1">
        <f t="array" ref="P2426">$V$2*_xlfn.IFS(C2426="data_analyst",$X$5,C2426="data_engineer",$X$6,C2426="data_scientist",$X$7)*_xlfn.IFS(E2426=0,$X$12,E2426=1,$X$11)*_xlfn.IFS(F2426=0,$X$17,F2426=1,$X$16)*_xlfn.IFS(G2426=0,$X$22,G2426=1,$X$21)*_xlfn.IFS(H2426=0,$X$27,H2426=1,$X$26)*_xlfn.IFS(I2426=0,$X$32,I2426=1,$X$31)*_xlfn.IFS(J2426=0,$X$37,J2426=1,$X$36)*_xlfn.IFS(K2426=0,$X$42,K2426=1,$X$41)*_xlfn.IFS(L2426=0,$X$47,L2426=1,$X$46)*_xlfn.IFS(M2426=0,$X$52,M2426=1,$X$51)*_xlfn.IFS(N2426=0,$X$57,N2426=1,$X$56)</f>
        <v>1.9706177535969952E-3</v>
      </c>
      <c r="Q2426" cm="1">
        <f t="array" ref="Q2426">$W$2*_xlfn.IFS(C2426="data_analyst",$Z$5,C2426="data_engineer",$Z$6,C2426="data_scientist",$Z$7)*_xlfn.IFS(E2426=0,$Z$12,E2426=1,$Z$11)*_xlfn.IFS(F2426=0,$Z$17,F2426=1,$Z$16)*_xlfn.IFS(G2426=0,$Z$22,G2426=1,$Z$21)*_xlfn.IFS(H2426=0,$Z$27,H2426=1,$Z$26)*_xlfn.IFS(I2426=0,$Z$32,I2426=1,$Z$31)*_xlfn.IFS(J2426=0,$Z$37,J2426=1,$Z$36)*_xlfn.IFS(K2426=0,$Z$42,K2426=1,$Z$41)*_xlfn.IFS(L2426=0,$Z$47,L2426=1,$Z$46)*_xlfn.IFS(M2426=0,$Z$52,M2426=1,$Z$51)*_xlfn.IFS(N2426=0,$Z$57,N2426=1,$Z$56)</f>
        <v>9.6883208981894155E-5</v>
      </c>
      <c r="R2426" t="str" cm="1">
        <f t="array" ref="R2426">_xlfn.IFS(AND(O2426&gt;P2426,O2426&gt;Q2426),"Low",AND(P2426&gt;O2426,P2426&gt;Q2426),"Medium",AND(Q2426&gt;O2426,Q2426&gt;P2426),"High")</f>
        <v>Medium</v>
      </c>
      <c r="S2426" t="str">
        <f t="shared" si="76"/>
        <v>T</v>
      </c>
    </row>
    <row r="2427" spans="1:19" x14ac:dyDescent="0.3">
      <c r="A2427" t="s">
        <v>18</v>
      </c>
      <c r="B2427">
        <v>4</v>
      </c>
      <c r="C2427" t="s">
        <v>13</v>
      </c>
      <c r="D2427" t="str">
        <f t="shared" si="75"/>
        <v>Medium</v>
      </c>
      <c r="E2427">
        <v>1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</v>
      </c>
      <c r="O2427" cm="1">
        <f t="array" ref="O2427">$U$2*_xlfn.IFS(C2427="data_analyst",$V$5,C2427="data_engineer",$V$6,C2427="data_scientist",$V$7)*_xlfn.IFS(E2427=0,$V$12,E2427=1,$V$11)*_xlfn.IFS(F2427=0,$V$17,F2427=1,$V$16)*_xlfn.IFS(G2427=0,$V$22,G2427=1,$V$21)*_xlfn.IFS(H2427=0,$V$27,H2427=1,$V$26)*_xlfn.IFS(I2427=0,$V$32,I2427=1,$V$31)*_xlfn.IFS(J2427=0,$V$37,J2427=1,$V$36)*_xlfn.IFS(K2427=0,$V$42,K2427=1,$V$41)*_xlfn.IFS(L2427=0,$V$47,L2427=1,$V$46)*_xlfn.IFS(M2427=0,$V$52,M2427=1,$V$51)*_xlfn.IFS(N2427=0,$V$57,N2427=1,$V$56)</f>
        <v>3.3015921585634317E-4</v>
      </c>
      <c r="P2427" cm="1">
        <f t="array" ref="P2427">$V$2*_xlfn.IFS(C2427="data_analyst",$X$5,C2427="data_engineer",$X$6,C2427="data_scientist",$X$7)*_xlfn.IFS(E2427=0,$X$12,E2427=1,$X$11)*_xlfn.IFS(F2427=0,$X$17,F2427=1,$X$16)*_xlfn.IFS(G2427=0,$X$22,G2427=1,$X$21)*_xlfn.IFS(H2427=0,$X$27,H2427=1,$X$26)*_xlfn.IFS(I2427=0,$X$32,I2427=1,$X$31)*_xlfn.IFS(J2427=0,$X$37,J2427=1,$X$36)*_xlfn.IFS(K2427=0,$X$42,K2427=1,$X$41)*_xlfn.IFS(L2427=0,$X$47,L2427=1,$X$46)*_xlfn.IFS(M2427=0,$X$52,M2427=1,$X$51)*_xlfn.IFS(N2427=0,$X$57,N2427=1,$X$56)</f>
        <v>4.9083371473888819E-3</v>
      </c>
      <c r="Q2427" cm="1">
        <f t="array" ref="Q2427">$W$2*_xlfn.IFS(C2427="data_analyst",$Z$5,C2427="data_engineer",$Z$6,C2427="data_scientist",$Z$7)*_xlfn.IFS(E2427=0,$Z$12,E2427=1,$Z$11)*_xlfn.IFS(F2427=0,$Z$17,F2427=1,$Z$16)*_xlfn.IFS(G2427=0,$Z$22,G2427=1,$Z$21)*_xlfn.IFS(H2427=0,$Z$27,H2427=1,$Z$26)*_xlfn.IFS(I2427=0,$Z$32,I2427=1,$Z$31)*_xlfn.IFS(J2427=0,$Z$37,J2427=1,$Z$36)*_xlfn.IFS(K2427=0,$Z$42,K2427=1,$Z$41)*_xlfn.IFS(L2427=0,$Z$47,L2427=1,$Z$46)*_xlfn.IFS(M2427=0,$Z$52,M2427=1,$Z$51)*_xlfn.IFS(N2427=0,$Z$57,N2427=1,$Z$56)</f>
        <v>6.2661136707596371E-4</v>
      </c>
      <c r="R2427" t="str" cm="1">
        <f t="array" ref="R2427">_xlfn.IFS(AND(O2427&gt;P2427,O2427&gt;Q2427),"Low",AND(P2427&gt;O2427,P2427&gt;Q2427),"Medium",AND(Q2427&gt;O2427,Q2427&gt;P2427),"High")</f>
        <v>Medium</v>
      </c>
      <c r="S2427" t="str">
        <f t="shared" si="76"/>
        <v>T</v>
      </c>
    </row>
    <row r="2428" spans="1:19" x14ac:dyDescent="0.3">
      <c r="A2428" t="s">
        <v>18</v>
      </c>
      <c r="B2428">
        <v>6</v>
      </c>
      <c r="C2428" t="s">
        <v>13</v>
      </c>
      <c r="D2428" t="str">
        <f t="shared" si="75"/>
        <v>Medium</v>
      </c>
      <c r="E2428">
        <v>1</v>
      </c>
      <c r="F2428">
        <v>0</v>
      </c>
      <c r="G2428">
        <v>1</v>
      </c>
      <c r="H2428">
        <v>1</v>
      </c>
      <c r="I2428">
        <v>1</v>
      </c>
      <c r="J2428">
        <v>0</v>
      </c>
      <c r="K2428">
        <v>0</v>
      </c>
      <c r="L2428">
        <v>1</v>
      </c>
      <c r="M2428">
        <v>0</v>
      </c>
      <c r="N2428">
        <v>1</v>
      </c>
      <c r="O2428" cm="1">
        <f t="array" ref="O2428">$U$2*_xlfn.IFS(C2428="data_analyst",$V$5,C2428="data_engineer",$V$6,C2428="data_scientist",$V$7)*_xlfn.IFS(E2428=0,$V$12,E2428=1,$V$11)*_xlfn.IFS(F2428=0,$V$17,F2428=1,$V$16)*_xlfn.IFS(G2428=0,$V$22,G2428=1,$V$21)*_xlfn.IFS(H2428=0,$V$27,H2428=1,$V$26)*_xlfn.IFS(I2428=0,$V$32,I2428=1,$V$31)*_xlfn.IFS(J2428=0,$V$37,J2428=1,$V$36)*_xlfn.IFS(K2428=0,$V$42,K2428=1,$V$41)*_xlfn.IFS(L2428=0,$V$47,L2428=1,$V$46)*_xlfn.IFS(M2428=0,$V$52,M2428=1,$V$51)*_xlfn.IFS(N2428=0,$V$57,N2428=1,$V$56)</f>
        <v>3.8025486821543395E-7</v>
      </c>
      <c r="P2428" cm="1">
        <f t="array" ref="P2428">$V$2*_xlfn.IFS(C2428="data_analyst",$X$5,C2428="data_engineer",$X$6,C2428="data_scientist",$X$7)*_xlfn.IFS(E2428=0,$X$12,E2428=1,$X$11)*_xlfn.IFS(F2428=0,$X$17,F2428=1,$X$16)*_xlfn.IFS(G2428=0,$X$22,G2428=1,$X$21)*_xlfn.IFS(H2428=0,$X$27,H2428=1,$X$26)*_xlfn.IFS(I2428=0,$X$32,I2428=1,$X$31)*_xlfn.IFS(J2428=0,$X$37,J2428=1,$X$36)*_xlfn.IFS(K2428=0,$X$42,K2428=1,$X$41)*_xlfn.IFS(L2428=0,$X$47,L2428=1,$X$46)*_xlfn.IFS(M2428=0,$X$52,M2428=1,$X$51)*_xlfn.IFS(N2428=0,$X$57,N2428=1,$X$56)</f>
        <v>1.932518585141495E-3</v>
      </c>
      <c r="Q2428" cm="1">
        <f t="array" ref="Q2428">$W$2*_xlfn.IFS(C2428="data_analyst",$Z$5,C2428="data_engineer",$Z$6,C2428="data_scientist",$Z$7)*_xlfn.IFS(E2428=0,$Z$12,E2428=1,$Z$11)*_xlfn.IFS(F2428=0,$Z$17,F2428=1,$Z$16)*_xlfn.IFS(G2428=0,$Z$22,G2428=1,$Z$21)*_xlfn.IFS(H2428=0,$Z$27,H2428=1,$Z$26)*_xlfn.IFS(I2428=0,$Z$32,I2428=1,$Z$31)*_xlfn.IFS(J2428=0,$Z$37,J2428=1,$Z$36)*_xlfn.IFS(K2428=0,$Z$42,K2428=1,$Z$41)*_xlfn.IFS(L2428=0,$Z$47,L2428=1,$Z$46)*_xlfn.IFS(M2428=0,$Z$52,M2428=1,$Z$51)*_xlfn.IFS(N2428=0,$Z$57,N2428=1,$Z$56)</f>
        <v>6.2405393734589254E-5</v>
      </c>
      <c r="R2428" t="str" cm="1">
        <f t="array" ref="R2428">_xlfn.IFS(AND(O2428&gt;P2428,O2428&gt;Q2428),"Low",AND(P2428&gt;O2428,P2428&gt;Q2428),"Medium",AND(Q2428&gt;O2428,Q2428&gt;P2428),"High")</f>
        <v>Medium</v>
      </c>
      <c r="S2428" t="str">
        <f t="shared" si="76"/>
        <v>T</v>
      </c>
    </row>
    <row r="2429" spans="1:19" x14ac:dyDescent="0.3">
      <c r="A2429" t="s">
        <v>18</v>
      </c>
      <c r="B2429">
        <v>5</v>
      </c>
      <c r="C2429" t="s">
        <v>13</v>
      </c>
      <c r="D2429" t="str">
        <f t="shared" si="75"/>
        <v>Medium</v>
      </c>
      <c r="E2429">
        <v>1</v>
      </c>
      <c r="F2429">
        <v>1</v>
      </c>
      <c r="G2429">
        <v>0</v>
      </c>
      <c r="H2429">
        <v>1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  <c r="O2429" cm="1">
        <f t="array" ref="O2429">$U$2*_xlfn.IFS(C2429="data_analyst",$V$5,C2429="data_engineer",$V$6,C2429="data_scientist",$V$7)*_xlfn.IFS(E2429=0,$V$12,E2429=1,$V$11)*_xlfn.IFS(F2429=0,$V$17,F2429=1,$V$16)*_xlfn.IFS(G2429=0,$V$22,G2429=1,$V$21)*_xlfn.IFS(H2429=0,$V$27,H2429=1,$V$26)*_xlfn.IFS(I2429=0,$V$32,I2429=1,$V$31)*_xlfn.IFS(J2429=0,$V$37,J2429=1,$V$36)*_xlfn.IFS(K2429=0,$V$42,K2429=1,$V$41)*_xlfn.IFS(L2429=0,$V$47,L2429=1,$V$46)*_xlfn.IFS(M2429=0,$V$52,M2429=1,$V$51)*_xlfn.IFS(N2429=0,$V$57,N2429=1,$V$56)</f>
        <v>5.8091965059368542E-5</v>
      </c>
      <c r="P2429" cm="1">
        <f t="array" ref="P2429">$V$2*_xlfn.IFS(C2429="data_analyst",$X$5,C2429="data_engineer",$X$6,C2429="data_scientist",$X$7)*_xlfn.IFS(E2429=0,$X$12,E2429=1,$X$11)*_xlfn.IFS(F2429=0,$X$17,F2429=1,$X$16)*_xlfn.IFS(G2429=0,$X$22,G2429=1,$X$21)*_xlfn.IFS(H2429=0,$X$27,H2429=1,$X$26)*_xlfn.IFS(I2429=0,$X$32,I2429=1,$X$31)*_xlfn.IFS(J2429=0,$X$37,J2429=1,$X$36)*_xlfn.IFS(K2429=0,$X$42,K2429=1,$X$41)*_xlfn.IFS(L2429=0,$X$47,L2429=1,$X$46)*_xlfn.IFS(M2429=0,$X$52,M2429=1,$X$51)*_xlfn.IFS(N2429=0,$X$57,N2429=1,$X$56)</f>
        <v>6.1988126704520143E-5</v>
      </c>
      <c r="Q2429" cm="1">
        <f t="array" ref="Q2429">$W$2*_xlfn.IFS(C2429="data_analyst",$Z$5,C2429="data_engineer",$Z$6,C2429="data_scientist",$Z$7)*_xlfn.IFS(E2429=0,$Z$12,E2429=1,$Z$11)*_xlfn.IFS(F2429=0,$Z$17,F2429=1,$Z$16)*_xlfn.IFS(G2429=0,$Z$22,G2429=1,$Z$21)*_xlfn.IFS(H2429=0,$Z$27,H2429=1,$Z$26)*_xlfn.IFS(I2429=0,$Z$32,I2429=1,$Z$31)*_xlfn.IFS(J2429=0,$Z$37,J2429=1,$Z$36)*_xlfn.IFS(K2429=0,$Z$42,K2429=1,$Z$41)*_xlfn.IFS(L2429=0,$Z$47,L2429=1,$Z$46)*_xlfn.IFS(M2429=0,$Z$52,M2429=1,$Z$51)*_xlfn.IFS(N2429=0,$Z$57,N2429=1,$Z$56)</f>
        <v>2.2708957056899128E-5</v>
      </c>
      <c r="R2429" t="str" cm="1">
        <f t="array" ref="R2429">_xlfn.IFS(AND(O2429&gt;P2429,O2429&gt;Q2429),"Low",AND(P2429&gt;O2429,P2429&gt;Q2429),"Medium",AND(Q2429&gt;O2429,Q2429&gt;P2429),"High")</f>
        <v>Medium</v>
      </c>
      <c r="S2429" t="str">
        <f t="shared" si="76"/>
        <v>T</v>
      </c>
    </row>
    <row r="2430" spans="1:19" x14ac:dyDescent="0.3">
      <c r="A2430" t="s">
        <v>18</v>
      </c>
      <c r="B2430">
        <v>7</v>
      </c>
      <c r="C2430" t="s">
        <v>13</v>
      </c>
      <c r="D2430" t="str">
        <f t="shared" si="75"/>
        <v>Medium</v>
      </c>
      <c r="E2430">
        <v>0</v>
      </c>
      <c r="F2430">
        <v>0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 cm="1">
        <f t="array" ref="O2430">$U$2*_xlfn.IFS(C2430="data_analyst",$V$5,C2430="data_engineer",$V$6,C2430="data_scientist",$V$7)*_xlfn.IFS(E2430=0,$V$12,E2430=1,$V$11)*_xlfn.IFS(F2430=0,$V$17,F2430=1,$V$16)*_xlfn.IFS(G2430=0,$V$22,G2430=1,$V$21)*_xlfn.IFS(H2430=0,$V$27,H2430=1,$V$26)*_xlfn.IFS(I2430=0,$V$32,I2430=1,$V$31)*_xlfn.IFS(J2430=0,$V$37,J2430=1,$V$36)*_xlfn.IFS(K2430=0,$V$42,K2430=1,$V$41)*_xlfn.IFS(L2430=0,$V$47,L2430=1,$V$46)*_xlfn.IFS(M2430=0,$V$52,M2430=1,$V$51)*_xlfn.IFS(N2430=0,$V$57,N2430=1,$V$56)</f>
        <v>7.0366667408231409E-4</v>
      </c>
      <c r="P2430" cm="1">
        <f t="array" ref="P2430">$V$2*_xlfn.IFS(C2430="data_analyst",$X$5,C2430="data_engineer",$X$6,C2430="data_scientist",$X$7)*_xlfn.IFS(E2430=0,$X$12,E2430=1,$X$11)*_xlfn.IFS(F2430=0,$X$17,F2430=1,$X$16)*_xlfn.IFS(G2430=0,$X$22,G2430=1,$X$21)*_xlfn.IFS(H2430=0,$X$27,H2430=1,$X$26)*_xlfn.IFS(I2430=0,$X$32,I2430=1,$X$31)*_xlfn.IFS(J2430=0,$X$37,J2430=1,$X$36)*_xlfn.IFS(K2430=0,$X$42,K2430=1,$X$41)*_xlfn.IFS(L2430=0,$X$47,L2430=1,$X$46)*_xlfn.IFS(M2430=0,$X$52,M2430=1,$X$51)*_xlfn.IFS(N2430=0,$X$57,N2430=1,$X$56)</f>
        <v>1.8821133202713359E-3</v>
      </c>
      <c r="Q2430" cm="1">
        <f t="array" ref="Q2430">$W$2*_xlfn.IFS(C2430="data_analyst",$Z$5,C2430="data_engineer",$Z$6,C2430="data_scientist",$Z$7)*_xlfn.IFS(E2430=0,$Z$12,E2430=1,$Z$11)*_xlfn.IFS(F2430=0,$Z$17,F2430=1,$Z$16)*_xlfn.IFS(G2430=0,$Z$22,G2430=1,$Z$21)*_xlfn.IFS(H2430=0,$Z$27,H2430=1,$Z$26)*_xlfn.IFS(I2430=0,$Z$32,I2430=1,$Z$31)*_xlfn.IFS(J2430=0,$Z$37,J2430=1,$Z$36)*_xlfn.IFS(K2430=0,$Z$42,K2430=1,$Z$41)*_xlfn.IFS(L2430=0,$Z$47,L2430=1,$Z$46)*_xlfn.IFS(M2430=0,$Z$52,M2430=1,$Z$51)*_xlfn.IFS(N2430=0,$Z$57,N2430=1,$Z$56)</f>
        <v>4.715735030571686E-4</v>
      </c>
      <c r="R2430" t="str" cm="1">
        <f t="array" ref="R2430">_xlfn.IFS(AND(O2430&gt;P2430,O2430&gt;Q2430),"Low",AND(P2430&gt;O2430,P2430&gt;Q2430),"Medium",AND(Q2430&gt;O2430,Q2430&gt;P2430),"High")</f>
        <v>Medium</v>
      </c>
      <c r="S2430" t="str">
        <f t="shared" si="76"/>
        <v>T</v>
      </c>
    </row>
    <row r="2431" spans="1:19" x14ac:dyDescent="0.3">
      <c r="A2431" t="s">
        <v>18</v>
      </c>
      <c r="B2431">
        <v>4</v>
      </c>
      <c r="C2431" t="s">
        <v>13</v>
      </c>
      <c r="D2431" t="str">
        <f t="shared" si="75"/>
        <v>Medium</v>
      </c>
      <c r="E2431">
        <v>1</v>
      </c>
      <c r="F2431">
        <v>1</v>
      </c>
      <c r="G2431">
        <v>1</v>
      </c>
      <c r="H2431">
        <v>1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1</v>
      </c>
      <c r="O2431" cm="1">
        <f t="array" ref="O2431">$U$2*_xlfn.IFS(C2431="data_analyst",$V$5,C2431="data_engineer",$V$6,C2431="data_scientist",$V$7)*_xlfn.IFS(E2431=0,$V$12,E2431=1,$V$11)*_xlfn.IFS(F2431=0,$V$17,F2431=1,$V$16)*_xlfn.IFS(G2431=0,$V$22,G2431=1,$V$21)*_xlfn.IFS(H2431=0,$V$27,H2431=1,$V$26)*_xlfn.IFS(I2431=0,$V$32,I2431=1,$V$31)*_xlfn.IFS(J2431=0,$V$37,J2431=1,$V$36)*_xlfn.IFS(K2431=0,$V$42,K2431=1,$V$41)*_xlfn.IFS(L2431=0,$V$47,L2431=1,$V$46)*_xlfn.IFS(M2431=0,$V$52,M2431=1,$V$51)*_xlfn.IFS(N2431=0,$V$57,N2431=1,$V$56)</f>
        <v>3.0400449839017053E-5</v>
      </c>
      <c r="P2431" cm="1">
        <f t="array" ref="P2431">$V$2*_xlfn.IFS(C2431="data_analyst",$X$5,C2431="data_engineer",$X$6,C2431="data_scientist",$X$7)*_xlfn.IFS(E2431=0,$X$12,E2431=1,$X$11)*_xlfn.IFS(F2431=0,$X$17,F2431=1,$X$16)*_xlfn.IFS(G2431=0,$X$22,G2431=1,$X$21)*_xlfn.IFS(H2431=0,$X$27,H2431=1,$X$26)*_xlfn.IFS(I2431=0,$X$32,I2431=1,$X$31)*_xlfn.IFS(J2431=0,$X$37,J2431=1,$X$36)*_xlfn.IFS(K2431=0,$X$42,K2431=1,$X$41)*_xlfn.IFS(L2431=0,$X$47,L2431=1,$X$46)*_xlfn.IFS(M2431=0,$X$52,M2431=1,$X$51)*_xlfn.IFS(N2431=0,$X$57,N2431=1,$X$56)</f>
        <v>9.9832756785279194E-4</v>
      </c>
      <c r="Q2431" cm="1">
        <f t="array" ref="Q2431">$W$2*_xlfn.IFS(C2431="data_analyst",$Z$5,C2431="data_engineer",$Z$6,C2431="data_scientist",$Z$7)*_xlfn.IFS(E2431=0,$Z$12,E2431=1,$Z$11)*_xlfn.IFS(F2431=0,$Z$17,F2431=1,$Z$16)*_xlfn.IFS(G2431=0,$Z$22,G2431=1,$Z$21)*_xlfn.IFS(H2431=0,$Z$27,H2431=1,$Z$26)*_xlfn.IFS(I2431=0,$Z$32,I2431=1,$Z$31)*_xlfn.IFS(J2431=0,$Z$37,J2431=1,$Z$36)*_xlfn.IFS(K2431=0,$Z$42,K2431=1,$Z$41)*_xlfn.IFS(L2431=0,$Z$47,L2431=1,$Z$46)*_xlfn.IFS(M2431=0,$Z$52,M2431=1,$Z$51)*_xlfn.IFS(N2431=0,$Z$57,N2431=1,$Z$56)</f>
        <v>6.4612704096637653E-5</v>
      </c>
      <c r="R2431" t="str" cm="1">
        <f t="array" ref="R2431">_xlfn.IFS(AND(O2431&gt;P2431,O2431&gt;Q2431),"Low",AND(P2431&gt;O2431,P2431&gt;Q2431),"Medium",AND(Q2431&gt;O2431,Q2431&gt;P2431),"High")</f>
        <v>Medium</v>
      </c>
      <c r="S2431" t="str">
        <f t="shared" si="76"/>
        <v>T</v>
      </c>
    </row>
    <row r="2432" spans="1:19" x14ac:dyDescent="0.3">
      <c r="A2432" t="s">
        <v>18</v>
      </c>
      <c r="B2432">
        <v>6</v>
      </c>
      <c r="C2432" t="s">
        <v>13</v>
      </c>
      <c r="D2432" t="str">
        <f t="shared" si="75"/>
        <v>Medium</v>
      </c>
      <c r="E2432">
        <v>1</v>
      </c>
      <c r="F2432">
        <v>1</v>
      </c>
      <c r="G2432">
        <v>1</v>
      </c>
      <c r="H2432">
        <v>1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1</v>
      </c>
      <c r="O2432" cm="1">
        <f t="array" ref="O2432">$U$2*_xlfn.IFS(C2432="data_analyst",$V$5,C2432="data_engineer",$V$6,C2432="data_scientist",$V$7)*_xlfn.IFS(E2432=0,$V$12,E2432=1,$V$11)*_xlfn.IFS(F2432=0,$V$17,F2432=1,$V$16)*_xlfn.IFS(G2432=0,$V$22,G2432=1,$V$21)*_xlfn.IFS(H2432=0,$V$27,H2432=1,$V$26)*_xlfn.IFS(I2432=0,$V$32,I2432=1,$V$31)*_xlfn.IFS(J2432=0,$V$37,J2432=1,$V$36)*_xlfn.IFS(K2432=0,$V$42,K2432=1,$V$41)*_xlfn.IFS(L2432=0,$V$47,L2432=1,$V$46)*_xlfn.IFS(M2432=0,$V$52,M2432=1,$V$51)*_xlfn.IFS(N2432=0,$V$57,N2432=1,$V$56)</f>
        <v>3.0400449839017053E-5</v>
      </c>
      <c r="P2432" cm="1">
        <f t="array" ref="P2432">$V$2*_xlfn.IFS(C2432="data_analyst",$X$5,C2432="data_engineer",$X$6,C2432="data_scientist",$X$7)*_xlfn.IFS(E2432=0,$X$12,E2432=1,$X$11)*_xlfn.IFS(F2432=0,$X$17,F2432=1,$X$16)*_xlfn.IFS(G2432=0,$X$22,G2432=1,$X$21)*_xlfn.IFS(H2432=0,$X$27,H2432=1,$X$26)*_xlfn.IFS(I2432=0,$X$32,I2432=1,$X$31)*_xlfn.IFS(J2432=0,$X$37,J2432=1,$X$36)*_xlfn.IFS(K2432=0,$X$42,K2432=1,$X$41)*_xlfn.IFS(L2432=0,$X$47,L2432=1,$X$46)*_xlfn.IFS(M2432=0,$X$52,M2432=1,$X$51)*_xlfn.IFS(N2432=0,$X$57,N2432=1,$X$56)</f>
        <v>9.9832756785279194E-4</v>
      </c>
      <c r="Q2432" cm="1">
        <f t="array" ref="Q2432">$W$2*_xlfn.IFS(C2432="data_analyst",$Z$5,C2432="data_engineer",$Z$6,C2432="data_scientist",$Z$7)*_xlfn.IFS(E2432=0,$Z$12,E2432=1,$Z$11)*_xlfn.IFS(F2432=0,$Z$17,F2432=1,$Z$16)*_xlfn.IFS(G2432=0,$Z$22,G2432=1,$Z$21)*_xlfn.IFS(H2432=0,$Z$27,H2432=1,$Z$26)*_xlfn.IFS(I2432=0,$Z$32,I2432=1,$Z$31)*_xlfn.IFS(J2432=0,$Z$37,J2432=1,$Z$36)*_xlfn.IFS(K2432=0,$Z$42,K2432=1,$Z$41)*_xlfn.IFS(L2432=0,$Z$47,L2432=1,$Z$46)*_xlfn.IFS(M2432=0,$Z$52,M2432=1,$Z$51)*_xlfn.IFS(N2432=0,$Z$57,N2432=1,$Z$56)</f>
        <v>6.4612704096637653E-5</v>
      </c>
      <c r="R2432" t="str" cm="1">
        <f t="array" ref="R2432">_xlfn.IFS(AND(O2432&gt;P2432,O2432&gt;Q2432),"Low",AND(P2432&gt;O2432,P2432&gt;Q2432),"Medium",AND(Q2432&gt;O2432,Q2432&gt;P2432),"High")</f>
        <v>Medium</v>
      </c>
      <c r="S2432" t="str">
        <f t="shared" si="76"/>
        <v>T</v>
      </c>
    </row>
    <row r="2433" spans="1:19" x14ac:dyDescent="0.3">
      <c r="A2433" t="s">
        <v>18</v>
      </c>
      <c r="B2433">
        <v>7</v>
      </c>
      <c r="C2433" t="s">
        <v>13</v>
      </c>
      <c r="D2433" t="str">
        <f t="shared" si="75"/>
        <v>Medium</v>
      </c>
      <c r="E2433">
        <v>0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</v>
      </c>
      <c r="O2433" cm="1">
        <f t="array" ref="O2433">$U$2*_xlfn.IFS(C2433="data_analyst",$V$5,C2433="data_engineer",$V$6,C2433="data_scientist",$V$7)*_xlfn.IFS(E2433=0,$V$12,E2433=1,$V$11)*_xlfn.IFS(F2433=0,$V$17,F2433=1,$V$16)*_xlfn.IFS(G2433=0,$V$22,G2433=1,$V$21)*_xlfn.IFS(H2433=0,$V$27,H2433=1,$V$26)*_xlfn.IFS(I2433=0,$V$32,I2433=1,$V$31)*_xlfn.IFS(J2433=0,$V$37,J2433=1,$V$36)*_xlfn.IFS(K2433=0,$V$42,K2433=1,$V$41)*_xlfn.IFS(L2433=0,$V$47,L2433=1,$V$46)*_xlfn.IFS(M2433=0,$V$52,M2433=1,$V$51)*_xlfn.IFS(N2433=0,$V$57,N2433=1,$V$56)</f>
        <v>7.0366667408231409E-4</v>
      </c>
      <c r="P2433" cm="1">
        <f t="array" ref="P2433">$V$2*_xlfn.IFS(C2433="data_analyst",$X$5,C2433="data_engineer",$X$6,C2433="data_scientist",$X$7)*_xlfn.IFS(E2433=0,$X$12,E2433=1,$X$11)*_xlfn.IFS(F2433=0,$X$17,F2433=1,$X$16)*_xlfn.IFS(G2433=0,$X$22,G2433=1,$X$21)*_xlfn.IFS(H2433=0,$X$27,H2433=1,$X$26)*_xlfn.IFS(I2433=0,$X$32,I2433=1,$X$31)*_xlfn.IFS(J2433=0,$X$37,J2433=1,$X$36)*_xlfn.IFS(K2433=0,$X$42,K2433=1,$X$41)*_xlfn.IFS(L2433=0,$X$47,L2433=1,$X$46)*_xlfn.IFS(M2433=0,$X$52,M2433=1,$X$51)*_xlfn.IFS(N2433=0,$X$57,N2433=1,$X$56)</f>
        <v>1.8821133202713359E-3</v>
      </c>
      <c r="Q2433" cm="1">
        <f t="array" ref="Q2433">$W$2*_xlfn.IFS(C2433="data_analyst",$Z$5,C2433="data_engineer",$Z$6,C2433="data_scientist",$Z$7)*_xlfn.IFS(E2433=0,$Z$12,E2433=1,$Z$11)*_xlfn.IFS(F2433=0,$Z$17,F2433=1,$Z$16)*_xlfn.IFS(G2433=0,$Z$22,G2433=1,$Z$21)*_xlfn.IFS(H2433=0,$Z$27,H2433=1,$Z$26)*_xlfn.IFS(I2433=0,$Z$32,I2433=1,$Z$31)*_xlfn.IFS(J2433=0,$Z$37,J2433=1,$Z$36)*_xlfn.IFS(K2433=0,$Z$42,K2433=1,$Z$41)*_xlfn.IFS(L2433=0,$Z$47,L2433=1,$Z$46)*_xlfn.IFS(M2433=0,$Z$52,M2433=1,$Z$51)*_xlfn.IFS(N2433=0,$Z$57,N2433=1,$Z$56)</f>
        <v>4.715735030571686E-4</v>
      </c>
      <c r="R2433" t="str" cm="1">
        <f t="array" ref="R2433">_xlfn.IFS(AND(O2433&gt;P2433,O2433&gt;Q2433),"Low",AND(P2433&gt;O2433,P2433&gt;Q2433),"Medium",AND(Q2433&gt;O2433,Q2433&gt;P2433),"High")</f>
        <v>Medium</v>
      </c>
      <c r="S2433" t="str">
        <f t="shared" si="76"/>
        <v>T</v>
      </c>
    </row>
    <row r="2434" spans="1:19" x14ac:dyDescent="0.3">
      <c r="A2434" t="s">
        <v>18</v>
      </c>
      <c r="B2434">
        <v>7</v>
      </c>
      <c r="C2434" t="s">
        <v>13</v>
      </c>
      <c r="D2434" t="str">
        <f t="shared" ref="D2434:D2497" si="77">IF(AND(C2434="data_analyst",A2434="Medium",B2434&gt;4),"High",A2434)</f>
        <v>Medium</v>
      </c>
      <c r="E2434">
        <v>1</v>
      </c>
      <c r="F2434">
        <v>1</v>
      </c>
      <c r="G2434">
        <v>1</v>
      </c>
      <c r="H2434">
        <v>1</v>
      </c>
      <c r="I2434">
        <v>0</v>
      </c>
      <c r="J2434">
        <v>1</v>
      </c>
      <c r="K2434">
        <v>1</v>
      </c>
      <c r="L2434">
        <v>0</v>
      </c>
      <c r="M2434">
        <v>0</v>
      </c>
      <c r="N2434">
        <v>1</v>
      </c>
      <c r="O2434" cm="1">
        <f t="array" ref="O2434">$U$2*_xlfn.IFS(C2434="data_analyst",$V$5,C2434="data_engineer",$V$6,C2434="data_scientist",$V$7)*_xlfn.IFS(E2434=0,$V$12,E2434=1,$V$11)*_xlfn.IFS(F2434=0,$V$17,F2434=1,$V$16)*_xlfn.IFS(G2434=0,$V$22,G2434=1,$V$21)*_xlfn.IFS(H2434=0,$V$27,H2434=1,$V$26)*_xlfn.IFS(I2434=0,$V$32,I2434=1,$V$31)*_xlfn.IFS(J2434=0,$V$37,J2434=1,$V$36)*_xlfn.IFS(K2434=0,$V$42,K2434=1,$V$41)*_xlfn.IFS(L2434=0,$V$47,L2434=1,$V$46)*_xlfn.IFS(M2434=0,$V$52,M2434=1,$V$51)*_xlfn.IFS(N2434=0,$V$57,N2434=1,$V$56)</f>
        <v>1.0438426063551384E-5</v>
      </c>
      <c r="P2434" cm="1">
        <f t="array" ref="P2434">$V$2*_xlfn.IFS(C2434="data_analyst",$X$5,C2434="data_engineer",$X$6,C2434="data_scientist",$X$7)*_xlfn.IFS(E2434=0,$X$12,E2434=1,$X$11)*_xlfn.IFS(F2434=0,$X$17,F2434=1,$X$16)*_xlfn.IFS(G2434=0,$X$22,G2434=1,$X$21)*_xlfn.IFS(H2434=0,$X$27,H2434=1,$X$26)*_xlfn.IFS(I2434=0,$X$32,I2434=1,$X$31)*_xlfn.IFS(J2434=0,$X$37,J2434=1,$X$36)*_xlfn.IFS(K2434=0,$X$42,K2434=1,$X$41)*_xlfn.IFS(L2434=0,$X$47,L2434=1,$X$46)*_xlfn.IFS(M2434=0,$X$52,M2434=1,$X$51)*_xlfn.IFS(N2434=0,$X$57,N2434=1,$X$56)</f>
        <v>2.416765831679836E-4</v>
      </c>
      <c r="Q2434" cm="1">
        <f t="array" ref="Q2434">$W$2*_xlfn.IFS(C2434="data_analyst",$Z$5,C2434="data_engineer",$Z$6,C2434="data_scientist",$Z$7)*_xlfn.IFS(E2434=0,$Z$12,E2434=1,$Z$11)*_xlfn.IFS(F2434=0,$Z$17,F2434=1,$Z$16)*_xlfn.IFS(G2434=0,$Z$22,G2434=1,$Z$21)*_xlfn.IFS(H2434=0,$Z$27,H2434=1,$Z$26)*_xlfn.IFS(I2434=0,$Z$32,I2434=1,$Z$31)*_xlfn.IFS(J2434=0,$Z$37,J2434=1,$Z$36)*_xlfn.IFS(K2434=0,$Z$42,K2434=1,$Z$41)*_xlfn.IFS(L2434=0,$Z$47,L2434=1,$Z$46)*_xlfn.IFS(M2434=0,$Z$52,M2434=1,$Z$51)*_xlfn.IFS(N2434=0,$Z$57,N2434=1,$Z$56)</f>
        <v>1.8130495123161984E-5</v>
      </c>
      <c r="R2434" t="str" cm="1">
        <f t="array" ref="R2434">_xlfn.IFS(AND(O2434&gt;P2434,O2434&gt;Q2434),"Low",AND(P2434&gt;O2434,P2434&gt;Q2434),"Medium",AND(Q2434&gt;O2434,Q2434&gt;P2434),"High")</f>
        <v>Medium</v>
      </c>
      <c r="S2434" t="str">
        <f t="shared" si="76"/>
        <v>T</v>
      </c>
    </row>
    <row r="2435" spans="1:19" x14ac:dyDescent="0.3">
      <c r="A2435" t="s">
        <v>18</v>
      </c>
      <c r="B2435">
        <v>4</v>
      </c>
      <c r="C2435" t="s">
        <v>13</v>
      </c>
      <c r="D2435" t="str">
        <f t="shared" si="77"/>
        <v>Medium</v>
      </c>
      <c r="E2435">
        <v>1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1</v>
      </c>
      <c r="N2435">
        <v>1</v>
      </c>
      <c r="O2435" cm="1">
        <f t="array" ref="O2435">$U$2*_xlfn.IFS(C2435="data_analyst",$V$5,C2435="data_engineer",$V$6,C2435="data_scientist",$V$7)*_xlfn.IFS(E2435=0,$V$12,E2435=1,$V$11)*_xlfn.IFS(F2435=0,$V$17,F2435=1,$V$16)*_xlfn.IFS(G2435=0,$V$22,G2435=1,$V$21)*_xlfn.IFS(H2435=0,$V$27,H2435=1,$V$26)*_xlfn.IFS(I2435=0,$V$32,I2435=1,$V$31)*_xlfn.IFS(J2435=0,$V$37,J2435=1,$V$36)*_xlfn.IFS(K2435=0,$V$42,K2435=1,$V$41)*_xlfn.IFS(L2435=0,$V$47,L2435=1,$V$46)*_xlfn.IFS(M2435=0,$V$52,M2435=1,$V$51)*_xlfn.IFS(N2435=0,$V$57,N2435=1,$V$56)</f>
        <v>1.3474344616619924E-6</v>
      </c>
      <c r="P2435" cm="1">
        <f t="array" ref="P2435">$V$2*_xlfn.IFS(C2435="data_analyst",$X$5,C2435="data_engineer",$X$6,C2435="data_scientist",$X$7)*_xlfn.IFS(E2435=0,$X$12,E2435=1,$X$11)*_xlfn.IFS(F2435=0,$X$17,F2435=1,$X$16)*_xlfn.IFS(G2435=0,$X$22,G2435=1,$X$21)*_xlfn.IFS(H2435=0,$X$27,H2435=1,$X$26)*_xlfn.IFS(I2435=0,$X$32,I2435=1,$X$31)*_xlfn.IFS(J2435=0,$X$37,J2435=1,$X$36)*_xlfn.IFS(K2435=0,$X$42,K2435=1,$X$41)*_xlfn.IFS(L2435=0,$X$47,L2435=1,$X$46)*_xlfn.IFS(M2435=0,$X$52,M2435=1,$X$51)*_xlfn.IFS(N2435=0,$X$57,N2435=1,$X$56)</f>
        <v>1.7103825823241259E-3</v>
      </c>
      <c r="Q2435" cm="1">
        <f t="array" ref="Q2435">$W$2*_xlfn.IFS(C2435="data_analyst",$Z$5,C2435="data_engineer",$Z$6,C2435="data_scientist",$Z$7)*_xlfn.IFS(E2435=0,$Z$12,E2435=1,$Z$11)*_xlfn.IFS(F2435=0,$Z$17,F2435=1,$Z$16)*_xlfn.IFS(G2435=0,$Z$22,G2435=1,$Z$21)*_xlfn.IFS(H2435=0,$Z$27,H2435=1,$Z$26)*_xlfn.IFS(I2435=0,$Z$32,I2435=1,$Z$31)*_xlfn.IFS(J2435=0,$Z$37,J2435=1,$Z$36)*_xlfn.IFS(K2435=0,$Z$42,K2435=1,$Z$41)*_xlfn.IFS(L2435=0,$Z$47,L2435=1,$Z$46)*_xlfn.IFS(M2435=0,$Z$52,M2435=1,$Z$51)*_xlfn.IFS(N2435=0,$Z$57,N2435=1,$Z$56)</f>
        <v>7.4384307735413254E-5</v>
      </c>
      <c r="R2435" t="str" cm="1">
        <f t="array" ref="R2435">_xlfn.IFS(AND(O2435&gt;P2435,O2435&gt;Q2435),"Low",AND(P2435&gt;O2435,P2435&gt;Q2435),"Medium",AND(Q2435&gt;O2435,Q2435&gt;P2435),"High")</f>
        <v>Medium</v>
      </c>
      <c r="S2435" t="str">
        <f t="shared" ref="S2435:S2498" si="78">IF(D2435=R2435,"T","F")</f>
        <v>T</v>
      </c>
    </row>
    <row r="2436" spans="1:19" x14ac:dyDescent="0.3">
      <c r="A2436" t="s">
        <v>18</v>
      </c>
      <c r="B2436">
        <v>6</v>
      </c>
      <c r="C2436" t="s">
        <v>13</v>
      </c>
      <c r="D2436" t="str">
        <f t="shared" si="77"/>
        <v>Medium</v>
      </c>
      <c r="E2436">
        <v>1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</v>
      </c>
      <c r="O2436" cm="1">
        <f t="array" ref="O2436">$U$2*_xlfn.IFS(C2436="data_analyst",$V$5,C2436="data_engineer",$V$6,C2436="data_scientist",$V$7)*_xlfn.IFS(E2436=0,$V$12,E2436=1,$V$11)*_xlfn.IFS(F2436=0,$V$17,F2436=1,$V$16)*_xlfn.IFS(G2436=0,$V$22,G2436=1,$V$21)*_xlfn.IFS(H2436=0,$V$27,H2436=1,$V$26)*_xlfn.IFS(I2436=0,$V$32,I2436=1,$V$31)*_xlfn.IFS(J2436=0,$V$37,J2436=1,$V$36)*_xlfn.IFS(K2436=0,$V$42,K2436=1,$V$41)*_xlfn.IFS(L2436=0,$V$47,L2436=1,$V$46)*_xlfn.IFS(M2436=0,$V$52,M2436=1,$V$51)*_xlfn.IFS(N2436=0,$V$57,N2436=1,$V$56)</f>
        <v>3.3015921585634317E-4</v>
      </c>
      <c r="P2436" cm="1">
        <f t="array" ref="P2436">$V$2*_xlfn.IFS(C2436="data_analyst",$X$5,C2436="data_engineer",$X$6,C2436="data_scientist",$X$7)*_xlfn.IFS(E2436=0,$X$12,E2436=1,$X$11)*_xlfn.IFS(F2436=0,$X$17,F2436=1,$X$16)*_xlfn.IFS(G2436=0,$X$22,G2436=1,$X$21)*_xlfn.IFS(H2436=0,$X$27,H2436=1,$X$26)*_xlfn.IFS(I2436=0,$X$32,I2436=1,$X$31)*_xlfn.IFS(J2436=0,$X$37,J2436=1,$X$36)*_xlfn.IFS(K2436=0,$X$42,K2436=1,$X$41)*_xlfn.IFS(L2436=0,$X$47,L2436=1,$X$46)*_xlfn.IFS(M2436=0,$X$52,M2436=1,$X$51)*_xlfn.IFS(N2436=0,$X$57,N2436=1,$X$56)</f>
        <v>4.9083371473888819E-3</v>
      </c>
      <c r="Q2436" cm="1">
        <f t="array" ref="Q2436">$W$2*_xlfn.IFS(C2436="data_analyst",$Z$5,C2436="data_engineer",$Z$6,C2436="data_scientist",$Z$7)*_xlfn.IFS(E2436=0,$Z$12,E2436=1,$Z$11)*_xlfn.IFS(F2436=0,$Z$17,F2436=1,$Z$16)*_xlfn.IFS(G2436=0,$Z$22,G2436=1,$Z$21)*_xlfn.IFS(H2436=0,$Z$27,H2436=1,$Z$26)*_xlfn.IFS(I2436=0,$Z$32,I2436=1,$Z$31)*_xlfn.IFS(J2436=0,$Z$37,J2436=1,$Z$36)*_xlfn.IFS(K2436=0,$Z$42,K2436=1,$Z$41)*_xlfn.IFS(L2436=0,$Z$47,L2436=1,$Z$46)*_xlfn.IFS(M2436=0,$Z$52,M2436=1,$Z$51)*_xlfn.IFS(N2436=0,$Z$57,N2436=1,$Z$56)</f>
        <v>6.2661136707596371E-4</v>
      </c>
      <c r="R2436" t="str" cm="1">
        <f t="array" ref="R2436">_xlfn.IFS(AND(O2436&gt;P2436,O2436&gt;Q2436),"Low",AND(P2436&gt;O2436,P2436&gt;Q2436),"Medium",AND(Q2436&gt;O2436,Q2436&gt;P2436),"High")</f>
        <v>Medium</v>
      </c>
      <c r="S2436" t="str">
        <f t="shared" si="78"/>
        <v>T</v>
      </c>
    </row>
    <row r="2437" spans="1:19" x14ac:dyDescent="0.3">
      <c r="A2437" t="s">
        <v>18</v>
      </c>
      <c r="B2437">
        <v>6</v>
      </c>
      <c r="C2437" t="s">
        <v>13</v>
      </c>
      <c r="D2437" t="str">
        <f t="shared" si="77"/>
        <v>Medium</v>
      </c>
      <c r="E2437">
        <v>1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O2437" cm="1">
        <f t="array" ref="O2437">$U$2*_xlfn.IFS(C2437="data_analyst",$V$5,C2437="data_engineer",$V$6,C2437="data_scientist",$V$7)*_xlfn.IFS(E2437=0,$V$12,E2437=1,$V$11)*_xlfn.IFS(F2437=0,$V$17,F2437=1,$V$16)*_xlfn.IFS(G2437=0,$V$22,G2437=1,$V$21)*_xlfn.IFS(H2437=0,$V$27,H2437=1,$V$26)*_xlfn.IFS(I2437=0,$V$32,I2437=1,$V$31)*_xlfn.IFS(J2437=0,$V$37,J2437=1,$V$36)*_xlfn.IFS(K2437=0,$V$42,K2437=1,$V$41)*_xlfn.IFS(L2437=0,$V$47,L2437=1,$V$46)*_xlfn.IFS(M2437=0,$V$52,M2437=1,$V$51)*_xlfn.IFS(N2437=0,$V$57,N2437=1,$V$56)</f>
        <v>3.3015921585634317E-4</v>
      </c>
      <c r="P2437" cm="1">
        <f t="array" ref="P2437">$V$2*_xlfn.IFS(C2437="data_analyst",$X$5,C2437="data_engineer",$X$6,C2437="data_scientist",$X$7)*_xlfn.IFS(E2437=0,$X$12,E2437=1,$X$11)*_xlfn.IFS(F2437=0,$X$17,F2437=1,$X$16)*_xlfn.IFS(G2437=0,$X$22,G2437=1,$X$21)*_xlfn.IFS(H2437=0,$X$27,H2437=1,$X$26)*_xlfn.IFS(I2437=0,$X$32,I2437=1,$X$31)*_xlfn.IFS(J2437=0,$X$37,J2437=1,$X$36)*_xlfn.IFS(K2437=0,$X$42,K2437=1,$X$41)*_xlfn.IFS(L2437=0,$X$47,L2437=1,$X$46)*_xlfn.IFS(M2437=0,$X$52,M2437=1,$X$51)*_xlfn.IFS(N2437=0,$X$57,N2437=1,$X$56)</f>
        <v>4.9083371473888819E-3</v>
      </c>
      <c r="Q2437" cm="1">
        <f t="array" ref="Q2437">$W$2*_xlfn.IFS(C2437="data_analyst",$Z$5,C2437="data_engineer",$Z$6,C2437="data_scientist",$Z$7)*_xlfn.IFS(E2437=0,$Z$12,E2437=1,$Z$11)*_xlfn.IFS(F2437=0,$Z$17,F2437=1,$Z$16)*_xlfn.IFS(G2437=0,$Z$22,G2437=1,$Z$21)*_xlfn.IFS(H2437=0,$Z$27,H2437=1,$Z$26)*_xlfn.IFS(I2437=0,$Z$32,I2437=1,$Z$31)*_xlfn.IFS(J2437=0,$Z$37,J2437=1,$Z$36)*_xlfn.IFS(K2437=0,$Z$42,K2437=1,$Z$41)*_xlfn.IFS(L2437=0,$Z$47,L2437=1,$Z$46)*_xlfn.IFS(M2437=0,$Z$52,M2437=1,$Z$51)*_xlfn.IFS(N2437=0,$Z$57,N2437=1,$Z$56)</f>
        <v>6.2661136707596371E-4</v>
      </c>
      <c r="R2437" t="str" cm="1">
        <f t="array" ref="R2437">_xlfn.IFS(AND(O2437&gt;P2437,O2437&gt;Q2437),"Low",AND(P2437&gt;O2437,P2437&gt;Q2437),"Medium",AND(Q2437&gt;O2437,Q2437&gt;P2437),"High")</f>
        <v>Medium</v>
      </c>
      <c r="S2437" t="str">
        <f t="shared" si="78"/>
        <v>T</v>
      </c>
    </row>
    <row r="2438" spans="1:19" x14ac:dyDescent="0.3">
      <c r="A2438" t="s">
        <v>18</v>
      </c>
      <c r="B2438">
        <v>8</v>
      </c>
      <c r="C2438" t="s">
        <v>13</v>
      </c>
      <c r="D2438" t="str">
        <f t="shared" si="77"/>
        <v>Medium</v>
      </c>
      <c r="E2438">
        <v>0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</v>
      </c>
      <c r="O2438" cm="1">
        <f t="array" ref="O2438">$U$2*_xlfn.IFS(C2438="data_analyst",$V$5,C2438="data_engineer",$V$6,C2438="data_scientist",$V$7)*_xlfn.IFS(E2438=0,$V$12,E2438=1,$V$11)*_xlfn.IFS(F2438=0,$V$17,F2438=1,$V$16)*_xlfn.IFS(G2438=0,$V$22,G2438=1,$V$21)*_xlfn.IFS(H2438=0,$V$27,H2438=1,$V$26)*_xlfn.IFS(I2438=0,$V$32,I2438=1,$V$31)*_xlfn.IFS(J2438=0,$V$37,J2438=1,$V$36)*_xlfn.IFS(K2438=0,$V$42,K2438=1,$V$41)*_xlfn.IFS(L2438=0,$V$47,L2438=1,$V$46)*_xlfn.IFS(M2438=0,$V$52,M2438=1,$V$51)*_xlfn.IFS(N2438=0,$V$57,N2438=1,$V$56)</f>
        <v>7.0366667408231409E-4</v>
      </c>
      <c r="P2438" cm="1">
        <f t="array" ref="P2438">$V$2*_xlfn.IFS(C2438="data_analyst",$X$5,C2438="data_engineer",$X$6,C2438="data_scientist",$X$7)*_xlfn.IFS(E2438=0,$X$12,E2438=1,$X$11)*_xlfn.IFS(F2438=0,$X$17,F2438=1,$X$16)*_xlfn.IFS(G2438=0,$X$22,G2438=1,$X$21)*_xlfn.IFS(H2438=0,$X$27,H2438=1,$X$26)*_xlfn.IFS(I2438=0,$X$32,I2438=1,$X$31)*_xlfn.IFS(J2438=0,$X$37,J2438=1,$X$36)*_xlfn.IFS(K2438=0,$X$42,K2438=1,$X$41)*_xlfn.IFS(L2438=0,$X$47,L2438=1,$X$46)*_xlfn.IFS(M2438=0,$X$52,M2438=1,$X$51)*_xlfn.IFS(N2438=0,$X$57,N2438=1,$X$56)</f>
        <v>1.8821133202713359E-3</v>
      </c>
      <c r="Q2438" cm="1">
        <f t="array" ref="Q2438">$W$2*_xlfn.IFS(C2438="data_analyst",$Z$5,C2438="data_engineer",$Z$6,C2438="data_scientist",$Z$7)*_xlfn.IFS(E2438=0,$Z$12,E2438=1,$Z$11)*_xlfn.IFS(F2438=0,$Z$17,F2438=1,$Z$16)*_xlfn.IFS(G2438=0,$Z$22,G2438=1,$Z$21)*_xlfn.IFS(H2438=0,$Z$27,H2438=1,$Z$26)*_xlfn.IFS(I2438=0,$Z$32,I2438=1,$Z$31)*_xlfn.IFS(J2438=0,$Z$37,J2438=1,$Z$36)*_xlfn.IFS(K2438=0,$Z$42,K2438=1,$Z$41)*_xlfn.IFS(L2438=0,$Z$47,L2438=1,$Z$46)*_xlfn.IFS(M2438=0,$Z$52,M2438=1,$Z$51)*_xlfn.IFS(N2438=0,$Z$57,N2438=1,$Z$56)</f>
        <v>4.715735030571686E-4</v>
      </c>
      <c r="R2438" t="str" cm="1">
        <f t="array" ref="R2438">_xlfn.IFS(AND(O2438&gt;P2438,O2438&gt;Q2438),"Low",AND(P2438&gt;O2438,P2438&gt;Q2438),"Medium",AND(Q2438&gt;O2438,Q2438&gt;P2438),"High")</f>
        <v>Medium</v>
      </c>
      <c r="S2438" t="str">
        <f t="shared" si="78"/>
        <v>T</v>
      </c>
    </row>
    <row r="2439" spans="1:19" x14ac:dyDescent="0.3">
      <c r="A2439" t="s">
        <v>18</v>
      </c>
      <c r="B2439">
        <v>2</v>
      </c>
      <c r="C2439" t="s">
        <v>13</v>
      </c>
      <c r="D2439" t="str">
        <f t="shared" si="77"/>
        <v>Medium</v>
      </c>
      <c r="E2439">
        <v>0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</v>
      </c>
      <c r="O2439" cm="1">
        <f t="array" ref="O2439">$U$2*_xlfn.IFS(C2439="data_analyst",$V$5,C2439="data_engineer",$V$6,C2439="data_scientist",$V$7)*_xlfn.IFS(E2439=0,$V$12,E2439=1,$V$11)*_xlfn.IFS(F2439=0,$V$17,F2439=1,$V$16)*_xlfn.IFS(G2439=0,$V$22,G2439=1,$V$21)*_xlfn.IFS(H2439=0,$V$27,H2439=1,$V$26)*_xlfn.IFS(I2439=0,$V$32,I2439=1,$V$31)*_xlfn.IFS(J2439=0,$V$37,J2439=1,$V$36)*_xlfn.IFS(K2439=0,$V$42,K2439=1,$V$41)*_xlfn.IFS(L2439=0,$V$47,L2439=1,$V$46)*_xlfn.IFS(M2439=0,$V$52,M2439=1,$V$51)*_xlfn.IFS(N2439=0,$V$57,N2439=1,$V$56)</f>
        <v>7.0366667408231409E-4</v>
      </c>
      <c r="P2439" cm="1">
        <f t="array" ref="P2439">$V$2*_xlfn.IFS(C2439="data_analyst",$X$5,C2439="data_engineer",$X$6,C2439="data_scientist",$X$7)*_xlfn.IFS(E2439=0,$X$12,E2439=1,$X$11)*_xlfn.IFS(F2439=0,$X$17,F2439=1,$X$16)*_xlfn.IFS(G2439=0,$X$22,G2439=1,$X$21)*_xlfn.IFS(H2439=0,$X$27,H2439=1,$X$26)*_xlfn.IFS(I2439=0,$X$32,I2439=1,$X$31)*_xlfn.IFS(J2439=0,$X$37,J2439=1,$X$36)*_xlfn.IFS(K2439=0,$X$42,K2439=1,$X$41)*_xlfn.IFS(L2439=0,$X$47,L2439=1,$X$46)*_xlfn.IFS(M2439=0,$X$52,M2439=1,$X$51)*_xlfn.IFS(N2439=0,$X$57,N2439=1,$X$56)</f>
        <v>1.8821133202713359E-3</v>
      </c>
      <c r="Q2439" cm="1">
        <f t="array" ref="Q2439">$W$2*_xlfn.IFS(C2439="data_analyst",$Z$5,C2439="data_engineer",$Z$6,C2439="data_scientist",$Z$7)*_xlfn.IFS(E2439=0,$Z$12,E2439=1,$Z$11)*_xlfn.IFS(F2439=0,$Z$17,F2439=1,$Z$16)*_xlfn.IFS(G2439=0,$Z$22,G2439=1,$Z$21)*_xlfn.IFS(H2439=0,$Z$27,H2439=1,$Z$26)*_xlfn.IFS(I2439=0,$Z$32,I2439=1,$Z$31)*_xlfn.IFS(J2439=0,$Z$37,J2439=1,$Z$36)*_xlfn.IFS(K2439=0,$Z$42,K2439=1,$Z$41)*_xlfn.IFS(L2439=0,$Z$47,L2439=1,$Z$46)*_xlfn.IFS(M2439=0,$Z$52,M2439=1,$Z$51)*_xlfn.IFS(N2439=0,$Z$57,N2439=1,$Z$56)</f>
        <v>4.715735030571686E-4</v>
      </c>
      <c r="R2439" t="str" cm="1">
        <f t="array" ref="R2439">_xlfn.IFS(AND(O2439&gt;P2439,O2439&gt;Q2439),"Low",AND(P2439&gt;O2439,P2439&gt;Q2439),"Medium",AND(Q2439&gt;O2439,Q2439&gt;P2439),"High")</f>
        <v>Medium</v>
      </c>
      <c r="S2439" t="str">
        <f t="shared" si="78"/>
        <v>T</v>
      </c>
    </row>
    <row r="2440" spans="1:19" x14ac:dyDescent="0.3">
      <c r="A2440" t="s">
        <v>18</v>
      </c>
      <c r="B2440">
        <v>4</v>
      </c>
      <c r="C2440" t="s">
        <v>13</v>
      </c>
      <c r="D2440" t="str">
        <f t="shared" si="77"/>
        <v>Medium</v>
      </c>
      <c r="E2440">
        <v>1</v>
      </c>
      <c r="F2440">
        <v>0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0</v>
      </c>
      <c r="M2440">
        <v>0</v>
      </c>
      <c r="N2440">
        <v>1</v>
      </c>
      <c r="O2440" cm="1">
        <f t="array" ref="O2440">$U$2*_xlfn.IFS(C2440="data_analyst",$V$5,C2440="data_engineer",$V$6,C2440="data_scientist",$V$7)*_xlfn.IFS(E2440=0,$V$12,E2440=1,$V$11)*_xlfn.IFS(F2440=0,$V$17,F2440=1,$V$16)*_xlfn.IFS(G2440=0,$V$22,G2440=1,$V$21)*_xlfn.IFS(H2440=0,$V$27,H2440=1,$V$26)*_xlfn.IFS(I2440=0,$V$32,I2440=1,$V$31)*_xlfn.IFS(J2440=0,$V$37,J2440=1,$V$36)*_xlfn.IFS(K2440=0,$V$42,K2440=1,$V$41)*_xlfn.IFS(L2440=0,$V$47,L2440=1,$V$46)*_xlfn.IFS(M2440=0,$V$52,M2440=1,$V$51)*_xlfn.IFS(N2440=0,$V$57,N2440=1,$V$56)</f>
        <v>5.3509011479850198E-7</v>
      </c>
      <c r="P2440" cm="1">
        <f t="array" ref="P2440">$V$2*_xlfn.IFS(C2440="data_analyst",$X$5,C2440="data_engineer",$X$6,C2440="data_scientist",$X$7)*_xlfn.IFS(E2440=0,$X$12,E2440=1,$X$11)*_xlfn.IFS(F2440=0,$X$17,F2440=1,$X$16)*_xlfn.IFS(G2440=0,$X$22,G2440=1,$X$21)*_xlfn.IFS(H2440=0,$X$27,H2440=1,$X$26)*_xlfn.IFS(I2440=0,$X$32,I2440=1,$X$31)*_xlfn.IFS(J2440=0,$X$37,J2440=1,$X$36)*_xlfn.IFS(K2440=0,$X$42,K2440=1,$X$41)*_xlfn.IFS(L2440=0,$X$47,L2440=1,$X$46)*_xlfn.IFS(M2440=0,$X$52,M2440=1,$X$51)*_xlfn.IFS(N2440=0,$X$57,N2440=1,$X$56)</f>
        <v>1.5040258186049411E-4</v>
      </c>
      <c r="Q2440" cm="1">
        <f t="array" ref="Q2440">$W$2*_xlfn.IFS(C2440="data_analyst",$Z$5,C2440="data_engineer",$Z$6,C2440="data_scientist",$Z$7)*_xlfn.IFS(E2440=0,$Z$12,E2440=1,$Z$11)*_xlfn.IFS(F2440=0,$Z$17,F2440=1,$Z$16)*_xlfn.IFS(G2440=0,$Z$22,G2440=1,$Z$21)*_xlfn.IFS(H2440=0,$Z$27,H2440=1,$Z$26)*_xlfn.IFS(I2440=0,$Z$32,I2440=1,$Z$31)*_xlfn.IFS(J2440=0,$Z$37,J2440=1,$Z$36)*_xlfn.IFS(K2440=0,$Z$42,K2440=1,$Z$41)*_xlfn.IFS(L2440=0,$Z$47,L2440=1,$Z$46)*_xlfn.IFS(M2440=0,$Z$52,M2440=1,$Z$51)*_xlfn.IFS(N2440=0,$Z$57,N2440=1,$Z$56)</f>
        <v>8.3972819517802871E-6</v>
      </c>
      <c r="R2440" t="str" cm="1">
        <f t="array" ref="R2440">_xlfn.IFS(AND(O2440&gt;P2440,O2440&gt;Q2440),"Low",AND(P2440&gt;O2440,P2440&gt;Q2440),"Medium",AND(Q2440&gt;O2440,Q2440&gt;P2440),"High")</f>
        <v>Medium</v>
      </c>
      <c r="S2440" t="str">
        <f t="shared" si="78"/>
        <v>T</v>
      </c>
    </row>
    <row r="2441" spans="1:19" x14ac:dyDescent="0.3">
      <c r="A2441" t="s">
        <v>18</v>
      </c>
      <c r="B2441">
        <v>8</v>
      </c>
      <c r="C2441" t="s">
        <v>13</v>
      </c>
      <c r="D2441" t="str">
        <f t="shared" si="77"/>
        <v>Medium</v>
      </c>
      <c r="E2441">
        <v>1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</v>
      </c>
      <c r="O2441" cm="1">
        <f t="array" ref="O2441">$U$2*_xlfn.IFS(C2441="data_analyst",$V$5,C2441="data_engineer",$V$6,C2441="data_scientist",$V$7)*_xlfn.IFS(E2441=0,$V$12,E2441=1,$V$11)*_xlfn.IFS(F2441=0,$V$17,F2441=1,$V$16)*_xlfn.IFS(G2441=0,$V$22,G2441=1,$V$21)*_xlfn.IFS(H2441=0,$V$27,H2441=1,$V$26)*_xlfn.IFS(I2441=0,$V$32,I2441=1,$V$31)*_xlfn.IFS(J2441=0,$V$37,J2441=1,$V$36)*_xlfn.IFS(K2441=0,$V$42,K2441=1,$V$41)*_xlfn.IFS(L2441=0,$V$47,L2441=1,$V$46)*_xlfn.IFS(M2441=0,$V$52,M2441=1,$V$51)*_xlfn.IFS(N2441=0,$V$57,N2441=1,$V$56)</f>
        <v>3.3015921585634317E-4</v>
      </c>
      <c r="P2441" cm="1">
        <f t="array" ref="P2441">$V$2*_xlfn.IFS(C2441="data_analyst",$X$5,C2441="data_engineer",$X$6,C2441="data_scientist",$X$7)*_xlfn.IFS(E2441=0,$X$12,E2441=1,$X$11)*_xlfn.IFS(F2441=0,$X$17,F2441=1,$X$16)*_xlfn.IFS(G2441=0,$X$22,G2441=1,$X$21)*_xlfn.IFS(H2441=0,$X$27,H2441=1,$X$26)*_xlfn.IFS(I2441=0,$X$32,I2441=1,$X$31)*_xlfn.IFS(J2441=0,$X$37,J2441=1,$X$36)*_xlfn.IFS(K2441=0,$X$42,K2441=1,$X$41)*_xlfn.IFS(L2441=0,$X$47,L2441=1,$X$46)*_xlfn.IFS(M2441=0,$X$52,M2441=1,$X$51)*_xlfn.IFS(N2441=0,$X$57,N2441=1,$X$56)</f>
        <v>4.9083371473888819E-3</v>
      </c>
      <c r="Q2441" cm="1">
        <f t="array" ref="Q2441">$W$2*_xlfn.IFS(C2441="data_analyst",$Z$5,C2441="data_engineer",$Z$6,C2441="data_scientist",$Z$7)*_xlfn.IFS(E2441=0,$Z$12,E2441=1,$Z$11)*_xlfn.IFS(F2441=0,$Z$17,F2441=1,$Z$16)*_xlfn.IFS(G2441=0,$Z$22,G2441=1,$Z$21)*_xlfn.IFS(H2441=0,$Z$27,H2441=1,$Z$26)*_xlfn.IFS(I2441=0,$Z$32,I2441=1,$Z$31)*_xlfn.IFS(J2441=0,$Z$37,J2441=1,$Z$36)*_xlfn.IFS(K2441=0,$Z$42,K2441=1,$Z$41)*_xlfn.IFS(L2441=0,$Z$47,L2441=1,$Z$46)*_xlfn.IFS(M2441=0,$Z$52,M2441=1,$Z$51)*_xlfn.IFS(N2441=0,$Z$57,N2441=1,$Z$56)</f>
        <v>6.2661136707596371E-4</v>
      </c>
      <c r="R2441" t="str" cm="1">
        <f t="array" ref="R2441">_xlfn.IFS(AND(O2441&gt;P2441,O2441&gt;Q2441),"Low",AND(P2441&gt;O2441,P2441&gt;Q2441),"Medium",AND(Q2441&gt;O2441,Q2441&gt;P2441),"High")</f>
        <v>Medium</v>
      </c>
      <c r="S2441" t="str">
        <f t="shared" si="78"/>
        <v>T</v>
      </c>
    </row>
    <row r="2442" spans="1:19" x14ac:dyDescent="0.3">
      <c r="A2442" t="s">
        <v>18</v>
      </c>
      <c r="B2442">
        <v>2</v>
      </c>
      <c r="C2442" t="s">
        <v>13</v>
      </c>
      <c r="D2442" t="str">
        <f t="shared" si="77"/>
        <v>Medium</v>
      </c>
      <c r="E2442">
        <v>1</v>
      </c>
      <c r="F2442">
        <v>0</v>
      </c>
      <c r="G2442">
        <v>0</v>
      </c>
      <c r="H2442">
        <v>1</v>
      </c>
      <c r="I2442">
        <v>1</v>
      </c>
      <c r="J2442">
        <v>0</v>
      </c>
      <c r="K2442">
        <v>1</v>
      </c>
      <c r="L2442">
        <v>0</v>
      </c>
      <c r="M2442">
        <v>0</v>
      </c>
      <c r="N2442">
        <v>1</v>
      </c>
      <c r="O2442" cm="1">
        <f t="array" ref="O2442">$U$2*_xlfn.IFS(C2442="data_analyst",$V$5,C2442="data_engineer",$V$6,C2442="data_scientist",$V$7)*_xlfn.IFS(E2442=0,$V$12,E2442=1,$V$11)*_xlfn.IFS(F2442=0,$V$17,F2442=1,$V$16)*_xlfn.IFS(G2442=0,$V$22,G2442=1,$V$21)*_xlfn.IFS(H2442=0,$V$27,H2442=1,$V$26)*_xlfn.IFS(I2442=0,$V$32,I2442=1,$V$31)*_xlfn.IFS(J2442=0,$V$37,J2442=1,$V$36)*_xlfn.IFS(K2442=0,$V$42,K2442=1,$V$41)*_xlfn.IFS(L2442=0,$V$47,L2442=1,$V$46)*_xlfn.IFS(M2442=0,$V$52,M2442=1,$V$51)*_xlfn.IFS(N2442=0,$V$57,N2442=1,$V$56)</f>
        <v>8.5652466029788601E-6</v>
      </c>
      <c r="P2442" cm="1">
        <f t="array" ref="P2442">$V$2*_xlfn.IFS(C2442="data_analyst",$X$5,C2442="data_engineer",$X$6,C2442="data_scientist",$X$7)*_xlfn.IFS(E2442=0,$X$12,E2442=1,$X$11)*_xlfn.IFS(F2442=0,$X$17,F2442=1,$X$16)*_xlfn.IFS(G2442=0,$X$22,G2442=1,$X$21)*_xlfn.IFS(H2442=0,$X$27,H2442=1,$X$26)*_xlfn.IFS(I2442=0,$X$32,I2442=1,$X$31)*_xlfn.IFS(J2442=0,$X$37,J2442=1,$X$36)*_xlfn.IFS(K2442=0,$X$42,K2442=1,$X$41)*_xlfn.IFS(L2442=0,$X$47,L2442=1,$X$46)*_xlfn.IFS(M2442=0,$X$52,M2442=1,$X$51)*_xlfn.IFS(N2442=0,$X$57,N2442=1,$X$56)</f>
        <v>5.4615322924110588E-4</v>
      </c>
      <c r="Q2442" cm="1">
        <f t="array" ref="Q2442">$W$2*_xlfn.IFS(C2442="data_analyst",$Z$5,C2442="data_engineer",$Z$6,C2442="data_scientist",$Z$7)*_xlfn.IFS(E2442=0,$Z$12,E2442=1,$Z$11)*_xlfn.IFS(F2442=0,$Z$17,F2442=1,$Z$16)*_xlfn.IFS(G2442=0,$Z$22,G2442=1,$Z$21)*_xlfn.IFS(H2442=0,$Z$27,H2442=1,$Z$26)*_xlfn.IFS(I2442=0,$Z$32,I2442=1,$Z$31)*_xlfn.IFS(J2442=0,$Z$37,J2442=1,$Z$36)*_xlfn.IFS(K2442=0,$Z$42,K2442=1,$Z$41)*_xlfn.IFS(L2442=0,$Z$47,L2442=1,$Z$46)*_xlfn.IFS(M2442=0,$Z$52,M2442=1,$Z$51)*_xlfn.IFS(N2442=0,$Z$57,N2442=1,$Z$56)</f>
        <v>4.3804554844463434E-5</v>
      </c>
      <c r="R2442" t="str" cm="1">
        <f t="array" ref="R2442">_xlfn.IFS(AND(O2442&gt;P2442,O2442&gt;Q2442),"Low",AND(P2442&gt;O2442,P2442&gt;Q2442),"Medium",AND(Q2442&gt;O2442,Q2442&gt;P2442),"High")</f>
        <v>Medium</v>
      </c>
      <c r="S2442" t="str">
        <f t="shared" si="78"/>
        <v>T</v>
      </c>
    </row>
    <row r="2443" spans="1:19" x14ac:dyDescent="0.3">
      <c r="A2443" t="s">
        <v>18</v>
      </c>
      <c r="B2443">
        <v>1</v>
      </c>
      <c r="C2443" t="s">
        <v>13</v>
      </c>
      <c r="D2443" t="str">
        <f t="shared" si="77"/>
        <v>Medium</v>
      </c>
      <c r="E2443">
        <v>1</v>
      </c>
      <c r="F2443">
        <v>1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 cm="1">
        <f t="array" ref="O2443">$U$2*_xlfn.IFS(C2443="data_analyst",$V$5,C2443="data_engineer",$V$6,C2443="data_scientist",$V$7)*_xlfn.IFS(E2443=0,$V$12,E2443=1,$V$11)*_xlfn.IFS(F2443=0,$V$17,F2443=1,$V$16)*_xlfn.IFS(G2443=0,$V$22,G2443=1,$V$21)*_xlfn.IFS(H2443=0,$V$27,H2443=1,$V$26)*_xlfn.IFS(I2443=0,$V$32,I2443=1,$V$31)*_xlfn.IFS(J2443=0,$V$37,J2443=1,$V$36)*_xlfn.IFS(K2443=0,$V$42,K2443=1,$V$41)*_xlfn.IFS(L2443=0,$V$47,L2443=1,$V$46)*_xlfn.IFS(M2443=0,$V$52,M2443=1,$V$51)*_xlfn.IFS(N2443=0,$V$57,N2443=1,$V$56)</f>
        <v>4.3016776140012976E-4</v>
      </c>
      <c r="P2443" cm="1">
        <f t="array" ref="P2443">$V$2*_xlfn.IFS(C2443="data_analyst",$X$5,C2443="data_engineer",$X$6,C2443="data_scientist",$X$7)*_xlfn.IFS(E2443=0,$X$12,E2443=1,$X$11)*_xlfn.IFS(F2443=0,$X$17,F2443=1,$X$16)*_xlfn.IFS(G2443=0,$X$22,G2443=1,$X$21)*_xlfn.IFS(H2443=0,$X$27,H2443=1,$X$26)*_xlfn.IFS(I2443=0,$X$32,I2443=1,$X$31)*_xlfn.IFS(J2443=0,$X$37,J2443=1,$X$36)*_xlfn.IFS(K2443=0,$X$42,K2443=1,$X$41)*_xlfn.IFS(L2443=0,$X$47,L2443=1,$X$46)*_xlfn.IFS(M2443=0,$X$52,M2443=1,$X$51)*_xlfn.IFS(N2443=0,$X$57,N2443=1,$X$56)</f>
        <v>5.6936710909711039E-3</v>
      </c>
      <c r="Q2443" cm="1">
        <f t="array" ref="Q2443">$W$2*_xlfn.IFS(C2443="data_analyst",$Z$5,C2443="data_engineer",$Z$6,C2443="data_scientist",$Z$7)*_xlfn.IFS(E2443=0,$Z$12,E2443=1,$Z$11)*_xlfn.IFS(F2443=0,$Z$17,F2443=1,$Z$16)*_xlfn.IFS(G2443=0,$Z$22,G2443=1,$Z$21)*_xlfn.IFS(H2443=0,$Z$27,H2443=1,$Z$26)*_xlfn.IFS(I2443=0,$Z$32,I2443=1,$Z$31)*_xlfn.IFS(J2443=0,$Z$37,J2443=1,$Z$36)*_xlfn.IFS(K2443=0,$Z$42,K2443=1,$Z$41)*_xlfn.IFS(L2443=0,$Z$47,L2443=1,$Z$46)*_xlfn.IFS(M2443=0,$Z$52,M2443=1,$Z$51)*_xlfn.IFS(N2443=0,$Z$57,N2443=1,$Z$56)</f>
        <v>6.64587813565416E-4</v>
      </c>
      <c r="R2443" t="str" cm="1">
        <f t="array" ref="R2443">_xlfn.IFS(AND(O2443&gt;P2443,O2443&gt;Q2443),"Low",AND(P2443&gt;O2443,P2443&gt;Q2443),"Medium",AND(Q2443&gt;O2443,Q2443&gt;P2443),"High")</f>
        <v>Medium</v>
      </c>
      <c r="S2443" t="str">
        <f t="shared" si="78"/>
        <v>T</v>
      </c>
    </row>
    <row r="2444" spans="1:19" x14ac:dyDescent="0.3">
      <c r="A2444" t="s">
        <v>18</v>
      </c>
      <c r="B2444">
        <v>6</v>
      </c>
      <c r="C2444" t="s">
        <v>13</v>
      </c>
      <c r="D2444" t="str">
        <f t="shared" si="77"/>
        <v>Medium</v>
      </c>
      <c r="E2444">
        <v>1</v>
      </c>
      <c r="F2444">
        <v>0</v>
      </c>
      <c r="G2444">
        <v>1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1</v>
      </c>
      <c r="O2444" cm="1">
        <f t="array" ref="O2444">$U$2*_xlfn.IFS(C2444="data_analyst",$V$5,C2444="data_engineer",$V$6,C2444="data_scientist",$V$7)*_xlfn.IFS(E2444=0,$V$12,E2444=1,$V$11)*_xlfn.IFS(F2444=0,$V$17,F2444=1,$V$16)*_xlfn.IFS(G2444=0,$V$22,G2444=1,$V$21)*_xlfn.IFS(H2444=0,$V$27,H2444=1,$V$26)*_xlfn.IFS(I2444=0,$V$32,I2444=1,$V$31)*_xlfn.IFS(J2444=0,$V$37,J2444=1,$V$36)*_xlfn.IFS(K2444=0,$V$42,K2444=1,$V$41)*_xlfn.IFS(L2444=0,$V$47,L2444=1,$V$46)*_xlfn.IFS(M2444=0,$V$52,M2444=1,$V$51)*_xlfn.IFS(N2444=0,$V$57,N2444=1,$V$56)</f>
        <v>1.1336485420993265E-4</v>
      </c>
      <c r="P2444" cm="1">
        <f t="array" ref="P2444">$V$2*_xlfn.IFS(C2444="data_analyst",$X$5,C2444="data_engineer",$X$6,C2444="data_scientist",$X$7)*_xlfn.IFS(E2444=0,$X$12,E2444=1,$X$11)*_xlfn.IFS(F2444=0,$X$17,F2444=1,$X$16)*_xlfn.IFS(G2444=0,$X$22,G2444=1,$X$21)*_xlfn.IFS(H2444=0,$X$27,H2444=1,$X$26)*_xlfn.IFS(I2444=0,$X$32,I2444=1,$X$31)*_xlfn.IFS(J2444=0,$X$37,J2444=1,$X$36)*_xlfn.IFS(K2444=0,$X$42,K2444=1,$X$41)*_xlfn.IFS(L2444=0,$X$47,L2444=1,$X$46)*_xlfn.IFS(M2444=0,$X$52,M2444=1,$X$51)*_xlfn.IFS(N2444=0,$X$57,N2444=1,$X$56)</f>
        <v>1.1882173637344127E-3</v>
      </c>
      <c r="Q2444" cm="1">
        <f t="array" ref="Q2444">$W$2*_xlfn.IFS(C2444="data_analyst",$Z$5,C2444="data_engineer",$Z$6,C2444="data_scientist",$Z$7)*_xlfn.IFS(E2444=0,$Z$12,E2444=1,$Z$11)*_xlfn.IFS(F2444=0,$Z$17,F2444=1,$Z$16)*_xlfn.IFS(G2444=0,$Z$22,G2444=1,$Z$21)*_xlfn.IFS(H2444=0,$Z$27,H2444=1,$Z$26)*_xlfn.IFS(I2444=0,$Z$32,I2444=1,$Z$31)*_xlfn.IFS(J2444=0,$Z$37,J2444=1,$Z$36)*_xlfn.IFS(K2444=0,$Z$42,K2444=1,$Z$41)*_xlfn.IFS(L2444=0,$Z$47,L2444=1,$Z$46)*_xlfn.IFS(M2444=0,$Z$52,M2444=1,$Z$51)*_xlfn.IFS(N2444=0,$Z$57,N2444=1,$Z$56)</f>
        <v>1.7582880168421584E-4</v>
      </c>
      <c r="R2444" t="str" cm="1">
        <f t="array" ref="R2444">_xlfn.IFS(AND(O2444&gt;P2444,O2444&gt;Q2444),"Low",AND(P2444&gt;O2444,P2444&gt;Q2444),"Medium",AND(Q2444&gt;O2444,Q2444&gt;P2444),"High")</f>
        <v>Medium</v>
      </c>
      <c r="S2444" t="str">
        <f t="shared" si="78"/>
        <v>T</v>
      </c>
    </row>
    <row r="2445" spans="1:19" x14ac:dyDescent="0.3">
      <c r="A2445" t="s">
        <v>18</v>
      </c>
      <c r="B2445">
        <v>7</v>
      </c>
      <c r="C2445" t="s">
        <v>13</v>
      </c>
      <c r="D2445" t="str">
        <f t="shared" si="77"/>
        <v>Medium</v>
      </c>
      <c r="E2445">
        <v>1</v>
      </c>
      <c r="F2445">
        <v>0</v>
      </c>
      <c r="G2445">
        <v>1</v>
      </c>
      <c r="H2445">
        <v>1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1</v>
      </c>
      <c r="O2445" cm="1">
        <f t="array" ref="O2445">$U$2*_xlfn.IFS(C2445="data_analyst",$V$5,C2445="data_engineer",$V$6,C2445="data_scientist",$V$7)*_xlfn.IFS(E2445=0,$V$12,E2445=1,$V$11)*_xlfn.IFS(F2445=0,$V$17,F2445=1,$V$16)*_xlfn.IFS(G2445=0,$V$22,G2445=1,$V$21)*_xlfn.IFS(H2445=0,$V$27,H2445=1,$V$26)*_xlfn.IFS(I2445=0,$V$32,I2445=1,$V$31)*_xlfn.IFS(J2445=0,$V$37,J2445=1,$V$36)*_xlfn.IFS(K2445=0,$V$42,K2445=1,$V$41)*_xlfn.IFS(L2445=0,$V$47,L2445=1,$V$46)*_xlfn.IFS(M2445=0,$V$52,M2445=1,$V$51)*_xlfn.IFS(N2445=0,$V$57,N2445=1,$V$56)</f>
        <v>2.3332731043956235E-5</v>
      </c>
      <c r="P2445" cm="1">
        <f t="array" ref="P2445">$V$2*_xlfn.IFS(C2445="data_analyst",$X$5,C2445="data_engineer",$X$6,C2445="data_scientist",$X$7)*_xlfn.IFS(E2445=0,$X$12,E2445=1,$X$11)*_xlfn.IFS(F2445=0,$X$17,F2445=1,$X$16)*_xlfn.IFS(G2445=0,$X$22,G2445=1,$X$21)*_xlfn.IFS(H2445=0,$X$27,H2445=1,$X$26)*_xlfn.IFS(I2445=0,$X$32,I2445=1,$X$31)*_xlfn.IFS(J2445=0,$X$37,J2445=1,$X$36)*_xlfn.IFS(K2445=0,$X$42,K2445=1,$X$41)*_xlfn.IFS(L2445=0,$X$47,L2445=1,$X$46)*_xlfn.IFS(M2445=0,$X$52,M2445=1,$X$51)*_xlfn.IFS(N2445=0,$X$57,N2445=1,$X$56)</f>
        <v>8.6062721366619974E-4</v>
      </c>
      <c r="Q2445" cm="1">
        <f t="array" ref="Q2445">$W$2*_xlfn.IFS(C2445="data_analyst",$Z$5,C2445="data_engineer",$Z$6,C2445="data_scientist",$Z$7)*_xlfn.IFS(E2445=0,$Z$12,E2445=1,$Z$11)*_xlfn.IFS(F2445=0,$Z$17,F2445=1,$Z$16)*_xlfn.IFS(G2445=0,$Z$22,G2445=1,$Z$21)*_xlfn.IFS(H2445=0,$Z$27,H2445=1,$Z$26)*_xlfn.IFS(I2445=0,$Z$32,I2445=1,$Z$31)*_xlfn.IFS(J2445=0,$Z$37,J2445=1,$Z$36)*_xlfn.IFS(K2445=0,$Z$42,K2445=1,$Z$41)*_xlfn.IFS(L2445=0,$Z$47,L2445=1,$Z$46)*_xlfn.IFS(M2445=0,$Z$52,M2445=1,$Z$51)*_xlfn.IFS(N2445=0,$Z$57,N2445=1,$Z$56)</f>
        <v>6.0920549576829791E-5</v>
      </c>
      <c r="R2445" t="str" cm="1">
        <f t="array" ref="R2445">_xlfn.IFS(AND(O2445&gt;P2445,O2445&gt;Q2445),"Low",AND(P2445&gt;O2445,P2445&gt;Q2445),"Medium",AND(Q2445&gt;O2445,Q2445&gt;P2445),"High")</f>
        <v>Medium</v>
      </c>
      <c r="S2445" t="str">
        <f t="shared" si="78"/>
        <v>T</v>
      </c>
    </row>
    <row r="2446" spans="1:19" x14ac:dyDescent="0.3">
      <c r="A2446" t="s">
        <v>18</v>
      </c>
      <c r="B2446">
        <v>5</v>
      </c>
      <c r="C2446" t="s">
        <v>13</v>
      </c>
      <c r="D2446" t="str">
        <f t="shared" si="77"/>
        <v>Medium</v>
      </c>
      <c r="E2446">
        <v>1</v>
      </c>
      <c r="F2446">
        <v>0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</v>
      </c>
      <c r="O2446" cm="1">
        <f t="array" ref="O2446">$U$2*_xlfn.IFS(C2446="data_analyst",$V$5,C2446="data_engineer",$V$6,C2446="data_scientist",$V$7)*_xlfn.IFS(E2446=0,$V$12,E2446=1,$V$11)*_xlfn.IFS(F2446=0,$V$17,F2446=1,$V$16)*_xlfn.IFS(G2446=0,$V$22,G2446=1,$V$21)*_xlfn.IFS(H2446=0,$V$27,H2446=1,$V$26)*_xlfn.IFS(I2446=0,$V$32,I2446=1,$V$31)*_xlfn.IFS(J2446=0,$V$37,J2446=1,$V$36)*_xlfn.IFS(K2446=0,$V$42,K2446=1,$V$41)*_xlfn.IFS(L2446=0,$V$47,L2446=1,$V$46)*_xlfn.IFS(M2446=0,$V$52,M2446=1,$V$51)*_xlfn.IFS(N2446=0,$V$57,N2446=1,$V$56)</f>
        <v>3.3015921585634317E-4</v>
      </c>
      <c r="P2446" cm="1">
        <f t="array" ref="P2446">$V$2*_xlfn.IFS(C2446="data_analyst",$X$5,C2446="data_engineer",$X$6,C2446="data_scientist",$X$7)*_xlfn.IFS(E2446=0,$X$12,E2446=1,$X$11)*_xlfn.IFS(F2446=0,$X$17,F2446=1,$X$16)*_xlfn.IFS(G2446=0,$X$22,G2446=1,$X$21)*_xlfn.IFS(H2446=0,$X$27,H2446=1,$X$26)*_xlfn.IFS(I2446=0,$X$32,I2446=1,$X$31)*_xlfn.IFS(J2446=0,$X$37,J2446=1,$X$36)*_xlfn.IFS(K2446=0,$X$42,K2446=1,$X$41)*_xlfn.IFS(L2446=0,$X$47,L2446=1,$X$46)*_xlfn.IFS(M2446=0,$X$52,M2446=1,$X$51)*_xlfn.IFS(N2446=0,$X$57,N2446=1,$X$56)</f>
        <v>4.9083371473888819E-3</v>
      </c>
      <c r="Q2446" cm="1">
        <f t="array" ref="Q2446">$W$2*_xlfn.IFS(C2446="data_analyst",$Z$5,C2446="data_engineer",$Z$6,C2446="data_scientist",$Z$7)*_xlfn.IFS(E2446=0,$Z$12,E2446=1,$Z$11)*_xlfn.IFS(F2446=0,$Z$17,F2446=1,$Z$16)*_xlfn.IFS(G2446=0,$Z$22,G2446=1,$Z$21)*_xlfn.IFS(H2446=0,$Z$27,H2446=1,$Z$26)*_xlfn.IFS(I2446=0,$Z$32,I2446=1,$Z$31)*_xlfn.IFS(J2446=0,$Z$37,J2446=1,$Z$36)*_xlfn.IFS(K2446=0,$Z$42,K2446=1,$Z$41)*_xlfn.IFS(L2446=0,$Z$47,L2446=1,$Z$46)*_xlfn.IFS(M2446=0,$Z$52,M2446=1,$Z$51)*_xlfn.IFS(N2446=0,$Z$57,N2446=1,$Z$56)</f>
        <v>6.2661136707596371E-4</v>
      </c>
      <c r="R2446" t="str" cm="1">
        <f t="array" ref="R2446">_xlfn.IFS(AND(O2446&gt;P2446,O2446&gt;Q2446),"Low",AND(P2446&gt;O2446,P2446&gt;Q2446),"Medium",AND(Q2446&gt;O2446,Q2446&gt;P2446),"High")</f>
        <v>Medium</v>
      </c>
      <c r="S2446" t="str">
        <f t="shared" si="78"/>
        <v>T</v>
      </c>
    </row>
    <row r="2447" spans="1:19" x14ac:dyDescent="0.3">
      <c r="A2447" t="s">
        <v>18</v>
      </c>
      <c r="B2447">
        <v>5</v>
      </c>
      <c r="C2447" t="s">
        <v>13</v>
      </c>
      <c r="D2447" t="str">
        <f t="shared" si="77"/>
        <v>Medium</v>
      </c>
      <c r="E2447">
        <v>1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</v>
      </c>
      <c r="O2447" cm="1">
        <f t="array" ref="O2447">$U$2*_xlfn.IFS(C2447="data_analyst",$V$5,C2447="data_engineer",$V$6,C2447="data_scientist",$V$7)*_xlfn.IFS(E2447=0,$V$12,E2447=1,$V$11)*_xlfn.IFS(F2447=0,$V$17,F2447=1,$V$16)*_xlfn.IFS(G2447=0,$V$22,G2447=1,$V$21)*_xlfn.IFS(H2447=0,$V$27,H2447=1,$V$26)*_xlfn.IFS(I2447=0,$V$32,I2447=1,$V$31)*_xlfn.IFS(J2447=0,$V$37,J2447=1,$V$36)*_xlfn.IFS(K2447=0,$V$42,K2447=1,$V$41)*_xlfn.IFS(L2447=0,$V$47,L2447=1,$V$46)*_xlfn.IFS(M2447=0,$V$52,M2447=1,$V$51)*_xlfn.IFS(N2447=0,$V$57,N2447=1,$V$56)</f>
        <v>3.3015921585634317E-4</v>
      </c>
      <c r="P2447" cm="1">
        <f t="array" ref="P2447">$V$2*_xlfn.IFS(C2447="data_analyst",$X$5,C2447="data_engineer",$X$6,C2447="data_scientist",$X$7)*_xlfn.IFS(E2447=0,$X$12,E2447=1,$X$11)*_xlfn.IFS(F2447=0,$X$17,F2447=1,$X$16)*_xlfn.IFS(G2447=0,$X$22,G2447=1,$X$21)*_xlfn.IFS(H2447=0,$X$27,H2447=1,$X$26)*_xlfn.IFS(I2447=0,$X$32,I2447=1,$X$31)*_xlfn.IFS(J2447=0,$X$37,J2447=1,$X$36)*_xlfn.IFS(K2447=0,$X$42,K2447=1,$X$41)*_xlfn.IFS(L2447=0,$X$47,L2447=1,$X$46)*_xlfn.IFS(M2447=0,$X$52,M2447=1,$X$51)*_xlfn.IFS(N2447=0,$X$57,N2447=1,$X$56)</f>
        <v>4.9083371473888819E-3</v>
      </c>
      <c r="Q2447" cm="1">
        <f t="array" ref="Q2447">$W$2*_xlfn.IFS(C2447="data_analyst",$Z$5,C2447="data_engineer",$Z$6,C2447="data_scientist",$Z$7)*_xlfn.IFS(E2447=0,$Z$12,E2447=1,$Z$11)*_xlfn.IFS(F2447=0,$Z$17,F2447=1,$Z$16)*_xlfn.IFS(G2447=0,$Z$22,G2447=1,$Z$21)*_xlfn.IFS(H2447=0,$Z$27,H2447=1,$Z$26)*_xlfn.IFS(I2447=0,$Z$32,I2447=1,$Z$31)*_xlfn.IFS(J2447=0,$Z$37,J2447=1,$Z$36)*_xlfn.IFS(K2447=0,$Z$42,K2447=1,$Z$41)*_xlfn.IFS(L2447=0,$Z$47,L2447=1,$Z$46)*_xlfn.IFS(M2447=0,$Z$52,M2447=1,$Z$51)*_xlfn.IFS(N2447=0,$Z$57,N2447=1,$Z$56)</f>
        <v>6.2661136707596371E-4</v>
      </c>
      <c r="R2447" t="str" cm="1">
        <f t="array" ref="R2447">_xlfn.IFS(AND(O2447&gt;P2447,O2447&gt;Q2447),"Low",AND(P2447&gt;O2447,P2447&gt;Q2447),"Medium",AND(Q2447&gt;O2447,Q2447&gt;P2447),"High")</f>
        <v>Medium</v>
      </c>
      <c r="S2447" t="str">
        <f t="shared" si="78"/>
        <v>T</v>
      </c>
    </row>
    <row r="2448" spans="1:19" x14ac:dyDescent="0.3">
      <c r="A2448" t="s">
        <v>18</v>
      </c>
      <c r="B2448">
        <v>4</v>
      </c>
      <c r="C2448" t="s">
        <v>13</v>
      </c>
      <c r="D2448" t="str">
        <f t="shared" si="77"/>
        <v>Medium</v>
      </c>
      <c r="E2448">
        <v>1</v>
      </c>
      <c r="F2448">
        <v>1</v>
      </c>
      <c r="G2448">
        <v>1</v>
      </c>
      <c r="H2448">
        <v>1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0</v>
      </c>
      <c r="O2448" cm="1">
        <f t="array" ref="O2448">$U$2*_xlfn.IFS(C2448="data_analyst",$V$5,C2448="data_engineer",$V$6,C2448="data_scientist",$V$7)*_xlfn.IFS(E2448=0,$V$12,E2448=1,$V$11)*_xlfn.IFS(F2448=0,$V$17,F2448=1,$V$16)*_xlfn.IFS(G2448=0,$V$22,G2448=1,$V$21)*_xlfn.IFS(H2448=0,$V$27,H2448=1,$V$26)*_xlfn.IFS(I2448=0,$V$32,I2448=1,$V$31)*_xlfn.IFS(J2448=0,$V$37,J2448=1,$V$36)*_xlfn.IFS(K2448=0,$V$42,K2448=1,$V$41)*_xlfn.IFS(L2448=0,$V$47,L2448=1,$V$46)*_xlfn.IFS(M2448=0,$V$52,M2448=1,$V$51)*_xlfn.IFS(N2448=0,$V$57,N2448=1,$V$56)</f>
        <v>6.0758996921536499E-6</v>
      </c>
      <c r="P2448" cm="1">
        <f t="array" ref="P2448">$V$2*_xlfn.IFS(C2448="data_analyst",$X$5,C2448="data_engineer",$X$6,C2448="data_scientist",$X$7)*_xlfn.IFS(E2448=0,$X$12,E2448=1,$X$11)*_xlfn.IFS(F2448=0,$X$17,F2448=1,$X$16)*_xlfn.IFS(G2448=0,$X$22,G2448=1,$X$21)*_xlfn.IFS(H2448=0,$X$27,H2448=1,$X$26)*_xlfn.IFS(I2448=0,$X$32,I2448=1,$X$31)*_xlfn.IFS(J2448=0,$X$37,J2448=1,$X$36)*_xlfn.IFS(K2448=0,$X$42,K2448=1,$X$41)*_xlfn.IFS(L2448=0,$X$47,L2448=1,$X$46)*_xlfn.IFS(M2448=0,$X$52,M2448=1,$X$51)*_xlfn.IFS(N2448=0,$X$57,N2448=1,$X$56)</f>
        <v>5.838548115334452E-5</v>
      </c>
      <c r="Q2448" cm="1">
        <f t="array" ref="Q2448">$W$2*_xlfn.IFS(C2448="data_analyst",$Z$5,C2448="data_engineer",$Z$6,C2448="data_scientist",$Z$7)*_xlfn.IFS(E2448=0,$Z$12,E2448=1,$Z$11)*_xlfn.IFS(F2448=0,$Z$17,F2448=1,$Z$16)*_xlfn.IFS(G2448=0,$Z$22,G2448=1,$Z$21)*_xlfn.IFS(H2448=0,$Z$27,H2448=1,$Z$26)*_xlfn.IFS(I2448=0,$Z$32,I2448=1,$Z$31)*_xlfn.IFS(J2448=0,$Z$37,J2448=1,$Z$36)*_xlfn.IFS(K2448=0,$Z$42,K2448=1,$Z$41)*_xlfn.IFS(L2448=0,$Z$47,L2448=1,$Z$46)*_xlfn.IFS(M2448=0,$Z$52,M2448=1,$Z$51)*_xlfn.IFS(N2448=0,$Z$57,N2448=1,$Z$56)</f>
        <v>9.9826079334363785E-6</v>
      </c>
      <c r="R2448" t="str" cm="1">
        <f t="array" ref="R2448">_xlfn.IFS(AND(O2448&gt;P2448,O2448&gt;Q2448),"Low",AND(P2448&gt;O2448,P2448&gt;Q2448),"Medium",AND(Q2448&gt;O2448,Q2448&gt;P2448),"High")</f>
        <v>Medium</v>
      </c>
      <c r="S2448" t="str">
        <f t="shared" si="78"/>
        <v>T</v>
      </c>
    </row>
    <row r="2449" spans="1:19" x14ac:dyDescent="0.3">
      <c r="A2449" t="s">
        <v>18</v>
      </c>
      <c r="B2449">
        <v>2</v>
      </c>
      <c r="C2449" t="s">
        <v>13</v>
      </c>
      <c r="D2449" t="str">
        <f t="shared" si="77"/>
        <v>Medium</v>
      </c>
      <c r="E2449">
        <v>0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1</v>
      </c>
      <c r="O2449" cm="1">
        <f t="array" ref="O2449">$U$2*_xlfn.IFS(C2449="data_analyst",$V$5,C2449="data_engineer",$V$6,C2449="data_scientist",$V$7)*_xlfn.IFS(E2449=0,$V$12,E2449=1,$V$11)*_xlfn.IFS(F2449=0,$V$17,F2449=1,$V$16)*_xlfn.IFS(G2449=0,$V$22,G2449=1,$V$21)*_xlfn.IFS(H2449=0,$V$27,H2449=1,$V$26)*_xlfn.IFS(I2449=0,$V$32,I2449=1,$V$31)*_xlfn.IFS(J2449=0,$V$37,J2449=1,$V$36)*_xlfn.IFS(K2449=0,$V$42,K2449=1,$V$41)*_xlfn.IFS(L2449=0,$V$47,L2449=1,$V$46)*_xlfn.IFS(M2449=0,$V$52,M2449=1,$V$51)*_xlfn.IFS(N2449=0,$V$57,N2449=1,$V$56)</f>
        <v>2.5831003573729272E-4</v>
      </c>
      <c r="P2449" cm="1">
        <f t="array" ref="P2449">$V$2*_xlfn.IFS(C2449="data_analyst",$X$5,C2449="data_engineer",$X$6,C2449="data_scientist",$X$7)*_xlfn.IFS(E2449=0,$X$12,E2449=1,$X$11)*_xlfn.IFS(F2449=0,$X$17,F2449=1,$X$16)*_xlfn.IFS(G2449=0,$X$22,G2449=1,$X$21)*_xlfn.IFS(H2449=0,$X$27,H2449=1,$X$26)*_xlfn.IFS(I2449=0,$X$32,I2449=1,$X$31)*_xlfn.IFS(J2449=0,$X$37,J2449=1,$X$36)*_xlfn.IFS(K2449=0,$X$42,K2449=1,$X$41)*_xlfn.IFS(L2449=0,$X$47,L2449=1,$X$46)*_xlfn.IFS(M2449=0,$X$52,M2449=1,$X$51)*_xlfn.IFS(N2449=0,$X$57,N2449=1,$X$56)</f>
        <v>1.1943873623110606E-3</v>
      </c>
      <c r="Q2449" cm="1">
        <f t="array" ref="Q2449">$W$2*_xlfn.IFS(C2449="data_analyst",$Z$5,C2449="data_engineer",$Z$6,C2449="data_scientist",$Z$7)*_xlfn.IFS(E2449=0,$Z$12,E2449=1,$Z$11)*_xlfn.IFS(F2449=0,$Z$17,F2449=1,$Z$16)*_xlfn.IFS(G2449=0,$Z$22,G2449=1,$Z$21)*_xlfn.IFS(H2449=0,$Z$27,H2449=1,$Z$26)*_xlfn.IFS(I2449=0,$Z$32,I2449=1,$Z$31)*_xlfn.IFS(J2449=0,$Z$37,J2449=1,$Z$36)*_xlfn.IFS(K2449=0,$Z$42,K2449=1,$Z$41)*_xlfn.IFS(L2449=0,$Z$47,L2449=1,$Z$46)*_xlfn.IFS(M2449=0,$Z$52,M2449=1,$Z$51)*_xlfn.IFS(N2449=0,$Z$57,N2449=1,$Z$56)</f>
        <v>3.3908209169734887E-4</v>
      </c>
      <c r="R2449" t="str" cm="1">
        <f t="array" ref="R2449">_xlfn.IFS(AND(O2449&gt;P2449,O2449&gt;Q2449),"Low",AND(P2449&gt;O2449,P2449&gt;Q2449),"Medium",AND(Q2449&gt;O2449,Q2449&gt;P2449),"High")</f>
        <v>Medium</v>
      </c>
      <c r="S2449" t="str">
        <f t="shared" si="78"/>
        <v>T</v>
      </c>
    </row>
    <row r="2450" spans="1:19" x14ac:dyDescent="0.3">
      <c r="A2450" t="s">
        <v>18</v>
      </c>
      <c r="B2450">
        <v>7</v>
      </c>
      <c r="C2450" t="s">
        <v>13</v>
      </c>
      <c r="D2450" t="str">
        <f t="shared" si="77"/>
        <v>Medium</v>
      </c>
      <c r="E2450">
        <v>1</v>
      </c>
      <c r="F2450">
        <v>1</v>
      </c>
      <c r="G2450">
        <v>1</v>
      </c>
      <c r="H2450">
        <v>1</v>
      </c>
      <c r="I2450">
        <v>0</v>
      </c>
      <c r="J2450">
        <v>1</v>
      </c>
      <c r="K2450">
        <v>0</v>
      </c>
      <c r="L2450">
        <v>0</v>
      </c>
      <c r="M2450">
        <v>0</v>
      </c>
      <c r="N2450">
        <v>1</v>
      </c>
      <c r="O2450" cm="1">
        <f t="array" ref="O2450">$U$2*_xlfn.IFS(C2450="data_analyst",$V$5,C2450="data_engineer",$V$6,C2450="data_scientist",$V$7)*_xlfn.IFS(E2450=0,$V$12,E2450=1,$V$11)*_xlfn.IFS(F2450=0,$V$17,F2450=1,$V$16)*_xlfn.IFS(G2450=0,$V$22,G2450=1,$V$21)*_xlfn.IFS(H2450=0,$V$27,H2450=1,$V$26)*_xlfn.IFS(I2450=0,$V$32,I2450=1,$V$31)*_xlfn.IFS(J2450=0,$V$37,J2450=1,$V$36)*_xlfn.IFS(K2450=0,$V$42,K2450=1,$V$41)*_xlfn.IFS(L2450=0,$V$47,L2450=1,$V$46)*_xlfn.IFS(M2450=0,$V$52,M2450=1,$V$51)*_xlfn.IFS(N2450=0,$V$57,N2450=1,$V$56)</f>
        <v>5.288317594565752E-5</v>
      </c>
      <c r="P2450" cm="1">
        <f t="array" ref="P2450">$V$2*_xlfn.IFS(C2450="data_analyst",$X$5,C2450="data_engineer",$X$6,C2450="data_scientist",$X$7)*_xlfn.IFS(E2450=0,$X$12,E2450=1,$X$11)*_xlfn.IFS(F2450=0,$X$17,F2450=1,$X$16)*_xlfn.IFS(G2450=0,$X$22,G2450=1,$X$21)*_xlfn.IFS(H2450=0,$X$27,H2450=1,$X$26)*_xlfn.IFS(I2450=0,$X$32,I2450=1,$X$31)*_xlfn.IFS(J2450=0,$X$37,J2450=1,$X$36)*_xlfn.IFS(K2450=0,$X$42,K2450=1,$X$41)*_xlfn.IFS(L2450=0,$X$47,L2450=1,$X$46)*_xlfn.IFS(M2450=0,$X$52,M2450=1,$X$51)*_xlfn.IFS(N2450=0,$X$57,N2450=1,$X$56)</f>
        <v>1.2057464440235401E-3</v>
      </c>
      <c r="Q2450" cm="1">
        <f t="array" ref="Q2450">$W$2*_xlfn.IFS(C2450="data_analyst",$Z$5,C2450="data_engineer",$Z$6,C2450="data_scientist",$Z$7)*_xlfn.IFS(E2450=0,$Z$12,E2450=1,$Z$11)*_xlfn.IFS(F2450=0,$Z$17,F2450=1,$Z$16)*_xlfn.IFS(G2450=0,$Z$22,G2450=1,$Z$21)*_xlfn.IFS(H2450=0,$Z$27,H2450=1,$Z$26)*_xlfn.IFS(I2450=0,$Z$32,I2450=1,$Z$31)*_xlfn.IFS(J2450=0,$Z$37,J2450=1,$Z$36)*_xlfn.IFS(K2450=0,$Z$42,K2450=1,$Z$41)*_xlfn.IFS(L2450=0,$Z$47,L2450=1,$Z$46)*_xlfn.IFS(M2450=0,$Z$52,M2450=1,$Z$51)*_xlfn.IFS(N2450=0,$Z$57,N2450=1,$Z$56)</f>
        <v>1.0041504991289712E-4</v>
      </c>
      <c r="R2450" t="str" cm="1">
        <f t="array" ref="R2450">_xlfn.IFS(AND(O2450&gt;P2450,O2450&gt;Q2450),"Low",AND(P2450&gt;O2450,P2450&gt;Q2450),"Medium",AND(Q2450&gt;O2450,Q2450&gt;P2450),"High")</f>
        <v>Medium</v>
      </c>
      <c r="S2450" t="str">
        <f t="shared" si="78"/>
        <v>T</v>
      </c>
    </row>
    <row r="2451" spans="1:19" x14ac:dyDescent="0.3">
      <c r="A2451" t="s">
        <v>18</v>
      </c>
      <c r="B2451">
        <v>5</v>
      </c>
      <c r="C2451" t="s">
        <v>13</v>
      </c>
      <c r="D2451" t="str">
        <f t="shared" si="77"/>
        <v>Medium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</v>
      </c>
      <c r="O2451" cm="1">
        <f t="array" ref="O2451">$U$2*_xlfn.IFS(C2451="data_analyst",$V$5,C2451="data_engineer",$V$6,C2451="data_scientist",$V$7)*_xlfn.IFS(E2451=0,$V$12,E2451=1,$V$11)*_xlfn.IFS(F2451=0,$V$17,F2451=1,$V$16)*_xlfn.IFS(G2451=0,$V$22,G2451=1,$V$21)*_xlfn.IFS(H2451=0,$V$27,H2451=1,$V$26)*_xlfn.IFS(I2451=0,$V$32,I2451=1,$V$31)*_xlfn.IFS(J2451=0,$V$37,J2451=1,$V$36)*_xlfn.IFS(K2451=0,$V$42,K2451=1,$V$41)*_xlfn.IFS(L2451=0,$V$47,L2451=1,$V$46)*_xlfn.IFS(M2451=0,$V$52,M2451=1,$V$51)*_xlfn.IFS(N2451=0,$V$57,N2451=1,$V$56)</f>
        <v>1.3847124479409831E-3</v>
      </c>
      <c r="P2451" cm="1">
        <f t="array" ref="P2451">$V$2*_xlfn.IFS(C2451="data_analyst",$X$5,C2451="data_engineer",$X$6,C2451="data_scientist",$X$7)*_xlfn.IFS(E2451=0,$X$12,E2451=1,$X$11)*_xlfn.IFS(F2451=0,$X$17,F2451=1,$X$16)*_xlfn.IFS(G2451=0,$X$22,G2451=1,$X$21)*_xlfn.IFS(H2451=0,$X$27,H2451=1,$X$26)*_xlfn.IFS(I2451=0,$X$32,I2451=1,$X$31)*_xlfn.IFS(J2451=0,$X$37,J2451=1,$X$36)*_xlfn.IFS(K2451=0,$X$42,K2451=1,$X$41)*_xlfn.IFS(L2451=0,$X$47,L2451=1,$X$46)*_xlfn.IFS(M2451=0,$X$52,M2451=1,$X$51)*_xlfn.IFS(N2451=0,$X$57,N2451=1,$X$56)</f>
        <v>1.4473334418788392E-3</v>
      </c>
      <c r="Q2451" cm="1">
        <f t="array" ref="Q2451">$W$2*_xlfn.IFS(C2451="data_analyst",$Z$5,C2451="data_engineer",$Z$6,C2451="data_scientist",$Z$7)*_xlfn.IFS(E2451=0,$Z$12,E2451=1,$Z$11)*_xlfn.IFS(F2451=0,$Z$17,F2451=1,$Z$16)*_xlfn.IFS(G2451=0,$Z$22,G2451=1,$Z$21)*_xlfn.IFS(H2451=0,$Z$27,H2451=1,$Z$26)*_xlfn.IFS(I2451=0,$Z$32,I2451=1,$Z$31)*_xlfn.IFS(J2451=0,$Z$37,J2451=1,$Z$36)*_xlfn.IFS(K2451=0,$Z$42,K2451=1,$Z$41)*_xlfn.IFS(L2451=0,$Z$47,L2451=1,$Z$46)*_xlfn.IFS(M2451=0,$Z$52,M2451=1,$Z$51)*_xlfn.IFS(N2451=0,$Z$57,N2451=1,$Z$56)</f>
        <v>3.7168613897594006E-4</v>
      </c>
      <c r="R2451" t="str" cm="1">
        <f t="array" ref="R2451">_xlfn.IFS(AND(O2451&gt;P2451,O2451&gt;Q2451),"Low",AND(P2451&gt;O2451,P2451&gt;Q2451),"Medium",AND(Q2451&gt;O2451,Q2451&gt;P2451),"High")</f>
        <v>Medium</v>
      </c>
      <c r="S2451" t="str">
        <f t="shared" si="78"/>
        <v>T</v>
      </c>
    </row>
    <row r="2452" spans="1:19" x14ac:dyDescent="0.3">
      <c r="A2452" t="s">
        <v>18</v>
      </c>
      <c r="B2452">
        <v>5</v>
      </c>
      <c r="C2452" t="s">
        <v>13</v>
      </c>
      <c r="D2452" t="str">
        <f t="shared" si="77"/>
        <v>Medium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 cm="1">
        <f t="array" ref="O2452">$U$2*_xlfn.IFS(C2452="data_analyst",$V$5,C2452="data_engineer",$V$6,C2452="data_scientist",$V$7)*_xlfn.IFS(E2452=0,$V$12,E2452=1,$V$11)*_xlfn.IFS(F2452=0,$V$17,F2452=1,$V$16)*_xlfn.IFS(G2452=0,$V$22,G2452=1,$V$21)*_xlfn.IFS(H2452=0,$V$27,H2452=1,$V$26)*_xlfn.IFS(I2452=0,$V$32,I2452=1,$V$31)*_xlfn.IFS(J2452=0,$V$37,J2452=1,$V$36)*_xlfn.IFS(K2452=0,$V$42,K2452=1,$V$41)*_xlfn.IFS(L2452=0,$V$47,L2452=1,$V$46)*_xlfn.IFS(M2452=0,$V$52,M2452=1,$V$51)*_xlfn.IFS(N2452=0,$V$57,N2452=1,$V$56)</f>
        <v>7.7297513080979178E-4</v>
      </c>
      <c r="P2452" cm="1">
        <f t="array" ref="P2452">$V$2*_xlfn.IFS(C2452="data_analyst",$X$5,C2452="data_engineer",$X$6,C2452="data_scientist",$X$7)*_xlfn.IFS(E2452=0,$X$12,E2452=1,$X$11)*_xlfn.IFS(F2452=0,$X$17,F2452=1,$X$16)*_xlfn.IFS(G2452=0,$X$22,G2452=1,$X$21)*_xlfn.IFS(H2452=0,$X$27,H2452=1,$X$26)*_xlfn.IFS(I2452=0,$X$32,I2452=1,$X$31)*_xlfn.IFS(J2452=0,$X$37,J2452=1,$X$36)*_xlfn.IFS(K2452=0,$X$42,K2452=1,$X$41)*_xlfn.IFS(L2452=0,$X$47,L2452=1,$X$46)*_xlfn.IFS(M2452=0,$X$52,M2452=1,$X$51)*_xlfn.IFS(N2452=0,$X$57,N2452=1,$X$56)</f>
        <v>9.6760541610991423E-5</v>
      </c>
      <c r="Q2452" cm="1">
        <f t="array" ref="Q2452">$W$2*_xlfn.IFS(C2452="data_analyst",$Z$5,C2452="data_engineer",$Z$6,C2452="data_scientist",$Z$7)*_xlfn.IFS(E2452=0,$Z$12,E2452=1,$Z$11)*_xlfn.IFS(F2452=0,$Z$17,F2452=1,$Z$16)*_xlfn.IFS(G2452=0,$Z$22,G2452=1,$Z$21)*_xlfn.IFS(H2452=0,$Z$27,H2452=1,$Z$26)*_xlfn.IFS(I2452=0,$Z$32,I2452=1,$Z$31)*_xlfn.IFS(J2452=0,$Z$37,J2452=1,$Z$36)*_xlfn.IFS(K2452=0,$Z$42,K2452=1,$Z$41)*_xlfn.IFS(L2452=0,$Z$47,L2452=1,$Z$46)*_xlfn.IFS(M2452=0,$Z$52,M2452=1,$Z$51)*_xlfn.IFS(N2452=0,$Z$57,N2452=1,$Z$56)</f>
        <v>1.0664678690481133E-4</v>
      </c>
      <c r="R2452" t="str" cm="1">
        <f t="array" ref="R2452">_xlfn.IFS(AND(O2452&gt;P2452,O2452&gt;Q2452),"Low",AND(P2452&gt;O2452,P2452&gt;Q2452),"Medium",AND(Q2452&gt;O2452,Q2452&gt;P2452),"High")</f>
        <v>Low</v>
      </c>
      <c r="S2452" t="str">
        <f t="shared" si="78"/>
        <v>F</v>
      </c>
    </row>
    <row r="2453" spans="1:19" x14ac:dyDescent="0.3">
      <c r="A2453" t="s">
        <v>18</v>
      </c>
      <c r="B2453">
        <v>4</v>
      </c>
      <c r="C2453" t="s">
        <v>13</v>
      </c>
      <c r="D2453" t="str">
        <f t="shared" si="77"/>
        <v>Medium</v>
      </c>
      <c r="E2453">
        <v>1</v>
      </c>
      <c r="F2453">
        <v>1</v>
      </c>
      <c r="G2453">
        <v>0</v>
      </c>
      <c r="H2453">
        <v>1</v>
      </c>
      <c r="I2453">
        <v>1</v>
      </c>
      <c r="J2453">
        <v>0</v>
      </c>
      <c r="K2453">
        <v>1</v>
      </c>
      <c r="L2453">
        <v>0</v>
      </c>
      <c r="M2453">
        <v>0</v>
      </c>
      <c r="N2453">
        <v>1</v>
      </c>
      <c r="O2453" cm="1">
        <f t="array" ref="O2453">$U$2*_xlfn.IFS(C2453="data_analyst",$V$5,C2453="data_engineer",$V$6,C2453="data_scientist",$V$7)*_xlfn.IFS(E2453=0,$V$12,E2453=1,$V$11)*_xlfn.IFS(F2453=0,$V$17,F2453=1,$V$16)*_xlfn.IFS(G2453=0,$V$22,G2453=1,$V$21)*_xlfn.IFS(H2453=0,$V$27,H2453=1,$V$26)*_xlfn.IFS(I2453=0,$V$32,I2453=1,$V$31)*_xlfn.IFS(J2453=0,$V$37,J2453=1,$V$36)*_xlfn.IFS(K2453=0,$V$42,K2453=1,$V$41)*_xlfn.IFS(L2453=0,$V$47,L2453=1,$V$46)*_xlfn.IFS(M2453=0,$V$52,M2453=1,$V$51)*_xlfn.IFS(N2453=0,$V$57,N2453=1,$V$56)</f>
        <v>1.1159745904674838E-5</v>
      </c>
      <c r="P2453" cm="1">
        <f t="array" ref="P2453">$V$2*_xlfn.IFS(C2453="data_analyst",$X$5,C2453="data_engineer",$X$6,C2453="data_scientist",$X$7)*_xlfn.IFS(E2453=0,$X$12,E2453=1,$X$11)*_xlfn.IFS(F2453=0,$X$17,F2453=1,$X$16)*_xlfn.IFS(G2453=0,$X$22,G2453=1,$X$21)*_xlfn.IFS(H2453=0,$X$27,H2453=1,$X$26)*_xlfn.IFS(I2453=0,$X$32,I2453=1,$X$31)*_xlfn.IFS(J2453=0,$X$37,J2453=1,$X$36)*_xlfn.IFS(K2453=0,$X$42,K2453=1,$X$41)*_xlfn.IFS(L2453=0,$X$47,L2453=1,$X$46)*_xlfn.IFS(M2453=0,$X$52,M2453=1,$X$51)*_xlfn.IFS(N2453=0,$X$57,N2453=1,$X$56)</f>
        <v>6.3353774591968278E-4</v>
      </c>
      <c r="Q2453" cm="1">
        <f t="array" ref="Q2453">$W$2*_xlfn.IFS(C2453="data_analyst",$Z$5,C2453="data_engineer",$Z$6,C2453="data_scientist",$Z$7)*_xlfn.IFS(E2453=0,$Z$12,E2453=1,$Z$11)*_xlfn.IFS(F2453=0,$Z$17,F2453=1,$Z$16)*_xlfn.IFS(G2453=0,$Z$22,G2453=1,$Z$21)*_xlfn.IFS(H2453=0,$Z$27,H2453=1,$Z$26)*_xlfn.IFS(I2453=0,$Z$32,I2453=1,$Z$31)*_xlfn.IFS(J2453=0,$Z$37,J2453=1,$Z$36)*_xlfn.IFS(K2453=0,$Z$42,K2453=1,$Z$41)*_xlfn.IFS(L2453=0,$Z$47,L2453=1,$Z$46)*_xlfn.IFS(M2453=0,$Z$52,M2453=1,$Z$51)*_xlfn.IFS(N2453=0,$Z$57,N2453=1,$Z$56)</f>
        <v>4.6459376350188498E-5</v>
      </c>
      <c r="R2453" t="str" cm="1">
        <f t="array" ref="R2453">_xlfn.IFS(AND(O2453&gt;P2453,O2453&gt;Q2453),"Low",AND(P2453&gt;O2453,P2453&gt;Q2453),"Medium",AND(Q2453&gt;O2453,Q2453&gt;P2453),"High")</f>
        <v>Medium</v>
      </c>
      <c r="S2453" t="str">
        <f t="shared" si="78"/>
        <v>T</v>
      </c>
    </row>
    <row r="2454" spans="1:19" x14ac:dyDescent="0.3">
      <c r="A2454" t="s">
        <v>18</v>
      </c>
      <c r="B2454">
        <v>5</v>
      </c>
      <c r="C2454" t="s">
        <v>13</v>
      </c>
      <c r="D2454" t="str">
        <f t="shared" si="77"/>
        <v>Medium</v>
      </c>
      <c r="E2454">
        <v>1</v>
      </c>
      <c r="F2454">
        <v>1</v>
      </c>
      <c r="G2454">
        <v>0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1</v>
      </c>
      <c r="N2454">
        <v>1</v>
      </c>
      <c r="O2454" cm="1">
        <f t="array" ref="O2454">$U$2*_xlfn.IFS(C2454="data_analyst",$V$5,C2454="data_engineer",$V$6,C2454="data_scientist",$V$7)*_xlfn.IFS(E2454=0,$V$12,E2454=1,$V$11)*_xlfn.IFS(F2454=0,$V$17,F2454=1,$V$16)*_xlfn.IFS(G2454=0,$V$22,G2454=1,$V$21)*_xlfn.IFS(H2454=0,$V$27,H2454=1,$V$26)*_xlfn.IFS(I2454=0,$V$32,I2454=1,$V$31)*_xlfn.IFS(J2454=0,$V$37,J2454=1,$V$36)*_xlfn.IFS(K2454=0,$V$42,K2454=1,$V$41)*_xlfn.IFS(L2454=0,$V$47,L2454=1,$V$46)*_xlfn.IFS(M2454=0,$V$52,M2454=1,$V$51)*_xlfn.IFS(N2454=0,$V$57,N2454=1,$V$56)</f>
        <v>1.3380613534182794E-5</v>
      </c>
      <c r="P2454" cm="1">
        <f t="array" ref="P2454">$V$2*_xlfn.IFS(C2454="data_analyst",$X$5,C2454="data_engineer",$X$6,C2454="data_scientist",$X$7)*_xlfn.IFS(E2454=0,$X$12,E2454=1,$X$11)*_xlfn.IFS(F2454=0,$X$17,F2454=1,$X$16)*_xlfn.IFS(G2454=0,$X$22,G2454=1,$X$21)*_xlfn.IFS(H2454=0,$X$27,H2454=1,$X$26)*_xlfn.IFS(I2454=0,$X$32,I2454=1,$X$31)*_xlfn.IFS(J2454=0,$X$37,J2454=1,$X$36)*_xlfn.IFS(K2454=0,$X$42,K2454=1,$X$41)*_xlfn.IFS(L2454=0,$X$47,L2454=1,$X$46)*_xlfn.IFS(M2454=0,$X$52,M2454=1,$X$51)*_xlfn.IFS(N2454=0,$X$57,N2454=1,$X$56)</f>
        <v>2.0194923258591772E-3</v>
      </c>
      <c r="Q2454" cm="1">
        <f t="array" ref="Q2454">$W$2*_xlfn.IFS(C2454="data_analyst",$Z$5,C2454="data_engineer",$Z$6,C2454="data_scientist",$Z$7)*_xlfn.IFS(E2454=0,$Z$12,E2454=1,$Z$11)*_xlfn.IFS(F2454=0,$Z$17,F2454=1,$Z$16)*_xlfn.IFS(G2454=0,$Z$22,G2454=1,$Z$21)*_xlfn.IFS(H2454=0,$Z$27,H2454=1,$Z$26)*_xlfn.IFS(I2454=0,$Z$32,I2454=1,$Z$31)*_xlfn.IFS(J2454=0,$Z$37,J2454=1,$Z$36)*_xlfn.IFS(K2454=0,$Z$42,K2454=1,$Z$41)*_xlfn.IFS(L2454=0,$Z$47,L2454=1,$Z$46)*_xlfn.IFS(M2454=0,$Z$52,M2454=1,$Z$51)*_xlfn.IFS(N2454=0,$Z$57,N2454=1,$Z$56)</f>
        <v>1.5066240421271408E-4</v>
      </c>
      <c r="R2454" t="str" cm="1">
        <f t="array" ref="R2454">_xlfn.IFS(AND(O2454&gt;P2454,O2454&gt;Q2454),"Low",AND(P2454&gt;O2454,P2454&gt;Q2454),"Medium",AND(Q2454&gt;O2454,Q2454&gt;P2454),"High")</f>
        <v>Medium</v>
      </c>
      <c r="S2454" t="str">
        <f t="shared" si="78"/>
        <v>T</v>
      </c>
    </row>
    <row r="2455" spans="1:19" x14ac:dyDescent="0.3">
      <c r="A2455" t="s">
        <v>18</v>
      </c>
      <c r="B2455">
        <v>7</v>
      </c>
      <c r="C2455" t="s">
        <v>13</v>
      </c>
      <c r="D2455" t="str">
        <f t="shared" si="77"/>
        <v>Medium</v>
      </c>
      <c r="E2455">
        <v>1</v>
      </c>
      <c r="F2455">
        <v>0</v>
      </c>
      <c r="G2455">
        <v>1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1</v>
      </c>
      <c r="N2455">
        <v>1</v>
      </c>
      <c r="O2455" cm="1">
        <f t="array" ref="O2455">$U$2*_xlfn.IFS(C2455="data_analyst",$V$5,C2455="data_engineer",$V$6,C2455="data_scientist",$V$7)*_xlfn.IFS(E2455=0,$V$12,E2455=1,$V$11)*_xlfn.IFS(F2455=0,$V$17,F2455=1,$V$16)*_xlfn.IFS(G2455=0,$V$22,G2455=1,$V$21)*_xlfn.IFS(H2455=0,$V$27,H2455=1,$V$26)*_xlfn.IFS(I2455=0,$V$32,I2455=1,$V$31)*_xlfn.IFS(J2455=0,$V$37,J2455=1,$V$36)*_xlfn.IFS(K2455=0,$V$42,K2455=1,$V$41)*_xlfn.IFS(L2455=0,$V$47,L2455=1,$V$46)*_xlfn.IFS(M2455=0,$V$52,M2455=1,$V$51)*_xlfn.IFS(N2455=0,$V$57,N2455=1,$V$56)</f>
        <v>1.0016406846106098E-5</v>
      </c>
      <c r="P2455" cm="1">
        <f t="array" ref="P2455">$V$2*_xlfn.IFS(C2455="data_analyst",$X$5,C2455="data_engineer",$X$6,C2455="data_scientist",$X$7)*_xlfn.IFS(E2455=0,$X$12,E2455=1,$X$11)*_xlfn.IFS(F2455=0,$X$17,F2455=1,$X$16)*_xlfn.IFS(G2455=0,$X$22,G2455=1,$X$21)*_xlfn.IFS(H2455=0,$X$27,H2455=1,$X$26)*_xlfn.IFS(I2455=0,$X$32,I2455=1,$X$31)*_xlfn.IFS(J2455=0,$X$37,J2455=1,$X$36)*_xlfn.IFS(K2455=0,$X$42,K2455=1,$X$41)*_xlfn.IFS(L2455=0,$X$47,L2455=1,$X$46)*_xlfn.IFS(M2455=0,$X$52,M2455=1,$X$51)*_xlfn.IFS(N2455=0,$X$57,N2455=1,$X$56)</f>
        <v>2.3998654465846596E-3</v>
      </c>
      <c r="Q2455" cm="1">
        <f t="array" ref="Q2455">$W$2*_xlfn.IFS(C2455="data_analyst",$Z$5,C2455="data_engineer",$Z$6,C2455="data_scientist",$Z$7)*_xlfn.IFS(E2455=0,$Z$12,E2455=1,$Z$11)*_xlfn.IFS(F2455=0,$Z$17,F2455=1,$Z$16)*_xlfn.IFS(G2455=0,$Z$22,G2455=1,$Z$21)*_xlfn.IFS(H2455=0,$Z$27,H2455=1,$Z$26)*_xlfn.IFS(I2455=0,$Z$32,I2455=1,$Z$31)*_xlfn.IFS(J2455=0,$Z$37,J2455=1,$Z$36)*_xlfn.IFS(K2455=0,$Z$42,K2455=1,$Z$41)*_xlfn.IFS(L2455=0,$Z$47,L2455=1,$Z$46)*_xlfn.IFS(M2455=0,$Z$52,M2455=1,$Z$51)*_xlfn.IFS(N2455=0,$Z$57,N2455=1,$Z$56)</f>
        <v>1.0637755837430066E-4</v>
      </c>
      <c r="R2455" t="str" cm="1">
        <f t="array" ref="R2455">_xlfn.IFS(AND(O2455&gt;P2455,O2455&gt;Q2455),"Low",AND(P2455&gt;O2455,P2455&gt;Q2455),"Medium",AND(Q2455&gt;O2455,Q2455&gt;P2455),"High")</f>
        <v>Medium</v>
      </c>
      <c r="S2455" t="str">
        <f t="shared" si="78"/>
        <v>T</v>
      </c>
    </row>
    <row r="2456" spans="1:19" x14ac:dyDescent="0.3">
      <c r="A2456" t="s">
        <v>18</v>
      </c>
      <c r="B2456">
        <v>7</v>
      </c>
      <c r="C2456" t="s">
        <v>13</v>
      </c>
      <c r="D2456" t="str">
        <f t="shared" si="77"/>
        <v>Medium</v>
      </c>
      <c r="E2456">
        <v>1</v>
      </c>
      <c r="F2456">
        <v>1</v>
      </c>
      <c r="G2456">
        <v>1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 cm="1">
        <f t="array" ref="O2456">$U$2*_xlfn.IFS(C2456="data_analyst",$V$5,C2456="data_engineer",$V$6,C2456="data_scientist",$V$7)*_xlfn.IFS(E2456=0,$V$12,E2456=1,$V$11)*_xlfn.IFS(F2456=0,$V$17,F2456=1,$V$16)*_xlfn.IFS(G2456=0,$V$22,G2456=1,$V$21)*_xlfn.IFS(H2456=0,$V$27,H2456=1,$V$26)*_xlfn.IFS(I2456=0,$V$32,I2456=1,$V$31)*_xlfn.IFS(J2456=0,$V$37,J2456=1,$V$36)*_xlfn.IFS(K2456=0,$V$42,K2456=1,$V$41)*_xlfn.IFS(L2456=0,$V$47,L2456=1,$V$46)*_xlfn.IFS(M2456=0,$V$52,M2456=1,$V$51)*_xlfn.IFS(N2456=0,$V$57,N2456=1,$V$56)</f>
        <v>1.5401482252937562E-4</v>
      </c>
      <c r="P2456" cm="1">
        <f t="array" ref="P2456">$V$2*_xlfn.IFS(C2456="data_analyst",$X$5,C2456="data_engineer",$X$6,C2456="data_scientist",$X$7)*_xlfn.IFS(E2456=0,$X$12,E2456=1,$X$11)*_xlfn.IFS(F2456=0,$X$17,F2456=1,$X$16)*_xlfn.IFS(G2456=0,$X$22,G2456=1,$X$21)*_xlfn.IFS(H2456=0,$X$27,H2456=1,$X$26)*_xlfn.IFS(I2456=0,$X$32,I2456=1,$X$31)*_xlfn.IFS(J2456=0,$X$37,J2456=1,$X$36)*_xlfn.IFS(K2456=0,$X$42,K2456=1,$X$41)*_xlfn.IFS(L2456=0,$X$47,L2456=1,$X$46)*_xlfn.IFS(M2456=0,$X$52,M2456=1,$X$51)*_xlfn.IFS(N2456=0,$X$57,N2456=1,$X$56)</f>
        <v>4.9807469930692036E-3</v>
      </c>
      <c r="Q2456" cm="1">
        <f t="array" ref="Q2456">$W$2*_xlfn.IFS(C2456="data_analyst",$Z$5,C2456="data_engineer",$Z$6,C2456="data_scientist",$Z$7)*_xlfn.IFS(E2456=0,$Z$12,E2456=1,$Z$11)*_xlfn.IFS(F2456=0,$Z$17,F2456=1,$Z$16)*_xlfn.IFS(G2456=0,$Z$22,G2456=1,$Z$21)*_xlfn.IFS(H2456=0,$Z$27,H2456=1,$Z$26)*_xlfn.IFS(I2456=0,$Z$32,I2456=1,$Z$31)*_xlfn.IFS(J2456=0,$Z$37,J2456=1,$Z$36)*_xlfn.IFS(K2456=0,$Z$42,K2456=1,$Z$41)*_xlfn.IFS(L2456=0,$Z$47,L2456=1,$Z$46)*_xlfn.IFS(M2456=0,$Z$52,M2456=1,$Z$51)*_xlfn.IFS(N2456=0,$Z$57,N2456=1,$Z$56)</f>
        <v>3.5785497653522395E-4</v>
      </c>
      <c r="R2456" t="str" cm="1">
        <f t="array" ref="R2456">_xlfn.IFS(AND(O2456&gt;P2456,O2456&gt;Q2456),"Low",AND(P2456&gt;O2456,P2456&gt;Q2456),"Medium",AND(Q2456&gt;O2456,Q2456&gt;P2456),"High")</f>
        <v>Medium</v>
      </c>
      <c r="S2456" t="str">
        <f t="shared" si="78"/>
        <v>T</v>
      </c>
    </row>
    <row r="2457" spans="1:19" x14ac:dyDescent="0.3">
      <c r="A2457" t="s">
        <v>18</v>
      </c>
      <c r="B2457">
        <v>1</v>
      </c>
      <c r="C2457" t="s">
        <v>13</v>
      </c>
      <c r="D2457" t="str">
        <f t="shared" si="77"/>
        <v>Medium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1</v>
      </c>
      <c r="O2457" cm="1">
        <f t="array" ref="O2457">$U$2*_xlfn.IFS(C2457="data_analyst",$V$5,C2457="data_engineer",$V$6,C2457="data_scientist",$V$7)*_xlfn.IFS(E2457=0,$V$12,E2457=1,$V$11)*_xlfn.IFS(F2457=0,$V$17,F2457=1,$V$16)*_xlfn.IFS(G2457=0,$V$22,G2457=1,$V$21)*_xlfn.IFS(H2457=0,$V$27,H2457=1,$V$26)*_xlfn.IFS(I2457=0,$V$32,I2457=1,$V$31)*_xlfn.IFS(J2457=0,$V$37,J2457=1,$V$36)*_xlfn.IFS(K2457=0,$V$42,K2457=1,$V$41)*_xlfn.IFS(L2457=0,$V$47,L2457=1,$V$46)*_xlfn.IFS(M2457=0,$V$52,M2457=1,$V$51)*_xlfn.IFS(N2457=0,$V$57,N2457=1,$V$56)</f>
        <v>4.9543789046587634E-7</v>
      </c>
      <c r="P2457" cm="1">
        <f t="array" ref="P2457">$V$2*_xlfn.IFS(C2457="data_analyst",$X$5,C2457="data_engineer",$X$6,C2457="data_scientist",$X$7)*_xlfn.IFS(E2457=0,$X$12,E2457=1,$X$11)*_xlfn.IFS(F2457=0,$X$17,F2457=1,$X$16)*_xlfn.IFS(G2457=0,$X$22,G2457=1,$X$21)*_xlfn.IFS(H2457=0,$X$27,H2457=1,$X$26)*_xlfn.IFS(I2457=0,$X$32,I2457=1,$X$31)*_xlfn.IFS(J2457=0,$X$37,J2457=1,$X$36)*_xlfn.IFS(K2457=0,$X$42,K2457=1,$X$41)*_xlfn.IFS(L2457=0,$X$47,L2457=1,$X$46)*_xlfn.IFS(M2457=0,$X$52,M2457=1,$X$51)*_xlfn.IFS(N2457=0,$X$57,N2457=1,$X$56)</f>
        <v>2.2417215587641356E-3</v>
      </c>
      <c r="Q2457" cm="1">
        <f t="array" ref="Q2457">$W$2*_xlfn.IFS(C2457="data_analyst",$Z$5,C2457="data_engineer",$Z$6,C2457="data_scientist",$Z$7)*_xlfn.IFS(E2457=0,$Z$12,E2457=1,$Z$11)*_xlfn.IFS(F2457=0,$Z$17,F2457=1,$Z$16)*_xlfn.IFS(G2457=0,$Z$22,G2457=1,$Z$21)*_xlfn.IFS(H2457=0,$Z$27,H2457=1,$Z$26)*_xlfn.IFS(I2457=0,$Z$32,I2457=1,$Z$31)*_xlfn.IFS(J2457=0,$Z$37,J2457=1,$Z$36)*_xlfn.IFS(K2457=0,$Z$42,K2457=1,$Z$41)*_xlfn.IFS(L2457=0,$Z$47,L2457=1,$Z$46)*_xlfn.IFS(M2457=0,$Z$52,M2457=1,$Z$51)*_xlfn.IFS(N2457=0,$Z$57,N2457=1,$Z$56)</f>
        <v>6.618753880941284E-5</v>
      </c>
      <c r="R2457" t="str" cm="1">
        <f t="array" ref="R2457">_xlfn.IFS(AND(O2457&gt;P2457,O2457&gt;Q2457),"Low",AND(P2457&gt;O2457,P2457&gt;Q2457),"Medium",AND(Q2457&gt;O2457,Q2457&gt;P2457),"High")</f>
        <v>Medium</v>
      </c>
      <c r="S2457" t="str">
        <f t="shared" si="78"/>
        <v>T</v>
      </c>
    </row>
    <row r="2458" spans="1:19" x14ac:dyDescent="0.3">
      <c r="A2458" t="s">
        <v>18</v>
      </c>
      <c r="B2458">
        <v>2</v>
      </c>
      <c r="C2458" t="s">
        <v>13</v>
      </c>
      <c r="D2458" t="str">
        <f t="shared" si="77"/>
        <v>Medium</v>
      </c>
      <c r="E2458">
        <v>1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1</v>
      </c>
      <c r="O2458" cm="1">
        <f t="array" ref="O2458">$U$2*_xlfn.IFS(C2458="data_analyst",$V$5,C2458="data_engineer",$V$6,C2458="data_scientist",$V$7)*_xlfn.IFS(E2458=0,$V$12,E2458=1,$V$11)*_xlfn.IFS(F2458=0,$V$17,F2458=1,$V$16)*_xlfn.IFS(G2458=0,$V$22,G2458=1,$V$21)*_xlfn.IFS(H2458=0,$V$27,H2458=1,$V$26)*_xlfn.IFS(I2458=0,$V$32,I2458=1,$V$31)*_xlfn.IFS(J2458=0,$V$37,J2458=1,$V$36)*_xlfn.IFS(K2458=0,$V$42,K2458=1,$V$41)*_xlfn.IFS(L2458=0,$V$47,L2458=1,$V$46)*_xlfn.IFS(M2458=0,$V$52,M2458=1,$V$51)*_xlfn.IFS(N2458=0,$V$57,N2458=1,$V$56)</f>
        <v>5.5052863001172708E-5</v>
      </c>
      <c r="P2458" cm="1">
        <f t="array" ref="P2458">$V$2*_xlfn.IFS(C2458="data_analyst",$X$5,C2458="data_engineer",$X$6,C2458="data_scientist",$X$7)*_xlfn.IFS(E2458=0,$X$12,E2458=1,$X$11)*_xlfn.IFS(F2458=0,$X$17,F2458=1,$X$16)*_xlfn.IFS(G2458=0,$X$22,G2458=1,$X$21)*_xlfn.IFS(H2458=0,$X$27,H2458=1,$X$26)*_xlfn.IFS(I2458=0,$X$32,I2458=1,$X$31)*_xlfn.IFS(J2458=0,$X$37,J2458=1,$X$36)*_xlfn.IFS(K2458=0,$X$42,K2458=1,$X$41)*_xlfn.IFS(L2458=0,$X$47,L2458=1,$X$46)*_xlfn.IFS(M2458=0,$X$52,M2458=1,$X$51)*_xlfn.IFS(N2458=0,$X$57,N2458=1,$X$56)</f>
        <v>2.1096364250923903E-3</v>
      </c>
      <c r="Q2458" cm="1">
        <f t="array" ref="Q2458">$W$2*_xlfn.IFS(C2458="data_analyst",$Z$5,C2458="data_engineer",$Z$6,C2458="data_scientist",$Z$7)*_xlfn.IFS(E2458=0,$Z$12,E2458=1,$Z$11)*_xlfn.IFS(F2458=0,$Z$17,F2458=1,$Z$16)*_xlfn.IFS(G2458=0,$Z$22,G2458=1,$Z$21)*_xlfn.IFS(H2458=0,$Z$27,H2458=1,$Z$26)*_xlfn.IFS(I2458=0,$Z$32,I2458=1,$Z$31)*_xlfn.IFS(J2458=0,$Z$37,J2458=1,$Z$36)*_xlfn.IFS(K2458=0,$Z$42,K2458=1,$Z$41)*_xlfn.IFS(L2458=0,$Z$47,L2458=1,$Z$46)*_xlfn.IFS(M2458=0,$Z$52,M2458=1,$Z$51)*_xlfn.IFS(N2458=0,$Z$57,N2458=1,$Z$56)</f>
        <v>1.5571207820006328E-4</v>
      </c>
      <c r="R2458" t="str" cm="1">
        <f t="array" ref="R2458">_xlfn.IFS(AND(O2458&gt;P2458,O2458&gt;Q2458),"Low",AND(P2458&gt;O2458,P2458&gt;Q2458),"Medium",AND(Q2458&gt;O2458,Q2458&gt;P2458),"High")</f>
        <v>Medium</v>
      </c>
      <c r="S2458" t="str">
        <f t="shared" si="78"/>
        <v>T</v>
      </c>
    </row>
    <row r="2459" spans="1:19" x14ac:dyDescent="0.3">
      <c r="A2459" t="s">
        <v>18</v>
      </c>
      <c r="B2459">
        <v>2</v>
      </c>
      <c r="C2459" t="s">
        <v>13</v>
      </c>
      <c r="D2459" t="str">
        <f t="shared" si="77"/>
        <v>Medium</v>
      </c>
      <c r="E2459">
        <v>1</v>
      </c>
      <c r="F2459">
        <v>0</v>
      </c>
      <c r="G2459">
        <v>1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1</v>
      </c>
      <c r="O2459" cm="1">
        <f t="array" ref="O2459">$U$2*_xlfn.IFS(C2459="data_analyst",$V$5,C2459="data_engineer",$V$6,C2459="data_scientist",$V$7)*_xlfn.IFS(E2459=0,$V$12,E2459=1,$V$11)*_xlfn.IFS(F2459=0,$V$17,F2459=1,$V$16)*_xlfn.IFS(G2459=0,$V$22,G2459=1,$V$21)*_xlfn.IFS(H2459=0,$V$27,H2459=1,$V$26)*_xlfn.IFS(I2459=0,$V$32,I2459=1,$V$31)*_xlfn.IFS(J2459=0,$V$37,J2459=1,$V$36)*_xlfn.IFS(K2459=0,$V$42,K2459=1,$V$41)*_xlfn.IFS(L2459=0,$V$47,L2459=1,$V$46)*_xlfn.IFS(M2459=0,$V$52,M2459=1,$V$51)*_xlfn.IFS(N2459=0,$V$57,N2459=1,$V$56)</f>
        <v>1.0016406846106098E-5</v>
      </c>
      <c r="P2459" cm="1">
        <f t="array" ref="P2459">$V$2*_xlfn.IFS(C2459="data_analyst",$X$5,C2459="data_engineer",$X$6,C2459="data_scientist",$X$7)*_xlfn.IFS(E2459=0,$X$12,E2459=1,$X$11)*_xlfn.IFS(F2459=0,$X$17,F2459=1,$X$16)*_xlfn.IFS(G2459=0,$X$22,G2459=1,$X$21)*_xlfn.IFS(H2459=0,$X$27,H2459=1,$X$26)*_xlfn.IFS(I2459=0,$X$32,I2459=1,$X$31)*_xlfn.IFS(J2459=0,$X$37,J2459=1,$X$36)*_xlfn.IFS(K2459=0,$X$42,K2459=1,$X$41)*_xlfn.IFS(L2459=0,$X$47,L2459=1,$X$46)*_xlfn.IFS(M2459=0,$X$52,M2459=1,$X$51)*_xlfn.IFS(N2459=0,$X$57,N2459=1,$X$56)</f>
        <v>2.3998654465846596E-3</v>
      </c>
      <c r="Q2459" cm="1">
        <f t="array" ref="Q2459">$W$2*_xlfn.IFS(C2459="data_analyst",$Z$5,C2459="data_engineer",$Z$6,C2459="data_scientist",$Z$7)*_xlfn.IFS(E2459=0,$Z$12,E2459=1,$Z$11)*_xlfn.IFS(F2459=0,$Z$17,F2459=1,$Z$16)*_xlfn.IFS(G2459=0,$Z$22,G2459=1,$Z$21)*_xlfn.IFS(H2459=0,$Z$27,H2459=1,$Z$26)*_xlfn.IFS(I2459=0,$Z$32,I2459=1,$Z$31)*_xlfn.IFS(J2459=0,$Z$37,J2459=1,$Z$36)*_xlfn.IFS(K2459=0,$Z$42,K2459=1,$Z$41)*_xlfn.IFS(L2459=0,$Z$47,L2459=1,$Z$46)*_xlfn.IFS(M2459=0,$Z$52,M2459=1,$Z$51)*_xlfn.IFS(N2459=0,$Z$57,N2459=1,$Z$56)</f>
        <v>1.0637755837430066E-4</v>
      </c>
      <c r="R2459" t="str" cm="1">
        <f t="array" ref="R2459">_xlfn.IFS(AND(O2459&gt;P2459,O2459&gt;Q2459),"Low",AND(P2459&gt;O2459,P2459&gt;Q2459),"Medium",AND(Q2459&gt;O2459,Q2459&gt;P2459),"High")</f>
        <v>Medium</v>
      </c>
      <c r="S2459" t="str">
        <f t="shared" si="78"/>
        <v>T</v>
      </c>
    </row>
    <row r="2460" spans="1:19" x14ac:dyDescent="0.3">
      <c r="A2460" t="s">
        <v>18</v>
      </c>
      <c r="B2460">
        <v>7</v>
      </c>
      <c r="C2460" t="s">
        <v>13</v>
      </c>
      <c r="D2460" t="str">
        <f t="shared" si="77"/>
        <v>Medium</v>
      </c>
      <c r="E2460">
        <v>0</v>
      </c>
      <c r="F2460">
        <v>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</v>
      </c>
      <c r="O2460" cm="1">
        <f t="array" ref="O2460">$U$2*_xlfn.IFS(C2460="data_analyst",$V$5,C2460="data_engineer",$V$6,C2460="data_scientist",$V$7)*_xlfn.IFS(E2460=0,$V$12,E2460=1,$V$11)*_xlfn.IFS(F2460=0,$V$17,F2460=1,$V$16)*_xlfn.IFS(G2460=0,$V$22,G2460=1,$V$21)*_xlfn.IFS(H2460=0,$V$27,H2460=1,$V$26)*_xlfn.IFS(I2460=0,$V$32,I2460=1,$V$31)*_xlfn.IFS(J2460=0,$V$37,J2460=1,$V$36)*_xlfn.IFS(K2460=0,$V$42,K2460=1,$V$41)*_xlfn.IFS(L2460=0,$V$47,L2460=1,$V$46)*_xlfn.IFS(M2460=0,$V$52,M2460=1,$V$51)*_xlfn.IFS(N2460=0,$V$57,N2460=1,$V$56)</f>
        <v>5.0390581603855719E-3</v>
      </c>
      <c r="P2460" cm="1">
        <f t="array" ref="P2460">$V$2*_xlfn.IFS(C2460="data_analyst",$X$5,C2460="data_engineer",$X$6,C2460="data_scientist",$X$7)*_xlfn.IFS(E2460=0,$X$12,E2460=1,$X$11)*_xlfn.IFS(F2460=0,$X$17,F2460=1,$X$16)*_xlfn.IFS(G2460=0,$X$22,G2460=1,$X$21)*_xlfn.IFS(H2460=0,$X$27,H2460=1,$X$26)*_xlfn.IFS(I2460=0,$X$32,I2460=1,$X$31)*_xlfn.IFS(J2460=0,$X$37,J2460=1,$X$36)*_xlfn.IFS(K2460=0,$X$42,K2460=1,$X$41)*_xlfn.IFS(L2460=0,$X$47,L2460=1,$X$46)*_xlfn.IFS(M2460=0,$X$52,M2460=1,$X$51)*_xlfn.IFS(N2460=0,$X$57,N2460=1,$X$56)</f>
        <v>1.9192187602876378E-3</v>
      </c>
      <c r="Q2460" cm="1">
        <f t="array" ref="Q2460">$W$2*_xlfn.IFS(C2460="data_analyst",$Z$5,C2460="data_engineer",$Z$6,C2460="data_scientist",$Z$7)*_xlfn.IFS(E2460=0,$Z$12,E2460=1,$Z$11)*_xlfn.IFS(F2460=0,$Z$17,F2460=1,$Z$16)*_xlfn.IFS(G2460=0,$Z$22,G2460=1,$Z$21)*_xlfn.IFS(H2460=0,$Z$27,H2460=1,$Z$26)*_xlfn.IFS(I2460=0,$Z$32,I2460=1,$Z$31)*_xlfn.IFS(J2460=0,$Z$37,J2460=1,$Z$36)*_xlfn.IFS(K2460=0,$Z$42,K2460=1,$Z$41)*_xlfn.IFS(L2460=0,$Z$47,L2460=1,$Z$46)*_xlfn.IFS(M2460=0,$Z$52,M2460=1,$Z$51)*_xlfn.IFS(N2460=0,$Z$57,N2460=1,$Z$56)</f>
        <v>7.3210906161927576E-4</v>
      </c>
      <c r="R2460" t="str" cm="1">
        <f t="array" ref="R2460">_xlfn.IFS(AND(O2460&gt;P2460,O2460&gt;Q2460),"Low",AND(P2460&gt;O2460,P2460&gt;Q2460),"Medium",AND(Q2460&gt;O2460,Q2460&gt;P2460),"High")</f>
        <v>Low</v>
      </c>
      <c r="S2460" t="str">
        <f t="shared" si="78"/>
        <v>F</v>
      </c>
    </row>
    <row r="2461" spans="1:19" x14ac:dyDescent="0.3">
      <c r="A2461" t="s">
        <v>18</v>
      </c>
      <c r="B2461">
        <v>7</v>
      </c>
      <c r="C2461" t="s">
        <v>13</v>
      </c>
      <c r="D2461" t="str">
        <f t="shared" si="77"/>
        <v>Medium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O2461" cm="1">
        <f t="array" ref="O2461">$U$2*_xlfn.IFS(C2461="data_analyst",$V$5,C2461="data_engineer",$V$6,C2461="data_scientist",$V$7)*_xlfn.IFS(E2461=0,$V$12,E2461=1,$V$11)*_xlfn.IFS(F2461=0,$V$17,F2461=1,$V$16)*_xlfn.IFS(G2461=0,$V$22,G2461=1,$V$21)*_xlfn.IFS(H2461=0,$V$27,H2461=1,$V$26)*_xlfn.IFS(I2461=0,$V$32,I2461=1,$V$31)*_xlfn.IFS(J2461=0,$V$37,J2461=1,$V$36)*_xlfn.IFS(K2461=0,$V$42,K2461=1,$V$41)*_xlfn.IFS(L2461=0,$V$47,L2461=1,$V$46)*_xlfn.IFS(M2461=0,$V$52,M2461=1,$V$51)*_xlfn.IFS(N2461=0,$V$57,N2461=1,$V$56)</f>
        <v>3.8675410855345095E-3</v>
      </c>
      <c r="P2461" cm="1">
        <f t="array" ref="P2461">$V$2*_xlfn.IFS(C2461="data_analyst",$X$5,C2461="data_engineer",$X$6,C2461="data_scientist",$X$7)*_xlfn.IFS(E2461=0,$X$12,E2461=1,$X$11)*_xlfn.IFS(F2461=0,$X$17,F2461=1,$X$16)*_xlfn.IFS(G2461=0,$X$22,G2461=1,$X$21)*_xlfn.IFS(H2461=0,$X$27,H2461=1,$X$26)*_xlfn.IFS(I2461=0,$X$32,I2461=1,$X$31)*_xlfn.IFS(J2461=0,$X$37,J2461=1,$X$36)*_xlfn.IFS(K2461=0,$X$42,K2461=1,$X$41)*_xlfn.IFS(L2461=0,$X$47,L2461=1,$X$46)*_xlfn.IFS(M2461=0,$X$52,M2461=1,$X$51)*_xlfn.IFS(N2461=0,$X$57,N2461=1,$X$56)</f>
        <v>1.6544989312824467E-3</v>
      </c>
      <c r="Q2461" cm="1">
        <f t="array" ref="Q2461">$W$2*_xlfn.IFS(C2461="data_analyst",$Z$5,C2461="data_engineer",$Z$6,C2461="data_scientist",$Z$7)*_xlfn.IFS(E2461=0,$Z$12,E2461=1,$Z$11)*_xlfn.IFS(F2461=0,$Z$17,F2461=1,$Z$16)*_xlfn.IFS(G2461=0,$Z$22,G2461=1,$Z$21)*_xlfn.IFS(H2461=0,$Z$27,H2461=1,$Z$26)*_xlfn.IFS(I2461=0,$Z$32,I2461=1,$Z$31)*_xlfn.IFS(J2461=0,$Z$37,J2461=1,$Z$36)*_xlfn.IFS(K2461=0,$Z$42,K2461=1,$Z$41)*_xlfn.IFS(L2461=0,$Z$47,L2461=1,$Z$46)*_xlfn.IFS(M2461=0,$Z$52,M2461=1,$Z$51)*_xlfn.IFS(N2461=0,$Z$57,N2461=1,$Z$56)</f>
        <v>6.902742580981744E-4</v>
      </c>
      <c r="R2461" t="str" cm="1">
        <f t="array" ref="R2461">_xlfn.IFS(AND(O2461&gt;P2461,O2461&gt;Q2461),"Low",AND(P2461&gt;O2461,P2461&gt;Q2461),"Medium",AND(Q2461&gt;O2461,Q2461&gt;P2461),"High")</f>
        <v>Low</v>
      </c>
      <c r="S2461" t="str">
        <f t="shared" si="78"/>
        <v>F</v>
      </c>
    </row>
    <row r="2462" spans="1:19" x14ac:dyDescent="0.3">
      <c r="A2462" t="s">
        <v>18</v>
      </c>
      <c r="B2462">
        <v>6</v>
      </c>
      <c r="C2462" t="s">
        <v>13</v>
      </c>
      <c r="D2462" t="str">
        <f t="shared" si="77"/>
        <v>Medium</v>
      </c>
      <c r="E2462">
        <v>1</v>
      </c>
      <c r="F2462">
        <v>0</v>
      </c>
      <c r="G2462">
        <v>1</v>
      </c>
      <c r="H2462">
        <v>1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1</v>
      </c>
      <c r="O2462" cm="1">
        <f t="array" ref="O2462">$U$2*_xlfn.IFS(C2462="data_analyst",$V$5,C2462="data_engineer",$V$6,C2462="data_scientist",$V$7)*_xlfn.IFS(E2462=0,$V$12,E2462=1,$V$11)*_xlfn.IFS(F2462=0,$V$17,F2462=1,$V$16)*_xlfn.IFS(G2462=0,$V$22,G2462=1,$V$21)*_xlfn.IFS(H2462=0,$V$27,H2462=1,$V$26)*_xlfn.IFS(I2462=0,$V$32,I2462=1,$V$31)*_xlfn.IFS(J2462=0,$V$37,J2462=1,$V$36)*_xlfn.IFS(K2462=0,$V$42,K2462=1,$V$41)*_xlfn.IFS(L2462=0,$V$47,L2462=1,$V$46)*_xlfn.IFS(M2462=0,$V$52,M2462=1,$V$51)*_xlfn.IFS(N2462=0,$V$57,N2462=1,$V$56)</f>
        <v>5.6933572929136539E-6</v>
      </c>
      <c r="P2462" cm="1">
        <f t="array" ref="P2462">$V$2*_xlfn.IFS(C2462="data_analyst",$X$5,C2462="data_engineer",$X$6,C2462="data_scientist",$X$7)*_xlfn.IFS(E2462=0,$X$12,E2462=1,$X$11)*_xlfn.IFS(F2462=0,$X$17,F2462=1,$X$16)*_xlfn.IFS(G2462=0,$X$22,G2462=1,$X$21)*_xlfn.IFS(H2462=0,$X$27,H2462=1,$X$26)*_xlfn.IFS(I2462=0,$X$32,I2462=1,$X$31)*_xlfn.IFS(J2462=0,$X$37,J2462=1,$X$36)*_xlfn.IFS(K2462=0,$X$42,K2462=1,$X$41)*_xlfn.IFS(L2462=0,$X$47,L2462=1,$X$46)*_xlfn.IFS(M2462=0,$X$52,M2462=1,$X$51)*_xlfn.IFS(N2462=0,$X$57,N2462=1,$X$56)</f>
        <v>2.6769790393741354E-3</v>
      </c>
      <c r="Q2462" cm="1">
        <f t="array" ref="Q2462">$W$2*_xlfn.IFS(C2462="data_analyst",$Z$5,C2462="data_engineer",$Z$6,C2462="data_scientist",$Z$7)*_xlfn.IFS(E2462=0,$Z$12,E2462=1,$Z$11)*_xlfn.IFS(F2462=0,$Z$17,F2462=1,$Z$16)*_xlfn.IFS(G2462=0,$Z$22,G2462=1,$Z$21)*_xlfn.IFS(H2462=0,$Z$27,H2462=1,$Z$26)*_xlfn.IFS(I2462=0,$Z$32,I2462=1,$Z$31)*_xlfn.IFS(J2462=0,$Z$37,J2462=1,$Z$36)*_xlfn.IFS(K2462=0,$Z$42,K2462=1,$Z$41)*_xlfn.IFS(L2462=0,$Z$47,L2462=1,$Z$46)*_xlfn.IFS(M2462=0,$Z$52,M2462=1,$Z$51)*_xlfn.IFS(N2462=0,$Z$57,N2462=1,$Z$56)</f>
        <v>1.270395515311281E-4</v>
      </c>
      <c r="R2462" t="str" cm="1">
        <f t="array" ref="R2462">_xlfn.IFS(AND(O2462&gt;P2462,O2462&gt;Q2462),"Low",AND(P2462&gt;O2462,P2462&gt;Q2462),"Medium",AND(Q2462&gt;O2462,Q2462&gt;P2462),"High")</f>
        <v>Medium</v>
      </c>
      <c r="S2462" t="str">
        <f t="shared" si="78"/>
        <v>T</v>
      </c>
    </row>
    <row r="2463" spans="1:19" x14ac:dyDescent="0.3">
      <c r="A2463" t="s">
        <v>18</v>
      </c>
      <c r="B2463">
        <v>2</v>
      </c>
      <c r="C2463" t="s">
        <v>13</v>
      </c>
      <c r="D2463" t="str">
        <f t="shared" si="77"/>
        <v>Medium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0</v>
      </c>
      <c r="K2463">
        <v>0</v>
      </c>
      <c r="L2463">
        <v>1</v>
      </c>
      <c r="M2463">
        <v>0</v>
      </c>
      <c r="N2463">
        <v>1</v>
      </c>
      <c r="O2463" cm="1">
        <f t="array" ref="O2463">$U$2*_xlfn.IFS(C2463="data_analyst",$V$5,C2463="data_engineer",$V$6,C2463="data_scientist",$V$7)*_xlfn.IFS(E2463=0,$V$12,E2463=1,$V$11)*_xlfn.IFS(F2463=0,$V$17,F2463=1,$V$16)*_xlfn.IFS(G2463=0,$V$22,G2463=1,$V$21)*_xlfn.IFS(H2463=0,$V$27,H2463=1,$V$26)*_xlfn.IFS(I2463=0,$V$32,I2463=1,$V$31)*_xlfn.IFS(J2463=0,$V$37,J2463=1,$V$36)*_xlfn.IFS(K2463=0,$V$42,K2463=1,$V$41)*_xlfn.IFS(L2463=0,$V$47,L2463=1,$V$46)*_xlfn.IFS(M2463=0,$V$52,M2463=1,$V$51)*_xlfn.IFS(N2463=0,$V$57,N2463=1,$V$56)</f>
        <v>4.9543789046587634E-7</v>
      </c>
      <c r="P2463" cm="1">
        <f t="array" ref="P2463">$V$2*_xlfn.IFS(C2463="data_analyst",$X$5,C2463="data_engineer",$X$6,C2463="data_scientist",$X$7)*_xlfn.IFS(E2463=0,$X$12,E2463=1,$X$11)*_xlfn.IFS(F2463=0,$X$17,F2463=1,$X$16)*_xlfn.IFS(G2463=0,$X$22,G2463=1,$X$21)*_xlfn.IFS(H2463=0,$X$27,H2463=1,$X$26)*_xlfn.IFS(I2463=0,$X$32,I2463=1,$X$31)*_xlfn.IFS(J2463=0,$X$37,J2463=1,$X$36)*_xlfn.IFS(K2463=0,$X$42,K2463=1,$X$41)*_xlfn.IFS(L2463=0,$X$47,L2463=1,$X$46)*_xlfn.IFS(M2463=0,$X$52,M2463=1,$X$51)*_xlfn.IFS(N2463=0,$X$57,N2463=1,$X$56)</f>
        <v>2.2417215587641356E-3</v>
      </c>
      <c r="Q2463" cm="1">
        <f t="array" ref="Q2463">$W$2*_xlfn.IFS(C2463="data_analyst",$Z$5,C2463="data_engineer",$Z$6,C2463="data_scientist",$Z$7)*_xlfn.IFS(E2463=0,$Z$12,E2463=1,$Z$11)*_xlfn.IFS(F2463=0,$Z$17,F2463=1,$Z$16)*_xlfn.IFS(G2463=0,$Z$22,G2463=1,$Z$21)*_xlfn.IFS(H2463=0,$Z$27,H2463=1,$Z$26)*_xlfn.IFS(I2463=0,$Z$32,I2463=1,$Z$31)*_xlfn.IFS(J2463=0,$Z$37,J2463=1,$Z$36)*_xlfn.IFS(K2463=0,$Z$42,K2463=1,$Z$41)*_xlfn.IFS(L2463=0,$Z$47,L2463=1,$Z$46)*_xlfn.IFS(M2463=0,$Z$52,M2463=1,$Z$51)*_xlfn.IFS(N2463=0,$Z$57,N2463=1,$Z$56)</f>
        <v>6.618753880941284E-5</v>
      </c>
      <c r="R2463" t="str" cm="1">
        <f t="array" ref="R2463">_xlfn.IFS(AND(O2463&gt;P2463,O2463&gt;Q2463),"Low",AND(P2463&gt;O2463,P2463&gt;Q2463),"Medium",AND(Q2463&gt;O2463,Q2463&gt;P2463),"High")</f>
        <v>Medium</v>
      </c>
      <c r="S2463" t="str">
        <f t="shared" si="78"/>
        <v>T</v>
      </c>
    </row>
    <row r="2464" spans="1:19" x14ac:dyDescent="0.3">
      <c r="A2464" t="s">
        <v>18</v>
      </c>
      <c r="B2464">
        <v>4</v>
      </c>
      <c r="C2464" t="s">
        <v>13</v>
      </c>
      <c r="D2464" t="str">
        <f t="shared" si="77"/>
        <v>Medium</v>
      </c>
      <c r="E2464">
        <v>1</v>
      </c>
      <c r="F2464">
        <v>1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</v>
      </c>
      <c r="O2464" cm="1">
        <f t="array" ref="O2464">$U$2*_xlfn.IFS(C2464="data_analyst",$V$5,C2464="data_engineer",$V$6,C2464="data_scientist",$V$7)*_xlfn.IFS(E2464=0,$V$12,E2464=1,$V$11)*_xlfn.IFS(F2464=0,$V$17,F2464=1,$V$16)*_xlfn.IFS(G2464=0,$V$22,G2464=1,$V$21)*_xlfn.IFS(H2464=0,$V$27,H2464=1,$V$26)*_xlfn.IFS(I2464=0,$V$32,I2464=1,$V$31)*_xlfn.IFS(J2464=0,$V$37,J2464=1,$V$36)*_xlfn.IFS(K2464=0,$V$42,K2464=1,$V$41)*_xlfn.IFS(L2464=0,$V$47,L2464=1,$V$46)*_xlfn.IFS(M2464=0,$V$52,M2464=1,$V$51)*_xlfn.IFS(N2464=0,$V$57,N2464=1,$V$56)</f>
        <v>4.3016776140012976E-4</v>
      </c>
      <c r="P2464" cm="1">
        <f t="array" ref="P2464">$V$2*_xlfn.IFS(C2464="data_analyst",$X$5,C2464="data_engineer",$X$6,C2464="data_scientist",$X$7)*_xlfn.IFS(E2464=0,$X$12,E2464=1,$X$11)*_xlfn.IFS(F2464=0,$X$17,F2464=1,$X$16)*_xlfn.IFS(G2464=0,$X$22,G2464=1,$X$21)*_xlfn.IFS(H2464=0,$X$27,H2464=1,$X$26)*_xlfn.IFS(I2464=0,$X$32,I2464=1,$X$31)*_xlfn.IFS(J2464=0,$X$37,J2464=1,$X$36)*_xlfn.IFS(K2464=0,$X$42,K2464=1,$X$41)*_xlfn.IFS(L2464=0,$X$47,L2464=1,$X$46)*_xlfn.IFS(M2464=0,$X$52,M2464=1,$X$51)*_xlfn.IFS(N2464=0,$X$57,N2464=1,$X$56)</f>
        <v>5.6936710909711039E-3</v>
      </c>
      <c r="Q2464" cm="1">
        <f t="array" ref="Q2464">$W$2*_xlfn.IFS(C2464="data_analyst",$Z$5,C2464="data_engineer",$Z$6,C2464="data_scientist",$Z$7)*_xlfn.IFS(E2464=0,$Z$12,E2464=1,$Z$11)*_xlfn.IFS(F2464=0,$Z$17,F2464=1,$Z$16)*_xlfn.IFS(G2464=0,$Z$22,G2464=1,$Z$21)*_xlfn.IFS(H2464=0,$Z$27,H2464=1,$Z$26)*_xlfn.IFS(I2464=0,$Z$32,I2464=1,$Z$31)*_xlfn.IFS(J2464=0,$Z$37,J2464=1,$Z$36)*_xlfn.IFS(K2464=0,$Z$42,K2464=1,$Z$41)*_xlfn.IFS(L2464=0,$Z$47,L2464=1,$Z$46)*_xlfn.IFS(M2464=0,$Z$52,M2464=1,$Z$51)*_xlfn.IFS(N2464=0,$Z$57,N2464=1,$Z$56)</f>
        <v>6.64587813565416E-4</v>
      </c>
      <c r="R2464" t="str" cm="1">
        <f t="array" ref="R2464">_xlfn.IFS(AND(O2464&gt;P2464,O2464&gt;Q2464),"Low",AND(P2464&gt;O2464,P2464&gt;Q2464),"Medium",AND(Q2464&gt;O2464,Q2464&gt;P2464),"High")</f>
        <v>Medium</v>
      </c>
      <c r="S2464" t="str">
        <f t="shared" si="78"/>
        <v>T</v>
      </c>
    </row>
    <row r="2465" spans="1:19" x14ac:dyDescent="0.3">
      <c r="A2465" t="s">
        <v>18</v>
      </c>
      <c r="B2465">
        <v>7</v>
      </c>
      <c r="C2465" t="s">
        <v>13</v>
      </c>
      <c r="D2465" t="str">
        <f t="shared" si="77"/>
        <v>Medium</v>
      </c>
      <c r="E2465">
        <v>1</v>
      </c>
      <c r="F2465">
        <v>0</v>
      </c>
      <c r="G2465">
        <v>0</v>
      </c>
      <c r="H2465">
        <v>1</v>
      </c>
      <c r="I2465">
        <v>0</v>
      </c>
      <c r="J2465">
        <v>0</v>
      </c>
      <c r="K2465">
        <v>1</v>
      </c>
      <c r="L2465">
        <v>0</v>
      </c>
      <c r="M2465">
        <v>0</v>
      </c>
      <c r="N2465">
        <v>1</v>
      </c>
      <c r="O2465" cm="1">
        <f t="array" ref="O2465">$U$2*_xlfn.IFS(C2465="data_analyst",$V$5,C2465="data_engineer",$V$6,C2465="data_scientist",$V$7)*_xlfn.IFS(E2465=0,$V$12,E2465=1,$V$11)*_xlfn.IFS(F2465=0,$V$17,F2465=1,$V$16)*_xlfn.IFS(G2465=0,$V$22,G2465=1,$V$21)*_xlfn.IFS(H2465=0,$V$27,H2465=1,$V$26)*_xlfn.IFS(I2465=0,$V$32,I2465=1,$V$31)*_xlfn.IFS(J2465=0,$V$37,J2465=1,$V$36)*_xlfn.IFS(K2465=0,$V$42,K2465=1,$V$41)*_xlfn.IFS(L2465=0,$V$47,L2465=1,$V$46)*_xlfn.IFS(M2465=0,$V$52,M2465=1,$V$51)*_xlfn.IFS(N2465=0,$V$57,N2465=1,$V$56)</f>
        <v>1.2824295831249087E-4</v>
      </c>
      <c r="P2465" cm="1">
        <f t="array" ref="P2465">$V$2*_xlfn.IFS(C2465="data_analyst",$X$5,C2465="data_engineer",$X$6,C2465="data_scientist",$X$7)*_xlfn.IFS(E2465=0,$X$12,E2465=1,$X$11)*_xlfn.IFS(F2465=0,$X$17,F2465=1,$X$16)*_xlfn.IFS(G2465=0,$X$22,G2465=1,$X$21)*_xlfn.IFS(H2465=0,$X$27,H2465=1,$X$26)*_xlfn.IFS(I2465=0,$X$32,I2465=1,$X$31)*_xlfn.IFS(J2465=0,$X$37,J2465=1,$X$36)*_xlfn.IFS(K2465=0,$X$42,K2465=1,$X$41)*_xlfn.IFS(L2465=0,$X$47,L2465=1,$X$46)*_xlfn.IFS(M2465=0,$X$52,M2465=1,$X$51)*_xlfn.IFS(N2465=0,$X$57,N2465=1,$X$56)</f>
        <v>7.5654679763811395E-4</v>
      </c>
      <c r="Q2465" cm="1">
        <f t="array" ref="Q2465">$W$2*_xlfn.IFS(C2465="data_analyst",$Z$5,C2465="data_engineer",$Z$6,C2465="data_scientist",$Z$7)*_xlfn.IFS(E2465=0,$Z$12,E2465=1,$Z$11)*_xlfn.IFS(F2465=0,$Z$17,F2465=1,$Z$16)*_xlfn.IFS(G2465=0,$Z$22,G2465=1,$Z$21)*_xlfn.IFS(H2465=0,$Z$27,H2465=1,$Z$26)*_xlfn.IFS(I2465=0,$Z$32,I2465=1,$Z$31)*_xlfn.IFS(J2465=0,$Z$37,J2465=1,$Z$36)*_xlfn.IFS(K2465=0,$Z$42,K2465=1,$Z$41)*_xlfn.IFS(L2465=0,$Z$47,L2465=1,$Z$46)*_xlfn.IFS(M2465=0,$Z$52,M2465=1,$Z$51)*_xlfn.IFS(N2465=0,$Z$57,N2465=1,$Z$56)</f>
        <v>8.9173558076229158E-5</v>
      </c>
      <c r="R2465" t="str" cm="1">
        <f t="array" ref="R2465">_xlfn.IFS(AND(O2465&gt;P2465,O2465&gt;Q2465),"Low",AND(P2465&gt;O2465,P2465&gt;Q2465),"Medium",AND(Q2465&gt;O2465,Q2465&gt;P2465),"High")</f>
        <v>Medium</v>
      </c>
      <c r="S2465" t="str">
        <f t="shared" si="78"/>
        <v>T</v>
      </c>
    </row>
    <row r="2466" spans="1:19" x14ac:dyDescent="0.3">
      <c r="A2466" t="s">
        <v>18</v>
      </c>
      <c r="B2466">
        <v>7</v>
      </c>
      <c r="C2466" t="s">
        <v>13</v>
      </c>
      <c r="D2466" t="str">
        <f t="shared" si="77"/>
        <v>Medium</v>
      </c>
      <c r="E2466">
        <v>1</v>
      </c>
      <c r="F2466">
        <v>0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 cm="1">
        <f t="array" ref="O2466">$U$2*_xlfn.IFS(C2466="data_analyst",$V$5,C2466="data_engineer",$V$6,C2466="data_scientist",$V$7)*_xlfn.IFS(E2466=0,$V$12,E2466=1,$V$11)*_xlfn.IFS(F2466=0,$V$17,F2466=1,$V$16)*_xlfn.IFS(G2466=0,$V$22,G2466=1,$V$21)*_xlfn.IFS(H2466=0,$V$27,H2466=1,$V$26)*_xlfn.IFS(I2466=0,$V$32,I2466=1,$V$31)*_xlfn.IFS(J2466=0,$V$37,J2466=1,$V$36)*_xlfn.IFS(K2466=0,$V$42,K2466=1,$V$41)*_xlfn.IFS(L2466=0,$V$47,L2466=1,$V$46)*_xlfn.IFS(M2466=0,$V$52,M2466=1,$V$51)*_xlfn.IFS(N2466=0,$V$57,N2466=1,$V$56)</f>
        <v>3.3015921585634317E-4</v>
      </c>
      <c r="P2466" cm="1">
        <f t="array" ref="P2466">$V$2*_xlfn.IFS(C2466="data_analyst",$X$5,C2466="data_engineer",$X$6,C2466="data_scientist",$X$7)*_xlfn.IFS(E2466=0,$X$12,E2466=1,$X$11)*_xlfn.IFS(F2466=0,$X$17,F2466=1,$X$16)*_xlfn.IFS(G2466=0,$X$22,G2466=1,$X$21)*_xlfn.IFS(H2466=0,$X$27,H2466=1,$X$26)*_xlfn.IFS(I2466=0,$X$32,I2466=1,$X$31)*_xlfn.IFS(J2466=0,$X$37,J2466=1,$X$36)*_xlfn.IFS(K2466=0,$X$42,K2466=1,$X$41)*_xlfn.IFS(L2466=0,$X$47,L2466=1,$X$46)*_xlfn.IFS(M2466=0,$X$52,M2466=1,$X$51)*_xlfn.IFS(N2466=0,$X$57,N2466=1,$X$56)</f>
        <v>4.9083371473888819E-3</v>
      </c>
      <c r="Q2466" cm="1">
        <f t="array" ref="Q2466">$W$2*_xlfn.IFS(C2466="data_analyst",$Z$5,C2466="data_engineer",$Z$6,C2466="data_scientist",$Z$7)*_xlfn.IFS(E2466=0,$Z$12,E2466=1,$Z$11)*_xlfn.IFS(F2466=0,$Z$17,F2466=1,$Z$16)*_xlfn.IFS(G2466=0,$Z$22,G2466=1,$Z$21)*_xlfn.IFS(H2466=0,$Z$27,H2466=1,$Z$26)*_xlfn.IFS(I2466=0,$Z$32,I2466=1,$Z$31)*_xlfn.IFS(J2466=0,$Z$37,J2466=1,$Z$36)*_xlfn.IFS(K2466=0,$Z$42,K2466=1,$Z$41)*_xlfn.IFS(L2466=0,$Z$47,L2466=1,$Z$46)*_xlfn.IFS(M2466=0,$Z$52,M2466=1,$Z$51)*_xlfn.IFS(N2466=0,$Z$57,N2466=1,$Z$56)</f>
        <v>6.2661136707596371E-4</v>
      </c>
      <c r="R2466" t="str" cm="1">
        <f t="array" ref="R2466">_xlfn.IFS(AND(O2466&gt;P2466,O2466&gt;Q2466),"Low",AND(P2466&gt;O2466,P2466&gt;Q2466),"Medium",AND(Q2466&gt;O2466,Q2466&gt;P2466),"High")</f>
        <v>Medium</v>
      </c>
      <c r="S2466" t="str">
        <f t="shared" si="78"/>
        <v>T</v>
      </c>
    </row>
    <row r="2467" spans="1:19" x14ac:dyDescent="0.3">
      <c r="A2467" t="s">
        <v>18</v>
      </c>
      <c r="B2467">
        <v>9</v>
      </c>
      <c r="C2467" t="s">
        <v>13</v>
      </c>
      <c r="D2467" t="str">
        <f t="shared" si="77"/>
        <v>Medium</v>
      </c>
      <c r="E2467">
        <v>1</v>
      </c>
      <c r="F2467">
        <v>1</v>
      </c>
      <c r="G2467">
        <v>1</v>
      </c>
      <c r="H2467">
        <v>1</v>
      </c>
      <c r="I2467">
        <v>0</v>
      </c>
      <c r="J2467">
        <v>1</v>
      </c>
      <c r="K2467">
        <v>0</v>
      </c>
      <c r="L2467">
        <v>0</v>
      </c>
      <c r="M2467">
        <v>1</v>
      </c>
      <c r="N2467">
        <v>1</v>
      </c>
      <c r="O2467" cm="1">
        <f t="array" ref="O2467">$U$2*_xlfn.IFS(C2467="data_analyst",$V$5,C2467="data_engineer",$V$6,C2467="data_scientist",$V$7)*_xlfn.IFS(E2467=0,$V$12,E2467=1,$V$11)*_xlfn.IFS(F2467=0,$V$17,F2467=1,$V$16)*_xlfn.IFS(G2467=0,$V$22,G2467=1,$V$21)*_xlfn.IFS(H2467=0,$V$27,H2467=1,$V$26)*_xlfn.IFS(I2467=0,$V$32,I2467=1,$V$31)*_xlfn.IFS(J2467=0,$V$37,J2467=1,$V$36)*_xlfn.IFS(K2467=0,$V$42,K2467=1,$V$41)*_xlfn.IFS(L2467=0,$V$47,L2467=1,$V$46)*_xlfn.IFS(M2467=0,$V$52,M2467=1,$V$51)*_xlfn.IFS(N2467=0,$V$57,N2467=1,$V$56)</f>
        <v>4.4810666221865561E-6</v>
      </c>
      <c r="P2467" cm="1">
        <f t="array" ref="P2467">$V$2*_xlfn.IFS(C2467="data_analyst",$X$5,C2467="data_engineer",$X$6,C2467="data_scientist",$X$7)*_xlfn.IFS(E2467=0,$X$12,E2467=1,$X$11)*_xlfn.IFS(F2467=0,$X$17,F2467=1,$X$16)*_xlfn.IFS(G2467=0,$X$22,G2467=1,$X$21)*_xlfn.IFS(H2467=0,$X$27,H2467=1,$X$26)*_xlfn.IFS(I2467=0,$X$32,I2467=1,$X$31)*_xlfn.IFS(J2467=0,$X$37,J2467=1,$X$36)*_xlfn.IFS(K2467=0,$X$42,K2467=1,$X$41)*_xlfn.IFS(L2467=0,$X$47,L2467=1,$X$46)*_xlfn.IFS(M2467=0,$X$52,M2467=1,$X$51)*_xlfn.IFS(N2467=0,$X$57,N2467=1,$X$56)</f>
        <v>6.7391696658390947E-4</v>
      </c>
      <c r="Q2467" cm="1">
        <f t="array" ref="Q2467">$W$2*_xlfn.IFS(C2467="data_analyst",$Z$5,C2467="data_engineer",$Z$6,C2467="data_scientist",$Z$7)*_xlfn.IFS(E2467=0,$Z$12,E2467=1,$Z$11)*_xlfn.IFS(F2467=0,$Z$17,F2467=1,$Z$16)*_xlfn.IFS(G2467=0,$Z$22,G2467=1,$Z$21)*_xlfn.IFS(H2467=0,$Z$27,H2467=1,$Z$26)*_xlfn.IFS(I2467=0,$Z$32,I2467=1,$Z$31)*_xlfn.IFS(J2467=0,$Z$37,J2467=1,$Z$36)*_xlfn.IFS(K2467=0,$Z$42,K2467=1,$Z$41)*_xlfn.IFS(L2467=0,$Z$47,L2467=1,$Z$46)*_xlfn.IFS(M2467=0,$Z$52,M2467=1,$Z$51)*_xlfn.IFS(N2467=0,$Z$57,N2467=1,$Z$56)</f>
        <v>3.1658903550874726E-5</v>
      </c>
      <c r="R2467" t="str" cm="1">
        <f t="array" ref="R2467">_xlfn.IFS(AND(O2467&gt;P2467,O2467&gt;Q2467),"Low",AND(P2467&gt;O2467,P2467&gt;Q2467),"Medium",AND(Q2467&gt;O2467,Q2467&gt;P2467),"High")</f>
        <v>Medium</v>
      </c>
      <c r="S2467" t="str">
        <f t="shared" si="78"/>
        <v>T</v>
      </c>
    </row>
    <row r="2468" spans="1:19" x14ac:dyDescent="0.3">
      <c r="A2468" t="s">
        <v>18</v>
      </c>
      <c r="B2468">
        <v>6</v>
      </c>
      <c r="C2468" t="s">
        <v>13</v>
      </c>
      <c r="D2468" t="str">
        <f t="shared" si="77"/>
        <v>Medium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1</v>
      </c>
      <c r="O2468" cm="1">
        <f t="array" ref="O2468">$U$2*_xlfn.IFS(C2468="data_analyst",$V$5,C2468="data_engineer",$V$6,C2468="data_scientist",$V$7)*_xlfn.IFS(E2468=0,$V$12,E2468=1,$V$11)*_xlfn.IFS(F2468=0,$V$17,F2468=1,$V$16)*_xlfn.IFS(G2468=0,$V$22,G2468=1,$V$21)*_xlfn.IFS(H2468=0,$V$27,H2468=1,$V$26)*_xlfn.IFS(I2468=0,$V$32,I2468=1,$V$31)*_xlfn.IFS(J2468=0,$V$37,J2468=1,$V$36)*_xlfn.IFS(K2468=0,$V$42,K2468=1,$V$41)*_xlfn.IFS(L2468=0,$V$47,L2468=1,$V$46)*_xlfn.IFS(M2468=0,$V$52,M2468=1,$V$51)*_xlfn.IFS(N2468=0,$V$57,N2468=1,$V$56)</f>
        <v>3.2771687702971543E-4</v>
      </c>
      <c r="P2468" cm="1">
        <f t="array" ref="P2468">$V$2*_xlfn.IFS(C2468="data_analyst",$X$5,C2468="data_engineer",$X$6,C2468="data_scientist",$X$7)*_xlfn.IFS(E2468=0,$X$12,E2468=1,$X$11)*_xlfn.IFS(F2468=0,$X$17,F2468=1,$X$16)*_xlfn.IFS(G2468=0,$X$22,G2468=1,$X$21)*_xlfn.IFS(H2468=0,$X$27,H2468=1,$X$26)*_xlfn.IFS(I2468=0,$X$32,I2468=1,$X$31)*_xlfn.IFS(J2468=0,$X$37,J2468=1,$X$36)*_xlfn.IFS(K2468=0,$X$42,K2468=1,$X$41)*_xlfn.IFS(L2468=0,$X$47,L2468=1,$X$46)*_xlfn.IFS(M2468=0,$X$52,M2468=1,$X$51)*_xlfn.IFS(N2468=0,$X$57,N2468=1,$X$56)</f>
        <v>9.2473414001162792E-4</v>
      </c>
      <c r="Q2468" cm="1">
        <f t="array" ref="Q2468">$W$2*_xlfn.IFS(C2468="data_analyst",$Z$5,C2468="data_engineer",$Z$6,C2468="data_scientist",$Z$7)*_xlfn.IFS(E2468=0,$Z$12,E2468=1,$Z$11)*_xlfn.IFS(F2468=0,$Z$17,F2468=1,$Z$16)*_xlfn.IFS(G2468=0,$Z$22,G2468=1,$Z$21)*_xlfn.IFS(H2468=0,$Z$27,H2468=1,$Z$26)*_xlfn.IFS(I2468=0,$Z$32,I2468=1,$Z$31)*_xlfn.IFS(J2468=0,$Z$37,J2468=1,$Z$36)*_xlfn.IFS(K2468=0,$Z$42,K2468=1,$Z$41)*_xlfn.IFS(L2468=0,$Z$47,L2468=1,$Z$46)*_xlfn.IFS(M2468=0,$Z$52,M2468=1,$Z$51)*_xlfn.IFS(N2468=0,$Z$57,N2468=1,$Z$56)</f>
        <v>2.1762998852998538E-4</v>
      </c>
      <c r="R2468" t="str" cm="1">
        <f t="array" ref="R2468">_xlfn.IFS(AND(O2468&gt;P2468,O2468&gt;Q2468),"Low",AND(P2468&gt;O2468,P2468&gt;Q2468),"Medium",AND(Q2468&gt;O2468,Q2468&gt;P2468),"High")</f>
        <v>Medium</v>
      </c>
      <c r="S2468" t="str">
        <f t="shared" si="78"/>
        <v>T</v>
      </c>
    </row>
    <row r="2469" spans="1:19" x14ac:dyDescent="0.3">
      <c r="A2469" t="s">
        <v>18</v>
      </c>
      <c r="B2469">
        <v>8</v>
      </c>
      <c r="C2469" t="s">
        <v>13</v>
      </c>
      <c r="D2469" t="str">
        <f t="shared" si="77"/>
        <v>Medium</v>
      </c>
      <c r="E2469">
        <v>1</v>
      </c>
      <c r="F2469">
        <v>1</v>
      </c>
      <c r="G2469">
        <v>1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1</v>
      </c>
      <c r="N2469">
        <v>1</v>
      </c>
      <c r="O2469" cm="1">
        <f t="array" ref="O2469">$U$2*_xlfn.IFS(C2469="data_analyst",$V$5,C2469="data_engineer",$V$6,C2469="data_scientist",$V$7)*_xlfn.IFS(E2469=0,$V$12,E2469=1,$V$11)*_xlfn.IFS(F2469=0,$V$17,F2469=1,$V$16)*_xlfn.IFS(G2469=0,$V$22,G2469=1,$V$21)*_xlfn.IFS(H2469=0,$V$27,H2469=1,$V$26)*_xlfn.IFS(I2469=0,$V$32,I2469=1,$V$31)*_xlfn.IFS(J2469=0,$V$37,J2469=1,$V$36)*_xlfn.IFS(K2469=0,$V$42,K2469=1,$V$41)*_xlfn.IFS(L2469=0,$V$47,L2469=1,$V$46)*_xlfn.IFS(M2469=0,$V$52,M2469=1,$V$51)*_xlfn.IFS(N2469=0,$V$57,N2469=1,$V$56)</f>
        <v>1.3050477173828712E-5</v>
      </c>
      <c r="P2469" cm="1">
        <f t="array" ref="P2469">$V$2*_xlfn.IFS(C2469="data_analyst",$X$5,C2469="data_engineer",$X$6,C2469="data_scientist",$X$7)*_xlfn.IFS(E2469=0,$X$12,E2469=1,$X$11)*_xlfn.IFS(F2469=0,$X$17,F2469=1,$X$16)*_xlfn.IFS(G2469=0,$X$22,G2469=1,$X$21)*_xlfn.IFS(H2469=0,$X$27,H2469=1,$X$26)*_xlfn.IFS(I2469=0,$X$32,I2469=1,$X$31)*_xlfn.IFS(J2469=0,$X$37,J2469=1,$X$36)*_xlfn.IFS(K2469=0,$X$42,K2469=1,$X$41)*_xlfn.IFS(L2469=0,$X$47,L2469=1,$X$46)*_xlfn.IFS(M2469=0,$X$52,M2469=1,$X$51)*_xlfn.IFS(N2469=0,$X$57,N2469=1,$X$56)</f>
        <v>2.783843918038206E-3</v>
      </c>
      <c r="Q2469" cm="1">
        <f t="array" ref="Q2469">$W$2*_xlfn.IFS(C2469="data_analyst",$Z$5,C2469="data_engineer",$Z$6,C2469="data_scientist",$Z$7)*_xlfn.IFS(E2469=0,$Z$12,E2469=1,$Z$11)*_xlfn.IFS(F2469=0,$Z$17,F2469=1,$Z$16)*_xlfn.IFS(G2469=0,$Z$22,G2469=1,$Z$21)*_xlfn.IFS(H2469=0,$Z$27,H2469=1,$Z$26)*_xlfn.IFS(I2469=0,$Z$32,I2469=1,$Z$31)*_xlfn.IFS(J2469=0,$Z$37,J2469=1,$Z$36)*_xlfn.IFS(K2469=0,$Z$42,K2469=1,$Z$41)*_xlfn.IFS(L2469=0,$Z$47,L2469=1,$Z$46)*_xlfn.IFS(M2469=0,$Z$52,M2469=1,$Z$51)*_xlfn.IFS(N2469=0,$Z$57,N2469=1,$Z$56)</f>
        <v>1.1282468312425823E-4</v>
      </c>
      <c r="R2469" t="str" cm="1">
        <f t="array" ref="R2469">_xlfn.IFS(AND(O2469&gt;P2469,O2469&gt;Q2469),"Low",AND(P2469&gt;O2469,P2469&gt;Q2469),"Medium",AND(Q2469&gt;O2469,Q2469&gt;P2469),"High")</f>
        <v>Medium</v>
      </c>
      <c r="S2469" t="str">
        <f t="shared" si="78"/>
        <v>T</v>
      </c>
    </row>
    <row r="2470" spans="1:19" x14ac:dyDescent="0.3">
      <c r="A2470" t="s">
        <v>18</v>
      </c>
      <c r="B2470">
        <v>4</v>
      </c>
      <c r="C2470" t="s">
        <v>13</v>
      </c>
      <c r="D2470" t="str">
        <f t="shared" si="77"/>
        <v>Medium</v>
      </c>
      <c r="E2470">
        <v>0</v>
      </c>
      <c r="F2470">
        <v>0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0</v>
      </c>
      <c r="M2470">
        <v>0</v>
      </c>
      <c r="N2470">
        <v>1</v>
      </c>
      <c r="O2470" cm="1">
        <f t="array" ref="O2470">$U$2*_xlfn.IFS(C2470="data_analyst",$V$5,C2470="data_engineer",$V$6,C2470="data_scientist",$V$7)*_xlfn.IFS(E2470=0,$V$12,E2470=1,$V$11)*_xlfn.IFS(F2470=0,$V$17,F2470=1,$V$16)*_xlfn.IFS(G2470=0,$V$22,G2470=1,$V$21)*_xlfn.IFS(H2470=0,$V$27,H2470=1,$V$26)*_xlfn.IFS(I2470=0,$V$32,I2470=1,$V$31)*_xlfn.IFS(J2470=0,$V$37,J2470=1,$V$36)*_xlfn.IFS(K2470=0,$V$42,K2470=1,$V$41)*_xlfn.IFS(L2470=0,$V$47,L2470=1,$V$46)*_xlfn.IFS(M2470=0,$V$52,M2470=1,$V$51)*_xlfn.IFS(N2470=0,$V$57,N2470=1,$V$56)</f>
        <v>1.1404348669716274E-6</v>
      </c>
      <c r="P2470" cm="1">
        <f t="array" ref="P2470">$V$2*_xlfn.IFS(C2470="data_analyst",$X$5,C2470="data_engineer",$X$6,C2470="data_scientist",$X$7)*_xlfn.IFS(E2470=0,$X$12,E2470=1,$X$11)*_xlfn.IFS(F2470=0,$X$17,F2470=1,$X$16)*_xlfn.IFS(G2470=0,$X$22,G2470=1,$X$21)*_xlfn.IFS(H2470=0,$X$27,H2470=1,$X$26)*_xlfn.IFS(I2470=0,$X$32,I2470=1,$X$31)*_xlfn.IFS(J2470=0,$X$37,J2470=1,$X$36)*_xlfn.IFS(K2470=0,$X$42,K2470=1,$X$41)*_xlfn.IFS(L2470=0,$X$47,L2470=1,$X$46)*_xlfn.IFS(M2470=0,$X$52,M2470=1,$X$51)*_xlfn.IFS(N2470=0,$X$57,N2470=1,$X$56)</f>
        <v>5.7672220595813148E-5</v>
      </c>
      <c r="Q2470" cm="1">
        <f t="array" ref="Q2470">$W$2*_xlfn.IFS(C2470="data_analyst",$Z$5,C2470="data_engineer",$Z$6,C2470="data_scientist",$Z$7)*_xlfn.IFS(E2470=0,$Z$12,E2470=1,$Z$11)*_xlfn.IFS(F2470=0,$Z$17,F2470=1,$Z$16)*_xlfn.IFS(G2470=0,$Z$22,G2470=1,$Z$21)*_xlfn.IFS(H2470=0,$Z$27,H2470=1,$Z$26)*_xlfn.IFS(I2470=0,$Z$32,I2470=1,$Z$31)*_xlfn.IFS(J2470=0,$Z$37,J2470=1,$Z$36)*_xlfn.IFS(K2470=0,$Z$42,K2470=1,$Z$41)*_xlfn.IFS(L2470=0,$Z$47,L2470=1,$Z$46)*_xlfn.IFS(M2470=0,$Z$52,M2470=1,$Z$51)*_xlfn.IFS(N2470=0,$Z$57,N2470=1,$Z$56)</f>
        <v>6.3196039430923834E-6</v>
      </c>
      <c r="R2470" t="str" cm="1">
        <f t="array" ref="R2470">_xlfn.IFS(AND(O2470&gt;P2470,O2470&gt;Q2470),"Low",AND(P2470&gt;O2470,P2470&gt;Q2470),"Medium",AND(Q2470&gt;O2470,Q2470&gt;P2470),"High")</f>
        <v>Medium</v>
      </c>
      <c r="S2470" t="str">
        <f t="shared" si="78"/>
        <v>T</v>
      </c>
    </row>
    <row r="2471" spans="1:19" x14ac:dyDescent="0.3">
      <c r="A2471" t="s">
        <v>18</v>
      </c>
      <c r="B2471">
        <v>7</v>
      </c>
      <c r="C2471" t="s">
        <v>13</v>
      </c>
      <c r="D2471" t="str">
        <f t="shared" si="77"/>
        <v>Medium</v>
      </c>
      <c r="E2471">
        <v>1</v>
      </c>
      <c r="F2471">
        <v>0</v>
      </c>
      <c r="G2471">
        <v>1</v>
      </c>
      <c r="H2471">
        <v>1</v>
      </c>
      <c r="I2471">
        <v>0</v>
      </c>
      <c r="J2471">
        <v>0</v>
      </c>
      <c r="K2471">
        <v>1</v>
      </c>
      <c r="L2471">
        <v>0</v>
      </c>
      <c r="M2471">
        <v>1</v>
      </c>
      <c r="N2471">
        <v>1</v>
      </c>
      <c r="O2471" cm="1">
        <f t="array" ref="O2471">$U$2*_xlfn.IFS(C2471="data_analyst",$V$5,C2471="data_engineer",$V$6,C2471="data_scientist",$V$7)*_xlfn.IFS(E2471=0,$V$12,E2471=1,$V$11)*_xlfn.IFS(F2471=0,$V$17,F2471=1,$V$16)*_xlfn.IFS(G2471=0,$V$22,G2471=1,$V$21)*_xlfn.IFS(H2471=0,$V$27,H2471=1,$V$26)*_xlfn.IFS(I2471=0,$V$32,I2471=1,$V$31)*_xlfn.IFS(J2471=0,$V$37,J2471=1,$V$36)*_xlfn.IFS(K2471=0,$V$42,K2471=1,$V$41)*_xlfn.IFS(L2471=0,$V$47,L2471=1,$V$46)*_xlfn.IFS(M2471=0,$V$52,M2471=1,$V$51)*_xlfn.IFS(N2471=0,$V$57,N2471=1,$V$56)</f>
        <v>1.9771036897059488E-6</v>
      </c>
      <c r="P2471" cm="1">
        <f t="array" ref="P2471">$V$2*_xlfn.IFS(C2471="data_analyst",$X$5,C2471="data_engineer",$X$6,C2471="data_scientist",$X$7)*_xlfn.IFS(E2471=0,$X$12,E2471=1,$X$11)*_xlfn.IFS(F2471=0,$X$17,F2471=1,$X$16)*_xlfn.IFS(G2471=0,$X$22,G2471=1,$X$21)*_xlfn.IFS(H2471=0,$X$27,H2471=1,$X$26)*_xlfn.IFS(I2471=0,$X$32,I2471=1,$X$31)*_xlfn.IFS(J2471=0,$X$37,J2471=1,$X$36)*_xlfn.IFS(K2471=0,$X$42,K2471=1,$X$41)*_xlfn.IFS(L2471=0,$X$47,L2471=1,$X$46)*_xlfn.IFS(M2471=0,$X$52,M2471=1,$X$51)*_xlfn.IFS(N2471=0,$X$57,N2471=1,$X$56)</f>
        <v>4.8102259315654602E-4</v>
      </c>
      <c r="Q2471" cm="1">
        <f t="array" ref="Q2471">$W$2*_xlfn.IFS(C2471="data_analyst",$Z$5,C2471="data_engineer",$Z$6,C2471="data_scientist",$Z$7)*_xlfn.IFS(E2471=0,$Z$12,E2471=1,$Z$11)*_xlfn.IFS(F2471=0,$Z$17,F2471=1,$Z$16)*_xlfn.IFS(G2471=0,$Z$22,G2471=1,$Z$21)*_xlfn.IFS(H2471=0,$Z$27,H2471=1,$Z$26)*_xlfn.IFS(I2471=0,$Z$32,I2471=1,$Z$31)*_xlfn.IFS(J2471=0,$Z$37,J2471=1,$Z$36)*_xlfn.IFS(K2471=0,$Z$42,K2471=1,$Z$41)*_xlfn.IFS(L2471=0,$Z$47,L2471=1,$Z$46)*_xlfn.IFS(M2471=0,$Z$52,M2471=1,$Z$51)*_xlfn.IFS(N2471=0,$Z$57,N2471=1,$Z$56)</f>
        <v>1.9207059150915392E-5</v>
      </c>
      <c r="R2471" t="str" cm="1">
        <f t="array" ref="R2471">_xlfn.IFS(AND(O2471&gt;P2471,O2471&gt;Q2471),"Low",AND(P2471&gt;O2471,P2471&gt;Q2471),"Medium",AND(Q2471&gt;O2471,Q2471&gt;P2471),"High")</f>
        <v>Medium</v>
      </c>
      <c r="S2471" t="str">
        <f t="shared" si="78"/>
        <v>T</v>
      </c>
    </row>
    <row r="2472" spans="1:19" x14ac:dyDescent="0.3">
      <c r="A2472" t="s">
        <v>18</v>
      </c>
      <c r="B2472">
        <v>7</v>
      </c>
      <c r="C2472" t="s">
        <v>13</v>
      </c>
      <c r="D2472" t="str">
        <f t="shared" si="77"/>
        <v>Medium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0</v>
      </c>
      <c r="K2472">
        <v>0</v>
      </c>
      <c r="L2472">
        <v>1</v>
      </c>
      <c r="M2472">
        <v>0</v>
      </c>
      <c r="N2472">
        <v>1</v>
      </c>
      <c r="O2472" cm="1">
        <f t="array" ref="O2472">$U$2*_xlfn.IFS(C2472="data_analyst",$V$5,C2472="data_engineer",$V$6,C2472="data_scientist",$V$7)*_xlfn.IFS(E2472=0,$V$12,E2472=1,$V$11)*_xlfn.IFS(F2472=0,$V$17,F2472=1,$V$16)*_xlfn.IFS(G2472=0,$V$22,G2472=1,$V$21)*_xlfn.IFS(H2472=0,$V$27,H2472=1,$V$26)*_xlfn.IFS(I2472=0,$V$32,I2472=1,$V$31)*_xlfn.IFS(J2472=0,$V$37,J2472=1,$V$36)*_xlfn.IFS(K2472=0,$V$42,K2472=1,$V$41)*_xlfn.IFS(L2472=0,$V$47,L2472=1,$V$46)*_xlfn.IFS(M2472=0,$V$52,M2472=1,$V$51)*_xlfn.IFS(N2472=0,$V$57,N2472=1,$V$56)</f>
        <v>4.9543789046587634E-7</v>
      </c>
      <c r="P2472" cm="1">
        <f t="array" ref="P2472">$V$2*_xlfn.IFS(C2472="data_analyst",$X$5,C2472="data_engineer",$X$6,C2472="data_scientist",$X$7)*_xlfn.IFS(E2472=0,$X$12,E2472=1,$X$11)*_xlfn.IFS(F2472=0,$X$17,F2472=1,$X$16)*_xlfn.IFS(G2472=0,$X$22,G2472=1,$X$21)*_xlfn.IFS(H2472=0,$X$27,H2472=1,$X$26)*_xlfn.IFS(I2472=0,$X$32,I2472=1,$X$31)*_xlfn.IFS(J2472=0,$X$37,J2472=1,$X$36)*_xlfn.IFS(K2472=0,$X$42,K2472=1,$X$41)*_xlfn.IFS(L2472=0,$X$47,L2472=1,$X$46)*_xlfn.IFS(M2472=0,$X$52,M2472=1,$X$51)*_xlfn.IFS(N2472=0,$X$57,N2472=1,$X$56)</f>
        <v>2.2417215587641356E-3</v>
      </c>
      <c r="Q2472" cm="1">
        <f t="array" ref="Q2472">$W$2*_xlfn.IFS(C2472="data_analyst",$Z$5,C2472="data_engineer",$Z$6,C2472="data_scientist",$Z$7)*_xlfn.IFS(E2472=0,$Z$12,E2472=1,$Z$11)*_xlfn.IFS(F2472=0,$Z$17,F2472=1,$Z$16)*_xlfn.IFS(G2472=0,$Z$22,G2472=1,$Z$21)*_xlfn.IFS(H2472=0,$Z$27,H2472=1,$Z$26)*_xlfn.IFS(I2472=0,$Z$32,I2472=1,$Z$31)*_xlfn.IFS(J2472=0,$Z$37,J2472=1,$Z$36)*_xlfn.IFS(K2472=0,$Z$42,K2472=1,$Z$41)*_xlfn.IFS(L2472=0,$Z$47,L2472=1,$Z$46)*_xlfn.IFS(M2472=0,$Z$52,M2472=1,$Z$51)*_xlfn.IFS(N2472=0,$Z$57,N2472=1,$Z$56)</f>
        <v>6.618753880941284E-5</v>
      </c>
      <c r="R2472" t="str" cm="1">
        <f t="array" ref="R2472">_xlfn.IFS(AND(O2472&gt;P2472,O2472&gt;Q2472),"Low",AND(P2472&gt;O2472,P2472&gt;Q2472),"Medium",AND(Q2472&gt;O2472,Q2472&gt;P2472),"High")</f>
        <v>Medium</v>
      </c>
      <c r="S2472" t="str">
        <f t="shared" si="78"/>
        <v>T</v>
      </c>
    </row>
    <row r="2473" spans="1:19" x14ac:dyDescent="0.3">
      <c r="A2473" t="s">
        <v>18</v>
      </c>
      <c r="B2473">
        <v>8</v>
      </c>
      <c r="C2473" t="s">
        <v>13</v>
      </c>
      <c r="D2473" t="str">
        <f t="shared" si="77"/>
        <v>Medium</v>
      </c>
      <c r="E2473">
        <v>0</v>
      </c>
      <c r="F2473">
        <v>0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1</v>
      </c>
      <c r="M2473">
        <v>0</v>
      </c>
      <c r="N2473">
        <v>0</v>
      </c>
      <c r="O2473" cm="1">
        <f t="array" ref="O2473">$U$2*_xlfn.IFS(C2473="data_analyst",$V$5,C2473="data_engineer",$V$6,C2473="data_scientist",$V$7)*_xlfn.IFS(E2473=0,$V$12,E2473=1,$V$11)*_xlfn.IFS(F2473=0,$V$17,F2473=1,$V$16)*_xlfn.IFS(G2473=0,$V$22,G2473=1,$V$21)*_xlfn.IFS(H2473=0,$V$27,H2473=1,$V$26)*_xlfn.IFS(I2473=0,$V$32,I2473=1,$V$31)*_xlfn.IFS(J2473=0,$V$37,J2473=1,$V$36)*_xlfn.IFS(K2473=0,$V$42,K2473=1,$V$41)*_xlfn.IFS(L2473=0,$V$47,L2473=1,$V$46)*_xlfn.IFS(M2473=0,$V$52,M2473=1,$V$51)*_xlfn.IFS(N2473=0,$V$57,N2473=1,$V$56)</f>
        <v>2.486521504239925E-6</v>
      </c>
      <c r="P2473" cm="1">
        <f t="array" ref="P2473">$V$2*_xlfn.IFS(C2473="data_analyst",$X$5,C2473="data_engineer",$X$6,C2473="data_scientist",$X$7)*_xlfn.IFS(E2473=0,$X$12,E2473=1,$X$11)*_xlfn.IFS(F2473=0,$X$17,F2473=1,$X$16)*_xlfn.IFS(G2473=0,$X$22,G2473=1,$X$21)*_xlfn.IFS(H2473=0,$X$27,H2473=1,$X$26)*_xlfn.IFS(I2473=0,$X$32,I2473=1,$X$31)*_xlfn.IFS(J2473=0,$X$37,J2473=1,$X$36)*_xlfn.IFS(K2473=0,$X$42,K2473=1,$X$41)*_xlfn.IFS(L2473=0,$X$47,L2473=1,$X$46)*_xlfn.IFS(M2473=0,$X$52,M2473=1,$X$51)*_xlfn.IFS(N2473=0,$X$57,N2473=1,$X$56)</f>
        <v>4.3549731088306233E-5</v>
      </c>
      <c r="Q2473" cm="1">
        <f t="array" ref="Q2473">$W$2*_xlfn.IFS(C2473="data_analyst",$Z$5,C2473="data_engineer",$Z$6,C2473="data_scientist",$Z$7)*_xlfn.IFS(E2473=0,$Z$12,E2473=1,$Z$11)*_xlfn.IFS(F2473=0,$Z$17,F2473=1,$Z$16)*_xlfn.IFS(G2473=0,$Z$22,G2473=1,$Z$21)*_xlfn.IFS(H2473=0,$Z$27,H2473=1,$Z$26)*_xlfn.IFS(I2473=0,$Z$32,I2473=1,$Z$31)*_xlfn.IFS(J2473=0,$Z$37,J2473=1,$Z$36)*_xlfn.IFS(K2473=0,$Z$42,K2473=1,$Z$41)*_xlfn.IFS(L2473=0,$Z$47,L2473=1,$Z$46)*_xlfn.IFS(M2473=0,$Z$52,M2473=1,$Z$51)*_xlfn.IFS(N2473=0,$Z$57,N2473=1,$Z$56)</f>
        <v>1.9724997023945503E-5</v>
      </c>
      <c r="R2473" t="str" cm="1">
        <f t="array" ref="R2473">_xlfn.IFS(AND(O2473&gt;P2473,O2473&gt;Q2473),"Low",AND(P2473&gt;O2473,P2473&gt;Q2473),"Medium",AND(Q2473&gt;O2473,Q2473&gt;P2473),"High")</f>
        <v>Medium</v>
      </c>
      <c r="S2473" t="str">
        <f t="shared" si="78"/>
        <v>T</v>
      </c>
    </row>
    <row r="2474" spans="1:19" x14ac:dyDescent="0.3">
      <c r="A2474" t="s">
        <v>18</v>
      </c>
      <c r="B2474">
        <v>5</v>
      </c>
      <c r="C2474" t="s">
        <v>13</v>
      </c>
      <c r="D2474" t="str">
        <f t="shared" si="77"/>
        <v>Medium</v>
      </c>
      <c r="E2474">
        <v>1</v>
      </c>
      <c r="F2474">
        <v>0</v>
      </c>
      <c r="G2474">
        <v>1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  <c r="O2474" cm="1">
        <f t="array" ref="O2474">$U$2*_xlfn.IFS(C2474="data_analyst",$V$5,C2474="data_engineer",$V$6,C2474="data_scientist",$V$7)*_xlfn.IFS(E2474=0,$V$12,E2474=1,$V$11)*_xlfn.IFS(F2474=0,$V$17,F2474=1,$V$16)*_xlfn.IFS(G2474=0,$V$22,G2474=1,$V$21)*_xlfn.IFS(H2474=0,$V$27,H2474=1,$V$26)*_xlfn.IFS(I2474=0,$V$32,I2474=1,$V$31)*_xlfn.IFS(J2474=0,$V$37,J2474=1,$V$36)*_xlfn.IFS(K2474=0,$V$42,K2474=1,$V$41)*_xlfn.IFS(L2474=0,$V$47,L2474=1,$V$46)*_xlfn.IFS(M2474=0,$V$52,M2474=1,$V$51)*_xlfn.IFS(N2474=0,$V$57,N2474=1,$V$56)</f>
        <v>1.1820833079411975E-4</v>
      </c>
      <c r="P2474" cm="1">
        <f t="array" ref="P2474">$V$2*_xlfn.IFS(C2474="data_analyst",$X$5,C2474="data_engineer",$X$6,C2474="data_scientist",$X$7)*_xlfn.IFS(E2474=0,$X$12,E2474=1,$X$11)*_xlfn.IFS(F2474=0,$X$17,F2474=1,$X$16)*_xlfn.IFS(G2474=0,$X$22,G2474=1,$X$21)*_xlfn.IFS(H2474=0,$X$27,H2474=1,$X$26)*_xlfn.IFS(I2474=0,$X$32,I2474=1,$X$31)*_xlfn.IFS(J2474=0,$X$37,J2474=1,$X$36)*_xlfn.IFS(K2474=0,$X$42,K2474=1,$X$41)*_xlfn.IFS(L2474=0,$X$47,L2474=1,$X$46)*_xlfn.IFS(M2474=0,$X$52,M2474=1,$X$51)*_xlfn.IFS(N2474=0,$X$57,N2474=1,$X$56)</f>
        <v>4.2937474078182779E-3</v>
      </c>
      <c r="Q2474" cm="1">
        <f t="array" ref="Q2474">$W$2*_xlfn.IFS(C2474="data_analyst",$Z$5,C2474="data_engineer",$Z$6,C2474="data_scientist",$Z$7)*_xlfn.IFS(E2474=0,$Z$12,E2474=1,$Z$11)*_xlfn.IFS(F2474=0,$Z$17,F2474=1,$Z$16)*_xlfn.IFS(G2474=0,$Z$22,G2474=1,$Z$21)*_xlfn.IFS(H2474=0,$Z$27,H2474=1,$Z$26)*_xlfn.IFS(I2474=0,$Z$32,I2474=1,$Z$31)*_xlfn.IFS(J2474=0,$Z$37,J2474=1,$Z$36)*_xlfn.IFS(K2474=0,$Z$42,K2474=1,$Z$41)*_xlfn.IFS(L2474=0,$Z$47,L2474=1,$Z$46)*_xlfn.IFS(M2474=0,$Z$52,M2474=1,$Z$51)*_xlfn.IFS(N2474=0,$Z$57,N2474=1,$Z$56)</f>
        <v>3.3740612073321124E-4</v>
      </c>
      <c r="R2474" t="str" cm="1">
        <f t="array" ref="R2474">_xlfn.IFS(AND(O2474&gt;P2474,O2474&gt;Q2474),"Low",AND(P2474&gt;O2474,P2474&gt;Q2474),"Medium",AND(Q2474&gt;O2474,Q2474&gt;P2474),"High")</f>
        <v>Medium</v>
      </c>
      <c r="S2474" t="str">
        <f t="shared" si="78"/>
        <v>T</v>
      </c>
    </row>
    <row r="2475" spans="1:19" x14ac:dyDescent="0.3">
      <c r="A2475" t="s">
        <v>18</v>
      </c>
      <c r="B2475">
        <v>6</v>
      </c>
      <c r="C2475" t="s">
        <v>13</v>
      </c>
      <c r="D2475" t="str">
        <f t="shared" si="77"/>
        <v>Medium</v>
      </c>
      <c r="E2475">
        <v>1</v>
      </c>
      <c r="F2475">
        <v>0</v>
      </c>
      <c r="G2475">
        <v>1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1</v>
      </c>
      <c r="N2475">
        <v>1</v>
      </c>
      <c r="O2475" cm="1">
        <f t="array" ref="O2475">$U$2*_xlfn.IFS(C2475="data_analyst",$V$5,C2475="data_engineer",$V$6,C2475="data_scientist",$V$7)*_xlfn.IFS(E2475=0,$V$12,E2475=1,$V$11)*_xlfn.IFS(F2475=0,$V$17,F2475=1,$V$16)*_xlfn.IFS(G2475=0,$V$22,G2475=1,$V$21)*_xlfn.IFS(H2475=0,$V$27,H2475=1,$V$26)*_xlfn.IFS(I2475=0,$V$32,I2475=1,$V$31)*_xlfn.IFS(J2475=0,$V$37,J2475=1,$V$36)*_xlfn.IFS(K2475=0,$V$42,K2475=1,$V$41)*_xlfn.IFS(L2475=0,$V$47,L2475=1,$V$46)*_xlfn.IFS(M2475=0,$V$52,M2475=1,$V$51)*_xlfn.IFS(N2475=0,$V$57,N2475=1,$V$56)</f>
        <v>9.605993876978718E-6</v>
      </c>
      <c r="P2475" cm="1">
        <f t="array" ref="P2475">$V$2*_xlfn.IFS(C2475="data_analyst",$X$5,C2475="data_engineer",$X$6,C2475="data_scientist",$X$7)*_xlfn.IFS(E2475=0,$X$12,E2475=1,$X$11)*_xlfn.IFS(F2475=0,$X$17,F2475=1,$X$16)*_xlfn.IFS(G2475=0,$X$22,G2475=1,$X$21)*_xlfn.IFS(H2475=0,$X$27,H2475=1,$X$26)*_xlfn.IFS(I2475=0,$X$32,I2475=1,$X$31)*_xlfn.IFS(J2475=0,$X$37,J2475=1,$X$36)*_xlfn.IFS(K2475=0,$X$42,K2475=1,$X$41)*_xlfn.IFS(L2475=0,$X$47,L2475=1,$X$46)*_xlfn.IFS(M2475=0,$X$52,M2475=1,$X$51)*_xlfn.IFS(N2475=0,$X$57,N2475=1,$X$56)</f>
        <v>6.6411959610522542E-4</v>
      </c>
      <c r="Q2475" cm="1">
        <f t="array" ref="Q2475">$W$2*_xlfn.IFS(C2475="data_analyst",$Z$5,C2475="data_engineer",$Z$6,C2475="data_scientist",$Z$7)*_xlfn.IFS(E2475=0,$Z$12,E2475=1,$Z$11)*_xlfn.IFS(F2475=0,$Z$17,F2475=1,$Z$16)*_xlfn.IFS(G2475=0,$Z$22,G2475=1,$Z$21)*_xlfn.IFS(H2475=0,$Z$27,H2475=1,$Z$26)*_xlfn.IFS(I2475=0,$Z$32,I2475=1,$Z$31)*_xlfn.IFS(J2475=0,$Z$37,J2475=1,$Z$36)*_xlfn.IFS(K2475=0,$Z$42,K2475=1,$Z$41)*_xlfn.IFS(L2475=0,$Z$47,L2475=1,$Z$46)*_xlfn.IFS(M2475=0,$Z$52,M2475=1,$Z$51)*_xlfn.IFS(N2475=0,$Z$57,N2475=1,$Z$56)</f>
        <v>5.5435386217654131E-5</v>
      </c>
      <c r="R2475" t="str" cm="1">
        <f t="array" ref="R2475">_xlfn.IFS(AND(O2475&gt;P2475,O2475&gt;Q2475),"Low",AND(P2475&gt;O2475,P2475&gt;Q2475),"Medium",AND(Q2475&gt;O2475,Q2475&gt;P2475),"High")</f>
        <v>Medium</v>
      </c>
      <c r="S2475" t="str">
        <f t="shared" si="78"/>
        <v>T</v>
      </c>
    </row>
    <row r="2476" spans="1:19" x14ac:dyDescent="0.3">
      <c r="A2476" t="s">
        <v>18</v>
      </c>
      <c r="B2476">
        <v>6</v>
      </c>
      <c r="C2476" t="s">
        <v>13</v>
      </c>
      <c r="D2476" t="str">
        <f t="shared" si="77"/>
        <v>Medium</v>
      </c>
      <c r="E2476">
        <v>1</v>
      </c>
      <c r="F2476">
        <v>0</v>
      </c>
      <c r="G2476">
        <v>1</v>
      </c>
      <c r="H2476">
        <v>1</v>
      </c>
      <c r="I2476">
        <v>1</v>
      </c>
      <c r="J2476">
        <v>0</v>
      </c>
      <c r="K2476">
        <v>1</v>
      </c>
      <c r="L2476">
        <v>1</v>
      </c>
      <c r="M2476">
        <v>1</v>
      </c>
      <c r="N2476">
        <v>1</v>
      </c>
      <c r="O2476" cm="1">
        <f t="array" ref="O2476">$U$2*_xlfn.IFS(C2476="data_analyst",$V$5,C2476="data_engineer",$V$6,C2476="data_scientist",$V$7)*_xlfn.IFS(E2476=0,$V$12,E2476=1,$V$11)*_xlfn.IFS(F2476=0,$V$17,F2476=1,$V$16)*_xlfn.IFS(G2476=0,$V$22,G2476=1,$V$21)*_xlfn.IFS(H2476=0,$V$27,H2476=1,$V$26)*_xlfn.IFS(I2476=0,$V$32,I2476=1,$V$31)*_xlfn.IFS(J2476=0,$V$37,J2476=1,$V$36)*_xlfn.IFS(K2476=0,$V$42,K2476=1,$V$41)*_xlfn.IFS(L2476=0,$V$47,L2476=1,$V$46)*_xlfn.IFS(M2476=0,$V$52,M2476=1,$V$51)*_xlfn.IFS(N2476=0,$V$57,N2476=1,$V$56)</f>
        <v>6.3599857804166049E-9</v>
      </c>
      <c r="P2476" cm="1">
        <f t="array" ref="P2476">$V$2*_xlfn.IFS(C2476="data_analyst",$X$5,C2476="data_engineer",$X$6,C2476="data_scientist",$X$7)*_xlfn.IFS(E2476=0,$X$12,E2476=1,$X$11)*_xlfn.IFS(F2476=0,$X$17,F2476=1,$X$16)*_xlfn.IFS(G2476=0,$X$22,G2476=1,$X$21)*_xlfn.IFS(H2476=0,$X$27,H2476=1,$X$26)*_xlfn.IFS(I2476=0,$X$32,I2476=1,$X$31)*_xlfn.IFS(J2476=0,$X$37,J2476=1,$X$36)*_xlfn.IFS(K2476=0,$X$42,K2476=1,$X$41)*_xlfn.IFS(L2476=0,$X$47,L2476=1,$X$46)*_xlfn.IFS(M2476=0,$X$52,M2476=1,$X$51)*_xlfn.IFS(N2476=0,$X$57,N2476=1,$X$56)</f>
        <v>2.1649738861101729E-4</v>
      </c>
      <c r="Q2476" cm="1">
        <f t="array" ref="Q2476">$W$2*_xlfn.IFS(C2476="data_analyst",$Z$5,C2476="data_engineer",$Z$6,C2476="data_scientist",$Z$7)*_xlfn.IFS(E2476=0,$Z$12,E2476=1,$Z$11)*_xlfn.IFS(F2476=0,$Z$17,F2476=1,$Z$16)*_xlfn.IFS(G2476=0,$Z$22,G2476=1,$Z$21)*_xlfn.IFS(H2476=0,$Z$27,H2476=1,$Z$26)*_xlfn.IFS(I2476=0,$Z$32,I2476=1,$Z$31)*_xlfn.IFS(J2476=0,$Z$37,J2476=1,$Z$36)*_xlfn.IFS(K2476=0,$Z$42,K2476=1,$Z$41)*_xlfn.IFS(L2476=0,$Z$47,L2476=1,$Z$46)*_xlfn.IFS(M2476=0,$Z$52,M2476=1,$Z$51)*_xlfn.IFS(N2476=0,$Z$57,N2476=1,$Z$56)</f>
        <v>3.5524669386308473E-6</v>
      </c>
      <c r="R2476" t="str" cm="1">
        <f t="array" ref="R2476">_xlfn.IFS(AND(O2476&gt;P2476,O2476&gt;Q2476),"Low",AND(P2476&gt;O2476,P2476&gt;Q2476),"Medium",AND(Q2476&gt;O2476,Q2476&gt;P2476),"High")</f>
        <v>Medium</v>
      </c>
      <c r="S2476" t="str">
        <f t="shared" si="78"/>
        <v>T</v>
      </c>
    </row>
    <row r="2477" spans="1:19" x14ac:dyDescent="0.3">
      <c r="A2477" t="s">
        <v>18</v>
      </c>
      <c r="B2477">
        <v>3</v>
      </c>
      <c r="C2477" t="s">
        <v>13</v>
      </c>
      <c r="D2477" t="str">
        <f t="shared" si="77"/>
        <v>Medium</v>
      </c>
      <c r="E2477">
        <v>0</v>
      </c>
      <c r="F2477">
        <v>0</v>
      </c>
      <c r="G2477">
        <v>1</v>
      </c>
      <c r="H2477">
        <v>1</v>
      </c>
      <c r="I2477">
        <v>0</v>
      </c>
      <c r="J2477">
        <v>0</v>
      </c>
      <c r="K2477">
        <v>1</v>
      </c>
      <c r="L2477">
        <v>0</v>
      </c>
      <c r="M2477">
        <v>1</v>
      </c>
      <c r="N2477">
        <v>1</v>
      </c>
      <c r="O2477" cm="1">
        <f t="array" ref="O2477">$U$2*_xlfn.IFS(C2477="data_analyst",$V$5,C2477="data_engineer",$V$6,C2477="data_scientist",$V$7)*_xlfn.IFS(E2477=0,$V$12,E2477=1,$V$11)*_xlfn.IFS(F2477=0,$V$17,F2477=1,$V$16)*_xlfn.IFS(G2477=0,$V$22,G2477=1,$V$21)*_xlfn.IFS(H2477=0,$V$27,H2477=1,$V$26)*_xlfn.IFS(I2477=0,$V$32,I2477=1,$V$31)*_xlfn.IFS(J2477=0,$V$37,J2477=1,$V$36)*_xlfn.IFS(K2477=0,$V$42,K2477=1,$V$41)*_xlfn.IFS(L2477=0,$V$47,L2477=1,$V$46)*_xlfn.IFS(M2477=0,$V$52,M2477=1,$V$51)*_xlfn.IFS(N2477=0,$V$57,N2477=1,$V$56)</f>
        <v>4.2137911372330032E-6</v>
      </c>
      <c r="P2477" cm="1">
        <f t="array" ref="P2477">$V$2*_xlfn.IFS(C2477="data_analyst",$X$5,C2477="data_engineer",$X$6,C2477="data_scientist",$X$7)*_xlfn.IFS(E2477=0,$X$12,E2477=1,$X$11)*_xlfn.IFS(F2477=0,$X$17,F2477=1,$X$16)*_xlfn.IFS(G2477=0,$X$22,G2477=1,$X$21)*_xlfn.IFS(H2477=0,$X$27,H2477=1,$X$26)*_xlfn.IFS(I2477=0,$X$32,I2477=1,$X$31)*_xlfn.IFS(J2477=0,$X$37,J2477=1,$X$36)*_xlfn.IFS(K2477=0,$X$42,K2477=1,$X$41)*_xlfn.IFS(L2477=0,$X$47,L2477=1,$X$46)*_xlfn.IFS(M2477=0,$X$52,M2477=1,$X$51)*_xlfn.IFS(N2477=0,$X$57,N2477=1,$X$56)</f>
        <v>1.8444923458711747E-4</v>
      </c>
      <c r="Q2477" cm="1">
        <f t="array" ref="Q2477">$W$2*_xlfn.IFS(C2477="data_analyst",$Z$5,C2477="data_engineer",$Z$6,C2477="data_scientist",$Z$7)*_xlfn.IFS(E2477=0,$Z$12,E2477=1,$Z$11)*_xlfn.IFS(F2477=0,$Z$17,F2477=1,$Z$16)*_xlfn.IFS(G2477=0,$Z$22,G2477=1,$Z$21)*_xlfn.IFS(H2477=0,$Z$27,H2477=1,$Z$26)*_xlfn.IFS(I2477=0,$Z$32,I2477=1,$Z$31)*_xlfn.IFS(J2477=0,$Z$37,J2477=1,$Z$36)*_xlfn.IFS(K2477=0,$Z$42,K2477=1,$Z$41)*_xlfn.IFS(L2477=0,$Z$47,L2477=1,$Z$46)*_xlfn.IFS(M2477=0,$Z$52,M2477=1,$Z$51)*_xlfn.IFS(N2477=0,$Z$57,N2477=1,$Z$56)</f>
        <v>1.4454797092956951E-5</v>
      </c>
      <c r="R2477" t="str" cm="1">
        <f t="array" ref="R2477">_xlfn.IFS(AND(O2477&gt;P2477,O2477&gt;Q2477),"Low",AND(P2477&gt;O2477,P2477&gt;Q2477),"Medium",AND(Q2477&gt;O2477,Q2477&gt;P2477),"High")</f>
        <v>Medium</v>
      </c>
      <c r="S2477" t="str">
        <f t="shared" si="78"/>
        <v>T</v>
      </c>
    </row>
    <row r="2478" spans="1:19" x14ac:dyDescent="0.3">
      <c r="A2478" t="s">
        <v>18</v>
      </c>
      <c r="B2478">
        <v>3</v>
      </c>
      <c r="C2478" t="s">
        <v>13</v>
      </c>
      <c r="D2478" t="str">
        <f t="shared" si="77"/>
        <v>Medium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 cm="1">
        <f t="array" ref="O2478">$U$2*_xlfn.IFS(C2478="data_analyst",$V$5,C2478="data_engineer",$V$6,C2478="data_scientist",$V$7)*_xlfn.IFS(E2478=0,$V$12,E2478=1,$V$11)*_xlfn.IFS(F2478=0,$V$17,F2478=1,$V$16)*_xlfn.IFS(G2478=0,$V$22,G2478=1,$V$21)*_xlfn.IFS(H2478=0,$V$27,H2478=1,$V$26)*_xlfn.IFS(I2478=0,$V$32,I2478=1,$V$31)*_xlfn.IFS(J2478=0,$V$37,J2478=1,$V$36)*_xlfn.IFS(K2478=0,$V$42,K2478=1,$V$41)*_xlfn.IFS(L2478=0,$V$47,L2478=1,$V$46)*_xlfn.IFS(M2478=0,$V$52,M2478=1,$V$51)*_xlfn.IFS(N2478=0,$V$57,N2478=1,$V$56)</f>
        <v>7.7297513080979178E-4</v>
      </c>
      <c r="P2478" cm="1">
        <f t="array" ref="P2478">$V$2*_xlfn.IFS(C2478="data_analyst",$X$5,C2478="data_engineer",$X$6,C2478="data_scientist",$X$7)*_xlfn.IFS(E2478=0,$X$12,E2478=1,$X$11)*_xlfn.IFS(F2478=0,$X$17,F2478=1,$X$16)*_xlfn.IFS(G2478=0,$X$22,G2478=1,$X$21)*_xlfn.IFS(H2478=0,$X$27,H2478=1,$X$26)*_xlfn.IFS(I2478=0,$X$32,I2478=1,$X$31)*_xlfn.IFS(J2478=0,$X$37,J2478=1,$X$36)*_xlfn.IFS(K2478=0,$X$42,K2478=1,$X$41)*_xlfn.IFS(L2478=0,$X$47,L2478=1,$X$46)*_xlfn.IFS(M2478=0,$X$52,M2478=1,$X$51)*_xlfn.IFS(N2478=0,$X$57,N2478=1,$X$56)</f>
        <v>9.6760541610991423E-5</v>
      </c>
      <c r="Q2478" cm="1">
        <f t="array" ref="Q2478">$W$2*_xlfn.IFS(C2478="data_analyst",$Z$5,C2478="data_engineer",$Z$6,C2478="data_scientist",$Z$7)*_xlfn.IFS(E2478=0,$Z$12,E2478=1,$Z$11)*_xlfn.IFS(F2478=0,$Z$17,F2478=1,$Z$16)*_xlfn.IFS(G2478=0,$Z$22,G2478=1,$Z$21)*_xlfn.IFS(H2478=0,$Z$27,H2478=1,$Z$26)*_xlfn.IFS(I2478=0,$Z$32,I2478=1,$Z$31)*_xlfn.IFS(J2478=0,$Z$37,J2478=1,$Z$36)*_xlfn.IFS(K2478=0,$Z$42,K2478=1,$Z$41)*_xlfn.IFS(L2478=0,$Z$47,L2478=1,$Z$46)*_xlfn.IFS(M2478=0,$Z$52,M2478=1,$Z$51)*_xlfn.IFS(N2478=0,$Z$57,N2478=1,$Z$56)</f>
        <v>1.0664678690481133E-4</v>
      </c>
      <c r="R2478" t="str" cm="1">
        <f t="array" ref="R2478">_xlfn.IFS(AND(O2478&gt;P2478,O2478&gt;Q2478),"Low",AND(P2478&gt;O2478,P2478&gt;Q2478),"Medium",AND(Q2478&gt;O2478,Q2478&gt;P2478),"High")</f>
        <v>Low</v>
      </c>
      <c r="S2478" t="str">
        <f t="shared" si="78"/>
        <v>F</v>
      </c>
    </row>
    <row r="2479" spans="1:19" x14ac:dyDescent="0.3">
      <c r="A2479" t="s">
        <v>18</v>
      </c>
      <c r="B2479">
        <v>2</v>
      </c>
      <c r="C2479" t="s">
        <v>13</v>
      </c>
      <c r="D2479" t="str">
        <f t="shared" si="77"/>
        <v>Medium</v>
      </c>
      <c r="E2479">
        <v>1</v>
      </c>
      <c r="F2479">
        <v>1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 cm="1">
        <f t="array" ref="O2479">$U$2*_xlfn.IFS(C2479="data_analyst",$V$5,C2479="data_engineer",$V$6,C2479="data_scientist",$V$7)*_xlfn.IFS(E2479=0,$V$12,E2479=1,$V$11)*_xlfn.IFS(F2479=0,$V$17,F2479=1,$V$16)*_xlfn.IFS(G2479=0,$V$22,G2479=1,$V$21)*_xlfn.IFS(H2479=0,$V$27,H2479=1,$V$26)*_xlfn.IFS(I2479=0,$V$32,I2479=1,$V$31)*_xlfn.IFS(J2479=0,$V$37,J2479=1,$V$36)*_xlfn.IFS(K2479=0,$V$42,K2479=1,$V$41)*_xlfn.IFS(L2479=0,$V$47,L2479=1,$V$46)*_xlfn.IFS(M2479=0,$V$52,M2479=1,$V$51)*_xlfn.IFS(N2479=0,$V$57,N2479=1,$V$56)</f>
        <v>4.3016776140012976E-4</v>
      </c>
      <c r="P2479" cm="1">
        <f t="array" ref="P2479">$V$2*_xlfn.IFS(C2479="data_analyst",$X$5,C2479="data_engineer",$X$6,C2479="data_scientist",$X$7)*_xlfn.IFS(E2479=0,$X$12,E2479=1,$X$11)*_xlfn.IFS(F2479=0,$X$17,F2479=1,$X$16)*_xlfn.IFS(G2479=0,$X$22,G2479=1,$X$21)*_xlfn.IFS(H2479=0,$X$27,H2479=1,$X$26)*_xlfn.IFS(I2479=0,$X$32,I2479=1,$X$31)*_xlfn.IFS(J2479=0,$X$37,J2479=1,$X$36)*_xlfn.IFS(K2479=0,$X$42,K2479=1,$X$41)*_xlfn.IFS(L2479=0,$X$47,L2479=1,$X$46)*_xlfn.IFS(M2479=0,$X$52,M2479=1,$X$51)*_xlfn.IFS(N2479=0,$X$57,N2479=1,$X$56)</f>
        <v>5.6936710909711039E-3</v>
      </c>
      <c r="Q2479" cm="1">
        <f t="array" ref="Q2479">$W$2*_xlfn.IFS(C2479="data_analyst",$Z$5,C2479="data_engineer",$Z$6,C2479="data_scientist",$Z$7)*_xlfn.IFS(E2479=0,$Z$12,E2479=1,$Z$11)*_xlfn.IFS(F2479=0,$Z$17,F2479=1,$Z$16)*_xlfn.IFS(G2479=0,$Z$22,G2479=1,$Z$21)*_xlfn.IFS(H2479=0,$Z$27,H2479=1,$Z$26)*_xlfn.IFS(I2479=0,$Z$32,I2479=1,$Z$31)*_xlfn.IFS(J2479=0,$Z$37,J2479=1,$Z$36)*_xlfn.IFS(K2479=0,$Z$42,K2479=1,$Z$41)*_xlfn.IFS(L2479=0,$Z$47,L2479=1,$Z$46)*_xlfn.IFS(M2479=0,$Z$52,M2479=1,$Z$51)*_xlfn.IFS(N2479=0,$Z$57,N2479=1,$Z$56)</f>
        <v>6.64587813565416E-4</v>
      </c>
      <c r="R2479" t="str" cm="1">
        <f t="array" ref="R2479">_xlfn.IFS(AND(O2479&gt;P2479,O2479&gt;Q2479),"Low",AND(P2479&gt;O2479,P2479&gt;Q2479),"Medium",AND(Q2479&gt;O2479,Q2479&gt;P2479),"High")</f>
        <v>Medium</v>
      </c>
      <c r="S2479" t="str">
        <f t="shared" si="78"/>
        <v>T</v>
      </c>
    </row>
    <row r="2480" spans="1:19" x14ac:dyDescent="0.3">
      <c r="A2480" t="s">
        <v>18</v>
      </c>
      <c r="B2480">
        <v>7</v>
      </c>
      <c r="C2480" t="s">
        <v>13</v>
      </c>
      <c r="D2480" t="str">
        <f t="shared" si="77"/>
        <v>Medium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0</v>
      </c>
      <c r="K2480">
        <v>0</v>
      </c>
      <c r="L2480">
        <v>1</v>
      </c>
      <c r="M2480">
        <v>1</v>
      </c>
      <c r="N2480">
        <v>1</v>
      </c>
      <c r="O2480" cm="1">
        <f t="array" ref="O2480">$U$2*_xlfn.IFS(C2480="data_analyst",$V$5,C2480="data_engineer",$V$6,C2480="data_scientist",$V$7)*_xlfn.IFS(E2480=0,$V$12,E2480=1,$V$11)*_xlfn.IFS(F2480=0,$V$17,F2480=1,$V$16)*_xlfn.IFS(G2480=0,$V$22,G2480=1,$V$21)*_xlfn.IFS(H2480=0,$V$27,H2480=1,$V$26)*_xlfn.IFS(I2480=0,$V$32,I2480=1,$V$31)*_xlfn.IFS(J2480=0,$V$37,J2480=1,$V$36)*_xlfn.IFS(K2480=0,$V$42,K2480=1,$V$41)*_xlfn.IFS(L2480=0,$V$47,L2480=1,$V$46)*_xlfn.IFS(M2480=0,$V$52,M2480=1,$V$51)*_xlfn.IFS(N2480=0,$V$57,N2480=1,$V$56)</f>
        <v>4.1981029970940298E-8</v>
      </c>
      <c r="P2480" cm="1">
        <f t="array" ref="P2480">$V$2*_xlfn.IFS(C2480="data_analyst",$X$5,C2480="data_engineer",$X$6,C2480="data_scientist",$X$7)*_xlfn.IFS(E2480=0,$X$12,E2480=1,$X$11)*_xlfn.IFS(F2480=0,$X$17,F2480=1,$X$16)*_xlfn.IFS(G2480=0,$X$22,G2480=1,$X$21)*_xlfn.IFS(H2480=0,$X$27,H2480=1,$X$26)*_xlfn.IFS(I2480=0,$X$32,I2480=1,$X$31)*_xlfn.IFS(J2480=0,$X$37,J2480=1,$X$36)*_xlfn.IFS(K2480=0,$X$42,K2480=1,$X$41)*_xlfn.IFS(L2480=0,$X$47,L2480=1,$X$46)*_xlfn.IFS(M2480=0,$X$52,M2480=1,$X$51)*_xlfn.IFS(N2480=0,$X$57,N2480=1,$X$56)</f>
        <v>1.2529451778989322E-3</v>
      </c>
      <c r="Q2480" cm="1">
        <f t="array" ref="Q2480">$W$2*_xlfn.IFS(C2480="data_analyst",$Z$5,C2480="data_engineer",$Z$6,C2480="data_scientist",$Z$7)*_xlfn.IFS(E2480=0,$Z$12,E2480=1,$Z$11)*_xlfn.IFS(F2480=0,$Z$17,F2480=1,$Z$16)*_xlfn.IFS(G2480=0,$Z$22,G2480=1,$Z$21)*_xlfn.IFS(H2480=0,$Z$27,H2480=1,$Z$26)*_xlfn.IFS(I2480=0,$Z$32,I2480=1,$Z$31)*_xlfn.IFS(J2480=0,$Z$37,J2480=1,$Z$36)*_xlfn.IFS(K2480=0,$Z$42,K2480=1,$Z$41)*_xlfn.IFS(L2480=0,$Z$47,L2480=1,$Z$46)*_xlfn.IFS(M2480=0,$Z$52,M2480=1,$Z$51)*_xlfn.IFS(N2480=0,$Z$57,N2480=1,$Z$56)</f>
        <v>2.0867637961188189E-5</v>
      </c>
      <c r="R2480" t="str" cm="1">
        <f t="array" ref="R2480">_xlfn.IFS(AND(O2480&gt;P2480,O2480&gt;Q2480),"Low",AND(P2480&gt;O2480,P2480&gt;Q2480),"Medium",AND(Q2480&gt;O2480,Q2480&gt;P2480),"High")</f>
        <v>Medium</v>
      </c>
      <c r="S2480" t="str">
        <f t="shared" si="78"/>
        <v>T</v>
      </c>
    </row>
    <row r="2481" spans="1:19" x14ac:dyDescent="0.3">
      <c r="A2481" t="s">
        <v>18</v>
      </c>
      <c r="B2481">
        <v>6</v>
      </c>
      <c r="C2481" t="s">
        <v>13</v>
      </c>
      <c r="D2481" t="str">
        <f t="shared" si="77"/>
        <v>Medium</v>
      </c>
      <c r="E2481">
        <v>1</v>
      </c>
      <c r="F2481">
        <v>1</v>
      </c>
      <c r="G2481">
        <v>1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</v>
      </c>
      <c r="O2481" cm="1">
        <f t="array" ref="O2481">$U$2*_xlfn.IFS(C2481="data_analyst",$V$5,C2481="data_engineer",$V$6,C2481="data_scientist",$V$7)*_xlfn.IFS(E2481=0,$V$12,E2481=1,$V$11)*_xlfn.IFS(F2481=0,$V$17,F2481=1,$V$16)*_xlfn.IFS(G2481=0,$V$22,G2481=1,$V$21)*_xlfn.IFS(H2481=0,$V$27,H2481=1,$V$26)*_xlfn.IFS(I2481=0,$V$32,I2481=1,$V$31)*_xlfn.IFS(J2481=0,$V$37,J2481=1,$V$36)*_xlfn.IFS(K2481=0,$V$42,K2481=1,$V$41)*_xlfn.IFS(L2481=0,$V$47,L2481=1,$V$46)*_xlfn.IFS(M2481=0,$V$52,M2481=1,$V$51)*_xlfn.IFS(N2481=0,$V$57,N2481=1,$V$56)</f>
        <v>1.5401482252937562E-4</v>
      </c>
      <c r="P2481" cm="1">
        <f t="array" ref="P2481">$V$2*_xlfn.IFS(C2481="data_analyst",$X$5,C2481="data_engineer",$X$6,C2481="data_scientist",$X$7)*_xlfn.IFS(E2481=0,$X$12,E2481=1,$X$11)*_xlfn.IFS(F2481=0,$X$17,F2481=1,$X$16)*_xlfn.IFS(G2481=0,$X$22,G2481=1,$X$21)*_xlfn.IFS(H2481=0,$X$27,H2481=1,$X$26)*_xlfn.IFS(I2481=0,$X$32,I2481=1,$X$31)*_xlfn.IFS(J2481=0,$X$37,J2481=1,$X$36)*_xlfn.IFS(K2481=0,$X$42,K2481=1,$X$41)*_xlfn.IFS(L2481=0,$X$47,L2481=1,$X$46)*_xlfn.IFS(M2481=0,$X$52,M2481=1,$X$51)*_xlfn.IFS(N2481=0,$X$57,N2481=1,$X$56)</f>
        <v>4.9807469930692036E-3</v>
      </c>
      <c r="Q2481" cm="1">
        <f t="array" ref="Q2481">$W$2*_xlfn.IFS(C2481="data_analyst",$Z$5,C2481="data_engineer",$Z$6,C2481="data_scientist",$Z$7)*_xlfn.IFS(E2481=0,$Z$12,E2481=1,$Z$11)*_xlfn.IFS(F2481=0,$Z$17,F2481=1,$Z$16)*_xlfn.IFS(G2481=0,$Z$22,G2481=1,$Z$21)*_xlfn.IFS(H2481=0,$Z$27,H2481=1,$Z$26)*_xlfn.IFS(I2481=0,$Z$32,I2481=1,$Z$31)*_xlfn.IFS(J2481=0,$Z$37,J2481=1,$Z$36)*_xlfn.IFS(K2481=0,$Z$42,K2481=1,$Z$41)*_xlfn.IFS(L2481=0,$Z$47,L2481=1,$Z$46)*_xlfn.IFS(M2481=0,$Z$52,M2481=1,$Z$51)*_xlfn.IFS(N2481=0,$Z$57,N2481=1,$Z$56)</f>
        <v>3.5785497653522395E-4</v>
      </c>
      <c r="R2481" t="str" cm="1">
        <f t="array" ref="R2481">_xlfn.IFS(AND(O2481&gt;P2481,O2481&gt;Q2481),"Low",AND(P2481&gt;O2481,P2481&gt;Q2481),"Medium",AND(Q2481&gt;O2481,Q2481&gt;P2481),"High")</f>
        <v>Medium</v>
      </c>
      <c r="S2481" t="str">
        <f t="shared" si="78"/>
        <v>T</v>
      </c>
    </row>
    <row r="2482" spans="1:19" x14ac:dyDescent="0.3">
      <c r="A2482" t="s">
        <v>18</v>
      </c>
      <c r="B2482">
        <v>6</v>
      </c>
      <c r="C2482" t="s">
        <v>13</v>
      </c>
      <c r="D2482" t="str">
        <f t="shared" si="77"/>
        <v>Medium</v>
      </c>
      <c r="E2482">
        <v>1</v>
      </c>
      <c r="F2482">
        <v>0</v>
      </c>
      <c r="G2482">
        <v>1</v>
      </c>
      <c r="H2482">
        <v>0</v>
      </c>
      <c r="I2482">
        <v>1</v>
      </c>
      <c r="J2482">
        <v>1</v>
      </c>
      <c r="K2482">
        <v>0</v>
      </c>
      <c r="L2482">
        <v>0</v>
      </c>
      <c r="M2482">
        <v>0</v>
      </c>
      <c r="N2482">
        <v>1</v>
      </c>
      <c r="O2482" cm="1">
        <f t="array" ref="O2482">$U$2*_xlfn.IFS(C2482="data_analyst",$V$5,C2482="data_engineer",$V$6,C2482="data_scientist",$V$7)*_xlfn.IFS(E2482=0,$V$12,E2482=1,$V$11)*_xlfn.IFS(F2482=0,$V$17,F2482=1,$V$16)*_xlfn.IFS(G2482=0,$V$22,G2482=1,$V$21)*_xlfn.IFS(H2482=0,$V$27,H2482=1,$V$26)*_xlfn.IFS(I2482=0,$V$32,I2482=1,$V$31)*_xlfn.IFS(J2482=0,$V$37,J2482=1,$V$36)*_xlfn.IFS(K2482=0,$V$42,K2482=1,$V$41)*_xlfn.IFS(L2482=0,$V$47,L2482=1,$V$46)*_xlfn.IFS(M2482=0,$V$52,M2482=1,$V$51)*_xlfn.IFS(N2482=0,$V$57,N2482=1,$V$56)</f>
        <v>7.5715496990702574E-6</v>
      </c>
      <c r="P2482" cm="1">
        <f t="array" ref="P2482">$V$2*_xlfn.IFS(C2482="data_analyst",$X$5,C2482="data_engineer",$X$6,C2482="data_scientist",$X$7)*_xlfn.IFS(E2482=0,$X$12,E2482=1,$X$11)*_xlfn.IFS(F2482=0,$X$17,F2482=1,$X$16)*_xlfn.IFS(G2482=0,$X$22,G2482=1,$X$21)*_xlfn.IFS(H2482=0,$X$27,H2482=1,$X$26)*_xlfn.IFS(I2482=0,$X$32,I2482=1,$X$31)*_xlfn.IFS(J2482=0,$X$37,J2482=1,$X$36)*_xlfn.IFS(K2482=0,$X$42,K2482=1,$X$41)*_xlfn.IFS(L2482=0,$X$47,L2482=1,$X$46)*_xlfn.IFS(M2482=0,$X$52,M2482=1,$X$51)*_xlfn.IFS(N2482=0,$X$57,N2482=1,$X$56)</f>
        <v>8.577774068568865E-4</v>
      </c>
      <c r="Q2482" cm="1">
        <f t="array" ref="Q2482">$W$2*_xlfn.IFS(C2482="data_analyst",$Z$5,C2482="data_engineer",$Z$6,C2482="data_scientist",$Z$7)*_xlfn.IFS(E2482=0,$Z$12,E2482=1,$Z$11)*_xlfn.IFS(F2482=0,$Z$17,F2482=1,$Z$16)*_xlfn.IFS(G2482=0,$Z$22,G2482=1,$Z$21)*_xlfn.IFS(H2482=0,$Z$27,H2482=1,$Z$26)*_xlfn.IFS(I2482=0,$Z$32,I2482=1,$Z$31)*_xlfn.IFS(J2482=0,$Z$37,J2482=1,$Z$36)*_xlfn.IFS(K2482=0,$Z$42,K2482=1,$Z$41)*_xlfn.IFS(L2482=0,$Z$47,L2482=1,$Z$46)*_xlfn.IFS(M2482=0,$Z$52,M2482=1,$Z$51)*_xlfn.IFS(N2482=0,$Z$57,N2482=1,$Z$56)</f>
        <v>8.6372042932597235E-5</v>
      </c>
      <c r="R2482" t="str" cm="1">
        <f t="array" ref="R2482">_xlfn.IFS(AND(O2482&gt;P2482,O2482&gt;Q2482),"Low",AND(P2482&gt;O2482,P2482&gt;Q2482),"Medium",AND(Q2482&gt;O2482,Q2482&gt;P2482),"High")</f>
        <v>Medium</v>
      </c>
      <c r="S2482" t="str">
        <f t="shared" si="78"/>
        <v>T</v>
      </c>
    </row>
    <row r="2483" spans="1:19" x14ac:dyDescent="0.3">
      <c r="A2483" t="s">
        <v>18</v>
      </c>
      <c r="B2483">
        <v>6</v>
      </c>
      <c r="C2483" t="s">
        <v>13</v>
      </c>
      <c r="D2483" t="str">
        <f t="shared" si="77"/>
        <v>Medium</v>
      </c>
      <c r="E2483">
        <v>1</v>
      </c>
      <c r="F2483">
        <v>1</v>
      </c>
      <c r="G2483">
        <v>1</v>
      </c>
      <c r="H2483">
        <v>0</v>
      </c>
      <c r="I2483">
        <v>1</v>
      </c>
      <c r="J2483">
        <v>0</v>
      </c>
      <c r="K2483">
        <v>0</v>
      </c>
      <c r="L2483">
        <v>1</v>
      </c>
      <c r="M2483">
        <v>0</v>
      </c>
      <c r="N2483">
        <v>1</v>
      </c>
      <c r="O2483" cm="1">
        <f t="array" ref="O2483">$U$2*_xlfn.IFS(C2483="data_analyst",$V$5,C2483="data_engineer",$V$6,C2483="data_scientist",$V$7)*_xlfn.IFS(E2483=0,$V$12,E2483=1,$V$11)*_xlfn.IFS(F2483=0,$V$17,F2483=1,$V$16)*_xlfn.IFS(G2483=0,$V$22,G2483=1,$V$21)*_xlfn.IFS(H2483=0,$V$27,H2483=1,$V$26)*_xlfn.IFS(I2483=0,$V$32,I2483=1,$V$31)*_xlfn.IFS(J2483=0,$V$37,J2483=1,$V$36)*_xlfn.IFS(K2483=0,$V$42,K2483=1,$V$41)*_xlfn.IFS(L2483=0,$V$47,L2483=1,$V$46)*_xlfn.IFS(M2483=0,$V$52,M2483=1,$V$51)*_xlfn.IFS(N2483=0,$V$57,N2483=1,$V$56)</f>
        <v>1.3837720600811621E-6</v>
      </c>
      <c r="P2483" cm="1">
        <f t="array" ref="P2483">$V$2*_xlfn.IFS(C2483="data_analyst",$X$5,C2483="data_engineer",$X$6,C2483="data_scientist",$X$7)*_xlfn.IFS(E2483=0,$X$12,E2483=1,$X$11)*_xlfn.IFS(F2483=0,$X$17,F2483=1,$X$16)*_xlfn.IFS(G2483=0,$X$22,G2483=1,$X$21)*_xlfn.IFS(H2483=0,$X$27,H2483=1,$X$26)*_xlfn.IFS(I2483=0,$X$32,I2483=1,$X$31)*_xlfn.IFS(J2483=0,$X$37,J2483=1,$X$36)*_xlfn.IFS(K2483=0,$X$42,K2483=1,$X$41)*_xlfn.IFS(L2483=0,$X$47,L2483=1,$X$46)*_xlfn.IFS(M2483=0,$X$52,M2483=1,$X$51)*_xlfn.IFS(N2483=0,$X$57,N2483=1,$X$56)</f>
        <v>2.5625925691272517E-3</v>
      </c>
      <c r="Q2483" cm="1">
        <f t="array" ref="Q2483">$W$2*_xlfn.IFS(C2483="data_analyst",$Z$5,C2483="data_engineer",$Z$6,C2483="data_scientist",$Z$7)*_xlfn.IFS(E2483=0,$Z$12,E2483=1,$Z$11)*_xlfn.IFS(F2483=0,$Z$17,F2483=1,$Z$16)*_xlfn.IFS(G2483=0,$Z$22,G2483=1,$Z$21)*_xlfn.IFS(H2483=0,$Z$27,H2483=1,$Z$26)*_xlfn.IFS(I2483=0,$Z$32,I2483=1,$Z$31)*_xlfn.IFS(J2483=0,$Z$37,J2483=1,$Z$36)*_xlfn.IFS(K2483=0,$Z$42,K2483=1,$Z$41)*_xlfn.IFS(L2483=0,$Z$47,L2483=1,$Z$46)*_xlfn.IFS(M2483=0,$Z$52,M2483=1,$Z$51)*_xlfn.IFS(N2483=0,$Z$57,N2483=1,$Z$56)</f>
        <v>1.2291971493176671E-4</v>
      </c>
      <c r="R2483" t="str" cm="1">
        <f t="array" ref="R2483">_xlfn.IFS(AND(O2483&gt;P2483,O2483&gt;Q2483),"Low",AND(P2483&gt;O2483,P2483&gt;Q2483),"Medium",AND(Q2483&gt;O2483,Q2483&gt;P2483),"High")</f>
        <v>Medium</v>
      </c>
      <c r="S2483" t="str">
        <f t="shared" si="78"/>
        <v>T</v>
      </c>
    </row>
    <row r="2484" spans="1:19" x14ac:dyDescent="0.3">
      <c r="A2484" t="s">
        <v>18</v>
      </c>
      <c r="B2484">
        <v>2</v>
      </c>
      <c r="C2484" t="s">
        <v>13</v>
      </c>
      <c r="D2484" t="str">
        <f t="shared" si="77"/>
        <v>Medium</v>
      </c>
      <c r="E2484">
        <v>1</v>
      </c>
      <c r="F2484">
        <v>1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1</v>
      </c>
      <c r="O2484" cm="1">
        <f t="array" ref="O2484">$U$2*_xlfn.IFS(C2484="data_analyst",$V$5,C2484="data_engineer",$V$6,C2484="data_scientist",$V$7)*_xlfn.IFS(E2484=0,$V$12,E2484=1,$V$11)*_xlfn.IFS(F2484=0,$V$17,F2484=1,$V$16)*_xlfn.IFS(G2484=0,$V$22,G2484=1,$V$21)*_xlfn.IFS(H2484=0,$V$27,H2484=1,$V$26)*_xlfn.IFS(I2484=0,$V$32,I2484=1,$V$31)*_xlfn.IFS(J2484=0,$V$37,J2484=1,$V$36)*_xlfn.IFS(K2484=0,$V$42,K2484=1,$V$41)*_xlfn.IFS(L2484=0,$V$47,L2484=1,$V$46)*_xlfn.IFS(M2484=0,$V$52,M2484=1,$V$51)*_xlfn.IFS(N2484=0,$V$57,N2484=1,$V$56)</f>
        <v>2.0718495431673917E-5</v>
      </c>
      <c r="P2484" cm="1">
        <f t="array" ref="P2484">$V$2*_xlfn.IFS(C2484="data_analyst",$X$5,C2484="data_engineer",$X$6,C2484="data_scientist",$X$7)*_xlfn.IFS(E2484=0,$X$12,E2484=1,$X$11)*_xlfn.IFS(F2484=0,$X$17,F2484=1,$X$16)*_xlfn.IFS(G2484=0,$X$22,G2484=1,$X$21)*_xlfn.IFS(H2484=0,$X$27,H2484=1,$X$26)*_xlfn.IFS(I2484=0,$X$32,I2484=1,$X$31)*_xlfn.IFS(J2484=0,$X$37,J2484=1,$X$36)*_xlfn.IFS(K2484=0,$X$42,K2484=1,$X$41)*_xlfn.IFS(L2484=0,$X$47,L2484=1,$X$46)*_xlfn.IFS(M2484=0,$X$52,M2484=1,$X$51)*_xlfn.IFS(N2484=0,$X$57,N2484=1,$X$56)</f>
        <v>3.549775224287061E-3</v>
      </c>
      <c r="Q2484" cm="1">
        <f t="array" ref="Q2484">$W$2*_xlfn.IFS(C2484="data_analyst",$Z$5,C2484="data_engineer",$Z$6,C2484="data_scientist",$Z$7)*_xlfn.IFS(E2484=0,$Z$12,E2484=1,$Z$11)*_xlfn.IFS(F2484=0,$Z$17,F2484=1,$Z$16)*_xlfn.IFS(G2484=0,$Z$22,G2484=1,$Z$21)*_xlfn.IFS(H2484=0,$Z$27,H2484=1,$Z$26)*_xlfn.IFS(I2484=0,$Z$32,I2484=1,$Z$31)*_xlfn.IFS(J2484=0,$Z$37,J2484=1,$Z$36)*_xlfn.IFS(K2484=0,$Z$42,K2484=1,$Z$41)*_xlfn.IFS(L2484=0,$Z$47,L2484=1,$Z$46)*_xlfn.IFS(M2484=0,$Z$52,M2484=1,$Z$51)*_xlfn.IFS(N2484=0,$Z$57,N2484=1,$Z$56)</f>
        <v>2.5022941968252509E-4</v>
      </c>
      <c r="R2484" t="str" cm="1">
        <f t="array" ref="R2484">_xlfn.IFS(AND(O2484&gt;P2484,O2484&gt;Q2484),"Low",AND(P2484&gt;O2484,P2484&gt;Q2484),"Medium",AND(Q2484&gt;O2484,Q2484&gt;P2484),"High")</f>
        <v>Medium</v>
      </c>
      <c r="S2484" t="str">
        <f t="shared" si="78"/>
        <v>T</v>
      </c>
    </row>
    <row r="2485" spans="1:19" x14ac:dyDescent="0.3">
      <c r="A2485" t="s">
        <v>18</v>
      </c>
      <c r="B2485">
        <v>5</v>
      </c>
      <c r="C2485" t="s">
        <v>13</v>
      </c>
      <c r="D2485" t="str">
        <f t="shared" si="77"/>
        <v>Medium</v>
      </c>
      <c r="E2485">
        <v>0</v>
      </c>
      <c r="F2485">
        <v>0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1</v>
      </c>
      <c r="M2485">
        <v>0</v>
      </c>
      <c r="N2485">
        <v>1</v>
      </c>
      <c r="O2485" cm="1">
        <f t="array" ref="O2485">$U$2*_xlfn.IFS(C2485="data_analyst",$V$5,C2485="data_engineer",$V$6,C2485="data_scientist",$V$7)*_xlfn.IFS(E2485=0,$V$12,E2485=1,$V$11)*_xlfn.IFS(F2485=0,$V$17,F2485=1,$V$16)*_xlfn.IFS(G2485=0,$V$22,G2485=1,$V$21)*_xlfn.IFS(H2485=0,$V$27,H2485=1,$V$26)*_xlfn.IFS(I2485=0,$V$32,I2485=1,$V$31)*_xlfn.IFS(J2485=0,$V$37,J2485=1,$V$36)*_xlfn.IFS(K2485=0,$V$42,K2485=1,$V$41)*_xlfn.IFS(L2485=0,$V$47,L2485=1,$V$46)*_xlfn.IFS(M2485=0,$V$52,M2485=1,$V$51)*_xlfn.IFS(N2485=0,$V$57,N2485=1,$V$56)</f>
        <v>1.2441181733283211E-5</v>
      </c>
      <c r="P2485" cm="1">
        <f t="array" ref="P2485">$V$2*_xlfn.IFS(C2485="data_analyst",$X$5,C2485="data_engineer",$X$6,C2485="data_scientist",$X$7)*_xlfn.IFS(E2485=0,$X$12,E2485=1,$X$11)*_xlfn.IFS(F2485=0,$X$17,F2485=1,$X$16)*_xlfn.IFS(G2485=0,$X$22,G2485=1,$X$21)*_xlfn.IFS(H2485=0,$X$27,H2485=1,$X$26)*_xlfn.IFS(I2485=0,$X$32,I2485=1,$X$31)*_xlfn.IFS(J2485=0,$X$37,J2485=1,$X$36)*_xlfn.IFS(K2485=0,$X$42,K2485=1,$X$41)*_xlfn.IFS(L2485=0,$X$47,L2485=1,$X$46)*_xlfn.IFS(M2485=0,$X$52,M2485=1,$X$51)*_xlfn.IFS(N2485=0,$X$57,N2485=1,$X$56)</f>
        <v>7.4465254476268684E-4</v>
      </c>
      <c r="Q2485" cm="1">
        <f t="array" ref="Q2485">$W$2*_xlfn.IFS(C2485="data_analyst",$Z$5,C2485="data_engineer",$Z$6,C2485="data_scientist",$Z$7)*_xlfn.IFS(E2485=0,$Z$12,E2485=1,$Z$11)*_xlfn.IFS(F2485=0,$Z$17,F2485=1,$Z$16)*_xlfn.IFS(G2485=0,$Z$22,G2485=1,$Z$21)*_xlfn.IFS(H2485=0,$Z$27,H2485=1,$Z$26)*_xlfn.IFS(I2485=0,$Z$32,I2485=1,$Z$31)*_xlfn.IFS(J2485=0,$Z$37,J2485=1,$Z$36)*_xlfn.IFS(K2485=0,$Z$42,K2485=1,$Z$41)*_xlfn.IFS(L2485=0,$Z$47,L2485=1,$Z$46)*_xlfn.IFS(M2485=0,$Z$52,M2485=1,$Z$51)*_xlfn.IFS(N2485=0,$Z$57,N2485=1,$Z$56)</f>
        <v>1.2767058513300992E-4</v>
      </c>
      <c r="R2485" t="str" cm="1">
        <f t="array" ref="R2485">_xlfn.IFS(AND(O2485&gt;P2485,O2485&gt;Q2485),"Low",AND(P2485&gt;O2485,P2485&gt;Q2485),"Medium",AND(Q2485&gt;O2485,Q2485&gt;P2485),"High")</f>
        <v>Medium</v>
      </c>
      <c r="S2485" t="str">
        <f t="shared" si="78"/>
        <v>T</v>
      </c>
    </row>
    <row r="2486" spans="1:19" x14ac:dyDescent="0.3">
      <c r="A2486" t="s">
        <v>18</v>
      </c>
      <c r="B2486">
        <v>5</v>
      </c>
      <c r="C2486" t="s">
        <v>13</v>
      </c>
      <c r="D2486" t="str">
        <f t="shared" si="77"/>
        <v>Medium</v>
      </c>
      <c r="E2486">
        <v>1</v>
      </c>
      <c r="F2486">
        <v>1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 cm="1">
        <f t="array" ref="O2486">$U$2*_xlfn.IFS(C2486="data_analyst",$V$5,C2486="data_engineer",$V$6,C2486="data_scientist",$V$7)*_xlfn.IFS(E2486=0,$V$12,E2486=1,$V$11)*_xlfn.IFS(F2486=0,$V$17,F2486=1,$V$16)*_xlfn.IFS(G2486=0,$V$22,G2486=1,$V$21)*_xlfn.IFS(H2486=0,$V$27,H2486=1,$V$26)*_xlfn.IFS(I2486=0,$V$32,I2486=1,$V$31)*_xlfn.IFS(J2486=0,$V$37,J2486=1,$V$36)*_xlfn.IFS(K2486=0,$V$42,K2486=1,$V$41)*_xlfn.IFS(L2486=0,$V$47,L2486=1,$V$46)*_xlfn.IFS(M2486=0,$V$52,M2486=1,$V$51)*_xlfn.IFS(N2486=0,$V$57,N2486=1,$V$56)</f>
        <v>8.4650684173794878E-4</v>
      </c>
      <c r="P2486" cm="1">
        <f t="array" ref="P2486">$V$2*_xlfn.IFS(C2486="data_analyst",$X$5,C2486="data_engineer",$X$6,C2486="data_scientist",$X$7)*_xlfn.IFS(E2486=0,$X$12,E2486=1,$X$11)*_xlfn.IFS(F2486=0,$X$17,F2486=1,$X$16)*_xlfn.IFS(G2486=0,$X$22,G2486=1,$X$21)*_xlfn.IFS(H2486=0,$X$27,H2486=1,$X$26)*_xlfn.IFS(I2486=0,$X$32,I2486=1,$X$31)*_xlfn.IFS(J2486=0,$X$37,J2486=1,$X$36)*_xlfn.IFS(K2486=0,$X$42,K2486=1,$X$41)*_xlfn.IFS(L2486=0,$X$47,L2486=1,$X$46)*_xlfn.IFS(M2486=0,$X$52,M2486=1,$X$51)*_xlfn.IFS(N2486=0,$X$57,N2486=1,$X$56)</f>
        <v>4.3783976704618597E-3</v>
      </c>
      <c r="Q2486" cm="1">
        <f t="array" ref="Q2486">$W$2*_xlfn.IFS(C2486="data_analyst",$Z$5,C2486="data_engineer",$Z$6,C2486="data_scientist",$Z$7)*_xlfn.IFS(E2486=0,$Z$12,E2486=1,$Z$11)*_xlfn.IFS(F2486=0,$Z$17,F2486=1,$Z$16)*_xlfn.IFS(G2486=0,$Z$22,G2486=1,$Z$21)*_xlfn.IFS(H2486=0,$Z$27,H2486=1,$Z$26)*_xlfn.IFS(I2486=0,$Z$32,I2486=1,$Z$31)*_xlfn.IFS(J2486=0,$Z$37,J2486=1,$Z$36)*_xlfn.IFS(K2486=0,$Z$42,K2486=1,$Z$41)*_xlfn.IFS(L2486=0,$Z$47,L2486=1,$Z$46)*_xlfn.IFS(M2486=0,$Z$52,M2486=1,$Z$51)*_xlfn.IFS(N2486=0,$Z$57,N2486=1,$Z$56)</f>
        <v>5.2381670478344393E-4</v>
      </c>
      <c r="R2486" t="str" cm="1">
        <f t="array" ref="R2486">_xlfn.IFS(AND(O2486&gt;P2486,O2486&gt;Q2486),"Low",AND(P2486&gt;O2486,P2486&gt;Q2486),"Medium",AND(Q2486&gt;O2486,Q2486&gt;P2486),"High")</f>
        <v>Medium</v>
      </c>
      <c r="S2486" t="str">
        <f t="shared" si="78"/>
        <v>T</v>
      </c>
    </row>
    <row r="2487" spans="1:19" x14ac:dyDescent="0.3">
      <c r="A2487" t="s">
        <v>18</v>
      </c>
      <c r="B2487">
        <v>4</v>
      </c>
      <c r="C2487" t="s">
        <v>13</v>
      </c>
      <c r="D2487" t="str">
        <f t="shared" si="77"/>
        <v>Medium</v>
      </c>
      <c r="E2487">
        <v>1</v>
      </c>
      <c r="F2487">
        <v>1</v>
      </c>
      <c r="G2487">
        <v>0</v>
      </c>
      <c r="H2487">
        <v>1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1</v>
      </c>
      <c r="O2487" cm="1">
        <f t="array" ref="O2487">$U$2*_xlfn.IFS(C2487="data_analyst",$V$5,C2487="data_engineer",$V$6,C2487="data_scientist",$V$7)*_xlfn.IFS(E2487=0,$V$12,E2487=1,$V$11)*_xlfn.IFS(F2487=0,$V$17,F2487=1,$V$16)*_xlfn.IFS(G2487=0,$V$22,G2487=1,$V$21)*_xlfn.IFS(H2487=0,$V$27,H2487=1,$V$26)*_xlfn.IFS(I2487=0,$V$32,I2487=1,$V$31)*_xlfn.IFS(J2487=0,$V$37,J2487=1,$V$36)*_xlfn.IFS(K2487=0,$V$42,K2487=1,$V$41)*_xlfn.IFS(L2487=0,$V$47,L2487=1,$V$46)*_xlfn.IFS(M2487=0,$V$52,M2487=1,$V$51)*_xlfn.IFS(N2487=0,$V$57,N2487=1,$V$56)</f>
        <v>1.6708903960026915E-4</v>
      </c>
      <c r="P2487" cm="1">
        <f t="array" ref="P2487">$V$2*_xlfn.IFS(C2487="data_analyst",$X$5,C2487="data_engineer",$X$6,C2487="data_scientist",$X$7)*_xlfn.IFS(E2487=0,$X$12,E2487=1,$X$11)*_xlfn.IFS(F2487=0,$X$17,F2487=1,$X$16)*_xlfn.IFS(G2487=0,$X$22,G2487=1,$X$21)*_xlfn.IFS(H2487=0,$X$27,H2487=1,$X$26)*_xlfn.IFS(I2487=0,$X$32,I2487=1,$X$31)*_xlfn.IFS(J2487=0,$X$37,J2487=1,$X$36)*_xlfn.IFS(K2487=0,$X$42,K2487=1,$X$41)*_xlfn.IFS(L2487=0,$X$47,L2487=1,$X$46)*_xlfn.IFS(M2487=0,$X$52,M2487=1,$X$51)*_xlfn.IFS(N2487=0,$X$57,N2487=1,$X$56)</f>
        <v>8.7759428526021247E-4</v>
      </c>
      <c r="Q2487" cm="1">
        <f t="array" ref="Q2487">$W$2*_xlfn.IFS(C2487="data_analyst",$Z$5,C2487="data_engineer",$Z$6,C2487="data_scientist",$Z$7)*_xlfn.IFS(E2487=0,$Z$12,E2487=1,$Z$11)*_xlfn.IFS(F2487=0,$Z$17,F2487=1,$Z$16)*_xlfn.IFS(G2487=0,$Z$22,G2487=1,$Z$21)*_xlfn.IFS(H2487=0,$Z$27,H2487=1,$Z$26)*_xlfn.IFS(I2487=0,$Z$32,I2487=1,$Z$31)*_xlfn.IFS(J2487=0,$Z$37,J2487=1,$Z$36)*_xlfn.IFS(K2487=0,$Z$42,K2487=1,$Z$41)*_xlfn.IFS(L2487=0,$Z$47,L2487=1,$Z$46)*_xlfn.IFS(M2487=0,$Z$52,M2487=1,$Z$51)*_xlfn.IFS(N2487=0,$Z$57,N2487=1,$Z$56)</f>
        <v>9.4578016141455172E-5</v>
      </c>
      <c r="R2487" t="str" cm="1">
        <f t="array" ref="R2487">_xlfn.IFS(AND(O2487&gt;P2487,O2487&gt;Q2487),"Low",AND(P2487&gt;O2487,P2487&gt;Q2487),"Medium",AND(Q2487&gt;O2487,Q2487&gt;P2487),"High")</f>
        <v>Medium</v>
      </c>
      <c r="S2487" t="str">
        <f t="shared" si="78"/>
        <v>T</v>
      </c>
    </row>
    <row r="2488" spans="1:19" x14ac:dyDescent="0.3">
      <c r="A2488" t="s">
        <v>18</v>
      </c>
      <c r="B2488">
        <v>4</v>
      </c>
      <c r="C2488" t="s">
        <v>13</v>
      </c>
      <c r="D2488" t="str">
        <f t="shared" si="77"/>
        <v>Medium</v>
      </c>
      <c r="E2488">
        <v>1</v>
      </c>
      <c r="F2488">
        <v>0</v>
      </c>
      <c r="G2488">
        <v>1</v>
      </c>
      <c r="H2488">
        <v>1</v>
      </c>
      <c r="I2488">
        <v>1</v>
      </c>
      <c r="J2488">
        <v>0</v>
      </c>
      <c r="K2488">
        <v>0</v>
      </c>
      <c r="L2488">
        <v>1</v>
      </c>
      <c r="M2488">
        <v>0</v>
      </c>
      <c r="N2488">
        <v>1</v>
      </c>
      <c r="O2488" cm="1">
        <f t="array" ref="O2488">$U$2*_xlfn.IFS(C2488="data_analyst",$V$5,C2488="data_engineer",$V$6,C2488="data_scientist",$V$7)*_xlfn.IFS(E2488=0,$V$12,E2488=1,$V$11)*_xlfn.IFS(F2488=0,$V$17,F2488=1,$V$16)*_xlfn.IFS(G2488=0,$V$22,G2488=1,$V$21)*_xlfn.IFS(H2488=0,$V$27,H2488=1,$V$26)*_xlfn.IFS(I2488=0,$V$32,I2488=1,$V$31)*_xlfn.IFS(J2488=0,$V$37,J2488=1,$V$36)*_xlfn.IFS(K2488=0,$V$42,K2488=1,$V$41)*_xlfn.IFS(L2488=0,$V$47,L2488=1,$V$46)*_xlfn.IFS(M2488=0,$V$52,M2488=1,$V$51)*_xlfn.IFS(N2488=0,$V$57,N2488=1,$V$56)</f>
        <v>3.8025486821543395E-7</v>
      </c>
      <c r="P2488" cm="1">
        <f t="array" ref="P2488">$V$2*_xlfn.IFS(C2488="data_analyst",$X$5,C2488="data_engineer",$X$6,C2488="data_scientist",$X$7)*_xlfn.IFS(E2488=0,$X$12,E2488=1,$X$11)*_xlfn.IFS(F2488=0,$X$17,F2488=1,$X$16)*_xlfn.IFS(G2488=0,$X$22,G2488=1,$X$21)*_xlfn.IFS(H2488=0,$X$27,H2488=1,$X$26)*_xlfn.IFS(I2488=0,$X$32,I2488=1,$X$31)*_xlfn.IFS(J2488=0,$X$37,J2488=1,$X$36)*_xlfn.IFS(K2488=0,$X$42,K2488=1,$X$41)*_xlfn.IFS(L2488=0,$X$47,L2488=1,$X$46)*_xlfn.IFS(M2488=0,$X$52,M2488=1,$X$51)*_xlfn.IFS(N2488=0,$X$57,N2488=1,$X$56)</f>
        <v>1.932518585141495E-3</v>
      </c>
      <c r="Q2488" cm="1">
        <f t="array" ref="Q2488">$W$2*_xlfn.IFS(C2488="data_analyst",$Z$5,C2488="data_engineer",$Z$6,C2488="data_scientist",$Z$7)*_xlfn.IFS(E2488=0,$Z$12,E2488=1,$Z$11)*_xlfn.IFS(F2488=0,$Z$17,F2488=1,$Z$16)*_xlfn.IFS(G2488=0,$Z$22,G2488=1,$Z$21)*_xlfn.IFS(H2488=0,$Z$27,H2488=1,$Z$26)*_xlfn.IFS(I2488=0,$Z$32,I2488=1,$Z$31)*_xlfn.IFS(J2488=0,$Z$37,J2488=1,$Z$36)*_xlfn.IFS(K2488=0,$Z$42,K2488=1,$Z$41)*_xlfn.IFS(L2488=0,$Z$47,L2488=1,$Z$46)*_xlfn.IFS(M2488=0,$Z$52,M2488=1,$Z$51)*_xlfn.IFS(N2488=0,$Z$57,N2488=1,$Z$56)</f>
        <v>6.2405393734589254E-5</v>
      </c>
      <c r="R2488" t="str" cm="1">
        <f t="array" ref="R2488">_xlfn.IFS(AND(O2488&gt;P2488,O2488&gt;Q2488),"Low",AND(P2488&gt;O2488,P2488&gt;Q2488),"Medium",AND(Q2488&gt;O2488,Q2488&gt;P2488),"High")</f>
        <v>Medium</v>
      </c>
      <c r="S2488" t="str">
        <f t="shared" si="78"/>
        <v>T</v>
      </c>
    </row>
    <row r="2489" spans="1:19" x14ac:dyDescent="0.3">
      <c r="A2489" t="s">
        <v>18</v>
      </c>
      <c r="B2489">
        <v>4</v>
      </c>
      <c r="C2489" t="s">
        <v>13</v>
      </c>
      <c r="D2489" t="str">
        <f t="shared" si="77"/>
        <v>Medium</v>
      </c>
      <c r="E2489">
        <v>1</v>
      </c>
      <c r="F2489">
        <v>1</v>
      </c>
      <c r="G2489">
        <v>1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 cm="1">
        <f t="array" ref="O2489">$U$2*_xlfn.IFS(C2489="data_analyst",$V$5,C2489="data_engineer",$V$6,C2489="data_scientist",$V$7)*_xlfn.IFS(E2489=0,$V$12,E2489=1,$V$11)*_xlfn.IFS(F2489=0,$V$17,F2489=1,$V$16)*_xlfn.IFS(G2489=0,$V$22,G2489=1,$V$21)*_xlfn.IFS(H2489=0,$V$27,H2489=1,$V$26)*_xlfn.IFS(I2489=0,$V$32,I2489=1,$V$31)*_xlfn.IFS(J2489=0,$V$37,J2489=1,$V$36)*_xlfn.IFS(K2489=0,$V$42,K2489=1,$V$41)*_xlfn.IFS(L2489=0,$V$47,L2489=1,$V$46)*_xlfn.IFS(M2489=0,$V$52,M2489=1,$V$51)*_xlfn.IFS(N2489=0,$V$57,N2489=1,$V$56)</f>
        <v>1.5401482252937562E-4</v>
      </c>
      <c r="P2489" cm="1">
        <f t="array" ref="P2489">$V$2*_xlfn.IFS(C2489="data_analyst",$X$5,C2489="data_engineer",$X$6,C2489="data_scientist",$X$7)*_xlfn.IFS(E2489=0,$X$12,E2489=1,$X$11)*_xlfn.IFS(F2489=0,$X$17,F2489=1,$X$16)*_xlfn.IFS(G2489=0,$X$22,G2489=1,$X$21)*_xlfn.IFS(H2489=0,$X$27,H2489=1,$X$26)*_xlfn.IFS(I2489=0,$X$32,I2489=1,$X$31)*_xlfn.IFS(J2489=0,$X$37,J2489=1,$X$36)*_xlfn.IFS(K2489=0,$X$42,K2489=1,$X$41)*_xlfn.IFS(L2489=0,$X$47,L2489=1,$X$46)*_xlfn.IFS(M2489=0,$X$52,M2489=1,$X$51)*_xlfn.IFS(N2489=0,$X$57,N2489=1,$X$56)</f>
        <v>4.9807469930692036E-3</v>
      </c>
      <c r="Q2489" cm="1">
        <f t="array" ref="Q2489">$W$2*_xlfn.IFS(C2489="data_analyst",$Z$5,C2489="data_engineer",$Z$6,C2489="data_scientist",$Z$7)*_xlfn.IFS(E2489=0,$Z$12,E2489=1,$Z$11)*_xlfn.IFS(F2489=0,$Z$17,F2489=1,$Z$16)*_xlfn.IFS(G2489=0,$Z$22,G2489=1,$Z$21)*_xlfn.IFS(H2489=0,$Z$27,H2489=1,$Z$26)*_xlfn.IFS(I2489=0,$Z$32,I2489=1,$Z$31)*_xlfn.IFS(J2489=0,$Z$37,J2489=1,$Z$36)*_xlfn.IFS(K2489=0,$Z$42,K2489=1,$Z$41)*_xlfn.IFS(L2489=0,$Z$47,L2489=1,$Z$46)*_xlfn.IFS(M2489=0,$Z$52,M2489=1,$Z$51)*_xlfn.IFS(N2489=0,$Z$57,N2489=1,$Z$56)</f>
        <v>3.5785497653522395E-4</v>
      </c>
      <c r="R2489" t="str" cm="1">
        <f t="array" ref="R2489">_xlfn.IFS(AND(O2489&gt;P2489,O2489&gt;Q2489),"Low",AND(P2489&gt;O2489,P2489&gt;Q2489),"Medium",AND(Q2489&gt;O2489,Q2489&gt;P2489),"High")</f>
        <v>Medium</v>
      </c>
      <c r="S2489" t="str">
        <f t="shared" si="78"/>
        <v>T</v>
      </c>
    </row>
    <row r="2490" spans="1:19" x14ac:dyDescent="0.3">
      <c r="A2490" t="s">
        <v>18</v>
      </c>
      <c r="B2490">
        <v>4</v>
      </c>
      <c r="C2490" t="s">
        <v>13</v>
      </c>
      <c r="D2490" t="str">
        <f t="shared" si="77"/>
        <v>Medium</v>
      </c>
      <c r="E2490">
        <v>1</v>
      </c>
      <c r="F2490">
        <v>1</v>
      </c>
      <c r="G2490">
        <v>0</v>
      </c>
      <c r="H2490">
        <v>1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1</v>
      </c>
      <c r="O2490" cm="1">
        <f t="array" ref="O2490">$U$2*_xlfn.IFS(C2490="data_analyst",$V$5,C2490="data_engineer",$V$6,C2490="data_scientist",$V$7)*_xlfn.IFS(E2490=0,$V$12,E2490=1,$V$11)*_xlfn.IFS(F2490=0,$V$17,F2490=1,$V$16)*_xlfn.IFS(G2490=0,$V$22,G2490=1,$V$21)*_xlfn.IFS(H2490=0,$V$27,H2490=1,$V$26)*_xlfn.IFS(I2490=0,$V$32,I2490=1,$V$31)*_xlfn.IFS(J2490=0,$V$37,J2490=1,$V$36)*_xlfn.IFS(K2490=0,$V$42,K2490=1,$V$41)*_xlfn.IFS(L2490=0,$V$47,L2490=1,$V$46)*_xlfn.IFS(M2490=0,$V$52,M2490=1,$V$51)*_xlfn.IFS(N2490=0,$V$57,N2490=1,$V$56)</f>
        <v>2.9066014241773709E-4</v>
      </c>
      <c r="P2490" cm="1">
        <f t="array" ref="P2490">$V$2*_xlfn.IFS(C2490="data_analyst",$X$5,C2490="data_engineer",$X$6,C2490="data_scientist",$X$7)*_xlfn.IFS(E2490=0,$X$12,E2490=1,$X$11)*_xlfn.IFS(F2490=0,$X$17,F2490=1,$X$16)*_xlfn.IFS(G2490=0,$X$22,G2490=1,$X$21)*_xlfn.IFS(H2490=0,$X$27,H2490=1,$X$26)*_xlfn.IFS(I2490=0,$X$32,I2490=1,$X$31)*_xlfn.IFS(J2490=0,$X$37,J2490=1,$X$36)*_xlfn.IFS(K2490=0,$X$42,K2490=1,$X$41)*_xlfn.IFS(L2490=0,$X$47,L2490=1,$X$46)*_xlfn.IFS(M2490=0,$X$52,M2490=1,$X$51)*_xlfn.IFS(N2490=0,$X$57,N2490=1,$X$56)</f>
        <v>1.0599288478267399E-3</v>
      </c>
      <c r="Q2490" cm="1">
        <f t="array" ref="Q2490">$W$2*_xlfn.IFS(C2490="data_analyst",$Z$5,C2490="data_engineer",$Z$6,C2490="data_scientist",$Z$7)*_xlfn.IFS(E2490=0,$Z$12,E2490=1,$Z$11)*_xlfn.IFS(F2490=0,$Z$17,F2490=1,$Z$16)*_xlfn.IFS(G2490=0,$Z$22,G2490=1,$Z$21)*_xlfn.IFS(H2490=0,$Z$27,H2490=1,$Z$26)*_xlfn.IFS(I2490=0,$Z$32,I2490=1,$Z$31)*_xlfn.IFS(J2490=0,$Z$37,J2490=1,$Z$36)*_xlfn.IFS(K2490=0,$Z$42,K2490=1,$Z$41)*_xlfn.IFS(L2490=0,$Z$47,L2490=1,$Z$46)*_xlfn.IFS(M2490=0,$Z$52,M2490=1,$Z$51)*_xlfn.IFS(N2490=0,$Z$57,N2490=1,$Z$56)</f>
        <v>1.4698434842322624E-4</v>
      </c>
      <c r="R2490" t="str" cm="1">
        <f t="array" ref="R2490">_xlfn.IFS(AND(O2490&gt;P2490,O2490&gt;Q2490),"Low",AND(P2490&gt;O2490,P2490&gt;Q2490),"Medium",AND(Q2490&gt;O2490,Q2490&gt;P2490),"High")</f>
        <v>Medium</v>
      </c>
      <c r="S2490" t="str">
        <f t="shared" si="78"/>
        <v>T</v>
      </c>
    </row>
    <row r="2491" spans="1:19" x14ac:dyDescent="0.3">
      <c r="A2491" t="s">
        <v>18</v>
      </c>
      <c r="B2491">
        <v>6</v>
      </c>
      <c r="C2491" t="s">
        <v>13</v>
      </c>
      <c r="D2491" t="str">
        <f t="shared" si="77"/>
        <v>Medium</v>
      </c>
      <c r="E2491">
        <v>0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1</v>
      </c>
      <c r="N2491">
        <v>1</v>
      </c>
      <c r="O2491" cm="1">
        <f t="array" ref="O2491">$U$2*_xlfn.IFS(C2491="data_analyst",$V$5,C2491="data_engineer",$V$6,C2491="data_scientist",$V$7)*_xlfn.IFS(E2491=0,$V$12,E2491=1,$V$11)*_xlfn.IFS(F2491=0,$V$17,F2491=1,$V$16)*_xlfn.IFS(G2491=0,$V$22,G2491=1,$V$21)*_xlfn.IFS(H2491=0,$V$27,H2491=1,$V$26)*_xlfn.IFS(I2491=0,$V$32,I2491=1,$V$31)*_xlfn.IFS(J2491=0,$V$37,J2491=1,$V$36)*_xlfn.IFS(K2491=0,$V$42,K2491=1,$V$41)*_xlfn.IFS(L2491=0,$V$47,L2491=1,$V$46)*_xlfn.IFS(M2491=0,$V$52,M2491=1,$V$51)*_xlfn.IFS(N2491=0,$V$57,N2491=1,$V$56)</f>
        <v>5.9625338115386112E-5</v>
      </c>
      <c r="P2491" cm="1">
        <f t="array" ref="P2491">$V$2*_xlfn.IFS(C2491="data_analyst",$X$5,C2491="data_engineer",$X$6,C2491="data_scientist",$X$7)*_xlfn.IFS(E2491=0,$X$12,E2491=1,$X$11)*_xlfn.IFS(F2491=0,$X$17,F2491=1,$X$16)*_xlfn.IFS(G2491=0,$X$22,G2491=1,$X$21)*_xlfn.IFS(H2491=0,$X$27,H2491=1,$X$26)*_xlfn.IFS(I2491=0,$X$32,I2491=1,$X$31)*_xlfn.IFS(J2491=0,$X$37,J2491=1,$X$36)*_xlfn.IFS(K2491=0,$X$42,K2491=1,$X$41)*_xlfn.IFS(L2491=0,$X$47,L2491=1,$X$46)*_xlfn.IFS(M2491=0,$X$52,M2491=1,$X$51)*_xlfn.IFS(N2491=0,$X$57,N2491=1,$X$56)</f>
        <v>1.0519525940560566E-3</v>
      </c>
      <c r="Q2491" cm="1">
        <f t="array" ref="Q2491">$W$2*_xlfn.IFS(C2491="data_analyst",$Z$5,C2491="data_engineer",$Z$6,C2491="data_scientist",$Z$7)*_xlfn.IFS(E2491=0,$Z$12,E2491=1,$Z$11)*_xlfn.IFS(F2491=0,$Z$17,F2491=1,$Z$16)*_xlfn.IFS(G2491=0,$Z$22,G2491=1,$Z$21)*_xlfn.IFS(H2491=0,$Z$27,H2491=1,$Z$26)*_xlfn.IFS(I2491=0,$Z$32,I2491=1,$Z$31)*_xlfn.IFS(J2491=0,$Z$37,J2491=1,$Z$36)*_xlfn.IFS(K2491=0,$Z$42,K2491=1,$Z$41)*_xlfn.IFS(L2491=0,$Z$47,L2491=1,$Z$46)*_xlfn.IFS(M2491=0,$Z$52,M2491=1,$Z$51)*_xlfn.IFS(N2491=0,$Z$57,N2491=1,$Z$56)</f>
        <v>1.4867791295612864E-4</v>
      </c>
      <c r="R2491" t="str" cm="1">
        <f t="array" ref="R2491">_xlfn.IFS(AND(O2491&gt;P2491,O2491&gt;Q2491),"Low",AND(P2491&gt;O2491,P2491&gt;Q2491),"Medium",AND(Q2491&gt;O2491,Q2491&gt;P2491),"High")</f>
        <v>Medium</v>
      </c>
      <c r="S2491" t="str">
        <f t="shared" si="78"/>
        <v>T</v>
      </c>
    </row>
    <row r="2492" spans="1:19" x14ac:dyDescent="0.3">
      <c r="A2492" t="s">
        <v>18</v>
      </c>
      <c r="B2492">
        <v>4</v>
      </c>
      <c r="C2492" t="s">
        <v>13</v>
      </c>
      <c r="D2492" t="str">
        <f t="shared" si="77"/>
        <v>Medium</v>
      </c>
      <c r="E2492">
        <v>0</v>
      </c>
      <c r="F2492">
        <v>1</v>
      </c>
      <c r="G2492">
        <v>1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</v>
      </c>
      <c r="O2492" cm="1">
        <f t="array" ref="O2492">$U$2*_xlfn.IFS(C2492="data_analyst",$V$5,C2492="data_engineer",$V$6,C2492="data_scientist",$V$7)*_xlfn.IFS(E2492=0,$V$12,E2492=1,$V$11)*_xlfn.IFS(F2492=0,$V$17,F2492=1,$V$16)*_xlfn.IFS(G2492=0,$V$22,G2492=1,$V$21)*_xlfn.IFS(H2492=0,$V$27,H2492=1,$V$26)*_xlfn.IFS(I2492=0,$V$32,I2492=1,$V$31)*_xlfn.IFS(J2492=0,$V$37,J2492=1,$V$36)*_xlfn.IFS(K2492=0,$V$42,K2492=1,$V$41)*_xlfn.IFS(L2492=0,$V$47,L2492=1,$V$46)*_xlfn.IFS(M2492=0,$V$52,M2492=1,$V$51)*_xlfn.IFS(N2492=0,$V$57,N2492=1,$V$56)</f>
        <v>3.2825101564264397E-4</v>
      </c>
      <c r="P2492" cm="1">
        <f t="array" ref="P2492">$V$2*_xlfn.IFS(C2492="data_analyst",$X$5,C2492="data_engineer",$X$6,C2492="data_scientist",$X$7)*_xlfn.IFS(E2492=0,$X$12,E2492=1,$X$11)*_xlfn.IFS(F2492=0,$X$17,F2492=1,$X$16)*_xlfn.IFS(G2492=0,$X$22,G2492=1,$X$21)*_xlfn.IFS(H2492=0,$X$27,H2492=1,$X$26)*_xlfn.IFS(I2492=0,$X$32,I2492=1,$X$31)*_xlfn.IFS(J2492=0,$X$37,J2492=1,$X$36)*_xlfn.IFS(K2492=0,$X$42,K2492=1,$X$41)*_xlfn.IFS(L2492=0,$X$47,L2492=1,$X$46)*_xlfn.IFS(M2492=0,$X$52,M2492=1,$X$51)*_xlfn.IFS(N2492=0,$X$57,N2492=1,$X$56)</f>
        <v>1.9098790443814286E-3</v>
      </c>
      <c r="Q2492" cm="1">
        <f t="array" ref="Q2492">$W$2*_xlfn.IFS(C2492="data_analyst",$Z$5,C2492="data_engineer",$Z$6,C2492="data_scientist",$Z$7)*_xlfn.IFS(E2492=0,$Z$12,E2492=1,$Z$11)*_xlfn.IFS(F2492=0,$Z$17,F2492=1,$Z$16)*_xlfn.IFS(G2492=0,$Z$22,G2492=1,$Z$21)*_xlfn.IFS(H2492=0,$Z$27,H2492=1,$Z$26)*_xlfn.IFS(I2492=0,$Z$32,I2492=1,$Z$31)*_xlfn.IFS(J2492=0,$Z$37,J2492=1,$Z$36)*_xlfn.IFS(K2492=0,$Z$42,K2492=1,$Z$41)*_xlfn.IFS(L2492=0,$Z$47,L2492=1,$Z$46)*_xlfn.IFS(M2492=0,$Z$52,M2492=1,$Z$51)*_xlfn.IFS(N2492=0,$Z$57,N2492=1,$Z$56)</f>
        <v>2.6931353904197271E-4</v>
      </c>
      <c r="R2492" t="str" cm="1">
        <f t="array" ref="R2492">_xlfn.IFS(AND(O2492&gt;P2492,O2492&gt;Q2492),"Low",AND(P2492&gt;O2492,P2492&gt;Q2492),"Medium",AND(Q2492&gt;O2492,Q2492&gt;P2492),"High")</f>
        <v>Medium</v>
      </c>
      <c r="S2492" t="str">
        <f t="shared" si="78"/>
        <v>T</v>
      </c>
    </row>
    <row r="2493" spans="1:19" x14ac:dyDescent="0.3">
      <c r="A2493" t="s">
        <v>18</v>
      </c>
      <c r="B2493">
        <v>5</v>
      </c>
      <c r="C2493" t="s">
        <v>13</v>
      </c>
      <c r="D2493" t="str">
        <f t="shared" si="77"/>
        <v>Medium</v>
      </c>
      <c r="E2493">
        <v>1</v>
      </c>
      <c r="F2493">
        <v>0</v>
      </c>
      <c r="G2493">
        <v>1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</v>
      </c>
      <c r="O2493" cm="1">
        <f t="array" ref="O2493">$U$2*_xlfn.IFS(C2493="data_analyst",$V$5,C2493="data_engineer",$V$6,C2493="data_scientist",$V$7)*_xlfn.IFS(E2493=0,$V$12,E2493=1,$V$11)*_xlfn.IFS(F2493=0,$V$17,F2493=1,$V$16)*_xlfn.IFS(G2493=0,$V$22,G2493=1,$V$21)*_xlfn.IFS(H2493=0,$V$27,H2493=1,$V$26)*_xlfn.IFS(I2493=0,$V$32,I2493=1,$V$31)*_xlfn.IFS(J2493=0,$V$37,J2493=1,$V$36)*_xlfn.IFS(K2493=0,$V$42,K2493=1,$V$41)*_xlfn.IFS(L2493=0,$V$47,L2493=1,$V$46)*_xlfn.IFS(M2493=0,$V$52,M2493=1,$V$51)*_xlfn.IFS(N2493=0,$V$57,N2493=1,$V$56)</f>
        <v>1.1820833079411975E-4</v>
      </c>
      <c r="P2493" cm="1">
        <f t="array" ref="P2493">$V$2*_xlfn.IFS(C2493="data_analyst",$X$5,C2493="data_engineer",$X$6,C2493="data_scientist",$X$7)*_xlfn.IFS(E2493=0,$X$12,E2493=1,$X$11)*_xlfn.IFS(F2493=0,$X$17,F2493=1,$X$16)*_xlfn.IFS(G2493=0,$X$22,G2493=1,$X$21)*_xlfn.IFS(H2493=0,$X$27,H2493=1,$X$26)*_xlfn.IFS(I2493=0,$X$32,I2493=1,$X$31)*_xlfn.IFS(J2493=0,$X$37,J2493=1,$X$36)*_xlfn.IFS(K2493=0,$X$42,K2493=1,$X$41)*_xlfn.IFS(L2493=0,$X$47,L2493=1,$X$46)*_xlfn.IFS(M2493=0,$X$52,M2493=1,$X$51)*_xlfn.IFS(N2493=0,$X$57,N2493=1,$X$56)</f>
        <v>4.2937474078182779E-3</v>
      </c>
      <c r="Q2493" cm="1">
        <f t="array" ref="Q2493">$W$2*_xlfn.IFS(C2493="data_analyst",$Z$5,C2493="data_engineer",$Z$6,C2493="data_scientist",$Z$7)*_xlfn.IFS(E2493=0,$Z$12,E2493=1,$Z$11)*_xlfn.IFS(F2493=0,$Z$17,F2493=1,$Z$16)*_xlfn.IFS(G2493=0,$Z$22,G2493=1,$Z$21)*_xlfn.IFS(H2493=0,$Z$27,H2493=1,$Z$26)*_xlfn.IFS(I2493=0,$Z$32,I2493=1,$Z$31)*_xlfn.IFS(J2493=0,$Z$37,J2493=1,$Z$36)*_xlfn.IFS(K2493=0,$Z$42,K2493=1,$Z$41)*_xlfn.IFS(L2493=0,$Z$47,L2493=1,$Z$46)*_xlfn.IFS(M2493=0,$Z$52,M2493=1,$Z$51)*_xlfn.IFS(N2493=0,$Z$57,N2493=1,$Z$56)</f>
        <v>3.3740612073321124E-4</v>
      </c>
      <c r="R2493" t="str" cm="1">
        <f t="array" ref="R2493">_xlfn.IFS(AND(O2493&gt;P2493,O2493&gt;Q2493),"Low",AND(P2493&gt;O2493,P2493&gt;Q2493),"Medium",AND(Q2493&gt;O2493,Q2493&gt;P2493),"High")</f>
        <v>Medium</v>
      </c>
      <c r="S2493" t="str">
        <f t="shared" si="78"/>
        <v>T</v>
      </c>
    </row>
    <row r="2494" spans="1:19" x14ac:dyDescent="0.3">
      <c r="A2494" t="s">
        <v>18</v>
      </c>
      <c r="B2494">
        <v>4</v>
      </c>
      <c r="C2494" t="s">
        <v>13</v>
      </c>
      <c r="D2494" t="str">
        <f t="shared" si="77"/>
        <v>Medium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</v>
      </c>
      <c r="O2494" cm="1">
        <f t="array" ref="O2494">$U$2*_xlfn.IFS(C2494="data_analyst",$V$5,C2494="data_engineer",$V$6,C2494="data_scientist",$V$7)*_xlfn.IFS(E2494=0,$V$12,E2494=1,$V$11)*_xlfn.IFS(F2494=0,$V$17,F2494=1,$V$16)*_xlfn.IFS(G2494=0,$V$22,G2494=1,$V$21)*_xlfn.IFS(H2494=0,$V$27,H2494=1,$V$26)*_xlfn.IFS(I2494=0,$V$32,I2494=1,$V$31)*_xlfn.IFS(J2494=0,$V$37,J2494=1,$V$36)*_xlfn.IFS(K2494=0,$V$42,K2494=1,$V$41)*_xlfn.IFS(L2494=0,$V$47,L2494=1,$V$46)*_xlfn.IFS(M2494=0,$V$52,M2494=1,$V$51)*_xlfn.IFS(N2494=0,$V$57,N2494=1,$V$56)</f>
        <v>1.8146437498372898E-3</v>
      </c>
      <c r="P2494" cm="1">
        <f t="array" ref="P2494">$V$2*_xlfn.IFS(C2494="data_analyst",$X$5,C2494="data_engineer",$X$6,C2494="data_scientist",$X$7)*_xlfn.IFS(E2494=0,$X$12,E2494=1,$X$11)*_xlfn.IFS(F2494=0,$X$17,F2494=1,$X$16)*_xlfn.IFS(G2494=0,$X$22,G2494=1,$X$21)*_xlfn.IFS(H2494=0,$X$27,H2494=1,$X$26)*_xlfn.IFS(I2494=0,$X$32,I2494=1,$X$31)*_xlfn.IFS(J2494=0,$X$37,J2494=1,$X$36)*_xlfn.IFS(K2494=0,$X$42,K2494=1,$X$41)*_xlfn.IFS(L2494=0,$X$47,L2494=1,$X$46)*_xlfn.IFS(M2494=0,$X$52,M2494=1,$X$51)*_xlfn.IFS(N2494=0,$X$57,N2494=1,$X$56)</f>
        <v>4.3147447485032903E-3</v>
      </c>
      <c r="Q2494" cm="1">
        <f t="array" ref="Q2494">$W$2*_xlfn.IFS(C2494="data_analyst",$Z$5,C2494="data_engineer",$Z$6,C2494="data_scientist",$Z$7)*_xlfn.IFS(E2494=0,$Z$12,E2494=1,$Z$11)*_xlfn.IFS(F2494=0,$Z$17,F2494=1,$Z$16)*_xlfn.IFS(G2494=0,$Z$22,G2494=1,$Z$21)*_xlfn.IFS(H2494=0,$Z$27,H2494=1,$Z$26)*_xlfn.IFS(I2494=0,$Z$32,I2494=1,$Z$31)*_xlfn.IFS(J2494=0,$Z$37,J2494=1,$Z$36)*_xlfn.IFS(K2494=0,$Z$42,K2494=1,$Z$41)*_xlfn.IFS(L2494=0,$Z$47,L2494=1,$Z$46)*_xlfn.IFS(M2494=0,$Z$52,M2494=1,$Z$51)*_xlfn.IFS(N2494=0,$Z$57,N2494=1,$Z$56)</f>
        <v>9.1721374021264265E-4</v>
      </c>
      <c r="R2494" t="str" cm="1">
        <f t="array" ref="R2494">_xlfn.IFS(AND(O2494&gt;P2494,O2494&gt;Q2494),"Low",AND(P2494&gt;O2494,P2494&gt;Q2494),"Medium",AND(Q2494&gt;O2494,Q2494&gt;P2494),"High")</f>
        <v>Medium</v>
      </c>
      <c r="S2494" t="str">
        <f t="shared" si="78"/>
        <v>T</v>
      </c>
    </row>
    <row r="2495" spans="1:19" x14ac:dyDescent="0.3">
      <c r="A2495" t="s">
        <v>18</v>
      </c>
      <c r="B2495">
        <v>7</v>
      </c>
      <c r="C2495" t="s">
        <v>13</v>
      </c>
      <c r="D2495" t="str">
        <f t="shared" si="77"/>
        <v>Medium</v>
      </c>
      <c r="E2495">
        <v>1</v>
      </c>
      <c r="F2495">
        <v>0</v>
      </c>
      <c r="G2495">
        <v>1</v>
      </c>
      <c r="H2495">
        <v>1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1</v>
      </c>
      <c r="O2495" cm="1">
        <f t="array" ref="O2495">$U$2*_xlfn.IFS(C2495="data_analyst",$V$5,C2495="data_engineer",$V$6,C2495="data_scientist",$V$7)*_xlfn.IFS(E2495=0,$V$12,E2495=1,$V$11)*_xlfn.IFS(F2495=0,$V$17,F2495=1,$V$16)*_xlfn.IFS(G2495=0,$V$22,G2495=1,$V$21)*_xlfn.IFS(H2495=0,$V$27,H2495=1,$V$26)*_xlfn.IFS(I2495=0,$V$32,I2495=1,$V$31)*_xlfn.IFS(J2495=0,$V$37,J2495=1,$V$36)*_xlfn.IFS(K2495=0,$V$42,K2495=1,$V$41)*_xlfn.IFS(L2495=0,$V$47,L2495=1,$V$46)*_xlfn.IFS(M2495=0,$V$52,M2495=1,$V$51)*_xlfn.IFS(N2495=0,$V$57,N2495=1,$V$56)</f>
        <v>4.0588508644585867E-5</v>
      </c>
      <c r="P2495" cm="1">
        <f t="array" ref="P2495">$V$2*_xlfn.IFS(C2495="data_analyst",$X$5,C2495="data_engineer",$X$6,C2495="data_scientist",$X$7)*_xlfn.IFS(E2495=0,$X$12,E2495=1,$X$11)*_xlfn.IFS(F2495=0,$X$17,F2495=1,$X$16)*_xlfn.IFS(G2495=0,$X$22,G2495=1,$X$21)*_xlfn.IFS(H2495=0,$X$27,H2495=1,$X$26)*_xlfn.IFS(I2495=0,$X$32,I2495=1,$X$31)*_xlfn.IFS(J2495=0,$X$37,J2495=1,$X$36)*_xlfn.IFS(K2495=0,$X$42,K2495=1,$X$41)*_xlfn.IFS(L2495=0,$X$47,L2495=1,$X$46)*_xlfn.IFS(M2495=0,$X$52,M2495=1,$X$51)*_xlfn.IFS(N2495=0,$X$57,N2495=1,$X$56)</f>
        <v>1.0394365896754653E-3</v>
      </c>
      <c r="Q2495" cm="1">
        <f t="array" ref="Q2495">$W$2*_xlfn.IFS(C2495="data_analyst",$Z$5,C2495="data_engineer",$Z$6,C2495="data_scientist",$Z$7)*_xlfn.IFS(E2495=0,$Z$12,E2495=1,$Z$11)*_xlfn.IFS(F2495=0,$Z$17,F2495=1,$Z$16)*_xlfn.IFS(G2495=0,$Z$22,G2495=1,$Z$21)*_xlfn.IFS(H2495=0,$Z$27,H2495=1,$Z$26)*_xlfn.IFS(I2495=0,$Z$32,I2495=1,$Z$31)*_xlfn.IFS(J2495=0,$Z$37,J2495=1,$Z$36)*_xlfn.IFS(K2495=0,$Z$42,K2495=1,$Z$41)*_xlfn.IFS(L2495=0,$Z$47,L2495=1,$Z$46)*_xlfn.IFS(M2495=0,$Z$52,M2495=1,$Z$51)*_xlfn.IFS(N2495=0,$Z$57,N2495=1,$Z$56)</f>
        <v>9.4677047060731575E-5</v>
      </c>
      <c r="R2495" t="str" cm="1">
        <f t="array" ref="R2495">_xlfn.IFS(AND(O2495&gt;P2495,O2495&gt;Q2495),"Low",AND(P2495&gt;O2495,P2495&gt;Q2495),"Medium",AND(Q2495&gt;O2495,Q2495&gt;P2495),"High")</f>
        <v>Medium</v>
      </c>
      <c r="S2495" t="str">
        <f t="shared" si="78"/>
        <v>T</v>
      </c>
    </row>
    <row r="2496" spans="1:19" x14ac:dyDescent="0.3">
      <c r="A2496" t="s">
        <v>18</v>
      </c>
      <c r="B2496">
        <v>5</v>
      </c>
      <c r="C2496" t="s">
        <v>13</v>
      </c>
      <c r="D2496" t="str">
        <f t="shared" si="77"/>
        <v>Medium</v>
      </c>
      <c r="E2496">
        <v>1</v>
      </c>
      <c r="F2496">
        <v>0</v>
      </c>
      <c r="G2496">
        <v>1</v>
      </c>
      <c r="H2496">
        <v>1</v>
      </c>
      <c r="I2496">
        <v>1</v>
      </c>
      <c r="J2496">
        <v>0</v>
      </c>
      <c r="K2496">
        <v>1</v>
      </c>
      <c r="L2496">
        <v>1</v>
      </c>
      <c r="M2496">
        <v>1</v>
      </c>
      <c r="N2496">
        <v>1</v>
      </c>
      <c r="O2496" cm="1">
        <f t="array" ref="O2496">$U$2*_xlfn.IFS(C2496="data_analyst",$V$5,C2496="data_engineer",$V$6,C2496="data_scientist",$V$7)*_xlfn.IFS(E2496=0,$V$12,E2496=1,$V$11)*_xlfn.IFS(F2496=0,$V$17,F2496=1,$V$16)*_xlfn.IFS(G2496=0,$V$22,G2496=1,$V$21)*_xlfn.IFS(H2496=0,$V$27,H2496=1,$V$26)*_xlfn.IFS(I2496=0,$V$32,I2496=1,$V$31)*_xlfn.IFS(J2496=0,$V$37,J2496=1,$V$36)*_xlfn.IFS(K2496=0,$V$42,K2496=1,$V$41)*_xlfn.IFS(L2496=0,$V$47,L2496=1,$V$46)*_xlfn.IFS(M2496=0,$V$52,M2496=1,$V$51)*_xlfn.IFS(N2496=0,$V$57,N2496=1,$V$56)</f>
        <v>6.3599857804166049E-9</v>
      </c>
      <c r="P2496" cm="1">
        <f t="array" ref="P2496">$V$2*_xlfn.IFS(C2496="data_analyst",$X$5,C2496="data_engineer",$X$6,C2496="data_scientist",$X$7)*_xlfn.IFS(E2496=0,$X$12,E2496=1,$X$11)*_xlfn.IFS(F2496=0,$X$17,F2496=1,$X$16)*_xlfn.IFS(G2496=0,$X$22,G2496=1,$X$21)*_xlfn.IFS(H2496=0,$X$27,H2496=1,$X$26)*_xlfn.IFS(I2496=0,$X$32,I2496=1,$X$31)*_xlfn.IFS(J2496=0,$X$37,J2496=1,$X$36)*_xlfn.IFS(K2496=0,$X$42,K2496=1,$X$41)*_xlfn.IFS(L2496=0,$X$47,L2496=1,$X$46)*_xlfn.IFS(M2496=0,$X$52,M2496=1,$X$51)*_xlfn.IFS(N2496=0,$X$57,N2496=1,$X$56)</f>
        <v>2.1649738861101729E-4</v>
      </c>
      <c r="Q2496" cm="1">
        <f t="array" ref="Q2496">$W$2*_xlfn.IFS(C2496="data_analyst",$Z$5,C2496="data_engineer",$Z$6,C2496="data_scientist",$Z$7)*_xlfn.IFS(E2496=0,$Z$12,E2496=1,$Z$11)*_xlfn.IFS(F2496=0,$Z$17,F2496=1,$Z$16)*_xlfn.IFS(G2496=0,$Z$22,G2496=1,$Z$21)*_xlfn.IFS(H2496=0,$Z$27,H2496=1,$Z$26)*_xlfn.IFS(I2496=0,$Z$32,I2496=1,$Z$31)*_xlfn.IFS(J2496=0,$Z$37,J2496=1,$Z$36)*_xlfn.IFS(K2496=0,$Z$42,K2496=1,$Z$41)*_xlfn.IFS(L2496=0,$Z$47,L2496=1,$Z$46)*_xlfn.IFS(M2496=0,$Z$52,M2496=1,$Z$51)*_xlfn.IFS(N2496=0,$Z$57,N2496=1,$Z$56)</f>
        <v>3.5524669386308473E-6</v>
      </c>
      <c r="R2496" t="str" cm="1">
        <f t="array" ref="R2496">_xlfn.IFS(AND(O2496&gt;P2496,O2496&gt;Q2496),"Low",AND(P2496&gt;O2496,P2496&gt;Q2496),"Medium",AND(Q2496&gt;O2496,Q2496&gt;P2496),"High")</f>
        <v>Medium</v>
      </c>
      <c r="S2496" t="str">
        <f t="shared" si="78"/>
        <v>T</v>
      </c>
    </row>
    <row r="2497" spans="1:19" x14ac:dyDescent="0.3">
      <c r="A2497" t="s">
        <v>18</v>
      </c>
      <c r="B2497">
        <v>5</v>
      </c>
      <c r="C2497" t="s">
        <v>13</v>
      </c>
      <c r="D2497" t="str">
        <f t="shared" si="77"/>
        <v>Medium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0</v>
      </c>
      <c r="K2497">
        <v>0</v>
      </c>
      <c r="L2497">
        <v>1</v>
      </c>
      <c r="M2497">
        <v>0</v>
      </c>
      <c r="N2497">
        <v>1</v>
      </c>
      <c r="O2497" cm="1">
        <f t="array" ref="O2497">$U$2*_xlfn.IFS(C2497="data_analyst",$V$5,C2497="data_engineer",$V$6,C2497="data_scientist",$V$7)*_xlfn.IFS(E2497=0,$V$12,E2497=1,$V$11)*_xlfn.IFS(F2497=0,$V$17,F2497=1,$V$16)*_xlfn.IFS(G2497=0,$V$22,G2497=1,$V$21)*_xlfn.IFS(H2497=0,$V$27,H2497=1,$V$26)*_xlfn.IFS(I2497=0,$V$32,I2497=1,$V$31)*_xlfn.IFS(J2497=0,$V$37,J2497=1,$V$36)*_xlfn.IFS(K2497=0,$V$42,K2497=1,$V$41)*_xlfn.IFS(L2497=0,$V$47,L2497=1,$V$46)*_xlfn.IFS(M2497=0,$V$52,M2497=1,$V$51)*_xlfn.IFS(N2497=0,$V$57,N2497=1,$V$56)</f>
        <v>4.9543789046587634E-7</v>
      </c>
      <c r="P2497" cm="1">
        <f t="array" ref="P2497">$V$2*_xlfn.IFS(C2497="data_analyst",$X$5,C2497="data_engineer",$X$6,C2497="data_scientist",$X$7)*_xlfn.IFS(E2497=0,$X$12,E2497=1,$X$11)*_xlfn.IFS(F2497=0,$X$17,F2497=1,$X$16)*_xlfn.IFS(G2497=0,$X$22,G2497=1,$X$21)*_xlfn.IFS(H2497=0,$X$27,H2497=1,$X$26)*_xlfn.IFS(I2497=0,$X$32,I2497=1,$X$31)*_xlfn.IFS(J2497=0,$X$37,J2497=1,$X$36)*_xlfn.IFS(K2497=0,$X$42,K2497=1,$X$41)*_xlfn.IFS(L2497=0,$X$47,L2497=1,$X$46)*_xlfn.IFS(M2497=0,$X$52,M2497=1,$X$51)*_xlfn.IFS(N2497=0,$X$57,N2497=1,$X$56)</f>
        <v>2.2417215587641356E-3</v>
      </c>
      <c r="Q2497" cm="1">
        <f t="array" ref="Q2497">$W$2*_xlfn.IFS(C2497="data_analyst",$Z$5,C2497="data_engineer",$Z$6,C2497="data_scientist",$Z$7)*_xlfn.IFS(E2497=0,$Z$12,E2497=1,$Z$11)*_xlfn.IFS(F2497=0,$Z$17,F2497=1,$Z$16)*_xlfn.IFS(G2497=0,$Z$22,G2497=1,$Z$21)*_xlfn.IFS(H2497=0,$Z$27,H2497=1,$Z$26)*_xlfn.IFS(I2497=0,$Z$32,I2497=1,$Z$31)*_xlfn.IFS(J2497=0,$Z$37,J2497=1,$Z$36)*_xlfn.IFS(K2497=0,$Z$42,K2497=1,$Z$41)*_xlfn.IFS(L2497=0,$Z$47,L2497=1,$Z$46)*_xlfn.IFS(M2497=0,$Z$52,M2497=1,$Z$51)*_xlfn.IFS(N2497=0,$Z$57,N2497=1,$Z$56)</f>
        <v>6.618753880941284E-5</v>
      </c>
      <c r="R2497" t="str" cm="1">
        <f t="array" ref="R2497">_xlfn.IFS(AND(O2497&gt;P2497,O2497&gt;Q2497),"Low",AND(P2497&gt;O2497,P2497&gt;Q2497),"Medium",AND(Q2497&gt;O2497,Q2497&gt;P2497),"High")</f>
        <v>Medium</v>
      </c>
      <c r="S2497" t="str">
        <f t="shared" si="78"/>
        <v>T</v>
      </c>
    </row>
    <row r="2498" spans="1:19" x14ac:dyDescent="0.3">
      <c r="A2498" t="s">
        <v>18</v>
      </c>
      <c r="B2498">
        <v>2</v>
      </c>
      <c r="C2498" t="s">
        <v>13</v>
      </c>
      <c r="D2498" t="str">
        <f t="shared" ref="D2498:D2561" si="79">IF(AND(C2498="data_analyst",A2498="Medium",B2498&gt;4),"High",A2498)</f>
        <v>Medium</v>
      </c>
      <c r="E2498">
        <v>0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</v>
      </c>
      <c r="O2498" cm="1">
        <f t="array" ref="O2498">$U$2*_xlfn.IFS(C2498="data_analyst",$V$5,C2498="data_engineer",$V$6,C2498="data_scientist",$V$7)*_xlfn.IFS(E2498=0,$V$12,E2498=1,$V$11)*_xlfn.IFS(F2498=0,$V$17,F2498=1,$V$16)*_xlfn.IFS(G2498=0,$V$22,G2498=1,$V$21)*_xlfn.IFS(H2498=0,$V$27,H2498=1,$V$26)*_xlfn.IFS(I2498=0,$V$32,I2498=1,$V$31)*_xlfn.IFS(J2498=0,$V$37,J2498=1,$V$36)*_xlfn.IFS(K2498=0,$V$42,K2498=1,$V$41)*_xlfn.IFS(L2498=0,$V$47,L2498=1,$V$46)*_xlfn.IFS(M2498=0,$V$52,M2498=1,$V$51)*_xlfn.IFS(N2498=0,$V$57,N2498=1,$V$56)</f>
        <v>7.0366667408231409E-4</v>
      </c>
      <c r="P2498" cm="1">
        <f t="array" ref="P2498">$V$2*_xlfn.IFS(C2498="data_analyst",$X$5,C2498="data_engineer",$X$6,C2498="data_scientist",$X$7)*_xlfn.IFS(E2498=0,$X$12,E2498=1,$X$11)*_xlfn.IFS(F2498=0,$X$17,F2498=1,$X$16)*_xlfn.IFS(G2498=0,$X$22,G2498=1,$X$21)*_xlfn.IFS(H2498=0,$X$27,H2498=1,$X$26)*_xlfn.IFS(I2498=0,$X$32,I2498=1,$X$31)*_xlfn.IFS(J2498=0,$X$37,J2498=1,$X$36)*_xlfn.IFS(K2498=0,$X$42,K2498=1,$X$41)*_xlfn.IFS(L2498=0,$X$47,L2498=1,$X$46)*_xlfn.IFS(M2498=0,$X$52,M2498=1,$X$51)*_xlfn.IFS(N2498=0,$X$57,N2498=1,$X$56)</f>
        <v>1.8821133202713359E-3</v>
      </c>
      <c r="Q2498" cm="1">
        <f t="array" ref="Q2498">$W$2*_xlfn.IFS(C2498="data_analyst",$Z$5,C2498="data_engineer",$Z$6,C2498="data_scientist",$Z$7)*_xlfn.IFS(E2498=0,$Z$12,E2498=1,$Z$11)*_xlfn.IFS(F2498=0,$Z$17,F2498=1,$Z$16)*_xlfn.IFS(G2498=0,$Z$22,G2498=1,$Z$21)*_xlfn.IFS(H2498=0,$Z$27,H2498=1,$Z$26)*_xlfn.IFS(I2498=0,$Z$32,I2498=1,$Z$31)*_xlfn.IFS(J2498=0,$Z$37,J2498=1,$Z$36)*_xlfn.IFS(K2498=0,$Z$42,K2498=1,$Z$41)*_xlfn.IFS(L2498=0,$Z$47,L2498=1,$Z$46)*_xlfn.IFS(M2498=0,$Z$52,M2498=1,$Z$51)*_xlfn.IFS(N2498=0,$Z$57,N2498=1,$Z$56)</f>
        <v>4.715735030571686E-4</v>
      </c>
      <c r="R2498" t="str" cm="1">
        <f t="array" ref="R2498">_xlfn.IFS(AND(O2498&gt;P2498,O2498&gt;Q2498),"Low",AND(P2498&gt;O2498,P2498&gt;Q2498),"Medium",AND(Q2498&gt;O2498,Q2498&gt;P2498),"High")</f>
        <v>Medium</v>
      </c>
      <c r="S2498" t="str">
        <f t="shared" si="78"/>
        <v>T</v>
      </c>
    </row>
    <row r="2499" spans="1:19" x14ac:dyDescent="0.3">
      <c r="A2499" t="s">
        <v>18</v>
      </c>
      <c r="B2499">
        <v>7</v>
      </c>
      <c r="C2499" t="s">
        <v>13</v>
      </c>
      <c r="D2499" t="str">
        <f t="shared" si="79"/>
        <v>Medium</v>
      </c>
      <c r="E2499">
        <v>1</v>
      </c>
      <c r="F2499">
        <v>1</v>
      </c>
      <c r="G2499">
        <v>1</v>
      </c>
      <c r="H2499">
        <v>1</v>
      </c>
      <c r="I2499">
        <v>0</v>
      </c>
      <c r="J2499">
        <v>0</v>
      </c>
      <c r="K2499">
        <v>1</v>
      </c>
      <c r="L2499">
        <v>0</v>
      </c>
      <c r="M2499">
        <v>0</v>
      </c>
      <c r="N2499">
        <v>1</v>
      </c>
      <c r="O2499" cm="1">
        <f t="array" ref="O2499">$U$2*_xlfn.IFS(C2499="data_analyst",$V$5,C2499="data_engineer",$V$6,C2499="data_scientist",$V$7)*_xlfn.IFS(E2499=0,$V$12,E2499=1,$V$11)*_xlfn.IFS(F2499=0,$V$17,F2499=1,$V$16)*_xlfn.IFS(G2499=0,$V$22,G2499=1,$V$21)*_xlfn.IFS(H2499=0,$V$27,H2499=1,$V$26)*_xlfn.IFS(I2499=0,$V$32,I2499=1,$V$31)*_xlfn.IFS(J2499=0,$V$37,J2499=1,$V$36)*_xlfn.IFS(K2499=0,$V$42,K2499=1,$V$41)*_xlfn.IFS(L2499=0,$V$47,L2499=1,$V$46)*_xlfn.IFS(M2499=0,$V$52,M2499=1,$V$51)*_xlfn.IFS(N2499=0,$V$57,N2499=1,$V$56)</f>
        <v>3.0400449839017053E-5</v>
      </c>
      <c r="P2499" cm="1">
        <f t="array" ref="P2499">$V$2*_xlfn.IFS(C2499="data_analyst",$X$5,C2499="data_engineer",$X$6,C2499="data_scientist",$X$7)*_xlfn.IFS(E2499=0,$X$12,E2499=1,$X$11)*_xlfn.IFS(F2499=0,$X$17,F2499=1,$X$16)*_xlfn.IFS(G2499=0,$X$22,G2499=1,$X$21)*_xlfn.IFS(H2499=0,$X$27,H2499=1,$X$26)*_xlfn.IFS(I2499=0,$X$32,I2499=1,$X$31)*_xlfn.IFS(J2499=0,$X$37,J2499=1,$X$36)*_xlfn.IFS(K2499=0,$X$42,K2499=1,$X$41)*_xlfn.IFS(L2499=0,$X$47,L2499=1,$X$46)*_xlfn.IFS(M2499=0,$X$52,M2499=1,$X$51)*_xlfn.IFS(N2499=0,$X$57,N2499=1,$X$56)</f>
        <v>9.9832756785279194E-4</v>
      </c>
      <c r="Q2499" cm="1">
        <f t="array" ref="Q2499">$W$2*_xlfn.IFS(C2499="data_analyst",$Z$5,C2499="data_engineer",$Z$6,C2499="data_scientist",$Z$7)*_xlfn.IFS(E2499=0,$Z$12,E2499=1,$Z$11)*_xlfn.IFS(F2499=0,$Z$17,F2499=1,$Z$16)*_xlfn.IFS(G2499=0,$Z$22,G2499=1,$Z$21)*_xlfn.IFS(H2499=0,$Z$27,H2499=1,$Z$26)*_xlfn.IFS(I2499=0,$Z$32,I2499=1,$Z$31)*_xlfn.IFS(J2499=0,$Z$37,J2499=1,$Z$36)*_xlfn.IFS(K2499=0,$Z$42,K2499=1,$Z$41)*_xlfn.IFS(L2499=0,$Z$47,L2499=1,$Z$46)*_xlfn.IFS(M2499=0,$Z$52,M2499=1,$Z$51)*_xlfn.IFS(N2499=0,$Z$57,N2499=1,$Z$56)</f>
        <v>6.4612704096637653E-5</v>
      </c>
      <c r="R2499" t="str" cm="1">
        <f t="array" ref="R2499">_xlfn.IFS(AND(O2499&gt;P2499,O2499&gt;Q2499),"Low",AND(P2499&gt;O2499,P2499&gt;Q2499),"Medium",AND(Q2499&gt;O2499,Q2499&gt;P2499),"High")</f>
        <v>Medium</v>
      </c>
      <c r="S2499" t="str">
        <f t="shared" ref="S2499:S2562" si="80">IF(D2499=R2499,"T","F")</f>
        <v>T</v>
      </c>
    </row>
    <row r="2500" spans="1:19" x14ac:dyDescent="0.3">
      <c r="A2500" t="s">
        <v>18</v>
      </c>
      <c r="B2500">
        <v>7</v>
      </c>
      <c r="C2500" t="s">
        <v>13</v>
      </c>
      <c r="D2500" t="str">
        <f t="shared" si="79"/>
        <v>Medium</v>
      </c>
      <c r="E2500">
        <v>1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1</v>
      </c>
      <c r="O2500" cm="1">
        <f t="array" ref="O2500">$U$2*_xlfn.IFS(C2500="data_analyst",$V$5,C2500="data_engineer",$V$6,C2500="data_scientist",$V$7)*_xlfn.IFS(E2500=0,$V$12,E2500=1,$V$11)*_xlfn.IFS(F2500=0,$V$17,F2500=1,$V$16)*_xlfn.IFS(G2500=0,$V$22,G2500=1,$V$21)*_xlfn.IFS(H2500=0,$V$27,H2500=1,$V$26)*_xlfn.IFS(I2500=0,$V$32,I2500=1,$V$31)*_xlfn.IFS(J2500=0,$V$37,J2500=1,$V$36)*_xlfn.IFS(K2500=0,$V$42,K2500=1,$V$41)*_xlfn.IFS(L2500=0,$V$47,L2500=1,$V$46)*_xlfn.IFS(M2500=0,$V$52,M2500=1,$V$51)*_xlfn.IFS(N2500=0,$V$57,N2500=1,$V$56)</f>
        <v>1.2824295831249087E-4</v>
      </c>
      <c r="P2500" cm="1">
        <f t="array" ref="P2500">$V$2*_xlfn.IFS(C2500="data_analyst",$X$5,C2500="data_engineer",$X$6,C2500="data_scientist",$X$7)*_xlfn.IFS(E2500=0,$X$12,E2500=1,$X$11)*_xlfn.IFS(F2500=0,$X$17,F2500=1,$X$16)*_xlfn.IFS(G2500=0,$X$22,G2500=1,$X$21)*_xlfn.IFS(H2500=0,$X$27,H2500=1,$X$26)*_xlfn.IFS(I2500=0,$X$32,I2500=1,$X$31)*_xlfn.IFS(J2500=0,$X$37,J2500=1,$X$36)*_xlfn.IFS(K2500=0,$X$42,K2500=1,$X$41)*_xlfn.IFS(L2500=0,$X$47,L2500=1,$X$46)*_xlfn.IFS(M2500=0,$X$52,M2500=1,$X$51)*_xlfn.IFS(N2500=0,$X$57,N2500=1,$X$56)</f>
        <v>7.5654679763811395E-4</v>
      </c>
      <c r="Q2500" cm="1">
        <f t="array" ref="Q2500">$W$2*_xlfn.IFS(C2500="data_analyst",$Z$5,C2500="data_engineer",$Z$6,C2500="data_scientist",$Z$7)*_xlfn.IFS(E2500=0,$Z$12,E2500=1,$Z$11)*_xlfn.IFS(F2500=0,$Z$17,F2500=1,$Z$16)*_xlfn.IFS(G2500=0,$Z$22,G2500=1,$Z$21)*_xlfn.IFS(H2500=0,$Z$27,H2500=1,$Z$26)*_xlfn.IFS(I2500=0,$Z$32,I2500=1,$Z$31)*_xlfn.IFS(J2500=0,$Z$37,J2500=1,$Z$36)*_xlfn.IFS(K2500=0,$Z$42,K2500=1,$Z$41)*_xlfn.IFS(L2500=0,$Z$47,L2500=1,$Z$46)*_xlfn.IFS(M2500=0,$Z$52,M2500=1,$Z$51)*_xlfn.IFS(N2500=0,$Z$57,N2500=1,$Z$56)</f>
        <v>8.9173558076229158E-5</v>
      </c>
      <c r="R2500" t="str" cm="1">
        <f t="array" ref="R2500">_xlfn.IFS(AND(O2500&gt;P2500,O2500&gt;Q2500),"Low",AND(P2500&gt;O2500,P2500&gt;Q2500),"Medium",AND(Q2500&gt;O2500,Q2500&gt;P2500),"High")</f>
        <v>Medium</v>
      </c>
      <c r="S2500" t="str">
        <f t="shared" si="80"/>
        <v>T</v>
      </c>
    </row>
    <row r="2501" spans="1:19" x14ac:dyDescent="0.3">
      <c r="A2501" t="s">
        <v>18</v>
      </c>
      <c r="B2501">
        <v>6</v>
      </c>
      <c r="C2501" t="s">
        <v>13</v>
      </c>
      <c r="D2501" t="str">
        <f t="shared" si="79"/>
        <v>Medium</v>
      </c>
      <c r="E2501">
        <v>1</v>
      </c>
      <c r="F2501">
        <v>0</v>
      </c>
      <c r="G2501">
        <v>1</v>
      </c>
      <c r="H2501">
        <v>1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1</v>
      </c>
      <c r="O2501" cm="1">
        <f t="array" ref="O2501">$U$2*_xlfn.IFS(C2501="data_analyst",$V$5,C2501="data_engineer",$V$6,C2501="data_scientist",$V$7)*_xlfn.IFS(E2501=0,$V$12,E2501=1,$V$11)*_xlfn.IFS(F2501=0,$V$17,F2501=1,$V$16)*_xlfn.IFS(G2501=0,$V$22,G2501=1,$V$21)*_xlfn.IFS(H2501=0,$V$27,H2501=1,$V$26)*_xlfn.IFS(I2501=0,$V$32,I2501=1,$V$31)*_xlfn.IFS(J2501=0,$V$37,J2501=1,$V$36)*_xlfn.IFS(K2501=0,$V$42,K2501=1,$V$41)*_xlfn.IFS(L2501=0,$V$47,L2501=1,$V$46)*_xlfn.IFS(M2501=0,$V$52,M2501=1,$V$51)*_xlfn.IFS(N2501=0,$V$57,N2501=1,$V$56)</f>
        <v>7.8950417013229484E-6</v>
      </c>
      <c r="P2501" cm="1">
        <f t="array" ref="P2501">$V$2*_xlfn.IFS(C2501="data_analyst",$X$5,C2501="data_engineer",$X$6,C2501="data_scientist",$X$7)*_xlfn.IFS(E2501=0,$X$12,E2501=1,$X$11)*_xlfn.IFS(F2501=0,$X$17,F2501=1,$X$16)*_xlfn.IFS(G2501=0,$X$22,G2501=1,$X$21)*_xlfn.IFS(H2501=0,$X$27,H2501=1,$X$26)*_xlfn.IFS(I2501=0,$X$32,I2501=1,$X$31)*_xlfn.IFS(J2501=0,$X$37,J2501=1,$X$36)*_xlfn.IFS(K2501=0,$X$42,K2501=1,$X$41)*_xlfn.IFS(L2501=0,$X$47,L2501=1,$X$46)*_xlfn.IFS(M2501=0,$X$52,M2501=1,$X$51)*_xlfn.IFS(N2501=0,$X$57,N2501=1,$X$56)</f>
        <v>3.0996681496063979E-3</v>
      </c>
      <c r="Q2501" cm="1">
        <f t="array" ref="Q2501">$W$2*_xlfn.IFS(C2501="data_analyst",$Z$5,C2501="data_engineer",$Z$6,C2501="data_scientist",$Z$7)*_xlfn.IFS(E2501=0,$Z$12,E2501=1,$Z$11)*_xlfn.IFS(F2501=0,$Z$17,F2501=1,$Z$16)*_xlfn.IFS(G2501=0,$Z$22,G2501=1,$Z$21)*_xlfn.IFS(H2501=0,$Z$27,H2501=1,$Z$26)*_xlfn.IFS(I2501=0,$Z$32,I2501=1,$Z$31)*_xlfn.IFS(J2501=0,$Z$37,J2501=1,$Z$36)*_xlfn.IFS(K2501=0,$Z$42,K2501=1,$Z$41)*_xlfn.IFS(L2501=0,$Z$47,L2501=1,$Z$46)*_xlfn.IFS(M2501=0,$Z$52,M2501=1,$Z$51)*_xlfn.IFS(N2501=0,$Z$57,N2501=1,$Z$56)</f>
        <v>1.6574335755315637E-4</v>
      </c>
      <c r="R2501" t="str" cm="1">
        <f t="array" ref="R2501">_xlfn.IFS(AND(O2501&gt;P2501,O2501&gt;Q2501),"Low",AND(P2501&gt;O2501,P2501&gt;Q2501),"Medium",AND(Q2501&gt;O2501,Q2501&gt;P2501),"High")</f>
        <v>Medium</v>
      </c>
      <c r="S2501" t="str">
        <f t="shared" si="80"/>
        <v>T</v>
      </c>
    </row>
    <row r="2502" spans="1:19" x14ac:dyDescent="0.3">
      <c r="A2502" t="s">
        <v>18</v>
      </c>
      <c r="B2502">
        <v>6</v>
      </c>
      <c r="C2502" t="s">
        <v>13</v>
      </c>
      <c r="D2502" t="str">
        <f t="shared" si="79"/>
        <v>Medium</v>
      </c>
      <c r="E2502">
        <v>1</v>
      </c>
      <c r="F2502">
        <v>1</v>
      </c>
      <c r="G2502">
        <v>0</v>
      </c>
      <c r="H2502">
        <v>1</v>
      </c>
      <c r="I2502">
        <v>0</v>
      </c>
      <c r="J2502">
        <v>0</v>
      </c>
      <c r="K2502">
        <v>0</v>
      </c>
      <c r="L2502">
        <v>1</v>
      </c>
      <c r="M2502">
        <v>0</v>
      </c>
      <c r="N2502">
        <v>1</v>
      </c>
      <c r="O2502" cm="1">
        <f t="array" ref="O2502">$U$2*_xlfn.IFS(C2502="data_analyst",$V$5,C2502="data_engineer",$V$6,C2502="data_scientist",$V$7)*_xlfn.IFS(E2502=0,$V$12,E2502=1,$V$11)*_xlfn.IFS(F2502=0,$V$17,F2502=1,$V$16)*_xlfn.IFS(G2502=0,$V$22,G2502=1,$V$21)*_xlfn.IFS(H2502=0,$V$27,H2502=1,$V$26)*_xlfn.IFS(I2502=0,$V$32,I2502=1,$V$31)*_xlfn.IFS(J2502=0,$V$37,J2502=1,$V$36)*_xlfn.IFS(K2502=0,$V$42,K2502=1,$V$41)*_xlfn.IFS(L2502=0,$V$47,L2502=1,$V$46)*_xlfn.IFS(M2502=0,$V$52,M2502=1,$V$51)*_xlfn.IFS(N2502=0,$V$57,N2502=1,$V$56)</f>
        <v>4.0770949632170918E-5</v>
      </c>
      <c r="P2502" cm="1">
        <f t="array" ref="P2502">$V$2*_xlfn.IFS(C2502="data_analyst",$X$5,C2502="data_engineer",$X$6,C2502="data_scientist",$X$7)*_xlfn.IFS(E2502=0,$X$12,E2502=1,$X$11)*_xlfn.IFS(F2502=0,$X$17,F2502=1,$X$16)*_xlfn.IFS(G2502=0,$X$22,G2502=1,$X$21)*_xlfn.IFS(H2502=0,$X$27,H2502=1,$X$26)*_xlfn.IFS(I2502=0,$X$32,I2502=1,$X$31)*_xlfn.IFS(J2502=0,$X$37,J2502=1,$X$36)*_xlfn.IFS(K2502=0,$X$42,K2502=1,$X$41)*_xlfn.IFS(L2502=0,$X$47,L2502=1,$X$46)*_xlfn.IFS(M2502=0,$X$52,M2502=1,$X$51)*_xlfn.IFS(N2502=0,$X$57,N2502=1,$X$56)</f>
        <v>2.7297550779370396E-3</v>
      </c>
      <c r="Q2502" cm="1">
        <f t="array" ref="Q2502">$W$2*_xlfn.IFS(C2502="data_analyst",$Z$5,C2502="data_engineer",$Z$6,C2502="data_scientist",$Z$7)*_xlfn.IFS(E2502=0,$Z$12,E2502=1,$Z$11)*_xlfn.IFS(F2502=0,$Z$17,F2502=1,$Z$16)*_xlfn.IFS(G2502=0,$Z$22,G2502=1,$Z$21)*_xlfn.IFS(H2502=0,$Z$27,H2502=1,$Z$26)*_xlfn.IFS(I2502=0,$Z$32,I2502=1,$Z$31)*_xlfn.IFS(J2502=0,$Z$37,J2502=1,$Z$36)*_xlfn.IFS(K2502=0,$Z$42,K2502=1,$Z$41)*_xlfn.IFS(L2502=0,$Z$47,L2502=1,$Z$46)*_xlfn.IFS(M2502=0,$Z$52,M2502=1,$Z$51)*_xlfn.IFS(N2502=0,$Z$57,N2502=1,$Z$56)</f>
        <v>1.9722653257028458E-4</v>
      </c>
      <c r="R2502" t="str" cm="1">
        <f t="array" ref="R2502">_xlfn.IFS(AND(O2502&gt;P2502,O2502&gt;Q2502),"Low",AND(P2502&gt;O2502,P2502&gt;Q2502),"Medium",AND(Q2502&gt;O2502,Q2502&gt;P2502),"High")</f>
        <v>Medium</v>
      </c>
      <c r="S2502" t="str">
        <f t="shared" si="80"/>
        <v>T</v>
      </c>
    </row>
    <row r="2503" spans="1:19" x14ac:dyDescent="0.3">
      <c r="A2503" t="s">
        <v>18</v>
      </c>
      <c r="B2503">
        <v>2</v>
      </c>
      <c r="C2503" t="s">
        <v>13</v>
      </c>
      <c r="D2503" t="str">
        <f t="shared" si="79"/>
        <v>Medium</v>
      </c>
      <c r="E2503">
        <v>1</v>
      </c>
      <c r="F2503">
        <v>1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1</v>
      </c>
      <c r="O2503" cm="1">
        <f t="array" ref="O2503">$U$2*_xlfn.IFS(C2503="data_analyst",$V$5,C2503="data_engineer",$V$6,C2503="data_scientist",$V$7)*_xlfn.IFS(E2503=0,$V$12,E2503=1,$V$11)*_xlfn.IFS(F2503=0,$V$17,F2503=1,$V$16)*_xlfn.IFS(G2503=0,$V$22,G2503=1,$V$21)*_xlfn.IFS(H2503=0,$V$27,H2503=1,$V$26)*_xlfn.IFS(I2503=0,$V$32,I2503=1,$V$31)*_xlfn.IFS(J2503=0,$V$37,J2503=1,$V$36)*_xlfn.IFS(K2503=0,$V$42,K2503=1,$V$41)*_xlfn.IFS(L2503=0,$V$47,L2503=1,$V$46)*_xlfn.IFS(M2503=0,$V$52,M2503=1,$V$51)*_xlfn.IFS(N2503=0,$V$57,N2503=1,$V$56)</f>
        <v>2.0718495431673917E-5</v>
      </c>
      <c r="P2503" cm="1">
        <f t="array" ref="P2503">$V$2*_xlfn.IFS(C2503="data_analyst",$X$5,C2503="data_engineer",$X$6,C2503="data_scientist",$X$7)*_xlfn.IFS(E2503=0,$X$12,E2503=1,$X$11)*_xlfn.IFS(F2503=0,$X$17,F2503=1,$X$16)*_xlfn.IFS(G2503=0,$X$22,G2503=1,$X$21)*_xlfn.IFS(H2503=0,$X$27,H2503=1,$X$26)*_xlfn.IFS(I2503=0,$X$32,I2503=1,$X$31)*_xlfn.IFS(J2503=0,$X$37,J2503=1,$X$36)*_xlfn.IFS(K2503=0,$X$42,K2503=1,$X$41)*_xlfn.IFS(L2503=0,$X$47,L2503=1,$X$46)*_xlfn.IFS(M2503=0,$X$52,M2503=1,$X$51)*_xlfn.IFS(N2503=0,$X$57,N2503=1,$X$56)</f>
        <v>3.549775224287061E-3</v>
      </c>
      <c r="Q2503" cm="1">
        <f t="array" ref="Q2503">$W$2*_xlfn.IFS(C2503="data_analyst",$Z$5,C2503="data_engineer",$Z$6,C2503="data_scientist",$Z$7)*_xlfn.IFS(E2503=0,$Z$12,E2503=1,$Z$11)*_xlfn.IFS(F2503=0,$Z$17,F2503=1,$Z$16)*_xlfn.IFS(G2503=0,$Z$22,G2503=1,$Z$21)*_xlfn.IFS(H2503=0,$Z$27,H2503=1,$Z$26)*_xlfn.IFS(I2503=0,$Z$32,I2503=1,$Z$31)*_xlfn.IFS(J2503=0,$Z$37,J2503=1,$Z$36)*_xlfn.IFS(K2503=0,$Z$42,K2503=1,$Z$41)*_xlfn.IFS(L2503=0,$Z$47,L2503=1,$Z$46)*_xlfn.IFS(M2503=0,$Z$52,M2503=1,$Z$51)*_xlfn.IFS(N2503=0,$Z$57,N2503=1,$Z$56)</f>
        <v>2.5022941968252509E-4</v>
      </c>
      <c r="R2503" t="str" cm="1">
        <f t="array" ref="R2503">_xlfn.IFS(AND(O2503&gt;P2503,O2503&gt;Q2503),"Low",AND(P2503&gt;O2503,P2503&gt;Q2503),"Medium",AND(Q2503&gt;O2503,Q2503&gt;P2503),"High")</f>
        <v>Medium</v>
      </c>
      <c r="S2503" t="str">
        <f t="shared" si="80"/>
        <v>T</v>
      </c>
    </row>
    <row r="2504" spans="1:19" x14ac:dyDescent="0.3">
      <c r="A2504" t="s">
        <v>18</v>
      </c>
      <c r="B2504">
        <v>6</v>
      </c>
      <c r="C2504" t="s">
        <v>13</v>
      </c>
      <c r="D2504" t="str">
        <f t="shared" si="79"/>
        <v>Medium</v>
      </c>
      <c r="E2504">
        <v>1</v>
      </c>
      <c r="F2504">
        <v>1</v>
      </c>
      <c r="G2504">
        <v>1</v>
      </c>
      <c r="H2504">
        <v>0</v>
      </c>
      <c r="I2504">
        <v>1</v>
      </c>
      <c r="J2504">
        <v>0</v>
      </c>
      <c r="K2504">
        <v>0</v>
      </c>
      <c r="L2504">
        <v>1</v>
      </c>
      <c r="M2504">
        <v>0</v>
      </c>
      <c r="N2504">
        <v>1</v>
      </c>
      <c r="O2504" cm="1">
        <f t="array" ref="O2504">$U$2*_xlfn.IFS(C2504="data_analyst",$V$5,C2504="data_engineer",$V$6,C2504="data_scientist",$V$7)*_xlfn.IFS(E2504=0,$V$12,E2504=1,$V$11)*_xlfn.IFS(F2504=0,$V$17,F2504=1,$V$16)*_xlfn.IFS(G2504=0,$V$22,G2504=1,$V$21)*_xlfn.IFS(H2504=0,$V$27,H2504=1,$V$26)*_xlfn.IFS(I2504=0,$V$32,I2504=1,$V$31)*_xlfn.IFS(J2504=0,$V$37,J2504=1,$V$36)*_xlfn.IFS(K2504=0,$V$42,K2504=1,$V$41)*_xlfn.IFS(L2504=0,$V$47,L2504=1,$V$46)*_xlfn.IFS(M2504=0,$V$52,M2504=1,$V$51)*_xlfn.IFS(N2504=0,$V$57,N2504=1,$V$56)</f>
        <v>1.3837720600811621E-6</v>
      </c>
      <c r="P2504" cm="1">
        <f t="array" ref="P2504">$V$2*_xlfn.IFS(C2504="data_analyst",$X$5,C2504="data_engineer",$X$6,C2504="data_scientist",$X$7)*_xlfn.IFS(E2504=0,$X$12,E2504=1,$X$11)*_xlfn.IFS(F2504=0,$X$17,F2504=1,$X$16)*_xlfn.IFS(G2504=0,$X$22,G2504=1,$X$21)*_xlfn.IFS(H2504=0,$X$27,H2504=1,$X$26)*_xlfn.IFS(I2504=0,$X$32,I2504=1,$X$31)*_xlfn.IFS(J2504=0,$X$37,J2504=1,$X$36)*_xlfn.IFS(K2504=0,$X$42,K2504=1,$X$41)*_xlfn.IFS(L2504=0,$X$47,L2504=1,$X$46)*_xlfn.IFS(M2504=0,$X$52,M2504=1,$X$51)*_xlfn.IFS(N2504=0,$X$57,N2504=1,$X$56)</f>
        <v>2.5625925691272517E-3</v>
      </c>
      <c r="Q2504" cm="1">
        <f t="array" ref="Q2504">$W$2*_xlfn.IFS(C2504="data_analyst",$Z$5,C2504="data_engineer",$Z$6,C2504="data_scientist",$Z$7)*_xlfn.IFS(E2504=0,$Z$12,E2504=1,$Z$11)*_xlfn.IFS(F2504=0,$Z$17,F2504=1,$Z$16)*_xlfn.IFS(G2504=0,$Z$22,G2504=1,$Z$21)*_xlfn.IFS(H2504=0,$Z$27,H2504=1,$Z$26)*_xlfn.IFS(I2504=0,$Z$32,I2504=1,$Z$31)*_xlfn.IFS(J2504=0,$Z$37,J2504=1,$Z$36)*_xlfn.IFS(K2504=0,$Z$42,K2504=1,$Z$41)*_xlfn.IFS(L2504=0,$Z$47,L2504=1,$Z$46)*_xlfn.IFS(M2504=0,$Z$52,M2504=1,$Z$51)*_xlfn.IFS(N2504=0,$Z$57,N2504=1,$Z$56)</f>
        <v>1.2291971493176671E-4</v>
      </c>
      <c r="R2504" t="str" cm="1">
        <f t="array" ref="R2504">_xlfn.IFS(AND(O2504&gt;P2504,O2504&gt;Q2504),"Low",AND(P2504&gt;O2504,P2504&gt;Q2504),"Medium",AND(Q2504&gt;O2504,Q2504&gt;P2504),"High")</f>
        <v>Medium</v>
      </c>
      <c r="S2504" t="str">
        <f t="shared" si="80"/>
        <v>T</v>
      </c>
    </row>
    <row r="2505" spans="1:19" x14ac:dyDescent="0.3">
      <c r="A2505" t="s">
        <v>18</v>
      </c>
      <c r="B2505">
        <v>4</v>
      </c>
      <c r="C2505" t="s">
        <v>13</v>
      </c>
      <c r="D2505" t="str">
        <f t="shared" si="79"/>
        <v>Medium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0</v>
      </c>
      <c r="K2505">
        <v>1</v>
      </c>
      <c r="L2505">
        <v>1</v>
      </c>
      <c r="M2505">
        <v>0</v>
      </c>
      <c r="N2505">
        <v>1</v>
      </c>
      <c r="O2505" cm="1">
        <f t="array" ref="O2505">$U$2*_xlfn.IFS(C2505="data_analyst",$V$5,C2505="data_engineer",$V$6,C2505="data_scientist",$V$7)*_xlfn.IFS(E2505=0,$V$12,E2505=1,$V$11)*_xlfn.IFS(F2505=0,$V$17,F2505=1,$V$16)*_xlfn.IFS(G2505=0,$V$22,G2505=1,$V$21)*_xlfn.IFS(H2505=0,$V$27,H2505=1,$V$26)*_xlfn.IFS(I2505=0,$V$32,I2505=1,$V$31)*_xlfn.IFS(J2505=0,$V$37,J2505=1,$V$36)*_xlfn.IFS(K2505=0,$V$42,K2505=1,$V$41)*_xlfn.IFS(L2505=0,$V$47,L2505=1,$V$46)*_xlfn.IFS(M2505=0,$V$52,M2505=1,$V$51)*_xlfn.IFS(N2505=0,$V$57,N2505=1,$V$56)</f>
        <v>9.7792761047941219E-8</v>
      </c>
      <c r="P2505" cm="1">
        <f t="array" ref="P2505">$V$2*_xlfn.IFS(C2505="data_analyst",$X$5,C2505="data_engineer",$X$6,C2505="data_scientist",$X$7)*_xlfn.IFS(E2505=0,$X$12,E2505=1,$X$11)*_xlfn.IFS(F2505=0,$X$17,F2505=1,$X$16)*_xlfn.IFS(G2505=0,$X$22,G2505=1,$X$21)*_xlfn.IFS(H2505=0,$X$27,H2505=1,$X$26)*_xlfn.IFS(I2505=0,$X$32,I2505=1,$X$31)*_xlfn.IFS(J2505=0,$X$37,J2505=1,$X$36)*_xlfn.IFS(K2505=0,$X$42,K2505=1,$X$41)*_xlfn.IFS(L2505=0,$X$47,L2505=1,$X$46)*_xlfn.IFS(M2505=0,$X$52,M2505=1,$X$51)*_xlfn.IFS(N2505=0,$X$57,N2505=1,$X$56)</f>
        <v>4.4932465645782595E-4</v>
      </c>
      <c r="Q2505" cm="1">
        <f t="array" ref="Q2505">$W$2*_xlfn.IFS(C2505="data_analyst",$Z$5,C2505="data_engineer",$Z$6,C2505="data_scientist",$Z$7)*_xlfn.IFS(E2505=0,$Z$12,E2505=1,$Z$11)*_xlfn.IFS(F2505=0,$Z$17,F2505=1,$Z$16)*_xlfn.IFS(G2505=0,$Z$22,G2505=1,$Z$21)*_xlfn.IFS(H2505=0,$Z$27,H2505=1,$Z$26)*_xlfn.IFS(I2505=0,$Z$32,I2505=1,$Z$31)*_xlfn.IFS(J2505=0,$Z$37,J2505=1,$Z$36)*_xlfn.IFS(K2505=0,$Z$42,K2505=1,$Z$41)*_xlfn.IFS(L2505=0,$Z$47,L2505=1,$Z$46)*_xlfn.IFS(M2505=0,$Z$52,M2505=1,$Z$51)*_xlfn.IFS(N2505=0,$Z$57,N2505=1,$Z$56)</f>
        <v>1.195052784058843E-5</v>
      </c>
      <c r="R2505" t="str" cm="1">
        <f t="array" ref="R2505">_xlfn.IFS(AND(O2505&gt;P2505,O2505&gt;Q2505),"Low",AND(P2505&gt;O2505,P2505&gt;Q2505),"Medium",AND(Q2505&gt;O2505,Q2505&gt;P2505),"High")</f>
        <v>Medium</v>
      </c>
      <c r="S2505" t="str">
        <f t="shared" si="80"/>
        <v>T</v>
      </c>
    </row>
    <row r="2506" spans="1:19" x14ac:dyDescent="0.3">
      <c r="A2506" t="s">
        <v>18</v>
      </c>
      <c r="B2506">
        <v>5</v>
      </c>
      <c r="C2506" t="s">
        <v>13</v>
      </c>
      <c r="D2506" t="str">
        <f t="shared" si="79"/>
        <v>Medium</v>
      </c>
      <c r="E2506">
        <v>1</v>
      </c>
      <c r="F2506">
        <v>1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1</v>
      </c>
      <c r="M2506">
        <v>0</v>
      </c>
      <c r="N2506">
        <v>1</v>
      </c>
      <c r="O2506" cm="1">
        <f t="array" ref="O2506">$U$2*_xlfn.IFS(C2506="data_analyst",$V$5,C2506="data_engineer",$V$6,C2506="data_scientist",$V$7)*_xlfn.IFS(E2506=0,$V$12,E2506=1,$V$11)*_xlfn.IFS(F2506=0,$V$17,F2506=1,$V$16)*_xlfn.IFS(G2506=0,$V$22,G2506=1,$V$21)*_xlfn.IFS(H2506=0,$V$27,H2506=1,$V$26)*_xlfn.IFS(I2506=0,$V$32,I2506=1,$V$31)*_xlfn.IFS(J2506=0,$V$37,J2506=1,$V$36)*_xlfn.IFS(K2506=0,$V$42,K2506=1,$V$41)*_xlfn.IFS(L2506=0,$V$47,L2506=1,$V$46)*_xlfn.IFS(M2506=0,$V$52,M2506=1,$V$51)*_xlfn.IFS(N2506=0,$V$57,N2506=1,$V$56)</f>
        <v>7.6055830018640025E-6</v>
      </c>
      <c r="P2506" cm="1">
        <f t="array" ref="P2506">$V$2*_xlfn.IFS(C2506="data_analyst",$X$5,C2506="data_engineer",$X$6,C2506="data_scientist",$X$7)*_xlfn.IFS(E2506=0,$X$12,E2506=1,$X$11)*_xlfn.IFS(F2506=0,$X$17,F2506=1,$X$16)*_xlfn.IFS(G2506=0,$X$22,G2506=1,$X$21)*_xlfn.IFS(H2506=0,$X$27,H2506=1,$X$26)*_xlfn.IFS(I2506=0,$X$32,I2506=1,$X$31)*_xlfn.IFS(J2506=0,$X$37,J2506=1,$X$36)*_xlfn.IFS(K2506=0,$X$42,K2506=1,$X$41)*_xlfn.IFS(L2506=0,$X$47,L2506=1,$X$46)*_xlfn.IFS(M2506=0,$X$52,M2506=1,$X$51)*_xlfn.IFS(N2506=0,$X$57,N2506=1,$X$56)</f>
        <v>2.2526840553480283E-3</v>
      </c>
      <c r="Q2506" cm="1">
        <f t="array" ref="Q2506">$W$2*_xlfn.IFS(C2506="data_analyst",$Z$5,C2506="data_engineer",$Z$6,C2506="data_scientist",$Z$7)*_xlfn.IFS(E2506=0,$Z$12,E2506=1,$Z$11)*_xlfn.IFS(F2506=0,$Z$17,F2506=1,$Z$16)*_xlfn.IFS(G2506=0,$Z$22,G2506=1,$Z$21)*_xlfn.IFS(H2506=0,$Z$27,H2506=1,$Z$26)*_xlfn.IFS(I2506=0,$Z$32,I2506=1,$Z$31)*_xlfn.IFS(J2506=0,$Z$37,J2506=1,$Z$36)*_xlfn.IFS(K2506=0,$Z$42,K2506=1,$Z$41)*_xlfn.IFS(L2506=0,$Z$47,L2506=1,$Z$46)*_xlfn.IFS(M2506=0,$Z$52,M2506=1,$Z$51)*_xlfn.IFS(N2506=0,$Z$57,N2506=1,$Z$56)</f>
        <v>1.7992595953780351E-4</v>
      </c>
      <c r="R2506" t="str" cm="1">
        <f t="array" ref="R2506">_xlfn.IFS(AND(O2506&gt;P2506,O2506&gt;Q2506),"Low",AND(P2506&gt;O2506,P2506&gt;Q2506),"Medium",AND(Q2506&gt;O2506,Q2506&gt;P2506),"High")</f>
        <v>Medium</v>
      </c>
      <c r="S2506" t="str">
        <f t="shared" si="80"/>
        <v>T</v>
      </c>
    </row>
    <row r="2507" spans="1:19" x14ac:dyDescent="0.3">
      <c r="A2507" t="s">
        <v>18</v>
      </c>
      <c r="B2507">
        <v>3</v>
      </c>
      <c r="C2507" t="s">
        <v>13</v>
      </c>
      <c r="D2507" t="str">
        <f t="shared" si="79"/>
        <v>Medium</v>
      </c>
      <c r="E2507">
        <v>1</v>
      </c>
      <c r="F2507">
        <v>1</v>
      </c>
      <c r="G2507">
        <v>1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</v>
      </c>
      <c r="O2507" cm="1">
        <f t="array" ref="O2507">$U$2*_xlfn.IFS(C2507="data_analyst",$V$5,C2507="data_engineer",$V$6,C2507="data_scientist",$V$7)*_xlfn.IFS(E2507=0,$V$12,E2507=1,$V$11)*_xlfn.IFS(F2507=0,$V$17,F2507=1,$V$16)*_xlfn.IFS(G2507=0,$V$22,G2507=1,$V$21)*_xlfn.IFS(H2507=0,$V$27,H2507=1,$V$26)*_xlfn.IFS(I2507=0,$V$32,I2507=1,$V$31)*_xlfn.IFS(J2507=0,$V$37,J2507=1,$V$36)*_xlfn.IFS(K2507=0,$V$42,K2507=1,$V$41)*_xlfn.IFS(L2507=0,$V$47,L2507=1,$V$46)*_xlfn.IFS(M2507=0,$V$52,M2507=1,$V$51)*_xlfn.IFS(N2507=0,$V$57,N2507=1,$V$56)</f>
        <v>1.5401482252937562E-4</v>
      </c>
      <c r="P2507" cm="1">
        <f t="array" ref="P2507">$V$2*_xlfn.IFS(C2507="data_analyst",$X$5,C2507="data_engineer",$X$6,C2507="data_scientist",$X$7)*_xlfn.IFS(E2507=0,$X$12,E2507=1,$X$11)*_xlfn.IFS(F2507=0,$X$17,F2507=1,$X$16)*_xlfn.IFS(G2507=0,$X$22,G2507=1,$X$21)*_xlfn.IFS(H2507=0,$X$27,H2507=1,$X$26)*_xlfn.IFS(I2507=0,$X$32,I2507=1,$X$31)*_xlfn.IFS(J2507=0,$X$37,J2507=1,$X$36)*_xlfn.IFS(K2507=0,$X$42,K2507=1,$X$41)*_xlfn.IFS(L2507=0,$X$47,L2507=1,$X$46)*_xlfn.IFS(M2507=0,$X$52,M2507=1,$X$51)*_xlfn.IFS(N2507=0,$X$57,N2507=1,$X$56)</f>
        <v>4.9807469930692036E-3</v>
      </c>
      <c r="Q2507" cm="1">
        <f t="array" ref="Q2507">$W$2*_xlfn.IFS(C2507="data_analyst",$Z$5,C2507="data_engineer",$Z$6,C2507="data_scientist",$Z$7)*_xlfn.IFS(E2507=0,$Z$12,E2507=1,$Z$11)*_xlfn.IFS(F2507=0,$Z$17,F2507=1,$Z$16)*_xlfn.IFS(G2507=0,$Z$22,G2507=1,$Z$21)*_xlfn.IFS(H2507=0,$Z$27,H2507=1,$Z$26)*_xlfn.IFS(I2507=0,$Z$32,I2507=1,$Z$31)*_xlfn.IFS(J2507=0,$Z$37,J2507=1,$Z$36)*_xlfn.IFS(K2507=0,$Z$42,K2507=1,$Z$41)*_xlfn.IFS(L2507=0,$Z$47,L2507=1,$Z$46)*_xlfn.IFS(M2507=0,$Z$52,M2507=1,$Z$51)*_xlfn.IFS(N2507=0,$Z$57,N2507=1,$Z$56)</f>
        <v>3.5785497653522395E-4</v>
      </c>
      <c r="R2507" t="str" cm="1">
        <f t="array" ref="R2507">_xlfn.IFS(AND(O2507&gt;P2507,O2507&gt;Q2507),"Low",AND(P2507&gt;O2507,P2507&gt;Q2507),"Medium",AND(Q2507&gt;O2507,Q2507&gt;P2507),"High")</f>
        <v>Medium</v>
      </c>
      <c r="S2507" t="str">
        <f t="shared" si="80"/>
        <v>T</v>
      </c>
    </row>
    <row r="2508" spans="1:19" x14ac:dyDescent="0.3">
      <c r="A2508" t="s">
        <v>18</v>
      </c>
      <c r="B2508">
        <v>5</v>
      </c>
      <c r="C2508" t="s">
        <v>13</v>
      </c>
      <c r="D2508" t="str">
        <f t="shared" si="79"/>
        <v>Medium</v>
      </c>
      <c r="E2508">
        <v>1</v>
      </c>
      <c r="F2508">
        <v>0</v>
      </c>
      <c r="G2508">
        <v>1</v>
      </c>
      <c r="H2508">
        <v>1</v>
      </c>
      <c r="I2508">
        <v>0</v>
      </c>
      <c r="J2508">
        <v>1</v>
      </c>
      <c r="K2508">
        <v>0</v>
      </c>
      <c r="L2508">
        <v>0</v>
      </c>
      <c r="M2508">
        <v>1</v>
      </c>
      <c r="N2508">
        <v>1</v>
      </c>
      <c r="O2508" cm="1">
        <f t="array" ref="O2508">$U$2*_xlfn.IFS(C2508="data_analyst",$V$5,C2508="data_engineer",$V$6,C2508="data_scientist",$V$7)*_xlfn.IFS(E2508=0,$V$12,E2508=1,$V$11)*_xlfn.IFS(F2508=0,$V$17,F2508=1,$V$16)*_xlfn.IFS(G2508=0,$V$22,G2508=1,$V$21)*_xlfn.IFS(H2508=0,$V$27,H2508=1,$V$26)*_xlfn.IFS(I2508=0,$V$32,I2508=1,$V$31)*_xlfn.IFS(J2508=0,$V$37,J2508=1,$V$36)*_xlfn.IFS(K2508=0,$V$42,K2508=1,$V$41)*_xlfn.IFS(L2508=0,$V$47,L2508=1,$V$46)*_xlfn.IFS(M2508=0,$V$52,M2508=1,$V$51)*_xlfn.IFS(N2508=0,$V$57,N2508=1,$V$56)</f>
        <v>3.439275498855874E-6</v>
      </c>
      <c r="P2508" cm="1">
        <f t="array" ref="P2508">$V$2*_xlfn.IFS(C2508="data_analyst",$X$5,C2508="data_engineer",$X$6,C2508="data_scientist",$X$7)*_xlfn.IFS(E2508=0,$X$12,E2508=1,$X$11)*_xlfn.IFS(F2508=0,$X$17,F2508=1,$X$16)*_xlfn.IFS(G2508=0,$X$22,G2508=1,$X$21)*_xlfn.IFS(H2508=0,$X$27,H2508=1,$X$26)*_xlfn.IFS(I2508=0,$X$32,I2508=1,$X$31)*_xlfn.IFS(J2508=0,$X$37,J2508=1,$X$36)*_xlfn.IFS(K2508=0,$X$42,K2508=1,$X$41)*_xlfn.IFS(L2508=0,$X$47,L2508=1,$X$46)*_xlfn.IFS(M2508=0,$X$52,M2508=1,$X$51)*_xlfn.IFS(N2508=0,$X$57,N2508=1,$X$56)</f>
        <v>5.8096290222750806E-4</v>
      </c>
      <c r="Q2508" cm="1">
        <f t="array" ref="Q2508">$W$2*_xlfn.IFS(C2508="data_analyst",$Z$5,C2508="data_engineer",$Z$6,C2508="data_scientist",$Z$7)*_xlfn.IFS(E2508=0,$Z$12,E2508=1,$Z$11)*_xlfn.IFS(F2508=0,$Z$17,F2508=1,$Z$16)*_xlfn.IFS(G2508=0,$Z$22,G2508=1,$Z$21)*_xlfn.IFS(H2508=0,$Z$27,H2508=1,$Z$26)*_xlfn.IFS(I2508=0,$Z$32,I2508=1,$Z$31)*_xlfn.IFS(J2508=0,$Z$37,J2508=1,$Z$36)*_xlfn.IFS(K2508=0,$Z$42,K2508=1,$Z$41)*_xlfn.IFS(L2508=0,$Z$47,L2508=1,$Z$46)*_xlfn.IFS(M2508=0,$Z$52,M2508=1,$Z$51)*_xlfn.IFS(N2508=0,$Z$57,N2508=1,$Z$56)</f>
        <v>2.9849823347967592E-5</v>
      </c>
      <c r="R2508" t="str" cm="1">
        <f t="array" ref="R2508">_xlfn.IFS(AND(O2508&gt;P2508,O2508&gt;Q2508),"Low",AND(P2508&gt;O2508,P2508&gt;Q2508),"Medium",AND(Q2508&gt;O2508,Q2508&gt;P2508),"High")</f>
        <v>Medium</v>
      </c>
      <c r="S2508" t="str">
        <f t="shared" si="80"/>
        <v>T</v>
      </c>
    </row>
    <row r="2509" spans="1:19" x14ac:dyDescent="0.3">
      <c r="A2509" t="s">
        <v>18</v>
      </c>
      <c r="B2509">
        <v>7</v>
      </c>
      <c r="C2509" t="s">
        <v>13</v>
      </c>
      <c r="D2509" t="str">
        <f t="shared" si="79"/>
        <v>Medium</v>
      </c>
      <c r="E2509">
        <v>1</v>
      </c>
      <c r="F2509">
        <v>0</v>
      </c>
      <c r="G2509">
        <v>1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</v>
      </c>
      <c r="O2509" cm="1">
        <f t="array" ref="O2509">$U$2*_xlfn.IFS(C2509="data_analyst",$V$5,C2509="data_engineer",$V$6,C2509="data_scientist",$V$7)*_xlfn.IFS(E2509=0,$V$12,E2509=1,$V$11)*_xlfn.IFS(F2509=0,$V$17,F2509=1,$V$16)*_xlfn.IFS(G2509=0,$V$22,G2509=1,$V$21)*_xlfn.IFS(H2509=0,$V$27,H2509=1,$V$26)*_xlfn.IFS(I2509=0,$V$32,I2509=1,$V$31)*_xlfn.IFS(J2509=0,$V$37,J2509=1,$V$36)*_xlfn.IFS(K2509=0,$V$42,K2509=1,$V$41)*_xlfn.IFS(L2509=0,$V$47,L2509=1,$V$46)*_xlfn.IFS(M2509=0,$V$52,M2509=1,$V$51)*_xlfn.IFS(N2509=0,$V$57,N2509=1,$V$56)</f>
        <v>1.1820833079411975E-4</v>
      </c>
      <c r="P2509" cm="1">
        <f t="array" ref="P2509">$V$2*_xlfn.IFS(C2509="data_analyst",$X$5,C2509="data_engineer",$X$6,C2509="data_scientist",$X$7)*_xlfn.IFS(E2509=0,$X$12,E2509=1,$X$11)*_xlfn.IFS(F2509=0,$X$17,F2509=1,$X$16)*_xlfn.IFS(G2509=0,$X$22,G2509=1,$X$21)*_xlfn.IFS(H2509=0,$X$27,H2509=1,$X$26)*_xlfn.IFS(I2509=0,$X$32,I2509=1,$X$31)*_xlfn.IFS(J2509=0,$X$37,J2509=1,$X$36)*_xlfn.IFS(K2509=0,$X$42,K2509=1,$X$41)*_xlfn.IFS(L2509=0,$X$47,L2509=1,$X$46)*_xlfn.IFS(M2509=0,$X$52,M2509=1,$X$51)*_xlfn.IFS(N2509=0,$X$57,N2509=1,$X$56)</f>
        <v>4.2937474078182779E-3</v>
      </c>
      <c r="Q2509" cm="1">
        <f t="array" ref="Q2509">$W$2*_xlfn.IFS(C2509="data_analyst",$Z$5,C2509="data_engineer",$Z$6,C2509="data_scientist",$Z$7)*_xlfn.IFS(E2509=0,$Z$12,E2509=1,$Z$11)*_xlfn.IFS(F2509=0,$Z$17,F2509=1,$Z$16)*_xlfn.IFS(G2509=0,$Z$22,G2509=1,$Z$21)*_xlfn.IFS(H2509=0,$Z$27,H2509=1,$Z$26)*_xlfn.IFS(I2509=0,$Z$32,I2509=1,$Z$31)*_xlfn.IFS(J2509=0,$Z$37,J2509=1,$Z$36)*_xlfn.IFS(K2509=0,$Z$42,K2509=1,$Z$41)*_xlfn.IFS(L2509=0,$Z$47,L2509=1,$Z$46)*_xlfn.IFS(M2509=0,$Z$52,M2509=1,$Z$51)*_xlfn.IFS(N2509=0,$Z$57,N2509=1,$Z$56)</f>
        <v>3.3740612073321124E-4</v>
      </c>
      <c r="R2509" t="str" cm="1">
        <f t="array" ref="R2509">_xlfn.IFS(AND(O2509&gt;P2509,O2509&gt;Q2509),"Low",AND(P2509&gt;O2509,P2509&gt;Q2509),"Medium",AND(Q2509&gt;O2509,Q2509&gt;P2509),"High")</f>
        <v>Medium</v>
      </c>
      <c r="S2509" t="str">
        <f t="shared" si="80"/>
        <v>T</v>
      </c>
    </row>
    <row r="2510" spans="1:19" x14ac:dyDescent="0.3">
      <c r="A2510" t="s">
        <v>18</v>
      </c>
      <c r="B2510">
        <v>5</v>
      </c>
      <c r="C2510" t="s">
        <v>13</v>
      </c>
      <c r="D2510" t="str">
        <f t="shared" si="79"/>
        <v>Medium</v>
      </c>
      <c r="E2510">
        <v>1</v>
      </c>
      <c r="F2510">
        <v>1</v>
      </c>
      <c r="G2510">
        <v>1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</v>
      </c>
      <c r="O2510" cm="1">
        <f t="array" ref="O2510">$U$2*_xlfn.IFS(C2510="data_analyst",$V$5,C2510="data_engineer",$V$6,C2510="data_scientist",$V$7)*_xlfn.IFS(E2510=0,$V$12,E2510=1,$V$11)*_xlfn.IFS(F2510=0,$V$17,F2510=1,$V$16)*_xlfn.IFS(G2510=0,$V$22,G2510=1,$V$21)*_xlfn.IFS(H2510=0,$V$27,H2510=1,$V$26)*_xlfn.IFS(I2510=0,$V$32,I2510=1,$V$31)*_xlfn.IFS(J2510=0,$V$37,J2510=1,$V$36)*_xlfn.IFS(K2510=0,$V$42,K2510=1,$V$41)*_xlfn.IFS(L2510=0,$V$47,L2510=1,$V$46)*_xlfn.IFS(M2510=0,$V$52,M2510=1,$V$51)*_xlfn.IFS(N2510=0,$V$57,N2510=1,$V$56)</f>
        <v>1.5401482252937562E-4</v>
      </c>
      <c r="P2510" cm="1">
        <f t="array" ref="P2510">$V$2*_xlfn.IFS(C2510="data_analyst",$X$5,C2510="data_engineer",$X$6,C2510="data_scientist",$X$7)*_xlfn.IFS(E2510=0,$X$12,E2510=1,$X$11)*_xlfn.IFS(F2510=0,$X$17,F2510=1,$X$16)*_xlfn.IFS(G2510=0,$X$22,G2510=1,$X$21)*_xlfn.IFS(H2510=0,$X$27,H2510=1,$X$26)*_xlfn.IFS(I2510=0,$X$32,I2510=1,$X$31)*_xlfn.IFS(J2510=0,$X$37,J2510=1,$X$36)*_xlfn.IFS(K2510=0,$X$42,K2510=1,$X$41)*_xlfn.IFS(L2510=0,$X$47,L2510=1,$X$46)*_xlfn.IFS(M2510=0,$X$52,M2510=1,$X$51)*_xlfn.IFS(N2510=0,$X$57,N2510=1,$X$56)</f>
        <v>4.9807469930692036E-3</v>
      </c>
      <c r="Q2510" cm="1">
        <f t="array" ref="Q2510">$W$2*_xlfn.IFS(C2510="data_analyst",$Z$5,C2510="data_engineer",$Z$6,C2510="data_scientist",$Z$7)*_xlfn.IFS(E2510=0,$Z$12,E2510=1,$Z$11)*_xlfn.IFS(F2510=0,$Z$17,F2510=1,$Z$16)*_xlfn.IFS(G2510=0,$Z$22,G2510=1,$Z$21)*_xlfn.IFS(H2510=0,$Z$27,H2510=1,$Z$26)*_xlfn.IFS(I2510=0,$Z$32,I2510=1,$Z$31)*_xlfn.IFS(J2510=0,$Z$37,J2510=1,$Z$36)*_xlfn.IFS(K2510=0,$Z$42,K2510=1,$Z$41)*_xlfn.IFS(L2510=0,$Z$47,L2510=1,$Z$46)*_xlfn.IFS(M2510=0,$Z$52,M2510=1,$Z$51)*_xlfn.IFS(N2510=0,$Z$57,N2510=1,$Z$56)</f>
        <v>3.5785497653522395E-4</v>
      </c>
      <c r="R2510" t="str" cm="1">
        <f t="array" ref="R2510">_xlfn.IFS(AND(O2510&gt;P2510,O2510&gt;Q2510),"Low",AND(P2510&gt;O2510,P2510&gt;Q2510),"Medium",AND(Q2510&gt;O2510,Q2510&gt;P2510),"High")</f>
        <v>Medium</v>
      </c>
      <c r="S2510" t="str">
        <f t="shared" si="80"/>
        <v>T</v>
      </c>
    </row>
    <row r="2511" spans="1:19" x14ac:dyDescent="0.3">
      <c r="A2511" t="s">
        <v>18</v>
      </c>
      <c r="B2511">
        <v>4</v>
      </c>
      <c r="C2511" t="s">
        <v>13</v>
      </c>
      <c r="D2511" t="str">
        <f t="shared" si="79"/>
        <v>Medium</v>
      </c>
      <c r="E2511">
        <v>1</v>
      </c>
      <c r="F2511">
        <v>0</v>
      </c>
      <c r="G2511">
        <v>1</v>
      </c>
      <c r="H2511">
        <v>1</v>
      </c>
      <c r="I2511">
        <v>0</v>
      </c>
      <c r="J2511">
        <v>1</v>
      </c>
      <c r="K2511">
        <v>0</v>
      </c>
      <c r="L2511">
        <v>0</v>
      </c>
      <c r="M2511">
        <v>0</v>
      </c>
      <c r="N2511">
        <v>1</v>
      </c>
      <c r="O2511" cm="1">
        <f t="array" ref="O2511">$U$2*_xlfn.IFS(C2511="data_analyst",$V$5,C2511="data_engineer",$V$6,C2511="data_scientist",$V$7)*_xlfn.IFS(E2511=0,$V$12,E2511=1,$V$11)*_xlfn.IFS(F2511=0,$V$17,F2511=1,$V$16)*_xlfn.IFS(G2511=0,$V$22,G2511=1,$V$21)*_xlfn.IFS(H2511=0,$V$27,H2511=1,$V$26)*_xlfn.IFS(I2511=0,$V$32,I2511=1,$V$31)*_xlfn.IFS(J2511=0,$V$37,J2511=1,$V$36)*_xlfn.IFS(K2511=0,$V$42,K2511=1,$V$41)*_xlfn.IFS(L2511=0,$V$47,L2511=1,$V$46)*_xlfn.IFS(M2511=0,$V$52,M2511=1,$V$51)*_xlfn.IFS(N2511=0,$V$57,N2511=1,$V$56)</f>
        <v>4.0588508644585867E-5</v>
      </c>
      <c r="P2511" cm="1">
        <f t="array" ref="P2511">$V$2*_xlfn.IFS(C2511="data_analyst",$X$5,C2511="data_engineer",$X$6,C2511="data_scientist",$X$7)*_xlfn.IFS(E2511=0,$X$12,E2511=1,$X$11)*_xlfn.IFS(F2511=0,$X$17,F2511=1,$X$16)*_xlfn.IFS(G2511=0,$X$22,G2511=1,$X$21)*_xlfn.IFS(H2511=0,$X$27,H2511=1,$X$26)*_xlfn.IFS(I2511=0,$X$32,I2511=1,$X$31)*_xlfn.IFS(J2511=0,$X$37,J2511=1,$X$36)*_xlfn.IFS(K2511=0,$X$42,K2511=1,$X$41)*_xlfn.IFS(L2511=0,$X$47,L2511=1,$X$46)*_xlfn.IFS(M2511=0,$X$52,M2511=1,$X$51)*_xlfn.IFS(N2511=0,$X$57,N2511=1,$X$56)</f>
        <v>1.0394365896754653E-3</v>
      </c>
      <c r="Q2511" cm="1">
        <f t="array" ref="Q2511">$W$2*_xlfn.IFS(C2511="data_analyst",$Z$5,C2511="data_engineer",$Z$6,C2511="data_scientist",$Z$7)*_xlfn.IFS(E2511=0,$Z$12,E2511=1,$Z$11)*_xlfn.IFS(F2511=0,$Z$17,F2511=1,$Z$16)*_xlfn.IFS(G2511=0,$Z$22,G2511=1,$Z$21)*_xlfn.IFS(H2511=0,$Z$27,H2511=1,$Z$26)*_xlfn.IFS(I2511=0,$Z$32,I2511=1,$Z$31)*_xlfn.IFS(J2511=0,$Z$37,J2511=1,$Z$36)*_xlfn.IFS(K2511=0,$Z$42,K2511=1,$Z$41)*_xlfn.IFS(L2511=0,$Z$47,L2511=1,$Z$46)*_xlfn.IFS(M2511=0,$Z$52,M2511=1,$Z$51)*_xlfn.IFS(N2511=0,$Z$57,N2511=1,$Z$56)</f>
        <v>9.4677047060731575E-5</v>
      </c>
      <c r="R2511" t="str" cm="1">
        <f t="array" ref="R2511">_xlfn.IFS(AND(O2511&gt;P2511,O2511&gt;Q2511),"Low",AND(P2511&gt;O2511,P2511&gt;Q2511),"Medium",AND(Q2511&gt;O2511,Q2511&gt;P2511),"High")</f>
        <v>Medium</v>
      </c>
      <c r="S2511" t="str">
        <f t="shared" si="80"/>
        <v>T</v>
      </c>
    </row>
    <row r="2512" spans="1:19" x14ac:dyDescent="0.3">
      <c r="A2512" t="s">
        <v>18</v>
      </c>
      <c r="B2512">
        <v>6</v>
      </c>
      <c r="C2512" t="s">
        <v>13</v>
      </c>
      <c r="D2512" t="str">
        <f t="shared" si="79"/>
        <v>Medium</v>
      </c>
      <c r="E2512">
        <v>1</v>
      </c>
      <c r="F2512">
        <v>1</v>
      </c>
      <c r="G2512">
        <v>1</v>
      </c>
      <c r="H2512">
        <v>1</v>
      </c>
      <c r="I2512">
        <v>0</v>
      </c>
      <c r="J2512">
        <v>0</v>
      </c>
      <c r="K2512">
        <v>1</v>
      </c>
      <c r="L2512">
        <v>0</v>
      </c>
      <c r="M2512">
        <v>0</v>
      </c>
      <c r="N2512">
        <v>1</v>
      </c>
      <c r="O2512" cm="1">
        <f t="array" ref="O2512">$U$2*_xlfn.IFS(C2512="data_analyst",$V$5,C2512="data_engineer",$V$6,C2512="data_scientist",$V$7)*_xlfn.IFS(E2512=0,$V$12,E2512=1,$V$11)*_xlfn.IFS(F2512=0,$V$17,F2512=1,$V$16)*_xlfn.IFS(G2512=0,$V$22,G2512=1,$V$21)*_xlfn.IFS(H2512=0,$V$27,H2512=1,$V$26)*_xlfn.IFS(I2512=0,$V$32,I2512=1,$V$31)*_xlfn.IFS(J2512=0,$V$37,J2512=1,$V$36)*_xlfn.IFS(K2512=0,$V$42,K2512=1,$V$41)*_xlfn.IFS(L2512=0,$V$47,L2512=1,$V$46)*_xlfn.IFS(M2512=0,$V$52,M2512=1,$V$51)*_xlfn.IFS(N2512=0,$V$57,N2512=1,$V$56)</f>
        <v>3.0400449839017053E-5</v>
      </c>
      <c r="P2512" cm="1">
        <f t="array" ref="P2512">$V$2*_xlfn.IFS(C2512="data_analyst",$X$5,C2512="data_engineer",$X$6,C2512="data_scientist",$X$7)*_xlfn.IFS(E2512=0,$X$12,E2512=1,$X$11)*_xlfn.IFS(F2512=0,$X$17,F2512=1,$X$16)*_xlfn.IFS(G2512=0,$X$22,G2512=1,$X$21)*_xlfn.IFS(H2512=0,$X$27,H2512=1,$X$26)*_xlfn.IFS(I2512=0,$X$32,I2512=1,$X$31)*_xlfn.IFS(J2512=0,$X$37,J2512=1,$X$36)*_xlfn.IFS(K2512=0,$X$42,K2512=1,$X$41)*_xlfn.IFS(L2512=0,$X$47,L2512=1,$X$46)*_xlfn.IFS(M2512=0,$X$52,M2512=1,$X$51)*_xlfn.IFS(N2512=0,$X$57,N2512=1,$X$56)</f>
        <v>9.9832756785279194E-4</v>
      </c>
      <c r="Q2512" cm="1">
        <f t="array" ref="Q2512">$W$2*_xlfn.IFS(C2512="data_analyst",$Z$5,C2512="data_engineer",$Z$6,C2512="data_scientist",$Z$7)*_xlfn.IFS(E2512=0,$Z$12,E2512=1,$Z$11)*_xlfn.IFS(F2512=0,$Z$17,F2512=1,$Z$16)*_xlfn.IFS(G2512=0,$Z$22,G2512=1,$Z$21)*_xlfn.IFS(H2512=0,$Z$27,H2512=1,$Z$26)*_xlfn.IFS(I2512=0,$Z$32,I2512=1,$Z$31)*_xlfn.IFS(J2512=0,$Z$37,J2512=1,$Z$36)*_xlfn.IFS(K2512=0,$Z$42,K2512=1,$Z$41)*_xlfn.IFS(L2512=0,$Z$47,L2512=1,$Z$46)*_xlfn.IFS(M2512=0,$Z$52,M2512=1,$Z$51)*_xlfn.IFS(N2512=0,$Z$57,N2512=1,$Z$56)</f>
        <v>6.4612704096637653E-5</v>
      </c>
      <c r="R2512" t="str" cm="1">
        <f t="array" ref="R2512">_xlfn.IFS(AND(O2512&gt;P2512,O2512&gt;Q2512),"Low",AND(P2512&gt;O2512,P2512&gt;Q2512),"Medium",AND(Q2512&gt;O2512,Q2512&gt;P2512),"High")</f>
        <v>Medium</v>
      </c>
      <c r="S2512" t="str">
        <f t="shared" si="80"/>
        <v>T</v>
      </c>
    </row>
    <row r="2513" spans="1:19" x14ac:dyDescent="0.3">
      <c r="A2513" t="s">
        <v>18</v>
      </c>
      <c r="B2513">
        <v>6</v>
      </c>
      <c r="C2513" t="s">
        <v>13</v>
      </c>
      <c r="D2513" t="str">
        <f t="shared" si="79"/>
        <v>Medium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0</v>
      </c>
      <c r="K2513">
        <v>0</v>
      </c>
      <c r="L2513">
        <v>1</v>
      </c>
      <c r="M2513">
        <v>0</v>
      </c>
      <c r="N2513">
        <v>1</v>
      </c>
      <c r="O2513" cm="1">
        <f t="array" ref="O2513">$U$2*_xlfn.IFS(C2513="data_analyst",$V$5,C2513="data_engineer",$V$6,C2513="data_scientist",$V$7)*_xlfn.IFS(E2513=0,$V$12,E2513=1,$V$11)*_xlfn.IFS(F2513=0,$V$17,F2513=1,$V$16)*_xlfn.IFS(G2513=0,$V$22,G2513=1,$V$21)*_xlfn.IFS(H2513=0,$V$27,H2513=1,$V$26)*_xlfn.IFS(I2513=0,$V$32,I2513=1,$V$31)*_xlfn.IFS(J2513=0,$V$37,J2513=1,$V$36)*_xlfn.IFS(K2513=0,$V$42,K2513=1,$V$41)*_xlfn.IFS(L2513=0,$V$47,L2513=1,$V$46)*_xlfn.IFS(M2513=0,$V$52,M2513=1,$V$51)*_xlfn.IFS(N2513=0,$V$57,N2513=1,$V$56)</f>
        <v>4.9543789046587634E-7</v>
      </c>
      <c r="P2513" cm="1">
        <f t="array" ref="P2513">$V$2*_xlfn.IFS(C2513="data_analyst",$X$5,C2513="data_engineer",$X$6,C2513="data_scientist",$X$7)*_xlfn.IFS(E2513=0,$X$12,E2513=1,$X$11)*_xlfn.IFS(F2513=0,$X$17,F2513=1,$X$16)*_xlfn.IFS(G2513=0,$X$22,G2513=1,$X$21)*_xlfn.IFS(H2513=0,$X$27,H2513=1,$X$26)*_xlfn.IFS(I2513=0,$X$32,I2513=1,$X$31)*_xlfn.IFS(J2513=0,$X$37,J2513=1,$X$36)*_xlfn.IFS(K2513=0,$X$42,K2513=1,$X$41)*_xlfn.IFS(L2513=0,$X$47,L2513=1,$X$46)*_xlfn.IFS(M2513=0,$X$52,M2513=1,$X$51)*_xlfn.IFS(N2513=0,$X$57,N2513=1,$X$56)</f>
        <v>2.2417215587641356E-3</v>
      </c>
      <c r="Q2513" cm="1">
        <f t="array" ref="Q2513">$W$2*_xlfn.IFS(C2513="data_analyst",$Z$5,C2513="data_engineer",$Z$6,C2513="data_scientist",$Z$7)*_xlfn.IFS(E2513=0,$Z$12,E2513=1,$Z$11)*_xlfn.IFS(F2513=0,$Z$17,F2513=1,$Z$16)*_xlfn.IFS(G2513=0,$Z$22,G2513=1,$Z$21)*_xlfn.IFS(H2513=0,$Z$27,H2513=1,$Z$26)*_xlfn.IFS(I2513=0,$Z$32,I2513=1,$Z$31)*_xlfn.IFS(J2513=0,$Z$37,J2513=1,$Z$36)*_xlfn.IFS(K2513=0,$Z$42,K2513=1,$Z$41)*_xlfn.IFS(L2513=0,$Z$47,L2513=1,$Z$46)*_xlfn.IFS(M2513=0,$Z$52,M2513=1,$Z$51)*_xlfn.IFS(N2513=0,$Z$57,N2513=1,$Z$56)</f>
        <v>6.618753880941284E-5</v>
      </c>
      <c r="R2513" t="str" cm="1">
        <f t="array" ref="R2513">_xlfn.IFS(AND(O2513&gt;P2513,O2513&gt;Q2513),"Low",AND(P2513&gt;O2513,P2513&gt;Q2513),"Medium",AND(Q2513&gt;O2513,Q2513&gt;P2513),"High")</f>
        <v>Medium</v>
      </c>
      <c r="S2513" t="str">
        <f t="shared" si="80"/>
        <v>T</v>
      </c>
    </row>
    <row r="2514" spans="1:19" x14ac:dyDescent="0.3">
      <c r="A2514" t="s">
        <v>18</v>
      </c>
      <c r="B2514">
        <v>5</v>
      </c>
      <c r="C2514" t="s">
        <v>13</v>
      </c>
      <c r="D2514" t="str">
        <f t="shared" si="79"/>
        <v>Medium</v>
      </c>
      <c r="E2514">
        <v>1</v>
      </c>
      <c r="F2514">
        <v>1</v>
      </c>
      <c r="G2514">
        <v>1</v>
      </c>
      <c r="H2514">
        <v>1</v>
      </c>
      <c r="I2514">
        <v>0</v>
      </c>
      <c r="J2514">
        <v>0</v>
      </c>
      <c r="K2514">
        <v>0</v>
      </c>
      <c r="L2514">
        <v>1</v>
      </c>
      <c r="M2514">
        <v>0</v>
      </c>
      <c r="N2514">
        <v>1</v>
      </c>
      <c r="O2514" cm="1">
        <f t="array" ref="O2514">$U$2*_xlfn.IFS(C2514="data_analyst",$V$5,C2514="data_engineer",$V$6,C2514="data_scientist",$V$7)*_xlfn.IFS(E2514=0,$V$12,E2514=1,$V$11)*_xlfn.IFS(F2514=0,$V$17,F2514=1,$V$16)*_xlfn.IFS(G2514=0,$V$22,G2514=1,$V$21)*_xlfn.IFS(H2514=0,$V$27,H2514=1,$V$26)*_xlfn.IFS(I2514=0,$V$32,I2514=1,$V$31)*_xlfn.IFS(J2514=0,$V$37,J2514=1,$V$36)*_xlfn.IFS(K2514=0,$V$42,K2514=1,$V$41)*_xlfn.IFS(L2514=0,$V$47,L2514=1,$V$46)*_xlfn.IFS(M2514=0,$V$52,M2514=1,$V$51)*_xlfn.IFS(N2514=0,$V$57,N2514=1,$V$56)</f>
        <v>7.4179324517459656E-6</v>
      </c>
      <c r="P2514" cm="1">
        <f t="array" ref="P2514">$V$2*_xlfn.IFS(C2514="data_analyst",$X$5,C2514="data_engineer",$X$6,C2514="data_scientist",$X$7)*_xlfn.IFS(E2514=0,$X$12,E2514=1,$X$11)*_xlfn.IFS(F2514=0,$X$17,F2514=1,$X$16)*_xlfn.IFS(G2514=0,$X$22,G2514=1,$X$21)*_xlfn.IFS(H2514=0,$X$27,H2514=1,$X$26)*_xlfn.IFS(I2514=0,$X$32,I2514=1,$X$31)*_xlfn.IFS(J2514=0,$X$37,J2514=1,$X$36)*_xlfn.IFS(K2514=0,$X$42,K2514=1,$X$41)*_xlfn.IFS(L2514=0,$X$47,L2514=1,$X$46)*_xlfn.IFS(M2514=0,$X$52,M2514=1,$X$51)*_xlfn.IFS(N2514=0,$X$57,N2514=1,$X$56)</f>
        <v>3.1052956856739986E-3</v>
      </c>
      <c r="Q2514" cm="1">
        <f t="array" ref="Q2514">$W$2*_xlfn.IFS(C2514="data_analyst",$Z$5,C2514="data_engineer",$Z$6,C2514="data_scientist",$Z$7)*_xlfn.IFS(E2514=0,$Z$12,E2514=1,$Z$11)*_xlfn.IFS(F2514=0,$Z$17,F2514=1,$Z$16)*_xlfn.IFS(G2514=0,$Z$22,G2514=1,$Z$21)*_xlfn.IFS(H2514=0,$Z$27,H2514=1,$Z$26)*_xlfn.IFS(I2514=0,$Z$32,I2514=1,$Z$31)*_xlfn.IFS(J2514=0,$Z$37,J2514=1,$Z$36)*_xlfn.IFS(K2514=0,$Z$42,K2514=1,$Z$41)*_xlfn.IFS(L2514=0,$Z$47,L2514=1,$Z$46)*_xlfn.IFS(M2514=0,$Z$52,M2514=1,$Z$51)*_xlfn.IFS(N2514=0,$Z$57,N2514=1,$Z$56)</f>
        <v>1.347389182905904E-4</v>
      </c>
      <c r="R2514" t="str" cm="1">
        <f t="array" ref="R2514">_xlfn.IFS(AND(O2514&gt;P2514,O2514&gt;Q2514),"Low",AND(P2514&gt;O2514,P2514&gt;Q2514),"Medium",AND(Q2514&gt;O2514,Q2514&gt;P2514),"High")</f>
        <v>Medium</v>
      </c>
      <c r="S2514" t="str">
        <f t="shared" si="80"/>
        <v>T</v>
      </c>
    </row>
    <row r="2515" spans="1:19" x14ac:dyDescent="0.3">
      <c r="A2515" t="s">
        <v>18</v>
      </c>
      <c r="B2515">
        <v>7</v>
      </c>
      <c r="C2515" t="s">
        <v>13</v>
      </c>
      <c r="D2515" t="str">
        <f t="shared" si="79"/>
        <v>Medium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0</v>
      </c>
      <c r="K2515">
        <v>0</v>
      </c>
      <c r="L2515">
        <v>0</v>
      </c>
      <c r="M2515">
        <v>1</v>
      </c>
      <c r="N2515">
        <v>1</v>
      </c>
      <c r="O2515" cm="1">
        <f t="array" ref="O2515">$U$2*_xlfn.IFS(C2515="data_analyst",$V$5,C2515="data_engineer",$V$6,C2515="data_scientist",$V$7)*_xlfn.IFS(E2515=0,$V$12,E2515=1,$V$11)*_xlfn.IFS(F2515=0,$V$17,F2515=1,$V$16)*_xlfn.IFS(G2515=0,$V$22,G2515=1,$V$21)*_xlfn.IFS(H2515=0,$V$27,H2515=1,$V$26)*_xlfn.IFS(I2515=0,$V$32,I2515=1,$V$31)*_xlfn.IFS(J2515=0,$V$37,J2515=1,$V$36)*_xlfn.IFS(K2515=0,$V$42,K2515=1,$V$41)*_xlfn.IFS(L2515=0,$V$47,L2515=1,$V$46)*_xlfn.IFS(M2515=0,$V$52,M2515=1,$V$51)*_xlfn.IFS(N2515=0,$V$57,N2515=1,$V$56)</f>
        <v>8.7163113477164809E-7</v>
      </c>
      <c r="P2515" cm="1">
        <f t="array" ref="P2515">$V$2*_xlfn.IFS(C2515="data_analyst",$X$5,C2515="data_engineer",$X$6,C2515="data_scientist",$X$7)*_xlfn.IFS(E2515=0,$X$12,E2515=1,$X$11)*_xlfn.IFS(F2515=0,$X$17,F2515=1,$X$16)*_xlfn.IFS(G2515=0,$X$22,G2515=1,$X$21)*_xlfn.IFS(H2515=0,$X$27,H2515=1,$X$26)*_xlfn.IFS(I2515=0,$X$32,I2515=1,$X$31)*_xlfn.IFS(J2515=0,$X$37,J2515=1,$X$36)*_xlfn.IFS(K2515=0,$X$42,K2515=1,$X$41)*_xlfn.IFS(L2515=0,$X$47,L2515=1,$X$46)*_xlfn.IFS(M2515=0,$X$52,M2515=1,$X$51)*_xlfn.IFS(N2515=0,$X$57,N2515=1,$X$56)</f>
        <v>2.0096646371201058E-3</v>
      </c>
      <c r="Q2515" cm="1">
        <f t="array" ref="Q2515">$W$2*_xlfn.IFS(C2515="data_analyst",$Z$5,C2515="data_engineer",$Z$6,C2515="data_scientist",$Z$7)*_xlfn.IFS(E2515=0,$Z$12,E2515=1,$Z$11)*_xlfn.IFS(F2515=0,$Z$17,F2515=1,$Z$16)*_xlfn.IFS(G2515=0,$Z$22,G2515=1,$Z$21)*_xlfn.IFS(H2515=0,$Z$27,H2515=1,$Z$26)*_xlfn.IFS(I2515=0,$Z$32,I2515=1,$Z$31)*_xlfn.IFS(J2515=0,$Z$37,J2515=1,$Z$36)*_xlfn.IFS(K2515=0,$Z$42,K2515=1,$Z$41)*_xlfn.IFS(L2515=0,$Z$47,L2515=1,$Z$46)*_xlfn.IFS(M2515=0,$Z$52,M2515=1,$Z$51)*_xlfn.IFS(N2515=0,$Z$57,N2515=1,$Z$56)</f>
        <v>5.5422651359284759E-5</v>
      </c>
      <c r="R2515" t="str" cm="1">
        <f t="array" ref="R2515">_xlfn.IFS(AND(O2515&gt;P2515,O2515&gt;Q2515),"Low",AND(P2515&gt;O2515,P2515&gt;Q2515),"Medium",AND(Q2515&gt;O2515,Q2515&gt;P2515),"High")</f>
        <v>Medium</v>
      </c>
      <c r="S2515" t="str">
        <f t="shared" si="80"/>
        <v>T</v>
      </c>
    </row>
    <row r="2516" spans="1:19" x14ac:dyDescent="0.3">
      <c r="A2516" t="s">
        <v>18</v>
      </c>
      <c r="B2516">
        <v>8</v>
      </c>
      <c r="C2516" t="s">
        <v>13</v>
      </c>
      <c r="D2516" t="str">
        <f t="shared" si="79"/>
        <v>Medium</v>
      </c>
      <c r="E2516">
        <v>1</v>
      </c>
      <c r="F2516">
        <v>1</v>
      </c>
      <c r="G2516">
        <v>0</v>
      </c>
      <c r="H2516">
        <v>1</v>
      </c>
      <c r="I2516">
        <v>1</v>
      </c>
      <c r="J2516">
        <v>0</v>
      </c>
      <c r="K2516">
        <v>0</v>
      </c>
      <c r="L2516">
        <v>1</v>
      </c>
      <c r="M2516">
        <v>1</v>
      </c>
      <c r="N2516">
        <v>1</v>
      </c>
      <c r="O2516" cm="1">
        <f t="array" ref="O2516">$U$2*_xlfn.IFS(C2516="data_analyst",$V$5,C2516="data_engineer",$V$6,C2516="data_scientist",$V$7)*_xlfn.IFS(E2516=0,$V$12,E2516=1,$V$11)*_xlfn.IFS(F2516=0,$V$17,F2516=1,$V$16)*_xlfn.IFS(G2516=0,$V$22,G2516=1,$V$21)*_xlfn.IFS(H2516=0,$V$27,H2516=1,$V$26)*_xlfn.IFS(I2516=0,$V$32,I2516=1,$V$31)*_xlfn.IFS(J2516=0,$V$37,J2516=1,$V$36)*_xlfn.IFS(K2516=0,$V$42,K2516=1,$V$41)*_xlfn.IFS(L2516=0,$V$47,L2516=1,$V$46)*_xlfn.IFS(M2516=0,$V$52,M2516=1,$V$51)*_xlfn.IFS(N2516=0,$V$57,N2516=1,$V$56)</f>
        <v>2.307390192059517E-7</v>
      </c>
      <c r="P2516" cm="1">
        <f t="array" ref="P2516">$V$2*_xlfn.IFS(C2516="data_analyst",$X$5,C2516="data_engineer",$X$6,C2516="data_scientist",$X$7)*_xlfn.IFS(E2516=0,$X$12,E2516=1,$X$11)*_xlfn.IFS(F2516=0,$X$17,F2516=1,$X$16)*_xlfn.IFS(G2516=0,$X$22,G2516=1,$X$21)*_xlfn.IFS(H2516=0,$X$27,H2516=1,$X$26)*_xlfn.IFS(I2516=0,$X$32,I2516=1,$X$31)*_xlfn.IFS(J2516=0,$X$37,J2516=1,$X$36)*_xlfn.IFS(K2516=0,$X$42,K2516=1,$X$41)*_xlfn.IFS(L2516=0,$X$47,L2516=1,$X$46)*_xlfn.IFS(M2516=0,$X$52,M2516=1,$X$51)*_xlfn.IFS(N2516=0,$X$57,N2516=1,$X$56)</f>
        <v>1.1014195773772131E-3</v>
      </c>
      <c r="Q2516" cm="1">
        <f t="array" ref="Q2516">$W$2*_xlfn.IFS(C2516="data_analyst",$Z$5,C2516="data_engineer",$Z$6,C2516="data_scientist",$Z$7)*_xlfn.IFS(E2516=0,$Z$12,E2516=1,$Z$11)*_xlfn.IFS(F2516=0,$Z$17,F2516=1,$Z$16)*_xlfn.IFS(G2516=0,$Z$22,G2516=1,$Z$21)*_xlfn.IFS(H2516=0,$Z$27,H2516=1,$Z$26)*_xlfn.IFS(I2516=0,$Z$32,I2516=1,$Z$31)*_xlfn.IFS(J2516=0,$Z$37,J2516=1,$Z$36)*_xlfn.IFS(K2516=0,$Z$42,K2516=1,$Z$41)*_xlfn.IFS(L2516=0,$Z$47,L2516=1,$Z$46)*_xlfn.IFS(M2516=0,$Z$52,M2516=1,$Z$51)*_xlfn.IFS(N2516=0,$Z$57,N2516=1,$Z$56)</f>
        <v>3.05453831026088E-5</v>
      </c>
      <c r="R2516" t="str" cm="1">
        <f t="array" ref="R2516">_xlfn.IFS(AND(O2516&gt;P2516,O2516&gt;Q2516),"Low",AND(P2516&gt;O2516,P2516&gt;Q2516),"Medium",AND(Q2516&gt;O2516,Q2516&gt;P2516),"High")</f>
        <v>Medium</v>
      </c>
      <c r="S2516" t="str">
        <f t="shared" si="80"/>
        <v>T</v>
      </c>
    </row>
    <row r="2517" spans="1:19" x14ac:dyDescent="0.3">
      <c r="A2517" t="s">
        <v>18</v>
      </c>
      <c r="B2517">
        <v>8</v>
      </c>
      <c r="C2517" t="s">
        <v>13</v>
      </c>
      <c r="D2517" t="str">
        <f t="shared" si="79"/>
        <v>Medium</v>
      </c>
      <c r="E2517">
        <v>1</v>
      </c>
      <c r="F2517">
        <v>1</v>
      </c>
      <c r="G2517">
        <v>1</v>
      </c>
      <c r="H2517">
        <v>0</v>
      </c>
      <c r="I2517">
        <v>1</v>
      </c>
      <c r="J2517">
        <v>0</v>
      </c>
      <c r="K2517">
        <v>0</v>
      </c>
      <c r="L2517">
        <v>1</v>
      </c>
      <c r="M2517">
        <v>0</v>
      </c>
      <c r="N2517">
        <v>1</v>
      </c>
      <c r="O2517" cm="1">
        <f t="array" ref="O2517">$U$2*_xlfn.IFS(C2517="data_analyst",$V$5,C2517="data_engineer",$V$6,C2517="data_scientist",$V$7)*_xlfn.IFS(E2517=0,$V$12,E2517=1,$V$11)*_xlfn.IFS(F2517=0,$V$17,F2517=1,$V$16)*_xlfn.IFS(G2517=0,$V$22,G2517=1,$V$21)*_xlfn.IFS(H2517=0,$V$27,H2517=1,$V$26)*_xlfn.IFS(I2517=0,$V$32,I2517=1,$V$31)*_xlfn.IFS(J2517=0,$V$37,J2517=1,$V$36)*_xlfn.IFS(K2517=0,$V$42,K2517=1,$V$41)*_xlfn.IFS(L2517=0,$V$47,L2517=1,$V$46)*_xlfn.IFS(M2517=0,$V$52,M2517=1,$V$51)*_xlfn.IFS(N2517=0,$V$57,N2517=1,$V$56)</f>
        <v>1.3837720600811621E-6</v>
      </c>
      <c r="P2517" cm="1">
        <f t="array" ref="P2517">$V$2*_xlfn.IFS(C2517="data_analyst",$X$5,C2517="data_engineer",$X$6,C2517="data_scientist",$X$7)*_xlfn.IFS(E2517=0,$X$12,E2517=1,$X$11)*_xlfn.IFS(F2517=0,$X$17,F2517=1,$X$16)*_xlfn.IFS(G2517=0,$X$22,G2517=1,$X$21)*_xlfn.IFS(H2517=0,$X$27,H2517=1,$X$26)*_xlfn.IFS(I2517=0,$X$32,I2517=1,$X$31)*_xlfn.IFS(J2517=0,$X$37,J2517=1,$X$36)*_xlfn.IFS(K2517=0,$X$42,K2517=1,$X$41)*_xlfn.IFS(L2517=0,$X$47,L2517=1,$X$46)*_xlfn.IFS(M2517=0,$X$52,M2517=1,$X$51)*_xlfn.IFS(N2517=0,$X$57,N2517=1,$X$56)</f>
        <v>2.5625925691272517E-3</v>
      </c>
      <c r="Q2517" cm="1">
        <f t="array" ref="Q2517">$W$2*_xlfn.IFS(C2517="data_analyst",$Z$5,C2517="data_engineer",$Z$6,C2517="data_scientist",$Z$7)*_xlfn.IFS(E2517=0,$Z$12,E2517=1,$Z$11)*_xlfn.IFS(F2517=0,$Z$17,F2517=1,$Z$16)*_xlfn.IFS(G2517=0,$Z$22,G2517=1,$Z$21)*_xlfn.IFS(H2517=0,$Z$27,H2517=1,$Z$26)*_xlfn.IFS(I2517=0,$Z$32,I2517=1,$Z$31)*_xlfn.IFS(J2517=0,$Z$37,J2517=1,$Z$36)*_xlfn.IFS(K2517=0,$Z$42,K2517=1,$Z$41)*_xlfn.IFS(L2517=0,$Z$47,L2517=1,$Z$46)*_xlfn.IFS(M2517=0,$Z$52,M2517=1,$Z$51)*_xlfn.IFS(N2517=0,$Z$57,N2517=1,$Z$56)</f>
        <v>1.2291971493176671E-4</v>
      </c>
      <c r="R2517" t="str" cm="1">
        <f t="array" ref="R2517">_xlfn.IFS(AND(O2517&gt;P2517,O2517&gt;Q2517),"Low",AND(P2517&gt;O2517,P2517&gt;Q2517),"Medium",AND(Q2517&gt;O2517,Q2517&gt;P2517),"High")</f>
        <v>Medium</v>
      </c>
      <c r="S2517" t="str">
        <f t="shared" si="80"/>
        <v>T</v>
      </c>
    </row>
    <row r="2518" spans="1:19" x14ac:dyDescent="0.3">
      <c r="A2518" t="s">
        <v>18</v>
      </c>
      <c r="B2518">
        <v>5</v>
      </c>
      <c r="C2518" t="s">
        <v>13</v>
      </c>
      <c r="D2518" t="str">
        <f t="shared" si="79"/>
        <v>Medium</v>
      </c>
      <c r="E2518">
        <v>1</v>
      </c>
      <c r="F2518">
        <v>1</v>
      </c>
      <c r="G2518">
        <v>1</v>
      </c>
      <c r="H2518">
        <v>0</v>
      </c>
      <c r="I2518">
        <v>1</v>
      </c>
      <c r="J2518">
        <v>0</v>
      </c>
      <c r="K2518">
        <v>0</v>
      </c>
      <c r="L2518">
        <v>1</v>
      </c>
      <c r="M2518">
        <v>0</v>
      </c>
      <c r="N2518">
        <v>1</v>
      </c>
      <c r="O2518" cm="1">
        <f t="array" ref="O2518">$U$2*_xlfn.IFS(C2518="data_analyst",$V$5,C2518="data_engineer",$V$6,C2518="data_scientist",$V$7)*_xlfn.IFS(E2518=0,$V$12,E2518=1,$V$11)*_xlfn.IFS(F2518=0,$V$17,F2518=1,$V$16)*_xlfn.IFS(G2518=0,$V$22,G2518=1,$V$21)*_xlfn.IFS(H2518=0,$V$27,H2518=1,$V$26)*_xlfn.IFS(I2518=0,$V$32,I2518=1,$V$31)*_xlfn.IFS(J2518=0,$V$37,J2518=1,$V$36)*_xlfn.IFS(K2518=0,$V$42,K2518=1,$V$41)*_xlfn.IFS(L2518=0,$V$47,L2518=1,$V$46)*_xlfn.IFS(M2518=0,$V$52,M2518=1,$V$51)*_xlfn.IFS(N2518=0,$V$57,N2518=1,$V$56)</f>
        <v>1.3837720600811621E-6</v>
      </c>
      <c r="P2518" cm="1">
        <f t="array" ref="P2518">$V$2*_xlfn.IFS(C2518="data_analyst",$X$5,C2518="data_engineer",$X$6,C2518="data_scientist",$X$7)*_xlfn.IFS(E2518=0,$X$12,E2518=1,$X$11)*_xlfn.IFS(F2518=0,$X$17,F2518=1,$X$16)*_xlfn.IFS(G2518=0,$X$22,G2518=1,$X$21)*_xlfn.IFS(H2518=0,$X$27,H2518=1,$X$26)*_xlfn.IFS(I2518=0,$X$32,I2518=1,$X$31)*_xlfn.IFS(J2518=0,$X$37,J2518=1,$X$36)*_xlfn.IFS(K2518=0,$X$42,K2518=1,$X$41)*_xlfn.IFS(L2518=0,$X$47,L2518=1,$X$46)*_xlfn.IFS(M2518=0,$X$52,M2518=1,$X$51)*_xlfn.IFS(N2518=0,$X$57,N2518=1,$X$56)</f>
        <v>2.5625925691272517E-3</v>
      </c>
      <c r="Q2518" cm="1">
        <f t="array" ref="Q2518">$W$2*_xlfn.IFS(C2518="data_analyst",$Z$5,C2518="data_engineer",$Z$6,C2518="data_scientist",$Z$7)*_xlfn.IFS(E2518=0,$Z$12,E2518=1,$Z$11)*_xlfn.IFS(F2518=0,$Z$17,F2518=1,$Z$16)*_xlfn.IFS(G2518=0,$Z$22,G2518=1,$Z$21)*_xlfn.IFS(H2518=0,$Z$27,H2518=1,$Z$26)*_xlfn.IFS(I2518=0,$Z$32,I2518=1,$Z$31)*_xlfn.IFS(J2518=0,$Z$37,J2518=1,$Z$36)*_xlfn.IFS(K2518=0,$Z$42,K2518=1,$Z$41)*_xlfn.IFS(L2518=0,$Z$47,L2518=1,$Z$46)*_xlfn.IFS(M2518=0,$Z$52,M2518=1,$Z$51)*_xlfn.IFS(N2518=0,$Z$57,N2518=1,$Z$56)</f>
        <v>1.2291971493176671E-4</v>
      </c>
      <c r="R2518" t="str" cm="1">
        <f t="array" ref="R2518">_xlfn.IFS(AND(O2518&gt;P2518,O2518&gt;Q2518),"Low",AND(P2518&gt;O2518,P2518&gt;Q2518),"Medium",AND(Q2518&gt;O2518,Q2518&gt;P2518),"High")</f>
        <v>Medium</v>
      </c>
      <c r="S2518" t="str">
        <f t="shared" si="80"/>
        <v>T</v>
      </c>
    </row>
    <row r="2519" spans="1:19" x14ac:dyDescent="0.3">
      <c r="A2519" t="s">
        <v>18</v>
      </c>
      <c r="B2519">
        <v>8</v>
      </c>
      <c r="C2519" t="s">
        <v>13</v>
      </c>
      <c r="D2519" t="str">
        <f t="shared" si="79"/>
        <v>Medium</v>
      </c>
      <c r="E2519">
        <v>1</v>
      </c>
      <c r="F2519">
        <v>0</v>
      </c>
      <c r="G2519">
        <v>1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 cm="1">
        <f t="array" ref="O2519">$U$2*_xlfn.IFS(C2519="data_analyst",$V$5,C2519="data_engineer",$V$6,C2519="data_scientist",$V$7)*_xlfn.IFS(E2519=0,$V$12,E2519=1,$V$11)*_xlfn.IFS(F2519=0,$V$17,F2519=1,$V$16)*_xlfn.IFS(G2519=0,$V$22,G2519=1,$V$21)*_xlfn.IFS(H2519=0,$V$27,H2519=1,$V$26)*_xlfn.IFS(I2519=0,$V$32,I2519=1,$V$31)*_xlfn.IFS(J2519=0,$V$37,J2519=1,$V$36)*_xlfn.IFS(K2519=0,$V$42,K2519=1,$V$41)*_xlfn.IFS(L2519=0,$V$47,L2519=1,$V$46)*_xlfn.IFS(M2519=0,$V$52,M2519=1,$V$51)*_xlfn.IFS(N2519=0,$V$57,N2519=1,$V$56)</f>
        <v>2.3625372798273417E-5</v>
      </c>
      <c r="P2519" cm="1">
        <f t="array" ref="P2519">$V$2*_xlfn.IFS(C2519="data_analyst",$X$5,C2519="data_engineer",$X$6,C2519="data_scientist",$X$7)*_xlfn.IFS(E2519=0,$X$12,E2519=1,$X$11)*_xlfn.IFS(F2519=0,$X$17,F2519=1,$X$16)*_xlfn.IFS(G2519=0,$X$22,G2519=1,$X$21)*_xlfn.IFS(H2519=0,$X$27,H2519=1,$X$26)*_xlfn.IFS(I2519=0,$X$32,I2519=1,$X$31)*_xlfn.IFS(J2519=0,$X$37,J2519=1,$X$36)*_xlfn.IFS(K2519=0,$X$42,K2519=1,$X$41)*_xlfn.IFS(L2519=0,$X$47,L2519=1,$X$46)*_xlfn.IFS(M2519=0,$X$52,M2519=1,$X$51)*_xlfn.IFS(N2519=0,$X$57,N2519=1,$X$56)</f>
        <v>2.5111247693538773E-4</v>
      </c>
      <c r="Q2519" cm="1">
        <f t="array" ref="Q2519">$W$2*_xlfn.IFS(C2519="data_analyst",$Z$5,C2519="data_engineer",$Z$6,C2519="data_scientist",$Z$7)*_xlfn.IFS(E2519=0,$Z$12,E2519=1,$Z$11)*_xlfn.IFS(F2519=0,$Z$17,F2519=1,$Z$16)*_xlfn.IFS(G2519=0,$Z$22,G2519=1,$Z$21)*_xlfn.IFS(H2519=0,$Z$27,H2519=1,$Z$26)*_xlfn.IFS(I2519=0,$Z$32,I2519=1,$Z$31)*_xlfn.IFS(J2519=0,$Z$37,J2519=1,$Z$36)*_xlfn.IFS(K2519=0,$Z$42,K2519=1,$Z$41)*_xlfn.IFS(L2519=0,$Z$47,L2519=1,$Z$46)*_xlfn.IFS(M2519=0,$Z$52,M2519=1,$Z$51)*_xlfn.IFS(N2519=0,$Z$57,N2519=1,$Z$56)</f>
        <v>5.2128959230428215E-5</v>
      </c>
      <c r="R2519" t="str" cm="1">
        <f t="array" ref="R2519">_xlfn.IFS(AND(O2519&gt;P2519,O2519&gt;Q2519),"Low",AND(P2519&gt;O2519,P2519&gt;Q2519),"Medium",AND(Q2519&gt;O2519,Q2519&gt;P2519),"High")</f>
        <v>Medium</v>
      </c>
      <c r="S2519" t="str">
        <f t="shared" si="80"/>
        <v>T</v>
      </c>
    </row>
    <row r="2520" spans="1:19" x14ac:dyDescent="0.3">
      <c r="A2520" t="s">
        <v>18</v>
      </c>
      <c r="B2520">
        <v>0</v>
      </c>
      <c r="C2520" t="s">
        <v>13</v>
      </c>
      <c r="D2520" t="str">
        <f t="shared" si="79"/>
        <v>Medium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</v>
      </c>
      <c r="O2520" cm="1">
        <f t="array" ref="O2520">$U$2*_xlfn.IFS(C2520="data_analyst",$V$5,C2520="data_engineer",$V$6,C2520="data_scientist",$V$7)*_xlfn.IFS(E2520=0,$V$12,E2520=1,$V$11)*_xlfn.IFS(F2520=0,$V$17,F2520=1,$V$16)*_xlfn.IFS(G2520=0,$V$22,G2520=1,$V$21)*_xlfn.IFS(H2520=0,$V$27,H2520=1,$V$26)*_xlfn.IFS(I2520=0,$V$32,I2520=1,$V$31)*_xlfn.IFS(J2520=0,$V$37,J2520=1,$V$36)*_xlfn.IFS(K2520=0,$V$42,K2520=1,$V$41)*_xlfn.IFS(L2520=0,$V$47,L2520=1,$V$46)*_xlfn.IFS(M2520=0,$V$52,M2520=1,$V$51)*_xlfn.IFS(N2520=0,$V$57,N2520=1,$V$56)</f>
        <v>7.0366667408231409E-4</v>
      </c>
      <c r="P2520" cm="1">
        <f t="array" ref="P2520">$V$2*_xlfn.IFS(C2520="data_analyst",$X$5,C2520="data_engineer",$X$6,C2520="data_scientist",$X$7)*_xlfn.IFS(E2520=0,$X$12,E2520=1,$X$11)*_xlfn.IFS(F2520=0,$X$17,F2520=1,$X$16)*_xlfn.IFS(G2520=0,$X$22,G2520=1,$X$21)*_xlfn.IFS(H2520=0,$X$27,H2520=1,$X$26)*_xlfn.IFS(I2520=0,$X$32,I2520=1,$X$31)*_xlfn.IFS(J2520=0,$X$37,J2520=1,$X$36)*_xlfn.IFS(K2520=0,$X$42,K2520=1,$X$41)*_xlfn.IFS(L2520=0,$X$47,L2520=1,$X$46)*_xlfn.IFS(M2520=0,$X$52,M2520=1,$X$51)*_xlfn.IFS(N2520=0,$X$57,N2520=1,$X$56)</f>
        <v>1.8821133202713359E-3</v>
      </c>
      <c r="Q2520" cm="1">
        <f t="array" ref="Q2520">$W$2*_xlfn.IFS(C2520="data_analyst",$Z$5,C2520="data_engineer",$Z$6,C2520="data_scientist",$Z$7)*_xlfn.IFS(E2520=0,$Z$12,E2520=1,$Z$11)*_xlfn.IFS(F2520=0,$Z$17,F2520=1,$Z$16)*_xlfn.IFS(G2520=0,$Z$22,G2520=1,$Z$21)*_xlfn.IFS(H2520=0,$Z$27,H2520=1,$Z$26)*_xlfn.IFS(I2520=0,$Z$32,I2520=1,$Z$31)*_xlfn.IFS(J2520=0,$Z$37,J2520=1,$Z$36)*_xlfn.IFS(K2520=0,$Z$42,K2520=1,$Z$41)*_xlfn.IFS(L2520=0,$Z$47,L2520=1,$Z$46)*_xlfn.IFS(M2520=0,$Z$52,M2520=1,$Z$51)*_xlfn.IFS(N2520=0,$Z$57,N2520=1,$Z$56)</f>
        <v>4.715735030571686E-4</v>
      </c>
      <c r="R2520" t="str" cm="1">
        <f t="array" ref="R2520">_xlfn.IFS(AND(O2520&gt;P2520,O2520&gt;Q2520),"Low",AND(P2520&gt;O2520,P2520&gt;Q2520),"Medium",AND(Q2520&gt;O2520,Q2520&gt;P2520),"High")</f>
        <v>Medium</v>
      </c>
      <c r="S2520" t="str">
        <f t="shared" si="80"/>
        <v>T</v>
      </c>
    </row>
    <row r="2521" spans="1:19" x14ac:dyDescent="0.3">
      <c r="A2521" t="s">
        <v>18</v>
      </c>
      <c r="B2521">
        <v>5</v>
      </c>
      <c r="C2521" t="s">
        <v>13</v>
      </c>
      <c r="D2521" t="str">
        <f t="shared" si="79"/>
        <v>Medium</v>
      </c>
      <c r="E2521">
        <v>1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1</v>
      </c>
      <c r="L2521">
        <v>0</v>
      </c>
      <c r="M2521">
        <v>0</v>
      </c>
      <c r="N2521">
        <v>1</v>
      </c>
      <c r="O2521" cm="1">
        <f t="array" ref="O2521">$U$2*_xlfn.IFS(C2521="data_analyst",$V$5,C2521="data_engineer",$V$6,C2521="data_scientist",$V$7)*_xlfn.IFS(E2521=0,$V$12,E2521=1,$V$11)*_xlfn.IFS(F2521=0,$V$17,F2521=1,$V$16)*_xlfn.IFS(G2521=0,$V$22,G2521=1,$V$21)*_xlfn.IFS(H2521=0,$V$27,H2521=1,$V$26)*_xlfn.IFS(I2521=0,$V$32,I2521=1,$V$31)*_xlfn.IFS(J2521=0,$V$37,J2521=1,$V$36)*_xlfn.IFS(K2521=0,$V$42,K2521=1,$V$41)*_xlfn.IFS(L2521=0,$V$47,L2521=1,$V$46)*_xlfn.IFS(M2521=0,$V$52,M2521=1,$V$51)*_xlfn.IFS(N2521=0,$V$57,N2521=1,$V$56)</f>
        <v>1.2824295831249087E-4</v>
      </c>
      <c r="P2521" cm="1">
        <f t="array" ref="P2521">$V$2*_xlfn.IFS(C2521="data_analyst",$X$5,C2521="data_engineer",$X$6,C2521="data_scientist",$X$7)*_xlfn.IFS(E2521=0,$X$12,E2521=1,$X$11)*_xlfn.IFS(F2521=0,$X$17,F2521=1,$X$16)*_xlfn.IFS(G2521=0,$X$22,G2521=1,$X$21)*_xlfn.IFS(H2521=0,$X$27,H2521=1,$X$26)*_xlfn.IFS(I2521=0,$X$32,I2521=1,$X$31)*_xlfn.IFS(J2521=0,$X$37,J2521=1,$X$36)*_xlfn.IFS(K2521=0,$X$42,K2521=1,$X$41)*_xlfn.IFS(L2521=0,$X$47,L2521=1,$X$46)*_xlfn.IFS(M2521=0,$X$52,M2521=1,$X$51)*_xlfn.IFS(N2521=0,$X$57,N2521=1,$X$56)</f>
        <v>7.5654679763811395E-4</v>
      </c>
      <c r="Q2521" cm="1">
        <f t="array" ref="Q2521">$W$2*_xlfn.IFS(C2521="data_analyst",$Z$5,C2521="data_engineer",$Z$6,C2521="data_scientist",$Z$7)*_xlfn.IFS(E2521=0,$Z$12,E2521=1,$Z$11)*_xlfn.IFS(F2521=0,$Z$17,F2521=1,$Z$16)*_xlfn.IFS(G2521=0,$Z$22,G2521=1,$Z$21)*_xlfn.IFS(H2521=0,$Z$27,H2521=1,$Z$26)*_xlfn.IFS(I2521=0,$Z$32,I2521=1,$Z$31)*_xlfn.IFS(J2521=0,$Z$37,J2521=1,$Z$36)*_xlfn.IFS(K2521=0,$Z$42,K2521=1,$Z$41)*_xlfn.IFS(L2521=0,$Z$47,L2521=1,$Z$46)*_xlfn.IFS(M2521=0,$Z$52,M2521=1,$Z$51)*_xlfn.IFS(N2521=0,$Z$57,N2521=1,$Z$56)</f>
        <v>8.9173558076229158E-5</v>
      </c>
      <c r="R2521" t="str" cm="1">
        <f t="array" ref="R2521">_xlfn.IFS(AND(O2521&gt;P2521,O2521&gt;Q2521),"Low",AND(P2521&gt;O2521,P2521&gt;Q2521),"Medium",AND(Q2521&gt;O2521,Q2521&gt;P2521),"High")</f>
        <v>Medium</v>
      </c>
      <c r="S2521" t="str">
        <f t="shared" si="80"/>
        <v>T</v>
      </c>
    </row>
    <row r="2522" spans="1:19" x14ac:dyDescent="0.3">
      <c r="A2522" t="s">
        <v>18</v>
      </c>
      <c r="B2522">
        <v>4</v>
      </c>
      <c r="C2522" t="s">
        <v>13</v>
      </c>
      <c r="D2522" t="str">
        <f t="shared" si="79"/>
        <v>Medium</v>
      </c>
      <c r="E2522">
        <v>1</v>
      </c>
      <c r="F2522">
        <v>0</v>
      </c>
      <c r="G2522">
        <v>1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</v>
      </c>
      <c r="O2522" cm="1">
        <f t="array" ref="O2522">$U$2*_xlfn.IFS(C2522="data_analyst",$V$5,C2522="data_engineer",$V$6,C2522="data_scientist",$V$7)*_xlfn.IFS(E2522=0,$V$12,E2522=1,$V$11)*_xlfn.IFS(F2522=0,$V$17,F2522=1,$V$16)*_xlfn.IFS(G2522=0,$V$22,G2522=1,$V$21)*_xlfn.IFS(H2522=0,$V$27,H2522=1,$V$26)*_xlfn.IFS(I2522=0,$V$32,I2522=1,$V$31)*_xlfn.IFS(J2522=0,$V$37,J2522=1,$V$36)*_xlfn.IFS(K2522=0,$V$42,K2522=1,$V$41)*_xlfn.IFS(L2522=0,$V$47,L2522=1,$V$46)*_xlfn.IFS(M2522=0,$V$52,M2522=1,$V$51)*_xlfn.IFS(N2522=0,$V$57,N2522=1,$V$56)</f>
        <v>1.1820833079411975E-4</v>
      </c>
      <c r="P2522" cm="1">
        <f t="array" ref="P2522">$V$2*_xlfn.IFS(C2522="data_analyst",$X$5,C2522="data_engineer",$X$6,C2522="data_scientist",$X$7)*_xlfn.IFS(E2522=0,$X$12,E2522=1,$X$11)*_xlfn.IFS(F2522=0,$X$17,F2522=1,$X$16)*_xlfn.IFS(G2522=0,$X$22,G2522=1,$X$21)*_xlfn.IFS(H2522=0,$X$27,H2522=1,$X$26)*_xlfn.IFS(I2522=0,$X$32,I2522=1,$X$31)*_xlfn.IFS(J2522=0,$X$37,J2522=1,$X$36)*_xlfn.IFS(K2522=0,$X$42,K2522=1,$X$41)*_xlfn.IFS(L2522=0,$X$47,L2522=1,$X$46)*_xlfn.IFS(M2522=0,$X$52,M2522=1,$X$51)*_xlfn.IFS(N2522=0,$X$57,N2522=1,$X$56)</f>
        <v>4.2937474078182779E-3</v>
      </c>
      <c r="Q2522" cm="1">
        <f t="array" ref="Q2522">$W$2*_xlfn.IFS(C2522="data_analyst",$Z$5,C2522="data_engineer",$Z$6,C2522="data_scientist",$Z$7)*_xlfn.IFS(E2522=0,$Z$12,E2522=1,$Z$11)*_xlfn.IFS(F2522=0,$Z$17,F2522=1,$Z$16)*_xlfn.IFS(G2522=0,$Z$22,G2522=1,$Z$21)*_xlfn.IFS(H2522=0,$Z$27,H2522=1,$Z$26)*_xlfn.IFS(I2522=0,$Z$32,I2522=1,$Z$31)*_xlfn.IFS(J2522=0,$Z$37,J2522=1,$Z$36)*_xlfn.IFS(K2522=0,$Z$42,K2522=1,$Z$41)*_xlfn.IFS(L2522=0,$Z$47,L2522=1,$Z$46)*_xlfn.IFS(M2522=0,$Z$52,M2522=1,$Z$51)*_xlfn.IFS(N2522=0,$Z$57,N2522=1,$Z$56)</f>
        <v>3.3740612073321124E-4</v>
      </c>
      <c r="R2522" t="str" cm="1">
        <f t="array" ref="R2522">_xlfn.IFS(AND(O2522&gt;P2522,O2522&gt;Q2522),"Low",AND(P2522&gt;O2522,P2522&gt;Q2522),"Medium",AND(Q2522&gt;O2522,Q2522&gt;P2522),"High")</f>
        <v>Medium</v>
      </c>
      <c r="S2522" t="str">
        <f t="shared" si="80"/>
        <v>T</v>
      </c>
    </row>
    <row r="2523" spans="1:19" x14ac:dyDescent="0.3">
      <c r="A2523" t="s">
        <v>18</v>
      </c>
      <c r="B2523">
        <v>5</v>
      </c>
      <c r="C2523" t="s">
        <v>13</v>
      </c>
      <c r="D2523" t="str">
        <f t="shared" si="79"/>
        <v>Medium</v>
      </c>
      <c r="E2523">
        <v>1</v>
      </c>
      <c r="F2523">
        <v>1</v>
      </c>
      <c r="G2523">
        <v>0</v>
      </c>
      <c r="H2523">
        <v>1</v>
      </c>
      <c r="I2523">
        <v>1</v>
      </c>
      <c r="J2523">
        <v>0</v>
      </c>
      <c r="K2523">
        <v>1</v>
      </c>
      <c r="L2523">
        <v>0</v>
      </c>
      <c r="M2523">
        <v>0</v>
      </c>
      <c r="N2523">
        <v>1</v>
      </c>
      <c r="O2523" cm="1">
        <f t="array" ref="O2523">$U$2*_xlfn.IFS(C2523="data_analyst",$V$5,C2523="data_engineer",$V$6,C2523="data_scientist",$V$7)*_xlfn.IFS(E2523=0,$V$12,E2523=1,$V$11)*_xlfn.IFS(F2523=0,$V$17,F2523=1,$V$16)*_xlfn.IFS(G2523=0,$V$22,G2523=1,$V$21)*_xlfn.IFS(H2523=0,$V$27,H2523=1,$V$26)*_xlfn.IFS(I2523=0,$V$32,I2523=1,$V$31)*_xlfn.IFS(J2523=0,$V$37,J2523=1,$V$36)*_xlfn.IFS(K2523=0,$V$42,K2523=1,$V$41)*_xlfn.IFS(L2523=0,$V$47,L2523=1,$V$46)*_xlfn.IFS(M2523=0,$V$52,M2523=1,$V$51)*_xlfn.IFS(N2523=0,$V$57,N2523=1,$V$56)</f>
        <v>1.1159745904674838E-5</v>
      </c>
      <c r="P2523" cm="1">
        <f t="array" ref="P2523">$V$2*_xlfn.IFS(C2523="data_analyst",$X$5,C2523="data_engineer",$X$6,C2523="data_scientist",$X$7)*_xlfn.IFS(E2523=0,$X$12,E2523=1,$X$11)*_xlfn.IFS(F2523=0,$X$17,F2523=1,$X$16)*_xlfn.IFS(G2523=0,$X$22,G2523=1,$X$21)*_xlfn.IFS(H2523=0,$X$27,H2523=1,$X$26)*_xlfn.IFS(I2523=0,$X$32,I2523=1,$X$31)*_xlfn.IFS(J2523=0,$X$37,J2523=1,$X$36)*_xlfn.IFS(K2523=0,$X$42,K2523=1,$X$41)*_xlfn.IFS(L2523=0,$X$47,L2523=1,$X$46)*_xlfn.IFS(M2523=0,$X$52,M2523=1,$X$51)*_xlfn.IFS(N2523=0,$X$57,N2523=1,$X$56)</f>
        <v>6.3353774591968278E-4</v>
      </c>
      <c r="Q2523" cm="1">
        <f t="array" ref="Q2523">$W$2*_xlfn.IFS(C2523="data_analyst",$Z$5,C2523="data_engineer",$Z$6,C2523="data_scientist",$Z$7)*_xlfn.IFS(E2523=0,$Z$12,E2523=1,$Z$11)*_xlfn.IFS(F2523=0,$Z$17,F2523=1,$Z$16)*_xlfn.IFS(G2523=0,$Z$22,G2523=1,$Z$21)*_xlfn.IFS(H2523=0,$Z$27,H2523=1,$Z$26)*_xlfn.IFS(I2523=0,$Z$32,I2523=1,$Z$31)*_xlfn.IFS(J2523=0,$Z$37,J2523=1,$Z$36)*_xlfn.IFS(K2523=0,$Z$42,K2523=1,$Z$41)*_xlfn.IFS(L2523=0,$Z$47,L2523=1,$Z$46)*_xlfn.IFS(M2523=0,$Z$52,M2523=1,$Z$51)*_xlfn.IFS(N2523=0,$Z$57,N2523=1,$Z$56)</f>
        <v>4.6459376350188498E-5</v>
      </c>
      <c r="R2523" t="str" cm="1">
        <f t="array" ref="R2523">_xlfn.IFS(AND(O2523&gt;P2523,O2523&gt;Q2523),"Low",AND(P2523&gt;O2523,P2523&gt;Q2523),"Medium",AND(Q2523&gt;O2523,Q2523&gt;P2523),"High")</f>
        <v>Medium</v>
      </c>
      <c r="S2523" t="str">
        <f t="shared" si="80"/>
        <v>T</v>
      </c>
    </row>
    <row r="2524" spans="1:19" x14ac:dyDescent="0.3">
      <c r="A2524" t="s">
        <v>18</v>
      </c>
      <c r="B2524">
        <v>1</v>
      </c>
      <c r="C2524" t="s">
        <v>13</v>
      </c>
      <c r="D2524" t="str">
        <f t="shared" si="79"/>
        <v>Medium</v>
      </c>
      <c r="E2524">
        <v>1</v>
      </c>
      <c r="F2524">
        <v>1</v>
      </c>
      <c r="G2524">
        <v>1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O2524" cm="1">
        <f t="array" ref="O2524">$U$2*_xlfn.IFS(C2524="data_analyst",$V$5,C2524="data_engineer",$V$6,C2524="data_scientist",$V$7)*_xlfn.IFS(E2524=0,$V$12,E2524=1,$V$11)*_xlfn.IFS(F2524=0,$V$17,F2524=1,$V$16)*_xlfn.IFS(G2524=0,$V$22,G2524=1,$V$21)*_xlfn.IFS(H2524=0,$V$27,H2524=1,$V$26)*_xlfn.IFS(I2524=0,$V$32,I2524=1,$V$31)*_xlfn.IFS(J2524=0,$V$37,J2524=1,$V$36)*_xlfn.IFS(K2524=0,$V$42,K2524=1,$V$41)*_xlfn.IFS(L2524=0,$V$47,L2524=1,$V$46)*_xlfn.IFS(M2524=0,$V$52,M2524=1,$V$51)*_xlfn.IFS(N2524=0,$V$57,N2524=1,$V$56)</f>
        <v>1.5401482252937562E-4</v>
      </c>
      <c r="P2524" cm="1">
        <f t="array" ref="P2524">$V$2*_xlfn.IFS(C2524="data_analyst",$X$5,C2524="data_engineer",$X$6,C2524="data_scientist",$X$7)*_xlfn.IFS(E2524=0,$X$12,E2524=1,$X$11)*_xlfn.IFS(F2524=0,$X$17,F2524=1,$X$16)*_xlfn.IFS(G2524=0,$X$22,G2524=1,$X$21)*_xlfn.IFS(H2524=0,$X$27,H2524=1,$X$26)*_xlfn.IFS(I2524=0,$X$32,I2524=1,$X$31)*_xlfn.IFS(J2524=0,$X$37,J2524=1,$X$36)*_xlfn.IFS(K2524=0,$X$42,K2524=1,$X$41)*_xlfn.IFS(L2524=0,$X$47,L2524=1,$X$46)*_xlfn.IFS(M2524=0,$X$52,M2524=1,$X$51)*_xlfn.IFS(N2524=0,$X$57,N2524=1,$X$56)</f>
        <v>4.9807469930692036E-3</v>
      </c>
      <c r="Q2524" cm="1">
        <f t="array" ref="Q2524">$W$2*_xlfn.IFS(C2524="data_analyst",$Z$5,C2524="data_engineer",$Z$6,C2524="data_scientist",$Z$7)*_xlfn.IFS(E2524=0,$Z$12,E2524=1,$Z$11)*_xlfn.IFS(F2524=0,$Z$17,F2524=1,$Z$16)*_xlfn.IFS(G2524=0,$Z$22,G2524=1,$Z$21)*_xlfn.IFS(H2524=0,$Z$27,H2524=1,$Z$26)*_xlfn.IFS(I2524=0,$Z$32,I2524=1,$Z$31)*_xlfn.IFS(J2524=0,$Z$37,J2524=1,$Z$36)*_xlfn.IFS(K2524=0,$Z$42,K2524=1,$Z$41)*_xlfn.IFS(L2524=0,$Z$47,L2524=1,$Z$46)*_xlfn.IFS(M2524=0,$Z$52,M2524=1,$Z$51)*_xlfn.IFS(N2524=0,$Z$57,N2524=1,$Z$56)</f>
        <v>3.5785497653522395E-4</v>
      </c>
      <c r="R2524" t="str" cm="1">
        <f t="array" ref="R2524">_xlfn.IFS(AND(O2524&gt;P2524,O2524&gt;Q2524),"Low",AND(P2524&gt;O2524,P2524&gt;Q2524),"Medium",AND(Q2524&gt;O2524,Q2524&gt;P2524),"High")</f>
        <v>Medium</v>
      </c>
      <c r="S2524" t="str">
        <f t="shared" si="80"/>
        <v>T</v>
      </c>
    </row>
    <row r="2525" spans="1:19" x14ac:dyDescent="0.3">
      <c r="A2525" t="s">
        <v>18</v>
      </c>
      <c r="B2525">
        <v>5</v>
      </c>
      <c r="C2525" t="s">
        <v>13</v>
      </c>
      <c r="D2525" t="str">
        <f t="shared" si="79"/>
        <v>Medium</v>
      </c>
      <c r="E2525">
        <v>1</v>
      </c>
      <c r="F2525">
        <v>1</v>
      </c>
      <c r="G2525">
        <v>1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</v>
      </c>
      <c r="O2525" cm="1">
        <f t="array" ref="O2525">$U$2*_xlfn.IFS(C2525="data_analyst",$V$5,C2525="data_engineer",$V$6,C2525="data_scientist",$V$7)*_xlfn.IFS(E2525=0,$V$12,E2525=1,$V$11)*_xlfn.IFS(F2525=0,$V$17,F2525=1,$V$16)*_xlfn.IFS(G2525=0,$V$22,G2525=1,$V$21)*_xlfn.IFS(H2525=0,$V$27,H2525=1,$V$26)*_xlfn.IFS(I2525=0,$V$32,I2525=1,$V$31)*_xlfn.IFS(J2525=0,$V$37,J2525=1,$V$36)*_xlfn.IFS(K2525=0,$V$42,K2525=1,$V$41)*_xlfn.IFS(L2525=0,$V$47,L2525=1,$V$46)*_xlfn.IFS(M2525=0,$V$52,M2525=1,$V$51)*_xlfn.IFS(N2525=0,$V$57,N2525=1,$V$56)</f>
        <v>1.5401482252937562E-4</v>
      </c>
      <c r="P2525" cm="1">
        <f t="array" ref="P2525">$V$2*_xlfn.IFS(C2525="data_analyst",$X$5,C2525="data_engineer",$X$6,C2525="data_scientist",$X$7)*_xlfn.IFS(E2525=0,$X$12,E2525=1,$X$11)*_xlfn.IFS(F2525=0,$X$17,F2525=1,$X$16)*_xlfn.IFS(G2525=0,$X$22,G2525=1,$X$21)*_xlfn.IFS(H2525=0,$X$27,H2525=1,$X$26)*_xlfn.IFS(I2525=0,$X$32,I2525=1,$X$31)*_xlfn.IFS(J2525=0,$X$37,J2525=1,$X$36)*_xlfn.IFS(K2525=0,$X$42,K2525=1,$X$41)*_xlfn.IFS(L2525=0,$X$47,L2525=1,$X$46)*_xlfn.IFS(M2525=0,$X$52,M2525=1,$X$51)*_xlfn.IFS(N2525=0,$X$57,N2525=1,$X$56)</f>
        <v>4.9807469930692036E-3</v>
      </c>
      <c r="Q2525" cm="1">
        <f t="array" ref="Q2525">$W$2*_xlfn.IFS(C2525="data_analyst",$Z$5,C2525="data_engineer",$Z$6,C2525="data_scientist",$Z$7)*_xlfn.IFS(E2525=0,$Z$12,E2525=1,$Z$11)*_xlfn.IFS(F2525=0,$Z$17,F2525=1,$Z$16)*_xlfn.IFS(G2525=0,$Z$22,G2525=1,$Z$21)*_xlfn.IFS(H2525=0,$Z$27,H2525=1,$Z$26)*_xlfn.IFS(I2525=0,$Z$32,I2525=1,$Z$31)*_xlfn.IFS(J2525=0,$Z$37,J2525=1,$Z$36)*_xlfn.IFS(K2525=0,$Z$42,K2525=1,$Z$41)*_xlfn.IFS(L2525=0,$Z$47,L2525=1,$Z$46)*_xlfn.IFS(M2525=0,$Z$52,M2525=1,$Z$51)*_xlfn.IFS(N2525=0,$Z$57,N2525=1,$Z$56)</f>
        <v>3.5785497653522395E-4</v>
      </c>
      <c r="R2525" t="str" cm="1">
        <f t="array" ref="R2525">_xlfn.IFS(AND(O2525&gt;P2525,O2525&gt;Q2525),"Low",AND(P2525&gt;O2525,P2525&gt;Q2525),"Medium",AND(Q2525&gt;O2525,Q2525&gt;P2525),"High")</f>
        <v>Medium</v>
      </c>
      <c r="S2525" t="str">
        <f t="shared" si="80"/>
        <v>T</v>
      </c>
    </row>
    <row r="2526" spans="1:19" x14ac:dyDescent="0.3">
      <c r="A2526" t="s">
        <v>18</v>
      </c>
      <c r="B2526">
        <v>7</v>
      </c>
      <c r="C2526" t="s">
        <v>13</v>
      </c>
      <c r="D2526" t="str">
        <f t="shared" si="79"/>
        <v>Medium</v>
      </c>
      <c r="E2526">
        <v>1</v>
      </c>
      <c r="F2526">
        <v>0</v>
      </c>
      <c r="G2526">
        <v>1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</v>
      </c>
      <c r="O2526" cm="1">
        <f t="array" ref="O2526">$U$2*_xlfn.IFS(C2526="data_analyst",$V$5,C2526="data_engineer",$V$6,C2526="data_scientist",$V$7)*_xlfn.IFS(E2526=0,$V$12,E2526=1,$V$11)*_xlfn.IFS(F2526=0,$V$17,F2526=1,$V$16)*_xlfn.IFS(G2526=0,$V$22,G2526=1,$V$21)*_xlfn.IFS(H2526=0,$V$27,H2526=1,$V$26)*_xlfn.IFS(I2526=0,$V$32,I2526=1,$V$31)*_xlfn.IFS(J2526=0,$V$37,J2526=1,$V$36)*_xlfn.IFS(K2526=0,$V$42,K2526=1,$V$41)*_xlfn.IFS(L2526=0,$V$47,L2526=1,$V$46)*_xlfn.IFS(M2526=0,$V$52,M2526=1,$V$51)*_xlfn.IFS(N2526=0,$V$57,N2526=1,$V$56)</f>
        <v>1.1820833079411975E-4</v>
      </c>
      <c r="P2526" cm="1">
        <f t="array" ref="P2526">$V$2*_xlfn.IFS(C2526="data_analyst",$X$5,C2526="data_engineer",$X$6,C2526="data_scientist",$X$7)*_xlfn.IFS(E2526=0,$X$12,E2526=1,$X$11)*_xlfn.IFS(F2526=0,$X$17,F2526=1,$X$16)*_xlfn.IFS(G2526=0,$X$22,G2526=1,$X$21)*_xlfn.IFS(H2526=0,$X$27,H2526=1,$X$26)*_xlfn.IFS(I2526=0,$X$32,I2526=1,$X$31)*_xlfn.IFS(J2526=0,$X$37,J2526=1,$X$36)*_xlfn.IFS(K2526=0,$X$42,K2526=1,$X$41)*_xlfn.IFS(L2526=0,$X$47,L2526=1,$X$46)*_xlfn.IFS(M2526=0,$X$52,M2526=1,$X$51)*_xlfn.IFS(N2526=0,$X$57,N2526=1,$X$56)</f>
        <v>4.2937474078182779E-3</v>
      </c>
      <c r="Q2526" cm="1">
        <f t="array" ref="Q2526">$W$2*_xlfn.IFS(C2526="data_analyst",$Z$5,C2526="data_engineer",$Z$6,C2526="data_scientist",$Z$7)*_xlfn.IFS(E2526=0,$Z$12,E2526=1,$Z$11)*_xlfn.IFS(F2526=0,$Z$17,F2526=1,$Z$16)*_xlfn.IFS(G2526=0,$Z$22,G2526=1,$Z$21)*_xlfn.IFS(H2526=0,$Z$27,H2526=1,$Z$26)*_xlfn.IFS(I2526=0,$Z$32,I2526=1,$Z$31)*_xlfn.IFS(J2526=0,$Z$37,J2526=1,$Z$36)*_xlfn.IFS(K2526=0,$Z$42,K2526=1,$Z$41)*_xlfn.IFS(L2526=0,$Z$47,L2526=1,$Z$46)*_xlfn.IFS(M2526=0,$Z$52,M2526=1,$Z$51)*_xlfn.IFS(N2526=0,$Z$57,N2526=1,$Z$56)</f>
        <v>3.3740612073321124E-4</v>
      </c>
      <c r="R2526" t="str" cm="1">
        <f t="array" ref="R2526">_xlfn.IFS(AND(O2526&gt;P2526,O2526&gt;Q2526),"Low",AND(P2526&gt;O2526,P2526&gt;Q2526),"Medium",AND(Q2526&gt;O2526,Q2526&gt;P2526),"High")</f>
        <v>Medium</v>
      </c>
      <c r="S2526" t="str">
        <f t="shared" si="80"/>
        <v>T</v>
      </c>
    </row>
    <row r="2527" spans="1:19" x14ac:dyDescent="0.3">
      <c r="A2527" t="s">
        <v>18</v>
      </c>
      <c r="B2527">
        <v>1</v>
      </c>
      <c r="C2527" t="s">
        <v>13</v>
      </c>
      <c r="D2527" t="str">
        <f t="shared" si="79"/>
        <v>Medium</v>
      </c>
      <c r="E2527">
        <v>1</v>
      </c>
      <c r="F2527">
        <v>1</v>
      </c>
      <c r="G2527">
        <v>1</v>
      </c>
      <c r="H2527">
        <v>1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1</v>
      </c>
      <c r="O2527" cm="1">
        <f t="array" ref="O2527">$U$2*_xlfn.IFS(C2527="data_analyst",$V$5,C2527="data_engineer",$V$6,C2527="data_scientist",$V$7)*_xlfn.IFS(E2527=0,$V$12,E2527=1,$V$11)*_xlfn.IFS(F2527=0,$V$17,F2527=1,$V$16)*_xlfn.IFS(G2527=0,$V$22,G2527=1,$V$21)*_xlfn.IFS(H2527=0,$V$27,H2527=1,$V$26)*_xlfn.IFS(I2527=0,$V$32,I2527=1,$V$31)*_xlfn.IFS(J2527=0,$V$37,J2527=1,$V$36)*_xlfn.IFS(K2527=0,$V$42,K2527=1,$V$41)*_xlfn.IFS(L2527=0,$V$47,L2527=1,$V$46)*_xlfn.IFS(M2527=0,$V$52,M2527=1,$V$51)*_xlfn.IFS(N2527=0,$V$57,N2527=1,$V$56)</f>
        <v>7.4179324517459656E-6</v>
      </c>
      <c r="P2527" cm="1">
        <f t="array" ref="P2527">$V$2*_xlfn.IFS(C2527="data_analyst",$X$5,C2527="data_engineer",$X$6,C2527="data_scientist",$X$7)*_xlfn.IFS(E2527=0,$X$12,E2527=1,$X$11)*_xlfn.IFS(F2527=0,$X$17,F2527=1,$X$16)*_xlfn.IFS(G2527=0,$X$22,G2527=1,$X$21)*_xlfn.IFS(H2527=0,$X$27,H2527=1,$X$26)*_xlfn.IFS(I2527=0,$X$32,I2527=1,$X$31)*_xlfn.IFS(J2527=0,$X$37,J2527=1,$X$36)*_xlfn.IFS(K2527=0,$X$42,K2527=1,$X$41)*_xlfn.IFS(L2527=0,$X$47,L2527=1,$X$46)*_xlfn.IFS(M2527=0,$X$52,M2527=1,$X$51)*_xlfn.IFS(N2527=0,$X$57,N2527=1,$X$56)</f>
        <v>3.1052956856739986E-3</v>
      </c>
      <c r="Q2527" cm="1">
        <f t="array" ref="Q2527">$W$2*_xlfn.IFS(C2527="data_analyst",$Z$5,C2527="data_engineer",$Z$6,C2527="data_scientist",$Z$7)*_xlfn.IFS(E2527=0,$Z$12,E2527=1,$Z$11)*_xlfn.IFS(F2527=0,$Z$17,F2527=1,$Z$16)*_xlfn.IFS(G2527=0,$Z$22,G2527=1,$Z$21)*_xlfn.IFS(H2527=0,$Z$27,H2527=1,$Z$26)*_xlfn.IFS(I2527=0,$Z$32,I2527=1,$Z$31)*_xlfn.IFS(J2527=0,$Z$37,J2527=1,$Z$36)*_xlfn.IFS(K2527=0,$Z$42,K2527=1,$Z$41)*_xlfn.IFS(L2527=0,$Z$47,L2527=1,$Z$46)*_xlfn.IFS(M2527=0,$Z$52,M2527=1,$Z$51)*_xlfn.IFS(N2527=0,$Z$57,N2527=1,$Z$56)</f>
        <v>1.347389182905904E-4</v>
      </c>
      <c r="R2527" t="str" cm="1">
        <f t="array" ref="R2527">_xlfn.IFS(AND(O2527&gt;P2527,O2527&gt;Q2527),"Low",AND(P2527&gt;O2527,P2527&gt;Q2527),"Medium",AND(Q2527&gt;O2527,Q2527&gt;P2527),"High")</f>
        <v>Medium</v>
      </c>
      <c r="S2527" t="str">
        <f t="shared" si="80"/>
        <v>T</v>
      </c>
    </row>
    <row r="2528" spans="1:19" x14ac:dyDescent="0.3">
      <c r="A2528" t="s">
        <v>18</v>
      </c>
      <c r="B2528">
        <v>8</v>
      </c>
      <c r="C2528" t="s">
        <v>13</v>
      </c>
      <c r="D2528" t="str">
        <f t="shared" si="79"/>
        <v>Medium</v>
      </c>
      <c r="E2528">
        <v>1</v>
      </c>
      <c r="F2528">
        <v>1</v>
      </c>
      <c r="G2528">
        <v>0</v>
      </c>
      <c r="H2528">
        <v>1</v>
      </c>
      <c r="I2528">
        <v>1</v>
      </c>
      <c r="J2528">
        <v>1</v>
      </c>
      <c r="K2528">
        <v>0</v>
      </c>
      <c r="L2528">
        <v>0</v>
      </c>
      <c r="M2528">
        <v>1</v>
      </c>
      <c r="N2528">
        <v>1</v>
      </c>
      <c r="O2528" cm="1">
        <f t="array" ref="O2528">$U$2*_xlfn.IFS(C2528="data_analyst",$V$5,C2528="data_engineer",$V$6,C2528="data_scientist",$V$7)*_xlfn.IFS(E2528=0,$V$12,E2528=1,$V$11)*_xlfn.IFS(F2528=0,$V$17,F2528=1,$V$16)*_xlfn.IFS(G2528=0,$V$22,G2528=1,$V$21)*_xlfn.IFS(H2528=0,$V$27,H2528=1,$V$26)*_xlfn.IFS(I2528=0,$V$32,I2528=1,$V$31)*_xlfn.IFS(J2528=0,$V$37,J2528=1,$V$36)*_xlfn.IFS(K2528=0,$V$42,K2528=1,$V$41)*_xlfn.IFS(L2528=0,$V$47,L2528=1,$V$46)*_xlfn.IFS(M2528=0,$V$52,M2528=1,$V$51)*_xlfn.IFS(N2528=0,$V$57,N2528=1,$V$56)</f>
        <v>1.6449613459778474E-6</v>
      </c>
      <c r="P2528" cm="1">
        <f t="array" ref="P2528">$V$2*_xlfn.IFS(C2528="data_analyst",$X$5,C2528="data_engineer",$X$6,C2528="data_scientist",$X$7)*_xlfn.IFS(E2528=0,$X$12,E2528=1,$X$11)*_xlfn.IFS(F2528=0,$X$17,F2528=1,$X$16)*_xlfn.IFS(G2528=0,$X$22,G2528=1,$X$21)*_xlfn.IFS(H2528=0,$X$27,H2528=1,$X$26)*_xlfn.IFS(I2528=0,$X$32,I2528=1,$X$31)*_xlfn.IFS(J2528=0,$X$37,J2528=1,$X$36)*_xlfn.IFS(K2528=0,$X$42,K2528=1,$X$41)*_xlfn.IFS(L2528=0,$X$47,L2528=1,$X$46)*_xlfn.IFS(M2528=0,$X$52,M2528=1,$X$51)*_xlfn.IFS(N2528=0,$X$57,N2528=1,$X$56)</f>
        <v>4.2766708011969496E-4</v>
      </c>
      <c r="Q2528" cm="1">
        <f t="array" ref="Q2528">$W$2*_xlfn.IFS(C2528="data_analyst",$Z$5,C2528="data_engineer",$Z$6,C2528="data_scientist",$Z$7)*_xlfn.IFS(E2528=0,$Z$12,E2528=1,$Z$11)*_xlfn.IFS(F2528=0,$Z$17,F2528=1,$Z$16)*_xlfn.IFS(G2528=0,$Z$22,G2528=1,$Z$21)*_xlfn.IFS(H2528=0,$Z$27,H2528=1,$Z$26)*_xlfn.IFS(I2528=0,$Z$32,I2528=1,$Z$31)*_xlfn.IFS(J2528=0,$Z$37,J2528=1,$Z$36)*_xlfn.IFS(K2528=0,$Z$42,K2528=1,$Z$41)*_xlfn.IFS(L2528=0,$Z$47,L2528=1,$Z$46)*_xlfn.IFS(M2528=0,$Z$52,M2528=1,$Z$51)*_xlfn.IFS(N2528=0,$Z$57,N2528=1,$Z$56)</f>
        <v>2.276414422625826E-5</v>
      </c>
      <c r="R2528" t="str" cm="1">
        <f t="array" ref="R2528">_xlfn.IFS(AND(O2528&gt;P2528,O2528&gt;Q2528),"Low",AND(P2528&gt;O2528,P2528&gt;Q2528),"Medium",AND(Q2528&gt;O2528,Q2528&gt;P2528),"High")</f>
        <v>Medium</v>
      </c>
      <c r="S2528" t="str">
        <f t="shared" si="80"/>
        <v>T</v>
      </c>
    </row>
    <row r="2529" spans="1:19" x14ac:dyDescent="0.3">
      <c r="A2529" t="s">
        <v>18</v>
      </c>
      <c r="B2529">
        <v>8</v>
      </c>
      <c r="C2529" t="s">
        <v>13</v>
      </c>
      <c r="D2529" t="str">
        <f t="shared" si="79"/>
        <v>Medium</v>
      </c>
      <c r="E2529">
        <v>1</v>
      </c>
      <c r="F2529">
        <v>1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1</v>
      </c>
      <c r="N2529">
        <v>1</v>
      </c>
      <c r="O2529" cm="1">
        <f t="array" ref="O2529">$U$2*_xlfn.IFS(C2529="data_analyst",$V$5,C2529="data_engineer",$V$6,C2529="data_scientist",$V$7)*_xlfn.IFS(E2529=0,$V$12,E2529=1,$V$11)*_xlfn.IFS(F2529=0,$V$17,F2529=1,$V$16)*_xlfn.IFS(G2529=0,$V$22,G2529=1,$V$21)*_xlfn.IFS(H2529=0,$V$27,H2529=1,$V$26)*_xlfn.IFS(I2529=0,$V$32,I2529=1,$V$31)*_xlfn.IFS(J2529=0,$V$37,J2529=1,$V$36)*_xlfn.IFS(K2529=0,$V$42,K2529=1,$V$41)*_xlfn.IFS(L2529=0,$V$47,L2529=1,$V$46)*_xlfn.IFS(M2529=0,$V$52,M2529=1,$V$51)*_xlfn.IFS(N2529=0,$V$57,N2529=1,$V$56)</f>
        <v>1.7555859057368551E-6</v>
      </c>
      <c r="P2529" cm="1">
        <f t="array" ref="P2529">$V$2*_xlfn.IFS(C2529="data_analyst",$X$5,C2529="data_engineer",$X$6,C2529="data_scientist",$X$7)*_xlfn.IFS(E2529=0,$X$12,E2529=1,$X$11)*_xlfn.IFS(F2529=0,$X$17,F2529=1,$X$16)*_xlfn.IFS(G2529=0,$X$22,G2529=1,$X$21)*_xlfn.IFS(H2529=0,$X$27,H2529=1,$X$26)*_xlfn.IFS(I2529=0,$X$32,I2529=1,$X$31)*_xlfn.IFS(J2529=0,$X$37,J2529=1,$X$36)*_xlfn.IFS(K2529=0,$X$42,K2529=1,$X$41)*_xlfn.IFS(L2529=0,$X$47,L2529=1,$X$46)*_xlfn.IFS(M2529=0,$X$52,M2529=1,$X$51)*_xlfn.IFS(N2529=0,$X$57,N2529=1,$X$56)</f>
        <v>1.9840437954959859E-3</v>
      </c>
      <c r="Q2529" cm="1">
        <f t="array" ref="Q2529">$W$2*_xlfn.IFS(C2529="data_analyst",$Z$5,C2529="data_engineer",$Z$6,C2529="data_scientist",$Z$7)*_xlfn.IFS(E2529=0,$Z$12,E2529=1,$Z$11)*_xlfn.IFS(F2529=0,$Z$17,F2529=1,$Z$16)*_xlfn.IFS(G2529=0,$Z$22,G2529=1,$Z$21)*_xlfn.IFS(H2529=0,$Z$27,H2529=1,$Z$26)*_xlfn.IFS(I2529=0,$Z$32,I2529=1,$Z$31)*_xlfn.IFS(J2529=0,$Z$37,J2529=1,$Z$36)*_xlfn.IFS(K2529=0,$Z$42,K2529=1,$Z$41)*_xlfn.IFS(L2529=0,$Z$47,L2529=1,$Z$46)*_xlfn.IFS(M2529=0,$Z$52,M2529=1,$Z$51)*_xlfn.IFS(N2529=0,$Z$57,N2529=1,$Z$56)</f>
        <v>7.8892447598165566E-5</v>
      </c>
      <c r="R2529" t="str" cm="1">
        <f t="array" ref="R2529">_xlfn.IFS(AND(O2529&gt;P2529,O2529&gt;Q2529),"Low",AND(P2529&gt;O2529,P2529&gt;Q2529),"Medium",AND(Q2529&gt;O2529,Q2529&gt;P2529),"High")</f>
        <v>Medium</v>
      </c>
      <c r="S2529" t="str">
        <f t="shared" si="80"/>
        <v>T</v>
      </c>
    </row>
    <row r="2530" spans="1:19" x14ac:dyDescent="0.3">
      <c r="A2530" t="s">
        <v>18</v>
      </c>
      <c r="B2530">
        <v>8</v>
      </c>
      <c r="C2530" t="s">
        <v>13</v>
      </c>
      <c r="D2530" t="str">
        <f t="shared" si="79"/>
        <v>Medium</v>
      </c>
      <c r="E2530">
        <v>1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1</v>
      </c>
      <c r="O2530" cm="1">
        <f t="array" ref="O2530">$U$2*_xlfn.IFS(C2530="data_analyst",$V$5,C2530="data_engineer",$V$6,C2530="data_scientist",$V$7)*_xlfn.IFS(E2530=0,$V$12,E2530=1,$V$11)*_xlfn.IFS(F2530=0,$V$17,F2530=1,$V$16)*_xlfn.IFS(G2530=0,$V$22,G2530=1,$V$21)*_xlfn.IFS(H2530=0,$V$27,H2530=1,$V$26)*_xlfn.IFS(I2530=0,$V$32,I2530=1,$V$31)*_xlfn.IFS(J2530=0,$V$37,J2530=1,$V$36)*_xlfn.IFS(K2530=0,$V$42,K2530=1,$V$41)*_xlfn.IFS(L2530=0,$V$47,L2530=1,$V$46)*_xlfn.IFS(M2530=0,$V$52,M2530=1,$V$51)*_xlfn.IFS(N2530=0,$V$57,N2530=1,$V$56)</f>
        <v>2.7976108010257118E-5</v>
      </c>
      <c r="P2530" cm="1">
        <f t="array" ref="P2530">$V$2*_xlfn.IFS(C2530="data_analyst",$X$5,C2530="data_engineer",$X$6,C2530="data_scientist",$X$7)*_xlfn.IFS(E2530=0,$X$12,E2530=1,$X$11)*_xlfn.IFS(F2530=0,$X$17,F2530=1,$X$16)*_xlfn.IFS(G2530=0,$X$22,G2530=1,$X$21)*_xlfn.IFS(H2530=0,$X$27,H2530=1,$X$26)*_xlfn.IFS(I2530=0,$X$32,I2530=1,$X$31)*_xlfn.IFS(J2530=0,$X$37,J2530=1,$X$36)*_xlfn.IFS(K2530=0,$X$42,K2530=1,$X$41)*_xlfn.IFS(L2530=0,$X$47,L2530=1,$X$46)*_xlfn.IFS(M2530=0,$X$52,M2530=1,$X$51)*_xlfn.IFS(N2530=0,$X$57,N2530=1,$X$56)</f>
        <v>2.7433725371823329E-3</v>
      </c>
      <c r="Q2530" cm="1">
        <f t="array" ref="Q2530">$W$2*_xlfn.IFS(C2530="data_analyst",$Z$5,C2530="data_engineer",$Z$6,C2530="data_scientist",$Z$7)*_xlfn.IFS(E2530=0,$Z$12,E2530=1,$Z$11)*_xlfn.IFS(F2530=0,$Z$17,F2530=1,$Z$16)*_xlfn.IFS(G2530=0,$Z$22,G2530=1,$Z$21)*_xlfn.IFS(H2530=0,$Z$27,H2530=1,$Z$26)*_xlfn.IFS(I2530=0,$Z$32,I2530=1,$Z$31)*_xlfn.IFS(J2530=0,$Z$37,J2530=1,$Z$36)*_xlfn.IFS(K2530=0,$Z$42,K2530=1,$Z$41)*_xlfn.IFS(L2530=0,$Z$47,L2530=1,$Z$46)*_xlfn.IFS(M2530=0,$Z$52,M2530=1,$Z$51)*_xlfn.IFS(N2530=0,$Z$57,N2530=1,$Z$56)</f>
        <v>1.9755832269512978E-4</v>
      </c>
      <c r="R2530" t="str" cm="1">
        <f t="array" ref="R2530">_xlfn.IFS(AND(O2530&gt;P2530,O2530&gt;Q2530),"Low",AND(P2530&gt;O2530,P2530&gt;Q2530),"Medium",AND(Q2530&gt;O2530,Q2530&gt;P2530),"High")</f>
        <v>Medium</v>
      </c>
      <c r="S2530" t="str">
        <f t="shared" si="80"/>
        <v>T</v>
      </c>
    </row>
    <row r="2531" spans="1:19" x14ac:dyDescent="0.3">
      <c r="A2531" t="s">
        <v>18</v>
      </c>
      <c r="B2531">
        <v>6</v>
      </c>
      <c r="C2531" t="s">
        <v>13</v>
      </c>
      <c r="D2531" t="str">
        <f t="shared" si="79"/>
        <v>Medium</v>
      </c>
      <c r="E2531">
        <v>1</v>
      </c>
      <c r="F2531">
        <v>1</v>
      </c>
      <c r="G2531">
        <v>0</v>
      </c>
      <c r="H2531">
        <v>1</v>
      </c>
      <c r="I2531">
        <v>1</v>
      </c>
      <c r="J2531">
        <v>0</v>
      </c>
      <c r="K2531">
        <v>1</v>
      </c>
      <c r="L2531">
        <v>0</v>
      </c>
      <c r="M2531">
        <v>0</v>
      </c>
      <c r="N2531">
        <v>1</v>
      </c>
      <c r="O2531" cm="1">
        <f t="array" ref="O2531">$U$2*_xlfn.IFS(C2531="data_analyst",$V$5,C2531="data_engineer",$V$6,C2531="data_scientist",$V$7)*_xlfn.IFS(E2531=0,$V$12,E2531=1,$V$11)*_xlfn.IFS(F2531=0,$V$17,F2531=1,$V$16)*_xlfn.IFS(G2531=0,$V$22,G2531=1,$V$21)*_xlfn.IFS(H2531=0,$V$27,H2531=1,$V$26)*_xlfn.IFS(I2531=0,$V$32,I2531=1,$V$31)*_xlfn.IFS(J2531=0,$V$37,J2531=1,$V$36)*_xlfn.IFS(K2531=0,$V$42,K2531=1,$V$41)*_xlfn.IFS(L2531=0,$V$47,L2531=1,$V$46)*_xlfn.IFS(M2531=0,$V$52,M2531=1,$V$51)*_xlfn.IFS(N2531=0,$V$57,N2531=1,$V$56)</f>
        <v>1.1159745904674838E-5</v>
      </c>
      <c r="P2531" cm="1">
        <f t="array" ref="P2531">$V$2*_xlfn.IFS(C2531="data_analyst",$X$5,C2531="data_engineer",$X$6,C2531="data_scientist",$X$7)*_xlfn.IFS(E2531=0,$X$12,E2531=1,$X$11)*_xlfn.IFS(F2531=0,$X$17,F2531=1,$X$16)*_xlfn.IFS(G2531=0,$X$22,G2531=1,$X$21)*_xlfn.IFS(H2531=0,$X$27,H2531=1,$X$26)*_xlfn.IFS(I2531=0,$X$32,I2531=1,$X$31)*_xlfn.IFS(J2531=0,$X$37,J2531=1,$X$36)*_xlfn.IFS(K2531=0,$X$42,K2531=1,$X$41)*_xlfn.IFS(L2531=0,$X$47,L2531=1,$X$46)*_xlfn.IFS(M2531=0,$X$52,M2531=1,$X$51)*_xlfn.IFS(N2531=0,$X$57,N2531=1,$X$56)</f>
        <v>6.3353774591968278E-4</v>
      </c>
      <c r="Q2531" cm="1">
        <f t="array" ref="Q2531">$W$2*_xlfn.IFS(C2531="data_analyst",$Z$5,C2531="data_engineer",$Z$6,C2531="data_scientist",$Z$7)*_xlfn.IFS(E2531=0,$Z$12,E2531=1,$Z$11)*_xlfn.IFS(F2531=0,$Z$17,F2531=1,$Z$16)*_xlfn.IFS(G2531=0,$Z$22,G2531=1,$Z$21)*_xlfn.IFS(H2531=0,$Z$27,H2531=1,$Z$26)*_xlfn.IFS(I2531=0,$Z$32,I2531=1,$Z$31)*_xlfn.IFS(J2531=0,$Z$37,J2531=1,$Z$36)*_xlfn.IFS(K2531=0,$Z$42,K2531=1,$Z$41)*_xlfn.IFS(L2531=0,$Z$47,L2531=1,$Z$46)*_xlfn.IFS(M2531=0,$Z$52,M2531=1,$Z$51)*_xlfn.IFS(N2531=0,$Z$57,N2531=1,$Z$56)</f>
        <v>4.6459376350188498E-5</v>
      </c>
      <c r="R2531" t="str" cm="1">
        <f t="array" ref="R2531">_xlfn.IFS(AND(O2531&gt;P2531,O2531&gt;Q2531),"Low",AND(P2531&gt;O2531,P2531&gt;Q2531),"Medium",AND(Q2531&gt;O2531,Q2531&gt;P2531),"High")</f>
        <v>Medium</v>
      </c>
      <c r="S2531" t="str">
        <f t="shared" si="80"/>
        <v>T</v>
      </c>
    </row>
    <row r="2532" spans="1:19" x14ac:dyDescent="0.3">
      <c r="A2532" t="s">
        <v>18</v>
      </c>
      <c r="B2532">
        <v>2</v>
      </c>
      <c r="C2532" t="s">
        <v>13</v>
      </c>
      <c r="D2532" t="str">
        <f t="shared" si="79"/>
        <v>Medium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0</v>
      </c>
      <c r="K2532">
        <v>0</v>
      </c>
      <c r="L2532">
        <v>0</v>
      </c>
      <c r="M2532">
        <v>0</v>
      </c>
      <c r="N2532">
        <v>1</v>
      </c>
      <c r="O2532" cm="1">
        <f t="array" ref="O2532">$U$2*_xlfn.IFS(C2532="data_analyst",$V$5,C2532="data_engineer",$V$6,C2532="data_scientist",$V$7)*_xlfn.IFS(E2532=0,$V$12,E2532=1,$V$11)*_xlfn.IFS(F2532=0,$V$17,F2532=1,$V$16)*_xlfn.IFS(G2532=0,$V$22,G2532=1,$V$21)*_xlfn.IFS(H2532=0,$V$27,H2532=1,$V$26)*_xlfn.IFS(I2532=0,$V$32,I2532=1,$V$31)*_xlfn.IFS(J2532=0,$V$37,J2532=1,$V$36)*_xlfn.IFS(K2532=0,$V$42,K2532=1,$V$41)*_xlfn.IFS(L2532=0,$V$47,L2532=1,$V$46)*_xlfn.IFS(M2532=0,$V$52,M2532=1,$V$51)*_xlfn.IFS(N2532=0,$V$57,N2532=1,$V$56)</f>
        <v>1.0286529200797759E-5</v>
      </c>
      <c r="P2532" cm="1">
        <f t="array" ref="P2532">$V$2*_xlfn.IFS(C2532="data_analyst",$X$5,C2532="data_engineer",$X$6,C2532="data_scientist",$X$7)*_xlfn.IFS(E2532=0,$X$12,E2532=1,$X$11)*_xlfn.IFS(F2532=0,$X$17,F2532=1,$X$16)*_xlfn.IFS(G2532=0,$X$22,G2532=1,$X$21)*_xlfn.IFS(H2532=0,$X$27,H2532=1,$X$26)*_xlfn.IFS(I2532=0,$X$32,I2532=1,$X$31)*_xlfn.IFS(J2532=0,$X$37,J2532=1,$X$36)*_xlfn.IFS(K2532=0,$X$42,K2532=1,$X$41)*_xlfn.IFS(L2532=0,$X$47,L2532=1,$X$46)*_xlfn.IFS(M2532=0,$X$52,M2532=1,$X$51)*_xlfn.IFS(N2532=0,$X$57,N2532=1,$X$56)</f>
        <v>3.5956150535434235E-3</v>
      </c>
      <c r="Q2532" cm="1">
        <f t="array" ref="Q2532">$W$2*_xlfn.IFS(C2532="data_analyst",$Z$5,C2532="data_engineer",$Z$6,C2532="data_scientist",$Z$7)*_xlfn.IFS(E2532=0,$Z$12,E2532=1,$Z$11)*_xlfn.IFS(F2532=0,$Z$17,F2532=1,$Z$16)*_xlfn.IFS(G2532=0,$Z$22,G2532=1,$Z$21)*_xlfn.IFS(H2532=0,$Z$27,H2532=1,$Z$26)*_xlfn.IFS(I2532=0,$Z$32,I2532=1,$Z$31)*_xlfn.IFS(J2532=0,$Z$37,J2532=1,$Z$36)*_xlfn.IFS(K2532=0,$Z$42,K2532=1,$Z$41)*_xlfn.IFS(L2532=0,$Z$47,L2532=1,$Z$46)*_xlfn.IFS(M2532=0,$Z$52,M2532=1,$Z$51)*_xlfn.IFS(N2532=0,$Z$57,N2532=1,$Z$56)</f>
        <v>1.7578840952607494E-4</v>
      </c>
      <c r="R2532" t="str" cm="1">
        <f t="array" ref="R2532">_xlfn.IFS(AND(O2532&gt;P2532,O2532&gt;Q2532),"Low",AND(P2532&gt;O2532,P2532&gt;Q2532),"Medium",AND(Q2532&gt;O2532,Q2532&gt;P2532),"High")</f>
        <v>Medium</v>
      </c>
      <c r="S2532" t="str">
        <f t="shared" si="80"/>
        <v>T</v>
      </c>
    </row>
    <row r="2533" spans="1:19" x14ac:dyDescent="0.3">
      <c r="A2533" t="s">
        <v>18</v>
      </c>
      <c r="B2533">
        <v>9</v>
      </c>
      <c r="C2533" t="s">
        <v>13</v>
      </c>
      <c r="D2533" t="str">
        <f t="shared" si="79"/>
        <v>Medium</v>
      </c>
      <c r="E2533">
        <v>1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 cm="1">
        <f t="array" ref="O2533">$U$2*_xlfn.IFS(C2533="data_analyst",$V$5,C2533="data_engineer",$V$6,C2533="data_scientist",$V$7)*_xlfn.IFS(E2533=0,$V$12,E2533=1,$V$11)*_xlfn.IFS(F2533=0,$V$17,F2533=1,$V$16)*_xlfn.IFS(G2533=0,$V$22,G2533=1,$V$21)*_xlfn.IFS(H2533=0,$V$27,H2533=1,$V$26)*_xlfn.IFS(I2533=0,$V$32,I2533=1,$V$31)*_xlfn.IFS(J2533=0,$V$37,J2533=1,$V$36)*_xlfn.IFS(K2533=0,$V$42,K2533=1,$V$41)*_xlfn.IFS(L2533=0,$V$47,L2533=1,$V$46)*_xlfn.IFS(M2533=0,$V$52,M2533=1,$V$51)*_xlfn.IFS(N2533=0,$V$57,N2533=1,$V$56)</f>
        <v>6.497047435064866E-4</v>
      </c>
      <c r="P2533" cm="1">
        <f t="array" ref="P2533">$V$2*_xlfn.IFS(C2533="data_analyst",$X$5,C2533="data_engineer",$X$6,C2533="data_scientist",$X$7)*_xlfn.IFS(E2533=0,$X$12,E2533=1,$X$11)*_xlfn.IFS(F2533=0,$X$17,F2533=1,$X$16)*_xlfn.IFS(G2533=0,$X$22,G2533=1,$X$21)*_xlfn.IFS(H2533=0,$X$27,H2533=1,$X$26)*_xlfn.IFS(I2533=0,$X$32,I2533=1,$X$31)*_xlfn.IFS(J2533=0,$X$37,J2533=1,$X$36)*_xlfn.IFS(K2533=0,$X$42,K2533=1,$X$41)*_xlfn.IFS(L2533=0,$X$47,L2533=1,$X$46)*_xlfn.IFS(M2533=0,$X$52,M2533=1,$X$51)*_xlfn.IFS(N2533=0,$X$57,N2533=1,$X$56)</f>
        <v>3.7744807503981548E-3</v>
      </c>
      <c r="Q2533" cm="1">
        <f t="array" ref="Q2533">$W$2*_xlfn.IFS(C2533="data_analyst",$Z$5,C2533="data_engineer",$Z$6,C2533="data_scientist",$Z$7)*_xlfn.IFS(E2533=0,$Z$12,E2533=1,$Z$11)*_xlfn.IFS(F2533=0,$Z$17,F2533=1,$Z$16)*_xlfn.IFS(G2533=0,$Z$22,G2533=1,$Z$21)*_xlfn.IFS(H2533=0,$Z$27,H2533=1,$Z$26)*_xlfn.IFS(I2533=0,$Z$32,I2533=1,$Z$31)*_xlfn.IFS(J2533=0,$Z$37,J2533=1,$Z$36)*_xlfn.IFS(K2533=0,$Z$42,K2533=1,$Z$41)*_xlfn.IFS(L2533=0,$Z$47,L2533=1,$Z$46)*_xlfn.IFS(M2533=0,$Z$52,M2533=1,$Z$51)*_xlfn.IFS(N2533=0,$Z$57,N2533=1,$Z$56)</f>
        <v>4.9388432165296142E-4</v>
      </c>
      <c r="R2533" t="str" cm="1">
        <f t="array" ref="R2533">_xlfn.IFS(AND(O2533&gt;P2533,O2533&gt;Q2533),"Low",AND(P2533&gt;O2533,P2533&gt;Q2533),"Medium",AND(Q2533&gt;O2533,Q2533&gt;P2533),"High")</f>
        <v>Medium</v>
      </c>
      <c r="S2533" t="str">
        <f t="shared" si="80"/>
        <v>T</v>
      </c>
    </row>
    <row r="2534" spans="1:19" x14ac:dyDescent="0.3">
      <c r="A2534" t="s">
        <v>18</v>
      </c>
      <c r="B2534">
        <v>6</v>
      </c>
      <c r="C2534" t="s">
        <v>13</v>
      </c>
      <c r="D2534" t="str">
        <f t="shared" si="79"/>
        <v>Medium</v>
      </c>
      <c r="E2534">
        <v>1</v>
      </c>
      <c r="F2534">
        <v>1</v>
      </c>
      <c r="G2534">
        <v>1</v>
      </c>
      <c r="H2534">
        <v>1</v>
      </c>
      <c r="I2534">
        <v>0</v>
      </c>
      <c r="J2534">
        <v>1</v>
      </c>
      <c r="K2534">
        <v>0</v>
      </c>
      <c r="L2534">
        <v>0</v>
      </c>
      <c r="M2534">
        <v>1</v>
      </c>
      <c r="N2534">
        <v>1</v>
      </c>
      <c r="O2534" cm="1">
        <f t="array" ref="O2534">$U$2*_xlfn.IFS(C2534="data_analyst",$V$5,C2534="data_engineer",$V$6,C2534="data_scientist",$V$7)*_xlfn.IFS(E2534=0,$V$12,E2534=1,$V$11)*_xlfn.IFS(F2534=0,$V$17,F2534=1,$V$16)*_xlfn.IFS(G2534=0,$V$22,G2534=1,$V$21)*_xlfn.IFS(H2534=0,$V$27,H2534=1,$V$26)*_xlfn.IFS(I2534=0,$V$32,I2534=1,$V$31)*_xlfn.IFS(J2534=0,$V$37,J2534=1,$V$36)*_xlfn.IFS(K2534=0,$V$42,K2534=1,$V$41)*_xlfn.IFS(L2534=0,$V$47,L2534=1,$V$46)*_xlfn.IFS(M2534=0,$V$52,M2534=1,$V$51)*_xlfn.IFS(N2534=0,$V$57,N2534=1,$V$56)</f>
        <v>4.4810666221865561E-6</v>
      </c>
      <c r="P2534" cm="1">
        <f t="array" ref="P2534">$V$2*_xlfn.IFS(C2534="data_analyst",$X$5,C2534="data_engineer",$X$6,C2534="data_scientist",$X$7)*_xlfn.IFS(E2534=0,$X$12,E2534=1,$X$11)*_xlfn.IFS(F2534=0,$X$17,F2534=1,$X$16)*_xlfn.IFS(G2534=0,$X$22,G2534=1,$X$21)*_xlfn.IFS(H2534=0,$X$27,H2534=1,$X$26)*_xlfn.IFS(I2534=0,$X$32,I2534=1,$X$31)*_xlfn.IFS(J2534=0,$X$37,J2534=1,$X$36)*_xlfn.IFS(K2534=0,$X$42,K2534=1,$X$41)*_xlfn.IFS(L2534=0,$X$47,L2534=1,$X$46)*_xlfn.IFS(M2534=0,$X$52,M2534=1,$X$51)*_xlfn.IFS(N2534=0,$X$57,N2534=1,$X$56)</f>
        <v>6.7391696658390947E-4</v>
      </c>
      <c r="Q2534" cm="1">
        <f t="array" ref="Q2534">$W$2*_xlfn.IFS(C2534="data_analyst",$Z$5,C2534="data_engineer",$Z$6,C2534="data_scientist",$Z$7)*_xlfn.IFS(E2534=0,$Z$12,E2534=1,$Z$11)*_xlfn.IFS(F2534=0,$Z$17,F2534=1,$Z$16)*_xlfn.IFS(G2534=0,$Z$22,G2534=1,$Z$21)*_xlfn.IFS(H2534=0,$Z$27,H2534=1,$Z$26)*_xlfn.IFS(I2534=0,$Z$32,I2534=1,$Z$31)*_xlfn.IFS(J2534=0,$Z$37,J2534=1,$Z$36)*_xlfn.IFS(K2534=0,$Z$42,K2534=1,$Z$41)*_xlfn.IFS(L2534=0,$Z$47,L2534=1,$Z$46)*_xlfn.IFS(M2534=0,$Z$52,M2534=1,$Z$51)*_xlfn.IFS(N2534=0,$Z$57,N2534=1,$Z$56)</f>
        <v>3.1658903550874726E-5</v>
      </c>
      <c r="R2534" t="str" cm="1">
        <f t="array" ref="R2534">_xlfn.IFS(AND(O2534&gt;P2534,O2534&gt;Q2534),"Low",AND(P2534&gt;O2534,P2534&gt;Q2534),"Medium",AND(Q2534&gt;O2534,Q2534&gt;P2534),"High")</f>
        <v>Medium</v>
      </c>
      <c r="S2534" t="str">
        <f t="shared" si="80"/>
        <v>T</v>
      </c>
    </row>
    <row r="2535" spans="1:19" x14ac:dyDescent="0.3">
      <c r="A2535" t="s">
        <v>18</v>
      </c>
      <c r="B2535">
        <v>6</v>
      </c>
      <c r="C2535" t="s">
        <v>13</v>
      </c>
      <c r="D2535" t="str">
        <f t="shared" si="79"/>
        <v>Medium</v>
      </c>
      <c r="E2535">
        <v>1</v>
      </c>
      <c r="F2535">
        <v>0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</v>
      </c>
      <c r="O2535" cm="1">
        <f t="array" ref="O2535">$U$2*_xlfn.IFS(C2535="data_analyst",$V$5,C2535="data_engineer",$V$6,C2535="data_scientist",$V$7)*_xlfn.IFS(E2535=0,$V$12,E2535=1,$V$11)*_xlfn.IFS(F2535=0,$V$17,F2535=1,$V$16)*_xlfn.IFS(G2535=0,$V$22,G2535=1,$V$21)*_xlfn.IFS(H2535=0,$V$27,H2535=1,$V$26)*_xlfn.IFS(I2535=0,$V$32,I2535=1,$V$31)*_xlfn.IFS(J2535=0,$V$37,J2535=1,$V$36)*_xlfn.IFS(K2535=0,$V$42,K2535=1,$V$41)*_xlfn.IFS(L2535=0,$V$47,L2535=1,$V$46)*_xlfn.IFS(M2535=0,$V$52,M2535=1,$V$51)*_xlfn.IFS(N2535=0,$V$57,N2535=1,$V$56)</f>
        <v>3.3015921585634317E-4</v>
      </c>
      <c r="P2535" cm="1">
        <f t="array" ref="P2535">$V$2*_xlfn.IFS(C2535="data_analyst",$X$5,C2535="data_engineer",$X$6,C2535="data_scientist",$X$7)*_xlfn.IFS(E2535=0,$X$12,E2535=1,$X$11)*_xlfn.IFS(F2535=0,$X$17,F2535=1,$X$16)*_xlfn.IFS(G2535=0,$X$22,G2535=1,$X$21)*_xlfn.IFS(H2535=0,$X$27,H2535=1,$X$26)*_xlfn.IFS(I2535=0,$X$32,I2535=1,$X$31)*_xlfn.IFS(J2535=0,$X$37,J2535=1,$X$36)*_xlfn.IFS(K2535=0,$X$42,K2535=1,$X$41)*_xlfn.IFS(L2535=0,$X$47,L2535=1,$X$46)*_xlfn.IFS(M2535=0,$X$52,M2535=1,$X$51)*_xlfn.IFS(N2535=0,$X$57,N2535=1,$X$56)</f>
        <v>4.9083371473888819E-3</v>
      </c>
      <c r="Q2535" cm="1">
        <f t="array" ref="Q2535">$W$2*_xlfn.IFS(C2535="data_analyst",$Z$5,C2535="data_engineer",$Z$6,C2535="data_scientist",$Z$7)*_xlfn.IFS(E2535=0,$Z$12,E2535=1,$Z$11)*_xlfn.IFS(F2535=0,$Z$17,F2535=1,$Z$16)*_xlfn.IFS(G2535=0,$Z$22,G2535=1,$Z$21)*_xlfn.IFS(H2535=0,$Z$27,H2535=1,$Z$26)*_xlfn.IFS(I2535=0,$Z$32,I2535=1,$Z$31)*_xlfn.IFS(J2535=0,$Z$37,J2535=1,$Z$36)*_xlfn.IFS(K2535=0,$Z$42,K2535=1,$Z$41)*_xlfn.IFS(L2535=0,$Z$47,L2535=1,$Z$46)*_xlfn.IFS(M2535=0,$Z$52,M2535=1,$Z$51)*_xlfn.IFS(N2535=0,$Z$57,N2535=1,$Z$56)</f>
        <v>6.2661136707596371E-4</v>
      </c>
      <c r="R2535" t="str" cm="1">
        <f t="array" ref="R2535">_xlfn.IFS(AND(O2535&gt;P2535,O2535&gt;Q2535),"Low",AND(P2535&gt;O2535,P2535&gt;Q2535),"Medium",AND(Q2535&gt;O2535,Q2535&gt;P2535),"High")</f>
        <v>Medium</v>
      </c>
      <c r="S2535" t="str">
        <f t="shared" si="80"/>
        <v>T</v>
      </c>
    </row>
    <row r="2536" spans="1:19" x14ac:dyDescent="0.3">
      <c r="A2536" t="s">
        <v>18</v>
      </c>
      <c r="B2536">
        <v>7</v>
      </c>
      <c r="C2536" t="s">
        <v>13</v>
      </c>
      <c r="D2536" t="str">
        <f t="shared" si="79"/>
        <v>Medium</v>
      </c>
      <c r="E2536">
        <v>1</v>
      </c>
      <c r="F2536">
        <v>0</v>
      </c>
      <c r="G2536">
        <v>1</v>
      </c>
      <c r="H2536">
        <v>1</v>
      </c>
      <c r="I2536">
        <v>1</v>
      </c>
      <c r="J2536">
        <v>0</v>
      </c>
      <c r="K2536">
        <v>1</v>
      </c>
      <c r="L2536">
        <v>1</v>
      </c>
      <c r="M2536">
        <v>1</v>
      </c>
      <c r="N2536">
        <v>1</v>
      </c>
      <c r="O2536" cm="1">
        <f t="array" ref="O2536">$U$2*_xlfn.IFS(C2536="data_analyst",$V$5,C2536="data_engineer",$V$6,C2536="data_scientist",$V$7)*_xlfn.IFS(E2536=0,$V$12,E2536=1,$V$11)*_xlfn.IFS(F2536=0,$V$17,F2536=1,$V$16)*_xlfn.IFS(G2536=0,$V$22,G2536=1,$V$21)*_xlfn.IFS(H2536=0,$V$27,H2536=1,$V$26)*_xlfn.IFS(I2536=0,$V$32,I2536=1,$V$31)*_xlfn.IFS(J2536=0,$V$37,J2536=1,$V$36)*_xlfn.IFS(K2536=0,$V$42,K2536=1,$V$41)*_xlfn.IFS(L2536=0,$V$47,L2536=1,$V$46)*_xlfn.IFS(M2536=0,$V$52,M2536=1,$V$51)*_xlfn.IFS(N2536=0,$V$57,N2536=1,$V$56)</f>
        <v>6.3599857804166049E-9</v>
      </c>
      <c r="P2536" cm="1">
        <f t="array" ref="P2536">$V$2*_xlfn.IFS(C2536="data_analyst",$X$5,C2536="data_engineer",$X$6,C2536="data_scientist",$X$7)*_xlfn.IFS(E2536=0,$X$12,E2536=1,$X$11)*_xlfn.IFS(F2536=0,$X$17,F2536=1,$X$16)*_xlfn.IFS(G2536=0,$X$22,G2536=1,$X$21)*_xlfn.IFS(H2536=0,$X$27,H2536=1,$X$26)*_xlfn.IFS(I2536=0,$X$32,I2536=1,$X$31)*_xlfn.IFS(J2536=0,$X$37,J2536=1,$X$36)*_xlfn.IFS(K2536=0,$X$42,K2536=1,$X$41)*_xlfn.IFS(L2536=0,$X$47,L2536=1,$X$46)*_xlfn.IFS(M2536=0,$X$52,M2536=1,$X$51)*_xlfn.IFS(N2536=0,$X$57,N2536=1,$X$56)</f>
        <v>2.1649738861101729E-4</v>
      </c>
      <c r="Q2536" cm="1">
        <f t="array" ref="Q2536">$W$2*_xlfn.IFS(C2536="data_analyst",$Z$5,C2536="data_engineer",$Z$6,C2536="data_scientist",$Z$7)*_xlfn.IFS(E2536=0,$Z$12,E2536=1,$Z$11)*_xlfn.IFS(F2536=0,$Z$17,F2536=1,$Z$16)*_xlfn.IFS(G2536=0,$Z$22,G2536=1,$Z$21)*_xlfn.IFS(H2536=0,$Z$27,H2536=1,$Z$26)*_xlfn.IFS(I2536=0,$Z$32,I2536=1,$Z$31)*_xlfn.IFS(J2536=0,$Z$37,J2536=1,$Z$36)*_xlfn.IFS(K2536=0,$Z$42,K2536=1,$Z$41)*_xlfn.IFS(L2536=0,$Z$47,L2536=1,$Z$46)*_xlfn.IFS(M2536=0,$Z$52,M2536=1,$Z$51)*_xlfn.IFS(N2536=0,$Z$57,N2536=1,$Z$56)</f>
        <v>3.5524669386308473E-6</v>
      </c>
      <c r="R2536" t="str" cm="1">
        <f t="array" ref="R2536">_xlfn.IFS(AND(O2536&gt;P2536,O2536&gt;Q2536),"Low",AND(P2536&gt;O2536,P2536&gt;Q2536),"Medium",AND(Q2536&gt;O2536,Q2536&gt;P2536),"High")</f>
        <v>Medium</v>
      </c>
      <c r="S2536" t="str">
        <f t="shared" si="80"/>
        <v>T</v>
      </c>
    </row>
    <row r="2537" spans="1:19" x14ac:dyDescent="0.3">
      <c r="A2537" t="s">
        <v>18</v>
      </c>
      <c r="B2537">
        <v>4</v>
      </c>
      <c r="C2537" t="s">
        <v>13</v>
      </c>
      <c r="D2537" t="str">
        <f t="shared" si="79"/>
        <v>Medium</v>
      </c>
      <c r="E2537">
        <v>1</v>
      </c>
      <c r="F2537">
        <v>1</v>
      </c>
      <c r="G2537">
        <v>0</v>
      </c>
      <c r="H2537">
        <v>1</v>
      </c>
      <c r="I2537">
        <v>0</v>
      </c>
      <c r="J2537">
        <v>0</v>
      </c>
      <c r="K2537">
        <v>1</v>
      </c>
      <c r="L2537">
        <v>0</v>
      </c>
      <c r="M2537">
        <v>0</v>
      </c>
      <c r="N2537">
        <v>0</v>
      </c>
      <c r="O2537" cm="1">
        <f t="array" ref="O2537">$U$2*_xlfn.IFS(C2537="data_analyst",$V$5,C2537="data_engineer",$V$6,C2537="data_scientist",$V$7)*_xlfn.IFS(E2537=0,$V$12,E2537=1,$V$11)*_xlfn.IFS(F2537=0,$V$17,F2537=1,$V$16)*_xlfn.IFS(G2537=0,$V$22,G2537=1,$V$21)*_xlfn.IFS(H2537=0,$V$27,H2537=1,$V$26)*_xlfn.IFS(I2537=0,$V$32,I2537=1,$V$31)*_xlfn.IFS(J2537=0,$V$37,J2537=1,$V$36)*_xlfn.IFS(K2537=0,$V$42,K2537=1,$V$41)*_xlfn.IFS(L2537=0,$V$47,L2537=1,$V$46)*_xlfn.IFS(M2537=0,$V$52,M2537=1,$V$51)*_xlfn.IFS(N2537=0,$V$57,N2537=1,$V$56)</f>
        <v>3.3394777039337048E-5</v>
      </c>
      <c r="P2537" cm="1">
        <f t="array" ref="P2537">$V$2*_xlfn.IFS(C2537="data_analyst",$X$5,C2537="data_engineer",$X$6,C2537="data_scientist",$X$7)*_xlfn.IFS(E2537=0,$X$12,E2537=1,$X$11)*_xlfn.IFS(F2537=0,$X$17,F2537=1,$X$16)*_xlfn.IFS(G2537=0,$X$22,G2537=1,$X$21)*_xlfn.IFS(H2537=0,$X$27,H2537=1,$X$26)*_xlfn.IFS(I2537=0,$X$32,I2537=1,$X$31)*_xlfn.IFS(J2537=0,$X$37,J2537=1,$X$36)*_xlfn.IFS(K2537=0,$X$42,K2537=1,$X$41)*_xlfn.IFS(L2537=0,$X$47,L2537=1,$X$46)*_xlfn.IFS(M2537=0,$X$52,M2537=1,$X$51)*_xlfn.IFS(N2537=0,$X$57,N2537=1,$X$56)</f>
        <v>5.1324601515860754E-5</v>
      </c>
      <c r="Q2537" cm="1">
        <f t="array" ref="Q2537">$W$2*_xlfn.IFS(C2537="data_analyst",$Z$5,C2537="data_engineer",$Z$6,C2537="data_scientist",$Z$7)*_xlfn.IFS(E2537=0,$Z$12,E2537=1,$Z$11)*_xlfn.IFS(F2537=0,$Z$17,F2537=1,$Z$16)*_xlfn.IFS(G2537=0,$Z$22,G2537=1,$Z$21)*_xlfn.IFS(H2537=0,$Z$27,H2537=1,$Z$26)*_xlfn.IFS(I2537=0,$Z$32,I2537=1,$Z$31)*_xlfn.IFS(J2537=0,$Z$37,J2537=1,$Z$36)*_xlfn.IFS(K2537=0,$Z$42,K2537=1,$Z$41)*_xlfn.IFS(L2537=0,$Z$47,L2537=1,$Z$46)*_xlfn.IFS(M2537=0,$Z$52,M2537=1,$Z$51)*_xlfn.IFS(N2537=0,$Z$57,N2537=1,$Z$56)</f>
        <v>1.4612223206914125E-5</v>
      </c>
      <c r="R2537" t="str" cm="1">
        <f t="array" ref="R2537">_xlfn.IFS(AND(O2537&gt;P2537,O2537&gt;Q2537),"Low",AND(P2537&gt;O2537,P2537&gt;Q2537),"Medium",AND(Q2537&gt;O2537,Q2537&gt;P2537),"High")</f>
        <v>Medium</v>
      </c>
      <c r="S2537" t="str">
        <f t="shared" si="80"/>
        <v>T</v>
      </c>
    </row>
    <row r="2538" spans="1:19" x14ac:dyDescent="0.3">
      <c r="A2538" t="s">
        <v>18</v>
      </c>
      <c r="B2538">
        <v>2</v>
      </c>
      <c r="C2538" t="s">
        <v>13</v>
      </c>
      <c r="D2538" t="str">
        <f t="shared" si="79"/>
        <v>Medium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0</v>
      </c>
      <c r="K2538">
        <v>1</v>
      </c>
      <c r="L2538">
        <v>0</v>
      </c>
      <c r="M2538">
        <v>0</v>
      </c>
      <c r="N2538">
        <v>1</v>
      </c>
      <c r="O2538" cm="1">
        <f t="array" ref="O2538">$U$2*_xlfn.IFS(C2538="data_analyst",$V$5,C2538="data_engineer",$V$6,C2538="data_scientist",$V$7)*_xlfn.IFS(E2538=0,$V$12,E2538=1,$V$11)*_xlfn.IFS(F2538=0,$V$17,F2538=1,$V$16)*_xlfn.IFS(G2538=0,$V$22,G2538=1,$V$21)*_xlfn.IFS(H2538=0,$V$27,H2538=1,$V$26)*_xlfn.IFS(I2538=0,$V$32,I2538=1,$V$31)*_xlfn.IFS(J2538=0,$V$37,J2538=1,$V$36)*_xlfn.IFS(K2538=0,$V$42,K2538=1,$V$41)*_xlfn.IFS(L2538=0,$V$47,L2538=1,$V$46)*_xlfn.IFS(M2538=0,$V$52,M2538=1,$V$51)*_xlfn.IFS(N2538=0,$V$57,N2538=1,$V$56)</f>
        <v>2.0304222012578796E-6</v>
      </c>
      <c r="P2538" cm="1">
        <f t="array" ref="P2538">$V$2*_xlfn.IFS(C2538="data_analyst",$X$5,C2538="data_engineer",$X$6,C2538="data_scientist",$X$7)*_xlfn.IFS(E2538=0,$X$12,E2538=1,$X$11)*_xlfn.IFS(F2538=0,$X$17,F2538=1,$X$16)*_xlfn.IFS(G2538=0,$X$22,G2538=1,$X$21)*_xlfn.IFS(H2538=0,$X$27,H2538=1,$X$26)*_xlfn.IFS(I2538=0,$X$32,I2538=1,$X$31)*_xlfn.IFS(J2538=0,$X$37,J2538=1,$X$36)*_xlfn.IFS(K2538=0,$X$42,K2538=1,$X$41)*_xlfn.IFS(L2538=0,$X$47,L2538=1,$X$46)*_xlfn.IFS(M2538=0,$X$52,M2538=1,$X$51)*_xlfn.IFS(N2538=0,$X$57,N2538=1,$X$56)</f>
        <v>7.206954371169398E-4</v>
      </c>
      <c r="Q2538" cm="1">
        <f t="array" ref="Q2538">$W$2*_xlfn.IFS(C2538="data_analyst",$Z$5,C2538="data_engineer",$Z$6,C2538="data_scientist",$Z$7)*_xlfn.IFS(E2538=0,$Z$12,E2538=1,$Z$11)*_xlfn.IFS(F2538=0,$Z$17,F2538=1,$Z$16)*_xlfn.IFS(G2538=0,$Z$22,G2538=1,$Z$21)*_xlfn.IFS(H2538=0,$Z$27,H2538=1,$Z$26)*_xlfn.IFS(I2538=0,$Z$32,I2538=1,$Z$31)*_xlfn.IFS(J2538=0,$Z$37,J2538=1,$Z$36)*_xlfn.IFS(K2538=0,$Z$42,K2538=1,$Z$41)*_xlfn.IFS(L2538=0,$Z$47,L2538=1,$Z$46)*_xlfn.IFS(M2538=0,$Z$52,M2538=1,$Z$51)*_xlfn.IFS(N2538=0,$Z$57,N2538=1,$Z$56)</f>
        <v>3.1739573942207978E-5</v>
      </c>
      <c r="R2538" t="str" cm="1">
        <f t="array" ref="R2538">_xlfn.IFS(AND(O2538&gt;P2538,O2538&gt;Q2538),"Low",AND(P2538&gt;O2538,P2538&gt;Q2538),"Medium",AND(Q2538&gt;O2538,Q2538&gt;P2538),"High")</f>
        <v>Medium</v>
      </c>
      <c r="S2538" t="str">
        <f t="shared" si="80"/>
        <v>T</v>
      </c>
    </row>
    <row r="2539" spans="1:19" x14ac:dyDescent="0.3">
      <c r="A2539" t="s">
        <v>18</v>
      </c>
      <c r="B2539">
        <v>5</v>
      </c>
      <c r="C2539" t="s">
        <v>13</v>
      </c>
      <c r="D2539" t="str">
        <f t="shared" si="79"/>
        <v>Medium</v>
      </c>
      <c r="E2539">
        <v>1</v>
      </c>
      <c r="F2539">
        <v>0</v>
      </c>
      <c r="G2539">
        <v>1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1</v>
      </c>
      <c r="O2539" cm="1">
        <f t="array" ref="O2539">$U$2*_xlfn.IFS(C2539="data_analyst",$V$5,C2539="data_engineer",$V$6,C2539="data_scientist",$V$7)*_xlfn.IFS(E2539=0,$V$12,E2539=1,$V$11)*_xlfn.IFS(F2539=0,$V$17,F2539=1,$V$16)*_xlfn.IFS(G2539=0,$V$22,G2539=1,$V$21)*_xlfn.IFS(H2539=0,$V$27,H2539=1,$V$26)*_xlfn.IFS(I2539=0,$V$32,I2539=1,$V$31)*_xlfn.IFS(J2539=0,$V$37,J2539=1,$V$36)*_xlfn.IFS(K2539=0,$V$42,K2539=1,$V$41)*_xlfn.IFS(L2539=0,$V$47,L2539=1,$V$46)*_xlfn.IFS(M2539=0,$V$52,M2539=1,$V$51)*_xlfn.IFS(N2539=0,$V$57,N2539=1,$V$56)</f>
        <v>1.0016406846106098E-5</v>
      </c>
      <c r="P2539" cm="1">
        <f t="array" ref="P2539">$V$2*_xlfn.IFS(C2539="data_analyst",$X$5,C2539="data_engineer",$X$6,C2539="data_scientist",$X$7)*_xlfn.IFS(E2539=0,$X$12,E2539=1,$X$11)*_xlfn.IFS(F2539=0,$X$17,F2539=1,$X$16)*_xlfn.IFS(G2539=0,$X$22,G2539=1,$X$21)*_xlfn.IFS(H2539=0,$X$27,H2539=1,$X$26)*_xlfn.IFS(I2539=0,$X$32,I2539=1,$X$31)*_xlfn.IFS(J2539=0,$X$37,J2539=1,$X$36)*_xlfn.IFS(K2539=0,$X$42,K2539=1,$X$41)*_xlfn.IFS(L2539=0,$X$47,L2539=1,$X$46)*_xlfn.IFS(M2539=0,$X$52,M2539=1,$X$51)*_xlfn.IFS(N2539=0,$X$57,N2539=1,$X$56)</f>
        <v>2.3998654465846596E-3</v>
      </c>
      <c r="Q2539" cm="1">
        <f t="array" ref="Q2539">$W$2*_xlfn.IFS(C2539="data_analyst",$Z$5,C2539="data_engineer",$Z$6,C2539="data_scientist",$Z$7)*_xlfn.IFS(E2539=0,$Z$12,E2539=1,$Z$11)*_xlfn.IFS(F2539=0,$Z$17,F2539=1,$Z$16)*_xlfn.IFS(G2539=0,$Z$22,G2539=1,$Z$21)*_xlfn.IFS(H2539=0,$Z$27,H2539=1,$Z$26)*_xlfn.IFS(I2539=0,$Z$32,I2539=1,$Z$31)*_xlfn.IFS(J2539=0,$Z$37,J2539=1,$Z$36)*_xlfn.IFS(K2539=0,$Z$42,K2539=1,$Z$41)*_xlfn.IFS(L2539=0,$Z$47,L2539=1,$Z$46)*_xlfn.IFS(M2539=0,$Z$52,M2539=1,$Z$51)*_xlfn.IFS(N2539=0,$Z$57,N2539=1,$Z$56)</f>
        <v>1.0637755837430066E-4</v>
      </c>
      <c r="R2539" t="str" cm="1">
        <f t="array" ref="R2539">_xlfn.IFS(AND(O2539&gt;P2539,O2539&gt;Q2539),"Low",AND(P2539&gt;O2539,P2539&gt;Q2539),"Medium",AND(Q2539&gt;O2539,Q2539&gt;P2539),"High")</f>
        <v>Medium</v>
      </c>
      <c r="S2539" t="str">
        <f t="shared" si="80"/>
        <v>T</v>
      </c>
    </row>
    <row r="2540" spans="1:19" x14ac:dyDescent="0.3">
      <c r="A2540" t="s">
        <v>18</v>
      </c>
      <c r="B2540">
        <v>3</v>
      </c>
      <c r="C2540" t="s">
        <v>13</v>
      </c>
      <c r="D2540" t="str">
        <f t="shared" si="79"/>
        <v>Medium</v>
      </c>
      <c r="E2540">
        <v>1</v>
      </c>
      <c r="F2540">
        <v>0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 cm="1">
        <f t="array" ref="O2540">$U$2*_xlfn.IFS(C2540="data_analyst",$V$5,C2540="data_engineer",$V$6,C2540="data_scientist",$V$7)*_xlfn.IFS(E2540=0,$V$12,E2540=1,$V$11)*_xlfn.IFS(F2540=0,$V$17,F2540=1,$V$16)*_xlfn.IFS(G2540=0,$V$22,G2540=1,$V$21)*_xlfn.IFS(H2540=0,$V$27,H2540=1,$V$26)*_xlfn.IFS(I2540=0,$V$32,I2540=1,$V$31)*_xlfn.IFS(J2540=0,$V$37,J2540=1,$V$36)*_xlfn.IFS(K2540=0,$V$42,K2540=1,$V$41)*_xlfn.IFS(L2540=0,$V$47,L2540=1,$V$46)*_xlfn.IFS(M2540=0,$V$52,M2540=1,$V$51)*_xlfn.IFS(N2540=0,$V$57,N2540=1,$V$56)</f>
        <v>6.5986335353783264E-5</v>
      </c>
      <c r="P2540" cm="1">
        <f t="array" ref="P2540">$V$2*_xlfn.IFS(C2540="data_analyst",$X$5,C2540="data_engineer",$X$6,C2540="data_scientist",$X$7)*_xlfn.IFS(E2540=0,$X$12,E2540=1,$X$11)*_xlfn.IFS(F2540=0,$X$17,F2540=1,$X$16)*_xlfn.IFS(G2540=0,$X$22,G2540=1,$X$21)*_xlfn.IFS(H2540=0,$X$27,H2540=1,$X$26)*_xlfn.IFS(I2540=0,$X$32,I2540=1,$X$31)*_xlfn.IFS(J2540=0,$X$37,J2540=1,$X$36)*_xlfn.IFS(K2540=0,$X$42,K2540=1,$X$41)*_xlfn.IFS(L2540=0,$X$47,L2540=1,$X$46)*_xlfn.IFS(M2540=0,$X$52,M2540=1,$X$51)*_xlfn.IFS(N2540=0,$X$57,N2540=1,$X$56)</f>
        <v>2.8705570720590509E-4</v>
      </c>
      <c r="Q2540" cm="1">
        <f t="array" ref="Q2540">$W$2*_xlfn.IFS(C2540="data_analyst",$Z$5,C2540="data_engineer",$Z$6,C2540="data_scientist",$Z$7)*_xlfn.IFS(E2540=0,$Z$12,E2540=1,$Z$11)*_xlfn.IFS(F2540=0,$Z$17,F2540=1,$Z$16)*_xlfn.IFS(G2540=0,$Z$22,G2540=1,$Z$21)*_xlfn.IFS(H2540=0,$Z$27,H2540=1,$Z$26)*_xlfn.IFS(I2540=0,$Z$32,I2540=1,$Z$31)*_xlfn.IFS(J2540=0,$Z$37,J2540=1,$Z$36)*_xlfn.IFS(K2540=0,$Z$42,K2540=1,$Z$41)*_xlfn.IFS(L2540=0,$Z$47,L2540=1,$Z$46)*_xlfn.IFS(M2540=0,$Z$52,M2540=1,$Z$51)*_xlfn.IFS(N2540=0,$Z$57,N2540=1,$Z$56)</f>
        <v>9.6810924285080984E-5</v>
      </c>
      <c r="R2540" t="str" cm="1">
        <f t="array" ref="R2540">_xlfn.IFS(AND(O2540&gt;P2540,O2540&gt;Q2540),"Low",AND(P2540&gt;O2540,P2540&gt;Q2540),"Medium",AND(Q2540&gt;O2540,Q2540&gt;P2540),"High")</f>
        <v>Medium</v>
      </c>
      <c r="S2540" t="str">
        <f t="shared" si="80"/>
        <v>T</v>
      </c>
    </row>
    <row r="2541" spans="1:19" x14ac:dyDescent="0.3">
      <c r="A2541" t="s">
        <v>18</v>
      </c>
      <c r="B2541">
        <v>5</v>
      </c>
      <c r="C2541" t="s">
        <v>13</v>
      </c>
      <c r="D2541" t="str">
        <f t="shared" si="79"/>
        <v>Medium</v>
      </c>
      <c r="E2541">
        <v>1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 cm="1">
        <f t="array" ref="O2541">$U$2*_xlfn.IFS(C2541="data_analyst",$V$5,C2541="data_engineer",$V$6,C2541="data_scientist",$V$7)*_xlfn.IFS(E2541=0,$V$12,E2541=1,$V$11)*_xlfn.IFS(F2541=0,$V$17,F2541=1,$V$16)*_xlfn.IFS(G2541=0,$V$22,G2541=1,$V$21)*_xlfn.IFS(H2541=0,$V$27,H2541=1,$V$26)*_xlfn.IFS(I2541=0,$V$32,I2541=1,$V$31)*_xlfn.IFS(J2541=0,$V$37,J2541=1,$V$36)*_xlfn.IFS(K2541=0,$V$42,K2541=1,$V$41)*_xlfn.IFS(L2541=0,$V$47,L2541=1,$V$46)*_xlfn.IFS(M2541=0,$V$52,M2541=1,$V$51)*_xlfn.IFS(N2541=0,$V$57,N2541=1,$V$56)</f>
        <v>6.5986335353783264E-5</v>
      </c>
      <c r="P2541" cm="1">
        <f t="array" ref="P2541">$V$2*_xlfn.IFS(C2541="data_analyst",$X$5,C2541="data_engineer",$X$6,C2541="data_scientist",$X$7)*_xlfn.IFS(E2541=0,$X$12,E2541=1,$X$11)*_xlfn.IFS(F2541=0,$X$17,F2541=1,$X$16)*_xlfn.IFS(G2541=0,$X$22,G2541=1,$X$21)*_xlfn.IFS(H2541=0,$X$27,H2541=1,$X$26)*_xlfn.IFS(I2541=0,$X$32,I2541=1,$X$31)*_xlfn.IFS(J2541=0,$X$37,J2541=1,$X$36)*_xlfn.IFS(K2541=0,$X$42,K2541=1,$X$41)*_xlfn.IFS(L2541=0,$X$47,L2541=1,$X$46)*_xlfn.IFS(M2541=0,$X$52,M2541=1,$X$51)*_xlfn.IFS(N2541=0,$X$57,N2541=1,$X$56)</f>
        <v>2.8705570720590509E-4</v>
      </c>
      <c r="Q2541" cm="1">
        <f t="array" ref="Q2541">$W$2*_xlfn.IFS(C2541="data_analyst",$Z$5,C2541="data_engineer",$Z$6,C2541="data_scientist",$Z$7)*_xlfn.IFS(E2541=0,$Z$12,E2541=1,$Z$11)*_xlfn.IFS(F2541=0,$Z$17,F2541=1,$Z$16)*_xlfn.IFS(G2541=0,$Z$22,G2541=1,$Z$21)*_xlfn.IFS(H2541=0,$Z$27,H2541=1,$Z$26)*_xlfn.IFS(I2541=0,$Z$32,I2541=1,$Z$31)*_xlfn.IFS(J2541=0,$Z$37,J2541=1,$Z$36)*_xlfn.IFS(K2541=0,$Z$42,K2541=1,$Z$41)*_xlfn.IFS(L2541=0,$Z$47,L2541=1,$Z$46)*_xlfn.IFS(M2541=0,$Z$52,M2541=1,$Z$51)*_xlfn.IFS(N2541=0,$Z$57,N2541=1,$Z$56)</f>
        <v>9.6810924285080984E-5</v>
      </c>
      <c r="R2541" t="str" cm="1">
        <f t="array" ref="R2541">_xlfn.IFS(AND(O2541&gt;P2541,O2541&gt;Q2541),"Low",AND(P2541&gt;O2541,P2541&gt;Q2541),"Medium",AND(Q2541&gt;O2541,Q2541&gt;P2541),"High")</f>
        <v>Medium</v>
      </c>
      <c r="S2541" t="str">
        <f t="shared" si="80"/>
        <v>T</v>
      </c>
    </row>
    <row r="2542" spans="1:19" x14ac:dyDescent="0.3">
      <c r="A2542" t="s">
        <v>18</v>
      </c>
      <c r="B2542">
        <v>8</v>
      </c>
      <c r="C2542" t="s">
        <v>13</v>
      </c>
      <c r="D2542" t="str">
        <f t="shared" si="79"/>
        <v>Medium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1</v>
      </c>
      <c r="K2542">
        <v>0</v>
      </c>
      <c r="L2542">
        <v>1</v>
      </c>
      <c r="M2542">
        <v>0</v>
      </c>
      <c r="N2542">
        <v>1</v>
      </c>
      <c r="O2542" cm="1">
        <f t="array" ref="O2542">$U$2*_xlfn.IFS(C2542="data_analyst",$V$5,C2542="data_engineer",$V$6,C2542="data_scientist",$V$7)*_xlfn.IFS(E2542=0,$V$12,E2542=1,$V$11)*_xlfn.IFS(F2542=0,$V$17,F2542=1,$V$16)*_xlfn.IFS(G2542=0,$V$22,G2542=1,$V$21)*_xlfn.IFS(H2542=0,$V$27,H2542=1,$V$26)*_xlfn.IFS(I2542=0,$V$32,I2542=1,$V$31)*_xlfn.IFS(J2542=0,$V$37,J2542=1,$V$36)*_xlfn.IFS(K2542=0,$V$42,K2542=1,$V$41)*_xlfn.IFS(L2542=0,$V$47,L2542=1,$V$46)*_xlfn.IFS(M2542=0,$V$52,M2542=1,$V$51)*_xlfn.IFS(N2542=0,$V$57,N2542=1,$V$56)</f>
        <v>6.3960271703899076E-5</v>
      </c>
      <c r="P2542" cm="1">
        <f t="array" ref="P2542">$V$2*_xlfn.IFS(C2542="data_analyst",$X$5,C2542="data_engineer",$X$6,C2542="data_scientist",$X$7)*_xlfn.IFS(E2542=0,$X$12,E2542=1,$X$11)*_xlfn.IFS(F2542=0,$X$17,F2542=1,$X$16)*_xlfn.IFS(G2542=0,$X$22,G2542=1,$X$21)*_xlfn.IFS(H2542=0,$X$27,H2542=1,$X$26)*_xlfn.IFS(I2542=0,$X$32,I2542=1,$X$31)*_xlfn.IFS(J2542=0,$X$37,J2542=1,$X$36)*_xlfn.IFS(K2542=0,$X$42,K2542=1,$X$41)*_xlfn.IFS(L2542=0,$X$47,L2542=1,$X$46)*_xlfn.IFS(M2542=0,$X$52,M2542=1,$X$51)*_xlfn.IFS(N2542=0,$X$57,N2542=1,$X$56)</f>
        <v>2.4971031228603296E-4</v>
      </c>
      <c r="Q2542" cm="1">
        <f t="array" ref="Q2542">$W$2*_xlfn.IFS(C2542="data_analyst",$Z$5,C2542="data_engineer",$Z$6,C2542="data_scientist",$Z$7)*_xlfn.IFS(E2542=0,$Z$12,E2542=1,$Z$11)*_xlfn.IFS(F2542=0,$Z$17,F2542=1,$Z$16)*_xlfn.IFS(G2542=0,$Z$22,G2542=1,$Z$21)*_xlfn.IFS(H2542=0,$Z$27,H2542=1,$Z$26)*_xlfn.IFS(I2542=0,$Z$32,I2542=1,$Z$31)*_xlfn.IFS(J2542=0,$Z$37,J2542=1,$Z$36)*_xlfn.IFS(K2542=0,$Z$42,K2542=1,$Z$41)*_xlfn.IFS(L2542=0,$Z$47,L2542=1,$Z$46)*_xlfn.IFS(M2542=0,$Z$52,M2542=1,$Z$51)*_xlfn.IFS(N2542=0,$Z$57,N2542=1,$Z$56)</f>
        <v>7.2928859263831925E-5</v>
      </c>
      <c r="R2542" t="str" cm="1">
        <f t="array" ref="R2542">_xlfn.IFS(AND(O2542&gt;P2542,O2542&gt;Q2542),"Low",AND(P2542&gt;O2542,P2542&gt;Q2542),"Medium",AND(Q2542&gt;O2542,Q2542&gt;P2542),"High")</f>
        <v>Medium</v>
      </c>
      <c r="S2542" t="str">
        <f t="shared" si="80"/>
        <v>T</v>
      </c>
    </row>
    <row r="2543" spans="1:19" x14ac:dyDescent="0.3">
      <c r="A2543" t="s">
        <v>18</v>
      </c>
      <c r="B2543">
        <v>5</v>
      </c>
      <c r="C2543" t="s">
        <v>13</v>
      </c>
      <c r="D2543" t="str">
        <f t="shared" si="79"/>
        <v>Medium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1</v>
      </c>
      <c r="K2543">
        <v>0</v>
      </c>
      <c r="L2543">
        <v>1</v>
      </c>
      <c r="M2543">
        <v>0</v>
      </c>
      <c r="N2543">
        <v>1</v>
      </c>
      <c r="O2543" cm="1">
        <f t="array" ref="O2543">$U$2*_xlfn.IFS(C2543="data_analyst",$V$5,C2543="data_engineer",$V$6,C2543="data_scientist",$V$7)*_xlfn.IFS(E2543=0,$V$12,E2543=1,$V$11)*_xlfn.IFS(F2543=0,$V$17,F2543=1,$V$16)*_xlfn.IFS(G2543=0,$V$22,G2543=1,$V$21)*_xlfn.IFS(H2543=0,$V$27,H2543=1,$V$26)*_xlfn.IFS(I2543=0,$V$32,I2543=1,$V$31)*_xlfn.IFS(J2543=0,$V$37,J2543=1,$V$36)*_xlfn.IFS(K2543=0,$V$42,K2543=1,$V$41)*_xlfn.IFS(L2543=0,$V$47,L2543=1,$V$46)*_xlfn.IFS(M2543=0,$V$52,M2543=1,$V$51)*_xlfn.IFS(N2543=0,$V$57,N2543=1,$V$56)</f>
        <v>6.3960271703899076E-5</v>
      </c>
      <c r="P2543" cm="1">
        <f t="array" ref="P2543">$V$2*_xlfn.IFS(C2543="data_analyst",$X$5,C2543="data_engineer",$X$6,C2543="data_scientist",$X$7)*_xlfn.IFS(E2543=0,$X$12,E2543=1,$X$11)*_xlfn.IFS(F2543=0,$X$17,F2543=1,$X$16)*_xlfn.IFS(G2543=0,$X$22,G2543=1,$X$21)*_xlfn.IFS(H2543=0,$X$27,H2543=1,$X$26)*_xlfn.IFS(I2543=0,$X$32,I2543=1,$X$31)*_xlfn.IFS(J2543=0,$X$37,J2543=1,$X$36)*_xlfn.IFS(K2543=0,$X$42,K2543=1,$X$41)*_xlfn.IFS(L2543=0,$X$47,L2543=1,$X$46)*_xlfn.IFS(M2543=0,$X$52,M2543=1,$X$51)*_xlfn.IFS(N2543=0,$X$57,N2543=1,$X$56)</f>
        <v>2.4971031228603296E-4</v>
      </c>
      <c r="Q2543" cm="1">
        <f t="array" ref="Q2543">$W$2*_xlfn.IFS(C2543="data_analyst",$Z$5,C2543="data_engineer",$Z$6,C2543="data_scientist",$Z$7)*_xlfn.IFS(E2543=0,$Z$12,E2543=1,$Z$11)*_xlfn.IFS(F2543=0,$Z$17,F2543=1,$Z$16)*_xlfn.IFS(G2543=0,$Z$22,G2543=1,$Z$21)*_xlfn.IFS(H2543=0,$Z$27,H2543=1,$Z$26)*_xlfn.IFS(I2543=0,$Z$32,I2543=1,$Z$31)*_xlfn.IFS(J2543=0,$Z$37,J2543=1,$Z$36)*_xlfn.IFS(K2543=0,$Z$42,K2543=1,$Z$41)*_xlfn.IFS(L2543=0,$Z$47,L2543=1,$Z$46)*_xlfn.IFS(M2543=0,$Z$52,M2543=1,$Z$51)*_xlfn.IFS(N2543=0,$Z$57,N2543=1,$Z$56)</f>
        <v>7.2928859263831925E-5</v>
      </c>
      <c r="R2543" t="str" cm="1">
        <f t="array" ref="R2543">_xlfn.IFS(AND(O2543&gt;P2543,O2543&gt;Q2543),"Low",AND(P2543&gt;O2543,P2543&gt;Q2543),"Medium",AND(Q2543&gt;O2543,Q2543&gt;P2543),"High")</f>
        <v>Medium</v>
      </c>
      <c r="S2543" t="str">
        <f t="shared" si="80"/>
        <v>T</v>
      </c>
    </row>
    <row r="2544" spans="1:19" x14ac:dyDescent="0.3">
      <c r="A2544" t="s">
        <v>18</v>
      </c>
      <c r="B2544">
        <v>8</v>
      </c>
      <c r="C2544" t="s">
        <v>13</v>
      </c>
      <c r="D2544" t="str">
        <f t="shared" si="79"/>
        <v>Medium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1</v>
      </c>
      <c r="K2544">
        <v>0</v>
      </c>
      <c r="L2544">
        <v>1</v>
      </c>
      <c r="M2544">
        <v>0</v>
      </c>
      <c r="N2544">
        <v>1</v>
      </c>
      <c r="O2544" cm="1">
        <f t="array" ref="O2544">$U$2*_xlfn.IFS(C2544="data_analyst",$V$5,C2544="data_engineer",$V$6,C2544="data_scientist",$V$7)*_xlfn.IFS(E2544=0,$V$12,E2544=1,$V$11)*_xlfn.IFS(F2544=0,$V$17,F2544=1,$V$16)*_xlfn.IFS(G2544=0,$V$22,G2544=1,$V$21)*_xlfn.IFS(H2544=0,$V$27,H2544=1,$V$26)*_xlfn.IFS(I2544=0,$V$32,I2544=1,$V$31)*_xlfn.IFS(J2544=0,$V$37,J2544=1,$V$36)*_xlfn.IFS(K2544=0,$V$42,K2544=1,$V$41)*_xlfn.IFS(L2544=0,$V$47,L2544=1,$V$46)*_xlfn.IFS(M2544=0,$V$52,M2544=1,$V$51)*_xlfn.IFS(N2544=0,$V$57,N2544=1,$V$56)</f>
        <v>6.3960271703899076E-5</v>
      </c>
      <c r="P2544" cm="1">
        <f t="array" ref="P2544">$V$2*_xlfn.IFS(C2544="data_analyst",$X$5,C2544="data_engineer",$X$6,C2544="data_scientist",$X$7)*_xlfn.IFS(E2544=0,$X$12,E2544=1,$X$11)*_xlfn.IFS(F2544=0,$X$17,F2544=1,$X$16)*_xlfn.IFS(G2544=0,$X$22,G2544=1,$X$21)*_xlfn.IFS(H2544=0,$X$27,H2544=1,$X$26)*_xlfn.IFS(I2544=0,$X$32,I2544=1,$X$31)*_xlfn.IFS(J2544=0,$X$37,J2544=1,$X$36)*_xlfn.IFS(K2544=0,$X$42,K2544=1,$X$41)*_xlfn.IFS(L2544=0,$X$47,L2544=1,$X$46)*_xlfn.IFS(M2544=0,$X$52,M2544=1,$X$51)*_xlfn.IFS(N2544=0,$X$57,N2544=1,$X$56)</f>
        <v>2.4971031228603296E-4</v>
      </c>
      <c r="Q2544" cm="1">
        <f t="array" ref="Q2544">$W$2*_xlfn.IFS(C2544="data_analyst",$Z$5,C2544="data_engineer",$Z$6,C2544="data_scientist",$Z$7)*_xlfn.IFS(E2544=0,$Z$12,E2544=1,$Z$11)*_xlfn.IFS(F2544=0,$Z$17,F2544=1,$Z$16)*_xlfn.IFS(G2544=0,$Z$22,G2544=1,$Z$21)*_xlfn.IFS(H2544=0,$Z$27,H2544=1,$Z$26)*_xlfn.IFS(I2544=0,$Z$32,I2544=1,$Z$31)*_xlfn.IFS(J2544=0,$Z$37,J2544=1,$Z$36)*_xlfn.IFS(K2544=0,$Z$42,K2544=1,$Z$41)*_xlfn.IFS(L2544=0,$Z$47,L2544=1,$Z$46)*_xlfn.IFS(M2544=0,$Z$52,M2544=1,$Z$51)*_xlfn.IFS(N2544=0,$Z$57,N2544=1,$Z$56)</f>
        <v>7.2928859263831925E-5</v>
      </c>
      <c r="R2544" t="str" cm="1">
        <f t="array" ref="R2544">_xlfn.IFS(AND(O2544&gt;P2544,O2544&gt;Q2544),"Low",AND(P2544&gt;O2544,P2544&gt;Q2544),"Medium",AND(Q2544&gt;O2544,Q2544&gt;P2544),"High")</f>
        <v>Medium</v>
      </c>
      <c r="S2544" t="str">
        <f t="shared" si="80"/>
        <v>T</v>
      </c>
    </row>
    <row r="2545" spans="1:19" x14ac:dyDescent="0.3">
      <c r="A2545" t="s">
        <v>18</v>
      </c>
      <c r="B2545">
        <v>7</v>
      </c>
      <c r="C2545" t="s">
        <v>13</v>
      </c>
      <c r="D2545" t="str">
        <f t="shared" si="79"/>
        <v>Medium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1</v>
      </c>
      <c r="M2545">
        <v>0</v>
      </c>
      <c r="N2545">
        <v>1</v>
      </c>
      <c r="O2545" cm="1">
        <f t="array" ref="O2545">$U$2*_xlfn.IFS(C2545="data_analyst",$V$5,C2545="data_engineer",$V$6,C2545="data_scientist",$V$7)*_xlfn.IFS(E2545=0,$V$12,E2545=1,$V$11)*_xlfn.IFS(F2545=0,$V$17,F2545=1,$V$16)*_xlfn.IFS(G2545=0,$V$22,G2545=1,$V$21)*_xlfn.IFS(H2545=0,$V$27,H2545=1,$V$26)*_xlfn.IFS(I2545=0,$V$32,I2545=1,$V$31)*_xlfn.IFS(J2545=0,$V$37,J2545=1,$V$36)*_xlfn.IFS(K2545=0,$V$42,K2545=1,$V$41)*_xlfn.IFS(L2545=0,$V$47,L2545=1,$V$46)*_xlfn.IFS(M2545=0,$V$52,M2545=1,$V$51)*_xlfn.IFS(N2545=0,$V$57,N2545=1,$V$56)</f>
        <v>6.3960271703899076E-5</v>
      </c>
      <c r="P2545" cm="1">
        <f t="array" ref="P2545">$V$2*_xlfn.IFS(C2545="data_analyst",$X$5,C2545="data_engineer",$X$6,C2545="data_scientist",$X$7)*_xlfn.IFS(E2545=0,$X$12,E2545=1,$X$11)*_xlfn.IFS(F2545=0,$X$17,F2545=1,$X$16)*_xlfn.IFS(G2545=0,$X$22,G2545=1,$X$21)*_xlfn.IFS(H2545=0,$X$27,H2545=1,$X$26)*_xlfn.IFS(I2545=0,$X$32,I2545=1,$X$31)*_xlfn.IFS(J2545=0,$X$37,J2545=1,$X$36)*_xlfn.IFS(K2545=0,$X$42,K2545=1,$X$41)*_xlfn.IFS(L2545=0,$X$47,L2545=1,$X$46)*_xlfn.IFS(M2545=0,$X$52,M2545=1,$X$51)*_xlfn.IFS(N2545=0,$X$57,N2545=1,$X$56)</f>
        <v>2.4971031228603296E-4</v>
      </c>
      <c r="Q2545" cm="1">
        <f t="array" ref="Q2545">$W$2*_xlfn.IFS(C2545="data_analyst",$Z$5,C2545="data_engineer",$Z$6,C2545="data_scientist",$Z$7)*_xlfn.IFS(E2545=0,$Z$12,E2545=1,$Z$11)*_xlfn.IFS(F2545=0,$Z$17,F2545=1,$Z$16)*_xlfn.IFS(G2545=0,$Z$22,G2545=1,$Z$21)*_xlfn.IFS(H2545=0,$Z$27,H2545=1,$Z$26)*_xlfn.IFS(I2545=0,$Z$32,I2545=1,$Z$31)*_xlfn.IFS(J2545=0,$Z$37,J2545=1,$Z$36)*_xlfn.IFS(K2545=0,$Z$42,K2545=1,$Z$41)*_xlfn.IFS(L2545=0,$Z$47,L2545=1,$Z$46)*_xlfn.IFS(M2545=0,$Z$52,M2545=1,$Z$51)*_xlfn.IFS(N2545=0,$Z$57,N2545=1,$Z$56)</f>
        <v>7.2928859263831925E-5</v>
      </c>
      <c r="R2545" t="str" cm="1">
        <f t="array" ref="R2545">_xlfn.IFS(AND(O2545&gt;P2545,O2545&gt;Q2545),"Low",AND(P2545&gt;O2545,P2545&gt;Q2545),"Medium",AND(Q2545&gt;O2545,Q2545&gt;P2545),"High")</f>
        <v>Medium</v>
      </c>
      <c r="S2545" t="str">
        <f t="shared" si="80"/>
        <v>T</v>
      </c>
    </row>
    <row r="2546" spans="1:19" x14ac:dyDescent="0.3">
      <c r="A2546" t="s">
        <v>18</v>
      </c>
      <c r="B2546">
        <v>6</v>
      </c>
      <c r="C2546" t="s">
        <v>13</v>
      </c>
      <c r="D2546" t="str">
        <f t="shared" si="79"/>
        <v>Medium</v>
      </c>
      <c r="E2546">
        <v>1</v>
      </c>
      <c r="F2546">
        <v>1</v>
      </c>
      <c r="G2546">
        <v>0</v>
      </c>
      <c r="H2546">
        <v>1</v>
      </c>
      <c r="I2546">
        <v>0</v>
      </c>
      <c r="J2546">
        <v>0</v>
      </c>
      <c r="K2546">
        <v>1</v>
      </c>
      <c r="L2546">
        <v>0</v>
      </c>
      <c r="M2546">
        <v>1</v>
      </c>
      <c r="N2546">
        <v>1</v>
      </c>
      <c r="O2546" cm="1">
        <f t="array" ref="O2546">$U$2*_xlfn.IFS(C2546="data_analyst",$V$5,C2546="data_engineer",$V$6,C2546="data_scientist",$V$7)*_xlfn.IFS(E2546=0,$V$12,E2546=1,$V$11)*_xlfn.IFS(F2546=0,$V$17,F2546=1,$V$16)*_xlfn.IFS(G2546=0,$V$22,G2546=1,$V$21)*_xlfn.IFS(H2546=0,$V$27,H2546=1,$V$26)*_xlfn.IFS(I2546=0,$V$32,I2546=1,$V$31)*_xlfn.IFS(J2546=0,$V$37,J2546=1,$V$36)*_xlfn.IFS(K2546=0,$V$42,K2546=1,$V$41)*_xlfn.IFS(L2546=0,$V$47,L2546=1,$V$46)*_xlfn.IFS(M2546=0,$V$52,M2546=1,$V$51)*_xlfn.IFS(N2546=0,$V$57,N2546=1,$V$56)</f>
        <v>1.4158323604758007E-5</v>
      </c>
      <c r="P2546" cm="1">
        <f t="array" ref="P2546">$V$2*_xlfn.IFS(C2546="data_analyst",$X$5,C2546="data_engineer",$X$6,C2546="data_scientist",$X$7)*_xlfn.IFS(E2546=0,$X$12,E2546=1,$X$11)*_xlfn.IFS(F2546=0,$X$17,F2546=1,$X$16)*_xlfn.IFS(G2546=0,$X$22,G2546=1,$X$21)*_xlfn.IFS(H2546=0,$X$27,H2546=1,$X$26)*_xlfn.IFS(I2546=0,$X$32,I2546=1,$X$31)*_xlfn.IFS(J2546=0,$X$37,J2546=1,$X$36)*_xlfn.IFS(K2546=0,$X$42,K2546=1,$X$41)*_xlfn.IFS(L2546=0,$X$47,L2546=1,$X$46)*_xlfn.IFS(M2546=0,$X$52,M2546=1,$X$51)*_xlfn.IFS(N2546=0,$X$57,N2546=1,$X$56)</f>
        <v>4.9050584519276421E-4</v>
      </c>
      <c r="Q2546" cm="1">
        <f t="array" ref="Q2546">$W$2*_xlfn.IFS(C2546="data_analyst",$Z$5,C2546="data_engineer",$Z$6,C2546="data_scientist",$Z$7)*_xlfn.IFS(E2546=0,$Z$12,E2546=1,$Z$11)*_xlfn.IFS(F2546=0,$Z$17,F2546=1,$Z$16)*_xlfn.IFS(G2546=0,$Z$22,G2546=1,$Z$21)*_xlfn.IFS(H2546=0,$Z$27,H2546=1,$Z$26)*_xlfn.IFS(I2546=0,$Z$32,I2546=1,$Z$31)*_xlfn.IFS(J2546=0,$Z$37,J2546=1,$Z$36)*_xlfn.IFS(K2546=0,$Z$42,K2546=1,$Z$41)*_xlfn.IFS(L2546=0,$Z$47,L2546=1,$Z$46)*_xlfn.IFS(M2546=0,$Z$52,M2546=1,$Z$51)*_xlfn.IFS(N2546=0,$Z$57,N2546=1,$Z$56)</f>
        <v>2.981860083376633E-5</v>
      </c>
      <c r="R2546" t="str" cm="1">
        <f t="array" ref="R2546">_xlfn.IFS(AND(O2546&gt;P2546,O2546&gt;Q2546),"Low",AND(P2546&gt;O2546,P2546&gt;Q2546),"Medium",AND(Q2546&gt;O2546,Q2546&gt;P2546),"High")</f>
        <v>Medium</v>
      </c>
      <c r="S2546" t="str">
        <f t="shared" si="80"/>
        <v>T</v>
      </c>
    </row>
    <row r="2547" spans="1:19" x14ac:dyDescent="0.3">
      <c r="A2547" t="s">
        <v>18</v>
      </c>
      <c r="B2547">
        <v>6</v>
      </c>
      <c r="C2547" t="s">
        <v>13</v>
      </c>
      <c r="D2547" t="str">
        <f t="shared" si="79"/>
        <v>Medium</v>
      </c>
      <c r="E2547">
        <v>0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1</v>
      </c>
      <c r="O2547" cm="1">
        <f t="array" ref="O2547">$U$2*_xlfn.IFS(C2547="data_analyst",$V$5,C2547="data_engineer",$V$6,C2547="data_scientist",$V$7)*_xlfn.IFS(E2547=0,$V$12,E2547=1,$V$11)*_xlfn.IFS(F2547=0,$V$17,F2547=1,$V$16)*_xlfn.IFS(G2547=0,$V$22,G2547=1,$V$21)*_xlfn.IFS(H2547=0,$V$27,H2547=1,$V$26)*_xlfn.IFS(I2547=0,$V$32,I2547=1,$V$31)*_xlfn.IFS(J2547=0,$V$37,J2547=1,$V$36)*_xlfn.IFS(K2547=0,$V$42,K2547=1,$V$41)*_xlfn.IFS(L2547=0,$V$47,L2547=1,$V$46)*_xlfn.IFS(M2547=0,$V$52,M2547=1,$V$51)*_xlfn.IFS(N2547=0,$V$57,N2547=1,$V$56)</f>
        <v>5.9625338115386112E-5</v>
      </c>
      <c r="P2547" cm="1">
        <f t="array" ref="P2547">$V$2*_xlfn.IFS(C2547="data_analyst",$X$5,C2547="data_engineer",$X$6,C2547="data_scientist",$X$7)*_xlfn.IFS(E2547=0,$X$12,E2547=1,$X$11)*_xlfn.IFS(F2547=0,$X$17,F2547=1,$X$16)*_xlfn.IFS(G2547=0,$X$22,G2547=1,$X$21)*_xlfn.IFS(H2547=0,$X$27,H2547=1,$X$26)*_xlfn.IFS(I2547=0,$X$32,I2547=1,$X$31)*_xlfn.IFS(J2547=0,$X$37,J2547=1,$X$36)*_xlfn.IFS(K2547=0,$X$42,K2547=1,$X$41)*_xlfn.IFS(L2547=0,$X$47,L2547=1,$X$46)*_xlfn.IFS(M2547=0,$X$52,M2547=1,$X$51)*_xlfn.IFS(N2547=0,$X$57,N2547=1,$X$56)</f>
        <v>1.0519525940560566E-3</v>
      </c>
      <c r="Q2547" cm="1">
        <f t="array" ref="Q2547">$W$2*_xlfn.IFS(C2547="data_analyst",$Z$5,C2547="data_engineer",$Z$6,C2547="data_scientist",$Z$7)*_xlfn.IFS(E2547=0,$Z$12,E2547=1,$Z$11)*_xlfn.IFS(F2547=0,$Z$17,F2547=1,$Z$16)*_xlfn.IFS(G2547=0,$Z$22,G2547=1,$Z$21)*_xlfn.IFS(H2547=0,$Z$27,H2547=1,$Z$26)*_xlfn.IFS(I2547=0,$Z$32,I2547=1,$Z$31)*_xlfn.IFS(J2547=0,$Z$37,J2547=1,$Z$36)*_xlfn.IFS(K2547=0,$Z$42,K2547=1,$Z$41)*_xlfn.IFS(L2547=0,$Z$47,L2547=1,$Z$46)*_xlfn.IFS(M2547=0,$Z$52,M2547=1,$Z$51)*_xlfn.IFS(N2547=0,$Z$57,N2547=1,$Z$56)</f>
        <v>1.4867791295612864E-4</v>
      </c>
      <c r="R2547" t="str" cm="1">
        <f t="array" ref="R2547">_xlfn.IFS(AND(O2547&gt;P2547,O2547&gt;Q2547),"Low",AND(P2547&gt;O2547,P2547&gt;Q2547),"Medium",AND(Q2547&gt;O2547,Q2547&gt;P2547),"High")</f>
        <v>Medium</v>
      </c>
      <c r="S2547" t="str">
        <f t="shared" si="80"/>
        <v>T</v>
      </c>
    </row>
    <row r="2548" spans="1:19" x14ac:dyDescent="0.3">
      <c r="A2548" t="s">
        <v>18</v>
      </c>
      <c r="B2548">
        <v>3</v>
      </c>
      <c r="C2548" t="s">
        <v>13</v>
      </c>
      <c r="D2548" t="str">
        <f t="shared" si="79"/>
        <v>Medium</v>
      </c>
      <c r="E2548">
        <v>1</v>
      </c>
      <c r="F2548">
        <v>1</v>
      </c>
      <c r="G2548">
        <v>1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</v>
      </c>
      <c r="O2548" cm="1">
        <f t="array" ref="O2548">$U$2*_xlfn.IFS(C2548="data_analyst",$V$5,C2548="data_engineer",$V$6,C2548="data_scientist",$V$7)*_xlfn.IFS(E2548=0,$V$12,E2548=1,$V$11)*_xlfn.IFS(F2548=0,$V$17,F2548=1,$V$16)*_xlfn.IFS(G2548=0,$V$22,G2548=1,$V$21)*_xlfn.IFS(H2548=0,$V$27,H2548=1,$V$26)*_xlfn.IFS(I2548=0,$V$32,I2548=1,$V$31)*_xlfn.IFS(J2548=0,$V$37,J2548=1,$V$36)*_xlfn.IFS(K2548=0,$V$42,K2548=1,$V$41)*_xlfn.IFS(L2548=0,$V$47,L2548=1,$V$46)*_xlfn.IFS(M2548=0,$V$52,M2548=1,$V$51)*_xlfn.IFS(N2548=0,$V$57,N2548=1,$V$56)</f>
        <v>1.5401482252937562E-4</v>
      </c>
      <c r="P2548" cm="1">
        <f t="array" ref="P2548">$V$2*_xlfn.IFS(C2548="data_analyst",$X$5,C2548="data_engineer",$X$6,C2548="data_scientist",$X$7)*_xlfn.IFS(E2548=0,$X$12,E2548=1,$X$11)*_xlfn.IFS(F2548=0,$X$17,F2548=1,$X$16)*_xlfn.IFS(G2548=0,$X$22,G2548=1,$X$21)*_xlfn.IFS(H2548=0,$X$27,H2548=1,$X$26)*_xlfn.IFS(I2548=0,$X$32,I2548=1,$X$31)*_xlfn.IFS(J2548=0,$X$37,J2548=1,$X$36)*_xlfn.IFS(K2548=0,$X$42,K2548=1,$X$41)*_xlfn.IFS(L2548=0,$X$47,L2548=1,$X$46)*_xlfn.IFS(M2548=0,$X$52,M2548=1,$X$51)*_xlfn.IFS(N2548=0,$X$57,N2548=1,$X$56)</f>
        <v>4.9807469930692036E-3</v>
      </c>
      <c r="Q2548" cm="1">
        <f t="array" ref="Q2548">$W$2*_xlfn.IFS(C2548="data_analyst",$Z$5,C2548="data_engineer",$Z$6,C2548="data_scientist",$Z$7)*_xlfn.IFS(E2548=0,$Z$12,E2548=1,$Z$11)*_xlfn.IFS(F2548=0,$Z$17,F2548=1,$Z$16)*_xlfn.IFS(G2548=0,$Z$22,G2548=1,$Z$21)*_xlfn.IFS(H2548=0,$Z$27,H2548=1,$Z$26)*_xlfn.IFS(I2548=0,$Z$32,I2548=1,$Z$31)*_xlfn.IFS(J2548=0,$Z$37,J2548=1,$Z$36)*_xlfn.IFS(K2548=0,$Z$42,K2548=1,$Z$41)*_xlfn.IFS(L2548=0,$Z$47,L2548=1,$Z$46)*_xlfn.IFS(M2548=0,$Z$52,M2548=1,$Z$51)*_xlfn.IFS(N2548=0,$Z$57,N2548=1,$Z$56)</f>
        <v>3.5785497653522395E-4</v>
      </c>
      <c r="R2548" t="str" cm="1">
        <f t="array" ref="R2548">_xlfn.IFS(AND(O2548&gt;P2548,O2548&gt;Q2548),"Low",AND(P2548&gt;O2548,P2548&gt;Q2548),"Medium",AND(Q2548&gt;O2548,Q2548&gt;P2548),"High")</f>
        <v>Medium</v>
      </c>
      <c r="S2548" t="str">
        <f t="shared" si="80"/>
        <v>T</v>
      </c>
    </row>
    <row r="2549" spans="1:19" x14ac:dyDescent="0.3">
      <c r="A2549" t="s">
        <v>18</v>
      </c>
      <c r="B2549">
        <v>7</v>
      </c>
      <c r="C2549" t="s">
        <v>13</v>
      </c>
      <c r="D2549" t="str">
        <f t="shared" si="79"/>
        <v>Medium</v>
      </c>
      <c r="E2549">
        <v>1</v>
      </c>
      <c r="F2549">
        <v>0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0</v>
      </c>
      <c r="M2549">
        <v>0</v>
      </c>
      <c r="N2549">
        <v>1</v>
      </c>
      <c r="O2549" cm="1">
        <f t="array" ref="O2549">$U$2*_xlfn.IFS(C2549="data_analyst",$V$5,C2549="data_engineer",$V$6,C2549="data_scientist",$V$7)*_xlfn.IFS(E2549=0,$V$12,E2549=1,$V$11)*_xlfn.IFS(F2549=0,$V$17,F2549=1,$V$16)*_xlfn.IFS(G2549=0,$V$22,G2549=1,$V$21)*_xlfn.IFS(H2549=0,$V$27,H2549=1,$V$26)*_xlfn.IFS(I2549=0,$V$32,I2549=1,$V$31)*_xlfn.IFS(J2549=0,$V$37,J2549=1,$V$36)*_xlfn.IFS(K2549=0,$V$42,K2549=1,$V$41)*_xlfn.IFS(L2549=0,$V$47,L2549=1,$V$46)*_xlfn.IFS(M2549=0,$V$52,M2549=1,$V$51)*_xlfn.IFS(N2549=0,$V$57,N2549=1,$V$56)</f>
        <v>5.3509011479850198E-7</v>
      </c>
      <c r="P2549" cm="1">
        <f t="array" ref="P2549">$V$2*_xlfn.IFS(C2549="data_analyst",$X$5,C2549="data_engineer",$X$6,C2549="data_scientist",$X$7)*_xlfn.IFS(E2549=0,$X$12,E2549=1,$X$11)*_xlfn.IFS(F2549=0,$X$17,F2549=1,$X$16)*_xlfn.IFS(G2549=0,$X$22,G2549=1,$X$21)*_xlfn.IFS(H2549=0,$X$27,H2549=1,$X$26)*_xlfn.IFS(I2549=0,$X$32,I2549=1,$X$31)*_xlfn.IFS(J2549=0,$X$37,J2549=1,$X$36)*_xlfn.IFS(K2549=0,$X$42,K2549=1,$X$41)*_xlfn.IFS(L2549=0,$X$47,L2549=1,$X$46)*_xlfn.IFS(M2549=0,$X$52,M2549=1,$X$51)*_xlfn.IFS(N2549=0,$X$57,N2549=1,$X$56)</f>
        <v>1.5040258186049411E-4</v>
      </c>
      <c r="Q2549" cm="1">
        <f t="array" ref="Q2549">$W$2*_xlfn.IFS(C2549="data_analyst",$Z$5,C2549="data_engineer",$Z$6,C2549="data_scientist",$Z$7)*_xlfn.IFS(E2549=0,$Z$12,E2549=1,$Z$11)*_xlfn.IFS(F2549=0,$Z$17,F2549=1,$Z$16)*_xlfn.IFS(G2549=0,$Z$22,G2549=1,$Z$21)*_xlfn.IFS(H2549=0,$Z$27,H2549=1,$Z$26)*_xlfn.IFS(I2549=0,$Z$32,I2549=1,$Z$31)*_xlfn.IFS(J2549=0,$Z$37,J2549=1,$Z$36)*_xlfn.IFS(K2549=0,$Z$42,K2549=1,$Z$41)*_xlfn.IFS(L2549=0,$Z$47,L2549=1,$Z$46)*_xlfn.IFS(M2549=0,$Z$52,M2549=1,$Z$51)*_xlfn.IFS(N2549=0,$Z$57,N2549=1,$Z$56)</f>
        <v>8.3972819517802871E-6</v>
      </c>
      <c r="R2549" t="str" cm="1">
        <f t="array" ref="R2549">_xlfn.IFS(AND(O2549&gt;P2549,O2549&gt;Q2549),"Low",AND(P2549&gt;O2549,P2549&gt;Q2549),"Medium",AND(Q2549&gt;O2549,Q2549&gt;P2549),"High")</f>
        <v>Medium</v>
      </c>
      <c r="S2549" t="str">
        <f t="shared" si="80"/>
        <v>T</v>
      </c>
    </row>
    <row r="2550" spans="1:19" x14ac:dyDescent="0.3">
      <c r="A2550" t="s">
        <v>18</v>
      </c>
      <c r="B2550">
        <v>3</v>
      </c>
      <c r="C2550" t="s">
        <v>13</v>
      </c>
      <c r="D2550" t="str">
        <f t="shared" si="79"/>
        <v>Medium</v>
      </c>
      <c r="E2550">
        <v>1</v>
      </c>
      <c r="F2550">
        <v>0</v>
      </c>
      <c r="G2550">
        <v>1</v>
      </c>
      <c r="H2550">
        <v>1</v>
      </c>
      <c r="I2550">
        <v>1</v>
      </c>
      <c r="J2550">
        <v>0</v>
      </c>
      <c r="K2550">
        <v>0</v>
      </c>
      <c r="L2550">
        <v>1</v>
      </c>
      <c r="M2550">
        <v>1</v>
      </c>
      <c r="N2550">
        <v>1</v>
      </c>
      <c r="O2550" cm="1">
        <f t="array" ref="O2550">$U$2*_xlfn.IFS(C2550="data_analyst",$V$5,C2550="data_engineer",$V$6,C2550="data_scientist",$V$7)*_xlfn.IFS(E2550=0,$V$12,E2550=1,$V$11)*_xlfn.IFS(F2550=0,$V$17,F2550=1,$V$16)*_xlfn.IFS(G2550=0,$V$22,G2550=1,$V$21)*_xlfn.IFS(H2550=0,$V$27,H2550=1,$V$26)*_xlfn.IFS(I2550=0,$V$32,I2550=1,$V$31)*_xlfn.IFS(J2550=0,$V$37,J2550=1,$V$36)*_xlfn.IFS(K2550=0,$V$42,K2550=1,$V$41)*_xlfn.IFS(L2550=0,$V$47,L2550=1,$V$46)*_xlfn.IFS(M2550=0,$V$52,M2550=1,$V$51)*_xlfn.IFS(N2550=0,$V$57,N2550=1,$V$56)</f>
        <v>3.2220973256884125E-8</v>
      </c>
      <c r="P2550" cm="1">
        <f t="array" ref="P2550">$V$2*_xlfn.IFS(C2550="data_analyst",$X$5,C2550="data_engineer",$X$6,C2550="data_scientist",$X$7)*_xlfn.IFS(E2550=0,$X$12,E2550=1,$X$11)*_xlfn.IFS(F2550=0,$X$17,F2550=1,$X$16)*_xlfn.IFS(G2550=0,$X$22,G2550=1,$X$21)*_xlfn.IFS(H2550=0,$X$27,H2550=1,$X$26)*_xlfn.IFS(I2550=0,$X$32,I2550=1,$X$31)*_xlfn.IFS(J2550=0,$X$37,J2550=1,$X$36)*_xlfn.IFS(K2550=0,$X$42,K2550=1,$X$41)*_xlfn.IFS(L2550=0,$X$47,L2550=1,$X$46)*_xlfn.IFS(M2550=0,$X$52,M2550=1,$X$51)*_xlfn.IFS(N2550=0,$X$57,N2550=1,$X$56)</f>
        <v>1.0801251533611479E-3</v>
      </c>
      <c r="Q2550" cm="1">
        <f t="array" ref="Q2550">$W$2*_xlfn.IFS(C2550="data_analyst",$Z$5,C2550="data_engineer",$Z$6,C2550="data_scientist",$Z$7)*_xlfn.IFS(E2550=0,$Z$12,E2550=1,$Z$11)*_xlfn.IFS(F2550=0,$Z$17,F2550=1,$Z$16)*_xlfn.IFS(G2550=0,$Z$22,G2550=1,$Z$21)*_xlfn.IFS(H2550=0,$Z$27,H2550=1,$Z$26)*_xlfn.IFS(I2550=0,$Z$32,I2550=1,$Z$31)*_xlfn.IFS(J2550=0,$Z$37,J2550=1,$Z$36)*_xlfn.IFS(K2550=0,$Z$42,K2550=1,$Z$41)*_xlfn.IFS(L2550=0,$Z$47,L2550=1,$Z$46)*_xlfn.IFS(M2550=0,$Z$52,M2550=1,$Z$51)*_xlfn.IFS(N2550=0,$Z$57,N2550=1,$Z$56)</f>
        <v>1.967520150626315E-5</v>
      </c>
      <c r="R2550" t="str" cm="1">
        <f t="array" ref="R2550">_xlfn.IFS(AND(O2550&gt;P2550,O2550&gt;Q2550),"Low",AND(P2550&gt;O2550,P2550&gt;Q2550),"Medium",AND(Q2550&gt;O2550,Q2550&gt;P2550),"High")</f>
        <v>Medium</v>
      </c>
      <c r="S2550" t="str">
        <f t="shared" si="80"/>
        <v>T</v>
      </c>
    </row>
    <row r="2551" spans="1:19" x14ac:dyDescent="0.3">
      <c r="A2551" t="s">
        <v>18</v>
      </c>
      <c r="B2551">
        <v>4</v>
      </c>
      <c r="C2551" t="s">
        <v>13</v>
      </c>
      <c r="D2551" t="str">
        <f t="shared" si="79"/>
        <v>Medium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0</v>
      </c>
      <c r="K2551">
        <v>1</v>
      </c>
      <c r="L2551">
        <v>0</v>
      </c>
      <c r="M2551">
        <v>1</v>
      </c>
      <c r="N2551">
        <v>1</v>
      </c>
      <c r="O2551" cm="1">
        <f t="array" ref="O2551">$U$2*_xlfn.IFS(C2551="data_analyst",$V$5,C2551="data_engineer",$V$6,C2551="data_scientist",$V$7)*_xlfn.IFS(E2551=0,$V$12,E2551=1,$V$11)*_xlfn.IFS(F2551=0,$V$17,F2551=1,$V$16)*_xlfn.IFS(G2551=0,$V$22,G2551=1,$V$21)*_xlfn.IFS(H2551=0,$V$27,H2551=1,$V$26)*_xlfn.IFS(I2551=0,$V$32,I2551=1,$V$31)*_xlfn.IFS(J2551=0,$V$37,J2551=1,$V$36)*_xlfn.IFS(K2551=0,$V$42,K2551=1,$V$41)*_xlfn.IFS(L2551=0,$V$47,L2551=1,$V$46)*_xlfn.IFS(M2551=0,$V$52,M2551=1,$V$51)*_xlfn.IFS(N2551=0,$V$57,N2551=1,$V$56)</f>
        <v>1.720482363682689E-7</v>
      </c>
      <c r="P2551" cm="1">
        <f t="array" ref="P2551">$V$2*_xlfn.IFS(C2551="data_analyst",$X$5,C2551="data_engineer",$X$6,C2551="data_scientist",$X$7)*_xlfn.IFS(E2551=0,$X$12,E2551=1,$X$11)*_xlfn.IFS(F2551=0,$X$17,F2551=1,$X$16)*_xlfn.IFS(G2551=0,$X$22,G2551=1,$X$21)*_xlfn.IFS(H2551=0,$X$27,H2551=1,$X$26)*_xlfn.IFS(I2551=0,$X$32,I2551=1,$X$31)*_xlfn.IFS(J2551=0,$X$37,J2551=1,$X$36)*_xlfn.IFS(K2551=0,$X$42,K2551=1,$X$41)*_xlfn.IFS(L2551=0,$X$47,L2551=1,$X$46)*_xlfn.IFS(M2551=0,$X$52,M2551=1,$X$51)*_xlfn.IFS(N2551=0,$X$57,N2551=1,$X$56)</f>
        <v>4.0281178951022525E-4</v>
      </c>
      <c r="Q2551" cm="1">
        <f t="array" ref="Q2551">$W$2*_xlfn.IFS(C2551="data_analyst",$Z$5,C2551="data_engineer",$Z$6,C2551="data_scientist",$Z$7)*_xlfn.IFS(E2551=0,$Z$12,E2551=1,$Z$11)*_xlfn.IFS(F2551=0,$Z$17,F2551=1,$Z$16)*_xlfn.IFS(G2551=0,$Z$22,G2551=1,$Z$21)*_xlfn.IFS(H2551=0,$Z$27,H2551=1,$Z$26)*_xlfn.IFS(I2551=0,$Z$32,I2551=1,$Z$31)*_xlfn.IFS(J2551=0,$Z$37,J2551=1,$Z$36)*_xlfn.IFS(K2551=0,$Z$42,K2551=1,$Z$41)*_xlfn.IFS(L2551=0,$Z$47,L2551=1,$Z$46)*_xlfn.IFS(M2551=0,$Z$52,M2551=1,$Z$51)*_xlfn.IFS(N2551=0,$Z$57,N2551=1,$Z$56)</f>
        <v>1.0006867606537526E-5</v>
      </c>
      <c r="R2551" t="str" cm="1">
        <f t="array" ref="R2551">_xlfn.IFS(AND(O2551&gt;P2551,O2551&gt;Q2551),"Low",AND(P2551&gt;O2551,P2551&gt;Q2551),"Medium",AND(Q2551&gt;O2551,Q2551&gt;P2551),"High")</f>
        <v>Medium</v>
      </c>
      <c r="S2551" t="str">
        <f t="shared" si="80"/>
        <v>T</v>
      </c>
    </row>
    <row r="2552" spans="1:19" x14ac:dyDescent="0.3">
      <c r="A2552" t="s">
        <v>18</v>
      </c>
      <c r="B2552">
        <v>2</v>
      </c>
      <c r="C2552" t="s">
        <v>13</v>
      </c>
      <c r="D2552" t="str">
        <f t="shared" si="79"/>
        <v>Medium</v>
      </c>
      <c r="E2552">
        <v>0</v>
      </c>
      <c r="F2552">
        <v>1</v>
      </c>
      <c r="G2552">
        <v>1</v>
      </c>
      <c r="H2552">
        <v>1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1</v>
      </c>
      <c r="O2552" cm="1">
        <f t="array" ref="O2552">$U$2*_xlfn.IFS(C2552="data_analyst",$V$5,C2552="data_engineer",$V$6,C2552="data_scientist",$V$7)*_xlfn.IFS(E2552=0,$V$12,E2552=1,$V$11)*_xlfn.IFS(F2552=0,$V$17,F2552=1,$V$16)*_xlfn.IFS(G2552=0,$V$22,G2552=1,$V$21)*_xlfn.IFS(H2552=0,$V$27,H2552=1,$V$26)*_xlfn.IFS(I2552=0,$V$32,I2552=1,$V$31)*_xlfn.IFS(J2552=0,$V$37,J2552=1,$V$36)*_xlfn.IFS(K2552=0,$V$42,K2552=1,$V$41)*_xlfn.IFS(L2552=0,$V$47,L2552=1,$V$46)*_xlfn.IFS(M2552=0,$V$52,M2552=1,$V$51)*_xlfn.IFS(N2552=0,$V$57,N2552=1,$V$56)</f>
        <v>6.4792325646106488E-5</v>
      </c>
      <c r="P2552" cm="1">
        <f t="array" ref="P2552">$V$2*_xlfn.IFS(C2552="data_analyst",$X$5,C2552="data_engineer",$X$6,C2552="data_scientist",$X$7)*_xlfn.IFS(E2552=0,$X$12,E2552=1,$X$11)*_xlfn.IFS(F2552=0,$X$17,F2552=1,$X$16)*_xlfn.IFS(G2552=0,$X$22,G2552=1,$X$21)*_xlfn.IFS(H2552=0,$X$27,H2552=1,$X$26)*_xlfn.IFS(I2552=0,$X$32,I2552=1,$X$31)*_xlfn.IFS(J2552=0,$X$37,J2552=1,$X$36)*_xlfn.IFS(K2552=0,$X$42,K2552=1,$X$41)*_xlfn.IFS(L2552=0,$X$47,L2552=1,$X$46)*_xlfn.IFS(M2552=0,$X$52,M2552=1,$X$51)*_xlfn.IFS(N2552=0,$X$57,N2552=1,$X$56)</f>
        <v>3.8281103294817261E-4</v>
      </c>
      <c r="Q2552" cm="1">
        <f t="array" ref="Q2552">$W$2*_xlfn.IFS(C2552="data_analyst",$Z$5,C2552="data_engineer",$Z$6,C2552="data_scientist",$Z$7)*_xlfn.IFS(E2552=0,$Z$12,E2552=1,$Z$11)*_xlfn.IFS(F2552=0,$Z$17,F2552=1,$Z$16)*_xlfn.IFS(G2552=0,$Z$22,G2552=1,$Z$21)*_xlfn.IFS(H2552=0,$Z$27,H2552=1,$Z$26)*_xlfn.IFS(I2552=0,$Z$32,I2552=1,$Z$31)*_xlfn.IFS(J2552=0,$Z$37,J2552=1,$Z$36)*_xlfn.IFS(K2552=0,$Z$42,K2552=1,$Z$41)*_xlfn.IFS(L2552=0,$Z$47,L2552=1,$Z$46)*_xlfn.IFS(M2552=0,$Z$52,M2552=1,$Z$51)*_xlfn.IFS(N2552=0,$Z$57,N2552=1,$Z$56)</f>
        <v>4.8626055660356192E-5</v>
      </c>
      <c r="R2552" t="str" cm="1">
        <f t="array" ref="R2552">_xlfn.IFS(AND(O2552&gt;P2552,O2552&gt;Q2552),"Low",AND(P2552&gt;O2552,P2552&gt;Q2552),"Medium",AND(Q2552&gt;O2552,Q2552&gt;P2552),"High")</f>
        <v>Medium</v>
      </c>
      <c r="S2552" t="str">
        <f t="shared" si="80"/>
        <v>T</v>
      </c>
    </row>
    <row r="2553" spans="1:19" x14ac:dyDescent="0.3">
      <c r="A2553" t="s">
        <v>18</v>
      </c>
      <c r="B2553">
        <v>5</v>
      </c>
      <c r="C2553" t="s">
        <v>13</v>
      </c>
      <c r="D2553" t="str">
        <f t="shared" si="79"/>
        <v>Medium</v>
      </c>
      <c r="E2553">
        <v>1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 cm="1">
        <f t="array" ref="O2553">$U$2*_xlfn.IFS(C2553="data_analyst",$V$5,C2553="data_engineer",$V$6,C2553="data_scientist",$V$7)*_xlfn.IFS(E2553=0,$V$12,E2553=1,$V$11)*_xlfn.IFS(F2553=0,$V$17,F2553=1,$V$16)*_xlfn.IFS(G2553=0,$V$22,G2553=1,$V$21)*_xlfn.IFS(H2553=0,$V$27,H2553=1,$V$26)*_xlfn.IFS(I2553=0,$V$32,I2553=1,$V$31)*_xlfn.IFS(J2553=0,$V$37,J2553=1,$V$36)*_xlfn.IFS(K2553=0,$V$42,K2553=1,$V$41)*_xlfn.IFS(L2553=0,$V$47,L2553=1,$V$46)*_xlfn.IFS(M2553=0,$V$52,M2553=1,$V$51)*_xlfn.IFS(N2553=0,$V$57,N2553=1,$V$56)</f>
        <v>3.3015921585634317E-4</v>
      </c>
      <c r="P2553" cm="1">
        <f t="array" ref="P2553">$V$2*_xlfn.IFS(C2553="data_analyst",$X$5,C2553="data_engineer",$X$6,C2553="data_scientist",$X$7)*_xlfn.IFS(E2553=0,$X$12,E2553=1,$X$11)*_xlfn.IFS(F2553=0,$X$17,F2553=1,$X$16)*_xlfn.IFS(G2553=0,$X$22,G2553=1,$X$21)*_xlfn.IFS(H2553=0,$X$27,H2553=1,$X$26)*_xlfn.IFS(I2553=0,$X$32,I2553=1,$X$31)*_xlfn.IFS(J2553=0,$X$37,J2553=1,$X$36)*_xlfn.IFS(K2553=0,$X$42,K2553=1,$X$41)*_xlfn.IFS(L2553=0,$X$47,L2553=1,$X$46)*_xlfn.IFS(M2553=0,$X$52,M2553=1,$X$51)*_xlfn.IFS(N2553=0,$X$57,N2553=1,$X$56)</f>
        <v>4.9083371473888819E-3</v>
      </c>
      <c r="Q2553" cm="1">
        <f t="array" ref="Q2553">$W$2*_xlfn.IFS(C2553="data_analyst",$Z$5,C2553="data_engineer",$Z$6,C2553="data_scientist",$Z$7)*_xlfn.IFS(E2553=0,$Z$12,E2553=1,$Z$11)*_xlfn.IFS(F2553=0,$Z$17,F2553=1,$Z$16)*_xlfn.IFS(G2553=0,$Z$22,G2553=1,$Z$21)*_xlfn.IFS(H2553=0,$Z$27,H2553=1,$Z$26)*_xlfn.IFS(I2553=0,$Z$32,I2553=1,$Z$31)*_xlfn.IFS(J2553=0,$Z$37,J2553=1,$Z$36)*_xlfn.IFS(K2553=0,$Z$42,K2553=1,$Z$41)*_xlfn.IFS(L2553=0,$Z$47,L2553=1,$Z$46)*_xlfn.IFS(M2553=0,$Z$52,M2553=1,$Z$51)*_xlfn.IFS(N2553=0,$Z$57,N2553=1,$Z$56)</f>
        <v>6.2661136707596371E-4</v>
      </c>
      <c r="R2553" t="str" cm="1">
        <f t="array" ref="R2553">_xlfn.IFS(AND(O2553&gt;P2553,O2553&gt;Q2553),"Low",AND(P2553&gt;O2553,P2553&gt;Q2553),"Medium",AND(Q2553&gt;O2553,Q2553&gt;P2553),"High")</f>
        <v>Medium</v>
      </c>
      <c r="S2553" t="str">
        <f t="shared" si="80"/>
        <v>T</v>
      </c>
    </row>
    <row r="2554" spans="1:19" x14ac:dyDescent="0.3">
      <c r="A2554" t="s">
        <v>18</v>
      </c>
      <c r="B2554">
        <v>5</v>
      </c>
      <c r="C2554" t="s">
        <v>13</v>
      </c>
      <c r="D2554" t="str">
        <f t="shared" si="79"/>
        <v>Medium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0</v>
      </c>
      <c r="K2554">
        <v>0</v>
      </c>
      <c r="L2554">
        <v>1</v>
      </c>
      <c r="M2554">
        <v>1</v>
      </c>
      <c r="N2554">
        <v>1</v>
      </c>
      <c r="O2554" cm="1">
        <f t="array" ref="O2554">$U$2*_xlfn.IFS(C2554="data_analyst",$V$5,C2554="data_engineer",$V$6,C2554="data_scientist",$V$7)*_xlfn.IFS(E2554=0,$V$12,E2554=1,$V$11)*_xlfn.IFS(F2554=0,$V$17,F2554=1,$V$16)*_xlfn.IFS(G2554=0,$V$22,G2554=1,$V$21)*_xlfn.IFS(H2554=0,$V$27,H2554=1,$V$26)*_xlfn.IFS(I2554=0,$V$32,I2554=1,$V$31)*_xlfn.IFS(J2554=0,$V$37,J2554=1,$V$36)*_xlfn.IFS(K2554=0,$V$42,K2554=1,$V$41)*_xlfn.IFS(L2554=0,$V$47,L2554=1,$V$46)*_xlfn.IFS(M2554=0,$V$52,M2554=1,$V$51)*_xlfn.IFS(N2554=0,$V$57,N2554=1,$V$56)</f>
        <v>4.1981029970940298E-8</v>
      </c>
      <c r="P2554" cm="1">
        <f t="array" ref="P2554">$V$2*_xlfn.IFS(C2554="data_analyst",$X$5,C2554="data_engineer",$X$6,C2554="data_scientist",$X$7)*_xlfn.IFS(E2554=0,$X$12,E2554=1,$X$11)*_xlfn.IFS(F2554=0,$X$17,F2554=1,$X$16)*_xlfn.IFS(G2554=0,$X$22,G2554=1,$X$21)*_xlfn.IFS(H2554=0,$X$27,H2554=1,$X$26)*_xlfn.IFS(I2554=0,$X$32,I2554=1,$X$31)*_xlfn.IFS(J2554=0,$X$37,J2554=1,$X$36)*_xlfn.IFS(K2554=0,$X$42,K2554=1,$X$41)*_xlfn.IFS(L2554=0,$X$47,L2554=1,$X$46)*_xlfn.IFS(M2554=0,$X$52,M2554=1,$X$51)*_xlfn.IFS(N2554=0,$X$57,N2554=1,$X$56)</f>
        <v>1.2529451778989322E-3</v>
      </c>
      <c r="Q2554" cm="1">
        <f t="array" ref="Q2554">$W$2*_xlfn.IFS(C2554="data_analyst",$Z$5,C2554="data_engineer",$Z$6,C2554="data_scientist",$Z$7)*_xlfn.IFS(E2554=0,$Z$12,E2554=1,$Z$11)*_xlfn.IFS(F2554=0,$Z$17,F2554=1,$Z$16)*_xlfn.IFS(G2554=0,$Z$22,G2554=1,$Z$21)*_xlfn.IFS(H2554=0,$Z$27,H2554=1,$Z$26)*_xlfn.IFS(I2554=0,$Z$32,I2554=1,$Z$31)*_xlfn.IFS(J2554=0,$Z$37,J2554=1,$Z$36)*_xlfn.IFS(K2554=0,$Z$42,K2554=1,$Z$41)*_xlfn.IFS(L2554=0,$Z$47,L2554=1,$Z$46)*_xlfn.IFS(M2554=0,$Z$52,M2554=1,$Z$51)*_xlfn.IFS(N2554=0,$Z$57,N2554=1,$Z$56)</f>
        <v>2.0867637961188189E-5</v>
      </c>
      <c r="R2554" t="str" cm="1">
        <f t="array" ref="R2554">_xlfn.IFS(AND(O2554&gt;P2554,O2554&gt;Q2554),"Low",AND(P2554&gt;O2554,P2554&gt;Q2554),"Medium",AND(Q2554&gt;O2554,Q2554&gt;P2554),"High")</f>
        <v>Medium</v>
      </c>
      <c r="S2554" t="str">
        <f t="shared" si="80"/>
        <v>T</v>
      </c>
    </row>
    <row r="2555" spans="1:19" x14ac:dyDescent="0.3">
      <c r="A2555" t="s">
        <v>18</v>
      </c>
      <c r="B2555">
        <v>6</v>
      </c>
      <c r="C2555" t="s">
        <v>13</v>
      </c>
      <c r="D2555" t="str">
        <f t="shared" si="79"/>
        <v>Medium</v>
      </c>
      <c r="E2555">
        <v>1</v>
      </c>
      <c r="F2555">
        <v>0</v>
      </c>
      <c r="G2555">
        <v>0</v>
      </c>
      <c r="H2555">
        <v>1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1</v>
      </c>
      <c r="O2555" cm="1">
        <f t="array" ref="O2555">$U$2*_xlfn.IFS(C2555="data_analyst",$V$5,C2555="data_engineer",$V$6,C2555="data_scientist",$V$7)*_xlfn.IFS(E2555=0,$V$12,E2555=1,$V$11)*_xlfn.IFS(F2555=0,$V$17,F2555=1,$V$16)*_xlfn.IFS(G2555=0,$V$22,G2555=1,$V$21)*_xlfn.IFS(H2555=0,$V$27,H2555=1,$V$26)*_xlfn.IFS(I2555=0,$V$32,I2555=1,$V$31)*_xlfn.IFS(J2555=0,$V$37,J2555=1,$V$36)*_xlfn.IFS(K2555=0,$V$42,K2555=1,$V$41)*_xlfn.IFS(L2555=0,$V$47,L2555=1,$V$46)*_xlfn.IFS(M2555=0,$V$52,M2555=1,$V$51)*_xlfn.IFS(N2555=0,$V$57,N2555=1,$V$56)</f>
        <v>1.2824295831249087E-4</v>
      </c>
      <c r="P2555" cm="1">
        <f t="array" ref="P2555">$V$2*_xlfn.IFS(C2555="data_analyst",$X$5,C2555="data_engineer",$X$6,C2555="data_scientist",$X$7)*_xlfn.IFS(E2555=0,$X$12,E2555=1,$X$11)*_xlfn.IFS(F2555=0,$X$17,F2555=1,$X$16)*_xlfn.IFS(G2555=0,$X$22,G2555=1,$X$21)*_xlfn.IFS(H2555=0,$X$27,H2555=1,$X$26)*_xlfn.IFS(I2555=0,$X$32,I2555=1,$X$31)*_xlfn.IFS(J2555=0,$X$37,J2555=1,$X$36)*_xlfn.IFS(K2555=0,$X$42,K2555=1,$X$41)*_xlfn.IFS(L2555=0,$X$47,L2555=1,$X$46)*_xlfn.IFS(M2555=0,$X$52,M2555=1,$X$51)*_xlfn.IFS(N2555=0,$X$57,N2555=1,$X$56)</f>
        <v>7.5654679763811395E-4</v>
      </c>
      <c r="Q2555" cm="1">
        <f t="array" ref="Q2555">$W$2*_xlfn.IFS(C2555="data_analyst",$Z$5,C2555="data_engineer",$Z$6,C2555="data_scientist",$Z$7)*_xlfn.IFS(E2555=0,$Z$12,E2555=1,$Z$11)*_xlfn.IFS(F2555=0,$Z$17,F2555=1,$Z$16)*_xlfn.IFS(G2555=0,$Z$22,G2555=1,$Z$21)*_xlfn.IFS(H2555=0,$Z$27,H2555=1,$Z$26)*_xlfn.IFS(I2555=0,$Z$32,I2555=1,$Z$31)*_xlfn.IFS(J2555=0,$Z$37,J2555=1,$Z$36)*_xlfn.IFS(K2555=0,$Z$42,K2555=1,$Z$41)*_xlfn.IFS(L2555=0,$Z$47,L2555=1,$Z$46)*_xlfn.IFS(M2555=0,$Z$52,M2555=1,$Z$51)*_xlfn.IFS(N2555=0,$Z$57,N2555=1,$Z$56)</f>
        <v>8.9173558076229158E-5</v>
      </c>
      <c r="R2555" t="str" cm="1">
        <f t="array" ref="R2555">_xlfn.IFS(AND(O2555&gt;P2555,O2555&gt;Q2555),"Low",AND(P2555&gt;O2555,P2555&gt;Q2555),"Medium",AND(Q2555&gt;O2555,Q2555&gt;P2555),"High")</f>
        <v>Medium</v>
      </c>
      <c r="S2555" t="str">
        <f t="shared" si="80"/>
        <v>T</v>
      </c>
    </row>
    <row r="2556" spans="1:19" x14ac:dyDescent="0.3">
      <c r="A2556" t="s">
        <v>18</v>
      </c>
      <c r="B2556">
        <v>1</v>
      </c>
      <c r="C2556" t="s">
        <v>13</v>
      </c>
      <c r="D2556" t="str">
        <f t="shared" si="79"/>
        <v>Medium</v>
      </c>
      <c r="E2556">
        <v>0</v>
      </c>
      <c r="F2556">
        <v>0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</v>
      </c>
      <c r="O2556" cm="1">
        <f t="array" ref="O2556">$U$2*_xlfn.IFS(C2556="data_analyst",$V$5,C2556="data_engineer",$V$6,C2556="data_scientist",$V$7)*_xlfn.IFS(E2556=0,$V$12,E2556=1,$V$11)*_xlfn.IFS(F2556=0,$V$17,F2556=1,$V$16)*_xlfn.IFS(G2556=0,$V$22,G2556=1,$V$21)*_xlfn.IFS(H2556=0,$V$27,H2556=1,$V$26)*_xlfn.IFS(I2556=0,$V$32,I2556=1,$V$31)*_xlfn.IFS(J2556=0,$V$37,J2556=1,$V$36)*_xlfn.IFS(K2556=0,$V$42,K2556=1,$V$41)*_xlfn.IFS(L2556=0,$V$47,L2556=1,$V$46)*_xlfn.IFS(M2556=0,$V$52,M2556=1,$V$51)*_xlfn.IFS(N2556=0,$V$57,N2556=1,$V$56)</f>
        <v>7.0366667408231409E-4</v>
      </c>
      <c r="P2556" cm="1">
        <f t="array" ref="P2556">$V$2*_xlfn.IFS(C2556="data_analyst",$X$5,C2556="data_engineer",$X$6,C2556="data_scientist",$X$7)*_xlfn.IFS(E2556=0,$X$12,E2556=1,$X$11)*_xlfn.IFS(F2556=0,$X$17,F2556=1,$X$16)*_xlfn.IFS(G2556=0,$X$22,G2556=1,$X$21)*_xlfn.IFS(H2556=0,$X$27,H2556=1,$X$26)*_xlfn.IFS(I2556=0,$X$32,I2556=1,$X$31)*_xlfn.IFS(J2556=0,$X$37,J2556=1,$X$36)*_xlfn.IFS(K2556=0,$X$42,K2556=1,$X$41)*_xlfn.IFS(L2556=0,$X$47,L2556=1,$X$46)*_xlfn.IFS(M2556=0,$X$52,M2556=1,$X$51)*_xlfn.IFS(N2556=0,$X$57,N2556=1,$X$56)</f>
        <v>1.8821133202713359E-3</v>
      </c>
      <c r="Q2556" cm="1">
        <f t="array" ref="Q2556">$W$2*_xlfn.IFS(C2556="data_analyst",$Z$5,C2556="data_engineer",$Z$6,C2556="data_scientist",$Z$7)*_xlfn.IFS(E2556=0,$Z$12,E2556=1,$Z$11)*_xlfn.IFS(F2556=0,$Z$17,F2556=1,$Z$16)*_xlfn.IFS(G2556=0,$Z$22,G2556=1,$Z$21)*_xlfn.IFS(H2556=0,$Z$27,H2556=1,$Z$26)*_xlfn.IFS(I2556=0,$Z$32,I2556=1,$Z$31)*_xlfn.IFS(J2556=0,$Z$37,J2556=1,$Z$36)*_xlfn.IFS(K2556=0,$Z$42,K2556=1,$Z$41)*_xlfn.IFS(L2556=0,$Z$47,L2556=1,$Z$46)*_xlfn.IFS(M2556=0,$Z$52,M2556=1,$Z$51)*_xlfn.IFS(N2556=0,$Z$57,N2556=1,$Z$56)</f>
        <v>4.715735030571686E-4</v>
      </c>
      <c r="R2556" t="str" cm="1">
        <f t="array" ref="R2556">_xlfn.IFS(AND(O2556&gt;P2556,O2556&gt;Q2556),"Low",AND(P2556&gt;O2556,P2556&gt;Q2556),"Medium",AND(Q2556&gt;O2556,Q2556&gt;P2556),"High")</f>
        <v>Medium</v>
      </c>
      <c r="S2556" t="str">
        <f t="shared" si="80"/>
        <v>T</v>
      </c>
    </row>
    <row r="2557" spans="1:19" x14ac:dyDescent="0.3">
      <c r="A2557" t="s">
        <v>18</v>
      </c>
      <c r="B2557">
        <v>5</v>
      </c>
      <c r="C2557" t="s">
        <v>13</v>
      </c>
      <c r="D2557" t="str">
        <f t="shared" si="79"/>
        <v>Medium</v>
      </c>
      <c r="E2557">
        <v>1</v>
      </c>
      <c r="F2557">
        <v>0</v>
      </c>
      <c r="G2557">
        <v>1</v>
      </c>
      <c r="H2557">
        <v>1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1</v>
      </c>
      <c r="O2557" cm="1">
        <f t="array" ref="O2557">$U$2*_xlfn.IFS(C2557="data_analyst",$V$5,C2557="data_engineer",$V$6,C2557="data_scientist",$V$7)*_xlfn.IFS(E2557=0,$V$12,E2557=1,$V$11)*_xlfn.IFS(F2557=0,$V$17,F2557=1,$V$16)*_xlfn.IFS(G2557=0,$V$22,G2557=1,$V$21)*_xlfn.IFS(H2557=0,$V$27,H2557=1,$V$26)*_xlfn.IFS(I2557=0,$V$32,I2557=1,$V$31)*_xlfn.IFS(J2557=0,$V$37,J2557=1,$V$36)*_xlfn.IFS(K2557=0,$V$42,K2557=1,$V$41)*_xlfn.IFS(L2557=0,$V$47,L2557=1,$V$46)*_xlfn.IFS(M2557=0,$V$52,M2557=1,$V$51)*_xlfn.IFS(N2557=0,$V$57,N2557=1,$V$56)</f>
        <v>5.6933572929136539E-6</v>
      </c>
      <c r="P2557" cm="1">
        <f t="array" ref="P2557">$V$2*_xlfn.IFS(C2557="data_analyst",$X$5,C2557="data_engineer",$X$6,C2557="data_scientist",$X$7)*_xlfn.IFS(E2557=0,$X$12,E2557=1,$X$11)*_xlfn.IFS(F2557=0,$X$17,F2557=1,$X$16)*_xlfn.IFS(G2557=0,$X$22,G2557=1,$X$21)*_xlfn.IFS(H2557=0,$X$27,H2557=1,$X$26)*_xlfn.IFS(I2557=0,$X$32,I2557=1,$X$31)*_xlfn.IFS(J2557=0,$X$37,J2557=1,$X$36)*_xlfn.IFS(K2557=0,$X$42,K2557=1,$X$41)*_xlfn.IFS(L2557=0,$X$47,L2557=1,$X$46)*_xlfn.IFS(M2557=0,$X$52,M2557=1,$X$51)*_xlfn.IFS(N2557=0,$X$57,N2557=1,$X$56)</f>
        <v>2.6769790393741354E-3</v>
      </c>
      <c r="Q2557" cm="1">
        <f t="array" ref="Q2557">$W$2*_xlfn.IFS(C2557="data_analyst",$Z$5,C2557="data_engineer",$Z$6,C2557="data_scientist",$Z$7)*_xlfn.IFS(E2557=0,$Z$12,E2557=1,$Z$11)*_xlfn.IFS(F2557=0,$Z$17,F2557=1,$Z$16)*_xlfn.IFS(G2557=0,$Z$22,G2557=1,$Z$21)*_xlfn.IFS(H2557=0,$Z$27,H2557=1,$Z$26)*_xlfn.IFS(I2557=0,$Z$32,I2557=1,$Z$31)*_xlfn.IFS(J2557=0,$Z$37,J2557=1,$Z$36)*_xlfn.IFS(K2557=0,$Z$42,K2557=1,$Z$41)*_xlfn.IFS(L2557=0,$Z$47,L2557=1,$Z$46)*_xlfn.IFS(M2557=0,$Z$52,M2557=1,$Z$51)*_xlfn.IFS(N2557=0,$Z$57,N2557=1,$Z$56)</f>
        <v>1.270395515311281E-4</v>
      </c>
      <c r="R2557" t="str" cm="1">
        <f t="array" ref="R2557">_xlfn.IFS(AND(O2557&gt;P2557,O2557&gt;Q2557),"Low",AND(P2557&gt;O2557,P2557&gt;Q2557),"Medium",AND(Q2557&gt;O2557,Q2557&gt;P2557),"High")</f>
        <v>Medium</v>
      </c>
      <c r="S2557" t="str">
        <f t="shared" si="80"/>
        <v>T</v>
      </c>
    </row>
    <row r="2558" spans="1:19" x14ac:dyDescent="0.3">
      <c r="A2558" t="s">
        <v>18</v>
      </c>
      <c r="B2558">
        <v>5</v>
      </c>
      <c r="C2558" t="s">
        <v>13</v>
      </c>
      <c r="D2558" t="str">
        <f t="shared" si="79"/>
        <v>Medium</v>
      </c>
      <c r="E2558">
        <v>1</v>
      </c>
      <c r="F2558">
        <v>0</v>
      </c>
      <c r="G2558">
        <v>1</v>
      </c>
      <c r="H2558">
        <v>1</v>
      </c>
      <c r="I2558">
        <v>1</v>
      </c>
      <c r="J2558">
        <v>0</v>
      </c>
      <c r="K2558">
        <v>1</v>
      </c>
      <c r="L2558">
        <v>1</v>
      </c>
      <c r="M2558">
        <v>0</v>
      </c>
      <c r="N2558">
        <v>1</v>
      </c>
      <c r="O2558" cm="1">
        <f t="array" ref="O2558">$U$2*_xlfn.IFS(C2558="data_analyst",$V$5,C2558="data_engineer",$V$6,C2558="data_scientist",$V$7)*_xlfn.IFS(E2558=0,$V$12,E2558=1,$V$11)*_xlfn.IFS(F2558=0,$V$17,F2558=1,$V$16)*_xlfn.IFS(G2558=0,$V$22,G2558=1,$V$21)*_xlfn.IFS(H2558=0,$V$27,H2558=1,$V$26)*_xlfn.IFS(I2558=0,$V$32,I2558=1,$V$31)*_xlfn.IFS(J2558=0,$V$37,J2558=1,$V$36)*_xlfn.IFS(K2558=0,$V$42,K2558=1,$V$41)*_xlfn.IFS(L2558=0,$V$47,L2558=1,$V$46)*_xlfn.IFS(M2558=0,$V$52,M2558=1,$V$51)*_xlfn.IFS(N2558=0,$V$57,N2558=1,$V$56)</f>
        <v>7.5057185129181251E-8</v>
      </c>
      <c r="P2558" cm="1">
        <f t="array" ref="P2558">$V$2*_xlfn.IFS(C2558="data_analyst",$X$5,C2558="data_engineer",$X$6,C2558="data_scientist",$X$7)*_xlfn.IFS(E2558=0,$X$12,E2558=1,$X$11)*_xlfn.IFS(F2558=0,$X$17,F2558=1,$X$16)*_xlfn.IFS(G2558=0,$X$22,G2558=1,$X$21)*_xlfn.IFS(H2558=0,$X$27,H2558=1,$X$26)*_xlfn.IFS(I2558=0,$X$32,I2558=1,$X$31)*_xlfn.IFS(J2558=0,$X$37,J2558=1,$X$36)*_xlfn.IFS(K2558=0,$X$42,K2558=1,$X$41)*_xlfn.IFS(L2558=0,$X$47,L2558=1,$X$46)*_xlfn.IFS(M2558=0,$X$52,M2558=1,$X$51)*_xlfn.IFS(N2558=0,$X$57,N2558=1,$X$56)</f>
        <v>3.8734884177398773E-4</v>
      </c>
      <c r="Q2558" cm="1">
        <f t="array" ref="Q2558">$W$2*_xlfn.IFS(C2558="data_analyst",$Z$5,C2558="data_engineer",$Z$6,C2558="data_scientist",$Z$7)*_xlfn.IFS(E2558=0,$Z$12,E2558=1,$Z$11)*_xlfn.IFS(F2558=0,$Z$17,F2558=1,$Z$16)*_xlfn.IFS(G2558=0,$Z$22,G2558=1,$Z$21)*_xlfn.IFS(H2558=0,$Z$27,H2558=1,$Z$26)*_xlfn.IFS(I2558=0,$Z$32,I2558=1,$Z$31)*_xlfn.IFS(J2558=0,$Z$37,J2558=1,$Z$36)*_xlfn.IFS(K2558=0,$Z$42,K2558=1,$Z$41)*_xlfn.IFS(L2558=0,$Z$47,L2558=1,$Z$46)*_xlfn.IFS(M2558=0,$Z$52,M2558=1,$Z$51)*_xlfn.IFS(N2558=0,$Z$57,N2558=1,$Z$56)</f>
        <v>1.1267640535411952E-5</v>
      </c>
      <c r="R2558" t="str" cm="1">
        <f t="array" ref="R2558">_xlfn.IFS(AND(O2558&gt;P2558,O2558&gt;Q2558),"Low",AND(P2558&gt;O2558,P2558&gt;Q2558),"Medium",AND(Q2558&gt;O2558,Q2558&gt;P2558),"High")</f>
        <v>Medium</v>
      </c>
      <c r="S2558" t="str">
        <f t="shared" si="80"/>
        <v>T</v>
      </c>
    </row>
    <row r="2559" spans="1:19" x14ac:dyDescent="0.3">
      <c r="A2559" t="s">
        <v>18</v>
      </c>
      <c r="B2559">
        <v>1</v>
      </c>
      <c r="C2559" t="s">
        <v>13</v>
      </c>
      <c r="D2559" t="str">
        <f t="shared" si="79"/>
        <v>Medium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 cm="1">
        <f t="array" ref="O2559">$U$2*_xlfn.IFS(C2559="data_analyst",$V$5,C2559="data_engineer",$V$6,C2559="data_scientist",$V$7)*_xlfn.IFS(E2559=0,$V$12,E2559=1,$V$11)*_xlfn.IFS(F2559=0,$V$17,F2559=1,$V$16)*_xlfn.IFS(G2559=0,$V$22,G2559=1,$V$21)*_xlfn.IFS(H2559=0,$V$27,H2559=1,$V$26)*_xlfn.IFS(I2559=0,$V$32,I2559=1,$V$31)*_xlfn.IFS(J2559=0,$V$37,J2559=1,$V$36)*_xlfn.IFS(K2559=0,$V$42,K2559=1,$V$41)*_xlfn.IFS(L2559=0,$V$47,L2559=1,$V$46)*_xlfn.IFS(M2559=0,$V$52,M2559=1,$V$51)*_xlfn.IFS(N2559=0,$V$57,N2559=1,$V$56)</f>
        <v>7.0366667408231409E-4</v>
      </c>
      <c r="P2559" cm="1">
        <f t="array" ref="P2559">$V$2*_xlfn.IFS(C2559="data_analyst",$X$5,C2559="data_engineer",$X$6,C2559="data_scientist",$X$7)*_xlfn.IFS(E2559=0,$X$12,E2559=1,$X$11)*_xlfn.IFS(F2559=0,$X$17,F2559=1,$X$16)*_xlfn.IFS(G2559=0,$X$22,G2559=1,$X$21)*_xlfn.IFS(H2559=0,$X$27,H2559=1,$X$26)*_xlfn.IFS(I2559=0,$X$32,I2559=1,$X$31)*_xlfn.IFS(J2559=0,$X$37,J2559=1,$X$36)*_xlfn.IFS(K2559=0,$X$42,K2559=1,$X$41)*_xlfn.IFS(L2559=0,$X$47,L2559=1,$X$46)*_xlfn.IFS(M2559=0,$X$52,M2559=1,$X$51)*_xlfn.IFS(N2559=0,$X$57,N2559=1,$X$56)</f>
        <v>1.8821133202713359E-3</v>
      </c>
      <c r="Q2559" cm="1">
        <f t="array" ref="Q2559">$W$2*_xlfn.IFS(C2559="data_analyst",$Z$5,C2559="data_engineer",$Z$6,C2559="data_scientist",$Z$7)*_xlfn.IFS(E2559=0,$Z$12,E2559=1,$Z$11)*_xlfn.IFS(F2559=0,$Z$17,F2559=1,$Z$16)*_xlfn.IFS(G2559=0,$Z$22,G2559=1,$Z$21)*_xlfn.IFS(H2559=0,$Z$27,H2559=1,$Z$26)*_xlfn.IFS(I2559=0,$Z$32,I2559=1,$Z$31)*_xlfn.IFS(J2559=0,$Z$37,J2559=1,$Z$36)*_xlfn.IFS(K2559=0,$Z$42,K2559=1,$Z$41)*_xlfn.IFS(L2559=0,$Z$47,L2559=1,$Z$46)*_xlfn.IFS(M2559=0,$Z$52,M2559=1,$Z$51)*_xlfn.IFS(N2559=0,$Z$57,N2559=1,$Z$56)</f>
        <v>4.715735030571686E-4</v>
      </c>
      <c r="R2559" t="str" cm="1">
        <f t="array" ref="R2559">_xlfn.IFS(AND(O2559&gt;P2559,O2559&gt;Q2559),"Low",AND(P2559&gt;O2559,P2559&gt;Q2559),"Medium",AND(Q2559&gt;O2559,Q2559&gt;P2559),"High")</f>
        <v>Medium</v>
      </c>
      <c r="S2559" t="str">
        <f t="shared" si="80"/>
        <v>T</v>
      </c>
    </row>
    <row r="2560" spans="1:19" x14ac:dyDescent="0.3">
      <c r="A2560" t="s">
        <v>18</v>
      </c>
      <c r="B2560">
        <v>5</v>
      </c>
      <c r="C2560" t="s">
        <v>13</v>
      </c>
      <c r="D2560" t="str">
        <f t="shared" si="79"/>
        <v>Medium</v>
      </c>
      <c r="E2560">
        <v>1</v>
      </c>
      <c r="F2560">
        <v>0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 cm="1">
        <f t="array" ref="O2560">$U$2*_xlfn.IFS(C2560="data_analyst",$V$5,C2560="data_engineer",$V$6,C2560="data_scientist",$V$7)*_xlfn.IFS(E2560=0,$V$12,E2560=1,$V$11)*_xlfn.IFS(F2560=0,$V$17,F2560=1,$V$16)*_xlfn.IFS(G2560=0,$V$22,G2560=1,$V$21)*_xlfn.IFS(H2560=0,$V$27,H2560=1,$V$26)*_xlfn.IFS(I2560=0,$V$32,I2560=1,$V$31)*_xlfn.IFS(J2560=0,$V$37,J2560=1,$V$36)*_xlfn.IFS(K2560=0,$V$42,K2560=1,$V$41)*_xlfn.IFS(L2560=0,$V$47,L2560=1,$V$46)*_xlfn.IFS(M2560=0,$V$52,M2560=1,$V$51)*_xlfn.IFS(N2560=0,$V$57,N2560=1,$V$56)</f>
        <v>3.3015921585634317E-4</v>
      </c>
      <c r="P2560" cm="1">
        <f t="array" ref="P2560">$V$2*_xlfn.IFS(C2560="data_analyst",$X$5,C2560="data_engineer",$X$6,C2560="data_scientist",$X$7)*_xlfn.IFS(E2560=0,$X$12,E2560=1,$X$11)*_xlfn.IFS(F2560=0,$X$17,F2560=1,$X$16)*_xlfn.IFS(G2560=0,$X$22,G2560=1,$X$21)*_xlfn.IFS(H2560=0,$X$27,H2560=1,$X$26)*_xlfn.IFS(I2560=0,$X$32,I2560=1,$X$31)*_xlfn.IFS(J2560=0,$X$37,J2560=1,$X$36)*_xlfn.IFS(K2560=0,$X$42,K2560=1,$X$41)*_xlfn.IFS(L2560=0,$X$47,L2560=1,$X$46)*_xlfn.IFS(M2560=0,$X$52,M2560=1,$X$51)*_xlfn.IFS(N2560=0,$X$57,N2560=1,$X$56)</f>
        <v>4.9083371473888819E-3</v>
      </c>
      <c r="Q2560" cm="1">
        <f t="array" ref="Q2560">$W$2*_xlfn.IFS(C2560="data_analyst",$Z$5,C2560="data_engineer",$Z$6,C2560="data_scientist",$Z$7)*_xlfn.IFS(E2560=0,$Z$12,E2560=1,$Z$11)*_xlfn.IFS(F2560=0,$Z$17,F2560=1,$Z$16)*_xlfn.IFS(G2560=0,$Z$22,G2560=1,$Z$21)*_xlfn.IFS(H2560=0,$Z$27,H2560=1,$Z$26)*_xlfn.IFS(I2560=0,$Z$32,I2560=1,$Z$31)*_xlfn.IFS(J2560=0,$Z$37,J2560=1,$Z$36)*_xlfn.IFS(K2560=0,$Z$42,K2560=1,$Z$41)*_xlfn.IFS(L2560=0,$Z$47,L2560=1,$Z$46)*_xlfn.IFS(M2560=0,$Z$52,M2560=1,$Z$51)*_xlfn.IFS(N2560=0,$Z$57,N2560=1,$Z$56)</f>
        <v>6.2661136707596371E-4</v>
      </c>
      <c r="R2560" t="str" cm="1">
        <f t="array" ref="R2560">_xlfn.IFS(AND(O2560&gt;P2560,O2560&gt;Q2560),"Low",AND(P2560&gt;O2560,P2560&gt;Q2560),"Medium",AND(Q2560&gt;O2560,Q2560&gt;P2560),"High")</f>
        <v>Medium</v>
      </c>
      <c r="S2560" t="str">
        <f t="shared" si="80"/>
        <v>T</v>
      </c>
    </row>
    <row r="2561" spans="1:19" x14ac:dyDescent="0.3">
      <c r="A2561" t="s">
        <v>18</v>
      </c>
      <c r="B2561">
        <v>1</v>
      </c>
      <c r="C2561" t="s">
        <v>13</v>
      </c>
      <c r="D2561" t="str">
        <f t="shared" si="79"/>
        <v>Medium</v>
      </c>
      <c r="E2561">
        <v>0</v>
      </c>
      <c r="F2561">
        <v>0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1</v>
      </c>
      <c r="O2561" cm="1">
        <f t="array" ref="O2561">$U$2*_xlfn.IFS(C2561="data_analyst",$V$5,C2561="data_engineer",$V$6,C2561="data_scientist",$V$7)*_xlfn.IFS(E2561=0,$V$12,E2561=1,$V$11)*_xlfn.IFS(F2561=0,$V$17,F2561=1,$V$16)*_xlfn.IFS(G2561=0,$V$22,G2561=1,$V$21)*_xlfn.IFS(H2561=0,$V$27,H2561=1,$V$26)*_xlfn.IFS(I2561=0,$V$32,I2561=1,$V$31)*_xlfn.IFS(J2561=0,$V$37,J2561=1,$V$36)*_xlfn.IFS(K2561=0,$V$42,K2561=1,$V$41)*_xlfn.IFS(L2561=0,$V$47,L2561=1,$V$46)*_xlfn.IFS(M2561=0,$V$52,M2561=1,$V$51)*_xlfn.IFS(N2561=0,$V$57,N2561=1,$V$56)</f>
        <v>5.9625338115386112E-5</v>
      </c>
      <c r="P2561" cm="1">
        <f t="array" ref="P2561">$V$2*_xlfn.IFS(C2561="data_analyst",$X$5,C2561="data_engineer",$X$6,C2561="data_scientist",$X$7)*_xlfn.IFS(E2561=0,$X$12,E2561=1,$X$11)*_xlfn.IFS(F2561=0,$X$17,F2561=1,$X$16)*_xlfn.IFS(G2561=0,$X$22,G2561=1,$X$21)*_xlfn.IFS(H2561=0,$X$27,H2561=1,$X$26)*_xlfn.IFS(I2561=0,$X$32,I2561=1,$X$31)*_xlfn.IFS(J2561=0,$X$37,J2561=1,$X$36)*_xlfn.IFS(K2561=0,$X$42,K2561=1,$X$41)*_xlfn.IFS(L2561=0,$X$47,L2561=1,$X$46)*_xlfn.IFS(M2561=0,$X$52,M2561=1,$X$51)*_xlfn.IFS(N2561=0,$X$57,N2561=1,$X$56)</f>
        <v>1.0519525940560566E-3</v>
      </c>
      <c r="Q2561" cm="1">
        <f t="array" ref="Q2561">$W$2*_xlfn.IFS(C2561="data_analyst",$Z$5,C2561="data_engineer",$Z$6,C2561="data_scientist",$Z$7)*_xlfn.IFS(E2561=0,$Z$12,E2561=1,$Z$11)*_xlfn.IFS(F2561=0,$Z$17,F2561=1,$Z$16)*_xlfn.IFS(G2561=0,$Z$22,G2561=1,$Z$21)*_xlfn.IFS(H2561=0,$Z$27,H2561=1,$Z$26)*_xlfn.IFS(I2561=0,$Z$32,I2561=1,$Z$31)*_xlfn.IFS(J2561=0,$Z$37,J2561=1,$Z$36)*_xlfn.IFS(K2561=0,$Z$42,K2561=1,$Z$41)*_xlfn.IFS(L2561=0,$Z$47,L2561=1,$Z$46)*_xlfn.IFS(M2561=0,$Z$52,M2561=1,$Z$51)*_xlfn.IFS(N2561=0,$Z$57,N2561=1,$Z$56)</f>
        <v>1.4867791295612864E-4</v>
      </c>
      <c r="R2561" t="str" cm="1">
        <f t="array" ref="R2561">_xlfn.IFS(AND(O2561&gt;P2561,O2561&gt;Q2561),"Low",AND(P2561&gt;O2561,P2561&gt;Q2561),"Medium",AND(Q2561&gt;O2561,Q2561&gt;P2561),"High")</f>
        <v>Medium</v>
      </c>
      <c r="S2561" t="str">
        <f t="shared" si="80"/>
        <v>T</v>
      </c>
    </row>
    <row r="2562" spans="1:19" x14ac:dyDescent="0.3">
      <c r="A2562" t="s">
        <v>18</v>
      </c>
      <c r="B2562">
        <v>3</v>
      </c>
      <c r="C2562" t="s">
        <v>13</v>
      </c>
      <c r="D2562" t="str">
        <f t="shared" ref="D2562:D2625" si="81">IF(AND(C2562="data_analyst",A2562="Medium",B2562&gt;4),"High",A2562)</f>
        <v>Medium</v>
      </c>
      <c r="E2562">
        <v>1</v>
      </c>
      <c r="F2562">
        <v>0</v>
      </c>
      <c r="G2562">
        <v>1</v>
      </c>
      <c r="H2562">
        <v>1</v>
      </c>
      <c r="I2562">
        <v>1</v>
      </c>
      <c r="J2562">
        <v>0</v>
      </c>
      <c r="K2562">
        <v>0</v>
      </c>
      <c r="L2562">
        <v>1</v>
      </c>
      <c r="M2562">
        <v>1</v>
      </c>
      <c r="N2562">
        <v>1</v>
      </c>
      <c r="O2562" cm="1">
        <f t="array" ref="O2562">$U$2*_xlfn.IFS(C2562="data_analyst",$V$5,C2562="data_engineer",$V$6,C2562="data_scientist",$V$7)*_xlfn.IFS(E2562=0,$V$12,E2562=1,$V$11)*_xlfn.IFS(F2562=0,$V$17,F2562=1,$V$16)*_xlfn.IFS(G2562=0,$V$22,G2562=1,$V$21)*_xlfn.IFS(H2562=0,$V$27,H2562=1,$V$26)*_xlfn.IFS(I2562=0,$V$32,I2562=1,$V$31)*_xlfn.IFS(J2562=0,$V$37,J2562=1,$V$36)*_xlfn.IFS(K2562=0,$V$42,K2562=1,$V$41)*_xlfn.IFS(L2562=0,$V$47,L2562=1,$V$46)*_xlfn.IFS(M2562=0,$V$52,M2562=1,$V$51)*_xlfn.IFS(N2562=0,$V$57,N2562=1,$V$56)</f>
        <v>3.2220973256884125E-8</v>
      </c>
      <c r="P2562" cm="1">
        <f t="array" ref="P2562">$V$2*_xlfn.IFS(C2562="data_analyst",$X$5,C2562="data_engineer",$X$6,C2562="data_scientist",$X$7)*_xlfn.IFS(E2562=0,$X$12,E2562=1,$X$11)*_xlfn.IFS(F2562=0,$X$17,F2562=1,$X$16)*_xlfn.IFS(G2562=0,$X$22,G2562=1,$X$21)*_xlfn.IFS(H2562=0,$X$27,H2562=1,$X$26)*_xlfn.IFS(I2562=0,$X$32,I2562=1,$X$31)*_xlfn.IFS(J2562=0,$X$37,J2562=1,$X$36)*_xlfn.IFS(K2562=0,$X$42,K2562=1,$X$41)*_xlfn.IFS(L2562=0,$X$47,L2562=1,$X$46)*_xlfn.IFS(M2562=0,$X$52,M2562=1,$X$51)*_xlfn.IFS(N2562=0,$X$57,N2562=1,$X$56)</f>
        <v>1.0801251533611479E-3</v>
      </c>
      <c r="Q2562" cm="1">
        <f t="array" ref="Q2562">$W$2*_xlfn.IFS(C2562="data_analyst",$Z$5,C2562="data_engineer",$Z$6,C2562="data_scientist",$Z$7)*_xlfn.IFS(E2562=0,$Z$12,E2562=1,$Z$11)*_xlfn.IFS(F2562=0,$Z$17,F2562=1,$Z$16)*_xlfn.IFS(G2562=0,$Z$22,G2562=1,$Z$21)*_xlfn.IFS(H2562=0,$Z$27,H2562=1,$Z$26)*_xlfn.IFS(I2562=0,$Z$32,I2562=1,$Z$31)*_xlfn.IFS(J2562=0,$Z$37,J2562=1,$Z$36)*_xlfn.IFS(K2562=0,$Z$42,K2562=1,$Z$41)*_xlfn.IFS(L2562=0,$Z$47,L2562=1,$Z$46)*_xlfn.IFS(M2562=0,$Z$52,M2562=1,$Z$51)*_xlfn.IFS(N2562=0,$Z$57,N2562=1,$Z$56)</f>
        <v>1.967520150626315E-5</v>
      </c>
      <c r="R2562" t="str" cm="1">
        <f t="array" ref="R2562">_xlfn.IFS(AND(O2562&gt;P2562,O2562&gt;Q2562),"Low",AND(P2562&gt;O2562,P2562&gt;Q2562),"Medium",AND(Q2562&gt;O2562,Q2562&gt;P2562),"High")</f>
        <v>Medium</v>
      </c>
      <c r="S2562" t="str">
        <f t="shared" si="80"/>
        <v>T</v>
      </c>
    </row>
    <row r="2563" spans="1:19" x14ac:dyDescent="0.3">
      <c r="A2563" t="s">
        <v>18</v>
      </c>
      <c r="B2563">
        <v>1</v>
      </c>
      <c r="C2563" t="s">
        <v>13</v>
      </c>
      <c r="D2563" t="str">
        <f t="shared" si="81"/>
        <v>Medium</v>
      </c>
      <c r="E2563">
        <v>0</v>
      </c>
      <c r="F2563">
        <v>0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1</v>
      </c>
      <c r="O2563" cm="1">
        <f t="array" ref="O2563">$U$2*_xlfn.IFS(C2563="data_analyst",$V$5,C2563="data_engineer",$V$6,C2563="data_scientist",$V$7)*_xlfn.IFS(E2563=0,$V$12,E2563=1,$V$11)*_xlfn.IFS(F2563=0,$V$17,F2563=1,$V$16)*_xlfn.IFS(G2563=0,$V$22,G2563=1,$V$21)*_xlfn.IFS(H2563=0,$V$27,H2563=1,$V$26)*_xlfn.IFS(I2563=0,$V$32,I2563=1,$V$31)*_xlfn.IFS(J2563=0,$V$37,J2563=1,$V$36)*_xlfn.IFS(K2563=0,$V$42,K2563=1,$V$41)*_xlfn.IFS(L2563=0,$V$47,L2563=1,$V$46)*_xlfn.IFS(M2563=0,$V$52,M2563=1,$V$51)*_xlfn.IFS(N2563=0,$V$57,N2563=1,$V$56)</f>
        <v>6.6692953543214119E-5</v>
      </c>
      <c r="P2563" cm="1">
        <f t="array" ref="P2563">$V$2*_xlfn.IFS(C2563="data_analyst",$X$5,C2563="data_engineer",$X$6,C2563="data_scientist",$X$7)*_xlfn.IFS(E2563=0,$X$12,E2563=1,$X$11)*_xlfn.IFS(F2563=0,$X$17,F2563=1,$X$16)*_xlfn.IFS(G2563=0,$X$22,G2563=1,$X$21)*_xlfn.IFS(H2563=0,$X$27,H2563=1,$X$26)*_xlfn.IFS(I2563=0,$X$32,I2563=1,$X$31)*_xlfn.IFS(J2563=0,$X$37,J2563=1,$X$36)*_xlfn.IFS(K2563=0,$X$42,K2563=1,$X$41)*_xlfn.IFS(L2563=0,$X$47,L2563=1,$X$46)*_xlfn.IFS(M2563=0,$X$52,M2563=1,$X$51)*_xlfn.IFS(N2563=0,$X$57,N2563=1,$X$56)</f>
        <v>9.0235426514378081E-4</v>
      </c>
      <c r="Q2563" cm="1">
        <f t="array" ref="Q2563">$W$2*_xlfn.IFS(C2563="data_analyst",$Z$5,C2563="data_engineer",$Z$6,C2563="data_scientist",$Z$7)*_xlfn.IFS(E2563=0,$Z$12,E2563=1,$Z$11)*_xlfn.IFS(F2563=0,$Z$17,F2563=1,$Z$16)*_xlfn.IFS(G2563=0,$Z$22,G2563=1,$Z$21)*_xlfn.IFS(H2563=0,$Z$27,H2563=1,$Z$26)*_xlfn.IFS(I2563=0,$Z$32,I2563=1,$Z$31)*_xlfn.IFS(J2563=0,$Z$37,J2563=1,$Z$36)*_xlfn.IFS(K2563=0,$Z$42,K2563=1,$Z$41)*_xlfn.IFS(L2563=0,$Z$47,L2563=1,$Z$46)*_xlfn.IFS(M2563=0,$Z$52,M2563=1,$Z$51)*_xlfn.IFS(N2563=0,$Z$57,N2563=1,$Z$56)</f>
        <v>1.3994660293426085E-4</v>
      </c>
      <c r="R2563" t="str" cm="1">
        <f t="array" ref="R2563">_xlfn.IFS(AND(O2563&gt;P2563,O2563&gt;Q2563),"Low",AND(P2563&gt;O2563,P2563&gt;Q2563),"Medium",AND(Q2563&gt;O2563,Q2563&gt;P2563),"High")</f>
        <v>Medium</v>
      </c>
      <c r="S2563" t="str">
        <f t="shared" ref="S2563:S2626" si="82">IF(D2563=R2563,"T","F")</f>
        <v>T</v>
      </c>
    </row>
    <row r="2564" spans="1:19" x14ac:dyDescent="0.3">
      <c r="A2564" t="s">
        <v>18</v>
      </c>
      <c r="B2564">
        <v>0</v>
      </c>
      <c r="C2564" t="s">
        <v>13</v>
      </c>
      <c r="D2564" t="str">
        <f t="shared" si="81"/>
        <v>Medium</v>
      </c>
      <c r="E2564">
        <v>1</v>
      </c>
      <c r="F2564">
        <v>0</v>
      </c>
      <c r="G2564">
        <v>1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1</v>
      </c>
      <c r="O2564" cm="1">
        <f t="array" ref="O2564">$U$2*_xlfn.IFS(C2564="data_analyst",$V$5,C2564="data_engineer",$V$6,C2564="data_scientist",$V$7)*_xlfn.IFS(E2564=0,$V$12,E2564=1,$V$11)*_xlfn.IFS(F2564=0,$V$17,F2564=1,$V$16)*_xlfn.IFS(G2564=0,$V$22,G2564=1,$V$21)*_xlfn.IFS(H2564=0,$V$27,H2564=1,$V$26)*_xlfn.IFS(I2564=0,$V$32,I2564=1,$V$31)*_xlfn.IFS(J2564=0,$V$37,J2564=1,$V$36)*_xlfn.IFS(K2564=0,$V$42,K2564=1,$V$41)*_xlfn.IFS(L2564=0,$V$47,L2564=1,$V$46)*_xlfn.IFS(M2564=0,$V$52,M2564=1,$V$51)*_xlfn.IFS(N2564=0,$V$57,N2564=1,$V$56)</f>
        <v>1.0016406846106098E-5</v>
      </c>
      <c r="P2564" cm="1">
        <f t="array" ref="P2564">$V$2*_xlfn.IFS(C2564="data_analyst",$X$5,C2564="data_engineer",$X$6,C2564="data_scientist",$X$7)*_xlfn.IFS(E2564=0,$X$12,E2564=1,$X$11)*_xlfn.IFS(F2564=0,$X$17,F2564=1,$X$16)*_xlfn.IFS(G2564=0,$X$22,G2564=1,$X$21)*_xlfn.IFS(H2564=0,$X$27,H2564=1,$X$26)*_xlfn.IFS(I2564=0,$X$32,I2564=1,$X$31)*_xlfn.IFS(J2564=0,$X$37,J2564=1,$X$36)*_xlfn.IFS(K2564=0,$X$42,K2564=1,$X$41)*_xlfn.IFS(L2564=0,$X$47,L2564=1,$X$46)*_xlfn.IFS(M2564=0,$X$52,M2564=1,$X$51)*_xlfn.IFS(N2564=0,$X$57,N2564=1,$X$56)</f>
        <v>2.3998654465846596E-3</v>
      </c>
      <c r="Q2564" cm="1">
        <f t="array" ref="Q2564">$W$2*_xlfn.IFS(C2564="data_analyst",$Z$5,C2564="data_engineer",$Z$6,C2564="data_scientist",$Z$7)*_xlfn.IFS(E2564=0,$Z$12,E2564=1,$Z$11)*_xlfn.IFS(F2564=0,$Z$17,F2564=1,$Z$16)*_xlfn.IFS(G2564=0,$Z$22,G2564=1,$Z$21)*_xlfn.IFS(H2564=0,$Z$27,H2564=1,$Z$26)*_xlfn.IFS(I2564=0,$Z$32,I2564=1,$Z$31)*_xlfn.IFS(J2564=0,$Z$37,J2564=1,$Z$36)*_xlfn.IFS(K2564=0,$Z$42,K2564=1,$Z$41)*_xlfn.IFS(L2564=0,$Z$47,L2564=1,$Z$46)*_xlfn.IFS(M2564=0,$Z$52,M2564=1,$Z$51)*_xlfn.IFS(N2564=0,$Z$57,N2564=1,$Z$56)</f>
        <v>1.0637755837430066E-4</v>
      </c>
      <c r="R2564" t="str" cm="1">
        <f t="array" ref="R2564">_xlfn.IFS(AND(O2564&gt;P2564,O2564&gt;Q2564),"Low",AND(P2564&gt;O2564,P2564&gt;Q2564),"Medium",AND(Q2564&gt;O2564,Q2564&gt;P2564),"High")</f>
        <v>Medium</v>
      </c>
      <c r="S2564" t="str">
        <f t="shared" si="82"/>
        <v>T</v>
      </c>
    </row>
    <row r="2565" spans="1:19" x14ac:dyDescent="0.3">
      <c r="A2565" t="s">
        <v>18</v>
      </c>
      <c r="B2565">
        <v>6</v>
      </c>
      <c r="C2565" t="s">
        <v>13</v>
      </c>
      <c r="D2565" t="str">
        <f t="shared" si="81"/>
        <v>Medium</v>
      </c>
      <c r="E2565">
        <v>1</v>
      </c>
      <c r="F2565">
        <v>0</v>
      </c>
      <c r="G2565">
        <v>1</v>
      </c>
      <c r="H2565">
        <v>1</v>
      </c>
      <c r="I2565">
        <v>0</v>
      </c>
      <c r="J2565">
        <v>0</v>
      </c>
      <c r="K2565">
        <v>1</v>
      </c>
      <c r="L2565">
        <v>0</v>
      </c>
      <c r="M2565">
        <v>0</v>
      </c>
      <c r="N2565">
        <v>1</v>
      </c>
      <c r="O2565" cm="1">
        <f t="array" ref="O2565">$U$2*_xlfn.IFS(C2565="data_analyst",$V$5,C2565="data_engineer",$V$6,C2565="data_scientist",$V$7)*_xlfn.IFS(E2565=0,$V$12,E2565=1,$V$11)*_xlfn.IFS(F2565=0,$V$17,F2565=1,$V$16)*_xlfn.IFS(G2565=0,$V$22,G2565=1,$V$21)*_xlfn.IFS(H2565=0,$V$27,H2565=1,$V$26)*_xlfn.IFS(I2565=0,$V$32,I2565=1,$V$31)*_xlfn.IFS(J2565=0,$V$37,J2565=1,$V$36)*_xlfn.IFS(K2565=0,$V$42,K2565=1,$V$41)*_xlfn.IFS(L2565=0,$V$47,L2565=1,$V$46)*_xlfn.IFS(M2565=0,$V$52,M2565=1,$V$51)*_xlfn.IFS(N2565=0,$V$57,N2565=1,$V$56)</f>
        <v>2.3332731043956235E-5</v>
      </c>
      <c r="P2565" cm="1">
        <f t="array" ref="P2565">$V$2*_xlfn.IFS(C2565="data_analyst",$X$5,C2565="data_engineer",$X$6,C2565="data_scientist",$X$7)*_xlfn.IFS(E2565=0,$X$12,E2565=1,$X$11)*_xlfn.IFS(F2565=0,$X$17,F2565=1,$X$16)*_xlfn.IFS(G2565=0,$X$22,G2565=1,$X$21)*_xlfn.IFS(H2565=0,$X$27,H2565=1,$X$26)*_xlfn.IFS(I2565=0,$X$32,I2565=1,$X$31)*_xlfn.IFS(J2565=0,$X$37,J2565=1,$X$36)*_xlfn.IFS(K2565=0,$X$42,K2565=1,$X$41)*_xlfn.IFS(L2565=0,$X$47,L2565=1,$X$46)*_xlfn.IFS(M2565=0,$X$52,M2565=1,$X$51)*_xlfn.IFS(N2565=0,$X$57,N2565=1,$X$56)</f>
        <v>8.6062721366619974E-4</v>
      </c>
      <c r="Q2565" cm="1">
        <f t="array" ref="Q2565">$W$2*_xlfn.IFS(C2565="data_analyst",$Z$5,C2565="data_engineer",$Z$6,C2565="data_scientist",$Z$7)*_xlfn.IFS(E2565=0,$Z$12,E2565=1,$Z$11)*_xlfn.IFS(F2565=0,$Z$17,F2565=1,$Z$16)*_xlfn.IFS(G2565=0,$Z$22,G2565=1,$Z$21)*_xlfn.IFS(H2565=0,$Z$27,H2565=1,$Z$26)*_xlfn.IFS(I2565=0,$Z$32,I2565=1,$Z$31)*_xlfn.IFS(J2565=0,$Z$37,J2565=1,$Z$36)*_xlfn.IFS(K2565=0,$Z$42,K2565=1,$Z$41)*_xlfn.IFS(L2565=0,$Z$47,L2565=1,$Z$46)*_xlfn.IFS(M2565=0,$Z$52,M2565=1,$Z$51)*_xlfn.IFS(N2565=0,$Z$57,N2565=1,$Z$56)</f>
        <v>6.0920549576829791E-5</v>
      </c>
      <c r="R2565" t="str" cm="1">
        <f t="array" ref="R2565">_xlfn.IFS(AND(O2565&gt;P2565,O2565&gt;Q2565),"Low",AND(P2565&gt;O2565,P2565&gt;Q2565),"Medium",AND(Q2565&gt;O2565,Q2565&gt;P2565),"High")</f>
        <v>Medium</v>
      </c>
      <c r="S2565" t="str">
        <f t="shared" si="82"/>
        <v>T</v>
      </c>
    </row>
    <row r="2566" spans="1:19" x14ac:dyDescent="0.3">
      <c r="A2566" t="s">
        <v>18</v>
      </c>
      <c r="B2566">
        <v>7</v>
      </c>
      <c r="C2566" t="s">
        <v>13</v>
      </c>
      <c r="D2566" t="str">
        <f t="shared" si="81"/>
        <v>Medium</v>
      </c>
      <c r="E2566">
        <v>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1</v>
      </c>
      <c r="O2566" cm="1">
        <f t="array" ref="O2566">$U$2*_xlfn.IFS(C2566="data_analyst",$V$5,C2566="data_engineer",$V$6,C2566="data_scientist",$V$7)*_xlfn.IFS(E2566=0,$V$12,E2566=1,$V$11)*_xlfn.IFS(F2566=0,$V$17,F2566=1,$V$16)*_xlfn.IFS(G2566=0,$V$22,G2566=1,$V$21)*_xlfn.IFS(H2566=0,$V$27,H2566=1,$V$26)*_xlfn.IFS(I2566=0,$V$32,I2566=1,$V$31)*_xlfn.IFS(J2566=0,$V$37,J2566=1,$V$36)*_xlfn.IFS(K2566=0,$V$42,K2566=1,$V$41)*_xlfn.IFS(L2566=0,$V$47,L2566=1,$V$46)*_xlfn.IFS(M2566=0,$V$52,M2566=1,$V$51)*_xlfn.IFS(N2566=0,$V$57,N2566=1,$V$56)</f>
        <v>1.5376420559368934E-4</v>
      </c>
      <c r="P2566" cm="1">
        <f t="array" ref="P2566">$V$2*_xlfn.IFS(C2566="data_analyst",$X$5,C2566="data_engineer",$X$6,C2566="data_scientist",$X$7)*_xlfn.IFS(E2566=0,$X$12,E2566=1,$X$11)*_xlfn.IFS(F2566=0,$X$17,F2566=1,$X$16)*_xlfn.IFS(G2566=0,$X$22,G2566=1,$X$21)*_xlfn.IFS(H2566=0,$X$27,H2566=1,$X$26)*_xlfn.IFS(I2566=0,$X$32,I2566=1,$X$31)*_xlfn.IFS(J2566=0,$X$37,J2566=1,$X$36)*_xlfn.IFS(K2566=0,$X$42,K2566=1,$X$41)*_xlfn.IFS(L2566=0,$X$47,L2566=1,$X$46)*_xlfn.IFS(M2566=0,$X$52,M2566=1,$X$51)*_xlfn.IFS(N2566=0,$X$57,N2566=1,$X$56)</f>
        <v>2.4116013005122507E-3</v>
      </c>
      <c r="Q2566" cm="1">
        <f t="array" ref="Q2566">$W$2*_xlfn.IFS(C2566="data_analyst",$Z$5,C2566="data_engineer",$Z$6,C2566="data_scientist",$Z$7)*_xlfn.IFS(E2566=0,$Z$12,E2566=1,$Z$11)*_xlfn.IFS(F2566=0,$Z$17,F2566=1,$Z$16)*_xlfn.IFS(G2566=0,$Z$22,G2566=1,$Z$21)*_xlfn.IFS(H2566=0,$Z$27,H2566=1,$Z$26)*_xlfn.IFS(I2566=0,$Z$32,I2566=1,$Z$31)*_xlfn.IFS(J2566=0,$Z$37,J2566=1,$Z$36)*_xlfn.IFS(K2566=0,$Z$42,K2566=1,$Z$41)*_xlfn.IFS(L2566=0,$Z$47,L2566=1,$Z$46)*_xlfn.IFS(M2566=0,$Z$52,M2566=1,$Z$51)*_xlfn.IFS(N2566=0,$Z$57,N2566=1,$Z$56)</f>
        <v>2.8917957380011753E-4</v>
      </c>
      <c r="R2566" t="str" cm="1">
        <f t="array" ref="R2566">_xlfn.IFS(AND(O2566&gt;P2566,O2566&gt;Q2566),"Low",AND(P2566&gt;O2566,P2566&gt;Q2566),"Medium",AND(Q2566&gt;O2566,Q2566&gt;P2566),"High")</f>
        <v>Medium</v>
      </c>
      <c r="S2566" t="str">
        <f t="shared" si="82"/>
        <v>T</v>
      </c>
    </row>
    <row r="2567" spans="1:19" x14ac:dyDescent="0.3">
      <c r="A2567" t="s">
        <v>18</v>
      </c>
      <c r="B2567">
        <v>5</v>
      </c>
      <c r="C2567" t="s">
        <v>13</v>
      </c>
      <c r="D2567" t="str">
        <f t="shared" si="81"/>
        <v>Medium</v>
      </c>
      <c r="E2567">
        <v>1</v>
      </c>
      <c r="F2567">
        <v>1</v>
      </c>
      <c r="G2567">
        <v>0</v>
      </c>
      <c r="H2567">
        <v>1</v>
      </c>
      <c r="I2567">
        <v>0</v>
      </c>
      <c r="J2567">
        <v>1</v>
      </c>
      <c r="K2567">
        <v>1</v>
      </c>
      <c r="L2567">
        <v>0</v>
      </c>
      <c r="M2567">
        <v>0</v>
      </c>
      <c r="N2567">
        <v>1</v>
      </c>
      <c r="O2567" cm="1">
        <f t="array" ref="O2567">$U$2*_xlfn.IFS(C2567="data_analyst",$V$5,C2567="data_engineer",$V$6,C2567="data_scientist",$V$7)*_xlfn.IFS(E2567=0,$V$12,E2567=1,$V$11)*_xlfn.IFS(F2567=0,$V$17,F2567=1,$V$16)*_xlfn.IFS(G2567=0,$V$22,G2567=1,$V$21)*_xlfn.IFS(H2567=0,$V$27,H2567=1,$V$26)*_xlfn.IFS(I2567=0,$V$32,I2567=1,$V$31)*_xlfn.IFS(J2567=0,$V$37,J2567=1,$V$36)*_xlfn.IFS(K2567=0,$V$42,K2567=1,$V$41)*_xlfn.IFS(L2567=0,$V$47,L2567=1,$V$46)*_xlfn.IFS(M2567=0,$V$52,M2567=1,$V$51)*_xlfn.IFS(N2567=0,$V$57,N2567=1,$V$56)</f>
        <v>5.7372393998549205E-5</v>
      </c>
      <c r="P2567" cm="1">
        <f t="array" ref="P2567">$V$2*_xlfn.IFS(C2567="data_analyst",$X$5,C2567="data_engineer",$X$6,C2567="data_scientist",$X$7)*_xlfn.IFS(E2567=0,$X$12,E2567=1,$X$11)*_xlfn.IFS(F2567=0,$X$17,F2567=1,$X$16)*_xlfn.IFS(G2567=0,$X$22,G2567=1,$X$21)*_xlfn.IFS(H2567=0,$X$27,H2567=1,$X$26)*_xlfn.IFS(I2567=0,$X$32,I2567=1,$X$31)*_xlfn.IFS(J2567=0,$X$37,J2567=1,$X$36)*_xlfn.IFS(K2567=0,$X$42,K2567=1,$X$41)*_xlfn.IFS(L2567=0,$X$47,L2567=1,$X$46)*_xlfn.IFS(M2567=0,$X$52,M2567=1,$X$51)*_xlfn.IFS(N2567=0,$X$57,N2567=1,$X$56)</f>
        <v>2.1244929530054912E-4</v>
      </c>
      <c r="Q2567" cm="1">
        <f t="array" ref="Q2567">$W$2*_xlfn.IFS(C2567="data_analyst",$Z$5,C2567="data_engineer",$Z$6,C2567="data_scientist",$Z$7)*_xlfn.IFS(E2567=0,$Z$12,E2567=1,$Z$11)*_xlfn.IFS(F2567=0,$Z$17,F2567=1,$Z$16)*_xlfn.IFS(G2567=0,$Z$22,G2567=1,$Z$21)*_xlfn.IFS(H2567=0,$Z$27,H2567=1,$Z$26)*_xlfn.IFS(I2567=0,$Z$32,I2567=1,$Z$31)*_xlfn.IFS(J2567=0,$Z$37,J2567=1,$Z$36)*_xlfn.IFS(K2567=0,$Z$42,K2567=1,$Z$41)*_xlfn.IFS(L2567=0,$Z$47,L2567=1,$Z$46)*_xlfn.IFS(M2567=0,$Z$52,M2567=1,$Z$51)*_xlfn.IFS(N2567=0,$Z$57,N2567=1,$Z$56)</f>
        <v>2.6538840687526967E-5</v>
      </c>
      <c r="R2567" t="str" cm="1">
        <f t="array" ref="R2567">_xlfn.IFS(AND(O2567&gt;P2567,O2567&gt;Q2567),"Low",AND(P2567&gt;O2567,P2567&gt;Q2567),"Medium",AND(Q2567&gt;O2567,Q2567&gt;P2567),"High")</f>
        <v>Medium</v>
      </c>
      <c r="S2567" t="str">
        <f t="shared" si="82"/>
        <v>T</v>
      </c>
    </row>
    <row r="2568" spans="1:19" x14ac:dyDescent="0.3">
      <c r="A2568" t="s">
        <v>18</v>
      </c>
      <c r="B2568">
        <v>5</v>
      </c>
      <c r="C2568" t="s">
        <v>13</v>
      </c>
      <c r="D2568" t="str">
        <f t="shared" si="81"/>
        <v>Medium</v>
      </c>
      <c r="E2568">
        <v>0</v>
      </c>
      <c r="F2568">
        <v>1</v>
      </c>
      <c r="G2568">
        <v>1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 cm="1">
        <f t="array" ref="O2568">$U$2*_xlfn.IFS(C2568="data_analyst",$V$5,C2568="data_engineer",$V$6,C2568="data_scientist",$V$7)*_xlfn.IFS(E2568=0,$V$12,E2568=1,$V$11)*_xlfn.IFS(F2568=0,$V$17,F2568=1,$V$16)*_xlfn.IFS(G2568=0,$V$22,G2568=1,$V$21)*_xlfn.IFS(H2568=0,$V$27,H2568=1,$V$26)*_xlfn.IFS(I2568=0,$V$32,I2568=1,$V$31)*_xlfn.IFS(J2568=0,$V$37,J2568=1,$V$36)*_xlfn.IFS(K2568=0,$V$42,K2568=1,$V$41)*_xlfn.IFS(L2568=0,$V$47,L2568=1,$V$46)*_xlfn.IFS(M2568=0,$V$52,M2568=1,$V$51)*_xlfn.IFS(N2568=0,$V$57,N2568=1,$V$56)</f>
        <v>3.2825101564264397E-4</v>
      </c>
      <c r="P2568" cm="1">
        <f t="array" ref="P2568">$V$2*_xlfn.IFS(C2568="data_analyst",$X$5,C2568="data_engineer",$X$6,C2568="data_scientist",$X$7)*_xlfn.IFS(E2568=0,$X$12,E2568=1,$X$11)*_xlfn.IFS(F2568=0,$X$17,F2568=1,$X$16)*_xlfn.IFS(G2568=0,$X$22,G2568=1,$X$21)*_xlfn.IFS(H2568=0,$X$27,H2568=1,$X$26)*_xlfn.IFS(I2568=0,$X$32,I2568=1,$X$31)*_xlfn.IFS(J2568=0,$X$37,J2568=1,$X$36)*_xlfn.IFS(K2568=0,$X$42,K2568=1,$X$41)*_xlfn.IFS(L2568=0,$X$47,L2568=1,$X$46)*_xlfn.IFS(M2568=0,$X$52,M2568=1,$X$51)*_xlfn.IFS(N2568=0,$X$57,N2568=1,$X$56)</f>
        <v>1.9098790443814286E-3</v>
      </c>
      <c r="Q2568" cm="1">
        <f t="array" ref="Q2568">$W$2*_xlfn.IFS(C2568="data_analyst",$Z$5,C2568="data_engineer",$Z$6,C2568="data_scientist",$Z$7)*_xlfn.IFS(E2568=0,$Z$12,E2568=1,$Z$11)*_xlfn.IFS(F2568=0,$Z$17,F2568=1,$Z$16)*_xlfn.IFS(G2568=0,$Z$22,G2568=1,$Z$21)*_xlfn.IFS(H2568=0,$Z$27,H2568=1,$Z$26)*_xlfn.IFS(I2568=0,$Z$32,I2568=1,$Z$31)*_xlfn.IFS(J2568=0,$Z$37,J2568=1,$Z$36)*_xlfn.IFS(K2568=0,$Z$42,K2568=1,$Z$41)*_xlfn.IFS(L2568=0,$Z$47,L2568=1,$Z$46)*_xlfn.IFS(M2568=0,$Z$52,M2568=1,$Z$51)*_xlfn.IFS(N2568=0,$Z$57,N2568=1,$Z$56)</f>
        <v>2.6931353904197271E-4</v>
      </c>
      <c r="R2568" t="str" cm="1">
        <f t="array" ref="R2568">_xlfn.IFS(AND(O2568&gt;P2568,O2568&gt;Q2568),"Low",AND(P2568&gt;O2568,P2568&gt;Q2568),"Medium",AND(Q2568&gt;O2568,Q2568&gt;P2568),"High")</f>
        <v>Medium</v>
      </c>
      <c r="S2568" t="str">
        <f t="shared" si="82"/>
        <v>T</v>
      </c>
    </row>
    <row r="2569" spans="1:19" x14ac:dyDescent="0.3">
      <c r="A2569" t="s">
        <v>18</v>
      </c>
      <c r="B2569">
        <v>5</v>
      </c>
      <c r="C2569" t="s">
        <v>13</v>
      </c>
      <c r="D2569" t="str">
        <f t="shared" si="81"/>
        <v>Medium</v>
      </c>
      <c r="E2569">
        <v>1</v>
      </c>
      <c r="F2569">
        <v>1</v>
      </c>
      <c r="G2569">
        <v>1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 cm="1">
        <f t="array" ref="O2569">$U$2*_xlfn.IFS(C2569="data_analyst",$V$5,C2569="data_engineer",$V$6,C2569="data_scientist",$V$7)*_xlfn.IFS(E2569=0,$V$12,E2569=1,$V$11)*_xlfn.IFS(F2569=0,$V$17,F2569=1,$V$16)*_xlfn.IFS(G2569=0,$V$22,G2569=1,$V$21)*_xlfn.IFS(H2569=0,$V$27,H2569=1,$V$26)*_xlfn.IFS(I2569=0,$V$32,I2569=1,$V$31)*_xlfn.IFS(J2569=0,$V$37,J2569=1,$V$36)*_xlfn.IFS(K2569=0,$V$42,K2569=1,$V$41)*_xlfn.IFS(L2569=0,$V$47,L2569=1,$V$46)*_xlfn.IFS(M2569=0,$V$52,M2569=1,$V$51)*_xlfn.IFS(N2569=0,$V$57,N2569=1,$V$56)</f>
        <v>3.0781735722618145E-5</v>
      </c>
      <c r="P2569" cm="1">
        <f t="array" ref="P2569">$V$2*_xlfn.IFS(C2569="data_analyst",$X$5,C2569="data_engineer",$X$6,C2569="data_scientist",$X$7)*_xlfn.IFS(E2569=0,$X$12,E2569=1,$X$11)*_xlfn.IFS(F2569=0,$X$17,F2569=1,$X$16)*_xlfn.IFS(G2569=0,$X$22,G2569=1,$X$21)*_xlfn.IFS(H2569=0,$X$27,H2569=1,$X$26)*_xlfn.IFS(I2569=0,$X$32,I2569=1,$X$31)*_xlfn.IFS(J2569=0,$X$37,J2569=1,$X$36)*_xlfn.IFS(K2569=0,$X$42,K2569=1,$X$41)*_xlfn.IFS(L2569=0,$X$47,L2569=1,$X$46)*_xlfn.IFS(M2569=0,$X$52,M2569=1,$X$51)*_xlfn.IFS(N2569=0,$X$57,N2569=1,$X$56)</f>
        <v>2.9129047324504979E-4</v>
      </c>
      <c r="Q2569" cm="1">
        <f t="array" ref="Q2569">$W$2*_xlfn.IFS(C2569="data_analyst",$Z$5,C2569="data_engineer",$Z$6,C2569="data_scientist",$Z$7)*_xlfn.IFS(E2569=0,$Z$12,E2569=1,$Z$11)*_xlfn.IFS(F2569=0,$Z$17,F2569=1,$Z$16)*_xlfn.IFS(G2569=0,$Z$22,G2569=1,$Z$21)*_xlfn.IFS(H2569=0,$Z$27,H2569=1,$Z$26)*_xlfn.IFS(I2569=0,$Z$32,I2569=1,$Z$31)*_xlfn.IFS(J2569=0,$Z$37,J2569=1,$Z$36)*_xlfn.IFS(K2569=0,$Z$42,K2569=1,$Z$41)*_xlfn.IFS(L2569=0,$Z$47,L2569=1,$Z$46)*_xlfn.IFS(M2569=0,$Z$52,M2569=1,$Z$51)*_xlfn.IFS(N2569=0,$Z$57,N2569=1,$Z$56)</f>
        <v>5.5288290092878399E-5</v>
      </c>
      <c r="R2569" t="str" cm="1">
        <f t="array" ref="R2569">_xlfn.IFS(AND(O2569&gt;P2569,O2569&gt;Q2569),"Low",AND(P2569&gt;O2569,P2569&gt;Q2569),"Medium",AND(Q2569&gt;O2569,Q2569&gt;P2569),"High")</f>
        <v>Medium</v>
      </c>
      <c r="S2569" t="str">
        <f t="shared" si="82"/>
        <v>T</v>
      </c>
    </row>
    <row r="2570" spans="1:19" x14ac:dyDescent="0.3">
      <c r="A2570" t="s">
        <v>18</v>
      </c>
      <c r="B2570">
        <v>1</v>
      </c>
      <c r="C2570" t="s">
        <v>13</v>
      </c>
      <c r="D2570" t="str">
        <f t="shared" si="81"/>
        <v>Medium</v>
      </c>
      <c r="E2570">
        <v>0</v>
      </c>
      <c r="F2570">
        <v>1</v>
      </c>
      <c r="G2570">
        <v>0</v>
      </c>
      <c r="H2570">
        <v>1</v>
      </c>
      <c r="I2570">
        <v>1</v>
      </c>
      <c r="J2570">
        <v>0</v>
      </c>
      <c r="K2570">
        <v>1</v>
      </c>
      <c r="L2570">
        <v>0</v>
      </c>
      <c r="M2570">
        <v>0</v>
      </c>
      <c r="N2570">
        <v>1</v>
      </c>
      <c r="O2570" cm="1">
        <f t="array" ref="O2570">$U$2*_xlfn.IFS(C2570="data_analyst",$V$5,C2570="data_engineer",$V$6,C2570="data_scientist",$V$7)*_xlfn.IFS(E2570=0,$V$12,E2570=1,$V$11)*_xlfn.IFS(F2570=0,$V$17,F2570=1,$V$16)*_xlfn.IFS(G2570=0,$V$22,G2570=1,$V$21)*_xlfn.IFS(H2570=0,$V$27,H2570=1,$V$26)*_xlfn.IFS(I2570=0,$V$32,I2570=1,$V$31)*_xlfn.IFS(J2570=0,$V$37,J2570=1,$V$36)*_xlfn.IFS(K2570=0,$V$42,K2570=1,$V$41)*_xlfn.IFS(L2570=0,$V$47,L2570=1,$V$46)*_xlfn.IFS(M2570=0,$V$52,M2570=1,$V$51)*_xlfn.IFS(N2570=0,$V$57,N2570=1,$V$56)</f>
        <v>2.3784710246474245E-5</v>
      </c>
      <c r="P2570" cm="1">
        <f t="array" ref="P2570">$V$2*_xlfn.IFS(C2570="data_analyst",$X$5,C2570="data_engineer",$X$6,C2570="data_scientist",$X$7)*_xlfn.IFS(E2570=0,$X$12,E2570=1,$X$11)*_xlfn.IFS(F2570=0,$X$17,F2570=1,$X$16)*_xlfn.IFS(G2570=0,$X$22,G2570=1,$X$21)*_xlfn.IFS(H2570=0,$X$27,H2570=1,$X$26)*_xlfn.IFS(I2570=0,$X$32,I2570=1,$X$31)*_xlfn.IFS(J2570=0,$X$37,J2570=1,$X$36)*_xlfn.IFS(K2570=0,$X$42,K2570=1,$X$41)*_xlfn.IFS(L2570=0,$X$47,L2570=1,$X$46)*_xlfn.IFS(M2570=0,$X$52,M2570=1,$X$51)*_xlfn.IFS(N2570=0,$X$57,N2570=1,$X$56)</f>
        <v>2.4293152541985321E-4</v>
      </c>
      <c r="Q2570" cm="1">
        <f t="array" ref="Q2570">$W$2*_xlfn.IFS(C2570="data_analyst",$Z$5,C2570="data_engineer",$Z$6,C2570="data_scientist",$Z$7)*_xlfn.IFS(E2570=0,$Z$12,E2570=1,$Z$11)*_xlfn.IFS(F2570=0,$Z$17,F2570=1,$Z$16)*_xlfn.IFS(G2570=0,$Z$22,G2570=1,$Z$21)*_xlfn.IFS(H2570=0,$Z$27,H2570=1,$Z$26)*_xlfn.IFS(I2570=0,$Z$32,I2570=1,$Z$31)*_xlfn.IFS(J2570=0,$Z$37,J2570=1,$Z$36)*_xlfn.IFS(K2570=0,$Z$42,K2570=1,$Z$41)*_xlfn.IFS(L2570=0,$Z$47,L2570=1,$Z$46)*_xlfn.IFS(M2570=0,$Z$52,M2570=1,$Z$51)*_xlfn.IFS(N2570=0,$Z$57,N2570=1,$Z$56)</f>
        <v>3.4964272923337738E-5</v>
      </c>
      <c r="R2570" t="str" cm="1">
        <f t="array" ref="R2570">_xlfn.IFS(AND(O2570&gt;P2570,O2570&gt;Q2570),"Low",AND(P2570&gt;O2570,P2570&gt;Q2570),"Medium",AND(Q2570&gt;O2570,Q2570&gt;P2570),"High")</f>
        <v>Medium</v>
      </c>
      <c r="S2570" t="str">
        <f t="shared" si="82"/>
        <v>T</v>
      </c>
    </row>
    <row r="2571" spans="1:19" x14ac:dyDescent="0.3">
      <c r="A2571" t="s">
        <v>18</v>
      </c>
      <c r="B2571">
        <v>5</v>
      </c>
      <c r="C2571" t="s">
        <v>13</v>
      </c>
      <c r="D2571" t="str">
        <f t="shared" si="81"/>
        <v>Medium</v>
      </c>
      <c r="E2571">
        <v>1</v>
      </c>
      <c r="F2571">
        <v>1</v>
      </c>
      <c r="G2571">
        <v>0</v>
      </c>
      <c r="H2571">
        <v>1</v>
      </c>
      <c r="I2571">
        <v>0</v>
      </c>
      <c r="J2571">
        <v>1</v>
      </c>
      <c r="K2571">
        <v>1</v>
      </c>
      <c r="L2571">
        <v>0</v>
      </c>
      <c r="M2571">
        <v>0</v>
      </c>
      <c r="N2571">
        <v>1</v>
      </c>
      <c r="O2571" cm="1">
        <f t="array" ref="O2571">$U$2*_xlfn.IFS(C2571="data_analyst",$V$5,C2571="data_engineer",$V$6,C2571="data_scientist",$V$7)*_xlfn.IFS(E2571=0,$V$12,E2571=1,$V$11)*_xlfn.IFS(F2571=0,$V$17,F2571=1,$V$16)*_xlfn.IFS(G2571=0,$V$22,G2571=1,$V$21)*_xlfn.IFS(H2571=0,$V$27,H2571=1,$V$26)*_xlfn.IFS(I2571=0,$V$32,I2571=1,$V$31)*_xlfn.IFS(J2571=0,$V$37,J2571=1,$V$36)*_xlfn.IFS(K2571=0,$V$42,K2571=1,$V$41)*_xlfn.IFS(L2571=0,$V$47,L2571=1,$V$46)*_xlfn.IFS(M2571=0,$V$52,M2571=1,$V$51)*_xlfn.IFS(N2571=0,$V$57,N2571=1,$V$56)</f>
        <v>5.7372393998549205E-5</v>
      </c>
      <c r="P2571" cm="1">
        <f t="array" ref="P2571">$V$2*_xlfn.IFS(C2571="data_analyst",$X$5,C2571="data_engineer",$X$6,C2571="data_scientist",$X$7)*_xlfn.IFS(E2571=0,$X$12,E2571=1,$X$11)*_xlfn.IFS(F2571=0,$X$17,F2571=1,$X$16)*_xlfn.IFS(G2571=0,$X$22,G2571=1,$X$21)*_xlfn.IFS(H2571=0,$X$27,H2571=1,$X$26)*_xlfn.IFS(I2571=0,$X$32,I2571=1,$X$31)*_xlfn.IFS(J2571=0,$X$37,J2571=1,$X$36)*_xlfn.IFS(K2571=0,$X$42,K2571=1,$X$41)*_xlfn.IFS(L2571=0,$X$47,L2571=1,$X$46)*_xlfn.IFS(M2571=0,$X$52,M2571=1,$X$51)*_xlfn.IFS(N2571=0,$X$57,N2571=1,$X$56)</f>
        <v>2.1244929530054912E-4</v>
      </c>
      <c r="Q2571" cm="1">
        <f t="array" ref="Q2571">$W$2*_xlfn.IFS(C2571="data_analyst",$Z$5,C2571="data_engineer",$Z$6,C2571="data_scientist",$Z$7)*_xlfn.IFS(E2571=0,$Z$12,E2571=1,$Z$11)*_xlfn.IFS(F2571=0,$Z$17,F2571=1,$Z$16)*_xlfn.IFS(G2571=0,$Z$22,G2571=1,$Z$21)*_xlfn.IFS(H2571=0,$Z$27,H2571=1,$Z$26)*_xlfn.IFS(I2571=0,$Z$32,I2571=1,$Z$31)*_xlfn.IFS(J2571=0,$Z$37,J2571=1,$Z$36)*_xlfn.IFS(K2571=0,$Z$42,K2571=1,$Z$41)*_xlfn.IFS(L2571=0,$Z$47,L2571=1,$Z$46)*_xlfn.IFS(M2571=0,$Z$52,M2571=1,$Z$51)*_xlfn.IFS(N2571=0,$Z$57,N2571=1,$Z$56)</f>
        <v>2.6538840687526967E-5</v>
      </c>
      <c r="R2571" t="str" cm="1">
        <f t="array" ref="R2571">_xlfn.IFS(AND(O2571&gt;P2571,O2571&gt;Q2571),"Low",AND(P2571&gt;O2571,P2571&gt;Q2571),"Medium",AND(Q2571&gt;O2571,Q2571&gt;P2571),"High")</f>
        <v>Medium</v>
      </c>
      <c r="S2571" t="str">
        <f t="shared" si="82"/>
        <v>T</v>
      </c>
    </row>
    <row r="2572" spans="1:19" x14ac:dyDescent="0.3">
      <c r="A2572" t="s">
        <v>18</v>
      </c>
      <c r="B2572">
        <v>3</v>
      </c>
      <c r="C2572" t="s">
        <v>13</v>
      </c>
      <c r="D2572" t="str">
        <f t="shared" si="81"/>
        <v>Medium</v>
      </c>
      <c r="E2572">
        <v>1</v>
      </c>
      <c r="F2572">
        <v>0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1</v>
      </c>
      <c r="O2572" cm="1">
        <f t="array" ref="O2572">$U$2*_xlfn.IFS(C2572="data_analyst",$V$5,C2572="data_engineer",$V$6,C2572="data_scientist",$V$7)*_xlfn.IFS(E2572=0,$V$12,E2572=1,$V$11)*_xlfn.IFS(F2572=0,$V$17,F2572=1,$V$16)*_xlfn.IFS(G2572=0,$V$22,G2572=1,$V$21)*_xlfn.IFS(H2572=0,$V$27,H2572=1,$V$26)*_xlfn.IFS(I2572=0,$V$32,I2572=1,$V$31)*_xlfn.IFS(J2572=0,$V$37,J2572=1,$V$36)*_xlfn.IFS(K2572=0,$V$42,K2572=1,$V$41)*_xlfn.IFS(L2572=0,$V$47,L2572=1,$V$46)*_xlfn.IFS(M2572=0,$V$52,M2572=1,$V$51)*_xlfn.IFS(N2572=0,$V$57,N2572=1,$V$56)</f>
        <v>2.7976108010257118E-5</v>
      </c>
      <c r="P2572" cm="1">
        <f t="array" ref="P2572">$V$2*_xlfn.IFS(C2572="data_analyst",$X$5,C2572="data_engineer",$X$6,C2572="data_scientist",$X$7)*_xlfn.IFS(E2572=0,$X$12,E2572=1,$X$11)*_xlfn.IFS(F2572=0,$X$17,F2572=1,$X$16)*_xlfn.IFS(G2572=0,$X$22,G2572=1,$X$21)*_xlfn.IFS(H2572=0,$X$27,H2572=1,$X$26)*_xlfn.IFS(I2572=0,$X$32,I2572=1,$X$31)*_xlfn.IFS(J2572=0,$X$37,J2572=1,$X$36)*_xlfn.IFS(K2572=0,$X$42,K2572=1,$X$41)*_xlfn.IFS(L2572=0,$X$47,L2572=1,$X$46)*_xlfn.IFS(M2572=0,$X$52,M2572=1,$X$51)*_xlfn.IFS(N2572=0,$X$57,N2572=1,$X$56)</f>
        <v>2.7433725371823329E-3</v>
      </c>
      <c r="Q2572" cm="1">
        <f t="array" ref="Q2572">$W$2*_xlfn.IFS(C2572="data_analyst",$Z$5,C2572="data_engineer",$Z$6,C2572="data_scientist",$Z$7)*_xlfn.IFS(E2572=0,$Z$12,E2572=1,$Z$11)*_xlfn.IFS(F2572=0,$Z$17,F2572=1,$Z$16)*_xlfn.IFS(G2572=0,$Z$22,G2572=1,$Z$21)*_xlfn.IFS(H2572=0,$Z$27,H2572=1,$Z$26)*_xlfn.IFS(I2572=0,$Z$32,I2572=1,$Z$31)*_xlfn.IFS(J2572=0,$Z$37,J2572=1,$Z$36)*_xlfn.IFS(K2572=0,$Z$42,K2572=1,$Z$41)*_xlfn.IFS(L2572=0,$Z$47,L2572=1,$Z$46)*_xlfn.IFS(M2572=0,$Z$52,M2572=1,$Z$51)*_xlfn.IFS(N2572=0,$Z$57,N2572=1,$Z$56)</f>
        <v>1.9755832269512978E-4</v>
      </c>
      <c r="R2572" t="str" cm="1">
        <f t="array" ref="R2572">_xlfn.IFS(AND(O2572&gt;P2572,O2572&gt;Q2572),"Low",AND(P2572&gt;O2572,P2572&gt;Q2572),"Medium",AND(Q2572&gt;O2572,Q2572&gt;P2572),"High")</f>
        <v>Medium</v>
      </c>
      <c r="S2572" t="str">
        <f t="shared" si="82"/>
        <v>T</v>
      </c>
    </row>
    <row r="2573" spans="1:19" x14ac:dyDescent="0.3">
      <c r="A2573" t="s">
        <v>18</v>
      </c>
      <c r="B2573">
        <v>7</v>
      </c>
      <c r="C2573" t="s">
        <v>13</v>
      </c>
      <c r="D2573" t="str">
        <f t="shared" si="81"/>
        <v>Medium</v>
      </c>
      <c r="E2573">
        <v>1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 cm="1">
        <f t="array" ref="O2573">$U$2*_xlfn.IFS(C2573="data_analyst",$V$5,C2573="data_engineer",$V$6,C2573="data_scientist",$V$7)*_xlfn.IFS(E2573=0,$V$12,E2573=1,$V$11)*_xlfn.IFS(F2573=0,$V$17,F2573=1,$V$16)*_xlfn.IFS(G2573=0,$V$22,G2573=1,$V$21)*_xlfn.IFS(H2573=0,$V$27,H2573=1,$V$26)*_xlfn.IFS(I2573=0,$V$32,I2573=1,$V$31)*_xlfn.IFS(J2573=0,$V$37,J2573=1,$V$36)*_xlfn.IFS(K2573=0,$V$42,K2573=1,$V$41)*_xlfn.IFS(L2573=0,$V$47,L2573=1,$V$46)*_xlfn.IFS(M2573=0,$V$52,M2573=1,$V$51)*_xlfn.IFS(N2573=0,$V$57,N2573=1,$V$56)</f>
        <v>1.2985139601439085E-4</v>
      </c>
      <c r="P2573" cm="1">
        <f t="array" ref="P2573">$V$2*_xlfn.IFS(C2573="data_analyst",$X$5,C2573="data_engineer",$X$6,C2573="data_scientist",$X$7)*_xlfn.IFS(E2573=0,$X$12,E2573=1,$X$11)*_xlfn.IFS(F2573=0,$X$17,F2573=1,$X$16)*_xlfn.IFS(G2573=0,$X$22,G2573=1,$X$21)*_xlfn.IFS(H2573=0,$X$27,H2573=1,$X$26)*_xlfn.IFS(I2573=0,$X$32,I2573=1,$X$31)*_xlfn.IFS(J2573=0,$X$37,J2573=1,$X$36)*_xlfn.IFS(K2573=0,$X$42,K2573=1,$X$41)*_xlfn.IFS(L2573=0,$X$47,L2573=1,$X$46)*_xlfn.IFS(M2573=0,$X$52,M2573=1,$X$51)*_xlfn.IFS(N2573=0,$X$57,N2573=1,$X$56)</f>
        <v>2.2074405416852962E-4</v>
      </c>
      <c r="Q2573" cm="1">
        <f t="array" ref="Q2573">$W$2*_xlfn.IFS(C2573="data_analyst",$Z$5,C2573="data_engineer",$Z$6,C2573="data_scientist",$Z$7)*_xlfn.IFS(E2573=0,$Z$12,E2573=1,$Z$11)*_xlfn.IFS(F2573=0,$Z$17,F2573=1,$Z$16)*_xlfn.IFS(G2573=0,$Z$22,G2573=1,$Z$21)*_xlfn.IFS(H2573=0,$Z$27,H2573=1,$Z$26)*_xlfn.IFS(I2573=0,$Z$32,I2573=1,$Z$31)*_xlfn.IFS(J2573=0,$Z$37,J2573=1,$Z$36)*_xlfn.IFS(K2573=0,$Z$42,K2573=1,$Z$41)*_xlfn.IFS(L2573=0,$Z$47,L2573=1,$Z$46)*_xlfn.IFS(M2573=0,$Z$52,M2573=1,$Z$51)*_xlfn.IFS(N2573=0,$Z$57,N2573=1,$Z$56)</f>
        <v>7.6304708438742748E-5</v>
      </c>
      <c r="R2573" t="str" cm="1">
        <f t="array" ref="R2573">_xlfn.IFS(AND(O2573&gt;P2573,O2573&gt;Q2573),"Low",AND(P2573&gt;O2573,P2573&gt;Q2573),"Medium",AND(Q2573&gt;O2573,Q2573&gt;P2573),"High")</f>
        <v>Medium</v>
      </c>
      <c r="S2573" t="str">
        <f t="shared" si="82"/>
        <v>T</v>
      </c>
    </row>
    <row r="2574" spans="1:19" x14ac:dyDescent="0.3">
      <c r="A2574" t="s">
        <v>18</v>
      </c>
      <c r="B2574">
        <v>9</v>
      </c>
      <c r="C2574" t="s">
        <v>13</v>
      </c>
      <c r="D2574" t="str">
        <f t="shared" si="81"/>
        <v>Medium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0</v>
      </c>
      <c r="K2574">
        <v>0</v>
      </c>
      <c r="L2574">
        <v>0</v>
      </c>
      <c r="M2574">
        <v>0</v>
      </c>
      <c r="N2574">
        <v>1</v>
      </c>
      <c r="O2574" cm="1">
        <f t="array" ref="O2574">$U$2*_xlfn.IFS(C2574="data_analyst",$V$5,C2574="data_engineer",$V$6,C2574="data_scientist",$V$7)*_xlfn.IFS(E2574=0,$V$12,E2574=1,$V$11)*_xlfn.IFS(F2574=0,$V$17,F2574=1,$V$16)*_xlfn.IFS(G2574=0,$V$22,G2574=1,$V$21)*_xlfn.IFS(H2574=0,$V$27,H2574=1,$V$26)*_xlfn.IFS(I2574=0,$V$32,I2574=1,$V$31)*_xlfn.IFS(J2574=0,$V$37,J2574=1,$V$36)*_xlfn.IFS(K2574=0,$V$42,K2574=1,$V$41)*_xlfn.IFS(L2574=0,$V$47,L2574=1,$V$46)*_xlfn.IFS(M2574=0,$V$52,M2574=1,$V$51)*_xlfn.IFS(N2574=0,$V$57,N2574=1,$V$56)</f>
        <v>1.0286529200797759E-5</v>
      </c>
      <c r="P2574" cm="1">
        <f t="array" ref="P2574">$V$2*_xlfn.IFS(C2574="data_analyst",$X$5,C2574="data_engineer",$X$6,C2574="data_scientist",$X$7)*_xlfn.IFS(E2574=0,$X$12,E2574=1,$X$11)*_xlfn.IFS(F2574=0,$X$17,F2574=1,$X$16)*_xlfn.IFS(G2574=0,$X$22,G2574=1,$X$21)*_xlfn.IFS(H2574=0,$X$27,H2574=1,$X$26)*_xlfn.IFS(I2574=0,$X$32,I2574=1,$X$31)*_xlfn.IFS(J2574=0,$X$37,J2574=1,$X$36)*_xlfn.IFS(K2574=0,$X$42,K2574=1,$X$41)*_xlfn.IFS(L2574=0,$X$47,L2574=1,$X$46)*_xlfn.IFS(M2574=0,$X$52,M2574=1,$X$51)*_xlfn.IFS(N2574=0,$X$57,N2574=1,$X$56)</f>
        <v>3.5956150535434235E-3</v>
      </c>
      <c r="Q2574" cm="1">
        <f t="array" ref="Q2574">$W$2*_xlfn.IFS(C2574="data_analyst",$Z$5,C2574="data_engineer",$Z$6,C2574="data_scientist",$Z$7)*_xlfn.IFS(E2574=0,$Z$12,E2574=1,$Z$11)*_xlfn.IFS(F2574=0,$Z$17,F2574=1,$Z$16)*_xlfn.IFS(G2574=0,$Z$22,G2574=1,$Z$21)*_xlfn.IFS(H2574=0,$Z$27,H2574=1,$Z$26)*_xlfn.IFS(I2574=0,$Z$32,I2574=1,$Z$31)*_xlfn.IFS(J2574=0,$Z$37,J2574=1,$Z$36)*_xlfn.IFS(K2574=0,$Z$42,K2574=1,$Z$41)*_xlfn.IFS(L2574=0,$Z$47,L2574=1,$Z$46)*_xlfn.IFS(M2574=0,$Z$52,M2574=1,$Z$51)*_xlfn.IFS(N2574=0,$Z$57,N2574=1,$Z$56)</f>
        <v>1.7578840952607494E-4</v>
      </c>
      <c r="R2574" t="str" cm="1">
        <f t="array" ref="R2574">_xlfn.IFS(AND(O2574&gt;P2574,O2574&gt;Q2574),"Low",AND(P2574&gt;O2574,P2574&gt;Q2574),"Medium",AND(Q2574&gt;O2574,Q2574&gt;P2574),"High")</f>
        <v>Medium</v>
      </c>
      <c r="S2574" t="str">
        <f t="shared" si="82"/>
        <v>T</v>
      </c>
    </row>
    <row r="2575" spans="1:19" x14ac:dyDescent="0.3">
      <c r="A2575" t="s">
        <v>18</v>
      </c>
      <c r="B2575">
        <v>6</v>
      </c>
      <c r="C2575" t="s">
        <v>13</v>
      </c>
      <c r="D2575" t="str">
        <f t="shared" si="81"/>
        <v>Medium</v>
      </c>
      <c r="E2575">
        <v>1</v>
      </c>
      <c r="F2575">
        <v>0</v>
      </c>
      <c r="G2575">
        <v>1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 cm="1">
        <f t="array" ref="O2575">$U$2*_xlfn.IFS(C2575="data_analyst",$V$5,C2575="data_engineer",$V$6,C2575="data_scientist",$V$7)*_xlfn.IFS(E2575=0,$V$12,E2575=1,$V$11)*_xlfn.IFS(F2575=0,$V$17,F2575=1,$V$16)*_xlfn.IFS(G2575=0,$V$22,G2575=1,$V$21)*_xlfn.IFS(H2575=0,$V$27,H2575=1,$V$26)*_xlfn.IFS(I2575=0,$V$32,I2575=1,$V$31)*_xlfn.IFS(J2575=0,$V$37,J2575=1,$V$36)*_xlfn.IFS(K2575=0,$V$42,K2575=1,$V$41)*_xlfn.IFS(L2575=0,$V$47,L2575=1,$V$46)*_xlfn.IFS(M2575=0,$V$52,M2575=1,$V$51)*_xlfn.IFS(N2575=0,$V$57,N2575=1,$V$56)</f>
        <v>1.1820833079411975E-4</v>
      </c>
      <c r="P2575" cm="1">
        <f t="array" ref="P2575">$V$2*_xlfn.IFS(C2575="data_analyst",$X$5,C2575="data_engineer",$X$6,C2575="data_scientist",$X$7)*_xlfn.IFS(E2575=0,$X$12,E2575=1,$X$11)*_xlfn.IFS(F2575=0,$X$17,F2575=1,$X$16)*_xlfn.IFS(G2575=0,$X$22,G2575=1,$X$21)*_xlfn.IFS(H2575=0,$X$27,H2575=1,$X$26)*_xlfn.IFS(I2575=0,$X$32,I2575=1,$X$31)*_xlfn.IFS(J2575=0,$X$37,J2575=1,$X$36)*_xlfn.IFS(K2575=0,$X$42,K2575=1,$X$41)*_xlfn.IFS(L2575=0,$X$47,L2575=1,$X$46)*_xlfn.IFS(M2575=0,$X$52,M2575=1,$X$51)*_xlfn.IFS(N2575=0,$X$57,N2575=1,$X$56)</f>
        <v>4.2937474078182779E-3</v>
      </c>
      <c r="Q2575" cm="1">
        <f t="array" ref="Q2575">$W$2*_xlfn.IFS(C2575="data_analyst",$Z$5,C2575="data_engineer",$Z$6,C2575="data_scientist",$Z$7)*_xlfn.IFS(E2575=0,$Z$12,E2575=1,$Z$11)*_xlfn.IFS(F2575=0,$Z$17,F2575=1,$Z$16)*_xlfn.IFS(G2575=0,$Z$22,G2575=1,$Z$21)*_xlfn.IFS(H2575=0,$Z$27,H2575=1,$Z$26)*_xlfn.IFS(I2575=0,$Z$32,I2575=1,$Z$31)*_xlfn.IFS(J2575=0,$Z$37,J2575=1,$Z$36)*_xlfn.IFS(K2575=0,$Z$42,K2575=1,$Z$41)*_xlfn.IFS(L2575=0,$Z$47,L2575=1,$Z$46)*_xlfn.IFS(M2575=0,$Z$52,M2575=1,$Z$51)*_xlfn.IFS(N2575=0,$Z$57,N2575=1,$Z$56)</f>
        <v>3.3740612073321124E-4</v>
      </c>
      <c r="R2575" t="str" cm="1">
        <f t="array" ref="R2575">_xlfn.IFS(AND(O2575&gt;P2575,O2575&gt;Q2575),"Low",AND(P2575&gt;O2575,P2575&gt;Q2575),"Medium",AND(Q2575&gt;O2575,Q2575&gt;P2575),"High")</f>
        <v>Medium</v>
      </c>
      <c r="S2575" t="str">
        <f t="shared" si="82"/>
        <v>T</v>
      </c>
    </row>
    <row r="2576" spans="1:19" x14ac:dyDescent="0.3">
      <c r="A2576" t="s">
        <v>18</v>
      </c>
      <c r="B2576">
        <v>3</v>
      </c>
      <c r="C2576" t="s">
        <v>13</v>
      </c>
      <c r="D2576" t="str">
        <f t="shared" si="81"/>
        <v>Medium</v>
      </c>
      <c r="E2576">
        <v>1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 cm="1">
        <f t="array" ref="O2576">$U$2*_xlfn.IFS(C2576="data_analyst",$V$5,C2576="data_engineer",$V$6,C2576="data_scientist",$V$7)*_xlfn.IFS(E2576=0,$V$12,E2576=1,$V$11)*_xlfn.IFS(F2576=0,$V$17,F2576=1,$V$16)*_xlfn.IFS(G2576=0,$V$22,G2576=1,$V$21)*_xlfn.IFS(H2576=0,$V$27,H2576=1,$V$26)*_xlfn.IFS(I2576=0,$V$32,I2576=1,$V$31)*_xlfn.IFS(J2576=0,$V$37,J2576=1,$V$36)*_xlfn.IFS(K2576=0,$V$42,K2576=1,$V$41)*_xlfn.IFS(L2576=0,$V$47,L2576=1,$V$46)*_xlfn.IFS(M2576=0,$V$52,M2576=1,$V$51)*_xlfn.IFS(N2576=0,$V$57,N2576=1,$V$56)</f>
        <v>6.497047435064866E-4</v>
      </c>
      <c r="P2576" cm="1">
        <f t="array" ref="P2576">$V$2*_xlfn.IFS(C2576="data_analyst",$X$5,C2576="data_engineer",$X$6,C2576="data_scientist",$X$7)*_xlfn.IFS(E2576=0,$X$12,E2576=1,$X$11)*_xlfn.IFS(F2576=0,$X$17,F2576=1,$X$16)*_xlfn.IFS(G2576=0,$X$22,G2576=1,$X$21)*_xlfn.IFS(H2576=0,$X$27,H2576=1,$X$26)*_xlfn.IFS(I2576=0,$X$32,I2576=1,$X$31)*_xlfn.IFS(J2576=0,$X$37,J2576=1,$X$36)*_xlfn.IFS(K2576=0,$X$42,K2576=1,$X$41)*_xlfn.IFS(L2576=0,$X$47,L2576=1,$X$46)*_xlfn.IFS(M2576=0,$X$52,M2576=1,$X$51)*_xlfn.IFS(N2576=0,$X$57,N2576=1,$X$56)</f>
        <v>3.7744807503981548E-3</v>
      </c>
      <c r="Q2576" cm="1">
        <f t="array" ref="Q2576">$W$2*_xlfn.IFS(C2576="data_analyst",$Z$5,C2576="data_engineer",$Z$6,C2576="data_scientist",$Z$7)*_xlfn.IFS(E2576=0,$Z$12,E2576=1,$Z$11)*_xlfn.IFS(F2576=0,$Z$17,F2576=1,$Z$16)*_xlfn.IFS(G2576=0,$Z$22,G2576=1,$Z$21)*_xlfn.IFS(H2576=0,$Z$27,H2576=1,$Z$26)*_xlfn.IFS(I2576=0,$Z$32,I2576=1,$Z$31)*_xlfn.IFS(J2576=0,$Z$37,J2576=1,$Z$36)*_xlfn.IFS(K2576=0,$Z$42,K2576=1,$Z$41)*_xlfn.IFS(L2576=0,$Z$47,L2576=1,$Z$46)*_xlfn.IFS(M2576=0,$Z$52,M2576=1,$Z$51)*_xlfn.IFS(N2576=0,$Z$57,N2576=1,$Z$56)</f>
        <v>4.9388432165296142E-4</v>
      </c>
      <c r="R2576" t="str" cm="1">
        <f t="array" ref="R2576">_xlfn.IFS(AND(O2576&gt;P2576,O2576&gt;Q2576),"Low",AND(P2576&gt;O2576,P2576&gt;Q2576),"Medium",AND(Q2576&gt;O2576,Q2576&gt;P2576),"High")</f>
        <v>Medium</v>
      </c>
      <c r="S2576" t="str">
        <f t="shared" si="82"/>
        <v>T</v>
      </c>
    </row>
    <row r="2577" spans="1:19" x14ac:dyDescent="0.3">
      <c r="A2577" t="s">
        <v>18</v>
      </c>
      <c r="B2577">
        <v>7</v>
      </c>
      <c r="C2577" t="s">
        <v>13</v>
      </c>
      <c r="D2577" t="str">
        <f t="shared" si="81"/>
        <v>Medium</v>
      </c>
      <c r="E2577">
        <v>1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</v>
      </c>
      <c r="O2577" cm="1">
        <f t="array" ref="O2577">$U$2*_xlfn.IFS(C2577="data_analyst",$V$5,C2577="data_engineer",$V$6,C2577="data_scientist",$V$7)*_xlfn.IFS(E2577=0,$V$12,E2577=1,$V$11)*_xlfn.IFS(F2577=0,$V$17,F2577=1,$V$16)*_xlfn.IFS(G2577=0,$V$22,G2577=1,$V$21)*_xlfn.IFS(H2577=0,$V$27,H2577=1,$V$26)*_xlfn.IFS(I2577=0,$V$32,I2577=1,$V$31)*_xlfn.IFS(J2577=0,$V$37,J2577=1,$V$36)*_xlfn.IFS(K2577=0,$V$42,K2577=1,$V$41)*_xlfn.IFS(L2577=0,$V$47,L2577=1,$V$46)*_xlfn.IFS(M2577=0,$V$52,M2577=1,$V$51)*_xlfn.IFS(N2577=0,$V$57,N2577=1,$V$56)</f>
        <v>6.497047435064866E-4</v>
      </c>
      <c r="P2577" cm="1">
        <f t="array" ref="P2577">$V$2*_xlfn.IFS(C2577="data_analyst",$X$5,C2577="data_engineer",$X$6,C2577="data_scientist",$X$7)*_xlfn.IFS(E2577=0,$X$12,E2577=1,$X$11)*_xlfn.IFS(F2577=0,$X$17,F2577=1,$X$16)*_xlfn.IFS(G2577=0,$X$22,G2577=1,$X$21)*_xlfn.IFS(H2577=0,$X$27,H2577=1,$X$26)*_xlfn.IFS(I2577=0,$X$32,I2577=1,$X$31)*_xlfn.IFS(J2577=0,$X$37,J2577=1,$X$36)*_xlfn.IFS(K2577=0,$X$42,K2577=1,$X$41)*_xlfn.IFS(L2577=0,$X$47,L2577=1,$X$46)*_xlfn.IFS(M2577=0,$X$52,M2577=1,$X$51)*_xlfn.IFS(N2577=0,$X$57,N2577=1,$X$56)</f>
        <v>3.7744807503981548E-3</v>
      </c>
      <c r="Q2577" cm="1">
        <f t="array" ref="Q2577">$W$2*_xlfn.IFS(C2577="data_analyst",$Z$5,C2577="data_engineer",$Z$6,C2577="data_scientist",$Z$7)*_xlfn.IFS(E2577=0,$Z$12,E2577=1,$Z$11)*_xlfn.IFS(F2577=0,$Z$17,F2577=1,$Z$16)*_xlfn.IFS(G2577=0,$Z$22,G2577=1,$Z$21)*_xlfn.IFS(H2577=0,$Z$27,H2577=1,$Z$26)*_xlfn.IFS(I2577=0,$Z$32,I2577=1,$Z$31)*_xlfn.IFS(J2577=0,$Z$37,J2577=1,$Z$36)*_xlfn.IFS(K2577=0,$Z$42,K2577=1,$Z$41)*_xlfn.IFS(L2577=0,$Z$47,L2577=1,$Z$46)*_xlfn.IFS(M2577=0,$Z$52,M2577=1,$Z$51)*_xlfn.IFS(N2577=0,$Z$57,N2577=1,$Z$56)</f>
        <v>4.9388432165296142E-4</v>
      </c>
      <c r="R2577" t="str" cm="1">
        <f t="array" ref="R2577">_xlfn.IFS(AND(O2577&gt;P2577,O2577&gt;Q2577),"Low",AND(P2577&gt;O2577,P2577&gt;Q2577),"Medium",AND(Q2577&gt;O2577,Q2577&gt;P2577),"High")</f>
        <v>Medium</v>
      </c>
      <c r="S2577" t="str">
        <f t="shared" si="82"/>
        <v>T</v>
      </c>
    </row>
    <row r="2578" spans="1:19" x14ac:dyDescent="0.3">
      <c r="A2578" t="s">
        <v>18</v>
      </c>
      <c r="B2578">
        <v>4</v>
      </c>
      <c r="C2578" t="s">
        <v>13</v>
      </c>
      <c r="D2578" t="str">
        <f t="shared" si="81"/>
        <v>Medium</v>
      </c>
      <c r="E2578">
        <v>1</v>
      </c>
      <c r="F2578">
        <v>0</v>
      </c>
      <c r="G2578">
        <v>1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</v>
      </c>
      <c r="O2578" cm="1">
        <f t="array" ref="O2578">$U$2*_xlfn.IFS(C2578="data_analyst",$V$5,C2578="data_engineer",$V$6,C2578="data_scientist",$V$7)*_xlfn.IFS(E2578=0,$V$12,E2578=1,$V$11)*_xlfn.IFS(F2578=0,$V$17,F2578=1,$V$16)*_xlfn.IFS(G2578=0,$V$22,G2578=1,$V$21)*_xlfn.IFS(H2578=0,$V$27,H2578=1,$V$26)*_xlfn.IFS(I2578=0,$V$32,I2578=1,$V$31)*_xlfn.IFS(J2578=0,$V$37,J2578=1,$V$36)*_xlfn.IFS(K2578=0,$V$42,K2578=1,$V$41)*_xlfn.IFS(L2578=0,$V$47,L2578=1,$V$46)*_xlfn.IFS(M2578=0,$V$52,M2578=1,$V$51)*_xlfn.IFS(N2578=0,$V$57,N2578=1,$V$56)</f>
        <v>1.1820833079411975E-4</v>
      </c>
      <c r="P2578" cm="1">
        <f t="array" ref="P2578">$V$2*_xlfn.IFS(C2578="data_analyst",$X$5,C2578="data_engineer",$X$6,C2578="data_scientist",$X$7)*_xlfn.IFS(E2578=0,$X$12,E2578=1,$X$11)*_xlfn.IFS(F2578=0,$X$17,F2578=1,$X$16)*_xlfn.IFS(G2578=0,$X$22,G2578=1,$X$21)*_xlfn.IFS(H2578=0,$X$27,H2578=1,$X$26)*_xlfn.IFS(I2578=0,$X$32,I2578=1,$X$31)*_xlfn.IFS(J2578=0,$X$37,J2578=1,$X$36)*_xlfn.IFS(K2578=0,$X$42,K2578=1,$X$41)*_xlfn.IFS(L2578=0,$X$47,L2578=1,$X$46)*_xlfn.IFS(M2578=0,$X$52,M2578=1,$X$51)*_xlfn.IFS(N2578=0,$X$57,N2578=1,$X$56)</f>
        <v>4.2937474078182779E-3</v>
      </c>
      <c r="Q2578" cm="1">
        <f t="array" ref="Q2578">$W$2*_xlfn.IFS(C2578="data_analyst",$Z$5,C2578="data_engineer",$Z$6,C2578="data_scientist",$Z$7)*_xlfn.IFS(E2578=0,$Z$12,E2578=1,$Z$11)*_xlfn.IFS(F2578=0,$Z$17,F2578=1,$Z$16)*_xlfn.IFS(G2578=0,$Z$22,G2578=1,$Z$21)*_xlfn.IFS(H2578=0,$Z$27,H2578=1,$Z$26)*_xlfn.IFS(I2578=0,$Z$32,I2578=1,$Z$31)*_xlfn.IFS(J2578=0,$Z$37,J2578=1,$Z$36)*_xlfn.IFS(K2578=0,$Z$42,K2578=1,$Z$41)*_xlfn.IFS(L2578=0,$Z$47,L2578=1,$Z$46)*_xlfn.IFS(M2578=0,$Z$52,M2578=1,$Z$51)*_xlfn.IFS(N2578=0,$Z$57,N2578=1,$Z$56)</f>
        <v>3.3740612073321124E-4</v>
      </c>
      <c r="R2578" t="str" cm="1">
        <f t="array" ref="R2578">_xlfn.IFS(AND(O2578&gt;P2578,O2578&gt;Q2578),"Low",AND(P2578&gt;O2578,P2578&gt;Q2578),"Medium",AND(Q2578&gt;O2578,Q2578&gt;P2578),"High")</f>
        <v>Medium</v>
      </c>
      <c r="S2578" t="str">
        <f t="shared" si="82"/>
        <v>T</v>
      </c>
    </row>
    <row r="2579" spans="1:19" x14ac:dyDescent="0.3">
      <c r="A2579" t="s">
        <v>18</v>
      </c>
      <c r="B2579">
        <v>2</v>
      </c>
      <c r="C2579" t="s">
        <v>13</v>
      </c>
      <c r="D2579" t="str">
        <f t="shared" si="81"/>
        <v>Medium</v>
      </c>
      <c r="E2579">
        <v>1</v>
      </c>
      <c r="F2579">
        <v>1</v>
      </c>
      <c r="G2579">
        <v>1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1</v>
      </c>
      <c r="O2579" cm="1">
        <f t="array" ref="O2579">$U$2*_xlfn.IFS(C2579="data_analyst",$V$5,C2579="data_engineer",$V$6,C2579="data_scientist",$V$7)*_xlfn.IFS(E2579=0,$V$12,E2579=1,$V$11)*_xlfn.IFS(F2579=0,$V$17,F2579=1,$V$16)*_xlfn.IFS(G2579=0,$V$22,G2579=1,$V$21)*_xlfn.IFS(H2579=0,$V$27,H2579=1,$V$26)*_xlfn.IFS(I2579=0,$V$32,I2579=1,$V$31)*_xlfn.IFS(J2579=0,$V$37,J2579=1,$V$36)*_xlfn.IFS(K2579=0,$V$42,K2579=1,$V$41)*_xlfn.IFS(L2579=0,$V$47,L2579=1,$V$46)*_xlfn.IFS(M2579=0,$V$52,M2579=1,$V$51)*_xlfn.IFS(N2579=0,$V$57,N2579=1,$V$56)</f>
        <v>1.3050477173828712E-5</v>
      </c>
      <c r="P2579" cm="1">
        <f t="array" ref="P2579">$V$2*_xlfn.IFS(C2579="data_analyst",$X$5,C2579="data_engineer",$X$6,C2579="data_scientist",$X$7)*_xlfn.IFS(E2579=0,$X$12,E2579=1,$X$11)*_xlfn.IFS(F2579=0,$X$17,F2579=1,$X$16)*_xlfn.IFS(G2579=0,$X$22,G2579=1,$X$21)*_xlfn.IFS(H2579=0,$X$27,H2579=1,$X$26)*_xlfn.IFS(I2579=0,$X$32,I2579=1,$X$31)*_xlfn.IFS(J2579=0,$X$37,J2579=1,$X$36)*_xlfn.IFS(K2579=0,$X$42,K2579=1,$X$41)*_xlfn.IFS(L2579=0,$X$47,L2579=1,$X$46)*_xlfn.IFS(M2579=0,$X$52,M2579=1,$X$51)*_xlfn.IFS(N2579=0,$X$57,N2579=1,$X$56)</f>
        <v>2.783843918038206E-3</v>
      </c>
      <c r="Q2579" cm="1">
        <f t="array" ref="Q2579">$W$2*_xlfn.IFS(C2579="data_analyst",$Z$5,C2579="data_engineer",$Z$6,C2579="data_scientist",$Z$7)*_xlfn.IFS(E2579=0,$Z$12,E2579=1,$Z$11)*_xlfn.IFS(F2579=0,$Z$17,F2579=1,$Z$16)*_xlfn.IFS(G2579=0,$Z$22,G2579=1,$Z$21)*_xlfn.IFS(H2579=0,$Z$27,H2579=1,$Z$26)*_xlfn.IFS(I2579=0,$Z$32,I2579=1,$Z$31)*_xlfn.IFS(J2579=0,$Z$37,J2579=1,$Z$36)*_xlfn.IFS(K2579=0,$Z$42,K2579=1,$Z$41)*_xlfn.IFS(L2579=0,$Z$47,L2579=1,$Z$46)*_xlfn.IFS(M2579=0,$Z$52,M2579=1,$Z$51)*_xlfn.IFS(N2579=0,$Z$57,N2579=1,$Z$56)</f>
        <v>1.1282468312425823E-4</v>
      </c>
      <c r="R2579" t="str" cm="1">
        <f t="array" ref="R2579">_xlfn.IFS(AND(O2579&gt;P2579,O2579&gt;Q2579),"Low",AND(P2579&gt;O2579,P2579&gt;Q2579),"Medium",AND(Q2579&gt;O2579,Q2579&gt;P2579),"High")</f>
        <v>Medium</v>
      </c>
      <c r="S2579" t="str">
        <f t="shared" si="82"/>
        <v>T</v>
      </c>
    </row>
    <row r="2580" spans="1:19" x14ac:dyDescent="0.3">
      <c r="A2580" t="s">
        <v>18</v>
      </c>
      <c r="B2580">
        <v>1</v>
      </c>
      <c r="C2580" t="s">
        <v>13</v>
      </c>
      <c r="D2580" t="str">
        <f t="shared" si="81"/>
        <v>Medium</v>
      </c>
      <c r="E2580">
        <v>0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</v>
      </c>
      <c r="O2580" cm="1">
        <f t="array" ref="O2580">$U$2*_xlfn.IFS(C2580="data_analyst",$V$5,C2580="data_engineer",$V$6,C2580="data_scientist",$V$7)*_xlfn.IFS(E2580=0,$V$12,E2580=1,$V$11)*_xlfn.IFS(F2580=0,$V$17,F2580=1,$V$16)*_xlfn.IFS(G2580=0,$V$22,G2580=1,$V$21)*_xlfn.IFS(H2580=0,$V$27,H2580=1,$V$26)*_xlfn.IFS(I2580=0,$V$32,I2580=1,$V$31)*_xlfn.IFS(J2580=0,$V$37,J2580=1,$V$36)*_xlfn.IFS(K2580=0,$V$42,K2580=1,$V$41)*_xlfn.IFS(L2580=0,$V$47,L2580=1,$V$46)*_xlfn.IFS(M2580=0,$V$52,M2580=1,$V$51)*_xlfn.IFS(N2580=0,$V$57,N2580=1,$V$56)</f>
        <v>5.0390581603855719E-3</v>
      </c>
      <c r="P2580" cm="1">
        <f t="array" ref="P2580">$V$2*_xlfn.IFS(C2580="data_analyst",$X$5,C2580="data_engineer",$X$6,C2580="data_scientist",$X$7)*_xlfn.IFS(E2580=0,$X$12,E2580=1,$X$11)*_xlfn.IFS(F2580=0,$X$17,F2580=1,$X$16)*_xlfn.IFS(G2580=0,$X$22,G2580=1,$X$21)*_xlfn.IFS(H2580=0,$X$27,H2580=1,$X$26)*_xlfn.IFS(I2580=0,$X$32,I2580=1,$X$31)*_xlfn.IFS(J2580=0,$X$37,J2580=1,$X$36)*_xlfn.IFS(K2580=0,$X$42,K2580=1,$X$41)*_xlfn.IFS(L2580=0,$X$47,L2580=1,$X$46)*_xlfn.IFS(M2580=0,$X$52,M2580=1,$X$51)*_xlfn.IFS(N2580=0,$X$57,N2580=1,$X$56)</f>
        <v>1.9192187602876378E-3</v>
      </c>
      <c r="Q2580" cm="1">
        <f t="array" ref="Q2580">$W$2*_xlfn.IFS(C2580="data_analyst",$Z$5,C2580="data_engineer",$Z$6,C2580="data_scientist",$Z$7)*_xlfn.IFS(E2580=0,$Z$12,E2580=1,$Z$11)*_xlfn.IFS(F2580=0,$Z$17,F2580=1,$Z$16)*_xlfn.IFS(G2580=0,$Z$22,G2580=1,$Z$21)*_xlfn.IFS(H2580=0,$Z$27,H2580=1,$Z$26)*_xlfn.IFS(I2580=0,$Z$32,I2580=1,$Z$31)*_xlfn.IFS(J2580=0,$Z$37,J2580=1,$Z$36)*_xlfn.IFS(K2580=0,$Z$42,K2580=1,$Z$41)*_xlfn.IFS(L2580=0,$Z$47,L2580=1,$Z$46)*_xlfn.IFS(M2580=0,$Z$52,M2580=1,$Z$51)*_xlfn.IFS(N2580=0,$Z$57,N2580=1,$Z$56)</f>
        <v>7.3210906161927576E-4</v>
      </c>
      <c r="R2580" t="str" cm="1">
        <f t="array" ref="R2580">_xlfn.IFS(AND(O2580&gt;P2580,O2580&gt;Q2580),"Low",AND(P2580&gt;O2580,P2580&gt;Q2580),"Medium",AND(Q2580&gt;O2580,Q2580&gt;P2580),"High")</f>
        <v>Low</v>
      </c>
      <c r="S2580" t="str">
        <f t="shared" si="82"/>
        <v>F</v>
      </c>
    </row>
    <row r="2581" spans="1:19" x14ac:dyDescent="0.3">
      <c r="A2581" t="s">
        <v>18</v>
      </c>
      <c r="B2581">
        <v>6</v>
      </c>
      <c r="C2581" t="s">
        <v>13</v>
      </c>
      <c r="D2581" t="str">
        <f t="shared" si="81"/>
        <v>Medium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0</v>
      </c>
      <c r="L2581">
        <v>0</v>
      </c>
      <c r="M2581">
        <v>0</v>
      </c>
      <c r="N2581">
        <v>1</v>
      </c>
      <c r="O2581" cm="1">
        <f t="array" ref="O2581">$U$2*_xlfn.IFS(C2581="data_analyst",$V$5,C2581="data_engineer",$V$6,C2581="data_scientist",$V$7)*_xlfn.IFS(E2581=0,$V$12,E2581=1,$V$11)*_xlfn.IFS(F2581=0,$V$17,F2581=1,$V$16)*_xlfn.IFS(G2581=0,$V$22,G2581=1,$V$21)*_xlfn.IFS(H2581=0,$V$27,H2581=1,$V$26)*_xlfn.IFS(I2581=0,$V$32,I2581=1,$V$31)*_xlfn.IFS(J2581=0,$V$37,J2581=1,$V$36)*_xlfn.IFS(K2581=0,$V$42,K2581=1,$V$41)*_xlfn.IFS(L2581=0,$V$47,L2581=1,$V$46)*_xlfn.IFS(M2581=0,$V$52,M2581=1,$V$51)*_xlfn.IFS(N2581=0,$V$57,N2581=1,$V$56)</f>
        <v>3.5320258444097242E-6</v>
      </c>
      <c r="P2581" cm="1">
        <f t="array" ref="P2581">$V$2*_xlfn.IFS(C2581="data_analyst",$X$5,C2581="data_engineer",$X$6,C2581="data_scientist",$X$7)*_xlfn.IFS(E2581=0,$X$12,E2581=1,$X$11)*_xlfn.IFS(F2581=0,$X$17,F2581=1,$X$16)*_xlfn.IFS(G2581=0,$X$22,G2581=1,$X$21)*_xlfn.IFS(H2581=0,$X$27,H2581=1,$X$26)*_xlfn.IFS(I2581=0,$X$32,I2581=1,$X$31)*_xlfn.IFS(J2581=0,$X$37,J2581=1,$X$36)*_xlfn.IFS(K2581=0,$X$42,K2581=1,$X$41)*_xlfn.IFS(L2581=0,$X$47,L2581=1,$X$46)*_xlfn.IFS(M2581=0,$X$52,M2581=1,$X$51)*_xlfn.IFS(N2581=0,$X$57,N2581=1,$X$56)</f>
        <v>8.7043169848223143E-4</v>
      </c>
      <c r="Q2581" cm="1">
        <f t="array" ref="Q2581">$W$2*_xlfn.IFS(C2581="data_analyst",$Z$5,C2581="data_engineer",$Z$6,C2581="data_scientist",$Z$7)*_xlfn.IFS(E2581=0,$Z$12,E2581=1,$Z$11)*_xlfn.IFS(F2581=0,$Z$17,F2581=1,$Z$16)*_xlfn.IFS(G2581=0,$Z$22,G2581=1,$Z$21)*_xlfn.IFS(H2581=0,$Z$27,H2581=1,$Z$26)*_xlfn.IFS(I2581=0,$Z$32,I2581=1,$Z$31)*_xlfn.IFS(J2581=0,$Z$37,J2581=1,$Z$36)*_xlfn.IFS(K2581=0,$Z$42,K2581=1,$Z$41)*_xlfn.IFS(L2581=0,$Z$47,L2581=1,$Z$46)*_xlfn.IFS(M2581=0,$Z$52,M2581=1,$Z$51)*_xlfn.IFS(N2581=0,$Z$57,N2581=1,$Z$56)</f>
        <v>4.9326691185282804E-5</v>
      </c>
      <c r="R2581" t="str" cm="1">
        <f t="array" ref="R2581">_xlfn.IFS(AND(O2581&gt;P2581,O2581&gt;Q2581),"Low",AND(P2581&gt;O2581,P2581&gt;Q2581),"Medium",AND(Q2581&gt;O2581,Q2581&gt;P2581),"High")</f>
        <v>Medium</v>
      </c>
      <c r="S2581" t="str">
        <f t="shared" si="82"/>
        <v>T</v>
      </c>
    </row>
    <row r="2582" spans="1:19" x14ac:dyDescent="0.3">
      <c r="A2582" t="s">
        <v>18</v>
      </c>
      <c r="B2582">
        <v>4</v>
      </c>
      <c r="C2582" t="s">
        <v>13</v>
      </c>
      <c r="D2582" t="str">
        <f t="shared" si="81"/>
        <v>Medium</v>
      </c>
      <c r="E2582">
        <v>0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1</v>
      </c>
      <c r="O2582" cm="1">
        <f t="array" ref="O2582">$U$2*_xlfn.IFS(C2582="data_analyst",$V$5,C2582="data_engineer",$V$6,C2582="data_scientist",$V$7)*_xlfn.IFS(E2582=0,$V$12,E2582=1,$V$11)*_xlfn.IFS(F2582=0,$V$17,F2582=1,$V$16)*_xlfn.IFS(G2582=0,$V$22,G2582=1,$V$21)*_xlfn.IFS(H2582=0,$V$27,H2582=1,$V$26)*_xlfn.IFS(I2582=0,$V$32,I2582=1,$V$31)*_xlfn.IFS(J2582=0,$V$37,J2582=1,$V$36)*_xlfn.IFS(K2582=0,$V$42,K2582=1,$V$41)*_xlfn.IFS(L2582=0,$V$47,L2582=1,$V$46)*_xlfn.IFS(M2582=0,$V$52,M2582=1,$V$51)*_xlfn.IFS(N2582=0,$V$57,N2582=1,$V$56)</f>
        <v>2.7332357122356407E-4</v>
      </c>
      <c r="P2582" cm="1">
        <f t="array" ref="P2582">$V$2*_xlfn.IFS(C2582="data_analyst",$X$5,C2582="data_engineer",$X$6,C2582="data_scientist",$X$7)*_xlfn.IFS(E2582=0,$X$12,E2582=1,$X$11)*_xlfn.IFS(F2582=0,$X$17,F2582=1,$X$16)*_xlfn.IFS(G2582=0,$X$22,G2582=1,$X$21)*_xlfn.IFS(H2582=0,$X$27,H2582=1,$X$26)*_xlfn.IFS(I2582=0,$X$32,I2582=1,$X$31)*_xlfn.IFS(J2582=0,$X$37,J2582=1,$X$36)*_xlfn.IFS(K2582=0,$X$42,K2582=1,$X$41)*_xlfn.IFS(L2582=0,$X$47,L2582=1,$X$46)*_xlfn.IFS(M2582=0,$X$52,M2582=1,$X$51)*_xlfn.IFS(N2582=0,$X$57,N2582=1,$X$56)</f>
        <v>2.9009963302965066E-4</v>
      </c>
      <c r="Q2582" cm="1">
        <f t="array" ref="Q2582">$W$2*_xlfn.IFS(C2582="data_analyst",$Z$5,C2582="data_engineer",$Z$6,C2582="data_scientist",$Z$7)*_xlfn.IFS(E2582=0,$Z$12,E2582=1,$Z$11)*_xlfn.IFS(F2582=0,$Z$17,F2582=1,$Z$16)*_xlfn.IFS(G2582=0,$Z$22,G2582=1,$Z$21)*_xlfn.IFS(H2582=0,$Z$27,H2582=1,$Z$26)*_xlfn.IFS(I2582=0,$Z$32,I2582=1,$Z$31)*_xlfn.IFS(J2582=0,$Z$37,J2582=1,$Z$36)*_xlfn.IFS(K2582=0,$Z$42,K2582=1,$Z$41)*_xlfn.IFS(L2582=0,$Z$47,L2582=1,$Z$46)*_xlfn.IFS(M2582=0,$Z$52,M2582=1,$Z$51)*_xlfn.IFS(N2582=0,$Z$57,N2582=1,$Z$56)</f>
        <v>6.7109997315100293E-5</v>
      </c>
      <c r="R2582" t="str" cm="1">
        <f t="array" ref="R2582">_xlfn.IFS(AND(O2582&gt;P2582,O2582&gt;Q2582),"Low",AND(P2582&gt;O2582,P2582&gt;Q2582),"Medium",AND(Q2582&gt;O2582,Q2582&gt;P2582),"High")</f>
        <v>Medium</v>
      </c>
      <c r="S2582" t="str">
        <f t="shared" si="82"/>
        <v>T</v>
      </c>
    </row>
    <row r="2583" spans="1:19" x14ac:dyDescent="0.3">
      <c r="A2583" t="s">
        <v>18</v>
      </c>
      <c r="B2583">
        <v>4</v>
      </c>
      <c r="C2583" t="s">
        <v>13</v>
      </c>
      <c r="D2583" t="str">
        <f t="shared" si="81"/>
        <v>Medium</v>
      </c>
      <c r="E2583">
        <v>1</v>
      </c>
      <c r="F2583">
        <v>0</v>
      </c>
      <c r="G2583">
        <v>1</v>
      </c>
      <c r="H2583">
        <v>1</v>
      </c>
      <c r="I2583">
        <v>1</v>
      </c>
      <c r="J2583">
        <v>0</v>
      </c>
      <c r="K2583">
        <v>0</v>
      </c>
      <c r="L2583">
        <v>1</v>
      </c>
      <c r="M2583">
        <v>0</v>
      </c>
      <c r="N2583">
        <v>1</v>
      </c>
      <c r="O2583" cm="1">
        <f t="array" ref="O2583">$U$2*_xlfn.IFS(C2583="data_analyst",$V$5,C2583="data_engineer",$V$6,C2583="data_scientist",$V$7)*_xlfn.IFS(E2583=0,$V$12,E2583=1,$V$11)*_xlfn.IFS(F2583=0,$V$17,F2583=1,$V$16)*_xlfn.IFS(G2583=0,$V$22,G2583=1,$V$21)*_xlfn.IFS(H2583=0,$V$27,H2583=1,$V$26)*_xlfn.IFS(I2583=0,$V$32,I2583=1,$V$31)*_xlfn.IFS(J2583=0,$V$37,J2583=1,$V$36)*_xlfn.IFS(K2583=0,$V$42,K2583=1,$V$41)*_xlfn.IFS(L2583=0,$V$47,L2583=1,$V$46)*_xlfn.IFS(M2583=0,$V$52,M2583=1,$V$51)*_xlfn.IFS(N2583=0,$V$57,N2583=1,$V$56)</f>
        <v>3.8025486821543395E-7</v>
      </c>
      <c r="P2583" cm="1">
        <f t="array" ref="P2583">$V$2*_xlfn.IFS(C2583="data_analyst",$X$5,C2583="data_engineer",$X$6,C2583="data_scientist",$X$7)*_xlfn.IFS(E2583=0,$X$12,E2583=1,$X$11)*_xlfn.IFS(F2583=0,$X$17,F2583=1,$X$16)*_xlfn.IFS(G2583=0,$X$22,G2583=1,$X$21)*_xlfn.IFS(H2583=0,$X$27,H2583=1,$X$26)*_xlfn.IFS(I2583=0,$X$32,I2583=1,$X$31)*_xlfn.IFS(J2583=0,$X$37,J2583=1,$X$36)*_xlfn.IFS(K2583=0,$X$42,K2583=1,$X$41)*_xlfn.IFS(L2583=0,$X$47,L2583=1,$X$46)*_xlfn.IFS(M2583=0,$X$52,M2583=1,$X$51)*_xlfn.IFS(N2583=0,$X$57,N2583=1,$X$56)</f>
        <v>1.932518585141495E-3</v>
      </c>
      <c r="Q2583" cm="1">
        <f t="array" ref="Q2583">$W$2*_xlfn.IFS(C2583="data_analyst",$Z$5,C2583="data_engineer",$Z$6,C2583="data_scientist",$Z$7)*_xlfn.IFS(E2583=0,$Z$12,E2583=1,$Z$11)*_xlfn.IFS(F2583=0,$Z$17,F2583=1,$Z$16)*_xlfn.IFS(G2583=0,$Z$22,G2583=1,$Z$21)*_xlfn.IFS(H2583=0,$Z$27,H2583=1,$Z$26)*_xlfn.IFS(I2583=0,$Z$32,I2583=1,$Z$31)*_xlfn.IFS(J2583=0,$Z$37,J2583=1,$Z$36)*_xlfn.IFS(K2583=0,$Z$42,K2583=1,$Z$41)*_xlfn.IFS(L2583=0,$Z$47,L2583=1,$Z$46)*_xlfn.IFS(M2583=0,$Z$52,M2583=1,$Z$51)*_xlfn.IFS(N2583=0,$Z$57,N2583=1,$Z$56)</f>
        <v>6.2405393734589254E-5</v>
      </c>
      <c r="R2583" t="str" cm="1">
        <f t="array" ref="R2583">_xlfn.IFS(AND(O2583&gt;P2583,O2583&gt;Q2583),"Low",AND(P2583&gt;O2583,P2583&gt;Q2583),"Medium",AND(Q2583&gt;O2583,Q2583&gt;P2583),"High")</f>
        <v>Medium</v>
      </c>
      <c r="S2583" t="str">
        <f t="shared" si="82"/>
        <v>T</v>
      </c>
    </row>
    <row r="2584" spans="1:19" x14ac:dyDescent="0.3">
      <c r="A2584" t="s">
        <v>18</v>
      </c>
      <c r="B2584">
        <v>4</v>
      </c>
      <c r="C2584" t="s">
        <v>13</v>
      </c>
      <c r="D2584" t="str">
        <f t="shared" si="81"/>
        <v>Medium</v>
      </c>
      <c r="E2584">
        <v>1</v>
      </c>
      <c r="F2584">
        <v>1</v>
      </c>
      <c r="G2584">
        <v>1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 cm="1">
        <f t="array" ref="O2584">$U$2*_xlfn.IFS(C2584="data_analyst",$V$5,C2584="data_engineer",$V$6,C2584="data_scientist",$V$7)*_xlfn.IFS(E2584=0,$V$12,E2584=1,$V$11)*_xlfn.IFS(F2584=0,$V$17,F2584=1,$V$16)*_xlfn.IFS(G2584=0,$V$22,G2584=1,$V$21)*_xlfn.IFS(H2584=0,$V$27,H2584=1,$V$26)*_xlfn.IFS(I2584=0,$V$32,I2584=1,$V$31)*_xlfn.IFS(J2584=0,$V$37,J2584=1,$V$36)*_xlfn.IFS(K2584=0,$V$42,K2584=1,$V$41)*_xlfn.IFS(L2584=0,$V$47,L2584=1,$V$46)*_xlfn.IFS(M2584=0,$V$52,M2584=1,$V$51)*_xlfn.IFS(N2584=0,$V$57,N2584=1,$V$56)</f>
        <v>1.5401482252937562E-4</v>
      </c>
      <c r="P2584" cm="1">
        <f t="array" ref="P2584">$V$2*_xlfn.IFS(C2584="data_analyst",$X$5,C2584="data_engineer",$X$6,C2584="data_scientist",$X$7)*_xlfn.IFS(E2584=0,$X$12,E2584=1,$X$11)*_xlfn.IFS(F2584=0,$X$17,F2584=1,$X$16)*_xlfn.IFS(G2584=0,$X$22,G2584=1,$X$21)*_xlfn.IFS(H2584=0,$X$27,H2584=1,$X$26)*_xlfn.IFS(I2584=0,$X$32,I2584=1,$X$31)*_xlfn.IFS(J2584=0,$X$37,J2584=1,$X$36)*_xlfn.IFS(K2584=0,$X$42,K2584=1,$X$41)*_xlfn.IFS(L2584=0,$X$47,L2584=1,$X$46)*_xlfn.IFS(M2584=0,$X$52,M2584=1,$X$51)*_xlfn.IFS(N2584=0,$X$57,N2584=1,$X$56)</f>
        <v>4.9807469930692036E-3</v>
      </c>
      <c r="Q2584" cm="1">
        <f t="array" ref="Q2584">$W$2*_xlfn.IFS(C2584="data_analyst",$Z$5,C2584="data_engineer",$Z$6,C2584="data_scientist",$Z$7)*_xlfn.IFS(E2584=0,$Z$12,E2584=1,$Z$11)*_xlfn.IFS(F2584=0,$Z$17,F2584=1,$Z$16)*_xlfn.IFS(G2584=0,$Z$22,G2584=1,$Z$21)*_xlfn.IFS(H2584=0,$Z$27,H2584=1,$Z$26)*_xlfn.IFS(I2584=0,$Z$32,I2584=1,$Z$31)*_xlfn.IFS(J2584=0,$Z$37,J2584=1,$Z$36)*_xlfn.IFS(K2584=0,$Z$42,K2584=1,$Z$41)*_xlfn.IFS(L2584=0,$Z$47,L2584=1,$Z$46)*_xlfn.IFS(M2584=0,$Z$52,M2584=1,$Z$51)*_xlfn.IFS(N2584=0,$Z$57,N2584=1,$Z$56)</f>
        <v>3.5785497653522395E-4</v>
      </c>
      <c r="R2584" t="str" cm="1">
        <f t="array" ref="R2584">_xlfn.IFS(AND(O2584&gt;P2584,O2584&gt;Q2584),"Low",AND(P2584&gt;O2584,P2584&gt;Q2584),"Medium",AND(Q2584&gt;O2584,Q2584&gt;P2584),"High")</f>
        <v>Medium</v>
      </c>
      <c r="S2584" t="str">
        <f t="shared" si="82"/>
        <v>T</v>
      </c>
    </row>
    <row r="2585" spans="1:19" x14ac:dyDescent="0.3">
      <c r="A2585" t="s">
        <v>18</v>
      </c>
      <c r="B2585">
        <v>7</v>
      </c>
      <c r="C2585" t="s">
        <v>13</v>
      </c>
      <c r="D2585" t="str">
        <f t="shared" si="81"/>
        <v>Medium</v>
      </c>
      <c r="E2585">
        <v>1</v>
      </c>
      <c r="F2585">
        <v>0</v>
      </c>
      <c r="G2585">
        <v>1</v>
      </c>
      <c r="H2585">
        <v>1</v>
      </c>
      <c r="I2585">
        <v>1</v>
      </c>
      <c r="J2585">
        <v>0</v>
      </c>
      <c r="K2585">
        <v>0</v>
      </c>
      <c r="L2585">
        <v>1</v>
      </c>
      <c r="M2585">
        <v>0</v>
      </c>
      <c r="N2585">
        <v>1</v>
      </c>
      <c r="O2585" cm="1">
        <f t="array" ref="O2585">$U$2*_xlfn.IFS(C2585="data_analyst",$V$5,C2585="data_engineer",$V$6,C2585="data_scientist",$V$7)*_xlfn.IFS(E2585=0,$V$12,E2585=1,$V$11)*_xlfn.IFS(F2585=0,$V$17,F2585=1,$V$16)*_xlfn.IFS(G2585=0,$V$22,G2585=1,$V$21)*_xlfn.IFS(H2585=0,$V$27,H2585=1,$V$26)*_xlfn.IFS(I2585=0,$V$32,I2585=1,$V$31)*_xlfn.IFS(J2585=0,$V$37,J2585=1,$V$36)*_xlfn.IFS(K2585=0,$V$42,K2585=1,$V$41)*_xlfn.IFS(L2585=0,$V$47,L2585=1,$V$46)*_xlfn.IFS(M2585=0,$V$52,M2585=1,$V$51)*_xlfn.IFS(N2585=0,$V$57,N2585=1,$V$56)</f>
        <v>3.8025486821543395E-7</v>
      </c>
      <c r="P2585" cm="1">
        <f t="array" ref="P2585">$V$2*_xlfn.IFS(C2585="data_analyst",$X$5,C2585="data_engineer",$X$6,C2585="data_scientist",$X$7)*_xlfn.IFS(E2585=0,$X$12,E2585=1,$X$11)*_xlfn.IFS(F2585=0,$X$17,F2585=1,$X$16)*_xlfn.IFS(G2585=0,$X$22,G2585=1,$X$21)*_xlfn.IFS(H2585=0,$X$27,H2585=1,$X$26)*_xlfn.IFS(I2585=0,$X$32,I2585=1,$X$31)*_xlfn.IFS(J2585=0,$X$37,J2585=1,$X$36)*_xlfn.IFS(K2585=0,$X$42,K2585=1,$X$41)*_xlfn.IFS(L2585=0,$X$47,L2585=1,$X$46)*_xlfn.IFS(M2585=0,$X$52,M2585=1,$X$51)*_xlfn.IFS(N2585=0,$X$57,N2585=1,$X$56)</f>
        <v>1.932518585141495E-3</v>
      </c>
      <c r="Q2585" cm="1">
        <f t="array" ref="Q2585">$W$2*_xlfn.IFS(C2585="data_analyst",$Z$5,C2585="data_engineer",$Z$6,C2585="data_scientist",$Z$7)*_xlfn.IFS(E2585=0,$Z$12,E2585=1,$Z$11)*_xlfn.IFS(F2585=0,$Z$17,F2585=1,$Z$16)*_xlfn.IFS(G2585=0,$Z$22,G2585=1,$Z$21)*_xlfn.IFS(H2585=0,$Z$27,H2585=1,$Z$26)*_xlfn.IFS(I2585=0,$Z$32,I2585=1,$Z$31)*_xlfn.IFS(J2585=0,$Z$37,J2585=1,$Z$36)*_xlfn.IFS(K2585=0,$Z$42,K2585=1,$Z$41)*_xlfn.IFS(L2585=0,$Z$47,L2585=1,$Z$46)*_xlfn.IFS(M2585=0,$Z$52,M2585=1,$Z$51)*_xlfn.IFS(N2585=0,$Z$57,N2585=1,$Z$56)</f>
        <v>6.2405393734589254E-5</v>
      </c>
      <c r="R2585" t="str" cm="1">
        <f t="array" ref="R2585">_xlfn.IFS(AND(O2585&gt;P2585,O2585&gt;Q2585),"Low",AND(P2585&gt;O2585,P2585&gt;Q2585),"Medium",AND(Q2585&gt;O2585,Q2585&gt;P2585),"High")</f>
        <v>Medium</v>
      </c>
      <c r="S2585" t="str">
        <f t="shared" si="82"/>
        <v>T</v>
      </c>
    </row>
    <row r="2586" spans="1:19" x14ac:dyDescent="0.3">
      <c r="A2586" t="s">
        <v>18</v>
      </c>
      <c r="B2586">
        <v>5</v>
      </c>
      <c r="C2586" t="s">
        <v>13</v>
      </c>
      <c r="D2586" t="str">
        <f t="shared" si="81"/>
        <v>Medium</v>
      </c>
      <c r="E2586">
        <v>0</v>
      </c>
      <c r="F2586">
        <v>1</v>
      </c>
      <c r="G2586">
        <v>1</v>
      </c>
      <c r="H2586">
        <v>0</v>
      </c>
      <c r="I2586">
        <v>1</v>
      </c>
      <c r="J2586">
        <v>0</v>
      </c>
      <c r="K2586">
        <v>1</v>
      </c>
      <c r="L2586">
        <v>0</v>
      </c>
      <c r="M2586">
        <v>1</v>
      </c>
      <c r="N2586">
        <v>1</v>
      </c>
      <c r="O2586" cm="1">
        <f t="array" ref="O2586">$U$2*_xlfn.IFS(C2586="data_analyst",$V$5,C2586="data_engineer",$V$6,C2586="data_scientist",$V$7)*_xlfn.IFS(E2586=0,$V$12,E2586=1,$V$11)*_xlfn.IFS(F2586=0,$V$17,F2586=1,$V$16)*_xlfn.IFS(G2586=0,$V$22,G2586=1,$V$21)*_xlfn.IFS(H2586=0,$V$27,H2586=1,$V$26)*_xlfn.IFS(I2586=0,$V$32,I2586=1,$V$31)*_xlfn.IFS(J2586=0,$V$37,J2586=1,$V$36)*_xlfn.IFS(K2586=0,$V$42,K2586=1,$V$41)*_xlfn.IFS(L2586=0,$V$47,L2586=1,$V$46)*_xlfn.IFS(M2586=0,$V$52,M2586=1,$V$51)*_xlfn.IFS(N2586=0,$V$57,N2586=1,$V$56)</f>
        <v>1.0241630979278655E-6</v>
      </c>
      <c r="P2586" cm="1">
        <f t="array" ref="P2586">$V$2*_xlfn.IFS(C2586="data_analyst",$X$5,C2586="data_engineer",$X$6,C2586="data_scientist",$X$7)*_xlfn.IFS(E2586=0,$X$12,E2586=1,$X$11)*_xlfn.IFS(F2586=0,$X$17,F2586=1,$X$16)*_xlfn.IFS(G2586=0,$X$22,G2586=1,$X$21)*_xlfn.IFS(H2586=0,$X$27,H2586=1,$X$26)*_xlfn.IFS(I2586=0,$X$32,I2586=1,$X$31)*_xlfn.IFS(J2586=0,$X$37,J2586=1,$X$36)*_xlfn.IFS(K2586=0,$X$42,K2586=1,$X$41)*_xlfn.IFS(L2586=0,$X$47,L2586=1,$X$46)*_xlfn.IFS(M2586=0,$X$52,M2586=1,$X$51)*_xlfn.IFS(N2586=0,$X$57,N2586=1,$X$56)</f>
        <v>1.7656777695377988E-4</v>
      </c>
      <c r="Q2586" cm="1">
        <f t="array" ref="Q2586">$W$2*_xlfn.IFS(C2586="data_analyst",$Z$5,C2586="data_engineer",$Z$6,C2586="data_scientist",$Z$7)*_xlfn.IFS(E2586=0,$Z$12,E2586=1,$Z$11)*_xlfn.IFS(F2586=0,$Z$17,F2586=1,$Z$16)*_xlfn.IFS(G2586=0,$Z$22,G2586=1,$Z$21)*_xlfn.IFS(H2586=0,$Z$27,H2586=1,$Z$26)*_xlfn.IFS(I2586=0,$Z$32,I2586=1,$Z$31)*_xlfn.IFS(J2586=0,$Z$37,J2586=1,$Z$36)*_xlfn.IFS(K2586=0,$Z$42,K2586=1,$Z$41)*_xlfn.IFS(L2586=0,$Z$47,L2586=1,$Z$46)*_xlfn.IFS(M2586=0,$Z$52,M2586=1,$Z$51)*_xlfn.IFS(N2586=0,$Z$57,N2586=1,$Z$56)</f>
        <v>1.3986034401478815E-5</v>
      </c>
      <c r="R2586" t="str" cm="1">
        <f t="array" ref="R2586">_xlfn.IFS(AND(O2586&gt;P2586,O2586&gt;Q2586),"Low",AND(P2586&gt;O2586,P2586&gt;Q2586),"Medium",AND(Q2586&gt;O2586,Q2586&gt;P2586),"High")</f>
        <v>Medium</v>
      </c>
      <c r="S2586" t="str">
        <f t="shared" si="82"/>
        <v>T</v>
      </c>
    </row>
    <row r="2587" spans="1:19" x14ac:dyDescent="0.3">
      <c r="A2587" t="s">
        <v>18</v>
      </c>
      <c r="B2587">
        <v>7</v>
      </c>
      <c r="C2587" t="s">
        <v>13</v>
      </c>
      <c r="D2587" t="str">
        <f t="shared" si="81"/>
        <v>Medium</v>
      </c>
      <c r="E2587">
        <v>1</v>
      </c>
      <c r="F2587">
        <v>0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 cm="1">
        <f t="array" ref="O2587">$U$2*_xlfn.IFS(C2587="data_analyst",$V$5,C2587="data_engineer",$V$6,C2587="data_scientist",$V$7)*_xlfn.IFS(E2587=0,$V$12,E2587=1,$V$11)*_xlfn.IFS(F2587=0,$V$17,F2587=1,$V$16)*_xlfn.IFS(G2587=0,$V$22,G2587=1,$V$21)*_xlfn.IFS(H2587=0,$V$27,H2587=1,$V$26)*_xlfn.IFS(I2587=0,$V$32,I2587=1,$V$31)*_xlfn.IFS(J2587=0,$V$37,J2587=1,$V$36)*_xlfn.IFS(K2587=0,$V$42,K2587=1,$V$41)*_xlfn.IFS(L2587=0,$V$47,L2587=1,$V$46)*_xlfn.IFS(M2587=0,$V$52,M2587=1,$V$51)*_xlfn.IFS(N2587=0,$V$57,N2587=1,$V$56)</f>
        <v>6.5986335353783264E-5</v>
      </c>
      <c r="P2587" cm="1">
        <f t="array" ref="P2587">$V$2*_xlfn.IFS(C2587="data_analyst",$X$5,C2587="data_engineer",$X$6,C2587="data_scientist",$X$7)*_xlfn.IFS(E2587=0,$X$12,E2587=1,$X$11)*_xlfn.IFS(F2587=0,$X$17,F2587=1,$X$16)*_xlfn.IFS(G2587=0,$X$22,G2587=1,$X$21)*_xlfn.IFS(H2587=0,$X$27,H2587=1,$X$26)*_xlfn.IFS(I2587=0,$X$32,I2587=1,$X$31)*_xlfn.IFS(J2587=0,$X$37,J2587=1,$X$36)*_xlfn.IFS(K2587=0,$X$42,K2587=1,$X$41)*_xlfn.IFS(L2587=0,$X$47,L2587=1,$X$46)*_xlfn.IFS(M2587=0,$X$52,M2587=1,$X$51)*_xlfn.IFS(N2587=0,$X$57,N2587=1,$X$56)</f>
        <v>2.8705570720590509E-4</v>
      </c>
      <c r="Q2587" cm="1">
        <f t="array" ref="Q2587">$W$2*_xlfn.IFS(C2587="data_analyst",$Z$5,C2587="data_engineer",$Z$6,C2587="data_scientist",$Z$7)*_xlfn.IFS(E2587=0,$Z$12,E2587=1,$Z$11)*_xlfn.IFS(F2587=0,$Z$17,F2587=1,$Z$16)*_xlfn.IFS(G2587=0,$Z$22,G2587=1,$Z$21)*_xlfn.IFS(H2587=0,$Z$27,H2587=1,$Z$26)*_xlfn.IFS(I2587=0,$Z$32,I2587=1,$Z$31)*_xlfn.IFS(J2587=0,$Z$37,J2587=1,$Z$36)*_xlfn.IFS(K2587=0,$Z$42,K2587=1,$Z$41)*_xlfn.IFS(L2587=0,$Z$47,L2587=1,$Z$46)*_xlfn.IFS(M2587=0,$Z$52,M2587=1,$Z$51)*_xlfn.IFS(N2587=0,$Z$57,N2587=1,$Z$56)</f>
        <v>9.6810924285080984E-5</v>
      </c>
      <c r="R2587" t="str" cm="1">
        <f t="array" ref="R2587">_xlfn.IFS(AND(O2587&gt;P2587,O2587&gt;Q2587),"Low",AND(P2587&gt;O2587,P2587&gt;Q2587),"Medium",AND(Q2587&gt;O2587,Q2587&gt;P2587),"High")</f>
        <v>Medium</v>
      </c>
      <c r="S2587" t="str">
        <f t="shared" si="82"/>
        <v>T</v>
      </c>
    </row>
    <row r="2588" spans="1:19" x14ac:dyDescent="0.3">
      <c r="A2588" t="s">
        <v>18</v>
      </c>
      <c r="B2588">
        <v>3</v>
      </c>
      <c r="C2588" t="s">
        <v>13</v>
      </c>
      <c r="D2588" t="str">
        <f t="shared" si="81"/>
        <v>Medium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 cm="1">
        <f t="array" ref="O2588">$U$2*_xlfn.IFS(C2588="data_analyst",$V$5,C2588="data_engineer",$V$6,C2588="data_scientist",$V$7)*_xlfn.IFS(E2588=0,$V$12,E2588=1,$V$11)*_xlfn.IFS(F2588=0,$V$17,F2588=1,$V$16)*_xlfn.IFS(G2588=0,$V$22,G2588=1,$V$21)*_xlfn.IFS(H2588=0,$V$27,H2588=1,$V$26)*_xlfn.IFS(I2588=0,$V$32,I2588=1,$V$31)*_xlfn.IFS(J2588=0,$V$37,J2588=1,$V$36)*_xlfn.IFS(K2588=0,$V$42,K2588=1,$V$41)*_xlfn.IFS(L2588=0,$V$47,L2588=1,$V$46)*_xlfn.IFS(M2588=0,$V$52,M2588=1,$V$51)*_xlfn.IFS(N2588=0,$V$57,N2588=1,$V$56)</f>
        <v>7.0366667408231409E-4</v>
      </c>
      <c r="P2588" cm="1">
        <f t="array" ref="P2588">$V$2*_xlfn.IFS(C2588="data_analyst",$X$5,C2588="data_engineer",$X$6,C2588="data_scientist",$X$7)*_xlfn.IFS(E2588=0,$X$12,E2588=1,$X$11)*_xlfn.IFS(F2588=0,$X$17,F2588=1,$X$16)*_xlfn.IFS(G2588=0,$X$22,G2588=1,$X$21)*_xlfn.IFS(H2588=0,$X$27,H2588=1,$X$26)*_xlfn.IFS(I2588=0,$X$32,I2588=1,$X$31)*_xlfn.IFS(J2588=0,$X$37,J2588=1,$X$36)*_xlfn.IFS(K2588=0,$X$42,K2588=1,$X$41)*_xlfn.IFS(L2588=0,$X$47,L2588=1,$X$46)*_xlfn.IFS(M2588=0,$X$52,M2588=1,$X$51)*_xlfn.IFS(N2588=0,$X$57,N2588=1,$X$56)</f>
        <v>1.8821133202713359E-3</v>
      </c>
      <c r="Q2588" cm="1">
        <f t="array" ref="Q2588">$W$2*_xlfn.IFS(C2588="data_analyst",$Z$5,C2588="data_engineer",$Z$6,C2588="data_scientist",$Z$7)*_xlfn.IFS(E2588=0,$Z$12,E2588=1,$Z$11)*_xlfn.IFS(F2588=0,$Z$17,F2588=1,$Z$16)*_xlfn.IFS(G2588=0,$Z$22,G2588=1,$Z$21)*_xlfn.IFS(H2588=0,$Z$27,H2588=1,$Z$26)*_xlfn.IFS(I2588=0,$Z$32,I2588=1,$Z$31)*_xlfn.IFS(J2588=0,$Z$37,J2588=1,$Z$36)*_xlfn.IFS(K2588=0,$Z$42,K2588=1,$Z$41)*_xlfn.IFS(L2588=0,$Z$47,L2588=1,$Z$46)*_xlfn.IFS(M2588=0,$Z$52,M2588=1,$Z$51)*_xlfn.IFS(N2588=0,$Z$57,N2588=1,$Z$56)</f>
        <v>4.715735030571686E-4</v>
      </c>
      <c r="R2588" t="str" cm="1">
        <f t="array" ref="R2588">_xlfn.IFS(AND(O2588&gt;P2588,O2588&gt;Q2588),"Low",AND(P2588&gt;O2588,P2588&gt;Q2588),"Medium",AND(Q2588&gt;O2588,Q2588&gt;P2588),"High")</f>
        <v>Medium</v>
      </c>
      <c r="S2588" t="str">
        <f t="shared" si="82"/>
        <v>T</v>
      </c>
    </row>
    <row r="2589" spans="1:19" x14ac:dyDescent="0.3">
      <c r="A2589" t="s">
        <v>18</v>
      </c>
      <c r="B2589">
        <v>8</v>
      </c>
      <c r="C2589" t="s">
        <v>13</v>
      </c>
      <c r="D2589" t="str">
        <f t="shared" si="81"/>
        <v>Medium</v>
      </c>
      <c r="E2589">
        <v>1</v>
      </c>
      <c r="F2589">
        <v>0</v>
      </c>
      <c r="G2589">
        <v>1</v>
      </c>
      <c r="H2589">
        <v>1</v>
      </c>
      <c r="I2589">
        <v>1</v>
      </c>
      <c r="J2589">
        <v>0</v>
      </c>
      <c r="K2589">
        <v>0</v>
      </c>
      <c r="L2589">
        <v>1</v>
      </c>
      <c r="M2589">
        <v>1</v>
      </c>
      <c r="N2589">
        <v>1</v>
      </c>
      <c r="O2589" cm="1">
        <f t="array" ref="O2589">$U$2*_xlfn.IFS(C2589="data_analyst",$V$5,C2589="data_engineer",$V$6,C2589="data_scientist",$V$7)*_xlfn.IFS(E2589=0,$V$12,E2589=1,$V$11)*_xlfn.IFS(F2589=0,$V$17,F2589=1,$V$16)*_xlfn.IFS(G2589=0,$V$22,G2589=1,$V$21)*_xlfn.IFS(H2589=0,$V$27,H2589=1,$V$26)*_xlfn.IFS(I2589=0,$V$32,I2589=1,$V$31)*_xlfn.IFS(J2589=0,$V$37,J2589=1,$V$36)*_xlfn.IFS(K2589=0,$V$42,K2589=1,$V$41)*_xlfn.IFS(L2589=0,$V$47,L2589=1,$V$46)*_xlfn.IFS(M2589=0,$V$52,M2589=1,$V$51)*_xlfn.IFS(N2589=0,$V$57,N2589=1,$V$56)</f>
        <v>3.2220973256884125E-8</v>
      </c>
      <c r="P2589" cm="1">
        <f t="array" ref="P2589">$V$2*_xlfn.IFS(C2589="data_analyst",$X$5,C2589="data_engineer",$X$6,C2589="data_scientist",$X$7)*_xlfn.IFS(E2589=0,$X$12,E2589=1,$X$11)*_xlfn.IFS(F2589=0,$X$17,F2589=1,$X$16)*_xlfn.IFS(G2589=0,$X$22,G2589=1,$X$21)*_xlfn.IFS(H2589=0,$X$27,H2589=1,$X$26)*_xlfn.IFS(I2589=0,$X$32,I2589=1,$X$31)*_xlfn.IFS(J2589=0,$X$37,J2589=1,$X$36)*_xlfn.IFS(K2589=0,$X$42,K2589=1,$X$41)*_xlfn.IFS(L2589=0,$X$47,L2589=1,$X$46)*_xlfn.IFS(M2589=0,$X$52,M2589=1,$X$51)*_xlfn.IFS(N2589=0,$X$57,N2589=1,$X$56)</f>
        <v>1.0801251533611479E-3</v>
      </c>
      <c r="Q2589" cm="1">
        <f t="array" ref="Q2589">$W$2*_xlfn.IFS(C2589="data_analyst",$Z$5,C2589="data_engineer",$Z$6,C2589="data_scientist",$Z$7)*_xlfn.IFS(E2589=0,$Z$12,E2589=1,$Z$11)*_xlfn.IFS(F2589=0,$Z$17,F2589=1,$Z$16)*_xlfn.IFS(G2589=0,$Z$22,G2589=1,$Z$21)*_xlfn.IFS(H2589=0,$Z$27,H2589=1,$Z$26)*_xlfn.IFS(I2589=0,$Z$32,I2589=1,$Z$31)*_xlfn.IFS(J2589=0,$Z$37,J2589=1,$Z$36)*_xlfn.IFS(K2589=0,$Z$42,K2589=1,$Z$41)*_xlfn.IFS(L2589=0,$Z$47,L2589=1,$Z$46)*_xlfn.IFS(M2589=0,$Z$52,M2589=1,$Z$51)*_xlfn.IFS(N2589=0,$Z$57,N2589=1,$Z$56)</f>
        <v>1.967520150626315E-5</v>
      </c>
      <c r="R2589" t="str" cm="1">
        <f t="array" ref="R2589">_xlfn.IFS(AND(O2589&gt;P2589,O2589&gt;Q2589),"Low",AND(P2589&gt;O2589,P2589&gt;Q2589),"Medium",AND(Q2589&gt;O2589,Q2589&gt;P2589),"High")</f>
        <v>Medium</v>
      </c>
      <c r="S2589" t="str">
        <f t="shared" si="82"/>
        <v>T</v>
      </c>
    </row>
    <row r="2590" spans="1:19" x14ac:dyDescent="0.3">
      <c r="A2590" t="s">
        <v>18</v>
      </c>
      <c r="B2590">
        <v>3</v>
      </c>
      <c r="C2590" t="s">
        <v>13</v>
      </c>
      <c r="D2590" t="str">
        <f t="shared" si="81"/>
        <v>Medium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0</v>
      </c>
      <c r="K2590">
        <v>0</v>
      </c>
      <c r="L2590">
        <v>1</v>
      </c>
      <c r="M2590">
        <v>0</v>
      </c>
      <c r="N2590">
        <v>1</v>
      </c>
      <c r="O2590" cm="1">
        <f t="array" ref="O2590">$U$2*_xlfn.IFS(C2590="data_analyst",$V$5,C2590="data_engineer",$V$6,C2590="data_scientist",$V$7)*_xlfn.IFS(E2590=0,$V$12,E2590=1,$V$11)*_xlfn.IFS(F2590=0,$V$17,F2590=1,$V$16)*_xlfn.IFS(G2590=0,$V$22,G2590=1,$V$21)*_xlfn.IFS(H2590=0,$V$27,H2590=1,$V$26)*_xlfn.IFS(I2590=0,$V$32,I2590=1,$V$31)*_xlfn.IFS(J2590=0,$V$37,J2590=1,$V$36)*_xlfn.IFS(K2590=0,$V$42,K2590=1,$V$41)*_xlfn.IFS(L2590=0,$V$47,L2590=1,$V$46)*_xlfn.IFS(M2590=0,$V$52,M2590=1,$V$51)*_xlfn.IFS(N2590=0,$V$57,N2590=1,$V$56)</f>
        <v>4.9543789046587634E-7</v>
      </c>
      <c r="P2590" cm="1">
        <f t="array" ref="P2590">$V$2*_xlfn.IFS(C2590="data_analyst",$X$5,C2590="data_engineer",$X$6,C2590="data_scientist",$X$7)*_xlfn.IFS(E2590=0,$X$12,E2590=1,$X$11)*_xlfn.IFS(F2590=0,$X$17,F2590=1,$X$16)*_xlfn.IFS(G2590=0,$X$22,G2590=1,$X$21)*_xlfn.IFS(H2590=0,$X$27,H2590=1,$X$26)*_xlfn.IFS(I2590=0,$X$32,I2590=1,$X$31)*_xlfn.IFS(J2590=0,$X$37,J2590=1,$X$36)*_xlfn.IFS(K2590=0,$X$42,K2590=1,$X$41)*_xlfn.IFS(L2590=0,$X$47,L2590=1,$X$46)*_xlfn.IFS(M2590=0,$X$52,M2590=1,$X$51)*_xlfn.IFS(N2590=0,$X$57,N2590=1,$X$56)</f>
        <v>2.2417215587641356E-3</v>
      </c>
      <c r="Q2590" cm="1">
        <f t="array" ref="Q2590">$W$2*_xlfn.IFS(C2590="data_analyst",$Z$5,C2590="data_engineer",$Z$6,C2590="data_scientist",$Z$7)*_xlfn.IFS(E2590=0,$Z$12,E2590=1,$Z$11)*_xlfn.IFS(F2590=0,$Z$17,F2590=1,$Z$16)*_xlfn.IFS(G2590=0,$Z$22,G2590=1,$Z$21)*_xlfn.IFS(H2590=0,$Z$27,H2590=1,$Z$26)*_xlfn.IFS(I2590=0,$Z$32,I2590=1,$Z$31)*_xlfn.IFS(J2590=0,$Z$37,J2590=1,$Z$36)*_xlfn.IFS(K2590=0,$Z$42,K2590=1,$Z$41)*_xlfn.IFS(L2590=0,$Z$47,L2590=1,$Z$46)*_xlfn.IFS(M2590=0,$Z$52,M2590=1,$Z$51)*_xlfn.IFS(N2590=0,$Z$57,N2590=1,$Z$56)</f>
        <v>6.618753880941284E-5</v>
      </c>
      <c r="R2590" t="str" cm="1">
        <f t="array" ref="R2590">_xlfn.IFS(AND(O2590&gt;P2590,O2590&gt;Q2590),"Low",AND(P2590&gt;O2590,P2590&gt;Q2590),"Medium",AND(Q2590&gt;O2590,Q2590&gt;P2590),"High")</f>
        <v>Medium</v>
      </c>
      <c r="S2590" t="str">
        <f t="shared" si="82"/>
        <v>T</v>
      </c>
    </row>
    <row r="2591" spans="1:19" x14ac:dyDescent="0.3">
      <c r="A2591" t="s">
        <v>18</v>
      </c>
      <c r="B2591">
        <v>4</v>
      </c>
      <c r="C2591" t="s">
        <v>13</v>
      </c>
      <c r="D2591" t="str">
        <f t="shared" si="81"/>
        <v>Medium</v>
      </c>
      <c r="E2591">
        <v>1</v>
      </c>
      <c r="F2591">
        <v>0</v>
      </c>
      <c r="G2591">
        <v>1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 cm="1">
        <f t="array" ref="O2591">$U$2*_xlfn.IFS(C2591="data_analyst",$V$5,C2591="data_engineer",$V$6,C2591="data_scientist",$V$7)*_xlfn.IFS(E2591=0,$V$12,E2591=1,$V$11)*_xlfn.IFS(F2591=0,$V$17,F2591=1,$V$16)*_xlfn.IFS(G2591=0,$V$22,G2591=1,$V$21)*_xlfn.IFS(H2591=0,$V$27,H2591=1,$V$26)*_xlfn.IFS(I2591=0,$V$32,I2591=1,$V$31)*_xlfn.IFS(J2591=0,$V$37,J2591=1,$V$36)*_xlfn.IFS(K2591=0,$V$42,K2591=1,$V$41)*_xlfn.IFS(L2591=0,$V$47,L2591=1,$V$46)*_xlfn.IFS(M2591=0,$V$52,M2591=1,$V$51)*_xlfn.IFS(N2591=0,$V$57,N2591=1,$V$56)</f>
        <v>2.3625372798273417E-5</v>
      </c>
      <c r="P2591" cm="1">
        <f t="array" ref="P2591">$V$2*_xlfn.IFS(C2591="data_analyst",$X$5,C2591="data_engineer",$X$6,C2591="data_scientist",$X$7)*_xlfn.IFS(E2591=0,$X$12,E2591=1,$X$11)*_xlfn.IFS(F2591=0,$X$17,F2591=1,$X$16)*_xlfn.IFS(G2591=0,$X$22,G2591=1,$X$21)*_xlfn.IFS(H2591=0,$X$27,H2591=1,$X$26)*_xlfn.IFS(I2591=0,$X$32,I2591=1,$X$31)*_xlfn.IFS(J2591=0,$X$37,J2591=1,$X$36)*_xlfn.IFS(K2591=0,$X$42,K2591=1,$X$41)*_xlfn.IFS(L2591=0,$X$47,L2591=1,$X$46)*_xlfn.IFS(M2591=0,$X$52,M2591=1,$X$51)*_xlfn.IFS(N2591=0,$X$57,N2591=1,$X$56)</f>
        <v>2.5111247693538773E-4</v>
      </c>
      <c r="Q2591" cm="1">
        <f t="array" ref="Q2591">$W$2*_xlfn.IFS(C2591="data_analyst",$Z$5,C2591="data_engineer",$Z$6,C2591="data_scientist",$Z$7)*_xlfn.IFS(E2591=0,$Z$12,E2591=1,$Z$11)*_xlfn.IFS(F2591=0,$Z$17,F2591=1,$Z$16)*_xlfn.IFS(G2591=0,$Z$22,G2591=1,$Z$21)*_xlfn.IFS(H2591=0,$Z$27,H2591=1,$Z$26)*_xlfn.IFS(I2591=0,$Z$32,I2591=1,$Z$31)*_xlfn.IFS(J2591=0,$Z$37,J2591=1,$Z$36)*_xlfn.IFS(K2591=0,$Z$42,K2591=1,$Z$41)*_xlfn.IFS(L2591=0,$Z$47,L2591=1,$Z$46)*_xlfn.IFS(M2591=0,$Z$52,M2591=1,$Z$51)*_xlfn.IFS(N2591=0,$Z$57,N2591=1,$Z$56)</f>
        <v>5.2128959230428215E-5</v>
      </c>
      <c r="R2591" t="str" cm="1">
        <f t="array" ref="R2591">_xlfn.IFS(AND(O2591&gt;P2591,O2591&gt;Q2591),"Low",AND(P2591&gt;O2591,P2591&gt;Q2591),"Medium",AND(Q2591&gt;O2591,Q2591&gt;P2591),"High")</f>
        <v>Medium</v>
      </c>
      <c r="S2591" t="str">
        <f t="shared" si="82"/>
        <v>T</v>
      </c>
    </row>
    <row r="2592" spans="1:19" x14ac:dyDescent="0.3">
      <c r="A2592" t="s">
        <v>18</v>
      </c>
      <c r="B2592">
        <v>5</v>
      </c>
      <c r="C2592" t="s">
        <v>13</v>
      </c>
      <c r="D2592" t="str">
        <f t="shared" si="81"/>
        <v>Medium</v>
      </c>
      <c r="E2592">
        <v>1</v>
      </c>
      <c r="F2592">
        <v>0</v>
      </c>
      <c r="G2592">
        <v>1</v>
      </c>
      <c r="H2592">
        <v>1</v>
      </c>
      <c r="I2592">
        <v>0</v>
      </c>
      <c r="J2592">
        <v>1</v>
      </c>
      <c r="K2592">
        <v>0</v>
      </c>
      <c r="L2592">
        <v>0</v>
      </c>
      <c r="M2592">
        <v>1</v>
      </c>
      <c r="N2592">
        <v>1</v>
      </c>
      <c r="O2592" cm="1">
        <f t="array" ref="O2592">$U$2*_xlfn.IFS(C2592="data_analyst",$V$5,C2592="data_engineer",$V$6,C2592="data_scientist",$V$7)*_xlfn.IFS(E2592=0,$V$12,E2592=1,$V$11)*_xlfn.IFS(F2592=0,$V$17,F2592=1,$V$16)*_xlfn.IFS(G2592=0,$V$22,G2592=1,$V$21)*_xlfn.IFS(H2592=0,$V$27,H2592=1,$V$26)*_xlfn.IFS(I2592=0,$V$32,I2592=1,$V$31)*_xlfn.IFS(J2592=0,$V$37,J2592=1,$V$36)*_xlfn.IFS(K2592=0,$V$42,K2592=1,$V$41)*_xlfn.IFS(L2592=0,$V$47,L2592=1,$V$46)*_xlfn.IFS(M2592=0,$V$52,M2592=1,$V$51)*_xlfn.IFS(N2592=0,$V$57,N2592=1,$V$56)</f>
        <v>3.439275498855874E-6</v>
      </c>
      <c r="P2592" cm="1">
        <f t="array" ref="P2592">$V$2*_xlfn.IFS(C2592="data_analyst",$X$5,C2592="data_engineer",$X$6,C2592="data_scientist",$X$7)*_xlfn.IFS(E2592=0,$X$12,E2592=1,$X$11)*_xlfn.IFS(F2592=0,$X$17,F2592=1,$X$16)*_xlfn.IFS(G2592=0,$X$22,G2592=1,$X$21)*_xlfn.IFS(H2592=0,$X$27,H2592=1,$X$26)*_xlfn.IFS(I2592=0,$X$32,I2592=1,$X$31)*_xlfn.IFS(J2592=0,$X$37,J2592=1,$X$36)*_xlfn.IFS(K2592=0,$X$42,K2592=1,$X$41)*_xlfn.IFS(L2592=0,$X$47,L2592=1,$X$46)*_xlfn.IFS(M2592=0,$X$52,M2592=1,$X$51)*_xlfn.IFS(N2592=0,$X$57,N2592=1,$X$56)</f>
        <v>5.8096290222750806E-4</v>
      </c>
      <c r="Q2592" cm="1">
        <f t="array" ref="Q2592">$W$2*_xlfn.IFS(C2592="data_analyst",$Z$5,C2592="data_engineer",$Z$6,C2592="data_scientist",$Z$7)*_xlfn.IFS(E2592=0,$Z$12,E2592=1,$Z$11)*_xlfn.IFS(F2592=0,$Z$17,F2592=1,$Z$16)*_xlfn.IFS(G2592=0,$Z$22,G2592=1,$Z$21)*_xlfn.IFS(H2592=0,$Z$27,H2592=1,$Z$26)*_xlfn.IFS(I2592=0,$Z$32,I2592=1,$Z$31)*_xlfn.IFS(J2592=0,$Z$37,J2592=1,$Z$36)*_xlfn.IFS(K2592=0,$Z$42,K2592=1,$Z$41)*_xlfn.IFS(L2592=0,$Z$47,L2592=1,$Z$46)*_xlfn.IFS(M2592=0,$Z$52,M2592=1,$Z$51)*_xlfn.IFS(N2592=0,$Z$57,N2592=1,$Z$56)</f>
        <v>2.9849823347967592E-5</v>
      </c>
      <c r="R2592" t="str" cm="1">
        <f t="array" ref="R2592">_xlfn.IFS(AND(O2592&gt;P2592,O2592&gt;Q2592),"Low",AND(P2592&gt;O2592,P2592&gt;Q2592),"Medium",AND(Q2592&gt;O2592,Q2592&gt;P2592),"High")</f>
        <v>Medium</v>
      </c>
      <c r="S2592" t="str">
        <f t="shared" si="82"/>
        <v>T</v>
      </c>
    </row>
    <row r="2593" spans="1:19" x14ac:dyDescent="0.3">
      <c r="A2593" t="s">
        <v>18</v>
      </c>
      <c r="B2593">
        <v>5</v>
      </c>
      <c r="C2593" t="s">
        <v>13</v>
      </c>
      <c r="D2593" t="str">
        <f t="shared" si="81"/>
        <v>Medium</v>
      </c>
      <c r="E2593">
        <v>0</v>
      </c>
      <c r="F2593">
        <v>1</v>
      </c>
      <c r="G2593">
        <v>0</v>
      </c>
      <c r="H2593">
        <v>1</v>
      </c>
      <c r="I2593">
        <v>1</v>
      </c>
      <c r="J2593">
        <v>0</v>
      </c>
      <c r="K2593">
        <v>1</v>
      </c>
      <c r="L2593">
        <v>0</v>
      </c>
      <c r="M2593">
        <v>0</v>
      </c>
      <c r="N2593">
        <v>1</v>
      </c>
      <c r="O2593" cm="1">
        <f t="array" ref="O2593">$U$2*_xlfn.IFS(C2593="data_analyst",$V$5,C2593="data_engineer",$V$6,C2593="data_scientist",$V$7)*_xlfn.IFS(E2593=0,$V$12,E2593=1,$V$11)*_xlfn.IFS(F2593=0,$V$17,F2593=1,$V$16)*_xlfn.IFS(G2593=0,$V$22,G2593=1,$V$21)*_xlfn.IFS(H2593=0,$V$27,H2593=1,$V$26)*_xlfn.IFS(I2593=0,$V$32,I2593=1,$V$31)*_xlfn.IFS(J2593=0,$V$37,J2593=1,$V$36)*_xlfn.IFS(K2593=0,$V$42,K2593=1,$V$41)*_xlfn.IFS(L2593=0,$V$47,L2593=1,$V$46)*_xlfn.IFS(M2593=0,$V$52,M2593=1,$V$51)*_xlfn.IFS(N2593=0,$V$57,N2593=1,$V$56)</f>
        <v>2.3784710246474245E-5</v>
      </c>
      <c r="P2593" cm="1">
        <f t="array" ref="P2593">$V$2*_xlfn.IFS(C2593="data_analyst",$X$5,C2593="data_engineer",$X$6,C2593="data_scientist",$X$7)*_xlfn.IFS(E2593=0,$X$12,E2593=1,$X$11)*_xlfn.IFS(F2593=0,$X$17,F2593=1,$X$16)*_xlfn.IFS(G2593=0,$X$22,G2593=1,$X$21)*_xlfn.IFS(H2593=0,$X$27,H2593=1,$X$26)*_xlfn.IFS(I2593=0,$X$32,I2593=1,$X$31)*_xlfn.IFS(J2593=0,$X$37,J2593=1,$X$36)*_xlfn.IFS(K2593=0,$X$42,K2593=1,$X$41)*_xlfn.IFS(L2593=0,$X$47,L2593=1,$X$46)*_xlfn.IFS(M2593=0,$X$52,M2593=1,$X$51)*_xlfn.IFS(N2593=0,$X$57,N2593=1,$X$56)</f>
        <v>2.4293152541985321E-4</v>
      </c>
      <c r="Q2593" cm="1">
        <f t="array" ref="Q2593">$W$2*_xlfn.IFS(C2593="data_analyst",$Z$5,C2593="data_engineer",$Z$6,C2593="data_scientist",$Z$7)*_xlfn.IFS(E2593=0,$Z$12,E2593=1,$Z$11)*_xlfn.IFS(F2593=0,$Z$17,F2593=1,$Z$16)*_xlfn.IFS(G2593=0,$Z$22,G2593=1,$Z$21)*_xlfn.IFS(H2593=0,$Z$27,H2593=1,$Z$26)*_xlfn.IFS(I2593=0,$Z$32,I2593=1,$Z$31)*_xlfn.IFS(J2593=0,$Z$37,J2593=1,$Z$36)*_xlfn.IFS(K2593=0,$Z$42,K2593=1,$Z$41)*_xlfn.IFS(L2593=0,$Z$47,L2593=1,$Z$46)*_xlfn.IFS(M2593=0,$Z$52,M2593=1,$Z$51)*_xlfn.IFS(N2593=0,$Z$57,N2593=1,$Z$56)</f>
        <v>3.4964272923337738E-5</v>
      </c>
      <c r="R2593" t="str" cm="1">
        <f t="array" ref="R2593">_xlfn.IFS(AND(O2593&gt;P2593,O2593&gt;Q2593),"Low",AND(P2593&gt;O2593,P2593&gt;Q2593),"Medium",AND(Q2593&gt;O2593,Q2593&gt;P2593),"High")</f>
        <v>Medium</v>
      </c>
      <c r="S2593" t="str">
        <f t="shared" si="82"/>
        <v>T</v>
      </c>
    </row>
    <row r="2594" spans="1:19" x14ac:dyDescent="0.3">
      <c r="A2594" t="s">
        <v>18</v>
      </c>
      <c r="B2594">
        <v>8</v>
      </c>
      <c r="C2594" t="s">
        <v>13</v>
      </c>
      <c r="D2594" t="str">
        <f t="shared" si="81"/>
        <v>Medium</v>
      </c>
      <c r="E2594">
        <v>0</v>
      </c>
      <c r="F2594">
        <v>1</v>
      </c>
      <c r="G2594">
        <v>0</v>
      </c>
      <c r="H2594">
        <v>0</v>
      </c>
      <c r="I2594">
        <v>0</v>
      </c>
      <c r="J2594">
        <v>0</v>
      </c>
      <c r="K2594">
        <v>1</v>
      </c>
      <c r="L2594">
        <v>0</v>
      </c>
      <c r="M2594">
        <v>0</v>
      </c>
      <c r="N2594">
        <v>1</v>
      </c>
      <c r="O2594" cm="1">
        <f t="array" ref="O2594">$U$2*_xlfn.IFS(C2594="data_analyst",$V$5,C2594="data_engineer",$V$6,C2594="data_scientist",$V$7)*_xlfn.IFS(E2594=0,$V$12,E2594=1,$V$11)*_xlfn.IFS(F2594=0,$V$17,F2594=1,$V$16)*_xlfn.IFS(G2594=0,$V$22,G2594=1,$V$21)*_xlfn.IFS(H2594=0,$V$27,H2594=1,$V$26)*_xlfn.IFS(I2594=0,$V$32,I2594=1,$V$31)*_xlfn.IFS(J2594=0,$V$37,J2594=1,$V$36)*_xlfn.IFS(K2594=0,$V$42,K2594=1,$V$41)*_xlfn.IFS(L2594=0,$V$47,L2594=1,$V$46)*_xlfn.IFS(M2594=0,$V$52,M2594=1,$V$51)*_xlfn.IFS(N2594=0,$V$57,N2594=1,$V$56)</f>
        <v>9.9464215407885775E-4</v>
      </c>
      <c r="P2594" cm="1">
        <f t="array" ref="P2594">$V$2*_xlfn.IFS(C2594="data_analyst",$X$5,C2594="data_engineer",$X$6,C2594="data_scientist",$X$7)*_xlfn.IFS(E2594=0,$X$12,E2594=1,$X$11)*_xlfn.IFS(F2594=0,$X$17,F2594=1,$X$16)*_xlfn.IFS(G2594=0,$X$22,G2594=1,$X$21)*_xlfn.IFS(H2594=0,$X$27,H2594=1,$X$26)*_xlfn.IFS(I2594=0,$X$32,I2594=1,$X$31)*_xlfn.IFS(J2594=0,$X$37,J2594=1,$X$36)*_xlfn.IFS(K2594=0,$X$42,K2594=1,$X$41)*_xlfn.IFS(L2594=0,$X$47,L2594=1,$X$46)*_xlfn.IFS(M2594=0,$X$52,M2594=1,$X$51)*_xlfn.IFS(N2594=0,$X$57,N2594=1,$X$56)</f>
        <v>3.8468306055328014E-4</v>
      </c>
      <c r="Q2594" cm="1">
        <f t="array" ref="Q2594">$W$2*_xlfn.IFS(C2594="data_analyst",$Z$5,C2594="data_engineer",$Z$6,C2594="data_scientist",$Z$7)*_xlfn.IFS(E2594=0,$Z$12,E2594=1,$Z$11)*_xlfn.IFS(F2594=0,$Z$17,F2594=1,$Z$16)*_xlfn.IFS(G2594=0,$Z$22,G2594=1,$Z$21)*_xlfn.IFS(H2594=0,$Z$27,H2594=1,$Z$26)*_xlfn.IFS(I2594=0,$Z$32,I2594=1,$Z$31)*_xlfn.IFS(J2594=0,$Z$37,J2594=1,$Z$36)*_xlfn.IFS(K2594=0,$Z$42,K2594=1,$Z$41)*_xlfn.IFS(L2594=0,$Z$47,L2594=1,$Z$46)*_xlfn.IFS(M2594=0,$Z$52,M2594=1,$Z$51)*_xlfn.IFS(N2594=0,$Z$57,N2594=1,$Z$56)</f>
        <v>1.321863583479248E-4</v>
      </c>
      <c r="R2594" t="str" cm="1">
        <f t="array" ref="R2594">_xlfn.IFS(AND(O2594&gt;P2594,O2594&gt;Q2594),"Low",AND(P2594&gt;O2594,P2594&gt;Q2594),"Medium",AND(Q2594&gt;O2594,Q2594&gt;P2594),"High")</f>
        <v>Low</v>
      </c>
      <c r="S2594" t="str">
        <f t="shared" si="82"/>
        <v>F</v>
      </c>
    </row>
    <row r="2595" spans="1:19" x14ac:dyDescent="0.3">
      <c r="A2595" t="s">
        <v>18</v>
      </c>
      <c r="B2595">
        <v>7</v>
      </c>
      <c r="C2595" t="s">
        <v>13</v>
      </c>
      <c r="D2595" t="str">
        <f t="shared" si="81"/>
        <v>Medium</v>
      </c>
      <c r="E2595">
        <v>0</v>
      </c>
      <c r="F2595">
        <v>1</v>
      </c>
      <c r="G2595">
        <v>1</v>
      </c>
      <c r="H2595">
        <v>1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1</v>
      </c>
      <c r="O2595" cm="1">
        <f t="array" ref="O2595">$U$2*_xlfn.IFS(C2595="data_analyst",$V$5,C2595="data_engineer",$V$6,C2595="data_scientist",$V$7)*_xlfn.IFS(E2595=0,$V$12,E2595=1,$V$11)*_xlfn.IFS(F2595=0,$V$17,F2595=1,$V$16)*_xlfn.IFS(G2595=0,$V$22,G2595=1,$V$21)*_xlfn.IFS(H2595=0,$V$27,H2595=1,$V$26)*_xlfn.IFS(I2595=0,$V$32,I2595=1,$V$31)*_xlfn.IFS(J2595=0,$V$37,J2595=1,$V$36)*_xlfn.IFS(K2595=0,$V$42,K2595=1,$V$41)*_xlfn.IFS(L2595=0,$V$47,L2595=1,$V$46)*_xlfn.IFS(M2595=0,$V$52,M2595=1,$V$51)*_xlfn.IFS(N2595=0,$V$57,N2595=1,$V$56)</f>
        <v>1.1270964657482762E-4</v>
      </c>
      <c r="P2595" cm="1">
        <f t="array" ref="P2595">$V$2*_xlfn.IFS(C2595="data_analyst",$X$5,C2595="data_engineer",$X$6,C2595="data_scientist",$X$7)*_xlfn.IFS(E2595=0,$X$12,E2595=1,$X$11)*_xlfn.IFS(F2595=0,$X$17,F2595=1,$X$16)*_xlfn.IFS(G2595=0,$X$22,G2595=1,$X$21)*_xlfn.IFS(H2595=0,$X$27,H2595=1,$X$26)*_xlfn.IFS(I2595=0,$X$32,I2595=1,$X$31)*_xlfn.IFS(J2595=0,$X$37,J2595=1,$X$36)*_xlfn.IFS(K2595=0,$X$42,K2595=1,$X$41)*_xlfn.IFS(L2595=0,$X$47,L2595=1,$X$46)*_xlfn.IFS(M2595=0,$X$52,M2595=1,$X$51)*_xlfn.IFS(N2595=0,$X$57,N2595=1,$X$56)</f>
        <v>4.6234628449957666E-4</v>
      </c>
      <c r="Q2595" cm="1">
        <f t="array" ref="Q2595">$W$2*_xlfn.IFS(C2595="data_analyst",$Z$5,C2595="data_engineer",$Z$6,C2595="data_scientist",$Z$7)*_xlfn.IFS(E2595=0,$Z$12,E2595=1,$Z$11)*_xlfn.IFS(F2595=0,$Z$17,F2595=1,$Z$16)*_xlfn.IFS(G2595=0,$Z$22,G2595=1,$Z$21)*_xlfn.IFS(H2595=0,$Z$27,H2595=1,$Z$26)*_xlfn.IFS(I2595=0,$Z$32,I2595=1,$Z$31)*_xlfn.IFS(J2595=0,$Z$37,J2595=1,$Z$36)*_xlfn.IFS(K2595=0,$Z$42,K2595=1,$Z$41)*_xlfn.IFS(L2595=0,$Z$47,L2595=1,$Z$46)*_xlfn.IFS(M2595=0,$Z$52,M2595=1,$Z$51)*_xlfn.IFS(N2595=0,$Z$57,N2595=1,$Z$56)</f>
        <v>7.5570089109706088E-5</v>
      </c>
      <c r="R2595" t="str" cm="1">
        <f t="array" ref="R2595">_xlfn.IFS(AND(O2595&gt;P2595,O2595&gt;Q2595),"Low",AND(P2595&gt;O2595,P2595&gt;Q2595),"Medium",AND(Q2595&gt;O2595,Q2595&gt;P2595),"High")</f>
        <v>Medium</v>
      </c>
      <c r="S2595" t="str">
        <f t="shared" si="82"/>
        <v>T</v>
      </c>
    </row>
    <row r="2596" spans="1:19" x14ac:dyDescent="0.3">
      <c r="A2596" t="s">
        <v>18</v>
      </c>
      <c r="B2596">
        <v>2</v>
      </c>
      <c r="C2596" t="s">
        <v>13</v>
      </c>
      <c r="D2596" t="str">
        <f t="shared" si="81"/>
        <v>Medium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0</v>
      </c>
      <c r="K2596">
        <v>0</v>
      </c>
      <c r="L2596">
        <v>1</v>
      </c>
      <c r="M2596">
        <v>1</v>
      </c>
      <c r="N2596">
        <v>1</v>
      </c>
      <c r="O2596" cm="1">
        <f t="array" ref="O2596">$U$2*_xlfn.IFS(C2596="data_analyst",$V$5,C2596="data_engineer",$V$6,C2596="data_scientist",$V$7)*_xlfn.IFS(E2596=0,$V$12,E2596=1,$V$11)*_xlfn.IFS(F2596=0,$V$17,F2596=1,$V$16)*_xlfn.IFS(G2596=0,$V$22,G2596=1,$V$21)*_xlfn.IFS(H2596=0,$V$27,H2596=1,$V$26)*_xlfn.IFS(I2596=0,$V$32,I2596=1,$V$31)*_xlfn.IFS(J2596=0,$V$37,J2596=1,$V$36)*_xlfn.IFS(K2596=0,$V$42,K2596=1,$V$41)*_xlfn.IFS(L2596=0,$V$47,L2596=1,$V$46)*_xlfn.IFS(M2596=0,$V$52,M2596=1,$V$51)*_xlfn.IFS(N2596=0,$V$57,N2596=1,$V$56)</f>
        <v>4.1981029970940298E-8</v>
      </c>
      <c r="P2596" cm="1">
        <f t="array" ref="P2596">$V$2*_xlfn.IFS(C2596="data_analyst",$X$5,C2596="data_engineer",$X$6,C2596="data_scientist",$X$7)*_xlfn.IFS(E2596=0,$X$12,E2596=1,$X$11)*_xlfn.IFS(F2596=0,$X$17,F2596=1,$X$16)*_xlfn.IFS(G2596=0,$X$22,G2596=1,$X$21)*_xlfn.IFS(H2596=0,$X$27,H2596=1,$X$26)*_xlfn.IFS(I2596=0,$X$32,I2596=1,$X$31)*_xlfn.IFS(J2596=0,$X$37,J2596=1,$X$36)*_xlfn.IFS(K2596=0,$X$42,K2596=1,$X$41)*_xlfn.IFS(L2596=0,$X$47,L2596=1,$X$46)*_xlfn.IFS(M2596=0,$X$52,M2596=1,$X$51)*_xlfn.IFS(N2596=0,$X$57,N2596=1,$X$56)</f>
        <v>1.2529451778989322E-3</v>
      </c>
      <c r="Q2596" cm="1">
        <f t="array" ref="Q2596">$W$2*_xlfn.IFS(C2596="data_analyst",$Z$5,C2596="data_engineer",$Z$6,C2596="data_scientist",$Z$7)*_xlfn.IFS(E2596=0,$Z$12,E2596=1,$Z$11)*_xlfn.IFS(F2596=0,$Z$17,F2596=1,$Z$16)*_xlfn.IFS(G2596=0,$Z$22,G2596=1,$Z$21)*_xlfn.IFS(H2596=0,$Z$27,H2596=1,$Z$26)*_xlfn.IFS(I2596=0,$Z$32,I2596=1,$Z$31)*_xlfn.IFS(J2596=0,$Z$37,J2596=1,$Z$36)*_xlfn.IFS(K2596=0,$Z$42,K2596=1,$Z$41)*_xlfn.IFS(L2596=0,$Z$47,L2596=1,$Z$46)*_xlfn.IFS(M2596=0,$Z$52,M2596=1,$Z$51)*_xlfn.IFS(N2596=0,$Z$57,N2596=1,$Z$56)</f>
        <v>2.0867637961188189E-5</v>
      </c>
      <c r="R2596" t="str" cm="1">
        <f t="array" ref="R2596">_xlfn.IFS(AND(O2596&gt;P2596,O2596&gt;Q2596),"Low",AND(P2596&gt;O2596,P2596&gt;Q2596),"Medium",AND(Q2596&gt;O2596,Q2596&gt;P2596),"High")</f>
        <v>Medium</v>
      </c>
      <c r="S2596" t="str">
        <f t="shared" si="82"/>
        <v>T</v>
      </c>
    </row>
    <row r="2597" spans="1:19" x14ac:dyDescent="0.3">
      <c r="A2597" t="s">
        <v>18</v>
      </c>
      <c r="B2597">
        <v>2</v>
      </c>
      <c r="C2597" t="s">
        <v>13</v>
      </c>
      <c r="D2597" t="str">
        <f t="shared" si="81"/>
        <v>Medium</v>
      </c>
      <c r="E2597">
        <v>1</v>
      </c>
      <c r="F2597">
        <v>0</v>
      </c>
      <c r="G2597">
        <v>1</v>
      </c>
      <c r="H2597">
        <v>1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1</v>
      </c>
      <c r="O2597" cm="1">
        <f t="array" ref="O2597">$U$2*_xlfn.IFS(C2597="data_analyst",$V$5,C2597="data_engineer",$V$6,C2597="data_scientist",$V$7)*_xlfn.IFS(E2597=0,$V$12,E2597=1,$V$11)*_xlfn.IFS(F2597=0,$V$17,F2597=1,$V$16)*_xlfn.IFS(G2597=0,$V$22,G2597=1,$V$21)*_xlfn.IFS(H2597=0,$V$27,H2597=1,$V$26)*_xlfn.IFS(I2597=0,$V$32,I2597=1,$V$31)*_xlfn.IFS(J2597=0,$V$37,J2597=1,$V$36)*_xlfn.IFS(K2597=0,$V$42,K2597=1,$V$41)*_xlfn.IFS(L2597=0,$V$47,L2597=1,$V$46)*_xlfn.IFS(M2597=0,$V$52,M2597=1,$V$51)*_xlfn.IFS(N2597=0,$V$57,N2597=1,$V$56)</f>
        <v>2.3332731043956235E-5</v>
      </c>
      <c r="P2597" cm="1">
        <f t="array" ref="P2597">$V$2*_xlfn.IFS(C2597="data_analyst",$X$5,C2597="data_engineer",$X$6,C2597="data_scientist",$X$7)*_xlfn.IFS(E2597=0,$X$12,E2597=1,$X$11)*_xlfn.IFS(F2597=0,$X$17,F2597=1,$X$16)*_xlfn.IFS(G2597=0,$X$22,G2597=1,$X$21)*_xlfn.IFS(H2597=0,$X$27,H2597=1,$X$26)*_xlfn.IFS(I2597=0,$X$32,I2597=1,$X$31)*_xlfn.IFS(J2597=0,$X$37,J2597=1,$X$36)*_xlfn.IFS(K2597=0,$X$42,K2597=1,$X$41)*_xlfn.IFS(L2597=0,$X$47,L2597=1,$X$46)*_xlfn.IFS(M2597=0,$X$52,M2597=1,$X$51)*_xlfn.IFS(N2597=0,$X$57,N2597=1,$X$56)</f>
        <v>8.6062721366619974E-4</v>
      </c>
      <c r="Q2597" cm="1">
        <f t="array" ref="Q2597">$W$2*_xlfn.IFS(C2597="data_analyst",$Z$5,C2597="data_engineer",$Z$6,C2597="data_scientist",$Z$7)*_xlfn.IFS(E2597=0,$Z$12,E2597=1,$Z$11)*_xlfn.IFS(F2597=0,$Z$17,F2597=1,$Z$16)*_xlfn.IFS(G2597=0,$Z$22,G2597=1,$Z$21)*_xlfn.IFS(H2597=0,$Z$27,H2597=1,$Z$26)*_xlfn.IFS(I2597=0,$Z$32,I2597=1,$Z$31)*_xlfn.IFS(J2597=0,$Z$37,J2597=1,$Z$36)*_xlfn.IFS(K2597=0,$Z$42,K2597=1,$Z$41)*_xlfn.IFS(L2597=0,$Z$47,L2597=1,$Z$46)*_xlfn.IFS(M2597=0,$Z$52,M2597=1,$Z$51)*_xlfn.IFS(N2597=0,$Z$57,N2597=1,$Z$56)</f>
        <v>6.0920549576829791E-5</v>
      </c>
      <c r="R2597" t="str" cm="1">
        <f t="array" ref="R2597">_xlfn.IFS(AND(O2597&gt;P2597,O2597&gt;Q2597),"Low",AND(P2597&gt;O2597,P2597&gt;Q2597),"Medium",AND(Q2597&gt;O2597,Q2597&gt;P2597),"High")</f>
        <v>Medium</v>
      </c>
      <c r="S2597" t="str">
        <f t="shared" si="82"/>
        <v>T</v>
      </c>
    </row>
    <row r="2598" spans="1:19" x14ac:dyDescent="0.3">
      <c r="A2598" t="s">
        <v>18</v>
      </c>
      <c r="B2598">
        <v>2</v>
      </c>
      <c r="C2598" t="s">
        <v>13</v>
      </c>
      <c r="D2598" t="str">
        <f t="shared" si="81"/>
        <v>Medium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0</v>
      </c>
      <c r="L2598">
        <v>1</v>
      </c>
      <c r="M2598">
        <v>0</v>
      </c>
      <c r="N2598">
        <v>1</v>
      </c>
      <c r="O2598" cm="1">
        <f t="array" ref="O2598">$U$2*_xlfn.IFS(C2598="data_analyst",$V$5,C2598="data_engineer",$V$6,C2598="data_scientist",$V$7)*_xlfn.IFS(E2598=0,$V$12,E2598=1,$V$11)*_xlfn.IFS(F2598=0,$V$17,F2598=1,$V$16)*_xlfn.IFS(G2598=0,$V$22,G2598=1,$V$21)*_xlfn.IFS(H2598=0,$V$27,H2598=1,$V$26)*_xlfn.IFS(I2598=0,$V$32,I2598=1,$V$31)*_xlfn.IFS(J2598=0,$V$37,J2598=1,$V$36)*_xlfn.IFS(K2598=0,$V$42,K2598=1,$V$41)*_xlfn.IFS(L2598=0,$V$47,L2598=1,$V$46)*_xlfn.IFS(M2598=0,$V$52,M2598=1,$V$51)*_xlfn.IFS(N2598=0,$V$57,N2598=1,$V$56)</f>
        <v>1.7011563368619984E-7</v>
      </c>
      <c r="P2598" cm="1">
        <f t="array" ref="P2598">$V$2*_xlfn.IFS(C2598="data_analyst",$X$5,C2598="data_engineer",$X$6,C2598="data_scientist",$X$7)*_xlfn.IFS(E2598=0,$X$12,E2598=1,$X$11)*_xlfn.IFS(F2598=0,$X$17,F2598=1,$X$16)*_xlfn.IFS(G2598=0,$X$22,G2598=1,$X$21)*_xlfn.IFS(H2598=0,$X$27,H2598=1,$X$26)*_xlfn.IFS(I2598=0,$X$32,I2598=1,$X$31)*_xlfn.IFS(J2598=0,$X$37,J2598=1,$X$36)*_xlfn.IFS(K2598=0,$X$42,K2598=1,$X$41)*_xlfn.IFS(L2598=0,$X$47,L2598=1,$X$46)*_xlfn.IFS(M2598=0,$X$52,M2598=1,$X$51)*_xlfn.IFS(N2598=0,$X$57,N2598=1,$X$56)</f>
        <v>5.4267920087729073E-4</v>
      </c>
      <c r="Q2598" cm="1">
        <f t="array" ref="Q2598">$W$2*_xlfn.IFS(C2598="data_analyst",$Z$5,C2598="data_engineer",$Z$6,C2598="data_scientist",$Z$7)*_xlfn.IFS(E2598=0,$Z$12,E2598=1,$Z$11)*_xlfn.IFS(F2598=0,$Z$17,F2598=1,$Z$16)*_xlfn.IFS(G2598=0,$Z$22,G2598=1,$Z$21)*_xlfn.IFS(H2598=0,$Z$27,H2598=1,$Z$26)*_xlfn.IFS(I2598=0,$Z$32,I2598=1,$Z$31)*_xlfn.IFS(J2598=0,$Z$37,J2598=1,$Z$36)*_xlfn.IFS(K2598=0,$Z$42,K2598=1,$Z$41)*_xlfn.IFS(L2598=0,$Z$47,L2598=1,$Z$46)*_xlfn.IFS(M2598=0,$Z$52,M2598=1,$Z$51)*_xlfn.IFS(N2598=0,$Z$57,N2598=1,$Z$56)</f>
        <v>1.8572397895673286E-5</v>
      </c>
      <c r="R2598" t="str" cm="1">
        <f t="array" ref="R2598">_xlfn.IFS(AND(O2598&gt;P2598,O2598&gt;Q2598),"Low",AND(P2598&gt;O2598,P2598&gt;Q2598),"Medium",AND(Q2598&gt;O2598,Q2598&gt;P2598),"High")</f>
        <v>Medium</v>
      </c>
      <c r="S2598" t="str">
        <f t="shared" si="82"/>
        <v>T</v>
      </c>
    </row>
    <row r="2599" spans="1:19" x14ac:dyDescent="0.3">
      <c r="A2599" t="s">
        <v>18</v>
      </c>
      <c r="B2599">
        <v>5</v>
      </c>
      <c r="C2599" t="s">
        <v>13</v>
      </c>
      <c r="D2599" t="str">
        <f t="shared" si="81"/>
        <v>Medium</v>
      </c>
      <c r="E2599">
        <v>1</v>
      </c>
      <c r="F2599">
        <v>1</v>
      </c>
      <c r="G2599">
        <v>1</v>
      </c>
      <c r="H2599">
        <v>0</v>
      </c>
      <c r="I2599">
        <v>1</v>
      </c>
      <c r="J2599">
        <v>0</v>
      </c>
      <c r="K2599">
        <v>0</v>
      </c>
      <c r="L2599">
        <v>1</v>
      </c>
      <c r="M2599">
        <v>1</v>
      </c>
      <c r="N2599">
        <v>1</v>
      </c>
      <c r="O2599" cm="1">
        <f t="array" ref="O2599">$U$2*_xlfn.IFS(C2599="data_analyst",$V$5,C2599="data_engineer",$V$6,C2599="data_scientist",$V$7)*_xlfn.IFS(E2599=0,$V$12,E2599=1,$V$11)*_xlfn.IFS(F2599=0,$V$17,F2599=1,$V$16)*_xlfn.IFS(G2599=0,$V$22,G2599=1,$V$21)*_xlfn.IFS(H2599=0,$V$27,H2599=1,$V$26)*_xlfn.IFS(I2599=0,$V$32,I2599=1,$V$31)*_xlfn.IFS(J2599=0,$V$37,J2599=1,$V$36)*_xlfn.IFS(K2599=0,$V$42,K2599=1,$V$41)*_xlfn.IFS(L2599=0,$V$47,L2599=1,$V$46)*_xlfn.IFS(M2599=0,$V$52,M2599=1,$V$51)*_xlfn.IFS(N2599=0,$V$57,N2599=1,$V$56)</f>
        <v>1.172542057140424E-7</v>
      </c>
      <c r="P2599" cm="1">
        <f t="array" ref="P2599">$V$2*_xlfn.IFS(C2599="data_analyst",$X$5,C2599="data_engineer",$X$6,C2599="data_scientist",$X$7)*_xlfn.IFS(E2599=0,$X$12,E2599=1,$X$11)*_xlfn.IFS(F2599=0,$X$17,F2599=1,$X$16)*_xlfn.IFS(G2599=0,$X$22,G2599=1,$X$21)*_xlfn.IFS(H2599=0,$X$27,H2599=1,$X$26)*_xlfn.IFS(I2599=0,$X$32,I2599=1,$X$31)*_xlfn.IFS(J2599=0,$X$37,J2599=1,$X$36)*_xlfn.IFS(K2599=0,$X$42,K2599=1,$X$41)*_xlfn.IFS(L2599=0,$X$47,L2599=1,$X$46)*_xlfn.IFS(M2599=0,$X$52,M2599=1,$X$51)*_xlfn.IFS(N2599=0,$X$57,N2599=1,$X$56)</f>
        <v>1.4322867127966323E-3</v>
      </c>
      <c r="Q2599" cm="1">
        <f t="array" ref="Q2599">$W$2*_xlfn.IFS(C2599="data_analyst",$Z$5,C2599="data_engineer",$Z$6,C2599="data_scientist",$Z$7)*_xlfn.IFS(E2599=0,$Z$12,E2599=1,$Z$11)*_xlfn.IFS(F2599=0,$Z$17,F2599=1,$Z$16)*_xlfn.IFS(G2599=0,$Z$22,G2599=1,$Z$21)*_xlfn.IFS(H2599=0,$Z$27,H2599=1,$Z$26)*_xlfn.IFS(I2599=0,$Z$32,I2599=1,$Z$31)*_xlfn.IFS(J2599=0,$Z$37,J2599=1,$Z$36)*_xlfn.IFS(K2599=0,$Z$42,K2599=1,$Z$41)*_xlfn.IFS(L2599=0,$Z$47,L2599=1,$Z$46)*_xlfn.IFS(M2599=0,$Z$52,M2599=1,$Z$51)*_xlfn.IFS(N2599=0,$Z$57,N2599=1,$Z$56)</f>
        <v>3.8754184785063785E-5</v>
      </c>
      <c r="R2599" t="str" cm="1">
        <f t="array" ref="R2599">_xlfn.IFS(AND(O2599&gt;P2599,O2599&gt;Q2599),"Low",AND(P2599&gt;O2599,P2599&gt;Q2599),"Medium",AND(Q2599&gt;O2599,Q2599&gt;P2599),"High")</f>
        <v>Medium</v>
      </c>
      <c r="S2599" t="str">
        <f t="shared" si="82"/>
        <v>T</v>
      </c>
    </row>
    <row r="2600" spans="1:19" x14ac:dyDescent="0.3">
      <c r="A2600" t="s">
        <v>18</v>
      </c>
      <c r="B2600">
        <v>3</v>
      </c>
      <c r="C2600" t="s">
        <v>13</v>
      </c>
      <c r="D2600" t="str">
        <f t="shared" si="81"/>
        <v>Medium</v>
      </c>
      <c r="E2600">
        <v>1</v>
      </c>
      <c r="F2600">
        <v>0</v>
      </c>
      <c r="G2600">
        <v>0</v>
      </c>
      <c r="H2600">
        <v>1</v>
      </c>
      <c r="I2600">
        <v>0</v>
      </c>
      <c r="J2600">
        <v>1</v>
      </c>
      <c r="K2600">
        <v>1</v>
      </c>
      <c r="L2600">
        <v>0</v>
      </c>
      <c r="M2600">
        <v>0</v>
      </c>
      <c r="N2600">
        <v>1</v>
      </c>
      <c r="O2600" cm="1">
        <f t="array" ref="O2600">$U$2*_xlfn.IFS(C2600="data_analyst",$V$5,C2600="data_engineer",$V$6,C2600="data_scientist",$V$7)*_xlfn.IFS(E2600=0,$V$12,E2600=1,$V$11)*_xlfn.IFS(F2600=0,$V$17,F2600=1,$V$16)*_xlfn.IFS(G2600=0,$V$22,G2600=1,$V$21)*_xlfn.IFS(H2600=0,$V$27,H2600=1,$V$26)*_xlfn.IFS(I2600=0,$V$32,I2600=1,$V$31)*_xlfn.IFS(J2600=0,$V$37,J2600=1,$V$36)*_xlfn.IFS(K2600=0,$V$42,K2600=1,$V$41)*_xlfn.IFS(L2600=0,$V$47,L2600=1,$V$46)*_xlfn.IFS(M2600=0,$V$52,M2600=1,$V$51)*_xlfn.IFS(N2600=0,$V$57,N2600=1,$V$56)</f>
        <v>4.4034040469952482E-5</v>
      </c>
      <c r="P2600" cm="1">
        <f t="array" ref="P2600">$V$2*_xlfn.IFS(C2600="data_analyst",$X$5,C2600="data_engineer",$X$6,C2600="data_scientist",$X$7)*_xlfn.IFS(E2600=0,$X$12,E2600=1,$X$11)*_xlfn.IFS(F2600=0,$X$17,F2600=1,$X$16)*_xlfn.IFS(G2600=0,$X$22,G2600=1,$X$21)*_xlfn.IFS(H2600=0,$X$27,H2600=1,$X$26)*_xlfn.IFS(I2600=0,$X$32,I2600=1,$X$31)*_xlfn.IFS(J2600=0,$X$37,J2600=1,$X$36)*_xlfn.IFS(K2600=0,$X$42,K2600=1,$X$41)*_xlfn.IFS(L2600=0,$X$47,L2600=1,$X$46)*_xlfn.IFS(M2600=0,$X$52,M2600=1,$X$51)*_xlfn.IFS(N2600=0,$X$57,N2600=1,$X$56)</f>
        <v>1.8314594422461132E-4</v>
      </c>
      <c r="Q2600" cm="1">
        <f t="array" ref="Q2600">$W$2*_xlfn.IFS(C2600="data_analyst",$Z$5,C2600="data_engineer",$Z$6,C2600="data_scientist",$Z$7)*_xlfn.IFS(E2600=0,$Z$12,E2600=1,$Z$11)*_xlfn.IFS(F2600=0,$Z$17,F2600=1,$Z$16)*_xlfn.IFS(G2600=0,$Z$22,G2600=1,$Z$21)*_xlfn.IFS(H2600=0,$Z$27,H2600=1,$Z$26)*_xlfn.IFS(I2600=0,$Z$32,I2600=1,$Z$31)*_xlfn.IFS(J2600=0,$Z$37,J2600=1,$Z$36)*_xlfn.IFS(K2600=0,$Z$42,K2600=1,$Z$41)*_xlfn.IFS(L2600=0,$Z$47,L2600=1,$Z$46)*_xlfn.IFS(M2600=0,$Z$52,M2600=1,$Z$51)*_xlfn.IFS(N2600=0,$Z$57,N2600=1,$Z$56)</f>
        <v>2.5022335505382569E-5</v>
      </c>
      <c r="R2600" t="str" cm="1">
        <f t="array" ref="R2600">_xlfn.IFS(AND(O2600&gt;P2600,O2600&gt;Q2600),"Low",AND(P2600&gt;O2600,P2600&gt;Q2600),"Medium",AND(Q2600&gt;O2600,Q2600&gt;P2600),"High")</f>
        <v>Medium</v>
      </c>
      <c r="S2600" t="str">
        <f t="shared" si="82"/>
        <v>T</v>
      </c>
    </row>
    <row r="2601" spans="1:19" x14ac:dyDescent="0.3">
      <c r="A2601" t="s">
        <v>18</v>
      </c>
      <c r="B2601">
        <v>3</v>
      </c>
      <c r="C2601" t="s">
        <v>13</v>
      </c>
      <c r="D2601" t="str">
        <f t="shared" si="81"/>
        <v>Medium</v>
      </c>
      <c r="E2601">
        <v>1</v>
      </c>
      <c r="F2601">
        <v>1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 cm="1">
        <f t="array" ref="O2601">$U$2*_xlfn.IFS(C2601="data_analyst",$V$5,C2601="data_engineer",$V$6,C2601="data_scientist",$V$7)*_xlfn.IFS(E2601=0,$V$12,E2601=1,$V$11)*_xlfn.IFS(F2601=0,$V$17,F2601=1,$V$16)*_xlfn.IFS(G2601=0,$V$22,G2601=1,$V$21)*_xlfn.IFS(H2601=0,$V$27,H2601=1,$V$26)*_xlfn.IFS(I2601=0,$V$32,I2601=1,$V$31)*_xlfn.IFS(J2601=0,$V$37,J2601=1,$V$36)*_xlfn.IFS(K2601=0,$V$42,K2601=1,$V$41)*_xlfn.IFS(L2601=0,$V$47,L2601=1,$V$46)*_xlfn.IFS(M2601=0,$V$52,M2601=1,$V$51)*_xlfn.IFS(N2601=0,$V$57,N2601=1,$V$56)</f>
        <v>8.4650684173794878E-4</v>
      </c>
      <c r="P2601" cm="1">
        <f t="array" ref="P2601">$V$2*_xlfn.IFS(C2601="data_analyst",$X$5,C2601="data_engineer",$X$6,C2601="data_scientist",$X$7)*_xlfn.IFS(E2601=0,$X$12,E2601=1,$X$11)*_xlfn.IFS(F2601=0,$X$17,F2601=1,$X$16)*_xlfn.IFS(G2601=0,$X$22,G2601=1,$X$21)*_xlfn.IFS(H2601=0,$X$27,H2601=1,$X$26)*_xlfn.IFS(I2601=0,$X$32,I2601=1,$X$31)*_xlfn.IFS(J2601=0,$X$37,J2601=1,$X$36)*_xlfn.IFS(K2601=0,$X$42,K2601=1,$X$41)*_xlfn.IFS(L2601=0,$X$47,L2601=1,$X$46)*_xlfn.IFS(M2601=0,$X$52,M2601=1,$X$51)*_xlfn.IFS(N2601=0,$X$57,N2601=1,$X$56)</f>
        <v>4.3783976704618597E-3</v>
      </c>
      <c r="Q2601" cm="1">
        <f t="array" ref="Q2601">$W$2*_xlfn.IFS(C2601="data_analyst",$Z$5,C2601="data_engineer",$Z$6,C2601="data_scientist",$Z$7)*_xlfn.IFS(E2601=0,$Z$12,E2601=1,$Z$11)*_xlfn.IFS(F2601=0,$Z$17,F2601=1,$Z$16)*_xlfn.IFS(G2601=0,$Z$22,G2601=1,$Z$21)*_xlfn.IFS(H2601=0,$Z$27,H2601=1,$Z$26)*_xlfn.IFS(I2601=0,$Z$32,I2601=1,$Z$31)*_xlfn.IFS(J2601=0,$Z$37,J2601=1,$Z$36)*_xlfn.IFS(K2601=0,$Z$42,K2601=1,$Z$41)*_xlfn.IFS(L2601=0,$Z$47,L2601=1,$Z$46)*_xlfn.IFS(M2601=0,$Z$52,M2601=1,$Z$51)*_xlfn.IFS(N2601=0,$Z$57,N2601=1,$Z$56)</f>
        <v>5.2381670478344393E-4</v>
      </c>
      <c r="R2601" t="str" cm="1">
        <f t="array" ref="R2601">_xlfn.IFS(AND(O2601&gt;P2601,O2601&gt;Q2601),"Low",AND(P2601&gt;O2601,P2601&gt;Q2601),"Medium",AND(Q2601&gt;O2601,Q2601&gt;P2601),"High")</f>
        <v>Medium</v>
      </c>
      <c r="S2601" t="str">
        <f t="shared" si="82"/>
        <v>T</v>
      </c>
    </row>
    <row r="2602" spans="1:19" x14ac:dyDescent="0.3">
      <c r="A2602" t="s">
        <v>18</v>
      </c>
      <c r="B2602">
        <v>7</v>
      </c>
      <c r="C2602" t="s">
        <v>13</v>
      </c>
      <c r="D2602" t="str">
        <f t="shared" si="81"/>
        <v>Medium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</v>
      </c>
      <c r="O2602" cm="1">
        <f t="array" ref="O2602">$U$2*_xlfn.IFS(C2602="data_analyst",$V$5,C2602="data_engineer",$V$6,C2602="data_scientist",$V$7)*_xlfn.IFS(E2602=0,$V$12,E2602=1,$V$11)*_xlfn.IFS(F2602=0,$V$17,F2602=1,$V$16)*_xlfn.IFS(G2602=0,$V$22,G2602=1,$V$21)*_xlfn.IFS(H2602=0,$V$27,H2602=1,$V$26)*_xlfn.IFS(I2602=0,$V$32,I2602=1,$V$31)*_xlfn.IFS(J2602=0,$V$37,J2602=1,$V$36)*_xlfn.IFS(K2602=0,$V$42,K2602=1,$V$41)*_xlfn.IFS(L2602=0,$V$47,L2602=1,$V$46)*_xlfn.IFS(M2602=0,$V$52,M2602=1,$V$51)*_xlfn.IFS(N2602=0,$V$57,N2602=1,$V$56)</f>
        <v>3.8675410855345095E-3</v>
      </c>
      <c r="P2602" cm="1">
        <f t="array" ref="P2602">$V$2*_xlfn.IFS(C2602="data_analyst",$X$5,C2602="data_engineer",$X$6,C2602="data_scientist",$X$7)*_xlfn.IFS(E2602=0,$X$12,E2602=1,$X$11)*_xlfn.IFS(F2602=0,$X$17,F2602=1,$X$16)*_xlfn.IFS(G2602=0,$X$22,G2602=1,$X$21)*_xlfn.IFS(H2602=0,$X$27,H2602=1,$X$26)*_xlfn.IFS(I2602=0,$X$32,I2602=1,$X$31)*_xlfn.IFS(J2602=0,$X$37,J2602=1,$X$36)*_xlfn.IFS(K2602=0,$X$42,K2602=1,$X$41)*_xlfn.IFS(L2602=0,$X$47,L2602=1,$X$46)*_xlfn.IFS(M2602=0,$X$52,M2602=1,$X$51)*_xlfn.IFS(N2602=0,$X$57,N2602=1,$X$56)</f>
        <v>1.6544989312824467E-3</v>
      </c>
      <c r="Q2602" cm="1">
        <f t="array" ref="Q2602">$W$2*_xlfn.IFS(C2602="data_analyst",$Z$5,C2602="data_engineer",$Z$6,C2602="data_scientist",$Z$7)*_xlfn.IFS(E2602=0,$Z$12,E2602=1,$Z$11)*_xlfn.IFS(F2602=0,$Z$17,F2602=1,$Z$16)*_xlfn.IFS(G2602=0,$Z$22,G2602=1,$Z$21)*_xlfn.IFS(H2602=0,$Z$27,H2602=1,$Z$26)*_xlfn.IFS(I2602=0,$Z$32,I2602=1,$Z$31)*_xlfn.IFS(J2602=0,$Z$37,J2602=1,$Z$36)*_xlfn.IFS(K2602=0,$Z$42,K2602=1,$Z$41)*_xlfn.IFS(L2602=0,$Z$47,L2602=1,$Z$46)*_xlfn.IFS(M2602=0,$Z$52,M2602=1,$Z$51)*_xlfn.IFS(N2602=0,$Z$57,N2602=1,$Z$56)</f>
        <v>6.902742580981744E-4</v>
      </c>
      <c r="R2602" t="str" cm="1">
        <f t="array" ref="R2602">_xlfn.IFS(AND(O2602&gt;P2602,O2602&gt;Q2602),"Low",AND(P2602&gt;O2602,P2602&gt;Q2602),"Medium",AND(Q2602&gt;O2602,Q2602&gt;P2602),"High")</f>
        <v>Low</v>
      </c>
      <c r="S2602" t="str">
        <f t="shared" si="82"/>
        <v>F</v>
      </c>
    </row>
    <row r="2603" spans="1:19" x14ac:dyDescent="0.3">
      <c r="A2603" t="s">
        <v>18</v>
      </c>
      <c r="B2603">
        <v>4</v>
      </c>
      <c r="C2603" t="s">
        <v>13</v>
      </c>
      <c r="D2603" t="str">
        <f t="shared" si="81"/>
        <v>Medium</v>
      </c>
      <c r="E2603">
        <v>1</v>
      </c>
      <c r="F2603">
        <v>0</v>
      </c>
      <c r="G2603">
        <v>1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</v>
      </c>
      <c r="O2603" cm="1">
        <f t="array" ref="O2603">$U$2*_xlfn.IFS(C2603="data_analyst",$V$5,C2603="data_engineer",$V$6,C2603="data_scientist",$V$7)*_xlfn.IFS(E2603=0,$V$12,E2603=1,$V$11)*_xlfn.IFS(F2603=0,$V$17,F2603=1,$V$16)*_xlfn.IFS(G2603=0,$V$22,G2603=1,$V$21)*_xlfn.IFS(H2603=0,$V$27,H2603=1,$V$26)*_xlfn.IFS(I2603=0,$V$32,I2603=1,$V$31)*_xlfn.IFS(J2603=0,$V$37,J2603=1,$V$36)*_xlfn.IFS(K2603=0,$V$42,K2603=1,$V$41)*_xlfn.IFS(L2603=0,$V$47,L2603=1,$V$46)*_xlfn.IFS(M2603=0,$V$52,M2603=1,$V$51)*_xlfn.IFS(N2603=0,$V$57,N2603=1,$V$56)</f>
        <v>1.1820833079411975E-4</v>
      </c>
      <c r="P2603" cm="1">
        <f t="array" ref="P2603">$V$2*_xlfn.IFS(C2603="data_analyst",$X$5,C2603="data_engineer",$X$6,C2603="data_scientist",$X$7)*_xlfn.IFS(E2603=0,$X$12,E2603=1,$X$11)*_xlfn.IFS(F2603=0,$X$17,F2603=1,$X$16)*_xlfn.IFS(G2603=0,$X$22,G2603=1,$X$21)*_xlfn.IFS(H2603=0,$X$27,H2603=1,$X$26)*_xlfn.IFS(I2603=0,$X$32,I2603=1,$X$31)*_xlfn.IFS(J2603=0,$X$37,J2603=1,$X$36)*_xlfn.IFS(K2603=0,$X$42,K2603=1,$X$41)*_xlfn.IFS(L2603=0,$X$47,L2603=1,$X$46)*_xlfn.IFS(M2603=0,$X$52,M2603=1,$X$51)*_xlfn.IFS(N2603=0,$X$57,N2603=1,$X$56)</f>
        <v>4.2937474078182779E-3</v>
      </c>
      <c r="Q2603" cm="1">
        <f t="array" ref="Q2603">$W$2*_xlfn.IFS(C2603="data_analyst",$Z$5,C2603="data_engineer",$Z$6,C2603="data_scientist",$Z$7)*_xlfn.IFS(E2603=0,$Z$12,E2603=1,$Z$11)*_xlfn.IFS(F2603=0,$Z$17,F2603=1,$Z$16)*_xlfn.IFS(G2603=0,$Z$22,G2603=1,$Z$21)*_xlfn.IFS(H2603=0,$Z$27,H2603=1,$Z$26)*_xlfn.IFS(I2603=0,$Z$32,I2603=1,$Z$31)*_xlfn.IFS(J2603=0,$Z$37,J2603=1,$Z$36)*_xlfn.IFS(K2603=0,$Z$42,K2603=1,$Z$41)*_xlfn.IFS(L2603=0,$Z$47,L2603=1,$Z$46)*_xlfn.IFS(M2603=0,$Z$52,M2603=1,$Z$51)*_xlfn.IFS(N2603=0,$Z$57,N2603=1,$Z$56)</f>
        <v>3.3740612073321124E-4</v>
      </c>
      <c r="R2603" t="str" cm="1">
        <f t="array" ref="R2603">_xlfn.IFS(AND(O2603&gt;P2603,O2603&gt;Q2603),"Low",AND(P2603&gt;O2603,P2603&gt;Q2603),"Medium",AND(Q2603&gt;O2603,Q2603&gt;P2603),"High")</f>
        <v>Medium</v>
      </c>
      <c r="S2603" t="str">
        <f t="shared" si="82"/>
        <v>T</v>
      </c>
    </row>
    <row r="2604" spans="1:19" x14ac:dyDescent="0.3">
      <c r="A2604" t="s">
        <v>18</v>
      </c>
      <c r="B2604">
        <v>8</v>
      </c>
      <c r="C2604" t="s">
        <v>13</v>
      </c>
      <c r="D2604" t="str">
        <f t="shared" si="81"/>
        <v>Medium</v>
      </c>
      <c r="E2604">
        <v>0</v>
      </c>
      <c r="F2604">
        <v>1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1</v>
      </c>
      <c r="O2604" cm="1">
        <f t="array" ref="O2604">$U$2*_xlfn.IFS(C2604="data_analyst",$V$5,C2604="data_engineer",$V$6,C2604="data_scientist",$V$7)*_xlfn.IFS(E2604=0,$V$12,E2604=1,$V$11)*_xlfn.IFS(F2604=0,$V$17,F2604=1,$V$16)*_xlfn.IFS(G2604=0,$V$22,G2604=1,$V$21)*_xlfn.IFS(H2604=0,$V$27,H2604=1,$V$26)*_xlfn.IFS(I2604=0,$V$32,I2604=1,$V$31)*_xlfn.IFS(J2604=0,$V$37,J2604=1,$V$36)*_xlfn.IFS(K2604=0,$V$42,K2604=1,$V$41)*_xlfn.IFS(L2604=0,$V$47,L2604=1,$V$46)*_xlfn.IFS(M2604=0,$V$52,M2604=1,$V$51)*_xlfn.IFS(N2604=0,$V$57,N2604=1,$V$56)</f>
        <v>4.4157224975779824E-5</v>
      </c>
      <c r="P2604" cm="1">
        <f t="array" ref="P2604">$V$2*_xlfn.IFS(C2604="data_analyst",$X$5,C2604="data_engineer",$X$6,C2604="data_scientist",$X$7)*_xlfn.IFS(E2604=0,$X$12,E2604=1,$X$11)*_xlfn.IFS(F2604=0,$X$17,F2604=1,$X$16)*_xlfn.IFS(G2604=0,$X$22,G2604=1,$X$21)*_xlfn.IFS(H2604=0,$X$27,H2604=1,$X$26)*_xlfn.IFS(I2604=0,$X$32,I2604=1,$X$31)*_xlfn.IFS(J2604=0,$X$37,J2604=1,$X$36)*_xlfn.IFS(K2604=0,$X$42,K2604=1,$X$41)*_xlfn.IFS(L2604=0,$X$47,L2604=1,$X$46)*_xlfn.IFS(M2604=0,$X$52,M2604=1,$X$51)*_xlfn.IFS(N2604=0,$X$57,N2604=1,$X$56)</f>
        <v>1.3611695841134342E-3</v>
      </c>
      <c r="Q2604" cm="1">
        <f t="array" ref="Q2604">$W$2*_xlfn.IFS(C2604="data_analyst",$Z$5,C2604="data_engineer",$Z$6,C2604="data_scientist",$Z$7)*_xlfn.IFS(E2604=0,$Z$12,E2604=1,$Z$11)*_xlfn.IFS(F2604=0,$Z$17,F2604=1,$Z$16)*_xlfn.IFS(G2604=0,$Z$22,G2604=1,$Z$21)*_xlfn.IFS(H2604=0,$Z$27,H2604=1,$Z$26)*_xlfn.IFS(I2604=0,$Z$32,I2604=1,$Z$31)*_xlfn.IFS(J2604=0,$Z$37,J2604=1,$Z$36)*_xlfn.IFS(K2604=0,$Z$42,K2604=1,$Z$41)*_xlfn.IFS(L2604=0,$Z$47,L2604=1,$Z$46)*_xlfn.IFS(M2604=0,$Z$52,M2604=1,$Z$51)*_xlfn.IFS(N2604=0,$Z$57,N2604=1,$Z$56)</f>
        <v>1.8831698594664264E-4</v>
      </c>
      <c r="R2604" t="str" cm="1">
        <f t="array" ref="R2604">_xlfn.IFS(AND(O2604&gt;P2604,O2604&gt;Q2604),"Low",AND(P2604&gt;O2604,P2604&gt;Q2604),"Medium",AND(Q2604&gt;O2604,Q2604&gt;P2604),"High")</f>
        <v>Medium</v>
      </c>
      <c r="S2604" t="str">
        <f t="shared" si="82"/>
        <v>T</v>
      </c>
    </row>
    <row r="2605" spans="1:19" x14ac:dyDescent="0.3">
      <c r="A2605" t="s">
        <v>18</v>
      </c>
      <c r="B2605">
        <v>4</v>
      </c>
      <c r="C2605" t="s">
        <v>13</v>
      </c>
      <c r="D2605" t="str">
        <f t="shared" si="81"/>
        <v>Medium</v>
      </c>
      <c r="E2605">
        <v>1</v>
      </c>
      <c r="F2605">
        <v>1</v>
      </c>
      <c r="G2605">
        <v>0</v>
      </c>
      <c r="H2605">
        <v>1</v>
      </c>
      <c r="I2605">
        <v>0</v>
      </c>
      <c r="J2605">
        <v>0</v>
      </c>
      <c r="K2605">
        <v>1</v>
      </c>
      <c r="L2605">
        <v>0</v>
      </c>
      <c r="M2605">
        <v>0</v>
      </c>
      <c r="N2605">
        <v>1</v>
      </c>
      <c r="O2605" cm="1">
        <f t="array" ref="O2605">$U$2*_xlfn.IFS(C2605="data_analyst",$V$5,C2605="data_engineer",$V$6,C2605="data_scientist",$V$7)*_xlfn.IFS(E2605=0,$V$12,E2605=1,$V$11)*_xlfn.IFS(F2605=0,$V$17,F2605=1,$V$16)*_xlfn.IFS(G2605=0,$V$22,G2605=1,$V$21)*_xlfn.IFS(H2605=0,$V$27,H2605=1,$V$26)*_xlfn.IFS(I2605=0,$V$32,I2605=1,$V$31)*_xlfn.IFS(J2605=0,$V$37,J2605=1,$V$36)*_xlfn.IFS(K2605=0,$V$42,K2605=1,$V$41)*_xlfn.IFS(L2605=0,$V$47,L2605=1,$V$46)*_xlfn.IFS(M2605=0,$V$52,M2605=1,$V$51)*_xlfn.IFS(N2605=0,$V$57,N2605=1,$V$56)</f>
        <v>1.6708903960026915E-4</v>
      </c>
      <c r="P2605" cm="1">
        <f t="array" ref="P2605">$V$2*_xlfn.IFS(C2605="data_analyst",$X$5,C2605="data_engineer",$X$6,C2605="data_scientist",$X$7)*_xlfn.IFS(E2605=0,$X$12,E2605=1,$X$11)*_xlfn.IFS(F2605=0,$X$17,F2605=1,$X$16)*_xlfn.IFS(G2605=0,$X$22,G2605=1,$X$21)*_xlfn.IFS(H2605=0,$X$27,H2605=1,$X$26)*_xlfn.IFS(I2605=0,$X$32,I2605=1,$X$31)*_xlfn.IFS(J2605=0,$X$37,J2605=1,$X$36)*_xlfn.IFS(K2605=0,$X$42,K2605=1,$X$41)*_xlfn.IFS(L2605=0,$X$47,L2605=1,$X$46)*_xlfn.IFS(M2605=0,$X$52,M2605=1,$X$51)*_xlfn.IFS(N2605=0,$X$57,N2605=1,$X$56)</f>
        <v>8.7759428526021247E-4</v>
      </c>
      <c r="Q2605" cm="1">
        <f t="array" ref="Q2605">$W$2*_xlfn.IFS(C2605="data_analyst",$Z$5,C2605="data_engineer",$Z$6,C2605="data_scientist",$Z$7)*_xlfn.IFS(E2605=0,$Z$12,E2605=1,$Z$11)*_xlfn.IFS(F2605=0,$Z$17,F2605=1,$Z$16)*_xlfn.IFS(G2605=0,$Z$22,G2605=1,$Z$21)*_xlfn.IFS(H2605=0,$Z$27,H2605=1,$Z$26)*_xlfn.IFS(I2605=0,$Z$32,I2605=1,$Z$31)*_xlfn.IFS(J2605=0,$Z$37,J2605=1,$Z$36)*_xlfn.IFS(K2605=0,$Z$42,K2605=1,$Z$41)*_xlfn.IFS(L2605=0,$Z$47,L2605=1,$Z$46)*_xlfn.IFS(M2605=0,$Z$52,M2605=1,$Z$51)*_xlfn.IFS(N2605=0,$Z$57,N2605=1,$Z$56)</f>
        <v>9.4578016141455172E-5</v>
      </c>
      <c r="R2605" t="str" cm="1">
        <f t="array" ref="R2605">_xlfn.IFS(AND(O2605&gt;P2605,O2605&gt;Q2605),"Low",AND(P2605&gt;O2605,P2605&gt;Q2605),"Medium",AND(Q2605&gt;O2605,Q2605&gt;P2605),"High")</f>
        <v>Medium</v>
      </c>
      <c r="S2605" t="str">
        <f t="shared" si="82"/>
        <v>T</v>
      </c>
    </row>
    <row r="2606" spans="1:19" x14ac:dyDescent="0.3">
      <c r="A2606" t="s">
        <v>18</v>
      </c>
      <c r="B2606">
        <v>1</v>
      </c>
      <c r="C2606" t="s">
        <v>13</v>
      </c>
      <c r="D2606" t="str">
        <f t="shared" si="81"/>
        <v>Medium</v>
      </c>
      <c r="E2606">
        <v>1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</v>
      </c>
      <c r="O2606" cm="1">
        <f t="array" ref="O2606">$U$2*_xlfn.IFS(C2606="data_analyst",$V$5,C2606="data_engineer",$V$6,C2606="data_scientist",$V$7)*_xlfn.IFS(E2606=0,$V$12,E2606=1,$V$11)*_xlfn.IFS(F2606=0,$V$17,F2606=1,$V$16)*_xlfn.IFS(G2606=0,$V$22,G2606=1,$V$21)*_xlfn.IFS(H2606=0,$V$27,H2606=1,$V$26)*_xlfn.IFS(I2606=0,$V$32,I2606=1,$V$31)*_xlfn.IFS(J2606=0,$V$37,J2606=1,$V$36)*_xlfn.IFS(K2606=0,$V$42,K2606=1,$V$41)*_xlfn.IFS(L2606=0,$V$47,L2606=1,$V$46)*_xlfn.IFS(M2606=0,$V$52,M2606=1,$V$51)*_xlfn.IFS(N2606=0,$V$57,N2606=1,$V$56)</f>
        <v>3.3015921585634317E-4</v>
      </c>
      <c r="P2606" cm="1">
        <f t="array" ref="P2606">$V$2*_xlfn.IFS(C2606="data_analyst",$X$5,C2606="data_engineer",$X$6,C2606="data_scientist",$X$7)*_xlfn.IFS(E2606=0,$X$12,E2606=1,$X$11)*_xlfn.IFS(F2606=0,$X$17,F2606=1,$X$16)*_xlfn.IFS(G2606=0,$X$22,G2606=1,$X$21)*_xlfn.IFS(H2606=0,$X$27,H2606=1,$X$26)*_xlfn.IFS(I2606=0,$X$32,I2606=1,$X$31)*_xlfn.IFS(J2606=0,$X$37,J2606=1,$X$36)*_xlfn.IFS(K2606=0,$X$42,K2606=1,$X$41)*_xlfn.IFS(L2606=0,$X$47,L2606=1,$X$46)*_xlfn.IFS(M2606=0,$X$52,M2606=1,$X$51)*_xlfn.IFS(N2606=0,$X$57,N2606=1,$X$56)</f>
        <v>4.9083371473888819E-3</v>
      </c>
      <c r="Q2606" cm="1">
        <f t="array" ref="Q2606">$W$2*_xlfn.IFS(C2606="data_analyst",$Z$5,C2606="data_engineer",$Z$6,C2606="data_scientist",$Z$7)*_xlfn.IFS(E2606=0,$Z$12,E2606=1,$Z$11)*_xlfn.IFS(F2606=0,$Z$17,F2606=1,$Z$16)*_xlfn.IFS(G2606=0,$Z$22,G2606=1,$Z$21)*_xlfn.IFS(H2606=0,$Z$27,H2606=1,$Z$26)*_xlfn.IFS(I2606=0,$Z$32,I2606=1,$Z$31)*_xlfn.IFS(J2606=0,$Z$37,J2606=1,$Z$36)*_xlfn.IFS(K2606=0,$Z$42,K2606=1,$Z$41)*_xlfn.IFS(L2606=0,$Z$47,L2606=1,$Z$46)*_xlfn.IFS(M2606=0,$Z$52,M2606=1,$Z$51)*_xlfn.IFS(N2606=0,$Z$57,N2606=1,$Z$56)</f>
        <v>6.2661136707596371E-4</v>
      </c>
      <c r="R2606" t="str" cm="1">
        <f t="array" ref="R2606">_xlfn.IFS(AND(O2606&gt;P2606,O2606&gt;Q2606),"Low",AND(P2606&gt;O2606,P2606&gt;Q2606),"Medium",AND(Q2606&gt;O2606,Q2606&gt;P2606),"High")</f>
        <v>Medium</v>
      </c>
      <c r="S2606" t="str">
        <f t="shared" si="82"/>
        <v>T</v>
      </c>
    </row>
    <row r="2607" spans="1:19" x14ac:dyDescent="0.3">
      <c r="A2607" t="s">
        <v>18</v>
      </c>
      <c r="B2607">
        <v>6</v>
      </c>
      <c r="C2607" t="s">
        <v>13</v>
      </c>
      <c r="D2607" t="str">
        <f t="shared" si="81"/>
        <v>Medium</v>
      </c>
      <c r="E2607">
        <v>1</v>
      </c>
      <c r="F2607">
        <v>1</v>
      </c>
      <c r="G2607">
        <v>1</v>
      </c>
      <c r="H2607">
        <v>0</v>
      </c>
      <c r="I2607">
        <v>1</v>
      </c>
      <c r="J2607">
        <v>0</v>
      </c>
      <c r="K2607">
        <v>0</v>
      </c>
      <c r="L2607">
        <v>1</v>
      </c>
      <c r="M2607">
        <v>0</v>
      </c>
      <c r="N2607">
        <v>1</v>
      </c>
      <c r="O2607" cm="1">
        <f t="array" ref="O2607">$U$2*_xlfn.IFS(C2607="data_analyst",$V$5,C2607="data_engineer",$V$6,C2607="data_scientist",$V$7)*_xlfn.IFS(E2607=0,$V$12,E2607=1,$V$11)*_xlfn.IFS(F2607=0,$V$17,F2607=1,$V$16)*_xlfn.IFS(G2607=0,$V$22,G2607=1,$V$21)*_xlfn.IFS(H2607=0,$V$27,H2607=1,$V$26)*_xlfn.IFS(I2607=0,$V$32,I2607=1,$V$31)*_xlfn.IFS(J2607=0,$V$37,J2607=1,$V$36)*_xlfn.IFS(K2607=0,$V$42,K2607=1,$V$41)*_xlfn.IFS(L2607=0,$V$47,L2607=1,$V$46)*_xlfn.IFS(M2607=0,$V$52,M2607=1,$V$51)*_xlfn.IFS(N2607=0,$V$57,N2607=1,$V$56)</f>
        <v>1.3837720600811621E-6</v>
      </c>
      <c r="P2607" cm="1">
        <f t="array" ref="P2607">$V$2*_xlfn.IFS(C2607="data_analyst",$X$5,C2607="data_engineer",$X$6,C2607="data_scientist",$X$7)*_xlfn.IFS(E2607=0,$X$12,E2607=1,$X$11)*_xlfn.IFS(F2607=0,$X$17,F2607=1,$X$16)*_xlfn.IFS(G2607=0,$X$22,G2607=1,$X$21)*_xlfn.IFS(H2607=0,$X$27,H2607=1,$X$26)*_xlfn.IFS(I2607=0,$X$32,I2607=1,$X$31)*_xlfn.IFS(J2607=0,$X$37,J2607=1,$X$36)*_xlfn.IFS(K2607=0,$X$42,K2607=1,$X$41)*_xlfn.IFS(L2607=0,$X$47,L2607=1,$X$46)*_xlfn.IFS(M2607=0,$X$52,M2607=1,$X$51)*_xlfn.IFS(N2607=0,$X$57,N2607=1,$X$56)</f>
        <v>2.5625925691272517E-3</v>
      </c>
      <c r="Q2607" cm="1">
        <f t="array" ref="Q2607">$W$2*_xlfn.IFS(C2607="data_analyst",$Z$5,C2607="data_engineer",$Z$6,C2607="data_scientist",$Z$7)*_xlfn.IFS(E2607=0,$Z$12,E2607=1,$Z$11)*_xlfn.IFS(F2607=0,$Z$17,F2607=1,$Z$16)*_xlfn.IFS(G2607=0,$Z$22,G2607=1,$Z$21)*_xlfn.IFS(H2607=0,$Z$27,H2607=1,$Z$26)*_xlfn.IFS(I2607=0,$Z$32,I2607=1,$Z$31)*_xlfn.IFS(J2607=0,$Z$37,J2607=1,$Z$36)*_xlfn.IFS(K2607=0,$Z$42,K2607=1,$Z$41)*_xlfn.IFS(L2607=0,$Z$47,L2607=1,$Z$46)*_xlfn.IFS(M2607=0,$Z$52,M2607=1,$Z$51)*_xlfn.IFS(N2607=0,$Z$57,N2607=1,$Z$56)</f>
        <v>1.2291971493176671E-4</v>
      </c>
      <c r="R2607" t="str" cm="1">
        <f t="array" ref="R2607">_xlfn.IFS(AND(O2607&gt;P2607,O2607&gt;Q2607),"Low",AND(P2607&gt;O2607,P2607&gt;Q2607),"Medium",AND(Q2607&gt;O2607,Q2607&gt;P2607),"High")</f>
        <v>Medium</v>
      </c>
      <c r="S2607" t="str">
        <f t="shared" si="82"/>
        <v>T</v>
      </c>
    </row>
    <row r="2608" spans="1:19" x14ac:dyDescent="0.3">
      <c r="A2608" t="s">
        <v>18</v>
      </c>
      <c r="B2608">
        <v>4</v>
      </c>
      <c r="C2608" t="s">
        <v>13</v>
      </c>
      <c r="D2608" t="str">
        <f t="shared" si="81"/>
        <v>Medium</v>
      </c>
      <c r="E2608">
        <v>1</v>
      </c>
      <c r="F2608">
        <v>1</v>
      </c>
      <c r="G2608">
        <v>1</v>
      </c>
      <c r="H2608">
        <v>1</v>
      </c>
      <c r="I2608">
        <v>0</v>
      </c>
      <c r="J2608">
        <v>1</v>
      </c>
      <c r="K2608">
        <v>1</v>
      </c>
      <c r="L2608">
        <v>0</v>
      </c>
      <c r="M2608">
        <v>1</v>
      </c>
      <c r="N2608">
        <v>1</v>
      </c>
      <c r="O2608" cm="1">
        <f t="array" ref="O2608">$U$2*_xlfn.IFS(C2608="data_analyst",$V$5,C2608="data_engineer",$V$6,C2608="data_scientist",$V$7)*_xlfn.IFS(E2608=0,$V$12,E2608=1,$V$11)*_xlfn.IFS(F2608=0,$V$17,F2608=1,$V$16)*_xlfn.IFS(G2608=0,$V$22,G2608=1,$V$21)*_xlfn.IFS(H2608=0,$V$27,H2608=1,$V$26)*_xlfn.IFS(I2608=0,$V$32,I2608=1,$V$31)*_xlfn.IFS(J2608=0,$V$37,J2608=1,$V$36)*_xlfn.IFS(K2608=0,$V$42,K2608=1,$V$41)*_xlfn.IFS(L2608=0,$V$47,L2608=1,$V$46)*_xlfn.IFS(M2608=0,$V$52,M2608=1,$V$51)*_xlfn.IFS(N2608=0,$V$57,N2608=1,$V$56)</f>
        <v>8.8450214619500818E-7</v>
      </c>
      <c r="P2608" cm="1">
        <f t="array" ref="P2608">$V$2*_xlfn.IFS(C2608="data_analyst",$X$5,C2608="data_engineer",$X$6,C2608="data_scientist",$X$7)*_xlfn.IFS(E2608=0,$X$12,E2608=1,$X$11)*_xlfn.IFS(F2608=0,$X$17,F2608=1,$X$16)*_xlfn.IFS(G2608=0,$X$22,G2608=1,$X$21)*_xlfn.IFS(H2608=0,$X$27,H2608=1,$X$26)*_xlfn.IFS(I2608=0,$X$32,I2608=1,$X$31)*_xlfn.IFS(J2608=0,$X$37,J2608=1,$X$36)*_xlfn.IFS(K2608=0,$X$42,K2608=1,$X$41)*_xlfn.IFS(L2608=0,$X$47,L2608=1,$X$46)*_xlfn.IFS(M2608=0,$X$52,M2608=1,$X$51)*_xlfn.IFS(N2608=0,$X$57,N2608=1,$X$56)</f>
        <v>1.3507810919138126E-4</v>
      </c>
      <c r="Q2608" cm="1">
        <f t="array" ref="Q2608">$W$2*_xlfn.IFS(C2608="data_analyst",$Z$5,C2608="data_engineer",$Z$6,C2608="data_scientist",$Z$7)*_xlfn.IFS(E2608=0,$Z$12,E2608=1,$Z$11)*_xlfn.IFS(F2608=0,$Z$17,F2608=1,$Z$16)*_xlfn.IFS(G2608=0,$Z$22,G2608=1,$Z$21)*_xlfn.IFS(H2608=0,$Z$27,H2608=1,$Z$26)*_xlfn.IFS(I2608=0,$Z$32,I2608=1,$Z$31)*_xlfn.IFS(J2608=0,$Z$37,J2608=1,$Z$36)*_xlfn.IFS(K2608=0,$Z$42,K2608=1,$Z$41)*_xlfn.IFS(L2608=0,$Z$47,L2608=1,$Z$46)*_xlfn.IFS(M2608=0,$Z$52,M2608=1,$Z$51)*_xlfn.IFS(N2608=0,$Z$57,N2608=1,$Z$56)</f>
        <v>5.716190918907937E-6</v>
      </c>
      <c r="R2608" t="str" cm="1">
        <f t="array" ref="R2608">_xlfn.IFS(AND(O2608&gt;P2608,O2608&gt;Q2608),"Low",AND(P2608&gt;O2608,P2608&gt;Q2608),"Medium",AND(Q2608&gt;O2608,Q2608&gt;P2608),"High")</f>
        <v>Medium</v>
      </c>
      <c r="S2608" t="str">
        <f t="shared" si="82"/>
        <v>T</v>
      </c>
    </row>
    <row r="2609" spans="1:19" x14ac:dyDescent="0.3">
      <c r="A2609" t="s">
        <v>18</v>
      </c>
      <c r="B2609">
        <v>4</v>
      </c>
      <c r="C2609" t="s">
        <v>13</v>
      </c>
      <c r="D2609" t="str">
        <f t="shared" si="81"/>
        <v>Medium</v>
      </c>
      <c r="E2609">
        <v>1</v>
      </c>
      <c r="F2609">
        <v>1</v>
      </c>
      <c r="G2609">
        <v>1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</v>
      </c>
      <c r="O2609" cm="1">
        <f t="array" ref="O2609">$U$2*_xlfn.IFS(C2609="data_analyst",$V$5,C2609="data_engineer",$V$6,C2609="data_scientist",$V$7)*_xlfn.IFS(E2609=0,$V$12,E2609=1,$V$11)*_xlfn.IFS(F2609=0,$V$17,F2609=1,$V$16)*_xlfn.IFS(G2609=0,$V$22,G2609=1,$V$21)*_xlfn.IFS(H2609=0,$V$27,H2609=1,$V$26)*_xlfn.IFS(I2609=0,$V$32,I2609=1,$V$31)*_xlfn.IFS(J2609=0,$V$37,J2609=1,$V$36)*_xlfn.IFS(K2609=0,$V$42,K2609=1,$V$41)*_xlfn.IFS(L2609=0,$V$47,L2609=1,$V$46)*_xlfn.IFS(M2609=0,$V$52,M2609=1,$V$51)*_xlfn.IFS(N2609=0,$V$57,N2609=1,$V$56)</f>
        <v>1.5401482252937562E-4</v>
      </c>
      <c r="P2609" cm="1">
        <f t="array" ref="P2609">$V$2*_xlfn.IFS(C2609="data_analyst",$X$5,C2609="data_engineer",$X$6,C2609="data_scientist",$X$7)*_xlfn.IFS(E2609=0,$X$12,E2609=1,$X$11)*_xlfn.IFS(F2609=0,$X$17,F2609=1,$X$16)*_xlfn.IFS(G2609=0,$X$22,G2609=1,$X$21)*_xlfn.IFS(H2609=0,$X$27,H2609=1,$X$26)*_xlfn.IFS(I2609=0,$X$32,I2609=1,$X$31)*_xlfn.IFS(J2609=0,$X$37,J2609=1,$X$36)*_xlfn.IFS(K2609=0,$X$42,K2609=1,$X$41)*_xlfn.IFS(L2609=0,$X$47,L2609=1,$X$46)*_xlfn.IFS(M2609=0,$X$52,M2609=1,$X$51)*_xlfn.IFS(N2609=0,$X$57,N2609=1,$X$56)</f>
        <v>4.9807469930692036E-3</v>
      </c>
      <c r="Q2609" cm="1">
        <f t="array" ref="Q2609">$W$2*_xlfn.IFS(C2609="data_analyst",$Z$5,C2609="data_engineer",$Z$6,C2609="data_scientist",$Z$7)*_xlfn.IFS(E2609=0,$Z$12,E2609=1,$Z$11)*_xlfn.IFS(F2609=0,$Z$17,F2609=1,$Z$16)*_xlfn.IFS(G2609=0,$Z$22,G2609=1,$Z$21)*_xlfn.IFS(H2609=0,$Z$27,H2609=1,$Z$26)*_xlfn.IFS(I2609=0,$Z$32,I2609=1,$Z$31)*_xlfn.IFS(J2609=0,$Z$37,J2609=1,$Z$36)*_xlfn.IFS(K2609=0,$Z$42,K2609=1,$Z$41)*_xlfn.IFS(L2609=0,$Z$47,L2609=1,$Z$46)*_xlfn.IFS(M2609=0,$Z$52,M2609=1,$Z$51)*_xlfn.IFS(N2609=0,$Z$57,N2609=1,$Z$56)</f>
        <v>3.5785497653522395E-4</v>
      </c>
      <c r="R2609" t="str" cm="1">
        <f t="array" ref="R2609">_xlfn.IFS(AND(O2609&gt;P2609,O2609&gt;Q2609),"Low",AND(P2609&gt;O2609,P2609&gt;Q2609),"Medium",AND(Q2609&gt;O2609,Q2609&gt;P2609),"High")</f>
        <v>Medium</v>
      </c>
      <c r="S2609" t="str">
        <f t="shared" si="82"/>
        <v>T</v>
      </c>
    </row>
    <row r="2610" spans="1:19" x14ac:dyDescent="0.3">
      <c r="A2610" t="s">
        <v>18</v>
      </c>
      <c r="B2610">
        <v>7</v>
      </c>
      <c r="C2610" t="s">
        <v>13</v>
      </c>
      <c r="D2610" t="str">
        <f t="shared" si="81"/>
        <v>Medium</v>
      </c>
      <c r="E2610">
        <v>1</v>
      </c>
      <c r="F2610">
        <v>0</v>
      </c>
      <c r="G2610">
        <v>1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 cm="1">
        <f t="array" ref="O2610">$U$2*_xlfn.IFS(C2610="data_analyst",$V$5,C2610="data_engineer",$V$6,C2610="data_scientist",$V$7)*_xlfn.IFS(E2610=0,$V$12,E2610=1,$V$11)*_xlfn.IFS(F2610=0,$V$17,F2610=1,$V$16)*_xlfn.IFS(G2610=0,$V$22,G2610=1,$V$21)*_xlfn.IFS(H2610=0,$V$27,H2610=1,$V$26)*_xlfn.IFS(I2610=0,$V$32,I2610=1,$V$31)*_xlfn.IFS(J2610=0,$V$37,J2610=1,$V$36)*_xlfn.IFS(K2610=0,$V$42,K2610=1,$V$41)*_xlfn.IFS(L2610=0,$V$47,L2610=1,$V$46)*_xlfn.IFS(M2610=0,$V$52,M2610=1,$V$51)*_xlfn.IFS(N2610=0,$V$57,N2610=1,$V$56)</f>
        <v>2.3625372798273417E-5</v>
      </c>
      <c r="P2610" cm="1">
        <f t="array" ref="P2610">$V$2*_xlfn.IFS(C2610="data_analyst",$X$5,C2610="data_engineer",$X$6,C2610="data_scientist",$X$7)*_xlfn.IFS(E2610=0,$X$12,E2610=1,$X$11)*_xlfn.IFS(F2610=0,$X$17,F2610=1,$X$16)*_xlfn.IFS(G2610=0,$X$22,G2610=1,$X$21)*_xlfn.IFS(H2610=0,$X$27,H2610=1,$X$26)*_xlfn.IFS(I2610=0,$X$32,I2610=1,$X$31)*_xlfn.IFS(J2610=0,$X$37,J2610=1,$X$36)*_xlfn.IFS(K2610=0,$X$42,K2610=1,$X$41)*_xlfn.IFS(L2610=0,$X$47,L2610=1,$X$46)*_xlfn.IFS(M2610=0,$X$52,M2610=1,$X$51)*_xlfn.IFS(N2610=0,$X$57,N2610=1,$X$56)</f>
        <v>2.5111247693538773E-4</v>
      </c>
      <c r="Q2610" cm="1">
        <f t="array" ref="Q2610">$W$2*_xlfn.IFS(C2610="data_analyst",$Z$5,C2610="data_engineer",$Z$6,C2610="data_scientist",$Z$7)*_xlfn.IFS(E2610=0,$Z$12,E2610=1,$Z$11)*_xlfn.IFS(F2610=0,$Z$17,F2610=1,$Z$16)*_xlfn.IFS(G2610=0,$Z$22,G2610=1,$Z$21)*_xlfn.IFS(H2610=0,$Z$27,H2610=1,$Z$26)*_xlfn.IFS(I2610=0,$Z$32,I2610=1,$Z$31)*_xlfn.IFS(J2610=0,$Z$37,J2610=1,$Z$36)*_xlfn.IFS(K2610=0,$Z$42,K2610=1,$Z$41)*_xlfn.IFS(L2610=0,$Z$47,L2610=1,$Z$46)*_xlfn.IFS(M2610=0,$Z$52,M2610=1,$Z$51)*_xlfn.IFS(N2610=0,$Z$57,N2610=1,$Z$56)</f>
        <v>5.2128959230428215E-5</v>
      </c>
      <c r="R2610" t="str" cm="1">
        <f t="array" ref="R2610">_xlfn.IFS(AND(O2610&gt;P2610,O2610&gt;Q2610),"Low",AND(P2610&gt;O2610,P2610&gt;Q2610),"Medium",AND(Q2610&gt;O2610,Q2610&gt;P2610),"High")</f>
        <v>Medium</v>
      </c>
      <c r="S2610" t="str">
        <f t="shared" si="82"/>
        <v>T</v>
      </c>
    </row>
    <row r="2611" spans="1:19" x14ac:dyDescent="0.3">
      <c r="A2611" t="s">
        <v>18</v>
      </c>
      <c r="B2611">
        <v>6</v>
      </c>
      <c r="C2611" t="s">
        <v>13</v>
      </c>
      <c r="D2611" t="str">
        <f t="shared" si="81"/>
        <v>Medium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</v>
      </c>
      <c r="O2611" cm="1">
        <f t="array" ref="O2611">$U$2*_xlfn.IFS(C2611="data_analyst",$V$5,C2611="data_engineer",$V$6,C2611="data_scientist",$V$7)*_xlfn.IFS(E2611=0,$V$12,E2611=1,$V$11)*_xlfn.IFS(F2611=0,$V$17,F2611=1,$V$16)*_xlfn.IFS(G2611=0,$V$22,G2611=1,$V$21)*_xlfn.IFS(H2611=0,$V$27,H2611=1,$V$26)*_xlfn.IFS(I2611=0,$V$32,I2611=1,$V$31)*_xlfn.IFS(J2611=0,$V$37,J2611=1,$V$36)*_xlfn.IFS(K2611=0,$V$42,K2611=1,$V$41)*_xlfn.IFS(L2611=0,$V$47,L2611=1,$V$46)*_xlfn.IFS(M2611=0,$V$52,M2611=1,$V$51)*_xlfn.IFS(N2611=0,$V$57,N2611=1,$V$56)</f>
        <v>1.8146437498372898E-3</v>
      </c>
      <c r="P2611" cm="1">
        <f t="array" ref="P2611">$V$2*_xlfn.IFS(C2611="data_analyst",$X$5,C2611="data_engineer",$X$6,C2611="data_scientist",$X$7)*_xlfn.IFS(E2611=0,$X$12,E2611=1,$X$11)*_xlfn.IFS(F2611=0,$X$17,F2611=1,$X$16)*_xlfn.IFS(G2611=0,$X$22,G2611=1,$X$21)*_xlfn.IFS(H2611=0,$X$27,H2611=1,$X$26)*_xlfn.IFS(I2611=0,$X$32,I2611=1,$X$31)*_xlfn.IFS(J2611=0,$X$37,J2611=1,$X$36)*_xlfn.IFS(K2611=0,$X$42,K2611=1,$X$41)*_xlfn.IFS(L2611=0,$X$47,L2611=1,$X$46)*_xlfn.IFS(M2611=0,$X$52,M2611=1,$X$51)*_xlfn.IFS(N2611=0,$X$57,N2611=1,$X$56)</f>
        <v>4.3147447485032903E-3</v>
      </c>
      <c r="Q2611" cm="1">
        <f t="array" ref="Q2611">$W$2*_xlfn.IFS(C2611="data_analyst",$Z$5,C2611="data_engineer",$Z$6,C2611="data_scientist",$Z$7)*_xlfn.IFS(E2611=0,$Z$12,E2611=1,$Z$11)*_xlfn.IFS(F2611=0,$Z$17,F2611=1,$Z$16)*_xlfn.IFS(G2611=0,$Z$22,G2611=1,$Z$21)*_xlfn.IFS(H2611=0,$Z$27,H2611=1,$Z$26)*_xlfn.IFS(I2611=0,$Z$32,I2611=1,$Z$31)*_xlfn.IFS(J2611=0,$Z$37,J2611=1,$Z$36)*_xlfn.IFS(K2611=0,$Z$42,K2611=1,$Z$41)*_xlfn.IFS(L2611=0,$Z$47,L2611=1,$Z$46)*_xlfn.IFS(M2611=0,$Z$52,M2611=1,$Z$51)*_xlfn.IFS(N2611=0,$Z$57,N2611=1,$Z$56)</f>
        <v>9.1721374021264265E-4</v>
      </c>
      <c r="R2611" t="str" cm="1">
        <f t="array" ref="R2611">_xlfn.IFS(AND(O2611&gt;P2611,O2611&gt;Q2611),"Low",AND(P2611&gt;O2611,P2611&gt;Q2611),"Medium",AND(Q2611&gt;O2611,Q2611&gt;P2611),"High")</f>
        <v>Medium</v>
      </c>
      <c r="S2611" t="str">
        <f t="shared" si="82"/>
        <v>T</v>
      </c>
    </row>
    <row r="2612" spans="1:19" x14ac:dyDescent="0.3">
      <c r="A2612" t="s">
        <v>18</v>
      </c>
      <c r="B2612">
        <v>1</v>
      </c>
      <c r="C2612" t="s">
        <v>13</v>
      </c>
      <c r="D2612" t="str">
        <f t="shared" si="81"/>
        <v>Medium</v>
      </c>
      <c r="E2612">
        <v>1</v>
      </c>
      <c r="F2612">
        <v>1</v>
      </c>
      <c r="G2612">
        <v>0</v>
      </c>
      <c r="H2612">
        <v>1</v>
      </c>
      <c r="I2612">
        <v>0</v>
      </c>
      <c r="J2612">
        <v>1</v>
      </c>
      <c r="K2612">
        <v>0</v>
      </c>
      <c r="L2612">
        <v>0</v>
      </c>
      <c r="M2612">
        <v>0</v>
      </c>
      <c r="N2612">
        <v>1</v>
      </c>
      <c r="O2612" cm="1">
        <f t="array" ref="O2612">$U$2*_xlfn.IFS(C2612="data_analyst",$V$5,C2612="data_engineer",$V$6,C2612="data_scientist",$V$7)*_xlfn.IFS(E2612=0,$V$12,E2612=1,$V$11)*_xlfn.IFS(F2612=0,$V$17,F2612=1,$V$16)*_xlfn.IFS(G2612=0,$V$22,G2612=1,$V$21)*_xlfn.IFS(H2612=0,$V$27,H2612=1,$V$26)*_xlfn.IFS(I2612=0,$V$32,I2612=1,$V$31)*_xlfn.IFS(J2612=0,$V$37,J2612=1,$V$36)*_xlfn.IFS(K2612=0,$V$42,K2612=1,$V$41)*_xlfn.IFS(L2612=0,$V$47,L2612=1,$V$46)*_xlfn.IFS(M2612=0,$V$52,M2612=1,$V$51)*_xlfn.IFS(N2612=0,$V$57,N2612=1,$V$56)</f>
        <v>2.9066014241773709E-4</v>
      </c>
      <c r="P2612" cm="1">
        <f t="array" ref="P2612">$V$2*_xlfn.IFS(C2612="data_analyst",$X$5,C2612="data_engineer",$X$6,C2612="data_scientist",$X$7)*_xlfn.IFS(E2612=0,$X$12,E2612=1,$X$11)*_xlfn.IFS(F2612=0,$X$17,F2612=1,$X$16)*_xlfn.IFS(G2612=0,$X$22,G2612=1,$X$21)*_xlfn.IFS(H2612=0,$X$27,H2612=1,$X$26)*_xlfn.IFS(I2612=0,$X$32,I2612=1,$X$31)*_xlfn.IFS(J2612=0,$X$37,J2612=1,$X$36)*_xlfn.IFS(K2612=0,$X$42,K2612=1,$X$41)*_xlfn.IFS(L2612=0,$X$47,L2612=1,$X$46)*_xlfn.IFS(M2612=0,$X$52,M2612=1,$X$51)*_xlfn.IFS(N2612=0,$X$57,N2612=1,$X$56)</f>
        <v>1.0599288478267399E-3</v>
      </c>
      <c r="Q2612" cm="1">
        <f t="array" ref="Q2612">$W$2*_xlfn.IFS(C2612="data_analyst",$Z$5,C2612="data_engineer",$Z$6,C2612="data_scientist",$Z$7)*_xlfn.IFS(E2612=0,$Z$12,E2612=1,$Z$11)*_xlfn.IFS(F2612=0,$Z$17,F2612=1,$Z$16)*_xlfn.IFS(G2612=0,$Z$22,G2612=1,$Z$21)*_xlfn.IFS(H2612=0,$Z$27,H2612=1,$Z$26)*_xlfn.IFS(I2612=0,$Z$32,I2612=1,$Z$31)*_xlfn.IFS(J2612=0,$Z$37,J2612=1,$Z$36)*_xlfn.IFS(K2612=0,$Z$42,K2612=1,$Z$41)*_xlfn.IFS(L2612=0,$Z$47,L2612=1,$Z$46)*_xlfn.IFS(M2612=0,$Z$52,M2612=1,$Z$51)*_xlfn.IFS(N2612=0,$Z$57,N2612=1,$Z$56)</f>
        <v>1.4698434842322624E-4</v>
      </c>
      <c r="R2612" t="str" cm="1">
        <f t="array" ref="R2612">_xlfn.IFS(AND(O2612&gt;P2612,O2612&gt;Q2612),"Low",AND(P2612&gt;O2612,P2612&gt;Q2612),"Medium",AND(Q2612&gt;O2612,Q2612&gt;P2612),"High")</f>
        <v>Medium</v>
      </c>
      <c r="S2612" t="str">
        <f t="shared" si="82"/>
        <v>T</v>
      </c>
    </row>
    <row r="2613" spans="1:19" x14ac:dyDescent="0.3">
      <c r="A2613" t="s">
        <v>18</v>
      </c>
      <c r="B2613">
        <v>3</v>
      </c>
      <c r="C2613" t="s">
        <v>13</v>
      </c>
      <c r="D2613" t="str">
        <f t="shared" si="81"/>
        <v>Medium</v>
      </c>
      <c r="E2613">
        <v>1</v>
      </c>
      <c r="F2613">
        <v>0</v>
      </c>
      <c r="G2613">
        <v>1</v>
      </c>
      <c r="H2613">
        <v>1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1</v>
      </c>
      <c r="O2613" cm="1">
        <f t="array" ref="O2613">$U$2*_xlfn.IFS(C2613="data_analyst",$V$5,C2613="data_engineer",$V$6,C2613="data_scientist",$V$7)*_xlfn.IFS(E2613=0,$V$12,E2613=1,$V$11)*_xlfn.IFS(F2613=0,$V$17,F2613=1,$V$16)*_xlfn.IFS(G2613=0,$V$22,G2613=1,$V$21)*_xlfn.IFS(H2613=0,$V$27,H2613=1,$V$26)*_xlfn.IFS(I2613=0,$V$32,I2613=1,$V$31)*_xlfn.IFS(J2613=0,$V$37,J2613=1,$V$36)*_xlfn.IFS(K2613=0,$V$42,K2613=1,$V$41)*_xlfn.IFS(L2613=0,$V$47,L2613=1,$V$46)*_xlfn.IFS(M2613=0,$V$52,M2613=1,$V$51)*_xlfn.IFS(N2613=0,$V$57,N2613=1,$V$56)</f>
        <v>7.8950417013229484E-6</v>
      </c>
      <c r="P2613" cm="1">
        <f t="array" ref="P2613">$V$2*_xlfn.IFS(C2613="data_analyst",$X$5,C2613="data_engineer",$X$6,C2613="data_scientist",$X$7)*_xlfn.IFS(E2613=0,$X$12,E2613=1,$X$11)*_xlfn.IFS(F2613=0,$X$17,F2613=1,$X$16)*_xlfn.IFS(G2613=0,$X$22,G2613=1,$X$21)*_xlfn.IFS(H2613=0,$X$27,H2613=1,$X$26)*_xlfn.IFS(I2613=0,$X$32,I2613=1,$X$31)*_xlfn.IFS(J2613=0,$X$37,J2613=1,$X$36)*_xlfn.IFS(K2613=0,$X$42,K2613=1,$X$41)*_xlfn.IFS(L2613=0,$X$47,L2613=1,$X$46)*_xlfn.IFS(M2613=0,$X$52,M2613=1,$X$51)*_xlfn.IFS(N2613=0,$X$57,N2613=1,$X$56)</f>
        <v>3.0996681496063979E-3</v>
      </c>
      <c r="Q2613" cm="1">
        <f t="array" ref="Q2613">$W$2*_xlfn.IFS(C2613="data_analyst",$Z$5,C2613="data_engineer",$Z$6,C2613="data_scientist",$Z$7)*_xlfn.IFS(E2613=0,$Z$12,E2613=1,$Z$11)*_xlfn.IFS(F2613=0,$Z$17,F2613=1,$Z$16)*_xlfn.IFS(G2613=0,$Z$22,G2613=1,$Z$21)*_xlfn.IFS(H2613=0,$Z$27,H2613=1,$Z$26)*_xlfn.IFS(I2613=0,$Z$32,I2613=1,$Z$31)*_xlfn.IFS(J2613=0,$Z$37,J2613=1,$Z$36)*_xlfn.IFS(K2613=0,$Z$42,K2613=1,$Z$41)*_xlfn.IFS(L2613=0,$Z$47,L2613=1,$Z$46)*_xlfn.IFS(M2613=0,$Z$52,M2613=1,$Z$51)*_xlfn.IFS(N2613=0,$Z$57,N2613=1,$Z$56)</f>
        <v>1.6574335755315637E-4</v>
      </c>
      <c r="R2613" t="str" cm="1">
        <f t="array" ref="R2613">_xlfn.IFS(AND(O2613&gt;P2613,O2613&gt;Q2613),"Low",AND(P2613&gt;O2613,P2613&gt;Q2613),"Medium",AND(Q2613&gt;O2613,Q2613&gt;P2613),"High")</f>
        <v>Medium</v>
      </c>
      <c r="S2613" t="str">
        <f t="shared" si="82"/>
        <v>T</v>
      </c>
    </row>
    <row r="2614" spans="1:19" x14ac:dyDescent="0.3">
      <c r="A2614" t="s">
        <v>18</v>
      </c>
      <c r="B2614">
        <v>5</v>
      </c>
      <c r="C2614" t="s">
        <v>13</v>
      </c>
      <c r="D2614" t="str">
        <f t="shared" si="81"/>
        <v>Medium</v>
      </c>
      <c r="E2614">
        <v>1</v>
      </c>
      <c r="F2614">
        <v>1</v>
      </c>
      <c r="G2614">
        <v>1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</v>
      </c>
      <c r="O2614" cm="1">
        <f t="array" ref="O2614">$U$2*_xlfn.IFS(C2614="data_analyst",$V$5,C2614="data_engineer",$V$6,C2614="data_scientist",$V$7)*_xlfn.IFS(E2614=0,$V$12,E2614=1,$V$11)*_xlfn.IFS(F2614=0,$V$17,F2614=1,$V$16)*_xlfn.IFS(G2614=0,$V$22,G2614=1,$V$21)*_xlfn.IFS(H2614=0,$V$27,H2614=1,$V$26)*_xlfn.IFS(I2614=0,$V$32,I2614=1,$V$31)*_xlfn.IFS(J2614=0,$V$37,J2614=1,$V$36)*_xlfn.IFS(K2614=0,$V$42,K2614=1,$V$41)*_xlfn.IFS(L2614=0,$V$47,L2614=1,$V$46)*_xlfn.IFS(M2614=0,$V$52,M2614=1,$V$51)*_xlfn.IFS(N2614=0,$V$57,N2614=1,$V$56)</f>
        <v>1.5401482252937562E-4</v>
      </c>
      <c r="P2614" cm="1">
        <f t="array" ref="P2614">$V$2*_xlfn.IFS(C2614="data_analyst",$X$5,C2614="data_engineer",$X$6,C2614="data_scientist",$X$7)*_xlfn.IFS(E2614=0,$X$12,E2614=1,$X$11)*_xlfn.IFS(F2614=0,$X$17,F2614=1,$X$16)*_xlfn.IFS(G2614=0,$X$22,G2614=1,$X$21)*_xlfn.IFS(H2614=0,$X$27,H2614=1,$X$26)*_xlfn.IFS(I2614=0,$X$32,I2614=1,$X$31)*_xlfn.IFS(J2614=0,$X$37,J2614=1,$X$36)*_xlfn.IFS(K2614=0,$X$42,K2614=1,$X$41)*_xlfn.IFS(L2614=0,$X$47,L2614=1,$X$46)*_xlfn.IFS(M2614=0,$X$52,M2614=1,$X$51)*_xlfn.IFS(N2614=0,$X$57,N2614=1,$X$56)</f>
        <v>4.9807469930692036E-3</v>
      </c>
      <c r="Q2614" cm="1">
        <f t="array" ref="Q2614">$W$2*_xlfn.IFS(C2614="data_analyst",$Z$5,C2614="data_engineer",$Z$6,C2614="data_scientist",$Z$7)*_xlfn.IFS(E2614=0,$Z$12,E2614=1,$Z$11)*_xlfn.IFS(F2614=0,$Z$17,F2614=1,$Z$16)*_xlfn.IFS(G2614=0,$Z$22,G2614=1,$Z$21)*_xlfn.IFS(H2614=0,$Z$27,H2614=1,$Z$26)*_xlfn.IFS(I2614=0,$Z$32,I2614=1,$Z$31)*_xlfn.IFS(J2614=0,$Z$37,J2614=1,$Z$36)*_xlfn.IFS(K2614=0,$Z$42,K2614=1,$Z$41)*_xlfn.IFS(L2614=0,$Z$47,L2614=1,$Z$46)*_xlfn.IFS(M2614=0,$Z$52,M2614=1,$Z$51)*_xlfn.IFS(N2614=0,$Z$57,N2614=1,$Z$56)</f>
        <v>3.5785497653522395E-4</v>
      </c>
      <c r="R2614" t="str" cm="1">
        <f t="array" ref="R2614">_xlfn.IFS(AND(O2614&gt;P2614,O2614&gt;Q2614),"Low",AND(P2614&gt;O2614,P2614&gt;Q2614),"Medium",AND(Q2614&gt;O2614,Q2614&gt;P2614),"High")</f>
        <v>Medium</v>
      </c>
      <c r="S2614" t="str">
        <f t="shared" si="82"/>
        <v>T</v>
      </c>
    </row>
    <row r="2615" spans="1:19" x14ac:dyDescent="0.3">
      <c r="A2615" t="s">
        <v>18</v>
      </c>
      <c r="B2615">
        <v>5</v>
      </c>
      <c r="C2615" t="s">
        <v>13</v>
      </c>
      <c r="D2615" t="str">
        <f t="shared" si="81"/>
        <v>Medium</v>
      </c>
      <c r="E2615">
        <v>1</v>
      </c>
      <c r="F2615">
        <v>1</v>
      </c>
      <c r="G2615">
        <v>1</v>
      </c>
      <c r="H2615">
        <v>0</v>
      </c>
      <c r="I2615">
        <v>1</v>
      </c>
      <c r="J2615">
        <v>0</v>
      </c>
      <c r="K2615">
        <v>0</v>
      </c>
      <c r="L2615">
        <v>1</v>
      </c>
      <c r="M2615">
        <v>0</v>
      </c>
      <c r="N2615">
        <v>1</v>
      </c>
      <c r="O2615" cm="1">
        <f t="array" ref="O2615">$U$2*_xlfn.IFS(C2615="data_analyst",$V$5,C2615="data_engineer",$V$6,C2615="data_scientist",$V$7)*_xlfn.IFS(E2615=0,$V$12,E2615=1,$V$11)*_xlfn.IFS(F2615=0,$V$17,F2615=1,$V$16)*_xlfn.IFS(G2615=0,$V$22,G2615=1,$V$21)*_xlfn.IFS(H2615=0,$V$27,H2615=1,$V$26)*_xlfn.IFS(I2615=0,$V$32,I2615=1,$V$31)*_xlfn.IFS(J2615=0,$V$37,J2615=1,$V$36)*_xlfn.IFS(K2615=0,$V$42,K2615=1,$V$41)*_xlfn.IFS(L2615=0,$V$47,L2615=1,$V$46)*_xlfn.IFS(M2615=0,$V$52,M2615=1,$V$51)*_xlfn.IFS(N2615=0,$V$57,N2615=1,$V$56)</f>
        <v>1.3837720600811621E-6</v>
      </c>
      <c r="P2615" cm="1">
        <f t="array" ref="P2615">$V$2*_xlfn.IFS(C2615="data_analyst",$X$5,C2615="data_engineer",$X$6,C2615="data_scientist",$X$7)*_xlfn.IFS(E2615=0,$X$12,E2615=1,$X$11)*_xlfn.IFS(F2615=0,$X$17,F2615=1,$X$16)*_xlfn.IFS(G2615=0,$X$22,G2615=1,$X$21)*_xlfn.IFS(H2615=0,$X$27,H2615=1,$X$26)*_xlfn.IFS(I2615=0,$X$32,I2615=1,$X$31)*_xlfn.IFS(J2615=0,$X$37,J2615=1,$X$36)*_xlfn.IFS(K2615=0,$X$42,K2615=1,$X$41)*_xlfn.IFS(L2615=0,$X$47,L2615=1,$X$46)*_xlfn.IFS(M2615=0,$X$52,M2615=1,$X$51)*_xlfn.IFS(N2615=0,$X$57,N2615=1,$X$56)</f>
        <v>2.5625925691272517E-3</v>
      </c>
      <c r="Q2615" cm="1">
        <f t="array" ref="Q2615">$W$2*_xlfn.IFS(C2615="data_analyst",$Z$5,C2615="data_engineer",$Z$6,C2615="data_scientist",$Z$7)*_xlfn.IFS(E2615=0,$Z$12,E2615=1,$Z$11)*_xlfn.IFS(F2615=0,$Z$17,F2615=1,$Z$16)*_xlfn.IFS(G2615=0,$Z$22,G2615=1,$Z$21)*_xlfn.IFS(H2615=0,$Z$27,H2615=1,$Z$26)*_xlfn.IFS(I2615=0,$Z$32,I2615=1,$Z$31)*_xlfn.IFS(J2615=0,$Z$37,J2615=1,$Z$36)*_xlfn.IFS(K2615=0,$Z$42,K2615=1,$Z$41)*_xlfn.IFS(L2615=0,$Z$47,L2615=1,$Z$46)*_xlfn.IFS(M2615=0,$Z$52,M2615=1,$Z$51)*_xlfn.IFS(N2615=0,$Z$57,N2615=1,$Z$56)</f>
        <v>1.2291971493176671E-4</v>
      </c>
      <c r="R2615" t="str" cm="1">
        <f t="array" ref="R2615">_xlfn.IFS(AND(O2615&gt;P2615,O2615&gt;Q2615),"Low",AND(P2615&gt;O2615,P2615&gt;Q2615),"Medium",AND(Q2615&gt;O2615,Q2615&gt;P2615),"High")</f>
        <v>Medium</v>
      </c>
      <c r="S2615" t="str">
        <f t="shared" si="82"/>
        <v>T</v>
      </c>
    </row>
    <row r="2616" spans="1:19" x14ac:dyDescent="0.3">
      <c r="A2616" t="s">
        <v>18</v>
      </c>
      <c r="B2616">
        <v>7</v>
      </c>
      <c r="C2616" t="s">
        <v>13</v>
      </c>
      <c r="D2616" t="str">
        <f t="shared" si="81"/>
        <v>Medium</v>
      </c>
      <c r="E2616">
        <v>1</v>
      </c>
      <c r="F2616">
        <v>1</v>
      </c>
      <c r="G2616">
        <v>1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 cm="1">
        <f t="array" ref="O2616">$U$2*_xlfn.IFS(C2616="data_analyst",$V$5,C2616="data_engineer",$V$6,C2616="data_scientist",$V$7)*_xlfn.IFS(E2616=0,$V$12,E2616=1,$V$11)*_xlfn.IFS(F2616=0,$V$17,F2616=1,$V$16)*_xlfn.IFS(G2616=0,$V$22,G2616=1,$V$21)*_xlfn.IFS(H2616=0,$V$27,H2616=1,$V$26)*_xlfn.IFS(I2616=0,$V$32,I2616=1,$V$31)*_xlfn.IFS(J2616=0,$V$37,J2616=1,$V$36)*_xlfn.IFS(K2616=0,$V$42,K2616=1,$V$41)*_xlfn.IFS(L2616=0,$V$47,L2616=1,$V$46)*_xlfn.IFS(M2616=0,$V$52,M2616=1,$V$51)*_xlfn.IFS(N2616=0,$V$57,N2616=1,$V$56)</f>
        <v>1.5401482252937562E-4</v>
      </c>
      <c r="P2616" cm="1">
        <f t="array" ref="P2616">$V$2*_xlfn.IFS(C2616="data_analyst",$X$5,C2616="data_engineer",$X$6,C2616="data_scientist",$X$7)*_xlfn.IFS(E2616=0,$X$12,E2616=1,$X$11)*_xlfn.IFS(F2616=0,$X$17,F2616=1,$X$16)*_xlfn.IFS(G2616=0,$X$22,G2616=1,$X$21)*_xlfn.IFS(H2616=0,$X$27,H2616=1,$X$26)*_xlfn.IFS(I2616=0,$X$32,I2616=1,$X$31)*_xlfn.IFS(J2616=0,$X$37,J2616=1,$X$36)*_xlfn.IFS(K2616=0,$X$42,K2616=1,$X$41)*_xlfn.IFS(L2616=0,$X$47,L2616=1,$X$46)*_xlfn.IFS(M2616=0,$X$52,M2616=1,$X$51)*_xlfn.IFS(N2616=0,$X$57,N2616=1,$X$56)</f>
        <v>4.9807469930692036E-3</v>
      </c>
      <c r="Q2616" cm="1">
        <f t="array" ref="Q2616">$W$2*_xlfn.IFS(C2616="data_analyst",$Z$5,C2616="data_engineer",$Z$6,C2616="data_scientist",$Z$7)*_xlfn.IFS(E2616=0,$Z$12,E2616=1,$Z$11)*_xlfn.IFS(F2616=0,$Z$17,F2616=1,$Z$16)*_xlfn.IFS(G2616=0,$Z$22,G2616=1,$Z$21)*_xlfn.IFS(H2616=0,$Z$27,H2616=1,$Z$26)*_xlfn.IFS(I2616=0,$Z$32,I2616=1,$Z$31)*_xlfn.IFS(J2616=0,$Z$37,J2616=1,$Z$36)*_xlfn.IFS(K2616=0,$Z$42,K2616=1,$Z$41)*_xlfn.IFS(L2616=0,$Z$47,L2616=1,$Z$46)*_xlfn.IFS(M2616=0,$Z$52,M2616=1,$Z$51)*_xlfn.IFS(N2616=0,$Z$57,N2616=1,$Z$56)</f>
        <v>3.5785497653522395E-4</v>
      </c>
      <c r="R2616" t="str" cm="1">
        <f t="array" ref="R2616">_xlfn.IFS(AND(O2616&gt;P2616,O2616&gt;Q2616),"Low",AND(P2616&gt;O2616,P2616&gt;Q2616),"Medium",AND(Q2616&gt;O2616,Q2616&gt;P2616),"High")</f>
        <v>Medium</v>
      </c>
      <c r="S2616" t="str">
        <f t="shared" si="82"/>
        <v>T</v>
      </c>
    </row>
    <row r="2617" spans="1:19" x14ac:dyDescent="0.3">
      <c r="A2617" t="s">
        <v>18</v>
      </c>
      <c r="B2617">
        <v>7</v>
      </c>
      <c r="C2617" t="s">
        <v>13</v>
      </c>
      <c r="D2617" t="str">
        <f t="shared" si="81"/>
        <v>Medium</v>
      </c>
      <c r="E2617">
        <v>1</v>
      </c>
      <c r="F2617">
        <v>1</v>
      </c>
      <c r="G2617">
        <v>1</v>
      </c>
      <c r="H2617">
        <v>1</v>
      </c>
      <c r="I2617">
        <v>0</v>
      </c>
      <c r="J2617">
        <v>0</v>
      </c>
      <c r="K2617">
        <v>0</v>
      </c>
      <c r="L2617">
        <v>1</v>
      </c>
      <c r="M2617">
        <v>0</v>
      </c>
      <c r="N2617">
        <v>1</v>
      </c>
      <c r="O2617" cm="1">
        <f t="array" ref="O2617">$U$2*_xlfn.IFS(C2617="data_analyst",$V$5,C2617="data_engineer",$V$6,C2617="data_scientist",$V$7)*_xlfn.IFS(E2617=0,$V$12,E2617=1,$V$11)*_xlfn.IFS(F2617=0,$V$17,F2617=1,$V$16)*_xlfn.IFS(G2617=0,$V$22,G2617=1,$V$21)*_xlfn.IFS(H2617=0,$V$27,H2617=1,$V$26)*_xlfn.IFS(I2617=0,$V$32,I2617=1,$V$31)*_xlfn.IFS(J2617=0,$V$37,J2617=1,$V$36)*_xlfn.IFS(K2617=0,$V$42,K2617=1,$V$41)*_xlfn.IFS(L2617=0,$V$47,L2617=1,$V$46)*_xlfn.IFS(M2617=0,$V$52,M2617=1,$V$51)*_xlfn.IFS(N2617=0,$V$57,N2617=1,$V$56)</f>
        <v>7.4179324517459656E-6</v>
      </c>
      <c r="P2617" cm="1">
        <f t="array" ref="P2617">$V$2*_xlfn.IFS(C2617="data_analyst",$X$5,C2617="data_engineer",$X$6,C2617="data_scientist",$X$7)*_xlfn.IFS(E2617=0,$X$12,E2617=1,$X$11)*_xlfn.IFS(F2617=0,$X$17,F2617=1,$X$16)*_xlfn.IFS(G2617=0,$X$22,G2617=1,$X$21)*_xlfn.IFS(H2617=0,$X$27,H2617=1,$X$26)*_xlfn.IFS(I2617=0,$X$32,I2617=1,$X$31)*_xlfn.IFS(J2617=0,$X$37,J2617=1,$X$36)*_xlfn.IFS(K2617=0,$X$42,K2617=1,$X$41)*_xlfn.IFS(L2617=0,$X$47,L2617=1,$X$46)*_xlfn.IFS(M2617=0,$X$52,M2617=1,$X$51)*_xlfn.IFS(N2617=0,$X$57,N2617=1,$X$56)</f>
        <v>3.1052956856739986E-3</v>
      </c>
      <c r="Q2617" cm="1">
        <f t="array" ref="Q2617">$W$2*_xlfn.IFS(C2617="data_analyst",$Z$5,C2617="data_engineer",$Z$6,C2617="data_scientist",$Z$7)*_xlfn.IFS(E2617=0,$Z$12,E2617=1,$Z$11)*_xlfn.IFS(F2617=0,$Z$17,F2617=1,$Z$16)*_xlfn.IFS(G2617=0,$Z$22,G2617=1,$Z$21)*_xlfn.IFS(H2617=0,$Z$27,H2617=1,$Z$26)*_xlfn.IFS(I2617=0,$Z$32,I2617=1,$Z$31)*_xlfn.IFS(J2617=0,$Z$37,J2617=1,$Z$36)*_xlfn.IFS(K2617=0,$Z$42,K2617=1,$Z$41)*_xlfn.IFS(L2617=0,$Z$47,L2617=1,$Z$46)*_xlfn.IFS(M2617=0,$Z$52,M2617=1,$Z$51)*_xlfn.IFS(N2617=0,$Z$57,N2617=1,$Z$56)</f>
        <v>1.347389182905904E-4</v>
      </c>
      <c r="R2617" t="str" cm="1">
        <f t="array" ref="R2617">_xlfn.IFS(AND(O2617&gt;P2617,O2617&gt;Q2617),"Low",AND(P2617&gt;O2617,P2617&gt;Q2617),"Medium",AND(Q2617&gt;O2617,Q2617&gt;P2617),"High")</f>
        <v>Medium</v>
      </c>
      <c r="S2617" t="str">
        <f t="shared" si="82"/>
        <v>T</v>
      </c>
    </row>
    <row r="2618" spans="1:19" x14ac:dyDescent="0.3">
      <c r="A2618" t="s">
        <v>18</v>
      </c>
      <c r="B2618">
        <v>6</v>
      </c>
      <c r="C2618" t="s">
        <v>13</v>
      </c>
      <c r="D2618" t="str">
        <f t="shared" si="81"/>
        <v>Medium</v>
      </c>
      <c r="E2618">
        <v>1</v>
      </c>
      <c r="F2618">
        <v>1</v>
      </c>
      <c r="G2618">
        <v>1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0</v>
      </c>
      <c r="N2618">
        <v>0</v>
      </c>
      <c r="O2618" cm="1">
        <f t="array" ref="O2618">$U$2*_xlfn.IFS(C2618="data_analyst",$V$5,C2618="data_engineer",$V$6,C2618="data_scientist",$V$7)*_xlfn.IFS(E2618=0,$V$12,E2618=1,$V$11)*_xlfn.IFS(F2618=0,$V$17,F2618=1,$V$16)*_xlfn.IFS(G2618=0,$V$22,G2618=1,$V$21)*_xlfn.IFS(H2618=0,$V$27,H2618=1,$V$26)*_xlfn.IFS(I2618=0,$V$32,I2618=1,$V$31)*_xlfn.IFS(J2618=0,$V$37,J2618=1,$V$36)*_xlfn.IFS(K2618=0,$V$42,K2618=1,$V$41)*_xlfn.IFS(L2618=0,$V$47,L2618=1,$V$46)*_xlfn.IFS(M2618=0,$V$52,M2618=1,$V$51)*_xlfn.IFS(N2618=0,$V$57,N2618=1,$V$56)</f>
        <v>2.952048268578436E-5</v>
      </c>
      <c r="P2618" cm="1">
        <f t="array" ref="P2618">$V$2*_xlfn.IFS(C2618="data_analyst",$X$5,C2618="data_engineer",$X$6,C2618="data_scientist",$X$7)*_xlfn.IFS(E2618=0,$X$12,E2618=1,$X$11)*_xlfn.IFS(F2618=0,$X$17,F2618=1,$X$16)*_xlfn.IFS(G2618=0,$X$22,G2618=1,$X$21)*_xlfn.IFS(H2618=0,$X$27,H2618=1,$X$26)*_xlfn.IFS(I2618=0,$X$32,I2618=1,$X$31)*_xlfn.IFS(J2618=0,$X$37,J2618=1,$X$36)*_xlfn.IFS(K2618=0,$X$42,K2618=1,$X$41)*_xlfn.IFS(L2618=0,$X$47,L2618=1,$X$46)*_xlfn.IFS(M2618=0,$X$52,M2618=1,$X$51)*_xlfn.IFS(N2618=0,$X$57,N2618=1,$X$56)</f>
        <v>8.0609399046146916E-5</v>
      </c>
      <c r="Q2618" cm="1">
        <f t="array" ref="Q2618">$W$2*_xlfn.IFS(C2618="data_analyst",$Z$5,C2618="data_engineer",$Z$6,C2618="data_scientist",$Z$7)*_xlfn.IFS(E2618=0,$Z$12,E2618=1,$Z$11)*_xlfn.IFS(F2618=0,$Z$17,F2618=1,$Z$16)*_xlfn.IFS(G2618=0,$Z$22,G2618=1,$Z$21)*_xlfn.IFS(H2618=0,$Z$27,H2618=1,$Z$26)*_xlfn.IFS(I2618=0,$Z$32,I2618=1,$Z$31)*_xlfn.IFS(J2618=0,$Z$37,J2618=1,$Z$36)*_xlfn.IFS(K2618=0,$Z$42,K2618=1,$Z$41)*_xlfn.IFS(L2618=0,$Z$47,L2618=1,$Z$46)*_xlfn.IFS(M2618=0,$Z$52,M2618=1,$Z$51)*_xlfn.IFS(N2618=0,$Z$57,N2618=1,$Z$56)</f>
        <v>2.881178851490597E-5</v>
      </c>
      <c r="R2618" t="str" cm="1">
        <f t="array" ref="R2618">_xlfn.IFS(AND(O2618&gt;P2618,O2618&gt;Q2618),"Low",AND(P2618&gt;O2618,P2618&gt;Q2618),"Medium",AND(Q2618&gt;O2618,Q2618&gt;P2618),"High")</f>
        <v>Medium</v>
      </c>
      <c r="S2618" t="str">
        <f t="shared" si="82"/>
        <v>T</v>
      </c>
    </row>
    <row r="2619" spans="1:19" x14ac:dyDescent="0.3">
      <c r="A2619" t="s">
        <v>18</v>
      </c>
      <c r="B2619">
        <v>1</v>
      </c>
      <c r="C2619" t="s">
        <v>13</v>
      </c>
      <c r="D2619" t="str">
        <f t="shared" si="81"/>
        <v>Medium</v>
      </c>
      <c r="E2619">
        <v>0</v>
      </c>
      <c r="F2619">
        <v>1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1</v>
      </c>
      <c r="O2619" cm="1">
        <f t="array" ref="O2619">$U$2*_xlfn.IFS(C2619="data_analyst",$V$5,C2619="data_engineer",$V$6,C2619="data_scientist",$V$7)*_xlfn.IFS(E2619=0,$V$12,E2619=1,$V$11)*_xlfn.IFS(F2619=0,$V$17,F2619=1,$V$16)*_xlfn.IFS(G2619=0,$V$22,G2619=1,$V$21)*_xlfn.IFS(H2619=0,$V$27,H2619=1,$V$26)*_xlfn.IFS(I2619=0,$V$32,I2619=1,$V$31)*_xlfn.IFS(J2619=0,$V$37,J2619=1,$V$36)*_xlfn.IFS(K2619=0,$V$42,K2619=1,$V$41)*_xlfn.IFS(L2619=0,$V$47,L2619=1,$V$46)*_xlfn.IFS(M2619=0,$V$52,M2619=1,$V$51)*_xlfn.IFS(N2619=0,$V$57,N2619=1,$V$56)</f>
        <v>3.3655474232967362E-4</v>
      </c>
      <c r="P2619" cm="1">
        <f t="array" ref="P2619">$V$2*_xlfn.IFS(C2619="data_analyst",$X$5,C2619="data_engineer",$X$6,C2619="data_scientist",$X$7)*_xlfn.IFS(E2619=0,$X$12,E2619=1,$X$11)*_xlfn.IFS(F2619=0,$X$17,F2619=1,$X$16)*_xlfn.IFS(G2619=0,$X$22,G2619=1,$X$21)*_xlfn.IFS(H2619=0,$X$27,H2619=1,$X$26)*_xlfn.IFS(I2619=0,$X$32,I2619=1,$X$31)*_xlfn.IFS(J2619=0,$X$37,J2619=1,$X$36)*_xlfn.IFS(K2619=0,$X$42,K2619=1,$X$41)*_xlfn.IFS(L2619=0,$X$47,L2619=1,$X$46)*_xlfn.IFS(M2619=0,$X$52,M2619=1,$X$51)*_xlfn.IFS(N2619=0,$X$57,N2619=1,$X$56)</f>
        <v>1.3854893402808297E-3</v>
      </c>
      <c r="Q2619" cm="1">
        <f t="array" ref="Q2619">$W$2*_xlfn.IFS(C2619="data_analyst",$Z$5,C2619="data_engineer",$Z$6,C2619="data_scientist",$Z$7)*_xlfn.IFS(E2619=0,$Z$12,E2619=1,$Z$11)*_xlfn.IFS(F2619=0,$Z$17,F2619=1,$Z$16)*_xlfn.IFS(G2619=0,$Z$22,G2619=1,$Z$21)*_xlfn.IFS(H2619=0,$Z$27,H2619=1,$Z$26)*_xlfn.IFS(I2619=0,$Z$32,I2619=1,$Z$31)*_xlfn.IFS(J2619=0,$Z$37,J2619=1,$Z$36)*_xlfn.IFS(K2619=0,$Z$42,K2619=1,$Z$41)*_xlfn.IFS(L2619=0,$Z$47,L2619=1,$Z$46)*_xlfn.IFS(M2619=0,$Z$52,M2619=1,$Z$51)*_xlfn.IFS(N2619=0,$Z$57,N2619=1,$Z$56)</f>
        <v>3.5963252149718807E-4</v>
      </c>
      <c r="R2619" t="str" cm="1">
        <f t="array" ref="R2619">_xlfn.IFS(AND(O2619&gt;P2619,O2619&gt;Q2619),"Low",AND(P2619&gt;O2619,P2619&gt;Q2619),"Medium",AND(Q2619&gt;O2619,Q2619&gt;P2619),"High")</f>
        <v>Medium</v>
      </c>
      <c r="S2619" t="str">
        <f t="shared" si="82"/>
        <v>T</v>
      </c>
    </row>
    <row r="2620" spans="1:19" x14ac:dyDescent="0.3">
      <c r="A2620" t="s">
        <v>18</v>
      </c>
      <c r="B2620">
        <v>8</v>
      </c>
      <c r="C2620" t="s">
        <v>13</v>
      </c>
      <c r="D2620" t="str">
        <f t="shared" si="81"/>
        <v>Medium</v>
      </c>
      <c r="E2620">
        <v>0</v>
      </c>
      <c r="F2620">
        <v>0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 cm="1">
        <f t="array" ref="O2620">$U$2*_xlfn.IFS(C2620="data_analyst",$V$5,C2620="data_engineer",$V$6,C2620="data_scientist",$V$7)*_xlfn.IFS(E2620=0,$V$12,E2620=1,$V$11)*_xlfn.IFS(F2620=0,$V$17,F2620=1,$V$16)*_xlfn.IFS(G2620=0,$V$22,G2620=1,$V$21)*_xlfn.IFS(H2620=0,$V$27,H2620=1,$V$26)*_xlfn.IFS(I2620=0,$V$32,I2620=1,$V$31)*_xlfn.IFS(J2620=0,$V$37,J2620=1,$V$36)*_xlfn.IFS(K2620=0,$V$42,K2620=1,$V$41)*_xlfn.IFS(L2620=0,$V$47,L2620=1,$V$46)*_xlfn.IFS(M2620=0,$V$52,M2620=1,$V$51)*_xlfn.IFS(N2620=0,$V$57,N2620=1,$V$56)</f>
        <v>7.0366667408231409E-4</v>
      </c>
      <c r="P2620" cm="1">
        <f t="array" ref="P2620">$V$2*_xlfn.IFS(C2620="data_analyst",$X$5,C2620="data_engineer",$X$6,C2620="data_scientist",$X$7)*_xlfn.IFS(E2620=0,$X$12,E2620=1,$X$11)*_xlfn.IFS(F2620=0,$X$17,F2620=1,$X$16)*_xlfn.IFS(G2620=0,$X$22,G2620=1,$X$21)*_xlfn.IFS(H2620=0,$X$27,H2620=1,$X$26)*_xlfn.IFS(I2620=0,$X$32,I2620=1,$X$31)*_xlfn.IFS(J2620=0,$X$37,J2620=1,$X$36)*_xlfn.IFS(K2620=0,$X$42,K2620=1,$X$41)*_xlfn.IFS(L2620=0,$X$47,L2620=1,$X$46)*_xlfn.IFS(M2620=0,$X$52,M2620=1,$X$51)*_xlfn.IFS(N2620=0,$X$57,N2620=1,$X$56)</f>
        <v>1.8821133202713359E-3</v>
      </c>
      <c r="Q2620" cm="1">
        <f t="array" ref="Q2620">$W$2*_xlfn.IFS(C2620="data_analyst",$Z$5,C2620="data_engineer",$Z$6,C2620="data_scientist",$Z$7)*_xlfn.IFS(E2620=0,$Z$12,E2620=1,$Z$11)*_xlfn.IFS(F2620=0,$Z$17,F2620=1,$Z$16)*_xlfn.IFS(G2620=0,$Z$22,G2620=1,$Z$21)*_xlfn.IFS(H2620=0,$Z$27,H2620=1,$Z$26)*_xlfn.IFS(I2620=0,$Z$32,I2620=1,$Z$31)*_xlfn.IFS(J2620=0,$Z$37,J2620=1,$Z$36)*_xlfn.IFS(K2620=0,$Z$42,K2620=1,$Z$41)*_xlfn.IFS(L2620=0,$Z$47,L2620=1,$Z$46)*_xlfn.IFS(M2620=0,$Z$52,M2620=1,$Z$51)*_xlfn.IFS(N2620=0,$Z$57,N2620=1,$Z$56)</f>
        <v>4.715735030571686E-4</v>
      </c>
      <c r="R2620" t="str" cm="1">
        <f t="array" ref="R2620">_xlfn.IFS(AND(O2620&gt;P2620,O2620&gt;Q2620),"Low",AND(P2620&gt;O2620,P2620&gt;Q2620),"Medium",AND(Q2620&gt;O2620,Q2620&gt;P2620),"High")</f>
        <v>Medium</v>
      </c>
      <c r="S2620" t="str">
        <f t="shared" si="82"/>
        <v>T</v>
      </c>
    </row>
    <row r="2621" spans="1:19" x14ac:dyDescent="0.3">
      <c r="A2621" t="s">
        <v>18</v>
      </c>
      <c r="B2621">
        <v>9</v>
      </c>
      <c r="C2621" t="s">
        <v>13</v>
      </c>
      <c r="D2621" t="str">
        <f t="shared" si="81"/>
        <v>Medium</v>
      </c>
      <c r="E2621">
        <v>1</v>
      </c>
      <c r="F2621">
        <v>1</v>
      </c>
      <c r="G2621">
        <v>1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1</v>
      </c>
      <c r="O2621" cm="1">
        <f t="array" ref="O2621">$U$2*_xlfn.IFS(C2621="data_analyst",$V$5,C2621="data_engineer",$V$6,C2621="data_scientist",$V$7)*_xlfn.IFS(E2621=0,$V$12,E2621=1,$V$11)*_xlfn.IFS(F2621=0,$V$17,F2621=1,$V$16)*_xlfn.IFS(G2621=0,$V$22,G2621=1,$V$21)*_xlfn.IFS(H2621=0,$V$27,H2621=1,$V$26)*_xlfn.IFS(I2621=0,$V$32,I2621=1,$V$31)*_xlfn.IFS(J2621=0,$V$37,J2621=1,$V$36)*_xlfn.IFS(K2621=0,$V$42,K2621=1,$V$41)*_xlfn.IFS(L2621=0,$V$47,L2621=1,$V$46)*_xlfn.IFS(M2621=0,$V$52,M2621=1,$V$51)*_xlfn.IFS(N2621=0,$V$57,N2621=1,$V$56)</f>
        <v>1.3050477173828712E-5</v>
      </c>
      <c r="P2621" cm="1">
        <f t="array" ref="P2621">$V$2*_xlfn.IFS(C2621="data_analyst",$X$5,C2621="data_engineer",$X$6,C2621="data_scientist",$X$7)*_xlfn.IFS(E2621=0,$X$12,E2621=1,$X$11)*_xlfn.IFS(F2621=0,$X$17,F2621=1,$X$16)*_xlfn.IFS(G2621=0,$X$22,G2621=1,$X$21)*_xlfn.IFS(H2621=0,$X$27,H2621=1,$X$26)*_xlfn.IFS(I2621=0,$X$32,I2621=1,$X$31)*_xlfn.IFS(J2621=0,$X$37,J2621=1,$X$36)*_xlfn.IFS(K2621=0,$X$42,K2621=1,$X$41)*_xlfn.IFS(L2621=0,$X$47,L2621=1,$X$46)*_xlfn.IFS(M2621=0,$X$52,M2621=1,$X$51)*_xlfn.IFS(N2621=0,$X$57,N2621=1,$X$56)</f>
        <v>2.783843918038206E-3</v>
      </c>
      <c r="Q2621" cm="1">
        <f t="array" ref="Q2621">$W$2*_xlfn.IFS(C2621="data_analyst",$Z$5,C2621="data_engineer",$Z$6,C2621="data_scientist",$Z$7)*_xlfn.IFS(E2621=0,$Z$12,E2621=1,$Z$11)*_xlfn.IFS(F2621=0,$Z$17,F2621=1,$Z$16)*_xlfn.IFS(G2621=0,$Z$22,G2621=1,$Z$21)*_xlfn.IFS(H2621=0,$Z$27,H2621=1,$Z$26)*_xlfn.IFS(I2621=0,$Z$32,I2621=1,$Z$31)*_xlfn.IFS(J2621=0,$Z$37,J2621=1,$Z$36)*_xlfn.IFS(K2621=0,$Z$42,K2621=1,$Z$41)*_xlfn.IFS(L2621=0,$Z$47,L2621=1,$Z$46)*_xlfn.IFS(M2621=0,$Z$52,M2621=1,$Z$51)*_xlfn.IFS(N2621=0,$Z$57,N2621=1,$Z$56)</f>
        <v>1.1282468312425823E-4</v>
      </c>
      <c r="R2621" t="str" cm="1">
        <f t="array" ref="R2621">_xlfn.IFS(AND(O2621&gt;P2621,O2621&gt;Q2621),"Low",AND(P2621&gt;O2621,P2621&gt;Q2621),"Medium",AND(Q2621&gt;O2621,Q2621&gt;P2621),"High")</f>
        <v>Medium</v>
      </c>
      <c r="S2621" t="str">
        <f t="shared" si="82"/>
        <v>T</v>
      </c>
    </row>
    <row r="2622" spans="1:19" x14ac:dyDescent="0.3">
      <c r="A2622" t="s">
        <v>18</v>
      </c>
      <c r="B2622">
        <v>3</v>
      </c>
      <c r="C2622" t="s">
        <v>13</v>
      </c>
      <c r="D2622" t="str">
        <f t="shared" si="81"/>
        <v>Medium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1</v>
      </c>
      <c r="O2622" cm="1">
        <f t="array" ref="O2622">$U$2*_xlfn.IFS(C2622="data_analyst",$V$5,C2622="data_engineer",$V$6,C2622="data_scientist",$V$7)*_xlfn.IFS(E2622=0,$V$12,E2622=1,$V$11)*_xlfn.IFS(F2622=0,$V$17,F2622=1,$V$16)*_xlfn.IFS(G2622=0,$V$22,G2622=1,$V$21)*_xlfn.IFS(H2622=0,$V$27,H2622=1,$V$26)*_xlfn.IFS(I2622=0,$V$32,I2622=1,$V$31)*_xlfn.IFS(J2622=0,$V$37,J2622=1,$V$36)*_xlfn.IFS(K2622=0,$V$42,K2622=1,$V$41)*_xlfn.IFS(L2622=0,$V$47,L2622=1,$V$46)*_xlfn.IFS(M2622=0,$V$52,M2622=1,$V$51)*_xlfn.IFS(N2622=0,$V$57,N2622=1,$V$56)</f>
        <v>1.0286529200797759E-5</v>
      </c>
      <c r="P2622" cm="1">
        <f t="array" ref="P2622">$V$2*_xlfn.IFS(C2622="data_analyst",$X$5,C2622="data_engineer",$X$6,C2622="data_scientist",$X$7)*_xlfn.IFS(E2622=0,$X$12,E2622=1,$X$11)*_xlfn.IFS(F2622=0,$X$17,F2622=1,$X$16)*_xlfn.IFS(G2622=0,$X$22,G2622=1,$X$21)*_xlfn.IFS(H2622=0,$X$27,H2622=1,$X$26)*_xlfn.IFS(I2622=0,$X$32,I2622=1,$X$31)*_xlfn.IFS(J2622=0,$X$37,J2622=1,$X$36)*_xlfn.IFS(K2622=0,$X$42,K2622=1,$X$41)*_xlfn.IFS(L2622=0,$X$47,L2622=1,$X$46)*_xlfn.IFS(M2622=0,$X$52,M2622=1,$X$51)*_xlfn.IFS(N2622=0,$X$57,N2622=1,$X$56)</f>
        <v>3.5956150535434235E-3</v>
      </c>
      <c r="Q2622" cm="1">
        <f t="array" ref="Q2622">$W$2*_xlfn.IFS(C2622="data_analyst",$Z$5,C2622="data_engineer",$Z$6,C2622="data_scientist",$Z$7)*_xlfn.IFS(E2622=0,$Z$12,E2622=1,$Z$11)*_xlfn.IFS(F2622=0,$Z$17,F2622=1,$Z$16)*_xlfn.IFS(G2622=0,$Z$22,G2622=1,$Z$21)*_xlfn.IFS(H2622=0,$Z$27,H2622=1,$Z$26)*_xlfn.IFS(I2622=0,$Z$32,I2622=1,$Z$31)*_xlfn.IFS(J2622=0,$Z$37,J2622=1,$Z$36)*_xlfn.IFS(K2622=0,$Z$42,K2622=1,$Z$41)*_xlfn.IFS(L2622=0,$Z$47,L2622=1,$Z$46)*_xlfn.IFS(M2622=0,$Z$52,M2622=1,$Z$51)*_xlfn.IFS(N2622=0,$Z$57,N2622=1,$Z$56)</f>
        <v>1.7578840952607494E-4</v>
      </c>
      <c r="R2622" t="str" cm="1">
        <f t="array" ref="R2622">_xlfn.IFS(AND(O2622&gt;P2622,O2622&gt;Q2622),"Low",AND(P2622&gt;O2622,P2622&gt;Q2622),"Medium",AND(Q2622&gt;O2622,Q2622&gt;P2622),"High")</f>
        <v>Medium</v>
      </c>
      <c r="S2622" t="str">
        <f t="shared" si="82"/>
        <v>T</v>
      </c>
    </row>
    <row r="2623" spans="1:19" x14ac:dyDescent="0.3">
      <c r="A2623" t="s">
        <v>18</v>
      </c>
      <c r="B2623">
        <v>7</v>
      </c>
      <c r="C2623" t="s">
        <v>13</v>
      </c>
      <c r="D2623" t="str">
        <f t="shared" si="81"/>
        <v>Medium</v>
      </c>
      <c r="E2623">
        <v>1</v>
      </c>
      <c r="F2623">
        <v>1</v>
      </c>
      <c r="G2623">
        <v>1</v>
      </c>
      <c r="H2623">
        <v>0</v>
      </c>
      <c r="I2623">
        <v>1</v>
      </c>
      <c r="J2623">
        <v>0</v>
      </c>
      <c r="K2623">
        <v>0</v>
      </c>
      <c r="L2623">
        <v>1</v>
      </c>
      <c r="M2623">
        <v>1</v>
      </c>
      <c r="N2623">
        <v>1</v>
      </c>
      <c r="O2623" cm="1">
        <f t="array" ref="O2623">$U$2*_xlfn.IFS(C2623="data_analyst",$V$5,C2623="data_engineer",$V$6,C2623="data_scientist",$V$7)*_xlfn.IFS(E2623=0,$V$12,E2623=1,$V$11)*_xlfn.IFS(F2623=0,$V$17,F2623=1,$V$16)*_xlfn.IFS(G2623=0,$V$22,G2623=1,$V$21)*_xlfn.IFS(H2623=0,$V$27,H2623=1,$V$26)*_xlfn.IFS(I2623=0,$V$32,I2623=1,$V$31)*_xlfn.IFS(J2623=0,$V$37,J2623=1,$V$36)*_xlfn.IFS(K2623=0,$V$42,K2623=1,$V$41)*_xlfn.IFS(L2623=0,$V$47,L2623=1,$V$46)*_xlfn.IFS(M2623=0,$V$52,M2623=1,$V$51)*_xlfn.IFS(N2623=0,$V$57,N2623=1,$V$56)</f>
        <v>1.172542057140424E-7</v>
      </c>
      <c r="P2623" cm="1">
        <f t="array" ref="P2623">$V$2*_xlfn.IFS(C2623="data_analyst",$X$5,C2623="data_engineer",$X$6,C2623="data_scientist",$X$7)*_xlfn.IFS(E2623=0,$X$12,E2623=1,$X$11)*_xlfn.IFS(F2623=0,$X$17,F2623=1,$X$16)*_xlfn.IFS(G2623=0,$X$22,G2623=1,$X$21)*_xlfn.IFS(H2623=0,$X$27,H2623=1,$X$26)*_xlfn.IFS(I2623=0,$X$32,I2623=1,$X$31)*_xlfn.IFS(J2623=0,$X$37,J2623=1,$X$36)*_xlfn.IFS(K2623=0,$X$42,K2623=1,$X$41)*_xlfn.IFS(L2623=0,$X$47,L2623=1,$X$46)*_xlfn.IFS(M2623=0,$X$52,M2623=1,$X$51)*_xlfn.IFS(N2623=0,$X$57,N2623=1,$X$56)</f>
        <v>1.4322867127966323E-3</v>
      </c>
      <c r="Q2623" cm="1">
        <f t="array" ref="Q2623">$W$2*_xlfn.IFS(C2623="data_analyst",$Z$5,C2623="data_engineer",$Z$6,C2623="data_scientist",$Z$7)*_xlfn.IFS(E2623=0,$Z$12,E2623=1,$Z$11)*_xlfn.IFS(F2623=0,$Z$17,F2623=1,$Z$16)*_xlfn.IFS(G2623=0,$Z$22,G2623=1,$Z$21)*_xlfn.IFS(H2623=0,$Z$27,H2623=1,$Z$26)*_xlfn.IFS(I2623=0,$Z$32,I2623=1,$Z$31)*_xlfn.IFS(J2623=0,$Z$37,J2623=1,$Z$36)*_xlfn.IFS(K2623=0,$Z$42,K2623=1,$Z$41)*_xlfn.IFS(L2623=0,$Z$47,L2623=1,$Z$46)*_xlfn.IFS(M2623=0,$Z$52,M2623=1,$Z$51)*_xlfn.IFS(N2623=0,$Z$57,N2623=1,$Z$56)</f>
        <v>3.8754184785063785E-5</v>
      </c>
      <c r="R2623" t="str" cm="1">
        <f t="array" ref="R2623">_xlfn.IFS(AND(O2623&gt;P2623,O2623&gt;Q2623),"Low",AND(P2623&gt;O2623,P2623&gt;Q2623),"Medium",AND(Q2623&gt;O2623,Q2623&gt;P2623),"High")</f>
        <v>Medium</v>
      </c>
      <c r="S2623" t="str">
        <f t="shared" si="82"/>
        <v>T</v>
      </c>
    </row>
    <row r="2624" spans="1:19" x14ac:dyDescent="0.3">
      <c r="A2624" t="s">
        <v>18</v>
      </c>
      <c r="B2624">
        <v>10</v>
      </c>
      <c r="C2624" t="s">
        <v>13</v>
      </c>
      <c r="D2624" t="str">
        <f t="shared" si="81"/>
        <v>Medium</v>
      </c>
      <c r="E2624">
        <v>1</v>
      </c>
      <c r="F2624">
        <v>1</v>
      </c>
      <c r="G2624">
        <v>1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</v>
      </c>
      <c r="O2624" cm="1">
        <f t="array" ref="O2624">$U$2*_xlfn.IFS(C2624="data_analyst",$V$5,C2624="data_engineer",$V$6,C2624="data_scientist",$V$7)*_xlfn.IFS(E2624=0,$V$12,E2624=1,$V$11)*_xlfn.IFS(F2624=0,$V$17,F2624=1,$V$16)*_xlfn.IFS(G2624=0,$V$22,G2624=1,$V$21)*_xlfn.IFS(H2624=0,$V$27,H2624=1,$V$26)*_xlfn.IFS(I2624=0,$V$32,I2624=1,$V$31)*_xlfn.IFS(J2624=0,$V$37,J2624=1,$V$36)*_xlfn.IFS(K2624=0,$V$42,K2624=1,$V$41)*_xlfn.IFS(L2624=0,$V$47,L2624=1,$V$46)*_xlfn.IFS(M2624=0,$V$52,M2624=1,$V$51)*_xlfn.IFS(N2624=0,$V$57,N2624=1,$V$56)</f>
        <v>1.5401482252937562E-4</v>
      </c>
      <c r="P2624" cm="1">
        <f t="array" ref="P2624">$V$2*_xlfn.IFS(C2624="data_analyst",$X$5,C2624="data_engineer",$X$6,C2624="data_scientist",$X$7)*_xlfn.IFS(E2624=0,$X$12,E2624=1,$X$11)*_xlfn.IFS(F2624=0,$X$17,F2624=1,$X$16)*_xlfn.IFS(G2624=0,$X$22,G2624=1,$X$21)*_xlfn.IFS(H2624=0,$X$27,H2624=1,$X$26)*_xlfn.IFS(I2624=0,$X$32,I2624=1,$X$31)*_xlfn.IFS(J2624=0,$X$37,J2624=1,$X$36)*_xlfn.IFS(K2624=0,$X$42,K2624=1,$X$41)*_xlfn.IFS(L2624=0,$X$47,L2624=1,$X$46)*_xlfn.IFS(M2624=0,$X$52,M2624=1,$X$51)*_xlfn.IFS(N2624=0,$X$57,N2624=1,$X$56)</f>
        <v>4.9807469930692036E-3</v>
      </c>
      <c r="Q2624" cm="1">
        <f t="array" ref="Q2624">$W$2*_xlfn.IFS(C2624="data_analyst",$Z$5,C2624="data_engineer",$Z$6,C2624="data_scientist",$Z$7)*_xlfn.IFS(E2624=0,$Z$12,E2624=1,$Z$11)*_xlfn.IFS(F2624=0,$Z$17,F2624=1,$Z$16)*_xlfn.IFS(G2624=0,$Z$22,G2624=1,$Z$21)*_xlfn.IFS(H2624=0,$Z$27,H2624=1,$Z$26)*_xlfn.IFS(I2624=0,$Z$32,I2624=1,$Z$31)*_xlfn.IFS(J2624=0,$Z$37,J2624=1,$Z$36)*_xlfn.IFS(K2624=0,$Z$42,K2624=1,$Z$41)*_xlfn.IFS(L2624=0,$Z$47,L2624=1,$Z$46)*_xlfn.IFS(M2624=0,$Z$52,M2624=1,$Z$51)*_xlfn.IFS(N2624=0,$Z$57,N2624=1,$Z$56)</f>
        <v>3.5785497653522395E-4</v>
      </c>
      <c r="R2624" t="str" cm="1">
        <f t="array" ref="R2624">_xlfn.IFS(AND(O2624&gt;P2624,O2624&gt;Q2624),"Low",AND(P2624&gt;O2624,P2624&gt;Q2624),"Medium",AND(Q2624&gt;O2624,Q2624&gt;P2624),"High")</f>
        <v>Medium</v>
      </c>
      <c r="S2624" t="str">
        <f t="shared" si="82"/>
        <v>T</v>
      </c>
    </row>
    <row r="2625" spans="1:19" x14ac:dyDescent="0.3">
      <c r="A2625" t="s">
        <v>18</v>
      </c>
      <c r="B2625">
        <v>7</v>
      </c>
      <c r="C2625" t="s">
        <v>13</v>
      </c>
      <c r="D2625" t="str">
        <f t="shared" si="81"/>
        <v>Medium</v>
      </c>
      <c r="E2625">
        <v>1</v>
      </c>
      <c r="F2625">
        <v>0</v>
      </c>
      <c r="G2625">
        <v>1</v>
      </c>
      <c r="H2625">
        <v>1</v>
      </c>
      <c r="I2625">
        <v>1</v>
      </c>
      <c r="J2625">
        <v>0</v>
      </c>
      <c r="K2625">
        <v>0</v>
      </c>
      <c r="L2625">
        <v>1</v>
      </c>
      <c r="M2625">
        <v>1</v>
      </c>
      <c r="N2625">
        <v>1</v>
      </c>
      <c r="O2625" cm="1">
        <f t="array" ref="O2625">$U$2*_xlfn.IFS(C2625="data_analyst",$V$5,C2625="data_engineer",$V$6,C2625="data_scientist",$V$7)*_xlfn.IFS(E2625=0,$V$12,E2625=1,$V$11)*_xlfn.IFS(F2625=0,$V$17,F2625=1,$V$16)*_xlfn.IFS(G2625=0,$V$22,G2625=1,$V$21)*_xlfn.IFS(H2625=0,$V$27,H2625=1,$V$26)*_xlfn.IFS(I2625=0,$V$32,I2625=1,$V$31)*_xlfn.IFS(J2625=0,$V$37,J2625=1,$V$36)*_xlfn.IFS(K2625=0,$V$42,K2625=1,$V$41)*_xlfn.IFS(L2625=0,$V$47,L2625=1,$V$46)*_xlfn.IFS(M2625=0,$V$52,M2625=1,$V$51)*_xlfn.IFS(N2625=0,$V$57,N2625=1,$V$56)</f>
        <v>3.2220973256884125E-8</v>
      </c>
      <c r="P2625" cm="1">
        <f t="array" ref="P2625">$V$2*_xlfn.IFS(C2625="data_analyst",$X$5,C2625="data_engineer",$X$6,C2625="data_scientist",$X$7)*_xlfn.IFS(E2625=0,$X$12,E2625=1,$X$11)*_xlfn.IFS(F2625=0,$X$17,F2625=1,$X$16)*_xlfn.IFS(G2625=0,$X$22,G2625=1,$X$21)*_xlfn.IFS(H2625=0,$X$27,H2625=1,$X$26)*_xlfn.IFS(I2625=0,$X$32,I2625=1,$X$31)*_xlfn.IFS(J2625=0,$X$37,J2625=1,$X$36)*_xlfn.IFS(K2625=0,$X$42,K2625=1,$X$41)*_xlfn.IFS(L2625=0,$X$47,L2625=1,$X$46)*_xlfn.IFS(M2625=0,$X$52,M2625=1,$X$51)*_xlfn.IFS(N2625=0,$X$57,N2625=1,$X$56)</f>
        <v>1.0801251533611479E-3</v>
      </c>
      <c r="Q2625" cm="1">
        <f t="array" ref="Q2625">$W$2*_xlfn.IFS(C2625="data_analyst",$Z$5,C2625="data_engineer",$Z$6,C2625="data_scientist",$Z$7)*_xlfn.IFS(E2625=0,$Z$12,E2625=1,$Z$11)*_xlfn.IFS(F2625=0,$Z$17,F2625=1,$Z$16)*_xlfn.IFS(G2625=0,$Z$22,G2625=1,$Z$21)*_xlfn.IFS(H2625=0,$Z$27,H2625=1,$Z$26)*_xlfn.IFS(I2625=0,$Z$32,I2625=1,$Z$31)*_xlfn.IFS(J2625=0,$Z$37,J2625=1,$Z$36)*_xlfn.IFS(K2625=0,$Z$42,K2625=1,$Z$41)*_xlfn.IFS(L2625=0,$Z$47,L2625=1,$Z$46)*_xlfn.IFS(M2625=0,$Z$52,M2625=1,$Z$51)*_xlfn.IFS(N2625=0,$Z$57,N2625=1,$Z$56)</f>
        <v>1.967520150626315E-5</v>
      </c>
      <c r="R2625" t="str" cm="1">
        <f t="array" ref="R2625">_xlfn.IFS(AND(O2625&gt;P2625,O2625&gt;Q2625),"Low",AND(P2625&gt;O2625,P2625&gt;Q2625),"Medium",AND(Q2625&gt;O2625,Q2625&gt;P2625),"High")</f>
        <v>Medium</v>
      </c>
      <c r="S2625" t="str">
        <f t="shared" si="82"/>
        <v>T</v>
      </c>
    </row>
    <row r="2626" spans="1:19" x14ac:dyDescent="0.3">
      <c r="A2626" t="s">
        <v>18</v>
      </c>
      <c r="B2626">
        <v>5</v>
      </c>
      <c r="C2626" t="s">
        <v>13</v>
      </c>
      <c r="D2626" t="str">
        <f t="shared" ref="D2626:D2689" si="83">IF(AND(C2626="data_analyst",A2626="Medium",B2626&gt;4),"High",A2626)</f>
        <v>Medium</v>
      </c>
      <c r="E2626">
        <v>1</v>
      </c>
      <c r="F2626">
        <v>1</v>
      </c>
      <c r="G2626">
        <v>1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 cm="1">
        <f t="array" ref="O2626">$U$2*_xlfn.IFS(C2626="data_analyst",$V$5,C2626="data_engineer",$V$6,C2626="data_scientist",$V$7)*_xlfn.IFS(E2626=0,$V$12,E2626=1,$V$11)*_xlfn.IFS(F2626=0,$V$17,F2626=1,$V$16)*_xlfn.IFS(G2626=0,$V$22,G2626=1,$V$21)*_xlfn.IFS(H2626=0,$V$27,H2626=1,$V$26)*_xlfn.IFS(I2626=0,$V$32,I2626=1,$V$31)*_xlfn.IFS(J2626=0,$V$37,J2626=1,$V$36)*_xlfn.IFS(K2626=0,$V$42,K2626=1,$V$41)*_xlfn.IFS(L2626=0,$V$47,L2626=1,$V$46)*_xlfn.IFS(M2626=0,$V$52,M2626=1,$V$51)*_xlfn.IFS(N2626=0,$V$57,N2626=1,$V$56)</f>
        <v>3.0781735722618145E-5</v>
      </c>
      <c r="P2626" cm="1">
        <f t="array" ref="P2626">$V$2*_xlfn.IFS(C2626="data_analyst",$X$5,C2626="data_engineer",$X$6,C2626="data_scientist",$X$7)*_xlfn.IFS(E2626=0,$X$12,E2626=1,$X$11)*_xlfn.IFS(F2626=0,$X$17,F2626=1,$X$16)*_xlfn.IFS(G2626=0,$X$22,G2626=1,$X$21)*_xlfn.IFS(H2626=0,$X$27,H2626=1,$X$26)*_xlfn.IFS(I2626=0,$X$32,I2626=1,$X$31)*_xlfn.IFS(J2626=0,$X$37,J2626=1,$X$36)*_xlfn.IFS(K2626=0,$X$42,K2626=1,$X$41)*_xlfn.IFS(L2626=0,$X$47,L2626=1,$X$46)*_xlfn.IFS(M2626=0,$X$52,M2626=1,$X$51)*_xlfn.IFS(N2626=0,$X$57,N2626=1,$X$56)</f>
        <v>2.9129047324504979E-4</v>
      </c>
      <c r="Q2626" cm="1">
        <f t="array" ref="Q2626">$W$2*_xlfn.IFS(C2626="data_analyst",$Z$5,C2626="data_engineer",$Z$6,C2626="data_scientist",$Z$7)*_xlfn.IFS(E2626=0,$Z$12,E2626=1,$Z$11)*_xlfn.IFS(F2626=0,$Z$17,F2626=1,$Z$16)*_xlfn.IFS(G2626=0,$Z$22,G2626=1,$Z$21)*_xlfn.IFS(H2626=0,$Z$27,H2626=1,$Z$26)*_xlfn.IFS(I2626=0,$Z$32,I2626=1,$Z$31)*_xlfn.IFS(J2626=0,$Z$37,J2626=1,$Z$36)*_xlfn.IFS(K2626=0,$Z$42,K2626=1,$Z$41)*_xlfn.IFS(L2626=0,$Z$47,L2626=1,$Z$46)*_xlfn.IFS(M2626=0,$Z$52,M2626=1,$Z$51)*_xlfn.IFS(N2626=0,$Z$57,N2626=1,$Z$56)</f>
        <v>5.5288290092878399E-5</v>
      </c>
      <c r="R2626" t="str" cm="1">
        <f t="array" ref="R2626">_xlfn.IFS(AND(O2626&gt;P2626,O2626&gt;Q2626),"Low",AND(P2626&gt;O2626,P2626&gt;Q2626),"Medium",AND(Q2626&gt;O2626,Q2626&gt;P2626),"High")</f>
        <v>Medium</v>
      </c>
      <c r="S2626" t="str">
        <f t="shared" si="82"/>
        <v>T</v>
      </c>
    </row>
    <row r="2627" spans="1:19" x14ac:dyDescent="0.3">
      <c r="A2627" t="s">
        <v>18</v>
      </c>
      <c r="B2627">
        <v>0</v>
      </c>
      <c r="C2627" t="s">
        <v>13</v>
      </c>
      <c r="D2627" t="str">
        <f t="shared" si="83"/>
        <v>Medium</v>
      </c>
      <c r="E2627">
        <v>1</v>
      </c>
      <c r="F2627">
        <v>1</v>
      </c>
      <c r="G2627">
        <v>0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1</v>
      </c>
      <c r="N2627">
        <v>1</v>
      </c>
      <c r="O2627" cm="1">
        <f t="array" ref="O2627">$U$2*_xlfn.IFS(C2627="data_analyst",$V$5,C2627="data_engineer",$V$6,C2627="data_scientist",$V$7)*_xlfn.IFS(E2627=0,$V$12,E2627=1,$V$11)*_xlfn.IFS(F2627=0,$V$17,F2627=1,$V$16)*_xlfn.IFS(G2627=0,$V$22,G2627=1,$V$21)*_xlfn.IFS(H2627=0,$V$27,H2627=1,$V$26)*_xlfn.IFS(I2627=0,$V$32,I2627=1,$V$31)*_xlfn.IFS(J2627=0,$V$37,J2627=1,$V$36)*_xlfn.IFS(K2627=0,$V$42,K2627=1,$V$41)*_xlfn.IFS(L2627=0,$V$47,L2627=1,$V$46)*_xlfn.IFS(M2627=0,$V$52,M2627=1,$V$51)*_xlfn.IFS(N2627=0,$V$57,N2627=1,$V$56)</f>
        <v>7.1728928645707805E-5</v>
      </c>
      <c r="P2627" cm="1">
        <f t="array" ref="P2627">$V$2*_xlfn.IFS(C2627="data_analyst",$X$5,C2627="data_engineer",$X$6,C2627="data_scientist",$X$7)*_xlfn.IFS(E2627=0,$X$12,E2627=1,$X$11)*_xlfn.IFS(F2627=0,$X$17,F2627=1,$X$16)*_xlfn.IFS(G2627=0,$X$22,G2627=1,$X$21)*_xlfn.IFS(H2627=0,$X$27,H2627=1,$X$26)*_xlfn.IFS(I2627=0,$X$32,I2627=1,$X$31)*_xlfn.IFS(J2627=0,$X$37,J2627=1,$X$36)*_xlfn.IFS(K2627=0,$X$42,K2627=1,$X$41)*_xlfn.IFS(L2627=0,$X$47,L2627=1,$X$46)*_xlfn.IFS(M2627=0,$X$52,M2627=1,$X$51)*_xlfn.IFS(N2627=0,$X$57,N2627=1,$X$56)</f>
        <v>2.4471782531071732E-3</v>
      </c>
      <c r="Q2627" cm="1">
        <f t="array" ref="Q2627">$W$2*_xlfn.IFS(C2627="data_analyst",$Z$5,C2627="data_engineer",$Z$6,C2627="data_scientist",$Z$7)*_xlfn.IFS(E2627=0,$Z$12,E2627=1,$Z$11)*_xlfn.IFS(F2627=0,$Z$17,F2627=1,$Z$16)*_xlfn.IFS(G2627=0,$Z$22,G2627=1,$Z$21)*_xlfn.IFS(H2627=0,$Z$27,H2627=1,$Z$26)*_xlfn.IFS(I2627=0,$Z$32,I2627=1,$Z$31)*_xlfn.IFS(J2627=0,$Z$37,J2627=1,$Z$36)*_xlfn.IFS(K2627=0,$Z$42,K2627=1,$Z$41)*_xlfn.IFS(L2627=0,$Z$47,L2627=1,$Z$46)*_xlfn.IFS(M2627=0,$Z$52,M2627=1,$Z$51)*_xlfn.IFS(N2627=0,$Z$57,N2627=1,$Z$56)</f>
        <v>1.6514917384855194E-4</v>
      </c>
      <c r="R2627" t="str" cm="1">
        <f t="array" ref="R2627">_xlfn.IFS(AND(O2627&gt;P2627,O2627&gt;Q2627),"Low",AND(P2627&gt;O2627,P2627&gt;Q2627),"Medium",AND(Q2627&gt;O2627,Q2627&gt;P2627),"High")</f>
        <v>Medium</v>
      </c>
      <c r="S2627" t="str">
        <f t="shared" ref="S2627:S2690" si="84">IF(D2627=R2627,"T","F")</f>
        <v>T</v>
      </c>
    </row>
    <row r="2628" spans="1:19" x14ac:dyDescent="0.3">
      <c r="A2628" t="s">
        <v>18</v>
      </c>
      <c r="B2628">
        <v>2</v>
      </c>
      <c r="C2628" t="s">
        <v>13</v>
      </c>
      <c r="D2628" t="str">
        <f t="shared" si="83"/>
        <v>Medium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 cm="1">
        <f t="array" ref="O2628">$U$2*_xlfn.IFS(C2628="data_analyst",$V$5,C2628="data_engineer",$V$6,C2628="data_scientist",$V$7)*_xlfn.IFS(E2628=0,$V$12,E2628=1,$V$11)*_xlfn.IFS(F2628=0,$V$17,F2628=1,$V$16)*_xlfn.IFS(G2628=0,$V$22,G2628=1,$V$21)*_xlfn.IFS(H2628=0,$V$27,H2628=1,$V$26)*_xlfn.IFS(I2628=0,$V$32,I2628=1,$V$31)*_xlfn.IFS(J2628=0,$V$37,J2628=1,$V$36)*_xlfn.IFS(K2628=0,$V$42,K2628=1,$V$41)*_xlfn.IFS(L2628=0,$V$47,L2628=1,$V$46)*_xlfn.IFS(M2628=0,$V$52,M2628=1,$V$51)*_xlfn.IFS(N2628=0,$V$57,N2628=1,$V$56)</f>
        <v>7.7297513080979178E-4</v>
      </c>
      <c r="P2628" cm="1">
        <f t="array" ref="P2628">$V$2*_xlfn.IFS(C2628="data_analyst",$X$5,C2628="data_engineer",$X$6,C2628="data_scientist",$X$7)*_xlfn.IFS(E2628=0,$X$12,E2628=1,$X$11)*_xlfn.IFS(F2628=0,$X$17,F2628=1,$X$16)*_xlfn.IFS(G2628=0,$X$22,G2628=1,$X$21)*_xlfn.IFS(H2628=0,$X$27,H2628=1,$X$26)*_xlfn.IFS(I2628=0,$X$32,I2628=1,$X$31)*_xlfn.IFS(J2628=0,$X$37,J2628=1,$X$36)*_xlfn.IFS(K2628=0,$X$42,K2628=1,$X$41)*_xlfn.IFS(L2628=0,$X$47,L2628=1,$X$46)*_xlfn.IFS(M2628=0,$X$52,M2628=1,$X$51)*_xlfn.IFS(N2628=0,$X$57,N2628=1,$X$56)</f>
        <v>9.6760541610991423E-5</v>
      </c>
      <c r="Q2628" cm="1">
        <f t="array" ref="Q2628">$W$2*_xlfn.IFS(C2628="data_analyst",$Z$5,C2628="data_engineer",$Z$6,C2628="data_scientist",$Z$7)*_xlfn.IFS(E2628=0,$Z$12,E2628=1,$Z$11)*_xlfn.IFS(F2628=0,$Z$17,F2628=1,$Z$16)*_xlfn.IFS(G2628=0,$Z$22,G2628=1,$Z$21)*_xlfn.IFS(H2628=0,$Z$27,H2628=1,$Z$26)*_xlfn.IFS(I2628=0,$Z$32,I2628=1,$Z$31)*_xlfn.IFS(J2628=0,$Z$37,J2628=1,$Z$36)*_xlfn.IFS(K2628=0,$Z$42,K2628=1,$Z$41)*_xlfn.IFS(L2628=0,$Z$47,L2628=1,$Z$46)*_xlfn.IFS(M2628=0,$Z$52,M2628=1,$Z$51)*_xlfn.IFS(N2628=0,$Z$57,N2628=1,$Z$56)</f>
        <v>1.0664678690481133E-4</v>
      </c>
      <c r="R2628" t="str" cm="1">
        <f t="array" ref="R2628">_xlfn.IFS(AND(O2628&gt;P2628,O2628&gt;Q2628),"Low",AND(P2628&gt;O2628,P2628&gt;Q2628),"Medium",AND(Q2628&gt;O2628,Q2628&gt;P2628),"High")</f>
        <v>Low</v>
      </c>
      <c r="S2628" t="str">
        <f t="shared" si="84"/>
        <v>F</v>
      </c>
    </row>
    <row r="2629" spans="1:19" x14ac:dyDescent="0.3">
      <c r="A2629" t="s">
        <v>18</v>
      </c>
      <c r="B2629">
        <v>1</v>
      </c>
      <c r="C2629" t="s">
        <v>13</v>
      </c>
      <c r="D2629" t="str">
        <f t="shared" si="83"/>
        <v>Medium</v>
      </c>
      <c r="E2629">
        <v>1</v>
      </c>
      <c r="F2629">
        <v>1</v>
      </c>
      <c r="G2629">
        <v>1</v>
      </c>
      <c r="H2629">
        <v>1</v>
      </c>
      <c r="I2629">
        <v>0</v>
      </c>
      <c r="J2629">
        <v>0</v>
      </c>
      <c r="K2629">
        <v>1</v>
      </c>
      <c r="L2629">
        <v>0</v>
      </c>
      <c r="M2629">
        <v>0</v>
      </c>
      <c r="N2629">
        <v>1</v>
      </c>
      <c r="O2629" cm="1">
        <f t="array" ref="O2629">$U$2*_xlfn.IFS(C2629="data_analyst",$V$5,C2629="data_engineer",$V$6,C2629="data_scientist",$V$7)*_xlfn.IFS(E2629=0,$V$12,E2629=1,$V$11)*_xlfn.IFS(F2629=0,$V$17,F2629=1,$V$16)*_xlfn.IFS(G2629=0,$V$22,G2629=1,$V$21)*_xlfn.IFS(H2629=0,$V$27,H2629=1,$V$26)*_xlfn.IFS(I2629=0,$V$32,I2629=1,$V$31)*_xlfn.IFS(J2629=0,$V$37,J2629=1,$V$36)*_xlfn.IFS(K2629=0,$V$42,K2629=1,$V$41)*_xlfn.IFS(L2629=0,$V$47,L2629=1,$V$46)*_xlfn.IFS(M2629=0,$V$52,M2629=1,$V$51)*_xlfn.IFS(N2629=0,$V$57,N2629=1,$V$56)</f>
        <v>3.0400449839017053E-5</v>
      </c>
      <c r="P2629" cm="1">
        <f t="array" ref="P2629">$V$2*_xlfn.IFS(C2629="data_analyst",$X$5,C2629="data_engineer",$X$6,C2629="data_scientist",$X$7)*_xlfn.IFS(E2629=0,$X$12,E2629=1,$X$11)*_xlfn.IFS(F2629=0,$X$17,F2629=1,$X$16)*_xlfn.IFS(G2629=0,$X$22,G2629=1,$X$21)*_xlfn.IFS(H2629=0,$X$27,H2629=1,$X$26)*_xlfn.IFS(I2629=0,$X$32,I2629=1,$X$31)*_xlfn.IFS(J2629=0,$X$37,J2629=1,$X$36)*_xlfn.IFS(K2629=0,$X$42,K2629=1,$X$41)*_xlfn.IFS(L2629=0,$X$47,L2629=1,$X$46)*_xlfn.IFS(M2629=0,$X$52,M2629=1,$X$51)*_xlfn.IFS(N2629=0,$X$57,N2629=1,$X$56)</f>
        <v>9.9832756785279194E-4</v>
      </c>
      <c r="Q2629" cm="1">
        <f t="array" ref="Q2629">$W$2*_xlfn.IFS(C2629="data_analyst",$Z$5,C2629="data_engineer",$Z$6,C2629="data_scientist",$Z$7)*_xlfn.IFS(E2629=0,$Z$12,E2629=1,$Z$11)*_xlfn.IFS(F2629=0,$Z$17,F2629=1,$Z$16)*_xlfn.IFS(G2629=0,$Z$22,G2629=1,$Z$21)*_xlfn.IFS(H2629=0,$Z$27,H2629=1,$Z$26)*_xlfn.IFS(I2629=0,$Z$32,I2629=1,$Z$31)*_xlfn.IFS(J2629=0,$Z$37,J2629=1,$Z$36)*_xlfn.IFS(K2629=0,$Z$42,K2629=1,$Z$41)*_xlfn.IFS(L2629=0,$Z$47,L2629=1,$Z$46)*_xlfn.IFS(M2629=0,$Z$52,M2629=1,$Z$51)*_xlfn.IFS(N2629=0,$Z$57,N2629=1,$Z$56)</f>
        <v>6.4612704096637653E-5</v>
      </c>
      <c r="R2629" t="str" cm="1">
        <f t="array" ref="R2629">_xlfn.IFS(AND(O2629&gt;P2629,O2629&gt;Q2629),"Low",AND(P2629&gt;O2629,P2629&gt;Q2629),"Medium",AND(Q2629&gt;O2629,Q2629&gt;P2629),"High")</f>
        <v>Medium</v>
      </c>
      <c r="S2629" t="str">
        <f t="shared" si="84"/>
        <v>T</v>
      </c>
    </row>
    <row r="2630" spans="1:19" x14ac:dyDescent="0.3">
      <c r="A2630" t="s">
        <v>18</v>
      </c>
      <c r="B2630">
        <v>7</v>
      </c>
      <c r="C2630" t="s">
        <v>13</v>
      </c>
      <c r="D2630" t="str">
        <f t="shared" si="83"/>
        <v>Medium</v>
      </c>
      <c r="E2630">
        <v>1</v>
      </c>
      <c r="F2630">
        <v>0</v>
      </c>
      <c r="G2630">
        <v>1</v>
      </c>
      <c r="H2630">
        <v>0</v>
      </c>
      <c r="I2630">
        <v>1</v>
      </c>
      <c r="J2630">
        <v>0</v>
      </c>
      <c r="K2630">
        <v>0</v>
      </c>
      <c r="L2630">
        <v>1</v>
      </c>
      <c r="M2630">
        <v>1</v>
      </c>
      <c r="N2630">
        <v>1</v>
      </c>
      <c r="O2630" cm="1">
        <f t="array" ref="O2630">$U$2*_xlfn.IFS(C2630="data_analyst",$V$5,C2630="data_engineer",$V$6,C2630="data_scientist",$V$7)*_xlfn.IFS(E2630=0,$V$12,E2630=1,$V$11)*_xlfn.IFS(F2630=0,$V$17,F2630=1,$V$16)*_xlfn.IFS(G2630=0,$V$22,G2630=1,$V$21)*_xlfn.IFS(H2630=0,$V$27,H2630=1,$V$26)*_xlfn.IFS(I2630=0,$V$32,I2630=1,$V$31)*_xlfn.IFS(J2630=0,$V$37,J2630=1,$V$36)*_xlfn.IFS(K2630=0,$V$42,K2630=1,$V$41)*_xlfn.IFS(L2630=0,$V$47,L2630=1,$V$46)*_xlfn.IFS(M2630=0,$V$52,M2630=1,$V$51)*_xlfn.IFS(N2630=0,$V$57,N2630=1,$V$56)</f>
        <v>8.999409088306201E-8</v>
      </c>
      <c r="P2630" cm="1">
        <f t="array" ref="P2630">$V$2*_xlfn.IFS(C2630="data_analyst",$X$5,C2630="data_engineer",$X$6,C2630="data_scientist",$X$7)*_xlfn.IFS(E2630=0,$X$12,E2630=1,$X$11)*_xlfn.IFS(F2630=0,$X$17,F2630=1,$X$16)*_xlfn.IFS(G2630=0,$X$22,G2630=1,$X$21)*_xlfn.IFS(H2630=0,$X$27,H2630=1,$X$26)*_xlfn.IFS(I2630=0,$X$32,I2630=1,$X$31)*_xlfn.IFS(J2630=0,$X$37,J2630=1,$X$36)*_xlfn.IFS(K2630=0,$X$42,K2630=1,$X$41)*_xlfn.IFS(L2630=0,$X$47,L2630=1,$X$46)*_xlfn.IFS(M2630=0,$X$52,M2630=1,$X$51)*_xlfn.IFS(N2630=0,$X$57,N2630=1,$X$56)</f>
        <v>1.2347299248246825E-3</v>
      </c>
      <c r="Q2630" cm="1">
        <f t="array" ref="Q2630">$W$2*_xlfn.IFS(C2630="data_analyst",$Z$5,C2630="data_engineer",$Z$6,C2630="data_scientist",$Z$7)*_xlfn.IFS(E2630=0,$Z$12,E2630=1,$Z$11)*_xlfn.IFS(F2630=0,$Z$17,F2630=1,$Z$16)*_xlfn.IFS(G2630=0,$Z$22,G2630=1,$Z$21)*_xlfn.IFS(H2630=0,$Z$27,H2630=1,$Z$26)*_xlfn.IFS(I2630=0,$Z$32,I2630=1,$Z$31)*_xlfn.IFS(J2630=0,$Z$37,J2630=1,$Z$36)*_xlfn.IFS(K2630=0,$Z$42,K2630=1,$Z$41)*_xlfn.IFS(L2630=0,$Z$47,L2630=1,$Z$46)*_xlfn.IFS(M2630=0,$Z$52,M2630=1,$Z$51)*_xlfn.IFS(N2630=0,$Z$57,N2630=1,$Z$56)</f>
        <v>3.6539659940202993E-5</v>
      </c>
      <c r="R2630" t="str" cm="1">
        <f t="array" ref="R2630">_xlfn.IFS(AND(O2630&gt;P2630,O2630&gt;Q2630),"Low",AND(P2630&gt;O2630,P2630&gt;Q2630),"Medium",AND(Q2630&gt;O2630,Q2630&gt;P2630),"High")</f>
        <v>Medium</v>
      </c>
      <c r="S2630" t="str">
        <f t="shared" si="84"/>
        <v>T</v>
      </c>
    </row>
    <row r="2631" spans="1:19" x14ac:dyDescent="0.3">
      <c r="A2631" t="s">
        <v>18</v>
      </c>
      <c r="B2631">
        <v>8</v>
      </c>
      <c r="C2631" t="s">
        <v>13</v>
      </c>
      <c r="D2631" t="str">
        <f t="shared" si="83"/>
        <v>Medium</v>
      </c>
      <c r="E2631">
        <v>1</v>
      </c>
      <c r="F2631">
        <v>0</v>
      </c>
      <c r="G2631">
        <v>1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</v>
      </c>
      <c r="O2631" cm="1">
        <f t="array" ref="O2631">$U$2*_xlfn.IFS(C2631="data_analyst",$V$5,C2631="data_engineer",$V$6,C2631="data_scientist",$V$7)*_xlfn.IFS(E2631=0,$V$12,E2631=1,$V$11)*_xlfn.IFS(F2631=0,$V$17,F2631=1,$V$16)*_xlfn.IFS(G2631=0,$V$22,G2631=1,$V$21)*_xlfn.IFS(H2631=0,$V$27,H2631=1,$V$26)*_xlfn.IFS(I2631=0,$V$32,I2631=1,$V$31)*_xlfn.IFS(J2631=0,$V$37,J2631=1,$V$36)*_xlfn.IFS(K2631=0,$V$42,K2631=1,$V$41)*_xlfn.IFS(L2631=0,$V$47,L2631=1,$V$46)*_xlfn.IFS(M2631=0,$V$52,M2631=1,$V$51)*_xlfn.IFS(N2631=0,$V$57,N2631=1,$V$56)</f>
        <v>1.1820833079411975E-4</v>
      </c>
      <c r="P2631" cm="1">
        <f t="array" ref="P2631">$V$2*_xlfn.IFS(C2631="data_analyst",$X$5,C2631="data_engineer",$X$6,C2631="data_scientist",$X$7)*_xlfn.IFS(E2631=0,$X$12,E2631=1,$X$11)*_xlfn.IFS(F2631=0,$X$17,F2631=1,$X$16)*_xlfn.IFS(G2631=0,$X$22,G2631=1,$X$21)*_xlfn.IFS(H2631=0,$X$27,H2631=1,$X$26)*_xlfn.IFS(I2631=0,$X$32,I2631=1,$X$31)*_xlfn.IFS(J2631=0,$X$37,J2631=1,$X$36)*_xlfn.IFS(K2631=0,$X$42,K2631=1,$X$41)*_xlfn.IFS(L2631=0,$X$47,L2631=1,$X$46)*_xlfn.IFS(M2631=0,$X$52,M2631=1,$X$51)*_xlfn.IFS(N2631=0,$X$57,N2631=1,$X$56)</f>
        <v>4.2937474078182779E-3</v>
      </c>
      <c r="Q2631" cm="1">
        <f t="array" ref="Q2631">$W$2*_xlfn.IFS(C2631="data_analyst",$Z$5,C2631="data_engineer",$Z$6,C2631="data_scientist",$Z$7)*_xlfn.IFS(E2631=0,$Z$12,E2631=1,$Z$11)*_xlfn.IFS(F2631=0,$Z$17,F2631=1,$Z$16)*_xlfn.IFS(G2631=0,$Z$22,G2631=1,$Z$21)*_xlfn.IFS(H2631=0,$Z$27,H2631=1,$Z$26)*_xlfn.IFS(I2631=0,$Z$32,I2631=1,$Z$31)*_xlfn.IFS(J2631=0,$Z$37,J2631=1,$Z$36)*_xlfn.IFS(K2631=0,$Z$42,K2631=1,$Z$41)*_xlfn.IFS(L2631=0,$Z$47,L2631=1,$Z$46)*_xlfn.IFS(M2631=0,$Z$52,M2631=1,$Z$51)*_xlfn.IFS(N2631=0,$Z$57,N2631=1,$Z$56)</f>
        <v>3.3740612073321124E-4</v>
      </c>
      <c r="R2631" t="str" cm="1">
        <f t="array" ref="R2631">_xlfn.IFS(AND(O2631&gt;P2631,O2631&gt;Q2631),"Low",AND(P2631&gt;O2631,P2631&gt;Q2631),"Medium",AND(Q2631&gt;O2631,Q2631&gt;P2631),"High")</f>
        <v>Medium</v>
      </c>
      <c r="S2631" t="str">
        <f t="shared" si="84"/>
        <v>T</v>
      </c>
    </row>
    <row r="2632" spans="1:19" x14ac:dyDescent="0.3">
      <c r="A2632" t="s">
        <v>18</v>
      </c>
      <c r="B2632">
        <v>6</v>
      </c>
      <c r="C2632" t="s">
        <v>13</v>
      </c>
      <c r="D2632" t="str">
        <f t="shared" si="83"/>
        <v>Medium</v>
      </c>
      <c r="E2632">
        <v>1</v>
      </c>
      <c r="F2632">
        <v>1</v>
      </c>
      <c r="G2632">
        <v>0</v>
      </c>
      <c r="H2632">
        <v>1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1</v>
      </c>
      <c r="O2632" cm="1">
        <f t="array" ref="O2632">$U$2*_xlfn.IFS(C2632="data_analyst",$V$5,C2632="data_engineer",$V$6,C2632="data_scientist",$V$7)*_xlfn.IFS(E2632=0,$V$12,E2632=1,$V$11)*_xlfn.IFS(F2632=0,$V$17,F2632=1,$V$16)*_xlfn.IFS(G2632=0,$V$22,G2632=1,$V$21)*_xlfn.IFS(H2632=0,$V$27,H2632=1,$V$26)*_xlfn.IFS(I2632=0,$V$32,I2632=1,$V$31)*_xlfn.IFS(J2632=0,$V$37,J2632=1,$V$36)*_xlfn.IFS(K2632=0,$V$42,K2632=1,$V$41)*_xlfn.IFS(L2632=0,$V$47,L2632=1,$V$46)*_xlfn.IFS(M2632=0,$V$52,M2632=1,$V$51)*_xlfn.IFS(N2632=0,$V$57,N2632=1,$V$56)</f>
        <v>1.6708903960026915E-4</v>
      </c>
      <c r="P2632" cm="1">
        <f t="array" ref="P2632">$V$2*_xlfn.IFS(C2632="data_analyst",$X$5,C2632="data_engineer",$X$6,C2632="data_scientist",$X$7)*_xlfn.IFS(E2632=0,$X$12,E2632=1,$X$11)*_xlfn.IFS(F2632=0,$X$17,F2632=1,$X$16)*_xlfn.IFS(G2632=0,$X$22,G2632=1,$X$21)*_xlfn.IFS(H2632=0,$X$27,H2632=1,$X$26)*_xlfn.IFS(I2632=0,$X$32,I2632=1,$X$31)*_xlfn.IFS(J2632=0,$X$37,J2632=1,$X$36)*_xlfn.IFS(K2632=0,$X$42,K2632=1,$X$41)*_xlfn.IFS(L2632=0,$X$47,L2632=1,$X$46)*_xlfn.IFS(M2632=0,$X$52,M2632=1,$X$51)*_xlfn.IFS(N2632=0,$X$57,N2632=1,$X$56)</f>
        <v>8.7759428526021247E-4</v>
      </c>
      <c r="Q2632" cm="1">
        <f t="array" ref="Q2632">$W$2*_xlfn.IFS(C2632="data_analyst",$Z$5,C2632="data_engineer",$Z$6,C2632="data_scientist",$Z$7)*_xlfn.IFS(E2632=0,$Z$12,E2632=1,$Z$11)*_xlfn.IFS(F2632=0,$Z$17,F2632=1,$Z$16)*_xlfn.IFS(G2632=0,$Z$22,G2632=1,$Z$21)*_xlfn.IFS(H2632=0,$Z$27,H2632=1,$Z$26)*_xlfn.IFS(I2632=0,$Z$32,I2632=1,$Z$31)*_xlfn.IFS(J2632=0,$Z$37,J2632=1,$Z$36)*_xlfn.IFS(K2632=0,$Z$42,K2632=1,$Z$41)*_xlfn.IFS(L2632=0,$Z$47,L2632=1,$Z$46)*_xlfn.IFS(M2632=0,$Z$52,M2632=1,$Z$51)*_xlfn.IFS(N2632=0,$Z$57,N2632=1,$Z$56)</f>
        <v>9.4578016141455172E-5</v>
      </c>
      <c r="R2632" t="str" cm="1">
        <f t="array" ref="R2632">_xlfn.IFS(AND(O2632&gt;P2632,O2632&gt;Q2632),"Low",AND(P2632&gt;O2632,P2632&gt;Q2632),"Medium",AND(Q2632&gt;O2632,Q2632&gt;P2632),"High")</f>
        <v>Medium</v>
      </c>
      <c r="S2632" t="str">
        <f t="shared" si="84"/>
        <v>T</v>
      </c>
    </row>
    <row r="2633" spans="1:19" x14ac:dyDescent="0.3">
      <c r="A2633" t="s">
        <v>18</v>
      </c>
      <c r="B2633">
        <v>8</v>
      </c>
      <c r="C2633" t="s">
        <v>13</v>
      </c>
      <c r="D2633" t="str">
        <f t="shared" si="83"/>
        <v>Medium</v>
      </c>
      <c r="E2633">
        <v>1</v>
      </c>
      <c r="F2633">
        <v>0</v>
      </c>
      <c r="G2633">
        <v>1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1</v>
      </c>
      <c r="O2633" cm="1">
        <f t="array" ref="O2633">$U$2*_xlfn.IFS(C2633="data_analyst",$V$5,C2633="data_engineer",$V$6,C2633="data_scientist",$V$7)*_xlfn.IFS(E2633=0,$V$12,E2633=1,$V$11)*_xlfn.IFS(F2633=0,$V$17,F2633=1,$V$16)*_xlfn.IFS(G2633=0,$V$22,G2633=1,$V$21)*_xlfn.IFS(H2633=0,$V$27,H2633=1,$V$26)*_xlfn.IFS(I2633=0,$V$32,I2633=1,$V$31)*_xlfn.IFS(J2633=0,$V$37,J2633=1,$V$36)*_xlfn.IFS(K2633=0,$V$42,K2633=1,$V$41)*_xlfn.IFS(L2633=0,$V$47,L2633=1,$V$46)*_xlfn.IFS(M2633=0,$V$52,M2633=1,$V$51)*_xlfn.IFS(N2633=0,$V$57,N2633=1,$V$56)</f>
        <v>1.0016406846106098E-5</v>
      </c>
      <c r="P2633" cm="1">
        <f t="array" ref="P2633">$V$2*_xlfn.IFS(C2633="data_analyst",$X$5,C2633="data_engineer",$X$6,C2633="data_scientist",$X$7)*_xlfn.IFS(E2633=0,$X$12,E2633=1,$X$11)*_xlfn.IFS(F2633=0,$X$17,F2633=1,$X$16)*_xlfn.IFS(G2633=0,$X$22,G2633=1,$X$21)*_xlfn.IFS(H2633=0,$X$27,H2633=1,$X$26)*_xlfn.IFS(I2633=0,$X$32,I2633=1,$X$31)*_xlfn.IFS(J2633=0,$X$37,J2633=1,$X$36)*_xlfn.IFS(K2633=0,$X$42,K2633=1,$X$41)*_xlfn.IFS(L2633=0,$X$47,L2633=1,$X$46)*_xlfn.IFS(M2633=0,$X$52,M2633=1,$X$51)*_xlfn.IFS(N2633=0,$X$57,N2633=1,$X$56)</f>
        <v>2.3998654465846596E-3</v>
      </c>
      <c r="Q2633" cm="1">
        <f t="array" ref="Q2633">$W$2*_xlfn.IFS(C2633="data_analyst",$Z$5,C2633="data_engineer",$Z$6,C2633="data_scientist",$Z$7)*_xlfn.IFS(E2633=0,$Z$12,E2633=1,$Z$11)*_xlfn.IFS(F2633=0,$Z$17,F2633=1,$Z$16)*_xlfn.IFS(G2633=0,$Z$22,G2633=1,$Z$21)*_xlfn.IFS(H2633=0,$Z$27,H2633=1,$Z$26)*_xlfn.IFS(I2633=0,$Z$32,I2633=1,$Z$31)*_xlfn.IFS(J2633=0,$Z$37,J2633=1,$Z$36)*_xlfn.IFS(K2633=0,$Z$42,K2633=1,$Z$41)*_xlfn.IFS(L2633=0,$Z$47,L2633=1,$Z$46)*_xlfn.IFS(M2633=0,$Z$52,M2633=1,$Z$51)*_xlfn.IFS(N2633=0,$Z$57,N2633=1,$Z$56)</f>
        <v>1.0637755837430066E-4</v>
      </c>
      <c r="R2633" t="str" cm="1">
        <f t="array" ref="R2633">_xlfn.IFS(AND(O2633&gt;P2633,O2633&gt;Q2633),"Low",AND(P2633&gt;O2633,P2633&gt;Q2633),"Medium",AND(Q2633&gt;O2633,Q2633&gt;P2633),"High")</f>
        <v>Medium</v>
      </c>
      <c r="S2633" t="str">
        <f t="shared" si="84"/>
        <v>T</v>
      </c>
    </row>
    <row r="2634" spans="1:19" x14ac:dyDescent="0.3">
      <c r="A2634" t="s">
        <v>18</v>
      </c>
      <c r="B2634">
        <v>1</v>
      </c>
      <c r="C2634" t="s">
        <v>13</v>
      </c>
      <c r="D2634" t="str">
        <f t="shared" si="83"/>
        <v>Medium</v>
      </c>
      <c r="E2634">
        <v>1</v>
      </c>
      <c r="F2634">
        <v>1</v>
      </c>
      <c r="G2634">
        <v>1</v>
      </c>
      <c r="H2634">
        <v>1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1</v>
      </c>
      <c r="O2634" cm="1">
        <f t="array" ref="O2634">$U$2*_xlfn.IFS(C2634="data_analyst",$V$5,C2634="data_engineer",$V$6,C2634="data_scientist",$V$7)*_xlfn.IFS(E2634=0,$V$12,E2634=1,$V$11)*_xlfn.IFS(F2634=0,$V$17,F2634=1,$V$16)*_xlfn.IFS(G2634=0,$V$22,G2634=1,$V$21)*_xlfn.IFS(H2634=0,$V$27,H2634=1,$V$26)*_xlfn.IFS(I2634=0,$V$32,I2634=1,$V$31)*_xlfn.IFS(J2634=0,$V$37,J2634=1,$V$36)*_xlfn.IFS(K2634=0,$V$42,K2634=1,$V$41)*_xlfn.IFS(L2634=0,$V$47,L2634=1,$V$46)*_xlfn.IFS(M2634=0,$V$52,M2634=1,$V$51)*_xlfn.IFS(N2634=0,$V$57,N2634=1,$V$56)</f>
        <v>3.0400449839017053E-5</v>
      </c>
      <c r="P2634" cm="1">
        <f t="array" ref="P2634">$V$2*_xlfn.IFS(C2634="data_analyst",$X$5,C2634="data_engineer",$X$6,C2634="data_scientist",$X$7)*_xlfn.IFS(E2634=0,$X$12,E2634=1,$X$11)*_xlfn.IFS(F2634=0,$X$17,F2634=1,$X$16)*_xlfn.IFS(G2634=0,$X$22,G2634=1,$X$21)*_xlfn.IFS(H2634=0,$X$27,H2634=1,$X$26)*_xlfn.IFS(I2634=0,$X$32,I2634=1,$X$31)*_xlfn.IFS(J2634=0,$X$37,J2634=1,$X$36)*_xlfn.IFS(K2634=0,$X$42,K2634=1,$X$41)*_xlfn.IFS(L2634=0,$X$47,L2634=1,$X$46)*_xlfn.IFS(M2634=0,$X$52,M2634=1,$X$51)*_xlfn.IFS(N2634=0,$X$57,N2634=1,$X$56)</f>
        <v>9.9832756785279194E-4</v>
      </c>
      <c r="Q2634" cm="1">
        <f t="array" ref="Q2634">$W$2*_xlfn.IFS(C2634="data_analyst",$Z$5,C2634="data_engineer",$Z$6,C2634="data_scientist",$Z$7)*_xlfn.IFS(E2634=0,$Z$12,E2634=1,$Z$11)*_xlfn.IFS(F2634=0,$Z$17,F2634=1,$Z$16)*_xlfn.IFS(G2634=0,$Z$22,G2634=1,$Z$21)*_xlfn.IFS(H2634=0,$Z$27,H2634=1,$Z$26)*_xlfn.IFS(I2634=0,$Z$32,I2634=1,$Z$31)*_xlfn.IFS(J2634=0,$Z$37,J2634=1,$Z$36)*_xlfn.IFS(K2634=0,$Z$42,K2634=1,$Z$41)*_xlfn.IFS(L2634=0,$Z$47,L2634=1,$Z$46)*_xlfn.IFS(M2634=0,$Z$52,M2634=1,$Z$51)*_xlfn.IFS(N2634=0,$Z$57,N2634=1,$Z$56)</f>
        <v>6.4612704096637653E-5</v>
      </c>
      <c r="R2634" t="str" cm="1">
        <f t="array" ref="R2634">_xlfn.IFS(AND(O2634&gt;P2634,O2634&gt;Q2634),"Low",AND(P2634&gt;O2634,P2634&gt;Q2634),"Medium",AND(Q2634&gt;O2634,Q2634&gt;P2634),"High")</f>
        <v>Medium</v>
      </c>
      <c r="S2634" t="str">
        <f t="shared" si="84"/>
        <v>T</v>
      </c>
    </row>
    <row r="2635" spans="1:19" x14ac:dyDescent="0.3">
      <c r="A2635" t="s">
        <v>18</v>
      </c>
      <c r="B2635">
        <v>5</v>
      </c>
      <c r="C2635" t="s">
        <v>13</v>
      </c>
      <c r="D2635" t="str">
        <f t="shared" si="83"/>
        <v>Medium</v>
      </c>
      <c r="E2635">
        <v>1</v>
      </c>
      <c r="F2635">
        <v>1</v>
      </c>
      <c r="G2635">
        <v>1</v>
      </c>
      <c r="H2635">
        <v>1</v>
      </c>
      <c r="I2635">
        <v>0</v>
      </c>
      <c r="J2635">
        <v>0</v>
      </c>
      <c r="K2635">
        <v>0</v>
      </c>
      <c r="L2635">
        <v>1</v>
      </c>
      <c r="M2635">
        <v>1</v>
      </c>
      <c r="N2635">
        <v>1</v>
      </c>
      <c r="O2635" cm="1">
        <f t="array" ref="O2635">$U$2*_xlfn.IFS(C2635="data_analyst",$V$5,C2635="data_engineer",$V$6,C2635="data_scientist",$V$7)*_xlfn.IFS(E2635=0,$V$12,E2635=1,$V$11)*_xlfn.IFS(F2635=0,$V$17,F2635=1,$V$16)*_xlfn.IFS(G2635=0,$V$22,G2635=1,$V$21)*_xlfn.IFS(H2635=0,$V$27,H2635=1,$V$26)*_xlfn.IFS(I2635=0,$V$32,I2635=1,$V$31)*_xlfn.IFS(J2635=0,$V$37,J2635=1,$V$36)*_xlfn.IFS(K2635=0,$V$42,K2635=1,$V$41)*_xlfn.IFS(L2635=0,$V$47,L2635=1,$V$46)*_xlfn.IFS(M2635=0,$V$52,M2635=1,$V$51)*_xlfn.IFS(N2635=0,$V$57,N2635=1,$V$56)</f>
        <v>6.2856000837224376E-7</v>
      </c>
      <c r="P2635" cm="1">
        <f t="array" ref="P2635">$V$2*_xlfn.IFS(C2635="data_analyst",$X$5,C2635="data_engineer",$X$6,C2635="data_scientist",$X$7)*_xlfn.IFS(E2635=0,$X$12,E2635=1,$X$11)*_xlfn.IFS(F2635=0,$X$17,F2635=1,$X$16)*_xlfn.IFS(G2635=0,$X$22,G2635=1,$X$21)*_xlfn.IFS(H2635=0,$X$27,H2635=1,$X$26)*_xlfn.IFS(I2635=0,$X$32,I2635=1,$X$31)*_xlfn.IFS(J2635=0,$X$37,J2635=1,$X$36)*_xlfn.IFS(K2635=0,$X$42,K2635=1,$X$41)*_xlfn.IFS(L2635=0,$X$47,L2635=1,$X$46)*_xlfn.IFS(M2635=0,$X$52,M2635=1,$X$51)*_xlfn.IFS(N2635=0,$X$57,N2635=1,$X$56)</f>
        <v>1.7356148626507298E-3</v>
      </c>
      <c r="Q2635" cm="1">
        <f t="array" ref="Q2635">$W$2*_xlfn.IFS(C2635="data_analyst",$Z$5,C2635="data_engineer",$Z$6,C2635="data_scientist",$Z$7)*_xlfn.IFS(E2635=0,$Z$12,E2635=1,$Z$11)*_xlfn.IFS(F2635=0,$Z$17,F2635=1,$Z$16)*_xlfn.IFS(G2635=0,$Z$22,G2635=1,$Z$21)*_xlfn.IFS(H2635=0,$Z$27,H2635=1,$Z$26)*_xlfn.IFS(I2635=0,$Z$32,I2635=1,$Z$31)*_xlfn.IFS(J2635=0,$Z$37,J2635=1,$Z$36)*_xlfn.IFS(K2635=0,$Z$42,K2635=1,$Z$41)*_xlfn.IFS(L2635=0,$Z$47,L2635=1,$Z$46)*_xlfn.IFS(M2635=0,$Z$52,M2635=1,$Z$51)*_xlfn.IFS(N2635=0,$Z$57,N2635=1,$Z$56)</f>
        <v>4.2480548706704523E-5</v>
      </c>
      <c r="R2635" t="str" cm="1">
        <f t="array" ref="R2635">_xlfn.IFS(AND(O2635&gt;P2635,O2635&gt;Q2635),"Low",AND(P2635&gt;O2635,P2635&gt;Q2635),"Medium",AND(Q2635&gt;O2635,Q2635&gt;P2635),"High")</f>
        <v>Medium</v>
      </c>
      <c r="S2635" t="str">
        <f t="shared" si="84"/>
        <v>T</v>
      </c>
    </row>
    <row r="2636" spans="1:19" x14ac:dyDescent="0.3">
      <c r="A2636" t="s">
        <v>18</v>
      </c>
      <c r="B2636">
        <v>4</v>
      </c>
      <c r="C2636" t="s">
        <v>13</v>
      </c>
      <c r="D2636" t="str">
        <f t="shared" si="83"/>
        <v>Medium</v>
      </c>
      <c r="E2636">
        <v>1</v>
      </c>
      <c r="F2636">
        <v>1</v>
      </c>
      <c r="G2636">
        <v>0</v>
      </c>
      <c r="H2636">
        <v>0</v>
      </c>
      <c r="I2636">
        <v>1</v>
      </c>
      <c r="J2636">
        <v>0</v>
      </c>
      <c r="K2636">
        <v>0</v>
      </c>
      <c r="L2636">
        <v>1</v>
      </c>
      <c r="M2636">
        <v>0</v>
      </c>
      <c r="N2636">
        <v>1</v>
      </c>
      <c r="O2636" cm="1">
        <f t="array" ref="O2636">$U$2*_xlfn.IFS(C2636="data_analyst",$V$5,C2636="data_engineer",$V$6,C2636="data_scientist",$V$7)*_xlfn.IFS(E2636=0,$V$12,E2636=1,$V$11)*_xlfn.IFS(F2636=0,$V$17,F2636=1,$V$16)*_xlfn.IFS(G2636=0,$V$22,G2636=1,$V$21)*_xlfn.IFS(H2636=0,$V$27,H2636=1,$V$26)*_xlfn.IFS(I2636=0,$V$32,I2636=1,$V$31)*_xlfn.IFS(J2636=0,$V$37,J2636=1,$V$36)*_xlfn.IFS(K2636=0,$V$42,K2636=1,$V$41)*_xlfn.IFS(L2636=0,$V$47,L2636=1,$V$46)*_xlfn.IFS(M2636=0,$V$52,M2636=1,$V$51)*_xlfn.IFS(N2636=0,$V$57,N2636=1,$V$56)</f>
        <v>7.6055830018640025E-6</v>
      </c>
      <c r="P2636" cm="1">
        <f t="array" ref="P2636">$V$2*_xlfn.IFS(C2636="data_analyst",$X$5,C2636="data_engineer",$X$6,C2636="data_scientist",$X$7)*_xlfn.IFS(E2636=0,$X$12,E2636=1,$X$11)*_xlfn.IFS(F2636=0,$X$17,F2636=1,$X$16)*_xlfn.IFS(G2636=0,$X$22,G2636=1,$X$21)*_xlfn.IFS(H2636=0,$X$27,H2636=1,$X$26)*_xlfn.IFS(I2636=0,$X$32,I2636=1,$X$31)*_xlfn.IFS(J2636=0,$X$37,J2636=1,$X$36)*_xlfn.IFS(K2636=0,$X$42,K2636=1,$X$41)*_xlfn.IFS(L2636=0,$X$47,L2636=1,$X$46)*_xlfn.IFS(M2636=0,$X$52,M2636=1,$X$51)*_xlfn.IFS(N2636=0,$X$57,N2636=1,$X$56)</f>
        <v>2.2526840553480283E-3</v>
      </c>
      <c r="Q2636" cm="1">
        <f t="array" ref="Q2636">$W$2*_xlfn.IFS(C2636="data_analyst",$Z$5,C2636="data_engineer",$Z$6,C2636="data_scientist",$Z$7)*_xlfn.IFS(E2636=0,$Z$12,E2636=1,$Z$11)*_xlfn.IFS(F2636=0,$Z$17,F2636=1,$Z$16)*_xlfn.IFS(G2636=0,$Z$22,G2636=1,$Z$21)*_xlfn.IFS(H2636=0,$Z$27,H2636=1,$Z$26)*_xlfn.IFS(I2636=0,$Z$32,I2636=1,$Z$31)*_xlfn.IFS(J2636=0,$Z$37,J2636=1,$Z$36)*_xlfn.IFS(K2636=0,$Z$42,K2636=1,$Z$41)*_xlfn.IFS(L2636=0,$Z$47,L2636=1,$Z$46)*_xlfn.IFS(M2636=0,$Z$52,M2636=1,$Z$51)*_xlfn.IFS(N2636=0,$Z$57,N2636=1,$Z$56)</f>
        <v>1.7992595953780351E-4</v>
      </c>
      <c r="R2636" t="str" cm="1">
        <f t="array" ref="R2636">_xlfn.IFS(AND(O2636&gt;P2636,O2636&gt;Q2636),"Low",AND(P2636&gt;O2636,P2636&gt;Q2636),"Medium",AND(Q2636&gt;O2636,Q2636&gt;P2636),"High")</f>
        <v>Medium</v>
      </c>
      <c r="S2636" t="str">
        <f t="shared" si="84"/>
        <v>T</v>
      </c>
    </row>
    <row r="2637" spans="1:19" x14ac:dyDescent="0.3">
      <c r="A2637" t="s">
        <v>18</v>
      </c>
      <c r="B2637">
        <v>6</v>
      </c>
      <c r="C2637" t="s">
        <v>13</v>
      </c>
      <c r="D2637" t="str">
        <f t="shared" si="83"/>
        <v>Medium</v>
      </c>
      <c r="E2637">
        <v>1</v>
      </c>
      <c r="F2637">
        <v>1</v>
      </c>
      <c r="G2637">
        <v>0</v>
      </c>
      <c r="H2637">
        <v>1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1</v>
      </c>
      <c r="O2637" cm="1">
        <f t="array" ref="O2637">$U$2*_xlfn.IFS(C2637="data_analyst",$V$5,C2637="data_engineer",$V$6,C2637="data_scientist",$V$7)*_xlfn.IFS(E2637=0,$V$12,E2637=1,$V$11)*_xlfn.IFS(F2637=0,$V$17,F2637=1,$V$16)*_xlfn.IFS(G2637=0,$V$22,G2637=1,$V$21)*_xlfn.IFS(H2637=0,$V$27,H2637=1,$V$26)*_xlfn.IFS(I2637=0,$V$32,I2637=1,$V$31)*_xlfn.IFS(J2637=0,$V$37,J2637=1,$V$36)*_xlfn.IFS(K2637=0,$V$42,K2637=1,$V$41)*_xlfn.IFS(L2637=0,$V$47,L2637=1,$V$46)*_xlfn.IFS(M2637=0,$V$52,M2637=1,$V$51)*_xlfn.IFS(N2637=0,$V$57,N2637=1,$V$56)</f>
        <v>2.9066014241773709E-4</v>
      </c>
      <c r="P2637" cm="1">
        <f t="array" ref="P2637">$V$2*_xlfn.IFS(C2637="data_analyst",$X$5,C2637="data_engineer",$X$6,C2637="data_scientist",$X$7)*_xlfn.IFS(E2637=0,$X$12,E2637=1,$X$11)*_xlfn.IFS(F2637=0,$X$17,F2637=1,$X$16)*_xlfn.IFS(G2637=0,$X$22,G2637=1,$X$21)*_xlfn.IFS(H2637=0,$X$27,H2637=1,$X$26)*_xlfn.IFS(I2637=0,$X$32,I2637=1,$X$31)*_xlfn.IFS(J2637=0,$X$37,J2637=1,$X$36)*_xlfn.IFS(K2637=0,$X$42,K2637=1,$X$41)*_xlfn.IFS(L2637=0,$X$47,L2637=1,$X$46)*_xlfn.IFS(M2637=0,$X$52,M2637=1,$X$51)*_xlfn.IFS(N2637=0,$X$57,N2637=1,$X$56)</f>
        <v>1.0599288478267399E-3</v>
      </c>
      <c r="Q2637" cm="1">
        <f t="array" ref="Q2637">$W$2*_xlfn.IFS(C2637="data_analyst",$Z$5,C2637="data_engineer",$Z$6,C2637="data_scientist",$Z$7)*_xlfn.IFS(E2637=0,$Z$12,E2637=1,$Z$11)*_xlfn.IFS(F2637=0,$Z$17,F2637=1,$Z$16)*_xlfn.IFS(G2637=0,$Z$22,G2637=1,$Z$21)*_xlfn.IFS(H2637=0,$Z$27,H2637=1,$Z$26)*_xlfn.IFS(I2637=0,$Z$32,I2637=1,$Z$31)*_xlfn.IFS(J2637=0,$Z$37,J2637=1,$Z$36)*_xlfn.IFS(K2637=0,$Z$42,K2637=1,$Z$41)*_xlfn.IFS(L2637=0,$Z$47,L2637=1,$Z$46)*_xlfn.IFS(M2637=0,$Z$52,M2637=1,$Z$51)*_xlfn.IFS(N2637=0,$Z$57,N2637=1,$Z$56)</f>
        <v>1.4698434842322624E-4</v>
      </c>
      <c r="R2637" t="str" cm="1">
        <f t="array" ref="R2637">_xlfn.IFS(AND(O2637&gt;P2637,O2637&gt;Q2637),"Low",AND(P2637&gt;O2637,P2637&gt;Q2637),"Medium",AND(Q2637&gt;O2637,Q2637&gt;P2637),"High")</f>
        <v>Medium</v>
      </c>
      <c r="S2637" t="str">
        <f t="shared" si="84"/>
        <v>T</v>
      </c>
    </row>
    <row r="2638" spans="1:19" x14ac:dyDescent="0.3">
      <c r="A2638" t="s">
        <v>18</v>
      </c>
      <c r="B2638">
        <v>1</v>
      </c>
      <c r="C2638" t="s">
        <v>13</v>
      </c>
      <c r="D2638" t="str">
        <f t="shared" si="83"/>
        <v>Medium</v>
      </c>
      <c r="E2638">
        <v>1</v>
      </c>
      <c r="F2638">
        <v>1</v>
      </c>
      <c r="G2638">
        <v>1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1</v>
      </c>
      <c r="O2638" cm="1">
        <f t="array" ref="O2638">$U$2*_xlfn.IFS(C2638="data_analyst",$V$5,C2638="data_engineer",$V$6,C2638="data_scientist",$V$7)*_xlfn.IFS(E2638=0,$V$12,E2638=1,$V$11)*_xlfn.IFS(F2638=0,$V$17,F2638=1,$V$16)*_xlfn.IFS(G2638=0,$V$22,G2638=1,$V$21)*_xlfn.IFS(H2638=0,$V$27,H2638=1,$V$26)*_xlfn.IFS(I2638=0,$V$32,I2638=1,$V$31)*_xlfn.IFS(J2638=0,$V$37,J2638=1,$V$36)*_xlfn.IFS(K2638=0,$V$42,K2638=1,$V$41)*_xlfn.IFS(L2638=0,$V$47,L2638=1,$V$46)*_xlfn.IFS(M2638=0,$V$52,M2638=1,$V$51)*_xlfn.IFS(N2638=0,$V$57,N2638=1,$V$56)</f>
        <v>7.4179324517459656E-6</v>
      </c>
      <c r="P2638" cm="1">
        <f t="array" ref="P2638">$V$2*_xlfn.IFS(C2638="data_analyst",$X$5,C2638="data_engineer",$X$6,C2638="data_scientist",$X$7)*_xlfn.IFS(E2638=0,$X$12,E2638=1,$X$11)*_xlfn.IFS(F2638=0,$X$17,F2638=1,$X$16)*_xlfn.IFS(G2638=0,$X$22,G2638=1,$X$21)*_xlfn.IFS(H2638=0,$X$27,H2638=1,$X$26)*_xlfn.IFS(I2638=0,$X$32,I2638=1,$X$31)*_xlfn.IFS(J2638=0,$X$37,J2638=1,$X$36)*_xlfn.IFS(K2638=0,$X$42,K2638=1,$X$41)*_xlfn.IFS(L2638=0,$X$47,L2638=1,$X$46)*_xlfn.IFS(M2638=0,$X$52,M2638=1,$X$51)*_xlfn.IFS(N2638=0,$X$57,N2638=1,$X$56)</f>
        <v>3.1052956856739986E-3</v>
      </c>
      <c r="Q2638" cm="1">
        <f t="array" ref="Q2638">$W$2*_xlfn.IFS(C2638="data_analyst",$Z$5,C2638="data_engineer",$Z$6,C2638="data_scientist",$Z$7)*_xlfn.IFS(E2638=0,$Z$12,E2638=1,$Z$11)*_xlfn.IFS(F2638=0,$Z$17,F2638=1,$Z$16)*_xlfn.IFS(G2638=0,$Z$22,G2638=1,$Z$21)*_xlfn.IFS(H2638=0,$Z$27,H2638=1,$Z$26)*_xlfn.IFS(I2638=0,$Z$32,I2638=1,$Z$31)*_xlfn.IFS(J2638=0,$Z$37,J2638=1,$Z$36)*_xlfn.IFS(K2638=0,$Z$42,K2638=1,$Z$41)*_xlfn.IFS(L2638=0,$Z$47,L2638=1,$Z$46)*_xlfn.IFS(M2638=0,$Z$52,M2638=1,$Z$51)*_xlfn.IFS(N2638=0,$Z$57,N2638=1,$Z$56)</f>
        <v>1.347389182905904E-4</v>
      </c>
      <c r="R2638" t="str" cm="1">
        <f t="array" ref="R2638">_xlfn.IFS(AND(O2638&gt;P2638,O2638&gt;Q2638),"Low",AND(P2638&gt;O2638,P2638&gt;Q2638),"Medium",AND(Q2638&gt;O2638,Q2638&gt;P2638),"High")</f>
        <v>Medium</v>
      </c>
      <c r="S2638" t="str">
        <f t="shared" si="84"/>
        <v>T</v>
      </c>
    </row>
    <row r="2639" spans="1:19" x14ac:dyDescent="0.3">
      <c r="A2639" t="s">
        <v>18</v>
      </c>
      <c r="B2639">
        <v>7</v>
      </c>
      <c r="C2639" t="s">
        <v>13</v>
      </c>
      <c r="D2639" t="str">
        <f t="shared" si="83"/>
        <v>Medium</v>
      </c>
      <c r="E2639">
        <v>1</v>
      </c>
      <c r="F2639">
        <v>1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</v>
      </c>
      <c r="O2639" cm="1">
        <f t="array" ref="O2639">$U$2*_xlfn.IFS(C2639="data_analyst",$V$5,C2639="data_engineer",$V$6,C2639="data_scientist",$V$7)*_xlfn.IFS(E2639=0,$V$12,E2639=1,$V$11)*_xlfn.IFS(F2639=0,$V$17,F2639=1,$V$16)*_xlfn.IFS(G2639=0,$V$22,G2639=1,$V$21)*_xlfn.IFS(H2639=0,$V$27,H2639=1,$V$26)*_xlfn.IFS(I2639=0,$V$32,I2639=1,$V$31)*_xlfn.IFS(J2639=0,$V$37,J2639=1,$V$36)*_xlfn.IFS(K2639=0,$V$42,K2639=1,$V$41)*_xlfn.IFS(L2639=0,$V$47,L2639=1,$V$46)*_xlfn.IFS(M2639=0,$V$52,M2639=1,$V$51)*_xlfn.IFS(N2639=0,$V$57,N2639=1,$V$56)</f>
        <v>4.3016776140012976E-4</v>
      </c>
      <c r="P2639" cm="1">
        <f t="array" ref="P2639">$V$2*_xlfn.IFS(C2639="data_analyst",$X$5,C2639="data_engineer",$X$6,C2639="data_scientist",$X$7)*_xlfn.IFS(E2639=0,$X$12,E2639=1,$X$11)*_xlfn.IFS(F2639=0,$X$17,F2639=1,$X$16)*_xlfn.IFS(G2639=0,$X$22,G2639=1,$X$21)*_xlfn.IFS(H2639=0,$X$27,H2639=1,$X$26)*_xlfn.IFS(I2639=0,$X$32,I2639=1,$X$31)*_xlfn.IFS(J2639=0,$X$37,J2639=1,$X$36)*_xlfn.IFS(K2639=0,$X$42,K2639=1,$X$41)*_xlfn.IFS(L2639=0,$X$47,L2639=1,$X$46)*_xlfn.IFS(M2639=0,$X$52,M2639=1,$X$51)*_xlfn.IFS(N2639=0,$X$57,N2639=1,$X$56)</f>
        <v>5.6936710909711039E-3</v>
      </c>
      <c r="Q2639" cm="1">
        <f t="array" ref="Q2639">$W$2*_xlfn.IFS(C2639="data_analyst",$Z$5,C2639="data_engineer",$Z$6,C2639="data_scientist",$Z$7)*_xlfn.IFS(E2639=0,$Z$12,E2639=1,$Z$11)*_xlfn.IFS(F2639=0,$Z$17,F2639=1,$Z$16)*_xlfn.IFS(G2639=0,$Z$22,G2639=1,$Z$21)*_xlfn.IFS(H2639=0,$Z$27,H2639=1,$Z$26)*_xlfn.IFS(I2639=0,$Z$32,I2639=1,$Z$31)*_xlfn.IFS(J2639=0,$Z$37,J2639=1,$Z$36)*_xlfn.IFS(K2639=0,$Z$42,K2639=1,$Z$41)*_xlfn.IFS(L2639=0,$Z$47,L2639=1,$Z$46)*_xlfn.IFS(M2639=0,$Z$52,M2639=1,$Z$51)*_xlfn.IFS(N2639=0,$Z$57,N2639=1,$Z$56)</f>
        <v>6.64587813565416E-4</v>
      </c>
      <c r="R2639" t="str" cm="1">
        <f t="array" ref="R2639">_xlfn.IFS(AND(O2639&gt;P2639,O2639&gt;Q2639),"Low",AND(P2639&gt;O2639,P2639&gt;Q2639),"Medium",AND(Q2639&gt;O2639,Q2639&gt;P2639),"High")</f>
        <v>Medium</v>
      </c>
      <c r="S2639" t="str">
        <f t="shared" si="84"/>
        <v>T</v>
      </c>
    </row>
    <row r="2640" spans="1:19" x14ac:dyDescent="0.3">
      <c r="A2640" t="s">
        <v>18</v>
      </c>
      <c r="B2640">
        <v>4</v>
      </c>
      <c r="C2640" t="s">
        <v>13</v>
      </c>
      <c r="D2640" t="str">
        <f t="shared" si="83"/>
        <v>Medium</v>
      </c>
      <c r="E2640">
        <v>1</v>
      </c>
      <c r="F2640">
        <v>1</v>
      </c>
      <c r="G2640">
        <v>1</v>
      </c>
      <c r="H2640">
        <v>0</v>
      </c>
      <c r="I2640">
        <v>1</v>
      </c>
      <c r="J2640">
        <v>0</v>
      </c>
      <c r="K2640">
        <v>0</v>
      </c>
      <c r="L2640">
        <v>1</v>
      </c>
      <c r="M2640">
        <v>0</v>
      </c>
      <c r="N2640">
        <v>1</v>
      </c>
      <c r="O2640" cm="1">
        <f t="array" ref="O2640">$U$2*_xlfn.IFS(C2640="data_analyst",$V$5,C2640="data_engineer",$V$6,C2640="data_scientist",$V$7)*_xlfn.IFS(E2640=0,$V$12,E2640=1,$V$11)*_xlfn.IFS(F2640=0,$V$17,F2640=1,$V$16)*_xlfn.IFS(G2640=0,$V$22,G2640=1,$V$21)*_xlfn.IFS(H2640=0,$V$27,H2640=1,$V$26)*_xlfn.IFS(I2640=0,$V$32,I2640=1,$V$31)*_xlfn.IFS(J2640=0,$V$37,J2640=1,$V$36)*_xlfn.IFS(K2640=0,$V$42,K2640=1,$V$41)*_xlfn.IFS(L2640=0,$V$47,L2640=1,$V$46)*_xlfn.IFS(M2640=0,$V$52,M2640=1,$V$51)*_xlfn.IFS(N2640=0,$V$57,N2640=1,$V$56)</f>
        <v>1.3837720600811621E-6</v>
      </c>
      <c r="P2640" cm="1">
        <f t="array" ref="P2640">$V$2*_xlfn.IFS(C2640="data_analyst",$X$5,C2640="data_engineer",$X$6,C2640="data_scientist",$X$7)*_xlfn.IFS(E2640=0,$X$12,E2640=1,$X$11)*_xlfn.IFS(F2640=0,$X$17,F2640=1,$X$16)*_xlfn.IFS(G2640=0,$X$22,G2640=1,$X$21)*_xlfn.IFS(H2640=0,$X$27,H2640=1,$X$26)*_xlfn.IFS(I2640=0,$X$32,I2640=1,$X$31)*_xlfn.IFS(J2640=0,$X$37,J2640=1,$X$36)*_xlfn.IFS(K2640=0,$X$42,K2640=1,$X$41)*_xlfn.IFS(L2640=0,$X$47,L2640=1,$X$46)*_xlfn.IFS(M2640=0,$X$52,M2640=1,$X$51)*_xlfn.IFS(N2640=0,$X$57,N2640=1,$X$56)</f>
        <v>2.5625925691272517E-3</v>
      </c>
      <c r="Q2640" cm="1">
        <f t="array" ref="Q2640">$W$2*_xlfn.IFS(C2640="data_analyst",$Z$5,C2640="data_engineer",$Z$6,C2640="data_scientist",$Z$7)*_xlfn.IFS(E2640=0,$Z$12,E2640=1,$Z$11)*_xlfn.IFS(F2640=0,$Z$17,F2640=1,$Z$16)*_xlfn.IFS(G2640=0,$Z$22,G2640=1,$Z$21)*_xlfn.IFS(H2640=0,$Z$27,H2640=1,$Z$26)*_xlfn.IFS(I2640=0,$Z$32,I2640=1,$Z$31)*_xlfn.IFS(J2640=0,$Z$37,J2640=1,$Z$36)*_xlfn.IFS(K2640=0,$Z$42,K2640=1,$Z$41)*_xlfn.IFS(L2640=0,$Z$47,L2640=1,$Z$46)*_xlfn.IFS(M2640=0,$Z$52,M2640=1,$Z$51)*_xlfn.IFS(N2640=0,$Z$57,N2640=1,$Z$56)</f>
        <v>1.2291971493176671E-4</v>
      </c>
      <c r="R2640" t="str" cm="1">
        <f t="array" ref="R2640">_xlfn.IFS(AND(O2640&gt;P2640,O2640&gt;Q2640),"Low",AND(P2640&gt;O2640,P2640&gt;Q2640),"Medium",AND(Q2640&gt;O2640,Q2640&gt;P2640),"High")</f>
        <v>Medium</v>
      </c>
      <c r="S2640" t="str">
        <f t="shared" si="84"/>
        <v>T</v>
      </c>
    </row>
    <row r="2641" spans="1:19" x14ac:dyDescent="0.3">
      <c r="A2641" t="s">
        <v>18</v>
      </c>
      <c r="B2641">
        <v>7</v>
      </c>
      <c r="C2641" t="s">
        <v>13</v>
      </c>
      <c r="D2641" t="str">
        <f t="shared" si="83"/>
        <v>Medium</v>
      </c>
      <c r="E2641">
        <v>1</v>
      </c>
      <c r="F2641">
        <v>1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</v>
      </c>
      <c r="O2641" cm="1">
        <f t="array" ref="O2641">$U$2*_xlfn.IFS(C2641="data_analyst",$V$5,C2641="data_engineer",$V$6,C2641="data_scientist",$V$7)*_xlfn.IFS(E2641=0,$V$12,E2641=1,$V$11)*_xlfn.IFS(F2641=0,$V$17,F2641=1,$V$16)*_xlfn.IFS(G2641=0,$V$22,G2641=1,$V$21)*_xlfn.IFS(H2641=0,$V$27,H2641=1,$V$26)*_xlfn.IFS(I2641=0,$V$32,I2641=1,$V$31)*_xlfn.IFS(J2641=0,$V$37,J2641=1,$V$36)*_xlfn.IFS(K2641=0,$V$42,K2641=1,$V$41)*_xlfn.IFS(L2641=0,$V$47,L2641=1,$V$46)*_xlfn.IFS(M2641=0,$V$52,M2641=1,$V$51)*_xlfn.IFS(N2641=0,$V$57,N2641=1,$V$56)</f>
        <v>8.4650684173794878E-4</v>
      </c>
      <c r="P2641" cm="1">
        <f t="array" ref="P2641">$V$2*_xlfn.IFS(C2641="data_analyst",$X$5,C2641="data_engineer",$X$6,C2641="data_scientist",$X$7)*_xlfn.IFS(E2641=0,$X$12,E2641=1,$X$11)*_xlfn.IFS(F2641=0,$X$17,F2641=1,$X$16)*_xlfn.IFS(G2641=0,$X$22,G2641=1,$X$21)*_xlfn.IFS(H2641=0,$X$27,H2641=1,$X$26)*_xlfn.IFS(I2641=0,$X$32,I2641=1,$X$31)*_xlfn.IFS(J2641=0,$X$37,J2641=1,$X$36)*_xlfn.IFS(K2641=0,$X$42,K2641=1,$X$41)*_xlfn.IFS(L2641=0,$X$47,L2641=1,$X$46)*_xlfn.IFS(M2641=0,$X$52,M2641=1,$X$51)*_xlfn.IFS(N2641=0,$X$57,N2641=1,$X$56)</f>
        <v>4.3783976704618597E-3</v>
      </c>
      <c r="Q2641" cm="1">
        <f t="array" ref="Q2641">$W$2*_xlfn.IFS(C2641="data_analyst",$Z$5,C2641="data_engineer",$Z$6,C2641="data_scientist",$Z$7)*_xlfn.IFS(E2641=0,$Z$12,E2641=1,$Z$11)*_xlfn.IFS(F2641=0,$Z$17,F2641=1,$Z$16)*_xlfn.IFS(G2641=0,$Z$22,G2641=1,$Z$21)*_xlfn.IFS(H2641=0,$Z$27,H2641=1,$Z$26)*_xlfn.IFS(I2641=0,$Z$32,I2641=1,$Z$31)*_xlfn.IFS(J2641=0,$Z$37,J2641=1,$Z$36)*_xlfn.IFS(K2641=0,$Z$42,K2641=1,$Z$41)*_xlfn.IFS(L2641=0,$Z$47,L2641=1,$Z$46)*_xlfn.IFS(M2641=0,$Z$52,M2641=1,$Z$51)*_xlfn.IFS(N2641=0,$Z$57,N2641=1,$Z$56)</f>
        <v>5.2381670478344393E-4</v>
      </c>
      <c r="R2641" t="str" cm="1">
        <f t="array" ref="R2641">_xlfn.IFS(AND(O2641&gt;P2641,O2641&gt;Q2641),"Low",AND(P2641&gt;O2641,P2641&gt;Q2641),"Medium",AND(Q2641&gt;O2641,Q2641&gt;P2641),"High")</f>
        <v>Medium</v>
      </c>
      <c r="S2641" t="str">
        <f t="shared" si="84"/>
        <v>T</v>
      </c>
    </row>
    <row r="2642" spans="1:19" x14ac:dyDescent="0.3">
      <c r="A2642" t="s">
        <v>18</v>
      </c>
      <c r="B2642">
        <v>7</v>
      </c>
      <c r="C2642" t="s">
        <v>13</v>
      </c>
      <c r="D2642" t="str">
        <f t="shared" si="83"/>
        <v>Medium</v>
      </c>
      <c r="E2642">
        <v>1</v>
      </c>
      <c r="F2642">
        <v>1</v>
      </c>
      <c r="G2642">
        <v>1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1</v>
      </c>
      <c r="N2642">
        <v>1</v>
      </c>
      <c r="O2642" cm="1">
        <f t="array" ref="O2642">$U$2*_xlfn.IFS(C2642="data_analyst",$V$5,C2642="data_engineer",$V$6,C2642="data_scientist",$V$7)*_xlfn.IFS(E2642=0,$V$12,E2642=1,$V$11)*_xlfn.IFS(F2642=0,$V$17,F2642=1,$V$16)*_xlfn.IFS(G2642=0,$V$22,G2642=1,$V$21)*_xlfn.IFS(H2642=0,$V$27,H2642=1,$V$26)*_xlfn.IFS(I2642=0,$V$32,I2642=1,$V$31)*_xlfn.IFS(J2642=0,$V$37,J2642=1,$V$36)*_xlfn.IFS(K2642=0,$V$42,K2642=1,$V$41)*_xlfn.IFS(L2642=0,$V$47,L2642=1,$V$46)*_xlfn.IFS(M2642=0,$V$52,M2642=1,$V$51)*_xlfn.IFS(N2642=0,$V$57,N2642=1,$V$56)</f>
        <v>1.3050477173828712E-5</v>
      </c>
      <c r="P2642" cm="1">
        <f t="array" ref="P2642">$V$2*_xlfn.IFS(C2642="data_analyst",$X$5,C2642="data_engineer",$X$6,C2642="data_scientist",$X$7)*_xlfn.IFS(E2642=0,$X$12,E2642=1,$X$11)*_xlfn.IFS(F2642=0,$X$17,F2642=1,$X$16)*_xlfn.IFS(G2642=0,$X$22,G2642=1,$X$21)*_xlfn.IFS(H2642=0,$X$27,H2642=1,$X$26)*_xlfn.IFS(I2642=0,$X$32,I2642=1,$X$31)*_xlfn.IFS(J2642=0,$X$37,J2642=1,$X$36)*_xlfn.IFS(K2642=0,$X$42,K2642=1,$X$41)*_xlfn.IFS(L2642=0,$X$47,L2642=1,$X$46)*_xlfn.IFS(M2642=0,$X$52,M2642=1,$X$51)*_xlfn.IFS(N2642=0,$X$57,N2642=1,$X$56)</f>
        <v>2.783843918038206E-3</v>
      </c>
      <c r="Q2642" cm="1">
        <f t="array" ref="Q2642">$W$2*_xlfn.IFS(C2642="data_analyst",$Z$5,C2642="data_engineer",$Z$6,C2642="data_scientist",$Z$7)*_xlfn.IFS(E2642=0,$Z$12,E2642=1,$Z$11)*_xlfn.IFS(F2642=0,$Z$17,F2642=1,$Z$16)*_xlfn.IFS(G2642=0,$Z$22,G2642=1,$Z$21)*_xlfn.IFS(H2642=0,$Z$27,H2642=1,$Z$26)*_xlfn.IFS(I2642=0,$Z$32,I2642=1,$Z$31)*_xlfn.IFS(J2642=0,$Z$37,J2642=1,$Z$36)*_xlfn.IFS(K2642=0,$Z$42,K2642=1,$Z$41)*_xlfn.IFS(L2642=0,$Z$47,L2642=1,$Z$46)*_xlfn.IFS(M2642=0,$Z$52,M2642=1,$Z$51)*_xlfn.IFS(N2642=0,$Z$57,N2642=1,$Z$56)</f>
        <v>1.1282468312425823E-4</v>
      </c>
      <c r="R2642" t="str" cm="1">
        <f t="array" ref="R2642">_xlfn.IFS(AND(O2642&gt;P2642,O2642&gt;Q2642),"Low",AND(P2642&gt;O2642,P2642&gt;Q2642),"Medium",AND(Q2642&gt;O2642,Q2642&gt;P2642),"High")</f>
        <v>Medium</v>
      </c>
      <c r="S2642" t="str">
        <f t="shared" si="84"/>
        <v>T</v>
      </c>
    </row>
    <row r="2643" spans="1:19" x14ac:dyDescent="0.3">
      <c r="A2643" t="s">
        <v>18</v>
      </c>
      <c r="B2643">
        <v>7</v>
      </c>
      <c r="C2643" t="s">
        <v>13</v>
      </c>
      <c r="D2643" t="str">
        <f t="shared" si="83"/>
        <v>Medium</v>
      </c>
      <c r="E2643">
        <v>1</v>
      </c>
      <c r="F2643">
        <v>1</v>
      </c>
      <c r="G2643">
        <v>1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1</v>
      </c>
      <c r="N2643">
        <v>1</v>
      </c>
      <c r="O2643" cm="1">
        <f t="array" ref="O2643">$U$2*_xlfn.IFS(C2643="data_analyst",$V$5,C2643="data_engineer",$V$6,C2643="data_scientist",$V$7)*_xlfn.IFS(E2643=0,$V$12,E2643=1,$V$11)*_xlfn.IFS(F2643=0,$V$17,F2643=1,$V$16)*_xlfn.IFS(G2643=0,$V$22,G2643=1,$V$21)*_xlfn.IFS(H2643=0,$V$27,H2643=1,$V$26)*_xlfn.IFS(I2643=0,$V$32,I2643=1,$V$31)*_xlfn.IFS(J2643=0,$V$37,J2643=1,$V$36)*_xlfn.IFS(K2643=0,$V$42,K2643=1,$V$41)*_xlfn.IFS(L2643=0,$V$47,L2643=1,$V$46)*_xlfn.IFS(M2643=0,$V$52,M2643=1,$V$51)*_xlfn.IFS(N2643=0,$V$57,N2643=1,$V$56)</f>
        <v>2.4344904461378059E-6</v>
      </c>
      <c r="P2643" cm="1">
        <f t="array" ref="P2643">$V$2*_xlfn.IFS(C2643="data_analyst",$X$5,C2643="data_engineer",$X$6,C2643="data_scientist",$X$7)*_xlfn.IFS(E2643=0,$X$12,E2643=1,$X$11)*_xlfn.IFS(F2643=0,$X$17,F2643=1,$X$16)*_xlfn.IFS(G2643=0,$X$22,G2643=1,$X$21)*_xlfn.IFS(H2643=0,$X$27,H2643=1,$X$26)*_xlfn.IFS(I2643=0,$X$32,I2643=1,$X$31)*_xlfn.IFS(J2643=0,$X$37,J2643=1,$X$36)*_xlfn.IFS(K2643=0,$X$42,K2643=1,$X$41)*_xlfn.IFS(L2643=0,$X$47,L2643=1,$X$46)*_xlfn.IFS(M2643=0,$X$52,M2643=1,$X$51)*_xlfn.IFS(N2643=0,$X$57,N2643=1,$X$56)</f>
        <v>2.2973199527781553E-3</v>
      </c>
      <c r="Q2643" cm="1">
        <f t="array" ref="Q2643">$W$2*_xlfn.IFS(C2643="data_analyst",$Z$5,C2643="data_engineer",$Z$6,C2643="data_scientist",$Z$7)*_xlfn.IFS(E2643=0,$Z$12,E2643=1,$Z$11)*_xlfn.IFS(F2643=0,$Z$17,F2643=1,$Z$16)*_xlfn.IFS(G2643=0,$Z$22,G2643=1,$Z$21)*_xlfn.IFS(H2643=0,$Z$27,H2643=1,$Z$26)*_xlfn.IFS(I2643=0,$Z$32,I2643=1,$Z$31)*_xlfn.IFS(J2643=0,$Z$37,J2643=1,$Z$36)*_xlfn.IFS(K2643=0,$Z$42,K2643=1,$Z$41)*_xlfn.IFS(L2643=0,$Z$47,L2643=1,$Z$46)*_xlfn.IFS(M2643=0,$Z$52,M2643=1,$Z$51)*_xlfn.IFS(N2643=0,$Z$57,N2643=1,$Z$56)</f>
        <v>1.0292778109581456E-4</v>
      </c>
      <c r="R2643" t="str" cm="1">
        <f t="array" ref="R2643">_xlfn.IFS(AND(O2643&gt;P2643,O2643&gt;Q2643),"Low",AND(P2643&gt;O2643,P2643&gt;Q2643),"Medium",AND(Q2643&gt;O2643,Q2643&gt;P2643),"High")</f>
        <v>Medium</v>
      </c>
      <c r="S2643" t="str">
        <f t="shared" si="84"/>
        <v>T</v>
      </c>
    </row>
    <row r="2644" spans="1:19" x14ac:dyDescent="0.3">
      <c r="A2644" t="s">
        <v>18</v>
      </c>
      <c r="B2644">
        <v>8</v>
      </c>
      <c r="C2644" t="s">
        <v>13</v>
      </c>
      <c r="D2644" t="str">
        <f t="shared" si="83"/>
        <v>Medium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 cm="1">
        <f t="array" ref="O2644">$U$2*_xlfn.IFS(C2644="data_analyst",$V$5,C2644="data_engineer",$V$6,C2644="data_scientist",$V$7)*_xlfn.IFS(E2644=0,$V$12,E2644=1,$V$11)*_xlfn.IFS(F2644=0,$V$17,F2644=1,$V$16)*_xlfn.IFS(G2644=0,$V$22,G2644=1,$V$21)*_xlfn.IFS(H2644=0,$V$27,H2644=1,$V$26)*_xlfn.IFS(I2644=0,$V$32,I2644=1,$V$31)*_xlfn.IFS(J2644=0,$V$37,J2644=1,$V$36)*_xlfn.IFS(K2644=0,$V$42,K2644=1,$V$41)*_xlfn.IFS(L2644=0,$V$47,L2644=1,$V$46)*_xlfn.IFS(M2644=0,$V$52,M2644=1,$V$51)*_xlfn.IFS(N2644=0,$V$57,N2644=1,$V$56)</f>
        <v>5.0390581603855719E-3</v>
      </c>
      <c r="P2644" cm="1">
        <f t="array" ref="P2644">$V$2*_xlfn.IFS(C2644="data_analyst",$X$5,C2644="data_engineer",$X$6,C2644="data_scientist",$X$7)*_xlfn.IFS(E2644=0,$X$12,E2644=1,$X$11)*_xlfn.IFS(F2644=0,$X$17,F2644=1,$X$16)*_xlfn.IFS(G2644=0,$X$22,G2644=1,$X$21)*_xlfn.IFS(H2644=0,$X$27,H2644=1,$X$26)*_xlfn.IFS(I2644=0,$X$32,I2644=1,$X$31)*_xlfn.IFS(J2644=0,$X$37,J2644=1,$X$36)*_xlfn.IFS(K2644=0,$X$42,K2644=1,$X$41)*_xlfn.IFS(L2644=0,$X$47,L2644=1,$X$46)*_xlfn.IFS(M2644=0,$X$52,M2644=1,$X$51)*_xlfn.IFS(N2644=0,$X$57,N2644=1,$X$56)</f>
        <v>1.9192187602876378E-3</v>
      </c>
      <c r="Q2644" cm="1">
        <f t="array" ref="Q2644">$W$2*_xlfn.IFS(C2644="data_analyst",$Z$5,C2644="data_engineer",$Z$6,C2644="data_scientist",$Z$7)*_xlfn.IFS(E2644=0,$Z$12,E2644=1,$Z$11)*_xlfn.IFS(F2644=0,$Z$17,F2644=1,$Z$16)*_xlfn.IFS(G2644=0,$Z$22,G2644=1,$Z$21)*_xlfn.IFS(H2644=0,$Z$27,H2644=1,$Z$26)*_xlfn.IFS(I2644=0,$Z$32,I2644=1,$Z$31)*_xlfn.IFS(J2644=0,$Z$37,J2644=1,$Z$36)*_xlfn.IFS(K2644=0,$Z$42,K2644=1,$Z$41)*_xlfn.IFS(L2644=0,$Z$47,L2644=1,$Z$46)*_xlfn.IFS(M2644=0,$Z$52,M2644=1,$Z$51)*_xlfn.IFS(N2644=0,$Z$57,N2644=1,$Z$56)</f>
        <v>7.3210906161927576E-4</v>
      </c>
      <c r="R2644" t="str" cm="1">
        <f t="array" ref="R2644">_xlfn.IFS(AND(O2644&gt;P2644,O2644&gt;Q2644),"Low",AND(P2644&gt;O2644,P2644&gt;Q2644),"Medium",AND(Q2644&gt;O2644,Q2644&gt;P2644),"High")</f>
        <v>Low</v>
      </c>
      <c r="S2644" t="str">
        <f t="shared" si="84"/>
        <v>F</v>
      </c>
    </row>
    <row r="2645" spans="1:19" x14ac:dyDescent="0.3">
      <c r="A2645" t="s">
        <v>18</v>
      </c>
      <c r="B2645">
        <v>6</v>
      </c>
      <c r="C2645" t="s">
        <v>13</v>
      </c>
      <c r="D2645" t="str">
        <f t="shared" si="83"/>
        <v>Medium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0</v>
      </c>
      <c r="K2645">
        <v>1</v>
      </c>
      <c r="L2645">
        <v>1</v>
      </c>
      <c r="M2645">
        <v>0</v>
      </c>
      <c r="N2645">
        <v>1</v>
      </c>
      <c r="O2645" cm="1">
        <f t="array" ref="O2645">$U$2*_xlfn.IFS(C2645="data_analyst",$V$5,C2645="data_engineer",$V$6,C2645="data_scientist",$V$7)*_xlfn.IFS(E2645=0,$V$12,E2645=1,$V$11)*_xlfn.IFS(F2645=0,$V$17,F2645=1,$V$16)*_xlfn.IFS(G2645=0,$V$22,G2645=1,$V$21)*_xlfn.IFS(H2645=0,$V$27,H2645=1,$V$26)*_xlfn.IFS(I2645=0,$V$32,I2645=1,$V$31)*_xlfn.IFS(J2645=0,$V$37,J2645=1,$V$36)*_xlfn.IFS(K2645=0,$V$42,K2645=1,$V$41)*_xlfn.IFS(L2645=0,$V$47,L2645=1,$V$46)*_xlfn.IFS(M2645=0,$V$52,M2645=1,$V$51)*_xlfn.IFS(N2645=0,$V$57,N2645=1,$V$56)</f>
        <v>9.7792761047941219E-8</v>
      </c>
      <c r="P2645" cm="1">
        <f t="array" ref="P2645">$V$2*_xlfn.IFS(C2645="data_analyst",$X$5,C2645="data_engineer",$X$6,C2645="data_scientist",$X$7)*_xlfn.IFS(E2645=0,$X$12,E2645=1,$X$11)*_xlfn.IFS(F2645=0,$X$17,F2645=1,$X$16)*_xlfn.IFS(G2645=0,$X$22,G2645=1,$X$21)*_xlfn.IFS(H2645=0,$X$27,H2645=1,$X$26)*_xlfn.IFS(I2645=0,$X$32,I2645=1,$X$31)*_xlfn.IFS(J2645=0,$X$37,J2645=1,$X$36)*_xlfn.IFS(K2645=0,$X$42,K2645=1,$X$41)*_xlfn.IFS(L2645=0,$X$47,L2645=1,$X$46)*_xlfn.IFS(M2645=0,$X$52,M2645=1,$X$51)*_xlfn.IFS(N2645=0,$X$57,N2645=1,$X$56)</f>
        <v>4.4932465645782595E-4</v>
      </c>
      <c r="Q2645" cm="1">
        <f t="array" ref="Q2645">$W$2*_xlfn.IFS(C2645="data_analyst",$Z$5,C2645="data_engineer",$Z$6,C2645="data_scientist",$Z$7)*_xlfn.IFS(E2645=0,$Z$12,E2645=1,$Z$11)*_xlfn.IFS(F2645=0,$Z$17,F2645=1,$Z$16)*_xlfn.IFS(G2645=0,$Z$22,G2645=1,$Z$21)*_xlfn.IFS(H2645=0,$Z$27,H2645=1,$Z$26)*_xlfn.IFS(I2645=0,$Z$32,I2645=1,$Z$31)*_xlfn.IFS(J2645=0,$Z$37,J2645=1,$Z$36)*_xlfn.IFS(K2645=0,$Z$42,K2645=1,$Z$41)*_xlfn.IFS(L2645=0,$Z$47,L2645=1,$Z$46)*_xlfn.IFS(M2645=0,$Z$52,M2645=1,$Z$51)*_xlfn.IFS(N2645=0,$Z$57,N2645=1,$Z$56)</f>
        <v>1.195052784058843E-5</v>
      </c>
      <c r="R2645" t="str" cm="1">
        <f t="array" ref="R2645">_xlfn.IFS(AND(O2645&gt;P2645,O2645&gt;Q2645),"Low",AND(P2645&gt;O2645,P2645&gt;Q2645),"Medium",AND(Q2645&gt;O2645,Q2645&gt;P2645),"High")</f>
        <v>Medium</v>
      </c>
      <c r="S2645" t="str">
        <f t="shared" si="84"/>
        <v>T</v>
      </c>
    </row>
    <row r="2646" spans="1:19" x14ac:dyDescent="0.3">
      <c r="A2646" t="s">
        <v>18</v>
      </c>
      <c r="B2646">
        <v>5</v>
      </c>
      <c r="C2646" t="s">
        <v>13</v>
      </c>
      <c r="D2646" t="str">
        <f t="shared" si="83"/>
        <v>Medium</v>
      </c>
      <c r="E2646">
        <v>1</v>
      </c>
      <c r="F2646">
        <v>0</v>
      </c>
      <c r="G2646">
        <v>1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1</v>
      </c>
      <c r="O2646" cm="1">
        <f t="array" ref="O2646">$U$2*_xlfn.IFS(C2646="data_analyst",$V$5,C2646="data_engineer",$V$6,C2646="data_scientist",$V$7)*_xlfn.IFS(E2646=0,$V$12,E2646=1,$V$11)*_xlfn.IFS(F2646=0,$V$17,F2646=1,$V$16)*_xlfn.IFS(G2646=0,$V$22,G2646=1,$V$21)*_xlfn.IFS(H2646=0,$V$27,H2646=1,$V$26)*_xlfn.IFS(I2646=0,$V$32,I2646=1,$V$31)*_xlfn.IFS(J2646=0,$V$37,J2646=1,$V$36)*_xlfn.IFS(K2646=0,$V$42,K2646=1,$V$41)*_xlfn.IFS(L2646=0,$V$47,L2646=1,$V$46)*_xlfn.IFS(M2646=0,$V$52,M2646=1,$V$51)*_xlfn.IFS(N2646=0,$V$57,N2646=1,$V$56)</f>
        <v>1.0016406846106098E-5</v>
      </c>
      <c r="P2646" cm="1">
        <f t="array" ref="P2646">$V$2*_xlfn.IFS(C2646="data_analyst",$X$5,C2646="data_engineer",$X$6,C2646="data_scientist",$X$7)*_xlfn.IFS(E2646=0,$X$12,E2646=1,$X$11)*_xlfn.IFS(F2646=0,$X$17,F2646=1,$X$16)*_xlfn.IFS(G2646=0,$X$22,G2646=1,$X$21)*_xlfn.IFS(H2646=0,$X$27,H2646=1,$X$26)*_xlfn.IFS(I2646=0,$X$32,I2646=1,$X$31)*_xlfn.IFS(J2646=0,$X$37,J2646=1,$X$36)*_xlfn.IFS(K2646=0,$X$42,K2646=1,$X$41)*_xlfn.IFS(L2646=0,$X$47,L2646=1,$X$46)*_xlfn.IFS(M2646=0,$X$52,M2646=1,$X$51)*_xlfn.IFS(N2646=0,$X$57,N2646=1,$X$56)</f>
        <v>2.3998654465846596E-3</v>
      </c>
      <c r="Q2646" cm="1">
        <f t="array" ref="Q2646">$W$2*_xlfn.IFS(C2646="data_analyst",$Z$5,C2646="data_engineer",$Z$6,C2646="data_scientist",$Z$7)*_xlfn.IFS(E2646=0,$Z$12,E2646=1,$Z$11)*_xlfn.IFS(F2646=0,$Z$17,F2646=1,$Z$16)*_xlfn.IFS(G2646=0,$Z$22,G2646=1,$Z$21)*_xlfn.IFS(H2646=0,$Z$27,H2646=1,$Z$26)*_xlfn.IFS(I2646=0,$Z$32,I2646=1,$Z$31)*_xlfn.IFS(J2646=0,$Z$37,J2646=1,$Z$36)*_xlfn.IFS(K2646=0,$Z$42,K2646=1,$Z$41)*_xlfn.IFS(L2646=0,$Z$47,L2646=1,$Z$46)*_xlfn.IFS(M2646=0,$Z$52,M2646=1,$Z$51)*_xlfn.IFS(N2646=0,$Z$57,N2646=1,$Z$56)</f>
        <v>1.0637755837430066E-4</v>
      </c>
      <c r="R2646" t="str" cm="1">
        <f t="array" ref="R2646">_xlfn.IFS(AND(O2646&gt;P2646,O2646&gt;Q2646),"Low",AND(P2646&gt;O2646,P2646&gt;Q2646),"Medium",AND(Q2646&gt;O2646,Q2646&gt;P2646),"High")</f>
        <v>Medium</v>
      </c>
      <c r="S2646" t="str">
        <f t="shared" si="84"/>
        <v>T</v>
      </c>
    </row>
    <row r="2647" spans="1:19" x14ac:dyDescent="0.3">
      <c r="A2647" t="s">
        <v>18</v>
      </c>
      <c r="B2647">
        <v>7</v>
      </c>
      <c r="C2647" t="s">
        <v>13</v>
      </c>
      <c r="D2647" t="str">
        <f t="shared" si="83"/>
        <v>Medium</v>
      </c>
      <c r="E2647">
        <v>1</v>
      </c>
      <c r="F2647">
        <v>0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 cm="1">
        <f t="array" ref="O2647">$U$2*_xlfn.IFS(C2647="data_analyst",$V$5,C2647="data_engineer",$V$6,C2647="data_scientist",$V$7)*_xlfn.IFS(E2647=0,$V$12,E2647=1,$V$11)*_xlfn.IFS(F2647=0,$V$17,F2647=1,$V$16)*_xlfn.IFS(G2647=0,$V$22,G2647=1,$V$21)*_xlfn.IFS(H2647=0,$V$27,H2647=1,$V$26)*_xlfn.IFS(I2647=0,$V$32,I2647=1,$V$31)*_xlfn.IFS(J2647=0,$V$37,J2647=1,$V$36)*_xlfn.IFS(K2647=0,$V$42,K2647=1,$V$41)*_xlfn.IFS(L2647=0,$V$47,L2647=1,$V$46)*_xlfn.IFS(M2647=0,$V$52,M2647=1,$V$51)*_xlfn.IFS(N2647=0,$V$57,N2647=1,$V$56)</f>
        <v>3.3015921585634317E-4</v>
      </c>
      <c r="P2647" cm="1">
        <f t="array" ref="P2647">$V$2*_xlfn.IFS(C2647="data_analyst",$X$5,C2647="data_engineer",$X$6,C2647="data_scientist",$X$7)*_xlfn.IFS(E2647=0,$X$12,E2647=1,$X$11)*_xlfn.IFS(F2647=0,$X$17,F2647=1,$X$16)*_xlfn.IFS(G2647=0,$X$22,G2647=1,$X$21)*_xlfn.IFS(H2647=0,$X$27,H2647=1,$X$26)*_xlfn.IFS(I2647=0,$X$32,I2647=1,$X$31)*_xlfn.IFS(J2647=0,$X$37,J2647=1,$X$36)*_xlfn.IFS(K2647=0,$X$42,K2647=1,$X$41)*_xlfn.IFS(L2647=0,$X$47,L2647=1,$X$46)*_xlfn.IFS(M2647=0,$X$52,M2647=1,$X$51)*_xlfn.IFS(N2647=0,$X$57,N2647=1,$X$56)</f>
        <v>4.9083371473888819E-3</v>
      </c>
      <c r="Q2647" cm="1">
        <f t="array" ref="Q2647">$W$2*_xlfn.IFS(C2647="data_analyst",$Z$5,C2647="data_engineer",$Z$6,C2647="data_scientist",$Z$7)*_xlfn.IFS(E2647=0,$Z$12,E2647=1,$Z$11)*_xlfn.IFS(F2647=0,$Z$17,F2647=1,$Z$16)*_xlfn.IFS(G2647=0,$Z$22,G2647=1,$Z$21)*_xlfn.IFS(H2647=0,$Z$27,H2647=1,$Z$26)*_xlfn.IFS(I2647=0,$Z$32,I2647=1,$Z$31)*_xlfn.IFS(J2647=0,$Z$37,J2647=1,$Z$36)*_xlfn.IFS(K2647=0,$Z$42,K2647=1,$Z$41)*_xlfn.IFS(L2647=0,$Z$47,L2647=1,$Z$46)*_xlfn.IFS(M2647=0,$Z$52,M2647=1,$Z$51)*_xlfn.IFS(N2647=0,$Z$57,N2647=1,$Z$56)</f>
        <v>6.2661136707596371E-4</v>
      </c>
      <c r="R2647" t="str" cm="1">
        <f t="array" ref="R2647">_xlfn.IFS(AND(O2647&gt;P2647,O2647&gt;Q2647),"Low",AND(P2647&gt;O2647,P2647&gt;Q2647),"Medium",AND(Q2647&gt;O2647,Q2647&gt;P2647),"High")</f>
        <v>Medium</v>
      </c>
      <c r="S2647" t="str">
        <f t="shared" si="84"/>
        <v>T</v>
      </c>
    </row>
    <row r="2648" spans="1:19" x14ac:dyDescent="0.3">
      <c r="A2648" t="s">
        <v>18</v>
      </c>
      <c r="B2648">
        <v>6</v>
      </c>
      <c r="C2648" t="s">
        <v>13</v>
      </c>
      <c r="D2648" t="str">
        <f t="shared" si="83"/>
        <v>Medium</v>
      </c>
      <c r="E2648">
        <v>1</v>
      </c>
      <c r="F2648">
        <v>0</v>
      </c>
      <c r="G2648">
        <v>0</v>
      </c>
      <c r="H2648">
        <v>1</v>
      </c>
      <c r="I2648">
        <v>0</v>
      </c>
      <c r="J2648">
        <v>0</v>
      </c>
      <c r="K2648">
        <v>1</v>
      </c>
      <c r="L2648">
        <v>0</v>
      </c>
      <c r="M2648">
        <v>0</v>
      </c>
      <c r="N2648">
        <v>1</v>
      </c>
      <c r="O2648" cm="1">
        <f t="array" ref="O2648">$U$2*_xlfn.IFS(C2648="data_analyst",$V$5,C2648="data_engineer",$V$6,C2648="data_scientist",$V$7)*_xlfn.IFS(E2648=0,$V$12,E2648=1,$V$11)*_xlfn.IFS(F2648=0,$V$17,F2648=1,$V$16)*_xlfn.IFS(G2648=0,$V$22,G2648=1,$V$21)*_xlfn.IFS(H2648=0,$V$27,H2648=1,$V$26)*_xlfn.IFS(I2648=0,$V$32,I2648=1,$V$31)*_xlfn.IFS(J2648=0,$V$37,J2648=1,$V$36)*_xlfn.IFS(K2648=0,$V$42,K2648=1,$V$41)*_xlfn.IFS(L2648=0,$V$47,L2648=1,$V$46)*_xlfn.IFS(M2648=0,$V$52,M2648=1,$V$51)*_xlfn.IFS(N2648=0,$V$57,N2648=1,$V$56)</f>
        <v>1.2824295831249087E-4</v>
      </c>
      <c r="P2648" cm="1">
        <f t="array" ref="P2648">$V$2*_xlfn.IFS(C2648="data_analyst",$X$5,C2648="data_engineer",$X$6,C2648="data_scientist",$X$7)*_xlfn.IFS(E2648=0,$X$12,E2648=1,$X$11)*_xlfn.IFS(F2648=0,$X$17,F2648=1,$X$16)*_xlfn.IFS(G2648=0,$X$22,G2648=1,$X$21)*_xlfn.IFS(H2648=0,$X$27,H2648=1,$X$26)*_xlfn.IFS(I2648=0,$X$32,I2648=1,$X$31)*_xlfn.IFS(J2648=0,$X$37,J2648=1,$X$36)*_xlfn.IFS(K2648=0,$X$42,K2648=1,$X$41)*_xlfn.IFS(L2648=0,$X$47,L2648=1,$X$46)*_xlfn.IFS(M2648=0,$X$52,M2648=1,$X$51)*_xlfn.IFS(N2648=0,$X$57,N2648=1,$X$56)</f>
        <v>7.5654679763811395E-4</v>
      </c>
      <c r="Q2648" cm="1">
        <f t="array" ref="Q2648">$W$2*_xlfn.IFS(C2648="data_analyst",$Z$5,C2648="data_engineer",$Z$6,C2648="data_scientist",$Z$7)*_xlfn.IFS(E2648=0,$Z$12,E2648=1,$Z$11)*_xlfn.IFS(F2648=0,$Z$17,F2648=1,$Z$16)*_xlfn.IFS(G2648=0,$Z$22,G2648=1,$Z$21)*_xlfn.IFS(H2648=0,$Z$27,H2648=1,$Z$26)*_xlfn.IFS(I2648=0,$Z$32,I2648=1,$Z$31)*_xlfn.IFS(J2648=0,$Z$37,J2648=1,$Z$36)*_xlfn.IFS(K2648=0,$Z$42,K2648=1,$Z$41)*_xlfn.IFS(L2648=0,$Z$47,L2648=1,$Z$46)*_xlfn.IFS(M2648=0,$Z$52,M2648=1,$Z$51)*_xlfn.IFS(N2648=0,$Z$57,N2648=1,$Z$56)</f>
        <v>8.9173558076229158E-5</v>
      </c>
      <c r="R2648" t="str" cm="1">
        <f t="array" ref="R2648">_xlfn.IFS(AND(O2648&gt;P2648,O2648&gt;Q2648),"Low",AND(P2648&gt;O2648,P2648&gt;Q2648),"Medium",AND(Q2648&gt;O2648,Q2648&gt;P2648),"High")</f>
        <v>Medium</v>
      </c>
      <c r="S2648" t="str">
        <f t="shared" si="84"/>
        <v>T</v>
      </c>
    </row>
    <row r="2649" spans="1:19" x14ac:dyDescent="0.3">
      <c r="A2649" t="s">
        <v>18</v>
      </c>
      <c r="B2649">
        <v>1</v>
      </c>
      <c r="C2649" t="s">
        <v>13</v>
      </c>
      <c r="D2649" t="str">
        <f t="shared" si="83"/>
        <v>Medium</v>
      </c>
      <c r="E2649">
        <v>1</v>
      </c>
      <c r="F2649">
        <v>0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</v>
      </c>
      <c r="O2649" cm="1">
        <f t="array" ref="O2649">$U$2*_xlfn.IFS(C2649="data_analyst",$V$5,C2649="data_engineer",$V$6,C2649="data_scientist",$V$7)*_xlfn.IFS(E2649=0,$V$12,E2649=1,$V$11)*_xlfn.IFS(F2649=0,$V$17,F2649=1,$V$16)*_xlfn.IFS(G2649=0,$V$22,G2649=1,$V$21)*_xlfn.IFS(H2649=0,$V$27,H2649=1,$V$26)*_xlfn.IFS(I2649=0,$V$32,I2649=1,$V$31)*_xlfn.IFS(J2649=0,$V$37,J2649=1,$V$36)*_xlfn.IFS(K2649=0,$V$42,K2649=1,$V$41)*_xlfn.IFS(L2649=0,$V$47,L2649=1,$V$46)*_xlfn.IFS(M2649=0,$V$52,M2649=1,$V$51)*_xlfn.IFS(N2649=0,$V$57,N2649=1,$V$56)</f>
        <v>6.497047435064866E-4</v>
      </c>
      <c r="P2649" cm="1">
        <f t="array" ref="P2649">$V$2*_xlfn.IFS(C2649="data_analyst",$X$5,C2649="data_engineer",$X$6,C2649="data_scientist",$X$7)*_xlfn.IFS(E2649=0,$X$12,E2649=1,$X$11)*_xlfn.IFS(F2649=0,$X$17,F2649=1,$X$16)*_xlfn.IFS(G2649=0,$X$22,G2649=1,$X$21)*_xlfn.IFS(H2649=0,$X$27,H2649=1,$X$26)*_xlfn.IFS(I2649=0,$X$32,I2649=1,$X$31)*_xlfn.IFS(J2649=0,$X$37,J2649=1,$X$36)*_xlfn.IFS(K2649=0,$X$42,K2649=1,$X$41)*_xlfn.IFS(L2649=0,$X$47,L2649=1,$X$46)*_xlfn.IFS(M2649=0,$X$52,M2649=1,$X$51)*_xlfn.IFS(N2649=0,$X$57,N2649=1,$X$56)</f>
        <v>3.7744807503981548E-3</v>
      </c>
      <c r="Q2649" cm="1">
        <f t="array" ref="Q2649">$W$2*_xlfn.IFS(C2649="data_analyst",$Z$5,C2649="data_engineer",$Z$6,C2649="data_scientist",$Z$7)*_xlfn.IFS(E2649=0,$Z$12,E2649=1,$Z$11)*_xlfn.IFS(F2649=0,$Z$17,F2649=1,$Z$16)*_xlfn.IFS(G2649=0,$Z$22,G2649=1,$Z$21)*_xlfn.IFS(H2649=0,$Z$27,H2649=1,$Z$26)*_xlfn.IFS(I2649=0,$Z$32,I2649=1,$Z$31)*_xlfn.IFS(J2649=0,$Z$37,J2649=1,$Z$36)*_xlfn.IFS(K2649=0,$Z$42,K2649=1,$Z$41)*_xlfn.IFS(L2649=0,$Z$47,L2649=1,$Z$46)*_xlfn.IFS(M2649=0,$Z$52,M2649=1,$Z$51)*_xlfn.IFS(N2649=0,$Z$57,N2649=1,$Z$56)</f>
        <v>4.9388432165296142E-4</v>
      </c>
      <c r="R2649" t="str" cm="1">
        <f t="array" ref="R2649">_xlfn.IFS(AND(O2649&gt;P2649,O2649&gt;Q2649),"Low",AND(P2649&gt;O2649,P2649&gt;Q2649),"Medium",AND(Q2649&gt;O2649,Q2649&gt;P2649),"High")</f>
        <v>Medium</v>
      </c>
      <c r="S2649" t="str">
        <f t="shared" si="84"/>
        <v>T</v>
      </c>
    </row>
    <row r="2650" spans="1:19" x14ac:dyDescent="0.3">
      <c r="A2650" t="s">
        <v>18</v>
      </c>
      <c r="B2650">
        <v>1</v>
      </c>
      <c r="C2650" t="s">
        <v>13</v>
      </c>
      <c r="D2650" t="str">
        <f t="shared" si="83"/>
        <v>Medium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0</v>
      </c>
      <c r="K2650">
        <v>1</v>
      </c>
      <c r="L2650">
        <v>0</v>
      </c>
      <c r="M2650">
        <v>0</v>
      </c>
      <c r="N2650">
        <v>1</v>
      </c>
      <c r="O2650" cm="1">
        <f t="array" ref="O2650">$U$2*_xlfn.IFS(C2650="data_analyst",$V$5,C2650="data_engineer",$V$6,C2650="data_scientist",$V$7)*_xlfn.IFS(E2650=0,$V$12,E2650=1,$V$11)*_xlfn.IFS(F2650=0,$V$17,F2650=1,$V$16)*_xlfn.IFS(G2650=0,$V$22,G2650=1,$V$21)*_xlfn.IFS(H2650=0,$V$27,H2650=1,$V$26)*_xlfn.IFS(I2650=0,$V$32,I2650=1,$V$31)*_xlfn.IFS(J2650=0,$V$37,J2650=1,$V$36)*_xlfn.IFS(K2650=0,$V$42,K2650=1,$V$41)*_xlfn.IFS(L2650=0,$V$47,L2650=1,$V$46)*_xlfn.IFS(M2650=0,$V$52,M2650=1,$V$51)*_xlfn.IFS(N2650=0,$V$57,N2650=1,$V$56)</f>
        <v>2.0304222012578796E-6</v>
      </c>
      <c r="P2650" cm="1">
        <f t="array" ref="P2650">$V$2*_xlfn.IFS(C2650="data_analyst",$X$5,C2650="data_engineer",$X$6,C2650="data_scientist",$X$7)*_xlfn.IFS(E2650=0,$X$12,E2650=1,$X$11)*_xlfn.IFS(F2650=0,$X$17,F2650=1,$X$16)*_xlfn.IFS(G2650=0,$X$22,G2650=1,$X$21)*_xlfn.IFS(H2650=0,$X$27,H2650=1,$X$26)*_xlfn.IFS(I2650=0,$X$32,I2650=1,$X$31)*_xlfn.IFS(J2650=0,$X$37,J2650=1,$X$36)*_xlfn.IFS(K2650=0,$X$42,K2650=1,$X$41)*_xlfn.IFS(L2650=0,$X$47,L2650=1,$X$46)*_xlfn.IFS(M2650=0,$X$52,M2650=1,$X$51)*_xlfn.IFS(N2650=0,$X$57,N2650=1,$X$56)</f>
        <v>7.206954371169398E-4</v>
      </c>
      <c r="Q2650" cm="1">
        <f t="array" ref="Q2650">$W$2*_xlfn.IFS(C2650="data_analyst",$Z$5,C2650="data_engineer",$Z$6,C2650="data_scientist",$Z$7)*_xlfn.IFS(E2650=0,$Z$12,E2650=1,$Z$11)*_xlfn.IFS(F2650=0,$Z$17,F2650=1,$Z$16)*_xlfn.IFS(G2650=0,$Z$22,G2650=1,$Z$21)*_xlfn.IFS(H2650=0,$Z$27,H2650=1,$Z$26)*_xlfn.IFS(I2650=0,$Z$32,I2650=1,$Z$31)*_xlfn.IFS(J2650=0,$Z$37,J2650=1,$Z$36)*_xlfn.IFS(K2650=0,$Z$42,K2650=1,$Z$41)*_xlfn.IFS(L2650=0,$Z$47,L2650=1,$Z$46)*_xlfn.IFS(M2650=0,$Z$52,M2650=1,$Z$51)*_xlfn.IFS(N2650=0,$Z$57,N2650=1,$Z$56)</f>
        <v>3.1739573942207978E-5</v>
      </c>
      <c r="R2650" t="str" cm="1">
        <f t="array" ref="R2650">_xlfn.IFS(AND(O2650&gt;P2650,O2650&gt;Q2650),"Low",AND(P2650&gt;O2650,P2650&gt;Q2650),"Medium",AND(Q2650&gt;O2650,Q2650&gt;P2650),"High")</f>
        <v>Medium</v>
      </c>
      <c r="S2650" t="str">
        <f t="shared" si="84"/>
        <v>T</v>
      </c>
    </row>
    <row r="2651" spans="1:19" x14ac:dyDescent="0.3">
      <c r="A2651" t="s">
        <v>18</v>
      </c>
      <c r="B2651">
        <v>2</v>
      </c>
      <c r="C2651" t="s">
        <v>13</v>
      </c>
      <c r="D2651" t="str">
        <f t="shared" si="83"/>
        <v>Medium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  <c r="O2651" cm="1">
        <f t="array" ref="O2651">$U$2*_xlfn.IFS(C2651="data_analyst",$V$5,C2651="data_engineer",$V$6,C2651="data_scientist",$V$7)*_xlfn.IFS(E2651=0,$V$12,E2651=1,$V$11)*_xlfn.IFS(F2651=0,$V$17,F2651=1,$V$16)*_xlfn.IFS(G2651=0,$V$22,G2651=1,$V$21)*_xlfn.IFS(H2651=0,$V$27,H2651=1,$V$26)*_xlfn.IFS(I2651=0,$V$32,I2651=1,$V$31)*_xlfn.IFS(J2651=0,$V$37,J2651=1,$V$36)*_xlfn.IFS(K2651=0,$V$42,K2651=1,$V$41)*_xlfn.IFS(L2651=0,$V$47,L2651=1,$V$46)*_xlfn.IFS(M2651=0,$V$52,M2651=1,$V$51)*_xlfn.IFS(N2651=0,$V$57,N2651=1,$V$56)</f>
        <v>7.0366667408231409E-4</v>
      </c>
      <c r="P2651" cm="1">
        <f t="array" ref="P2651">$V$2*_xlfn.IFS(C2651="data_analyst",$X$5,C2651="data_engineer",$X$6,C2651="data_scientist",$X$7)*_xlfn.IFS(E2651=0,$X$12,E2651=1,$X$11)*_xlfn.IFS(F2651=0,$X$17,F2651=1,$X$16)*_xlfn.IFS(G2651=0,$X$22,G2651=1,$X$21)*_xlfn.IFS(H2651=0,$X$27,H2651=1,$X$26)*_xlfn.IFS(I2651=0,$X$32,I2651=1,$X$31)*_xlfn.IFS(J2651=0,$X$37,J2651=1,$X$36)*_xlfn.IFS(K2651=0,$X$42,K2651=1,$X$41)*_xlfn.IFS(L2651=0,$X$47,L2651=1,$X$46)*_xlfn.IFS(M2651=0,$X$52,M2651=1,$X$51)*_xlfn.IFS(N2651=0,$X$57,N2651=1,$X$56)</f>
        <v>1.8821133202713359E-3</v>
      </c>
      <c r="Q2651" cm="1">
        <f t="array" ref="Q2651">$W$2*_xlfn.IFS(C2651="data_analyst",$Z$5,C2651="data_engineer",$Z$6,C2651="data_scientist",$Z$7)*_xlfn.IFS(E2651=0,$Z$12,E2651=1,$Z$11)*_xlfn.IFS(F2651=0,$Z$17,F2651=1,$Z$16)*_xlfn.IFS(G2651=0,$Z$22,G2651=1,$Z$21)*_xlfn.IFS(H2651=0,$Z$27,H2651=1,$Z$26)*_xlfn.IFS(I2651=0,$Z$32,I2651=1,$Z$31)*_xlfn.IFS(J2651=0,$Z$37,J2651=1,$Z$36)*_xlfn.IFS(K2651=0,$Z$42,K2651=1,$Z$41)*_xlfn.IFS(L2651=0,$Z$47,L2651=1,$Z$46)*_xlfn.IFS(M2651=0,$Z$52,M2651=1,$Z$51)*_xlfn.IFS(N2651=0,$Z$57,N2651=1,$Z$56)</f>
        <v>4.715735030571686E-4</v>
      </c>
      <c r="R2651" t="str" cm="1">
        <f t="array" ref="R2651">_xlfn.IFS(AND(O2651&gt;P2651,O2651&gt;Q2651),"Low",AND(P2651&gt;O2651,P2651&gt;Q2651),"Medium",AND(Q2651&gt;O2651,Q2651&gt;P2651),"High")</f>
        <v>Medium</v>
      </c>
      <c r="S2651" t="str">
        <f t="shared" si="84"/>
        <v>T</v>
      </c>
    </row>
    <row r="2652" spans="1:19" x14ac:dyDescent="0.3">
      <c r="A2652" t="s">
        <v>18</v>
      </c>
      <c r="B2652">
        <v>8</v>
      </c>
      <c r="C2652" t="s">
        <v>13</v>
      </c>
      <c r="D2652" t="str">
        <f t="shared" si="83"/>
        <v>Medium</v>
      </c>
      <c r="E2652">
        <v>1</v>
      </c>
      <c r="F2652">
        <v>1</v>
      </c>
      <c r="G2652">
        <v>1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</v>
      </c>
      <c r="O2652" cm="1">
        <f t="array" ref="O2652">$U$2*_xlfn.IFS(C2652="data_analyst",$V$5,C2652="data_engineer",$V$6,C2652="data_scientist",$V$7)*_xlfn.IFS(E2652=0,$V$12,E2652=1,$V$11)*_xlfn.IFS(F2652=0,$V$17,F2652=1,$V$16)*_xlfn.IFS(G2652=0,$V$22,G2652=1,$V$21)*_xlfn.IFS(H2652=0,$V$27,H2652=1,$V$26)*_xlfn.IFS(I2652=0,$V$32,I2652=1,$V$31)*_xlfn.IFS(J2652=0,$V$37,J2652=1,$V$36)*_xlfn.IFS(K2652=0,$V$42,K2652=1,$V$41)*_xlfn.IFS(L2652=0,$V$47,L2652=1,$V$46)*_xlfn.IFS(M2652=0,$V$52,M2652=1,$V$51)*_xlfn.IFS(N2652=0,$V$57,N2652=1,$V$56)</f>
        <v>1.5401482252937562E-4</v>
      </c>
      <c r="P2652" cm="1">
        <f t="array" ref="P2652">$V$2*_xlfn.IFS(C2652="data_analyst",$X$5,C2652="data_engineer",$X$6,C2652="data_scientist",$X$7)*_xlfn.IFS(E2652=0,$X$12,E2652=1,$X$11)*_xlfn.IFS(F2652=0,$X$17,F2652=1,$X$16)*_xlfn.IFS(G2652=0,$X$22,G2652=1,$X$21)*_xlfn.IFS(H2652=0,$X$27,H2652=1,$X$26)*_xlfn.IFS(I2652=0,$X$32,I2652=1,$X$31)*_xlfn.IFS(J2652=0,$X$37,J2652=1,$X$36)*_xlfn.IFS(K2652=0,$X$42,K2652=1,$X$41)*_xlfn.IFS(L2652=0,$X$47,L2652=1,$X$46)*_xlfn.IFS(M2652=0,$X$52,M2652=1,$X$51)*_xlfn.IFS(N2652=0,$X$57,N2652=1,$X$56)</f>
        <v>4.9807469930692036E-3</v>
      </c>
      <c r="Q2652" cm="1">
        <f t="array" ref="Q2652">$W$2*_xlfn.IFS(C2652="data_analyst",$Z$5,C2652="data_engineer",$Z$6,C2652="data_scientist",$Z$7)*_xlfn.IFS(E2652=0,$Z$12,E2652=1,$Z$11)*_xlfn.IFS(F2652=0,$Z$17,F2652=1,$Z$16)*_xlfn.IFS(G2652=0,$Z$22,G2652=1,$Z$21)*_xlfn.IFS(H2652=0,$Z$27,H2652=1,$Z$26)*_xlfn.IFS(I2652=0,$Z$32,I2652=1,$Z$31)*_xlfn.IFS(J2652=0,$Z$37,J2652=1,$Z$36)*_xlfn.IFS(K2652=0,$Z$42,K2652=1,$Z$41)*_xlfn.IFS(L2652=0,$Z$47,L2652=1,$Z$46)*_xlfn.IFS(M2652=0,$Z$52,M2652=1,$Z$51)*_xlfn.IFS(N2652=0,$Z$57,N2652=1,$Z$56)</f>
        <v>3.5785497653522395E-4</v>
      </c>
      <c r="R2652" t="str" cm="1">
        <f t="array" ref="R2652">_xlfn.IFS(AND(O2652&gt;P2652,O2652&gt;Q2652),"Low",AND(P2652&gt;O2652,P2652&gt;Q2652),"Medium",AND(Q2652&gt;O2652,Q2652&gt;P2652),"High")</f>
        <v>Medium</v>
      </c>
      <c r="S2652" t="str">
        <f t="shared" si="84"/>
        <v>T</v>
      </c>
    </row>
    <row r="2653" spans="1:19" x14ac:dyDescent="0.3">
      <c r="A2653" t="s">
        <v>18</v>
      </c>
      <c r="B2653">
        <v>3</v>
      </c>
      <c r="C2653" t="s">
        <v>13</v>
      </c>
      <c r="D2653" t="str">
        <f t="shared" si="83"/>
        <v>Medium</v>
      </c>
      <c r="E2653">
        <v>1</v>
      </c>
      <c r="F2653">
        <v>0</v>
      </c>
      <c r="G2653">
        <v>1</v>
      </c>
      <c r="H2653">
        <v>1</v>
      </c>
      <c r="I2653">
        <v>1</v>
      </c>
      <c r="J2653">
        <v>0</v>
      </c>
      <c r="K2653">
        <v>0</v>
      </c>
      <c r="L2653">
        <v>1</v>
      </c>
      <c r="M2653">
        <v>1</v>
      </c>
      <c r="N2653">
        <v>1</v>
      </c>
      <c r="O2653" cm="1">
        <f t="array" ref="O2653">$U$2*_xlfn.IFS(C2653="data_analyst",$V$5,C2653="data_engineer",$V$6,C2653="data_scientist",$V$7)*_xlfn.IFS(E2653=0,$V$12,E2653=1,$V$11)*_xlfn.IFS(F2653=0,$V$17,F2653=1,$V$16)*_xlfn.IFS(G2653=0,$V$22,G2653=1,$V$21)*_xlfn.IFS(H2653=0,$V$27,H2653=1,$V$26)*_xlfn.IFS(I2653=0,$V$32,I2653=1,$V$31)*_xlfn.IFS(J2653=0,$V$37,J2653=1,$V$36)*_xlfn.IFS(K2653=0,$V$42,K2653=1,$V$41)*_xlfn.IFS(L2653=0,$V$47,L2653=1,$V$46)*_xlfn.IFS(M2653=0,$V$52,M2653=1,$V$51)*_xlfn.IFS(N2653=0,$V$57,N2653=1,$V$56)</f>
        <v>3.2220973256884125E-8</v>
      </c>
      <c r="P2653" cm="1">
        <f t="array" ref="P2653">$V$2*_xlfn.IFS(C2653="data_analyst",$X$5,C2653="data_engineer",$X$6,C2653="data_scientist",$X$7)*_xlfn.IFS(E2653=0,$X$12,E2653=1,$X$11)*_xlfn.IFS(F2653=0,$X$17,F2653=1,$X$16)*_xlfn.IFS(G2653=0,$X$22,G2653=1,$X$21)*_xlfn.IFS(H2653=0,$X$27,H2653=1,$X$26)*_xlfn.IFS(I2653=0,$X$32,I2653=1,$X$31)*_xlfn.IFS(J2653=0,$X$37,J2653=1,$X$36)*_xlfn.IFS(K2653=0,$X$42,K2653=1,$X$41)*_xlfn.IFS(L2653=0,$X$47,L2653=1,$X$46)*_xlfn.IFS(M2653=0,$X$52,M2653=1,$X$51)*_xlfn.IFS(N2653=0,$X$57,N2653=1,$X$56)</f>
        <v>1.0801251533611479E-3</v>
      </c>
      <c r="Q2653" cm="1">
        <f t="array" ref="Q2653">$W$2*_xlfn.IFS(C2653="data_analyst",$Z$5,C2653="data_engineer",$Z$6,C2653="data_scientist",$Z$7)*_xlfn.IFS(E2653=0,$Z$12,E2653=1,$Z$11)*_xlfn.IFS(F2653=0,$Z$17,F2653=1,$Z$16)*_xlfn.IFS(G2653=0,$Z$22,G2653=1,$Z$21)*_xlfn.IFS(H2653=0,$Z$27,H2653=1,$Z$26)*_xlfn.IFS(I2653=0,$Z$32,I2653=1,$Z$31)*_xlfn.IFS(J2653=0,$Z$37,J2653=1,$Z$36)*_xlfn.IFS(K2653=0,$Z$42,K2653=1,$Z$41)*_xlfn.IFS(L2653=0,$Z$47,L2653=1,$Z$46)*_xlfn.IFS(M2653=0,$Z$52,M2653=1,$Z$51)*_xlfn.IFS(N2653=0,$Z$57,N2653=1,$Z$56)</f>
        <v>1.967520150626315E-5</v>
      </c>
      <c r="R2653" t="str" cm="1">
        <f t="array" ref="R2653">_xlfn.IFS(AND(O2653&gt;P2653,O2653&gt;Q2653),"Low",AND(P2653&gt;O2653,P2653&gt;Q2653),"Medium",AND(Q2653&gt;O2653,Q2653&gt;P2653),"High")</f>
        <v>Medium</v>
      </c>
      <c r="S2653" t="str">
        <f t="shared" si="84"/>
        <v>T</v>
      </c>
    </row>
    <row r="2654" spans="1:19" x14ac:dyDescent="0.3">
      <c r="A2654" t="s">
        <v>18</v>
      </c>
      <c r="B2654">
        <v>1</v>
      </c>
      <c r="C2654" t="s">
        <v>13</v>
      </c>
      <c r="D2654" t="str">
        <f t="shared" si="83"/>
        <v>Medium</v>
      </c>
      <c r="E2654">
        <v>1</v>
      </c>
      <c r="F2654">
        <v>1</v>
      </c>
      <c r="G2654">
        <v>1</v>
      </c>
      <c r="H2654">
        <v>1</v>
      </c>
      <c r="I2654">
        <v>0</v>
      </c>
      <c r="J2654">
        <v>1</v>
      </c>
      <c r="K2654">
        <v>1</v>
      </c>
      <c r="L2654">
        <v>0</v>
      </c>
      <c r="M2654">
        <v>1</v>
      </c>
      <c r="N2654">
        <v>1</v>
      </c>
      <c r="O2654" cm="1">
        <f t="array" ref="O2654">$U$2*_xlfn.IFS(C2654="data_analyst",$V$5,C2654="data_engineer",$V$6,C2654="data_scientist",$V$7)*_xlfn.IFS(E2654=0,$V$12,E2654=1,$V$11)*_xlfn.IFS(F2654=0,$V$17,F2654=1,$V$16)*_xlfn.IFS(G2654=0,$V$22,G2654=1,$V$21)*_xlfn.IFS(H2654=0,$V$27,H2654=1,$V$26)*_xlfn.IFS(I2654=0,$V$32,I2654=1,$V$31)*_xlfn.IFS(J2654=0,$V$37,J2654=1,$V$36)*_xlfn.IFS(K2654=0,$V$42,K2654=1,$V$41)*_xlfn.IFS(L2654=0,$V$47,L2654=1,$V$46)*_xlfn.IFS(M2654=0,$V$52,M2654=1,$V$51)*_xlfn.IFS(N2654=0,$V$57,N2654=1,$V$56)</f>
        <v>8.8450214619500818E-7</v>
      </c>
      <c r="P2654" cm="1">
        <f t="array" ref="P2654">$V$2*_xlfn.IFS(C2654="data_analyst",$X$5,C2654="data_engineer",$X$6,C2654="data_scientist",$X$7)*_xlfn.IFS(E2654=0,$X$12,E2654=1,$X$11)*_xlfn.IFS(F2654=0,$X$17,F2654=1,$X$16)*_xlfn.IFS(G2654=0,$X$22,G2654=1,$X$21)*_xlfn.IFS(H2654=0,$X$27,H2654=1,$X$26)*_xlfn.IFS(I2654=0,$X$32,I2654=1,$X$31)*_xlfn.IFS(J2654=0,$X$37,J2654=1,$X$36)*_xlfn.IFS(K2654=0,$X$42,K2654=1,$X$41)*_xlfn.IFS(L2654=0,$X$47,L2654=1,$X$46)*_xlfn.IFS(M2654=0,$X$52,M2654=1,$X$51)*_xlfn.IFS(N2654=0,$X$57,N2654=1,$X$56)</f>
        <v>1.3507810919138126E-4</v>
      </c>
      <c r="Q2654" cm="1">
        <f t="array" ref="Q2654">$W$2*_xlfn.IFS(C2654="data_analyst",$Z$5,C2654="data_engineer",$Z$6,C2654="data_scientist",$Z$7)*_xlfn.IFS(E2654=0,$Z$12,E2654=1,$Z$11)*_xlfn.IFS(F2654=0,$Z$17,F2654=1,$Z$16)*_xlfn.IFS(G2654=0,$Z$22,G2654=1,$Z$21)*_xlfn.IFS(H2654=0,$Z$27,H2654=1,$Z$26)*_xlfn.IFS(I2654=0,$Z$32,I2654=1,$Z$31)*_xlfn.IFS(J2654=0,$Z$37,J2654=1,$Z$36)*_xlfn.IFS(K2654=0,$Z$42,K2654=1,$Z$41)*_xlfn.IFS(L2654=0,$Z$47,L2654=1,$Z$46)*_xlfn.IFS(M2654=0,$Z$52,M2654=1,$Z$51)*_xlfn.IFS(N2654=0,$Z$57,N2654=1,$Z$56)</f>
        <v>5.716190918907937E-6</v>
      </c>
      <c r="R2654" t="str" cm="1">
        <f t="array" ref="R2654">_xlfn.IFS(AND(O2654&gt;P2654,O2654&gt;Q2654),"Low",AND(P2654&gt;O2654,P2654&gt;Q2654),"Medium",AND(Q2654&gt;O2654,Q2654&gt;P2654),"High")</f>
        <v>Medium</v>
      </c>
      <c r="S2654" t="str">
        <f t="shared" si="84"/>
        <v>T</v>
      </c>
    </row>
    <row r="2655" spans="1:19" x14ac:dyDescent="0.3">
      <c r="A2655" t="s">
        <v>18</v>
      </c>
      <c r="B2655">
        <v>8</v>
      </c>
      <c r="C2655" t="s">
        <v>13</v>
      </c>
      <c r="D2655" t="str">
        <f t="shared" si="83"/>
        <v>Medium</v>
      </c>
      <c r="E2655">
        <v>1</v>
      </c>
      <c r="F2655">
        <v>1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</v>
      </c>
      <c r="O2655" cm="1">
        <f t="array" ref="O2655">$U$2*_xlfn.IFS(C2655="data_analyst",$V$5,C2655="data_engineer",$V$6,C2655="data_scientist",$V$7)*_xlfn.IFS(E2655=0,$V$12,E2655=1,$V$11)*_xlfn.IFS(F2655=0,$V$17,F2655=1,$V$16)*_xlfn.IFS(G2655=0,$V$22,G2655=1,$V$21)*_xlfn.IFS(H2655=0,$V$27,H2655=1,$V$26)*_xlfn.IFS(I2655=0,$V$32,I2655=1,$V$31)*_xlfn.IFS(J2655=0,$V$37,J2655=1,$V$36)*_xlfn.IFS(K2655=0,$V$42,K2655=1,$V$41)*_xlfn.IFS(L2655=0,$V$47,L2655=1,$V$46)*_xlfn.IFS(M2655=0,$V$52,M2655=1,$V$51)*_xlfn.IFS(N2655=0,$V$57,N2655=1,$V$56)</f>
        <v>4.3016776140012976E-4</v>
      </c>
      <c r="P2655" cm="1">
        <f t="array" ref="P2655">$V$2*_xlfn.IFS(C2655="data_analyst",$X$5,C2655="data_engineer",$X$6,C2655="data_scientist",$X$7)*_xlfn.IFS(E2655=0,$X$12,E2655=1,$X$11)*_xlfn.IFS(F2655=0,$X$17,F2655=1,$X$16)*_xlfn.IFS(G2655=0,$X$22,G2655=1,$X$21)*_xlfn.IFS(H2655=0,$X$27,H2655=1,$X$26)*_xlfn.IFS(I2655=0,$X$32,I2655=1,$X$31)*_xlfn.IFS(J2655=0,$X$37,J2655=1,$X$36)*_xlfn.IFS(K2655=0,$X$42,K2655=1,$X$41)*_xlfn.IFS(L2655=0,$X$47,L2655=1,$X$46)*_xlfn.IFS(M2655=0,$X$52,M2655=1,$X$51)*_xlfn.IFS(N2655=0,$X$57,N2655=1,$X$56)</f>
        <v>5.6936710909711039E-3</v>
      </c>
      <c r="Q2655" cm="1">
        <f t="array" ref="Q2655">$W$2*_xlfn.IFS(C2655="data_analyst",$Z$5,C2655="data_engineer",$Z$6,C2655="data_scientist",$Z$7)*_xlfn.IFS(E2655=0,$Z$12,E2655=1,$Z$11)*_xlfn.IFS(F2655=0,$Z$17,F2655=1,$Z$16)*_xlfn.IFS(G2655=0,$Z$22,G2655=1,$Z$21)*_xlfn.IFS(H2655=0,$Z$27,H2655=1,$Z$26)*_xlfn.IFS(I2655=0,$Z$32,I2655=1,$Z$31)*_xlfn.IFS(J2655=0,$Z$37,J2655=1,$Z$36)*_xlfn.IFS(K2655=0,$Z$42,K2655=1,$Z$41)*_xlfn.IFS(L2655=0,$Z$47,L2655=1,$Z$46)*_xlfn.IFS(M2655=0,$Z$52,M2655=1,$Z$51)*_xlfn.IFS(N2655=0,$Z$57,N2655=1,$Z$56)</f>
        <v>6.64587813565416E-4</v>
      </c>
      <c r="R2655" t="str" cm="1">
        <f t="array" ref="R2655">_xlfn.IFS(AND(O2655&gt;P2655,O2655&gt;Q2655),"Low",AND(P2655&gt;O2655,P2655&gt;Q2655),"Medium",AND(Q2655&gt;O2655,Q2655&gt;P2655),"High")</f>
        <v>Medium</v>
      </c>
      <c r="S2655" t="str">
        <f t="shared" si="84"/>
        <v>T</v>
      </c>
    </row>
    <row r="2656" spans="1:19" x14ac:dyDescent="0.3">
      <c r="A2656" t="s">
        <v>18</v>
      </c>
      <c r="B2656">
        <v>4</v>
      </c>
      <c r="C2656" t="s">
        <v>13</v>
      </c>
      <c r="D2656" t="str">
        <f t="shared" si="83"/>
        <v>Medium</v>
      </c>
      <c r="E2656">
        <v>0</v>
      </c>
      <c r="F2656">
        <v>0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</v>
      </c>
      <c r="O2656" cm="1">
        <f t="array" ref="O2656">$U$2*_xlfn.IFS(C2656="data_analyst",$V$5,C2656="data_engineer",$V$6,C2656="data_scientist",$V$7)*_xlfn.IFS(E2656=0,$V$12,E2656=1,$V$11)*_xlfn.IFS(F2656=0,$V$17,F2656=1,$V$16)*_xlfn.IFS(G2656=0,$V$22,G2656=1,$V$21)*_xlfn.IFS(H2656=0,$V$27,H2656=1,$V$26)*_xlfn.IFS(I2656=0,$V$32,I2656=1,$V$31)*_xlfn.IFS(J2656=0,$V$37,J2656=1,$V$36)*_xlfn.IFS(K2656=0,$V$42,K2656=1,$V$41)*_xlfn.IFS(L2656=0,$V$47,L2656=1,$V$46)*_xlfn.IFS(M2656=0,$V$52,M2656=1,$V$51)*_xlfn.IFS(N2656=0,$V$57,N2656=1,$V$56)</f>
        <v>1.3847124479409831E-3</v>
      </c>
      <c r="P2656" cm="1">
        <f t="array" ref="P2656">$V$2*_xlfn.IFS(C2656="data_analyst",$X$5,C2656="data_engineer",$X$6,C2656="data_scientist",$X$7)*_xlfn.IFS(E2656=0,$X$12,E2656=1,$X$11)*_xlfn.IFS(F2656=0,$X$17,F2656=1,$X$16)*_xlfn.IFS(G2656=0,$X$22,G2656=1,$X$21)*_xlfn.IFS(H2656=0,$X$27,H2656=1,$X$26)*_xlfn.IFS(I2656=0,$X$32,I2656=1,$X$31)*_xlfn.IFS(J2656=0,$X$37,J2656=1,$X$36)*_xlfn.IFS(K2656=0,$X$42,K2656=1,$X$41)*_xlfn.IFS(L2656=0,$X$47,L2656=1,$X$46)*_xlfn.IFS(M2656=0,$X$52,M2656=1,$X$51)*_xlfn.IFS(N2656=0,$X$57,N2656=1,$X$56)</f>
        <v>1.4473334418788392E-3</v>
      </c>
      <c r="Q2656" cm="1">
        <f t="array" ref="Q2656">$W$2*_xlfn.IFS(C2656="data_analyst",$Z$5,C2656="data_engineer",$Z$6,C2656="data_scientist",$Z$7)*_xlfn.IFS(E2656=0,$Z$12,E2656=1,$Z$11)*_xlfn.IFS(F2656=0,$Z$17,F2656=1,$Z$16)*_xlfn.IFS(G2656=0,$Z$22,G2656=1,$Z$21)*_xlfn.IFS(H2656=0,$Z$27,H2656=1,$Z$26)*_xlfn.IFS(I2656=0,$Z$32,I2656=1,$Z$31)*_xlfn.IFS(J2656=0,$Z$37,J2656=1,$Z$36)*_xlfn.IFS(K2656=0,$Z$42,K2656=1,$Z$41)*_xlfn.IFS(L2656=0,$Z$47,L2656=1,$Z$46)*_xlfn.IFS(M2656=0,$Z$52,M2656=1,$Z$51)*_xlfn.IFS(N2656=0,$Z$57,N2656=1,$Z$56)</f>
        <v>3.7168613897594006E-4</v>
      </c>
      <c r="R2656" t="str" cm="1">
        <f t="array" ref="R2656">_xlfn.IFS(AND(O2656&gt;P2656,O2656&gt;Q2656),"Low",AND(P2656&gt;O2656,P2656&gt;Q2656),"Medium",AND(Q2656&gt;O2656,Q2656&gt;P2656),"High")</f>
        <v>Medium</v>
      </c>
      <c r="S2656" t="str">
        <f t="shared" si="84"/>
        <v>T</v>
      </c>
    </row>
    <row r="2657" spans="1:19" x14ac:dyDescent="0.3">
      <c r="A2657" t="s">
        <v>18</v>
      </c>
      <c r="B2657">
        <v>5</v>
      </c>
      <c r="C2657" t="s">
        <v>13</v>
      </c>
      <c r="D2657" t="str">
        <f t="shared" si="83"/>
        <v>Medium</v>
      </c>
      <c r="E2657">
        <v>1</v>
      </c>
      <c r="F2657">
        <v>0</v>
      </c>
      <c r="G2657">
        <v>1</v>
      </c>
      <c r="H2657">
        <v>0</v>
      </c>
      <c r="I2657">
        <v>1</v>
      </c>
      <c r="J2657">
        <v>0</v>
      </c>
      <c r="K2657">
        <v>0</v>
      </c>
      <c r="L2657">
        <v>1</v>
      </c>
      <c r="M2657">
        <v>1</v>
      </c>
      <c r="N2657">
        <v>1</v>
      </c>
      <c r="O2657" cm="1">
        <f t="array" ref="O2657">$U$2*_xlfn.IFS(C2657="data_analyst",$V$5,C2657="data_engineer",$V$6,C2657="data_scientist",$V$7)*_xlfn.IFS(E2657=0,$V$12,E2657=1,$V$11)*_xlfn.IFS(F2657=0,$V$17,F2657=1,$V$16)*_xlfn.IFS(G2657=0,$V$22,G2657=1,$V$21)*_xlfn.IFS(H2657=0,$V$27,H2657=1,$V$26)*_xlfn.IFS(I2657=0,$V$32,I2657=1,$V$31)*_xlfn.IFS(J2657=0,$V$37,J2657=1,$V$36)*_xlfn.IFS(K2657=0,$V$42,K2657=1,$V$41)*_xlfn.IFS(L2657=0,$V$47,L2657=1,$V$46)*_xlfn.IFS(M2657=0,$V$52,M2657=1,$V$51)*_xlfn.IFS(N2657=0,$V$57,N2657=1,$V$56)</f>
        <v>8.999409088306201E-8</v>
      </c>
      <c r="P2657" cm="1">
        <f t="array" ref="P2657">$V$2*_xlfn.IFS(C2657="data_analyst",$X$5,C2657="data_engineer",$X$6,C2657="data_scientist",$X$7)*_xlfn.IFS(E2657=0,$X$12,E2657=1,$X$11)*_xlfn.IFS(F2657=0,$X$17,F2657=1,$X$16)*_xlfn.IFS(G2657=0,$X$22,G2657=1,$X$21)*_xlfn.IFS(H2657=0,$X$27,H2657=1,$X$26)*_xlfn.IFS(I2657=0,$X$32,I2657=1,$X$31)*_xlfn.IFS(J2657=0,$X$37,J2657=1,$X$36)*_xlfn.IFS(K2657=0,$X$42,K2657=1,$X$41)*_xlfn.IFS(L2657=0,$X$47,L2657=1,$X$46)*_xlfn.IFS(M2657=0,$X$52,M2657=1,$X$51)*_xlfn.IFS(N2657=0,$X$57,N2657=1,$X$56)</f>
        <v>1.2347299248246825E-3</v>
      </c>
      <c r="Q2657" cm="1">
        <f t="array" ref="Q2657">$W$2*_xlfn.IFS(C2657="data_analyst",$Z$5,C2657="data_engineer",$Z$6,C2657="data_scientist",$Z$7)*_xlfn.IFS(E2657=0,$Z$12,E2657=1,$Z$11)*_xlfn.IFS(F2657=0,$Z$17,F2657=1,$Z$16)*_xlfn.IFS(G2657=0,$Z$22,G2657=1,$Z$21)*_xlfn.IFS(H2657=0,$Z$27,H2657=1,$Z$26)*_xlfn.IFS(I2657=0,$Z$32,I2657=1,$Z$31)*_xlfn.IFS(J2657=0,$Z$37,J2657=1,$Z$36)*_xlfn.IFS(K2657=0,$Z$42,K2657=1,$Z$41)*_xlfn.IFS(L2657=0,$Z$47,L2657=1,$Z$46)*_xlfn.IFS(M2657=0,$Z$52,M2657=1,$Z$51)*_xlfn.IFS(N2657=0,$Z$57,N2657=1,$Z$56)</f>
        <v>3.6539659940202993E-5</v>
      </c>
      <c r="R2657" t="str" cm="1">
        <f t="array" ref="R2657">_xlfn.IFS(AND(O2657&gt;P2657,O2657&gt;Q2657),"Low",AND(P2657&gt;O2657,P2657&gt;Q2657),"Medium",AND(Q2657&gt;O2657,Q2657&gt;P2657),"High")</f>
        <v>Medium</v>
      </c>
      <c r="S2657" t="str">
        <f t="shared" si="84"/>
        <v>T</v>
      </c>
    </row>
    <row r="2658" spans="1:19" x14ac:dyDescent="0.3">
      <c r="A2658" t="s">
        <v>18</v>
      </c>
      <c r="B2658">
        <v>7</v>
      </c>
      <c r="C2658" t="s">
        <v>13</v>
      </c>
      <c r="D2658" t="str">
        <f t="shared" si="83"/>
        <v>Medium</v>
      </c>
      <c r="E2658">
        <v>0</v>
      </c>
      <c r="F2658">
        <v>0</v>
      </c>
      <c r="G2658">
        <v>1</v>
      </c>
      <c r="H2658">
        <v>1</v>
      </c>
      <c r="I2658">
        <v>1</v>
      </c>
      <c r="J2658">
        <v>0</v>
      </c>
      <c r="K2658">
        <v>1</v>
      </c>
      <c r="L2658">
        <v>0</v>
      </c>
      <c r="M2658">
        <v>0</v>
      </c>
      <c r="N2658">
        <v>1</v>
      </c>
      <c r="O2658" cm="1">
        <f t="array" ref="O2658">$U$2*_xlfn.IFS(C2658="data_analyst",$V$5,C2658="data_engineer",$V$6,C2658="data_scientist",$V$7)*_xlfn.IFS(E2658=0,$V$12,E2658=1,$V$11)*_xlfn.IFS(F2658=0,$V$17,F2658=1,$V$16)*_xlfn.IFS(G2658=0,$V$22,G2658=1,$V$21)*_xlfn.IFS(H2658=0,$V$27,H2658=1,$V$26)*_xlfn.IFS(I2658=0,$V$32,I2658=1,$V$31)*_xlfn.IFS(J2658=0,$V$37,J2658=1,$V$36)*_xlfn.IFS(K2658=0,$V$42,K2658=1,$V$41)*_xlfn.IFS(L2658=0,$V$47,L2658=1,$V$46)*_xlfn.IFS(M2658=0,$V$52,M2658=1,$V$51)*_xlfn.IFS(N2658=0,$V$57,N2658=1,$V$56)</f>
        <v>3.3213563766184931E-6</v>
      </c>
      <c r="P2658" cm="1">
        <f t="array" ref="P2658">$V$2*_xlfn.IFS(C2658="data_analyst",$X$5,C2658="data_engineer",$X$6,C2658="data_scientist",$X$7)*_xlfn.IFS(E2658=0,$X$12,E2658=1,$X$11)*_xlfn.IFS(F2658=0,$X$17,F2658=1,$X$16)*_xlfn.IFS(G2658=0,$X$22,G2658=1,$X$21)*_xlfn.IFS(H2658=0,$X$27,H2658=1,$X$26)*_xlfn.IFS(I2658=0,$X$32,I2658=1,$X$31)*_xlfn.IFS(J2658=0,$X$37,J2658=1,$X$36)*_xlfn.IFS(K2658=0,$X$42,K2658=1,$X$41)*_xlfn.IFS(L2658=0,$X$47,L2658=1,$X$46)*_xlfn.IFS(M2658=0,$X$52,M2658=1,$X$51)*_xlfn.IFS(N2658=0,$X$57,N2658=1,$X$56)</f>
        <v>2.3823478040513465E-4</v>
      </c>
      <c r="Q2658" cm="1">
        <f t="array" ref="Q2658">$W$2*_xlfn.IFS(C2658="data_analyst",$Z$5,C2658="data_engineer",$Z$6,C2658="data_scientist",$Z$7)*_xlfn.IFS(E2658=0,$Z$12,E2658=1,$Z$11)*_xlfn.IFS(F2658=0,$Z$17,F2658=1,$Z$16)*_xlfn.IFS(G2658=0,$Z$22,G2658=1,$Z$21)*_xlfn.IFS(H2658=0,$Z$27,H2658=1,$Z$26)*_xlfn.IFS(I2658=0,$Z$32,I2658=1,$Z$31)*_xlfn.IFS(J2658=0,$Z$37,J2658=1,$Z$36)*_xlfn.IFS(K2658=0,$Z$42,K2658=1,$Z$41)*_xlfn.IFS(L2658=0,$Z$47,L2658=1,$Z$46)*_xlfn.IFS(M2658=0,$Z$52,M2658=1,$Z$51)*_xlfn.IFS(N2658=0,$Z$57,N2658=1,$Z$56)</f>
        <v>2.2521541569007081E-5</v>
      </c>
      <c r="R2658" t="str" cm="1">
        <f t="array" ref="R2658">_xlfn.IFS(AND(O2658&gt;P2658,O2658&gt;Q2658),"Low",AND(P2658&gt;O2658,P2658&gt;Q2658),"Medium",AND(Q2658&gt;O2658,Q2658&gt;P2658),"High")</f>
        <v>Medium</v>
      </c>
      <c r="S2658" t="str">
        <f t="shared" si="84"/>
        <v>T</v>
      </c>
    </row>
    <row r="2659" spans="1:19" x14ac:dyDescent="0.3">
      <c r="A2659" t="s">
        <v>18</v>
      </c>
      <c r="B2659">
        <v>6</v>
      </c>
      <c r="C2659" t="s">
        <v>13</v>
      </c>
      <c r="D2659" t="str">
        <f t="shared" si="83"/>
        <v>Medium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0</v>
      </c>
      <c r="K2659">
        <v>1</v>
      </c>
      <c r="L2659">
        <v>1</v>
      </c>
      <c r="M2659">
        <v>1</v>
      </c>
      <c r="N2659">
        <v>1</v>
      </c>
      <c r="O2659" cm="1">
        <f t="array" ref="O2659">$U$2*_xlfn.IFS(C2659="data_analyst",$V$5,C2659="data_engineer",$V$6,C2659="data_scientist",$V$7)*_xlfn.IFS(E2659=0,$V$12,E2659=1,$V$11)*_xlfn.IFS(F2659=0,$V$17,F2659=1,$V$16)*_xlfn.IFS(G2659=0,$V$22,G2659=1,$V$21)*_xlfn.IFS(H2659=0,$V$27,H2659=1,$V$26)*_xlfn.IFS(I2659=0,$V$32,I2659=1,$V$31)*_xlfn.IFS(J2659=0,$V$37,J2659=1,$V$36)*_xlfn.IFS(K2659=0,$V$42,K2659=1,$V$41)*_xlfn.IFS(L2659=0,$V$47,L2659=1,$V$46)*_xlfn.IFS(M2659=0,$V$52,M2659=1,$V$51)*_xlfn.IFS(N2659=0,$V$57,N2659=1,$V$56)</f>
        <v>8.2864894096697854E-9</v>
      </c>
      <c r="P2659" cm="1">
        <f t="array" ref="P2659">$V$2*_xlfn.IFS(C2659="data_analyst",$X$5,C2659="data_engineer",$X$6,C2659="data_scientist",$X$7)*_xlfn.IFS(E2659=0,$X$12,E2659=1,$X$11)*_xlfn.IFS(F2659=0,$X$17,F2659=1,$X$16)*_xlfn.IFS(G2659=0,$X$22,G2659=1,$X$21)*_xlfn.IFS(H2659=0,$X$27,H2659=1,$X$26)*_xlfn.IFS(I2659=0,$X$32,I2659=1,$X$31)*_xlfn.IFS(J2659=0,$X$37,J2659=1,$X$36)*_xlfn.IFS(K2659=0,$X$42,K2659=1,$X$41)*_xlfn.IFS(L2659=0,$X$47,L2659=1,$X$46)*_xlfn.IFS(M2659=0,$X$52,M2659=1,$X$51)*_xlfn.IFS(N2659=0,$X$57,N2659=1,$X$56)</f>
        <v>2.511369707887801E-4</v>
      </c>
      <c r="Q2659" cm="1">
        <f t="array" ref="Q2659">$W$2*_xlfn.IFS(C2659="data_analyst",$Z$5,C2659="data_engineer",$Z$6,C2659="data_scientist",$Z$7)*_xlfn.IFS(E2659=0,$Z$12,E2659=1,$Z$11)*_xlfn.IFS(F2659=0,$Z$17,F2659=1,$Z$16)*_xlfn.IFS(G2659=0,$Z$22,G2659=1,$Z$21)*_xlfn.IFS(H2659=0,$Z$27,H2659=1,$Z$26)*_xlfn.IFS(I2659=0,$Z$32,I2659=1,$Z$31)*_xlfn.IFS(J2659=0,$Z$37,J2659=1,$Z$36)*_xlfn.IFS(K2659=0,$Z$42,K2659=1,$Z$41)*_xlfn.IFS(L2659=0,$Z$47,L2659=1,$Z$46)*_xlfn.IFS(M2659=0,$Z$52,M2659=1,$Z$51)*_xlfn.IFS(N2659=0,$Z$57,N2659=1,$Z$56)</f>
        <v>3.7677679652145347E-6</v>
      </c>
      <c r="R2659" t="str" cm="1">
        <f t="array" ref="R2659">_xlfn.IFS(AND(O2659&gt;P2659,O2659&gt;Q2659),"Low",AND(P2659&gt;O2659,P2659&gt;Q2659),"Medium",AND(Q2659&gt;O2659,Q2659&gt;P2659),"High")</f>
        <v>Medium</v>
      </c>
      <c r="S2659" t="str">
        <f t="shared" si="84"/>
        <v>T</v>
      </c>
    </row>
    <row r="2660" spans="1:19" x14ac:dyDescent="0.3">
      <c r="A2660" t="s">
        <v>18</v>
      </c>
      <c r="B2660">
        <v>1</v>
      </c>
      <c r="C2660" t="s">
        <v>13</v>
      </c>
      <c r="D2660" t="str">
        <f t="shared" si="83"/>
        <v>Medium</v>
      </c>
      <c r="E2660">
        <v>1</v>
      </c>
      <c r="F2660">
        <v>1</v>
      </c>
      <c r="G2660">
        <v>0</v>
      </c>
      <c r="H2660">
        <v>0</v>
      </c>
      <c r="I2660">
        <v>1</v>
      </c>
      <c r="J2660">
        <v>0</v>
      </c>
      <c r="K2660">
        <v>0</v>
      </c>
      <c r="L2660">
        <v>1</v>
      </c>
      <c r="M2660">
        <v>0</v>
      </c>
      <c r="N2660">
        <v>1</v>
      </c>
      <c r="O2660" cm="1">
        <f t="array" ref="O2660">$U$2*_xlfn.IFS(C2660="data_analyst",$V$5,C2660="data_engineer",$V$6,C2660="data_scientist",$V$7)*_xlfn.IFS(E2660=0,$V$12,E2660=1,$V$11)*_xlfn.IFS(F2660=0,$V$17,F2660=1,$V$16)*_xlfn.IFS(G2660=0,$V$22,G2660=1,$V$21)*_xlfn.IFS(H2660=0,$V$27,H2660=1,$V$26)*_xlfn.IFS(I2660=0,$V$32,I2660=1,$V$31)*_xlfn.IFS(J2660=0,$V$37,J2660=1,$V$36)*_xlfn.IFS(K2660=0,$V$42,K2660=1,$V$41)*_xlfn.IFS(L2660=0,$V$47,L2660=1,$V$46)*_xlfn.IFS(M2660=0,$V$52,M2660=1,$V$51)*_xlfn.IFS(N2660=0,$V$57,N2660=1,$V$56)</f>
        <v>7.6055830018640025E-6</v>
      </c>
      <c r="P2660" cm="1">
        <f t="array" ref="P2660">$V$2*_xlfn.IFS(C2660="data_analyst",$X$5,C2660="data_engineer",$X$6,C2660="data_scientist",$X$7)*_xlfn.IFS(E2660=0,$X$12,E2660=1,$X$11)*_xlfn.IFS(F2660=0,$X$17,F2660=1,$X$16)*_xlfn.IFS(G2660=0,$X$22,G2660=1,$X$21)*_xlfn.IFS(H2660=0,$X$27,H2660=1,$X$26)*_xlfn.IFS(I2660=0,$X$32,I2660=1,$X$31)*_xlfn.IFS(J2660=0,$X$37,J2660=1,$X$36)*_xlfn.IFS(K2660=0,$X$42,K2660=1,$X$41)*_xlfn.IFS(L2660=0,$X$47,L2660=1,$X$46)*_xlfn.IFS(M2660=0,$X$52,M2660=1,$X$51)*_xlfn.IFS(N2660=0,$X$57,N2660=1,$X$56)</f>
        <v>2.2526840553480283E-3</v>
      </c>
      <c r="Q2660" cm="1">
        <f t="array" ref="Q2660">$W$2*_xlfn.IFS(C2660="data_analyst",$Z$5,C2660="data_engineer",$Z$6,C2660="data_scientist",$Z$7)*_xlfn.IFS(E2660=0,$Z$12,E2660=1,$Z$11)*_xlfn.IFS(F2660=0,$Z$17,F2660=1,$Z$16)*_xlfn.IFS(G2660=0,$Z$22,G2660=1,$Z$21)*_xlfn.IFS(H2660=0,$Z$27,H2660=1,$Z$26)*_xlfn.IFS(I2660=0,$Z$32,I2660=1,$Z$31)*_xlfn.IFS(J2660=0,$Z$37,J2660=1,$Z$36)*_xlfn.IFS(K2660=0,$Z$42,K2660=1,$Z$41)*_xlfn.IFS(L2660=0,$Z$47,L2660=1,$Z$46)*_xlfn.IFS(M2660=0,$Z$52,M2660=1,$Z$51)*_xlfn.IFS(N2660=0,$Z$57,N2660=1,$Z$56)</f>
        <v>1.7992595953780351E-4</v>
      </c>
      <c r="R2660" t="str" cm="1">
        <f t="array" ref="R2660">_xlfn.IFS(AND(O2660&gt;P2660,O2660&gt;Q2660),"Low",AND(P2660&gt;O2660,P2660&gt;Q2660),"Medium",AND(Q2660&gt;O2660,Q2660&gt;P2660),"High")</f>
        <v>Medium</v>
      </c>
      <c r="S2660" t="str">
        <f t="shared" si="84"/>
        <v>T</v>
      </c>
    </row>
    <row r="2661" spans="1:19" x14ac:dyDescent="0.3">
      <c r="A2661" t="s">
        <v>18</v>
      </c>
      <c r="B2661">
        <v>1</v>
      </c>
      <c r="C2661" t="s">
        <v>13</v>
      </c>
      <c r="D2661" t="str">
        <f t="shared" si="83"/>
        <v>Medium</v>
      </c>
      <c r="E2661">
        <v>1</v>
      </c>
      <c r="F2661">
        <v>0</v>
      </c>
      <c r="G2661">
        <v>1</v>
      </c>
      <c r="H2661">
        <v>1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1</v>
      </c>
      <c r="O2661" cm="1">
        <f t="array" ref="O2661">$U$2*_xlfn.IFS(C2661="data_analyst",$V$5,C2661="data_engineer",$V$6,C2661="data_scientist",$V$7)*_xlfn.IFS(E2661=0,$V$12,E2661=1,$V$11)*_xlfn.IFS(F2661=0,$V$17,F2661=1,$V$16)*_xlfn.IFS(G2661=0,$V$22,G2661=1,$V$21)*_xlfn.IFS(H2661=0,$V$27,H2661=1,$V$26)*_xlfn.IFS(I2661=0,$V$32,I2661=1,$V$31)*_xlfn.IFS(J2661=0,$V$37,J2661=1,$V$36)*_xlfn.IFS(K2661=0,$V$42,K2661=1,$V$41)*_xlfn.IFS(L2661=0,$V$47,L2661=1,$V$46)*_xlfn.IFS(M2661=0,$V$52,M2661=1,$V$51)*_xlfn.IFS(N2661=0,$V$57,N2661=1,$V$56)</f>
        <v>2.3332731043956235E-5</v>
      </c>
      <c r="P2661" cm="1">
        <f t="array" ref="P2661">$V$2*_xlfn.IFS(C2661="data_analyst",$X$5,C2661="data_engineer",$X$6,C2661="data_scientist",$X$7)*_xlfn.IFS(E2661=0,$X$12,E2661=1,$X$11)*_xlfn.IFS(F2661=0,$X$17,F2661=1,$X$16)*_xlfn.IFS(G2661=0,$X$22,G2661=1,$X$21)*_xlfn.IFS(H2661=0,$X$27,H2661=1,$X$26)*_xlfn.IFS(I2661=0,$X$32,I2661=1,$X$31)*_xlfn.IFS(J2661=0,$X$37,J2661=1,$X$36)*_xlfn.IFS(K2661=0,$X$42,K2661=1,$X$41)*_xlfn.IFS(L2661=0,$X$47,L2661=1,$X$46)*_xlfn.IFS(M2661=0,$X$52,M2661=1,$X$51)*_xlfn.IFS(N2661=0,$X$57,N2661=1,$X$56)</f>
        <v>8.6062721366619974E-4</v>
      </c>
      <c r="Q2661" cm="1">
        <f t="array" ref="Q2661">$W$2*_xlfn.IFS(C2661="data_analyst",$Z$5,C2661="data_engineer",$Z$6,C2661="data_scientist",$Z$7)*_xlfn.IFS(E2661=0,$Z$12,E2661=1,$Z$11)*_xlfn.IFS(F2661=0,$Z$17,F2661=1,$Z$16)*_xlfn.IFS(G2661=0,$Z$22,G2661=1,$Z$21)*_xlfn.IFS(H2661=0,$Z$27,H2661=1,$Z$26)*_xlfn.IFS(I2661=0,$Z$32,I2661=1,$Z$31)*_xlfn.IFS(J2661=0,$Z$37,J2661=1,$Z$36)*_xlfn.IFS(K2661=0,$Z$42,K2661=1,$Z$41)*_xlfn.IFS(L2661=0,$Z$47,L2661=1,$Z$46)*_xlfn.IFS(M2661=0,$Z$52,M2661=1,$Z$51)*_xlfn.IFS(N2661=0,$Z$57,N2661=1,$Z$56)</f>
        <v>6.0920549576829791E-5</v>
      </c>
      <c r="R2661" t="str" cm="1">
        <f t="array" ref="R2661">_xlfn.IFS(AND(O2661&gt;P2661,O2661&gt;Q2661),"Low",AND(P2661&gt;O2661,P2661&gt;Q2661),"Medium",AND(Q2661&gt;O2661,Q2661&gt;P2661),"High")</f>
        <v>Medium</v>
      </c>
      <c r="S2661" t="str">
        <f t="shared" si="84"/>
        <v>T</v>
      </c>
    </row>
    <row r="2662" spans="1:19" x14ac:dyDescent="0.3">
      <c r="A2662" t="s">
        <v>18</v>
      </c>
      <c r="B2662">
        <v>8</v>
      </c>
      <c r="C2662" t="s">
        <v>13</v>
      </c>
      <c r="D2662" t="str">
        <f t="shared" si="83"/>
        <v>Medium</v>
      </c>
      <c r="E2662">
        <v>1</v>
      </c>
      <c r="F2662">
        <v>0</v>
      </c>
      <c r="G2662">
        <v>1</v>
      </c>
      <c r="H2662">
        <v>1</v>
      </c>
      <c r="I2662">
        <v>0</v>
      </c>
      <c r="J2662">
        <v>1</v>
      </c>
      <c r="K2662">
        <v>0</v>
      </c>
      <c r="L2662">
        <v>0</v>
      </c>
      <c r="M2662">
        <v>1</v>
      </c>
      <c r="N2662">
        <v>1</v>
      </c>
      <c r="O2662" cm="1">
        <f t="array" ref="O2662">$U$2*_xlfn.IFS(C2662="data_analyst",$V$5,C2662="data_engineer",$V$6,C2662="data_scientist",$V$7)*_xlfn.IFS(E2662=0,$V$12,E2662=1,$V$11)*_xlfn.IFS(F2662=0,$V$17,F2662=1,$V$16)*_xlfn.IFS(G2662=0,$V$22,G2662=1,$V$21)*_xlfn.IFS(H2662=0,$V$27,H2662=1,$V$26)*_xlfn.IFS(I2662=0,$V$32,I2662=1,$V$31)*_xlfn.IFS(J2662=0,$V$37,J2662=1,$V$36)*_xlfn.IFS(K2662=0,$V$42,K2662=1,$V$41)*_xlfn.IFS(L2662=0,$V$47,L2662=1,$V$46)*_xlfn.IFS(M2662=0,$V$52,M2662=1,$V$51)*_xlfn.IFS(N2662=0,$V$57,N2662=1,$V$56)</f>
        <v>3.439275498855874E-6</v>
      </c>
      <c r="P2662" cm="1">
        <f t="array" ref="P2662">$V$2*_xlfn.IFS(C2662="data_analyst",$X$5,C2662="data_engineer",$X$6,C2662="data_scientist",$X$7)*_xlfn.IFS(E2662=0,$X$12,E2662=1,$X$11)*_xlfn.IFS(F2662=0,$X$17,F2662=1,$X$16)*_xlfn.IFS(G2662=0,$X$22,G2662=1,$X$21)*_xlfn.IFS(H2662=0,$X$27,H2662=1,$X$26)*_xlfn.IFS(I2662=0,$X$32,I2662=1,$X$31)*_xlfn.IFS(J2662=0,$X$37,J2662=1,$X$36)*_xlfn.IFS(K2662=0,$X$42,K2662=1,$X$41)*_xlfn.IFS(L2662=0,$X$47,L2662=1,$X$46)*_xlfn.IFS(M2662=0,$X$52,M2662=1,$X$51)*_xlfn.IFS(N2662=0,$X$57,N2662=1,$X$56)</f>
        <v>5.8096290222750806E-4</v>
      </c>
      <c r="Q2662" cm="1">
        <f t="array" ref="Q2662">$W$2*_xlfn.IFS(C2662="data_analyst",$Z$5,C2662="data_engineer",$Z$6,C2662="data_scientist",$Z$7)*_xlfn.IFS(E2662=0,$Z$12,E2662=1,$Z$11)*_xlfn.IFS(F2662=0,$Z$17,F2662=1,$Z$16)*_xlfn.IFS(G2662=0,$Z$22,G2662=1,$Z$21)*_xlfn.IFS(H2662=0,$Z$27,H2662=1,$Z$26)*_xlfn.IFS(I2662=0,$Z$32,I2662=1,$Z$31)*_xlfn.IFS(J2662=0,$Z$37,J2662=1,$Z$36)*_xlfn.IFS(K2662=0,$Z$42,K2662=1,$Z$41)*_xlfn.IFS(L2662=0,$Z$47,L2662=1,$Z$46)*_xlfn.IFS(M2662=0,$Z$52,M2662=1,$Z$51)*_xlfn.IFS(N2662=0,$Z$57,N2662=1,$Z$56)</f>
        <v>2.9849823347967592E-5</v>
      </c>
      <c r="R2662" t="str" cm="1">
        <f t="array" ref="R2662">_xlfn.IFS(AND(O2662&gt;P2662,O2662&gt;Q2662),"Low",AND(P2662&gt;O2662,P2662&gt;Q2662),"Medium",AND(Q2662&gt;O2662,Q2662&gt;P2662),"High")</f>
        <v>Medium</v>
      </c>
      <c r="S2662" t="str">
        <f t="shared" si="84"/>
        <v>T</v>
      </c>
    </row>
    <row r="2663" spans="1:19" x14ac:dyDescent="0.3">
      <c r="A2663" t="s">
        <v>18</v>
      </c>
      <c r="B2663">
        <v>4</v>
      </c>
      <c r="C2663" t="s">
        <v>13</v>
      </c>
      <c r="D2663" t="str">
        <f t="shared" si="83"/>
        <v>Medium</v>
      </c>
      <c r="E2663">
        <v>1</v>
      </c>
      <c r="F2663">
        <v>1</v>
      </c>
      <c r="G2663">
        <v>0</v>
      </c>
      <c r="H2663">
        <v>1</v>
      </c>
      <c r="I2663">
        <v>1</v>
      </c>
      <c r="J2663">
        <v>1</v>
      </c>
      <c r="K2663">
        <v>1</v>
      </c>
      <c r="L2663">
        <v>0</v>
      </c>
      <c r="M2663">
        <v>0</v>
      </c>
      <c r="N2663">
        <v>1</v>
      </c>
      <c r="O2663" cm="1">
        <f t="array" ref="O2663">$U$2*_xlfn.IFS(C2663="data_analyst",$V$5,C2663="data_engineer",$V$6,C2663="data_scientist",$V$7)*_xlfn.IFS(E2663=0,$V$12,E2663=1,$V$11)*_xlfn.IFS(F2663=0,$V$17,F2663=1,$V$16)*_xlfn.IFS(G2663=0,$V$22,G2663=1,$V$21)*_xlfn.IFS(H2663=0,$V$27,H2663=1,$V$26)*_xlfn.IFS(I2663=0,$V$32,I2663=1,$V$31)*_xlfn.IFS(J2663=0,$V$37,J2663=1,$V$36)*_xlfn.IFS(K2663=0,$V$42,K2663=1,$V$41)*_xlfn.IFS(L2663=0,$V$47,L2663=1,$V$46)*_xlfn.IFS(M2663=0,$V$52,M2663=1,$V$51)*_xlfn.IFS(N2663=0,$V$57,N2663=1,$V$56)</f>
        <v>3.8318571972070235E-6</v>
      </c>
      <c r="P2663" cm="1">
        <f t="array" ref="P2663">$V$2*_xlfn.IFS(C2663="data_analyst",$X$5,C2663="data_engineer",$X$6,C2663="data_scientist",$X$7)*_xlfn.IFS(E2663=0,$X$12,E2663=1,$X$11)*_xlfn.IFS(F2663=0,$X$17,F2663=1,$X$16)*_xlfn.IFS(G2663=0,$X$22,G2663=1,$X$21)*_xlfn.IFS(H2663=0,$X$27,H2663=1,$X$26)*_xlfn.IFS(I2663=0,$X$32,I2663=1,$X$31)*_xlfn.IFS(J2663=0,$X$37,J2663=1,$X$36)*_xlfn.IFS(K2663=0,$X$42,K2663=1,$X$41)*_xlfn.IFS(L2663=0,$X$47,L2663=1,$X$46)*_xlfn.IFS(M2663=0,$X$52,M2663=1,$X$51)*_xlfn.IFS(N2663=0,$X$57,N2663=1,$X$56)</f>
        <v>1.5336773487195944E-4</v>
      </c>
      <c r="Q2663" cm="1">
        <f t="array" ref="Q2663">$W$2*_xlfn.IFS(C2663="data_analyst",$Z$5,C2663="data_engineer",$Z$6,C2663="data_scientist",$Z$7)*_xlfn.IFS(E2663=0,$Z$12,E2663=1,$Z$11)*_xlfn.IFS(F2663=0,$Z$17,F2663=1,$Z$16)*_xlfn.IFS(G2663=0,$Z$22,G2663=1,$Z$21)*_xlfn.IFS(H2663=0,$Z$27,H2663=1,$Z$26)*_xlfn.IFS(I2663=0,$Z$32,I2663=1,$Z$31)*_xlfn.IFS(J2663=0,$Z$37,J2663=1,$Z$36)*_xlfn.IFS(K2663=0,$Z$42,K2663=1,$Z$41)*_xlfn.IFS(L2663=0,$Z$47,L2663=1,$Z$46)*_xlfn.IFS(M2663=0,$Z$52,M2663=1,$Z$51)*_xlfn.IFS(N2663=0,$Z$57,N2663=1,$Z$56)</f>
        <v>1.3036623495627281E-5</v>
      </c>
      <c r="R2663" t="str" cm="1">
        <f t="array" ref="R2663">_xlfn.IFS(AND(O2663&gt;P2663,O2663&gt;Q2663),"Low",AND(P2663&gt;O2663,P2663&gt;Q2663),"Medium",AND(Q2663&gt;O2663,Q2663&gt;P2663),"High")</f>
        <v>Medium</v>
      </c>
      <c r="S2663" t="str">
        <f t="shared" si="84"/>
        <v>T</v>
      </c>
    </row>
    <row r="2664" spans="1:19" x14ac:dyDescent="0.3">
      <c r="A2664" t="s">
        <v>18</v>
      </c>
      <c r="B2664">
        <v>8</v>
      </c>
      <c r="C2664" t="s">
        <v>13</v>
      </c>
      <c r="D2664" t="str">
        <f t="shared" si="83"/>
        <v>Medium</v>
      </c>
      <c r="E2664">
        <v>1</v>
      </c>
      <c r="F2664">
        <v>0</v>
      </c>
      <c r="G2664">
        <v>1</v>
      </c>
      <c r="H2664">
        <v>1</v>
      </c>
      <c r="I2664">
        <v>1</v>
      </c>
      <c r="J2664">
        <v>0</v>
      </c>
      <c r="K2664">
        <v>0</v>
      </c>
      <c r="L2664">
        <v>1</v>
      </c>
      <c r="M2664">
        <v>0</v>
      </c>
      <c r="N2664">
        <v>1</v>
      </c>
      <c r="O2664" cm="1">
        <f t="array" ref="O2664">$U$2*_xlfn.IFS(C2664="data_analyst",$V$5,C2664="data_engineer",$V$6,C2664="data_scientist",$V$7)*_xlfn.IFS(E2664=0,$V$12,E2664=1,$V$11)*_xlfn.IFS(F2664=0,$V$17,F2664=1,$V$16)*_xlfn.IFS(G2664=0,$V$22,G2664=1,$V$21)*_xlfn.IFS(H2664=0,$V$27,H2664=1,$V$26)*_xlfn.IFS(I2664=0,$V$32,I2664=1,$V$31)*_xlfn.IFS(J2664=0,$V$37,J2664=1,$V$36)*_xlfn.IFS(K2664=0,$V$42,K2664=1,$V$41)*_xlfn.IFS(L2664=0,$V$47,L2664=1,$V$46)*_xlfn.IFS(M2664=0,$V$52,M2664=1,$V$51)*_xlfn.IFS(N2664=0,$V$57,N2664=1,$V$56)</f>
        <v>3.8025486821543395E-7</v>
      </c>
      <c r="P2664" cm="1">
        <f t="array" ref="P2664">$V$2*_xlfn.IFS(C2664="data_analyst",$X$5,C2664="data_engineer",$X$6,C2664="data_scientist",$X$7)*_xlfn.IFS(E2664=0,$X$12,E2664=1,$X$11)*_xlfn.IFS(F2664=0,$X$17,F2664=1,$X$16)*_xlfn.IFS(G2664=0,$X$22,G2664=1,$X$21)*_xlfn.IFS(H2664=0,$X$27,H2664=1,$X$26)*_xlfn.IFS(I2664=0,$X$32,I2664=1,$X$31)*_xlfn.IFS(J2664=0,$X$37,J2664=1,$X$36)*_xlfn.IFS(K2664=0,$X$42,K2664=1,$X$41)*_xlfn.IFS(L2664=0,$X$47,L2664=1,$X$46)*_xlfn.IFS(M2664=0,$X$52,M2664=1,$X$51)*_xlfn.IFS(N2664=0,$X$57,N2664=1,$X$56)</f>
        <v>1.932518585141495E-3</v>
      </c>
      <c r="Q2664" cm="1">
        <f t="array" ref="Q2664">$W$2*_xlfn.IFS(C2664="data_analyst",$Z$5,C2664="data_engineer",$Z$6,C2664="data_scientist",$Z$7)*_xlfn.IFS(E2664=0,$Z$12,E2664=1,$Z$11)*_xlfn.IFS(F2664=0,$Z$17,F2664=1,$Z$16)*_xlfn.IFS(G2664=0,$Z$22,G2664=1,$Z$21)*_xlfn.IFS(H2664=0,$Z$27,H2664=1,$Z$26)*_xlfn.IFS(I2664=0,$Z$32,I2664=1,$Z$31)*_xlfn.IFS(J2664=0,$Z$37,J2664=1,$Z$36)*_xlfn.IFS(K2664=0,$Z$42,K2664=1,$Z$41)*_xlfn.IFS(L2664=0,$Z$47,L2664=1,$Z$46)*_xlfn.IFS(M2664=0,$Z$52,M2664=1,$Z$51)*_xlfn.IFS(N2664=0,$Z$57,N2664=1,$Z$56)</f>
        <v>6.2405393734589254E-5</v>
      </c>
      <c r="R2664" t="str" cm="1">
        <f t="array" ref="R2664">_xlfn.IFS(AND(O2664&gt;P2664,O2664&gt;Q2664),"Low",AND(P2664&gt;O2664,P2664&gt;Q2664),"Medium",AND(Q2664&gt;O2664,Q2664&gt;P2664),"High")</f>
        <v>Medium</v>
      </c>
      <c r="S2664" t="str">
        <f t="shared" si="84"/>
        <v>T</v>
      </c>
    </row>
    <row r="2665" spans="1:19" x14ac:dyDescent="0.3">
      <c r="A2665" t="s">
        <v>18</v>
      </c>
      <c r="B2665">
        <v>1</v>
      </c>
      <c r="C2665" t="s">
        <v>13</v>
      </c>
      <c r="D2665" t="str">
        <f t="shared" si="83"/>
        <v>Medium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1</v>
      </c>
      <c r="O2665" cm="1">
        <f t="array" ref="O2665">$U$2*_xlfn.IFS(C2665="data_analyst",$V$5,C2665="data_engineer",$V$6,C2665="data_scientist",$V$7)*_xlfn.IFS(E2665=0,$V$12,E2665=1,$V$11)*_xlfn.IFS(F2665=0,$V$17,F2665=1,$V$16)*_xlfn.IFS(G2665=0,$V$22,G2665=1,$V$21)*_xlfn.IFS(H2665=0,$V$27,H2665=1,$V$26)*_xlfn.IFS(I2665=0,$V$32,I2665=1,$V$31)*_xlfn.IFS(J2665=0,$V$37,J2665=1,$V$36)*_xlfn.IFS(K2665=0,$V$42,K2665=1,$V$41)*_xlfn.IFS(L2665=0,$V$47,L2665=1,$V$46)*_xlfn.IFS(M2665=0,$V$52,M2665=1,$V$51)*_xlfn.IFS(N2665=0,$V$57,N2665=1,$V$56)</f>
        <v>1.0286529200797759E-5</v>
      </c>
      <c r="P2665" cm="1">
        <f t="array" ref="P2665">$V$2*_xlfn.IFS(C2665="data_analyst",$X$5,C2665="data_engineer",$X$6,C2665="data_scientist",$X$7)*_xlfn.IFS(E2665=0,$X$12,E2665=1,$X$11)*_xlfn.IFS(F2665=0,$X$17,F2665=1,$X$16)*_xlfn.IFS(G2665=0,$X$22,G2665=1,$X$21)*_xlfn.IFS(H2665=0,$X$27,H2665=1,$X$26)*_xlfn.IFS(I2665=0,$X$32,I2665=1,$X$31)*_xlfn.IFS(J2665=0,$X$37,J2665=1,$X$36)*_xlfn.IFS(K2665=0,$X$42,K2665=1,$X$41)*_xlfn.IFS(L2665=0,$X$47,L2665=1,$X$46)*_xlfn.IFS(M2665=0,$X$52,M2665=1,$X$51)*_xlfn.IFS(N2665=0,$X$57,N2665=1,$X$56)</f>
        <v>3.5956150535434235E-3</v>
      </c>
      <c r="Q2665" cm="1">
        <f t="array" ref="Q2665">$W$2*_xlfn.IFS(C2665="data_analyst",$Z$5,C2665="data_engineer",$Z$6,C2665="data_scientist",$Z$7)*_xlfn.IFS(E2665=0,$Z$12,E2665=1,$Z$11)*_xlfn.IFS(F2665=0,$Z$17,F2665=1,$Z$16)*_xlfn.IFS(G2665=0,$Z$22,G2665=1,$Z$21)*_xlfn.IFS(H2665=0,$Z$27,H2665=1,$Z$26)*_xlfn.IFS(I2665=0,$Z$32,I2665=1,$Z$31)*_xlfn.IFS(J2665=0,$Z$37,J2665=1,$Z$36)*_xlfn.IFS(K2665=0,$Z$42,K2665=1,$Z$41)*_xlfn.IFS(L2665=0,$Z$47,L2665=1,$Z$46)*_xlfn.IFS(M2665=0,$Z$52,M2665=1,$Z$51)*_xlfn.IFS(N2665=0,$Z$57,N2665=1,$Z$56)</f>
        <v>1.7578840952607494E-4</v>
      </c>
      <c r="R2665" t="str" cm="1">
        <f t="array" ref="R2665">_xlfn.IFS(AND(O2665&gt;P2665,O2665&gt;Q2665),"Low",AND(P2665&gt;O2665,P2665&gt;Q2665),"Medium",AND(Q2665&gt;O2665,Q2665&gt;P2665),"High")</f>
        <v>Medium</v>
      </c>
      <c r="S2665" t="str">
        <f t="shared" si="84"/>
        <v>T</v>
      </c>
    </row>
    <row r="2666" spans="1:19" x14ac:dyDescent="0.3">
      <c r="A2666" t="s">
        <v>18</v>
      </c>
      <c r="B2666">
        <v>1</v>
      </c>
      <c r="C2666" t="s">
        <v>13</v>
      </c>
      <c r="D2666" t="str">
        <f t="shared" si="83"/>
        <v>Medium</v>
      </c>
      <c r="E2666">
        <v>0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</v>
      </c>
      <c r="O2666" cm="1">
        <f t="array" ref="O2666">$U$2*_xlfn.IFS(C2666="data_analyst",$V$5,C2666="data_engineer",$V$6,C2666="data_scientist",$V$7)*_xlfn.IFS(E2666=0,$V$12,E2666=1,$V$11)*_xlfn.IFS(F2666=0,$V$17,F2666=1,$V$16)*_xlfn.IFS(G2666=0,$V$22,G2666=1,$V$21)*_xlfn.IFS(H2666=0,$V$27,H2666=1,$V$26)*_xlfn.IFS(I2666=0,$V$32,I2666=1,$V$31)*_xlfn.IFS(J2666=0,$V$37,J2666=1,$V$36)*_xlfn.IFS(K2666=0,$V$42,K2666=1,$V$41)*_xlfn.IFS(L2666=0,$V$47,L2666=1,$V$46)*_xlfn.IFS(M2666=0,$V$52,M2666=1,$V$51)*_xlfn.IFS(N2666=0,$V$57,N2666=1,$V$56)</f>
        <v>7.0366667408231409E-4</v>
      </c>
      <c r="P2666" cm="1">
        <f t="array" ref="P2666">$V$2*_xlfn.IFS(C2666="data_analyst",$X$5,C2666="data_engineer",$X$6,C2666="data_scientist",$X$7)*_xlfn.IFS(E2666=0,$X$12,E2666=1,$X$11)*_xlfn.IFS(F2666=0,$X$17,F2666=1,$X$16)*_xlfn.IFS(G2666=0,$X$22,G2666=1,$X$21)*_xlfn.IFS(H2666=0,$X$27,H2666=1,$X$26)*_xlfn.IFS(I2666=0,$X$32,I2666=1,$X$31)*_xlfn.IFS(J2666=0,$X$37,J2666=1,$X$36)*_xlfn.IFS(K2666=0,$X$42,K2666=1,$X$41)*_xlfn.IFS(L2666=0,$X$47,L2666=1,$X$46)*_xlfn.IFS(M2666=0,$X$52,M2666=1,$X$51)*_xlfn.IFS(N2666=0,$X$57,N2666=1,$X$56)</f>
        <v>1.8821133202713359E-3</v>
      </c>
      <c r="Q2666" cm="1">
        <f t="array" ref="Q2666">$W$2*_xlfn.IFS(C2666="data_analyst",$Z$5,C2666="data_engineer",$Z$6,C2666="data_scientist",$Z$7)*_xlfn.IFS(E2666=0,$Z$12,E2666=1,$Z$11)*_xlfn.IFS(F2666=0,$Z$17,F2666=1,$Z$16)*_xlfn.IFS(G2666=0,$Z$22,G2666=1,$Z$21)*_xlfn.IFS(H2666=0,$Z$27,H2666=1,$Z$26)*_xlfn.IFS(I2666=0,$Z$32,I2666=1,$Z$31)*_xlfn.IFS(J2666=0,$Z$37,J2666=1,$Z$36)*_xlfn.IFS(K2666=0,$Z$42,K2666=1,$Z$41)*_xlfn.IFS(L2666=0,$Z$47,L2666=1,$Z$46)*_xlfn.IFS(M2666=0,$Z$52,M2666=1,$Z$51)*_xlfn.IFS(N2666=0,$Z$57,N2666=1,$Z$56)</f>
        <v>4.715735030571686E-4</v>
      </c>
      <c r="R2666" t="str" cm="1">
        <f t="array" ref="R2666">_xlfn.IFS(AND(O2666&gt;P2666,O2666&gt;Q2666),"Low",AND(P2666&gt;O2666,P2666&gt;Q2666),"Medium",AND(Q2666&gt;O2666,Q2666&gt;P2666),"High")</f>
        <v>Medium</v>
      </c>
      <c r="S2666" t="str">
        <f t="shared" si="84"/>
        <v>T</v>
      </c>
    </row>
    <row r="2667" spans="1:19" x14ac:dyDescent="0.3">
      <c r="A2667" t="s">
        <v>18</v>
      </c>
      <c r="B2667">
        <v>6</v>
      </c>
      <c r="C2667" t="s">
        <v>13</v>
      </c>
      <c r="D2667" t="str">
        <f t="shared" si="83"/>
        <v>Medium</v>
      </c>
      <c r="E2667">
        <v>0</v>
      </c>
      <c r="F2667">
        <v>1</v>
      </c>
      <c r="G2667">
        <v>1</v>
      </c>
      <c r="H2667">
        <v>1</v>
      </c>
      <c r="I2667">
        <v>1</v>
      </c>
      <c r="J2667">
        <v>0</v>
      </c>
      <c r="K2667">
        <v>1</v>
      </c>
      <c r="L2667">
        <v>1</v>
      </c>
      <c r="M2667">
        <v>1</v>
      </c>
      <c r="N2667">
        <v>1</v>
      </c>
      <c r="O2667" cm="1">
        <f t="array" ref="O2667">$U$2*_xlfn.IFS(C2667="data_analyst",$V$5,C2667="data_engineer",$V$6,C2667="data_scientist",$V$7)*_xlfn.IFS(E2667=0,$V$12,E2667=1,$V$11)*_xlfn.IFS(F2667=0,$V$17,F2667=1,$V$16)*_xlfn.IFS(G2667=0,$V$22,G2667=1,$V$21)*_xlfn.IFS(H2667=0,$V$27,H2667=1,$V$26)*_xlfn.IFS(I2667=0,$V$32,I2667=1,$V$31)*_xlfn.IFS(J2667=0,$V$37,J2667=1,$V$36)*_xlfn.IFS(K2667=0,$V$42,K2667=1,$V$41)*_xlfn.IFS(L2667=0,$V$47,L2667=1,$V$46)*_xlfn.IFS(M2667=0,$V$52,M2667=1,$V$51)*_xlfn.IFS(N2667=0,$V$57,N2667=1,$V$56)</f>
        <v>1.7660953148307002E-8</v>
      </c>
      <c r="P2667" cm="1">
        <f t="array" ref="P2667">$V$2*_xlfn.IFS(C2667="data_analyst",$X$5,C2667="data_engineer",$X$6,C2667="data_scientist",$X$7)*_xlfn.IFS(E2667=0,$X$12,E2667=1,$X$11)*_xlfn.IFS(F2667=0,$X$17,F2667=1,$X$16)*_xlfn.IFS(G2667=0,$X$22,G2667=1,$X$21)*_xlfn.IFS(H2667=0,$X$27,H2667=1,$X$26)*_xlfn.IFS(I2667=0,$X$32,I2667=1,$X$31)*_xlfn.IFS(J2667=0,$X$37,J2667=1,$X$36)*_xlfn.IFS(K2667=0,$X$42,K2667=1,$X$41)*_xlfn.IFS(L2667=0,$X$47,L2667=1,$X$46)*_xlfn.IFS(M2667=0,$X$52,M2667=1,$X$51)*_xlfn.IFS(N2667=0,$X$57,N2667=1,$X$56)</f>
        <v>9.6299056837528872E-5</v>
      </c>
      <c r="Q2667" cm="1">
        <f t="array" ref="Q2667">$W$2*_xlfn.IFS(C2667="data_analyst",$Z$5,C2667="data_engineer",$Z$6,C2667="data_scientist",$Z$7)*_xlfn.IFS(E2667=0,$Z$12,E2667=1,$Z$11)*_xlfn.IFS(F2667=0,$Z$17,F2667=1,$Z$16)*_xlfn.IFS(G2667=0,$Z$22,G2667=1,$Z$21)*_xlfn.IFS(H2667=0,$Z$27,H2667=1,$Z$26)*_xlfn.IFS(I2667=0,$Z$32,I2667=1,$Z$31)*_xlfn.IFS(J2667=0,$Z$37,J2667=1,$Z$36)*_xlfn.IFS(K2667=0,$Z$42,K2667=1,$Z$41)*_xlfn.IFS(L2667=0,$Z$47,L2667=1,$Z$46)*_xlfn.IFS(M2667=0,$Z$52,M2667=1,$Z$51)*_xlfn.IFS(N2667=0,$Z$57,N2667=1,$Z$56)</f>
        <v>2.8355367160892887E-6</v>
      </c>
      <c r="R2667" t="str" cm="1">
        <f t="array" ref="R2667">_xlfn.IFS(AND(O2667&gt;P2667,O2667&gt;Q2667),"Low",AND(P2667&gt;O2667,P2667&gt;Q2667),"Medium",AND(Q2667&gt;O2667,Q2667&gt;P2667),"High")</f>
        <v>Medium</v>
      </c>
      <c r="S2667" t="str">
        <f t="shared" si="84"/>
        <v>T</v>
      </c>
    </row>
    <row r="2668" spans="1:19" x14ac:dyDescent="0.3">
      <c r="A2668" t="s">
        <v>18</v>
      </c>
      <c r="B2668">
        <v>3</v>
      </c>
      <c r="C2668" t="s">
        <v>13</v>
      </c>
      <c r="D2668" t="str">
        <f t="shared" si="83"/>
        <v>Medium</v>
      </c>
      <c r="E2668">
        <v>1</v>
      </c>
      <c r="F2668">
        <v>0</v>
      </c>
      <c r="G2668">
        <v>1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1</v>
      </c>
      <c r="O2668" cm="1">
        <f t="array" ref="O2668">$U$2*_xlfn.IFS(C2668="data_analyst",$V$5,C2668="data_engineer",$V$6,C2668="data_scientist",$V$7)*_xlfn.IFS(E2668=0,$V$12,E2668=1,$V$11)*_xlfn.IFS(F2668=0,$V$17,F2668=1,$V$16)*_xlfn.IFS(G2668=0,$V$22,G2668=1,$V$21)*_xlfn.IFS(H2668=0,$V$27,H2668=1,$V$26)*_xlfn.IFS(I2668=0,$V$32,I2668=1,$V$31)*_xlfn.IFS(J2668=0,$V$37,J2668=1,$V$36)*_xlfn.IFS(K2668=0,$V$42,K2668=1,$V$41)*_xlfn.IFS(L2668=0,$V$47,L2668=1,$V$46)*_xlfn.IFS(M2668=0,$V$52,M2668=1,$V$51)*_xlfn.IFS(N2668=0,$V$57,N2668=1,$V$56)</f>
        <v>1.0016406846106098E-5</v>
      </c>
      <c r="P2668" cm="1">
        <f t="array" ref="P2668">$V$2*_xlfn.IFS(C2668="data_analyst",$X$5,C2668="data_engineer",$X$6,C2668="data_scientist",$X$7)*_xlfn.IFS(E2668=0,$X$12,E2668=1,$X$11)*_xlfn.IFS(F2668=0,$X$17,F2668=1,$X$16)*_xlfn.IFS(G2668=0,$X$22,G2668=1,$X$21)*_xlfn.IFS(H2668=0,$X$27,H2668=1,$X$26)*_xlfn.IFS(I2668=0,$X$32,I2668=1,$X$31)*_xlfn.IFS(J2668=0,$X$37,J2668=1,$X$36)*_xlfn.IFS(K2668=0,$X$42,K2668=1,$X$41)*_xlfn.IFS(L2668=0,$X$47,L2668=1,$X$46)*_xlfn.IFS(M2668=0,$X$52,M2668=1,$X$51)*_xlfn.IFS(N2668=0,$X$57,N2668=1,$X$56)</f>
        <v>2.3998654465846596E-3</v>
      </c>
      <c r="Q2668" cm="1">
        <f t="array" ref="Q2668">$W$2*_xlfn.IFS(C2668="data_analyst",$Z$5,C2668="data_engineer",$Z$6,C2668="data_scientist",$Z$7)*_xlfn.IFS(E2668=0,$Z$12,E2668=1,$Z$11)*_xlfn.IFS(F2668=0,$Z$17,F2668=1,$Z$16)*_xlfn.IFS(G2668=0,$Z$22,G2668=1,$Z$21)*_xlfn.IFS(H2668=0,$Z$27,H2668=1,$Z$26)*_xlfn.IFS(I2668=0,$Z$32,I2668=1,$Z$31)*_xlfn.IFS(J2668=0,$Z$37,J2668=1,$Z$36)*_xlfn.IFS(K2668=0,$Z$42,K2668=1,$Z$41)*_xlfn.IFS(L2668=0,$Z$47,L2668=1,$Z$46)*_xlfn.IFS(M2668=0,$Z$52,M2668=1,$Z$51)*_xlfn.IFS(N2668=0,$Z$57,N2668=1,$Z$56)</f>
        <v>1.0637755837430066E-4</v>
      </c>
      <c r="R2668" t="str" cm="1">
        <f t="array" ref="R2668">_xlfn.IFS(AND(O2668&gt;P2668,O2668&gt;Q2668),"Low",AND(P2668&gt;O2668,P2668&gt;Q2668),"Medium",AND(Q2668&gt;O2668,Q2668&gt;P2668),"High")</f>
        <v>Medium</v>
      </c>
      <c r="S2668" t="str">
        <f t="shared" si="84"/>
        <v>T</v>
      </c>
    </row>
    <row r="2669" spans="1:19" x14ac:dyDescent="0.3">
      <c r="A2669" t="s">
        <v>18</v>
      </c>
      <c r="B2669">
        <v>1</v>
      </c>
      <c r="C2669" t="s">
        <v>13</v>
      </c>
      <c r="D2669" t="str">
        <f t="shared" si="83"/>
        <v>Medium</v>
      </c>
      <c r="E2669">
        <v>1</v>
      </c>
      <c r="F2669">
        <v>1</v>
      </c>
      <c r="G2669">
        <v>1</v>
      </c>
      <c r="H2669">
        <v>1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1</v>
      </c>
      <c r="O2669" cm="1">
        <f t="array" ref="O2669">$U$2*_xlfn.IFS(C2669="data_analyst",$V$5,C2669="data_engineer",$V$6,C2669="data_scientist",$V$7)*_xlfn.IFS(E2669=0,$V$12,E2669=1,$V$11)*_xlfn.IFS(F2669=0,$V$17,F2669=1,$V$16)*_xlfn.IFS(G2669=0,$V$22,G2669=1,$V$21)*_xlfn.IFS(H2669=0,$V$27,H2669=1,$V$26)*_xlfn.IFS(I2669=0,$V$32,I2669=1,$V$31)*_xlfn.IFS(J2669=0,$V$37,J2669=1,$V$36)*_xlfn.IFS(K2669=0,$V$42,K2669=1,$V$41)*_xlfn.IFS(L2669=0,$V$47,L2669=1,$V$46)*_xlfn.IFS(M2669=0,$V$52,M2669=1,$V$51)*_xlfn.IFS(N2669=0,$V$57,N2669=1,$V$56)</f>
        <v>3.0400449839017053E-5</v>
      </c>
      <c r="P2669" cm="1">
        <f t="array" ref="P2669">$V$2*_xlfn.IFS(C2669="data_analyst",$X$5,C2669="data_engineer",$X$6,C2669="data_scientist",$X$7)*_xlfn.IFS(E2669=0,$X$12,E2669=1,$X$11)*_xlfn.IFS(F2669=0,$X$17,F2669=1,$X$16)*_xlfn.IFS(G2669=0,$X$22,G2669=1,$X$21)*_xlfn.IFS(H2669=0,$X$27,H2669=1,$X$26)*_xlfn.IFS(I2669=0,$X$32,I2669=1,$X$31)*_xlfn.IFS(J2669=0,$X$37,J2669=1,$X$36)*_xlfn.IFS(K2669=0,$X$42,K2669=1,$X$41)*_xlfn.IFS(L2669=0,$X$47,L2669=1,$X$46)*_xlfn.IFS(M2669=0,$X$52,M2669=1,$X$51)*_xlfn.IFS(N2669=0,$X$57,N2669=1,$X$56)</f>
        <v>9.9832756785279194E-4</v>
      </c>
      <c r="Q2669" cm="1">
        <f t="array" ref="Q2669">$W$2*_xlfn.IFS(C2669="data_analyst",$Z$5,C2669="data_engineer",$Z$6,C2669="data_scientist",$Z$7)*_xlfn.IFS(E2669=0,$Z$12,E2669=1,$Z$11)*_xlfn.IFS(F2669=0,$Z$17,F2669=1,$Z$16)*_xlfn.IFS(G2669=0,$Z$22,G2669=1,$Z$21)*_xlfn.IFS(H2669=0,$Z$27,H2669=1,$Z$26)*_xlfn.IFS(I2669=0,$Z$32,I2669=1,$Z$31)*_xlfn.IFS(J2669=0,$Z$37,J2669=1,$Z$36)*_xlfn.IFS(K2669=0,$Z$42,K2669=1,$Z$41)*_xlfn.IFS(L2669=0,$Z$47,L2669=1,$Z$46)*_xlfn.IFS(M2669=0,$Z$52,M2669=1,$Z$51)*_xlfn.IFS(N2669=0,$Z$57,N2669=1,$Z$56)</f>
        <v>6.4612704096637653E-5</v>
      </c>
      <c r="R2669" t="str" cm="1">
        <f t="array" ref="R2669">_xlfn.IFS(AND(O2669&gt;P2669,O2669&gt;Q2669),"Low",AND(P2669&gt;O2669,P2669&gt;Q2669),"Medium",AND(Q2669&gt;O2669,Q2669&gt;P2669),"High")</f>
        <v>Medium</v>
      </c>
      <c r="S2669" t="str">
        <f t="shared" si="84"/>
        <v>T</v>
      </c>
    </row>
    <row r="2670" spans="1:19" x14ac:dyDescent="0.3">
      <c r="A2670" t="s">
        <v>18</v>
      </c>
      <c r="B2670">
        <v>6</v>
      </c>
      <c r="C2670" t="s">
        <v>13</v>
      </c>
      <c r="D2670" t="str">
        <f t="shared" si="83"/>
        <v>Medium</v>
      </c>
      <c r="E2670">
        <v>1</v>
      </c>
      <c r="F2670">
        <v>0</v>
      </c>
      <c r="G2670">
        <v>1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0</v>
      </c>
      <c r="N2670">
        <v>1</v>
      </c>
      <c r="O2670" cm="1">
        <f t="array" ref="O2670">$U$2*_xlfn.IFS(C2670="data_analyst",$V$5,C2670="data_engineer",$V$6,C2670="data_scientist",$V$7)*_xlfn.IFS(E2670=0,$V$12,E2670=1,$V$11)*_xlfn.IFS(F2670=0,$V$17,F2670=1,$V$16)*_xlfn.IFS(G2670=0,$V$22,G2670=1,$V$21)*_xlfn.IFS(H2670=0,$V$27,H2670=1,$V$26)*_xlfn.IFS(I2670=0,$V$32,I2670=1,$V$31)*_xlfn.IFS(J2670=0,$V$37,J2670=1,$V$36)*_xlfn.IFS(K2670=0,$V$42,K2670=1,$V$41)*_xlfn.IFS(L2670=0,$V$47,L2670=1,$V$46)*_xlfn.IFS(M2670=0,$V$52,M2670=1,$V$51)*_xlfn.IFS(N2670=0,$V$57,N2670=1,$V$56)</f>
        <v>1.1336485420993265E-4</v>
      </c>
      <c r="P2670" cm="1">
        <f t="array" ref="P2670">$V$2*_xlfn.IFS(C2670="data_analyst",$X$5,C2670="data_engineer",$X$6,C2670="data_scientist",$X$7)*_xlfn.IFS(E2670=0,$X$12,E2670=1,$X$11)*_xlfn.IFS(F2670=0,$X$17,F2670=1,$X$16)*_xlfn.IFS(G2670=0,$X$22,G2670=1,$X$21)*_xlfn.IFS(H2670=0,$X$27,H2670=1,$X$26)*_xlfn.IFS(I2670=0,$X$32,I2670=1,$X$31)*_xlfn.IFS(J2670=0,$X$37,J2670=1,$X$36)*_xlfn.IFS(K2670=0,$X$42,K2670=1,$X$41)*_xlfn.IFS(L2670=0,$X$47,L2670=1,$X$46)*_xlfn.IFS(M2670=0,$X$52,M2670=1,$X$51)*_xlfn.IFS(N2670=0,$X$57,N2670=1,$X$56)</f>
        <v>1.1882173637344127E-3</v>
      </c>
      <c r="Q2670" cm="1">
        <f t="array" ref="Q2670">$W$2*_xlfn.IFS(C2670="data_analyst",$Z$5,C2670="data_engineer",$Z$6,C2670="data_scientist",$Z$7)*_xlfn.IFS(E2670=0,$Z$12,E2670=1,$Z$11)*_xlfn.IFS(F2670=0,$Z$17,F2670=1,$Z$16)*_xlfn.IFS(G2670=0,$Z$22,G2670=1,$Z$21)*_xlfn.IFS(H2670=0,$Z$27,H2670=1,$Z$26)*_xlfn.IFS(I2670=0,$Z$32,I2670=1,$Z$31)*_xlfn.IFS(J2670=0,$Z$37,J2670=1,$Z$36)*_xlfn.IFS(K2670=0,$Z$42,K2670=1,$Z$41)*_xlfn.IFS(L2670=0,$Z$47,L2670=1,$Z$46)*_xlfn.IFS(M2670=0,$Z$52,M2670=1,$Z$51)*_xlfn.IFS(N2670=0,$Z$57,N2670=1,$Z$56)</f>
        <v>1.7582880168421584E-4</v>
      </c>
      <c r="R2670" t="str" cm="1">
        <f t="array" ref="R2670">_xlfn.IFS(AND(O2670&gt;P2670,O2670&gt;Q2670),"Low",AND(P2670&gt;O2670,P2670&gt;Q2670),"Medium",AND(Q2670&gt;O2670,Q2670&gt;P2670),"High")</f>
        <v>Medium</v>
      </c>
      <c r="S2670" t="str">
        <f t="shared" si="84"/>
        <v>T</v>
      </c>
    </row>
    <row r="2671" spans="1:19" x14ac:dyDescent="0.3">
      <c r="A2671" t="s">
        <v>18</v>
      </c>
      <c r="B2671">
        <v>3</v>
      </c>
      <c r="C2671" t="s">
        <v>13</v>
      </c>
      <c r="D2671" t="str">
        <f t="shared" si="83"/>
        <v>Medium</v>
      </c>
      <c r="E2671">
        <v>1</v>
      </c>
      <c r="F2671">
        <v>0</v>
      </c>
      <c r="G2671">
        <v>1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</v>
      </c>
      <c r="O2671" cm="1">
        <f t="array" ref="O2671">$U$2*_xlfn.IFS(C2671="data_analyst",$V$5,C2671="data_engineer",$V$6,C2671="data_scientist",$V$7)*_xlfn.IFS(E2671=0,$V$12,E2671=1,$V$11)*_xlfn.IFS(F2671=0,$V$17,F2671=1,$V$16)*_xlfn.IFS(G2671=0,$V$22,G2671=1,$V$21)*_xlfn.IFS(H2671=0,$V$27,H2671=1,$V$26)*_xlfn.IFS(I2671=0,$V$32,I2671=1,$V$31)*_xlfn.IFS(J2671=0,$V$37,J2671=1,$V$36)*_xlfn.IFS(K2671=0,$V$42,K2671=1,$V$41)*_xlfn.IFS(L2671=0,$V$47,L2671=1,$V$46)*_xlfn.IFS(M2671=0,$V$52,M2671=1,$V$51)*_xlfn.IFS(N2671=0,$V$57,N2671=1,$V$56)</f>
        <v>1.1820833079411975E-4</v>
      </c>
      <c r="P2671" cm="1">
        <f t="array" ref="P2671">$V$2*_xlfn.IFS(C2671="data_analyst",$X$5,C2671="data_engineer",$X$6,C2671="data_scientist",$X$7)*_xlfn.IFS(E2671=0,$X$12,E2671=1,$X$11)*_xlfn.IFS(F2671=0,$X$17,F2671=1,$X$16)*_xlfn.IFS(G2671=0,$X$22,G2671=1,$X$21)*_xlfn.IFS(H2671=0,$X$27,H2671=1,$X$26)*_xlfn.IFS(I2671=0,$X$32,I2671=1,$X$31)*_xlfn.IFS(J2671=0,$X$37,J2671=1,$X$36)*_xlfn.IFS(K2671=0,$X$42,K2671=1,$X$41)*_xlfn.IFS(L2671=0,$X$47,L2671=1,$X$46)*_xlfn.IFS(M2671=0,$X$52,M2671=1,$X$51)*_xlfn.IFS(N2671=0,$X$57,N2671=1,$X$56)</f>
        <v>4.2937474078182779E-3</v>
      </c>
      <c r="Q2671" cm="1">
        <f t="array" ref="Q2671">$W$2*_xlfn.IFS(C2671="data_analyst",$Z$5,C2671="data_engineer",$Z$6,C2671="data_scientist",$Z$7)*_xlfn.IFS(E2671=0,$Z$12,E2671=1,$Z$11)*_xlfn.IFS(F2671=0,$Z$17,F2671=1,$Z$16)*_xlfn.IFS(G2671=0,$Z$22,G2671=1,$Z$21)*_xlfn.IFS(H2671=0,$Z$27,H2671=1,$Z$26)*_xlfn.IFS(I2671=0,$Z$32,I2671=1,$Z$31)*_xlfn.IFS(J2671=0,$Z$37,J2671=1,$Z$36)*_xlfn.IFS(K2671=0,$Z$42,K2671=1,$Z$41)*_xlfn.IFS(L2671=0,$Z$47,L2671=1,$Z$46)*_xlfn.IFS(M2671=0,$Z$52,M2671=1,$Z$51)*_xlfn.IFS(N2671=0,$Z$57,N2671=1,$Z$56)</f>
        <v>3.3740612073321124E-4</v>
      </c>
      <c r="R2671" t="str" cm="1">
        <f t="array" ref="R2671">_xlfn.IFS(AND(O2671&gt;P2671,O2671&gt;Q2671),"Low",AND(P2671&gt;O2671,P2671&gt;Q2671),"Medium",AND(Q2671&gt;O2671,Q2671&gt;P2671),"High")</f>
        <v>Medium</v>
      </c>
      <c r="S2671" t="str">
        <f t="shared" si="84"/>
        <v>T</v>
      </c>
    </row>
    <row r="2672" spans="1:19" x14ac:dyDescent="0.3">
      <c r="A2672" t="s">
        <v>18</v>
      </c>
      <c r="B2672">
        <v>6</v>
      </c>
      <c r="C2672" t="s">
        <v>13</v>
      </c>
      <c r="D2672" t="str">
        <f t="shared" si="83"/>
        <v>Medium</v>
      </c>
      <c r="E2672">
        <v>1</v>
      </c>
      <c r="F2672">
        <v>1</v>
      </c>
      <c r="G2672">
        <v>0</v>
      </c>
      <c r="H2672">
        <v>1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1</v>
      </c>
      <c r="O2672" cm="1">
        <f t="array" ref="O2672">$U$2*_xlfn.IFS(C2672="data_analyst",$V$5,C2672="data_engineer",$V$6,C2672="data_scientist",$V$7)*_xlfn.IFS(E2672=0,$V$12,E2672=1,$V$11)*_xlfn.IFS(F2672=0,$V$17,F2672=1,$V$16)*_xlfn.IFS(G2672=0,$V$22,G2672=1,$V$21)*_xlfn.IFS(H2672=0,$V$27,H2672=1,$V$26)*_xlfn.IFS(I2672=0,$V$32,I2672=1,$V$31)*_xlfn.IFS(J2672=0,$V$37,J2672=1,$V$36)*_xlfn.IFS(K2672=0,$V$42,K2672=1,$V$41)*_xlfn.IFS(L2672=0,$V$47,L2672=1,$V$46)*_xlfn.IFS(M2672=0,$V$52,M2672=1,$V$51)*_xlfn.IFS(N2672=0,$V$57,N2672=1,$V$56)</f>
        <v>2.9066014241773709E-4</v>
      </c>
      <c r="P2672" cm="1">
        <f t="array" ref="P2672">$V$2*_xlfn.IFS(C2672="data_analyst",$X$5,C2672="data_engineer",$X$6,C2672="data_scientist",$X$7)*_xlfn.IFS(E2672=0,$X$12,E2672=1,$X$11)*_xlfn.IFS(F2672=0,$X$17,F2672=1,$X$16)*_xlfn.IFS(G2672=0,$X$22,G2672=1,$X$21)*_xlfn.IFS(H2672=0,$X$27,H2672=1,$X$26)*_xlfn.IFS(I2672=0,$X$32,I2672=1,$X$31)*_xlfn.IFS(J2672=0,$X$37,J2672=1,$X$36)*_xlfn.IFS(K2672=0,$X$42,K2672=1,$X$41)*_xlfn.IFS(L2672=0,$X$47,L2672=1,$X$46)*_xlfn.IFS(M2672=0,$X$52,M2672=1,$X$51)*_xlfn.IFS(N2672=0,$X$57,N2672=1,$X$56)</f>
        <v>1.0599288478267399E-3</v>
      </c>
      <c r="Q2672" cm="1">
        <f t="array" ref="Q2672">$W$2*_xlfn.IFS(C2672="data_analyst",$Z$5,C2672="data_engineer",$Z$6,C2672="data_scientist",$Z$7)*_xlfn.IFS(E2672=0,$Z$12,E2672=1,$Z$11)*_xlfn.IFS(F2672=0,$Z$17,F2672=1,$Z$16)*_xlfn.IFS(G2672=0,$Z$22,G2672=1,$Z$21)*_xlfn.IFS(H2672=0,$Z$27,H2672=1,$Z$26)*_xlfn.IFS(I2672=0,$Z$32,I2672=1,$Z$31)*_xlfn.IFS(J2672=0,$Z$37,J2672=1,$Z$36)*_xlfn.IFS(K2672=0,$Z$42,K2672=1,$Z$41)*_xlfn.IFS(L2672=0,$Z$47,L2672=1,$Z$46)*_xlfn.IFS(M2672=0,$Z$52,M2672=1,$Z$51)*_xlfn.IFS(N2672=0,$Z$57,N2672=1,$Z$56)</f>
        <v>1.4698434842322624E-4</v>
      </c>
      <c r="R2672" t="str" cm="1">
        <f t="array" ref="R2672">_xlfn.IFS(AND(O2672&gt;P2672,O2672&gt;Q2672),"Low",AND(P2672&gt;O2672,P2672&gt;Q2672),"Medium",AND(Q2672&gt;O2672,Q2672&gt;P2672),"High")</f>
        <v>Medium</v>
      </c>
      <c r="S2672" t="str">
        <f t="shared" si="84"/>
        <v>T</v>
      </c>
    </row>
    <row r="2673" spans="1:19" x14ac:dyDescent="0.3">
      <c r="A2673" t="s">
        <v>18</v>
      </c>
      <c r="B2673">
        <v>7</v>
      </c>
      <c r="C2673" t="s">
        <v>13</v>
      </c>
      <c r="D2673" t="str">
        <f t="shared" si="83"/>
        <v>Medium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</v>
      </c>
      <c r="K2673">
        <v>0</v>
      </c>
      <c r="L2673">
        <v>1</v>
      </c>
      <c r="M2673">
        <v>0</v>
      </c>
      <c r="N2673">
        <v>1</v>
      </c>
      <c r="O2673" cm="1">
        <f t="array" ref="O2673">$U$2*_xlfn.IFS(C2673="data_analyst",$V$5,C2673="data_engineer",$V$6,C2673="data_scientist",$V$7)*_xlfn.IFS(E2673=0,$V$12,E2673=1,$V$11)*_xlfn.IFS(F2673=0,$V$17,F2673=1,$V$16)*_xlfn.IFS(G2673=0,$V$22,G2673=1,$V$21)*_xlfn.IFS(H2673=0,$V$27,H2673=1,$V$26)*_xlfn.IFS(I2673=0,$V$32,I2673=1,$V$31)*_xlfn.IFS(J2673=0,$V$37,J2673=1,$V$36)*_xlfn.IFS(K2673=0,$V$42,K2673=1,$V$41)*_xlfn.IFS(L2673=0,$V$47,L2673=1,$V$46)*_xlfn.IFS(M2673=0,$V$52,M2673=1,$V$51)*_xlfn.IFS(N2673=0,$V$57,N2673=1,$V$56)</f>
        <v>6.3960271703899076E-5</v>
      </c>
      <c r="P2673" cm="1">
        <f t="array" ref="P2673">$V$2*_xlfn.IFS(C2673="data_analyst",$X$5,C2673="data_engineer",$X$6,C2673="data_scientist",$X$7)*_xlfn.IFS(E2673=0,$X$12,E2673=1,$X$11)*_xlfn.IFS(F2673=0,$X$17,F2673=1,$X$16)*_xlfn.IFS(G2673=0,$X$22,G2673=1,$X$21)*_xlfn.IFS(H2673=0,$X$27,H2673=1,$X$26)*_xlfn.IFS(I2673=0,$X$32,I2673=1,$X$31)*_xlfn.IFS(J2673=0,$X$37,J2673=1,$X$36)*_xlfn.IFS(K2673=0,$X$42,K2673=1,$X$41)*_xlfn.IFS(L2673=0,$X$47,L2673=1,$X$46)*_xlfn.IFS(M2673=0,$X$52,M2673=1,$X$51)*_xlfn.IFS(N2673=0,$X$57,N2673=1,$X$56)</f>
        <v>2.4971031228603296E-4</v>
      </c>
      <c r="Q2673" cm="1">
        <f t="array" ref="Q2673">$W$2*_xlfn.IFS(C2673="data_analyst",$Z$5,C2673="data_engineer",$Z$6,C2673="data_scientist",$Z$7)*_xlfn.IFS(E2673=0,$Z$12,E2673=1,$Z$11)*_xlfn.IFS(F2673=0,$Z$17,F2673=1,$Z$16)*_xlfn.IFS(G2673=0,$Z$22,G2673=1,$Z$21)*_xlfn.IFS(H2673=0,$Z$27,H2673=1,$Z$26)*_xlfn.IFS(I2673=0,$Z$32,I2673=1,$Z$31)*_xlfn.IFS(J2673=0,$Z$37,J2673=1,$Z$36)*_xlfn.IFS(K2673=0,$Z$42,K2673=1,$Z$41)*_xlfn.IFS(L2673=0,$Z$47,L2673=1,$Z$46)*_xlfn.IFS(M2673=0,$Z$52,M2673=1,$Z$51)*_xlfn.IFS(N2673=0,$Z$57,N2673=1,$Z$56)</f>
        <v>7.2928859263831925E-5</v>
      </c>
      <c r="R2673" t="str" cm="1">
        <f t="array" ref="R2673">_xlfn.IFS(AND(O2673&gt;P2673,O2673&gt;Q2673),"Low",AND(P2673&gt;O2673,P2673&gt;Q2673),"Medium",AND(Q2673&gt;O2673,Q2673&gt;P2673),"High")</f>
        <v>Medium</v>
      </c>
      <c r="S2673" t="str">
        <f t="shared" si="84"/>
        <v>T</v>
      </c>
    </row>
    <row r="2674" spans="1:19" x14ac:dyDescent="0.3">
      <c r="A2674" t="s">
        <v>18</v>
      </c>
      <c r="B2674">
        <v>5</v>
      </c>
      <c r="C2674" t="s">
        <v>13</v>
      </c>
      <c r="D2674" t="str">
        <f t="shared" si="83"/>
        <v>Medium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0</v>
      </c>
      <c r="K2674">
        <v>1</v>
      </c>
      <c r="L2674">
        <v>1</v>
      </c>
      <c r="M2674">
        <v>1</v>
      </c>
      <c r="N2674">
        <v>1</v>
      </c>
      <c r="O2674" cm="1">
        <f t="array" ref="O2674">$U$2*_xlfn.IFS(C2674="data_analyst",$V$5,C2674="data_engineer",$V$6,C2674="data_scientist",$V$7)*_xlfn.IFS(E2674=0,$V$12,E2674=1,$V$11)*_xlfn.IFS(F2674=0,$V$17,F2674=1,$V$16)*_xlfn.IFS(G2674=0,$V$22,G2674=1,$V$21)*_xlfn.IFS(H2674=0,$V$27,H2674=1,$V$26)*_xlfn.IFS(I2674=0,$V$32,I2674=1,$V$31)*_xlfn.IFS(J2674=0,$V$37,J2674=1,$V$36)*_xlfn.IFS(K2674=0,$V$42,K2674=1,$V$41)*_xlfn.IFS(L2674=0,$V$47,L2674=1,$V$46)*_xlfn.IFS(M2674=0,$V$52,M2674=1,$V$51)*_xlfn.IFS(N2674=0,$V$57,N2674=1,$V$56)</f>
        <v>8.2864894096697854E-9</v>
      </c>
      <c r="P2674" cm="1">
        <f t="array" ref="P2674">$V$2*_xlfn.IFS(C2674="data_analyst",$X$5,C2674="data_engineer",$X$6,C2674="data_scientist",$X$7)*_xlfn.IFS(E2674=0,$X$12,E2674=1,$X$11)*_xlfn.IFS(F2674=0,$X$17,F2674=1,$X$16)*_xlfn.IFS(G2674=0,$X$22,G2674=1,$X$21)*_xlfn.IFS(H2674=0,$X$27,H2674=1,$X$26)*_xlfn.IFS(I2674=0,$X$32,I2674=1,$X$31)*_xlfn.IFS(J2674=0,$X$37,J2674=1,$X$36)*_xlfn.IFS(K2674=0,$X$42,K2674=1,$X$41)*_xlfn.IFS(L2674=0,$X$47,L2674=1,$X$46)*_xlfn.IFS(M2674=0,$X$52,M2674=1,$X$51)*_xlfn.IFS(N2674=0,$X$57,N2674=1,$X$56)</f>
        <v>2.511369707887801E-4</v>
      </c>
      <c r="Q2674" cm="1">
        <f t="array" ref="Q2674">$W$2*_xlfn.IFS(C2674="data_analyst",$Z$5,C2674="data_engineer",$Z$6,C2674="data_scientist",$Z$7)*_xlfn.IFS(E2674=0,$Z$12,E2674=1,$Z$11)*_xlfn.IFS(F2674=0,$Z$17,F2674=1,$Z$16)*_xlfn.IFS(G2674=0,$Z$22,G2674=1,$Z$21)*_xlfn.IFS(H2674=0,$Z$27,H2674=1,$Z$26)*_xlfn.IFS(I2674=0,$Z$32,I2674=1,$Z$31)*_xlfn.IFS(J2674=0,$Z$37,J2674=1,$Z$36)*_xlfn.IFS(K2674=0,$Z$42,K2674=1,$Z$41)*_xlfn.IFS(L2674=0,$Z$47,L2674=1,$Z$46)*_xlfn.IFS(M2674=0,$Z$52,M2674=1,$Z$51)*_xlfn.IFS(N2674=0,$Z$57,N2674=1,$Z$56)</f>
        <v>3.7677679652145347E-6</v>
      </c>
      <c r="R2674" t="str" cm="1">
        <f t="array" ref="R2674">_xlfn.IFS(AND(O2674&gt;P2674,O2674&gt;Q2674),"Low",AND(P2674&gt;O2674,P2674&gt;Q2674),"Medium",AND(Q2674&gt;O2674,Q2674&gt;P2674),"High")</f>
        <v>Medium</v>
      </c>
      <c r="S2674" t="str">
        <f t="shared" si="84"/>
        <v>T</v>
      </c>
    </row>
    <row r="2675" spans="1:19" x14ac:dyDescent="0.3">
      <c r="A2675" t="s">
        <v>18</v>
      </c>
      <c r="B2675">
        <v>7</v>
      </c>
      <c r="C2675" t="s">
        <v>13</v>
      </c>
      <c r="D2675" t="str">
        <f t="shared" si="83"/>
        <v>Medium</v>
      </c>
      <c r="E2675">
        <v>1</v>
      </c>
      <c r="F2675">
        <v>0</v>
      </c>
      <c r="G2675">
        <v>1</v>
      </c>
      <c r="H2675">
        <v>1</v>
      </c>
      <c r="I2675">
        <v>0</v>
      </c>
      <c r="J2675">
        <v>0</v>
      </c>
      <c r="K2675">
        <v>1</v>
      </c>
      <c r="L2675">
        <v>0</v>
      </c>
      <c r="M2675">
        <v>1</v>
      </c>
      <c r="N2675">
        <v>1</v>
      </c>
      <c r="O2675" cm="1">
        <f t="array" ref="O2675">$U$2*_xlfn.IFS(C2675="data_analyst",$V$5,C2675="data_engineer",$V$6,C2675="data_scientist",$V$7)*_xlfn.IFS(E2675=0,$V$12,E2675=1,$V$11)*_xlfn.IFS(F2675=0,$V$17,F2675=1,$V$16)*_xlfn.IFS(G2675=0,$V$22,G2675=1,$V$21)*_xlfn.IFS(H2675=0,$V$27,H2675=1,$V$26)*_xlfn.IFS(I2675=0,$V$32,I2675=1,$V$31)*_xlfn.IFS(J2675=0,$V$37,J2675=1,$V$36)*_xlfn.IFS(K2675=0,$V$42,K2675=1,$V$41)*_xlfn.IFS(L2675=0,$V$47,L2675=1,$V$46)*_xlfn.IFS(M2675=0,$V$52,M2675=1,$V$51)*_xlfn.IFS(N2675=0,$V$57,N2675=1,$V$56)</f>
        <v>1.9771036897059488E-6</v>
      </c>
      <c r="P2675" cm="1">
        <f t="array" ref="P2675">$V$2*_xlfn.IFS(C2675="data_analyst",$X$5,C2675="data_engineer",$X$6,C2675="data_scientist",$X$7)*_xlfn.IFS(E2675=0,$X$12,E2675=1,$X$11)*_xlfn.IFS(F2675=0,$X$17,F2675=1,$X$16)*_xlfn.IFS(G2675=0,$X$22,G2675=1,$X$21)*_xlfn.IFS(H2675=0,$X$27,H2675=1,$X$26)*_xlfn.IFS(I2675=0,$X$32,I2675=1,$X$31)*_xlfn.IFS(J2675=0,$X$37,J2675=1,$X$36)*_xlfn.IFS(K2675=0,$X$42,K2675=1,$X$41)*_xlfn.IFS(L2675=0,$X$47,L2675=1,$X$46)*_xlfn.IFS(M2675=0,$X$52,M2675=1,$X$51)*_xlfn.IFS(N2675=0,$X$57,N2675=1,$X$56)</f>
        <v>4.8102259315654602E-4</v>
      </c>
      <c r="Q2675" cm="1">
        <f t="array" ref="Q2675">$W$2*_xlfn.IFS(C2675="data_analyst",$Z$5,C2675="data_engineer",$Z$6,C2675="data_scientist",$Z$7)*_xlfn.IFS(E2675=0,$Z$12,E2675=1,$Z$11)*_xlfn.IFS(F2675=0,$Z$17,F2675=1,$Z$16)*_xlfn.IFS(G2675=0,$Z$22,G2675=1,$Z$21)*_xlfn.IFS(H2675=0,$Z$27,H2675=1,$Z$26)*_xlfn.IFS(I2675=0,$Z$32,I2675=1,$Z$31)*_xlfn.IFS(J2675=0,$Z$37,J2675=1,$Z$36)*_xlfn.IFS(K2675=0,$Z$42,K2675=1,$Z$41)*_xlfn.IFS(L2675=0,$Z$47,L2675=1,$Z$46)*_xlfn.IFS(M2675=0,$Z$52,M2675=1,$Z$51)*_xlfn.IFS(N2675=0,$Z$57,N2675=1,$Z$56)</f>
        <v>1.9207059150915392E-5</v>
      </c>
      <c r="R2675" t="str" cm="1">
        <f t="array" ref="R2675">_xlfn.IFS(AND(O2675&gt;P2675,O2675&gt;Q2675),"Low",AND(P2675&gt;O2675,P2675&gt;Q2675),"Medium",AND(Q2675&gt;O2675,Q2675&gt;P2675),"High")</f>
        <v>Medium</v>
      </c>
      <c r="S2675" t="str">
        <f t="shared" si="84"/>
        <v>T</v>
      </c>
    </row>
    <row r="2676" spans="1:19" x14ac:dyDescent="0.3">
      <c r="A2676" t="s">
        <v>18</v>
      </c>
      <c r="B2676">
        <v>5</v>
      </c>
      <c r="C2676" t="s">
        <v>13</v>
      </c>
      <c r="D2676" t="str">
        <f t="shared" si="83"/>
        <v>Medium</v>
      </c>
      <c r="E2676">
        <v>1</v>
      </c>
      <c r="F2676">
        <v>1</v>
      </c>
      <c r="G2676">
        <v>1</v>
      </c>
      <c r="H2676">
        <v>1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1</v>
      </c>
      <c r="O2676" cm="1">
        <f t="array" ref="O2676">$U$2*_xlfn.IFS(C2676="data_analyst",$V$5,C2676="data_engineer",$V$6,C2676="data_scientist",$V$7)*_xlfn.IFS(E2676=0,$V$12,E2676=1,$V$11)*_xlfn.IFS(F2676=0,$V$17,F2676=1,$V$16)*_xlfn.IFS(G2676=0,$V$22,G2676=1,$V$21)*_xlfn.IFS(H2676=0,$V$27,H2676=1,$V$26)*_xlfn.IFS(I2676=0,$V$32,I2676=1,$V$31)*_xlfn.IFS(J2676=0,$V$37,J2676=1,$V$36)*_xlfn.IFS(K2676=0,$V$42,K2676=1,$V$41)*_xlfn.IFS(L2676=0,$V$47,L2676=1,$V$46)*_xlfn.IFS(M2676=0,$V$52,M2676=1,$V$51)*_xlfn.IFS(N2676=0,$V$57,N2676=1,$V$56)</f>
        <v>5.288317594565752E-5</v>
      </c>
      <c r="P2676" cm="1">
        <f t="array" ref="P2676">$V$2*_xlfn.IFS(C2676="data_analyst",$X$5,C2676="data_engineer",$X$6,C2676="data_scientist",$X$7)*_xlfn.IFS(E2676=0,$X$12,E2676=1,$X$11)*_xlfn.IFS(F2676=0,$X$17,F2676=1,$X$16)*_xlfn.IFS(G2676=0,$X$22,G2676=1,$X$21)*_xlfn.IFS(H2676=0,$X$27,H2676=1,$X$26)*_xlfn.IFS(I2676=0,$X$32,I2676=1,$X$31)*_xlfn.IFS(J2676=0,$X$37,J2676=1,$X$36)*_xlfn.IFS(K2676=0,$X$42,K2676=1,$X$41)*_xlfn.IFS(L2676=0,$X$47,L2676=1,$X$46)*_xlfn.IFS(M2676=0,$X$52,M2676=1,$X$51)*_xlfn.IFS(N2676=0,$X$57,N2676=1,$X$56)</f>
        <v>1.2057464440235401E-3</v>
      </c>
      <c r="Q2676" cm="1">
        <f t="array" ref="Q2676">$W$2*_xlfn.IFS(C2676="data_analyst",$Z$5,C2676="data_engineer",$Z$6,C2676="data_scientist",$Z$7)*_xlfn.IFS(E2676=0,$Z$12,E2676=1,$Z$11)*_xlfn.IFS(F2676=0,$Z$17,F2676=1,$Z$16)*_xlfn.IFS(G2676=0,$Z$22,G2676=1,$Z$21)*_xlfn.IFS(H2676=0,$Z$27,H2676=1,$Z$26)*_xlfn.IFS(I2676=0,$Z$32,I2676=1,$Z$31)*_xlfn.IFS(J2676=0,$Z$37,J2676=1,$Z$36)*_xlfn.IFS(K2676=0,$Z$42,K2676=1,$Z$41)*_xlfn.IFS(L2676=0,$Z$47,L2676=1,$Z$46)*_xlfn.IFS(M2676=0,$Z$52,M2676=1,$Z$51)*_xlfn.IFS(N2676=0,$Z$57,N2676=1,$Z$56)</f>
        <v>1.0041504991289712E-4</v>
      </c>
      <c r="R2676" t="str" cm="1">
        <f t="array" ref="R2676">_xlfn.IFS(AND(O2676&gt;P2676,O2676&gt;Q2676),"Low",AND(P2676&gt;O2676,P2676&gt;Q2676),"Medium",AND(Q2676&gt;O2676,Q2676&gt;P2676),"High")</f>
        <v>Medium</v>
      </c>
      <c r="S2676" t="str">
        <f t="shared" si="84"/>
        <v>T</v>
      </c>
    </row>
    <row r="2677" spans="1:19" x14ac:dyDescent="0.3">
      <c r="A2677" t="s">
        <v>18</v>
      </c>
      <c r="B2677">
        <v>6</v>
      </c>
      <c r="C2677" t="s">
        <v>13</v>
      </c>
      <c r="D2677" t="str">
        <f t="shared" si="83"/>
        <v>Medium</v>
      </c>
      <c r="E2677">
        <v>1</v>
      </c>
      <c r="F2677">
        <v>1</v>
      </c>
      <c r="G2677">
        <v>0</v>
      </c>
      <c r="H2677">
        <v>1</v>
      </c>
      <c r="I2677">
        <v>1</v>
      </c>
      <c r="J2677">
        <v>0</v>
      </c>
      <c r="K2677">
        <v>0</v>
      </c>
      <c r="L2677">
        <v>0</v>
      </c>
      <c r="M2677">
        <v>1</v>
      </c>
      <c r="N2677">
        <v>1</v>
      </c>
      <c r="O2677" cm="1">
        <f t="array" ref="O2677">$U$2*_xlfn.IFS(C2677="data_analyst",$V$5,C2677="data_engineer",$V$6,C2677="data_scientist",$V$7)*_xlfn.IFS(E2677=0,$V$12,E2677=1,$V$11)*_xlfn.IFS(F2677=0,$V$17,F2677=1,$V$16)*_xlfn.IFS(G2677=0,$V$22,G2677=1,$V$21)*_xlfn.IFS(H2677=0,$V$27,H2677=1,$V$26)*_xlfn.IFS(I2677=0,$V$32,I2677=1,$V$31)*_xlfn.IFS(J2677=0,$V$37,J2677=1,$V$36)*_xlfn.IFS(K2677=0,$V$42,K2677=1,$V$41)*_xlfn.IFS(L2677=0,$V$47,L2677=1,$V$46)*_xlfn.IFS(M2677=0,$V$52,M2677=1,$V$51)*_xlfn.IFS(N2677=0,$V$57,N2677=1,$V$56)</f>
        <v>4.7907188862635728E-6</v>
      </c>
      <c r="P2677" cm="1">
        <f t="array" ref="P2677">$V$2*_xlfn.IFS(C2677="data_analyst",$X$5,C2677="data_engineer",$X$6,C2677="data_scientist",$X$7)*_xlfn.IFS(E2677=0,$X$12,E2677=1,$X$11)*_xlfn.IFS(F2677=0,$X$17,F2677=1,$X$16)*_xlfn.IFS(G2677=0,$X$22,G2677=1,$X$21)*_xlfn.IFS(H2677=0,$X$27,H2677=1,$X$26)*_xlfn.IFS(I2677=0,$X$32,I2677=1,$X$31)*_xlfn.IFS(J2677=0,$X$37,J2677=1,$X$36)*_xlfn.IFS(K2677=0,$X$42,K2677=1,$X$41)*_xlfn.IFS(L2677=0,$X$47,L2677=1,$X$46)*_xlfn.IFS(M2677=0,$X$52,M2677=1,$X$51)*_xlfn.IFS(N2677=0,$X$57,N2677=1,$X$56)</f>
        <v>1.766624760868273E-3</v>
      </c>
      <c r="Q2677" cm="1">
        <f t="array" ref="Q2677">$W$2*_xlfn.IFS(C2677="data_analyst",$Z$5,C2677="data_engineer",$Z$6,C2677="data_scientist",$Z$7)*_xlfn.IFS(E2677=0,$Z$12,E2677=1,$Z$11)*_xlfn.IFS(F2677=0,$Z$17,F2677=1,$Z$16)*_xlfn.IFS(G2677=0,$Z$22,G2677=1,$Z$21)*_xlfn.IFS(H2677=0,$Z$27,H2677=1,$Z$26)*_xlfn.IFS(I2677=0,$Z$32,I2677=1,$Z$31)*_xlfn.IFS(J2677=0,$Z$37,J2677=1,$Z$36)*_xlfn.IFS(K2677=0,$Z$42,K2677=1,$Z$41)*_xlfn.IFS(L2677=0,$Z$47,L2677=1,$Z$46)*_xlfn.IFS(M2677=0,$Z$52,M2677=1,$Z$51)*_xlfn.IFS(N2677=0,$Z$57,N2677=1,$Z$56)</f>
        <v>8.1125909960692185E-5</v>
      </c>
      <c r="R2677" t="str" cm="1">
        <f t="array" ref="R2677">_xlfn.IFS(AND(O2677&gt;P2677,O2677&gt;Q2677),"Low",AND(P2677&gt;O2677,P2677&gt;Q2677),"Medium",AND(Q2677&gt;O2677,Q2677&gt;P2677),"High")</f>
        <v>Medium</v>
      </c>
      <c r="S2677" t="str">
        <f t="shared" si="84"/>
        <v>T</v>
      </c>
    </row>
    <row r="2678" spans="1:19" x14ac:dyDescent="0.3">
      <c r="A2678" t="s">
        <v>18</v>
      </c>
      <c r="B2678">
        <v>1</v>
      </c>
      <c r="C2678" t="s">
        <v>13</v>
      </c>
      <c r="D2678" t="str">
        <f t="shared" si="83"/>
        <v>Medium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0</v>
      </c>
      <c r="K2678">
        <v>0</v>
      </c>
      <c r="L2678">
        <v>1</v>
      </c>
      <c r="M2678">
        <v>1</v>
      </c>
      <c r="N2678">
        <v>1</v>
      </c>
      <c r="O2678" cm="1">
        <f t="array" ref="O2678">$U$2*_xlfn.IFS(C2678="data_analyst",$V$5,C2678="data_engineer",$V$6,C2678="data_scientist",$V$7)*_xlfn.IFS(E2678=0,$V$12,E2678=1,$V$11)*_xlfn.IFS(F2678=0,$V$17,F2678=1,$V$16)*_xlfn.IFS(G2678=0,$V$22,G2678=1,$V$21)*_xlfn.IFS(H2678=0,$V$27,H2678=1,$V$26)*_xlfn.IFS(I2678=0,$V$32,I2678=1,$V$31)*_xlfn.IFS(J2678=0,$V$37,J2678=1,$V$36)*_xlfn.IFS(K2678=0,$V$42,K2678=1,$V$41)*_xlfn.IFS(L2678=0,$V$47,L2678=1,$V$46)*_xlfn.IFS(M2678=0,$V$52,M2678=1,$V$51)*_xlfn.IFS(N2678=0,$V$57,N2678=1,$V$56)</f>
        <v>4.1981029970940298E-8</v>
      </c>
      <c r="P2678" cm="1">
        <f t="array" ref="P2678">$V$2*_xlfn.IFS(C2678="data_analyst",$X$5,C2678="data_engineer",$X$6,C2678="data_scientist",$X$7)*_xlfn.IFS(E2678=0,$X$12,E2678=1,$X$11)*_xlfn.IFS(F2678=0,$X$17,F2678=1,$X$16)*_xlfn.IFS(G2678=0,$X$22,G2678=1,$X$21)*_xlfn.IFS(H2678=0,$X$27,H2678=1,$X$26)*_xlfn.IFS(I2678=0,$X$32,I2678=1,$X$31)*_xlfn.IFS(J2678=0,$X$37,J2678=1,$X$36)*_xlfn.IFS(K2678=0,$X$42,K2678=1,$X$41)*_xlfn.IFS(L2678=0,$X$47,L2678=1,$X$46)*_xlfn.IFS(M2678=0,$X$52,M2678=1,$X$51)*_xlfn.IFS(N2678=0,$X$57,N2678=1,$X$56)</f>
        <v>1.2529451778989322E-3</v>
      </c>
      <c r="Q2678" cm="1">
        <f t="array" ref="Q2678">$W$2*_xlfn.IFS(C2678="data_analyst",$Z$5,C2678="data_engineer",$Z$6,C2678="data_scientist",$Z$7)*_xlfn.IFS(E2678=0,$Z$12,E2678=1,$Z$11)*_xlfn.IFS(F2678=0,$Z$17,F2678=1,$Z$16)*_xlfn.IFS(G2678=0,$Z$22,G2678=1,$Z$21)*_xlfn.IFS(H2678=0,$Z$27,H2678=1,$Z$26)*_xlfn.IFS(I2678=0,$Z$32,I2678=1,$Z$31)*_xlfn.IFS(J2678=0,$Z$37,J2678=1,$Z$36)*_xlfn.IFS(K2678=0,$Z$42,K2678=1,$Z$41)*_xlfn.IFS(L2678=0,$Z$47,L2678=1,$Z$46)*_xlfn.IFS(M2678=0,$Z$52,M2678=1,$Z$51)*_xlfn.IFS(N2678=0,$Z$57,N2678=1,$Z$56)</f>
        <v>2.0867637961188189E-5</v>
      </c>
      <c r="R2678" t="str" cm="1">
        <f t="array" ref="R2678">_xlfn.IFS(AND(O2678&gt;P2678,O2678&gt;Q2678),"Low",AND(P2678&gt;O2678,P2678&gt;Q2678),"Medium",AND(Q2678&gt;O2678,Q2678&gt;P2678),"High")</f>
        <v>Medium</v>
      </c>
      <c r="S2678" t="str">
        <f t="shared" si="84"/>
        <v>T</v>
      </c>
    </row>
    <row r="2679" spans="1:19" x14ac:dyDescent="0.3">
      <c r="A2679" t="s">
        <v>18</v>
      </c>
      <c r="B2679">
        <v>5</v>
      </c>
      <c r="C2679" t="s">
        <v>13</v>
      </c>
      <c r="D2679" t="str">
        <f t="shared" si="83"/>
        <v>Medium</v>
      </c>
      <c r="E2679">
        <v>1</v>
      </c>
      <c r="F2679">
        <v>1</v>
      </c>
      <c r="G2679">
        <v>1</v>
      </c>
      <c r="H2679">
        <v>1</v>
      </c>
      <c r="I2679">
        <v>0</v>
      </c>
      <c r="J2679">
        <v>1</v>
      </c>
      <c r="K2679">
        <v>0</v>
      </c>
      <c r="L2679">
        <v>1</v>
      </c>
      <c r="M2679">
        <v>1</v>
      </c>
      <c r="N2679">
        <v>1</v>
      </c>
      <c r="O2679" cm="1">
        <f t="array" ref="O2679">$U$2*_xlfn.IFS(C2679="data_analyst",$V$5,C2679="data_engineer",$V$6,C2679="data_scientist",$V$7)*_xlfn.IFS(E2679=0,$V$12,E2679=1,$V$11)*_xlfn.IFS(F2679=0,$V$17,F2679=1,$V$16)*_xlfn.IFS(G2679=0,$V$22,G2679=1,$V$21)*_xlfn.IFS(H2679=0,$V$27,H2679=1,$V$26)*_xlfn.IFS(I2679=0,$V$32,I2679=1,$V$31)*_xlfn.IFS(J2679=0,$V$37,J2679=1,$V$36)*_xlfn.IFS(K2679=0,$V$42,K2679=1,$V$41)*_xlfn.IFS(L2679=0,$V$47,L2679=1,$V$46)*_xlfn.IFS(M2679=0,$V$52,M2679=1,$V$51)*_xlfn.IFS(N2679=0,$V$57,N2679=1,$V$56)</f>
        <v>2.1582500287472878E-7</v>
      </c>
      <c r="P2679" cm="1">
        <f t="array" ref="P2679">$V$2*_xlfn.IFS(C2679="data_analyst",$X$5,C2679="data_engineer",$X$6,C2679="data_scientist",$X$7)*_xlfn.IFS(E2679=0,$X$12,E2679=1,$X$11)*_xlfn.IFS(F2679=0,$X$17,F2679=1,$X$16)*_xlfn.IFS(G2679=0,$X$22,G2679=1,$X$21)*_xlfn.IFS(H2679=0,$X$27,H2679=1,$X$26)*_xlfn.IFS(I2679=0,$X$32,I2679=1,$X$31)*_xlfn.IFS(J2679=0,$X$37,J2679=1,$X$36)*_xlfn.IFS(K2679=0,$X$42,K2679=1,$X$41)*_xlfn.IFS(L2679=0,$X$47,L2679=1,$X$46)*_xlfn.IFS(M2679=0,$X$52,M2679=1,$X$51)*_xlfn.IFS(N2679=0,$X$57,N2679=1,$X$56)</f>
        <v>4.20160159057982E-4</v>
      </c>
      <c r="Q2679" cm="1">
        <f t="array" ref="Q2679">$W$2*_xlfn.IFS(C2679="data_analyst",$Z$5,C2679="data_engineer",$Z$6,C2679="data_scientist",$Z$7)*_xlfn.IFS(E2679=0,$Z$12,E2679=1,$Z$11)*_xlfn.IFS(F2679=0,$Z$17,F2679=1,$Z$16)*_xlfn.IFS(G2679=0,$Z$22,G2679=1,$Z$21)*_xlfn.IFS(H2679=0,$Z$27,H2679=1,$Z$26)*_xlfn.IFS(I2679=0,$Z$32,I2679=1,$Z$31)*_xlfn.IFS(J2679=0,$Z$37,J2679=1,$Z$36)*_xlfn.IFS(K2679=0,$Z$42,K2679=1,$Z$41)*_xlfn.IFS(L2679=0,$Z$47,L2679=1,$Z$46)*_xlfn.IFS(M2679=0,$Z$52,M2679=1,$Z$51)*_xlfn.IFS(N2679=0,$Z$57,N2679=1,$Z$56)</f>
        <v>1.1920153968547973E-5</v>
      </c>
      <c r="R2679" t="str" cm="1">
        <f t="array" ref="R2679">_xlfn.IFS(AND(O2679&gt;P2679,O2679&gt;Q2679),"Low",AND(P2679&gt;O2679,P2679&gt;Q2679),"Medium",AND(Q2679&gt;O2679,Q2679&gt;P2679),"High")</f>
        <v>Medium</v>
      </c>
      <c r="S2679" t="str">
        <f t="shared" si="84"/>
        <v>T</v>
      </c>
    </row>
    <row r="2680" spans="1:19" x14ac:dyDescent="0.3">
      <c r="A2680" t="s">
        <v>18</v>
      </c>
      <c r="B2680">
        <v>3</v>
      </c>
      <c r="C2680" t="s">
        <v>13</v>
      </c>
      <c r="D2680" t="str">
        <f t="shared" si="83"/>
        <v>Medium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 cm="1">
        <f t="array" ref="O2680">$U$2*_xlfn.IFS(C2680="data_analyst",$V$5,C2680="data_engineer",$V$6,C2680="data_scientist",$V$7)*_xlfn.IFS(E2680=0,$V$12,E2680=1,$V$11)*_xlfn.IFS(F2680=0,$V$17,F2680=1,$V$16)*_xlfn.IFS(G2680=0,$V$22,G2680=1,$V$21)*_xlfn.IFS(H2680=0,$V$27,H2680=1,$V$26)*_xlfn.IFS(I2680=0,$V$32,I2680=1,$V$31)*_xlfn.IFS(J2680=0,$V$37,J2680=1,$V$36)*_xlfn.IFS(K2680=0,$V$42,K2680=1,$V$41)*_xlfn.IFS(L2680=0,$V$47,L2680=1,$V$46)*_xlfn.IFS(M2680=0,$V$52,M2680=1,$V$51)*_xlfn.IFS(N2680=0,$V$57,N2680=1,$V$56)</f>
        <v>7.7297513080979178E-4</v>
      </c>
      <c r="P2680" cm="1">
        <f t="array" ref="P2680">$V$2*_xlfn.IFS(C2680="data_analyst",$X$5,C2680="data_engineer",$X$6,C2680="data_scientist",$X$7)*_xlfn.IFS(E2680=0,$X$12,E2680=1,$X$11)*_xlfn.IFS(F2680=0,$X$17,F2680=1,$X$16)*_xlfn.IFS(G2680=0,$X$22,G2680=1,$X$21)*_xlfn.IFS(H2680=0,$X$27,H2680=1,$X$26)*_xlfn.IFS(I2680=0,$X$32,I2680=1,$X$31)*_xlfn.IFS(J2680=0,$X$37,J2680=1,$X$36)*_xlfn.IFS(K2680=0,$X$42,K2680=1,$X$41)*_xlfn.IFS(L2680=0,$X$47,L2680=1,$X$46)*_xlfn.IFS(M2680=0,$X$52,M2680=1,$X$51)*_xlfn.IFS(N2680=0,$X$57,N2680=1,$X$56)</f>
        <v>9.6760541610991423E-5</v>
      </c>
      <c r="Q2680" cm="1">
        <f t="array" ref="Q2680">$W$2*_xlfn.IFS(C2680="data_analyst",$Z$5,C2680="data_engineer",$Z$6,C2680="data_scientist",$Z$7)*_xlfn.IFS(E2680=0,$Z$12,E2680=1,$Z$11)*_xlfn.IFS(F2680=0,$Z$17,F2680=1,$Z$16)*_xlfn.IFS(G2680=0,$Z$22,G2680=1,$Z$21)*_xlfn.IFS(H2680=0,$Z$27,H2680=1,$Z$26)*_xlfn.IFS(I2680=0,$Z$32,I2680=1,$Z$31)*_xlfn.IFS(J2680=0,$Z$37,J2680=1,$Z$36)*_xlfn.IFS(K2680=0,$Z$42,K2680=1,$Z$41)*_xlfn.IFS(L2680=0,$Z$47,L2680=1,$Z$46)*_xlfn.IFS(M2680=0,$Z$52,M2680=1,$Z$51)*_xlfn.IFS(N2680=0,$Z$57,N2680=1,$Z$56)</f>
        <v>1.0664678690481133E-4</v>
      </c>
      <c r="R2680" t="str" cm="1">
        <f t="array" ref="R2680">_xlfn.IFS(AND(O2680&gt;P2680,O2680&gt;Q2680),"Low",AND(P2680&gt;O2680,P2680&gt;Q2680),"Medium",AND(Q2680&gt;O2680,Q2680&gt;P2680),"High")</f>
        <v>Low</v>
      </c>
      <c r="S2680" t="str">
        <f t="shared" si="84"/>
        <v>F</v>
      </c>
    </row>
    <row r="2681" spans="1:19" x14ac:dyDescent="0.3">
      <c r="A2681" t="s">
        <v>18</v>
      </c>
      <c r="B2681">
        <v>4</v>
      </c>
      <c r="C2681" t="s">
        <v>13</v>
      </c>
      <c r="D2681" t="str">
        <f t="shared" si="83"/>
        <v>Medium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</v>
      </c>
      <c r="O2681" cm="1">
        <f t="array" ref="O2681">$U$2*_xlfn.IFS(C2681="data_analyst",$V$5,C2681="data_engineer",$V$6,C2681="data_scientist",$V$7)*_xlfn.IFS(E2681=0,$V$12,E2681=1,$V$11)*_xlfn.IFS(F2681=0,$V$17,F2681=1,$V$16)*_xlfn.IFS(G2681=0,$V$22,G2681=1,$V$21)*_xlfn.IFS(H2681=0,$V$27,H2681=1,$V$26)*_xlfn.IFS(I2681=0,$V$32,I2681=1,$V$31)*_xlfn.IFS(J2681=0,$V$37,J2681=1,$V$36)*_xlfn.IFS(K2681=0,$V$42,K2681=1,$V$41)*_xlfn.IFS(L2681=0,$V$47,L2681=1,$V$46)*_xlfn.IFS(M2681=0,$V$52,M2681=1,$V$51)*_xlfn.IFS(N2681=0,$V$57,N2681=1,$V$56)</f>
        <v>3.8675410855345095E-3</v>
      </c>
      <c r="P2681" cm="1">
        <f t="array" ref="P2681">$V$2*_xlfn.IFS(C2681="data_analyst",$X$5,C2681="data_engineer",$X$6,C2681="data_scientist",$X$7)*_xlfn.IFS(E2681=0,$X$12,E2681=1,$X$11)*_xlfn.IFS(F2681=0,$X$17,F2681=1,$X$16)*_xlfn.IFS(G2681=0,$X$22,G2681=1,$X$21)*_xlfn.IFS(H2681=0,$X$27,H2681=1,$X$26)*_xlfn.IFS(I2681=0,$X$32,I2681=1,$X$31)*_xlfn.IFS(J2681=0,$X$37,J2681=1,$X$36)*_xlfn.IFS(K2681=0,$X$42,K2681=1,$X$41)*_xlfn.IFS(L2681=0,$X$47,L2681=1,$X$46)*_xlfn.IFS(M2681=0,$X$52,M2681=1,$X$51)*_xlfn.IFS(N2681=0,$X$57,N2681=1,$X$56)</f>
        <v>1.6544989312824467E-3</v>
      </c>
      <c r="Q2681" cm="1">
        <f t="array" ref="Q2681">$W$2*_xlfn.IFS(C2681="data_analyst",$Z$5,C2681="data_engineer",$Z$6,C2681="data_scientist",$Z$7)*_xlfn.IFS(E2681=0,$Z$12,E2681=1,$Z$11)*_xlfn.IFS(F2681=0,$Z$17,F2681=1,$Z$16)*_xlfn.IFS(G2681=0,$Z$22,G2681=1,$Z$21)*_xlfn.IFS(H2681=0,$Z$27,H2681=1,$Z$26)*_xlfn.IFS(I2681=0,$Z$32,I2681=1,$Z$31)*_xlfn.IFS(J2681=0,$Z$37,J2681=1,$Z$36)*_xlfn.IFS(K2681=0,$Z$42,K2681=1,$Z$41)*_xlfn.IFS(L2681=0,$Z$47,L2681=1,$Z$46)*_xlfn.IFS(M2681=0,$Z$52,M2681=1,$Z$51)*_xlfn.IFS(N2681=0,$Z$57,N2681=1,$Z$56)</f>
        <v>6.902742580981744E-4</v>
      </c>
      <c r="R2681" t="str" cm="1">
        <f t="array" ref="R2681">_xlfn.IFS(AND(O2681&gt;P2681,O2681&gt;Q2681),"Low",AND(P2681&gt;O2681,P2681&gt;Q2681),"Medium",AND(Q2681&gt;O2681,Q2681&gt;P2681),"High")</f>
        <v>Low</v>
      </c>
      <c r="S2681" t="str">
        <f t="shared" si="84"/>
        <v>F</v>
      </c>
    </row>
    <row r="2682" spans="1:19" x14ac:dyDescent="0.3">
      <c r="A2682" t="s">
        <v>18</v>
      </c>
      <c r="B2682">
        <v>4</v>
      </c>
      <c r="C2682" t="s">
        <v>13</v>
      </c>
      <c r="D2682" t="str">
        <f t="shared" si="83"/>
        <v>Medium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</v>
      </c>
      <c r="O2682" cm="1">
        <f t="array" ref="O2682">$U$2*_xlfn.IFS(C2682="data_analyst",$V$5,C2682="data_engineer",$V$6,C2682="data_scientist",$V$7)*_xlfn.IFS(E2682=0,$V$12,E2682=1,$V$11)*_xlfn.IFS(F2682=0,$V$17,F2682=1,$V$16)*_xlfn.IFS(G2682=0,$V$22,G2682=1,$V$21)*_xlfn.IFS(H2682=0,$V$27,H2682=1,$V$26)*_xlfn.IFS(I2682=0,$V$32,I2682=1,$V$31)*_xlfn.IFS(J2682=0,$V$37,J2682=1,$V$36)*_xlfn.IFS(K2682=0,$V$42,K2682=1,$V$41)*_xlfn.IFS(L2682=0,$V$47,L2682=1,$V$46)*_xlfn.IFS(M2682=0,$V$52,M2682=1,$V$51)*_xlfn.IFS(N2682=0,$V$57,N2682=1,$V$56)</f>
        <v>3.8675410855345095E-3</v>
      </c>
      <c r="P2682" cm="1">
        <f t="array" ref="P2682">$V$2*_xlfn.IFS(C2682="data_analyst",$X$5,C2682="data_engineer",$X$6,C2682="data_scientist",$X$7)*_xlfn.IFS(E2682=0,$X$12,E2682=1,$X$11)*_xlfn.IFS(F2682=0,$X$17,F2682=1,$X$16)*_xlfn.IFS(G2682=0,$X$22,G2682=1,$X$21)*_xlfn.IFS(H2682=0,$X$27,H2682=1,$X$26)*_xlfn.IFS(I2682=0,$X$32,I2682=1,$X$31)*_xlfn.IFS(J2682=0,$X$37,J2682=1,$X$36)*_xlfn.IFS(K2682=0,$X$42,K2682=1,$X$41)*_xlfn.IFS(L2682=0,$X$47,L2682=1,$X$46)*_xlfn.IFS(M2682=0,$X$52,M2682=1,$X$51)*_xlfn.IFS(N2682=0,$X$57,N2682=1,$X$56)</f>
        <v>1.6544989312824467E-3</v>
      </c>
      <c r="Q2682" cm="1">
        <f t="array" ref="Q2682">$W$2*_xlfn.IFS(C2682="data_analyst",$Z$5,C2682="data_engineer",$Z$6,C2682="data_scientist",$Z$7)*_xlfn.IFS(E2682=0,$Z$12,E2682=1,$Z$11)*_xlfn.IFS(F2682=0,$Z$17,F2682=1,$Z$16)*_xlfn.IFS(G2682=0,$Z$22,G2682=1,$Z$21)*_xlfn.IFS(H2682=0,$Z$27,H2682=1,$Z$26)*_xlfn.IFS(I2682=0,$Z$32,I2682=1,$Z$31)*_xlfn.IFS(J2682=0,$Z$37,J2682=1,$Z$36)*_xlfn.IFS(K2682=0,$Z$42,K2682=1,$Z$41)*_xlfn.IFS(L2682=0,$Z$47,L2682=1,$Z$46)*_xlfn.IFS(M2682=0,$Z$52,M2682=1,$Z$51)*_xlfn.IFS(N2682=0,$Z$57,N2682=1,$Z$56)</f>
        <v>6.902742580981744E-4</v>
      </c>
      <c r="R2682" t="str" cm="1">
        <f t="array" ref="R2682">_xlfn.IFS(AND(O2682&gt;P2682,O2682&gt;Q2682),"Low",AND(P2682&gt;O2682,P2682&gt;Q2682),"Medium",AND(Q2682&gt;O2682,Q2682&gt;P2682),"High")</f>
        <v>Low</v>
      </c>
      <c r="S2682" t="str">
        <f t="shared" si="84"/>
        <v>F</v>
      </c>
    </row>
    <row r="2683" spans="1:19" x14ac:dyDescent="0.3">
      <c r="A2683" t="s">
        <v>18</v>
      </c>
      <c r="B2683">
        <v>5</v>
      </c>
      <c r="C2683" t="s">
        <v>13</v>
      </c>
      <c r="D2683" t="str">
        <f t="shared" si="83"/>
        <v>Medium</v>
      </c>
      <c r="E2683">
        <v>0</v>
      </c>
      <c r="F2683">
        <v>0</v>
      </c>
      <c r="G2683">
        <v>1</v>
      </c>
      <c r="H2683">
        <v>1</v>
      </c>
      <c r="I2683">
        <v>1</v>
      </c>
      <c r="J2683">
        <v>0</v>
      </c>
      <c r="K2683">
        <v>1</v>
      </c>
      <c r="L2683">
        <v>0</v>
      </c>
      <c r="M2683">
        <v>0</v>
      </c>
      <c r="N2683">
        <v>1</v>
      </c>
      <c r="O2683" cm="1">
        <f t="array" ref="O2683">$U$2*_xlfn.IFS(C2683="data_analyst",$V$5,C2683="data_engineer",$V$6,C2683="data_scientist",$V$7)*_xlfn.IFS(E2683=0,$V$12,E2683=1,$V$11)*_xlfn.IFS(F2683=0,$V$17,F2683=1,$V$16)*_xlfn.IFS(G2683=0,$V$22,G2683=1,$V$21)*_xlfn.IFS(H2683=0,$V$27,H2683=1,$V$26)*_xlfn.IFS(I2683=0,$V$32,I2683=1,$V$31)*_xlfn.IFS(J2683=0,$V$37,J2683=1,$V$36)*_xlfn.IFS(K2683=0,$V$42,K2683=1,$V$41)*_xlfn.IFS(L2683=0,$V$47,L2683=1,$V$46)*_xlfn.IFS(M2683=0,$V$52,M2683=1,$V$51)*_xlfn.IFS(N2683=0,$V$57,N2683=1,$V$56)</f>
        <v>3.3213563766184931E-6</v>
      </c>
      <c r="P2683" cm="1">
        <f t="array" ref="P2683">$V$2*_xlfn.IFS(C2683="data_analyst",$X$5,C2683="data_engineer",$X$6,C2683="data_scientist",$X$7)*_xlfn.IFS(E2683=0,$X$12,E2683=1,$X$11)*_xlfn.IFS(F2683=0,$X$17,F2683=1,$X$16)*_xlfn.IFS(G2683=0,$X$22,G2683=1,$X$21)*_xlfn.IFS(H2683=0,$X$27,H2683=1,$X$26)*_xlfn.IFS(I2683=0,$X$32,I2683=1,$X$31)*_xlfn.IFS(J2683=0,$X$37,J2683=1,$X$36)*_xlfn.IFS(K2683=0,$X$42,K2683=1,$X$41)*_xlfn.IFS(L2683=0,$X$47,L2683=1,$X$46)*_xlfn.IFS(M2683=0,$X$52,M2683=1,$X$51)*_xlfn.IFS(N2683=0,$X$57,N2683=1,$X$56)</f>
        <v>2.3823478040513465E-4</v>
      </c>
      <c r="Q2683" cm="1">
        <f t="array" ref="Q2683">$W$2*_xlfn.IFS(C2683="data_analyst",$Z$5,C2683="data_engineer",$Z$6,C2683="data_scientist",$Z$7)*_xlfn.IFS(E2683=0,$Z$12,E2683=1,$Z$11)*_xlfn.IFS(F2683=0,$Z$17,F2683=1,$Z$16)*_xlfn.IFS(G2683=0,$Z$22,G2683=1,$Z$21)*_xlfn.IFS(H2683=0,$Z$27,H2683=1,$Z$26)*_xlfn.IFS(I2683=0,$Z$32,I2683=1,$Z$31)*_xlfn.IFS(J2683=0,$Z$37,J2683=1,$Z$36)*_xlfn.IFS(K2683=0,$Z$42,K2683=1,$Z$41)*_xlfn.IFS(L2683=0,$Z$47,L2683=1,$Z$46)*_xlfn.IFS(M2683=0,$Z$52,M2683=1,$Z$51)*_xlfn.IFS(N2683=0,$Z$57,N2683=1,$Z$56)</f>
        <v>2.2521541569007081E-5</v>
      </c>
      <c r="R2683" t="str" cm="1">
        <f t="array" ref="R2683">_xlfn.IFS(AND(O2683&gt;P2683,O2683&gt;Q2683),"Low",AND(P2683&gt;O2683,P2683&gt;Q2683),"Medium",AND(Q2683&gt;O2683,Q2683&gt;P2683),"High")</f>
        <v>Medium</v>
      </c>
      <c r="S2683" t="str">
        <f t="shared" si="84"/>
        <v>T</v>
      </c>
    </row>
    <row r="2684" spans="1:19" x14ac:dyDescent="0.3">
      <c r="A2684" t="s">
        <v>18</v>
      </c>
      <c r="B2684">
        <v>5</v>
      </c>
      <c r="C2684" t="s">
        <v>13</v>
      </c>
      <c r="D2684" t="str">
        <f t="shared" si="83"/>
        <v>Medium</v>
      </c>
      <c r="E2684">
        <v>0</v>
      </c>
      <c r="F2684">
        <v>0</v>
      </c>
      <c r="G2684">
        <v>1</v>
      </c>
      <c r="H2684">
        <v>0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1</v>
      </c>
      <c r="O2684" cm="1">
        <f t="array" ref="O2684">$U$2*_xlfn.IFS(C2684="data_analyst",$V$5,C2684="data_engineer",$V$6,C2684="data_scientist",$V$7)*_xlfn.IFS(E2684=0,$V$12,E2684=1,$V$11)*_xlfn.IFS(F2684=0,$V$17,F2684=1,$V$16)*_xlfn.IFS(G2684=0,$V$22,G2684=1,$V$21)*_xlfn.IFS(H2684=0,$V$27,H2684=1,$V$26)*_xlfn.IFS(I2684=0,$V$32,I2684=1,$V$31)*_xlfn.IFS(J2684=0,$V$37,J2684=1,$V$36)*_xlfn.IFS(K2684=0,$V$42,K2684=1,$V$41)*_xlfn.IFS(L2684=0,$V$47,L2684=1,$V$46)*_xlfn.IFS(M2684=0,$V$52,M2684=1,$V$51)*_xlfn.IFS(N2684=0,$V$57,N2684=1,$V$56)</f>
        <v>4.6997345266527104E-5</v>
      </c>
      <c r="P2684" cm="1">
        <f t="array" ref="P2684">$V$2*_xlfn.IFS(C2684="data_analyst",$X$5,C2684="data_engineer",$X$6,C2684="data_scientist",$X$7)*_xlfn.IFS(E2684=0,$X$12,E2684=1,$X$11)*_xlfn.IFS(F2684=0,$X$17,F2684=1,$X$16)*_xlfn.IFS(G2684=0,$X$22,G2684=1,$X$21)*_xlfn.IFS(H2684=0,$X$27,H2684=1,$X$26)*_xlfn.IFS(I2684=0,$X$32,I2684=1,$X$31)*_xlfn.IFS(J2684=0,$X$37,J2684=1,$X$36)*_xlfn.IFS(K2684=0,$X$42,K2684=1,$X$41)*_xlfn.IFS(L2684=0,$X$47,L2684=1,$X$46)*_xlfn.IFS(M2684=0,$X$52,M2684=1,$X$51)*_xlfn.IFS(N2684=0,$X$57,N2684=1,$X$56)</f>
        <v>1.3587028203317902E-3</v>
      </c>
      <c r="Q2684" cm="1">
        <f t="array" ref="Q2684">$W$2*_xlfn.IFS(C2684="data_analyst",$Z$5,C2684="data_engineer",$Z$6,C2684="data_scientist",$Z$7)*_xlfn.IFS(E2684=0,$Z$12,E2684=1,$Z$11)*_xlfn.IFS(F2684=0,$Z$17,F2684=1,$Z$16)*_xlfn.IFS(G2684=0,$Z$22,G2684=1,$Z$21)*_xlfn.IFS(H2684=0,$Z$27,H2684=1,$Z$26)*_xlfn.IFS(I2684=0,$Z$32,I2684=1,$Z$31)*_xlfn.IFS(J2684=0,$Z$37,J2684=1,$Z$36)*_xlfn.IFS(K2684=0,$Z$42,K2684=1,$Z$41)*_xlfn.IFS(L2684=0,$Z$47,L2684=1,$Z$46)*_xlfn.IFS(M2684=0,$Z$52,M2684=1,$Z$51)*_xlfn.IFS(N2684=0,$Z$57,N2684=1,$Z$56)</f>
        <v>2.3165014185264426E-4</v>
      </c>
      <c r="R2684" t="str" cm="1">
        <f t="array" ref="R2684">_xlfn.IFS(AND(O2684&gt;P2684,O2684&gt;Q2684),"Low",AND(P2684&gt;O2684,P2684&gt;Q2684),"Medium",AND(Q2684&gt;O2684,Q2684&gt;P2684),"High")</f>
        <v>Medium</v>
      </c>
      <c r="S2684" t="str">
        <f t="shared" si="84"/>
        <v>T</v>
      </c>
    </row>
    <row r="2685" spans="1:19" x14ac:dyDescent="0.3">
      <c r="A2685" t="s">
        <v>18</v>
      </c>
      <c r="B2685">
        <v>1</v>
      </c>
      <c r="C2685" t="s">
        <v>13</v>
      </c>
      <c r="D2685" t="str">
        <f t="shared" si="83"/>
        <v>Medium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0</v>
      </c>
      <c r="K2685">
        <v>1</v>
      </c>
      <c r="L2685">
        <v>1</v>
      </c>
      <c r="M2685">
        <v>1</v>
      </c>
      <c r="N2685">
        <v>1</v>
      </c>
      <c r="O2685" cm="1">
        <f t="array" ref="O2685">$U$2*_xlfn.IFS(C2685="data_analyst",$V$5,C2685="data_engineer",$V$6,C2685="data_scientist",$V$7)*_xlfn.IFS(E2685=0,$V$12,E2685=1,$V$11)*_xlfn.IFS(F2685=0,$V$17,F2685=1,$V$16)*_xlfn.IFS(G2685=0,$V$22,G2685=1,$V$21)*_xlfn.IFS(H2685=0,$V$27,H2685=1,$V$26)*_xlfn.IFS(I2685=0,$V$32,I2685=1,$V$31)*_xlfn.IFS(J2685=0,$V$37,J2685=1,$V$36)*_xlfn.IFS(K2685=0,$V$42,K2685=1,$V$41)*_xlfn.IFS(L2685=0,$V$47,L2685=1,$V$46)*_xlfn.IFS(M2685=0,$V$52,M2685=1,$V$51)*_xlfn.IFS(N2685=0,$V$57,N2685=1,$V$56)</f>
        <v>8.2864894096697854E-9</v>
      </c>
      <c r="P2685" cm="1">
        <f t="array" ref="P2685">$V$2*_xlfn.IFS(C2685="data_analyst",$X$5,C2685="data_engineer",$X$6,C2685="data_scientist",$X$7)*_xlfn.IFS(E2685=0,$X$12,E2685=1,$X$11)*_xlfn.IFS(F2685=0,$X$17,F2685=1,$X$16)*_xlfn.IFS(G2685=0,$X$22,G2685=1,$X$21)*_xlfn.IFS(H2685=0,$X$27,H2685=1,$X$26)*_xlfn.IFS(I2685=0,$X$32,I2685=1,$X$31)*_xlfn.IFS(J2685=0,$X$37,J2685=1,$X$36)*_xlfn.IFS(K2685=0,$X$42,K2685=1,$X$41)*_xlfn.IFS(L2685=0,$X$47,L2685=1,$X$46)*_xlfn.IFS(M2685=0,$X$52,M2685=1,$X$51)*_xlfn.IFS(N2685=0,$X$57,N2685=1,$X$56)</f>
        <v>2.511369707887801E-4</v>
      </c>
      <c r="Q2685" cm="1">
        <f t="array" ref="Q2685">$W$2*_xlfn.IFS(C2685="data_analyst",$Z$5,C2685="data_engineer",$Z$6,C2685="data_scientist",$Z$7)*_xlfn.IFS(E2685=0,$Z$12,E2685=1,$Z$11)*_xlfn.IFS(F2685=0,$Z$17,F2685=1,$Z$16)*_xlfn.IFS(G2685=0,$Z$22,G2685=1,$Z$21)*_xlfn.IFS(H2685=0,$Z$27,H2685=1,$Z$26)*_xlfn.IFS(I2685=0,$Z$32,I2685=1,$Z$31)*_xlfn.IFS(J2685=0,$Z$37,J2685=1,$Z$36)*_xlfn.IFS(K2685=0,$Z$42,K2685=1,$Z$41)*_xlfn.IFS(L2685=0,$Z$47,L2685=1,$Z$46)*_xlfn.IFS(M2685=0,$Z$52,M2685=1,$Z$51)*_xlfn.IFS(N2685=0,$Z$57,N2685=1,$Z$56)</f>
        <v>3.7677679652145347E-6</v>
      </c>
      <c r="R2685" t="str" cm="1">
        <f t="array" ref="R2685">_xlfn.IFS(AND(O2685&gt;P2685,O2685&gt;Q2685),"Low",AND(P2685&gt;O2685,P2685&gt;Q2685),"Medium",AND(Q2685&gt;O2685,Q2685&gt;P2685),"High")</f>
        <v>Medium</v>
      </c>
      <c r="S2685" t="str">
        <f t="shared" si="84"/>
        <v>T</v>
      </c>
    </row>
    <row r="2686" spans="1:19" x14ac:dyDescent="0.3">
      <c r="A2686" t="s">
        <v>18</v>
      </c>
      <c r="B2686">
        <v>1</v>
      </c>
      <c r="C2686" t="s">
        <v>13</v>
      </c>
      <c r="D2686" t="str">
        <f t="shared" si="83"/>
        <v>Medium</v>
      </c>
      <c r="E2686">
        <v>1</v>
      </c>
      <c r="F2686">
        <v>1</v>
      </c>
      <c r="G2686">
        <v>1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1</v>
      </c>
      <c r="O2686" cm="1">
        <f t="array" ref="O2686">$U$2*_xlfn.IFS(C2686="data_analyst",$V$5,C2686="data_engineer",$V$6,C2686="data_scientist",$V$7)*_xlfn.IFS(E2686=0,$V$12,E2686=1,$V$11)*_xlfn.IFS(F2686=0,$V$17,F2686=1,$V$16)*_xlfn.IFS(G2686=0,$V$22,G2686=1,$V$21)*_xlfn.IFS(H2686=0,$V$27,H2686=1,$V$26)*_xlfn.IFS(I2686=0,$V$32,I2686=1,$V$31)*_xlfn.IFS(J2686=0,$V$37,J2686=1,$V$36)*_xlfn.IFS(K2686=0,$V$42,K2686=1,$V$41)*_xlfn.IFS(L2686=0,$V$47,L2686=1,$V$46)*_xlfn.IFS(M2686=0,$V$52,M2686=1,$V$51)*_xlfn.IFS(N2686=0,$V$57,N2686=1,$V$56)</f>
        <v>1.3050477173828712E-5</v>
      </c>
      <c r="P2686" cm="1">
        <f t="array" ref="P2686">$V$2*_xlfn.IFS(C2686="data_analyst",$X$5,C2686="data_engineer",$X$6,C2686="data_scientist",$X$7)*_xlfn.IFS(E2686=0,$X$12,E2686=1,$X$11)*_xlfn.IFS(F2686=0,$X$17,F2686=1,$X$16)*_xlfn.IFS(G2686=0,$X$22,G2686=1,$X$21)*_xlfn.IFS(H2686=0,$X$27,H2686=1,$X$26)*_xlfn.IFS(I2686=0,$X$32,I2686=1,$X$31)*_xlfn.IFS(J2686=0,$X$37,J2686=1,$X$36)*_xlfn.IFS(K2686=0,$X$42,K2686=1,$X$41)*_xlfn.IFS(L2686=0,$X$47,L2686=1,$X$46)*_xlfn.IFS(M2686=0,$X$52,M2686=1,$X$51)*_xlfn.IFS(N2686=0,$X$57,N2686=1,$X$56)</f>
        <v>2.783843918038206E-3</v>
      </c>
      <c r="Q2686" cm="1">
        <f t="array" ref="Q2686">$W$2*_xlfn.IFS(C2686="data_analyst",$Z$5,C2686="data_engineer",$Z$6,C2686="data_scientist",$Z$7)*_xlfn.IFS(E2686=0,$Z$12,E2686=1,$Z$11)*_xlfn.IFS(F2686=0,$Z$17,F2686=1,$Z$16)*_xlfn.IFS(G2686=0,$Z$22,G2686=1,$Z$21)*_xlfn.IFS(H2686=0,$Z$27,H2686=1,$Z$26)*_xlfn.IFS(I2686=0,$Z$32,I2686=1,$Z$31)*_xlfn.IFS(J2686=0,$Z$37,J2686=1,$Z$36)*_xlfn.IFS(K2686=0,$Z$42,K2686=1,$Z$41)*_xlfn.IFS(L2686=0,$Z$47,L2686=1,$Z$46)*_xlfn.IFS(M2686=0,$Z$52,M2686=1,$Z$51)*_xlfn.IFS(N2686=0,$Z$57,N2686=1,$Z$56)</f>
        <v>1.1282468312425823E-4</v>
      </c>
      <c r="R2686" t="str" cm="1">
        <f t="array" ref="R2686">_xlfn.IFS(AND(O2686&gt;P2686,O2686&gt;Q2686),"Low",AND(P2686&gt;O2686,P2686&gt;Q2686),"Medium",AND(Q2686&gt;O2686,Q2686&gt;P2686),"High")</f>
        <v>Medium</v>
      </c>
      <c r="S2686" t="str">
        <f t="shared" si="84"/>
        <v>T</v>
      </c>
    </row>
    <row r="2687" spans="1:19" x14ac:dyDescent="0.3">
      <c r="A2687" t="s">
        <v>18</v>
      </c>
      <c r="B2687">
        <v>3</v>
      </c>
      <c r="C2687" t="s">
        <v>13</v>
      </c>
      <c r="D2687" t="str">
        <f t="shared" si="83"/>
        <v>Medium</v>
      </c>
      <c r="E2687">
        <v>1</v>
      </c>
      <c r="F2687">
        <v>1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1</v>
      </c>
      <c r="O2687" cm="1">
        <f t="array" ref="O2687">$U$2*_xlfn.IFS(C2687="data_analyst",$V$5,C2687="data_engineer",$V$6,C2687="data_scientist",$V$7)*_xlfn.IFS(E2687=0,$V$12,E2687=1,$V$11)*_xlfn.IFS(F2687=0,$V$17,F2687=1,$V$16)*_xlfn.IFS(G2687=0,$V$22,G2687=1,$V$21)*_xlfn.IFS(H2687=0,$V$27,H2687=1,$V$26)*_xlfn.IFS(I2687=0,$V$32,I2687=1,$V$31)*_xlfn.IFS(J2687=0,$V$37,J2687=1,$V$36)*_xlfn.IFS(K2687=0,$V$42,K2687=1,$V$41)*_xlfn.IFS(L2687=0,$V$47,L2687=1,$V$46)*_xlfn.IFS(M2687=0,$V$52,M2687=1,$V$51)*_xlfn.IFS(N2687=0,$V$57,N2687=1,$V$56)</f>
        <v>2.0718495431673917E-5</v>
      </c>
      <c r="P2687" cm="1">
        <f t="array" ref="P2687">$V$2*_xlfn.IFS(C2687="data_analyst",$X$5,C2687="data_engineer",$X$6,C2687="data_scientist",$X$7)*_xlfn.IFS(E2687=0,$X$12,E2687=1,$X$11)*_xlfn.IFS(F2687=0,$X$17,F2687=1,$X$16)*_xlfn.IFS(G2687=0,$X$22,G2687=1,$X$21)*_xlfn.IFS(H2687=0,$X$27,H2687=1,$X$26)*_xlfn.IFS(I2687=0,$X$32,I2687=1,$X$31)*_xlfn.IFS(J2687=0,$X$37,J2687=1,$X$36)*_xlfn.IFS(K2687=0,$X$42,K2687=1,$X$41)*_xlfn.IFS(L2687=0,$X$47,L2687=1,$X$46)*_xlfn.IFS(M2687=0,$X$52,M2687=1,$X$51)*_xlfn.IFS(N2687=0,$X$57,N2687=1,$X$56)</f>
        <v>3.549775224287061E-3</v>
      </c>
      <c r="Q2687" cm="1">
        <f t="array" ref="Q2687">$W$2*_xlfn.IFS(C2687="data_analyst",$Z$5,C2687="data_engineer",$Z$6,C2687="data_scientist",$Z$7)*_xlfn.IFS(E2687=0,$Z$12,E2687=1,$Z$11)*_xlfn.IFS(F2687=0,$Z$17,F2687=1,$Z$16)*_xlfn.IFS(G2687=0,$Z$22,G2687=1,$Z$21)*_xlfn.IFS(H2687=0,$Z$27,H2687=1,$Z$26)*_xlfn.IFS(I2687=0,$Z$32,I2687=1,$Z$31)*_xlfn.IFS(J2687=0,$Z$37,J2687=1,$Z$36)*_xlfn.IFS(K2687=0,$Z$42,K2687=1,$Z$41)*_xlfn.IFS(L2687=0,$Z$47,L2687=1,$Z$46)*_xlfn.IFS(M2687=0,$Z$52,M2687=1,$Z$51)*_xlfn.IFS(N2687=0,$Z$57,N2687=1,$Z$56)</f>
        <v>2.5022941968252509E-4</v>
      </c>
      <c r="R2687" t="str" cm="1">
        <f t="array" ref="R2687">_xlfn.IFS(AND(O2687&gt;P2687,O2687&gt;Q2687),"Low",AND(P2687&gt;O2687,P2687&gt;Q2687),"Medium",AND(Q2687&gt;O2687,Q2687&gt;P2687),"High")</f>
        <v>Medium</v>
      </c>
      <c r="S2687" t="str">
        <f t="shared" si="84"/>
        <v>T</v>
      </c>
    </row>
    <row r="2688" spans="1:19" x14ac:dyDescent="0.3">
      <c r="A2688" t="s">
        <v>18</v>
      </c>
      <c r="B2688">
        <v>7</v>
      </c>
      <c r="C2688" t="s">
        <v>13</v>
      </c>
      <c r="D2688" t="str">
        <f t="shared" si="83"/>
        <v>Medium</v>
      </c>
      <c r="E2688">
        <v>1</v>
      </c>
      <c r="F2688">
        <v>1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</v>
      </c>
      <c r="O2688" cm="1">
        <f t="array" ref="O2688">$U$2*_xlfn.IFS(C2688="data_analyst",$V$5,C2688="data_engineer",$V$6,C2688="data_scientist",$V$7)*_xlfn.IFS(E2688=0,$V$12,E2688=1,$V$11)*_xlfn.IFS(F2688=0,$V$17,F2688=1,$V$16)*_xlfn.IFS(G2688=0,$V$22,G2688=1,$V$21)*_xlfn.IFS(H2688=0,$V$27,H2688=1,$V$26)*_xlfn.IFS(I2688=0,$V$32,I2688=1,$V$31)*_xlfn.IFS(J2688=0,$V$37,J2688=1,$V$36)*_xlfn.IFS(K2688=0,$V$42,K2688=1,$V$41)*_xlfn.IFS(L2688=0,$V$47,L2688=1,$V$46)*_xlfn.IFS(M2688=0,$V$52,M2688=1,$V$51)*_xlfn.IFS(N2688=0,$V$57,N2688=1,$V$56)</f>
        <v>8.4650684173794878E-4</v>
      </c>
      <c r="P2688" cm="1">
        <f t="array" ref="P2688">$V$2*_xlfn.IFS(C2688="data_analyst",$X$5,C2688="data_engineer",$X$6,C2688="data_scientist",$X$7)*_xlfn.IFS(E2688=0,$X$12,E2688=1,$X$11)*_xlfn.IFS(F2688=0,$X$17,F2688=1,$X$16)*_xlfn.IFS(G2688=0,$X$22,G2688=1,$X$21)*_xlfn.IFS(H2688=0,$X$27,H2688=1,$X$26)*_xlfn.IFS(I2688=0,$X$32,I2688=1,$X$31)*_xlfn.IFS(J2688=0,$X$37,J2688=1,$X$36)*_xlfn.IFS(K2688=0,$X$42,K2688=1,$X$41)*_xlfn.IFS(L2688=0,$X$47,L2688=1,$X$46)*_xlfn.IFS(M2688=0,$X$52,M2688=1,$X$51)*_xlfn.IFS(N2688=0,$X$57,N2688=1,$X$56)</f>
        <v>4.3783976704618597E-3</v>
      </c>
      <c r="Q2688" cm="1">
        <f t="array" ref="Q2688">$W$2*_xlfn.IFS(C2688="data_analyst",$Z$5,C2688="data_engineer",$Z$6,C2688="data_scientist",$Z$7)*_xlfn.IFS(E2688=0,$Z$12,E2688=1,$Z$11)*_xlfn.IFS(F2688=0,$Z$17,F2688=1,$Z$16)*_xlfn.IFS(G2688=0,$Z$22,G2688=1,$Z$21)*_xlfn.IFS(H2688=0,$Z$27,H2688=1,$Z$26)*_xlfn.IFS(I2688=0,$Z$32,I2688=1,$Z$31)*_xlfn.IFS(J2688=0,$Z$37,J2688=1,$Z$36)*_xlfn.IFS(K2688=0,$Z$42,K2688=1,$Z$41)*_xlfn.IFS(L2688=0,$Z$47,L2688=1,$Z$46)*_xlfn.IFS(M2688=0,$Z$52,M2688=1,$Z$51)*_xlfn.IFS(N2688=0,$Z$57,N2688=1,$Z$56)</f>
        <v>5.2381670478344393E-4</v>
      </c>
      <c r="R2688" t="str" cm="1">
        <f t="array" ref="R2688">_xlfn.IFS(AND(O2688&gt;P2688,O2688&gt;Q2688),"Low",AND(P2688&gt;O2688,P2688&gt;Q2688),"Medium",AND(Q2688&gt;O2688,Q2688&gt;P2688),"High")</f>
        <v>Medium</v>
      </c>
      <c r="S2688" t="str">
        <f t="shared" si="84"/>
        <v>T</v>
      </c>
    </row>
    <row r="2689" spans="1:19" x14ac:dyDescent="0.3">
      <c r="A2689" t="s">
        <v>18</v>
      </c>
      <c r="B2689">
        <v>8</v>
      </c>
      <c r="C2689" t="s">
        <v>13</v>
      </c>
      <c r="D2689" t="str">
        <f t="shared" si="83"/>
        <v>Medium</v>
      </c>
      <c r="E2689">
        <v>1</v>
      </c>
      <c r="F2689">
        <v>1</v>
      </c>
      <c r="G2689">
        <v>1</v>
      </c>
      <c r="H2689">
        <v>0</v>
      </c>
      <c r="I2689">
        <v>1</v>
      </c>
      <c r="J2689">
        <v>0</v>
      </c>
      <c r="K2689">
        <v>0</v>
      </c>
      <c r="L2689">
        <v>1</v>
      </c>
      <c r="M2689">
        <v>0</v>
      </c>
      <c r="N2689">
        <v>1</v>
      </c>
      <c r="O2689" cm="1">
        <f t="array" ref="O2689">$U$2*_xlfn.IFS(C2689="data_analyst",$V$5,C2689="data_engineer",$V$6,C2689="data_scientist",$V$7)*_xlfn.IFS(E2689=0,$V$12,E2689=1,$V$11)*_xlfn.IFS(F2689=0,$V$17,F2689=1,$V$16)*_xlfn.IFS(G2689=0,$V$22,G2689=1,$V$21)*_xlfn.IFS(H2689=0,$V$27,H2689=1,$V$26)*_xlfn.IFS(I2689=0,$V$32,I2689=1,$V$31)*_xlfn.IFS(J2689=0,$V$37,J2689=1,$V$36)*_xlfn.IFS(K2689=0,$V$42,K2689=1,$V$41)*_xlfn.IFS(L2689=0,$V$47,L2689=1,$V$46)*_xlfn.IFS(M2689=0,$V$52,M2689=1,$V$51)*_xlfn.IFS(N2689=0,$V$57,N2689=1,$V$56)</f>
        <v>1.3837720600811621E-6</v>
      </c>
      <c r="P2689" cm="1">
        <f t="array" ref="P2689">$V$2*_xlfn.IFS(C2689="data_analyst",$X$5,C2689="data_engineer",$X$6,C2689="data_scientist",$X$7)*_xlfn.IFS(E2689=0,$X$12,E2689=1,$X$11)*_xlfn.IFS(F2689=0,$X$17,F2689=1,$X$16)*_xlfn.IFS(G2689=0,$X$22,G2689=1,$X$21)*_xlfn.IFS(H2689=0,$X$27,H2689=1,$X$26)*_xlfn.IFS(I2689=0,$X$32,I2689=1,$X$31)*_xlfn.IFS(J2689=0,$X$37,J2689=1,$X$36)*_xlfn.IFS(K2689=0,$X$42,K2689=1,$X$41)*_xlfn.IFS(L2689=0,$X$47,L2689=1,$X$46)*_xlfn.IFS(M2689=0,$X$52,M2689=1,$X$51)*_xlfn.IFS(N2689=0,$X$57,N2689=1,$X$56)</f>
        <v>2.5625925691272517E-3</v>
      </c>
      <c r="Q2689" cm="1">
        <f t="array" ref="Q2689">$W$2*_xlfn.IFS(C2689="data_analyst",$Z$5,C2689="data_engineer",$Z$6,C2689="data_scientist",$Z$7)*_xlfn.IFS(E2689=0,$Z$12,E2689=1,$Z$11)*_xlfn.IFS(F2689=0,$Z$17,F2689=1,$Z$16)*_xlfn.IFS(G2689=0,$Z$22,G2689=1,$Z$21)*_xlfn.IFS(H2689=0,$Z$27,H2689=1,$Z$26)*_xlfn.IFS(I2689=0,$Z$32,I2689=1,$Z$31)*_xlfn.IFS(J2689=0,$Z$37,J2689=1,$Z$36)*_xlfn.IFS(K2689=0,$Z$42,K2689=1,$Z$41)*_xlfn.IFS(L2689=0,$Z$47,L2689=1,$Z$46)*_xlfn.IFS(M2689=0,$Z$52,M2689=1,$Z$51)*_xlfn.IFS(N2689=0,$Z$57,N2689=1,$Z$56)</f>
        <v>1.2291971493176671E-4</v>
      </c>
      <c r="R2689" t="str" cm="1">
        <f t="array" ref="R2689">_xlfn.IFS(AND(O2689&gt;P2689,O2689&gt;Q2689),"Low",AND(P2689&gt;O2689,P2689&gt;Q2689),"Medium",AND(Q2689&gt;O2689,Q2689&gt;P2689),"High")</f>
        <v>Medium</v>
      </c>
      <c r="S2689" t="str">
        <f t="shared" si="84"/>
        <v>T</v>
      </c>
    </row>
    <row r="2690" spans="1:19" x14ac:dyDescent="0.3">
      <c r="A2690" t="s">
        <v>18</v>
      </c>
      <c r="B2690">
        <v>3</v>
      </c>
      <c r="C2690" t="s">
        <v>13</v>
      </c>
      <c r="D2690" t="str">
        <f t="shared" ref="D2690:D2753" si="85">IF(AND(C2690="data_analyst",A2690="Medium",B2690&gt;4),"High",A2690)</f>
        <v>Medium</v>
      </c>
      <c r="E2690">
        <v>1</v>
      </c>
      <c r="F2690">
        <v>1</v>
      </c>
      <c r="G2690">
        <v>1</v>
      </c>
      <c r="H2690">
        <v>0</v>
      </c>
      <c r="I2690">
        <v>1</v>
      </c>
      <c r="J2690">
        <v>0</v>
      </c>
      <c r="K2690">
        <v>0</v>
      </c>
      <c r="L2690">
        <v>1</v>
      </c>
      <c r="M2690">
        <v>0</v>
      </c>
      <c r="N2690">
        <v>1</v>
      </c>
      <c r="O2690" cm="1">
        <f t="array" ref="O2690">$U$2*_xlfn.IFS(C2690="data_analyst",$V$5,C2690="data_engineer",$V$6,C2690="data_scientist",$V$7)*_xlfn.IFS(E2690=0,$V$12,E2690=1,$V$11)*_xlfn.IFS(F2690=0,$V$17,F2690=1,$V$16)*_xlfn.IFS(G2690=0,$V$22,G2690=1,$V$21)*_xlfn.IFS(H2690=0,$V$27,H2690=1,$V$26)*_xlfn.IFS(I2690=0,$V$32,I2690=1,$V$31)*_xlfn.IFS(J2690=0,$V$37,J2690=1,$V$36)*_xlfn.IFS(K2690=0,$V$42,K2690=1,$V$41)*_xlfn.IFS(L2690=0,$V$47,L2690=1,$V$46)*_xlfn.IFS(M2690=0,$V$52,M2690=1,$V$51)*_xlfn.IFS(N2690=0,$V$57,N2690=1,$V$56)</f>
        <v>1.3837720600811621E-6</v>
      </c>
      <c r="P2690" cm="1">
        <f t="array" ref="P2690">$V$2*_xlfn.IFS(C2690="data_analyst",$X$5,C2690="data_engineer",$X$6,C2690="data_scientist",$X$7)*_xlfn.IFS(E2690=0,$X$12,E2690=1,$X$11)*_xlfn.IFS(F2690=0,$X$17,F2690=1,$X$16)*_xlfn.IFS(G2690=0,$X$22,G2690=1,$X$21)*_xlfn.IFS(H2690=0,$X$27,H2690=1,$X$26)*_xlfn.IFS(I2690=0,$X$32,I2690=1,$X$31)*_xlfn.IFS(J2690=0,$X$37,J2690=1,$X$36)*_xlfn.IFS(K2690=0,$X$42,K2690=1,$X$41)*_xlfn.IFS(L2690=0,$X$47,L2690=1,$X$46)*_xlfn.IFS(M2690=0,$X$52,M2690=1,$X$51)*_xlfn.IFS(N2690=0,$X$57,N2690=1,$X$56)</f>
        <v>2.5625925691272517E-3</v>
      </c>
      <c r="Q2690" cm="1">
        <f t="array" ref="Q2690">$W$2*_xlfn.IFS(C2690="data_analyst",$Z$5,C2690="data_engineer",$Z$6,C2690="data_scientist",$Z$7)*_xlfn.IFS(E2690=0,$Z$12,E2690=1,$Z$11)*_xlfn.IFS(F2690=0,$Z$17,F2690=1,$Z$16)*_xlfn.IFS(G2690=0,$Z$22,G2690=1,$Z$21)*_xlfn.IFS(H2690=0,$Z$27,H2690=1,$Z$26)*_xlfn.IFS(I2690=0,$Z$32,I2690=1,$Z$31)*_xlfn.IFS(J2690=0,$Z$37,J2690=1,$Z$36)*_xlfn.IFS(K2690=0,$Z$42,K2690=1,$Z$41)*_xlfn.IFS(L2690=0,$Z$47,L2690=1,$Z$46)*_xlfn.IFS(M2690=0,$Z$52,M2690=1,$Z$51)*_xlfn.IFS(N2690=0,$Z$57,N2690=1,$Z$56)</f>
        <v>1.2291971493176671E-4</v>
      </c>
      <c r="R2690" t="str" cm="1">
        <f t="array" ref="R2690">_xlfn.IFS(AND(O2690&gt;P2690,O2690&gt;Q2690),"Low",AND(P2690&gt;O2690,P2690&gt;Q2690),"Medium",AND(Q2690&gt;O2690,Q2690&gt;P2690),"High")</f>
        <v>Medium</v>
      </c>
      <c r="S2690" t="str">
        <f t="shared" si="84"/>
        <v>T</v>
      </c>
    </row>
    <row r="2691" spans="1:19" x14ac:dyDescent="0.3">
      <c r="A2691" t="s">
        <v>18</v>
      </c>
      <c r="B2691">
        <v>4</v>
      </c>
      <c r="C2691" t="s">
        <v>13</v>
      </c>
      <c r="D2691" t="str">
        <f t="shared" si="85"/>
        <v>Medium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0</v>
      </c>
      <c r="K2691">
        <v>0</v>
      </c>
      <c r="L2691">
        <v>1</v>
      </c>
      <c r="M2691">
        <v>1</v>
      </c>
      <c r="N2691">
        <v>1</v>
      </c>
      <c r="O2691" cm="1">
        <f t="array" ref="O2691">$U$2*_xlfn.IFS(C2691="data_analyst",$V$5,C2691="data_engineer",$V$6,C2691="data_scientist",$V$7)*_xlfn.IFS(E2691=0,$V$12,E2691=1,$V$11)*_xlfn.IFS(F2691=0,$V$17,F2691=1,$V$16)*_xlfn.IFS(G2691=0,$V$22,G2691=1,$V$21)*_xlfn.IFS(H2691=0,$V$27,H2691=1,$V$26)*_xlfn.IFS(I2691=0,$V$32,I2691=1,$V$31)*_xlfn.IFS(J2691=0,$V$37,J2691=1,$V$36)*_xlfn.IFS(K2691=0,$V$42,K2691=1,$V$41)*_xlfn.IFS(L2691=0,$V$47,L2691=1,$V$46)*_xlfn.IFS(M2691=0,$V$52,M2691=1,$V$51)*_xlfn.IFS(N2691=0,$V$57,N2691=1,$V$56)</f>
        <v>4.1981029970940298E-8</v>
      </c>
      <c r="P2691" cm="1">
        <f t="array" ref="P2691">$V$2*_xlfn.IFS(C2691="data_analyst",$X$5,C2691="data_engineer",$X$6,C2691="data_scientist",$X$7)*_xlfn.IFS(E2691=0,$X$12,E2691=1,$X$11)*_xlfn.IFS(F2691=0,$X$17,F2691=1,$X$16)*_xlfn.IFS(G2691=0,$X$22,G2691=1,$X$21)*_xlfn.IFS(H2691=0,$X$27,H2691=1,$X$26)*_xlfn.IFS(I2691=0,$X$32,I2691=1,$X$31)*_xlfn.IFS(J2691=0,$X$37,J2691=1,$X$36)*_xlfn.IFS(K2691=0,$X$42,K2691=1,$X$41)*_xlfn.IFS(L2691=0,$X$47,L2691=1,$X$46)*_xlfn.IFS(M2691=0,$X$52,M2691=1,$X$51)*_xlfn.IFS(N2691=0,$X$57,N2691=1,$X$56)</f>
        <v>1.2529451778989322E-3</v>
      </c>
      <c r="Q2691" cm="1">
        <f t="array" ref="Q2691">$W$2*_xlfn.IFS(C2691="data_analyst",$Z$5,C2691="data_engineer",$Z$6,C2691="data_scientist",$Z$7)*_xlfn.IFS(E2691=0,$Z$12,E2691=1,$Z$11)*_xlfn.IFS(F2691=0,$Z$17,F2691=1,$Z$16)*_xlfn.IFS(G2691=0,$Z$22,G2691=1,$Z$21)*_xlfn.IFS(H2691=0,$Z$27,H2691=1,$Z$26)*_xlfn.IFS(I2691=0,$Z$32,I2691=1,$Z$31)*_xlfn.IFS(J2691=0,$Z$37,J2691=1,$Z$36)*_xlfn.IFS(K2691=0,$Z$42,K2691=1,$Z$41)*_xlfn.IFS(L2691=0,$Z$47,L2691=1,$Z$46)*_xlfn.IFS(M2691=0,$Z$52,M2691=1,$Z$51)*_xlfn.IFS(N2691=0,$Z$57,N2691=1,$Z$56)</f>
        <v>2.0867637961188189E-5</v>
      </c>
      <c r="R2691" t="str" cm="1">
        <f t="array" ref="R2691">_xlfn.IFS(AND(O2691&gt;P2691,O2691&gt;Q2691),"Low",AND(P2691&gt;O2691,P2691&gt;Q2691),"Medium",AND(Q2691&gt;O2691,Q2691&gt;P2691),"High")</f>
        <v>Medium</v>
      </c>
      <c r="S2691" t="str">
        <f t="shared" ref="S2691:S2754" si="86">IF(D2691=R2691,"T","F")</f>
        <v>T</v>
      </c>
    </row>
    <row r="2692" spans="1:19" x14ac:dyDescent="0.3">
      <c r="A2692" t="s">
        <v>18</v>
      </c>
      <c r="B2692">
        <v>8</v>
      </c>
      <c r="C2692" t="s">
        <v>13</v>
      </c>
      <c r="D2692" t="str">
        <f t="shared" si="85"/>
        <v>Medium</v>
      </c>
      <c r="E2692">
        <v>1</v>
      </c>
      <c r="F2692">
        <v>1</v>
      </c>
      <c r="G2692">
        <v>1</v>
      </c>
      <c r="H2692">
        <v>1</v>
      </c>
      <c r="I2692">
        <v>0</v>
      </c>
      <c r="J2692">
        <v>1</v>
      </c>
      <c r="K2692">
        <v>0</v>
      </c>
      <c r="L2692">
        <v>1</v>
      </c>
      <c r="M2692">
        <v>0</v>
      </c>
      <c r="N2692">
        <v>1</v>
      </c>
      <c r="O2692" cm="1">
        <f t="array" ref="O2692">$U$2*_xlfn.IFS(C2692="data_analyst",$V$5,C2692="data_engineer",$V$6,C2692="data_scientist",$V$7)*_xlfn.IFS(E2692=0,$V$12,E2692=1,$V$11)*_xlfn.IFS(F2692=0,$V$17,F2692=1,$V$16)*_xlfn.IFS(G2692=0,$V$22,G2692=1,$V$21)*_xlfn.IFS(H2692=0,$V$27,H2692=1,$V$26)*_xlfn.IFS(I2692=0,$V$32,I2692=1,$V$31)*_xlfn.IFS(J2692=0,$V$37,J2692=1,$V$36)*_xlfn.IFS(K2692=0,$V$42,K2692=1,$V$41)*_xlfn.IFS(L2692=0,$V$47,L2692=1,$V$46)*_xlfn.IFS(M2692=0,$V$52,M2692=1,$V$51)*_xlfn.IFS(N2692=0,$V$57,N2692=1,$V$56)</f>
        <v>2.5470524236319095E-6</v>
      </c>
      <c r="P2692" cm="1">
        <f t="array" ref="P2692">$V$2*_xlfn.IFS(C2692="data_analyst",$X$5,C2692="data_engineer",$X$6,C2692="data_scientist",$X$7)*_xlfn.IFS(E2692=0,$X$12,E2692=1,$X$11)*_xlfn.IFS(F2692=0,$X$17,F2692=1,$X$16)*_xlfn.IFS(G2692=0,$X$22,G2692=1,$X$21)*_xlfn.IFS(H2692=0,$X$27,H2692=1,$X$26)*_xlfn.IFS(I2692=0,$X$32,I2692=1,$X$31)*_xlfn.IFS(J2692=0,$X$37,J2692=1,$X$36)*_xlfn.IFS(K2692=0,$X$42,K2692=1,$X$41)*_xlfn.IFS(L2692=0,$X$47,L2692=1,$X$46)*_xlfn.IFS(M2692=0,$X$52,M2692=1,$X$51)*_xlfn.IFS(N2692=0,$X$57,N2692=1,$X$56)</f>
        <v>7.5173447594370523E-4</v>
      </c>
      <c r="Q2692" cm="1">
        <f t="array" ref="Q2692">$W$2*_xlfn.IFS(C2692="data_analyst",$Z$5,C2692="data_engineer",$Z$6,C2692="data_scientist",$Z$7)*_xlfn.IFS(E2692=0,$Z$12,E2692=1,$Z$11)*_xlfn.IFS(F2692=0,$Z$17,F2692=1,$Z$16)*_xlfn.IFS(G2692=0,$Z$22,G2692=1,$Z$21)*_xlfn.IFS(H2692=0,$Z$27,H2692=1,$Z$26)*_xlfn.IFS(I2692=0,$Z$32,I2692=1,$Z$31)*_xlfn.IFS(J2692=0,$Z$37,J2692=1,$Z$36)*_xlfn.IFS(K2692=0,$Z$42,K2692=1,$Z$41)*_xlfn.IFS(L2692=0,$Z$47,L2692=1,$Z$46)*_xlfn.IFS(M2692=0,$Z$52,M2692=1,$Z$51)*_xlfn.IFS(N2692=0,$Z$57,N2692=1,$Z$56)</f>
        <v>3.780809571619204E-5</v>
      </c>
      <c r="R2692" t="str" cm="1">
        <f t="array" ref="R2692">_xlfn.IFS(AND(O2692&gt;P2692,O2692&gt;Q2692),"Low",AND(P2692&gt;O2692,P2692&gt;Q2692),"Medium",AND(Q2692&gt;O2692,Q2692&gt;P2692),"High")</f>
        <v>Medium</v>
      </c>
      <c r="S2692" t="str">
        <f t="shared" si="86"/>
        <v>T</v>
      </c>
    </row>
    <row r="2693" spans="1:19" x14ac:dyDescent="0.3">
      <c r="A2693" t="s">
        <v>18</v>
      </c>
      <c r="B2693">
        <v>7</v>
      </c>
      <c r="C2693" t="s">
        <v>13</v>
      </c>
      <c r="D2693" t="str">
        <f t="shared" si="85"/>
        <v>Medium</v>
      </c>
      <c r="E2693">
        <v>1</v>
      </c>
      <c r="F2693">
        <v>1</v>
      </c>
      <c r="G2693">
        <v>1</v>
      </c>
      <c r="H2693">
        <v>0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1</v>
      </c>
      <c r="O2693" cm="1">
        <f t="array" ref="O2693">$U$2*_xlfn.IFS(C2693="data_analyst",$V$5,C2693="data_engineer",$V$6,C2693="data_scientist",$V$7)*_xlfn.IFS(E2693=0,$V$12,E2693=1,$V$11)*_xlfn.IFS(F2693=0,$V$17,F2693=1,$V$16)*_xlfn.IFS(G2693=0,$V$22,G2693=1,$V$21)*_xlfn.IFS(H2693=0,$V$27,H2693=1,$V$26)*_xlfn.IFS(I2693=0,$V$32,I2693=1,$V$31)*_xlfn.IFS(J2693=0,$V$37,J2693=1,$V$36)*_xlfn.IFS(K2693=0,$V$42,K2693=1,$V$41)*_xlfn.IFS(L2693=0,$V$47,L2693=1,$V$46)*_xlfn.IFS(M2693=0,$V$52,M2693=1,$V$51)*_xlfn.IFS(N2693=0,$V$57,N2693=1,$V$56)</f>
        <v>8.490931741529382E-5</v>
      </c>
      <c r="P2693" cm="1">
        <f t="array" ref="P2693">$V$2*_xlfn.IFS(C2693="data_analyst",$X$5,C2693="data_engineer",$X$6,C2693="data_scientist",$X$7)*_xlfn.IFS(E2693=0,$X$12,E2693=1,$X$11)*_xlfn.IFS(F2693=0,$X$17,F2693=1,$X$16)*_xlfn.IFS(G2693=0,$X$22,G2693=1,$X$21)*_xlfn.IFS(H2693=0,$X$27,H2693=1,$X$26)*_xlfn.IFS(I2693=0,$X$32,I2693=1,$X$31)*_xlfn.IFS(J2693=0,$X$37,J2693=1,$X$36)*_xlfn.IFS(K2693=0,$X$42,K2693=1,$X$41)*_xlfn.IFS(L2693=0,$X$47,L2693=1,$X$46)*_xlfn.IFS(M2693=0,$X$52,M2693=1,$X$51)*_xlfn.IFS(N2693=0,$X$57,N2693=1,$X$56)</f>
        <v>1.1412241618200096E-3</v>
      </c>
      <c r="Q2693" cm="1">
        <f t="array" ref="Q2693">$W$2*_xlfn.IFS(C2693="data_analyst",$Z$5,C2693="data_engineer",$Z$6,C2693="data_scientist",$Z$7)*_xlfn.IFS(E2693=0,$Z$12,E2693=1,$Z$11)*_xlfn.IFS(F2693=0,$Z$17,F2693=1,$Z$16)*_xlfn.IFS(G2693=0,$Z$22,G2693=1,$Z$21)*_xlfn.IFS(H2693=0,$Z$27,H2693=1,$Z$26)*_xlfn.IFS(I2693=0,$Z$32,I2693=1,$Z$31)*_xlfn.IFS(J2693=0,$Z$37,J2693=1,$Z$36)*_xlfn.IFS(K2693=0,$Z$42,K2693=1,$Z$41)*_xlfn.IFS(L2693=0,$Z$47,L2693=1,$Z$46)*_xlfn.IFS(M2693=0,$Z$52,M2693=1,$Z$51)*_xlfn.IFS(N2693=0,$Z$57,N2693=1,$Z$56)</f>
        <v>1.1999502189375569E-4</v>
      </c>
      <c r="R2693" t="str" cm="1">
        <f t="array" ref="R2693">_xlfn.IFS(AND(O2693&gt;P2693,O2693&gt;Q2693),"Low",AND(P2693&gt;O2693,P2693&gt;Q2693),"Medium",AND(Q2693&gt;O2693,Q2693&gt;P2693),"High")</f>
        <v>Medium</v>
      </c>
      <c r="S2693" t="str">
        <f t="shared" si="86"/>
        <v>T</v>
      </c>
    </row>
    <row r="2694" spans="1:19" x14ac:dyDescent="0.3">
      <c r="A2694" t="s">
        <v>18</v>
      </c>
      <c r="B2694">
        <v>1</v>
      </c>
      <c r="C2694" t="s">
        <v>13</v>
      </c>
      <c r="D2694" t="str">
        <f t="shared" si="85"/>
        <v>Medium</v>
      </c>
      <c r="E2694">
        <v>1</v>
      </c>
      <c r="F2694">
        <v>1</v>
      </c>
      <c r="G2694">
        <v>1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 cm="1">
        <f t="array" ref="O2694">$U$2*_xlfn.IFS(C2694="data_analyst",$V$5,C2694="data_engineer",$V$6,C2694="data_scientist",$V$7)*_xlfn.IFS(E2694=0,$V$12,E2694=1,$V$11)*_xlfn.IFS(F2694=0,$V$17,F2694=1,$V$16)*_xlfn.IFS(G2694=0,$V$22,G2694=1,$V$21)*_xlfn.IFS(H2694=0,$V$27,H2694=1,$V$26)*_xlfn.IFS(I2694=0,$V$32,I2694=1,$V$31)*_xlfn.IFS(J2694=0,$V$37,J2694=1,$V$36)*_xlfn.IFS(K2694=0,$V$42,K2694=1,$V$41)*_xlfn.IFS(L2694=0,$V$47,L2694=1,$V$46)*_xlfn.IFS(M2694=0,$V$52,M2694=1,$V$51)*_xlfn.IFS(N2694=0,$V$57,N2694=1,$V$56)</f>
        <v>1.5401482252937562E-4</v>
      </c>
      <c r="P2694" cm="1">
        <f t="array" ref="P2694">$V$2*_xlfn.IFS(C2694="data_analyst",$X$5,C2694="data_engineer",$X$6,C2694="data_scientist",$X$7)*_xlfn.IFS(E2694=0,$X$12,E2694=1,$X$11)*_xlfn.IFS(F2694=0,$X$17,F2694=1,$X$16)*_xlfn.IFS(G2694=0,$X$22,G2694=1,$X$21)*_xlfn.IFS(H2694=0,$X$27,H2694=1,$X$26)*_xlfn.IFS(I2694=0,$X$32,I2694=1,$X$31)*_xlfn.IFS(J2694=0,$X$37,J2694=1,$X$36)*_xlfn.IFS(K2694=0,$X$42,K2694=1,$X$41)*_xlfn.IFS(L2694=0,$X$47,L2694=1,$X$46)*_xlfn.IFS(M2694=0,$X$52,M2694=1,$X$51)*_xlfn.IFS(N2694=0,$X$57,N2694=1,$X$56)</f>
        <v>4.9807469930692036E-3</v>
      </c>
      <c r="Q2694" cm="1">
        <f t="array" ref="Q2694">$W$2*_xlfn.IFS(C2694="data_analyst",$Z$5,C2694="data_engineer",$Z$6,C2694="data_scientist",$Z$7)*_xlfn.IFS(E2694=0,$Z$12,E2694=1,$Z$11)*_xlfn.IFS(F2694=0,$Z$17,F2694=1,$Z$16)*_xlfn.IFS(G2694=0,$Z$22,G2694=1,$Z$21)*_xlfn.IFS(H2694=0,$Z$27,H2694=1,$Z$26)*_xlfn.IFS(I2694=0,$Z$32,I2694=1,$Z$31)*_xlfn.IFS(J2694=0,$Z$37,J2694=1,$Z$36)*_xlfn.IFS(K2694=0,$Z$42,K2694=1,$Z$41)*_xlfn.IFS(L2694=0,$Z$47,L2694=1,$Z$46)*_xlfn.IFS(M2694=0,$Z$52,M2694=1,$Z$51)*_xlfn.IFS(N2694=0,$Z$57,N2694=1,$Z$56)</f>
        <v>3.5785497653522395E-4</v>
      </c>
      <c r="R2694" t="str" cm="1">
        <f t="array" ref="R2694">_xlfn.IFS(AND(O2694&gt;P2694,O2694&gt;Q2694),"Low",AND(P2694&gt;O2694,P2694&gt;Q2694),"Medium",AND(Q2694&gt;O2694,Q2694&gt;P2694),"High")</f>
        <v>Medium</v>
      </c>
      <c r="S2694" t="str">
        <f t="shared" si="86"/>
        <v>T</v>
      </c>
    </row>
    <row r="2695" spans="1:19" x14ac:dyDescent="0.3">
      <c r="A2695" t="s">
        <v>18</v>
      </c>
      <c r="B2695">
        <v>5</v>
      </c>
      <c r="C2695" t="s">
        <v>13</v>
      </c>
      <c r="D2695" t="str">
        <f t="shared" si="85"/>
        <v>Medium</v>
      </c>
      <c r="E2695">
        <v>1</v>
      </c>
      <c r="F2695">
        <v>1</v>
      </c>
      <c r="G2695">
        <v>0</v>
      </c>
      <c r="H2695">
        <v>1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0</v>
      </c>
      <c r="O2695" cm="1">
        <f t="array" ref="O2695">$U$2*_xlfn.IFS(C2695="data_analyst",$V$5,C2695="data_engineer",$V$6,C2695="data_scientist",$V$7)*_xlfn.IFS(E2695=0,$V$12,E2695=1,$V$11)*_xlfn.IFS(F2695=0,$V$17,F2695=1,$V$16)*_xlfn.IFS(G2695=0,$V$22,G2695=1,$V$21)*_xlfn.IFS(H2695=0,$V$27,H2695=1,$V$26)*_xlfn.IFS(I2695=0,$V$32,I2695=1,$V$31)*_xlfn.IFS(J2695=0,$V$37,J2695=1,$V$36)*_xlfn.IFS(K2695=0,$V$42,K2695=1,$V$41)*_xlfn.IFS(L2695=0,$V$47,L2695=1,$V$46)*_xlfn.IFS(M2695=0,$V$52,M2695=1,$V$51)*_xlfn.IFS(N2695=0,$V$57,N2695=1,$V$56)</f>
        <v>5.8091965059368542E-5</v>
      </c>
      <c r="P2695" cm="1">
        <f t="array" ref="P2695">$V$2*_xlfn.IFS(C2695="data_analyst",$X$5,C2695="data_engineer",$X$6,C2695="data_scientist",$X$7)*_xlfn.IFS(E2695=0,$X$12,E2695=1,$X$11)*_xlfn.IFS(F2695=0,$X$17,F2695=1,$X$16)*_xlfn.IFS(G2695=0,$X$22,G2695=1,$X$21)*_xlfn.IFS(H2695=0,$X$27,H2695=1,$X$26)*_xlfn.IFS(I2695=0,$X$32,I2695=1,$X$31)*_xlfn.IFS(J2695=0,$X$37,J2695=1,$X$36)*_xlfn.IFS(K2695=0,$X$42,K2695=1,$X$41)*_xlfn.IFS(L2695=0,$X$47,L2695=1,$X$46)*_xlfn.IFS(M2695=0,$X$52,M2695=1,$X$51)*_xlfn.IFS(N2695=0,$X$57,N2695=1,$X$56)</f>
        <v>6.1988126704520143E-5</v>
      </c>
      <c r="Q2695" cm="1">
        <f t="array" ref="Q2695">$W$2*_xlfn.IFS(C2695="data_analyst",$Z$5,C2695="data_engineer",$Z$6,C2695="data_scientist",$Z$7)*_xlfn.IFS(E2695=0,$Z$12,E2695=1,$Z$11)*_xlfn.IFS(F2695=0,$Z$17,F2695=1,$Z$16)*_xlfn.IFS(G2695=0,$Z$22,G2695=1,$Z$21)*_xlfn.IFS(H2695=0,$Z$27,H2695=1,$Z$26)*_xlfn.IFS(I2695=0,$Z$32,I2695=1,$Z$31)*_xlfn.IFS(J2695=0,$Z$37,J2695=1,$Z$36)*_xlfn.IFS(K2695=0,$Z$42,K2695=1,$Z$41)*_xlfn.IFS(L2695=0,$Z$47,L2695=1,$Z$46)*_xlfn.IFS(M2695=0,$Z$52,M2695=1,$Z$51)*_xlfn.IFS(N2695=0,$Z$57,N2695=1,$Z$56)</f>
        <v>2.2708957056899128E-5</v>
      </c>
      <c r="R2695" t="str" cm="1">
        <f t="array" ref="R2695">_xlfn.IFS(AND(O2695&gt;P2695,O2695&gt;Q2695),"Low",AND(P2695&gt;O2695,P2695&gt;Q2695),"Medium",AND(Q2695&gt;O2695,Q2695&gt;P2695),"High")</f>
        <v>Medium</v>
      </c>
      <c r="S2695" t="str">
        <f t="shared" si="86"/>
        <v>T</v>
      </c>
    </row>
    <row r="2696" spans="1:19" x14ac:dyDescent="0.3">
      <c r="A2696" t="s">
        <v>18</v>
      </c>
      <c r="B2696">
        <v>8</v>
      </c>
      <c r="C2696" t="s">
        <v>13</v>
      </c>
      <c r="D2696" t="str">
        <f t="shared" si="85"/>
        <v>Medium</v>
      </c>
      <c r="E2696">
        <v>1</v>
      </c>
      <c r="F2696">
        <v>1</v>
      </c>
      <c r="G2696">
        <v>1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</v>
      </c>
      <c r="O2696" cm="1">
        <f t="array" ref="O2696">$U$2*_xlfn.IFS(C2696="data_analyst",$V$5,C2696="data_engineer",$V$6,C2696="data_scientist",$V$7)*_xlfn.IFS(E2696=0,$V$12,E2696=1,$V$11)*_xlfn.IFS(F2696=0,$V$17,F2696=1,$V$16)*_xlfn.IFS(G2696=0,$V$22,G2696=1,$V$21)*_xlfn.IFS(H2696=0,$V$27,H2696=1,$V$26)*_xlfn.IFS(I2696=0,$V$32,I2696=1,$V$31)*_xlfn.IFS(J2696=0,$V$37,J2696=1,$V$36)*_xlfn.IFS(K2696=0,$V$42,K2696=1,$V$41)*_xlfn.IFS(L2696=0,$V$47,L2696=1,$V$46)*_xlfn.IFS(M2696=0,$V$52,M2696=1,$V$51)*_xlfn.IFS(N2696=0,$V$57,N2696=1,$V$56)</f>
        <v>1.5401482252937562E-4</v>
      </c>
      <c r="P2696" cm="1">
        <f t="array" ref="P2696">$V$2*_xlfn.IFS(C2696="data_analyst",$X$5,C2696="data_engineer",$X$6,C2696="data_scientist",$X$7)*_xlfn.IFS(E2696=0,$X$12,E2696=1,$X$11)*_xlfn.IFS(F2696=0,$X$17,F2696=1,$X$16)*_xlfn.IFS(G2696=0,$X$22,G2696=1,$X$21)*_xlfn.IFS(H2696=0,$X$27,H2696=1,$X$26)*_xlfn.IFS(I2696=0,$X$32,I2696=1,$X$31)*_xlfn.IFS(J2696=0,$X$37,J2696=1,$X$36)*_xlfn.IFS(K2696=0,$X$42,K2696=1,$X$41)*_xlfn.IFS(L2696=0,$X$47,L2696=1,$X$46)*_xlfn.IFS(M2696=0,$X$52,M2696=1,$X$51)*_xlfn.IFS(N2696=0,$X$57,N2696=1,$X$56)</f>
        <v>4.9807469930692036E-3</v>
      </c>
      <c r="Q2696" cm="1">
        <f t="array" ref="Q2696">$W$2*_xlfn.IFS(C2696="data_analyst",$Z$5,C2696="data_engineer",$Z$6,C2696="data_scientist",$Z$7)*_xlfn.IFS(E2696=0,$Z$12,E2696=1,$Z$11)*_xlfn.IFS(F2696=0,$Z$17,F2696=1,$Z$16)*_xlfn.IFS(G2696=0,$Z$22,G2696=1,$Z$21)*_xlfn.IFS(H2696=0,$Z$27,H2696=1,$Z$26)*_xlfn.IFS(I2696=0,$Z$32,I2696=1,$Z$31)*_xlfn.IFS(J2696=0,$Z$37,J2696=1,$Z$36)*_xlfn.IFS(K2696=0,$Z$42,K2696=1,$Z$41)*_xlfn.IFS(L2696=0,$Z$47,L2696=1,$Z$46)*_xlfn.IFS(M2696=0,$Z$52,M2696=1,$Z$51)*_xlfn.IFS(N2696=0,$Z$57,N2696=1,$Z$56)</f>
        <v>3.5785497653522395E-4</v>
      </c>
      <c r="R2696" t="str" cm="1">
        <f t="array" ref="R2696">_xlfn.IFS(AND(O2696&gt;P2696,O2696&gt;Q2696),"Low",AND(P2696&gt;O2696,P2696&gt;Q2696),"Medium",AND(Q2696&gt;O2696,Q2696&gt;P2696),"High")</f>
        <v>Medium</v>
      </c>
      <c r="S2696" t="str">
        <f t="shared" si="86"/>
        <v>T</v>
      </c>
    </row>
    <row r="2697" spans="1:19" x14ac:dyDescent="0.3">
      <c r="A2697" t="s">
        <v>18</v>
      </c>
      <c r="B2697">
        <v>0</v>
      </c>
      <c r="C2697" t="s">
        <v>13</v>
      </c>
      <c r="D2697" t="str">
        <f t="shared" si="85"/>
        <v>Medium</v>
      </c>
      <c r="E2697">
        <v>1</v>
      </c>
      <c r="F2697">
        <v>0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0</v>
      </c>
      <c r="M2697">
        <v>0</v>
      </c>
      <c r="N2697">
        <v>1</v>
      </c>
      <c r="O2697" cm="1">
        <f t="array" ref="O2697">$U$2*_xlfn.IFS(C2697="data_analyst",$V$5,C2697="data_engineer",$V$6,C2697="data_scientist",$V$7)*_xlfn.IFS(E2697=0,$V$12,E2697=1,$V$11)*_xlfn.IFS(F2697=0,$V$17,F2697=1,$V$16)*_xlfn.IFS(G2697=0,$V$22,G2697=1,$V$21)*_xlfn.IFS(H2697=0,$V$27,H2697=1,$V$26)*_xlfn.IFS(I2697=0,$V$32,I2697=1,$V$31)*_xlfn.IFS(J2697=0,$V$37,J2697=1,$V$36)*_xlfn.IFS(K2697=0,$V$42,K2697=1,$V$41)*_xlfn.IFS(L2697=0,$V$47,L2697=1,$V$46)*_xlfn.IFS(M2697=0,$V$52,M2697=1,$V$51)*_xlfn.IFS(N2697=0,$V$57,N2697=1,$V$56)</f>
        <v>5.3509011479850198E-7</v>
      </c>
      <c r="P2697" cm="1">
        <f t="array" ref="P2697">$V$2*_xlfn.IFS(C2697="data_analyst",$X$5,C2697="data_engineer",$X$6,C2697="data_scientist",$X$7)*_xlfn.IFS(E2697=0,$X$12,E2697=1,$X$11)*_xlfn.IFS(F2697=0,$X$17,F2697=1,$X$16)*_xlfn.IFS(G2697=0,$X$22,G2697=1,$X$21)*_xlfn.IFS(H2697=0,$X$27,H2697=1,$X$26)*_xlfn.IFS(I2697=0,$X$32,I2697=1,$X$31)*_xlfn.IFS(J2697=0,$X$37,J2697=1,$X$36)*_xlfn.IFS(K2697=0,$X$42,K2697=1,$X$41)*_xlfn.IFS(L2697=0,$X$47,L2697=1,$X$46)*_xlfn.IFS(M2697=0,$X$52,M2697=1,$X$51)*_xlfn.IFS(N2697=0,$X$57,N2697=1,$X$56)</f>
        <v>1.5040258186049411E-4</v>
      </c>
      <c r="Q2697" cm="1">
        <f t="array" ref="Q2697">$W$2*_xlfn.IFS(C2697="data_analyst",$Z$5,C2697="data_engineer",$Z$6,C2697="data_scientist",$Z$7)*_xlfn.IFS(E2697=0,$Z$12,E2697=1,$Z$11)*_xlfn.IFS(F2697=0,$Z$17,F2697=1,$Z$16)*_xlfn.IFS(G2697=0,$Z$22,G2697=1,$Z$21)*_xlfn.IFS(H2697=0,$Z$27,H2697=1,$Z$26)*_xlfn.IFS(I2697=0,$Z$32,I2697=1,$Z$31)*_xlfn.IFS(J2697=0,$Z$37,J2697=1,$Z$36)*_xlfn.IFS(K2697=0,$Z$42,K2697=1,$Z$41)*_xlfn.IFS(L2697=0,$Z$47,L2697=1,$Z$46)*_xlfn.IFS(M2697=0,$Z$52,M2697=1,$Z$51)*_xlfn.IFS(N2697=0,$Z$57,N2697=1,$Z$56)</f>
        <v>8.3972819517802871E-6</v>
      </c>
      <c r="R2697" t="str" cm="1">
        <f t="array" ref="R2697">_xlfn.IFS(AND(O2697&gt;P2697,O2697&gt;Q2697),"Low",AND(P2697&gt;O2697,P2697&gt;Q2697),"Medium",AND(Q2697&gt;O2697,Q2697&gt;P2697),"High")</f>
        <v>Medium</v>
      </c>
      <c r="S2697" t="str">
        <f t="shared" si="86"/>
        <v>T</v>
      </c>
    </row>
    <row r="2698" spans="1:19" x14ac:dyDescent="0.3">
      <c r="A2698" t="s">
        <v>18</v>
      </c>
      <c r="B2698">
        <v>6</v>
      </c>
      <c r="C2698" t="s">
        <v>13</v>
      </c>
      <c r="D2698" t="str">
        <f t="shared" si="85"/>
        <v>Medium</v>
      </c>
      <c r="E2698">
        <v>1</v>
      </c>
      <c r="F2698">
        <v>1</v>
      </c>
      <c r="G2698">
        <v>1</v>
      </c>
      <c r="H2698">
        <v>1</v>
      </c>
      <c r="I2698">
        <v>0</v>
      </c>
      <c r="J2698">
        <v>0</v>
      </c>
      <c r="K2698">
        <v>0</v>
      </c>
      <c r="L2698">
        <v>1</v>
      </c>
      <c r="M2698">
        <v>0</v>
      </c>
      <c r="N2698">
        <v>1</v>
      </c>
      <c r="O2698" cm="1">
        <f t="array" ref="O2698">$U$2*_xlfn.IFS(C2698="data_analyst",$V$5,C2698="data_engineer",$V$6,C2698="data_scientist",$V$7)*_xlfn.IFS(E2698=0,$V$12,E2698=1,$V$11)*_xlfn.IFS(F2698=0,$V$17,F2698=1,$V$16)*_xlfn.IFS(G2698=0,$V$22,G2698=1,$V$21)*_xlfn.IFS(H2698=0,$V$27,H2698=1,$V$26)*_xlfn.IFS(I2698=0,$V$32,I2698=1,$V$31)*_xlfn.IFS(J2698=0,$V$37,J2698=1,$V$36)*_xlfn.IFS(K2698=0,$V$42,K2698=1,$V$41)*_xlfn.IFS(L2698=0,$V$47,L2698=1,$V$46)*_xlfn.IFS(M2698=0,$V$52,M2698=1,$V$51)*_xlfn.IFS(N2698=0,$V$57,N2698=1,$V$56)</f>
        <v>7.4179324517459656E-6</v>
      </c>
      <c r="P2698" cm="1">
        <f t="array" ref="P2698">$V$2*_xlfn.IFS(C2698="data_analyst",$X$5,C2698="data_engineer",$X$6,C2698="data_scientist",$X$7)*_xlfn.IFS(E2698=0,$X$12,E2698=1,$X$11)*_xlfn.IFS(F2698=0,$X$17,F2698=1,$X$16)*_xlfn.IFS(G2698=0,$X$22,G2698=1,$X$21)*_xlfn.IFS(H2698=0,$X$27,H2698=1,$X$26)*_xlfn.IFS(I2698=0,$X$32,I2698=1,$X$31)*_xlfn.IFS(J2698=0,$X$37,J2698=1,$X$36)*_xlfn.IFS(K2698=0,$X$42,K2698=1,$X$41)*_xlfn.IFS(L2698=0,$X$47,L2698=1,$X$46)*_xlfn.IFS(M2698=0,$X$52,M2698=1,$X$51)*_xlfn.IFS(N2698=0,$X$57,N2698=1,$X$56)</f>
        <v>3.1052956856739986E-3</v>
      </c>
      <c r="Q2698" cm="1">
        <f t="array" ref="Q2698">$W$2*_xlfn.IFS(C2698="data_analyst",$Z$5,C2698="data_engineer",$Z$6,C2698="data_scientist",$Z$7)*_xlfn.IFS(E2698=0,$Z$12,E2698=1,$Z$11)*_xlfn.IFS(F2698=0,$Z$17,F2698=1,$Z$16)*_xlfn.IFS(G2698=0,$Z$22,G2698=1,$Z$21)*_xlfn.IFS(H2698=0,$Z$27,H2698=1,$Z$26)*_xlfn.IFS(I2698=0,$Z$32,I2698=1,$Z$31)*_xlfn.IFS(J2698=0,$Z$37,J2698=1,$Z$36)*_xlfn.IFS(K2698=0,$Z$42,K2698=1,$Z$41)*_xlfn.IFS(L2698=0,$Z$47,L2698=1,$Z$46)*_xlfn.IFS(M2698=0,$Z$52,M2698=1,$Z$51)*_xlfn.IFS(N2698=0,$Z$57,N2698=1,$Z$56)</f>
        <v>1.347389182905904E-4</v>
      </c>
      <c r="R2698" t="str" cm="1">
        <f t="array" ref="R2698">_xlfn.IFS(AND(O2698&gt;P2698,O2698&gt;Q2698),"Low",AND(P2698&gt;O2698,P2698&gt;Q2698),"Medium",AND(Q2698&gt;O2698,Q2698&gt;P2698),"High")</f>
        <v>Medium</v>
      </c>
      <c r="S2698" t="str">
        <f t="shared" si="86"/>
        <v>T</v>
      </c>
    </row>
    <row r="2699" spans="1:19" x14ac:dyDescent="0.3">
      <c r="A2699" t="s">
        <v>18</v>
      </c>
      <c r="B2699">
        <v>5</v>
      </c>
      <c r="C2699" t="s">
        <v>13</v>
      </c>
      <c r="D2699" t="str">
        <f t="shared" si="85"/>
        <v>Medium</v>
      </c>
      <c r="E2699">
        <v>1</v>
      </c>
      <c r="F2699">
        <v>0</v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  <c r="O2699" cm="1">
        <f t="array" ref="O2699">$U$2*_xlfn.IFS(C2699="data_analyst",$V$5,C2699="data_engineer",$V$6,C2699="data_scientist",$V$7)*_xlfn.IFS(E2699=0,$V$12,E2699=1,$V$11)*_xlfn.IFS(F2699=0,$V$17,F2699=1,$V$16)*_xlfn.IFS(G2699=0,$V$22,G2699=1,$V$21)*_xlfn.IFS(H2699=0,$V$27,H2699=1,$V$26)*_xlfn.IFS(I2699=0,$V$32,I2699=1,$V$31)*_xlfn.IFS(J2699=0,$V$37,J2699=1,$V$36)*_xlfn.IFS(K2699=0,$V$42,K2699=1,$V$41)*_xlfn.IFS(L2699=0,$V$47,L2699=1,$V$46)*_xlfn.IFS(M2699=0,$V$52,M2699=1,$V$51)*_xlfn.IFS(N2699=0,$V$57,N2699=1,$V$56)</f>
        <v>6.497047435064866E-4</v>
      </c>
      <c r="P2699" cm="1">
        <f t="array" ref="P2699">$V$2*_xlfn.IFS(C2699="data_analyst",$X$5,C2699="data_engineer",$X$6,C2699="data_scientist",$X$7)*_xlfn.IFS(E2699=0,$X$12,E2699=1,$X$11)*_xlfn.IFS(F2699=0,$X$17,F2699=1,$X$16)*_xlfn.IFS(G2699=0,$X$22,G2699=1,$X$21)*_xlfn.IFS(H2699=0,$X$27,H2699=1,$X$26)*_xlfn.IFS(I2699=0,$X$32,I2699=1,$X$31)*_xlfn.IFS(J2699=0,$X$37,J2699=1,$X$36)*_xlfn.IFS(K2699=0,$X$42,K2699=1,$X$41)*_xlfn.IFS(L2699=0,$X$47,L2699=1,$X$46)*_xlfn.IFS(M2699=0,$X$52,M2699=1,$X$51)*_xlfn.IFS(N2699=0,$X$57,N2699=1,$X$56)</f>
        <v>3.7744807503981548E-3</v>
      </c>
      <c r="Q2699" cm="1">
        <f t="array" ref="Q2699">$W$2*_xlfn.IFS(C2699="data_analyst",$Z$5,C2699="data_engineer",$Z$6,C2699="data_scientist",$Z$7)*_xlfn.IFS(E2699=0,$Z$12,E2699=1,$Z$11)*_xlfn.IFS(F2699=0,$Z$17,F2699=1,$Z$16)*_xlfn.IFS(G2699=0,$Z$22,G2699=1,$Z$21)*_xlfn.IFS(H2699=0,$Z$27,H2699=1,$Z$26)*_xlfn.IFS(I2699=0,$Z$32,I2699=1,$Z$31)*_xlfn.IFS(J2699=0,$Z$37,J2699=1,$Z$36)*_xlfn.IFS(K2699=0,$Z$42,K2699=1,$Z$41)*_xlfn.IFS(L2699=0,$Z$47,L2699=1,$Z$46)*_xlfn.IFS(M2699=0,$Z$52,M2699=1,$Z$51)*_xlfn.IFS(N2699=0,$Z$57,N2699=1,$Z$56)</f>
        <v>4.9388432165296142E-4</v>
      </c>
      <c r="R2699" t="str" cm="1">
        <f t="array" ref="R2699">_xlfn.IFS(AND(O2699&gt;P2699,O2699&gt;Q2699),"Low",AND(P2699&gt;O2699,P2699&gt;Q2699),"Medium",AND(Q2699&gt;O2699,Q2699&gt;P2699),"High")</f>
        <v>Medium</v>
      </c>
      <c r="S2699" t="str">
        <f t="shared" si="86"/>
        <v>T</v>
      </c>
    </row>
    <row r="2700" spans="1:19" x14ac:dyDescent="0.3">
      <c r="A2700" t="s">
        <v>18</v>
      </c>
      <c r="B2700">
        <v>2</v>
      </c>
      <c r="C2700" t="s">
        <v>13</v>
      </c>
      <c r="D2700" t="str">
        <f t="shared" si="85"/>
        <v>Medium</v>
      </c>
      <c r="E2700">
        <v>1</v>
      </c>
      <c r="F2700">
        <v>0</v>
      </c>
      <c r="G2700">
        <v>1</v>
      </c>
      <c r="H2700">
        <v>1</v>
      </c>
      <c r="I2700">
        <v>0</v>
      </c>
      <c r="J2700">
        <v>0</v>
      </c>
      <c r="K2700">
        <v>1</v>
      </c>
      <c r="L2700">
        <v>0</v>
      </c>
      <c r="M2700">
        <v>0</v>
      </c>
      <c r="N2700">
        <v>1</v>
      </c>
      <c r="O2700" cm="1">
        <f t="array" ref="O2700">$U$2*_xlfn.IFS(C2700="data_analyst",$V$5,C2700="data_engineer",$V$6,C2700="data_scientist",$V$7)*_xlfn.IFS(E2700=0,$V$12,E2700=1,$V$11)*_xlfn.IFS(F2700=0,$V$17,F2700=1,$V$16)*_xlfn.IFS(G2700=0,$V$22,G2700=1,$V$21)*_xlfn.IFS(H2700=0,$V$27,H2700=1,$V$26)*_xlfn.IFS(I2700=0,$V$32,I2700=1,$V$31)*_xlfn.IFS(J2700=0,$V$37,J2700=1,$V$36)*_xlfn.IFS(K2700=0,$V$42,K2700=1,$V$41)*_xlfn.IFS(L2700=0,$V$47,L2700=1,$V$46)*_xlfn.IFS(M2700=0,$V$52,M2700=1,$V$51)*_xlfn.IFS(N2700=0,$V$57,N2700=1,$V$56)</f>
        <v>2.3332731043956235E-5</v>
      </c>
      <c r="P2700" cm="1">
        <f t="array" ref="P2700">$V$2*_xlfn.IFS(C2700="data_analyst",$X$5,C2700="data_engineer",$X$6,C2700="data_scientist",$X$7)*_xlfn.IFS(E2700=0,$X$12,E2700=1,$X$11)*_xlfn.IFS(F2700=0,$X$17,F2700=1,$X$16)*_xlfn.IFS(G2700=0,$X$22,G2700=1,$X$21)*_xlfn.IFS(H2700=0,$X$27,H2700=1,$X$26)*_xlfn.IFS(I2700=0,$X$32,I2700=1,$X$31)*_xlfn.IFS(J2700=0,$X$37,J2700=1,$X$36)*_xlfn.IFS(K2700=0,$X$42,K2700=1,$X$41)*_xlfn.IFS(L2700=0,$X$47,L2700=1,$X$46)*_xlfn.IFS(M2700=0,$X$52,M2700=1,$X$51)*_xlfn.IFS(N2700=0,$X$57,N2700=1,$X$56)</f>
        <v>8.6062721366619974E-4</v>
      </c>
      <c r="Q2700" cm="1">
        <f t="array" ref="Q2700">$W$2*_xlfn.IFS(C2700="data_analyst",$Z$5,C2700="data_engineer",$Z$6,C2700="data_scientist",$Z$7)*_xlfn.IFS(E2700=0,$Z$12,E2700=1,$Z$11)*_xlfn.IFS(F2700=0,$Z$17,F2700=1,$Z$16)*_xlfn.IFS(G2700=0,$Z$22,G2700=1,$Z$21)*_xlfn.IFS(H2700=0,$Z$27,H2700=1,$Z$26)*_xlfn.IFS(I2700=0,$Z$32,I2700=1,$Z$31)*_xlfn.IFS(J2700=0,$Z$37,J2700=1,$Z$36)*_xlfn.IFS(K2700=0,$Z$42,K2700=1,$Z$41)*_xlfn.IFS(L2700=0,$Z$47,L2700=1,$Z$46)*_xlfn.IFS(M2700=0,$Z$52,M2700=1,$Z$51)*_xlfn.IFS(N2700=0,$Z$57,N2700=1,$Z$56)</f>
        <v>6.0920549576829791E-5</v>
      </c>
      <c r="R2700" t="str" cm="1">
        <f t="array" ref="R2700">_xlfn.IFS(AND(O2700&gt;P2700,O2700&gt;Q2700),"Low",AND(P2700&gt;O2700,P2700&gt;Q2700),"Medium",AND(Q2700&gt;O2700,Q2700&gt;P2700),"High")</f>
        <v>Medium</v>
      </c>
      <c r="S2700" t="str">
        <f t="shared" si="86"/>
        <v>T</v>
      </c>
    </row>
    <row r="2701" spans="1:19" x14ac:dyDescent="0.3">
      <c r="A2701" t="s">
        <v>18</v>
      </c>
      <c r="B2701">
        <v>6</v>
      </c>
      <c r="C2701" t="s">
        <v>13</v>
      </c>
      <c r="D2701" t="str">
        <f t="shared" si="85"/>
        <v>Medium</v>
      </c>
      <c r="E2701">
        <v>1</v>
      </c>
      <c r="F2701">
        <v>1</v>
      </c>
      <c r="G2701">
        <v>0</v>
      </c>
      <c r="H2701">
        <v>1</v>
      </c>
      <c r="I2701">
        <v>1</v>
      </c>
      <c r="J2701">
        <v>0</v>
      </c>
      <c r="K2701">
        <v>1</v>
      </c>
      <c r="L2701">
        <v>0</v>
      </c>
      <c r="M2701">
        <v>0</v>
      </c>
      <c r="N2701">
        <v>1</v>
      </c>
      <c r="O2701" cm="1">
        <f t="array" ref="O2701">$U$2*_xlfn.IFS(C2701="data_analyst",$V$5,C2701="data_engineer",$V$6,C2701="data_scientist",$V$7)*_xlfn.IFS(E2701=0,$V$12,E2701=1,$V$11)*_xlfn.IFS(F2701=0,$V$17,F2701=1,$V$16)*_xlfn.IFS(G2701=0,$V$22,G2701=1,$V$21)*_xlfn.IFS(H2701=0,$V$27,H2701=1,$V$26)*_xlfn.IFS(I2701=0,$V$32,I2701=1,$V$31)*_xlfn.IFS(J2701=0,$V$37,J2701=1,$V$36)*_xlfn.IFS(K2701=0,$V$42,K2701=1,$V$41)*_xlfn.IFS(L2701=0,$V$47,L2701=1,$V$46)*_xlfn.IFS(M2701=0,$V$52,M2701=1,$V$51)*_xlfn.IFS(N2701=0,$V$57,N2701=1,$V$56)</f>
        <v>1.1159745904674838E-5</v>
      </c>
      <c r="P2701" cm="1">
        <f t="array" ref="P2701">$V$2*_xlfn.IFS(C2701="data_analyst",$X$5,C2701="data_engineer",$X$6,C2701="data_scientist",$X$7)*_xlfn.IFS(E2701=0,$X$12,E2701=1,$X$11)*_xlfn.IFS(F2701=0,$X$17,F2701=1,$X$16)*_xlfn.IFS(G2701=0,$X$22,G2701=1,$X$21)*_xlfn.IFS(H2701=0,$X$27,H2701=1,$X$26)*_xlfn.IFS(I2701=0,$X$32,I2701=1,$X$31)*_xlfn.IFS(J2701=0,$X$37,J2701=1,$X$36)*_xlfn.IFS(K2701=0,$X$42,K2701=1,$X$41)*_xlfn.IFS(L2701=0,$X$47,L2701=1,$X$46)*_xlfn.IFS(M2701=0,$X$52,M2701=1,$X$51)*_xlfn.IFS(N2701=0,$X$57,N2701=1,$X$56)</f>
        <v>6.3353774591968278E-4</v>
      </c>
      <c r="Q2701" cm="1">
        <f t="array" ref="Q2701">$W$2*_xlfn.IFS(C2701="data_analyst",$Z$5,C2701="data_engineer",$Z$6,C2701="data_scientist",$Z$7)*_xlfn.IFS(E2701=0,$Z$12,E2701=1,$Z$11)*_xlfn.IFS(F2701=0,$Z$17,F2701=1,$Z$16)*_xlfn.IFS(G2701=0,$Z$22,G2701=1,$Z$21)*_xlfn.IFS(H2701=0,$Z$27,H2701=1,$Z$26)*_xlfn.IFS(I2701=0,$Z$32,I2701=1,$Z$31)*_xlfn.IFS(J2701=0,$Z$37,J2701=1,$Z$36)*_xlfn.IFS(K2701=0,$Z$42,K2701=1,$Z$41)*_xlfn.IFS(L2701=0,$Z$47,L2701=1,$Z$46)*_xlfn.IFS(M2701=0,$Z$52,M2701=1,$Z$51)*_xlfn.IFS(N2701=0,$Z$57,N2701=1,$Z$56)</f>
        <v>4.6459376350188498E-5</v>
      </c>
      <c r="R2701" t="str" cm="1">
        <f t="array" ref="R2701">_xlfn.IFS(AND(O2701&gt;P2701,O2701&gt;Q2701),"Low",AND(P2701&gt;O2701,P2701&gt;Q2701),"Medium",AND(Q2701&gt;O2701,Q2701&gt;P2701),"High")</f>
        <v>Medium</v>
      </c>
      <c r="S2701" t="str">
        <f t="shared" si="86"/>
        <v>T</v>
      </c>
    </row>
    <row r="2702" spans="1:19" x14ac:dyDescent="0.3">
      <c r="A2702" t="s">
        <v>18</v>
      </c>
      <c r="B2702">
        <v>1</v>
      </c>
      <c r="C2702" t="s">
        <v>13</v>
      </c>
      <c r="D2702" t="str">
        <f t="shared" si="85"/>
        <v>Medium</v>
      </c>
      <c r="E2702">
        <v>1</v>
      </c>
      <c r="F2702">
        <v>0</v>
      </c>
      <c r="G2702">
        <v>1</v>
      </c>
      <c r="H2702">
        <v>1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1</v>
      </c>
      <c r="O2702" cm="1">
        <f t="array" ref="O2702">$U$2*_xlfn.IFS(C2702="data_analyst",$V$5,C2702="data_engineer",$V$6,C2702="data_scientist",$V$7)*_xlfn.IFS(E2702=0,$V$12,E2702=1,$V$11)*_xlfn.IFS(F2702=0,$V$17,F2702=1,$V$16)*_xlfn.IFS(G2702=0,$V$22,G2702=1,$V$21)*_xlfn.IFS(H2702=0,$V$27,H2702=1,$V$26)*_xlfn.IFS(I2702=0,$V$32,I2702=1,$V$31)*_xlfn.IFS(J2702=0,$V$37,J2702=1,$V$36)*_xlfn.IFS(K2702=0,$V$42,K2702=1,$V$41)*_xlfn.IFS(L2702=0,$V$47,L2702=1,$V$46)*_xlfn.IFS(M2702=0,$V$52,M2702=1,$V$51)*_xlfn.IFS(N2702=0,$V$57,N2702=1,$V$56)</f>
        <v>4.0588508644585867E-5</v>
      </c>
      <c r="P2702" cm="1">
        <f t="array" ref="P2702">$V$2*_xlfn.IFS(C2702="data_analyst",$X$5,C2702="data_engineer",$X$6,C2702="data_scientist",$X$7)*_xlfn.IFS(E2702=0,$X$12,E2702=1,$X$11)*_xlfn.IFS(F2702=0,$X$17,F2702=1,$X$16)*_xlfn.IFS(G2702=0,$X$22,G2702=1,$X$21)*_xlfn.IFS(H2702=0,$X$27,H2702=1,$X$26)*_xlfn.IFS(I2702=0,$X$32,I2702=1,$X$31)*_xlfn.IFS(J2702=0,$X$37,J2702=1,$X$36)*_xlfn.IFS(K2702=0,$X$42,K2702=1,$X$41)*_xlfn.IFS(L2702=0,$X$47,L2702=1,$X$46)*_xlfn.IFS(M2702=0,$X$52,M2702=1,$X$51)*_xlfn.IFS(N2702=0,$X$57,N2702=1,$X$56)</f>
        <v>1.0394365896754653E-3</v>
      </c>
      <c r="Q2702" cm="1">
        <f t="array" ref="Q2702">$W$2*_xlfn.IFS(C2702="data_analyst",$Z$5,C2702="data_engineer",$Z$6,C2702="data_scientist",$Z$7)*_xlfn.IFS(E2702=0,$Z$12,E2702=1,$Z$11)*_xlfn.IFS(F2702=0,$Z$17,F2702=1,$Z$16)*_xlfn.IFS(G2702=0,$Z$22,G2702=1,$Z$21)*_xlfn.IFS(H2702=0,$Z$27,H2702=1,$Z$26)*_xlfn.IFS(I2702=0,$Z$32,I2702=1,$Z$31)*_xlfn.IFS(J2702=0,$Z$37,J2702=1,$Z$36)*_xlfn.IFS(K2702=0,$Z$42,K2702=1,$Z$41)*_xlfn.IFS(L2702=0,$Z$47,L2702=1,$Z$46)*_xlfn.IFS(M2702=0,$Z$52,M2702=1,$Z$51)*_xlfn.IFS(N2702=0,$Z$57,N2702=1,$Z$56)</f>
        <v>9.4677047060731575E-5</v>
      </c>
      <c r="R2702" t="str" cm="1">
        <f t="array" ref="R2702">_xlfn.IFS(AND(O2702&gt;P2702,O2702&gt;Q2702),"Low",AND(P2702&gt;O2702,P2702&gt;Q2702),"Medium",AND(Q2702&gt;O2702,Q2702&gt;P2702),"High")</f>
        <v>Medium</v>
      </c>
      <c r="S2702" t="str">
        <f t="shared" si="86"/>
        <v>T</v>
      </c>
    </row>
    <row r="2703" spans="1:19" x14ac:dyDescent="0.3">
      <c r="A2703" t="s">
        <v>18</v>
      </c>
      <c r="B2703">
        <v>5</v>
      </c>
      <c r="C2703" t="s">
        <v>13</v>
      </c>
      <c r="D2703" t="str">
        <f t="shared" si="85"/>
        <v>Medium</v>
      </c>
      <c r="E2703">
        <v>1</v>
      </c>
      <c r="F2703">
        <v>0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1</v>
      </c>
      <c r="M2703">
        <v>0</v>
      </c>
      <c r="N2703">
        <v>1</v>
      </c>
      <c r="O2703" cm="1">
        <f t="array" ref="O2703">$U$2*_xlfn.IFS(C2703="data_analyst",$V$5,C2703="data_engineer",$V$6,C2703="data_scientist",$V$7)*_xlfn.IFS(E2703=0,$V$12,E2703=1,$V$11)*_xlfn.IFS(F2703=0,$V$17,F2703=1,$V$16)*_xlfn.IFS(G2703=0,$V$22,G2703=1,$V$21)*_xlfn.IFS(H2703=0,$V$27,H2703=1,$V$26)*_xlfn.IFS(I2703=0,$V$32,I2703=1,$V$31)*_xlfn.IFS(J2703=0,$V$37,J2703=1,$V$36)*_xlfn.IFS(K2703=0,$V$42,K2703=1,$V$41)*_xlfn.IFS(L2703=0,$V$47,L2703=1,$V$46)*_xlfn.IFS(M2703=0,$V$52,M2703=1,$V$51)*_xlfn.IFS(N2703=0,$V$57,N2703=1,$V$56)</f>
        <v>1.590170816887866E-5</v>
      </c>
      <c r="P2703" cm="1">
        <f t="array" ref="P2703">$V$2*_xlfn.IFS(C2703="data_analyst",$X$5,C2703="data_engineer",$X$6,C2703="data_scientist",$X$7)*_xlfn.IFS(E2703=0,$X$12,E2703=1,$X$11)*_xlfn.IFS(F2703=0,$X$17,F2703=1,$X$16)*_xlfn.IFS(G2703=0,$X$22,G2703=1,$X$21)*_xlfn.IFS(H2703=0,$X$27,H2703=1,$X$26)*_xlfn.IFS(I2703=0,$X$32,I2703=1,$X$31)*_xlfn.IFS(J2703=0,$X$37,J2703=1,$X$36)*_xlfn.IFS(K2703=0,$X$42,K2703=1,$X$41)*_xlfn.IFS(L2703=0,$X$47,L2703=1,$X$46)*_xlfn.IFS(M2703=0,$X$52,M2703=1,$X$51)*_xlfn.IFS(N2703=0,$X$57,N2703=1,$X$56)</f>
        <v>3.0601510554198793E-3</v>
      </c>
      <c r="Q2703" cm="1">
        <f t="array" ref="Q2703">$W$2*_xlfn.IFS(C2703="data_analyst",$Z$5,C2703="data_engineer",$Z$6,C2703="data_scientist",$Z$7)*_xlfn.IFS(E2703=0,$Z$12,E2703=1,$Z$11)*_xlfn.IFS(F2703=0,$Z$17,F2703=1,$Z$16)*_xlfn.IFS(G2703=0,$Z$22,G2703=1,$Z$21)*_xlfn.IFS(H2703=0,$Z$27,H2703=1,$Z$26)*_xlfn.IFS(I2703=0,$Z$32,I2703=1,$Z$31)*_xlfn.IFS(J2703=0,$Z$37,J2703=1,$Z$36)*_xlfn.IFS(K2703=0,$Z$42,K2703=1,$Z$41)*_xlfn.IFS(L2703=0,$Z$47,L2703=1,$Z$46)*_xlfn.IFS(M2703=0,$Z$52,M2703=1,$Z$51)*_xlfn.IFS(N2703=0,$Z$57,N2703=1,$Z$56)</f>
        <v>2.3593059570066653E-4</v>
      </c>
      <c r="R2703" t="str" cm="1">
        <f t="array" ref="R2703">_xlfn.IFS(AND(O2703&gt;P2703,O2703&gt;Q2703),"Low",AND(P2703&gt;O2703,P2703&gt;Q2703),"Medium",AND(Q2703&gt;O2703,Q2703&gt;P2703),"High")</f>
        <v>Medium</v>
      </c>
      <c r="S2703" t="str">
        <f t="shared" si="86"/>
        <v>T</v>
      </c>
    </row>
    <row r="2704" spans="1:19" x14ac:dyDescent="0.3">
      <c r="A2704" t="s">
        <v>18</v>
      </c>
      <c r="B2704">
        <v>3</v>
      </c>
      <c r="C2704" t="s">
        <v>13</v>
      </c>
      <c r="D2704" t="str">
        <f t="shared" si="85"/>
        <v>Medium</v>
      </c>
      <c r="E2704">
        <v>1</v>
      </c>
      <c r="F2704">
        <v>1</v>
      </c>
      <c r="G2704">
        <v>1</v>
      </c>
      <c r="H2704">
        <v>1</v>
      </c>
      <c r="I2704">
        <v>0</v>
      </c>
      <c r="J2704">
        <v>0</v>
      </c>
      <c r="K2704">
        <v>1</v>
      </c>
      <c r="L2704">
        <v>1</v>
      </c>
      <c r="M2704">
        <v>0</v>
      </c>
      <c r="N2704">
        <v>1</v>
      </c>
      <c r="O2704" cm="1">
        <f t="array" ref="O2704">$U$2*_xlfn.IFS(C2704="data_analyst",$V$5,C2704="data_engineer",$V$6,C2704="data_scientist",$V$7)*_xlfn.IFS(E2704=0,$V$12,E2704=1,$V$11)*_xlfn.IFS(F2704=0,$V$17,F2704=1,$V$16)*_xlfn.IFS(G2704=0,$V$22,G2704=1,$V$21)*_xlfn.IFS(H2704=0,$V$27,H2704=1,$V$26)*_xlfn.IFS(I2704=0,$V$32,I2704=1,$V$31)*_xlfn.IFS(J2704=0,$V$37,J2704=1,$V$36)*_xlfn.IFS(K2704=0,$V$42,K2704=1,$V$41)*_xlfn.IFS(L2704=0,$V$47,L2704=1,$V$46)*_xlfn.IFS(M2704=0,$V$52,M2704=1,$V$51)*_xlfn.IFS(N2704=0,$V$57,N2704=1,$V$56)</f>
        <v>1.4641998718370646E-6</v>
      </c>
      <c r="P2704" cm="1">
        <f t="array" ref="P2704">$V$2*_xlfn.IFS(C2704="data_analyst",$X$5,C2704="data_engineer",$X$6,C2704="data_scientist",$X$7)*_xlfn.IFS(E2704=0,$X$12,E2704=1,$X$11)*_xlfn.IFS(F2704=0,$X$17,F2704=1,$X$16)*_xlfn.IFS(G2704=0,$X$22,G2704=1,$X$21)*_xlfn.IFS(H2704=0,$X$27,H2704=1,$X$26)*_xlfn.IFS(I2704=0,$X$32,I2704=1,$X$31)*_xlfn.IFS(J2704=0,$X$37,J2704=1,$X$36)*_xlfn.IFS(K2704=0,$X$42,K2704=1,$X$41)*_xlfn.IFS(L2704=0,$X$47,L2704=1,$X$46)*_xlfn.IFS(M2704=0,$X$52,M2704=1,$X$51)*_xlfn.IFS(N2704=0,$X$57,N2704=1,$X$56)</f>
        <v>6.2241713816351991E-4</v>
      </c>
      <c r="Q2704" cm="1">
        <f t="array" ref="Q2704">$W$2*_xlfn.IFS(C2704="data_analyst",$Z$5,C2704="data_engineer",$Z$6,C2704="data_scientist",$Z$7)*_xlfn.IFS(E2704=0,$Z$12,E2704=1,$Z$11)*_xlfn.IFS(F2704=0,$Z$17,F2704=1,$Z$16)*_xlfn.IFS(G2704=0,$Z$22,G2704=1,$Z$21)*_xlfn.IFS(H2704=0,$Z$27,H2704=1,$Z$26)*_xlfn.IFS(I2704=0,$Z$32,I2704=1,$Z$31)*_xlfn.IFS(J2704=0,$Z$37,J2704=1,$Z$36)*_xlfn.IFS(K2704=0,$Z$42,K2704=1,$Z$41)*_xlfn.IFS(L2704=0,$Z$47,L2704=1,$Z$46)*_xlfn.IFS(M2704=0,$Z$52,M2704=1,$Z$51)*_xlfn.IFS(N2704=0,$Z$57,N2704=1,$Z$56)</f>
        <v>2.4327860246912159E-5</v>
      </c>
      <c r="R2704" t="str" cm="1">
        <f t="array" ref="R2704">_xlfn.IFS(AND(O2704&gt;P2704,O2704&gt;Q2704),"Low",AND(P2704&gt;O2704,P2704&gt;Q2704),"Medium",AND(Q2704&gt;O2704,Q2704&gt;P2704),"High")</f>
        <v>Medium</v>
      </c>
      <c r="S2704" t="str">
        <f t="shared" si="86"/>
        <v>T</v>
      </c>
    </row>
    <row r="2705" spans="1:19" x14ac:dyDescent="0.3">
      <c r="A2705" t="s">
        <v>18</v>
      </c>
      <c r="B2705">
        <v>7</v>
      </c>
      <c r="C2705" t="s">
        <v>13</v>
      </c>
      <c r="D2705" t="str">
        <f t="shared" si="85"/>
        <v>Medium</v>
      </c>
      <c r="E2705">
        <v>1</v>
      </c>
      <c r="F2705">
        <v>1</v>
      </c>
      <c r="G2705">
        <v>1</v>
      </c>
      <c r="H2705">
        <v>1</v>
      </c>
      <c r="I2705">
        <v>0</v>
      </c>
      <c r="J2705">
        <v>0</v>
      </c>
      <c r="K2705">
        <v>1</v>
      </c>
      <c r="L2705">
        <v>1</v>
      </c>
      <c r="M2705">
        <v>0</v>
      </c>
      <c r="N2705">
        <v>1</v>
      </c>
      <c r="O2705" cm="1">
        <f t="array" ref="O2705">$U$2*_xlfn.IFS(C2705="data_analyst",$V$5,C2705="data_engineer",$V$6,C2705="data_scientist",$V$7)*_xlfn.IFS(E2705=0,$V$12,E2705=1,$V$11)*_xlfn.IFS(F2705=0,$V$17,F2705=1,$V$16)*_xlfn.IFS(G2705=0,$V$22,G2705=1,$V$21)*_xlfn.IFS(H2705=0,$V$27,H2705=1,$V$26)*_xlfn.IFS(I2705=0,$V$32,I2705=1,$V$31)*_xlfn.IFS(J2705=0,$V$37,J2705=1,$V$36)*_xlfn.IFS(K2705=0,$V$42,K2705=1,$V$41)*_xlfn.IFS(L2705=0,$V$47,L2705=1,$V$46)*_xlfn.IFS(M2705=0,$V$52,M2705=1,$V$51)*_xlfn.IFS(N2705=0,$V$57,N2705=1,$V$56)</f>
        <v>1.4641998718370646E-6</v>
      </c>
      <c r="P2705" cm="1">
        <f t="array" ref="P2705">$V$2*_xlfn.IFS(C2705="data_analyst",$X$5,C2705="data_engineer",$X$6,C2705="data_scientist",$X$7)*_xlfn.IFS(E2705=0,$X$12,E2705=1,$X$11)*_xlfn.IFS(F2705=0,$X$17,F2705=1,$X$16)*_xlfn.IFS(G2705=0,$X$22,G2705=1,$X$21)*_xlfn.IFS(H2705=0,$X$27,H2705=1,$X$26)*_xlfn.IFS(I2705=0,$X$32,I2705=1,$X$31)*_xlfn.IFS(J2705=0,$X$37,J2705=1,$X$36)*_xlfn.IFS(K2705=0,$X$42,K2705=1,$X$41)*_xlfn.IFS(L2705=0,$X$47,L2705=1,$X$46)*_xlfn.IFS(M2705=0,$X$52,M2705=1,$X$51)*_xlfn.IFS(N2705=0,$X$57,N2705=1,$X$56)</f>
        <v>6.2241713816351991E-4</v>
      </c>
      <c r="Q2705" cm="1">
        <f t="array" ref="Q2705">$W$2*_xlfn.IFS(C2705="data_analyst",$Z$5,C2705="data_engineer",$Z$6,C2705="data_scientist",$Z$7)*_xlfn.IFS(E2705=0,$Z$12,E2705=1,$Z$11)*_xlfn.IFS(F2705=0,$Z$17,F2705=1,$Z$16)*_xlfn.IFS(G2705=0,$Z$22,G2705=1,$Z$21)*_xlfn.IFS(H2705=0,$Z$27,H2705=1,$Z$26)*_xlfn.IFS(I2705=0,$Z$32,I2705=1,$Z$31)*_xlfn.IFS(J2705=0,$Z$37,J2705=1,$Z$36)*_xlfn.IFS(K2705=0,$Z$42,K2705=1,$Z$41)*_xlfn.IFS(L2705=0,$Z$47,L2705=1,$Z$46)*_xlfn.IFS(M2705=0,$Z$52,M2705=1,$Z$51)*_xlfn.IFS(N2705=0,$Z$57,N2705=1,$Z$56)</f>
        <v>2.4327860246912159E-5</v>
      </c>
      <c r="R2705" t="str" cm="1">
        <f t="array" ref="R2705">_xlfn.IFS(AND(O2705&gt;P2705,O2705&gt;Q2705),"Low",AND(P2705&gt;O2705,P2705&gt;Q2705),"Medium",AND(Q2705&gt;O2705,Q2705&gt;P2705),"High")</f>
        <v>Medium</v>
      </c>
      <c r="S2705" t="str">
        <f t="shared" si="86"/>
        <v>T</v>
      </c>
    </row>
    <row r="2706" spans="1:19" x14ac:dyDescent="0.3">
      <c r="A2706" t="s">
        <v>18</v>
      </c>
      <c r="B2706">
        <v>9</v>
      </c>
      <c r="C2706" t="s">
        <v>13</v>
      </c>
      <c r="D2706" t="str">
        <f t="shared" si="85"/>
        <v>Medium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  <c r="O2706" cm="1">
        <f t="array" ref="O2706">$U$2*_xlfn.IFS(C2706="data_analyst",$V$5,C2706="data_engineer",$V$6,C2706="data_scientist",$V$7)*_xlfn.IFS(E2706=0,$V$12,E2706=1,$V$11)*_xlfn.IFS(F2706=0,$V$17,F2706=1,$V$16)*_xlfn.IFS(G2706=0,$V$22,G2706=1,$V$21)*_xlfn.IFS(H2706=0,$V$27,H2706=1,$V$26)*_xlfn.IFS(I2706=0,$V$32,I2706=1,$V$31)*_xlfn.IFS(J2706=0,$V$37,J2706=1,$V$36)*_xlfn.IFS(K2706=0,$V$42,K2706=1,$V$41)*_xlfn.IFS(L2706=0,$V$47,L2706=1,$V$46)*_xlfn.IFS(M2706=0,$V$52,M2706=1,$V$51)*_xlfn.IFS(N2706=0,$V$57,N2706=1,$V$56)</f>
        <v>3.8675410855345095E-3</v>
      </c>
      <c r="P2706" cm="1">
        <f t="array" ref="P2706">$V$2*_xlfn.IFS(C2706="data_analyst",$X$5,C2706="data_engineer",$X$6,C2706="data_scientist",$X$7)*_xlfn.IFS(E2706=0,$X$12,E2706=1,$X$11)*_xlfn.IFS(F2706=0,$X$17,F2706=1,$X$16)*_xlfn.IFS(G2706=0,$X$22,G2706=1,$X$21)*_xlfn.IFS(H2706=0,$X$27,H2706=1,$X$26)*_xlfn.IFS(I2706=0,$X$32,I2706=1,$X$31)*_xlfn.IFS(J2706=0,$X$37,J2706=1,$X$36)*_xlfn.IFS(K2706=0,$X$42,K2706=1,$X$41)*_xlfn.IFS(L2706=0,$X$47,L2706=1,$X$46)*_xlfn.IFS(M2706=0,$X$52,M2706=1,$X$51)*_xlfn.IFS(N2706=0,$X$57,N2706=1,$X$56)</f>
        <v>1.6544989312824467E-3</v>
      </c>
      <c r="Q2706" cm="1">
        <f t="array" ref="Q2706">$W$2*_xlfn.IFS(C2706="data_analyst",$Z$5,C2706="data_engineer",$Z$6,C2706="data_scientist",$Z$7)*_xlfn.IFS(E2706=0,$Z$12,E2706=1,$Z$11)*_xlfn.IFS(F2706=0,$Z$17,F2706=1,$Z$16)*_xlfn.IFS(G2706=0,$Z$22,G2706=1,$Z$21)*_xlfn.IFS(H2706=0,$Z$27,H2706=1,$Z$26)*_xlfn.IFS(I2706=0,$Z$32,I2706=1,$Z$31)*_xlfn.IFS(J2706=0,$Z$37,J2706=1,$Z$36)*_xlfn.IFS(K2706=0,$Z$42,K2706=1,$Z$41)*_xlfn.IFS(L2706=0,$Z$47,L2706=1,$Z$46)*_xlfn.IFS(M2706=0,$Z$52,M2706=1,$Z$51)*_xlfn.IFS(N2706=0,$Z$57,N2706=1,$Z$56)</f>
        <v>6.902742580981744E-4</v>
      </c>
      <c r="R2706" t="str" cm="1">
        <f t="array" ref="R2706">_xlfn.IFS(AND(O2706&gt;P2706,O2706&gt;Q2706),"Low",AND(P2706&gt;O2706,P2706&gt;Q2706),"Medium",AND(Q2706&gt;O2706,Q2706&gt;P2706),"High")</f>
        <v>Low</v>
      </c>
      <c r="S2706" t="str">
        <f t="shared" si="86"/>
        <v>F</v>
      </c>
    </row>
    <row r="2707" spans="1:19" x14ac:dyDescent="0.3">
      <c r="A2707" t="s">
        <v>18</v>
      </c>
      <c r="B2707">
        <v>6</v>
      </c>
      <c r="C2707" t="s">
        <v>13</v>
      </c>
      <c r="D2707" t="str">
        <f t="shared" si="85"/>
        <v>Medium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0</v>
      </c>
      <c r="L2707">
        <v>1</v>
      </c>
      <c r="M2707">
        <v>0</v>
      </c>
      <c r="N2707">
        <v>1</v>
      </c>
      <c r="O2707" cm="1">
        <f t="array" ref="O2707">$U$2*_xlfn.IFS(C2707="data_analyst",$V$5,C2707="data_engineer",$V$6,C2707="data_scientist",$V$7)*_xlfn.IFS(E2707=0,$V$12,E2707=1,$V$11)*_xlfn.IFS(F2707=0,$V$17,F2707=1,$V$16)*_xlfn.IFS(G2707=0,$V$22,G2707=1,$V$21)*_xlfn.IFS(H2707=0,$V$27,H2707=1,$V$26)*_xlfn.IFS(I2707=0,$V$32,I2707=1,$V$31)*_xlfn.IFS(J2707=0,$V$37,J2707=1,$V$36)*_xlfn.IFS(K2707=0,$V$42,K2707=1,$V$41)*_xlfn.IFS(L2707=0,$V$47,L2707=1,$V$46)*_xlfn.IFS(M2707=0,$V$52,M2707=1,$V$51)*_xlfn.IFS(N2707=0,$V$57,N2707=1,$V$56)</f>
        <v>1.7011563368619984E-7</v>
      </c>
      <c r="P2707" cm="1">
        <f t="array" ref="P2707">$V$2*_xlfn.IFS(C2707="data_analyst",$X$5,C2707="data_engineer",$X$6,C2707="data_scientist",$X$7)*_xlfn.IFS(E2707=0,$X$12,E2707=1,$X$11)*_xlfn.IFS(F2707=0,$X$17,F2707=1,$X$16)*_xlfn.IFS(G2707=0,$X$22,G2707=1,$X$21)*_xlfn.IFS(H2707=0,$X$27,H2707=1,$X$26)*_xlfn.IFS(I2707=0,$X$32,I2707=1,$X$31)*_xlfn.IFS(J2707=0,$X$37,J2707=1,$X$36)*_xlfn.IFS(K2707=0,$X$42,K2707=1,$X$41)*_xlfn.IFS(L2707=0,$X$47,L2707=1,$X$46)*_xlfn.IFS(M2707=0,$X$52,M2707=1,$X$51)*_xlfn.IFS(N2707=0,$X$57,N2707=1,$X$56)</f>
        <v>5.4267920087729073E-4</v>
      </c>
      <c r="Q2707" cm="1">
        <f t="array" ref="Q2707">$W$2*_xlfn.IFS(C2707="data_analyst",$Z$5,C2707="data_engineer",$Z$6,C2707="data_scientist",$Z$7)*_xlfn.IFS(E2707=0,$Z$12,E2707=1,$Z$11)*_xlfn.IFS(F2707=0,$Z$17,F2707=1,$Z$16)*_xlfn.IFS(G2707=0,$Z$22,G2707=1,$Z$21)*_xlfn.IFS(H2707=0,$Z$27,H2707=1,$Z$26)*_xlfn.IFS(I2707=0,$Z$32,I2707=1,$Z$31)*_xlfn.IFS(J2707=0,$Z$37,J2707=1,$Z$36)*_xlfn.IFS(K2707=0,$Z$42,K2707=1,$Z$41)*_xlfn.IFS(L2707=0,$Z$47,L2707=1,$Z$46)*_xlfn.IFS(M2707=0,$Z$52,M2707=1,$Z$51)*_xlfn.IFS(N2707=0,$Z$57,N2707=1,$Z$56)</f>
        <v>1.8572397895673286E-5</v>
      </c>
      <c r="R2707" t="str" cm="1">
        <f t="array" ref="R2707">_xlfn.IFS(AND(O2707&gt;P2707,O2707&gt;Q2707),"Low",AND(P2707&gt;O2707,P2707&gt;Q2707),"Medium",AND(Q2707&gt;O2707,Q2707&gt;P2707),"High")</f>
        <v>Medium</v>
      </c>
      <c r="S2707" t="str">
        <f t="shared" si="86"/>
        <v>T</v>
      </c>
    </row>
    <row r="2708" spans="1:19" x14ac:dyDescent="0.3">
      <c r="A2708" t="s">
        <v>18</v>
      </c>
      <c r="B2708">
        <v>2</v>
      </c>
      <c r="C2708" t="s">
        <v>13</v>
      </c>
      <c r="D2708" t="str">
        <f t="shared" si="85"/>
        <v>Medium</v>
      </c>
      <c r="E2708">
        <v>0</v>
      </c>
      <c r="F2708">
        <v>0</v>
      </c>
      <c r="G2708">
        <v>1</v>
      </c>
      <c r="H2708">
        <v>1</v>
      </c>
      <c r="I2708">
        <v>1</v>
      </c>
      <c r="J2708">
        <v>0</v>
      </c>
      <c r="K2708">
        <v>1</v>
      </c>
      <c r="L2708">
        <v>1</v>
      </c>
      <c r="M2708">
        <v>1</v>
      </c>
      <c r="N2708">
        <v>1</v>
      </c>
      <c r="O2708" cm="1">
        <f t="array" ref="O2708">$U$2*_xlfn.IFS(C2708="data_analyst",$V$5,C2708="data_engineer",$V$6,C2708="data_scientist",$V$7)*_xlfn.IFS(E2708=0,$V$12,E2708=1,$V$11)*_xlfn.IFS(F2708=0,$V$17,F2708=1,$V$16)*_xlfn.IFS(G2708=0,$V$22,G2708=1,$V$21)*_xlfn.IFS(H2708=0,$V$27,H2708=1,$V$26)*_xlfn.IFS(I2708=0,$V$32,I2708=1,$V$31)*_xlfn.IFS(J2708=0,$V$37,J2708=1,$V$36)*_xlfn.IFS(K2708=0,$V$42,K2708=1,$V$41)*_xlfn.IFS(L2708=0,$V$47,L2708=1,$V$46)*_xlfn.IFS(M2708=0,$V$52,M2708=1,$V$51)*_xlfn.IFS(N2708=0,$V$57,N2708=1,$V$56)</f>
        <v>1.3555005665096545E-8</v>
      </c>
      <c r="P2708" cm="1">
        <f t="array" ref="P2708">$V$2*_xlfn.IFS(C2708="data_analyst",$X$5,C2708="data_engineer",$X$6,C2708="data_scientist",$X$7)*_xlfn.IFS(E2708=0,$X$12,E2708=1,$X$11)*_xlfn.IFS(F2708=0,$X$17,F2708=1,$X$16)*_xlfn.IFS(G2708=0,$X$22,G2708=1,$X$21)*_xlfn.IFS(H2708=0,$X$27,H2708=1,$X$26)*_xlfn.IFS(I2708=0,$X$32,I2708=1,$X$31)*_xlfn.IFS(J2708=0,$X$37,J2708=1,$X$36)*_xlfn.IFS(K2708=0,$X$42,K2708=1,$X$41)*_xlfn.IFS(L2708=0,$X$47,L2708=1,$X$46)*_xlfn.IFS(M2708=0,$X$52,M2708=1,$X$51)*_xlfn.IFS(N2708=0,$X$57,N2708=1,$X$56)</f>
        <v>8.3016428308214517E-5</v>
      </c>
      <c r="Q2708" cm="1">
        <f t="array" ref="Q2708">$W$2*_xlfn.IFS(C2708="data_analyst",$Z$5,C2708="data_engineer",$Z$6,C2708="data_scientist",$Z$7)*_xlfn.IFS(E2708=0,$Z$12,E2708=1,$Z$11)*_xlfn.IFS(F2708=0,$Z$17,F2708=1,$Z$16)*_xlfn.IFS(G2708=0,$Z$22,G2708=1,$Z$21)*_xlfn.IFS(H2708=0,$Z$27,H2708=1,$Z$26)*_xlfn.IFS(I2708=0,$Z$32,I2708=1,$Z$31)*_xlfn.IFS(J2708=0,$Z$37,J2708=1,$Z$36)*_xlfn.IFS(K2708=0,$Z$42,K2708=1,$Z$41)*_xlfn.IFS(L2708=0,$Z$47,L2708=1,$Z$46)*_xlfn.IFS(M2708=0,$Z$52,M2708=1,$Z$51)*_xlfn.IFS(N2708=0,$Z$57,N2708=1,$Z$56)</f>
        <v>2.6735060465984733E-6</v>
      </c>
      <c r="R2708" t="str" cm="1">
        <f t="array" ref="R2708">_xlfn.IFS(AND(O2708&gt;P2708,O2708&gt;Q2708),"Low",AND(P2708&gt;O2708,P2708&gt;Q2708),"Medium",AND(Q2708&gt;O2708,Q2708&gt;P2708),"High")</f>
        <v>Medium</v>
      </c>
      <c r="S2708" t="str">
        <f t="shared" si="86"/>
        <v>T</v>
      </c>
    </row>
    <row r="2709" spans="1:19" x14ac:dyDescent="0.3">
      <c r="A2709" t="s">
        <v>18</v>
      </c>
      <c r="B2709">
        <v>4</v>
      </c>
      <c r="C2709" t="s">
        <v>13</v>
      </c>
      <c r="D2709" t="str">
        <f t="shared" si="85"/>
        <v>Medium</v>
      </c>
      <c r="E2709">
        <v>1</v>
      </c>
      <c r="F2709">
        <v>1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 cm="1">
        <f t="array" ref="O2709">$U$2*_xlfn.IFS(C2709="data_analyst",$V$5,C2709="data_engineer",$V$6,C2709="data_scientist",$V$7)*_xlfn.IFS(E2709=0,$V$12,E2709=1,$V$11)*_xlfn.IFS(F2709=0,$V$17,F2709=1,$V$16)*_xlfn.IFS(G2709=0,$V$22,G2709=1,$V$21)*_xlfn.IFS(H2709=0,$V$27,H2709=1,$V$26)*_xlfn.IFS(I2709=0,$V$32,I2709=1,$V$31)*_xlfn.IFS(J2709=0,$V$37,J2709=1,$V$36)*_xlfn.IFS(K2709=0,$V$42,K2709=1,$V$41)*_xlfn.IFS(L2709=0,$V$47,L2709=1,$V$46)*_xlfn.IFS(M2709=0,$V$52,M2709=1,$V$51)*_xlfn.IFS(N2709=0,$V$57,N2709=1,$V$56)</f>
        <v>4.3016776140012976E-4</v>
      </c>
      <c r="P2709" cm="1">
        <f t="array" ref="P2709">$V$2*_xlfn.IFS(C2709="data_analyst",$X$5,C2709="data_engineer",$X$6,C2709="data_scientist",$X$7)*_xlfn.IFS(E2709=0,$X$12,E2709=1,$X$11)*_xlfn.IFS(F2709=0,$X$17,F2709=1,$X$16)*_xlfn.IFS(G2709=0,$X$22,G2709=1,$X$21)*_xlfn.IFS(H2709=0,$X$27,H2709=1,$X$26)*_xlfn.IFS(I2709=0,$X$32,I2709=1,$X$31)*_xlfn.IFS(J2709=0,$X$37,J2709=1,$X$36)*_xlfn.IFS(K2709=0,$X$42,K2709=1,$X$41)*_xlfn.IFS(L2709=0,$X$47,L2709=1,$X$46)*_xlfn.IFS(M2709=0,$X$52,M2709=1,$X$51)*_xlfn.IFS(N2709=0,$X$57,N2709=1,$X$56)</f>
        <v>5.6936710909711039E-3</v>
      </c>
      <c r="Q2709" cm="1">
        <f t="array" ref="Q2709">$W$2*_xlfn.IFS(C2709="data_analyst",$Z$5,C2709="data_engineer",$Z$6,C2709="data_scientist",$Z$7)*_xlfn.IFS(E2709=0,$Z$12,E2709=1,$Z$11)*_xlfn.IFS(F2709=0,$Z$17,F2709=1,$Z$16)*_xlfn.IFS(G2709=0,$Z$22,G2709=1,$Z$21)*_xlfn.IFS(H2709=0,$Z$27,H2709=1,$Z$26)*_xlfn.IFS(I2709=0,$Z$32,I2709=1,$Z$31)*_xlfn.IFS(J2709=0,$Z$37,J2709=1,$Z$36)*_xlfn.IFS(K2709=0,$Z$42,K2709=1,$Z$41)*_xlfn.IFS(L2709=0,$Z$47,L2709=1,$Z$46)*_xlfn.IFS(M2709=0,$Z$52,M2709=1,$Z$51)*_xlfn.IFS(N2709=0,$Z$57,N2709=1,$Z$56)</f>
        <v>6.64587813565416E-4</v>
      </c>
      <c r="R2709" t="str" cm="1">
        <f t="array" ref="R2709">_xlfn.IFS(AND(O2709&gt;P2709,O2709&gt;Q2709),"Low",AND(P2709&gt;O2709,P2709&gt;Q2709),"Medium",AND(Q2709&gt;O2709,Q2709&gt;P2709),"High")</f>
        <v>Medium</v>
      </c>
      <c r="S2709" t="str">
        <f t="shared" si="86"/>
        <v>T</v>
      </c>
    </row>
    <row r="2710" spans="1:19" x14ac:dyDescent="0.3">
      <c r="A2710" t="s">
        <v>18</v>
      </c>
      <c r="B2710">
        <v>3</v>
      </c>
      <c r="C2710" t="s">
        <v>13</v>
      </c>
      <c r="D2710" t="str">
        <f t="shared" si="85"/>
        <v>Medium</v>
      </c>
      <c r="E2710">
        <v>1</v>
      </c>
      <c r="F2710">
        <v>1</v>
      </c>
      <c r="G2710">
        <v>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</v>
      </c>
      <c r="O2710" cm="1">
        <f t="array" ref="O2710">$U$2*_xlfn.IFS(C2710="data_analyst",$V$5,C2710="data_engineer",$V$6,C2710="data_scientist",$V$7)*_xlfn.IFS(E2710=0,$V$12,E2710=1,$V$11)*_xlfn.IFS(F2710=0,$V$17,F2710=1,$V$16)*_xlfn.IFS(G2710=0,$V$22,G2710=1,$V$21)*_xlfn.IFS(H2710=0,$V$27,H2710=1,$V$26)*_xlfn.IFS(I2710=0,$V$32,I2710=1,$V$31)*_xlfn.IFS(J2710=0,$V$37,J2710=1,$V$36)*_xlfn.IFS(K2710=0,$V$42,K2710=1,$V$41)*_xlfn.IFS(L2710=0,$V$47,L2710=1,$V$46)*_xlfn.IFS(M2710=0,$V$52,M2710=1,$V$51)*_xlfn.IFS(N2710=0,$V$57,N2710=1,$V$56)</f>
        <v>4.3016776140012976E-4</v>
      </c>
      <c r="P2710" cm="1">
        <f t="array" ref="P2710">$V$2*_xlfn.IFS(C2710="data_analyst",$X$5,C2710="data_engineer",$X$6,C2710="data_scientist",$X$7)*_xlfn.IFS(E2710=0,$X$12,E2710=1,$X$11)*_xlfn.IFS(F2710=0,$X$17,F2710=1,$X$16)*_xlfn.IFS(G2710=0,$X$22,G2710=1,$X$21)*_xlfn.IFS(H2710=0,$X$27,H2710=1,$X$26)*_xlfn.IFS(I2710=0,$X$32,I2710=1,$X$31)*_xlfn.IFS(J2710=0,$X$37,J2710=1,$X$36)*_xlfn.IFS(K2710=0,$X$42,K2710=1,$X$41)*_xlfn.IFS(L2710=0,$X$47,L2710=1,$X$46)*_xlfn.IFS(M2710=0,$X$52,M2710=1,$X$51)*_xlfn.IFS(N2710=0,$X$57,N2710=1,$X$56)</f>
        <v>5.6936710909711039E-3</v>
      </c>
      <c r="Q2710" cm="1">
        <f t="array" ref="Q2710">$W$2*_xlfn.IFS(C2710="data_analyst",$Z$5,C2710="data_engineer",$Z$6,C2710="data_scientist",$Z$7)*_xlfn.IFS(E2710=0,$Z$12,E2710=1,$Z$11)*_xlfn.IFS(F2710=0,$Z$17,F2710=1,$Z$16)*_xlfn.IFS(G2710=0,$Z$22,G2710=1,$Z$21)*_xlfn.IFS(H2710=0,$Z$27,H2710=1,$Z$26)*_xlfn.IFS(I2710=0,$Z$32,I2710=1,$Z$31)*_xlfn.IFS(J2710=0,$Z$37,J2710=1,$Z$36)*_xlfn.IFS(K2710=0,$Z$42,K2710=1,$Z$41)*_xlfn.IFS(L2710=0,$Z$47,L2710=1,$Z$46)*_xlfn.IFS(M2710=0,$Z$52,M2710=1,$Z$51)*_xlfn.IFS(N2710=0,$Z$57,N2710=1,$Z$56)</f>
        <v>6.64587813565416E-4</v>
      </c>
      <c r="R2710" t="str" cm="1">
        <f t="array" ref="R2710">_xlfn.IFS(AND(O2710&gt;P2710,O2710&gt;Q2710),"Low",AND(P2710&gt;O2710,P2710&gt;Q2710),"Medium",AND(Q2710&gt;O2710,Q2710&gt;P2710),"High")</f>
        <v>Medium</v>
      </c>
      <c r="S2710" t="str">
        <f t="shared" si="86"/>
        <v>T</v>
      </c>
    </row>
    <row r="2711" spans="1:19" x14ac:dyDescent="0.3">
      <c r="A2711" t="s">
        <v>18</v>
      </c>
      <c r="B2711">
        <v>6</v>
      </c>
      <c r="C2711" t="s">
        <v>13</v>
      </c>
      <c r="D2711" t="str">
        <f t="shared" si="85"/>
        <v>Medium</v>
      </c>
      <c r="E2711">
        <v>1</v>
      </c>
      <c r="F2711">
        <v>1</v>
      </c>
      <c r="G2711">
        <v>1</v>
      </c>
      <c r="H2711">
        <v>1</v>
      </c>
      <c r="I2711">
        <v>0</v>
      </c>
      <c r="J2711">
        <v>0</v>
      </c>
      <c r="K2711">
        <v>1</v>
      </c>
      <c r="L2711">
        <v>0</v>
      </c>
      <c r="M2711">
        <v>1</v>
      </c>
      <c r="N2711">
        <v>1</v>
      </c>
      <c r="O2711" cm="1">
        <f t="array" ref="O2711">$U$2*_xlfn.IFS(C2711="data_analyst",$V$5,C2711="data_engineer",$V$6,C2711="data_scientist",$V$7)*_xlfn.IFS(E2711=0,$V$12,E2711=1,$V$11)*_xlfn.IFS(F2711=0,$V$17,F2711=1,$V$16)*_xlfn.IFS(G2711=0,$V$22,G2711=1,$V$21)*_xlfn.IFS(H2711=0,$V$27,H2711=1,$V$26)*_xlfn.IFS(I2711=0,$V$32,I2711=1,$V$31)*_xlfn.IFS(J2711=0,$V$37,J2711=1,$V$36)*_xlfn.IFS(K2711=0,$V$42,K2711=1,$V$41)*_xlfn.IFS(L2711=0,$V$47,L2711=1,$V$46)*_xlfn.IFS(M2711=0,$V$52,M2711=1,$V$51)*_xlfn.IFS(N2711=0,$V$57,N2711=1,$V$56)</f>
        <v>2.5759882729634388E-6</v>
      </c>
      <c r="P2711" cm="1">
        <f t="array" ref="P2711">$V$2*_xlfn.IFS(C2711="data_analyst",$X$5,C2711="data_engineer",$X$6,C2711="data_scientist",$X$7)*_xlfn.IFS(E2711=0,$X$12,E2711=1,$X$11)*_xlfn.IFS(F2711=0,$X$17,F2711=1,$X$16)*_xlfn.IFS(G2711=0,$X$22,G2711=1,$X$21)*_xlfn.IFS(H2711=0,$X$27,H2711=1,$X$26)*_xlfn.IFS(I2711=0,$X$32,I2711=1,$X$31)*_xlfn.IFS(J2711=0,$X$37,J2711=1,$X$36)*_xlfn.IFS(K2711=0,$X$42,K2711=1,$X$41)*_xlfn.IFS(L2711=0,$X$47,L2711=1,$X$46)*_xlfn.IFS(M2711=0,$X$52,M2711=1,$X$51)*_xlfn.IFS(N2711=0,$X$57,N2711=1,$X$56)</f>
        <v>5.5798620806159357E-4</v>
      </c>
      <c r="Q2711" cm="1">
        <f t="array" ref="Q2711">$W$2*_xlfn.IFS(C2711="data_analyst",$Z$5,C2711="data_engineer",$Z$6,C2711="data_scientist",$Z$7)*_xlfn.IFS(E2711=0,$Z$12,E2711=1,$Z$11)*_xlfn.IFS(F2711=0,$Z$17,F2711=1,$Z$16)*_xlfn.IFS(G2711=0,$Z$22,G2711=1,$Z$21)*_xlfn.IFS(H2711=0,$Z$27,H2711=1,$Z$26)*_xlfn.IFS(I2711=0,$Z$32,I2711=1,$Z$31)*_xlfn.IFS(J2711=0,$Z$37,J2711=1,$Z$36)*_xlfn.IFS(K2711=0,$Z$42,K2711=1,$Z$41)*_xlfn.IFS(L2711=0,$Z$47,L2711=1,$Z$46)*_xlfn.IFS(M2711=0,$Z$52,M2711=1,$Z$51)*_xlfn.IFS(N2711=0,$Z$57,N2711=1,$Z$56)</f>
        <v>2.0371123341879962E-5</v>
      </c>
      <c r="R2711" t="str" cm="1">
        <f t="array" ref="R2711">_xlfn.IFS(AND(O2711&gt;P2711,O2711&gt;Q2711),"Low",AND(P2711&gt;O2711,P2711&gt;Q2711),"Medium",AND(Q2711&gt;O2711,Q2711&gt;P2711),"High")</f>
        <v>Medium</v>
      </c>
      <c r="S2711" t="str">
        <f t="shared" si="86"/>
        <v>T</v>
      </c>
    </row>
    <row r="2712" spans="1:19" x14ac:dyDescent="0.3">
      <c r="A2712" t="s">
        <v>18</v>
      </c>
      <c r="B2712">
        <v>6</v>
      </c>
      <c r="C2712" t="s">
        <v>13</v>
      </c>
      <c r="D2712" t="str">
        <f t="shared" si="85"/>
        <v>Medium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0</v>
      </c>
      <c r="K2712">
        <v>0</v>
      </c>
      <c r="L2712">
        <v>1</v>
      </c>
      <c r="M2712">
        <v>1</v>
      </c>
      <c r="N2712">
        <v>1</v>
      </c>
      <c r="O2712" cm="1">
        <f t="array" ref="O2712">$U$2*_xlfn.IFS(C2712="data_analyst",$V$5,C2712="data_engineer",$V$6,C2712="data_scientist",$V$7)*_xlfn.IFS(E2712=0,$V$12,E2712=1,$V$11)*_xlfn.IFS(F2712=0,$V$17,F2712=1,$V$16)*_xlfn.IFS(G2712=0,$V$22,G2712=1,$V$21)*_xlfn.IFS(H2712=0,$V$27,H2712=1,$V$26)*_xlfn.IFS(I2712=0,$V$32,I2712=1,$V$31)*_xlfn.IFS(J2712=0,$V$37,J2712=1,$V$36)*_xlfn.IFS(K2712=0,$V$42,K2712=1,$V$41)*_xlfn.IFS(L2712=0,$V$47,L2712=1,$V$46)*_xlfn.IFS(M2712=0,$V$52,M2712=1,$V$51)*_xlfn.IFS(N2712=0,$V$57,N2712=1,$V$56)</f>
        <v>4.1981029970940298E-8</v>
      </c>
      <c r="P2712" cm="1">
        <f t="array" ref="P2712">$V$2*_xlfn.IFS(C2712="data_analyst",$X$5,C2712="data_engineer",$X$6,C2712="data_scientist",$X$7)*_xlfn.IFS(E2712=0,$X$12,E2712=1,$X$11)*_xlfn.IFS(F2712=0,$X$17,F2712=1,$X$16)*_xlfn.IFS(G2712=0,$X$22,G2712=1,$X$21)*_xlfn.IFS(H2712=0,$X$27,H2712=1,$X$26)*_xlfn.IFS(I2712=0,$X$32,I2712=1,$X$31)*_xlfn.IFS(J2712=0,$X$37,J2712=1,$X$36)*_xlfn.IFS(K2712=0,$X$42,K2712=1,$X$41)*_xlfn.IFS(L2712=0,$X$47,L2712=1,$X$46)*_xlfn.IFS(M2712=0,$X$52,M2712=1,$X$51)*_xlfn.IFS(N2712=0,$X$57,N2712=1,$X$56)</f>
        <v>1.2529451778989322E-3</v>
      </c>
      <c r="Q2712" cm="1">
        <f t="array" ref="Q2712">$W$2*_xlfn.IFS(C2712="data_analyst",$Z$5,C2712="data_engineer",$Z$6,C2712="data_scientist",$Z$7)*_xlfn.IFS(E2712=0,$Z$12,E2712=1,$Z$11)*_xlfn.IFS(F2712=0,$Z$17,F2712=1,$Z$16)*_xlfn.IFS(G2712=0,$Z$22,G2712=1,$Z$21)*_xlfn.IFS(H2712=0,$Z$27,H2712=1,$Z$26)*_xlfn.IFS(I2712=0,$Z$32,I2712=1,$Z$31)*_xlfn.IFS(J2712=0,$Z$37,J2712=1,$Z$36)*_xlfn.IFS(K2712=0,$Z$42,K2712=1,$Z$41)*_xlfn.IFS(L2712=0,$Z$47,L2712=1,$Z$46)*_xlfn.IFS(M2712=0,$Z$52,M2712=1,$Z$51)*_xlfn.IFS(N2712=0,$Z$57,N2712=1,$Z$56)</f>
        <v>2.0867637961188189E-5</v>
      </c>
      <c r="R2712" t="str" cm="1">
        <f t="array" ref="R2712">_xlfn.IFS(AND(O2712&gt;P2712,O2712&gt;Q2712),"Low",AND(P2712&gt;O2712,P2712&gt;Q2712),"Medium",AND(Q2712&gt;O2712,Q2712&gt;P2712),"High")</f>
        <v>Medium</v>
      </c>
      <c r="S2712" t="str">
        <f t="shared" si="86"/>
        <v>T</v>
      </c>
    </row>
    <row r="2713" spans="1:19" x14ac:dyDescent="0.3">
      <c r="A2713" t="s">
        <v>18</v>
      </c>
      <c r="B2713">
        <v>4</v>
      </c>
      <c r="C2713" t="s">
        <v>13</v>
      </c>
      <c r="D2713" t="str">
        <f t="shared" si="85"/>
        <v>Medium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0</v>
      </c>
      <c r="L2713">
        <v>0</v>
      </c>
      <c r="M2713">
        <v>0</v>
      </c>
      <c r="N2713">
        <v>1</v>
      </c>
      <c r="O2713" cm="1">
        <f t="array" ref="O2713">$U$2*_xlfn.IFS(C2713="data_analyst",$V$5,C2713="data_engineer",$V$6,C2713="data_scientist",$V$7)*_xlfn.IFS(E2713=0,$V$12,E2713=1,$V$11)*_xlfn.IFS(F2713=0,$V$17,F2713=1,$V$16)*_xlfn.IFS(G2713=0,$V$22,G2713=1,$V$21)*_xlfn.IFS(H2713=0,$V$27,H2713=1,$V$26)*_xlfn.IFS(I2713=0,$V$32,I2713=1,$V$31)*_xlfn.IFS(J2713=0,$V$37,J2713=1,$V$36)*_xlfn.IFS(K2713=0,$V$42,K2713=1,$V$41)*_xlfn.IFS(L2713=0,$V$47,L2713=1,$V$46)*_xlfn.IFS(M2713=0,$V$52,M2713=1,$V$51)*_xlfn.IFS(N2713=0,$V$57,N2713=1,$V$56)</f>
        <v>3.5320258444097242E-6</v>
      </c>
      <c r="P2713" cm="1">
        <f t="array" ref="P2713">$V$2*_xlfn.IFS(C2713="data_analyst",$X$5,C2713="data_engineer",$X$6,C2713="data_scientist",$X$7)*_xlfn.IFS(E2713=0,$X$12,E2713=1,$X$11)*_xlfn.IFS(F2713=0,$X$17,F2713=1,$X$16)*_xlfn.IFS(G2713=0,$X$22,G2713=1,$X$21)*_xlfn.IFS(H2713=0,$X$27,H2713=1,$X$26)*_xlfn.IFS(I2713=0,$X$32,I2713=1,$X$31)*_xlfn.IFS(J2713=0,$X$37,J2713=1,$X$36)*_xlfn.IFS(K2713=0,$X$42,K2713=1,$X$41)*_xlfn.IFS(L2713=0,$X$47,L2713=1,$X$46)*_xlfn.IFS(M2713=0,$X$52,M2713=1,$X$51)*_xlfn.IFS(N2713=0,$X$57,N2713=1,$X$56)</f>
        <v>8.7043169848223143E-4</v>
      </c>
      <c r="Q2713" cm="1">
        <f t="array" ref="Q2713">$W$2*_xlfn.IFS(C2713="data_analyst",$Z$5,C2713="data_engineer",$Z$6,C2713="data_scientist",$Z$7)*_xlfn.IFS(E2713=0,$Z$12,E2713=1,$Z$11)*_xlfn.IFS(F2713=0,$Z$17,F2713=1,$Z$16)*_xlfn.IFS(G2713=0,$Z$22,G2713=1,$Z$21)*_xlfn.IFS(H2713=0,$Z$27,H2713=1,$Z$26)*_xlfn.IFS(I2713=0,$Z$32,I2713=1,$Z$31)*_xlfn.IFS(J2713=0,$Z$37,J2713=1,$Z$36)*_xlfn.IFS(K2713=0,$Z$42,K2713=1,$Z$41)*_xlfn.IFS(L2713=0,$Z$47,L2713=1,$Z$46)*_xlfn.IFS(M2713=0,$Z$52,M2713=1,$Z$51)*_xlfn.IFS(N2713=0,$Z$57,N2713=1,$Z$56)</f>
        <v>4.9326691185282804E-5</v>
      </c>
      <c r="R2713" t="str" cm="1">
        <f t="array" ref="R2713">_xlfn.IFS(AND(O2713&gt;P2713,O2713&gt;Q2713),"Low",AND(P2713&gt;O2713,P2713&gt;Q2713),"Medium",AND(Q2713&gt;O2713,Q2713&gt;P2713),"High")</f>
        <v>Medium</v>
      </c>
      <c r="S2713" t="str">
        <f t="shared" si="86"/>
        <v>T</v>
      </c>
    </row>
    <row r="2714" spans="1:19" x14ac:dyDescent="0.3">
      <c r="A2714" t="s">
        <v>18</v>
      </c>
      <c r="B2714">
        <v>5</v>
      </c>
      <c r="C2714" t="s">
        <v>13</v>
      </c>
      <c r="D2714" t="str">
        <f t="shared" si="85"/>
        <v>Medium</v>
      </c>
      <c r="E2714">
        <v>1</v>
      </c>
      <c r="F2714">
        <v>1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 cm="1">
        <f t="array" ref="O2714">$U$2*_xlfn.IFS(C2714="data_analyst",$V$5,C2714="data_engineer",$V$6,C2714="data_scientist",$V$7)*_xlfn.IFS(E2714=0,$V$12,E2714=1,$V$11)*_xlfn.IFS(F2714=0,$V$17,F2714=1,$V$16)*_xlfn.IFS(G2714=0,$V$22,G2714=1,$V$21)*_xlfn.IFS(H2714=0,$V$27,H2714=1,$V$26)*_xlfn.IFS(I2714=0,$V$32,I2714=1,$V$31)*_xlfn.IFS(J2714=0,$V$37,J2714=1,$V$36)*_xlfn.IFS(K2714=0,$V$42,K2714=1,$V$41)*_xlfn.IFS(L2714=0,$V$47,L2714=1,$V$46)*_xlfn.IFS(M2714=0,$V$52,M2714=1,$V$51)*_xlfn.IFS(N2714=0,$V$57,N2714=1,$V$56)</f>
        <v>8.4650684173794878E-4</v>
      </c>
      <c r="P2714" cm="1">
        <f t="array" ref="P2714">$V$2*_xlfn.IFS(C2714="data_analyst",$X$5,C2714="data_engineer",$X$6,C2714="data_scientist",$X$7)*_xlfn.IFS(E2714=0,$X$12,E2714=1,$X$11)*_xlfn.IFS(F2714=0,$X$17,F2714=1,$X$16)*_xlfn.IFS(G2714=0,$X$22,G2714=1,$X$21)*_xlfn.IFS(H2714=0,$X$27,H2714=1,$X$26)*_xlfn.IFS(I2714=0,$X$32,I2714=1,$X$31)*_xlfn.IFS(J2714=0,$X$37,J2714=1,$X$36)*_xlfn.IFS(K2714=0,$X$42,K2714=1,$X$41)*_xlfn.IFS(L2714=0,$X$47,L2714=1,$X$46)*_xlfn.IFS(M2714=0,$X$52,M2714=1,$X$51)*_xlfn.IFS(N2714=0,$X$57,N2714=1,$X$56)</f>
        <v>4.3783976704618597E-3</v>
      </c>
      <c r="Q2714" cm="1">
        <f t="array" ref="Q2714">$W$2*_xlfn.IFS(C2714="data_analyst",$Z$5,C2714="data_engineer",$Z$6,C2714="data_scientist",$Z$7)*_xlfn.IFS(E2714=0,$Z$12,E2714=1,$Z$11)*_xlfn.IFS(F2714=0,$Z$17,F2714=1,$Z$16)*_xlfn.IFS(G2714=0,$Z$22,G2714=1,$Z$21)*_xlfn.IFS(H2714=0,$Z$27,H2714=1,$Z$26)*_xlfn.IFS(I2714=0,$Z$32,I2714=1,$Z$31)*_xlfn.IFS(J2714=0,$Z$37,J2714=1,$Z$36)*_xlfn.IFS(K2714=0,$Z$42,K2714=1,$Z$41)*_xlfn.IFS(L2714=0,$Z$47,L2714=1,$Z$46)*_xlfn.IFS(M2714=0,$Z$52,M2714=1,$Z$51)*_xlfn.IFS(N2714=0,$Z$57,N2714=1,$Z$56)</f>
        <v>5.2381670478344393E-4</v>
      </c>
      <c r="R2714" t="str" cm="1">
        <f t="array" ref="R2714">_xlfn.IFS(AND(O2714&gt;P2714,O2714&gt;Q2714),"Low",AND(P2714&gt;O2714,P2714&gt;Q2714),"Medium",AND(Q2714&gt;O2714,Q2714&gt;P2714),"High")</f>
        <v>Medium</v>
      </c>
      <c r="S2714" t="str">
        <f t="shared" si="86"/>
        <v>T</v>
      </c>
    </row>
    <row r="2715" spans="1:19" x14ac:dyDescent="0.3">
      <c r="A2715" t="s">
        <v>18</v>
      </c>
      <c r="B2715">
        <v>0</v>
      </c>
      <c r="C2715" t="s">
        <v>13</v>
      </c>
      <c r="D2715" t="str">
        <f t="shared" si="85"/>
        <v>Medium</v>
      </c>
      <c r="E2715">
        <v>1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1</v>
      </c>
      <c r="M2715">
        <v>1</v>
      </c>
      <c r="N2715">
        <v>1</v>
      </c>
      <c r="O2715" cm="1">
        <f t="array" ref="O2715">$U$2*_xlfn.IFS(C2715="data_analyst",$V$5,C2715="data_engineer",$V$6,C2715="data_scientist",$V$7)*_xlfn.IFS(E2715=0,$V$12,E2715=1,$V$11)*_xlfn.IFS(F2715=0,$V$17,F2715=1,$V$16)*_xlfn.IFS(G2715=0,$V$22,G2715=1,$V$21)*_xlfn.IFS(H2715=0,$V$27,H2715=1,$V$26)*_xlfn.IFS(I2715=0,$V$32,I2715=1,$V$31)*_xlfn.IFS(J2715=0,$V$37,J2715=1,$V$36)*_xlfn.IFS(K2715=0,$V$42,K2715=1,$V$41)*_xlfn.IFS(L2715=0,$V$47,L2715=1,$V$46)*_xlfn.IFS(M2715=0,$V$52,M2715=1,$V$51)*_xlfn.IFS(N2715=0,$V$57,N2715=1,$V$56)</f>
        <v>1.3474344616619924E-6</v>
      </c>
      <c r="P2715" cm="1">
        <f t="array" ref="P2715">$V$2*_xlfn.IFS(C2715="data_analyst",$X$5,C2715="data_engineer",$X$6,C2715="data_scientist",$X$7)*_xlfn.IFS(E2715=0,$X$12,E2715=1,$X$11)*_xlfn.IFS(F2715=0,$X$17,F2715=1,$X$16)*_xlfn.IFS(G2715=0,$X$22,G2715=1,$X$21)*_xlfn.IFS(H2715=0,$X$27,H2715=1,$X$26)*_xlfn.IFS(I2715=0,$X$32,I2715=1,$X$31)*_xlfn.IFS(J2715=0,$X$37,J2715=1,$X$36)*_xlfn.IFS(K2715=0,$X$42,K2715=1,$X$41)*_xlfn.IFS(L2715=0,$X$47,L2715=1,$X$46)*_xlfn.IFS(M2715=0,$X$52,M2715=1,$X$51)*_xlfn.IFS(N2715=0,$X$57,N2715=1,$X$56)</f>
        <v>1.7103825823241259E-3</v>
      </c>
      <c r="Q2715" cm="1">
        <f t="array" ref="Q2715">$W$2*_xlfn.IFS(C2715="data_analyst",$Z$5,C2715="data_engineer",$Z$6,C2715="data_scientist",$Z$7)*_xlfn.IFS(E2715=0,$Z$12,E2715=1,$Z$11)*_xlfn.IFS(F2715=0,$Z$17,F2715=1,$Z$16)*_xlfn.IFS(G2715=0,$Z$22,G2715=1,$Z$21)*_xlfn.IFS(H2715=0,$Z$27,H2715=1,$Z$26)*_xlfn.IFS(I2715=0,$Z$32,I2715=1,$Z$31)*_xlfn.IFS(J2715=0,$Z$37,J2715=1,$Z$36)*_xlfn.IFS(K2715=0,$Z$42,K2715=1,$Z$41)*_xlfn.IFS(L2715=0,$Z$47,L2715=1,$Z$46)*_xlfn.IFS(M2715=0,$Z$52,M2715=1,$Z$51)*_xlfn.IFS(N2715=0,$Z$57,N2715=1,$Z$56)</f>
        <v>7.4384307735413254E-5</v>
      </c>
      <c r="R2715" t="str" cm="1">
        <f t="array" ref="R2715">_xlfn.IFS(AND(O2715&gt;P2715,O2715&gt;Q2715),"Low",AND(P2715&gt;O2715,P2715&gt;Q2715),"Medium",AND(Q2715&gt;O2715,Q2715&gt;P2715),"High")</f>
        <v>Medium</v>
      </c>
      <c r="S2715" t="str">
        <f t="shared" si="86"/>
        <v>T</v>
      </c>
    </row>
    <row r="2716" spans="1:19" x14ac:dyDescent="0.3">
      <c r="A2716" t="s">
        <v>18</v>
      </c>
      <c r="B2716">
        <v>5</v>
      </c>
      <c r="C2716" t="s">
        <v>13</v>
      </c>
      <c r="D2716" t="str">
        <f t="shared" si="85"/>
        <v>Medium</v>
      </c>
      <c r="E2716">
        <v>0</v>
      </c>
      <c r="F2716">
        <v>1</v>
      </c>
      <c r="G2716">
        <v>1</v>
      </c>
      <c r="H2716">
        <v>1</v>
      </c>
      <c r="I2716">
        <v>1</v>
      </c>
      <c r="J2716">
        <v>0</v>
      </c>
      <c r="K2716">
        <v>1</v>
      </c>
      <c r="L2716">
        <v>1</v>
      </c>
      <c r="M2716">
        <v>1</v>
      </c>
      <c r="N2716">
        <v>1</v>
      </c>
      <c r="O2716" cm="1">
        <f t="array" ref="O2716">$U$2*_xlfn.IFS(C2716="data_analyst",$V$5,C2716="data_engineer",$V$6,C2716="data_scientist",$V$7)*_xlfn.IFS(E2716=0,$V$12,E2716=1,$V$11)*_xlfn.IFS(F2716=0,$V$17,F2716=1,$V$16)*_xlfn.IFS(G2716=0,$V$22,G2716=1,$V$21)*_xlfn.IFS(H2716=0,$V$27,H2716=1,$V$26)*_xlfn.IFS(I2716=0,$V$32,I2716=1,$V$31)*_xlfn.IFS(J2716=0,$V$37,J2716=1,$V$36)*_xlfn.IFS(K2716=0,$V$42,K2716=1,$V$41)*_xlfn.IFS(L2716=0,$V$47,L2716=1,$V$46)*_xlfn.IFS(M2716=0,$V$52,M2716=1,$V$51)*_xlfn.IFS(N2716=0,$V$57,N2716=1,$V$56)</f>
        <v>1.7660953148307002E-8</v>
      </c>
      <c r="P2716" cm="1">
        <f t="array" ref="P2716">$V$2*_xlfn.IFS(C2716="data_analyst",$X$5,C2716="data_engineer",$X$6,C2716="data_scientist",$X$7)*_xlfn.IFS(E2716=0,$X$12,E2716=1,$X$11)*_xlfn.IFS(F2716=0,$X$17,F2716=1,$X$16)*_xlfn.IFS(G2716=0,$X$22,G2716=1,$X$21)*_xlfn.IFS(H2716=0,$X$27,H2716=1,$X$26)*_xlfn.IFS(I2716=0,$X$32,I2716=1,$X$31)*_xlfn.IFS(J2716=0,$X$37,J2716=1,$X$36)*_xlfn.IFS(K2716=0,$X$42,K2716=1,$X$41)*_xlfn.IFS(L2716=0,$X$47,L2716=1,$X$46)*_xlfn.IFS(M2716=0,$X$52,M2716=1,$X$51)*_xlfn.IFS(N2716=0,$X$57,N2716=1,$X$56)</f>
        <v>9.6299056837528872E-5</v>
      </c>
      <c r="Q2716" cm="1">
        <f t="array" ref="Q2716">$W$2*_xlfn.IFS(C2716="data_analyst",$Z$5,C2716="data_engineer",$Z$6,C2716="data_scientist",$Z$7)*_xlfn.IFS(E2716=0,$Z$12,E2716=1,$Z$11)*_xlfn.IFS(F2716=0,$Z$17,F2716=1,$Z$16)*_xlfn.IFS(G2716=0,$Z$22,G2716=1,$Z$21)*_xlfn.IFS(H2716=0,$Z$27,H2716=1,$Z$26)*_xlfn.IFS(I2716=0,$Z$32,I2716=1,$Z$31)*_xlfn.IFS(J2716=0,$Z$37,J2716=1,$Z$36)*_xlfn.IFS(K2716=0,$Z$42,K2716=1,$Z$41)*_xlfn.IFS(L2716=0,$Z$47,L2716=1,$Z$46)*_xlfn.IFS(M2716=0,$Z$52,M2716=1,$Z$51)*_xlfn.IFS(N2716=0,$Z$57,N2716=1,$Z$56)</f>
        <v>2.8355367160892887E-6</v>
      </c>
      <c r="R2716" t="str" cm="1">
        <f t="array" ref="R2716">_xlfn.IFS(AND(O2716&gt;P2716,O2716&gt;Q2716),"Low",AND(P2716&gt;O2716,P2716&gt;Q2716),"Medium",AND(Q2716&gt;O2716,Q2716&gt;P2716),"High")</f>
        <v>Medium</v>
      </c>
      <c r="S2716" t="str">
        <f t="shared" si="86"/>
        <v>T</v>
      </c>
    </row>
    <row r="2717" spans="1:19" x14ac:dyDescent="0.3">
      <c r="A2717" t="s">
        <v>18</v>
      </c>
      <c r="B2717">
        <v>2</v>
      </c>
      <c r="C2717" t="s">
        <v>13</v>
      </c>
      <c r="D2717" t="str">
        <f t="shared" si="85"/>
        <v>Medium</v>
      </c>
      <c r="E2717">
        <v>1</v>
      </c>
      <c r="F2717">
        <v>0</v>
      </c>
      <c r="G2717">
        <v>1</v>
      </c>
      <c r="H2717">
        <v>1</v>
      </c>
      <c r="I2717">
        <v>1</v>
      </c>
      <c r="J2717">
        <v>0</v>
      </c>
      <c r="K2717">
        <v>0</v>
      </c>
      <c r="L2717">
        <v>1</v>
      </c>
      <c r="M2717">
        <v>0</v>
      </c>
      <c r="N2717">
        <v>1</v>
      </c>
      <c r="O2717" cm="1">
        <f t="array" ref="O2717">$U$2*_xlfn.IFS(C2717="data_analyst",$V$5,C2717="data_engineer",$V$6,C2717="data_scientist",$V$7)*_xlfn.IFS(E2717=0,$V$12,E2717=1,$V$11)*_xlfn.IFS(F2717=0,$V$17,F2717=1,$V$16)*_xlfn.IFS(G2717=0,$V$22,G2717=1,$V$21)*_xlfn.IFS(H2717=0,$V$27,H2717=1,$V$26)*_xlfn.IFS(I2717=0,$V$32,I2717=1,$V$31)*_xlfn.IFS(J2717=0,$V$37,J2717=1,$V$36)*_xlfn.IFS(K2717=0,$V$42,K2717=1,$V$41)*_xlfn.IFS(L2717=0,$V$47,L2717=1,$V$46)*_xlfn.IFS(M2717=0,$V$52,M2717=1,$V$51)*_xlfn.IFS(N2717=0,$V$57,N2717=1,$V$56)</f>
        <v>3.8025486821543395E-7</v>
      </c>
      <c r="P2717" cm="1">
        <f t="array" ref="P2717">$V$2*_xlfn.IFS(C2717="data_analyst",$X$5,C2717="data_engineer",$X$6,C2717="data_scientist",$X$7)*_xlfn.IFS(E2717=0,$X$12,E2717=1,$X$11)*_xlfn.IFS(F2717=0,$X$17,F2717=1,$X$16)*_xlfn.IFS(G2717=0,$X$22,G2717=1,$X$21)*_xlfn.IFS(H2717=0,$X$27,H2717=1,$X$26)*_xlfn.IFS(I2717=0,$X$32,I2717=1,$X$31)*_xlfn.IFS(J2717=0,$X$37,J2717=1,$X$36)*_xlfn.IFS(K2717=0,$X$42,K2717=1,$X$41)*_xlfn.IFS(L2717=0,$X$47,L2717=1,$X$46)*_xlfn.IFS(M2717=0,$X$52,M2717=1,$X$51)*_xlfn.IFS(N2717=0,$X$57,N2717=1,$X$56)</f>
        <v>1.932518585141495E-3</v>
      </c>
      <c r="Q2717" cm="1">
        <f t="array" ref="Q2717">$W$2*_xlfn.IFS(C2717="data_analyst",$Z$5,C2717="data_engineer",$Z$6,C2717="data_scientist",$Z$7)*_xlfn.IFS(E2717=0,$Z$12,E2717=1,$Z$11)*_xlfn.IFS(F2717=0,$Z$17,F2717=1,$Z$16)*_xlfn.IFS(G2717=0,$Z$22,G2717=1,$Z$21)*_xlfn.IFS(H2717=0,$Z$27,H2717=1,$Z$26)*_xlfn.IFS(I2717=0,$Z$32,I2717=1,$Z$31)*_xlfn.IFS(J2717=0,$Z$37,J2717=1,$Z$36)*_xlfn.IFS(K2717=0,$Z$42,K2717=1,$Z$41)*_xlfn.IFS(L2717=0,$Z$47,L2717=1,$Z$46)*_xlfn.IFS(M2717=0,$Z$52,M2717=1,$Z$51)*_xlfn.IFS(N2717=0,$Z$57,N2717=1,$Z$56)</f>
        <v>6.2405393734589254E-5</v>
      </c>
      <c r="R2717" t="str" cm="1">
        <f t="array" ref="R2717">_xlfn.IFS(AND(O2717&gt;P2717,O2717&gt;Q2717),"Low",AND(P2717&gt;O2717,P2717&gt;Q2717),"Medium",AND(Q2717&gt;O2717,Q2717&gt;P2717),"High")</f>
        <v>Medium</v>
      </c>
      <c r="S2717" t="str">
        <f t="shared" si="86"/>
        <v>T</v>
      </c>
    </row>
    <row r="2718" spans="1:19" x14ac:dyDescent="0.3">
      <c r="A2718" t="s">
        <v>18</v>
      </c>
      <c r="B2718">
        <v>4</v>
      </c>
      <c r="C2718" t="s">
        <v>13</v>
      </c>
      <c r="D2718" t="str">
        <f t="shared" si="85"/>
        <v>Medium</v>
      </c>
      <c r="E2718">
        <v>1</v>
      </c>
      <c r="F2718">
        <v>1</v>
      </c>
      <c r="G2718">
        <v>0</v>
      </c>
      <c r="H2718">
        <v>1</v>
      </c>
      <c r="I2718">
        <v>1</v>
      </c>
      <c r="J2718">
        <v>0</v>
      </c>
      <c r="K2718">
        <v>0</v>
      </c>
      <c r="L2718">
        <v>0</v>
      </c>
      <c r="M2718">
        <v>1</v>
      </c>
      <c r="N2718">
        <v>1</v>
      </c>
      <c r="O2718" cm="1">
        <f t="array" ref="O2718">$U$2*_xlfn.IFS(C2718="data_analyst",$V$5,C2718="data_engineer",$V$6,C2718="data_scientist",$V$7)*_xlfn.IFS(E2718=0,$V$12,E2718=1,$V$11)*_xlfn.IFS(F2718=0,$V$17,F2718=1,$V$16)*_xlfn.IFS(G2718=0,$V$22,G2718=1,$V$21)*_xlfn.IFS(H2718=0,$V$27,H2718=1,$V$26)*_xlfn.IFS(I2718=0,$V$32,I2718=1,$V$31)*_xlfn.IFS(J2718=0,$V$37,J2718=1,$V$36)*_xlfn.IFS(K2718=0,$V$42,K2718=1,$V$41)*_xlfn.IFS(L2718=0,$V$47,L2718=1,$V$46)*_xlfn.IFS(M2718=0,$V$52,M2718=1,$V$51)*_xlfn.IFS(N2718=0,$V$57,N2718=1,$V$56)</f>
        <v>4.7907188862635728E-6</v>
      </c>
      <c r="P2718" cm="1">
        <f t="array" ref="P2718">$V$2*_xlfn.IFS(C2718="data_analyst",$X$5,C2718="data_engineer",$X$6,C2718="data_scientist",$X$7)*_xlfn.IFS(E2718=0,$X$12,E2718=1,$X$11)*_xlfn.IFS(F2718=0,$X$17,F2718=1,$X$16)*_xlfn.IFS(G2718=0,$X$22,G2718=1,$X$21)*_xlfn.IFS(H2718=0,$X$27,H2718=1,$X$26)*_xlfn.IFS(I2718=0,$X$32,I2718=1,$X$31)*_xlfn.IFS(J2718=0,$X$37,J2718=1,$X$36)*_xlfn.IFS(K2718=0,$X$42,K2718=1,$X$41)*_xlfn.IFS(L2718=0,$X$47,L2718=1,$X$46)*_xlfn.IFS(M2718=0,$X$52,M2718=1,$X$51)*_xlfn.IFS(N2718=0,$X$57,N2718=1,$X$56)</f>
        <v>1.766624760868273E-3</v>
      </c>
      <c r="Q2718" cm="1">
        <f t="array" ref="Q2718">$W$2*_xlfn.IFS(C2718="data_analyst",$Z$5,C2718="data_engineer",$Z$6,C2718="data_scientist",$Z$7)*_xlfn.IFS(E2718=0,$Z$12,E2718=1,$Z$11)*_xlfn.IFS(F2718=0,$Z$17,F2718=1,$Z$16)*_xlfn.IFS(G2718=0,$Z$22,G2718=1,$Z$21)*_xlfn.IFS(H2718=0,$Z$27,H2718=1,$Z$26)*_xlfn.IFS(I2718=0,$Z$32,I2718=1,$Z$31)*_xlfn.IFS(J2718=0,$Z$37,J2718=1,$Z$36)*_xlfn.IFS(K2718=0,$Z$42,K2718=1,$Z$41)*_xlfn.IFS(L2718=0,$Z$47,L2718=1,$Z$46)*_xlfn.IFS(M2718=0,$Z$52,M2718=1,$Z$51)*_xlfn.IFS(N2718=0,$Z$57,N2718=1,$Z$56)</f>
        <v>8.1125909960692185E-5</v>
      </c>
      <c r="R2718" t="str" cm="1">
        <f t="array" ref="R2718">_xlfn.IFS(AND(O2718&gt;P2718,O2718&gt;Q2718),"Low",AND(P2718&gt;O2718,P2718&gt;Q2718),"Medium",AND(Q2718&gt;O2718,Q2718&gt;P2718),"High")</f>
        <v>Medium</v>
      </c>
      <c r="S2718" t="str">
        <f t="shared" si="86"/>
        <v>T</v>
      </c>
    </row>
    <row r="2719" spans="1:19" x14ac:dyDescent="0.3">
      <c r="A2719" t="s">
        <v>18</v>
      </c>
      <c r="B2719">
        <v>7</v>
      </c>
      <c r="C2719" t="s">
        <v>13</v>
      </c>
      <c r="D2719" t="str">
        <f t="shared" si="85"/>
        <v>Medium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1</v>
      </c>
      <c r="O2719" cm="1">
        <f t="array" ref="O2719">$U$2*_xlfn.IFS(C2719="data_analyst",$V$5,C2719="data_engineer",$V$6,C2719="data_scientist",$V$7)*_xlfn.IFS(E2719=0,$V$12,E2719=1,$V$11)*_xlfn.IFS(F2719=0,$V$17,F2719=1,$V$16)*_xlfn.IFS(G2719=0,$V$22,G2719=1,$V$21)*_xlfn.IFS(H2719=0,$V$27,H2719=1,$V$26)*_xlfn.IFS(I2719=0,$V$32,I2719=1,$V$31)*_xlfn.IFS(J2719=0,$V$37,J2719=1,$V$36)*_xlfn.IFS(K2719=0,$V$42,K2719=1,$V$41)*_xlfn.IFS(L2719=0,$V$47,L2719=1,$V$46)*_xlfn.IFS(M2719=0,$V$52,M2719=1,$V$51)*_xlfn.IFS(N2719=0,$V$57,N2719=1,$V$56)</f>
        <v>2.4161394287548597E-4</v>
      </c>
      <c r="P2719" cm="1">
        <f t="array" ref="P2719">$V$2*_xlfn.IFS(C2719="data_analyst",$X$5,C2719="data_engineer",$X$6,C2719="data_scientist",$X$7)*_xlfn.IFS(E2719=0,$X$12,E2719=1,$X$11)*_xlfn.IFS(F2719=0,$X$17,F2719=1,$X$16)*_xlfn.IFS(G2719=0,$X$22,G2719=1,$X$21)*_xlfn.IFS(H2719=0,$X$27,H2719=1,$X$26)*_xlfn.IFS(I2719=0,$X$32,I2719=1,$X$31)*_xlfn.IFS(J2719=0,$X$37,J2719=1,$X$36)*_xlfn.IFS(K2719=0,$X$42,K2719=1,$X$41)*_xlfn.IFS(L2719=0,$X$47,L2719=1,$X$46)*_xlfn.IFS(M2719=0,$X$52,M2719=1,$X$51)*_xlfn.IFS(N2719=0,$X$57,N2719=1,$X$56)</f>
        <v>4.5562471780324194E-4</v>
      </c>
      <c r="Q2719" cm="1">
        <f t="array" ref="Q2719">$W$2*_xlfn.IFS(C2719="data_analyst",$Z$5,C2719="data_engineer",$Z$6,C2719="data_scientist",$Z$7)*_xlfn.IFS(E2719=0,$Z$12,E2719=1,$Z$11)*_xlfn.IFS(F2719=0,$Z$17,F2719=1,$Z$16)*_xlfn.IFS(G2719=0,$Z$22,G2719=1,$Z$21)*_xlfn.IFS(H2719=0,$Z$27,H2719=1,$Z$26)*_xlfn.IFS(I2719=0,$Z$32,I2719=1,$Z$31)*_xlfn.IFS(J2719=0,$Z$37,J2719=1,$Z$36)*_xlfn.IFS(K2719=0,$Z$42,K2719=1,$Z$41)*_xlfn.IFS(L2719=0,$Z$47,L2719=1,$Z$46)*_xlfn.IFS(M2719=0,$Z$52,M2719=1,$Z$51)*_xlfn.IFS(N2719=0,$Z$57,N2719=1,$Z$56)</f>
        <v>1.3232476827781191E-4</v>
      </c>
      <c r="R2719" t="str" cm="1">
        <f t="array" ref="R2719">_xlfn.IFS(AND(O2719&gt;P2719,O2719&gt;Q2719),"Low",AND(P2719&gt;O2719,P2719&gt;Q2719),"Medium",AND(Q2719&gt;O2719,Q2719&gt;P2719),"High")</f>
        <v>Medium</v>
      </c>
      <c r="S2719" t="str">
        <f t="shared" si="86"/>
        <v>T</v>
      </c>
    </row>
    <row r="2720" spans="1:19" x14ac:dyDescent="0.3">
      <c r="A2720" t="s">
        <v>18</v>
      </c>
      <c r="B2720">
        <v>5</v>
      </c>
      <c r="C2720" t="s">
        <v>13</v>
      </c>
      <c r="D2720" t="str">
        <f t="shared" si="85"/>
        <v>Medium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0</v>
      </c>
      <c r="L2720">
        <v>1</v>
      </c>
      <c r="M2720">
        <v>0</v>
      </c>
      <c r="N2720">
        <v>1</v>
      </c>
      <c r="O2720" cm="1">
        <f t="array" ref="O2720">$U$2*_xlfn.IFS(C2720="data_analyst",$V$5,C2720="data_engineer",$V$6,C2720="data_scientist",$V$7)*_xlfn.IFS(E2720=0,$V$12,E2720=1,$V$11)*_xlfn.IFS(F2720=0,$V$17,F2720=1,$V$16)*_xlfn.IFS(G2720=0,$V$22,G2720=1,$V$21)*_xlfn.IFS(H2720=0,$V$27,H2720=1,$V$26)*_xlfn.IFS(I2720=0,$V$32,I2720=1,$V$31)*_xlfn.IFS(J2720=0,$V$37,J2720=1,$V$36)*_xlfn.IFS(K2720=0,$V$42,K2720=1,$V$41)*_xlfn.IFS(L2720=0,$V$47,L2720=1,$V$46)*_xlfn.IFS(M2720=0,$V$52,M2720=1,$V$51)*_xlfn.IFS(N2720=0,$V$57,N2720=1,$V$56)</f>
        <v>1.7011563368619984E-7</v>
      </c>
      <c r="P2720" cm="1">
        <f t="array" ref="P2720">$V$2*_xlfn.IFS(C2720="data_analyst",$X$5,C2720="data_engineer",$X$6,C2720="data_scientist",$X$7)*_xlfn.IFS(E2720=0,$X$12,E2720=1,$X$11)*_xlfn.IFS(F2720=0,$X$17,F2720=1,$X$16)*_xlfn.IFS(G2720=0,$X$22,G2720=1,$X$21)*_xlfn.IFS(H2720=0,$X$27,H2720=1,$X$26)*_xlfn.IFS(I2720=0,$X$32,I2720=1,$X$31)*_xlfn.IFS(J2720=0,$X$37,J2720=1,$X$36)*_xlfn.IFS(K2720=0,$X$42,K2720=1,$X$41)*_xlfn.IFS(L2720=0,$X$47,L2720=1,$X$46)*_xlfn.IFS(M2720=0,$X$52,M2720=1,$X$51)*_xlfn.IFS(N2720=0,$X$57,N2720=1,$X$56)</f>
        <v>5.4267920087729073E-4</v>
      </c>
      <c r="Q2720" cm="1">
        <f t="array" ref="Q2720">$W$2*_xlfn.IFS(C2720="data_analyst",$Z$5,C2720="data_engineer",$Z$6,C2720="data_scientist",$Z$7)*_xlfn.IFS(E2720=0,$Z$12,E2720=1,$Z$11)*_xlfn.IFS(F2720=0,$Z$17,F2720=1,$Z$16)*_xlfn.IFS(G2720=0,$Z$22,G2720=1,$Z$21)*_xlfn.IFS(H2720=0,$Z$27,H2720=1,$Z$26)*_xlfn.IFS(I2720=0,$Z$32,I2720=1,$Z$31)*_xlfn.IFS(J2720=0,$Z$37,J2720=1,$Z$36)*_xlfn.IFS(K2720=0,$Z$42,K2720=1,$Z$41)*_xlfn.IFS(L2720=0,$Z$47,L2720=1,$Z$46)*_xlfn.IFS(M2720=0,$Z$52,M2720=1,$Z$51)*_xlfn.IFS(N2720=0,$Z$57,N2720=1,$Z$56)</f>
        <v>1.8572397895673286E-5</v>
      </c>
      <c r="R2720" t="str" cm="1">
        <f t="array" ref="R2720">_xlfn.IFS(AND(O2720&gt;P2720,O2720&gt;Q2720),"Low",AND(P2720&gt;O2720,P2720&gt;Q2720),"Medium",AND(Q2720&gt;O2720,Q2720&gt;P2720),"High")</f>
        <v>Medium</v>
      </c>
      <c r="S2720" t="str">
        <f t="shared" si="86"/>
        <v>T</v>
      </c>
    </row>
    <row r="2721" spans="1:19" x14ac:dyDescent="0.3">
      <c r="A2721" t="s">
        <v>18</v>
      </c>
      <c r="B2721">
        <v>5</v>
      </c>
      <c r="C2721" t="s">
        <v>13</v>
      </c>
      <c r="D2721" t="str">
        <f t="shared" si="85"/>
        <v>Medium</v>
      </c>
      <c r="E2721">
        <v>1</v>
      </c>
      <c r="F2721">
        <v>1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</v>
      </c>
      <c r="N2721">
        <v>1</v>
      </c>
      <c r="O2721" cm="1">
        <f t="array" ref="O2721">$U$2*_xlfn.IFS(C2721="data_analyst",$V$5,C2721="data_engineer",$V$6,C2721="data_scientist",$V$7)*_xlfn.IFS(E2721=0,$V$12,E2721=1,$V$11)*_xlfn.IFS(F2721=0,$V$17,F2721=1,$V$16)*_xlfn.IFS(G2721=0,$V$22,G2721=1,$V$21)*_xlfn.IFS(H2721=0,$V$27,H2721=1,$V$26)*_xlfn.IFS(I2721=0,$V$32,I2721=1,$V$31)*_xlfn.IFS(J2721=0,$V$37,J2721=1,$V$36)*_xlfn.IFS(K2721=0,$V$42,K2721=1,$V$41)*_xlfn.IFS(L2721=0,$V$47,L2721=1,$V$46)*_xlfn.IFS(M2721=0,$V$52,M2721=1,$V$51)*_xlfn.IFS(N2721=0,$V$57,N2721=1,$V$56)</f>
        <v>3.6450352367861457E-5</v>
      </c>
      <c r="P2721" cm="1">
        <f t="array" ref="P2721">$V$2*_xlfn.IFS(C2721="data_analyst",$X$5,C2721="data_engineer",$X$6,C2721="data_scientist",$X$7)*_xlfn.IFS(E2721=0,$X$12,E2721=1,$X$11)*_xlfn.IFS(F2721=0,$X$17,F2721=1,$X$16)*_xlfn.IFS(G2721=0,$X$22,G2721=1,$X$21)*_xlfn.IFS(H2721=0,$X$27,H2721=1,$X$26)*_xlfn.IFS(I2721=0,$X$32,I2721=1,$X$31)*_xlfn.IFS(J2721=0,$X$37,J2721=1,$X$36)*_xlfn.IFS(K2721=0,$X$42,K2721=1,$X$41)*_xlfn.IFS(L2721=0,$X$47,L2721=1,$X$46)*_xlfn.IFS(M2721=0,$X$52,M2721=1,$X$51)*_xlfn.IFS(N2721=0,$X$57,N2721=1,$X$56)</f>
        <v>3.1823121431315067E-3</v>
      </c>
      <c r="Q2721" cm="1">
        <f t="array" ref="Q2721">$W$2*_xlfn.IFS(C2721="data_analyst",$Z$5,C2721="data_engineer",$Z$6,C2721="data_scientist",$Z$7)*_xlfn.IFS(E2721=0,$Z$12,E2721=1,$Z$11)*_xlfn.IFS(F2721=0,$Z$17,F2721=1,$Z$16)*_xlfn.IFS(G2721=0,$Z$22,G2721=1,$Z$21)*_xlfn.IFS(H2721=0,$Z$27,H2721=1,$Z$26)*_xlfn.IFS(I2721=0,$Z$32,I2721=1,$Z$31)*_xlfn.IFS(J2721=0,$Z$37,J2721=1,$Z$36)*_xlfn.IFS(K2721=0,$Z$42,K2721=1,$Z$41)*_xlfn.IFS(L2721=0,$Z$47,L2721=1,$Z$46)*_xlfn.IFS(M2721=0,$Z$52,M2721=1,$Z$51)*_xlfn.IFS(N2721=0,$Z$57,N2721=1,$Z$56)</f>
        <v>2.0953155437362247E-4</v>
      </c>
      <c r="R2721" t="str" cm="1">
        <f t="array" ref="R2721">_xlfn.IFS(AND(O2721&gt;P2721,O2721&gt;Q2721),"Low",AND(P2721&gt;O2721,P2721&gt;Q2721),"Medium",AND(Q2721&gt;O2721,Q2721&gt;P2721),"High")</f>
        <v>Medium</v>
      </c>
      <c r="S2721" t="str">
        <f t="shared" si="86"/>
        <v>T</v>
      </c>
    </row>
    <row r="2722" spans="1:19" x14ac:dyDescent="0.3">
      <c r="A2722" t="s">
        <v>18</v>
      </c>
      <c r="B2722">
        <v>5</v>
      </c>
      <c r="C2722" t="s">
        <v>13</v>
      </c>
      <c r="D2722" t="str">
        <f t="shared" si="85"/>
        <v>Medium</v>
      </c>
      <c r="E2722">
        <v>1</v>
      </c>
      <c r="F2722">
        <v>0</v>
      </c>
      <c r="G2722">
        <v>1</v>
      </c>
      <c r="H2722">
        <v>1</v>
      </c>
      <c r="I2722">
        <v>1</v>
      </c>
      <c r="J2722">
        <v>1</v>
      </c>
      <c r="K2722">
        <v>0</v>
      </c>
      <c r="L2722">
        <v>1</v>
      </c>
      <c r="M2722">
        <v>0</v>
      </c>
      <c r="N2722">
        <v>1</v>
      </c>
      <c r="O2722" cm="1">
        <f t="array" ref="O2722">$U$2*_xlfn.IFS(C2722="data_analyst",$V$5,C2722="data_engineer",$V$6,C2722="data_scientist",$V$7)*_xlfn.IFS(E2722=0,$V$12,E2722=1,$V$11)*_xlfn.IFS(F2722=0,$V$17,F2722=1,$V$16)*_xlfn.IFS(G2722=0,$V$22,G2722=1,$V$21)*_xlfn.IFS(H2722=0,$V$27,H2722=1,$V$26)*_xlfn.IFS(I2722=0,$V$32,I2722=1,$V$31)*_xlfn.IFS(J2722=0,$V$37,J2722=1,$V$36)*_xlfn.IFS(K2722=0,$V$42,K2722=1,$V$41)*_xlfn.IFS(L2722=0,$V$47,L2722=1,$V$46)*_xlfn.IFS(M2722=0,$V$52,M2722=1,$V$51)*_xlfn.IFS(N2722=0,$V$57,N2722=1,$V$56)</f>
        <v>1.3056590768199701E-7</v>
      </c>
      <c r="P2722" cm="1">
        <f t="array" ref="P2722">$V$2*_xlfn.IFS(C2722="data_analyst",$X$5,C2722="data_engineer",$X$6,C2722="data_scientist",$X$7)*_xlfn.IFS(E2722=0,$X$12,E2722=1,$X$11)*_xlfn.IFS(F2722=0,$X$17,F2722=1,$X$16)*_xlfn.IFS(G2722=0,$X$22,G2722=1,$X$21)*_xlfn.IFS(H2722=0,$X$27,H2722=1,$X$26)*_xlfn.IFS(I2722=0,$X$32,I2722=1,$X$31)*_xlfn.IFS(J2722=0,$X$37,J2722=1,$X$36)*_xlfn.IFS(K2722=0,$X$42,K2722=1,$X$41)*_xlfn.IFS(L2722=0,$X$47,L2722=1,$X$46)*_xlfn.IFS(M2722=0,$X$52,M2722=1,$X$51)*_xlfn.IFS(N2722=0,$X$57,N2722=1,$X$56)</f>
        <v>4.6782689730800911E-4</v>
      </c>
      <c r="Q2722" cm="1">
        <f t="array" ref="Q2722">$W$2*_xlfn.IFS(C2722="data_analyst",$Z$5,C2722="data_engineer",$Z$6,C2722="data_scientist",$Z$7)*_xlfn.IFS(E2722=0,$Z$12,E2722=1,$Z$11)*_xlfn.IFS(F2722=0,$Z$17,F2722=1,$Z$16)*_xlfn.IFS(G2722=0,$Z$22,G2722=1,$Z$21)*_xlfn.IFS(H2722=0,$Z$27,H2722=1,$Z$26)*_xlfn.IFS(I2722=0,$Z$32,I2722=1,$Z$31)*_xlfn.IFS(J2722=0,$Z$37,J2722=1,$Z$36)*_xlfn.IFS(K2722=0,$Z$42,K2722=1,$Z$41)*_xlfn.IFS(L2722=0,$Z$47,L2722=1,$Z$46)*_xlfn.IFS(M2722=0,$Z$52,M2722=1,$Z$51)*_xlfn.IFS(N2722=0,$Z$57,N2722=1,$Z$56)</f>
        <v>1.7511118015920528E-5</v>
      </c>
      <c r="R2722" t="str" cm="1">
        <f t="array" ref="R2722">_xlfn.IFS(AND(O2722&gt;P2722,O2722&gt;Q2722),"Low",AND(P2722&gt;O2722,P2722&gt;Q2722),"Medium",AND(Q2722&gt;O2722,Q2722&gt;P2722),"High")</f>
        <v>Medium</v>
      </c>
      <c r="S2722" t="str">
        <f t="shared" si="86"/>
        <v>T</v>
      </c>
    </row>
    <row r="2723" spans="1:19" x14ac:dyDescent="0.3">
      <c r="A2723" t="s">
        <v>18</v>
      </c>
      <c r="B2723">
        <v>5</v>
      </c>
      <c r="C2723" t="s">
        <v>13</v>
      </c>
      <c r="D2723" t="str">
        <f t="shared" si="85"/>
        <v>Medium</v>
      </c>
      <c r="E2723">
        <v>1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O2723" cm="1">
        <f t="array" ref="O2723">$U$2*_xlfn.IFS(C2723="data_analyst",$V$5,C2723="data_engineer",$V$6,C2723="data_scientist",$V$7)*_xlfn.IFS(E2723=0,$V$12,E2723=1,$V$11)*_xlfn.IFS(F2723=0,$V$17,F2723=1,$V$16)*_xlfn.IFS(G2723=0,$V$22,G2723=1,$V$21)*_xlfn.IFS(H2723=0,$V$27,H2723=1,$V$26)*_xlfn.IFS(I2723=0,$V$32,I2723=1,$V$31)*_xlfn.IFS(J2723=0,$V$37,J2723=1,$V$36)*_xlfn.IFS(K2723=0,$V$42,K2723=1,$V$41)*_xlfn.IFS(L2723=0,$V$47,L2723=1,$V$46)*_xlfn.IFS(M2723=0,$V$52,M2723=1,$V$51)*_xlfn.IFS(N2723=0,$V$57,N2723=1,$V$56)</f>
        <v>3.3015921585634317E-4</v>
      </c>
      <c r="P2723" cm="1">
        <f t="array" ref="P2723">$V$2*_xlfn.IFS(C2723="data_analyst",$X$5,C2723="data_engineer",$X$6,C2723="data_scientist",$X$7)*_xlfn.IFS(E2723=0,$X$12,E2723=1,$X$11)*_xlfn.IFS(F2723=0,$X$17,F2723=1,$X$16)*_xlfn.IFS(G2723=0,$X$22,G2723=1,$X$21)*_xlfn.IFS(H2723=0,$X$27,H2723=1,$X$26)*_xlfn.IFS(I2723=0,$X$32,I2723=1,$X$31)*_xlfn.IFS(J2723=0,$X$37,J2723=1,$X$36)*_xlfn.IFS(K2723=0,$X$42,K2723=1,$X$41)*_xlfn.IFS(L2723=0,$X$47,L2723=1,$X$46)*_xlfn.IFS(M2723=0,$X$52,M2723=1,$X$51)*_xlfn.IFS(N2723=0,$X$57,N2723=1,$X$56)</f>
        <v>4.9083371473888819E-3</v>
      </c>
      <c r="Q2723" cm="1">
        <f t="array" ref="Q2723">$W$2*_xlfn.IFS(C2723="data_analyst",$Z$5,C2723="data_engineer",$Z$6,C2723="data_scientist",$Z$7)*_xlfn.IFS(E2723=0,$Z$12,E2723=1,$Z$11)*_xlfn.IFS(F2723=0,$Z$17,F2723=1,$Z$16)*_xlfn.IFS(G2723=0,$Z$22,G2723=1,$Z$21)*_xlfn.IFS(H2723=0,$Z$27,H2723=1,$Z$26)*_xlfn.IFS(I2723=0,$Z$32,I2723=1,$Z$31)*_xlfn.IFS(J2723=0,$Z$37,J2723=1,$Z$36)*_xlfn.IFS(K2723=0,$Z$42,K2723=1,$Z$41)*_xlfn.IFS(L2723=0,$Z$47,L2723=1,$Z$46)*_xlfn.IFS(M2723=0,$Z$52,M2723=1,$Z$51)*_xlfn.IFS(N2723=0,$Z$57,N2723=1,$Z$56)</f>
        <v>6.2661136707596371E-4</v>
      </c>
      <c r="R2723" t="str" cm="1">
        <f t="array" ref="R2723">_xlfn.IFS(AND(O2723&gt;P2723,O2723&gt;Q2723),"Low",AND(P2723&gt;O2723,P2723&gt;Q2723),"Medium",AND(Q2723&gt;O2723,Q2723&gt;P2723),"High")</f>
        <v>Medium</v>
      </c>
      <c r="S2723" t="str">
        <f t="shared" si="86"/>
        <v>T</v>
      </c>
    </row>
    <row r="2724" spans="1:19" x14ac:dyDescent="0.3">
      <c r="A2724" t="s">
        <v>18</v>
      </c>
      <c r="B2724">
        <v>7</v>
      </c>
      <c r="C2724" t="s">
        <v>13</v>
      </c>
      <c r="D2724" t="str">
        <f t="shared" si="85"/>
        <v>Medium</v>
      </c>
      <c r="E2724">
        <v>1</v>
      </c>
      <c r="F2724">
        <v>0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1</v>
      </c>
      <c r="O2724" cm="1">
        <f t="array" ref="O2724">$U$2*_xlfn.IFS(C2724="data_analyst",$V$5,C2724="data_engineer",$V$6,C2724="data_scientist",$V$7)*_xlfn.IFS(E2724=0,$V$12,E2724=1,$V$11)*_xlfn.IFS(F2724=0,$V$17,F2724=1,$V$16)*_xlfn.IFS(G2724=0,$V$22,G2724=1,$V$21)*_xlfn.IFS(H2724=0,$V$27,H2724=1,$V$26)*_xlfn.IFS(I2724=0,$V$32,I2724=1,$V$31)*_xlfn.IFS(J2724=0,$V$37,J2724=1,$V$36)*_xlfn.IFS(K2724=0,$V$42,K2724=1,$V$41)*_xlfn.IFS(L2724=0,$V$47,L2724=1,$V$46)*_xlfn.IFS(M2724=0,$V$52,M2724=1,$V$51)*_xlfn.IFS(N2724=0,$V$57,N2724=1,$V$56)</f>
        <v>2.7976108010257118E-5</v>
      </c>
      <c r="P2724" cm="1">
        <f t="array" ref="P2724">$V$2*_xlfn.IFS(C2724="data_analyst",$X$5,C2724="data_engineer",$X$6,C2724="data_scientist",$X$7)*_xlfn.IFS(E2724=0,$X$12,E2724=1,$X$11)*_xlfn.IFS(F2724=0,$X$17,F2724=1,$X$16)*_xlfn.IFS(G2724=0,$X$22,G2724=1,$X$21)*_xlfn.IFS(H2724=0,$X$27,H2724=1,$X$26)*_xlfn.IFS(I2724=0,$X$32,I2724=1,$X$31)*_xlfn.IFS(J2724=0,$X$37,J2724=1,$X$36)*_xlfn.IFS(K2724=0,$X$42,K2724=1,$X$41)*_xlfn.IFS(L2724=0,$X$47,L2724=1,$X$46)*_xlfn.IFS(M2724=0,$X$52,M2724=1,$X$51)*_xlfn.IFS(N2724=0,$X$57,N2724=1,$X$56)</f>
        <v>2.7433725371823329E-3</v>
      </c>
      <c r="Q2724" cm="1">
        <f t="array" ref="Q2724">$W$2*_xlfn.IFS(C2724="data_analyst",$Z$5,C2724="data_engineer",$Z$6,C2724="data_scientist",$Z$7)*_xlfn.IFS(E2724=0,$Z$12,E2724=1,$Z$11)*_xlfn.IFS(F2724=0,$Z$17,F2724=1,$Z$16)*_xlfn.IFS(G2724=0,$Z$22,G2724=1,$Z$21)*_xlfn.IFS(H2724=0,$Z$27,H2724=1,$Z$26)*_xlfn.IFS(I2724=0,$Z$32,I2724=1,$Z$31)*_xlfn.IFS(J2724=0,$Z$37,J2724=1,$Z$36)*_xlfn.IFS(K2724=0,$Z$42,K2724=1,$Z$41)*_xlfn.IFS(L2724=0,$Z$47,L2724=1,$Z$46)*_xlfn.IFS(M2724=0,$Z$52,M2724=1,$Z$51)*_xlfn.IFS(N2724=0,$Z$57,N2724=1,$Z$56)</f>
        <v>1.9755832269512978E-4</v>
      </c>
      <c r="R2724" t="str" cm="1">
        <f t="array" ref="R2724">_xlfn.IFS(AND(O2724&gt;P2724,O2724&gt;Q2724),"Low",AND(P2724&gt;O2724,P2724&gt;Q2724),"Medium",AND(Q2724&gt;O2724,Q2724&gt;P2724),"High")</f>
        <v>Medium</v>
      </c>
      <c r="S2724" t="str">
        <f t="shared" si="86"/>
        <v>T</v>
      </c>
    </row>
    <row r="2725" spans="1:19" x14ac:dyDescent="0.3">
      <c r="A2725" t="s">
        <v>18</v>
      </c>
      <c r="B2725">
        <v>5</v>
      </c>
      <c r="C2725" t="s">
        <v>13</v>
      </c>
      <c r="D2725" t="str">
        <f t="shared" si="85"/>
        <v>Medium</v>
      </c>
      <c r="E2725">
        <v>1</v>
      </c>
      <c r="F2725">
        <v>0</v>
      </c>
      <c r="G2725">
        <v>1</v>
      </c>
      <c r="H2725">
        <v>1</v>
      </c>
      <c r="I2725">
        <v>1</v>
      </c>
      <c r="J2725">
        <v>1</v>
      </c>
      <c r="K2725">
        <v>0</v>
      </c>
      <c r="L2725">
        <v>1</v>
      </c>
      <c r="M2725">
        <v>0</v>
      </c>
      <c r="N2725">
        <v>1</v>
      </c>
      <c r="O2725" cm="1">
        <f t="array" ref="O2725">$U$2*_xlfn.IFS(C2725="data_analyst",$V$5,C2725="data_engineer",$V$6,C2725="data_scientist",$V$7)*_xlfn.IFS(E2725=0,$V$12,E2725=1,$V$11)*_xlfn.IFS(F2725=0,$V$17,F2725=1,$V$16)*_xlfn.IFS(G2725=0,$V$22,G2725=1,$V$21)*_xlfn.IFS(H2725=0,$V$27,H2725=1,$V$26)*_xlfn.IFS(I2725=0,$V$32,I2725=1,$V$31)*_xlfn.IFS(J2725=0,$V$37,J2725=1,$V$36)*_xlfn.IFS(K2725=0,$V$42,K2725=1,$V$41)*_xlfn.IFS(L2725=0,$V$47,L2725=1,$V$46)*_xlfn.IFS(M2725=0,$V$52,M2725=1,$V$51)*_xlfn.IFS(N2725=0,$V$57,N2725=1,$V$56)</f>
        <v>1.3056590768199701E-7</v>
      </c>
      <c r="P2725" cm="1">
        <f t="array" ref="P2725">$V$2*_xlfn.IFS(C2725="data_analyst",$X$5,C2725="data_engineer",$X$6,C2725="data_scientist",$X$7)*_xlfn.IFS(E2725=0,$X$12,E2725=1,$X$11)*_xlfn.IFS(F2725=0,$X$17,F2725=1,$X$16)*_xlfn.IFS(G2725=0,$X$22,G2725=1,$X$21)*_xlfn.IFS(H2725=0,$X$27,H2725=1,$X$26)*_xlfn.IFS(I2725=0,$X$32,I2725=1,$X$31)*_xlfn.IFS(J2725=0,$X$37,J2725=1,$X$36)*_xlfn.IFS(K2725=0,$X$42,K2725=1,$X$41)*_xlfn.IFS(L2725=0,$X$47,L2725=1,$X$46)*_xlfn.IFS(M2725=0,$X$52,M2725=1,$X$51)*_xlfn.IFS(N2725=0,$X$57,N2725=1,$X$56)</f>
        <v>4.6782689730800911E-4</v>
      </c>
      <c r="Q2725" cm="1">
        <f t="array" ref="Q2725">$W$2*_xlfn.IFS(C2725="data_analyst",$Z$5,C2725="data_engineer",$Z$6,C2725="data_scientist",$Z$7)*_xlfn.IFS(E2725=0,$Z$12,E2725=1,$Z$11)*_xlfn.IFS(F2725=0,$Z$17,F2725=1,$Z$16)*_xlfn.IFS(G2725=0,$Z$22,G2725=1,$Z$21)*_xlfn.IFS(H2725=0,$Z$27,H2725=1,$Z$26)*_xlfn.IFS(I2725=0,$Z$32,I2725=1,$Z$31)*_xlfn.IFS(J2725=0,$Z$37,J2725=1,$Z$36)*_xlfn.IFS(K2725=0,$Z$42,K2725=1,$Z$41)*_xlfn.IFS(L2725=0,$Z$47,L2725=1,$Z$46)*_xlfn.IFS(M2725=0,$Z$52,M2725=1,$Z$51)*_xlfn.IFS(N2725=0,$Z$57,N2725=1,$Z$56)</f>
        <v>1.7511118015920528E-5</v>
      </c>
      <c r="R2725" t="str" cm="1">
        <f t="array" ref="R2725">_xlfn.IFS(AND(O2725&gt;P2725,O2725&gt;Q2725),"Low",AND(P2725&gt;O2725,P2725&gt;Q2725),"Medium",AND(Q2725&gt;O2725,Q2725&gt;P2725),"High")</f>
        <v>Medium</v>
      </c>
      <c r="S2725" t="str">
        <f t="shared" si="86"/>
        <v>T</v>
      </c>
    </row>
    <row r="2726" spans="1:19" x14ac:dyDescent="0.3">
      <c r="A2726" t="s">
        <v>18</v>
      </c>
      <c r="B2726">
        <v>1</v>
      </c>
      <c r="C2726" t="s">
        <v>13</v>
      </c>
      <c r="D2726" t="str">
        <f t="shared" si="85"/>
        <v>Medium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0</v>
      </c>
      <c r="K2726">
        <v>0</v>
      </c>
      <c r="L2726">
        <v>1</v>
      </c>
      <c r="M2726">
        <v>1</v>
      </c>
      <c r="N2726">
        <v>1</v>
      </c>
      <c r="O2726" cm="1">
        <f t="array" ref="O2726">$U$2*_xlfn.IFS(C2726="data_analyst",$V$5,C2726="data_engineer",$V$6,C2726="data_scientist",$V$7)*_xlfn.IFS(E2726=0,$V$12,E2726=1,$V$11)*_xlfn.IFS(F2726=0,$V$17,F2726=1,$V$16)*_xlfn.IFS(G2726=0,$V$22,G2726=1,$V$21)*_xlfn.IFS(H2726=0,$V$27,H2726=1,$V$26)*_xlfn.IFS(I2726=0,$V$32,I2726=1,$V$31)*_xlfn.IFS(J2726=0,$V$37,J2726=1,$V$36)*_xlfn.IFS(K2726=0,$V$42,K2726=1,$V$41)*_xlfn.IFS(L2726=0,$V$47,L2726=1,$V$46)*_xlfn.IFS(M2726=0,$V$52,M2726=1,$V$51)*_xlfn.IFS(N2726=0,$V$57,N2726=1,$V$56)</f>
        <v>4.1981029970940298E-8</v>
      </c>
      <c r="P2726" cm="1">
        <f t="array" ref="P2726">$V$2*_xlfn.IFS(C2726="data_analyst",$X$5,C2726="data_engineer",$X$6,C2726="data_scientist",$X$7)*_xlfn.IFS(E2726=0,$X$12,E2726=1,$X$11)*_xlfn.IFS(F2726=0,$X$17,F2726=1,$X$16)*_xlfn.IFS(G2726=0,$X$22,G2726=1,$X$21)*_xlfn.IFS(H2726=0,$X$27,H2726=1,$X$26)*_xlfn.IFS(I2726=0,$X$32,I2726=1,$X$31)*_xlfn.IFS(J2726=0,$X$37,J2726=1,$X$36)*_xlfn.IFS(K2726=0,$X$42,K2726=1,$X$41)*_xlfn.IFS(L2726=0,$X$47,L2726=1,$X$46)*_xlfn.IFS(M2726=0,$X$52,M2726=1,$X$51)*_xlfn.IFS(N2726=0,$X$57,N2726=1,$X$56)</f>
        <v>1.2529451778989322E-3</v>
      </c>
      <c r="Q2726" cm="1">
        <f t="array" ref="Q2726">$W$2*_xlfn.IFS(C2726="data_analyst",$Z$5,C2726="data_engineer",$Z$6,C2726="data_scientist",$Z$7)*_xlfn.IFS(E2726=0,$Z$12,E2726=1,$Z$11)*_xlfn.IFS(F2726=0,$Z$17,F2726=1,$Z$16)*_xlfn.IFS(G2726=0,$Z$22,G2726=1,$Z$21)*_xlfn.IFS(H2726=0,$Z$27,H2726=1,$Z$26)*_xlfn.IFS(I2726=0,$Z$32,I2726=1,$Z$31)*_xlfn.IFS(J2726=0,$Z$37,J2726=1,$Z$36)*_xlfn.IFS(K2726=0,$Z$42,K2726=1,$Z$41)*_xlfn.IFS(L2726=0,$Z$47,L2726=1,$Z$46)*_xlfn.IFS(M2726=0,$Z$52,M2726=1,$Z$51)*_xlfn.IFS(N2726=0,$Z$57,N2726=1,$Z$56)</f>
        <v>2.0867637961188189E-5</v>
      </c>
      <c r="R2726" t="str" cm="1">
        <f t="array" ref="R2726">_xlfn.IFS(AND(O2726&gt;P2726,O2726&gt;Q2726),"Low",AND(P2726&gt;O2726,P2726&gt;Q2726),"Medium",AND(Q2726&gt;O2726,Q2726&gt;P2726),"High")</f>
        <v>Medium</v>
      </c>
      <c r="S2726" t="str">
        <f t="shared" si="86"/>
        <v>T</v>
      </c>
    </row>
    <row r="2727" spans="1:19" x14ac:dyDescent="0.3">
      <c r="A2727" t="s">
        <v>18</v>
      </c>
      <c r="B2727">
        <v>4</v>
      </c>
      <c r="C2727" t="s">
        <v>13</v>
      </c>
      <c r="D2727" t="str">
        <f t="shared" si="85"/>
        <v>Medium</v>
      </c>
      <c r="E2727">
        <v>1</v>
      </c>
      <c r="F2727">
        <v>1</v>
      </c>
      <c r="G2727">
        <v>0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0</v>
      </c>
      <c r="N2727">
        <v>1</v>
      </c>
      <c r="O2727" cm="1">
        <f t="array" ref="O2727">$U$2*_xlfn.IFS(C2727="data_analyst",$V$5,C2727="data_engineer",$V$6,C2727="data_scientist",$V$7)*_xlfn.IFS(E2727=0,$V$12,E2727=1,$V$11)*_xlfn.IFS(F2727=0,$V$17,F2727=1,$V$16)*_xlfn.IFS(G2727=0,$V$22,G2727=1,$V$21)*_xlfn.IFS(H2727=0,$V$27,H2727=1,$V$26)*_xlfn.IFS(I2727=0,$V$32,I2727=1,$V$31)*_xlfn.IFS(J2727=0,$V$37,J2727=1,$V$36)*_xlfn.IFS(K2727=0,$V$42,K2727=1,$V$41)*_xlfn.IFS(L2727=0,$V$47,L2727=1,$V$46)*_xlfn.IFS(M2727=0,$V$52,M2727=1,$V$51)*_xlfn.IFS(N2727=0,$V$57,N2727=1,$V$56)</f>
        <v>1.8455663803525702E-7</v>
      </c>
      <c r="P2727" cm="1">
        <f t="array" ref="P2727">$V$2*_xlfn.IFS(C2727="data_analyst",$X$5,C2727="data_engineer",$X$6,C2727="data_scientist",$X$7)*_xlfn.IFS(E2727=0,$X$12,E2727=1,$X$11)*_xlfn.IFS(F2727=0,$X$17,F2727=1,$X$16)*_xlfn.IFS(G2727=0,$X$22,G2727=1,$X$21)*_xlfn.IFS(H2727=0,$X$27,H2727=1,$X$26)*_xlfn.IFS(I2727=0,$X$32,I2727=1,$X$31)*_xlfn.IFS(J2727=0,$X$37,J2727=1,$X$36)*_xlfn.IFS(K2727=0,$X$42,K2727=1,$X$41)*_xlfn.IFS(L2727=0,$X$47,L2727=1,$X$46)*_xlfn.IFS(M2727=0,$X$52,M2727=1,$X$51)*_xlfn.IFS(N2727=0,$X$57,N2727=1,$X$56)</f>
        <v>9.5618622283404959E-5</v>
      </c>
      <c r="Q2727" cm="1">
        <f t="array" ref="Q2727">$W$2*_xlfn.IFS(C2727="data_analyst",$Z$5,C2727="data_engineer",$Z$6,C2727="data_scientist",$Z$7)*_xlfn.IFS(E2727=0,$Z$12,E2727=1,$Z$11)*_xlfn.IFS(F2727=0,$Z$17,F2727=1,$Z$16)*_xlfn.IFS(G2727=0,$Z$22,G2727=1,$Z$21)*_xlfn.IFS(H2727=0,$Z$27,H2727=1,$Z$26)*_xlfn.IFS(I2727=0,$Z$32,I2727=1,$Z$31)*_xlfn.IFS(J2727=0,$Z$37,J2727=1,$Z$36)*_xlfn.IFS(K2727=0,$Z$42,K2727=1,$Z$41)*_xlfn.IFS(L2727=0,$Z$47,L2727=1,$Z$46)*_xlfn.IFS(M2727=0,$Z$52,M2727=1,$Z$51)*_xlfn.IFS(N2727=0,$Z$57,N2727=1,$Z$56)</f>
        <v>4.9085262554386129E-6</v>
      </c>
      <c r="R2727" t="str" cm="1">
        <f t="array" ref="R2727">_xlfn.IFS(AND(O2727&gt;P2727,O2727&gt;Q2727),"Low",AND(P2727&gt;O2727,P2727&gt;Q2727),"Medium",AND(Q2727&gt;O2727,Q2727&gt;P2727),"High")</f>
        <v>Medium</v>
      </c>
      <c r="S2727" t="str">
        <f t="shared" si="86"/>
        <v>T</v>
      </c>
    </row>
    <row r="2728" spans="1:19" x14ac:dyDescent="0.3">
      <c r="A2728" t="s">
        <v>18</v>
      </c>
      <c r="B2728">
        <v>4</v>
      </c>
      <c r="C2728" t="s">
        <v>13</v>
      </c>
      <c r="D2728" t="str">
        <f t="shared" si="85"/>
        <v>Medium</v>
      </c>
      <c r="E2728">
        <v>1</v>
      </c>
      <c r="F2728">
        <v>0</v>
      </c>
      <c r="G2728">
        <v>1</v>
      </c>
      <c r="H2728">
        <v>1</v>
      </c>
      <c r="I2728">
        <v>0</v>
      </c>
      <c r="J2728">
        <v>0</v>
      </c>
      <c r="K2728">
        <v>0</v>
      </c>
      <c r="L2728">
        <v>1</v>
      </c>
      <c r="M2728">
        <v>1</v>
      </c>
      <c r="N2728">
        <v>1</v>
      </c>
      <c r="O2728" cm="1">
        <f t="array" ref="O2728">$U$2*_xlfn.IFS(C2728="data_analyst",$V$5,C2728="data_engineer",$V$6,C2728="data_scientist",$V$7)*_xlfn.IFS(E2728=0,$V$12,E2728=1,$V$11)*_xlfn.IFS(F2728=0,$V$17,F2728=1,$V$16)*_xlfn.IFS(G2728=0,$V$22,G2728=1,$V$21)*_xlfn.IFS(H2728=0,$V$27,H2728=1,$V$26)*_xlfn.IFS(I2728=0,$V$32,I2728=1,$V$31)*_xlfn.IFS(J2728=0,$V$37,J2728=1,$V$36)*_xlfn.IFS(K2728=0,$V$42,K2728=1,$V$41)*_xlfn.IFS(L2728=0,$V$47,L2728=1,$V$46)*_xlfn.IFS(M2728=0,$V$52,M2728=1,$V$51)*_xlfn.IFS(N2728=0,$V$57,N2728=1,$V$56)</f>
        <v>4.8242778307554943E-7</v>
      </c>
      <c r="P2728" cm="1">
        <f t="array" ref="P2728">$V$2*_xlfn.IFS(C2728="data_analyst",$X$5,C2728="data_engineer",$X$6,C2728="data_scientist",$X$7)*_xlfn.IFS(E2728=0,$X$12,E2728=1,$X$11)*_xlfn.IFS(F2728=0,$X$17,F2728=1,$X$16)*_xlfn.IFS(G2728=0,$X$22,G2728=1,$X$21)*_xlfn.IFS(H2728=0,$X$27,H2728=1,$X$26)*_xlfn.IFS(I2728=0,$X$32,I2728=1,$X$31)*_xlfn.IFS(J2728=0,$X$37,J2728=1,$X$36)*_xlfn.IFS(K2728=0,$X$42,K2728=1,$X$41)*_xlfn.IFS(L2728=0,$X$47,L2728=1,$X$46)*_xlfn.IFS(M2728=0,$X$52,M2728=1,$X$51)*_xlfn.IFS(N2728=0,$X$57,N2728=1,$X$56)</f>
        <v>1.4962197091816629E-3</v>
      </c>
      <c r="Q2728" cm="1">
        <f t="array" ref="Q2728">$W$2*_xlfn.IFS(C2728="data_analyst",$Z$5,C2728="data_engineer",$Z$6,C2728="data_scientist",$Z$7)*_xlfn.IFS(E2728=0,$Z$12,E2728=1,$Z$11)*_xlfn.IFS(F2728=0,$Z$17,F2728=1,$Z$16)*_xlfn.IFS(G2728=0,$Z$22,G2728=1,$Z$21)*_xlfn.IFS(H2728=0,$Z$27,H2728=1,$Z$26)*_xlfn.IFS(I2728=0,$Z$32,I2728=1,$Z$31)*_xlfn.IFS(J2728=0,$Z$37,J2728=1,$Z$36)*_xlfn.IFS(K2728=0,$Z$42,K2728=1,$Z$41)*_xlfn.IFS(L2728=0,$Z$47,L2728=1,$Z$46)*_xlfn.IFS(M2728=0,$Z$52,M2728=1,$Z$51)*_xlfn.IFS(N2728=0,$Z$57,N2728=1,$Z$56)</f>
        <v>4.0053088780607124E-5</v>
      </c>
      <c r="R2728" t="str" cm="1">
        <f t="array" ref="R2728">_xlfn.IFS(AND(O2728&gt;P2728,O2728&gt;Q2728),"Low",AND(P2728&gt;O2728,P2728&gt;Q2728),"Medium",AND(Q2728&gt;O2728,Q2728&gt;P2728),"High")</f>
        <v>Medium</v>
      </c>
      <c r="S2728" t="str">
        <f t="shared" si="86"/>
        <v>T</v>
      </c>
    </row>
    <row r="2729" spans="1:19" x14ac:dyDescent="0.3">
      <c r="A2729" t="s">
        <v>18</v>
      </c>
      <c r="B2729">
        <v>4</v>
      </c>
      <c r="C2729" t="s">
        <v>13</v>
      </c>
      <c r="D2729" t="str">
        <f t="shared" si="85"/>
        <v>Medium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0</v>
      </c>
      <c r="K2729">
        <v>1</v>
      </c>
      <c r="L2729">
        <v>1</v>
      </c>
      <c r="M2729">
        <v>1</v>
      </c>
      <c r="N2729">
        <v>1</v>
      </c>
      <c r="O2729" cm="1">
        <f t="array" ref="O2729">$U$2*_xlfn.IFS(C2729="data_analyst",$V$5,C2729="data_engineer",$V$6,C2729="data_scientist",$V$7)*_xlfn.IFS(E2729=0,$V$12,E2729=1,$V$11)*_xlfn.IFS(F2729=0,$V$17,F2729=1,$V$16)*_xlfn.IFS(G2729=0,$V$22,G2729=1,$V$21)*_xlfn.IFS(H2729=0,$V$27,H2729=1,$V$26)*_xlfn.IFS(I2729=0,$V$32,I2729=1,$V$31)*_xlfn.IFS(J2729=0,$V$37,J2729=1,$V$36)*_xlfn.IFS(K2729=0,$V$42,K2729=1,$V$41)*_xlfn.IFS(L2729=0,$V$47,L2729=1,$V$46)*_xlfn.IFS(M2729=0,$V$52,M2729=1,$V$51)*_xlfn.IFS(N2729=0,$V$57,N2729=1,$V$56)</f>
        <v>8.2864894096697854E-9</v>
      </c>
      <c r="P2729" cm="1">
        <f t="array" ref="P2729">$V$2*_xlfn.IFS(C2729="data_analyst",$X$5,C2729="data_engineer",$X$6,C2729="data_scientist",$X$7)*_xlfn.IFS(E2729=0,$X$12,E2729=1,$X$11)*_xlfn.IFS(F2729=0,$X$17,F2729=1,$X$16)*_xlfn.IFS(G2729=0,$X$22,G2729=1,$X$21)*_xlfn.IFS(H2729=0,$X$27,H2729=1,$X$26)*_xlfn.IFS(I2729=0,$X$32,I2729=1,$X$31)*_xlfn.IFS(J2729=0,$X$37,J2729=1,$X$36)*_xlfn.IFS(K2729=0,$X$42,K2729=1,$X$41)*_xlfn.IFS(L2729=0,$X$47,L2729=1,$X$46)*_xlfn.IFS(M2729=0,$X$52,M2729=1,$X$51)*_xlfn.IFS(N2729=0,$X$57,N2729=1,$X$56)</f>
        <v>2.511369707887801E-4</v>
      </c>
      <c r="Q2729" cm="1">
        <f t="array" ref="Q2729">$W$2*_xlfn.IFS(C2729="data_analyst",$Z$5,C2729="data_engineer",$Z$6,C2729="data_scientist",$Z$7)*_xlfn.IFS(E2729=0,$Z$12,E2729=1,$Z$11)*_xlfn.IFS(F2729=0,$Z$17,F2729=1,$Z$16)*_xlfn.IFS(G2729=0,$Z$22,G2729=1,$Z$21)*_xlfn.IFS(H2729=0,$Z$27,H2729=1,$Z$26)*_xlfn.IFS(I2729=0,$Z$32,I2729=1,$Z$31)*_xlfn.IFS(J2729=0,$Z$37,J2729=1,$Z$36)*_xlfn.IFS(K2729=0,$Z$42,K2729=1,$Z$41)*_xlfn.IFS(L2729=0,$Z$47,L2729=1,$Z$46)*_xlfn.IFS(M2729=0,$Z$52,M2729=1,$Z$51)*_xlfn.IFS(N2729=0,$Z$57,N2729=1,$Z$56)</f>
        <v>3.7677679652145347E-6</v>
      </c>
      <c r="R2729" t="str" cm="1">
        <f t="array" ref="R2729">_xlfn.IFS(AND(O2729&gt;P2729,O2729&gt;Q2729),"Low",AND(P2729&gt;O2729,P2729&gt;Q2729),"Medium",AND(Q2729&gt;O2729,Q2729&gt;P2729),"High")</f>
        <v>Medium</v>
      </c>
      <c r="S2729" t="str">
        <f t="shared" si="86"/>
        <v>T</v>
      </c>
    </row>
    <row r="2730" spans="1:19" x14ac:dyDescent="0.3">
      <c r="A2730" t="s">
        <v>18</v>
      </c>
      <c r="B2730">
        <v>6</v>
      </c>
      <c r="C2730" t="s">
        <v>13</v>
      </c>
      <c r="D2730" t="str">
        <f t="shared" si="85"/>
        <v>Medium</v>
      </c>
      <c r="E2730">
        <v>1</v>
      </c>
      <c r="F2730">
        <v>0</v>
      </c>
      <c r="G2730">
        <v>1</v>
      </c>
      <c r="H2730">
        <v>0</v>
      </c>
      <c r="I2730">
        <v>1</v>
      </c>
      <c r="J2730">
        <v>0</v>
      </c>
      <c r="K2730">
        <v>0</v>
      </c>
      <c r="L2730">
        <v>1</v>
      </c>
      <c r="M2730">
        <v>1</v>
      </c>
      <c r="N2730">
        <v>1</v>
      </c>
      <c r="O2730" cm="1">
        <f t="array" ref="O2730">$U$2*_xlfn.IFS(C2730="data_analyst",$V$5,C2730="data_engineer",$V$6,C2730="data_scientist",$V$7)*_xlfn.IFS(E2730=0,$V$12,E2730=1,$V$11)*_xlfn.IFS(F2730=0,$V$17,F2730=1,$V$16)*_xlfn.IFS(G2730=0,$V$22,G2730=1,$V$21)*_xlfn.IFS(H2730=0,$V$27,H2730=1,$V$26)*_xlfn.IFS(I2730=0,$V$32,I2730=1,$V$31)*_xlfn.IFS(J2730=0,$V$37,J2730=1,$V$36)*_xlfn.IFS(K2730=0,$V$42,K2730=1,$V$41)*_xlfn.IFS(L2730=0,$V$47,L2730=1,$V$46)*_xlfn.IFS(M2730=0,$V$52,M2730=1,$V$51)*_xlfn.IFS(N2730=0,$V$57,N2730=1,$V$56)</f>
        <v>8.999409088306201E-8</v>
      </c>
      <c r="P2730" cm="1">
        <f t="array" ref="P2730">$V$2*_xlfn.IFS(C2730="data_analyst",$X$5,C2730="data_engineer",$X$6,C2730="data_scientist",$X$7)*_xlfn.IFS(E2730=0,$X$12,E2730=1,$X$11)*_xlfn.IFS(F2730=0,$X$17,F2730=1,$X$16)*_xlfn.IFS(G2730=0,$X$22,G2730=1,$X$21)*_xlfn.IFS(H2730=0,$X$27,H2730=1,$X$26)*_xlfn.IFS(I2730=0,$X$32,I2730=1,$X$31)*_xlfn.IFS(J2730=0,$X$37,J2730=1,$X$36)*_xlfn.IFS(K2730=0,$X$42,K2730=1,$X$41)*_xlfn.IFS(L2730=0,$X$47,L2730=1,$X$46)*_xlfn.IFS(M2730=0,$X$52,M2730=1,$X$51)*_xlfn.IFS(N2730=0,$X$57,N2730=1,$X$56)</f>
        <v>1.2347299248246825E-3</v>
      </c>
      <c r="Q2730" cm="1">
        <f t="array" ref="Q2730">$W$2*_xlfn.IFS(C2730="data_analyst",$Z$5,C2730="data_engineer",$Z$6,C2730="data_scientist",$Z$7)*_xlfn.IFS(E2730=0,$Z$12,E2730=1,$Z$11)*_xlfn.IFS(F2730=0,$Z$17,F2730=1,$Z$16)*_xlfn.IFS(G2730=0,$Z$22,G2730=1,$Z$21)*_xlfn.IFS(H2730=0,$Z$27,H2730=1,$Z$26)*_xlfn.IFS(I2730=0,$Z$32,I2730=1,$Z$31)*_xlfn.IFS(J2730=0,$Z$37,J2730=1,$Z$36)*_xlfn.IFS(K2730=0,$Z$42,K2730=1,$Z$41)*_xlfn.IFS(L2730=0,$Z$47,L2730=1,$Z$46)*_xlfn.IFS(M2730=0,$Z$52,M2730=1,$Z$51)*_xlfn.IFS(N2730=0,$Z$57,N2730=1,$Z$56)</f>
        <v>3.6539659940202993E-5</v>
      </c>
      <c r="R2730" t="str" cm="1">
        <f t="array" ref="R2730">_xlfn.IFS(AND(O2730&gt;P2730,O2730&gt;Q2730),"Low",AND(P2730&gt;O2730,P2730&gt;Q2730),"Medium",AND(Q2730&gt;O2730,Q2730&gt;P2730),"High")</f>
        <v>Medium</v>
      </c>
      <c r="S2730" t="str">
        <f t="shared" si="86"/>
        <v>T</v>
      </c>
    </row>
    <row r="2731" spans="1:19" x14ac:dyDescent="0.3">
      <c r="A2731" t="s">
        <v>18</v>
      </c>
      <c r="B2731">
        <v>7</v>
      </c>
      <c r="C2731" t="s">
        <v>13</v>
      </c>
      <c r="D2731" t="str">
        <f t="shared" si="85"/>
        <v>Medium</v>
      </c>
      <c r="E2731">
        <v>1</v>
      </c>
      <c r="F2731">
        <v>1</v>
      </c>
      <c r="G2731">
        <v>1</v>
      </c>
      <c r="H2731">
        <v>0</v>
      </c>
      <c r="I2731">
        <v>0</v>
      </c>
      <c r="J2731">
        <v>0</v>
      </c>
      <c r="K2731">
        <v>1</v>
      </c>
      <c r="L2731">
        <v>1</v>
      </c>
      <c r="M2731">
        <v>1</v>
      </c>
      <c r="N2731">
        <v>1</v>
      </c>
      <c r="O2731" cm="1">
        <f t="array" ref="O2731">$U$2*_xlfn.IFS(C2731="data_analyst",$V$5,C2731="data_engineer",$V$6,C2731="data_scientist",$V$7)*_xlfn.IFS(E2731=0,$V$12,E2731=1,$V$11)*_xlfn.IFS(F2731=0,$V$17,F2731=1,$V$16)*_xlfn.IFS(G2731=0,$V$22,G2731=1,$V$21)*_xlfn.IFS(H2731=0,$V$27,H2731=1,$V$26)*_xlfn.IFS(I2731=0,$V$32,I2731=1,$V$31)*_xlfn.IFS(J2731=0,$V$37,J2731=1,$V$36)*_xlfn.IFS(K2731=0,$V$42,K2731=1,$V$41)*_xlfn.IFS(L2731=0,$V$47,L2731=1,$V$46)*_xlfn.IFS(M2731=0,$V$52,M2731=1,$V$51)*_xlfn.IFS(N2731=0,$V$57,N2731=1,$V$56)</f>
        <v>3.465289923978524E-7</v>
      </c>
      <c r="P2731" cm="1">
        <f t="array" ref="P2731">$V$2*_xlfn.IFS(C2731="data_analyst",$X$5,C2731="data_engineer",$X$6,C2731="data_scientist",$X$7)*_xlfn.IFS(E2731=0,$X$12,E2731=1,$X$11)*_xlfn.IFS(F2731=0,$X$17,F2731=1,$X$16)*_xlfn.IFS(G2731=0,$X$22,G2731=1,$X$21)*_xlfn.IFS(H2731=0,$X$27,H2731=1,$X$26)*_xlfn.IFS(I2731=0,$X$32,I2731=1,$X$31)*_xlfn.IFS(J2731=0,$X$37,J2731=1,$X$36)*_xlfn.IFS(K2731=0,$X$42,K2731=1,$X$41)*_xlfn.IFS(L2731=0,$X$47,L2731=1,$X$46)*_xlfn.IFS(M2731=0,$X$52,M2731=1,$X$51)*_xlfn.IFS(N2731=0,$X$57,N2731=1,$X$56)</f>
        <v>3.976764167357115E-4</v>
      </c>
      <c r="Q2731" cm="1">
        <f t="array" ref="Q2731">$W$2*_xlfn.IFS(C2731="data_analyst",$Z$5,C2731="data_engineer",$Z$6,C2731="data_scientist",$Z$7)*_xlfn.IFS(E2731=0,$Z$12,E2731=1,$Z$11)*_xlfn.IFS(F2731=0,$Z$17,F2731=1,$Z$16)*_xlfn.IFS(G2731=0,$Z$22,G2731=1,$Z$21)*_xlfn.IFS(H2731=0,$Z$27,H2731=1,$Z$26)*_xlfn.IFS(I2731=0,$Z$32,I2731=1,$Z$31)*_xlfn.IFS(J2731=0,$Z$37,J2731=1,$Z$36)*_xlfn.IFS(K2731=0,$Z$42,K2731=1,$Z$41)*_xlfn.IFS(L2731=0,$Z$47,L2731=1,$Z$46)*_xlfn.IFS(M2731=0,$Z$52,M2731=1,$Z$51)*_xlfn.IFS(N2731=0,$Z$57,N2731=1,$Z$56)</f>
        <v>1.4244469705224339E-5</v>
      </c>
      <c r="R2731" t="str" cm="1">
        <f t="array" ref="R2731">_xlfn.IFS(AND(O2731&gt;P2731,O2731&gt;Q2731),"Low",AND(P2731&gt;O2731,P2731&gt;Q2731),"Medium",AND(Q2731&gt;O2731,Q2731&gt;P2731),"High")</f>
        <v>Medium</v>
      </c>
      <c r="S2731" t="str">
        <f t="shared" si="86"/>
        <v>T</v>
      </c>
    </row>
    <row r="2732" spans="1:19" x14ac:dyDescent="0.3">
      <c r="A2732" t="s">
        <v>18</v>
      </c>
      <c r="B2732">
        <v>2</v>
      </c>
      <c r="C2732" t="s">
        <v>13</v>
      </c>
      <c r="D2732" t="str">
        <f t="shared" si="85"/>
        <v>Medium</v>
      </c>
      <c r="E2732">
        <v>1</v>
      </c>
      <c r="F2732">
        <v>1</v>
      </c>
      <c r="G2732">
        <v>1</v>
      </c>
      <c r="H2732">
        <v>1</v>
      </c>
      <c r="I2732">
        <v>0</v>
      </c>
      <c r="J2732">
        <v>0</v>
      </c>
      <c r="K2732">
        <v>1</v>
      </c>
      <c r="L2732">
        <v>1</v>
      </c>
      <c r="M2732">
        <v>1</v>
      </c>
      <c r="N2732">
        <v>1</v>
      </c>
      <c r="O2732" cm="1">
        <f t="array" ref="O2732">$U$2*_xlfn.IFS(C2732="data_analyst",$V$5,C2732="data_engineer",$V$6,C2732="data_scientist",$V$7)*_xlfn.IFS(E2732=0,$V$12,E2732=1,$V$11)*_xlfn.IFS(F2732=0,$V$17,F2732=1,$V$16)*_xlfn.IFS(G2732=0,$V$22,G2732=1,$V$21)*_xlfn.IFS(H2732=0,$V$27,H2732=1,$V$26)*_xlfn.IFS(I2732=0,$V$32,I2732=1,$V$31)*_xlfn.IFS(J2732=0,$V$37,J2732=1,$V$36)*_xlfn.IFS(K2732=0,$V$42,K2732=1,$V$41)*_xlfn.IFS(L2732=0,$V$47,L2732=1,$V$46)*_xlfn.IFS(M2732=0,$V$52,M2732=1,$V$51)*_xlfn.IFS(N2732=0,$V$57,N2732=1,$V$56)</f>
        <v>1.2406927262918428E-7</v>
      </c>
      <c r="P2732" cm="1">
        <f t="array" ref="P2732">$V$2*_xlfn.IFS(C2732="data_analyst",$X$5,C2732="data_engineer",$X$6,C2732="data_scientist",$X$7)*_xlfn.IFS(E2732=0,$X$12,E2732=1,$X$11)*_xlfn.IFS(F2732=0,$X$17,F2732=1,$X$16)*_xlfn.IFS(G2732=0,$X$22,G2732=1,$X$21)*_xlfn.IFS(H2732=0,$X$27,H2732=1,$X$26)*_xlfn.IFS(I2732=0,$X$32,I2732=1,$X$31)*_xlfn.IFS(J2732=0,$X$37,J2732=1,$X$36)*_xlfn.IFS(K2732=0,$X$42,K2732=1,$X$41)*_xlfn.IFS(L2732=0,$X$47,L2732=1,$X$46)*_xlfn.IFS(M2732=0,$X$52,M2732=1,$X$51)*_xlfn.IFS(N2732=0,$X$57,N2732=1,$X$56)</f>
        <v>3.4788198777620303E-4</v>
      </c>
      <c r="Q2732" cm="1">
        <f t="array" ref="Q2732">$W$2*_xlfn.IFS(C2732="data_analyst",$Z$5,C2732="data_engineer",$Z$6,C2732="data_scientist",$Z$7)*_xlfn.IFS(E2732=0,$Z$12,E2732=1,$Z$11)*_xlfn.IFS(F2732=0,$Z$17,F2732=1,$Z$16)*_xlfn.IFS(G2732=0,$Z$22,G2732=1,$Z$21)*_xlfn.IFS(H2732=0,$Z$27,H2732=1,$Z$26)*_xlfn.IFS(I2732=0,$Z$32,I2732=1,$Z$31)*_xlfn.IFS(J2732=0,$Z$37,J2732=1,$Z$36)*_xlfn.IFS(K2732=0,$Z$42,K2732=1,$Z$41)*_xlfn.IFS(L2732=0,$Z$47,L2732=1,$Z$46)*_xlfn.IFS(M2732=0,$Z$52,M2732=1,$Z$51)*_xlfn.IFS(N2732=0,$Z$57,N2732=1,$Z$56)</f>
        <v>7.6700990720438726E-6</v>
      </c>
      <c r="R2732" t="str" cm="1">
        <f t="array" ref="R2732">_xlfn.IFS(AND(O2732&gt;P2732,O2732&gt;Q2732),"Low",AND(P2732&gt;O2732,P2732&gt;Q2732),"Medium",AND(Q2732&gt;O2732,Q2732&gt;P2732),"High")</f>
        <v>Medium</v>
      </c>
      <c r="S2732" t="str">
        <f t="shared" si="86"/>
        <v>T</v>
      </c>
    </row>
    <row r="2733" spans="1:19" x14ac:dyDescent="0.3">
      <c r="A2733" t="s">
        <v>18</v>
      </c>
      <c r="B2733">
        <v>2</v>
      </c>
      <c r="C2733" t="s">
        <v>13</v>
      </c>
      <c r="D2733" t="str">
        <f t="shared" si="85"/>
        <v>Medium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1</v>
      </c>
      <c r="K2733">
        <v>0</v>
      </c>
      <c r="L2733">
        <v>1</v>
      </c>
      <c r="M2733">
        <v>0</v>
      </c>
      <c r="N2733">
        <v>1</v>
      </c>
      <c r="O2733" cm="1">
        <f t="array" ref="O2733">$U$2*_xlfn.IFS(C2733="data_analyst",$V$5,C2733="data_engineer",$V$6,C2733="data_scientist",$V$7)*_xlfn.IFS(E2733=0,$V$12,E2733=1,$V$11)*_xlfn.IFS(F2733=0,$V$17,F2733=1,$V$16)*_xlfn.IFS(G2733=0,$V$22,G2733=1,$V$21)*_xlfn.IFS(H2733=0,$V$27,H2733=1,$V$26)*_xlfn.IFS(I2733=0,$V$32,I2733=1,$V$31)*_xlfn.IFS(J2733=0,$V$37,J2733=1,$V$36)*_xlfn.IFS(K2733=0,$V$42,K2733=1,$V$41)*_xlfn.IFS(L2733=0,$V$47,L2733=1,$V$46)*_xlfn.IFS(M2733=0,$V$52,M2733=1,$V$51)*_xlfn.IFS(N2733=0,$V$57,N2733=1,$V$56)</f>
        <v>6.3960271703899076E-5</v>
      </c>
      <c r="P2733" cm="1">
        <f t="array" ref="P2733">$V$2*_xlfn.IFS(C2733="data_analyst",$X$5,C2733="data_engineer",$X$6,C2733="data_scientist",$X$7)*_xlfn.IFS(E2733=0,$X$12,E2733=1,$X$11)*_xlfn.IFS(F2733=0,$X$17,F2733=1,$X$16)*_xlfn.IFS(G2733=0,$X$22,G2733=1,$X$21)*_xlfn.IFS(H2733=0,$X$27,H2733=1,$X$26)*_xlfn.IFS(I2733=0,$X$32,I2733=1,$X$31)*_xlfn.IFS(J2733=0,$X$37,J2733=1,$X$36)*_xlfn.IFS(K2733=0,$X$42,K2733=1,$X$41)*_xlfn.IFS(L2733=0,$X$47,L2733=1,$X$46)*_xlfn.IFS(M2733=0,$X$52,M2733=1,$X$51)*_xlfn.IFS(N2733=0,$X$57,N2733=1,$X$56)</f>
        <v>2.4971031228603296E-4</v>
      </c>
      <c r="Q2733" cm="1">
        <f t="array" ref="Q2733">$W$2*_xlfn.IFS(C2733="data_analyst",$Z$5,C2733="data_engineer",$Z$6,C2733="data_scientist",$Z$7)*_xlfn.IFS(E2733=0,$Z$12,E2733=1,$Z$11)*_xlfn.IFS(F2733=0,$Z$17,F2733=1,$Z$16)*_xlfn.IFS(G2733=0,$Z$22,G2733=1,$Z$21)*_xlfn.IFS(H2733=0,$Z$27,H2733=1,$Z$26)*_xlfn.IFS(I2733=0,$Z$32,I2733=1,$Z$31)*_xlfn.IFS(J2733=0,$Z$37,J2733=1,$Z$36)*_xlfn.IFS(K2733=0,$Z$42,K2733=1,$Z$41)*_xlfn.IFS(L2733=0,$Z$47,L2733=1,$Z$46)*_xlfn.IFS(M2733=0,$Z$52,M2733=1,$Z$51)*_xlfn.IFS(N2733=0,$Z$57,N2733=1,$Z$56)</f>
        <v>7.2928859263831925E-5</v>
      </c>
      <c r="R2733" t="str" cm="1">
        <f t="array" ref="R2733">_xlfn.IFS(AND(O2733&gt;P2733,O2733&gt;Q2733),"Low",AND(P2733&gt;O2733,P2733&gt;Q2733),"Medium",AND(Q2733&gt;O2733,Q2733&gt;P2733),"High")</f>
        <v>Medium</v>
      </c>
      <c r="S2733" t="str">
        <f t="shared" si="86"/>
        <v>T</v>
      </c>
    </row>
    <row r="2734" spans="1:19" x14ac:dyDescent="0.3">
      <c r="A2734" t="s">
        <v>18</v>
      </c>
      <c r="B2734">
        <v>6</v>
      </c>
      <c r="C2734" t="s">
        <v>13</v>
      </c>
      <c r="D2734" t="str">
        <f t="shared" si="85"/>
        <v>Medium</v>
      </c>
      <c r="E2734">
        <v>1</v>
      </c>
      <c r="F2734">
        <v>0</v>
      </c>
      <c r="G2734">
        <v>1</v>
      </c>
      <c r="H2734">
        <v>0</v>
      </c>
      <c r="I2734">
        <v>1</v>
      </c>
      <c r="J2734">
        <v>0</v>
      </c>
      <c r="K2734">
        <v>0</v>
      </c>
      <c r="L2734">
        <v>1</v>
      </c>
      <c r="M2734">
        <v>0</v>
      </c>
      <c r="N2734">
        <v>1</v>
      </c>
      <c r="O2734" cm="1">
        <f t="array" ref="O2734">$U$2*_xlfn.IFS(C2734="data_analyst",$V$5,C2734="data_engineer",$V$6,C2734="data_scientist",$V$7)*_xlfn.IFS(E2734=0,$V$12,E2734=1,$V$11)*_xlfn.IFS(F2734=0,$V$17,F2734=1,$V$16)*_xlfn.IFS(G2734=0,$V$22,G2734=1,$V$21)*_xlfn.IFS(H2734=0,$V$27,H2734=1,$V$26)*_xlfn.IFS(I2734=0,$V$32,I2734=1,$V$31)*_xlfn.IFS(J2734=0,$V$37,J2734=1,$V$36)*_xlfn.IFS(K2734=0,$V$42,K2734=1,$V$41)*_xlfn.IFS(L2734=0,$V$47,L2734=1,$V$46)*_xlfn.IFS(M2734=0,$V$52,M2734=1,$V$51)*_xlfn.IFS(N2734=0,$V$57,N2734=1,$V$56)</f>
        <v>1.0620626166714302E-6</v>
      </c>
      <c r="P2734" cm="1">
        <f t="array" ref="P2734">$V$2*_xlfn.IFS(C2734="data_analyst",$X$5,C2734="data_engineer",$X$6,C2734="data_scientist",$X$7)*_xlfn.IFS(E2734=0,$X$12,E2734=1,$X$11)*_xlfn.IFS(F2734=0,$X$17,F2734=1,$X$16)*_xlfn.IFS(G2734=0,$X$22,G2734=1,$X$21)*_xlfn.IFS(H2734=0,$X$27,H2734=1,$X$26)*_xlfn.IFS(I2734=0,$X$32,I2734=1,$X$31)*_xlfn.IFS(J2734=0,$X$37,J2734=1,$X$36)*_xlfn.IFS(K2734=0,$X$42,K2734=1,$X$41)*_xlfn.IFS(L2734=0,$X$47,L2734=1,$X$46)*_xlfn.IFS(M2734=0,$X$52,M2734=1,$X$51)*_xlfn.IFS(N2734=0,$X$57,N2734=1,$X$56)</f>
        <v>2.2091315251096984E-3</v>
      </c>
      <c r="Q2734" cm="1">
        <f t="array" ref="Q2734">$W$2*_xlfn.IFS(C2734="data_analyst",$Z$5,C2734="data_engineer",$Z$6,C2734="data_scientist",$Z$7)*_xlfn.IFS(E2734=0,$Z$12,E2734=1,$Z$11)*_xlfn.IFS(F2734=0,$Z$17,F2734=1,$Z$16)*_xlfn.IFS(G2734=0,$Z$22,G2734=1,$Z$21)*_xlfn.IFS(H2734=0,$Z$27,H2734=1,$Z$26)*_xlfn.IFS(I2734=0,$Z$32,I2734=1,$Z$31)*_xlfn.IFS(J2734=0,$Z$37,J2734=1,$Z$36)*_xlfn.IFS(K2734=0,$Z$42,K2734=1,$Z$41)*_xlfn.IFS(L2734=0,$Z$47,L2734=1,$Z$46)*_xlfn.IFS(M2734=0,$Z$52,M2734=1,$Z$51)*_xlfn.IFS(N2734=0,$Z$57,N2734=1,$Z$56)</f>
        <v>1.1589573122138005E-4</v>
      </c>
      <c r="R2734" t="str" cm="1">
        <f t="array" ref="R2734">_xlfn.IFS(AND(O2734&gt;P2734,O2734&gt;Q2734),"Low",AND(P2734&gt;O2734,P2734&gt;Q2734),"Medium",AND(Q2734&gt;O2734,Q2734&gt;P2734),"High")</f>
        <v>Medium</v>
      </c>
      <c r="S2734" t="str">
        <f t="shared" si="86"/>
        <v>T</v>
      </c>
    </row>
    <row r="2735" spans="1:19" x14ac:dyDescent="0.3">
      <c r="A2735" t="s">
        <v>18</v>
      </c>
      <c r="B2735">
        <v>6</v>
      </c>
      <c r="C2735" t="s">
        <v>13</v>
      </c>
      <c r="D2735" t="str">
        <f t="shared" si="85"/>
        <v>Medium</v>
      </c>
      <c r="E2735">
        <v>0</v>
      </c>
      <c r="F2735">
        <v>0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</v>
      </c>
      <c r="O2735" cm="1">
        <f t="array" ref="O2735">$U$2*_xlfn.IFS(C2735="data_analyst",$V$5,C2735="data_engineer",$V$6,C2735="data_scientist",$V$7)*_xlfn.IFS(E2735=0,$V$12,E2735=1,$V$11)*_xlfn.IFS(F2735=0,$V$17,F2735=1,$V$16)*_xlfn.IFS(G2735=0,$V$22,G2735=1,$V$21)*_xlfn.IFS(H2735=0,$V$27,H2735=1,$V$26)*_xlfn.IFS(I2735=0,$V$32,I2735=1,$V$31)*_xlfn.IFS(J2735=0,$V$37,J2735=1,$V$36)*_xlfn.IFS(K2735=0,$V$42,K2735=1,$V$41)*_xlfn.IFS(L2735=0,$V$47,L2735=1,$V$46)*_xlfn.IFS(M2735=0,$V$52,M2735=1,$V$51)*_xlfn.IFS(N2735=0,$V$57,N2735=1,$V$56)</f>
        <v>7.0366667408231409E-4</v>
      </c>
      <c r="P2735" cm="1">
        <f t="array" ref="P2735">$V$2*_xlfn.IFS(C2735="data_analyst",$X$5,C2735="data_engineer",$X$6,C2735="data_scientist",$X$7)*_xlfn.IFS(E2735=0,$X$12,E2735=1,$X$11)*_xlfn.IFS(F2735=0,$X$17,F2735=1,$X$16)*_xlfn.IFS(G2735=0,$X$22,G2735=1,$X$21)*_xlfn.IFS(H2735=0,$X$27,H2735=1,$X$26)*_xlfn.IFS(I2735=0,$X$32,I2735=1,$X$31)*_xlfn.IFS(J2735=0,$X$37,J2735=1,$X$36)*_xlfn.IFS(K2735=0,$X$42,K2735=1,$X$41)*_xlfn.IFS(L2735=0,$X$47,L2735=1,$X$46)*_xlfn.IFS(M2735=0,$X$52,M2735=1,$X$51)*_xlfn.IFS(N2735=0,$X$57,N2735=1,$X$56)</f>
        <v>1.8821133202713359E-3</v>
      </c>
      <c r="Q2735" cm="1">
        <f t="array" ref="Q2735">$W$2*_xlfn.IFS(C2735="data_analyst",$Z$5,C2735="data_engineer",$Z$6,C2735="data_scientist",$Z$7)*_xlfn.IFS(E2735=0,$Z$12,E2735=1,$Z$11)*_xlfn.IFS(F2735=0,$Z$17,F2735=1,$Z$16)*_xlfn.IFS(G2735=0,$Z$22,G2735=1,$Z$21)*_xlfn.IFS(H2735=0,$Z$27,H2735=1,$Z$26)*_xlfn.IFS(I2735=0,$Z$32,I2735=1,$Z$31)*_xlfn.IFS(J2735=0,$Z$37,J2735=1,$Z$36)*_xlfn.IFS(K2735=0,$Z$42,K2735=1,$Z$41)*_xlfn.IFS(L2735=0,$Z$47,L2735=1,$Z$46)*_xlfn.IFS(M2735=0,$Z$52,M2735=1,$Z$51)*_xlfn.IFS(N2735=0,$Z$57,N2735=1,$Z$56)</f>
        <v>4.715735030571686E-4</v>
      </c>
      <c r="R2735" t="str" cm="1">
        <f t="array" ref="R2735">_xlfn.IFS(AND(O2735&gt;P2735,O2735&gt;Q2735),"Low",AND(P2735&gt;O2735,P2735&gt;Q2735),"Medium",AND(Q2735&gt;O2735,Q2735&gt;P2735),"High")</f>
        <v>Medium</v>
      </c>
      <c r="S2735" t="str">
        <f t="shared" si="86"/>
        <v>T</v>
      </c>
    </row>
    <row r="2736" spans="1:19" x14ac:dyDescent="0.3">
      <c r="A2736" t="s">
        <v>18</v>
      </c>
      <c r="B2736">
        <v>9</v>
      </c>
      <c r="C2736" t="s">
        <v>13</v>
      </c>
      <c r="D2736" t="str">
        <f t="shared" si="85"/>
        <v>Medium</v>
      </c>
      <c r="E2736">
        <v>1</v>
      </c>
      <c r="F2736">
        <v>1</v>
      </c>
      <c r="G2736">
        <v>1</v>
      </c>
      <c r="H2736">
        <v>1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1</v>
      </c>
      <c r="O2736" cm="1">
        <f t="array" ref="O2736">$U$2*_xlfn.IFS(C2736="data_analyst",$V$5,C2736="data_engineer",$V$6,C2736="data_scientist",$V$7)*_xlfn.IFS(E2736=0,$V$12,E2736=1,$V$11)*_xlfn.IFS(F2736=0,$V$17,F2736=1,$V$16)*_xlfn.IFS(G2736=0,$V$22,G2736=1,$V$21)*_xlfn.IFS(H2736=0,$V$27,H2736=1,$V$26)*_xlfn.IFS(I2736=0,$V$32,I2736=1,$V$31)*_xlfn.IFS(J2736=0,$V$37,J2736=1,$V$36)*_xlfn.IFS(K2736=0,$V$42,K2736=1,$V$41)*_xlfn.IFS(L2736=0,$V$47,L2736=1,$V$46)*_xlfn.IFS(M2736=0,$V$52,M2736=1,$V$51)*_xlfn.IFS(N2736=0,$V$57,N2736=1,$V$56)</f>
        <v>5.288317594565752E-5</v>
      </c>
      <c r="P2736" cm="1">
        <f t="array" ref="P2736">$V$2*_xlfn.IFS(C2736="data_analyst",$X$5,C2736="data_engineer",$X$6,C2736="data_scientist",$X$7)*_xlfn.IFS(E2736=0,$X$12,E2736=1,$X$11)*_xlfn.IFS(F2736=0,$X$17,F2736=1,$X$16)*_xlfn.IFS(G2736=0,$X$22,G2736=1,$X$21)*_xlfn.IFS(H2736=0,$X$27,H2736=1,$X$26)*_xlfn.IFS(I2736=0,$X$32,I2736=1,$X$31)*_xlfn.IFS(J2736=0,$X$37,J2736=1,$X$36)*_xlfn.IFS(K2736=0,$X$42,K2736=1,$X$41)*_xlfn.IFS(L2736=0,$X$47,L2736=1,$X$46)*_xlfn.IFS(M2736=0,$X$52,M2736=1,$X$51)*_xlfn.IFS(N2736=0,$X$57,N2736=1,$X$56)</f>
        <v>1.2057464440235401E-3</v>
      </c>
      <c r="Q2736" cm="1">
        <f t="array" ref="Q2736">$W$2*_xlfn.IFS(C2736="data_analyst",$Z$5,C2736="data_engineer",$Z$6,C2736="data_scientist",$Z$7)*_xlfn.IFS(E2736=0,$Z$12,E2736=1,$Z$11)*_xlfn.IFS(F2736=0,$Z$17,F2736=1,$Z$16)*_xlfn.IFS(G2736=0,$Z$22,G2736=1,$Z$21)*_xlfn.IFS(H2736=0,$Z$27,H2736=1,$Z$26)*_xlfn.IFS(I2736=0,$Z$32,I2736=1,$Z$31)*_xlfn.IFS(J2736=0,$Z$37,J2736=1,$Z$36)*_xlfn.IFS(K2736=0,$Z$42,K2736=1,$Z$41)*_xlfn.IFS(L2736=0,$Z$47,L2736=1,$Z$46)*_xlfn.IFS(M2736=0,$Z$52,M2736=1,$Z$51)*_xlfn.IFS(N2736=0,$Z$57,N2736=1,$Z$56)</f>
        <v>1.0041504991289712E-4</v>
      </c>
      <c r="R2736" t="str" cm="1">
        <f t="array" ref="R2736">_xlfn.IFS(AND(O2736&gt;P2736,O2736&gt;Q2736),"Low",AND(P2736&gt;O2736,P2736&gt;Q2736),"Medium",AND(Q2736&gt;O2736,Q2736&gt;P2736),"High")</f>
        <v>Medium</v>
      </c>
      <c r="S2736" t="str">
        <f t="shared" si="86"/>
        <v>T</v>
      </c>
    </row>
    <row r="2737" spans="1:19" x14ac:dyDescent="0.3">
      <c r="A2737" t="s">
        <v>18</v>
      </c>
      <c r="B2737">
        <v>5</v>
      </c>
      <c r="C2737" t="s">
        <v>13</v>
      </c>
      <c r="D2737" t="str">
        <f t="shared" si="85"/>
        <v>Medium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</v>
      </c>
      <c r="O2737" cm="1">
        <f t="array" ref="O2737">$U$2*_xlfn.IFS(C2737="data_analyst",$V$5,C2737="data_engineer",$V$6,C2737="data_scientist",$V$7)*_xlfn.IFS(E2737=0,$V$12,E2737=1,$V$11)*_xlfn.IFS(F2737=0,$V$17,F2737=1,$V$16)*_xlfn.IFS(G2737=0,$V$22,G2737=1,$V$21)*_xlfn.IFS(H2737=0,$V$27,H2737=1,$V$26)*_xlfn.IFS(I2737=0,$V$32,I2737=1,$V$31)*_xlfn.IFS(J2737=0,$V$37,J2737=1,$V$36)*_xlfn.IFS(K2737=0,$V$42,K2737=1,$V$41)*_xlfn.IFS(L2737=0,$V$47,L2737=1,$V$46)*_xlfn.IFS(M2737=0,$V$52,M2737=1,$V$51)*_xlfn.IFS(N2737=0,$V$57,N2737=1,$V$56)</f>
        <v>7.0366667408231409E-4</v>
      </c>
      <c r="P2737" cm="1">
        <f t="array" ref="P2737">$V$2*_xlfn.IFS(C2737="data_analyst",$X$5,C2737="data_engineer",$X$6,C2737="data_scientist",$X$7)*_xlfn.IFS(E2737=0,$X$12,E2737=1,$X$11)*_xlfn.IFS(F2737=0,$X$17,F2737=1,$X$16)*_xlfn.IFS(G2737=0,$X$22,G2737=1,$X$21)*_xlfn.IFS(H2737=0,$X$27,H2737=1,$X$26)*_xlfn.IFS(I2737=0,$X$32,I2737=1,$X$31)*_xlfn.IFS(J2737=0,$X$37,J2737=1,$X$36)*_xlfn.IFS(K2737=0,$X$42,K2737=1,$X$41)*_xlfn.IFS(L2737=0,$X$47,L2737=1,$X$46)*_xlfn.IFS(M2737=0,$X$52,M2737=1,$X$51)*_xlfn.IFS(N2737=0,$X$57,N2737=1,$X$56)</f>
        <v>1.8821133202713359E-3</v>
      </c>
      <c r="Q2737" cm="1">
        <f t="array" ref="Q2737">$W$2*_xlfn.IFS(C2737="data_analyst",$Z$5,C2737="data_engineer",$Z$6,C2737="data_scientist",$Z$7)*_xlfn.IFS(E2737=0,$Z$12,E2737=1,$Z$11)*_xlfn.IFS(F2737=0,$Z$17,F2737=1,$Z$16)*_xlfn.IFS(G2737=0,$Z$22,G2737=1,$Z$21)*_xlfn.IFS(H2737=0,$Z$27,H2737=1,$Z$26)*_xlfn.IFS(I2737=0,$Z$32,I2737=1,$Z$31)*_xlfn.IFS(J2737=0,$Z$37,J2737=1,$Z$36)*_xlfn.IFS(K2737=0,$Z$42,K2737=1,$Z$41)*_xlfn.IFS(L2737=0,$Z$47,L2737=1,$Z$46)*_xlfn.IFS(M2737=0,$Z$52,M2737=1,$Z$51)*_xlfn.IFS(N2737=0,$Z$57,N2737=1,$Z$56)</f>
        <v>4.715735030571686E-4</v>
      </c>
      <c r="R2737" t="str" cm="1">
        <f t="array" ref="R2737">_xlfn.IFS(AND(O2737&gt;P2737,O2737&gt;Q2737),"Low",AND(P2737&gt;O2737,P2737&gt;Q2737),"Medium",AND(Q2737&gt;O2737,Q2737&gt;P2737),"High")</f>
        <v>Medium</v>
      </c>
      <c r="S2737" t="str">
        <f t="shared" si="86"/>
        <v>T</v>
      </c>
    </row>
    <row r="2738" spans="1:19" x14ac:dyDescent="0.3">
      <c r="A2738" t="s">
        <v>18</v>
      </c>
      <c r="B2738">
        <v>6</v>
      </c>
      <c r="C2738" t="s">
        <v>13</v>
      </c>
      <c r="D2738" t="str">
        <f t="shared" si="85"/>
        <v>Medium</v>
      </c>
      <c r="E2738">
        <v>1</v>
      </c>
      <c r="F2738">
        <v>1</v>
      </c>
      <c r="G2738">
        <v>1</v>
      </c>
      <c r="H2738">
        <v>1</v>
      </c>
      <c r="I2738">
        <v>0</v>
      </c>
      <c r="J2738">
        <v>0</v>
      </c>
      <c r="K2738">
        <v>0</v>
      </c>
      <c r="L2738">
        <v>1</v>
      </c>
      <c r="M2738">
        <v>0</v>
      </c>
      <c r="N2738">
        <v>1</v>
      </c>
      <c r="O2738" cm="1">
        <f t="array" ref="O2738">$U$2*_xlfn.IFS(C2738="data_analyst",$V$5,C2738="data_engineer",$V$6,C2738="data_scientist",$V$7)*_xlfn.IFS(E2738=0,$V$12,E2738=1,$V$11)*_xlfn.IFS(F2738=0,$V$17,F2738=1,$V$16)*_xlfn.IFS(G2738=0,$V$22,G2738=1,$V$21)*_xlfn.IFS(H2738=0,$V$27,H2738=1,$V$26)*_xlfn.IFS(I2738=0,$V$32,I2738=1,$V$31)*_xlfn.IFS(J2738=0,$V$37,J2738=1,$V$36)*_xlfn.IFS(K2738=0,$V$42,K2738=1,$V$41)*_xlfn.IFS(L2738=0,$V$47,L2738=1,$V$46)*_xlfn.IFS(M2738=0,$V$52,M2738=1,$V$51)*_xlfn.IFS(N2738=0,$V$57,N2738=1,$V$56)</f>
        <v>7.4179324517459656E-6</v>
      </c>
      <c r="P2738" cm="1">
        <f t="array" ref="P2738">$V$2*_xlfn.IFS(C2738="data_analyst",$X$5,C2738="data_engineer",$X$6,C2738="data_scientist",$X$7)*_xlfn.IFS(E2738=0,$X$12,E2738=1,$X$11)*_xlfn.IFS(F2738=0,$X$17,F2738=1,$X$16)*_xlfn.IFS(G2738=0,$X$22,G2738=1,$X$21)*_xlfn.IFS(H2738=0,$X$27,H2738=1,$X$26)*_xlfn.IFS(I2738=0,$X$32,I2738=1,$X$31)*_xlfn.IFS(J2738=0,$X$37,J2738=1,$X$36)*_xlfn.IFS(K2738=0,$X$42,K2738=1,$X$41)*_xlfn.IFS(L2738=0,$X$47,L2738=1,$X$46)*_xlfn.IFS(M2738=0,$X$52,M2738=1,$X$51)*_xlfn.IFS(N2738=0,$X$57,N2738=1,$X$56)</f>
        <v>3.1052956856739986E-3</v>
      </c>
      <c r="Q2738" cm="1">
        <f t="array" ref="Q2738">$W$2*_xlfn.IFS(C2738="data_analyst",$Z$5,C2738="data_engineer",$Z$6,C2738="data_scientist",$Z$7)*_xlfn.IFS(E2738=0,$Z$12,E2738=1,$Z$11)*_xlfn.IFS(F2738=0,$Z$17,F2738=1,$Z$16)*_xlfn.IFS(G2738=0,$Z$22,G2738=1,$Z$21)*_xlfn.IFS(H2738=0,$Z$27,H2738=1,$Z$26)*_xlfn.IFS(I2738=0,$Z$32,I2738=1,$Z$31)*_xlfn.IFS(J2738=0,$Z$37,J2738=1,$Z$36)*_xlfn.IFS(K2738=0,$Z$42,K2738=1,$Z$41)*_xlfn.IFS(L2738=0,$Z$47,L2738=1,$Z$46)*_xlfn.IFS(M2738=0,$Z$52,M2738=1,$Z$51)*_xlfn.IFS(N2738=0,$Z$57,N2738=1,$Z$56)</f>
        <v>1.347389182905904E-4</v>
      </c>
      <c r="R2738" t="str" cm="1">
        <f t="array" ref="R2738">_xlfn.IFS(AND(O2738&gt;P2738,O2738&gt;Q2738),"Low",AND(P2738&gt;O2738,P2738&gt;Q2738),"Medium",AND(Q2738&gt;O2738,Q2738&gt;P2738),"High")</f>
        <v>Medium</v>
      </c>
      <c r="S2738" t="str">
        <f t="shared" si="86"/>
        <v>T</v>
      </c>
    </row>
    <row r="2739" spans="1:19" x14ac:dyDescent="0.3">
      <c r="A2739" t="s">
        <v>18</v>
      </c>
      <c r="B2739">
        <v>3</v>
      </c>
      <c r="C2739" t="s">
        <v>13</v>
      </c>
      <c r="D2739" t="str">
        <f t="shared" si="85"/>
        <v>Medium</v>
      </c>
      <c r="E2739">
        <v>1</v>
      </c>
      <c r="F2739">
        <v>1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 cm="1">
        <f t="array" ref="O2739">$U$2*_xlfn.IFS(C2739="data_analyst",$V$5,C2739="data_engineer",$V$6,C2739="data_scientist",$V$7)*_xlfn.IFS(E2739=0,$V$12,E2739=1,$V$11)*_xlfn.IFS(F2739=0,$V$17,F2739=1,$V$16)*_xlfn.IFS(G2739=0,$V$22,G2739=1,$V$21)*_xlfn.IFS(H2739=0,$V$27,H2739=1,$V$26)*_xlfn.IFS(I2739=0,$V$32,I2739=1,$V$31)*_xlfn.IFS(J2739=0,$V$37,J2739=1,$V$36)*_xlfn.IFS(K2739=0,$V$42,K2739=1,$V$41)*_xlfn.IFS(L2739=0,$V$47,L2739=1,$V$46)*_xlfn.IFS(M2739=0,$V$52,M2739=1,$V$51)*_xlfn.IFS(N2739=0,$V$57,N2739=1,$V$56)</f>
        <v>8.4650684173794878E-4</v>
      </c>
      <c r="P2739" cm="1">
        <f t="array" ref="P2739">$V$2*_xlfn.IFS(C2739="data_analyst",$X$5,C2739="data_engineer",$X$6,C2739="data_scientist",$X$7)*_xlfn.IFS(E2739=0,$X$12,E2739=1,$X$11)*_xlfn.IFS(F2739=0,$X$17,F2739=1,$X$16)*_xlfn.IFS(G2739=0,$X$22,G2739=1,$X$21)*_xlfn.IFS(H2739=0,$X$27,H2739=1,$X$26)*_xlfn.IFS(I2739=0,$X$32,I2739=1,$X$31)*_xlfn.IFS(J2739=0,$X$37,J2739=1,$X$36)*_xlfn.IFS(K2739=0,$X$42,K2739=1,$X$41)*_xlfn.IFS(L2739=0,$X$47,L2739=1,$X$46)*_xlfn.IFS(M2739=0,$X$52,M2739=1,$X$51)*_xlfn.IFS(N2739=0,$X$57,N2739=1,$X$56)</f>
        <v>4.3783976704618597E-3</v>
      </c>
      <c r="Q2739" cm="1">
        <f t="array" ref="Q2739">$W$2*_xlfn.IFS(C2739="data_analyst",$Z$5,C2739="data_engineer",$Z$6,C2739="data_scientist",$Z$7)*_xlfn.IFS(E2739=0,$Z$12,E2739=1,$Z$11)*_xlfn.IFS(F2739=0,$Z$17,F2739=1,$Z$16)*_xlfn.IFS(G2739=0,$Z$22,G2739=1,$Z$21)*_xlfn.IFS(H2739=0,$Z$27,H2739=1,$Z$26)*_xlfn.IFS(I2739=0,$Z$32,I2739=1,$Z$31)*_xlfn.IFS(J2739=0,$Z$37,J2739=1,$Z$36)*_xlfn.IFS(K2739=0,$Z$42,K2739=1,$Z$41)*_xlfn.IFS(L2739=0,$Z$47,L2739=1,$Z$46)*_xlfn.IFS(M2739=0,$Z$52,M2739=1,$Z$51)*_xlfn.IFS(N2739=0,$Z$57,N2739=1,$Z$56)</f>
        <v>5.2381670478344393E-4</v>
      </c>
      <c r="R2739" t="str" cm="1">
        <f t="array" ref="R2739">_xlfn.IFS(AND(O2739&gt;P2739,O2739&gt;Q2739),"Low",AND(P2739&gt;O2739,P2739&gt;Q2739),"Medium",AND(Q2739&gt;O2739,Q2739&gt;P2739),"High")</f>
        <v>Medium</v>
      </c>
      <c r="S2739" t="str">
        <f t="shared" si="86"/>
        <v>T</v>
      </c>
    </row>
    <row r="2740" spans="1:19" x14ac:dyDescent="0.3">
      <c r="A2740" t="s">
        <v>18</v>
      </c>
      <c r="B2740">
        <v>6</v>
      </c>
      <c r="C2740" t="s">
        <v>13</v>
      </c>
      <c r="D2740" t="str">
        <f t="shared" si="85"/>
        <v>Medium</v>
      </c>
      <c r="E2740">
        <v>1</v>
      </c>
      <c r="F2740">
        <v>0</v>
      </c>
      <c r="G2740">
        <v>1</v>
      </c>
      <c r="H2740">
        <v>1</v>
      </c>
      <c r="I2740">
        <v>1</v>
      </c>
      <c r="J2740">
        <v>1</v>
      </c>
      <c r="K2740">
        <v>0</v>
      </c>
      <c r="L2740">
        <v>1</v>
      </c>
      <c r="M2740">
        <v>1</v>
      </c>
      <c r="N2740">
        <v>1</v>
      </c>
      <c r="O2740" cm="1">
        <f t="array" ref="O2740">$U$2*_xlfn.IFS(C2740="data_analyst",$V$5,C2740="data_engineer",$V$6,C2740="data_scientist",$V$7)*_xlfn.IFS(E2740=0,$V$12,E2740=1,$V$11)*_xlfn.IFS(F2740=0,$V$17,F2740=1,$V$16)*_xlfn.IFS(G2740=0,$V$22,G2740=1,$V$21)*_xlfn.IFS(H2740=0,$V$27,H2740=1,$V$26)*_xlfn.IFS(I2740=0,$V$32,I2740=1,$V$31)*_xlfn.IFS(J2740=0,$V$37,J2740=1,$V$36)*_xlfn.IFS(K2740=0,$V$42,K2740=1,$V$41)*_xlfn.IFS(L2740=0,$V$47,L2740=1,$V$46)*_xlfn.IFS(M2740=0,$V$52,M2740=1,$V$51)*_xlfn.IFS(N2740=0,$V$57,N2740=1,$V$56)</f>
        <v>1.1063528626013453E-8</v>
      </c>
      <c r="P2740" cm="1">
        <f t="array" ref="P2740">$V$2*_xlfn.IFS(C2740="data_analyst",$X$5,C2740="data_engineer",$X$6,C2740="data_scientist",$X$7)*_xlfn.IFS(E2740=0,$X$12,E2740=1,$X$11)*_xlfn.IFS(F2740=0,$X$17,F2740=1,$X$16)*_xlfn.IFS(G2740=0,$X$22,G2740=1,$X$21)*_xlfn.IFS(H2740=0,$X$27,H2740=1,$X$26)*_xlfn.IFS(I2740=0,$X$32,I2740=1,$X$31)*_xlfn.IFS(J2740=0,$X$37,J2740=1,$X$36)*_xlfn.IFS(K2740=0,$X$42,K2740=1,$X$41)*_xlfn.IFS(L2740=0,$X$47,L2740=1,$X$46)*_xlfn.IFS(M2740=0,$X$52,M2740=1,$X$51)*_xlfn.IFS(N2740=0,$X$57,N2740=1,$X$56)</f>
        <v>2.6147826110778925E-4</v>
      </c>
      <c r="Q2740" cm="1">
        <f t="array" ref="Q2740">$W$2*_xlfn.IFS(C2740="data_analyst",$Z$5,C2740="data_engineer",$Z$6,C2740="data_scientist",$Z$7)*_xlfn.IFS(E2740=0,$Z$12,E2740=1,$Z$11)*_xlfn.IFS(F2740=0,$Z$17,F2740=1,$Z$16)*_xlfn.IFS(G2740=0,$Z$22,G2740=1,$Z$21)*_xlfn.IFS(H2740=0,$Z$27,H2740=1,$Z$26)*_xlfn.IFS(I2740=0,$Z$32,I2740=1,$Z$31)*_xlfn.IFS(J2740=0,$Z$37,J2740=1,$Z$36)*_xlfn.IFS(K2740=0,$Z$42,K2740=1,$Z$41)*_xlfn.IFS(L2740=0,$Z$47,L2740=1,$Z$46)*_xlfn.IFS(M2740=0,$Z$52,M2740=1,$Z$51)*_xlfn.IFS(N2740=0,$Z$57,N2740=1,$Z$56)</f>
        <v>5.5209134170116948E-6</v>
      </c>
      <c r="R2740" t="str" cm="1">
        <f t="array" ref="R2740">_xlfn.IFS(AND(O2740&gt;P2740,O2740&gt;Q2740),"Low",AND(P2740&gt;O2740,P2740&gt;Q2740),"Medium",AND(Q2740&gt;O2740,Q2740&gt;P2740),"High")</f>
        <v>Medium</v>
      </c>
      <c r="S2740" t="str">
        <f t="shared" si="86"/>
        <v>T</v>
      </c>
    </row>
    <row r="2741" spans="1:19" x14ac:dyDescent="0.3">
      <c r="A2741" t="s">
        <v>18</v>
      </c>
      <c r="B2741">
        <v>8</v>
      </c>
      <c r="C2741" t="s">
        <v>13</v>
      </c>
      <c r="D2741" t="str">
        <f t="shared" si="85"/>
        <v>Medium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0</v>
      </c>
      <c r="K2741">
        <v>0</v>
      </c>
      <c r="L2741">
        <v>1</v>
      </c>
      <c r="M2741">
        <v>0</v>
      </c>
      <c r="N2741">
        <v>1</v>
      </c>
      <c r="O2741" cm="1">
        <f t="array" ref="O2741">$U$2*_xlfn.IFS(C2741="data_analyst",$V$5,C2741="data_engineer",$V$6,C2741="data_scientist",$V$7)*_xlfn.IFS(E2741=0,$V$12,E2741=1,$V$11)*_xlfn.IFS(F2741=0,$V$17,F2741=1,$V$16)*_xlfn.IFS(G2741=0,$V$22,G2741=1,$V$21)*_xlfn.IFS(H2741=0,$V$27,H2741=1,$V$26)*_xlfn.IFS(I2741=0,$V$32,I2741=1,$V$31)*_xlfn.IFS(J2741=0,$V$37,J2741=1,$V$36)*_xlfn.IFS(K2741=0,$V$42,K2741=1,$V$41)*_xlfn.IFS(L2741=0,$V$47,L2741=1,$V$46)*_xlfn.IFS(M2741=0,$V$52,M2741=1,$V$51)*_xlfn.IFS(N2741=0,$V$57,N2741=1,$V$56)</f>
        <v>4.9543789046587634E-7</v>
      </c>
      <c r="P2741" cm="1">
        <f t="array" ref="P2741">$V$2*_xlfn.IFS(C2741="data_analyst",$X$5,C2741="data_engineer",$X$6,C2741="data_scientist",$X$7)*_xlfn.IFS(E2741=0,$X$12,E2741=1,$X$11)*_xlfn.IFS(F2741=0,$X$17,F2741=1,$X$16)*_xlfn.IFS(G2741=0,$X$22,G2741=1,$X$21)*_xlfn.IFS(H2741=0,$X$27,H2741=1,$X$26)*_xlfn.IFS(I2741=0,$X$32,I2741=1,$X$31)*_xlfn.IFS(J2741=0,$X$37,J2741=1,$X$36)*_xlfn.IFS(K2741=0,$X$42,K2741=1,$X$41)*_xlfn.IFS(L2741=0,$X$47,L2741=1,$X$46)*_xlfn.IFS(M2741=0,$X$52,M2741=1,$X$51)*_xlfn.IFS(N2741=0,$X$57,N2741=1,$X$56)</f>
        <v>2.2417215587641356E-3</v>
      </c>
      <c r="Q2741" cm="1">
        <f t="array" ref="Q2741">$W$2*_xlfn.IFS(C2741="data_analyst",$Z$5,C2741="data_engineer",$Z$6,C2741="data_scientist",$Z$7)*_xlfn.IFS(E2741=0,$Z$12,E2741=1,$Z$11)*_xlfn.IFS(F2741=0,$Z$17,F2741=1,$Z$16)*_xlfn.IFS(G2741=0,$Z$22,G2741=1,$Z$21)*_xlfn.IFS(H2741=0,$Z$27,H2741=1,$Z$26)*_xlfn.IFS(I2741=0,$Z$32,I2741=1,$Z$31)*_xlfn.IFS(J2741=0,$Z$37,J2741=1,$Z$36)*_xlfn.IFS(K2741=0,$Z$42,K2741=1,$Z$41)*_xlfn.IFS(L2741=0,$Z$47,L2741=1,$Z$46)*_xlfn.IFS(M2741=0,$Z$52,M2741=1,$Z$51)*_xlfn.IFS(N2741=0,$Z$57,N2741=1,$Z$56)</f>
        <v>6.618753880941284E-5</v>
      </c>
      <c r="R2741" t="str" cm="1">
        <f t="array" ref="R2741">_xlfn.IFS(AND(O2741&gt;P2741,O2741&gt;Q2741),"Low",AND(P2741&gt;O2741,P2741&gt;Q2741),"Medium",AND(Q2741&gt;O2741,Q2741&gt;P2741),"High")</f>
        <v>Medium</v>
      </c>
      <c r="S2741" t="str">
        <f t="shared" si="86"/>
        <v>T</v>
      </c>
    </row>
    <row r="2742" spans="1:19" x14ac:dyDescent="0.3">
      <c r="A2742" t="s">
        <v>18</v>
      </c>
      <c r="B2742">
        <v>2</v>
      </c>
      <c r="C2742" t="s">
        <v>13</v>
      </c>
      <c r="D2742" t="str">
        <f t="shared" si="85"/>
        <v>Medium</v>
      </c>
      <c r="E2742">
        <v>1</v>
      </c>
      <c r="F2742">
        <v>0</v>
      </c>
      <c r="G2742">
        <v>1</v>
      </c>
      <c r="H2742">
        <v>1</v>
      </c>
      <c r="I2742">
        <v>0</v>
      </c>
      <c r="J2742">
        <v>1</v>
      </c>
      <c r="K2742">
        <v>1</v>
      </c>
      <c r="L2742">
        <v>0</v>
      </c>
      <c r="M2742">
        <v>0</v>
      </c>
      <c r="N2742">
        <v>1</v>
      </c>
      <c r="O2742" cm="1">
        <f t="array" ref="O2742">$U$2*_xlfn.IFS(C2742="data_analyst",$V$5,C2742="data_engineer",$V$6,C2742="data_scientist",$V$7)*_xlfn.IFS(E2742=0,$V$12,E2742=1,$V$11)*_xlfn.IFS(F2742=0,$V$17,F2742=1,$V$16)*_xlfn.IFS(G2742=0,$V$22,G2742=1,$V$21)*_xlfn.IFS(H2742=0,$V$27,H2742=1,$V$26)*_xlfn.IFS(I2742=0,$V$32,I2742=1,$V$31)*_xlfn.IFS(J2742=0,$V$37,J2742=1,$V$36)*_xlfn.IFS(K2742=0,$V$42,K2742=1,$V$41)*_xlfn.IFS(L2742=0,$V$47,L2742=1,$V$46)*_xlfn.IFS(M2742=0,$V$52,M2742=1,$V$51)*_xlfn.IFS(N2742=0,$V$57,N2742=1,$V$56)</f>
        <v>8.0116244711115161E-6</v>
      </c>
      <c r="P2742" cm="1">
        <f t="array" ref="P2742">$V$2*_xlfn.IFS(C2742="data_analyst",$X$5,C2742="data_engineer",$X$6,C2742="data_scientist",$X$7)*_xlfn.IFS(E2742=0,$X$12,E2742=1,$X$11)*_xlfn.IFS(F2742=0,$X$17,F2742=1,$X$16)*_xlfn.IFS(G2742=0,$X$22,G2742=1,$X$21)*_xlfn.IFS(H2742=0,$X$27,H2742=1,$X$26)*_xlfn.IFS(I2742=0,$X$32,I2742=1,$X$31)*_xlfn.IFS(J2742=0,$X$37,J2742=1,$X$36)*_xlfn.IFS(K2742=0,$X$42,K2742=1,$X$41)*_xlfn.IFS(L2742=0,$X$47,L2742=1,$X$46)*_xlfn.IFS(M2742=0,$X$52,M2742=1,$X$51)*_xlfn.IFS(N2742=0,$X$57,N2742=1,$X$56)</f>
        <v>2.0834188204136512E-4</v>
      </c>
      <c r="Q2742" cm="1">
        <f t="array" ref="Q2742">$W$2*_xlfn.IFS(C2742="data_analyst",$Z$5,C2742="data_engineer",$Z$6,C2742="data_scientist",$Z$7)*_xlfn.IFS(E2742=0,$Z$12,E2742=1,$Z$11)*_xlfn.IFS(F2742=0,$Z$17,F2742=1,$Z$16)*_xlfn.IFS(G2742=0,$Z$22,G2742=1,$Z$21)*_xlfn.IFS(H2742=0,$Z$27,H2742=1,$Z$26)*_xlfn.IFS(I2742=0,$Z$32,I2742=1,$Z$31)*_xlfn.IFS(J2742=0,$Z$37,J2742=1,$Z$36)*_xlfn.IFS(K2742=0,$Z$42,K2742=1,$Z$41)*_xlfn.IFS(L2742=0,$Z$47,L2742=1,$Z$46)*_xlfn.IFS(M2742=0,$Z$52,M2742=1,$Z$51)*_xlfn.IFS(N2742=0,$Z$57,N2742=1,$Z$56)</f>
        <v>1.7094466830409869E-5</v>
      </c>
      <c r="R2742" t="str" cm="1">
        <f t="array" ref="R2742">_xlfn.IFS(AND(O2742&gt;P2742,O2742&gt;Q2742),"Low",AND(P2742&gt;O2742,P2742&gt;Q2742),"Medium",AND(Q2742&gt;O2742,Q2742&gt;P2742),"High")</f>
        <v>Medium</v>
      </c>
      <c r="S2742" t="str">
        <f t="shared" si="86"/>
        <v>T</v>
      </c>
    </row>
    <row r="2743" spans="1:19" x14ac:dyDescent="0.3">
      <c r="A2743" t="s">
        <v>18</v>
      </c>
      <c r="B2743">
        <v>2</v>
      </c>
      <c r="C2743" t="s">
        <v>13</v>
      </c>
      <c r="D2743" t="str">
        <f t="shared" si="85"/>
        <v>Medium</v>
      </c>
      <c r="E2743">
        <v>1</v>
      </c>
      <c r="F2743">
        <v>0</v>
      </c>
      <c r="G2743">
        <v>1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1</v>
      </c>
      <c r="O2743" cm="1">
        <f t="array" ref="O2743">$U$2*_xlfn.IFS(C2743="data_analyst",$V$5,C2743="data_engineer",$V$6,C2743="data_scientist",$V$7)*_xlfn.IFS(E2743=0,$V$12,E2743=1,$V$11)*_xlfn.IFS(F2743=0,$V$17,F2743=1,$V$16)*_xlfn.IFS(G2743=0,$V$22,G2743=1,$V$21)*_xlfn.IFS(H2743=0,$V$27,H2743=1,$V$26)*_xlfn.IFS(I2743=0,$V$32,I2743=1,$V$31)*_xlfn.IFS(J2743=0,$V$37,J2743=1,$V$36)*_xlfn.IFS(K2743=0,$V$42,K2743=1,$V$41)*_xlfn.IFS(L2743=0,$V$47,L2743=1,$V$46)*_xlfn.IFS(M2743=0,$V$52,M2743=1,$V$51)*_xlfn.IFS(N2743=0,$V$57,N2743=1,$V$56)</f>
        <v>1.0016406846106098E-5</v>
      </c>
      <c r="P2743" cm="1">
        <f t="array" ref="P2743">$V$2*_xlfn.IFS(C2743="data_analyst",$X$5,C2743="data_engineer",$X$6,C2743="data_scientist",$X$7)*_xlfn.IFS(E2743=0,$X$12,E2743=1,$X$11)*_xlfn.IFS(F2743=0,$X$17,F2743=1,$X$16)*_xlfn.IFS(G2743=0,$X$22,G2743=1,$X$21)*_xlfn.IFS(H2743=0,$X$27,H2743=1,$X$26)*_xlfn.IFS(I2743=0,$X$32,I2743=1,$X$31)*_xlfn.IFS(J2743=0,$X$37,J2743=1,$X$36)*_xlfn.IFS(K2743=0,$X$42,K2743=1,$X$41)*_xlfn.IFS(L2743=0,$X$47,L2743=1,$X$46)*_xlfn.IFS(M2743=0,$X$52,M2743=1,$X$51)*_xlfn.IFS(N2743=0,$X$57,N2743=1,$X$56)</f>
        <v>2.3998654465846596E-3</v>
      </c>
      <c r="Q2743" cm="1">
        <f t="array" ref="Q2743">$W$2*_xlfn.IFS(C2743="data_analyst",$Z$5,C2743="data_engineer",$Z$6,C2743="data_scientist",$Z$7)*_xlfn.IFS(E2743=0,$Z$12,E2743=1,$Z$11)*_xlfn.IFS(F2743=0,$Z$17,F2743=1,$Z$16)*_xlfn.IFS(G2743=0,$Z$22,G2743=1,$Z$21)*_xlfn.IFS(H2743=0,$Z$27,H2743=1,$Z$26)*_xlfn.IFS(I2743=0,$Z$32,I2743=1,$Z$31)*_xlfn.IFS(J2743=0,$Z$37,J2743=1,$Z$36)*_xlfn.IFS(K2743=0,$Z$42,K2743=1,$Z$41)*_xlfn.IFS(L2743=0,$Z$47,L2743=1,$Z$46)*_xlfn.IFS(M2743=0,$Z$52,M2743=1,$Z$51)*_xlfn.IFS(N2743=0,$Z$57,N2743=1,$Z$56)</f>
        <v>1.0637755837430066E-4</v>
      </c>
      <c r="R2743" t="str" cm="1">
        <f t="array" ref="R2743">_xlfn.IFS(AND(O2743&gt;P2743,O2743&gt;Q2743),"Low",AND(P2743&gt;O2743,P2743&gt;Q2743),"Medium",AND(Q2743&gt;O2743,Q2743&gt;P2743),"High")</f>
        <v>Medium</v>
      </c>
      <c r="S2743" t="str">
        <f t="shared" si="86"/>
        <v>T</v>
      </c>
    </row>
    <row r="2744" spans="1:19" x14ac:dyDescent="0.3">
      <c r="A2744" t="s">
        <v>18</v>
      </c>
      <c r="B2744">
        <v>4</v>
      </c>
      <c r="C2744" t="s">
        <v>13</v>
      </c>
      <c r="D2744" t="str">
        <f t="shared" si="85"/>
        <v>Medium</v>
      </c>
      <c r="E2744">
        <v>1</v>
      </c>
      <c r="F2744">
        <v>1</v>
      </c>
      <c r="G2744">
        <v>0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1</v>
      </c>
      <c r="N2744">
        <v>1</v>
      </c>
      <c r="O2744" cm="1">
        <f t="array" ref="O2744">$U$2*_xlfn.IFS(C2744="data_analyst",$V$5,C2744="data_engineer",$V$6,C2744="data_scientist",$V$7)*_xlfn.IFS(E2744=0,$V$12,E2744=1,$V$11)*_xlfn.IFS(F2744=0,$V$17,F2744=1,$V$16)*_xlfn.IFS(G2744=0,$V$22,G2744=1,$V$21)*_xlfn.IFS(H2744=0,$V$27,H2744=1,$V$26)*_xlfn.IFS(I2744=0,$V$32,I2744=1,$V$31)*_xlfn.IFS(J2744=0,$V$37,J2744=1,$V$36)*_xlfn.IFS(K2744=0,$V$42,K2744=1,$V$41)*_xlfn.IFS(L2744=0,$V$47,L2744=1,$V$46)*_xlfn.IFS(M2744=0,$V$52,M2744=1,$V$51)*_xlfn.IFS(N2744=0,$V$57,N2744=1,$V$56)</f>
        <v>1.3380613534182794E-5</v>
      </c>
      <c r="P2744" cm="1">
        <f t="array" ref="P2744">$V$2*_xlfn.IFS(C2744="data_analyst",$X$5,C2744="data_engineer",$X$6,C2744="data_scientist",$X$7)*_xlfn.IFS(E2744=0,$X$12,E2744=1,$X$11)*_xlfn.IFS(F2744=0,$X$17,F2744=1,$X$16)*_xlfn.IFS(G2744=0,$X$22,G2744=1,$X$21)*_xlfn.IFS(H2744=0,$X$27,H2744=1,$X$26)*_xlfn.IFS(I2744=0,$X$32,I2744=1,$X$31)*_xlfn.IFS(J2744=0,$X$37,J2744=1,$X$36)*_xlfn.IFS(K2744=0,$X$42,K2744=1,$X$41)*_xlfn.IFS(L2744=0,$X$47,L2744=1,$X$46)*_xlfn.IFS(M2744=0,$X$52,M2744=1,$X$51)*_xlfn.IFS(N2744=0,$X$57,N2744=1,$X$56)</f>
        <v>2.0194923258591772E-3</v>
      </c>
      <c r="Q2744" cm="1">
        <f t="array" ref="Q2744">$W$2*_xlfn.IFS(C2744="data_analyst",$Z$5,C2744="data_engineer",$Z$6,C2744="data_scientist",$Z$7)*_xlfn.IFS(E2744=0,$Z$12,E2744=1,$Z$11)*_xlfn.IFS(F2744=0,$Z$17,F2744=1,$Z$16)*_xlfn.IFS(G2744=0,$Z$22,G2744=1,$Z$21)*_xlfn.IFS(H2744=0,$Z$27,H2744=1,$Z$26)*_xlfn.IFS(I2744=0,$Z$32,I2744=1,$Z$31)*_xlfn.IFS(J2744=0,$Z$37,J2744=1,$Z$36)*_xlfn.IFS(K2744=0,$Z$42,K2744=1,$Z$41)*_xlfn.IFS(L2744=0,$Z$47,L2744=1,$Z$46)*_xlfn.IFS(M2744=0,$Z$52,M2744=1,$Z$51)*_xlfn.IFS(N2744=0,$Z$57,N2744=1,$Z$56)</f>
        <v>1.5066240421271408E-4</v>
      </c>
      <c r="R2744" t="str" cm="1">
        <f t="array" ref="R2744">_xlfn.IFS(AND(O2744&gt;P2744,O2744&gt;Q2744),"Low",AND(P2744&gt;O2744,P2744&gt;Q2744),"Medium",AND(Q2744&gt;O2744,Q2744&gt;P2744),"High")</f>
        <v>Medium</v>
      </c>
      <c r="S2744" t="str">
        <f t="shared" si="86"/>
        <v>T</v>
      </c>
    </row>
    <row r="2745" spans="1:19" x14ac:dyDescent="0.3">
      <c r="A2745" t="s">
        <v>18</v>
      </c>
      <c r="B2745">
        <v>6</v>
      </c>
      <c r="C2745" t="s">
        <v>13</v>
      </c>
      <c r="D2745" t="str">
        <f t="shared" si="85"/>
        <v>Medium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0</v>
      </c>
      <c r="N2745">
        <v>1</v>
      </c>
      <c r="O2745" cm="1">
        <f t="array" ref="O2745">$U$2*_xlfn.IFS(C2745="data_analyst",$V$5,C2745="data_engineer",$V$6,C2745="data_scientist",$V$7)*_xlfn.IFS(E2745=0,$V$12,E2745=1,$V$11)*_xlfn.IFS(F2745=0,$V$17,F2745=1,$V$16)*_xlfn.IFS(G2745=0,$V$22,G2745=1,$V$21)*_xlfn.IFS(H2745=0,$V$27,H2745=1,$V$26)*_xlfn.IFS(I2745=0,$V$32,I2745=1,$V$31)*_xlfn.IFS(J2745=0,$V$37,J2745=1,$V$36)*_xlfn.IFS(K2745=0,$V$42,K2745=1,$V$41)*_xlfn.IFS(L2745=0,$V$47,L2745=1,$V$46)*_xlfn.IFS(M2745=0,$V$52,M2745=1,$V$51)*_xlfn.IFS(N2745=0,$V$57,N2745=1,$V$56)</f>
        <v>1.1387441705543167E-4</v>
      </c>
      <c r="P2745" cm="1">
        <f t="array" ref="P2745">$V$2*_xlfn.IFS(C2745="data_analyst",$X$5,C2745="data_engineer",$X$6,C2745="data_scientist",$X$7)*_xlfn.IFS(E2745=0,$X$12,E2745=1,$X$11)*_xlfn.IFS(F2745=0,$X$17,F2745=1,$X$16)*_xlfn.IFS(G2745=0,$X$22,G2745=1,$X$21)*_xlfn.IFS(H2745=0,$X$27,H2745=1,$X$26)*_xlfn.IFS(I2745=0,$X$32,I2745=1,$X$31)*_xlfn.IFS(J2745=0,$X$37,J2745=1,$X$36)*_xlfn.IFS(K2745=0,$X$42,K2745=1,$X$41)*_xlfn.IFS(L2745=0,$X$47,L2745=1,$X$46)*_xlfn.IFS(M2745=0,$X$52,M2745=1,$X$51)*_xlfn.IFS(N2745=0,$X$57,N2745=1,$X$56)</f>
        <v>3.1204812439397378E-3</v>
      </c>
      <c r="Q2745" cm="1">
        <f t="array" ref="Q2745">$W$2*_xlfn.IFS(C2745="data_analyst",$Z$5,C2745="data_engineer",$Z$6,C2745="data_scientist",$Z$7)*_xlfn.IFS(E2745=0,$Z$12,E2745=1,$Z$11)*_xlfn.IFS(F2745=0,$Z$17,F2745=1,$Z$16)*_xlfn.IFS(G2745=0,$Z$22,G2745=1,$Z$21)*_xlfn.IFS(H2745=0,$Z$27,H2745=1,$Z$26)*_xlfn.IFS(I2745=0,$Z$32,I2745=1,$Z$31)*_xlfn.IFS(J2745=0,$Z$37,J2745=1,$Z$36)*_xlfn.IFS(K2745=0,$Z$42,K2745=1,$Z$41)*_xlfn.IFS(L2745=0,$Z$47,L2745=1,$Z$46)*_xlfn.IFS(M2745=0,$Z$52,M2745=1,$Z$51)*_xlfn.IFS(N2745=0,$Z$57,N2745=1,$Z$56)</f>
        <v>3.6627784620195711E-4</v>
      </c>
      <c r="R2745" t="str" cm="1">
        <f t="array" ref="R2745">_xlfn.IFS(AND(O2745&gt;P2745,O2745&gt;Q2745),"Low",AND(P2745&gt;O2745,P2745&gt;Q2745),"Medium",AND(Q2745&gt;O2745,Q2745&gt;P2745),"High")</f>
        <v>Medium</v>
      </c>
      <c r="S2745" t="str">
        <f t="shared" si="86"/>
        <v>T</v>
      </c>
    </row>
    <row r="2746" spans="1:19" x14ac:dyDescent="0.3">
      <c r="A2746" t="s">
        <v>18</v>
      </c>
      <c r="B2746">
        <v>1</v>
      </c>
      <c r="C2746" t="s">
        <v>13</v>
      </c>
      <c r="D2746" t="str">
        <f t="shared" si="85"/>
        <v>Medium</v>
      </c>
      <c r="E2746">
        <v>0</v>
      </c>
      <c r="F2746">
        <v>0</v>
      </c>
      <c r="G2746">
        <v>1</v>
      </c>
      <c r="H2746">
        <v>1</v>
      </c>
      <c r="I2746">
        <v>1</v>
      </c>
      <c r="J2746">
        <v>0</v>
      </c>
      <c r="K2746">
        <v>0</v>
      </c>
      <c r="L2746">
        <v>1</v>
      </c>
      <c r="M2746">
        <v>1</v>
      </c>
      <c r="N2746">
        <v>1</v>
      </c>
      <c r="O2746" cm="1">
        <f t="array" ref="O2746">$U$2*_xlfn.IFS(C2746="data_analyst",$V$5,C2746="data_engineer",$V$6,C2746="data_scientist",$V$7)*_xlfn.IFS(E2746=0,$V$12,E2746=1,$V$11)*_xlfn.IFS(F2746=0,$V$17,F2746=1,$V$16)*_xlfn.IFS(G2746=0,$V$22,G2746=1,$V$21)*_xlfn.IFS(H2746=0,$V$27,H2746=1,$V$26)*_xlfn.IFS(I2746=0,$V$32,I2746=1,$V$31)*_xlfn.IFS(J2746=0,$V$37,J2746=1,$V$36)*_xlfn.IFS(K2746=0,$V$42,K2746=1,$V$41)*_xlfn.IFS(L2746=0,$V$47,L2746=1,$V$46)*_xlfn.IFS(M2746=0,$V$52,M2746=1,$V$51)*_xlfn.IFS(N2746=0,$V$57,N2746=1,$V$56)</f>
        <v>6.8672398038503043E-8</v>
      </c>
      <c r="P2746" cm="1">
        <f t="array" ref="P2746">$V$2*_xlfn.IFS(C2746="data_analyst",$X$5,C2746="data_engineer",$X$6,C2746="data_scientist",$X$7)*_xlfn.IFS(E2746=0,$X$12,E2746=1,$X$11)*_xlfn.IFS(F2746=0,$X$17,F2746=1,$X$16)*_xlfn.IFS(G2746=0,$X$22,G2746=1,$X$21)*_xlfn.IFS(H2746=0,$X$27,H2746=1,$X$26)*_xlfn.IFS(I2746=0,$X$32,I2746=1,$X$31)*_xlfn.IFS(J2746=0,$X$37,J2746=1,$X$36)*_xlfn.IFS(K2746=0,$X$42,K2746=1,$X$41)*_xlfn.IFS(L2746=0,$X$47,L2746=1,$X$46)*_xlfn.IFS(M2746=0,$X$52,M2746=1,$X$51)*_xlfn.IFS(N2746=0,$X$57,N2746=1,$X$56)</f>
        <v>4.1417650777771027E-4</v>
      </c>
      <c r="Q2746" cm="1">
        <f t="array" ref="Q2746">$W$2*_xlfn.IFS(C2746="data_analyst",$Z$5,C2746="data_engineer",$Z$6,C2746="data_scientist",$Z$7)*_xlfn.IFS(E2746=0,$Z$12,E2746=1,$Z$11)*_xlfn.IFS(F2746=0,$Z$17,F2746=1,$Z$16)*_xlfn.IFS(G2746=0,$Z$22,G2746=1,$Z$21)*_xlfn.IFS(H2746=0,$Z$27,H2746=1,$Z$26)*_xlfn.IFS(I2746=0,$Z$32,I2746=1,$Z$31)*_xlfn.IFS(J2746=0,$Z$37,J2746=1,$Z$36)*_xlfn.IFS(K2746=0,$Z$42,K2746=1,$Z$41)*_xlfn.IFS(L2746=0,$Z$47,L2746=1,$Z$46)*_xlfn.IFS(M2746=0,$Z$52,M2746=1,$Z$51)*_xlfn.IFS(N2746=0,$Z$57,N2746=1,$Z$56)</f>
        <v>1.4807110411930005E-5</v>
      </c>
      <c r="R2746" t="str" cm="1">
        <f t="array" ref="R2746">_xlfn.IFS(AND(O2746&gt;P2746,O2746&gt;Q2746),"Low",AND(P2746&gt;O2746,P2746&gt;Q2746),"Medium",AND(Q2746&gt;O2746,Q2746&gt;P2746),"High")</f>
        <v>Medium</v>
      </c>
      <c r="S2746" t="str">
        <f t="shared" si="86"/>
        <v>T</v>
      </c>
    </row>
    <row r="2747" spans="1:19" x14ac:dyDescent="0.3">
      <c r="A2747" t="s">
        <v>18</v>
      </c>
      <c r="B2747">
        <v>6</v>
      </c>
      <c r="C2747" t="s">
        <v>13</v>
      </c>
      <c r="D2747" t="str">
        <f t="shared" si="85"/>
        <v>Medium</v>
      </c>
      <c r="E2747">
        <v>1</v>
      </c>
      <c r="F2747">
        <v>1</v>
      </c>
      <c r="G2747">
        <v>1</v>
      </c>
      <c r="H2747">
        <v>1</v>
      </c>
      <c r="I2747">
        <v>0</v>
      </c>
      <c r="J2747">
        <v>1</v>
      </c>
      <c r="K2747">
        <v>0</v>
      </c>
      <c r="L2747">
        <v>0</v>
      </c>
      <c r="M2747">
        <v>0</v>
      </c>
      <c r="N2747">
        <v>0</v>
      </c>
      <c r="O2747" cm="1">
        <f t="array" ref="O2747">$U$2*_xlfn.IFS(C2747="data_analyst",$V$5,C2747="data_engineer",$V$6,C2747="data_scientist",$V$7)*_xlfn.IFS(E2747=0,$V$12,E2747=1,$V$11)*_xlfn.IFS(F2747=0,$V$17,F2747=1,$V$16)*_xlfn.IFS(G2747=0,$V$22,G2747=1,$V$21)*_xlfn.IFS(H2747=0,$V$27,H2747=1,$V$26)*_xlfn.IFS(I2747=0,$V$32,I2747=1,$V$31)*_xlfn.IFS(J2747=0,$V$37,J2747=1,$V$36)*_xlfn.IFS(K2747=0,$V$42,K2747=1,$V$41)*_xlfn.IFS(L2747=0,$V$47,L2747=1,$V$46)*_xlfn.IFS(M2747=0,$V$52,M2747=1,$V$51)*_xlfn.IFS(N2747=0,$V$57,N2747=1,$V$56)</f>
        <v>1.0569345985003915E-5</v>
      </c>
      <c r="P2747" cm="1">
        <f t="array" ref="P2747">$V$2*_xlfn.IFS(C2747="data_analyst",$X$5,C2747="data_engineer",$X$6,C2747="data_scientist",$X$7)*_xlfn.IFS(E2747=0,$X$12,E2747=1,$X$11)*_xlfn.IFS(F2747=0,$X$17,F2747=1,$X$16)*_xlfn.IFS(G2747=0,$X$22,G2747=1,$X$21)*_xlfn.IFS(H2747=0,$X$27,H2747=1,$X$26)*_xlfn.IFS(I2747=0,$X$32,I2747=1,$X$31)*_xlfn.IFS(J2747=0,$X$37,J2747=1,$X$36)*_xlfn.IFS(K2747=0,$X$42,K2747=1,$X$41)*_xlfn.IFS(L2747=0,$X$47,L2747=1,$X$46)*_xlfn.IFS(M2747=0,$X$52,M2747=1,$X$51)*_xlfn.IFS(N2747=0,$X$57,N2747=1,$X$56)</f>
        <v>7.0516019541222455E-5</v>
      </c>
      <c r="Q2747" cm="1">
        <f t="array" ref="Q2747">$W$2*_xlfn.IFS(C2747="data_analyst",$Z$5,C2747="data_engineer",$Z$6,C2747="data_scientist",$Z$7)*_xlfn.IFS(E2747=0,$Z$12,E2747=1,$Z$11)*_xlfn.IFS(F2747=0,$Z$17,F2747=1,$Z$16)*_xlfn.IFS(G2747=0,$Z$22,G2747=1,$Z$21)*_xlfn.IFS(H2747=0,$Z$27,H2747=1,$Z$26)*_xlfn.IFS(I2747=0,$Z$32,I2747=1,$Z$31)*_xlfn.IFS(J2747=0,$Z$37,J2747=1,$Z$36)*_xlfn.IFS(K2747=0,$Z$42,K2747=1,$Z$41)*_xlfn.IFS(L2747=0,$Z$47,L2747=1,$Z$46)*_xlfn.IFS(M2747=0,$Z$52,M2747=1,$Z$51)*_xlfn.IFS(N2747=0,$Z$57,N2747=1,$Z$56)</f>
        <v>1.5514039969564748E-5</v>
      </c>
      <c r="R2747" t="str" cm="1">
        <f t="array" ref="R2747">_xlfn.IFS(AND(O2747&gt;P2747,O2747&gt;Q2747),"Low",AND(P2747&gt;O2747,P2747&gt;Q2747),"Medium",AND(Q2747&gt;O2747,Q2747&gt;P2747),"High")</f>
        <v>Medium</v>
      </c>
      <c r="S2747" t="str">
        <f t="shared" si="86"/>
        <v>T</v>
      </c>
    </row>
    <row r="2748" spans="1:19" x14ac:dyDescent="0.3">
      <c r="A2748" t="s">
        <v>18</v>
      </c>
      <c r="B2748">
        <v>6</v>
      </c>
      <c r="C2748" t="s">
        <v>13</v>
      </c>
      <c r="D2748" t="str">
        <f t="shared" si="85"/>
        <v>Medium</v>
      </c>
      <c r="E2748">
        <v>1</v>
      </c>
      <c r="F2748">
        <v>1</v>
      </c>
      <c r="G2748">
        <v>0</v>
      </c>
      <c r="H2748">
        <v>1</v>
      </c>
      <c r="I2748">
        <v>0</v>
      </c>
      <c r="J2748">
        <v>0</v>
      </c>
      <c r="K2748">
        <v>1</v>
      </c>
      <c r="L2748">
        <v>0</v>
      </c>
      <c r="M2748">
        <v>1</v>
      </c>
      <c r="N2748">
        <v>1</v>
      </c>
      <c r="O2748" cm="1">
        <f t="array" ref="O2748">$U$2*_xlfn.IFS(C2748="data_analyst",$V$5,C2748="data_engineer",$V$6,C2748="data_scientist",$V$7)*_xlfn.IFS(E2748=0,$V$12,E2748=1,$V$11)*_xlfn.IFS(F2748=0,$V$17,F2748=1,$V$16)*_xlfn.IFS(G2748=0,$V$22,G2748=1,$V$21)*_xlfn.IFS(H2748=0,$V$27,H2748=1,$V$26)*_xlfn.IFS(I2748=0,$V$32,I2748=1,$V$31)*_xlfn.IFS(J2748=0,$V$37,J2748=1,$V$36)*_xlfn.IFS(K2748=0,$V$42,K2748=1,$V$41)*_xlfn.IFS(L2748=0,$V$47,L2748=1,$V$46)*_xlfn.IFS(M2748=0,$V$52,M2748=1,$V$51)*_xlfn.IFS(N2748=0,$V$57,N2748=1,$V$56)</f>
        <v>1.4158323604758007E-5</v>
      </c>
      <c r="P2748" cm="1">
        <f t="array" ref="P2748">$V$2*_xlfn.IFS(C2748="data_analyst",$X$5,C2748="data_engineer",$X$6,C2748="data_scientist",$X$7)*_xlfn.IFS(E2748=0,$X$12,E2748=1,$X$11)*_xlfn.IFS(F2748=0,$X$17,F2748=1,$X$16)*_xlfn.IFS(G2748=0,$X$22,G2748=1,$X$21)*_xlfn.IFS(H2748=0,$X$27,H2748=1,$X$26)*_xlfn.IFS(I2748=0,$X$32,I2748=1,$X$31)*_xlfn.IFS(J2748=0,$X$37,J2748=1,$X$36)*_xlfn.IFS(K2748=0,$X$42,K2748=1,$X$41)*_xlfn.IFS(L2748=0,$X$47,L2748=1,$X$46)*_xlfn.IFS(M2748=0,$X$52,M2748=1,$X$51)*_xlfn.IFS(N2748=0,$X$57,N2748=1,$X$56)</f>
        <v>4.9050584519276421E-4</v>
      </c>
      <c r="Q2748" cm="1">
        <f t="array" ref="Q2748">$W$2*_xlfn.IFS(C2748="data_analyst",$Z$5,C2748="data_engineer",$Z$6,C2748="data_scientist",$Z$7)*_xlfn.IFS(E2748=0,$Z$12,E2748=1,$Z$11)*_xlfn.IFS(F2748=0,$Z$17,F2748=1,$Z$16)*_xlfn.IFS(G2748=0,$Z$22,G2748=1,$Z$21)*_xlfn.IFS(H2748=0,$Z$27,H2748=1,$Z$26)*_xlfn.IFS(I2748=0,$Z$32,I2748=1,$Z$31)*_xlfn.IFS(J2748=0,$Z$37,J2748=1,$Z$36)*_xlfn.IFS(K2748=0,$Z$42,K2748=1,$Z$41)*_xlfn.IFS(L2748=0,$Z$47,L2748=1,$Z$46)*_xlfn.IFS(M2748=0,$Z$52,M2748=1,$Z$51)*_xlfn.IFS(N2748=0,$Z$57,N2748=1,$Z$56)</f>
        <v>2.981860083376633E-5</v>
      </c>
      <c r="R2748" t="str" cm="1">
        <f t="array" ref="R2748">_xlfn.IFS(AND(O2748&gt;P2748,O2748&gt;Q2748),"Low",AND(P2748&gt;O2748,P2748&gt;Q2748),"Medium",AND(Q2748&gt;O2748,Q2748&gt;P2748),"High")</f>
        <v>Medium</v>
      </c>
      <c r="S2748" t="str">
        <f t="shared" si="86"/>
        <v>T</v>
      </c>
    </row>
    <row r="2749" spans="1:19" x14ac:dyDescent="0.3">
      <c r="A2749" t="s">
        <v>18</v>
      </c>
      <c r="B2749">
        <v>2</v>
      </c>
      <c r="C2749" t="s">
        <v>13</v>
      </c>
      <c r="D2749" t="str">
        <f t="shared" si="85"/>
        <v>Medium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1</v>
      </c>
      <c r="O2749" cm="1">
        <f t="array" ref="O2749">$U$2*_xlfn.IFS(C2749="data_analyst",$V$5,C2749="data_engineer",$V$6,C2749="data_scientist",$V$7)*_xlfn.IFS(E2749=0,$V$12,E2749=1,$V$11)*_xlfn.IFS(F2749=0,$V$17,F2749=1,$V$16)*_xlfn.IFS(G2749=0,$V$22,G2749=1,$V$21)*_xlfn.IFS(H2749=0,$V$27,H2749=1,$V$26)*_xlfn.IFS(I2749=0,$V$32,I2749=1,$V$31)*_xlfn.IFS(J2749=0,$V$37,J2749=1,$V$36)*_xlfn.IFS(K2749=0,$V$42,K2749=1,$V$41)*_xlfn.IFS(L2749=0,$V$47,L2749=1,$V$46)*_xlfn.IFS(M2749=0,$V$52,M2749=1,$V$51)*_xlfn.IFS(N2749=0,$V$57,N2749=1,$V$56)</f>
        <v>1.5376420559368934E-4</v>
      </c>
      <c r="P2749" cm="1">
        <f t="array" ref="P2749">$V$2*_xlfn.IFS(C2749="data_analyst",$X$5,C2749="data_engineer",$X$6,C2749="data_scientist",$X$7)*_xlfn.IFS(E2749=0,$X$12,E2749=1,$X$11)*_xlfn.IFS(F2749=0,$X$17,F2749=1,$X$16)*_xlfn.IFS(G2749=0,$X$22,G2749=1,$X$21)*_xlfn.IFS(H2749=0,$X$27,H2749=1,$X$26)*_xlfn.IFS(I2749=0,$X$32,I2749=1,$X$31)*_xlfn.IFS(J2749=0,$X$37,J2749=1,$X$36)*_xlfn.IFS(K2749=0,$X$42,K2749=1,$X$41)*_xlfn.IFS(L2749=0,$X$47,L2749=1,$X$46)*_xlfn.IFS(M2749=0,$X$52,M2749=1,$X$51)*_xlfn.IFS(N2749=0,$X$57,N2749=1,$X$56)</f>
        <v>2.4116013005122507E-3</v>
      </c>
      <c r="Q2749" cm="1">
        <f t="array" ref="Q2749">$W$2*_xlfn.IFS(C2749="data_analyst",$Z$5,C2749="data_engineer",$Z$6,C2749="data_scientist",$Z$7)*_xlfn.IFS(E2749=0,$Z$12,E2749=1,$Z$11)*_xlfn.IFS(F2749=0,$Z$17,F2749=1,$Z$16)*_xlfn.IFS(G2749=0,$Z$22,G2749=1,$Z$21)*_xlfn.IFS(H2749=0,$Z$27,H2749=1,$Z$26)*_xlfn.IFS(I2749=0,$Z$32,I2749=1,$Z$31)*_xlfn.IFS(J2749=0,$Z$37,J2749=1,$Z$36)*_xlfn.IFS(K2749=0,$Z$42,K2749=1,$Z$41)*_xlfn.IFS(L2749=0,$Z$47,L2749=1,$Z$46)*_xlfn.IFS(M2749=0,$Z$52,M2749=1,$Z$51)*_xlfn.IFS(N2749=0,$Z$57,N2749=1,$Z$56)</f>
        <v>2.8917957380011753E-4</v>
      </c>
      <c r="R2749" t="str" cm="1">
        <f t="array" ref="R2749">_xlfn.IFS(AND(O2749&gt;P2749,O2749&gt;Q2749),"Low",AND(P2749&gt;O2749,P2749&gt;Q2749),"Medium",AND(Q2749&gt;O2749,Q2749&gt;P2749),"High")</f>
        <v>Medium</v>
      </c>
      <c r="S2749" t="str">
        <f t="shared" si="86"/>
        <v>T</v>
      </c>
    </row>
    <row r="2750" spans="1:19" x14ac:dyDescent="0.3">
      <c r="A2750" t="s">
        <v>18</v>
      </c>
      <c r="B2750">
        <v>6</v>
      </c>
      <c r="C2750" t="s">
        <v>13</v>
      </c>
      <c r="D2750" t="str">
        <f t="shared" si="85"/>
        <v>Medium</v>
      </c>
      <c r="E2750">
        <v>1</v>
      </c>
      <c r="F2750">
        <v>0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1</v>
      </c>
      <c r="M2750">
        <v>0</v>
      </c>
      <c r="N2750">
        <v>1</v>
      </c>
      <c r="O2750" cm="1">
        <f t="array" ref="O2750">$U$2*_xlfn.IFS(C2750="data_analyst",$V$5,C2750="data_engineer",$V$6,C2750="data_scientist",$V$7)*_xlfn.IFS(E2750=0,$V$12,E2750=1,$V$11)*_xlfn.IFS(F2750=0,$V$17,F2750=1,$V$16)*_xlfn.IFS(G2750=0,$V$22,G2750=1,$V$21)*_xlfn.IFS(H2750=0,$V$27,H2750=1,$V$26)*_xlfn.IFS(I2750=0,$V$32,I2750=1,$V$31)*_xlfn.IFS(J2750=0,$V$37,J2750=1,$V$36)*_xlfn.IFS(K2750=0,$V$42,K2750=1,$V$41)*_xlfn.IFS(L2750=0,$V$47,L2750=1,$V$46)*_xlfn.IFS(M2750=0,$V$52,M2750=1,$V$51)*_xlfn.IFS(N2750=0,$V$57,N2750=1,$V$56)</f>
        <v>1.590170816887866E-5</v>
      </c>
      <c r="P2750" cm="1">
        <f t="array" ref="P2750">$V$2*_xlfn.IFS(C2750="data_analyst",$X$5,C2750="data_engineer",$X$6,C2750="data_scientist",$X$7)*_xlfn.IFS(E2750=0,$X$12,E2750=1,$X$11)*_xlfn.IFS(F2750=0,$X$17,F2750=1,$X$16)*_xlfn.IFS(G2750=0,$X$22,G2750=1,$X$21)*_xlfn.IFS(H2750=0,$X$27,H2750=1,$X$26)*_xlfn.IFS(I2750=0,$X$32,I2750=1,$X$31)*_xlfn.IFS(J2750=0,$X$37,J2750=1,$X$36)*_xlfn.IFS(K2750=0,$X$42,K2750=1,$X$41)*_xlfn.IFS(L2750=0,$X$47,L2750=1,$X$46)*_xlfn.IFS(M2750=0,$X$52,M2750=1,$X$51)*_xlfn.IFS(N2750=0,$X$57,N2750=1,$X$56)</f>
        <v>3.0601510554198793E-3</v>
      </c>
      <c r="Q2750" cm="1">
        <f t="array" ref="Q2750">$W$2*_xlfn.IFS(C2750="data_analyst",$Z$5,C2750="data_engineer",$Z$6,C2750="data_scientist",$Z$7)*_xlfn.IFS(E2750=0,$Z$12,E2750=1,$Z$11)*_xlfn.IFS(F2750=0,$Z$17,F2750=1,$Z$16)*_xlfn.IFS(G2750=0,$Z$22,G2750=1,$Z$21)*_xlfn.IFS(H2750=0,$Z$27,H2750=1,$Z$26)*_xlfn.IFS(I2750=0,$Z$32,I2750=1,$Z$31)*_xlfn.IFS(J2750=0,$Z$37,J2750=1,$Z$36)*_xlfn.IFS(K2750=0,$Z$42,K2750=1,$Z$41)*_xlfn.IFS(L2750=0,$Z$47,L2750=1,$Z$46)*_xlfn.IFS(M2750=0,$Z$52,M2750=1,$Z$51)*_xlfn.IFS(N2750=0,$Z$57,N2750=1,$Z$56)</f>
        <v>2.3593059570066653E-4</v>
      </c>
      <c r="R2750" t="str" cm="1">
        <f t="array" ref="R2750">_xlfn.IFS(AND(O2750&gt;P2750,O2750&gt;Q2750),"Low",AND(P2750&gt;O2750,P2750&gt;Q2750),"Medium",AND(Q2750&gt;O2750,Q2750&gt;P2750),"High")</f>
        <v>Medium</v>
      </c>
      <c r="S2750" t="str">
        <f t="shared" si="86"/>
        <v>T</v>
      </c>
    </row>
    <row r="2751" spans="1:19" x14ac:dyDescent="0.3">
      <c r="A2751" t="s">
        <v>18</v>
      </c>
      <c r="B2751">
        <v>4</v>
      </c>
      <c r="C2751" t="s">
        <v>13</v>
      </c>
      <c r="D2751" t="str">
        <f t="shared" si="85"/>
        <v>Medium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0</v>
      </c>
      <c r="K2751">
        <v>0</v>
      </c>
      <c r="L2751">
        <v>1</v>
      </c>
      <c r="M2751">
        <v>1</v>
      </c>
      <c r="N2751">
        <v>1</v>
      </c>
      <c r="O2751" cm="1">
        <f t="array" ref="O2751">$U$2*_xlfn.IFS(C2751="data_analyst",$V$5,C2751="data_engineer",$V$6,C2751="data_scientist",$V$7)*_xlfn.IFS(E2751=0,$V$12,E2751=1,$V$11)*_xlfn.IFS(F2751=0,$V$17,F2751=1,$V$16)*_xlfn.IFS(G2751=0,$V$22,G2751=1,$V$21)*_xlfn.IFS(H2751=0,$V$27,H2751=1,$V$26)*_xlfn.IFS(I2751=0,$V$32,I2751=1,$V$31)*_xlfn.IFS(J2751=0,$V$37,J2751=1,$V$36)*_xlfn.IFS(K2751=0,$V$42,K2751=1,$V$41)*_xlfn.IFS(L2751=0,$V$47,L2751=1,$V$46)*_xlfn.IFS(M2751=0,$V$52,M2751=1,$V$51)*_xlfn.IFS(N2751=0,$V$57,N2751=1,$V$56)</f>
        <v>4.1981029970940298E-8</v>
      </c>
      <c r="P2751" cm="1">
        <f t="array" ref="P2751">$V$2*_xlfn.IFS(C2751="data_analyst",$X$5,C2751="data_engineer",$X$6,C2751="data_scientist",$X$7)*_xlfn.IFS(E2751=0,$X$12,E2751=1,$X$11)*_xlfn.IFS(F2751=0,$X$17,F2751=1,$X$16)*_xlfn.IFS(G2751=0,$X$22,G2751=1,$X$21)*_xlfn.IFS(H2751=0,$X$27,H2751=1,$X$26)*_xlfn.IFS(I2751=0,$X$32,I2751=1,$X$31)*_xlfn.IFS(J2751=0,$X$37,J2751=1,$X$36)*_xlfn.IFS(K2751=0,$X$42,K2751=1,$X$41)*_xlfn.IFS(L2751=0,$X$47,L2751=1,$X$46)*_xlfn.IFS(M2751=0,$X$52,M2751=1,$X$51)*_xlfn.IFS(N2751=0,$X$57,N2751=1,$X$56)</f>
        <v>1.2529451778989322E-3</v>
      </c>
      <c r="Q2751" cm="1">
        <f t="array" ref="Q2751">$W$2*_xlfn.IFS(C2751="data_analyst",$Z$5,C2751="data_engineer",$Z$6,C2751="data_scientist",$Z$7)*_xlfn.IFS(E2751=0,$Z$12,E2751=1,$Z$11)*_xlfn.IFS(F2751=0,$Z$17,F2751=1,$Z$16)*_xlfn.IFS(G2751=0,$Z$22,G2751=1,$Z$21)*_xlfn.IFS(H2751=0,$Z$27,H2751=1,$Z$26)*_xlfn.IFS(I2751=0,$Z$32,I2751=1,$Z$31)*_xlfn.IFS(J2751=0,$Z$37,J2751=1,$Z$36)*_xlfn.IFS(K2751=0,$Z$42,K2751=1,$Z$41)*_xlfn.IFS(L2751=0,$Z$47,L2751=1,$Z$46)*_xlfn.IFS(M2751=0,$Z$52,M2751=1,$Z$51)*_xlfn.IFS(N2751=0,$Z$57,N2751=1,$Z$56)</f>
        <v>2.0867637961188189E-5</v>
      </c>
      <c r="R2751" t="str" cm="1">
        <f t="array" ref="R2751">_xlfn.IFS(AND(O2751&gt;P2751,O2751&gt;Q2751),"Low",AND(P2751&gt;O2751,P2751&gt;Q2751),"Medium",AND(Q2751&gt;O2751,Q2751&gt;P2751),"High")</f>
        <v>Medium</v>
      </c>
      <c r="S2751" t="str">
        <f t="shared" si="86"/>
        <v>T</v>
      </c>
    </row>
    <row r="2752" spans="1:19" x14ac:dyDescent="0.3">
      <c r="A2752" t="s">
        <v>18</v>
      </c>
      <c r="B2752">
        <v>6</v>
      </c>
      <c r="C2752" t="s">
        <v>13</v>
      </c>
      <c r="D2752" t="str">
        <f t="shared" si="85"/>
        <v>Medium</v>
      </c>
      <c r="E2752">
        <v>1</v>
      </c>
      <c r="F2752">
        <v>1</v>
      </c>
      <c r="G2752">
        <v>0</v>
      </c>
      <c r="H2752">
        <v>1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1</v>
      </c>
      <c r="O2752" cm="1">
        <f t="array" ref="O2752">$U$2*_xlfn.IFS(C2752="data_analyst",$V$5,C2752="data_engineer",$V$6,C2752="data_scientist",$V$7)*_xlfn.IFS(E2752=0,$V$12,E2752=1,$V$11)*_xlfn.IFS(F2752=0,$V$17,F2752=1,$V$16)*_xlfn.IFS(G2752=0,$V$22,G2752=1,$V$21)*_xlfn.IFS(H2752=0,$V$27,H2752=1,$V$26)*_xlfn.IFS(I2752=0,$V$32,I2752=1,$V$31)*_xlfn.IFS(J2752=0,$V$37,J2752=1,$V$36)*_xlfn.IFS(K2752=0,$V$42,K2752=1,$V$41)*_xlfn.IFS(L2752=0,$V$47,L2752=1,$V$46)*_xlfn.IFS(M2752=0,$V$52,M2752=1,$V$51)*_xlfn.IFS(N2752=0,$V$57,N2752=1,$V$56)</f>
        <v>4.0770949632170918E-5</v>
      </c>
      <c r="P2752" cm="1">
        <f t="array" ref="P2752">$V$2*_xlfn.IFS(C2752="data_analyst",$X$5,C2752="data_engineer",$X$6,C2752="data_scientist",$X$7)*_xlfn.IFS(E2752=0,$X$12,E2752=1,$X$11)*_xlfn.IFS(F2752=0,$X$17,F2752=1,$X$16)*_xlfn.IFS(G2752=0,$X$22,G2752=1,$X$21)*_xlfn.IFS(H2752=0,$X$27,H2752=1,$X$26)*_xlfn.IFS(I2752=0,$X$32,I2752=1,$X$31)*_xlfn.IFS(J2752=0,$X$37,J2752=1,$X$36)*_xlfn.IFS(K2752=0,$X$42,K2752=1,$X$41)*_xlfn.IFS(L2752=0,$X$47,L2752=1,$X$46)*_xlfn.IFS(M2752=0,$X$52,M2752=1,$X$51)*_xlfn.IFS(N2752=0,$X$57,N2752=1,$X$56)</f>
        <v>2.7297550779370396E-3</v>
      </c>
      <c r="Q2752" cm="1">
        <f t="array" ref="Q2752">$W$2*_xlfn.IFS(C2752="data_analyst",$Z$5,C2752="data_engineer",$Z$6,C2752="data_scientist",$Z$7)*_xlfn.IFS(E2752=0,$Z$12,E2752=1,$Z$11)*_xlfn.IFS(F2752=0,$Z$17,F2752=1,$Z$16)*_xlfn.IFS(G2752=0,$Z$22,G2752=1,$Z$21)*_xlfn.IFS(H2752=0,$Z$27,H2752=1,$Z$26)*_xlfn.IFS(I2752=0,$Z$32,I2752=1,$Z$31)*_xlfn.IFS(J2752=0,$Z$37,J2752=1,$Z$36)*_xlfn.IFS(K2752=0,$Z$42,K2752=1,$Z$41)*_xlfn.IFS(L2752=0,$Z$47,L2752=1,$Z$46)*_xlfn.IFS(M2752=0,$Z$52,M2752=1,$Z$51)*_xlfn.IFS(N2752=0,$Z$57,N2752=1,$Z$56)</f>
        <v>1.9722653257028458E-4</v>
      </c>
      <c r="R2752" t="str" cm="1">
        <f t="array" ref="R2752">_xlfn.IFS(AND(O2752&gt;P2752,O2752&gt;Q2752),"Low",AND(P2752&gt;O2752,P2752&gt;Q2752),"Medium",AND(Q2752&gt;O2752,Q2752&gt;P2752),"High")</f>
        <v>Medium</v>
      </c>
      <c r="S2752" t="str">
        <f t="shared" si="86"/>
        <v>T</v>
      </c>
    </row>
    <row r="2753" spans="1:19" x14ac:dyDescent="0.3">
      <c r="A2753" t="s">
        <v>18</v>
      </c>
      <c r="B2753">
        <v>3</v>
      </c>
      <c r="C2753" t="s">
        <v>13</v>
      </c>
      <c r="D2753" t="str">
        <f t="shared" si="85"/>
        <v>Medium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0</v>
      </c>
      <c r="K2753">
        <v>0</v>
      </c>
      <c r="L2753">
        <v>1</v>
      </c>
      <c r="M2753">
        <v>0</v>
      </c>
      <c r="N2753">
        <v>1</v>
      </c>
      <c r="O2753" cm="1">
        <f t="array" ref="O2753">$U$2*_xlfn.IFS(C2753="data_analyst",$V$5,C2753="data_engineer",$V$6,C2753="data_scientist",$V$7)*_xlfn.IFS(E2753=0,$V$12,E2753=1,$V$11)*_xlfn.IFS(F2753=0,$V$17,F2753=1,$V$16)*_xlfn.IFS(G2753=0,$V$22,G2753=1,$V$21)*_xlfn.IFS(H2753=0,$V$27,H2753=1,$V$26)*_xlfn.IFS(I2753=0,$V$32,I2753=1,$V$31)*_xlfn.IFS(J2753=0,$V$37,J2753=1,$V$36)*_xlfn.IFS(K2753=0,$V$42,K2753=1,$V$41)*_xlfn.IFS(L2753=0,$V$47,L2753=1,$V$46)*_xlfn.IFS(M2753=0,$V$52,M2753=1,$V$51)*_xlfn.IFS(N2753=0,$V$57,N2753=1,$V$56)</f>
        <v>4.9543789046587634E-7</v>
      </c>
      <c r="P2753" cm="1">
        <f t="array" ref="P2753">$V$2*_xlfn.IFS(C2753="data_analyst",$X$5,C2753="data_engineer",$X$6,C2753="data_scientist",$X$7)*_xlfn.IFS(E2753=0,$X$12,E2753=1,$X$11)*_xlfn.IFS(F2753=0,$X$17,F2753=1,$X$16)*_xlfn.IFS(G2753=0,$X$22,G2753=1,$X$21)*_xlfn.IFS(H2753=0,$X$27,H2753=1,$X$26)*_xlfn.IFS(I2753=0,$X$32,I2753=1,$X$31)*_xlfn.IFS(J2753=0,$X$37,J2753=1,$X$36)*_xlfn.IFS(K2753=0,$X$42,K2753=1,$X$41)*_xlfn.IFS(L2753=0,$X$47,L2753=1,$X$46)*_xlfn.IFS(M2753=0,$X$52,M2753=1,$X$51)*_xlfn.IFS(N2753=0,$X$57,N2753=1,$X$56)</f>
        <v>2.2417215587641356E-3</v>
      </c>
      <c r="Q2753" cm="1">
        <f t="array" ref="Q2753">$W$2*_xlfn.IFS(C2753="data_analyst",$Z$5,C2753="data_engineer",$Z$6,C2753="data_scientist",$Z$7)*_xlfn.IFS(E2753=0,$Z$12,E2753=1,$Z$11)*_xlfn.IFS(F2753=0,$Z$17,F2753=1,$Z$16)*_xlfn.IFS(G2753=0,$Z$22,G2753=1,$Z$21)*_xlfn.IFS(H2753=0,$Z$27,H2753=1,$Z$26)*_xlfn.IFS(I2753=0,$Z$32,I2753=1,$Z$31)*_xlfn.IFS(J2753=0,$Z$37,J2753=1,$Z$36)*_xlfn.IFS(K2753=0,$Z$42,K2753=1,$Z$41)*_xlfn.IFS(L2753=0,$Z$47,L2753=1,$Z$46)*_xlfn.IFS(M2753=0,$Z$52,M2753=1,$Z$51)*_xlfn.IFS(N2753=0,$Z$57,N2753=1,$Z$56)</f>
        <v>6.618753880941284E-5</v>
      </c>
      <c r="R2753" t="str" cm="1">
        <f t="array" ref="R2753">_xlfn.IFS(AND(O2753&gt;P2753,O2753&gt;Q2753),"Low",AND(P2753&gt;O2753,P2753&gt;Q2753),"Medium",AND(Q2753&gt;O2753,Q2753&gt;P2753),"High")</f>
        <v>Medium</v>
      </c>
      <c r="S2753" t="str">
        <f t="shared" si="86"/>
        <v>T</v>
      </c>
    </row>
    <row r="2754" spans="1:19" x14ac:dyDescent="0.3">
      <c r="A2754" t="s">
        <v>18</v>
      </c>
      <c r="B2754">
        <v>5</v>
      </c>
      <c r="C2754" t="s">
        <v>13</v>
      </c>
      <c r="D2754" t="str">
        <f t="shared" ref="D2754:D2817" si="87">IF(AND(C2754="data_analyst",A2754="Medium",B2754&gt;4),"High",A2754)</f>
        <v>Medium</v>
      </c>
      <c r="E2754">
        <v>0</v>
      </c>
      <c r="F2754">
        <v>1</v>
      </c>
      <c r="G2754">
        <v>0</v>
      </c>
      <c r="H2754">
        <v>0</v>
      </c>
      <c r="I2754">
        <v>1</v>
      </c>
      <c r="J2754">
        <v>1</v>
      </c>
      <c r="K2754">
        <v>1</v>
      </c>
      <c r="L2754">
        <v>0</v>
      </c>
      <c r="M2754">
        <v>0</v>
      </c>
      <c r="N2754">
        <v>1</v>
      </c>
      <c r="O2754" cm="1">
        <f t="array" ref="O2754">$U$2*_xlfn.IFS(C2754="data_analyst",$V$5,C2754="data_engineer",$V$6,C2754="data_scientist",$V$7)*_xlfn.IFS(E2754=0,$V$12,E2754=1,$V$11)*_xlfn.IFS(F2754=0,$V$17,F2754=1,$V$16)*_xlfn.IFS(G2754=0,$V$22,G2754=1,$V$21)*_xlfn.IFS(H2754=0,$V$27,H2754=1,$V$26)*_xlfn.IFS(I2754=0,$V$32,I2754=1,$V$31)*_xlfn.IFS(J2754=0,$V$37,J2754=1,$V$36)*_xlfn.IFS(K2754=0,$V$42,K2754=1,$V$41)*_xlfn.IFS(L2754=0,$V$47,L2754=1,$V$46)*_xlfn.IFS(M2754=0,$V$52,M2754=1,$V$51)*_xlfn.IFS(N2754=0,$V$57,N2754=1,$V$56)</f>
        <v>2.2810153830978331E-5</v>
      </c>
      <c r="P2754" cm="1">
        <f t="array" ref="P2754">$V$2*_xlfn.IFS(C2754="data_analyst",$X$5,C2754="data_engineer",$X$6,C2754="data_scientist",$X$7)*_xlfn.IFS(E2754=0,$X$12,E2754=1,$X$11)*_xlfn.IFS(F2754=0,$X$17,F2754=1,$X$16)*_xlfn.IFS(G2754=0,$X$22,G2754=1,$X$21)*_xlfn.IFS(H2754=0,$X$27,H2754=1,$X$26)*_xlfn.IFS(I2754=0,$X$32,I2754=1,$X$31)*_xlfn.IFS(J2754=0,$X$37,J2754=1,$X$36)*_xlfn.IFS(K2754=0,$X$42,K2754=1,$X$41)*_xlfn.IFS(L2754=0,$X$47,L2754=1,$X$46)*_xlfn.IFS(M2754=0,$X$52,M2754=1,$X$51)*_xlfn.IFS(N2754=0,$X$57,N2754=1,$X$56)</f>
        <v>6.7226930065042637E-5</v>
      </c>
      <c r="Q2754" cm="1">
        <f t="array" ref="Q2754">$W$2*_xlfn.IFS(C2754="data_analyst",$Z$5,C2754="data_engineer",$Z$6,C2754="data_scientist",$Z$7)*_xlfn.IFS(E2754=0,$Z$12,E2754=1,$Z$11)*_xlfn.IFS(F2754=0,$Z$17,F2754=1,$Z$16)*_xlfn.IFS(G2754=0,$Z$22,G2754=1,$Z$21)*_xlfn.IFS(H2754=0,$Z$27,H2754=1,$Z$26)*_xlfn.IFS(I2754=0,$Z$32,I2754=1,$Z$31)*_xlfn.IFS(J2754=0,$Z$37,J2754=1,$Z$36)*_xlfn.IFS(K2754=0,$Z$42,K2754=1,$Z$41)*_xlfn.IFS(L2754=0,$Z$47,L2754=1,$Z$46)*_xlfn.IFS(M2754=0,$Z$52,M2754=1,$Z$51)*_xlfn.IFS(N2754=0,$Z$57,N2754=1,$Z$56)</f>
        <v>1.8220553309794238E-5</v>
      </c>
      <c r="R2754" t="str" cm="1">
        <f t="array" ref="R2754">_xlfn.IFS(AND(O2754&gt;P2754,O2754&gt;Q2754),"Low",AND(P2754&gt;O2754,P2754&gt;Q2754),"Medium",AND(Q2754&gt;O2754,Q2754&gt;P2754),"High")</f>
        <v>Medium</v>
      </c>
      <c r="S2754" t="str">
        <f t="shared" si="86"/>
        <v>T</v>
      </c>
    </row>
    <row r="2755" spans="1:19" x14ac:dyDescent="0.3">
      <c r="A2755" t="s">
        <v>18</v>
      </c>
      <c r="B2755">
        <v>4</v>
      </c>
      <c r="C2755" t="s">
        <v>13</v>
      </c>
      <c r="D2755" t="str">
        <f t="shared" si="87"/>
        <v>Medium</v>
      </c>
      <c r="E2755">
        <v>1</v>
      </c>
      <c r="F2755">
        <v>1</v>
      </c>
      <c r="G2755">
        <v>0</v>
      </c>
      <c r="H2755">
        <v>1</v>
      </c>
      <c r="I2755">
        <v>0</v>
      </c>
      <c r="J2755">
        <v>0</v>
      </c>
      <c r="K2755">
        <v>1</v>
      </c>
      <c r="L2755">
        <v>1</v>
      </c>
      <c r="M2755">
        <v>0</v>
      </c>
      <c r="N2755">
        <v>1</v>
      </c>
      <c r="O2755" cm="1">
        <f t="array" ref="O2755">$U$2*_xlfn.IFS(C2755="data_analyst",$V$5,C2755="data_engineer",$V$6,C2755="data_scientist",$V$7)*_xlfn.IFS(E2755=0,$V$12,E2755=1,$V$11)*_xlfn.IFS(F2755=0,$V$17,F2755=1,$V$16)*_xlfn.IFS(G2755=0,$V$22,G2755=1,$V$21)*_xlfn.IFS(H2755=0,$V$27,H2755=1,$V$26)*_xlfn.IFS(I2755=0,$V$32,I2755=1,$V$31)*_xlfn.IFS(J2755=0,$V$37,J2755=1,$V$36)*_xlfn.IFS(K2755=0,$V$42,K2755=1,$V$41)*_xlfn.IFS(L2755=0,$V$47,L2755=1,$V$46)*_xlfn.IFS(M2755=0,$V$52,M2755=1,$V$51)*_xlfn.IFS(N2755=0,$V$57,N2755=1,$V$56)</f>
        <v>8.0476358627462569E-6</v>
      </c>
      <c r="P2755" cm="1">
        <f t="array" ref="P2755">$V$2*_xlfn.IFS(C2755="data_analyst",$X$5,C2755="data_engineer",$X$6,C2755="data_scientist",$X$7)*_xlfn.IFS(E2755=0,$X$12,E2755=1,$X$11)*_xlfn.IFS(F2755=0,$X$17,F2755=1,$X$16)*_xlfn.IFS(G2755=0,$X$22,G2755=1,$X$21)*_xlfn.IFS(H2755=0,$X$27,H2755=1,$X$26)*_xlfn.IFS(I2755=0,$X$32,I2755=1,$X$31)*_xlfn.IFS(J2755=0,$X$37,J2755=1,$X$36)*_xlfn.IFS(K2755=0,$X$42,K2755=1,$X$41)*_xlfn.IFS(L2755=0,$X$47,L2755=1,$X$46)*_xlfn.IFS(M2755=0,$X$52,M2755=1,$X$51)*_xlfn.IFS(N2755=0,$X$57,N2755=1,$X$56)</f>
        <v>5.471447860296544E-4</v>
      </c>
      <c r="Q2755" cm="1">
        <f t="array" ref="Q2755">$W$2*_xlfn.IFS(C2755="data_analyst",$Z$5,C2755="data_engineer",$Z$6,C2755="data_scientist",$Z$7)*_xlfn.IFS(E2755=0,$Z$12,E2755=1,$Z$11)*_xlfn.IFS(F2755=0,$Z$17,F2755=1,$Z$16)*_xlfn.IFS(G2755=0,$Z$22,G2755=1,$Z$21)*_xlfn.IFS(H2755=0,$Z$27,H2755=1,$Z$26)*_xlfn.IFS(I2755=0,$Z$32,I2755=1,$Z$31)*_xlfn.IFS(J2755=0,$Z$37,J2755=1,$Z$36)*_xlfn.IFS(K2755=0,$Z$42,K2755=1,$Z$41)*_xlfn.IFS(L2755=0,$Z$47,L2755=1,$Z$46)*_xlfn.IFS(M2755=0,$Z$52,M2755=1,$Z$51)*_xlfn.IFS(N2755=0,$Z$57,N2755=1,$Z$56)</f>
        <v>3.5610346158523611E-5</v>
      </c>
      <c r="R2755" t="str" cm="1">
        <f t="array" ref="R2755">_xlfn.IFS(AND(O2755&gt;P2755,O2755&gt;Q2755),"Low",AND(P2755&gt;O2755,P2755&gt;Q2755),"Medium",AND(Q2755&gt;O2755,Q2755&gt;P2755),"High")</f>
        <v>Medium</v>
      </c>
      <c r="S2755" t="str">
        <f t="shared" ref="S2755:S2818" si="88">IF(D2755=R2755,"T","F")</f>
        <v>T</v>
      </c>
    </row>
    <row r="2756" spans="1:19" x14ac:dyDescent="0.3">
      <c r="A2756" t="s">
        <v>18</v>
      </c>
      <c r="B2756">
        <v>6</v>
      </c>
      <c r="C2756" t="s">
        <v>13</v>
      </c>
      <c r="D2756" t="str">
        <f t="shared" si="87"/>
        <v>Medium</v>
      </c>
      <c r="E2756">
        <v>0</v>
      </c>
      <c r="F2756">
        <v>0</v>
      </c>
      <c r="G2756">
        <v>0</v>
      </c>
      <c r="H2756">
        <v>1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1</v>
      </c>
      <c r="O2756" cm="1">
        <f t="array" ref="O2756">$U$2*_xlfn.IFS(C2756="data_analyst",$V$5,C2756="data_engineer",$V$6,C2756="data_scientist",$V$7)*_xlfn.IFS(E2756=0,$V$12,E2756=1,$V$11)*_xlfn.IFS(F2756=0,$V$17,F2756=1,$V$16)*_xlfn.IFS(G2756=0,$V$22,G2756=1,$V$21)*_xlfn.IFS(H2756=0,$V$27,H2756=1,$V$26)*_xlfn.IFS(I2756=0,$V$32,I2756=1,$V$31)*_xlfn.IFS(J2756=0,$V$37,J2756=1,$V$36)*_xlfn.IFS(K2756=0,$V$42,K2756=1,$V$41)*_xlfn.IFS(L2756=0,$V$47,L2756=1,$V$46)*_xlfn.IFS(M2756=0,$V$52,M2756=1,$V$51)*_xlfn.IFS(N2756=0,$V$57,N2756=1,$V$56)</f>
        <v>9.2483858348999491E-5</v>
      </c>
      <c r="P2756" cm="1">
        <f t="array" ref="P2756">$V$2*_xlfn.IFS(C2756="data_analyst",$X$5,C2756="data_engineer",$X$6,C2756="data_scientist",$X$7)*_xlfn.IFS(E2756=0,$X$12,E2756=1,$X$11)*_xlfn.IFS(F2756=0,$X$17,F2756=1,$X$16)*_xlfn.IFS(G2756=0,$X$22,G2756=1,$X$21)*_xlfn.IFS(H2756=0,$X$27,H2756=1,$X$26)*_xlfn.IFS(I2756=0,$X$32,I2756=1,$X$31)*_xlfn.IFS(J2756=0,$X$37,J2756=1,$X$36)*_xlfn.IFS(K2756=0,$X$42,K2756=1,$X$41)*_xlfn.IFS(L2756=0,$X$47,L2756=1,$X$46)*_xlfn.IFS(M2756=0,$X$52,M2756=1,$X$51)*_xlfn.IFS(N2756=0,$X$57,N2756=1,$X$56)</f>
        <v>1.0448340215549802E-3</v>
      </c>
      <c r="Q2756" cm="1">
        <f t="array" ref="Q2756">$W$2*_xlfn.IFS(C2756="data_analyst",$Z$5,C2756="data_engineer",$Z$6,C2756="data_scientist",$Z$7)*_xlfn.IFS(E2756=0,$Z$12,E2756=1,$Z$11)*_xlfn.IFS(F2756=0,$Z$17,F2756=1,$Z$16)*_xlfn.IFS(G2756=0,$Z$22,G2756=1,$Z$21)*_xlfn.IFS(H2756=0,$Z$27,H2756=1,$Z$26)*_xlfn.IFS(I2756=0,$Z$32,I2756=1,$Z$31)*_xlfn.IFS(J2756=0,$Z$37,J2756=1,$Z$36)*_xlfn.IFS(K2756=0,$Z$42,K2756=1,$Z$41)*_xlfn.IFS(L2756=0,$Z$47,L2756=1,$Z$46)*_xlfn.IFS(M2756=0,$Z$52,M2756=1,$Z$51)*_xlfn.IFS(N2756=0,$Z$57,N2756=1,$Z$56)</f>
        <v>1.825826647601109E-4</v>
      </c>
      <c r="R2756" t="str" cm="1">
        <f t="array" ref="R2756">_xlfn.IFS(AND(O2756&gt;P2756,O2756&gt;Q2756),"Low",AND(P2756&gt;O2756,P2756&gt;Q2756),"Medium",AND(Q2756&gt;O2756,Q2756&gt;P2756),"High")</f>
        <v>Medium</v>
      </c>
      <c r="S2756" t="str">
        <f t="shared" si="88"/>
        <v>T</v>
      </c>
    </row>
    <row r="2757" spans="1:19" x14ac:dyDescent="0.3">
      <c r="A2757" t="s">
        <v>18</v>
      </c>
      <c r="B2757">
        <v>5</v>
      </c>
      <c r="C2757" t="s">
        <v>13</v>
      </c>
      <c r="D2757" t="str">
        <f t="shared" si="87"/>
        <v>Medium</v>
      </c>
      <c r="E2757">
        <v>1</v>
      </c>
      <c r="F2757">
        <v>0</v>
      </c>
      <c r="G2757">
        <v>1</v>
      </c>
      <c r="H2757">
        <v>1</v>
      </c>
      <c r="I2757">
        <v>0</v>
      </c>
      <c r="J2757">
        <v>0</v>
      </c>
      <c r="K2757">
        <v>0</v>
      </c>
      <c r="L2757">
        <v>1</v>
      </c>
      <c r="M2757">
        <v>0</v>
      </c>
      <c r="N2757">
        <v>0</v>
      </c>
      <c r="O2757" cm="1">
        <f t="array" ref="O2757">$U$2*_xlfn.IFS(C2757="data_analyst",$V$5,C2757="data_engineer",$V$6,C2757="data_scientist",$V$7)*_xlfn.IFS(E2757=0,$V$12,E2757=1,$V$11)*_xlfn.IFS(F2757=0,$V$17,F2757=1,$V$16)*_xlfn.IFS(G2757=0,$V$22,G2757=1,$V$21)*_xlfn.IFS(H2757=0,$V$27,H2757=1,$V$26)*_xlfn.IFS(I2757=0,$V$32,I2757=1,$V$31)*_xlfn.IFS(J2757=0,$V$37,J2757=1,$V$36)*_xlfn.IFS(K2757=0,$V$42,K2757=1,$V$41)*_xlfn.IFS(L2757=0,$V$47,L2757=1,$V$46)*_xlfn.IFS(M2757=0,$V$52,M2757=1,$V$51)*_xlfn.IFS(N2757=0,$V$57,N2757=1,$V$56)</f>
        <v>1.1378867091281596E-6</v>
      </c>
      <c r="P2757" cm="1">
        <f t="array" ref="P2757">$V$2*_xlfn.IFS(C2757="data_analyst",$X$5,C2757="data_engineer",$X$6,C2757="data_scientist",$X$7)*_xlfn.IFS(E2757=0,$X$12,E2757=1,$X$11)*_xlfn.IFS(F2757=0,$X$17,F2757=1,$X$16)*_xlfn.IFS(G2757=0,$X$22,G2757=1,$X$21)*_xlfn.IFS(H2757=0,$X$27,H2757=1,$X$26)*_xlfn.IFS(I2757=0,$X$32,I2757=1,$X$31)*_xlfn.IFS(J2757=0,$X$37,J2757=1,$X$36)*_xlfn.IFS(K2757=0,$X$42,K2757=1,$X$41)*_xlfn.IFS(L2757=0,$X$47,L2757=1,$X$46)*_xlfn.IFS(M2757=0,$X$52,M2757=1,$X$51)*_xlfn.IFS(N2757=0,$X$57,N2757=1,$X$56)</f>
        <v>1.5655854279116087E-4</v>
      </c>
      <c r="Q2757" cm="1">
        <f t="array" ref="Q2757">$W$2*_xlfn.IFS(C2757="data_analyst",$Z$5,C2757="data_engineer",$Z$6,C2757="data_scientist",$Z$7)*_xlfn.IFS(E2757=0,$Z$12,E2757=1,$Z$11)*_xlfn.IFS(F2757=0,$Z$17,F2757=1,$Z$16)*_xlfn.IFS(G2757=0,$Z$22,G2757=1,$Z$21)*_xlfn.IFS(H2757=0,$Z$27,H2757=1,$Z$26)*_xlfn.IFS(I2757=0,$Z$32,I2757=1,$Z$31)*_xlfn.IFS(J2757=0,$Z$37,J2757=1,$Z$36)*_xlfn.IFS(K2757=0,$Z$42,K2757=1,$Z$41)*_xlfn.IFS(L2757=0,$Z$47,L2757=1,$Z$46)*_xlfn.IFS(M2757=0,$Z$52,M2757=1,$Z$51)*_xlfn.IFS(N2757=0,$Z$57,N2757=1,$Z$56)</f>
        <v>1.9627502868136939E-5</v>
      </c>
      <c r="R2757" t="str" cm="1">
        <f t="array" ref="R2757">_xlfn.IFS(AND(O2757&gt;P2757,O2757&gt;Q2757),"Low",AND(P2757&gt;O2757,P2757&gt;Q2757),"Medium",AND(Q2757&gt;O2757,Q2757&gt;P2757),"High")</f>
        <v>Medium</v>
      </c>
      <c r="S2757" t="str">
        <f t="shared" si="88"/>
        <v>T</v>
      </c>
    </row>
    <row r="2758" spans="1:19" x14ac:dyDescent="0.3">
      <c r="A2758" t="s">
        <v>18</v>
      </c>
      <c r="B2758">
        <v>4</v>
      </c>
      <c r="C2758" t="s">
        <v>13</v>
      </c>
      <c r="D2758" t="str">
        <f t="shared" si="87"/>
        <v>Medium</v>
      </c>
      <c r="E2758">
        <v>1</v>
      </c>
      <c r="F2758">
        <v>0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1</v>
      </c>
      <c r="O2758" cm="1">
        <f t="array" ref="O2758">$U$2*_xlfn.IFS(C2758="data_analyst",$V$5,C2758="data_engineer",$V$6,C2758="data_scientist",$V$7)*_xlfn.IFS(E2758=0,$V$12,E2758=1,$V$11)*_xlfn.IFS(F2758=0,$V$17,F2758=1,$V$16)*_xlfn.IFS(G2758=0,$V$22,G2758=1,$V$21)*_xlfn.IFS(H2758=0,$V$27,H2758=1,$V$26)*_xlfn.IFS(I2758=0,$V$32,I2758=1,$V$31)*_xlfn.IFS(J2758=0,$V$37,J2758=1,$V$36)*_xlfn.IFS(K2758=0,$V$42,K2758=1,$V$41)*_xlfn.IFS(L2758=0,$V$47,L2758=1,$V$46)*_xlfn.IFS(M2758=0,$V$52,M2758=1,$V$51)*_xlfn.IFS(N2758=0,$V$57,N2758=1,$V$56)</f>
        <v>2.7976108010257118E-5</v>
      </c>
      <c r="P2758" cm="1">
        <f t="array" ref="P2758">$V$2*_xlfn.IFS(C2758="data_analyst",$X$5,C2758="data_engineer",$X$6,C2758="data_scientist",$X$7)*_xlfn.IFS(E2758=0,$X$12,E2758=1,$X$11)*_xlfn.IFS(F2758=0,$X$17,F2758=1,$X$16)*_xlfn.IFS(G2758=0,$X$22,G2758=1,$X$21)*_xlfn.IFS(H2758=0,$X$27,H2758=1,$X$26)*_xlfn.IFS(I2758=0,$X$32,I2758=1,$X$31)*_xlfn.IFS(J2758=0,$X$37,J2758=1,$X$36)*_xlfn.IFS(K2758=0,$X$42,K2758=1,$X$41)*_xlfn.IFS(L2758=0,$X$47,L2758=1,$X$46)*_xlfn.IFS(M2758=0,$X$52,M2758=1,$X$51)*_xlfn.IFS(N2758=0,$X$57,N2758=1,$X$56)</f>
        <v>2.7433725371823329E-3</v>
      </c>
      <c r="Q2758" cm="1">
        <f t="array" ref="Q2758">$W$2*_xlfn.IFS(C2758="data_analyst",$Z$5,C2758="data_engineer",$Z$6,C2758="data_scientist",$Z$7)*_xlfn.IFS(E2758=0,$Z$12,E2758=1,$Z$11)*_xlfn.IFS(F2758=0,$Z$17,F2758=1,$Z$16)*_xlfn.IFS(G2758=0,$Z$22,G2758=1,$Z$21)*_xlfn.IFS(H2758=0,$Z$27,H2758=1,$Z$26)*_xlfn.IFS(I2758=0,$Z$32,I2758=1,$Z$31)*_xlfn.IFS(J2758=0,$Z$37,J2758=1,$Z$36)*_xlfn.IFS(K2758=0,$Z$42,K2758=1,$Z$41)*_xlfn.IFS(L2758=0,$Z$47,L2758=1,$Z$46)*_xlfn.IFS(M2758=0,$Z$52,M2758=1,$Z$51)*_xlfn.IFS(N2758=0,$Z$57,N2758=1,$Z$56)</f>
        <v>1.9755832269512978E-4</v>
      </c>
      <c r="R2758" t="str" cm="1">
        <f t="array" ref="R2758">_xlfn.IFS(AND(O2758&gt;P2758,O2758&gt;Q2758),"Low",AND(P2758&gt;O2758,P2758&gt;Q2758),"Medium",AND(Q2758&gt;O2758,Q2758&gt;P2758),"High")</f>
        <v>Medium</v>
      </c>
      <c r="S2758" t="str">
        <f t="shared" si="88"/>
        <v>T</v>
      </c>
    </row>
    <row r="2759" spans="1:19" x14ac:dyDescent="0.3">
      <c r="A2759" t="s">
        <v>18</v>
      </c>
      <c r="B2759">
        <v>4</v>
      </c>
      <c r="C2759" t="s">
        <v>13</v>
      </c>
      <c r="D2759" t="str">
        <f t="shared" si="87"/>
        <v>Medium</v>
      </c>
      <c r="E2759">
        <v>1</v>
      </c>
      <c r="F2759">
        <v>1</v>
      </c>
      <c r="G2759">
        <v>1</v>
      </c>
      <c r="H2759">
        <v>1</v>
      </c>
      <c r="I2759">
        <v>0</v>
      </c>
      <c r="J2759">
        <v>0</v>
      </c>
      <c r="K2759">
        <v>0</v>
      </c>
      <c r="L2759">
        <v>1</v>
      </c>
      <c r="M2759">
        <v>0</v>
      </c>
      <c r="N2759">
        <v>1</v>
      </c>
      <c r="O2759" cm="1">
        <f t="array" ref="O2759">$U$2*_xlfn.IFS(C2759="data_analyst",$V$5,C2759="data_engineer",$V$6,C2759="data_scientist",$V$7)*_xlfn.IFS(E2759=0,$V$12,E2759=1,$V$11)*_xlfn.IFS(F2759=0,$V$17,F2759=1,$V$16)*_xlfn.IFS(G2759=0,$V$22,G2759=1,$V$21)*_xlfn.IFS(H2759=0,$V$27,H2759=1,$V$26)*_xlfn.IFS(I2759=0,$V$32,I2759=1,$V$31)*_xlfn.IFS(J2759=0,$V$37,J2759=1,$V$36)*_xlfn.IFS(K2759=0,$V$42,K2759=1,$V$41)*_xlfn.IFS(L2759=0,$V$47,L2759=1,$V$46)*_xlfn.IFS(M2759=0,$V$52,M2759=1,$V$51)*_xlfn.IFS(N2759=0,$V$57,N2759=1,$V$56)</f>
        <v>7.4179324517459656E-6</v>
      </c>
      <c r="P2759" cm="1">
        <f t="array" ref="P2759">$V$2*_xlfn.IFS(C2759="data_analyst",$X$5,C2759="data_engineer",$X$6,C2759="data_scientist",$X$7)*_xlfn.IFS(E2759=0,$X$12,E2759=1,$X$11)*_xlfn.IFS(F2759=0,$X$17,F2759=1,$X$16)*_xlfn.IFS(G2759=0,$X$22,G2759=1,$X$21)*_xlfn.IFS(H2759=0,$X$27,H2759=1,$X$26)*_xlfn.IFS(I2759=0,$X$32,I2759=1,$X$31)*_xlfn.IFS(J2759=0,$X$37,J2759=1,$X$36)*_xlfn.IFS(K2759=0,$X$42,K2759=1,$X$41)*_xlfn.IFS(L2759=0,$X$47,L2759=1,$X$46)*_xlfn.IFS(M2759=0,$X$52,M2759=1,$X$51)*_xlfn.IFS(N2759=0,$X$57,N2759=1,$X$56)</f>
        <v>3.1052956856739986E-3</v>
      </c>
      <c r="Q2759" cm="1">
        <f t="array" ref="Q2759">$W$2*_xlfn.IFS(C2759="data_analyst",$Z$5,C2759="data_engineer",$Z$6,C2759="data_scientist",$Z$7)*_xlfn.IFS(E2759=0,$Z$12,E2759=1,$Z$11)*_xlfn.IFS(F2759=0,$Z$17,F2759=1,$Z$16)*_xlfn.IFS(G2759=0,$Z$22,G2759=1,$Z$21)*_xlfn.IFS(H2759=0,$Z$27,H2759=1,$Z$26)*_xlfn.IFS(I2759=0,$Z$32,I2759=1,$Z$31)*_xlfn.IFS(J2759=0,$Z$37,J2759=1,$Z$36)*_xlfn.IFS(K2759=0,$Z$42,K2759=1,$Z$41)*_xlfn.IFS(L2759=0,$Z$47,L2759=1,$Z$46)*_xlfn.IFS(M2759=0,$Z$52,M2759=1,$Z$51)*_xlfn.IFS(N2759=0,$Z$57,N2759=1,$Z$56)</f>
        <v>1.347389182905904E-4</v>
      </c>
      <c r="R2759" t="str" cm="1">
        <f t="array" ref="R2759">_xlfn.IFS(AND(O2759&gt;P2759,O2759&gt;Q2759),"Low",AND(P2759&gt;O2759,P2759&gt;Q2759),"Medium",AND(Q2759&gt;O2759,Q2759&gt;P2759),"High")</f>
        <v>Medium</v>
      </c>
      <c r="S2759" t="str">
        <f t="shared" si="88"/>
        <v>T</v>
      </c>
    </row>
    <row r="2760" spans="1:19" x14ac:dyDescent="0.3">
      <c r="A2760" t="s">
        <v>18</v>
      </c>
      <c r="B2760">
        <v>6</v>
      </c>
      <c r="C2760" t="s">
        <v>13</v>
      </c>
      <c r="D2760" t="str">
        <f t="shared" si="87"/>
        <v>Medium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</v>
      </c>
      <c r="O2760" cm="1">
        <f t="array" ref="O2760">$U$2*_xlfn.IFS(C2760="data_analyst",$V$5,C2760="data_engineer",$V$6,C2760="data_scientist",$V$7)*_xlfn.IFS(E2760=0,$V$12,E2760=1,$V$11)*_xlfn.IFS(F2760=0,$V$17,F2760=1,$V$16)*_xlfn.IFS(G2760=0,$V$22,G2760=1,$V$21)*_xlfn.IFS(H2760=0,$V$27,H2760=1,$V$26)*_xlfn.IFS(I2760=0,$V$32,I2760=1,$V$31)*_xlfn.IFS(J2760=0,$V$37,J2760=1,$V$36)*_xlfn.IFS(K2760=0,$V$42,K2760=1,$V$41)*_xlfn.IFS(L2760=0,$V$47,L2760=1,$V$46)*_xlfn.IFS(M2760=0,$V$52,M2760=1,$V$51)*_xlfn.IFS(N2760=0,$V$57,N2760=1,$V$56)</f>
        <v>7.0366667408231409E-4</v>
      </c>
      <c r="P2760" cm="1">
        <f t="array" ref="P2760">$V$2*_xlfn.IFS(C2760="data_analyst",$X$5,C2760="data_engineer",$X$6,C2760="data_scientist",$X$7)*_xlfn.IFS(E2760=0,$X$12,E2760=1,$X$11)*_xlfn.IFS(F2760=0,$X$17,F2760=1,$X$16)*_xlfn.IFS(G2760=0,$X$22,G2760=1,$X$21)*_xlfn.IFS(H2760=0,$X$27,H2760=1,$X$26)*_xlfn.IFS(I2760=0,$X$32,I2760=1,$X$31)*_xlfn.IFS(J2760=0,$X$37,J2760=1,$X$36)*_xlfn.IFS(K2760=0,$X$42,K2760=1,$X$41)*_xlfn.IFS(L2760=0,$X$47,L2760=1,$X$46)*_xlfn.IFS(M2760=0,$X$52,M2760=1,$X$51)*_xlfn.IFS(N2760=0,$X$57,N2760=1,$X$56)</f>
        <v>1.8821133202713359E-3</v>
      </c>
      <c r="Q2760" cm="1">
        <f t="array" ref="Q2760">$W$2*_xlfn.IFS(C2760="data_analyst",$Z$5,C2760="data_engineer",$Z$6,C2760="data_scientist",$Z$7)*_xlfn.IFS(E2760=0,$Z$12,E2760=1,$Z$11)*_xlfn.IFS(F2760=0,$Z$17,F2760=1,$Z$16)*_xlfn.IFS(G2760=0,$Z$22,G2760=1,$Z$21)*_xlfn.IFS(H2760=0,$Z$27,H2760=1,$Z$26)*_xlfn.IFS(I2760=0,$Z$32,I2760=1,$Z$31)*_xlfn.IFS(J2760=0,$Z$37,J2760=1,$Z$36)*_xlfn.IFS(K2760=0,$Z$42,K2760=1,$Z$41)*_xlfn.IFS(L2760=0,$Z$47,L2760=1,$Z$46)*_xlfn.IFS(M2760=0,$Z$52,M2760=1,$Z$51)*_xlfn.IFS(N2760=0,$Z$57,N2760=1,$Z$56)</f>
        <v>4.715735030571686E-4</v>
      </c>
      <c r="R2760" t="str" cm="1">
        <f t="array" ref="R2760">_xlfn.IFS(AND(O2760&gt;P2760,O2760&gt;Q2760),"Low",AND(P2760&gt;O2760,P2760&gt;Q2760),"Medium",AND(Q2760&gt;O2760,Q2760&gt;P2760),"High")</f>
        <v>Medium</v>
      </c>
      <c r="S2760" t="str">
        <f t="shared" si="88"/>
        <v>T</v>
      </c>
    </row>
    <row r="2761" spans="1:19" x14ac:dyDescent="0.3">
      <c r="A2761" t="s">
        <v>18</v>
      </c>
      <c r="B2761">
        <v>3</v>
      </c>
      <c r="C2761" t="s">
        <v>13</v>
      </c>
      <c r="D2761" t="str">
        <f t="shared" si="87"/>
        <v>Medium</v>
      </c>
      <c r="E2761">
        <v>1</v>
      </c>
      <c r="F2761">
        <v>0</v>
      </c>
      <c r="G2761">
        <v>1</v>
      </c>
      <c r="H2761">
        <v>1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1</v>
      </c>
      <c r="O2761" cm="1">
        <f t="array" ref="O2761">$U$2*_xlfn.IFS(C2761="data_analyst",$V$5,C2761="data_engineer",$V$6,C2761="data_scientist",$V$7)*_xlfn.IFS(E2761=0,$V$12,E2761=1,$V$11)*_xlfn.IFS(F2761=0,$V$17,F2761=1,$V$16)*_xlfn.IFS(G2761=0,$V$22,G2761=1,$V$21)*_xlfn.IFS(H2761=0,$V$27,H2761=1,$V$26)*_xlfn.IFS(I2761=0,$V$32,I2761=1,$V$31)*_xlfn.IFS(J2761=0,$V$37,J2761=1,$V$36)*_xlfn.IFS(K2761=0,$V$42,K2761=1,$V$41)*_xlfn.IFS(L2761=0,$V$47,L2761=1,$V$46)*_xlfn.IFS(M2761=0,$V$52,M2761=1,$V$51)*_xlfn.IFS(N2761=0,$V$57,N2761=1,$V$56)</f>
        <v>7.8950417013229484E-6</v>
      </c>
      <c r="P2761" cm="1">
        <f t="array" ref="P2761">$V$2*_xlfn.IFS(C2761="data_analyst",$X$5,C2761="data_engineer",$X$6,C2761="data_scientist",$X$7)*_xlfn.IFS(E2761=0,$X$12,E2761=1,$X$11)*_xlfn.IFS(F2761=0,$X$17,F2761=1,$X$16)*_xlfn.IFS(G2761=0,$X$22,G2761=1,$X$21)*_xlfn.IFS(H2761=0,$X$27,H2761=1,$X$26)*_xlfn.IFS(I2761=0,$X$32,I2761=1,$X$31)*_xlfn.IFS(J2761=0,$X$37,J2761=1,$X$36)*_xlfn.IFS(K2761=0,$X$42,K2761=1,$X$41)*_xlfn.IFS(L2761=0,$X$47,L2761=1,$X$46)*_xlfn.IFS(M2761=0,$X$52,M2761=1,$X$51)*_xlfn.IFS(N2761=0,$X$57,N2761=1,$X$56)</f>
        <v>3.0996681496063979E-3</v>
      </c>
      <c r="Q2761" cm="1">
        <f t="array" ref="Q2761">$W$2*_xlfn.IFS(C2761="data_analyst",$Z$5,C2761="data_engineer",$Z$6,C2761="data_scientist",$Z$7)*_xlfn.IFS(E2761=0,$Z$12,E2761=1,$Z$11)*_xlfn.IFS(F2761=0,$Z$17,F2761=1,$Z$16)*_xlfn.IFS(G2761=0,$Z$22,G2761=1,$Z$21)*_xlfn.IFS(H2761=0,$Z$27,H2761=1,$Z$26)*_xlfn.IFS(I2761=0,$Z$32,I2761=1,$Z$31)*_xlfn.IFS(J2761=0,$Z$37,J2761=1,$Z$36)*_xlfn.IFS(K2761=0,$Z$42,K2761=1,$Z$41)*_xlfn.IFS(L2761=0,$Z$47,L2761=1,$Z$46)*_xlfn.IFS(M2761=0,$Z$52,M2761=1,$Z$51)*_xlfn.IFS(N2761=0,$Z$57,N2761=1,$Z$56)</f>
        <v>1.6574335755315637E-4</v>
      </c>
      <c r="R2761" t="str" cm="1">
        <f t="array" ref="R2761">_xlfn.IFS(AND(O2761&gt;P2761,O2761&gt;Q2761),"Low",AND(P2761&gt;O2761,P2761&gt;Q2761),"Medium",AND(Q2761&gt;O2761,Q2761&gt;P2761),"High")</f>
        <v>Medium</v>
      </c>
      <c r="S2761" t="str">
        <f t="shared" si="88"/>
        <v>T</v>
      </c>
    </row>
    <row r="2762" spans="1:19" x14ac:dyDescent="0.3">
      <c r="A2762" t="s">
        <v>18</v>
      </c>
      <c r="B2762">
        <v>8</v>
      </c>
      <c r="C2762" t="s">
        <v>13</v>
      </c>
      <c r="D2762" t="str">
        <f t="shared" si="87"/>
        <v>Medium</v>
      </c>
      <c r="E2762">
        <v>1</v>
      </c>
      <c r="F2762">
        <v>0</v>
      </c>
      <c r="G2762">
        <v>1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 cm="1">
        <f t="array" ref="O2762">$U$2*_xlfn.IFS(C2762="data_analyst",$V$5,C2762="data_engineer",$V$6,C2762="data_scientist",$V$7)*_xlfn.IFS(E2762=0,$V$12,E2762=1,$V$11)*_xlfn.IFS(F2762=0,$V$17,F2762=1,$V$16)*_xlfn.IFS(G2762=0,$V$22,G2762=1,$V$21)*_xlfn.IFS(H2762=0,$V$27,H2762=1,$V$26)*_xlfn.IFS(I2762=0,$V$32,I2762=1,$V$31)*_xlfn.IFS(J2762=0,$V$37,J2762=1,$V$36)*_xlfn.IFS(K2762=0,$V$42,K2762=1,$V$41)*_xlfn.IFS(L2762=0,$V$47,L2762=1,$V$46)*_xlfn.IFS(M2762=0,$V$52,M2762=1,$V$51)*_xlfn.IFS(N2762=0,$V$57,N2762=1,$V$56)</f>
        <v>1.1820833079411975E-4</v>
      </c>
      <c r="P2762" cm="1">
        <f t="array" ref="P2762">$V$2*_xlfn.IFS(C2762="data_analyst",$X$5,C2762="data_engineer",$X$6,C2762="data_scientist",$X$7)*_xlfn.IFS(E2762=0,$X$12,E2762=1,$X$11)*_xlfn.IFS(F2762=0,$X$17,F2762=1,$X$16)*_xlfn.IFS(G2762=0,$X$22,G2762=1,$X$21)*_xlfn.IFS(H2762=0,$X$27,H2762=1,$X$26)*_xlfn.IFS(I2762=0,$X$32,I2762=1,$X$31)*_xlfn.IFS(J2762=0,$X$37,J2762=1,$X$36)*_xlfn.IFS(K2762=0,$X$42,K2762=1,$X$41)*_xlfn.IFS(L2762=0,$X$47,L2762=1,$X$46)*_xlfn.IFS(M2762=0,$X$52,M2762=1,$X$51)*_xlfn.IFS(N2762=0,$X$57,N2762=1,$X$56)</f>
        <v>4.2937474078182779E-3</v>
      </c>
      <c r="Q2762" cm="1">
        <f t="array" ref="Q2762">$W$2*_xlfn.IFS(C2762="data_analyst",$Z$5,C2762="data_engineer",$Z$6,C2762="data_scientist",$Z$7)*_xlfn.IFS(E2762=0,$Z$12,E2762=1,$Z$11)*_xlfn.IFS(F2762=0,$Z$17,F2762=1,$Z$16)*_xlfn.IFS(G2762=0,$Z$22,G2762=1,$Z$21)*_xlfn.IFS(H2762=0,$Z$27,H2762=1,$Z$26)*_xlfn.IFS(I2762=0,$Z$32,I2762=1,$Z$31)*_xlfn.IFS(J2762=0,$Z$37,J2762=1,$Z$36)*_xlfn.IFS(K2762=0,$Z$42,K2762=1,$Z$41)*_xlfn.IFS(L2762=0,$Z$47,L2762=1,$Z$46)*_xlfn.IFS(M2762=0,$Z$52,M2762=1,$Z$51)*_xlfn.IFS(N2762=0,$Z$57,N2762=1,$Z$56)</f>
        <v>3.3740612073321124E-4</v>
      </c>
      <c r="R2762" t="str" cm="1">
        <f t="array" ref="R2762">_xlfn.IFS(AND(O2762&gt;P2762,O2762&gt;Q2762),"Low",AND(P2762&gt;O2762,P2762&gt;Q2762),"Medium",AND(Q2762&gt;O2762,Q2762&gt;P2762),"High")</f>
        <v>Medium</v>
      </c>
      <c r="S2762" t="str">
        <f t="shared" si="88"/>
        <v>T</v>
      </c>
    </row>
    <row r="2763" spans="1:19" x14ac:dyDescent="0.3">
      <c r="A2763" t="s">
        <v>18</v>
      </c>
      <c r="B2763">
        <v>3</v>
      </c>
      <c r="C2763" t="s">
        <v>13</v>
      </c>
      <c r="D2763" t="str">
        <f t="shared" si="87"/>
        <v>Medium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0</v>
      </c>
      <c r="K2763">
        <v>0</v>
      </c>
      <c r="L2763">
        <v>1</v>
      </c>
      <c r="M2763">
        <v>1</v>
      </c>
      <c r="N2763">
        <v>1</v>
      </c>
      <c r="O2763" cm="1">
        <f t="array" ref="O2763">$U$2*_xlfn.IFS(C2763="data_analyst",$V$5,C2763="data_engineer",$V$6,C2763="data_scientist",$V$7)*_xlfn.IFS(E2763=0,$V$12,E2763=1,$V$11)*_xlfn.IFS(F2763=0,$V$17,F2763=1,$V$16)*_xlfn.IFS(G2763=0,$V$22,G2763=1,$V$21)*_xlfn.IFS(H2763=0,$V$27,H2763=1,$V$26)*_xlfn.IFS(I2763=0,$V$32,I2763=1,$V$31)*_xlfn.IFS(J2763=0,$V$37,J2763=1,$V$36)*_xlfn.IFS(K2763=0,$V$42,K2763=1,$V$41)*_xlfn.IFS(L2763=0,$V$47,L2763=1,$V$46)*_xlfn.IFS(M2763=0,$V$52,M2763=1,$V$51)*_xlfn.IFS(N2763=0,$V$57,N2763=1,$V$56)</f>
        <v>4.1981029970940298E-8</v>
      </c>
      <c r="P2763" cm="1">
        <f t="array" ref="P2763">$V$2*_xlfn.IFS(C2763="data_analyst",$X$5,C2763="data_engineer",$X$6,C2763="data_scientist",$X$7)*_xlfn.IFS(E2763=0,$X$12,E2763=1,$X$11)*_xlfn.IFS(F2763=0,$X$17,F2763=1,$X$16)*_xlfn.IFS(G2763=0,$X$22,G2763=1,$X$21)*_xlfn.IFS(H2763=0,$X$27,H2763=1,$X$26)*_xlfn.IFS(I2763=0,$X$32,I2763=1,$X$31)*_xlfn.IFS(J2763=0,$X$37,J2763=1,$X$36)*_xlfn.IFS(K2763=0,$X$42,K2763=1,$X$41)*_xlfn.IFS(L2763=0,$X$47,L2763=1,$X$46)*_xlfn.IFS(M2763=0,$X$52,M2763=1,$X$51)*_xlfn.IFS(N2763=0,$X$57,N2763=1,$X$56)</f>
        <v>1.2529451778989322E-3</v>
      </c>
      <c r="Q2763" cm="1">
        <f t="array" ref="Q2763">$W$2*_xlfn.IFS(C2763="data_analyst",$Z$5,C2763="data_engineer",$Z$6,C2763="data_scientist",$Z$7)*_xlfn.IFS(E2763=0,$Z$12,E2763=1,$Z$11)*_xlfn.IFS(F2763=0,$Z$17,F2763=1,$Z$16)*_xlfn.IFS(G2763=0,$Z$22,G2763=1,$Z$21)*_xlfn.IFS(H2763=0,$Z$27,H2763=1,$Z$26)*_xlfn.IFS(I2763=0,$Z$32,I2763=1,$Z$31)*_xlfn.IFS(J2763=0,$Z$37,J2763=1,$Z$36)*_xlfn.IFS(K2763=0,$Z$42,K2763=1,$Z$41)*_xlfn.IFS(L2763=0,$Z$47,L2763=1,$Z$46)*_xlfn.IFS(M2763=0,$Z$52,M2763=1,$Z$51)*_xlfn.IFS(N2763=0,$Z$57,N2763=1,$Z$56)</f>
        <v>2.0867637961188189E-5</v>
      </c>
      <c r="R2763" t="str" cm="1">
        <f t="array" ref="R2763">_xlfn.IFS(AND(O2763&gt;P2763,O2763&gt;Q2763),"Low",AND(P2763&gt;O2763,P2763&gt;Q2763),"Medium",AND(Q2763&gt;O2763,Q2763&gt;P2763),"High")</f>
        <v>Medium</v>
      </c>
      <c r="S2763" t="str">
        <f t="shared" si="88"/>
        <v>T</v>
      </c>
    </row>
    <row r="2764" spans="1:19" x14ac:dyDescent="0.3">
      <c r="A2764" t="s">
        <v>18</v>
      </c>
      <c r="B2764">
        <v>6</v>
      </c>
      <c r="C2764" t="s">
        <v>13</v>
      </c>
      <c r="D2764" t="str">
        <f t="shared" si="87"/>
        <v>Medium</v>
      </c>
      <c r="E2764">
        <v>1</v>
      </c>
      <c r="F2764">
        <v>0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1</v>
      </c>
      <c r="N2764">
        <v>1</v>
      </c>
      <c r="O2764" cm="1">
        <f t="array" ref="O2764">$U$2*_xlfn.IFS(C2764="data_analyst",$V$5,C2764="data_engineer",$V$6,C2764="data_scientist",$V$7)*_xlfn.IFS(E2764=0,$V$12,E2764=1,$V$11)*_xlfn.IFS(F2764=0,$V$17,F2764=1,$V$16)*_xlfn.IFS(G2764=0,$V$22,G2764=1,$V$21)*_xlfn.IFS(H2764=0,$V$27,H2764=1,$V$26)*_xlfn.IFS(I2764=0,$V$32,I2764=1,$V$31)*_xlfn.IFS(J2764=0,$V$37,J2764=1,$V$36)*_xlfn.IFS(K2764=0,$V$42,K2764=1,$V$41)*_xlfn.IFS(L2764=0,$V$47,L2764=1,$V$46)*_xlfn.IFS(M2764=0,$V$52,M2764=1,$V$51)*_xlfn.IFS(N2764=0,$V$57,N2764=1,$V$56)</f>
        <v>2.1837914138004551E-9</v>
      </c>
      <c r="P2764" cm="1">
        <f t="array" ref="P2764">$V$2*_xlfn.IFS(C2764="data_analyst",$X$5,C2764="data_engineer",$X$6,C2764="data_scientist",$X$7)*_xlfn.IFS(E2764=0,$X$12,E2764=1,$X$11)*_xlfn.IFS(F2764=0,$X$17,F2764=1,$X$16)*_xlfn.IFS(G2764=0,$X$22,G2764=1,$X$21)*_xlfn.IFS(H2764=0,$X$27,H2764=1,$X$26)*_xlfn.IFS(I2764=0,$X$32,I2764=1,$X$31)*_xlfn.IFS(J2764=0,$X$37,J2764=1,$X$36)*_xlfn.IFS(K2764=0,$X$42,K2764=1,$X$41)*_xlfn.IFS(L2764=0,$X$47,L2764=1,$X$46)*_xlfn.IFS(M2764=0,$X$52,M2764=1,$X$51)*_xlfn.IFS(N2764=0,$X$57,N2764=1,$X$56)</f>
        <v>5.241000131533677E-5</v>
      </c>
      <c r="Q2764" cm="1">
        <f t="array" ref="Q2764">$W$2*_xlfn.IFS(C2764="data_analyst",$Z$5,C2764="data_engineer",$Z$6,C2764="data_scientist",$Z$7)*_xlfn.IFS(E2764=0,$Z$12,E2764=1,$Z$11)*_xlfn.IFS(F2764=0,$Z$17,F2764=1,$Z$16)*_xlfn.IFS(G2764=0,$Z$22,G2764=1,$Z$21)*_xlfn.IFS(H2764=0,$Z$27,H2764=1,$Z$26)*_xlfn.IFS(I2764=0,$Z$32,I2764=1,$Z$31)*_xlfn.IFS(J2764=0,$Z$37,J2764=1,$Z$36)*_xlfn.IFS(K2764=0,$Z$42,K2764=1,$Z$41)*_xlfn.IFS(L2764=0,$Z$47,L2764=1,$Z$46)*_xlfn.IFS(M2764=0,$Z$52,M2764=1,$Z$51)*_xlfn.IFS(N2764=0,$Z$57,N2764=1,$Z$56)</f>
        <v>9.9683158918266737E-7</v>
      </c>
      <c r="R2764" t="str" cm="1">
        <f t="array" ref="R2764">_xlfn.IFS(AND(O2764&gt;P2764,O2764&gt;Q2764),"Low",AND(P2764&gt;O2764,P2764&gt;Q2764),"Medium",AND(Q2764&gt;O2764,Q2764&gt;P2764),"High")</f>
        <v>Medium</v>
      </c>
      <c r="S2764" t="str">
        <f t="shared" si="88"/>
        <v>T</v>
      </c>
    </row>
    <row r="2765" spans="1:19" x14ac:dyDescent="0.3">
      <c r="A2765" t="s">
        <v>18</v>
      </c>
      <c r="B2765">
        <v>2</v>
      </c>
      <c r="C2765" t="s">
        <v>13</v>
      </c>
      <c r="D2765" t="str">
        <f t="shared" si="87"/>
        <v>Medium</v>
      </c>
      <c r="E2765">
        <v>0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</v>
      </c>
      <c r="O2765" cm="1">
        <f t="array" ref="O2765">$U$2*_xlfn.IFS(C2765="data_analyst",$V$5,C2765="data_engineer",$V$6,C2765="data_scientist",$V$7)*_xlfn.IFS(E2765=0,$V$12,E2765=1,$V$11)*_xlfn.IFS(F2765=0,$V$17,F2765=1,$V$16)*_xlfn.IFS(G2765=0,$V$22,G2765=1,$V$21)*_xlfn.IFS(H2765=0,$V$27,H2765=1,$V$26)*_xlfn.IFS(I2765=0,$V$32,I2765=1,$V$31)*_xlfn.IFS(J2765=0,$V$37,J2765=1,$V$36)*_xlfn.IFS(K2765=0,$V$42,K2765=1,$V$41)*_xlfn.IFS(L2765=0,$V$47,L2765=1,$V$46)*_xlfn.IFS(M2765=0,$V$52,M2765=1,$V$51)*_xlfn.IFS(N2765=0,$V$57,N2765=1,$V$56)</f>
        <v>7.0366667408231409E-4</v>
      </c>
      <c r="P2765" cm="1">
        <f t="array" ref="P2765">$V$2*_xlfn.IFS(C2765="data_analyst",$X$5,C2765="data_engineer",$X$6,C2765="data_scientist",$X$7)*_xlfn.IFS(E2765=0,$X$12,E2765=1,$X$11)*_xlfn.IFS(F2765=0,$X$17,F2765=1,$X$16)*_xlfn.IFS(G2765=0,$X$22,G2765=1,$X$21)*_xlfn.IFS(H2765=0,$X$27,H2765=1,$X$26)*_xlfn.IFS(I2765=0,$X$32,I2765=1,$X$31)*_xlfn.IFS(J2765=0,$X$37,J2765=1,$X$36)*_xlfn.IFS(K2765=0,$X$42,K2765=1,$X$41)*_xlfn.IFS(L2765=0,$X$47,L2765=1,$X$46)*_xlfn.IFS(M2765=0,$X$52,M2765=1,$X$51)*_xlfn.IFS(N2765=0,$X$57,N2765=1,$X$56)</f>
        <v>1.8821133202713359E-3</v>
      </c>
      <c r="Q2765" cm="1">
        <f t="array" ref="Q2765">$W$2*_xlfn.IFS(C2765="data_analyst",$Z$5,C2765="data_engineer",$Z$6,C2765="data_scientist",$Z$7)*_xlfn.IFS(E2765=0,$Z$12,E2765=1,$Z$11)*_xlfn.IFS(F2765=0,$Z$17,F2765=1,$Z$16)*_xlfn.IFS(G2765=0,$Z$22,G2765=1,$Z$21)*_xlfn.IFS(H2765=0,$Z$27,H2765=1,$Z$26)*_xlfn.IFS(I2765=0,$Z$32,I2765=1,$Z$31)*_xlfn.IFS(J2765=0,$Z$37,J2765=1,$Z$36)*_xlfn.IFS(K2765=0,$Z$42,K2765=1,$Z$41)*_xlfn.IFS(L2765=0,$Z$47,L2765=1,$Z$46)*_xlfn.IFS(M2765=0,$Z$52,M2765=1,$Z$51)*_xlfn.IFS(N2765=0,$Z$57,N2765=1,$Z$56)</f>
        <v>4.715735030571686E-4</v>
      </c>
      <c r="R2765" t="str" cm="1">
        <f t="array" ref="R2765">_xlfn.IFS(AND(O2765&gt;P2765,O2765&gt;Q2765),"Low",AND(P2765&gt;O2765,P2765&gt;Q2765),"Medium",AND(Q2765&gt;O2765,Q2765&gt;P2765),"High")</f>
        <v>Medium</v>
      </c>
      <c r="S2765" t="str">
        <f t="shared" si="88"/>
        <v>T</v>
      </c>
    </row>
    <row r="2766" spans="1:19" x14ac:dyDescent="0.3">
      <c r="A2766" t="s">
        <v>18</v>
      </c>
      <c r="B2766">
        <v>5</v>
      </c>
      <c r="C2766" t="s">
        <v>13</v>
      </c>
      <c r="D2766" t="str">
        <f t="shared" si="87"/>
        <v>Medium</v>
      </c>
      <c r="E2766">
        <v>1</v>
      </c>
      <c r="F2766">
        <v>1</v>
      </c>
      <c r="G2766">
        <v>0</v>
      </c>
      <c r="H2766">
        <v>1</v>
      </c>
      <c r="I2766">
        <v>0</v>
      </c>
      <c r="J2766">
        <v>0</v>
      </c>
      <c r="K2766">
        <v>1</v>
      </c>
      <c r="L2766">
        <v>0</v>
      </c>
      <c r="M2766">
        <v>0</v>
      </c>
      <c r="N2766">
        <v>1</v>
      </c>
      <c r="O2766" cm="1">
        <f t="array" ref="O2766">$U$2*_xlfn.IFS(C2766="data_analyst",$V$5,C2766="data_engineer",$V$6,C2766="data_scientist",$V$7)*_xlfn.IFS(E2766=0,$V$12,E2766=1,$V$11)*_xlfn.IFS(F2766=0,$V$17,F2766=1,$V$16)*_xlfn.IFS(G2766=0,$V$22,G2766=1,$V$21)*_xlfn.IFS(H2766=0,$V$27,H2766=1,$V$26)*_xlfn.IFS(I2766=0,$V$32,I2766=1,$V$31)*_xlfn.IFS(J2766=0,$V$37,J2766=1,$V$36)*_xlfn.IFS(K2766=0,$V$42,K2766=1,$V$41)*_xlfn.IFS(L2766=0,$V$47,L2766=1,$V$46)*_xlfn.IFS(M2766=0,$V$52,M2766=1,$V$51)*_xlfn.IFS(N2766=0,$V$57,N2766=1,$V$56)</f>
        <v>1.6708903960026915E-4</v>
      </c>
      <c r="P2766" cm="1">
        <f t="array" ref="P2766">$V$2*_xlfn.IFS(C2766="data_analyst",$X$5,C2766="data_engineer",$X$6,C2766="data_scientist",$X$7)*_xlfn.IFS(E2766=0,$X$12,E2766=1,$X$11)*_xlfn.IFS(F2766=0,$X$17,F2766=1,$X$16)*_xlfn.IFS(G2766=0,$X$22,G2766=1,$X$21)*_xlfn.IFS(H2766=0,$X$27,H2766=1,$X$26)*_xlfn.IFS(I2766=0,$X$32,I2766=1,$X$31)*_xlfn.IFS(J2766=0,$X$37,J2766=1,$X$36)*_xlfn.IFS(K2766=0,$X$42,K2766=1,$X$41)*_xlfn.IFS(L2766=0,$X$47,L2766=1,$X$46)*_xlfn.IFS(M2766=0,$X$52,M2766=1,$X$51)*_xlfn.IFS(N2766=0,$X$57,N2766=1,$X$56)</f>
        <v>8.7759428526021247E-4</v>
      </c>
      <c r="Q2766" cm="1">
        <f t="array" ref="Q2766">$W$2*_xlfn.IFS(C2766="data_analyst",$Z$5,C2766="data_engineer",$Z$6,C2766="data_scientist",$Z$7)*_xlfn.IFS(E2766=0,$Z$12,E2766=1,$Z$11)*_xlfn.IFS(F2766=0,$Z$17,F2766=1,$Z$16)*_xlfn.IFS(G2766=0,$Z$22,G2766=1,$Z$21)*_xlfn.IFS(H2766=0,$Z$27,H2766=1,$Z$26)*_xlfn.IFS(I2766=0,$Z$32,I2766=1,$Z$31)*_xlfn.IFS(J2766=0,$Z$37,J2766=1,$Z$36)*_xlfn.IFS(K2766=0,$Z$42,K2766=1,$Z$41)*_xlfn.IFS(L2766=0,$Z$47,L2766=1,$Z$46)*_xlfn.IFS(M2766=0,$Z$52,M2766=1,$Z$51)*_xlfn.IFS(N2766=0,$Z$57,N2766=1,$Z$56)</f>
        <v>9.4578016141455172E-5</v>
      </c>
      <c r="R2766" t="str" cm="1">
        <f t="array" ref="R2766">_xlfn.IFS(AND(O2766&gt;P2766,O2766&gt;Q2766),"Low",AND(P2766&gt;O2766,P2766&gt;Q2766),"Medium",AND(Q2766&gt;O2766,Q2766&gt;P2766),"High")</f>
        <v>Medium</v>
      </c>
      <c r="S2766" t="str">
        <f t="shared" si="88"/>
        <v>T</v>
      </c>
    </row>
    <row r="2767" spans="1:19" x14ac:dyDescent="0.3">
      <c r="A2767" t="s">
        <v>18</v>
      </c>
      <c r="B2767">
        <v>6</v>
      </c>
      <c r="C2767" t="s">
        <v>13</v>
      </c>
      <c r="D2767" t="str">
        <f t="shared" si="87"/>
        <v>Medium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0</v>
      </c>
      <c r="K2767">
        <v>1</v>
      </c>
      <c r="L2767">
        <v>1</v>
      </c>
      <c r="M2767">
        <v>0</v>
      </c>
      <c r="N2767">
        <v>1</v>
      </c>
      <c r="O2767" cm="1">
        <f t="array" ref="O2767">$U$2*_xlfn.IFS(C2767="data_analyst",$V$5,C2767="data_engineer",$V$6,C2767="data_scientist",$V$7)*_xlfn.IFS(E2767=0,$V$12,E2767=1,$V$11)*_xlfn.IFS(F2767=0,$V$17,F2767=1,$V$16)*_xlfn.IFS(G2767=0,$V$22,G2767=1,$V$21)*_xlfn.IFS(H2767=0,$V$27,H2767=1,$V$26)*_xlfn.IFS(I2767=0,$V$32,I2767=1,$V$31)*_xlfn.IFS(J2767=0,$V$37,J2767=1,$V$36)*_xlfn.IFS(K2767=0,$V$42,K2767=1,$V$41)*_xlfn.IFS(L2767=0,$V$47,L2767=1,$V$46)*_xlfn.IFS(M2767=0,$V$52,M2767=1,$V$51)*_xlfn.IFS(N2767=0,$V$57,N2767=1,$V$56)</f>
        <v>9.7792761047941219E-8</v>
      </c>
      <c r="P2767" cm="1">
        <f t="array" ref="P2767">$V$2*_xlfn.IFS(C2767="data_analyst",$X$5,C2767="data_engineer",$X$6,C2767="data_scientist",$X$7)*_xlfn.IFS(E2767=0,$X$12,E2767=1,$X$11)*_xlfn.IFS(F2767=0,$X$17,F2767=1,$X$16)*_xlfn.IFS(G2767=0,$X$22,G2767=1,$X$21)*_xlfn.IFS(H2767=0,$X$27,H2767=1,$X$26)*_xlfn.IFS(I2767=0,$X$32,I2767=1,$X$31)*_xlfn.IFS(J2767=0,$X$37,J2767=1,$X$36)*_xlfn.IFS(K2767=0,$X$42,K2767=1,$X$41)*_xlfn.IFS(L2767=0,$X$47,L2767=1,$X$46)*_xlfn.IFS(M2767=0,$X$52,M2767=1,$X$51)*_xlfn.IFS(N2767=0,$X$57,N2767=1,$X$56)</f>
        <v>4.4932465645782595E-4</v>
      </c>
      <c r="Q2767" cm="1">
        <f t="array" ref="Q2767">$W$2*_xlfn.IFS(C2767="data_analyst",$Z$5,C2767="data_engineer",$Z$6,C2767="data_scientist",$Z$7)*_xlfn.IFS(E2767=0,$Z$12,E2767=1,$Z$11)*_xlfn.IFS(F2767=0,$Z$17,F2767=1,$Z$16)*_xlfn.IFS(G2767=0,$Z$22,G2767=1,$Z$21)*_xlfn.IFS(H2767=0,$Z$27,H2767=1,$Z$26)*_xlfn.IFS(I2767=0,$Z$32,I2767=1,$Z$31)*_xlfn.IFS(J2767=0,$Z$37,J2767=1,$Z$36)*_xlfn.IFS(K2767=0,$Z$42,K2767=1,$Z$41)*_xlfn.IFS(L2767=0,$Z$47,L2767=1,$Z$46)*_xlfn.IFS(M2767=0,$Z$52,M2767=1,$Z$51)*_xlfn.IFS(N2767=0,$Z$57,N2767=1,$Z$56)</f>
        <v>1.195052784058843E-5</v>
      </c>
      <c r="R2767" t="str" cm="1">
        <f t="array" ref="R2767">_xlfn.IFS(AND(O2767&gt;P2767,O2767&gt;Q2767),"Low",AND(P2767&gt;O2767,P2767&gt;Q2767),"Medium",AND(Q2767&gt;O2767,Q2767&gt;P2767),"High")</f>
        <v>Medium</v>
      </c>
      <c r="S2767" t="str">
        <f t="shared" si="88"/>
        <v>T</v>
      </c>
    </row>
    <row r="2768" spans="1:19" x14ac:dyDescent="0.3">
      <c r="A2768" t="s">
        <v>18</v>
      </c>
      <c r="B2768">
        <v>3</v>
      </c>
      <c r="C2768" t="s">
        <v>13</v>
      </c>
      <c r="D2768" t="str">
        <f t="shared" si="87"/>
        <v>Medium</v>
      </c>
      <c r="E2768">
        <v>1</v>
      </c>
      <c r="F2768">
        <v>1</v>
      </c>
      <c r="G2768">
        <v>1</v>
      </c>
      <c r="H2768">
        <v>1</v>
      </c>
      <c r="I2768">
        <v>0</v>
      </c>
      <c r="J2768">
        <v>0</v>
      </c>
      <c r="K2768">
        <v>1</v>
      </c>
      <c r="L2768">
        <v>0</v>
      </c>
      <c r="M2768">
        <v>0</v>
      </c>
      <c r="N2768">
        <v>1</v>
      </c>
      <c r="O2768" cm="1">
        <f t="array" ref="O2768">$U$2*_xlfn.IFS(C2768="data_analyst",$V$5,C2768="data_engineer",$V$6,C2768="data_scientist",$V$7)*_xlfn.IFS(E2768=0,$V$12,E2768=1,$V$11)*_xlfn.IFS(F2768=0,$V$17,F2768=1,$V$16)*_xlfn.IFS(G2768=0,$V$22,G2768=1,$V$21)*_xlfn.IFS(H2768=0,$V$27,H2768=1,$V$26)*_xlfn.IFS(I2768=0,$V$32,I2768=1,$V$31)*_xlfn.IFS(J2768=0,$V$37,J2768=1,$V$36)*_xlfn.IFS(K2768=0,$V$42,K2768=1,$V$41)*_xlfn.IFS(L2768=0,$V$47,L2768=1,$V$46)*_xlfn.IFS(M2768=0,$V$52,M2768=1,$V$51)*_xlfn.IFS(N2768=0,$V$57,N2768=1,$V$56)</f>
        <v>3.0400449839017053E-5</v>
      </c>
      <c r="P2768" cm="1">
        <f t="array" ref="P2768">$V$2*_xlfn.IFS(C2768="data_analyst",$X$5,C2768="data_engineer",$X$6,C2768="data_scientist",$X$7)*_xlfn.IFS(E2768=0,$X$12,E2768=1,$X$11)*_xlfn.IFS(F2768=0,$X$17,F2768=1,$X$16)*_xlfn.IFS(G2768=0,$X$22,G2768=1,$X$21)*_xlfn.IFS(H2768=0,$X$27,H2768=1,$X$26)*_xlfn.IFS(I2768=0,$X$32,I2768=1,$X$31)*_xlfn.IFS(J2768=0,$X$37,J2768=1,$X$36)*_xlfn.IFS(K2768=0,$X$42,K2768=1,$X$41)*_xlfn.IFS(L2768=0,$X$47,L2768=1,$X$46)*_xlfn.IFS(M2768=0,$X$52,M2768=1,$X$51)*_xlfn.IFS(N2768=0,$X$57,N2768=1,$X$56)</f>
        <v>9.9832756785279194E-4</v>
      </c>
      <c r="Q2768" cm="1">
        <f t="array" ref="Q2768">$W$2*_xlfn.IFS(C2768="data_analyst",$Z$5,C2768="data_engineer",$Z$6,C2768="data_scientist",$Z$7)*_xlfn.IFS(E2768=0,$Z$12,E2768=1,$Z$11)*_xlfn.IFS(F2768=0,$Z$17,F2768=1,$Z$16)*_xlfn.IFS(G2768=0,$Z$22,G2768=1,$Z$21)*_xlfn.IFS(H2768=0,$Z$27,H2768=1,$Z$26)*_xlfn.IFS(I2768=0,$Z$32,I2768=1,$Z$31)*_xlfn.IFS(J2768=0,$Z$37,J2768=1,$Z$36)*_xlfn.IFS(K2768=0,$Z$42,K2768=1,$Z$41)*_xlfn.IFS(L2768=0,$Z$47,L2768=1,$Z$46)*_xlfn.IFS(M2768=0,$Z$52,M2768=1,$Z$51)*_xlfn.IFS(N2768=0,$Z$57,N2768=1,$Z$56)</f>
        <v>6.4612704096637653E-5</v>
      </c>
      <c r="R2768" t="str" cm="1">
        <f t="array" ref="R2768">_xlfn.IFS(AND(O2768&gt;P2768,O2768&gt;Q2768),"Low",AND(P2768&gt;O2768,P2768&gt;Q2768),"Medium",AND(Q2768&gt;O2768,Q2768&gt;P2768),"High")</f>
        <v>Medium</v>
      </c>
      <c r="S2768" t="str">
        <f t="shared" si="88"/>
        <v>T</v>
      </c>
    </row>
    <row r="2769" spans="1:19" x14ac:dyDescent="0.3">
      <c r="A2769" t="s">
        <v>18</v>
      </c>
      <c r="B2769">
        <v>3</v>
      </c>
      <c r="C2769" t="s">
        <v>13</v>
      </c>
      <c r="D2769" t="str">
        <f t="shared" si="87"/>
        <v>Medium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0</v>
      </c>
      <c r="K2769">
        <v>0</v>
      </c>
      <c r="L2769">
        <v>1</v>
      </c>
      <c r="M2769">
        <v>1</v>
      </c>
      <c r="N2769">
        <v>1</v>
      </c>
      <c r="O2769" cm="1">
        <f t="array" ref="O2769">$U$2*_xlfn.IFS(C2769="data_analyst",$V$5,C2769="data_engineer",$V$6,C2769="data_scientist",$V$7)*_xlfn.IFS(E2769=0,$V$12,E2769=1,$V$11)*_xlfn.IFS(F2769=0,$V$17,F2769=1,$V$16)*_xlfn.IFS(G2769=0,$V$22,G2769=1,$V$21)*_xlfn.IFS(H2769=0,$V$27,H2769=1,$V$26)*_xlfn.IFS(I2769=0,$V$32,I2769=1,$V$31)*_xlfn.IFS(J2769=0,$V$37,J2769=1,$V$36)*_xlfn.IFS(K2769=0,$V$42,K2769=1,$V$41)*_xlfn.IFS(L2769=0,$V$47,L2769=1,$V$46)*_xlfn.IFS(M2769=0,$V$52,M2769=1,$V$51)*_xlfn.IFS(N2769=0,$V$57,N2769=1,$V$56)</f>
        <v>4.1981029970940298E-8</v>
      </c>
      <c r="P2769" cm="1">
        <f t="array" ref="P2769">$V$2*_xlfn.IFS(C2769="data_analyst",$X$5,C2769="data_engineer",$X$6,C2769="data_scientist",$X$7)*_xlfn.IFS(E2769=0,$X$12,E2769=1,$X$11)*_xlfn.IFS(F2769=0,$X$17,F2769=1,$X$16)*_xlfn.IFS(G2769=0,$X$22,G2769=1,$X$21)*_xlfn.IFS(H2769=0,$X$27,H2769=1,$X$26)*_xlfn.IFS(I2769=0,$X$32,I2769=1,$X$31)*_xlfn.IFS(J2769=0,$X$37,J2769=1,$X$36)*_xlfn.IFS(K2769=0,$X$42,K2769=1,$X$41)*_xlfn.IFS(L2769=0,$X$47,L2769=1,$X$46)*_xlfn.IFS(M2769=0,$X$52,M2769=1,$X$51)*_xlfn.IFS(N2769=0,$X$57,N2769=1,$X$56)</f>
        <v>1.2529451778989322E-3</v>
      </c>
      <c r="Q2769" cm="1">
        <f t="array" ref="Q2769">$W$2*_xlfn.IFS(C2769="data_analyst",$Z$5,C2769="data_engineer",$Z$6,C2769="data_scientist",$Z$7)*_xlfn.IFS(E2769=0,$Z$12,E2769=1,$Z$11)*_xlfn.IFS(F2769=0,$Z$17,F2769=1,$Z$16)*_xlfn.IFS(G2769=0,$Z$22,G2769=1,$Z$21)*_xlfn.IFS(H2769=0,$Z$27,H2769=1,$Z$26)*_xlfn.IFS(I2769=0,$Z$32,I2769=1,$Z$31)*_xlfn.IFS(J2769=0,$Z$37,J2769=1,$Z$36)*_xlfn.IFS(K2769=0,$Z$42,K2769=1,$Z$41)*_xlfn.IFS(L2769=0,$Z$47,L2769=1,$Z$46)*_xlfn.IFS(M2769=0,$Z$52,M2769=1,$Z$51)*_xlfn.IFS(N2769=0,$Z$57,N2769=1,$Z$56)</f>
        <v>2.0867637961188189E-5</v>
      </c>
      <c r="R2769" t="str" cm="1">
        <f t="array" ref="R2769">_xlfn.IFS(AND(O2769&gt;P2769,O2769&gt;Q2769),"Low",AND(P2769&gt;O2769,P2769&gt;Q2769),"Medium",AND(Q2769&gt;O2769,Q2769&gt;P2769),"High")</f>
        <v>Medium</v>
      </c>
      <c r="S2769" t="str">
        <f t="shared" si="88"/>
        <v>T</v>
      </c>
    </row>
    <row r="2770" spans="1:19" x14ac:dyDescent="0.3">
      <c r="A2770" t="s">
        <v>18</v>
      </c>
      <c r="B2770">
        <v>6</v>
      </c>
      <c r="C2770" t="s">
        <v>13</v>
      </c>
      <c r="D2770" t="str">
        <f t="shared" si="87"/>
        <v>Medium</v>
      </c>
      <c r="E2770">
        <v>1</v>
      </c>
      <c r="F2770">
        <v>0</v>
      </c>
      <c r="G2770">
        <v>1</v>
      </c>
      <c r="H2770">
        <v>0</v>
      </c>
      <c r="I2770">
        <v>1</v>
      </c>
      <c r="J2770">
        <v>0</v>
      </c>
      <c r="K2770">
        <v>0</v>
      </c>
      <c r="L2770">
        <v>1</v>
      </c>
      <c r="M2770">
        <v>0</v>
      </c>
      <c r="N2770">
        <v>1</v>
      </c>
      <c r="O2770" cm="1">
        <f t="array" ref="O2770">$U$2*_xlfn.IFS(C2770="data_analyst",$V$5,C2770="data_engineer",$V$6,C2770="data_scientist",$V$7)*_xlfn.IFS(E2770=0,$V$12,E2770=1,$V$11)*_xlfn.IFS(F2770=0,$V$17,F2770=1,$V$16)*_xlfn.IFS(G2770=0,$V$22,G2770=1,$V$21)*_xlfn.IFS(H2770=0,$V$27,H2770=1,$V$26)*_xlfn.IFS(I2770=0,$V$32,I2770=1,$V$31)*_xlfn.IFS(J2770=0,$V$37,J2770=1,$V$36)*_xlfn.IFS(K2770=0,$V$42,K2770=1,$V$41)*_xlfn.IFS(L2770=0,$V$47,L2770=1,$V$46)*_xlfn.IFS(M2770=0,$V$52,M2770=1,$V$51)*_xlfn.IFS(N2770=0,$V$57,N2770=1,$V$56)</f>
        <v>1.0620626166714302E-6</v>
      </c>
      <c r="P2770" cm="1">
        <f t="array" ref="P2770">$V$2*_xlfn.IFS(C2770="data_analyst",$X$5,C2770="data_engineer",$X$6,C2770="data_scientist",$X$7)*_xlfn.IFS(E2770=0,$X$12,E2770=1,$X$11)*_xlfn.IFS(F2770=0,$X$17,F2770=1,$X$16)*_xlfn.IFS(G2770=0,$X$22,G2770=1,$X$21)*_xlfn.IFS(H2770=0,$X$27,H2770=1,$X$26)*_xlfn.IFS(I2770=0,$X$32,I2770=1,$X$31)*_xlfn.IFS(J2770=0,$X$37,J2770=1,$X$36)*_xlfn.IFS(K2770=0,$X$42,K2770=1,$X$41)*_xlfn.IFS(L2770=0,$X$47,L2770=1,$X$46)*_xlfn.IFS(M2770=0,$X$52,M2770=1,$X$51)*_xlfn.IFS(N2770=0,$X$57,N2770=1,$X$56)</f>
        <v>2.2091315251096984E-3</v>
      </c>
      <c r="Q2770" cm="1">
        <f t="array" ref="Q2770">$W$2*_xlfn.IFS(C2770="data_analyst",$Z$5,C2770="data_engineer",$Z$6,C2770="data_scientist",$Z$7)*_xlfn.IFS(E2770=0,$Z$12,E2770=1,$Z$11)*_xlfn.IFS(F2770=0,$Z$17,F2770=1,$Z$16)*_xlfn.IFS(G2770=0,$Z$22,G2770=1,$Z$21)*_xlfn.IFS(H2770=0,$Z$27,H2770=1,$Z$26)*_xlfn.IFS(I2770=0,$Z$32,I2770=1,$Z$31)*_xlfn.IFS(J2770=0,$Z$37,J2770=1,$Z$36)*_xlfn.IFS(K2770=0,$Z$42,K2770=1,$Z$41)*_xlfn.IFS(L2770=0,$Z$47,L2770=1,$Z$46)*_xlfn.IFS(M2770=0,$Z$52,M2770=1,$Z$51)*_xlfn.IFS(N2770=0,$Z$57,N2770=1,$Z$56)</f>
        <v>1.1589573122138005E-4</v>
      </c>
      <c r="R2770" t="str" cm="1">
        <f t="array" ref="R2770">_xlfn.IFS(AND(O2770&gt;P2770,O2770&gt;Q2770),"Low",AND(P2770&gt;O2770,P2770&gt;Q2770),"Medium",AND(Q2770&gt;O2770,Q2770&gt;P2770),"High")</f>
        <v>Medium</v>
      </c>
      <c r="S2770" t="str">
        <f t="shared" si="88"/>
        <v>T</v>
      </c>
    </row>
    <row r="2771" spans="1:19" x14ac:dyDescent="0.3">
      <c r="A2771" t="s">
        <v>18</v>
      </c>
      <c r="B2771">
        <v>6</v>
      </c>
      <c r="C2771" t="s">
        <v>13</v>
      </c>
      <c r="D2771" t="str">
        <f t="shared" si="87"/>
        <v>Medium</v>
      </c>
      <c r="E2771">
        <v>0</v>
      </c>
      <c r="F2771">
        <v>0</v>
      </c>
      <c r="G2771">
        <v>1</v>
      </c>
      <c r="H2771">
        <v>1</v>
      </c>
      <c r="I2771">
        <v>1</v>
      </c>
      <c r="J2771">
        <v>0</v>
      </c>
      <c r="K2771">
        <v>0</v>
      </c>
      <c r="L2771">
        <v>1</v>
      </c>
      <c r="M2771">
        <v>1</v>
      </c>
      <c r="N2771">
        <v>1</v>
      </c>
      <c r="O2771" cm="1">
        <f t="array" ref="O2771">$U$2*_xlfn.IFS(C2771="data_analyst",$V$5,C2771="data_engineer",$V$6,C2771="data_scientist",$V$7)*_xlfn.IFS(E2771=0,$V$12,E2771=1,$V$11)*_xlfn.IFS(F2771=0,$V$17,F2771=1,$V$16)*_xlfn.IFS(G2771=0,$V$22,G2771=1,$V$21)*_xlfn.IFS(H2771=0,$V$27,H2771=1,$V$26)*_xlfn.IFS(I2771=0,$V$32,I2771=1,$V$31)*_xlfn.IFS(J2771=0,$V$37,J2771=1,$V$36)*_xlfn.IFS(K2771=0,$V$42,K2771=1,$V$41)*_xlfn.IFS(L2771=0,$V$47,L2771=1,$V$46)*_xlfn.IFS(M2771=0,$V$52,M2771=1,$V$51)*_xlfn.IFS(N2771=0,$V$57,N2771=1,$V$56)</f>
        <v>6.8672398038503043E-8</v>
      </c>
      <c r="P2771" cm="1">
        <f t="array" ref="P2771">$V$2*_xlfn.IFS(C2771="data_analyst",$X$5,C2771="data_engineer",$X$6,C2771="data_scientist",$X$7)*_xlfn.IFS(E2771=0,$X$12,E2771=1,$X$11)*_xlfn.IFS(F2771=0,$X$17,F2771=1,$X$16)*_xlfn.IFS(G2771=0,$X$22,G2771=1,$X$21)*_xlfn.IFS(H2771=0,$X$27,H2771=1,$X$26)*_xlfn.IFS(I2771=0,$X$32,I2771=1,$X$31)*_xlfn.IFS(J2771=0,$X$37,J2771=1,$X$36)*_xlfn.IFS(K2771=0,$X$42,K2771=1,$X$41)*_xlfn.IFS(L2771=0,$X$47,L2771=1,$X$46)*_xlfn.IFS(M2771=0,$X$52,M2771=1,$X$51)*_xlfn.IFS(N2771=0,$X$57,N2771=1,$X$56)</f>
        <v>4.1417650777771027E-4</v>
      </c>
      <c r="Q2771" cm="1">
        <f t="array" ref="Q2771">$W$2*_xlfn.IFS(C2771="data_analyst",$Z$5,C2771="data_engineer",$Z$6,C2771="data_scientist",$Z$7)*_xlfn.IFS(E2771=0,$Z$12,E2771=1,$Z$11)*_xlfn.IFS(F2771=0,$Z$17,F2771=1,$Z$16)*_xlfn.IFS(G2771=0,$Z$22,G2771=1,$Z$21)*_xlfn.IFS(H2771=0,$Z$27,H2771=1,$Z$26)*_xlfn.IFS(I2771=0,$Z$32,I2771=1,$Z$31)*_xlfn.IFS(J2771=0,$Z$37,J2771=1,$Z$36)*_xlfn.IFS(K2771=0,$Z$42,K2771=1,$Z$41)*_xlfn.IFS(L2771=0,$Z$47,L2771=1,$Z$46)*_xlfn.IFS(M2771=0,$Z$52,M2771=1,$Z$51)*_xlfn.IFS(N2771=0,$Z$57,N2771=1,$Z$56)</f>
        <v>1.4807110411930005E-5</v>
      </c>
      <c r="R2771" t="str" cm="1">
        <f t="array" ref="R2771">_xlfn.IFS(AND(O2771&gt;P2771,O2771&gt;Q2771),"Low",AND(P2771&gt;O2771,P2771&gt;Q2771),"Medium",AND(Q2771&gt;O2771,Q2771&gt;P2771),"High")</f>
        <v>Medium</v>
      </c>
      <c r="S2771" t="str">
        <f t="shared" si="88"/>
        <v>T</v>
      </c>
    </row>
    <row r="2772" spans="1:19" x14ac:dyDescent="0.3">
      <c r="A2772" t="s">
        <v>18</v>
      </c>
      <c r="B2772">
        <v>5</v>
      </c>
      <c r="C2772" t="s">
        <v>13</v>
      </c>
      <c r="D2772" t="str">
        <f t="shared" si="87"/>
        <v>Medium</v>
      </c>
      <c r="E2772">
        <v>1</v>
      </c>
      <c r="F2772">
        <v>0</v>
      </c>
      <c r="G2772">
        <v>1</v>
      </c>
      <c r="H2772">
        <v>1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1</v>
      </c>
      <c r="O2772" cm="1">
        <f t="array" ref="O2772">$U$2*_xlfn.IFS(C2772="data_analyst",$V$5,C2772="data_engineer",$V$6,C2772="data_scientist",$V$7)*_xlfn.IFS(E2772=0,$V$12,E2772=1,$V$11)*_xlfn.IFS(F2772=0,$V$17,F2772=1,$V$16)*_xlfn.IFS(G2772=0,$V$22,G2772=1,$V$21)*_xlfn.IFS(H2772=0,$V$27,H2772=1,$V$26)*_xlfn.IFS(I2772=0,$V$32,I2772=1,$V$31)*_xlfn.IFS(J2772=0,$V$37,J2772=1,$V$36)*_xlfn.IFS(K2772=0,$V$42,K2772=1,$V$41)*_xlfn.IFS(L2772=0,$V$47,L2772=1,$V$46)*_xlfn.IFS(M2772=0,$V$52,M2772=1,$V$51)*_xlfn.IFS(N2772=0,$V$57,N2772=1,$V$56)</f>
        <v>1.0016406846106098E-5</v>
      </c>
      <c r="P2772" cm="1">
        <f t="array" ref="P2772">$V$2*_xlfn.IFS(C2772="data_analyst",$X$5,C2772="data_engineer",$X$6,C2772="data_scientist",$X$7)*_xlfn.IFS(E2772=0,$X$12,E2772=1,$X$11)*_xlfn.IFS(F2772=0,$X$17,F2772=1,$X$16)*_xlfn.IFS(G2772=0,$X$22,G2772=1,$X$21)*_xlfn.IFS(H2772=0,$X$27,H2772=1,$X$26)*_xlfn.IFS(I2772=0,$X$32,I2772=1,$X$31)*_xlfn.IFS(J2772=0,$X$37,J2772=1,$X$36)*_xlfn.IFS(K2772=0,$X$42,K2772=1,$X$41)*_xlfn.IFS(L2772=0,$X$47,L2772=1,$X$46)*_xlfn.IFS(M2772=0,$X$52,M2772=1,$X$51)*_xlfn.IFS(N2772=0,$X$57,N2772=1,$X$56)</f>
        <v>2.3998654465846596E-3</v>
      </c>
      <c r="Q2772" cm="1">
        <f t="array" ref="Q2772">$W$2*_xlfn.IFS(C2772="data_analyst",$Z$5,C2772="data_engineer",$Z$6,C2772="data_scientist",$Z$7)*_xlfn.IFS(E2772=0,$Z$12,E2772=1,$Z$11)*_xlfn.IFS(F2772=0,$Z$17,F2772=1,$Z$16)*_xlfn.IFS(G2772=0,$Z$22,G2772=1,$Z$21)*_xlfn.IFS(H2772=0,$Z$27,H2772=1,$Z$26)*_xlfn.IFS(I2772=0,$Z$32,I2772=1,$Z$31)*_xlfn.IFS(J2772=0,$Z$37,J2772=1,$Z$36)*_xlfn.IFS(K2772=0,$Z$42,K2772=1,$Z$41)*_xlfn.IFS(L2772=0,$Z$47,L2772=1,$Z$46)*_xlfn.IFS(M2772=0,$Z$52,M2772=1,$Z$51)*_xlfn.IFS(N2772=0,$Z$57,N2772=1,$Z$56)</f>
        <v>1.0637755837430066E-4</v>
      </c>
      <c r="R2772" t="str" cm="1">
        <f t="array" ref="R2772">_xlfn.IFS(AND(O2772&gt;P2772,O2772&gt;Q2772),"Low",AND(P2772&gt;O2772,P2772&gt;Q2772),"Medium",AND(Q2772&gt;O2772,Q2772&gt;P2772),"High")</f>
        <v>Medium</v>
      </c>
      <c r="S2772" t="str">
        <f t="shared" si="88"/>
        <v>T</v>
      </c>
    </row>
    <row r="2773" spans="1:19" x14ac:dyDescent="0.3">
      <c r="A2773" t="s">
        <v>18</v>
      </c>
      <c r="B2773">
        <v>7</v>
      </c>
      <c r="C2773" t="s">
        <v>13</v>
      </c>
      <c r="D2773" t="str">
        <f t="shared" si="87"/>
        <v>Medium</v>
      </c>
      <c r="E2773">
        <v>1</v>
      </c>
      <c r="F2773">
        <v>0</v>
      </c>
      <c r="G2773">
        <v>1</v>
      </c>
      <c r="H2773">
        <v>1</v>
      </c>
      <c r="I2773">
        <v>0</v>
      </c>
      <c r="J2773">
        <v>1</v>
      </c>
      <c r="K2773">
        <v>1</v>
      </c>
      <c r="L2773">
        <v>0</v>
      </c>
      <c r="M2773">
        <v>1</v>
      </c>
      <c r="N2773">
        <v>1</v>
      </c>
      <c r="O2773" cm="1">
        <f t="array" ref="O2773">$U$2*_xlfn.IFS(C2773="data_analyst",$V$5,C2773="data_engineer",$V$6,C2773="data_scientist",$V$7)*_xlfn.IFS(E2773=0,$V$12,E2773=1,$V$11)*_xlfn.IFS(F2773=0,$V$17,F2773=1,$V$16)*_xlfn.IFS(G2773=0,$V$22,G2773=1,$V$21)*_xlfn.IFS(H2773=0,$V$27,H2773=1,$V$26)*_xlfn.IFS(I2773=0,$V$32,I2773=1,$V$31)*_xlfn.IFS(J2773=0,$V$37,J2773=1,$V$36)*_xlfn.IFS(K2773=0,$V$42,K2773=1,$V$41)*_xlfn.IFS(L2773=0,$V$47,L2773=1,$V$46)*_xlfn.IFS(M2773=0,$V$52,M2773=1,$V$51)*_xlfn.IFS(N2773=0,$V$57,N2773=1,$V$56)</f>
        <v>6.7886662185119391E-7</v>
      </c>
      <c r="P2773" cm="1">
        <f t="array" ref="P2773">$V$2*_xlfn.IFS(C2773="data_analyst",$X$5,C2773="data_engineer",$X$6,C2773="data_scientist",$X$7)*_xlfn.IFS(E2773=0,$X$12,E2773=1,$X$11)*_xlfn.IFS(F2773=0,$X$17,F2773=1,$X$16)*_xlfn.IFS(G2773=0,$X$22,G2773=1,$X$21)*_xlfn.IFS(H2773=0,$X$27,H2773=1,$X$26)*_xlfn.IFS(I2773=0,$X$32,I2773=1,$X$31)*_xlfn.IFS(J2773=0,$X$37,J2773=1,$X$36)*_xlfn.IFS(K2773=0,$X$42,K2773=1,$X$41)*_xlfn.IFS(L2773=0,$X$47,L2773=1,$X$46)*_xlfn.IFS(M2773=0,$X$52,M2773=1,$X$51)*_xlfn.IFS(N2773=0,$X$57,N2773=1,$X$56)</f>
        <v>1.1644664585463899E-4</v>
      </c>
      <c r="Q2773" cm="1">
        <f t="array" ref="Q2773">$W$2*_xlfn.IFS(C2773="data_analyst",$Z$5,C2773="data_engineer",$Z$6,C2773="data_scientist",$Z$7)*_xlfn.IFS(E2773=0,$Z$12,E2773=1,$Z$11)*_xlfn.IFS(F2773=0,$Z$17,F2773=1,$Z$16)*_xlfn.IFS(G2773=0,$Z$22,G2773=1,$Z$21)*_xlfn.IFS(H2773=0,$Z$27,H2773=1,$Z$26)*_xlfn.IFS(I2773=0,$Z$32,I2773=1,$Z$31)*_xlfn.IFS(J2773=0,$Z$37,J2773=1,$Z$36)*_xlfn.IFS(K2773=0,$Z$42,K2773=1,$Z$41)*_xlfn.IFS(L2773=0,$Z$47,L2773=1,$Z$46)*_xlfn.IFS(M2773=0,$Z$52,M2773=1,$Z$51)*_xlfn.IFS(N2773=0,$Z$57,N2773=1,$Z$56)</f>
        <v>5.3895514378274834E-6</v>
      </c>
      <c r="R2773" t="str" cm="1">
        <f t="array" ref="R2773">_xlfn.IFS(AND(O2773&gt;P2773,O2773&gt;Q2773),"Low",AND(P2773&gt;O2773,P2773&gt;Q2773),"Medium",AND(Q2773&gt;O2773,Q2773&gt;P2773),"High")</f>
        <v>Medium</v>
      </c>
      <c r="S2773" t="str">
        <f t="shared" si="88"/>
        <v>T</v>
      </c>
    </row>
    <row r="2774" spans="1:19" x14ac:dyDescent="0.3">
      <c r="A2774" t="s">
        <v>18</v>
      </c>
      <c r="B2774">
        <v>4</v>
      </c>
      <c r="C2774" t="s">
        <v>13</v>
      </c>
      <c r="D2774" t="str">
        <f t="shared" si="87"/>
        <v>Medium</v>
      </c>
      <c r="E2774">
        <v>1</v>
      </c>
      <c r="F2774">
        <v>0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</v>
      </c>
      <c r="O2774" cm="1">
        <f t="array" ref="O2774">$U$2*_xlfn.IFS(C2774="data_analyst",$V$5,C2774="data_engineer",$V$6,C2774="data_scientist",$V$7)*_xlfn.IFS(E2774=0,$V$12,E2774=1,$V$11)*_xlfn.IFS(F2774=0,$V$17,F2774=1,$V$16)*_xlfn.IFS(G2774=0,$V$22,G2774=1,$V$21)*_xlfn.IFS(H2774=0,$V$27,H2774=1,$V$26)*_xlfn.IFS(I2774=0,$V$32,I2774=1,$V$31)*_xlfn.IFS(J2774=0,$V$37,J2774=1,$V$36)*_xlfn.IFS(K2774=0,$V$42,K2774=1,$V$41)*_xlfn.IFS(L2774=0,$V$47,L2774=1,$V$46)*_xlfn.IFS(M2774=0,$V$52,M2774=1,$V$51)*_xlfn.IFS(N2774=0,$V$57,N2774=1,$V$56)</f>
        <v>3.3015921585634317E-4</v>
      </c>
      <c r="P2774" cm="1">
        <f t="array" ref="P2774">$V$2*_xlfn.IFS(C2774="data_analyst",$X$5,C2774="data_engineer",$X$6,C2774="data_scientist",$X$7)*_xlfn.IFS(E2774=0,$X$12,E2774=1,$X$11)*_xlfn.IFS(F2774=0,$X$17,F2774=1,$X$16)*_xlfn.IFS(G2774=0,$X$22,G2774=1,$X$21)*_xlfn.IFS(H2774=0,$X$27,H2774=1,$X$26)*_xlfn.IFS(I2774=0,$X$32,I2774=1,$X$31)*_xlfn.IFS(J2774=0,$X$37,J2774=1,$X$36)*_xlfn.IFS(K2774=0,$X$42,K2774=1,$X$41)*_xlfn.IFS(L2774=0,$X$47,L2774=1,$X$46)*_xlfn.IFS(M2774=0,$X$52,M2774=1,$X$51)*_xlfn.IFS(N2774=0,$X$57,N2774=1,$X$56)</f>
        <v>4.9083371473888819E-3</v>
      </c>
      <c r="Q2774" cm="1">
        <f t="array" ref="Q2774">$W$2*_xlfn.IFS(C2774="data_analyst",$Z$5,C2774="data_engineer",$Z$6,C2774="data_scientist",$Z$7)*_xlfn.IFS(E2774=0,$Z$12,E2774=1,$Z$11)*_xlfn.IFS(F2774=0,$Z$17,F2774=1,$Z$16)*_xlfn.IFS(G2774=0,$Z$22,G2774=1,$Z$21)*_xlfn.IFS(H2774=0,$Z$27,H2774=1,$Z$26)*_xlfn.IFS(I2774=0,$Z$32,I2774=1,$Z$31)*_xlfn.IFS(J2774=0,$Z$37,J2774=1,$Z$36)*_xlfn.IFS(K2774=0,$Z$42,K2774=1,$Z$41)*_xlfn.IFS(L2774=0,$Z$47,L2774=1,$Z$46)*_xlfn.IFS(M2774=0,$Z$52,M2774=1,$Z$51)*_xlfn.IFS(N2774=0,$Z$57,N2774=1,$Z$56)</f>
        <v>6.2661136707596371E-4</v>
      </c>
      <c r="R2774" t="str" cm="1">
        <f t="array" ref="R2774">_xlfn.IFS(AND(O2774&gt;P2774,O2774&gt;Q2774),"Low",AND(P2774&gt;O2774,P2774&gt;Q2774),"Medium",AND(Q2774&gt;O2774,Q2774&gt;P2774),"High")</f>
        <v>Medium</v>
      </c>
      <c r="S2774" t="str">
        <f t="shared" si="88"/>
        <v>T</v>
      </c>
    </row>
    <row r="2775" spans="1:19" x14ac:dyDescent="0.3">
      <c r="A2775" t="s">
        <v>18</v>
      </c>
      <c r="B2775">
        <v>8</v>
      </c>
      <c r="C2775" t="s">
        <v>13</v>
      </c>
      <c r="D2775" t="str">
        <f t="shared" si="87"/>
        <v>Medium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0</v>
      </c>
      <c r="K2775">
        <v>0</v>
      </c>
      <c r="L2775">
        <v>1</v>
      </c>
      <c r="M2775">
        <v>0</v>
      </c>
      <c r="N2775">
        <v>1</v>
      </c>
      <c r="O2775" cm="1">
        <f t="array" ref="O2775">$U$2*_xlfn.IFS(C2775="data_analyst",$V$5,C2775="data_engineer",$V$6,C2775="data_scientist",$V$7)*_xlfn.IFS(E2775=0,$V$12,E2775=1,$V$11)*_xlfn.IFS(F2775=0,$V$17,F2775=1,$V$16)*_xlfn.IFS(G2775=0,$V$22,G2775=1,$V$21)*_xlfn.IFS(H2775=0,$V$27,H2775=1,$V$26)*_xlfn.IFS(I2775=0,$V$32,I2775=1,$V$31)*_xlfn.IFS(J2775=0,$V$37,J2775=1,$V$36)*_xlfn.IFS(K2775=0,$V$42,K2775=1,$V$41)*_xlfn.IFS(L2775=0,$V$47,L2775=1,$V$46)*_xlfn.IFS(M2775=0,$V$52,M2775=1,$V$51)*_xlfn.IFS(N2775=0,$V$57,N2775=1,$V$56)</f>
        <v>4.9543789046587634E-7</v>
      </c>
      <c r="P2775" cm="1">
        <f t="array" ref="P2775">$V$2*_xlfn.IFS(C2775="data_analyst",$X$5,C2775="data_engineer",$X$6,C2775="data_scientist",$X$7)*_xlfn.IFS(E2775=0,$X$12,E2775=1,$X$11)*_xlfn.IFS(F2775=0,$X$17,F2775=1,$X$16)*_xlfn.IFS(G2775=0,$X$22,G2775=1,$X$21)*_xlfn.IFS(H2775=0,$X$27,H2775=1,$X$26)*_xlfn.IFS(I2775=0,$X$32,I2775=1,$X$31)*_xlfn.IFS(J2775=0,$X$37,J2775=1,$X$36)*_xlfn.IFS(K2775=0,$X$42,K2775=1,$X$41)*_xlfn.IFS(L2775=0,$X$47,L2775=1,$X$46)*_xlfn.IFS(M2775=0,$X$52,M2775=1,$X$51)*_xlfn.IFS(N2775=0,$X$57,N2775=1,$X$56)</f>
        <v>2.2417215587641356E-3</v>
      </c>
      <c r="Q2775" cm="1">
        <f t="array" ref="Q2775">$W$2*_xlfn.IFS(C2775="data_analyst",$Z$5,C2775="data_engineer",$Z$6,C2775="data_scientist",$Z$7)*_xlfn.IFS(E2775=0,$Z$12,E2775=1,$Z$11)*_xlfn.IFS(F2775=0,$Z$17,F2775=1,$Z$16)*_xlfn.IFS(G2775=0,$Z$22,G2775=1,$Z$21)*_xlfn.IFS(H2775=0,$Z$27,H2775=1,$Z$26)*_xlfn.IFS(I2775=0,$Z$32,I2775=1,$Z$31)*_xlfn.IFS(J2775=0,$Z$37,J2775=1,$Z$36)*_xlfn.IFS(K2775=0,$Z$42,K2775=1,$Z$41)*_xlfn.IFS(L2775=0,$Z$47,L2775=1,$Z$46)*_xlfn.IFS(M2775=0,$Z$52,M2775=1,$Z$51)*_xlfn.IFS(N2775=0,$Z$57,N2775=1,$Z$56)</f>
        <v>6.618753880941284E-5</v>
      </c>
      <c r="R2775" t="str" cm="1">
        <f t="array" ref="R2775">_xlfn.IFS(AND(O2775&gt;P2775,O2775&gt;Q2775),"Low",AND(P2775&gt;O2775,P2775&gt;Q2775),"Medium",AND(Q2775&gt;O2775,Q2775&gt;P2775),"High")</f>
        <v>Medium</v>
      </c>
      <c r="S2775" t="str">
        <f t="shared" si="88"/>
        <v>T</v>
      </c>
    </row>
    <row r="2776" spans="1:19" x14ac:dyDescent="0.3">
      <c r="A2776" t="s">
        <v>18</v>
      </c>
      <c r="B2776">
        <v>4</v>
      </c>
      <c r="C2776" t="s">
        <v>13</v>
      </c>
      <c r="D2776" t="str">
        <f t="shared" si="87"/>
        <v>Medium</v>
      </c>
      <c r="E2776">
        <v>1</v>
      </c>
      <c r="F2776">
        <v>1</v>
      </c>
      <c r="G2776">
        <v>1</v>
      </c>
      <c r="H2776">
        <v>1</v>
      </c>
      <c r="I2776">
        <v>0</v>
      </c>
      <c r="J2776">
        <v>0</v>
      </c>
      <c r="K2776">
        <v>0</v>
      </c>
      <c r="L2776">
        <v>1</v>
      </c>
      <c r="M2776">
        <v>0</v>
      </c>
      <c r="N2776">
        <v>1</v>
      </c>
      <c r="O2776" cm="1">
        <f t="array" ref="O2776">$U$2*_xlfn.IFS(C2776="data_analyst",$V$5,C2776="data_engineer",$V$6,C2776="data_scientist",$V$7)*_xlfn.IFS(E2776=0,$V$12,E2776=1,$V$11)*_xlfn.IFS(F2776=0,$V$17,F2776=1,$V$16)*_xlfn.IFS(G2776=0,$V$22,G2776=1,$V$21)*_xlfn.IFS(H2776=0,$V$27,H2776=1,$V$26)*_xlfn.IFS(I2776=0,$V$32,I2776=1,$V$31)*_xlfn.IFS(J2776=0,$V$37,J2776=1,$V$36)*_xlfn.IFS(K2776=0,$V$42,K2776=1,$V$41)*_xlfn.IFS(L2776=0,$V$47,L2776=1,$V$46)*_xlfn.IFS(M2776=0,$V$52,M2776=1,$V$51)*_xlfn.IFS(N2776=0,$V$57,N2776=1,$V$56)</f>
        <v>7.4179324517459656E-6</v>
      </c>
      <c r="P2776" cm="1">
        <f t="array" ref="P2776">$V$2*_xlfn.IFS(C2776="data_analyst",$X$5,C2776="data_engineer",$X$6,C2776="data_scientist",$X$7)*_xlfn.IFS(E2776=0,$X$12,E2776=1,$X$11)*_xlfn.IFS(F2776=0,$X$17,F2776=1,$X$16)*_xlfn.IFS(G2776=0,$X$22,G2776=1,$X$21)*_xlfn.IFS(H2776=0,$X$27,H2776=1,$X$26)*_xlfn.IFS(I2776=0,$X$32,I2776=1,$X$31)*_xlfn.IFS(J2776=0,$X$37,J2776=1,$X$36)*_xlfn.IFS(K2776=0,$X$42,K2776=1,$X$41)*_xlfn.IFS(L2776=0,$X$47,L2776=1,$X$46)*_xlfn.IFS(M2776=0,$X$52,M2776=1,$X$51)*_xlfn.IFS(N2776=0,$X$57,N2776=1,$X$56)</f>
        <v>3.1052956856739986E-3</v>
      </c>
      <c r="Q2776" cm="1">
        <f t="array" ref="Q2776">$W$2*_xlfn.IFS(C2776="data_analyst",$Z$5,C2776="data_engineer",$Z$6,C2776="data_scientist",$Z$7)*_xlfn.IFS(E2776=0,$Z$12,E2776=1,$Z$11)*_xlfn.IFS(F2776=0,$Z$17,F2776=1,$Z$16)*_xlfn.IFS(G2776=0,$Z$22,G2776=1,$Z$21)*_xlfn.IFS(H2776=0,$Z$27,H2776=1,$Z$26)*_xlfn.IFS(I2776=0,$Z$32,I2776=1,$Z$31)*_xlfn.IFS(J2776=0,$Z$37,J2776=1,$Z$36)*_xlfn.IFS(K2776=0,$Z$42,K2776=1,$Z$41)*_xlfn.IFS(L2776=0,$Z$47,L2776=1,$Z$46)*_xlfn.IFS(M2776=0,$Z$52,M2776=1,$Z$51)*_xlfn.IFS(N2776=0,$Z$57,N2776=1,$Z$56)</f>
        <v>1.347389182905904E-4</v>
      </c>
      <c r="R2776" t="str" cm="1">
        <f t="array" ref="R2776">_xlfn.IFS(AND(O2776&gt;P2776,O2776&gt;Q2776),"Low",AND(P2776&gt;O2776,P2776&gt;Q2776),"Medium",AND(Q2776&gt;O2776,Q2776&gt;P2776),"High")</f>
        <v>Medium</v>
      </c>
      <c r="S2776" t="str">
        <f t="shared" si="88"/>
        <v>T</v>
      </c>
    </row>
    <row r="2777" spans="1:19" x14ac:dyDescent="0.3">
      <c r="A2777" t="s">
        <v>18</v>
      </c>
      <c r="B2777">
        <v>2</v>
      </c>
      <c r="C2777" t="s">
        <v>13</v>
      </c>
      <c r="D2777" t="str">
        <f t="shared" si="87"/>
        <v>Medium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 cm="1">
        <f t="array" ref="O2777">$U$2*_xlfn.IFS(C2777="data_analyst",$V$5,C2777="data_engineer",$V$6,C2777="data_scientist",$V$7)*_xlfn.IFS(E2777=0,$V$12,E2777=1,$V$11)*_xlfn.IFS(F2777=0,$V$17,F2777=1,$V$16)*_xlfn.IFS(G2777=0,$V$22,G2777=1,$V$21)*_xlfn.IFS(H2777=0,$V$27,H2777=1,$V$26)*_xlfn.IFS(I2777=0,$V$32,I2777=1,$V$31)*_xlfn.IFS(J2777=0,$V$37,J2777=1,$V$36)*_xlfn.IFS(K2777=0,$V$42,K2777=1,$V$41)*_xlfn.IFS(L2777=0,$V$47,L2777=1,$V$46)*_xlfn.IFS(M2777=0,$V$52,M2777=1,$V$51)*_xlfn.IFS(N2777=0,$V$57,N2777=1,$V$56)</f>
        <v>7.7297513080979178E-4</v>
      </c>
      <c r="P2777" cm="1">
        <f t="array" ref="P2777">$V$2*_xlfn.IFS(C2777="data_analyst",$X$5,C2777="data_engineer",$X$6,C2777="data_scientist",$X$7)*_xlfn.IFS(E2777=0,$X$12,E2777=1,$X$11)*_xlfn.IFS(F2777=0,$X$17,F2777=1,$X$16)*_xlfn.IFS(G2777=0,$X$22,G2777=1,$X$21)*_xlfn.IFS(H2777=0,$X$27,H2777=1,$X$26)*_xlfn.IFS(I2777=0,$X$32,I2777=1,$X$31)*_xlfn.IFS(J2777=0,$X$37,J2777=1,$X$36)*_xlfn.IFS(K2777=0,$X$42,K2777=1,$X$41)*_xlfn.IFS(L2777=0,$X$47,L2777=1,$X$46)*_xlfn.IFS(M2777=0,$X$52,M2777=1,$X$51)*_xlfn.IFS(N2777=0,$X$57,N2777=1,$X$56)</f>
        <v>9.6760541610991423E-5</v>
      </c>
      <c r="Q2777" cm="1">
        <f t="array" ref="Q2777">$W$2*_xlfn.IFS(C2777="data_analyst",$Z$5,C2777="data_engineer",$Z$6,C2777="data_scientist",$Z$7)*_xlfn.IFS(E2777=0,$Z$12,E2777=1,$Z$11)*_xlfn.IFS(F2777=0,$Z$17,F2777=1,$Z$16)*_xlfn.IFS(G2777=0,$Z$22,G2777=1,$Z$21)*_xlfn.IFS(H2777=0,$Z$27,H2777=1,$Z$26)*_xlfn.IFS(I2777=0,$Z$32,I2777=1,$Z$31)*_xlfn.IFS(J2777=0,$Z$37,J2777=1,$Z$36)*_xlfn.IFS(K2777=0,$Z$42,K2777=1,$Z$41)*_xlfn.IFS(L2777=0,$Z$47,L2777=1,$Z$46)*_xlfn.IFS(M2777=0,$Z$52,M2777=1,$Z$51)*_xlfn.IFS(N2777=0,$Z$57,N2777=1,$Z$56)</f>
        <v>1.0664678690481133E-4</v>
      </c>
      <c r="R2777" t="str" cm="1">
        <f t="array" ref="R2777">_xlfn.IFS(AND(O2777&gt;P2777,O2777&gt;Q2777),"Low",AND(P2777&gt;O2777,P2777&gt;Q2777),"Medium",AND(Q2777&gt;O2777,Q2777&gt;P2777),"High")</f>
        <v>Low</v>
      </c>
      <c r="S2777" t="str">
        <f t="shared" si="88"/>
        <v>F</v>
      </c>
    </row>
    <row r="2778" spans="1:19" x14ac:dyDescent="0.3">
      <c r="A2778" t="s">
        <v>18</v>
      </c>
      <c r="B2778">
        <v>6</v>
      </c>
      <c r="C2778" t="s">
        <v>13</v>
      </c>
      <c r="D2778" t="str">
        <f t="shared" si="87"/>
        <v>Medium</v>
      </c>
      <c r="E2778">
        <v>1</v>
      </c>
      <c r="F2778">
        <v>0</v>
      </c>
      <c r="G2778">
        <v>1</v>
      </c>
      <c r="H2778">
        <v>1</v>
      </c>
      <c r="I2778">
        <v>0</v>
      </c>
      <c r="J2778">
        <v>0</v>
      </c>
      <c r="K2778">
        <v>1</v>
      </c>
      <c r="L2778">
        <v>0</v>
      </c>
      <c r="M2778">
        <v>1</v>
      </c>
      <c r="N2778">
        <v>1</v>
      </c>
      <c r="O2778" cm="1">
        <f t="array" ref="O2778">$U$2*_xlfn.IFS(C2778="data_analyst",$V$5,C2778="data_engineer",$V$6,C2778="data_scientist",$V$7)*_xlfn.IFS(E2778=0,$V$12,E2778=1,$V$11)*_xlfn.IFS(F2778=0,$V$17,F2778=1,$V$16)*_xlfn.IFS(G2778=0,$V$22,G2778=1,$V$21)*_xlfn.IFS(H2778=0,$V$27,H2778=1,$V$26)*_xlfn.IFS(I2778=0,$V$32,I2778=1,$V$31)*_xlfn.IFS(J2778=0,$V$37,J2778=1,$V$36)*_xlfn.IFS(K2778=0,$V$42,K2778=1,$V$41)*_xlfn.IFS(L2778=0,$V$47,L2778=1,$V$46)*_xlfn.IFS(M2778=0,$V$52,M2778=1,$V$51)*_xlfn.IFS(N2778=0,$V$57,N2778=1,$V$56)</f>
        <v>1.9771036897059488E-6</v>
      </c>
      <c r="P2778" cm="1">
        <f t="array" ref="P2778">$V$2*_xlfn.IFS(C2778="data_analyst",$X$5,C2778="data_engineer",$X$6,C2778="data_scientist",$X$7)*_xlfn.IFS(E2778=0,$X$12,E2778=1,$X$11)*_xlfn.IFS(F2778=0,$X$17,F2778=1,$X$16)*_xlfn.IFS(G2778=0,$X$22,G2778=1,$X$21)*_xlfn.IFS(H2778=0,$X$27,H2778=1,$X$26)*_xlfn.IFS(I2778=0,$X$32,I2778=1,$X$31)*_xlfn.IFS(J2778=0,$X$37,J2778=1,$X$36)*_xlfn.IFS(K2778=0,$X$42,K2778=1,$X$41)*_xlfn.IFS(L2778=0,$X$47,L2778=1,$X$46)*_xlfn.IFS(M2778=0,$X$52,M2778=1,$X$51)*_xlfn.IFS(N2778=0,$X$57,N2778=1,$X$56)</f>
        <v>4.8102259315654602E-4</v>
      </c>
      <c r="Q2778" cm="1">
        <f t="array" ref="Q2778">$W$2*_xlfn.IFS(C2778="data_analyst",$Z$5,C2778="data_engineer",$Z$6,C2778="data_scientist",$Z$7)*_xlfn.IFS(E2778=0,$Z$12,E2778=1,$Z$11)*_xlfn.IFS(F2778=0,$Z$17,F2778=1,$Z$16)*_xlfn.IFS(G2778=0,$Z$22,G2778=1,$Z$21)*_xlfn.IFS(H2778=0,$Z$27,H2778=1,$Z$26)*_xlfn.IFS(I2778=0,$Z$32,I2778=1,$Z$31)*_xlfn.IFS(J2778=0,$Z$37,J2778=1,$Z$36)*_xlfn.IFS(K2778=0,$Z$42,K2778=1,$Z$41)*_xlfn.IFS(L2778=0,$Z$47,L2778=1,$Z$46)*_xlfn.IFS(M2778=0,$Z$52,M2778=1,$Z$51)*_xlfn.IFS(N2778=0,$Z$57,N2778=1,$Z$56)</f>
        <v>1.9207059150915392E-5</v>
      </c>
      <c r="R2778" t="str" cm="1">
        <f t="array" ref="R2778">_xlfn.IFS(AND(O2778&gt;P2778,O2778&gt;Q2778),"Low",AND(P2778&gt;O2778,P2778&gt;Q2778),"Medium",AND(Q2778&gt;O2778,Q2778&gt;P2778),"High")</f>
        <v>Medium</v>
      </c>
      <c r="S2778" t="str">
        <f t="shared" si="88"/>
        <v>T</v>
      </c>
    </row>
    <row r="2779" spans="1:19" x14ac:dyDescent="0.3">
      <c r="A2779" t="s">
        <v>18</v>
      </c>
      <c r="B2779">
        <v>5</v>
      </c>
      <c r="C2779" t="s">
        <v>13</v>
      </c>
      <c r="D2779" t="str">
        <f t="shared" si="87"/>
        <v>Medium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 cm="1">
        <f t="array" ref="O2779">$U$2*_xlfn.IFS(C2779="data_analyst",$V$5,C2779="data_engineer",$V$6,C2779="data_scientist",$V$7)*_xlfn.IFS(E2779=0,$V$12,E2779=1,$V$11)*_xlfn.IFS(F2779=0,$V$17,F2779=1,$V$16)*_xlfn.IFS(G2779=0,$V$22,G2779=1,$V$21)*_xlfn.IFS(H2779=0,$V$27,H2779=1,$V$26)*_xlfn.IFS(I2779=0,$V$32,I2779=1,$V$31)*_xlfn.IFS(J2779=0,$V$37,J2779=1,$V$36)*_xlfn.IFS(K2779=0,$V$42,K2779=1,$V$41)*_xlfn.IFS(L2779=0,$V$47,L2779=1,$V$46)*_xlfn.IFS(M2779=0,$V$52,M2779=1,$V$51)*_xlfn.IFS(N2779=0,$V$57,N2779=1,$V$56)</f>
        <v>1.8146437498372898E-3</v>
      </c>
      <c r="P2779" cm="1">
        <f t="array" ref="P2779">$V$2*_xlfn.IFS(C2779="data_analyst",$X$5,C2779="data_engineer",$X$6,C2779="data_scientist",$X$7)*_xlfn.IFS(E2779=0,$X$12,E2779=1,$X$11)*_xlfn.IFS(F2779=0,$X$17,F2779=1,$X$16)*_xlfn.IFS(G2779=0,$X$22,G2779=1,$X$21)*_xlfn.IFS(H2779=0,$X$27,H2779=1,$X$26)*_xlfn.IFS(I2779=0,$X$32,I2779=1,$X$31)*_xlfn.IFS(J2779=0,$X$37,J2779=1,$X$36)*_xlfn.IFS(K2779=0,$X$42,K2779=1,$X$41)*_xlfn.IFS(L2779=0,$X$47,L2779=1,$X$46)*_xlfn.IFS(M2779=0,$X$52,M2779=1,$X$51)*_xlfn.IFS(N2779=0,$X$57,N2779=1,$X$56)</f>
        <v>4.3147447485032903E-3</v>
      </c>
      <c r="Q2779" cm="1">
        <f t="array" ref="Q2779">$W$2*_xlfn.IFS(C2779="data_analyst",$Z$5,C2779="data_engineer",$Z$6,C2779="data_scientist",$Z$7)*_xlfn.IFS(E2779=0,$Z$12,E2779=1,$Z$11)*_xlfn.IFS(F2779=0,$Z$17,F2779=1,$Z$16)*_xlfn.IFS(G2779=0,$Z$22,G2779=1,$Z$21)*_xlfn.IFS(H2779=0,$Z$27,H2779=1,$Z$26)*_xlfn.IFS(I2779=0,$Z$32,I2779=1,$Z$31)*_xlfn.IFS(J2779=0,$Z$37,J2779=1,$Z$36)*_xlfn.IFS(K2779=0,$Z$42,K2779=1,$Z$41)*_xlfn.IFS(L2779=0,$Z$47,L2779=1,$Z$46)*_xlfn.IFS(M2779=0,$Z$52,M2779=1,$Z$51)*_xlfn.IFS(N2779=0,$Z$57,N2779=1,$Z$56)</f>
        <v>9.1721374021264265E-4</v>
      </c>
      <c r="R2779" t="str" cm="1">
        <f t="array" ref="R2779">_xlfn.IFS(AND(O2779&gt;P2779,O2779&gt;Q2779),"Low",AND(P2779&gt;O2779,P2779&gt;Q2779),"Medium",AND(Q2779&gt;O2779,Q2779&gt;P2779),"High")</f>
        <v>Medium</v>
      </c>
      <c r="S2779" t="str">
        <f t="shared" si="88"/>
        <v>T</v>
      </c>
    </row>
    <row r="2780" spans="1:19" x14ac:dyDescent="0.3">
      <c r="A2780" t="s">
        <v>18</v>
      </c>
      <c r="B2780">
        <v>5</v>
      </c>
      <c r="C2780" t="s">
        <v>13</v>
      </c>
      <c r="D2780" t="str">
        <f t="shared" si="87"/>
        <v>Medium</v>
      </c>
      <c r="E2780">
        <v>1</v>
      </c>
      <c r="F2780">
        <v>1</v>
      </c>
      <c r="G2780">
        <v>1</v>
      </c>
      <c r="H2780">
        <v>0</v>
      </c>
      <c r="I2780">
        <v>1</v>
      </c>
      <c r="J2780">
        <v>1</v>
      </c>
      <c r="K2780">
        <v>0</v>
      </c>
      <c r="L2780">
        <v>0</v>
      </c>
      <c r="M2780">
        <v>1</v>
      </c>
      <c r="N2780">
        <v>1</v>
      </c>
      <c r="O2780" cm="1">
        <f t="array" ref="O2780">$U$2*_xlfn.IFS(C2780="data_analyst",$V$5,C2780="data_engineer",$V$6,C2780="data_scientist",$V$7)*_xlfn.IFS(E2780=0,$V$12,E2780=1,$V$11)*_xlfn.IFS(F2780=0,$V$17,F2780=1,$V$16)*_xlfn.IFS(G2780=0,$V$22,G2780=1,$V$21)*_xlfn.IFS(H2780=0,$V$27,H2780=1,$V$26)*_xlfn.IFS(I2780=0,$V$32,I2780=1,$V$31)*_xlfn.IFS(J2780=0,$V$37,J2780=1,$V$36)*_xlfn.IFS(K2780=0,$V$42,K2780=1,$V$41)*_xlfn.IFS(L2780=0,$V$47,L2780=1,$V$46)*_xlfn.IFS(M2780=0,$V$52,M2780=1,$V$51)*_xlfn.IFS(N2780=0,$V$57,N2780=1,$V$56)</f>
        <v>8.3591685843466297E-7</v>
      </c>
      <c r="P2780" cm="1">
        <f t="array" ref="P2780">$V$2*_xlfn.IFS(C2780="data_analyst",$X$5,C2780="data_engineer",$X$6,C2780="data_scientist",$X$7)*_xlfn.IFS(E2780=0,$X$12,E2780=1,$X$11)*_xlfn.IFS(F2780=0,$X$17,F2780=1,$X$16)*_xlfn.IFS(G2780=0,$X$22,G2780=1,$X$21)*_xlfn.IFS(H2780=0,$X$27,H2780=1,$X$26)*_xlfn.IFS(I2780=0,$X$32,I2780=1,$X$31)*_xlfn.IFS(J2780=0,$X$37,J2780=1,$X$36)*_xlfn.IFS(K2780=0,$X$42,K2780=1,$X$41)*_xlfn.IFS(L2780=0,$X$47,L2780=1,$X$46)*_xlfn.IFS(M2780=0,$X$52,M2780=1,$X$51)*_xlfn.IFS(N2780=0,$X$57,N2780=1,$X$56)</f>
        <v>5.5613854060466668E-4</v>
      </c>
      <c r="Q2780" cm="1">
        <f t="array" ref="Q2780">$W$2*_xlfn.IFS(C2780="data_analyst",$Z$5,C2780="data_engineer",$Z$6,C2780="data_scientist",$Z$7)*_xlfn.IFS(E2780=0,$Z$12,E2780=1,$Z$11)*_xlfn.IFS(F2780=0,$Z$17,F2780=1,$Z$16)*_xlfn.IFS(G2780=0,$Z$22,G2780=1,$Z$21)*_xlfn.IFS(H2780=0,$Z$27,H2780=1,$Z$26)*_xlfn.IFS(I2780=0,$Z$32,I2780=1,$Z$31)*_xlfn.IFS(J2780=0,$Z$37,J2780=1,$Z$36)*_xlfn.IFS(K2780=0,$Z$42,K2780=1,$Z$41)*_xlfn.IFS(L2780=0,$Z$47,L2780=1,$Z$46)*_xlfn.IFS(M2780=0,$Z$52,M2780=1,$Z$51)*_xlfn.IFS(N2780=0,$Z$57,N2780=1,$Z$56)</f>
        <v>2.888180674816642E-5</v>
      </c>
      <c r="R2780" t="str" cm="1">
        <f t="array" ref="R2780">_xlfn.IFS(AND(O2780&gt;P2780,O2780&gt;Q2780),"Low",AND(P2780&gt;O2780,P2780&gt;Q2780),"Medium",AND(Q2780&gt;O2780,Q2780&gt;P2780),"High")</f>
        <v>Medium</v>
      </c>
      <c r="S2780" t="str">
        <f t="shared" si="88"/>
        <v>T</v>
      </c>
    </row>
    <row r="2781" spans="1:19" x14ac:dyDescent="0.3">
      <c r="A2781" t="s">
        <v>18</v>
      </c>
      <c r="B2781">
        <v>4</v>
      </c>
      <c r="C2781" t="s">
        <v>13</v>
      </c>
      <c r="D2781" t="str">
        <f t="shared" si="87"/>
        <v>Medium</v>
      </c>
      <c r="E2781">
        <v>1</v>
      </c>
      <c r="F2781">
        <v>1</v>
      </c>
      <c r="G2781">
        <v>0</v>
      </c>
      <c r="H2781">
        <v>1</v>
      </c>
      <c r="I2781">
        <v>0</v>
      </c>
      <c r="J2781">
        <v>1</v>
      </c>
      <c r="K2781">
        <v>0</v>
      </c>
      <c r="L2781">
        <v>0</v>
      </c>
      <c r="M2781">
        <v>0</v>
      </c>
      <c r="N2781">
        <v>1</v>
      </c>
      <c r="O2781" cm="1">
        <f t="array" ref="O2781">$U$2*_xlfn.IFS(C2781="data_analyst",$V$5,C2781="data_engineer",$V$6,C2781="data_scientist",$V$7)*_xlfn.IFS(E2781=0,$V$12,E2781=1,$V$11)*_xlfn.IFS(F2781=0,$V$17,F2781=1,$V$16)*_xlfn.IFS(G2781=0,$V$22,G2781=1,$V$21)*_xlfn.IFS(H2781=0,$V$27,H2781=1,$V$26)*_xlfn.IFS(I2781=0,$V$32,I2781=1,$V$31)*_xlfn.IFS(J2781=0,$V$37,J2781=1,$V$36)*_xlfn.IFS(K2781=0,$V$42,K2781=1,$V$41)*_xlfn.IFS(L2781=0,$V$47,L2781=1,$V$46)*_xlfn.IFS(M2781=0,$V$52,M2781=1,$V$51)*_xlfn.IFS(N2781=0,$V$57,N2781=1,$V$56)</f>
        <v>2.9066014241773709E-4</v>
      </c>
      <c r="P2781" cm="1">
        <f t="array" ref="P2781">$V$2*_xlfn.IFS(C2781="data_analyst",$X$5,C2781="data_engineer",$X$6,C2781="data_scientist",$X$7)*_xlfn.IFS(E2781=0,$X$12,E2781=1,$X$11)*_xlfn.IFS(F2781=0,$X$17,F2781=1,$X$16)*_xlfn.IFS(G2781=0,$X$22,G2781=1,$X$21)*_xlfn.IFS(H2781=0,$X$27,H2781=1,$X$26)*_xlfn.IFS(I2781=0,$X$32,I2781=1,$X$31)*_xlfn.IFS(J2781=0,$X$37,J2781=1,$X$36)*_xlfn.IFS(K2781=0,$X$42,K2781=1,$X$41)*_xlfn.IFS(L2781=0,$X$47,L2781=1,$X$46)*_xlfn.IFS(M2781=0,$X$52,M2781=1,$X$51)*_xlfn.IFS(N2781=0,$X$57,N2781=1,$X$56)</f>
        <v>1.0599288478267399E-3</v>
      </c>
      <c r="Q2781" cm="1">
        <f t="array" ref="Q2781">$W$2*_xlfn.IFS(C2781="data_analyst",$Z$5,C2781="data_engineer",$Z$6,C2781="data_scientist",$Z$7)*_xlfn.IFS(E2781=0,$Z$12,E2781=1,$Z$11)*_xlfn.IFS(F2781=0,$Z$17,F2781=1,$Z$16)*_xlfn.IFS(G2781=0,$Z$22,G2781=1,$Z$21)*_xlfn.IFS(H2781=0,$Z$27,H2781=1,$Z$26)*_xlfn.IFS(I2781=0,$Z$32,I2781=1,$Z$31)*_xlfn.IFS(J2781=0,$Z$37,J2781=1,$Z$36)*_xlfn.IFS(K2781=0,$Z$42,K2781=1,$Z$41)*_xlfn.IFS(L2781=0,$Z$47,L2781=1,$Z$46)*_xlfn.IFS(M2781=0,$Z$52,M2781=1,$Z$51)*_xlfn.IFS(N2781=0,$Z$57,N2781=1,$Z$56)</f>
        <v>1.4698434842322624E-4</v>
      </c>
      <c r="R2781" t="str" cm="1">
        <f t="array" ref="R2781">_xlfn.IFS(AND(O2781&gt;P2781,O2781&gt;Q2781),"Low",AND(P2781&gt;O2781,P2781&gt;Q2781),"Medium",AND(Q2781&gt;O2781,Q2781&gt;P2781),"High")</f>
        <v>Medium</v>
      </c>
      <c r="S2781" t="str">
        <f t="shared" si="88"/>
        <v>T</v>
      </c>
    </row>
    <row r="2782" spans="1:19" x14ac:dyDescent="0.3">
      <c r="A2782" t="s">
        <v>18</v>
      </c>
      <c r="B2782">
        <v>5</v>
      </c>
      <c r="C2782" t="s">
        <v>13</v>
      </c>
      <c r="D2782" t="str">
        <f t="shared" si="87"/>
        <v>Medium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0</v>
      </c>
      <c r="K2782">
        <v>1</v>
      </c>
      <c r="L2782">
        <v>1</v>
      </c>
      <c r="M2782">
        <v>0</v>
      </c>
      <c r="N2782">
        <v>1</v>
      </c>
      <c r="O2782" cm="1">
        <f t="array" ref="O2782">$U$2*_xlfn.IFS(C2782="data_analyst",$V$5,C2782="data_engineer",$V$6,C2782="data_scientist",$V$7)*_xlfn.IFS(E2782=0,$V$12,E2782=1,$V$11)*_xlfn.IFS(F2782=0,$V$17,F2782=1,$V$16)*_xlfn.IFS(G2782=0,$V$22,G2782=1,$V$21)*_xlfn.IFS(H2782=0,$V$27,H2782=1,$V$26)*_xlfn.IFS(I2782=0,$V$32,I2782=1,$V$31)*_xlfn.IFS(J2782=0,$V$37,J2782=1,$V$36)*_xlfn.IFS(K2782=0,$V$42,K2782=1,$V$41)*_xlfn.IFS(L2782=0,$V$47,L2782=1,$V$46)*_xlfn.IFS(M2782=0,$V$52,M2782=1,$V$51)*_xlfn.IFS(N2782=0,$V$57,N2782=1,$V$56)</f>
        <v>9.7792761047941219E-8</v>
      </c>
      <c r="P2782" cm="1">
        <f t="array" ref="P2782">$V$2*_xlfn.IFS(C2782="data_analyst",$X$5,C2782="data_engineer",$X$6,C2782="data_scientist",$X$7)*_xlfn.IFS(E2782=0,$X$12,E2782=1,$X$11)*_xlfn.IFS(F2782=0,$X$17,F2782=1,$X$16)*_xlfn.IFS(G2782=0,$X$22,G2782=1,$X$21)*_xlfn.IFS(H2782=0,$X$27,H2782=1,$X$26)*_xlfn.IFS(I2782=0,$X$32,I2782=1,$X$31)*_xlfn.IFS(J2782=0,$X$37,J2782=1,$X$36)*_xlfn.IFS(K2782=0,$X$42,K2782=1,$X$41)*_xlfn.IFS(L2782=0,$X$47,L2782=1,$X$46)*_xlfn.IFS(M2782=0,$X$52,M2782=1,$X$51)*_xlfn.IFS(N2782=0,$X$57,N2782=1,$X$56)</f>
        <v>4.4932465645782595E-4</v>
      </c>
      <c r="Q2782" cm="1">
        <f t="array" ref="Q2782">$W$2*_xlfn.IFS(C2782="data_analyst",$Z$5,C2782="data_engineer",$Z$6,C2782="data_scientist",$Z$7)*_xlfn.IFS(E2782=0,$Z$12,E2782=1,$Z$11)*_xlfn.IFS(F2782=0,$Z$17,F2782=1,$Z$16)*_xlfn.IFS(G2782=0,$Z$22,G2782=1,$Z$21)*_xlfn.IFS(H2782=0,$Z$27,H2782=1,$Z$26)*_xlfn.IFS(I2782=0,$Z$32,I2782=1,$Z$31)*_xlfn.IFS(J2782=0,$Z$37,J2782=1,$Z$36)*_xlfn.IFS(K2782=0,$Z$42,K2782=1,$Z$41)*_xlfn.IFS(L2782=0,$Z$47,L2782=1,$Z$46)*_xlfn.IFS(M2782=0,$Z$52,M2782=1,$Z$51)*_xlfn.IFS(N2782=0,$Z$57,N2782=1,$Z$56)</f>
        <v>1.195052784058843E-5</v>
      </c>
      <c r="R2782" t="str" cm="1">
        <f t="array" ref="R2782">_xlfn.IFS(AND(O2782&gt;P2782,O2782&gt;Q2782),"Low",AND(P2782&gt;O2782,P2782&gt;Q2782),"Medium",AND(Q2782&gt;O2782,Q2782&gt;P2782),"High")</f>
        <v>Medium</v>
      </c>
      <c r="S2782" t="str">
        <f t="shared" si="88"/>
        <v>T</v>
      </c>
    </row>
    <row r="2783" spans="1:19" x14ac:dyDescent="0.3">
      <c r="A2783" t="s">
        <v>18</v>
      </c>
      <c r="B2783">
        <v>6</v>
      </c>
      <c r="C2783" t="s">
        <v>13</v>
      </c>
      <c r="D2783" t="str">
        <f t="shared" si="87"/>
        <v>Medium</v>
      </c>
      <c r="E2783">
        <v>1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</v>
      </c>
      <c r="O2783" cm="1">
        <f t="array" ref="O2783">$U$2*_xlfn.IFS(C2783="data_analyst",$V$5,C2783="data_engineer",$V$6,C2783="data_scientist",$V$7)*_xlfn.IFS(E2783=0,$V$12,E2783=1,$V$11)*_xlfn.IFS(F2783=0,$V$17,F2783=1,$V$16)*_xlfn.IFS(G2783=0,$V$22,G2783=1,$V$21)*_xlfn.IFS(H2783=0,$V$27,H2783=1,$V$26)*_xlfn.IFS(I2783=0,$V$32,I2783=1,$V$31)*_xlfn.IFS(J2783=0,$V$37,J2783=1,$V$36)*_xlfn.IFS(K2783=0,$V$42,K2783=1,$V$41)*_xlfn.IFS(L2783=0,$V$47,L2783=1,$V$46)*_xlfn.IFS(M2783=0,$V$52,M2783=1,$V$51)*_xlfn.IFS(N2783=0,$V$57,N2783=1,$V$56)</f>
        <v>3.3015921585634317E-4</v>
      </c>
      <c r="P2783" cm="1">
        <f t="array" ref="P2783">$V$2*_xlfn.IFS(C2783="data_analyst",$X$5,C2783="data_engineer",$X$6,C2783="data_scientist",$X$7)*_xlfn.IFS(E2783=0,$X$12,E2783=1,$X$11)*_xlfn.IFS(F2783=0,$X$17,F2783=1,$X$16)*_xlfn.IFS(G2783=0,$X$22,G2783=1,$X$21)*_xlfn.IFS(H2783=0,$X$27,H2783=1,$X$26)*_xlfn.IFS(I2783=0,$X$32,I2783=1,$X$31)*_xlfn.IFS(J2783=0,$X$37,J2783=1,$X$36)*_xlfn.IFS(K2783=0,$X$42,K2783=1,$X$41)*_xlfn.IFS(L2783=0,$X$47,L2783=1,$X$46)*_xlfn.IFS(M2783=0,$X$52,M2783=1,$X$51)*_xlfn.IFS(N2783=0,$X$57,N2783=1,$X$56)</f>
        <v>4.9083371473888819E-3</v>
      </c>
      <c r="Q2783" cm="1">
        <f t="array" ref="Q2783">$W$2*_xlfn.IFS(C2783="data_analyst",$Z$5,C2783="data_engineer",$Z$6,C2783="data_scientist",$Z$7)*_xlfn.IFS(E2783=0,$Z$12,E2783=1,$Z$11)*_xlfn.IFS(F2783=0,$Z$17,F2783=1,$Z$16)*_xlfn.IFS(G2783=0,$Z$22,G2783=1,$Z$21)*_xlfn.IFS(H2783=0,$Z$27,H2783=1,$Z$26)*_xlfn.IFS(I2783=0,$Z$32,I2783=1,$Z$31)*_xlfn.IFS(J2783=0,$Z$37,J2783=1,$Z$36)*_xlfn.IFS(K2783=0,$Z$42,K2783=1,$Z$41)*_xlfn.IFS(L2783=0,$Z$47,L2783=1,$Z$46)*_xlfn.IFS(M2783=0,$Z$52,M2783=1,$Z$51)*_xlfn.IFS(N2783=0,$Z$57,N2783=1,$Z$56)</f>
        <v>6.2661136707596371E-4</v>
      </c>
      <c r="R2783" t="str" cm="1">
        <f t="array" ref="R2783">_xlfn.IFS(AND(O2783&gt;P2783,O2783&gt;Q2783),"Low",AND(P2783&gt;O2783,P2783&gt;Q2783),"Medium",AND(Q2783&gt;O2783,Q2783&gt;P2783),"High")</f>
        <v>Medium</v>
      </c>
      <c r="S2783" t="str">
        <f t="shared" si="88"/>
        <v>T</v>
      </c>
    </row>
    <row r="2784" spans="1:19" x14ac:dyDescent="0.3">
      <c r="A2784" t="s">
        <v>18</v>
      </c>
      <c r="B2784">
        <v>5</v>
      </c>
      <c r="C2784" t="s">
        <v>13</v>
      </c>
      <c r="D2784" t="str">
        <f t="shared" si="87"/>
        <v>Medium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</v>
      </c>
      <c r="O2784" cm="1">
        <f t="array" ref="O2784">$U$2*_xlfn.IFS(C2784="data_analyst",$V$5,C2784="data_engineer",$V$6,C2784="data_scientist",$V$7)*_xlfn.IFS(E2784=0,$V$12,E2784=1,$V$11)*_xlfn.IFS(F2784=0,$V$17,F2784=1,$V$16)*_xlfn.IFS(G2784=0,$V$22,G2784=1,$V$21)*_xlfn.IFS(H2784=0,$V$27,H2784=1,$V$26)*_xlfn.IFS(I2784=0,$V$32,I2784=1,$V$31)*_xlfn.IFS(J2784=0,$V$37,J2784=1,$V$36)*_xlfn.IFS(K2784=0,$V$42,K2784=1,$V$41)*_xlfn.IFS(L2784=0,$V$47,L2784=1,$V$46)*_xlfn.IFS(M2784=0,$V$52,M2784=1,$V$51)*_xlfn.IFS(N2784=0,$V$57,N2784=1,$V$56)</f>
        <v>3.8675410855345095E-3</v>
      </c>
      <c r="P2784" cm="1">
        <f t="array" ref="P2784">$V$2*_xlfn.IFS(C2784="data_analyst",$X$5,C2784="data_engineer",$X$6,C2784="data_scientist",$X$7)*_xlfn.IFS(E2784=0,$X$12,E2784=1,$X$11)*_xlfn.IFS(F2784=0,$X$17,F2784=1,$X$16)*_xlfn.IFS(G2784=0,$X$22,G2784=1,$X$21)*_xlfn.IFS(H2784=0,$X$27,H2784=1,$X$26)*_xlfn.IFS(I2784=0,$X$32,I2784=1,$X$31)*_xlfn.IFS(J2784=0,$X$37,J2784=1,$X$36)*_xlfn.IFS(K2784=0,$X$42,K2784=1,$X$41)*_xlfn.IFS(L2784=0,$X$47,L2784=1,$X$46)*_xlfn.IFS(M2784=0,$X$52,M2784=1,$X$51)*_xlfn.IFS(N2784=0,$X$57,N2784=1,$X$56)</f>
        <v>1.6544989312824467E-3</v>
      </c>
      <c r="Q2784" cm="1">
        <f t="array" ref="Q2784">$W$2*_xlfn.IFS(C2784="data_analyst",$Z$5,C2784="data_engineer",$Z$6,C2784="data_scientist",$Z$7)*_xlfn.IFS(E2784=0,$Z$12,E2784=1,$Z$11)*_xlfn.IFS(F2784=0,$Z$17,F2784=1,$Z$16)*_xlfn.IFS(G2784=0,$Z$22,G2784=1,$Z$21)*_xlfn.IFS(H2784=0,$Z$27,H2784=1,$Z$26)*_xlfn.IFS(I2784=0,$Z$32,I2784=1,$Z$31)*_xlfn.IFS(J2784=0,$Z$37,J2784=1,$Z$36)*_xlfn.IFS(K2784=0,$Z$42,K2784=1,$Z$41)*_xlfn.IFS(L2784=0,$Z$47,L2784=1,$Z$46)*_xlfn.IFS(M2784=0,$Z$52,M2784=1,$Z$51)*_xlfn.IFS(N2784=0,$Z$57,N2784=1,$Z$56)</f>
        <v>6.902742580981744E-4</v>
      </c>
      <c r="R2784" t="str" cm="1">
        <f t="array" ref="R2784">_xlfn.IFS(AND(O2784&gt;P2784,O2784&gt;Q2784),"Low",AND(P2784&gt;O2784,P2784&gt;Q2784),"Medium",AND(Q2784&gt;O2784,Q2784&gt;P2784),"High")</f>
        <v>Low</v>
      </c>
      <c r="S2784" t="str">
        <f t="shared" si="88"/>
        <v>F</v>
      </c>
    </row>
    <row r="2785" spans="1:19" x14ac:dyDescent="0.3">
      <c r="A2785" t="s">
        <v>18</v>
      </c>
      <c r="B2785">
        <v>6</v>
      </c>
      <c r="C2785" t="s">
        <v>13</v>
      </c>
      <c r="D2785" t="str">
        <f t="shared" si="87"/>
        <v>Medium</v>
      </c>
      <c r="E2785">
        <v>0</v>
      </c>
      <c r="F2785">
        <v>0</v>
      </c>
      <c r="G2785">
        <v>1</v>
      </c>
      <c r="H2785">
        <v>1</v>
      </c>
      <c r="I2785">
        <v>1</v>
      </c>
      <c r="J2785">
        <v>0</v>
      </c>
      <c r="K2785">
        <v>0</v>
      </c>
      <c r="L2785">
        <v>1</v>
      </c>
      <c r="M2785">
        <v>1</v>
      </c>
      <c r="N2785">
        <v>1</v>
      </c>
      <c r="O2785" cm="1">
        <f t="array" ref="O2785">$U$2*_xlfn.IFS(C2785="data_analyst",$V$5,C2785="data_engineer",$V$6,C2785="data_scientist",$V$7)*_xlfn.IFS(E2785=0,$V$12,E2785=1,$V$11)*_xlfn.IFS(F2785=0,$V$17,F2785=1,$V$16)*_xlfn.IFS(G2785=0,$V$22,G2785=1,$V$21)*_xlfn.IFS(H2785=0,$V$27,H2785=1,$V$26)*_xlfn.IFS(I2785=0,$V$32,I2785=1,$V$31)*_xlfn.IFS(J2785=0,$V$37,J2785=1,$V$36)*_xlfn.IFS(K2785=0,$V$42,K2785=1,$V$41)*_xlfn.IFS(L2785=0,$V$47,L2785=1,$V$46)*_xlfn.IFS(M2785=0,$V$52,M2785=1,$V$51)*_xlfn.IFS(N2785=0,$V$57,N2785=1,$V$56)</f>
        <v>6.8672398038503043E-8</v>
      </c>
      <c r="P2785" cm="1">
        <f t="array" ref="P2785">$V$2*_xlfn.IFS(C2785="data_analyst",$X$5,C2785="data_engineer",$X$6,C2785="data_scientist",$X$7)*_xlfn.IFS(E2785=0,$X$12,E2785=1,$X$11)*_xlfn.IFS(F2785=0,$X$17,F2785=1,$X$16)*_xlfn.IFS(G2785=0,$X$22,G2785=1,$X$21)*_xlfn.IFS(H2785=0,$X$27,H2785=1,$X$26)*_xlfn.IFS(I2785=0,$X$32,I2785=1,$X$31)*_xlfn.IFS(J2785=0,$X$37,J2785=1,$X$36)*_xlfn.IFS(K2785=0,$X$42,K2785=1,$X$41)*_xlfn.IFS(L2785=0,$X$47,L2785=1,$X$46)*_xlfn.IFS(M2785=0,$X$52,M2785=1,$X$51)*_xlfn.IFS(N2785=0,$X$57,N2785=1,$X$56)</f>
        <v>4.1417650777771027E-4</v>
      </c>
      <c r="Q2785" cm="1">
        <f t="array" ref="Q2785">$W$2*_xlfn.IFS(C2785="data_analyst",$Z$5,C2785="data_engineer",$Z$6,C2785="data_scientist",$Z$7)*_xlfn.IFS(E2785=0,$Z$12,E2785=1,$Z$11)*_xlfn.IFS(F2785=0,$Z$17,F2785=1,$Z$16)*_xlfn.IFS(G2785=0,$Z$22,G2785=1,$Z$21)*_xlfn.IFS(H2785=0,$Z$27,H2785=1,$Z$26)*_xlfn.IFS(I2785=0,$Z$32,I2785=1,$Z$31)*_xlfn.IFS(J2785=0,$Z$37,J2785=1,$Z$36)*_xlfn.IFS(K2785=0,$Z$42,K2785=1,$Z$41)*_xlfn.IFS(L2785=0,$Z$47,L2785=1,$Z$46)*_xlfn.IFS(M2785=0,$Z$52,M2785=1,$Z$51)*_xlfn.IFS(N2785=0,$Z$57,N2785=1,$Z$56)</f>
        <v>1.4807110411930005E-5</v>
      </c>
      <c r="R2785" t="str" cm="1">
        <f t="array" ref="R2785">_xlfn.IFS(AND(O2785&gt;P2785,O2785&gt;Q2785),"Low",AND(P2785&gt;O2785,P2785&gt;Q2785),"Medium",AND(Q2785&gt;O2785,Q2785&gt;P2785),"High")</f>
        <v>Medium</v>
      </c>
      <c r="S2785" t="str">
        <f t="shared" si="88"/>
        <v>T</v>
      </c>
    </row>
    <row r="2786" spans="1:19" x14ac:dyDescent="0.3">
      <c r="A2786" t="s">
        <v>18</v>
      </c>
      <c r="B2786">
        <v>6</v>
      </c>
      <c r="C2786" t="s">
        <v>13</v>
      </c>
      <c r="D2786" t="str">
        <f t="shared" si="87"/>
        <v>Medium</v>
      </c>
      <c r="E2786">
        <v>1</v>
      </c>
      <c r="F2786">
        <v>0</v>
      </c>
      <c r="G2786">
        <v>1</v>
      </c>
      <c r="H2786">
        <v>1</v>
      </c>
      <c r="I2786">
        <v>1</v>
      </c>
      <c r="J2786">
        <v>1</v>
      </c>
      <c r="K2786">
        <v>0</v>
      </c>
      <c r="L2786">
        <v>1</v>
      </c>
      <c r="M2786">
        <v>0</v>
      </c>
      <c r="N2786">
        <v>1</v>
      </c>
      <c r="O2786" cm="1">
        <f t="array" ref="O2786">$U$2*_xlfn.IFS(C2786="data_analyst",$V$5,C2786="data_engineer",$V$6,C2786="data_scientist",$V$7)*_xlfn.IFS(E2786=0,$V$12,E2786=1,$V$11)*_xlfn.IFS(F2786=0,$V$17,F2786=1,$V$16)*_xlfn.IFS(G2786=0,$V$22,G2786=1,$V$21)*_xlfn.IFS(H2786=0,$V$27,H2786=1,$V$26)*_xlfn.IFS(I2786=0,$V$32,I2786=1,$V$31)*_xlfn.IFS(J2786=0,$V$37,J2786=1,$V$36)*_xlfn.IFS(K2786=0,$V$42,K2786=1,$V$41)*_xlfn.IFS(L2786=0,$V$47,L2786=1,$V$46)*_xlfn.IFS(M2786=0,$V$52,M2786=1,$V$51)*_xlfn.IFS(N2786=0,$V$57,N2786=1,$V$56)</f>
        <v>1.3056590768199701E-7</v>
      </c>
      <c r="P2786" cm="1">
        <f t="array" ref="P2786">$V$2*_xlfn.IFS(C2786="data_analyst",$X$5,C2786="data_engineer",$X$6,C2786="data_scientist",$X$7)*_xlfn.IFS(E2786=0,$X$12,E2786=1,$X$11)*_xlfn.IFS(F2786=0,$X$17,F2786=1,$X$16)*_xlfn.IFS(G2786=0,$X$22,G2786=1,$X$21)*_xlfn.IFS(H2786=0,$X$27,H2786=1,$X$26)*_xlfn.IFS(I2786=0,$X$32,I2786=1,$X$31)*_xlfn.IFS(J2786=0,$X$37,J2786=1,$X$36)*_xlfn.IFS(K2786=0,$X$42,K2786=1,$X$41)*_xlfn.IFS(L2786=0,$X$47,L2786=1,$X$46)*_xlfn.IFS(M2786=0,$X$52,M2786=1,$X$51)*_xlfn.IFS(N2786=0,$X$57,N2786=1,$X$56)</f>
        <v>4.6782689730800911E-4</v>
      </c>
      <c r="Q2786" cm="1">
        <f t="array" ref="Q2786">$W$2*_xlfn.IFS(C2786="data_analyst",$Z$5,C2786="data_engineer",$Z$6,C2786="data_scientist",$Z$7)*_xlfn.IFS(E2786=0,$Z$12,E2786=1,$Z$11)*_xlfn.IFS(F2786=0,$Z$17,F2786=1,$Z$16)*_xlfn.IFS(G2786=0,$Z$22,G2786=1,$Z$21)*_xlfn.IFS(H2786=0,$Z$27,H2786=1,$Z$26)*_xlfn.IFS(I2786=0,$Z$32,I2786=1,$Z$31)*_xlfn.IFS(J2786=0,$Z$37,J2786=1,$Z$36)*_xlfn.IFS(K2786=0,$Z$42,K2786=1,$Z$41)*_xlfn.IFS(L2786=0,$Z$47,L2786=1,$Z$46)*_xlfn.IFS(M2786=0,$Z$52,M2786=1,$Z$51)*_xlfn.IFS(N2786=0,$Z$57,N2786=1,$Z$56)</f>
        <v>1.7511118015920528E-5</v>
      </c>
      <c r="R2786" t="str" cm="1">
        <f t="array" ref="R2786">_xlfn.IFS(AND(O2786&gt;P2786,O2786&gt;Q2786),"Low",AND(P2786&gt;O2786,P2786&gt;Q2786),"Medium",AND(Q2786&gt;O2786,Q2786&gt;P2786),"High")</f>
        <v>Medium</v>
      </c>
      <c r="S2786" t="str">
        <f t="shared" si="88"/>
        <v>T</v>
      </c>
    </row>
    <row r="2787" spans="1:19" x14ac:dyDescent="0.3">
      <c r="A2787" t="s">
        <v>18</v>
      </c>
      <c r="B2787">
        <v>4</v>
      </c>
      <c r="C2787" t="s">
        <v>13</v>
      </c>
      <c r="D2787" t="str">
        <f t="shared" si="87"/>
        <v>Medium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</v>
      </c>
      <c r="O2787" cm="1">
        <f t="array" ref="O2787">$U$2*_xlfn.IFS(C2787="data_analyst",$V$5,C2787="data_engineer",$V$6,C2787="data_scientist",$V$7)*_xlfn.IFS(E2787=0,$V$12,E2787=1,$V$11)*_xlfn.IFS(F2787=0,$V$17,F2787=1,$V$16)*_xlfn.IFS(G2787=0,$V$22,G2787=1,$V$21)*_xlfn.IFS(H2787=0,$V$27,H2787=1,$V$26)*_xlfn.IFS(I2787=0,$V$32,I2787=1,$V$31)*_xlfn.IFS(J2787=0,$V$37,J2787=1,$V$36)*_xlfn.IFS(K2787=0,$V$42,K2787=1,$V$41)*_xlfn.IFS(L2787=0,$V$47,L2787=1,$V$46)*_xlfn.IFS(M2787=0,$V$52,M2787=1,$V$51)*_xlfn.IFS(N2787=0,$V$57,N2787=1,$V$56)</f>
        <v>3.8675410855345095E-3</v>
      </c>
      <c r="P2787" cm="1">
        <f t="array" ref="P2787">$V$2*_xlfn.IFS(C2787="data_analyst",$X$5,C2787="data_engineer",$X$6,C2787="data_scientist",$X$7)*_xlfn.IFS(E2787=0,$X$12,E2787=1,$X$11)*_xlfn.IFS(F2787=0,$X$17,F2787=1,$X$16)*_xlfn.IFS(G2787=0,$X$22,G2787=1,$X$21)*_xlfn.IFS(H2787=0,$X$27,H2787=1,$X$26)*_xlfn.IFS(I2787=0,$X$32,I2787=1,$X$31)*_xlfn.IFS(J2787=0,$X$37,J2787=1,$X$36)*_xlfn.IFS(K2787=0,$X$42,K2787=1,$X$41)*_xlfn.IFS(L2787=0,$X$47,L2787=1,$X$46)*_xlfn.IFS(M2787=0,$X$52,M2787=1,$X$51)*_xlfn.IFS(N2787=0,$X$57,N2787=1,$X$56)</f>
        <v>1.6544989312824467E-3</v>
      </c>
      <c r="Q2787" cm="1">
        <f t="array" ref="Q2787">$W$2*_xlfn.IFS(C2787="data_analyst",$Z$5,C2787="data_engineer",$Z$6,C2787="data_scientist",$Z$7)*_xlfn.IFS(E2787=0,$Z$12,E2787=1,$Z$11)*_xlfn.IFS(F2787=0,$Z$17,F2787=1,$Z$16)*_xlfn.IFS(G2787=0,$Z$22,G2787=1,$Z$21)*_xlfn.IFS(H2787=0,$Z$27,H2787=1,$Z$26)*_xlfn.IFS(I2787=0,$Z$32,I2787=1,$Z$31)*_xlfn.IFS(J2787=0,$Z$37,J2787=1,$Z$36)*_xlfn.IFS(K2787=0,$Z$42,K2787=1,$Z$41)*_xlfn.IFS(L2787=0,$Z$47,L2787=1,$Z$46)*_xlfn.IFS(M2787=0,$Z$52,M2787=1,$Z$51)*_xlfn.IFS(N2787=0,$Z$57,N2787=1,$Z$56)</f>
        <v>6.902742580981744E-4</v>
      </c>
      <c r="R2787" t="str" cm="1">
        <f t="array" ref="R2787">_xlfn.IFS(AND(O2787&gt;P2787,O2787&gt;Q2787),"Low",AND(P2787&gt;O2787,P2787&gt;Q2787),"Medium",AND(Q2787&gt;O2787,Q2787&gt;P2787),"High")</f>
        <v>Low</v>
      </c>
      <c r="S2787" t="str">
        <f t="shared" si="88"/>
        <v>F</v>
      </c>
    </row>
    <row r="2788" spans="1:19" x14ac:dyDescent="0.3">
      <c r="A2788" t="s">
        <v>18</v>
      </c>
      <c r="B2788">
        <v>4</v>
      </c>
      <c r="C2788" t="s">
        <v>13</v>
      </c>
      <c r="D2788" t="str">
        <f t="shared" si="87"/>
        <v>Medium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0</v>
      </c>
      <c r="K2788">
        <v>0</v>
      </c>
      <c r="L2788">
        <v>1</v>
      </c>
      <c r="M2788">
        <v>1</v>
      </c>
      <c r="N2788">
        <v>1</v>
      </c>
      <c r="O2788" cm="1">
        <f t="array" ref="O2788">$U$2*_xlfn.IFS(C2788="data_analyst",$V$5,C2788="data_engineer",$V$6,C2788="data_scientist",$V$7)*_xlfn.IFS(E2788=0,$V$12,E2788=1,$V$11)*_xlfn.IFS(F2788=0,$V$17,F2788=1,$V$16)*_xlfn.IFS(G2788=0,$V$22,G2788=1,$V$21)*_xlfn.IFS(H2788=0,$V$27,H2788=1,$V$26)*_xlfn.IFS(I2788=0,$V$32,I2788=1,$V$31)*_xlfn.IFS(J2788=0,$V$37,J2788=1,$V$36)*_xlfn.IFS(K2788=0,$V$42,K2788=1,$V$41)*_xlfn.IFS(L2788=0,$V$47,L2788=1,$V$46)*_xlfn.IFS(M2788=0,$V$52,M2788=1,$V$51)*_xlfn.IFS(N2788=0,$V$57,N2788=1,$V$56)</f>
        <v>4.1981029970940298E-8</v>
      </c>
      <c r="P2788" cm="1">
        <f t="array" ref="P2788">$V$2*_xlfn.IFS(C2788="data_analyst",$X$5,C2788="data_engineer",$X$6,C2788="data_scientist",$X$7)*_xlfn.IFS(E2788=0,$X$12,E2788=1,$X$11)*_xlfn.IFS(F2788=0,$X$17,F2788=1,$X$16)*_xlfn.IFS(G2788=0,$X$22,G2788=1,$X$21)*_xlfn.IFS(H2788=0,$X$27,H2788=1,$X$26)*_xlfn.IFS(I2788=0,$X$32,I2788=1,$X$31)*_xlfn.IFS(J2788=0,$X$37,J2788=1,$X$36)*_xlfn.IFS(K2788=0,$X$42,K2788=1,$X$41)*_xlfn.IFS(L2788=0,$X$47,L2788=1,$X$46)*_xlfn.IFS(M2788=0,$X$52,M2788=1,$X$51)*_xlfn.IFS(N2788=0,$X$57,N2788=1,$X$56)</f>
        <v>1.2529451778989322E-3</v>
      </c>
      <c r="Q2788" cm="1">
        <f t="array" ref="Q2788">$W$2*_xlfn.IFS(C2788="data_analyst",$Z$5,C2788="data_engineer",$Z$6,C2788="data_scientist",$Z$7)*_xlfn.IFS(E2788=0,$Z$12,E2788=1,$Z$11)*_xlfn.IFS(F2788=0,$Z$17,F2788=1,$Z$16)*_xlfn.IFS(G2788=0,$Z$22,G2788=1,$Z$21)*_xlfn.IFS(H2788=0,$Z$27,H2788=1,$Z$26)*_xlfn.IFS(I2788=0,$Z$32,I2788=1,$Z$31)*_xlfn.IFS(J2788=0,$Z$37,J2788=1,$Z$36)*_xlfn.IFS(K2788=0,$Z$42,K2788=1,$Z$41)*_xlfn.IFS(L2788=0,$Z$47,L2788=1,$Z$46)*_xlfn.IFS(M2788=0,$Z$52,M2788=1,$Z$51)*_xlfn.IFS(N2788=0,$Z$57,N2788=1,$Z$56)</f>
        <v>2.0867637961188189E-5</v>
      </c>
      <c r="R2788" t="str" cm="1">
        <f t="array" ref="R2788">_xlfn.IFS(AND(O2788&gt;P2788,O2788&gt;Q2788),"Low",AND(P2788&gt;O2788,P2788&gt;Q2788),"Medium",AND(Q2788&gt;O2788,Q2788&gt;P2788),"High")</f>
        <v>Medium</v>
      </c>
      <c r="S2788" t="str">
        <f t="shared" si="88"/>
        <v>T</v>
      </c>
    </row>
    <row r="2789" spans="1:19" x14ac:dyDescent="0.3">
      <c r="A2789" t="s">
        <v>18</v>
      </c>
      <c r="B2789">
        <v>4</v>
      </c>
      <c r="C2789" t="s">
        <v>13</v>
      </c>
      <c r="D2789" t="str">
        <f t="shared" si="87"/>
        <v>Medium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 cm="1">
        <f t="array" ref="O2789">$U$2*_xlfn.IFS(C2789="data_analyst",$V$5,C2789="data_engineer",$V$6,C2789="data_scientist",$V$7)*_xlfn.IFS(E2789=0,$V$12,E2789=1,$V$11)*_xlfn.IFS(F2789=0,$V$17,F2789=1,$V$16)*_xlfn.IFS(G2789=0,$V$22,G2789=1,$V$21)*_xlfn.IFS(H2789=0,$V$27,H2789=1,$V$26)*_xlfn.IFS(I2789=0,$V$32,I2789=1,$V$31)*_xlfn.IFS(J2789=0,$V$37,J2789=1,$V$36)*_xlfn.IFS(K2789=0,$V$42,K2789=1,$V$41)*_xlfn.IFS(L2789=0,$V$47,L2789=1,$V$46)*_xlfn.IFS(M2789=0,$V$52,M2789=1,$V$51)*_xlfn.IFS(N2789=0,$V$57,N2789=1,$V$56)</f>
        <v>7.7297513080979178E-4</v>
      </c>
      <c r="P2789" cm="1">
        <f t="array" ref="P2789">$V$2*_xlfn.IFS(C2789="data_analyst",$X$5,C2789="data_engineer",$X$6,C2789="data_scientist",$X$7)*_xlfn.IFS(E2789=0,$X$12,E2789=1,$X$11)*_xlfn.IFS(F2789=0,$X$17,F2789=1,$X$16)*_xlfn.IFS(G2789=0,$X$22,G2789=1,$X$21)*_xlfn.IFS(H2789=0,$X$27,H2789=1,$X$26)*_xlfn.IFS(I2789=0,$X$32,I2789=1,$X$31)*_xlfn.IFS(J2789=0,$X$37,J2789=1,$X$36)*_xlfn.IFS(K2789=0,$X$42,K2789=1,$X$41)*_xlfn.IFS(L2789=0,$X$47,L2789=1,$X$46)*_xlfn.IFS(M2789=0,$X$52,M2789=1,$X$51)*_xlfn.IFS(N2789=0,$X$57,N2789=1,$X$56)</f>
        <v>9.6760541610991423E-5</v>
      </c>
      <c r="Q2789" cm="1">
        <f t="array" ref="Q2789">$W$2*_xlfn.IFS(C2789="data_analyst",$Z$5,C2789="data_engineer",$Z$6,C2789="data_scientist",$Z$7)*_xlfn.IFS(E2789=0,$Z$12,E2789=1,$Z$11)*_xlfn.IFS(F2789=0,$Z$17,F2789=1,$Z$16)*_xlfn.IFS(G2789=0,$Z$22,G2789=1,$Z$21)*_xlfn.IFS(H2789=0,$Z$27,H2789=1,$Z$26)*_xlfn.IFS(I2789=0,$Z$32,I2789=1,$Z$31)*_xlfn.IFS(J2789=0,$Z$37,J2789=1,$Z$36)*_xlfn.IFS(K2789=0,$Z$42,K2789=1,$Z$41)*_xlfn.IFS(L2789=0,$Z$47,L2789=1,$Z$46)*_xlfn.IFS(M2789=0,$Z$52,M2789=1,$Z$51)*_xlfn.IFS(N2789=0,$Z$57,N2789=1,$Z$56)</f>
        <v>1.0664678690481133E-4</v>
      </c>
      <c r="R2789" t="str" cm="1">
        <f t="array" ref="R2789">_xlfn.IFS(AND(O2789&gt;P2789,O2789&gt;Q2789),"Low",AND(P2789&gt;O2789,P2789&gt;Q2789),"Medium",AND(Q2789&gt;O2789,Q2789&gt;P2789),"High")</f>
        <v>Low</v>
      </c>
      <c r="S2789" t="str">
        <f t="shared" si="88"/>
        <v>F</v>
      </c>
    </row>
    <row r="2790" spans="1:19" x14ac:dyDescent="0.3">
      <c r="A2790" t="s">
        <v>18</v>
      </c>
      <c r="B2790">
        <v>2</v>
      </c>
      <c r="C2790" t="s">
        <v>13</v>
      </c>
      <c r="D2790" t="str">
        <f t="shared" si="87"/>
        <v>Medium</v>
      </c>
      <c r="E2790">
        <v>1</v>
      </c>
      <c r="F2790">
        <v>1</v>
      </c>
      <c r="G2790">
        <v>1</v>
      </c>
      <c r="H2790">
        <v>0</v>
      </c>
      <c r="I2790">
        <v>1</v>
      </c>
      <c r="J2790">
        <v>1</v>
      </c>
      <c r="K2790">
        <v>0</v>
      </c>
      <c r="L2790">
        <v>1</v>
      </c>
      <c r="M2790">
        <v>1</v>
      </c>
      <c r="N2790">
        <v>1</v>
      </c>
      <c r="O2790" cm="1">
        <f t="array" ref="O2790">$U$2*_xlfn.IFS(C2790="data_analyst",$V$5,C2790="data_engineer",$V$6,C2790="data_scientist",$V$7)*_xlfn.IFS(E2790=0,$V$12,E2790=1,$V$11)*_xlfn.IFS(F2790=0,$V$17,F2790=1,$V$16)*_xlfn.IFS(G2790=0,$V$22,G2790=1,$V$21)*_xlfn.IFS(H2790=0,$V$27,H2790=1,$V$26)*_xlfn.IFS(I2790=0,$V$32,I2790=1,$V$31)*_xlfn.IFS(J2790=0,$V$37,J2790=1,$V$36)*_xlfn.IFS(K2790=0,$V$42,K2790=1,$V$41)*_xlfn.IFS(L2790=0,$V$47,L2790=1,$V$46)*_xlfn.IFS(M2790=0,$V$52,M2790=1,$V$51)*_xlfn.IFS(N2790=0,$V$57,N2790=1,$V$56)</f>
        <v>4.0260896252121043E-8</v>
      </c>
      <c r="P2790" cm="1">
        <f t="array" ref="P2790">$V$2*_xlfn.IFS(C2790="data_analyst",$X$5,C2790="data_engineer",$X$6,C2790="data_scientist",$X$7)*_xlfn.IFS(E2790=0,$X$12,E2790=1,$X$11)*_xlfn.IFS(F2790=0,$X$17,F2790=1,$X$16)*_xlfn.IFS(G2790=0,$X$22,G2790=1,$X$21)*_xlfn.IFS(H2790=0,$X$27,H2790=1,$X$26)*_xlfn.IFS(I2790=0,$X$32,I2790=1,$X$31)*_xlfn.IFS(J2790=0,$X$37,J2790=1,$X$36)*_xlfn.IFS(K2790=0,$X$42,K2790=1,$X$41)*_xlfn.IFS(L2790=0,$X$47,L2790=1,$X$46)*_xlfn.IFS(M2790=0,$X$52,M2790=1,$X$51)*_xlfn.IFS(N2790=0,$X$57,N2790=1,$X$56)</f>
        <v>3.467300413331214E-4</v>
      </c>
      <c r="Q2790" cm="1">
        <f t="array" ref="Q2790">$W$2*_xlfn.IFS(C2790="data_analyst",$Z$5,C2790="data_engineer",$Z$6,C2790="data_scientist",$Z$7)*_xlfn.IFS(E2790=0,$Z$12,E2790=1,$Z$11)*_xlfn.IFS(F2790=0,$Z$17,F2790=1,$Z$16)*_xlfn.IFS(G2790=0,$Z$22,G2790=1,$Z$21)*_xlfn.IFS(H2790=0,$Z$27,H2790=1,$Z$26)*_xlfn.IFS(I2790=0,$Z$32,I2790=1,$Z$31)*_xlfn.IFS(J2790=0,$Z$37,J2790=1,$Z$36)*_xlfn.IFS(K2790=0,$Z$42,K2790=1,$Z$41)*_xlfn.IFS(L2790=0,$Z$47,L2790=1,$Z$46)*_xlfn.IFS(M2790=0,$Z$52,M2790=1,$Z$51)*_xlfn.IFS(N2790=0,$Z$57,N2790=1,$Z$56)</f>
        <v>1.0874526427447278E-5</v>
      </c>
      <c r="R2790" t="str" cm="1">
        <f t="array" ref="R2790">_xlfn.IFS(AND(O2790&gt;P2790,O2790&gt;Q2790),"Low",AND(P2790&gt;O2790,P2790&gt;Q2790),"Medium",AND(Q2790&gt;O2790,Q2790&gt;P2790),"High")</f>
        <v>Medium</v>
      </c>
      <c r="S2790" t="str">
        <f t="shared" si="88"/>
        <v>T</v>
      </c>
    </row>
    <row r="2791" spans="1:19" x14ac:dyDescent="0.3">
      <c r="A2791" t="s">
        <v>18</v>
      </c>
      <c r="B2791">
        <v>4</v>
      </c>
      <c r="C2791" t="s">
        <v>13</v>
      </c>
      <c r="D2791" t="str">
        <f t="shared" si="87"/>
        <v>Medium</v>
      </c>
      <c r="E2791">
        <v>1</v>
      </c>
      <c r="F2791">
        <v>0</v>
      </c>
      <c r="G2791">
        <v>1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</v>
      </c>
      <c r="O2791" cm="1">
        <f t="array" ref="O2791">$U$2*_xlfn.IFS(C2791="data_analyst",$V$5,C2791="data_engineer",$V$6,C2791="data_scientist",$V$7)*_xlfn.IFS(E2791=0,$V$12,E2791=1,$V$11)*_xlfn.IFS(F2791=0,$V$17,F2791=1,$V$16)*_xlfn.IFS(G2791=0,$V$22,G2791=1,$V$21)*_xlfn.IFS(H2791=0,$V$27,H2791=1,$V$26)*_xlfn.IFS(I2791=0,$V$32,I2791=1,$V$31)*_xlfn.IFS(J2791=0,$V$37,J2791=1,$V$36)*_xlfn.IFS(K2791=0,$V$42,K2791=1,$V$41)*_xlfn.IFS(L2791=0,$V$47,L2791=1,$V$46)*_xlfn.IFS(M2791=0,$V$52,M2791=1,$V$51)*_xlfn.IFS(N2791=0,$V$57,N2791=1,$V$56)</f>
        <v>1.1820833079411975E-4</v>
      </c>
      <c r="P2791" cm="1">
        <f t="array" ref="P2791">$V$2*_xlfn.IFS(C2791="data_analyst",$X$5,C2791="data_engineer",$X$6,C2791="data_scientist",$X$7)*_xlfn.IFS(E2791=0,$X$12,E2791=1,$X$11)*_xlfn.IFS(F2791=0,$X$17,F2791=1,$X$16)*_xlfn.IFS(G2791=0,$X$22,G2791=1,$X$21)*_xlfn.IFS(H2791=0,$X$27,H2791=1,$X$26)*_xlfn.IFS(I2791=0,$X$32,I2791=1,$X$31)*_xlfn.IFS(J2791=0,$X$37,J2791=1,$X$36)*_xlfn.IFS(K2791=0,$X$42,K2791=1,$X$41)*_xlfn.IFS(L2791=0,$X$47,L2791=1,$X$46)*_xlfn.IFS(M2791=0,$X$52,M2791=1,$X$51)*_xlfn.IFS(N2791=0,$X$57,N2791=1,$X$56)</f>
        <v>4.2937474078182779E-3</v>
      </c>
      <c r="Q2791" cm="1">
        <f t="array" ref="Q2791">$W$2*_xlfn.IFS(C2791="data_analyst",$Z$5,C2791="data_engineer",$Z$6,C2791="data_scientist",$Z$7)*_xlfn.IFS(E2791=0,$Z$12,E2791=1,$Z$11)*_xlfn.IFS(F2791=0,$Z$17,F2791=1,$Z$16)*_xlfn.IFS(G2791=0,$Z$22,G2791=1,$Z$21)*_xlfn.IFS(H2791=0,$Z$27,H2791=1,$Z$26)*_xlfn.IFS(I2791=0,$Z$32,I2791=1,$Z$31)*_xlfn.IFS(J2791=0,$Z$37,J2791=1,$Z$36)*_xlfn.IFS(K2791=0,$Z$42,K2791=1,$Z$41)*_xlfn.IFS(L2791=0,$Z$47,L2791=1,$Z$46)*_xlfn.IFS(M2791=0,$Z$52,M2791=1,$Z$51)*_xlfn.IFS(N2791=0,$Z$57,N2791=1,$Z$56)</f>
        <v>3.3740612073321124E-4</v>
      </c>
      <c r="R2791" t="str" cm="1">
        <f t="array" ref="R2791">_xlfn.IFS(AND(O2791&gt;P2791,O2791&gt;Q2791),"Low",AND(P2791&gt;O2791,P2791&gt;Q2791),"Medium",AND(Q2791&gt;O2791,Q2791&gt;P2791),"High")</f>
        <v>Medium</v>
      </c>
      <c r="S2791" t="str">
        <f t="shared" si="88"/>
        <v>T</v>
      </c>
    </row>
    <row r="2792" spans="1:19" x14ac:dyDescent="0.3">
      <c r="A2792" t="s">
        <v>18</v>
      </c>
      <c r="B2792">
        <v>5</v>
      </c>
      <c r="C2792" t="s">
        <v>13</v>
      </c>
      <c r="D2792" t="str">
        <f t="shared" si="87"/>
        <v>Medium</v>
      </c>
      <c r="E2792">
        <v>1</v>
      </c>
      <c r="F2792">
        <v>0</v>
      </c>
      <c r="G2792">
        <v>1</v>
      </c>
      <c r="H2792">
        <v>1</v>
      </c>
      <c r="I2792">
        <v>0</v>
      </c>
      <c r="J2792">
        <v>1</v>
      </c>
      <c r="K2792">
        <v>1</v>
      </c>
      <c r="L2792">
        <v>0</v>
      </c>
      <c r="M2792">
        <v>0</v>
      </c>
      <c r="N2792">
        <v>1</v>
      </c>
      <c r="O2792" cm="1">
        <f t="array" ref="O2792">$U$2*_xlfn.IFS(C2792="data_analyst",$V$5,C2792="data_engineer",$V$6,C2792="data_scientist",$V$7)*_xlfn.IFS(E2792=0,$V$12,E2792=1,$V$11)*_xlfn.IFS(F2792=0,$V$17,F2792=1,$V$16)*_xlfn.IFS(G2792=0,$V$22,G2792=1,$V$21)*_xlfn.IFS(H2792=0,$V$27,H2792=1,$V$26)*_xlfn.IFS(I2792=0,$V$32,I2792=1,$V$31)*_xlfn.IFS(J2792=0,$V$37,J2792=1,$V$36)*_xlfn.IFS(K2792=0,$V$42,K2792=1,$V$41)*_xlfn.IFS(L2792=0,$V$47,L2792=1,$V$46)*_xlfn.IFS(M2792=0,$V$52,M2792=1,$V$51)*_xlfn.IFS(N2792=0,$V$57,N2792=1,$V$56)</f>
        <v>8.0116244711115161E-6</v>
      </c>
      <c r="P2792" cm="1">
        <f t="array" ref="P2792">$V$2*_xlfn.IFS(C2792="data_analyst",$X$5,C2792="data_engineer",$X$6,C2792="data_scientist",$X$7)*_xlfn.IFS(E2792=0,$X$12,E2792=1,$X$11)*_xlfn.IFS(F2792=0,$X$17,F2792=1,$X$16)*_xlfn.IFS(G2792=0,$X$22,G2792=1,$X$21)*_xlfn.IFS(H2792=0,$X$27,H2792=1,$X$26)*_xlfn.IFS(I2792=0,$X$32,I2792=1,$X$31)*_xlfn.IFS(J2792=0,$X$37,J2792=1,$X$36)*_xlfn.IFS(K2792=0,$X$42,K2792=1,$X$41)*_xlfn.IFS(L2792=0,$X$47,L2792=1,$X$46)*_xlfn.IFS(M2792=0,$X$52,M2792=1,$X$51)*_xlfn.IFS(N2792=0,$X$57,N2792=1,$X$56)</f>
        <v>2.0834188204136512E-4</v>
      </c>
      <c r="Q2792" cm="1">
        <f t="array" ref="Q2792">$W$2*_xlfn.IFS(C2792="data_analyst",$Z$5,C2792="data_engineer",$Z$6,C2792="data_scientist",$Z$7)*_xlfn.IFS(E2792=0,$Z$12,E2792=1,$Z$11)*_xlfn.IFS(F2792=0,$Z$17,F2792=1,$Z$16)*_xlfn.IFS(G2792=0,$Z$22,G2792=1,$Z$21)*_xlfn.IFS(H2792=0,$Z$27,H2792=1,$Z$26)*_xlfn.IFS(I2792=0,$Z$32,I2792=1,$Z$31)*_xlfn.IFS(J2792=0,$Z$37,J2792=1,$Z$36)*_xlfn.IFS(K2792=0,$Z$42,K2792=1,$Z$41)*_xlfn.IFS(L2792=0,$Z$47,L2792=1,$Z$46)*_xlfn.IFS(M2792=0,$Z$52,M2792=1,$Z$51)*_xlfn.IFS(N2792=0,$Z$57,N2792=1,$Z$56)</f>
        <v>1.7094466830409869E-5</v>
      </c>
      <c r="R2792" t="str" cm="1">
        <f t="array" ref="R2792">_xlfn.IFS(AND(O2792&gt;P2792,O2792&gt;Q2792),"Low",AND(P2792&gt;O2792,P2792&gt;Q2792),"Medium",AND(Q2792&gt;O2792,Q2792&gt;P2792),"High")</f>
        <v>Medium</v>
      </c>
      <c r="S2792" t="str">
        <f t="shared" si="88"/>
        <v>T</v>
      </c>
    </row>
    <row r="2793" spans="1:19" x14ac:dyDescent="0.3">
      <c r="A2793" t="s">
        <v>18</v>
      </c>
      <c r="B2793">
        <v>5</v>
      </c>
      <c r="C2793" t="s">
        <v>13</v>
      </c>
      <c r="D2793" t="str">
        <f t="shared" si="87"/>
        <v>Medium</v>
      </c>
      <c r="E2793">
        <v>1</v>
      </c>
      <c r="F2793">
        <v>0</v>
      </c>
      <c r="G2793">
        <v>1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</v>
      </c>
      <c r="O2793" cm="1">
        <f t="array" ref="O2793">$U$2*_xlfn.IFS(C2793="data_analyst",$V$5,C2793="data_engineer",$V$6,C2793="data_scientist",$V$7)*_xlfn.IFS(E2793=0,$V$12,E2793=1,$V$11)*_xlfn.IFS(F2793=0,$V$17,F2793=1,$V$16)*_xlfn.IFS(G2793=0,$V$22,G2793=1,$V$21)*_xlfn.IFS(H2793=0,$V$27,H2793=1,$V$26)*_xlfn.IFS(I2793=0,$V$32,I2793=1,$V$31)*_xlfn.IFS(J2793=0,$V$37,J2793=1,$V$36)*_xlfn.IFS(K2793=0,$V$42,K2793=1,$V$41)*_xlfn.IFS(L2793=0,$V$47,L2793=1,$V$46)*_xlfn.IFS(M2793=0,$V$52,M2793=1,$V$51)*_xlfn.IFS(N2793=0,$V$57,N2793=1,$V$56)</f>
        <v>1.1820833079411975E-4</v>
      </c>
      <c r="P2793" cm="1">
        <f t="array" ref="P2793">$V$2*_xlfn.IFS(C2793="data_analyst",$X$5,C2793="data_engineer",$X$6,C2793="data_scientist",$X$7)*_xlfn.IFS(E2793=0,$X$12,E2793=1,$X$11)*_xlfn.IFS(F2793=0,$X$17,F2793=1,$X$16)*_xlfn.IFS(G2793=0,$X$22,G2793=1,$X$21)*_xlfn.IFS(H2793=0,$X$27,H2793=1,$X$26)*_xlfn.IFS(I2793=0,$X$32,I2793=1,$X$31)*_xlfn.IFS(J2793=0,$X$37,J2793=1,$X$36)*_xlfn.IFS(K2793=0,$X$42,K2793=1,$X$41)*_xlfn.IFS(L2793=0,$X$47,L2793=1,$X$46)*_xlfn.IFS(M2793=0,$X$52,M2793=1,$X$51)*_xlfn.IFS(N2793=0,$X$57,N2793=1,$X$56)</f>
        <v>4.2937474078182779E-3</v>
      </c>
      <c r="Q2793" cm="1">
        <f t="array" ref="Q2793">$W$2*_xlfn.IFS(C2793="data_analyst",$Z$5,C2793="data_engineer",$Z$6,C2793="data_scientist",$Z$7)*_xlfn.IFS(E2793=0,$Z$12,E2793=1,$Z$11)*_xlfn.IFS(F2793=0,$Z$17,F2793=1,$Z$16)*_xlfn.IFS(G2793=0,$Z$22,G2793=1,$Z$21)*_xlfn.IFS(H2793=0,$Z$27,H2793=1,$Z$26)*_xlfn.IFS(I2793=0,$Z$32,I2793=1,$Z$31)*_xlfn.IFS(J2793=0,$Z$37,J2793=1,$Z$36)*_xlfn.IFS(K2793=0,$Z$42,K2793=1,$Z$41)*_xlfn.IFS(L2793=0,$Z$47,L2793=1,$Z$46)*_xlfn.IFS(M2793=0,$Z$52,M2793=1,$Z$51)*_xlfn.IFS(N2793=0,$Z$57,N2793=1,$Z$56)</f>
        <v>3.3740612073321124E-4</v>
      </c>
      <c r="R2793" t="str" cm="1">
        <f t="array" ref="R2793">_xlfn.IFS(AND(O2793&gt;P2793,O2793&gt;Q2793),"Low",AND(P2793&gt;O2793,P2793&gt;Q2793),"Medium",AND(Q2793&gt;O2793,Q2793&gt;P2793),"High")</f>
        <v>Medium</v>
      </c>
      <c r="S2793" t="str">
        <f t="shared" si="88"/>
        <v>T</v>
      </c>
    </row>
    <row r="2794" spans="1:19" x14ac:dyDescent="0.3">
      <c r="A2794" t="s">
        <v>18</v>
      </c>
      <c r="B2794">
        <v>6</v>
      </c>
      <c r="C2794" t="s">
        <v>13</v>
      </c>
      <c r="D2794" t="str">
        <f t="shared" si="87"/>
        <v>Medium</v>
      </c>
      <c r="E2794">
        <v>1</v>
      </c>
      <c r="F2794">
        <v>1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1</v>
      </c>
      <c r="O2794" cm="1">
        <f t="array" ref="O2794">$U$2*_xlfn.IFS(C2794="data_analyst",$V$5,C2794="data_engineer",$V$6,C2794="data_scientist",$V$7)*_xlfn.IFS(E2794=0,$V$12,E2794=1,$V$11)*_xlfn.IFS(F2794=0,$V$17,F2794=1,$V$16)*_xlfn.IFS(G2794=0,$V$22,G2794=1,$V$21)*_xlfn.IFS(H2794=0,$V$27,H2794=1,$V$26)*_xlfn.IFS(I2794=0,$V$32,I2794=1,$V$31)*_xlfn.IFS(J2794=0,$V$37,J2794=1,$V$36)*_xlfn.IFS(K2794=0,$V$42,K2794=1,$V$41)*_xlfn.IFS(L2794=0,$V$47,L2794=1,$V$46)*_xlfn.IFS(M2794=0,$V$52,M2794=1,$V$51)*_xlfn.IFS(N2794=0,$V$57,N2794=1,$V$56)</f>
        <v>3.6450352367861457E-5</v>
      </c>
      <c r="P2794" cm="1">
        <f t="array" ref="P2794">$V$2*_xlfn.IFS(C2794="data_analyst",$X$5,C2794="data_engineer",$X$6,C2794="data_scientist",$X$7)*_xlfn.IFS(E2794=0,$X$12,E2794=1,$X$11)*_xlfn.IFS(F2794=0,$X$17,F2794=1,$X$16)*_xlfn.IFS(G2794=0,$X$22,G2794=1,$X$21)*_xlfn.IFS(H2794=0,$X$27,H2794=1,$X$26)*_xlfn.IFS(I2794=0,$X$32,I2794=1,$X$31)*_xlfn.IFS(J2794=0,$X$37,J2794=1,$X$36)*_xlfn.IFS(K2794=0,$X$42,K2794=1,$X$41)*_xlfn.IFS(L2794=0,$X$47,L2794=1,$X$46)*_xlfn.IFS(M2794=0,$X$52,M2794=1,$X$51)*_xlfn.IFS(N2794=0,$X$57,N2794=1,$X$56)</f>
        <v>3.1823121431315067E-3</v>
      </c>
      <c r="Q2794" cm="1">
        <f t="array" ref="Q2794">$W$2*_xlfn.IFS(C2794="data_analyst",$Z$5,C2794="data_engineer",$Z$6,C2794="data_scientist",$Z$7)*_xlfn.IFS(E2794=0,$Z$12,E2794=1,$Z$11)*_xlfn.IFS(F2794=0,$Z$17,F2794=1,$Z$16)*_xlfn.IFS(G2794=0,$Z$22,G2794=1,$Z$21)*_xlfn.IFS(H2794=0,$Z$27,H2794=1,$Z$26)*_xlfn.IFS(I2794=0,$Z$32,I2794=1,$Z$31)*_xlfn.IFS(J2794=0,$Z$37,J2794=1,$Z$36)*_xlfn.IFS(K2794=0,$Z$42,K2794=1,$Z$41)*_xlfn.IFS(L2794=0,$Z$47,L2794=1,$Z$46)*_xlfn.IFS(M2794=0,$Z$52,M2794=1,$Z$51)*_xlfn.IFS(N2794=0,$Z$57,N2794=1,$Z$56)</f>
        <v>2.0953155437362247E-4</v>
      </c>
      <c r="R2794" t="str" cm="1">
        <f t="array" ref="R2794">_xlfn.IFS(AND(O2794&gt;P2794,O2794&gt;Q2794),"Low",AND(P2794&gt;O2794,P2794&gt;Q2794),"Medium",AND(Q2794&gt;O2794,Q2794&gt;P2794),"High")</f>
        <v>Medium</v>
      </c>
      <c r="S2794" t="str">
        <f t="shared" si="88"/>
        <v>T</v>
      </c>
    </row>
    <row r="2795" spans="1:19" x14ac:dyDescent="0.3">
      <c r="A2795" t="s">
        <v>18</v>
      </c>
      <c r="B2795">
        <v>3</v>
      </c>
      <c r="C2795" t="s">
        <v>13</v>
      </c>
      <c r="D2795" t="str">
        <f t="shared" si="87"/>
        <v>Medium</v>
      </c>
      <c r="E2795">
        <v>1</v>
      </c>
      <c r="F2795">
        <v>1</v>
      </c>
      <c r="G2795">
        <v>0</v>
      </c>
      <c r="H2795">
        <v>1</v>
      </c>
      <c r="I2795">
        <v>1</v>
      </c>
      <c r="J2795">
        <v>1</v>
      </c>
      <c r="K2795">
        <v>1</v>
      </c>
      <c r="L2795">
        <v>0</v>
      </c>
      <c r="M2795">
        <v>0</v>
      </c>
      <c r="N2795">
        <v>1</v>
      </c>
      <c r="O2795" cm="1">
        <f t="array" ref="O2795">$U$2*_xlfn.IFS(C2795="data_analyst",$V$5,C2795="data_engineer",$V$6,C2795="data_scientist",$V$7)*_xlfn.IFS(E2795=0,$V$12,E2795=1,$V$11)*_xlfn.IFS(F2795=0,$V$17,F2795=1,$V$16)*_xlfn.IFS(G2795=0,$V$22,G2795=1,$V$21)*_xlfn.IFS(H2795=0,$V$27,H2795=1,$V$26)*_xlfn.IFS(I2795=0,$V$32,I2795=1,$V$31)*_xlfn.IFS(J2795=0,$V$37,J2795=1,$V$36)*_xlfn.IFS(K2795=0,$V$42,K2795=1,$V$41)*_xlfn.IFS(L2795=0,$V$47,L2795=1,$V$46)*_xlfn.IFS(M2795=0,$V$52,M2795=1,$V$51)*_xlfn.IFS(N2795=0,$V$57,N2795=1,$V$56)</f>
        <v>3.8318571972070235E-6</v>
      </c>
      <c r="P2795" cm="1">
        <f t="array" ref="P2795">$V$2*_xlfn.IFS(C2795="data_analyst",$X$5,C2795="data_engineer",$X$6,C2795="data_scientist",$X$7)*_xlfn.IFS(E2795=0,$X$12,E2795=1,$X$11)*_xlfn.IFS(F2795=0,$X$17,F2795=1,$X$16)*_xlfn.IFS(G2795=0,$X$22,G2795=1,$X$21)*_xlfn.IFS(H2795=0,$X$27,H2795=1,$X$26)*_xlfn.IFS(I2795=0,$X$32,I2795=1,$X$31)*_xlfn.IFS(J2795=0,$X$37,J2795=1,$X$36)*_xlfn.IFS(K2795=0,$X$42,K2795=1,$X$41)*_xlfn.IFS(L2795=0,$X$47,L2795=1,$X$46)*_xlfn.IFS(M2795=0,$X$52,M2795=1,$X$51)*_xlfn.IFS(N2795=0,$X$57,N2795=1,$X$56)</f>
        <v>1.5336773487195944E-4</v>
      </c>
      <c r="Q2795" cm="1">
        <f t="array" ref="Q2795">$W$2*_xlfn.IFS(C2795="data_analyst",$Z$5,C2795="data_engineer",$Z$6,C2795="data_scientist",$Z$7)*_xlfn.IFS(E2795=0,$Z$12,E2795=1,$Z$11)*_xlfn.IFS(F2795=0,$Z$17,F2795=1,$Z$16)*_xlfn.IFS(G2795=0,$Z$22,G2795=1,$Z$21)*_xlfn.IFS(H2795=0,$Z$27,H2795=1,$Z$26)*_xlfn.IFS(I2795=0,$Z$32,I2795=1,$Z$31)*_xlfn.IFS(J2795=0,$Z$37,J2795=1,$Z$36)*_xlfn.IFS(K2795=0,$Z$42,K2795=1,$Z$41)*_xlfn.IFS(L2795=0,$Z$47,L2795=1,$Z$46)*_xlfn.IFS(M2795=0,$Z$52,M2795=1,$Z$51)*_xlfn.IFS(N2795=0,$Z$57,N2795=1,$Z$56)</f>
        <v>1.3036623495627281E-5</v>
      </c>
      <c r="R2795" t="str" cm="1">
        <f t="array" ref="R2795">_xlfn.IFS(AND(O2795&gt;P2795,O2795&gt;Q2795),"Low",AND(P2795&gt;O2795,P2795&gt;Q2795),"Medium",AND(Q2795&gt;O2795,Q2795&gt;P2795),"High")</f>
        <v>Medium</v>
      </c>
      <c r="S2795" t="str">
        <f t="shared" si="88"/>
        <v>T</v>
      </c>
    </row>
    <row r="2796" spans="1:19" x14ac:dyDescent="0.3">
      <c r="A2796" t="s">
        <v>18</v>
      </c>
      <c r="B2796">
        <v>6</v>
      </c>
      <c r="C2796" t="s">
        <v>13</v>
      </c>
      <c r="D2796" t="str">
        <f t="shared" si="87"/>
        <v>Medium</v>
      </c>
      <c r="E2796">
        <v>0</v>
      </c>
      <c r="F2796">
        <v>0</v>
      </c>
      <c r="G2796">
        <v>1</v>
      </c>
      <c r="H2796">
        <v>0</v>
      </c>
      <c r="I2796">
        <v>1</v>
      </c>
      <c r="J2796">
        <v>0</v>
      </c>
      <c r="K2796">
        <v>0</v>
      </c>
      <c r="L2796">
        <v>1</v>
      </c>
      <c r="M2796">
        <v>0</v>
      </c>
      <c r="N2796">
        <v>1</v>
      </c>
      <c r="O2796" cm="1">
        <f t="array" ref="O2796">$U$2*_xlfn.IFS(C2796="data_analyst",$V$5,C2796="data_engineer",$V$6,C2796="data_scientist",$V$7)*_xlfn.IFS(E2796=0,$V$12,E2796=1,$V$11)*_xlfn.IFS(F2796=0,$V$17,F2796=1,$V$16)*_xlfn.IFS(G2796=0,$V$22,G2796=1,$V$21)*_xlfn.IFS(H2796=0,$V$27,H2796=1,$V$26)*_xlfn.IFS(I2796=0,$V$32,I2796=1,$V$31)*_xlfn.IFS(J2796=0,$V$37,J2796=1,$V$36)*_xlfn.IFS(K2796=0,$V$42,K2796=1,$V$41)*_xlfn.IFS(L2796=0,$V$47,L2796=1,$V$46)*_xlfn.IFS(M2796=0,$V$52,M2796=1,$V$51)*_xlfn.IFS(N2796=0,$V$57,N2796=1,$V$56)</f>
        <v>2.2635687063950439E-6</v>
      </c>
      <c r="P2796" cm="1">
        <f t="array" ref="P2796">$V$2*_xlfn.IFS(C2796="data_analyst",$X$5,C2796="data_engineer",$X$6,C2796="data_scientist",$X$7)*_xlfn.IFS(E2796=0,$X$12,E2796=1,$X$11)*_xlfn.IFS(F2796=0,$X$17,F2796=1,$X$16)*_xlfn.IFS(G2796=0,$X$22,G2796=1,$X$21)*_xlfn.IFS(H2796=0,$X$27,H2796=1,$X$26)*_xlfn.IFS(I2796=0,$X$32,I2796=1,$X$31)*_xlfn.IFS(J2796=0,$X$37,J2796=1,$X$36)*_xlfn.IFS(K2796=0,$X$42,K2796=1,$X$41)*_xlfn.IFS(L2796=0,$X$47,L2796=1,$X$46)*_xlfn.IFS(M2796=0,$X$52,M2796=1,$X$51)*_xlfn.IFS(N2796=0,$X$57,N2796=1,$X$56)</f>
        <v>8.4709663268591167E-4</v>
      </c>
      <c r="Q2796" cm="1">
        <f t="array" ref="Q2796">$W$2*_xlfn.IFS(C2796="data_analyst",$Z$5,C2796="data_engineer",$Z$6,C2796="data_scientist",$Z$7)*_xlfn.IFS(E2796=0,$Z$12,E2796=1,$Z$11)*_xlfn.IFS(F2796=0,$Z$17,F2796=1,$Z$16)*_xlfn.IFS(G2796=0,$Z$22,G2796=1,$Z$21)*_xlfn.IFS(H2796=0,$Z$27,H2796=1,$Z$26)*_xlfn.IFS(I2796=0,$Z$32,I2796=1,$Z$31)*_xlfn.IFS(J2796=0,$Z$37,J2796=1,$Z$36)*_xlfn.IFS(K2796=0,$Z$42,K2796=1,$Z$41)*_xlfn.IFS(L2796=0,$Z$47,L2796=1,$Z$46)*_xlfn.IFS(M2796=0,$Z$52,M2796=1,$Z$51)*_xlfn.IFS(N2796=0,$Z$57,N2796=1,$Z$56)</f>
        <v>8.7220498754234481E-5</v>
      </c>
      <c r="R2796" t="str" cm="1">
        <f t="array" ref="R2796">_xlfn.IFS(AND(O2796&gt;P2796,O2796&gt;Q2796),"Low",AND(P2796&gt;O2796,P2796&gt;Q2796),"Medium",AND(Q2796&gt;O2796,Q2796&gt;P2796),"High")</f>
        <v>Medium</v>
      </c>
      <c r="S2796" t="str">
        <f t="shared" si="88"/>
        <v>T</v>
      </c>
    </row>
    <row r="2797" spans="1:19" x14ac:dyDescent="0.3">
      <c r="A2797" t="s">
        <v>18</v>
      </c>
      <c r="B2797">
        <v>6</v>
      </c>
      <c r="C2797" t="s">
        <v>13</v>
      </c>
      <c r="D2797" t="str">
        <f t="shared" si="87"/>
        <v>Medium</v>
      </c>
      <c r="E2797">
        <v>0</v>
      </c>
      <c r="F2797">
        <v>0</v>
      </c>
      <c r="G2797">
        <v>1</v>
      </c>
      <c r="H2797">
        <v>0</v>
      </c>
      <c r="I2797">
        <v>1</v>
      </c>
      <c r="J2797">
        <v>0</v>
      </c>
      <c r="K2797">
        <v>0</v>
      </c>
      <c r="L2797">
        <v>1</v>
      </c>
      <c r="M2797">
        <v>0</v>
      </c>
      <c r="N2797">
        <v>1</v>
      </c>
      <c r="O2797" cm="1">
        <f t="array" ref="O2797">$U$2*_xlfn.IFS(C2797="data_analyst",$V$5,C2797="data_engineer",$V$6,C2797="data_scientist",$V$7)*_xlfn.IFS(E2797=0,$V$12,E2797=1,$V$11)*_xlfn.IFS(F2797=0,$V$17,F2797=1,$V$16)*_xlfn.IFS(G2797=0,$V$22,G2797=1,$V$21)*_xlfn.IFS(H2797=0,$V$27,H2797=1,$V$26)*_xlfn.IFS(I2797=0,$V$32,I2797=1,$V$31)*_xlfn.IFS(J2797=0,$V$37,J2797=1,$V$36)*_xlfn.IFS(K2797=0,$V$42,K2797=1,$V$41)*_xlfn.IFS(L2797=0,$V$47,L2797=1,$V$46)*_xlfn.IFS(M2797=0,$V$52,M2797=1,$V$51)*_xlfn.IFS(N2797=0,$V$57,N2797=1,$V$56)</f>
        <v>2.2635687063950439E-6</v>
      </c>
      <c r="P2797" cm="1">
        <f t="array" ref="P2797">$V$2*_xlfn.IFS(C2797="data_analyst",$X$5,C2797="data_engineer",$X$6,C2797="data_scientist",$X$7)*_xlfn.IFS(E2797=0,$X$12,E2797=1,$X$11)*_xlfn.IFS(F2797=0,$X$17,F2797=1,$X$16)*_xlfn.IFS(G2797=0,$X$22,G2797=1,$X$21)*_xlfn.IFS(H2797=0,$X$27,H2797=1,$X$26)*_xlfn.IFS(I2797=0,$X$32,I2797=1,$X$31)*_xlfn.IFS(J2797=0,$X$37,J2797=1,$X$36)*_xlfn.IFS(K2797=0,$X$42,K2797=1,$X$41)*_xlfn.IFS(L2797=0,$X$47,L2797=1,$X$46)*_xlfn.IFS(M2797=0,$X$52,M2797=1,$X$51)*_xlfn.IFS(N2797=0,$X$57,N2797=1,$X$56)</f>
        <v>8.4709663268591167E-4</v>
      </c>
      <c r="Q2797" cm="1">
        <f t="array" ref="Q2797">$W$2*_xlfn.IFS(C2797="data_analyst",$Z$5,C2797="data_engineer",$Z$6,C2797="data_scientist",$Z$7)*_xlfn.IFS(E2797=0,$Z$12,E2797=1,$Z$11)*_xlfn.IFS(F2797=0,$Z$17,F2797=1,$Z$16)*_xlfn.IFS(G2797=0,$Z$22,G2797=1,$Z$21)*_xlfn.IFS(H2797=0,$Z$27,H2797=1,$Z$26)*_xlfn.IFS(I2797=0,$Z$32,I2797=1,$Z$31)*_xlfn.IFS(J2797=0,$Z$37,J2797=1,$Z$36)*_xlfn.IFS(K2797=0,$Z$42,K2797=1,$Z$41)*_xlfn.IFS(L2797=0,$Z$47,L2797=1,$Z$46)*_xlfn.IFS(M2797=0,$Z$52,M2797=1,$Z$51)*_xlfn.IFS(N2797=0,$Z$57,N2797=1,$Z$56)</f>
        <v>8.7220498754234481E-5</v>
      </c>
      <c r="R2797" t="str" cm="1">
        <f t="array" ref="R2797">_xlfn.IFS(AND(O2797&gt;P2797,O2797&gt;Q2797),"Low",AND(P2797&gt;O2797,P2797&gt;Q2797),"Medium",AND(Q2797&gt;O2797,Q2797&gt;P2797),"High")</f>
        <v>Medium</v>
      </c>
      <c r="S2797" t="str">
        <f t="shared" si="88"/>
        <v>T</v>
      </c>
    </row>
    <row r="2798" spans="1:19" x14ac:dyDescent="0.3">
      <c r="A2798" t="s">
        <v>18</v>
      </c>
      <c r="B2798">
        <v>6</v>
      </c>
      <c r="C2798" t="s">
        <v>13</v>
      </c>
      <c r="D2798" t="str">
        <f t="shared" si="87"/>
        <v>Medium</v>
      </c>
      <c r="E2798">
        <v>1</v>
      </c>
      <c r="F2798">
        <v>0</v>
      </c>
      <c r="G2798">
        <v>1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1</v>
      </c>
      <c r="O2798" cm="1">
        <f t="array" ref="O2798">$U$2*_xlfn.IFS(C2798="data_analyst",$V$5,C2798="data_engineer",$V$6,C2798="data_scientist",$V$7)*_xlfn.IFS(E2798=0,$V$12,E2798=1,$V$11)*_xlfn.IFS(F2798=0,$V$17,F2798=1,$V$16)*_xlfn.IFS(G2798=0,$V$22,G2798=1,$V$21)*_xlfn.IFS(H2798=0,$V$27,H2798=1,$V$26)*_xlfn.IFS(I2798=0,$V$32,I2798=1,$V$31)*_xlfn.IFS(J2798=0,$V$37,J2798=1,$V$36)*_xlfn.IFS(K2798=0,$V$42,K2798=1,$V$41)*_xlfn.IFS(L2798=0,$V$47,L2798=1,$V$46)*_xlfn.IFS(M2798=0,$V$52,M2798=1,$V$51)*_xlfn.IFS(N2798=0,$V$57,N2798=1,$V$56)</f>
        <v>1.0016406846106098E-5</v>
      </c>
      <c r="P2798" cm="1">
        <f t="array" ref="P2798">$V$2*_xlfn.IFS(C2798="data_analyst",$X$5,C2798="data_engineer",$X$6,C2798="data_scientist",$X$7)*_xlfn.IFS(E2798=0,$X$12,E2798=1,$X$11)*_xlfn.IFS(F2798=0,$X$17,F2798=1,$X$16)*_xlfn.IFS(G2798=0,$X$22,G2798=1,$X$21)*_xlfn.IFS(H2798=0,$X$27,H2798=1,$X$26)*_xlfn.IFS(I2798=0,$X$32,I2798=1,$X$31)*_xlfn.IFS(J2798=0,$X$37,J2798=1,$X$36)*_xlfn.IFS(K2798=0,$X$42,K2798=1,$X$41)*_xlfn.IFS(L2798=0,$X$47,L2798=1,$X$46)*_xlfn.IFS(M2798=0,$X$52,M2798=1,$X$51)*_xlfn.IFS(N2798=0,$X$57,N2798=1,$X$56)</f>
        <v>2.3998654465846596E-3</v>
      </c>
      <c r="Q2798" cm="1">
        <f t="array" ref="Q2798">$W$2*_xlfn.IFS(C2798="data_analyst",$Z$5,C2798="data_engineer",$Z$6,C2798="data_scientist",$Z$7)*_xlfn.IFS(E2798=0,$Z$12,E2798=1,$Z$11)*_xlfn.IFS(F2798=0,$Z$17,F2798=1,$Z$16)*_xlfn.IFS(G2798=0,$Z$22,G2798=1,$Z$21)*_xlfn.IFS(H2798=0,$Z$27,H2798=1,$Z$26)*_xlfn.IFS(I2798=0,$Z$32,I2798=1,$Z$31)*_xlfn.IFS(J2798=0,$Z$37,J2798=1,$Z$36)*_xlfn.IFS(K2798=0,$Z$42,K2798=1,$Z$41)*_xlfn.IFS(L2798=0,$Z$47,L2798=1,$Z$46)*_xlfn.IFS(M2798=0,$Z$52,M2798=1,$Z$51)*_xlfn.IFS(N2798=0,$Z$57,N2798=1,$Z$56)</f>
        <v>1.0637755837430066E-4</v>
      </c>
      <c r="R2798" t="str" cm="1">
        <f t="array" ref="R2798">_xlfn.IFS(AND(O2798&gt;P2798,O2798&gt;Q2798),"Low",AND(P2798&gt;O2798,P2798&gt;Q2798),"Medium",AND(Q2798&gt;O2798,Q2798&gt;P2798),"High")</f>
        <v>Medium</v>
      </c>
      <c r="S2798" t="str">
        <f t="shared" si="88"/>
        <v>T</v>
      </c>
    </row>
    <row r="2799" spans="1:19" x14ac:dyDescent="0.3">
      <c r="A2799" t="s">
        <v>18</v>
      </c>
      <c r="B2799">
        <v>6</v>
      </c>
      <c r="C2799" t="s">
        <v>13</v>
      </c>
      <c r="D2799" t="str">
        <f t="shared" si="87"/>
        <v>Medium</v>
      </c>
      <c r="E2799">
        <v>1</v>
      </c>
      <c r="F2799">
        <v>0</v>
      </c>
      <c r="G2799">
        <v>1</v>
      </c>
      <c r="H2799">
        <v>1</v>
      </c>
      <c r="I2799">
        <v>0</v>
      </c>
      <c r="J2799">
        <v>1</v>
      </c>
      <c r="K2799">
        <v>1</v>
      </c>
      <c r="L2799">
        <v>0</v>
      </c>
      <c r="M2799">
        <v>1</v>
      </c>
      <c r="N2799">
        <v>1</v>
      </c>
      <c r="O2799" cm="1">
        <f t="array" ref="O2799">$U$2*_xlfn.IFS(C2799="data_analyst",$V$5,C2799="data_engineer",$V$6,C2799="data_scientist",$V$7)*_xlfn.IFS(E2799=0,$V$12,E2799=1,$V$11)*_xlfn.IFS(F2799=0,$V$17,F2799=1,$V$16)*_xlfn.IFS(G2799=0,$V$22,G2799=1,$V$21)*_xlfn.IFS(H2799=0,$V$27,H2799=1,$V$26)*_xlfn.IFS(I2799=0,$V$32,I2799=1,$V$31)*_xlfn.IFS(J2799=0,$V$37,J2799=1,$V$36)*_xlfn.IFS(K2799=0,$V$42,K2799=1,$V$41)*_xlfn.IFS(L2799=0,$V$47,L2799=1,$V$46)*_xlfn.IFS(M2799=0,$V$52,M2799=1,$V$51)*_xlfn.IFS(N2799=0,$V$57,N2799=1,$V$56)</f>
        <v>6.7886662185119391E-7</v>
      </c>
      <c r="P2799" cm="1">
        <f t="array" ref="P2799">$V$2*_xlfn.IFS(C2799="data_analyst",$X$5,C2799="data_engineer",$X$6,C2799="data_scientist",$X$7)*_xlfn.IFS(E2799=0,$X$12,E2799=1,$X$11)*_xlfn.IFS(F2799=0,$X$17,F2799=1,$X$16)*_xlfn.IFS(G2799=0,$X$22,G2799=1,$X$21)*_xlfn.IFS(H2799=0,$X$27,H2799=1,$X$26)*_xlfn.IFS(I2799=0,$X$32,I2799=1,$X$31)*_xlfn.IFS(J2799=0,$X$37,J2799=1,$X$36)*_xlfn.IFS(K2799=0,$X$42,K2799=1,$X$41)*_xlfn.IFS(L2799=0,$X$47,L2799=1,$X$46)*_xlfn.IFS(M2799=0,$X$52,M2799=1,$X$51)*_xlfn.IFS(N2799=0,$X$57,N2799=1,$X$56)</f>
        <v>1.1644664585463899E-4</v>
      </c>
      <c r="Q2799" cm="1">
        <f t="array" ref="Q2799">$W$2*_xlfn.IFS(C2799="data_analyst",$Z$5,C2799="data_engineer",$Z$6,C2799="data_scientist",$Z$7)*_xlfn.IFS(E2799=0,$Z$12,E2799=1,$Z$11)*_xlfn.IFS(F2799=0,$Z$17,F2799=1,$Z$16)*_xlfn.IFS(G2799=0,$Z$22,G2799=1,$Z$21)*_xlfn.IFS(H2799=0,$Z$27,H2799=1,$Z$26)*_xlfn.IFS(I2799=0,$Z$32,I2799=1,$Z$31)*_xlfn.IFS(J2799=0,$Z$37,J2799=1,$Z$36)*_xlfn.IFS(K2799=0,$Z$42,K2799=1,$Z$41)*_xlfn.IFS(L2799=0,$Z$47,L2799=1,$Z$46)*_xlfn.IFS(M2799=0,$Z$52,M2799=1,$Z$51)*_xlfn.IFS(N2799=0,$Z$57,N2799=1,$Z$56)</f>
        <v>5.3895514378274834E-6</v>
      </c>
      <c r="R2799" t="str" cm="1">
        <f t="array" ref="R2799">_xlfn.IFS(AND(O2799&gt;P2799,O2799&gt;Q2799),"Low",AND(P2799&gt;O2799,P2799&gt;Q2799),"Medium",AND(Q2799&gt;O2799,Q2799&gt;P2799),"High")</f>
        <v>Medium</v>
      </c>
      <c r="S2799" t="str">
        <f t="shared" si="88"/>
        <v>T</v>
      </c>
    </row>
    <row r="2800" spans="1:19" x14ac:dyDescent="0.3">
      <c r="A2800" t="s">
        <v>18</v>
      </c>
      <c r="B2800">
        <v>3</v>
      </c>
      <c r="C2800" t="s">
        <v>13</v>
      </c>
      <c r="D2800" t="str">
        <f t="shared" si="87"/>
        <v>Medium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</v>
      </c>
      <c r="O2800" cm="1">
        <f t="array" ref="O2800">$U$2*_xlfn.IFS(C2800="data_analyst",$V$5,C2800="data_engineer",$V$6,C2800="data_scientist",$V$7)*_xlfn.IFS(E2800=0,$V$12,E2800=1,$V$11)*_xlfn.IFS(F2800=0,$V$17,F2800=1,$V$16)*_xlfn.IFS(G2800=0,$V$22,G2800=1,$V$21)*_xlfn.IFS(H2800=0,$V$27,H2800=1,$V$26)*_xlfn.IFS(I2800=0,$V$32,I2800=1,$V$31)*_xlfn.IFS(J2800=0,$V$37,J2800=1,$V$36)*_xlfn.IFS(K2800=0,$V$42,K2800=1,$V$41)*_xlfn.IFS(L2800=0,$V$47,L2800=1,$V$46)*_xlfn.IFS(M2800=0,$V$52,M2800=1,$V$51)*_xlfn.IFS(N2800=0,$V$57,N2800=1,$V$56)</f>
        <v>7.0366667408231409E-4</v>
      </c>
      <c r="P2800" cm="1">
        <f t="array" ref="P2800">$V$2*_xlfn.IFS(C2800="data_analyst",$X$5,C2800="data_engineer",$X$6,C2800="data_scientist",$X$7)*_xlfn.IFS(E2800=0,$X$12,E2800=1,$X$11)*_xlfn.IFS(F2800=0,$X$17,F2800=1,$X$16)*_xlfn.IFS(G2800=0,$X$22,G2800=1,$X$21)*_xlfn.IFS(H2800=0,$X$27,H2800=1,$X$26)*_xlfn.IFS(I2800=0,$X$32,I2800=1,$X$31)*_xlfn.IFS(J2800=0,$X$37,J2800=1,$X$36)*_xlfn.IFS(K2800=0,$X$42,K2800=1,$X$41)*_xlfn.IFS(L2800=0,$X$47,L2800=1,$X$46)*_xlfn.IFS(M2800=0,$X$52,M2800=1,$X$51)*_xlfn.IFS(N2800=0,$X$57,N2800=1,$X$56)</f>
        <v>1.8821133202713359E-3</v>
      </c>
      <c r="Q2800" cm="1">
        <f t="array" ref="Q2800">$W$2*_xlfn.IFS(C2800="data_analyst",$Z$5,C2800="data_engineer",$Z$6,C2800="data_scientist",$Z$7)*_xlfn.IFS(E2800=0,$Z$12,E2800=1,$Z$11)*_xlfn.IFS(F2800=0,$Z$17,F2800=1,$Z$16)*_xlfn.IFS(G2800=0,$Z$22,G2800=1,$Z$21)*_xlfn.IFS(H2800=0,$Z$27,H2800=1,$Z$26)*_xlfn.IFS(I2800=0,$Z$32,I2800=1,$Z$31)*_xlfn.IFS(J2800=0,$Z$37,J2800=1,$Z$36)*_xlfn.IFS(K2800=0,$Z$42,K2800=1,$Z$41)*_xlfn.IFS(L2800=0,$Z$47,L2800=1,$Z$46)*_xlfn.IFS(M2800=0,$Z$52,M2800=1,$Z$51)*_xlfn.IFS(N2800=0,$Z$57,N2800=1,$Z$56)</f>
        <v>4.715735030571686E-4</v>
      </c>
      <c r="R2800" t="str" cm="1">
        <f t="array" ref="R2800">_xlfn.IFS(AND(O2800&gt;P2800,O2800&gt;Q2800),"Low",AND(P2800&gt;O2800,P2800&gt;Q2800),"Medium",AND(Q2800&gt;O2800,Q2800&gt;P2800),"High")</f>
        <v>Medium</v>
      </c>
      <c r="S2800" t="str">
        <f t="shared" si="88"/>
        <v>T</v>
      </c>
    </row>
    <row r="2801" spans="1:19" x14ac:dyDescent="0.3">
      <c r="A2801" t="s">
        <v>18</v>
      </c>
      <c r="B2801">
        <v>2</v>
      </c>
      <c r="C2801" t="s">
        <v>13</v>
      </c>
      <c r="D2801" t="str">
        <f t="shared" si="87"/>
        <v>Medium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0</v>
      </c>
      <c r="L2801">
        <v>0</v>
      </c>
      <c r="M2801">
        <v>1</v>
      </c>
      <c r="N2801">
        <v>1</v>
      </c>
      <c r="O2801" cm="1">
        <f t="array" ref="O2801">$U$2*_xlfn.IFS(C2801="data_analyst",$V$5,C2801="data_engineer",$V$6,C2801="data_scientist",$V$7)*_xlfn.IFS(E2801=0,$V$12,E2801=1,$V$11)*_xlfn.IFS(F2801=0,$V$17,F2801=1,$V$16)*_xlfn.IFS(G2801=0,$V$22,G2801=1,$V$21)*_xlfn.IFS(H2801=0,$V$27,H2801=1,$V$26)*_xlfn.IFS(I2801=0,$V$32,I2801=1,$V$31)*_xlfn.IFS(J2801=0,$V$37,J2801=1,$V$36)*_xlfn.IFS(K2801=0,$V$42,K2801=1,$V$41)*_xlfn.IFS(L2801=0,$V$47,L2801=1,$V$46)*_xlfn.IFS(M2801=0,$V$52,M2801=1,$V$51)*_xlfn.IFS(N2801=0,$V$57,N2801=1,$V$56)</f>
        <v>2.9928692513378345E-7</v>
      </c>
      <c r="P2801" cm="1">
        <f t="array" ref="P2801">$V$2*_xlfn.IFS(C2801="data_analyst",$X$5,C2801="data_engineer",$X$6,C2801="data_scientist",$X$7)*_xlfn.IFS(E2801=0,$X$12,E2801=1,$X$11)*_xlfn.IFS(F2801=0,$X$17,F2801=1,$X$16)*_xlfn.IFS(G2801=0,$X$22,G2801=1,$X$21)*_xlfn.IFS(H2801=0,$X$27,H2801=1,$X$26)*_xlfn.IFS(I2801=0,$X$32,I2801=1,$X$31)*_xlfn.IFS(J2801=0,$X$37,J2801=1,$X$36)*_xlfn.IFS(K2801=0,$X$42,K2801=1,$X$41)*_xlfn.IFS(L2801=0,$X$47,L2801=1,$X$46)*_xlfn.IFS(M2801=0,$X$52,M2801=1,$X$51)*_xlfn.IFS(N2801=0,$X$57,N2801=1,$X$56)</f>
        <v>4.8650252527568161E-4</v>
      </c>
      <c r="Q2801" cm="1">
        <f t="array" ref="Q2801">$W$2*_xlfn.IFS(C2801="data_analyst",$Z$5,C2801="data_engineer",$Z$6,C2801="data_scientist",$Z$7)*_xlfn.IFS(E2801=0,$Z$12,E2801=1,$Z$11)*_xlfn.IFS(F2801=0,$Z$17,F2801=1,$Z$16)*_xlfn.IFS(G2801=0,$Z$22,G2801=1,$Z$21)*_xlfn.IFS(H2801=0,$Z$27,H2801=1,$Z$26)*_xlfn.IFS(I2801=0,$Z$32,I2801=1,$Z$31)*_xlfn.IFS(J2801=0,$Z$37,J2801=1,$Z$36)*_xlfn.IFS(K2801=0,$Z$42,K2801=1,$Z$41)*_xlfn.IFS(L2801=0,$Z$47,L2801=1,$Z$46)*_xlfn.IFS(M2801=0,$Z$52,M2801=1,$Z$51)*_xlfn.IFS(N2801=0,$Z$57,N2801=1,$Z$56)</f>
        <v>1.5551742095166531E-5</v>
      </c>
      <c r="R2801" t="str" cm="1">
        <f t="array" ref="R2801">_xlfn.IFS(AND(O2801&gt;P2801,O2801&gt;Q2801),"Low",AND(P2801&gt;O2801,P2801&gt;Q2801),"Medium",AND(Q2801&gt;O2801,Q2801&gt;P2801),"High")</f>
        <v>Medium</v>
      </c>
      <c r="S2801" t="str">
        <f t="shared" si="88"/>
        <v>T</v>
      </c>
    </row>
    <row r="2802" spans="1:19" x14ac:dyDescent="0.3">
      <c r="A2802" t="s">
        <v>18</v>
      </c>
      <c r="B2802">
        <v>6</v>
      </c>
      <c r="C2802" t="s">
        <v>13</v>
      </c>
      <c r="D2802" t="str">
        <f t="shared" si="87"/>
        <v>Medium</v>
      </c>
      <c r="E2802">
        <v>1</v>
      </c>
      <c r="F2802">
        <v>1</v>
      </c>
      <c r="G2802">
        <v>1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</v>
      </c>
      <c r="O2802" cm="1">
        <f t="array" ref="O2802">$U$2*_xlfn.IFS(C2802="data_analyst",$V$5,C2802="data_engineer",$V$6,C2802="data_scientist",$V$7)*_xlfn.IFS(E2802=0,$V$12,E2802=1,$V$11)*_xlfn.IFS(F2802=0,$V$17,F2802=1,$V$16)*_xlfn.IFS(G2802=0,$V$22,G2802=1,$V$21)*_xlfn.IFS(H2802=0,$V$27,H2802=1,$V$26)*_xlfn.IFS(I2802=0,$V$32,I2802=1,$V$31)*_xlfn.IFS(J2802=0,$V$37,J2802=1,$V$36)*_xlfn.IFS(K2802=0,$V$42,K2802=1,$V$41)*_xlfn.IFS(L2802=0,$V$47,L2802=1,$V$46)*_xlfn.IFS(M2802=0,$V$52,M2802=1,$V$51)*_xlfn.IFS(N2802=0,$V$57,N2802=1,$V$56)</f>
        <v>1.5401482252937562E-4</v>
      </c>
      <c r="P2802" cm="1">
        <f t="array" ref="P2802">$V$2*_xlfn.IFS(C2802="data_analyst",$X$5,C2802="data_engineer",$X$6,C2802="data_scientist",$X$7)*_xlfn.IFS(E2802=0,$X$12,E2802=1,$X$11)*_xlfn.IFS(F2802=0,$X$17,F2802=1,$X$16)*_xlfn.IFS(G2802=0,$X$22,G2802=1,$X$21)*_xlfn.IFS(H2802=0,$X$27,H2802=1,$X$26)*_xlfn.IFS(I2802=0,$X$32,I2802=1,$X$31)*_xlfn.IFS(J2802=0,$X$37,J2802=1,$X$36)*_xlfn.IFS(K2802=0,$X$42,K2802=1,$X$41)*_xlfn.IFS(L2802=0,$X$47,L2802=1,$X$46)*_xlfn.IFS(M2802=0,$X$52,M2802=1,$X$51)*_xlfn.IFS(N2802=0,$X$57,N2802=1,$X$56)</f>
        <v>4.9807469930692036E-3</v>
      </c>
      <c r="Q2802" cm="1">
        <f t="array" ref="Q2802">$W$2*_xlfn.IFS(C2802="data_analyst",$Z$5,C2802="data_engineer",$Z$6,C2802="data_scientist",$Z$7)*_xlfn.IFS(E2802=0,$Z$12,E2802=1,$Z$11)*_xlfn.IFS(F2802=0,$Z$17,F2802=1,$Z$16)*_xlfn.IFS(G2802=0,$Z$22,G2802=1,$Z$21)*_xlfn.IFS(H2802=0,$Z$27,H2802=1,$Z$26)*_xlfn.IFS(I2802=0,$Z$32,I2802=1,$Z$31)*_xlfn.IFS(J2802=0,$Z$37,J2802=1,$Z$36)*_xlfn.IFS(K2802=0,$Z$42,K2802=1,$Z$41)*_xlfn.IFS(L2802=0,$Z$47,L2802=1,$Z$46)*_xlfn.IFS(M2802=0,$Z$52,M2802=1,$Z$51)*_xlfn.IFS(N2802=0,$Z$57,N2802=1,$Z$56)</f>
        <v>3.5785497653522395E-4</v>
      </c>
      <c r="R2802" t="str" cm="1">
        <f t="array" ref="R2802">_xlfn.IFS(AND(O2802&gt;P2802,O2802&gt;Q2802),"Low",AND(P2802&gt;O2802,P2802&gt;Q2802),"Medium",AND(Q2802&gt;O2802,Q2802&gt;P2802),"High")</f>
        <v>Medium</v>
      </c>
      <c r="S2802" t="str">
        <f t="shared" si="88"/>
        <v>T</v>
      </c>
    </row>
    <row r="2803" spans="1:19" x14ac:dyDescent="0.3">
      <c r="A2803" t="s">
        <v>18</v>
      </c>
      <c r="B2803">
        <v>6</v>
      </c>
      <c r="C2803" t="s">
        <v>13</v>
      </c>
      <c r="D2803" t="str">
        <f t="shared" si="87"/>
        <v>Medium</v>
      </c>
      <c r="E2803">
        <v>1</v>
      </c>
      <c r="F2803">
        <v>0</v>
      </c>
      <c r="G2803">
        <v>1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</v>
      </c>
      <c r="O2803" cm="1">
        <f t="array" ref="O2803">$U$2*_xlfn.IFS(C2803="data_analyst",$V$5,C2803="data_engineer",$V$6,C2803="data_scientist",$V$7)*_xlfn.IFS(E2803=0,$V$12,E2803=1,$V$11)*_xlfn.IFS(F2803=0,$V$17,F2803=1,$V$16)*_xlfn.IFS(G2803=0,$V$22,G2803=1,$V$21)*_xlfn.IFS(H2803=0,$V$27,H2803=1,$V$26)*_xlfn.IFS(I2803=0,$V$32,I2803=1,$V$31)*_xlfn.IFS(J2803=0,$V$37,J2803=1,$V$36)*_xlfn.IFS(K2803=0,$V$42,K2803=1,$V$41)*_xlfn.IFS(L2803=0,$V$47,L2803=1,$V$46)*_xlfn.IFS(M2803=0,$V$52,M2803=1,$V$51)*_xlfn.IFS(N2803=0,$V$57,N2803=1,$V$56)</f>
        <v>1.1820833079411975E-4</v>
      </c>
      <c r="P2803" cm="1">
        <f t="array" ref="P2803">$V$2*_xlfn.IFS(C2803="data_analyst",$X$5,C2803="data_engineer",$X$6,C2803="data_scientist",$X$7)*_xlfn.IFS(E2803=0,$X$12,E2803=1,$X$11)*_xlfn.IFS(F2803=0,$X$17,F2803=1,$X$16)*_xlfn.IFS(G2803=0,$X$22,G2803=1,$X$21)*_xlfn.IFS(H2803=0,$X$27,H2803=1,$X$26)*_xlfn.IFS(I2803=0,$X$32,I2803=1,$X$31)*_xlfn.IFS(J2803=0,$X$37,J2803=1,$X$36)*_xlfn.IFS(K2803=0,$X$42,K2803=1,$X$41)*_xlfn.IFS(L2803=0,$X$47,L2803=1,$X$46)*_xlfn.IFS(M2803=0,$X$52,M2803=1,$X$51)*_xlfn.IFS(N2803=0,$X$57,N2803=1,$X$56)</f>
        <v>4.2937474078182779E-3</v>
      </c>
      <c r="Q2803" cm="1">
        <f t="array" ref="Q2803">$W$2*_xlfn.IFS(C2803="data_analyst",$Z$5,C2803="data_engineer",$Z$6,C2803="data_scientist",$Z$7)*_xlfn.IFS(E2803=0,$Z$12,E2803=1,$Z$11)*_xlfn.IFS(F2803=0,$Z$17,F2803=1,$Z$16)*_xlfn.IFS(G2803=0,$Z$22,G2803=1,$Z$21)*_xlfn.IFS(H2803=0,$Z$27,H2803=1,$Z$26)*_xlfn.IFS(I2803=0,$Z$32,I2803=1,$Z$31)*_xlfn.IFS(J2803=0,$Z$37,J2803=1,$Z$36)*_xlfn.IFS(K2803=0,$Z$42,K2803=1,$Z$41)*_xlfn.IFS(L2803=0,$Z$47,L2803=1,$Z$46)*_xlfn.IFS(M2803=0,$Z$52,M2803=1,$Z$51)*_xlfn.IFS(N2803=0,$Z$57,N2803=1,$Z$56)</f>
        <v>3.3740612073321124E-4</v>
      </c>
      <c r="R2803" t="str" cm="1">
        <f t="array" ref="R2803">_xlfn.IFS(AND(O2803&gt;P2803,O2803&gt;Q2803),"Low",AND(P2803&gt;O2803,P2803&gt;Q2803),"Medium",AND(Q2803&gt;O2803,Q2803&gt;P2803),"High")</f>
        <v>Medium</v>
      </c>
      <c r="S2803" t="str">
        <f t="shared" si="88"/>
        <v>T</v>
      </c>
    </row>
    <row r="2804" spans="1:19" x14ac:dyDescent="0.3">
      <c r="A2804" t="s">
        <v>18</v>
      </c>
      <c r="B2804">
        <v>5</v>
      </c>
      <c r="C2804" t="s">
        <v>13</v>
      </c>
      <c r="D2804" t="str">
        <f t="shared" si="87"/>
        <v>Medium</v>
      </c>
      <c r="E2804">
        <v>0</v>
      </c>
      <c r="F2804">
        <v>0</v>
      </c>
      <c r="G2804">
        <v>1</v>
      </c>
      <c r="H2804">
        <v>0</v>
      </c>
      <c r="I2804">
        <v>1</v>
      </c>
      <c r="J2804">
        <v>1</v>
      </c>
      <c r="K2804">
        <v>1</v>
      </c>
      <c r="L2804">
        <v>0</v>
      </c>
      <c r="M2804">
        <v>0</v>
      </c>
      <c r="N2804">
        <v>1</v>
      </c>
      <c r="O2804" cm="1">
        <f t="array" ref="O2804">$U$2*_xlfn.IFS(C2804="data_analyst",$V$5,C2804="data_engineer",$V$6,C2804="data_scientist",$V$7)*_xlfn.IFS(E2804=0,$V$12,E2804=1,$V$11)*_xlfn.IFS(F2804=0,$V$17,F2804=1,$V$16)*_xlfn.IFS(G2804=0,$V$22,G2804=1,$V$21)*_xlfn.IFS(H2804=0,$V$27,H2804=1,$V$26)*_xlfn.IFS(I2804=0,$V$32,I2804=1,$V$31)*_xlfn.IFS(J2804=0,$V$37,J2804=1,$V$36)*_xlfn.IFS(K2804=0,$V$42,K2804=1,$V$41)*_xlfn.IFS(L2804=0,$V$47,L2804=1,$V$46)*_xlfn.IFS(M2804=0,$V$52,M2804=1,$V$51)*_xlfn.IFS(N2804=0,$V$57,N2804=1,$V$56)</f>
        <v>3.1852668833499483E-6</v>
      </c>
      <c r="P2804" cm="1">
        <f t="array" ref="P2804">$V$2*_xlfn.IFS(C2804="data_analyst",$X$5,C2804="data_engineer",$X$6,C2804="data_scientist",$X$7)*_xlfn.IFS(E2804=0,$X$12,E2804=1,$X$11)*_xlfn.IFS(F2804=0,$X$17,F2804=1,$X$16)*_xlfn.IFS(G2804=0,$X$22,G2804=1,$X$21)*_xlfn.IFS(H2804=0,$X$27,H2804=1,$X$26)*_xlfn.IFS(I2804=0,$X$32,I2804=1,$X$31)*_xlfn.IFS(J2804=0,$X$37,J2804=1,$X$36)*_xlfn.IFS(K2804=0,$X$42,K2804=1,$X$41)*_xlfn.IFS(L2804=0,$X$47,L2804=1,$X$46)*_xlfn.IFS(M2804=0,$X$52,M2804=1,$X$51)*_xlfn.IFS(N2804=0,$X$57,N2804=1,$X$56)</f>
        <v>6.5927190362292601E-5</v>
      </c>
      <c r="Q2804" cm="1">
        <f t="array" ref="Q2804">$W$2*_xlfn.IFS(C2804="data_analyst",$Z$5,C2804="data_engineer",$Z$6,C2804="data_scientist",$Z$7)*_xlfn.IFS(E2804=0,$Z$12,E2804=1,$Z$11)*_xlfn.IFS(F2804=0,$Z$17,F2804=1,$Z$16)*_xlfn.IFS(G2804=0,$Z$22,G2804=1,$Z$21)*_xlfn.IFS(H2804=0,$Z$27,H2804=1,$Z$26)*_xlfn.IFS(I2804=0,$Z$32,I2804=1,$Z$31)*_xlfn.IFS(J2804=0,$Z$37,J2804=1,$Z$36)*_xlfn.IFS(K2804=0,$Z$42,K2804=1,$Z$41)*_xlfn.IFS(L2804=0,$Z$47,L2804=1,$Z$46)*_xlfn.IFS(M2804=0,$Z$52,M2804=1,$Z$51)*_xlfn.IFS(N2804=0,$Z$57,N2804=1,$Z$56)</f>
        <v>1.1736407322885855E-5</v>
      </c>
      <c r="R2804" t="str" cm="1">
        <f t="array" ref="R2804">_xlfn.IFS(AND(O2804&gt;P2804,O2804&gt;Q2804),"Low",AND(P2804&gt;O2804,P2804&gt;Q2804),"Medium",AND(Q2804&gt;O2804,Q2804&gt;P2804),"High")</f>
        <v>Medium</v>
      </c>
      <c r="S2804" t="str">
        <f t="shared" si="88"/>
        <v>T</v>
      </c>
    </row>
    <row r="2805" spans="1:19" x14ac:dyDescent="0.3">
      <c r="A2805" t="s">
        <v>18</v>
      </c>
      <c r="B2805">
        <v>2</v>
      </c>
      <c r="C2805" t="s">
        <v>13</v>
      </c>
      <c r="D2805" t="str">
        <f t="shared" si="87"/>
        <v>Medium</v>
      </c>
      <c r="E2805">
        <v>1</v>
      </c>
      <c r="F2805">
        <v>1</v>
      </c>
      <c r="G2805">
        <v>1</v>
      </c>
      <c r="H2805">
        <v>1</v>
      </c>
      <c r="I2805">
        <v>0</v>
      </c>
      <c r="J2805">
        <v>1</v>
      </c>
      <c r="K2805">
        <v>0</v>
      </c>
      <c r="L2805">
        <v>0</v>
      </c>
      <c r="M2805">
        <v>0</v>
      </c>
      <c r="N2805">
        <v>1</v>
      </c>
      <c r="O2805" cm="1">
        <f t="array" ref="O2805">$U$2*_xlfn.IFS(C2805="data_analyst",$V$5,C2805="data_engineer",$V$6,C2805="data_scientist",$V$7)*_xlfn.IFS(E2805=0,$V$12,E2805=1,$V$11)*_xlfn.IFS(F2805=0,$V$17,F2805=1,$V$16)*_xlfn.IFS(G2805=0,$V$22,G2805=1,$V$21)*_xlfn.IFS(H2805=0,$V$27,H2805=1,$V$26)*_xlfn.IFS(I2805=0,$V$32,I2805=1,$V$31)*_xlfn.IFS(J2805=0,$V$37,J2805=1,$V$36)*_xlfn.IFS(K2805=0,$V$42,K2805=1,$V$41)*_xlfn.IFS(L2805=0,$V$47,L2805=1,$V$46)*_xlfn.IFS(M2805=0,$V$52,M2805=1,$V$51)*_xlfn.IFS(N2805=0,$V$57,N2805=1,$V$56)</f>
        <v>5.288317594565752E-5</v>
      </c>
      <c r="P2805" cm="1">
        <f t="array" ref="P2805">$V$2*_xlfn.IFS(C2805="data_analyst",$X$5,C2805="data_engineer",$X$6,C2805="data_scientist",$X$7)*_xlfn.IFS(E2805=0,$X$12,E2805=1,$X$11)*_xlfn.IFS(F2805=0,$X$17,F2805=1,$X$16)*_xlfn.IFS(G2805=0,$X$22,G2805=1,$X$21)*_xlfn.IFS(H2805=0,$X$27,H2805=1,$X$26)*_xlfn.IFS(I2805=0,$X$32,I2805=1,$X$31)*_xlfn.IFS(J2805=0,$X$37,J2805=1,$X$36)*_xlfn.IFS(K2805=0,$X$42,K2805=1,$X$41)*_xlfn.IFS(L2805=0,$X$47,L2805=1,$X$46)*_xlfn.IFS(M2805=0,$X$52,M2805=1,$X$51)*_xlfn.IFS(N2805=0,$X$57,N2805=1,$X$56)</f>
        <v>1.2057464440235401E-3</v>
      </c>
      <c r="Q2805" cm="1">
        <f t="array" ref="Q2805">$W$2*_xlfn.IFS(C2805="data_analyst",$Z$5,C2805="data_engineer",$Z$6,C2805="data_scientist",$Z$7)*_xlfn.IFS(E2805=0,$Z$12,E2805=1,$Z$11)*_xlfn.IFS(F2805=0,$Z$17,F2805=1,$Z$16)*_xlfn.IFS(G2805=0,$Z$22,G2805=1,$Z$21)*_xlfn.IFS(H2805=0,$Z$27,H2805=1,$Z$26)*_xlfn.IFS(I2805=0,$Z$32,I2805=1,$Z$31)*_xlfn.IFS(J2805=0,$Z$37,J2805=1,$Z$36)*_xlfn.IFS(K2805=0,$Z$42,K2805=1,$Z$41)*_xlfn.IFS(L2805=0,$Z$47,L2805=1,$Z$46)*_xlfn.IFS(M2805=0,$Z$52,M2805=1,$Z$51)*_xlfn.IFS(N2805=0,$Z$57,N2805=1,$Z$56)</f>
        <v>1.0041504991289712E-4</v>
      </c>
      <c r="R2805" t="str" cm="1">
        <f t="array" ref="R2805">_xlfn.IFS(AND(O2805&gt;P2805,O2805&gt;Q2805),"Low",AND(P2805&gt;O2805,P2805&gt;Q2805),"Medium",AND(Q2805&gt;O2805,Q2805&gt;P2805),"High")</f>
        <v>Medium</v>
      </c>
      <c r="S2805" t="str">
        <f t="shared" si="88"/>
        <v>T</v>
      </c>
    </row>
    <row r="2806" spans="1:19" x14ac:dyDescent="0.3">
      <c r="A2806" t="s">
        <v>18</v>
      </c>
      <c r="B2806">
        <v>8</v>
      </c>
      <c r="C2806" t="s">
        <v>13</v>
      </c>
      <c r="D2806" t="str">
        <f t="shared" si="87"/>
        <v>Medium</v>
      </c>
      <c r="E2806">
        <v>1</v>
      </c>
      <c r="F2806">
        <v>1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1</v>
      </c>
      <c r="O2806" cm="1">
        <f t="array" ref="O2806">$U$2*_xlfn.IFS(C2806="data_analyst",$V$5,C2806="data_engineer",$V$6,C2806="data_scientist",$V$7)*_xlfn.IFS(E2806=0,$V$12,E2806=1,$V$11)*_xlfn.IFS(F2806=0,$V$17,F2806=1,$V$16)*_xlfn.IFS(G2806=0,$V$22,G2806=1,$V$21)*_xlfn.IFS(H2806=0,$V$27,H2806=1,$V$26)*_xlfn.IFS(I2806=0,$V$32,I2806=1,$V$31)*_xlfn.IFS(J2806=0,$V$37,J2806=1,$V$36)*_xlfn.IFS(K2806=0,$V$42,K2806=1,$V$41)*_xlfn.IFS(L2806=0,$V$47,L2806=1,$V$46)*_xlfn.IFS(M2806=0,$V$52,M2806=1,$V$51)*_xlfn.IFS(N2806=0,$V$57,N2806=1,$V$56)</f>
        <v>2.0718495431673917E-5</v>
      </c>
      <c r="P2806" cm="1">
        <f t="array" ref="P2806">$V$2*_xlfn.IFS(C2806="data_analyst",$X$5,C2806="data_engineer",$X$6,C2806="data_scientist",$X$7)*_xlfn.IFS(E2806=0,$X$12,E2806=1,$X$11)*_xlfn.IFS(F2806=0,$X$17,F2806=1,$X$16)*_xlfn.IFS(G2806=0,$X$22,G2806=1,$X$21)*_xlfn.IFS(H2806=0,$X$27,H2806=1,$X$26)*_xlfn.IFS(I2806=0,$X$32,I2806=1,$X$31)*_xlfn.IFS(J2806=0,$X$37,J2806=1,$X$36)*_xlfn.IFS(K2806=0,$X$42,K2806=1,$X$41)*_xlfn.IFS(L2806=0,$X$47,L2806=1,$X$46)*_xlfn.IFS(M2806=0,$X$52,M2806=1,$X$51)*_xlfn.IFS(N2806=0,$X$57,N2806=1,$X$56)</f>
        <v>3.549775224287061E-3</v>
      </c>
      <c r="Q2806" cm="1">
        <f t="array" ref="Q2806">$W$2*_xlfn.IFS(C2806="data_analyst",$Z$5,C2806="data_engineer",$Z$6,C2806="data_scientist",$Z$7)*_xlfn.IFS(E2806=0,$Z$12,E2806=1,$Z$11)*_xlfn.IFS(F2806=0,$Z$17,F2806=1,$Z$16)*_xlfn.IFS(G2806=0,$Z$22,G2806=1,$Z$21)*_xlfn.IFS(H2806=0,$Z$27,H2806=1,$Z$26)*_xlfn.IFS(I2806=0,$Z$32,I2806=1,$Z$31)*_xlfn.IFS(J2806=0,$Z$37,J2806=1,$Z$36)*_xlfn.IFS(K2806=0,$Z$42,K2806=1,$Z$41)*_xlfn.IFS(L2806=0,$Z$47,L2806=1,$Z$46)*_xlfn.IFS(M2806=0,$Z$52,M2806=1,$Z$51)*_xlfn.IFS(N2806=0,$Z$57,N2806=1,$Z$56)</f>
        <v>2.5022941968252509E-4</v>
      </c>
      <c r="R2806" t="str" cm="1">
        <f t="array" ref="R2806">_xlfn.IFS(AND(O2806&gt;P2806,O2806&gt;Q2806),"Low",AND(P2806&gt;O2806,P2806&gt;Q2806),"Medium",AND(Q2806&gt;O2806,Q2806&gt;P2806),"High")</f>
        <v>Medium</v>
      </c>
      <c r="S2806" t="str">
        <f t="shared" si="88"/>
        <v>T</v>
      </c>
    </row>
    <row r="2807" spans="1:19" x14ac:dyDescent="0.3">
      <c r="A2807" t="s">
        <v>18</v>
      </c>
      <c r="B2807">
        <v>1</v>
      </c>
      <c r="C2807" t="s">
        <v>13</v>
      </c>
      <c r="D2807" t="str">
        <f t="shared" si="87"/>
        <v>Medium</v>
      </c>
      <c r="E2807">
        <v>0</v>
      </c>
      <c r="F2807">
        <v>0</v>
      </c>
      <c r="G2807">
        <v>1</v>
      </c>
      <c r="H2807">
        <v>0</v>
      </c>
      <c r="I2807">
        <v>1</v>
      </c>
      <c r="J2807">
        <v>0</v>
      </c>
      <c r="K2807">
        <v>0</v>
      </c>
      <c r="L2807">
        <v>1</v>
      </c>
      <c r="M2807">
        <v>0</v>
      </c>
      <c r="N2807">
        <v>1</v>
      </c>
      <c r="O2807" cm="1">
        <f t="array" ref="O2807">$U$2*_xlfn.IFS(C2807="data_analyst",$V$5,C2807="data_engineer",$V$6,C2807="data_scientist",$V$7)*_xlfn.IFS(E2807=0,$V$12,E2807=1,$V$11)*_xlfn.IFS(F2807=0,$V$17,F2807=1,$V$16)*_xlfn.IFS(G2807=0,$V$22,G2807=1,$V$21)*_xlfn.IFS(H2807=0,$V$27,H2807=1,$V$26)*_xlfn.IFS(I2807=0,$V$32,I2807=1,$V$31)*_xlfn.IFS(J2807=0,$V$37,J2807=1,$V$36)*_xlfn.IFS(K2807=0,$V$42,K2807=1,$V$41)*_xlfn.IFS(L2807=0,$V$47,L2807=1,$V$46)*_xlfn.IFS(M2807=0,$V$52,M2807=1,$V$51)*_xlfn.IFS(N2807=0,$V$57,N2807=1,$V$56)</f>
        <v>2.2635687063950439E-6</v>
      </c>
      <c r="P2807" cm="1">
        <f t="array" ref="P2807">$V$2*_xlfn.IFS(C2807="data_analyst",$X$5,C2807="data_engineer",$X$6,C2807="data_scientist",$X$7)*_xlfn.IFS(E2807=0,$X$12,E2807=1,$X$11)*_xlfn.IFS(F2807=0,$X$17,F2807=1,$X$16)*_xlfn.IFS(G2807=0,$X$22,G2807=1,$X$21)*_xlfn.IFS(H2807=0,$X$27,H2807=1,$X$26)*_xlfn.IFS(I2807=0,$X$32,I2807=1,$X$31)*_xlfn.IFS(J2807=0,$X$37,J2807=1,$X$36)*_xlfn.IFS(K2807=0,$X$42,K2807=1,$X$41)*_xlfn.IFS(L2807=0,$X$47,L2807=1,$X$46)*_xlfn.IFS(M2807=0,$X$52,M2807=1,$X$51)*_xlfn.IFS(N2807=0,$X$57,N2807=1,$X$56)</f>
        <v>8.4709663268591167E-4</v>
      </c>
      <c r="Q2807" cm="1">
        <f t="array" ref="Q2807">$W$2*_xlfn.IFS(C2807="data_analyst",$Z$5,C2807="data_engineer",$Z$6,C2807="data_scientist",$Z$7)*_xlfn.IFS(E2807=0,$Z$12,E2807=1,$Z$11)*_xlfn.IFS(F2807=0,$Z$17,F2807=1,$Z$16)*_xlfn.IFS(G2807=0,$Z$22,G2807=1,$Z$21)*_xlfn.IFS(H2807=0,$Z$27,H2807=1,$Z$26)*_xlfn.IFS(I2807=0,$Z$32,I2807=1,$Z$31)*_xlfn.IFS(J2807=0,$Z$37,J2807=1,$Z$36)*_xlfn.IFS(K2807=0,$Z$42,K2807=1,$Z$41)*_xlfn.IFS(L2807=0,$Z$47,L2807=1,$Z$46)*_xlfn.IFS(M2807=0,$Z$52,M2807=1,$Z$51)*_xlfn.IFS(N2807=0,$Z$57,N2807=1,$Z$56)</f>
        <v>8.7220498754234481E-5</v>
      </c>
      <c r="R2807" t="str" cm="1">
        <f t="array" ref="R2807">_xlfn.IFS(AND(O2807&gt;P2807,O2807&gt;Q2807),"Low",AND(P2807&gt;O2807,P2807&gt;Q2807),"Medium",AND(Q2807&gt;O2807,Q2807&gt;P2807),"High")</f>
        <v>Medium</v>
      </c>
      <c r="S2807" t="str">
        <f t="shared" si="88"/>
        <v>T</v>
      </c>
    </row>
    <row r="2808" spans="1:19" x14ac:dyDescent="0.3">
      <c r="A2808" t="s">
        <v>18</v>
      </c>
      <c r="B2808">
        <v>7</v>
      </c>
      <c r="C2808" t="s">
        <v>13</v>
      </c>
      <c r="D2808" t="str">
        <f t="shared" si="87"/>
        <v>Medium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</v>
      </c>
      <c r="O2808" cm="1">
        <f t="array" ref="O2808">$U$2*_xlfn.IFS(C2808="data_analyst",$V$5,C2808="data_engineer",$V$6,C2808="data_scientist",$V$7)*_xlfn.IFS(E2808=0,$V$12,E2808=1,$V$11)*_xlfn.IFS(F2808=0,$V$17,F2808=1,$V$16)*_xlfn.IFS(G2808=0,$V$22,G2808=1,$V$21)*_xlfn.IFS(H2808=0,$V$27,H2808=1,$V$26)*_xlfn.IFS(I2808=0,$V$32,I2808=1,$V$31)*_xlfn.IFS(J2808=0,$V$37,J2808=1,$V$36)*_xlfn.IFS(K2808=0,$V$42,K2808=1,$V$41)*_xlfn.IFS(L2808=0,$V$47,L2808=1,$V$46)*_xlfn.IFS(M2808=0,$V$52,M2808=1,$V$51)*_xlfn.IFS(N2808=0,$V$57,N2808=1,$V$56)</f>
        <v>3.8675410855345095E-3</v>
      </c>
      <c r="P2808" cm="1">
        <f t="array" ref="P2808">$V$2*_xlfn.IFS(C2808="data_analyst",$X$5,C2808="data_engineer",$X$6,C2808="data_scientist",$X$7)*_xlfn.IFS(E2808=0,$X$12,E2808=1,$X$11)*_xlfn.IFS(F2808=0,$X$17,F2808=1,$X$16)*_xlfn.IFS(G2808=0,$X$22,G2808=1,$X$21)*_xlfn.IFS(H2808=0,$X$27,H2808=1,$X$26)*_xlfn.IFS(I2808=0,$X$32,I2808=1,$X$31)*_xlfn.IFS(J2808=0,$X$37,J2808=1,$X$36)*_xlfn.IFS(K2808=0,$X$42,K2808=1,$X$41)*_xlfn.IFS(L2808=0,$X$47,L2808=1,$X$46)*_xlfn.IFS(M2808=0,$X$52,M2808=1,$X$51)*_xlfn.IFS(N2808=0,$X$57,N2808=1,$X$56)</f>
        <v>1.6544989312824467E-3</v>
      </c>
      <c r="Q2808" cm="1">
        <f t="array" ref="Q2808">$W$2*_xlfn.IFS(C2808="data_analyst",$Z$5,C2808="data_engineer",$Z$6,C2808="data_scientist",$Z$7)*_xlfn.IFS(E2808=0,$Z$12,E2808=1,$Z$11)*_xlfn.IFS(F2808=0,$Z$17,F2808=1,$Z$16)*_xlfn.IFS(G2808=0,$Z$22,G2808=1,$Z$21)*_xlfn.IFS(H2808=0,$Z$27,H2808=1,$Z$26)*_xlfn.IFS(I2808=0,$Z$32,I2808=1,$Z$31)*_xlfn.IFS(J2808=0,$Z$37,J2808=1,$Z$36)*_xlfn.IFS(K2808=0,$Z$42,K2808=1,$Z$41)*_xlfn.IFS(L2808=0,$Z$47,L2808=1,$Z$46)*_xlfn.IFS(M2808=0,$Z$52,M2808=1,$Z$51)*_xlfn.IFS(N2808=0,$Z$57,N2808=1,$Z$56)</f>
        <v>6.902742580981744E-4</v>
      </c>
      <c r="R2808" t="str" cm="1">
        <f t="array" ref="R2808">_xlfn.IFS(AND(O2808&gt;P2808,O2808&gt;Q2808),"Low",AND(P2808&gt;O2808,P2808&gt;Q2808),"Medium",AND(Q2808&gt;O2808,Q2808&gt;P2808),"High")</f>
        <v>Low</v>
      </c>
      <c r="S2808" t="str">
        <f t="shared" si="88"/>
        <v>F</v>
      </c>
    </row>
    <row r="2809" spans="1:19" x14ac:dyDescent="0.3">
      <c r="A2809" t="s">
        <v>18</v>
      </c>
      <c r="B2809">
        <v>8</v>
      </c>
      <c r="C2809" t="s">
        <v>13</v>
      </c>
      <c r="D2809" t="str">
        <f t="shared" si="87"/>
        <v>Medium</v>
      </c>
      <c r="E2809">
        <v>1</v>
      </c>
      <c r="F2809">
        <v>1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</v>
      </c>
      <c r="O2809" cm="1">
        <f t="array" ref="O2809">$U$2*_xlfn.IFS(C2809="data_analyst",$V$5,C2809="data_engineer",$V$6,C2809="data_scientist",$V$7)*_xlfn.IFS(E2809=0,$V$12,E2809=1,$V$11)*_xlfn.IFS(F2809=0,$V$17,F2809=1,$V$16)*_xlfn.IFS(G2809=0,$V$22,G2809=1,$V$21)*_xlfn.IFS(H2809=0,$V$27,H2809=1,$V$26)*_xlfn.IFS(I2809=0,$V$32,I2809=1,$V$31)*_xlfn.IFS(J2809=0,$V$37,J2809=1,$V$36)*_xlfn.IFS(K2809=0,$V$42,K2809=1,$V$41)*_xlfn.IFS(L2809=0,$V$47,L2809=1,$V$46)*_xlfn.IFS(M2809=0,$V$52,M2809=1,$V$51)*_xlfn.IFS(N2809=0,$V$57,N2809=1,$V$56)</f>
        <v>4.3016776140012976E-4</v>
      </c>
      <c r="P2809" cm="1">
        <f t="array" ref="P2809">$V$2*_xlfn.IFS(C2809="data_analyst",$X$5,C2809="data_engineer",$X$6,C2809="data_scientist",$X$7)*_xlfn.IFS(E2809=0,$X$12,E2809=1,$X$11)*_xlfn.IFS(F2809=0,$X$17,F2809=1,$X$16)*_xlfn.IFS(G2809=0,$X$22,G2809=1,$X$21)*_xlfn.IFS(H2809=0,$X$27,H2809=1,$X$26)*_xlfn.IFS(I2809=0,$X$32,I2809=1,$X$31)*_xlfn.IFS(J2809=0,$X$37,J2809=1,$X$36)*_xlfn.IFS(K2809=0,$X$42,K2809=1,$X$41)*_xlfn.IFS(L2809=0,$X$47,L2809=1,$X$46)*_xlfn.IFS(M2809=0,$X$52,M2809=1,$X$51)*_xlfn.IFS(N2809=0,$X$57,N2809=1,$X$56)</f>
        <v>5.6936710909711039E-3</v>
      </c>
      <c r="Q2809" cm="1">
        <f t="array" ref="Q2809">$W$2*_xlfn.IFS(C2809="data_analyst",$Z$5,C2809="data_engineer",$Z$6,C2809="data_scientist",$Z$7)*_xlfn.IFS(E2809=0,$Z$12,E2809=1,$Z$11)*_xlfn.IFS(F2809=0,$Z$17,F2809=1,$Z$16)*_xlfn.IFS(G2809=0,$Z$22,G2809=1,$Z$21)*_xlfn.IFS(H2809=0,$Z$27,H2809=1,$Z$26)*_xlfn.IFS(I2809=0,$Z$32,I2809=1,$Z$31)*_xlfn.IFS(J2809=0,$Z$37,J2809=1,$Z$36)*_xlfn.IFS(K2809=0,$Z$42,K2809=1,$Z$41)*_xlfn.IFS(L2809=0,$Z$47,L2809=1,$Z$46)*_xlfn.IFS(M2809=0,$Z$52,M2809=1,$Z$51)*_xlfn.IFS(N2809=0,$Z$57,N2809=1,$Z$56)</f>
        <v>6.64587813565416E-4</v>
      </c>
      <c r="R2809" t="str" cm="1">
        <f t="array" ref="R2809">_xlfn.IFS(AND(O2809&gt;P2809,O2809&gt;Q2809),"Low",AND(P2809&gt;O2809,P2809&gt;Q2809),"Medium",AND(Q2809&gt;O2809,Q2809&gt;P2809),"High")</f>
        <v>Medium</v>
      </c>
      <c r="S2809" t="str">
        <f t="shared" si="88"/>
        <v>T</v>
      </c>
    </row>
    <row r="2810" spans="1:19" x14ac:dyDescent="0.3">
      <c r="A2810" t="s">
        <v>18</v>
      </c>
      <c r="B2810">
        <v>3</v>
      </c>
      <c r="C2810" t="s">
        <v>13</v>
      </c>
      <c r="D2810" t="str">
        <f t="shared" si="87"/>
        <v>Medium</v>
      </c>
      <c r="E2810">
        <v>1</v>
      </c>
      <c r="F2810">
        <v>0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</v>
      </c>
      <c r="O2810" cm="1">
        <f t="array" ref="O2810">$U$2*_xlfn.IFS(C2810="data_analyst",$V$5,C2810="data_engineer",$V$6,C2810="data_scientist",$V$7)*_xlfn.IFS(E2810=0,$V$12,E2810=1,$V$11)*_xlfn.IFS(F2810=0,$V$17,F2810=1,$V$16)*_xlfn.IFS(G2810=0,$V$22,G2810=1,$V$21)*_xlfn.IFS(H2810=0,$V$27,H2810=1,$V$26)*_xlfn.IFS(I2810=0,$V$32,I2810=1,$V$31)*_xlfn.IFS(J2810=0,$V$37,J2810=1,$V$36)*_xlfn.IFS(K2810=0,$V$42,K2810=1,$V$41)*_xlfn.IFS(L2810=0,$V$47,L2810=1,$V$46)*_xlfn.IFS(M2810=0,$V$52,M2810=1,$V$51)*_xlfn.IFS(N2810=0,$V$57,N2810=1,$V$56)</f>
        <v>3.3015921585634317E-4</v>
      </c>
      <c r="P2810" cm="1">
        <f t="array" ref="P2810">$V$2*_xlfn.IFS(C2810="data_analyst",$X$5,C2810="data_engineer",$X$6,C2810="data_scientist",$X$7)*_xlfn.IFS(E2810=0,$X$12,E2810=1,$X$11)*_xlfn.IFS(F2810=0,$X$17,F2810=1,$X$16)*_xlfn.IFS(G2810=0,$X$22,G2810=1,$X$21)*_xlfn.IFS(H2810=0,$X$27,H2810=1,$X$26)*_xlfn.IFS(I2810=0,$X$32,I2810=1,$X$31)*_xlfn.IFS(J2810=0,$X$37,J2810=1,$X$36)*_xlfn.IFS(K2810=0,$X$42,K2810=1,$X$41)*_xlfn.IFS(L2810=0,$X$47,L2810=1,$X$46)*_xlfn.IFS(M2810=0,$X$52,M2810=1,$X$51)*_xlfn.IFS(N2810=0,$X$57,N2810=1,$X$56)</f>
        <v>4.9083371473888819E-3</v>
      </c>
      <c r="Q2810" cm="1">
        <f t="array" ref="Q2810">$W$2*_xlfn.IFS(C2810="data_analyst",$Z$5,C2810="data_engineer",$Z$6,C2810="data_scientist",$Z$7)*_xlfn.IFS(E2810=0,$Z$12,E2810=1,$Z$11)*_xlfn.IFS(F2810=0,$Z$17,F2810=1,$Z$16)*_xlfn.IFS(G2810=0,$Z$22,G2810=1,$Z$21)*_xlfn.IFS(H2810=0,$Z$27,H2810=1,$Z$26)*_xlfn.IFS(I2810=0,$Z$32,I2810=1,$Z$31)*_xlfn.IFS(J2810=0,$Z$37,J2810=1,$Z$36)*_xlfn.IFS(K2810=0,$Z$42,K2810=1,$Z$41)*_xlfn.IFS(L2810=0,$Z$47,L2810=1,$Z$46)*_xlfn.IFS(M2810=0,$Z$52,M2810=1,$Z$51)*_xlfn.IFS(N2810=0,$Z$57,N2810=1,$Z$56)</f>
        <v>6.2661136707596371E-4</v>
      </c>
      <c r="R2810" t="str" cm="1">
        <f t="array" ref="R2810">_xlfn.IFS(AND(O2810&gt;P2810,O2810&gt;Q2810),"Low",AND(P2810&gt;O2810,P2810&gt;Q2810),"Medium",AND(Q2810&gt;O2810,Q2810&gt;P2810),"High")</f>
        <v>Medium</v>
      </c>
      <c r="S2810" t="str">
        <f t="shared" si="88"/>
        <v>T</v>
      </c>
    </row>
    <row r="2811" spans="1:19" x14ac:dyDescent="0.3">
      <c r="A2811" t="s">
        <v>18</v>
      </c>
      <c r="B2811">
        <v>6</v>
      </c>
      <c r="C2811" t="s">
        <v>13</v>
      </c>
      <c r="D2811" t="str">
        <f t="shared" si="87"/>
        <v>Medium</v>
      </c>
      <c r="E2811">
        <v>1</v>
      </c>
      <c r="F2811">
        <v>0</v>
      </c>
      <c r="G2811">
        <v>1</v>
      </c>
      <c r="H2811">
        <v>0</v>
      </c>
      <c r="I2811">
        <v>1</v>
      </c>
      <c r="J2811">
        <v>0</v>
      </c>
      <c r="K2811">
        <v>0</v>
      </c>
      <c r="L2811">
        <v>0</v>
      </c>
      <c r="M2811">
        <v>1</v>
      </c>
      <c r="N2811">
        <v>1</v>
      </c>
      <c r="O2811" cm="1">
        <f t="array" ref="O2811">$U$2*_xlfn.IFS(C2811="data_analyst",$V$5,C2811="data_engineer",$V$6,C2811="data_scientist",$V$7)*_xlfn.IFS(E2811=0,$V$12,E2811=1,$V$11)*_xlfn.IFS(F2811=0,$V$17,F2811=1,$V$16)*_xlfn.IFS(G2811=0,$V$22,G2811=1,$V$21)*_xlfn.IFS(H2811=0,$V$27,H2811=1,$V$26)*_xlfn.IFS(I2811=0,$V$32,I2811=1,$V$31)*_xlfn.IFS(J2811=0,$V$37,J2811=1,$V$36)*_xlfn.IFS(K2811=0,$V$42,K2811=1,$V$41)*_xlfn.IFS(L2811=0,$V$47,L2811=1,$V$46)*_xlfn.IFS(M2811=0,$V$52,M2811=1,$V$51)*_xlfn.IFS(N2811=0,$V$57,N2811=1,$V$56)</f>
        <v>1.868502311959575E-6</v>
      </c>
      <c r="P2811" cm="1">
        <f t="array" ref="P2811">$V$2*_xlfn.IFS(C2811="data_analyst",$X$5,C2811="data_engineer",$X$6,C2811="data_scientist",$X$7)*_xlfn.IFS(E2811=0,$X$12,E2811=1,$X$11)*_xlfn.IFS(F2811=0,$X$17,F2811=1,$X$16)*_xlfn.IFS(G2811=0,$X$22,G2811=1,$X$21)*_xlfn.IFS(H2811=0,$X$27,H2811=1,$X$26)*_xlfn.IFS(I2811=0,$X$32,I2811=1,$X$31)*_xlfn.IFS(J2811=0,$X$37,J2811=1,$X$36)*_xlfn.IFS(K2811=0,$X$42,K2811=1,$X$41)*_xlfn.IFS(L2811=0,$X$47,L2811=1,$X$46)*_xlfn.IFS(M2811=0,$X$52,M2811=1,$X$51)*_xlfn.IFS(N2811=0,$X$57,N2811=1,$X$56)</f>
        <v>1.9804482351535816E-3</v>
      </c>
      <c r="Q2811" cm="1">
        <f t="array" ref="Q2811">$W$2*_xlfn.IFS(C2811="data_analyst",$Z$5,C2811="data_engineer",$Z$6,C2811="data_scientist",$Z$7)*_xlfn.IFS(E2811=0,$Z$12,E2811=1,$Z$11)*_xlfn.IFS(F2811=0,$Z$17,F2811=1,$Z$16)*_xlfn.IFS(G2811=0,$Z$22,G2811=1,$Z$21)*_xlfn.IFS(H2811=0,$Z$27,H2811=1,$Z$26)*_xlfn.IFS(I2811=0,$Z$32,I2811=1,$Z$31)*_xlfn.IFS(J2811=0,$Z$37,J2811=1,$Z$36)*_xlfn.IFS(K2811=0,$Z$42,K2811=1,$Z$41)*_xlfn.IFS(L2811=0,$Z$47,L2811=1,$Z$46)*_xlfn.IFS(M2811=0,$Z$52,M2811=1,$Z$51)*_xlfn.IFS(N2811=0,$Z$57,N2811=1,$Z$56)</f>
        <v>9.7046193604625149E-5</v>
      </c>
      <c r="R2811" t="str" cm="1">
        <f t="array" ref="R2811">_xlfn.IFS(AND(O2811&gt;P2811,O2811&gt;Q2811),"Low",AND(P2811&gt;O2811,P2811&gt;Q2811),"Medium",AND(Q2811&gt;O2811,Q2811&gt;P2811),"High")</f>
        <v>Medium</v>
      </c>
      <c r="S2811" t="str">
        <f t="shared" si="88"/>
        <v>T</v>
      </c>
    </row>
    <row r="2812" spans="1:19" x14ac:dyDescent="0.3">
      <c r="A2812" t="s">
        <v>18</v>
      </c>
      <c r="B2812">
        <v>8</v>
      </c>
      <c r="C2812" t="s">
        <v>13</v>
      </c>
      <c r="D2812" t="str">
        <f t="shared" si="87"/>
        <v>Medium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0</v>
      </c>
      <c r="K2812">
        <v>0</v>
      </c>
      <c r="L2812">
        <v>1</v>
      </c>
      <c r="M2812">
        <v>1</v>
      </c>
      <c r="N2812">
        <v>1</v>
      </c>
      <c r="O2812" cm="1">
        <f t="array" ref="O2812">$U$2*_xlfn.IFS(C2812="data_analyst",$V$5,C2812="data_engineer",$V$6,C2812="data_scientist",$V$7)*_xlfn.IFS(E2812=0,$V$12,E2812=1,$V$11)*_xlfn.IFS(F2812=0,$V$17,F2812=1,$V$16)*_xlfn.IFS(G2812=0,$V$22,G2812=1,$V$21)*_xlfn.IFS(H2812=0,$V$27,H2812=1,$V$26)*_xlfn.IFS(I2812=0,$V$32,I2812=1,$V$31)*_xlfn.IFS(J2812=0,$V$37,J2812=1,$V$36)*_xlfn.IFS(K2812=0,$V$42,K2812=1,$V$41)*_xlfn.IFS(L2812=0,$V$47,L2812=1,$V$46)*_xlfn.IFS(M2812=0,$V$52,M2812=1,$V$51)*_xlfn.IFS(N2812=0,$V$57,N2812=1,$V$56)</f>
        <v>4.1981029970940298E-8</v>
      </c>
      <c r="P2812" cm="1">
        <f t="array" ref="P2812">$V$2*_xlfn.IFS(C2812="data_analyst",$X$5,C2812="data_engineer",$X$6,C2812="data_scientist",$X$7)*_xlfn.IFS(E2812=0,$X$12,E2812=1,$X$11)*_xlfn.IFS(F2812=0,$X$17,F2812=1,$X$16)*_xlfn.IFS(G2812=0,$X$22,G2812=1,$X$21)*_xlfn.IFS(H2812=0,$X$27,H2812=1,$X$26)*_xlfn.IFS(I2812=0,$X$32,I2812=1,$X$31)*_xlfn.IFS(J2812=0,$X$37,J2812=1,$X$36)*_xlfn.IFS(K2812=0,$X$42,K2812=1,$X$41)*_xlfn.IFS(L2812=0,$X$47,L2812=1,$X$46)*_xlfn.IFS(M2812=0,$X$52,M2812=1,$X$51)*_xlfn.IFS(N2812=0,$X$57,N2812=1,$X$56)</f>
        <v>1.2529451778989322E-3</v>
      </c>
      <c r="Q2812" cm="1">
        <f t="array" ref="Q2812">$W$2*_xlfn.IFS(C2812="data_analyst",$Z$5,C2812="data_engineer",$Z$6,C2812="data_scientist",$Z$7)*_xlfn.IFS(E2812=0,$Z$12,E2812=1,$Z$11)*_xlfn.IFS(F2812=0,$Z$17,F2812=1,$Z$16)*_xlfn.IFS(G2812=0,$Z$22,G2812=1,$Z$21)*_xlfn.IFS(H2812=0,$Z$27,H2812=1,$Z$26)*_xlfn.IFS(I2812=0,$Z$32,I2812=1,$Z$31)*_xlfn.IFS(J2812=0,$Z$37,J2812=1,$Z$36)*_xlfn.IFS(K2812=0,$Z$42,K2812=1,$Z$41)*_xlfn.IFS(L2812=0,$Z$47,L2812=1,$Z$46)*_xlfn.IFS(M2812=0,$Z$52,M2812=1,$Z$51)*_xlfn.IFS(N2812=0,$Z$57,N2812=1,$Z$56)</f>
        <v>2.0867637961188189E-5</v>
      </c>
      <c r="R2812" t="str" cm="1">
        <f t="array" ref="R2812">_xlfn.IFS(AND(O2812&gt;P2812,O2812&gt;Q2812),"Low",AND(P2812&gt;O2812,P2812&gt;Q2812),"Medium",AND(Q2812&gt;O2812,Q2812&gt;P2812),"High")</f>
        <v>Medium</v>
      </c>
      <c r="S2812" t="str">
        <f t="shared" si="88"/>
        <v>T</v>
      </c>
    </row>
    <row r="2813" spans="1:19" x14ac:dyDescent="0.3">
      <c r="A2813" t="s">
        <v>18</v>
      </c>
      <c r="B2813">
        <v>8</v>
      </c>
      <c r="C2813" t="s">
        <v>13</v>
      </c>
      <c r="D2813" t="str">
        <f t="shared" si="87"/>
        <v>Medium</v>
      </c>
      <c r="E2813">
        <v>0</v>
      </c>
      <c r="F2813">
        <v>0</v>
      </c>
      <c r="G2813">
        <v>1</v>
      </c>
      <c r="H2813">
        <v>1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1</v>
      </c>
      <c r="O2813" cm="1">
        <f t="array" ref="O2813">$U$2*_xlfn.IFS(C2813="data_analyst",$V$5,C2813="data_engineer",$V$6,C2813="data_scientist",$V$7)*_xlfn.IFS(E2813=0,$V$12,E2813=1,$V$11)*_xlfn.IFS(F2813=0,$V$17,F2813=1,$V$16)*_xlfn.IFS(G2813=0,$V$22,G2813=1,$V$21)*_xlfn.IFS(H2813=0,$V$27,H2813=1,$V$26)*_xlfn.IFS(I2813=0,$V$32,I2813=1,$V$31)*_xlfn.IFS(J2813=0,$V$37,J2813=1,$V$36)*_xlfn.IFS(K2813=0,$V$42,K2813=1,$V$41)*_xlfn.IFS(L2813=0,$V$47,L2813=1,$V$46)*_xlfn.IFS(M2813=0,$V$52,M2813=1,$V$51)*_xlfn.IFS(N2813=0,$V$57,N2813=1,$V$56)</f>
        <v>1.682666261882679E-5</v>
      </c>
      <c r="P2813" cm="1">
        <f t="array" ref="P2813">$V$2*_xlfn.IFS(C2813="data_analyst",$X$5,C2813="data_engineer",$X$6,C2813="data_scientist",$X$7)*_xlfn.IFS(E2813=0,$X$12,E2813=1,$X$11)*_xlfn.IFS(F2813=0,$X$17,F2813=1,$X$16)*_xlfn.IFS(G2813=0,$X$22,G2813=1,$X$21)*_xlfn.IFS(H2813=0,$X$27,H2813=1,$X$26)*_xlfn.IFS(I2813=0,$X$32,I2813=1,$X$31)*_xlfn.IFS(J2813=0,$X$37,J2813=1,$X$36)*_xlfn.IFS(K2813=0,$X$42,K2813=1,$X$41)*_xlfn.IFS(L2813=0,$X$47,L2813=1,$X$46)*_xlfn.IFS(M2813=0,$X$52,M2813=1,$X$51)*_xlfn.IFS(N2813=0,$X$57,N2813=1,$X$56)</f>
        <v>1.1885749771485266E-3</v>
      </c>
      <c r="Q2813" cm="1">
        <f t="array" ref="Q2813">$W$2*_xlfn.IFS(C2813="data_analyst",$Z$5,C2813="data_engineer",$Z$6,C2813="data_scientist",$Z$7)*_xlfn.IFS(E2813=0,$Z$12,E2813=1,$Z$11)*_xlfn.IFS(F2813=0,$Z$17,F2813=1,$Z$16)*_xlfn.IFS(G2813=0,$Z$22,G2813=1,$Z$21)*_xlfn.IFS(H2813=0,$Z$27,H2813=1,$Z$26)*_xlfn.IFS(I2813=0,$Z$32,I2813=1,$Z$31)*_xlfn.IFS(J2813=0,$Z$37,J2813=1,$Z$36)*_xlfn.IFS(K2813=0,$Z$42,K2813=1,$Z$41)*_xlfn.IFS(L2813=0,$Z$47,L2813=1,$Z$46)*_xlfn.IFS(M2813=0,$Z$52,M2813=1,$Z$51)*_xlfn.IFS(N2813=0,$Z$57,N2813=1,$Z$56)</f>
        <v>1.2473469176680846E-4</v>
      </c>
      <c r="R2813" t="str" cm="1">
        <f t="array" ref="R2813">_xlfn.IFS(AND(O2813&gt;P2813,O2813&gt;Q2813),"Low",AND(P2813&gt;O2813,P2813&gt;Q2813),"Medium",AND(Q2813&gt;O2813,Q2813&gt;P2813),"High")</f>
        <v>Medium</v>
      </c>
      <c r="S2813" t="str">
        <f t="shared" si="88"/>
        <v>T</v>
      </c>
    </row>
    <row r="2814" spans="1:19" x14ac:dyDescent="0.3">
      <c r="A2814" t="s">
        <v>18</v>
      </c>
      <c r="B2814">
        <v>6</v>
      </c>
      <c r="C2814" t="s">
        <v>13</v>
      </c>
      <c r="D2814" t="str">
        <f t="shared" si="87"/>
        <v>Medium</v>
      </c>
      <c r="E2814">
        <v>0</v>
      </c>
      <c r="F2814">
        <v>0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 cm="1">
        <f t="array" ref="O2814">$U$2*_xlfn.IFS(C2814="data_analyst",$V$5,C2814="data_engineer",$V$6,C2814="data_scientist",$V$7)*_xlfn.IFS(E2814=0,$V$12,E2814=1,$V$11)*_xlfn.IFS(F2814=0,$V$17,F2814=1,$V$16)*_xlfn.IFS(G2814=0,$V$22,G2814=1,$V$21)*_xlfn.IFS(H2814=0,$V$27,H2814=1,$V$26)*_xlfn.IFS(I2814=0,$V$32,I2814=1,$V$31)*_xlfn.IFS(J2814=0,$V$37,J2814=1,$V$36)*_xlfn.IFS(K2814=0,$V$42,K2814=1,$V$41)*_xlfn.IFS(L2814=0,$V$47,L2814=1,$V$46)*_xlfn.IFS(M2814=0,$V$52,M2814=1,$V$51)*_xlfn.IFS(N2814=0,$V$57,N2814=1,$V$56)</f>
        <v>1.4063634423423232E-4</v>
      </c>
      <c r="P2814" cm="1">
        <f t="array" ref="P2814">$V$2*_xlfn.IFS(C2814="data_analyst",$X$5,C2814="data_engineer",$X$6,C2814="data_scientist",$X$7)*_xlfn.IFS(E2814=0,$X$12,E2814=1,$X$11)*_xlfn.IFS(F2814=0,$X$17,F2814=1,$X$16)*_xlfn.IFS(G2814=0,$X$22,G2814=1,$X$21)*_xlfn.IFS(H2814=0,$X$27,H2814=1,$X$26)*_xlfn.IFS(I2814=0,$X$32,I2814=1,$X$31)*_xlfn.IFS(J2814=0,$X$37,J2814=1,$X$36)*_xlfn.IFS(K2814=0,$X$42,K2814=1,$X$41)*_xlfn.IFS(L2814=0,$X$47,L2814=1,$X$46)*_xlfn.IFS(M2814=0,$X$52,M2814=1,$X$51)*_xlfn.IFS(N2814=0,$X$57,N2814=1,$X$56)</f>
        <v>1.1007218004157555E-4</v>
      </c>
      <c r="Q2814" cm="1">
        <f t="array" ref="Q2814">$W$2*_xlfn.IFS(C2814="data_analyst",$Z$5,C2814="data_engineer",$Z$6,C2814="data_scientist",$Z$7)*_xlfn.IFS(E2814=0,$Z$12,E2814=1,$Z$11)*_xlfn.IFS(F2814=0,$Z$17,F2814=1,$Z$16)*_xlfn.IFS(G2814=0,$Z$22,G2814=1,$Z$21)*_xlfn.IFS(H2814=0,$Z$27,H2814=1,$Z$26)*_xlfn.IFS(I2814=0,$Z$32,I2814=1,$Z$31)*_xlfn.IFS(J2814=0,$Z$37,J2814=1,$Z$36)*_xlfn.IFS(K2814=0,$Z$42,K2814=1,$Z$41)*_xlfn.IFS(L2814=0,$Z$47,L2814=1,$Z$46)*_xlfn.IFS(M2814=0,$Z$52,M2814=1,$Z$51)*_xlfn.IFS(N2814=0,$Z$57,N2814=1,$Z$56)</f>
        <v>7.2857705905267139E-5</v>
      </c>
      <c r="R2814" t="str" cm="1">
        <f t="array" ref="R2814">_xlfn.IFS(AND(O2814&gt;P2814,O2814&gt;Q2814),"Low",AND(P2814&gt;O2814,P2814&gt;Q2814),"Medium",AND(Q2814&gt;O2814,Q2814&gt;P2814),"High")</f>
        <v>Low</v>
      </c>
      <c r="S2814" t="str">
        <f t="shared" si="88"/>
        <v>F</v>
      </c>
    </row>
    <row r="2815" spans="1:19" x14ac:dyDescent="0.3">
      <c r="A2815" t="s">
        <v>18</v>
      </c>
      <c r="B2815">
        <v>1</v>
      </c>
      <c r="C2815" t="s">
        <v>13</v>
      </c>
      <c r="D2815" t="str">
        <f t="shared" si="87"/>
        <v>Medium</v>
      </c>
      <c r="E2815">
        <v>1</v>
      </c>
      <c r="F2815">
        <v>1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 cm="1">
        <f t="array" ref="O2815">$U$2*_xlfn.IFS(C2815="data_analyst",$V$5,C2815="data_engineer",$V$6,C2815="data_scientist",$V$7)*_xlfn.IFS(E2815=0,$V$12,E2815=1,$V$11)*_xlfn.IFS(F2815=0,$V$17,F2815=1,$V$16)*_xlfn.IFS(G2815=0,$V$22,G2815=1,$V$21)*_xlfn.IFS(H2815=0,$V$27,H2815=1,$V$26)*_xlfn.IFS(I2815=0,$V$32,I2815=1,$V$31)*_xlfn.IFS(J2815=0,$V$37,J2815=1,$V$36)*_xlfn.IFS(K2815=0,$V$42,K2815=1,$V$41)*_xlfn.IFS(L2815=0,$V$47,L2815=1,$V$46)*_xlfn.IFS(M2815=0,$V$52,M2815=1,$V$51)*_xlfn.IFS(N2815=0,$V$57,N2815=1,$V$56)</f>
        <v>4.3016776140012976E-4</v>
      </c>
      <c r="P2815" cm="1">
        <f t="array" ref="P2815">$V$2*_xlfn.IFS(C2815="data_analyst",$X$5,C2815="data_engineer",$X$6,C2815="data_scientist",$X$7)*_xlfn.IFS(E2815=0,$X$12,E2815=1,$X$11)*_xlfn.IFS(F2815=0,$X$17,F2815=1,$X$16)*_xlfn.IFS(G2815=0,$X$22,G2815=1,$X$21)*_xlfn.IFS(H2815=0,$X$27,H2815=1,$X$26)*_xlfn.IFS(I2815=0,$X$32,I2815=1,$X$31)*_xlfn.IFS(J2815=0,$X$37,J2815=1,$X$36)*_xlfn.IFS(K2815=0,$X$42,K2815=1,$X$41)*_xlfn.IFS(L2815=0,$X$47,L2815=1,$X$46)*_xlfn.IFS(M2815=0,$X$52,M2815=1,$X$51)*_xlfn.IFS(N2815=0,$X$57,N2815=1,$X$56)</f>
        <v>5.6936710909711039E-3</v>
      </c>
      <c r="Q2815" cm="1">
        <f t="array" ref="Q2815">$W$2*_xlfn.IFS(C2815="data_analyst",$Z$5,C2815="data_engineer",$Z$6,C2815="data_scientist",$Z$7)*_xlfn.IFS(E2815=0,$Z$12,E2815=1,$Z$11)*_xlfn.IFS(F2815=0,$Z$17,F2815=1,$Z$16)*_xlfn.IFS(G2815=0,$Z$22,G2815=1,$Z$21)*_xlfn.IFS(H2815=0,$Z$27,H2815=1,$Z$26)*_xlfn.IFS(I2815=0,$Z$32,I2815=1,$Z$31)*_xlfn.IFS(J2815=0,$Z$37,J2815=1,$Z$36)*_xlfn.IFS(K2815=0,$Z$42,K2815=1,$Z$41)*_xlfn.IFS(L2815=0,$Z$47,L2815=1,$Z$46)*_xlfn.IFS(M2815=0,$Z$52,M2815=1,$Z$51)*_xlfn.IFS(N2815=0,$Z$57,N2815=1,$Z$56)</f>
        <v>6.64587813565416E-4</v>
      </c>
      <c r="R2815" t="str" cm="1">
        <f t="array" ref="R2815">_xlfn.IFS(AND(O2815&gt;P2815,O2815&gt;Q2815),"Low",AND(P2815&gt;O2815,P2815&gt;Q2815),"Medium",AND(Q2815&gt;O2815,Q2815&gt;P2815),"High")</f>
        <v>Medium</v>
      </c>
      <c r="S2815" t="str">
        <f t="shared" si="88"/>
        <v>T</v>
      </c>
    </row>
    <row r="2816" spans="1:19" x14ac:dyDescent="0.3">
      <c r="A2816" t="s">
        <v>18</v>
      </c>
      <c r="B2816">
        <v>6</v>
      </c>
      <c r="C2816" t="s">
        <v>13</v>
      </c>
      <c r="D2816" t="str">
        <f t="shared" si="87"/>
        <v>Medium</v>
      </c>
      <c r="E2816">
        <v>0</v>
      </c>
      <c r="F2816">
        <v>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</v>
      </c>
      <c r="O2816" cm="1">
        <f t="array" ref="O2816">$U$2*_xlfn.IFS(C2816="data_analyst",$V$5,C2816="data_engineer",$V$6,C2816="data_scientist",$V$7)*_xlfn.IFS(E2816=0,$V$12,E2816=1,$V$11)*_xlfn.IFS(F2816=0,$V$17,F2816=1,$V$16)*_xlfn.IFS(G2816=0,$V$22,G2816=1,$V$21)*_xlfn.IFS(H2816=0,$V$27,H2816=1,$V$26)*_xlfn.IFS(I2816=0,$V$32,I2816=1,$V$31)*_xlfn.IFS(J2816=0,$V$37,J2816=1,$V$36)*_xlfn.IFS(K2816=0,$V$42,K2816=1,$V$41)*_xlfn.IFS(L2816=0,$V$47,L2816=1,$V$46)*_xlfn.IFS(M2816=0,$V$52,M2816=1,$V$51)*_xlfn.IFS(N2816=0,$V$57,N2816=1,$V$56)</f>
        <v>5.0390581603855719E-3</v>
      </c>
      <c r="P2816" cm="1">
        <f t="array" ref="P2816">$V$2*_xlfn.IFS(C2816="data_analyst",$X$5,C2816="data_engineer",$X$6,C2816="data_scientist",$X$7)*_xlfn.IFS(E2816=0,$X$12,E2816=1,$X$11)*_xlfn.IFS(F2816=0,$X$17,F2816=1,$X$16)*_xlfn.IFS(G2816=0,$X$22,G2816=1,$X$21)*_xlfn.IFS(H2816=0,$X$27,H2816=1,$X$26)*_xlfn.IFS(I2816=0,$X$32,I2816=1,$X$31)*_xlfn.IFS(J2816=0,$X$37,J2816=1,$X$36)*_xlfn.IFS(K2816=0,$X$42,K2816=1,$X$41)*_xlfn.IFS(L2816=0,$X$47,L2816=1,$X$46)*_xlfn.IFS(M2816=0,$X$52,M2816=1,$X$51)*_xlfn.IFS(N2816=0,$X$57,N2816=1,$X$56)</f>
        <v>1.9192187602876378E-3</v>
      </c>
      <c r="Q2816" cm="1">
        <f t="array" ref="Q2816">$W$2*_xlfn.IFS(C2816="data_analyst",$Z$5,C2816="data_engineer",$Z$6,C2816="data_scientist",$Z$7)*_xlfn.IFS(E2816=0,$Z$12,E2816=1,$Z$11)*_xlfn.IFS(F2816=0,$Z$17,F2816=1,$Z$16)*_xlfn.IFS(G2816=0,$Z$22,G2816=1,$Z$21)*_xlfn.IFS(H2816=0,$Z$27,H2816=1,$Z$26)*_xlfn.IFS(I2816=0,$Z$32,I2816=1,$Z$31)*_xlfn.IFS(J2816=0,$Z$37,J2816=1,$Z$36)*_xlfn.IFS(K2816=0,$Z$42,K2816=1,$Z$41)*_xlfn.IFS(L2816=0,$Z$47,L2816=1,$Z$46)*_xlfn.IFS(M2816=0,$Z$52,M2816=1,$Z$51)*_xlfn.IFS(N2816=0,$Z$57,N2816=1,$Z$56)</f>
        <v>7.3210906161927576E-4</v>
      </c>
      <c r="R2816" t="str" cm="1">
        <f t="array" ref="R2816">_xlfn.IFS(AND(O2816&gt;P2816,O2816&gt;Q2816),"Low",AND(P2816&gt;O2816,P2816&gt;Q2816),"Medium",AND(Q2816&gt;O2816,Q2816&gt;P2816),"High")</f>
        <v>Low</v>
      </c>
      <c r="S2816" t="str">
        <f t="shared" si="88"/>
        <v>F</v>
      </c>
    </row>
    <row r="2817" spans="1:19" x14ac:dyDescent="0.3">
      <c r="A2817" t="s">
        <v>18</v>
      </c>
      <c r="B2817">
        <v>3</v>
      </c>
      <c r="C2817" t="s">
        <v>13</v>
      </c>
      <c r="D2817" t="str">
        <f t="shared" si="87"/>
        <v>Medium</v>
      </c>
      <c r="E2817">
        <v>1</v>
      </c>
      <c r="F2817">
        <v>0</v>
      </c>
      <c r="G2817">
        <v>1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</v>
      </c>
      <c r="O2817" cm="1">
        <f t="array" ref="O2817">$U$2*_xlfn.IFS(C2817="data_analyst",$V$5,C2817="data_engineer",$V$6,C2817="data_scientist",$V$7)*_xlfn.IFS(E2817=0,$V$12,E2817=1,$V$11)*_xlfn.IFS(F2817=0,$V$17,F2817=1,$V$16)*_xlfn.IFS(G2817=0,$V$22,G2817=1,$V$21)*_xlfn.IFS(H2817=0,$V$27,H2817=1,$V$26)*_xlfn.IFS(I2817=0,$V$32,I2817=1,$V$31)*_xlfn.IFS(J2817=0,$V$37,J2817=1,$V$36)*_xlfn.IFS(K2817=0,$V$42,K2817=1,$V$41)*_xlfn.IFS(L2817=0,$V$47,L2817=1,$V$46)*_xlfn.IFS(M2817=0,$V$52,M2817=1,$V$51)*_xlfn.IFS(N2817=0,$V$57,N2817=1,$V$56)</f>
        <v>1.1820833079411975E-4</v>
      </c>
      <c r="P2817" cm="1">
        <f t="array" ref="P2817">$V$2*_xlfn.IFS(C2817="data_analyst",$X$5,C2817="data_engineer",$X$6,C2817="data_scientist",$X$7)*_xlfn.IFS(E2817=0,$X$12,E2817=1,$X$11)*_xlfn.IFS(F2817=0,$X$17,F2817=1,$X$16)*_xlfn.IFS(G2817=0,$X$22,G2817=1,$X$21)*_xlfn.IFS(H2817=0,$X$27,H2817=1,$X$26)*_xlfn.IFS(I2817=0,$X$32,I2817=1,$X$31)*_xlfn.IFS(J2817=0,$X$37,J2817=1,$X$36)*_xlfn.IFS(K2817=0,$X$42,K2817=1,$X$41)*_xlfn.IFS(L2817=0,$X$47,L2817=1,$X$46)*_xlfn.IFS(M2817=0,$X$52,M2817=1,$X$51)*_xlfn.IFS(N2817=0,$X$57,N2817=1,$X$56)</f>
        <v>4.2937474078182779E-3</v>
      </c>
      <c r="Q2817" cm="1">
        <f t="array" ref="Q2817">$W$2*_xlfn.IFS(C2817="data_analyst",$Z$5,C2817="data_engineer",$Z$6,C2817="data_scientist",$Z$7)*_xlfn.IFS(E2817=0,$Z$12,E2817=1,$Z$11)*_xlfn.IFS(F2817=0,$Z$17,F2817=1,$Z$16)*_xlfn.IFS(G2817=0,$Z$22,G2817=1,$Z$21)*_xlfn.IFS(H2817=0,$Z$27,H2817=1,$Z$26)*_xlfn.IFS(I2817=0,$Z$32,I2817=1,$Z$31)*_xlfn.IFS(J2817=0,$Z$37,J2817=1,$Z$36)*_xlfn.IFS(K2817=0,$Z$42,K2817=1,$Z$41)*_xlfn.IFS(L2817=0,$Z$47,L2817=1,$Z$46)*_xlfn.IFS(M2817=0,$Z$52,M2817=1,$Z$51)*_xlfn.IFS(N2817=0,$Z$57,N2817=1,$Z$56)</f>
        <v>3.3740612073321124E-4</v>
      </c>
      <c r="R2817" t="str" cm="1">
        <f t="array" ref="R2817">_xlfn.IFS(AND(O2817&gt;P2817,O2817&gt;Q2817),"Low",AND(P2817&gt;O2817,P2817&gt;Q2817),"Medium",AND(Q2817&gt;O2817,Q2817&gt;P2817),"High")</f>
        <v>Medium</v>
      </c>
      <c r="S2817" t="str">
        <f t="shared" si="88"/>
        <v>T</v>
      </c>
    </row>
    <row r="2818" spans="1:19" x14ac:dyDescent="0.3">
      <c r="A2818" t="s">
        <v>18</v>
      </c>
      <c r="B2818">
        <v>6</v>
      </c>
      <c r="C2818" t="s">
        <v>13</v>
      </c>
      <c r="D2818" t="str">
        <f t="shared" ref="D2818:D2881" si="89">IF(AND(C2818="data_analyst",A2818="Medium",B2818&gt;4),"High",A2818)</f>
        <v>Medium</v>
      </c>
      <c r="E2818">
        <v>1</v>
      </c>
      <c r="F2818">
        <v>1</v>
      </c>
      <c r="G2818">
        <v>1</v>
      </c>
      <c r="H2818">
        <v>1</v>
      </c>
      <c r="I2818">
        <v>0</v>
      </c>
      <c r="J2818">
        <v>0</v>
      </c>
      <c r="K2818">
        <v>0</v>
      </c>
      <c r="L2818">
        <v>1</v>
      </c>
      <c r="M2818">
        <v>0</v>
      </c>
      <c r="N2818">
        <v>1</v>
      </c>
      <c r="O2818" cm="1">
        <f t="array" ref="O2818">$U$2*_xlfn.IFS(C2818="data_analyst",$V$5,C2818="data_engineer",$V$6,C2818="data_scientist",$V$7)*_xlfn.IFS(E2818=0,$V$12,E2818=1,$V$11)*_xlfn.IFS(F2818=0,$V$17,F2818=1,$V$16)*_xlfn.IFS(G2818=0,$V$22,G2818=1,$V$21)*_xlfn.IFS(H2818=0,$V$27,H2818=1,$V$26)*_xlfn.IFS(I2818=0,$V$32,I2818=1,$V$31)*_xlfn.IFS(J2818=0,$V$37,J2818=1,$V$36)*_xlfn.IFS(K2818=0,$V$42,K2818=1,$V$41)*_xlfn.IFS(L2818=0,$V$47,L2818=1,$V$46)*_xlfn.IFS(M2818=0,$V$52,M2818=1,$V$51)*_xlfn.IFS(N2818=0,$V$57,N2818=1,$V$56)</f>
        <v>7.4179324517459656E-6</v>
      </c>
      <c r="P2818" cm="1">
        <f t="array" ref="P2818">$V$2*_xlfn.IFS(C2818="data_analyst",$X$5,C2818="data_engineer",$X$6,C2818="data_scientist",$X$7)*_xlfn.IFS(E2818=0,$X$12,E2818=1,$X$11)*_xlfn.IFS(F2818=0,$X$17,F2818=1,$X$16)*_xlfn.IFS(G2818=0,$X$22,G2818=1,$X$21)*_xlfn.IFS(H2818=0,$X$27,H2818=1,$X$26)*_xlfn.IFS(I2818=0,$X$32,I2818=1,$X$31)*_xlfn.IFS(J2818=0,$X$37,J2818=1,$X$36)*_xlfn.IFS(K2818=0,$X$42,K2818=1,$X$41)*_xlfn.IFS(L2818=0,$X$47,L2818=1,$X$46)*_xlfn.IFS(M2818=0,$X$52,M2818=1,$X$51)*_xlfn.IFS(N2818=0,$X$57,N2818=1,$X$56)</f>
        <v>3.1052956856739986E-3</v>
      </c>
      <c r="Q2818" cm="1">
        <f t="array" ref="Q2818">$W$2*_xlfn.IFS(C2818="data_analyst",$Z$5,C2818="data_engineer",$Z$6,C2818="data_scientist",$Z$7)*_xlfn.IFS(E2818=0,$Z$12,E2818=1,$Z$11)*_xlfn.IFS(F2818=0,$Z$17,F2818=1,$Z$16)*_xlfn.IFS(G2818=0,$Z$22,G2818=1,$Z$21)*_xlfn.IFS(H2818=0,$Z$27,H2818=1,$Z$26)*_xlfn.IFS(I2818=0,$Z$32,I2818=1,$Z$31)*_xlfn.IFS(J2818=0,$Z$37,J2818=1,$Z$36)*_xlfn.IFS(K2818=0,$Z$42,K2818=1,$Z$41)*_xlfn.IFS(L2818=0,$Z$47,L2818=1,$Z$46)*_xlfn.IFS(M2818=0,$Z$52,M2818=1,$Z$51)*_xlfn.IFS(N2818=0,$Z$57,N2818=1,$Z$56)</f>
        <v>1.347389182905904E-4</v>
      </c>
      <c r="R2818" t="str" cm="1">
        <f t="array" ref="R2818">_xlfn.IFS(AND(O2818&gt;P2818,O2818&gt;Q2818),"Low",AND(P2818&gt;O2818,P2818&gt;Q2818),"Medium",AND(Q2818&gt;O2818,Q2818&gt;P2818),"High")</f>
        <v>Medium</v>
      </c>
      <c r="S2818" t="str">
        <f t="shared" si="88"/>
        <v>T</v>
      </c>
    </row>
    <row r="2819" spans="1:19" x14ac:dyDescent="0.3">
      <c r="A2819" t="s">
        <v>18</v>
      </c>
      <c r="B2819">
        <v>6</v>
      </c>
      <c r="C2819" t="s">
        <v>13</v>
      </c>
      <c r="D2819" t="str">
        <f t="shared" si="89"/>
        <v>Medium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0</v>
      </c>
      <c r="M2819">
        <v>0</v>
      </c>
      <c r="N2819">
        <v>1</v>
      </c>
      <c r="O2819" cm="1">
        <f t="array" ref="O2819">$U$2*_xlfn.IFS(C2819="data_analyst",$V$5,C2819="data_engineer",$V$6,C2819="data_scientist",$V$7)*_xlfn.IFS(E2819=0,$V$12,E2819=1,$V$11)*_xlfn.IFS(F2819=0,$V$17,F2819=1,$V$16)*_xlfn.IFS(G2819=0,$V$22,G2819=1,$V$21)*_xlfn.IFS(H2819=0,$V$27,H2819=1,$V$26)*_xlfn.IFS(I2819=0,$V$32,I2819=1,$V$31)*_xlfn.IFS(J2819=0,$V$37,J2819=1,$V$36)*_xlfn.IFS(K2819=0,$V$42,K2819=1,$V$41)*_xlfn.IFS(L2819=0,$V$47,L2819=1,$V$46)*_xlfn.IFS(M2819=0,$V$52,M2819=1,$V$51)*_xlfn.IFS(N2819=0,$V$57,N2819=1,$V$56)</f>
        <v>6.9717428978376264E-7</v>
      </c>
      <c r="P2819" cm="1">
        <f t="array" ref="P2819">$V$2*_xlfn.IFS(C2819="data_analyst",$X$5,C2819="data_engineer",$X$6,C2819="data_scientist",$X$7)*_xlfn.IFS(E2819=0,$X$12,E2819=1,$X$11)*_xlfn.IFS(F2819=0,$X$17,F2819=1,$X$16)*_xlfn.IFS(G2819=0,$X$22,G2819=1,$X$21)*_xlfn.IFS(H2819=0,$X$27,H2819=1,$X$26)*_xlfn.IFS(I2819=0,$X$32,I2819=1,$X$31)*_xlfn.IFS(J2819=0,$X$37,J2819=1,$X$36)*_xlfn.IFS(K2819=0,$X$42,K2819=1,$X$41)*_xlfn.IFS(L2819=0,$X$47,L2819=1,$X$46)*_xlfn.IFS(M2819=0,$X$52,M2819=1,$X$51)*_xlfn.IFS(N2819=0,$X$57,N2819=1,$X$56)</f>
        <v>1.7446699495817322E-4</v>
      </c>
      <c r="Q2819" cm="1">
        <f t="array" ref="Q2819">$W$2*_xlfn.IFS(C2819="data_analyst",$Z$5,C2819="data_engineer",$Z$6,C2819="data_scientist",$Z$7)*_xlfn.IFS(E2819=0,$Z$12,E2819=1,$Z$11)*_xlfn.IFS(F2819=0,$Z$17,F2819=1,$Z$16)*_xlfn.IFS(G2819=0,$Z$22,G2819=1,$Z$21)*_xlfn.IFS(H2819=0,$Z$27,H2819=1,$Z$26)*_xlfn.IFS(I2819=0,$Z$32,I2819=1,$Z$31)*_xlfn.IFS(J2819=0,$Z$37,J2819=1,$Z$36)*_xlfn.IFS(K2819=0,$Z$42,K2819=1,$Z$41)*_xlfn.IFS(L2819=0,$Z$47,L2819=1,$Z$46)*_xlfn.IFS(M2819=0,$Z$52,M2819=1,$Z$51)*_xlfn.IFS(N2819=0,$Z$57,N2819=1,$Z$56)</f>
        <v>8.9062081306760619E-6</v>
      </c>
      <c r="R2819" t="str" cm="1">
        <f t="array" ref="R2819">_xlfn.IFS(AND(O2819&gt;P2819,O2819&gt;Q2819),"Low",AND(P2819&gt;O2819,P2819&gt;Q2819),"Medium",AND(Q2819&gt;O2819,Q2819&gt;P2819),"High")</f>
        <v>Medium</v>
      </c>
      <c r="S2819" t="str">
        <f t="shared" ref="S2819:S2882" si="90">IF(D2819=R2819,"T","F")</f>
        <v>T</v>
      </c>
    </row>
    <row r="2820" spans="1:19" x14ac:dyDescent="0.3">
      <c r="A2820" t="s">
        <v>18</v>
      </c>
      <c r="B2820">
        <v>6</v>
      </c>
      <c r="C2820" t="s">
        <v>13</v>
      </c>
      <c r="D2820" t="str">
        <f t="shared" si="89"/>
        <v>Medium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0</v>
      </c>
      <c r="K2820">
        <v>0</v>
      </c>
      <c r="L2820">
        <v>1</v>
      </c>
      <c r="M2820">
        <v>1</v>
      </c>
      <c r="N2820">
        <v>1</v>
      </c>
      <c r="O2820" cm="1">
        <f t="array" ref="O2820">$U$2*_xlfn.IFS(C2820="data_analyst",$V$5,C2820="data_engineer",$V$6,C2820="data_scientist",$V$7)*_xlfn.IFS(E2820=0,$V$12,E2820=1,$V$11)*_xlfn.IFS(F2820=0,$V$17,F2820=1,$V$16)*_xlfn.IFS(G2820=0,$V$22,G2820=1,$V$21)*_xlfn.IFS(H2820=0,$V$27,H2820=1,$V$26)*_xlfn.IFS(I2820=0,$V$32,I2820=1,$V$31)*_xlfn.IFS(J2820=0,$V$37,J2820=1,$V$36)*_xlfn.IFS(K2820=0,$V$42,K2820=1,$V$41)*_xlfn.IFS(L2820=0,$V$47,L2820=1,$V$46)*_xlfn.IFS(M2820=0,$V$52,M2820=1,$V$51)*_xlfn.IFS(N2820=0,$V$57,N2820=1,$V$56)</f>
        <v>4.1981029970940298E-8</v>
      </c>
      <c r="P2820" cm="1">
        <f t="array" ref="P2820">$V$2*_xlfn.IFS(C2820="data_analyst",$X$5,C2820="data_engineer",$X$6,C2820="data_scientist",$X$7)*_xlfn.IFS(E2820=0,$X$12,E2820=1,$X$11)*_xlfn.IFS(F2820=0,$X$17,F2820=1,$X$16)*_xlfn.IFS(G2820=0,$X$22,G2820=1,$X$21)*_xlfn.IFS(H2820=0,$X$27,H2820=1,$X$26)*_xlfn.IFS(I2820=0,$X$32,I2820=1,$X$31)*_xlfn.IFS(J2820=0,$X$37,J2820=1,$X$36)*_xlfn.IFS(K2820=0,$X$42,K2820=1,$X$41)*_xlfn.IFS(L2820=0,$X$47,L2820=1,$X$46)*_xlfn.IFS(M2820=0,$X$52,M2820=1,$X$51)*_xlfn.IFS(N2820=0,$X$57,N2820=1,$X$56)</f>
        <v>1.2529451778989322E-3</v>
      </c>
      <c r="Q2820" cm="1">
        <f t="array" ref="Q2820">$W$2*_xlfn.IFS(C2820="data_analyst",$Z$5,C2820="data_engineer",$Z$6,C2820="data_scientist",$Z$7)*_xlfn.IFS(E2820=0,$Z$12,E2820=1,$Z$11)*_xlfn.IFS(F2820=0,$Z$17,F2820=1,$Z$16)*_xlfn.IFS(G2820=0,$Z$22,G2820=1,$Z$21)*_xlfn.IFS(H2820=0,$Z$27,H2820=1,$Z$26)*_xlfn.IFS(I2820=0,$Z$32,I2820=1,$Z$31)*_xlfn.IFS(J2820=0,$Z$37,J2820=1,$Z$36)*_xlfn.IFS(K2820=0,$Z$42,K2820=1,$Z$41)*_xlfn.IFS(L2820=0,$Z$47,L2820=1,$Z$46)*_xlfn.IFS(M2820=0,$Z$52,M2820=1,$Z$51)*_xlfn.IFS(N2820=0,$Z$57,N2820=1,$Z$56)</f>
        <v>2.0867637961188189E-5</v>
      </c>
      <c r="R2820" t="str" cm="1">
        <f t="array" ref="R2820">_xlfn.IFS(AND(O2820&gt;P2820,O2820&gt;Q2820),"Low",AND(P2820&gt;O2820,P2820&gt;Q2820),"Medium",AND(Q2820&gt;O2820,Q2820&gt;P2820),"High")</f>
        <v>Medium</v>
      </c>
      <c r="S2820" t="str">
        <f t="shared" si="90"/>
        <v>T</v>
      </c>
    </row>
    <row r="2821" spans="1:19" x14ac:dyDescent="0.3">
      <c r="A2821" t="s">
        <v>18</v>
      </c>
      <c r="B2821">
        <v>3</v>
      </c>
      <c r="C2821" t="s">
        <v>13</v>
      </c>
      <c r="D2821" t="str">
        <f t="shared" si="89"/>
        <v>Medium</v>
      </c>
      <c r="E2821">
        <v>0</v>
      </c>
      <c r="F2821">
        <v>0</v>
      </c>
      <c r="G2821">
        <v>0</v>
      </c>
      <c r="H2821">
        <v>1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1</v>
      </c>
      <c r="O2821" cm="1">
        <f t="array" ref="O2821">$U$2*_xlfn.IFS(C2821="data_analyst",$V$5,C2821="data_engineer",$V$6,C2821="data_scientist",$V$7)*_xlfn.IFS(E2821=0,$V$12,E2821=1,$V$11)*_xlfn.IFS(F2821=0,$V$17,F2821=1,$V$16)*_xlfn.IFS(G2821=0,$V$22,G2821=1,$V$21)*_xlfn.IFS(H2821=0,$V$27,H2821=1,$V$26)*_xlfn.IFS(I2821=0,$V$32,I2821=1,$V$31)*_xlfn.IFS(J2821=0,$V$37,J2821=1,$V$36)*_xlfn.IFS(K2821=0,$V$42,K2821=1,$V$41)*_xlfn.IFS(L2821=0,$V$47,L2821=1,$V$46)*_xlfn.IFS(M2821=0,$V$52,M2821=1,$V$51)*_xlfn.IFS(N2821=0,$V$57,N2821=1,$V$56)</f>
        <v>9.2483858348999491E-5</v>
      </c>
      <c r="P2821" cm="1">
        <f t="array" ref="P2821">$V$2*_xlfn.IFS(C2821="data_analyst",$X$5,C2821="data_engineer",$X$6,C2821="data_scientist",$X$7)*_xlfn.IFS(E2821=0,$X$12,E2821=1,$X$11)*_xlfn.IFS(F2821=0,$X$17,F2821=1,$X$16)*_xlfn.IFS(G2821=0,$X$22,G2821=1,$X$21)*_xlfn.IFS(H2821=0,$X$27,H2821=1,$X$26)*_xlfn.IFS(I2821=0,$X$32,I2821=1,$X$31)*_xlfn.IFS(J2821=0,$X$37,J2821=1,$X$36)*_xlfn.IFS(K2821=0,$X$42,K2821=1,$X$41)*_xlfn.IFS(L2821=0,$X$47,L2821=1,$X$46)*_xlfn.IFS(M2821=0,$X$52,M2821=1,$X$51)*_xlfn.IFS(N2821=0,$X$57,N2821=1,$X$56)</f>
        <v>1.0448340215549802E-3</v>
      </c>
      <c r="Q2821" cm="1">
        <f t="array" ref="Q2821">$W$2*_xlfn.IFS(C2821="data_analyst",$Z$5,C2821="data_engineer",$Z$6,C2821="data_scientist",$Z$7)*_xlfn.IFS(E2821=0,$Z$12,E2821=1,$Z$11)*_xlfn.IFS(F2821=0,$Z$17,F2821=1,$Z$16)*_xlfn.IFS(G2821=0,$Z$22,G2821=1,$Z$21)*_xlfn.IFS(H2821=0,$Z$27,H2821=1,$Z$26)*_xlfn.IFS(I2821=0,$Z$32,I2821=1,$Z$31)*_xlfn.IFS(J2821=0,$Z$37,J2821=1,$Z$36)*_xlfn.IFS(K2821=0,$Z$42,K2821=1,$Z$41)*_xlfn.IFS(L2821=0,$Z$47,L2821=1,$Z$46)*_xlfn.IFS(M2821=0,$Z$52,M2821=1,$Z$51)*_xlfn.IFS(N2821=0,$Z$57,N2821=1,$Z$56)</f>
        <v>1.825826647601109E-4</v>
      </c>
      <c r="R2821" t="str" cm="1">
        <f t="array" ref="R2821">_xlfn.IFS(AND(O2821&gt;P2821,O2821&gt;Q2821),"Low",AND(P2821&gt;O2821,P2821&gt;Q2821),"Medium",AND(Q2821&gt;O2821,Q2821&gt;P2821),"High")</f>
        <v>Medium</v>
      </c>
      <c r="S2821" t="str">
        <f t="shared" si="90"/>
        <v>T</v>
      </c>
    </row>
    <row r="2822" spans="1:19" x14ac:dyDescent="0.3">
      <c r="A2822" t="s">
        <v>18</v>
      </c>
      <c r="B2822">
        <v>8</v>
      </c>
      <c r="C2822" t="s">
        <v>13</v>
      </c>
      <c r="D2822" t="str">
        <f t="shared" si="89"/>
        <v>Medium</v>
      </c>
      <c r="E2822">
        <v>1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</v>
      </c>
      <c r="N2822">
        <v>1</v>
      </c>
      <c r="O2822" cm="1">
        <f t="array" ref="O2822">$U$2*_xlfn.IFS(C2822="data_analyst",$V$5,C2822="data_engineer",$V$6,C2822="data_scientist",$V$7)*_xlfn.IFS(E2822=0,$V$12,E2822=1,$V$11)*_xlfn.IFS(F2822=0,$V$17,F2822=1,$V$16)*_xlfn.IFS(G2822=0,$V$22,G2822=1,$V$21)*_xlfn.IFS(H2822=0,$V$27,H2822=1,$V$26)*_xlfn.IFS(I2822=0,$V$32,I2822=1,$V$31)*_xlfn.IFS(J2822=0,$V$37,J2822=1,$V$36)*_xlfn.IFS(K2822=0,$V$42,K2822=1,$V$41)*_xlfn.IFS(L2822=0,$V$47,L2822=1,$V$46)*_xlfn.IFS(M2822=0,$V$52,M2822=1,$V$51)*_xlfn.IFS(N2822=0,$V$57,N2822=1,$V$56)</f>
        <v>2.7976108010257118E-5</v>
      </c>
      <c r="P2822" cm="1">
        <f t="array" ref="P2822">$V$2*_xlfn.IFS(C2822="data_analyst",$X$5,C2822="data_engineer",$X$6,C2822="data_scientist",$X$7)*_xlfn.IFS(E2822=0,$X$12,E2822=1,$X$11)*_xlfn.IFS(F2822=0,$X$17,F2822=1,$X$16)*_xlfn.IFS(G2822=0,$X$22,G2822=1,$X$21)*_xlfn.IFS(H2822=0,$X$27,H2822=1,$X$26)*_xlfn.IFS(I2822=0,$X$32,I2822=1,$X$31)*_xlfn.IFS(J2822=0,$X$37,J2822=1,$X$36)*_xlfn.IFS(K2822=0,$X$42,K2822=1,$X$41)*_xlfn.IFS(L2822=0,$X$47,L2822=1,$X$46)*_xlfn.IFS(M2822=0,$X$52,M2822=1,$X$51)*_xlfn.IFS(N2822=0,$X$57,N2822=1,$X$56)</f>
        <v>2.7433725371823329E-3</v>
      </c>
      <c r="Q2822" cm="1">
        <f t="array" ref="Q2822">$W$2*_xlfn.IFS(C2822="data_analyst",$Z$5,C2822="data_engineer",$Z$6,C2822="data_scientist",$Z$7)*_xlfn.IFS(E2822=0,$Z$12,E2822=1,$Z$11)*_xlfn.IFS(F2822=0,$Z$17,F2822=1,$Z$16)*_xlfn.IFS(G2822=0,$Z$22,G2822=1,$Z$21)*_xlfn.IFS(H2822=0,$Z$27,H2822=1,$Z$26)*_xlfn.IFS(I2822=0,$Z$32,I2822=1,$Z$31)*_xlfn.IFS(J2822=0,$Z$37,J2822=1,$Z$36)*_xlfn.IFS(K2822=0,$Z$42,K2822=1,$Z$41)*_xlfn.IFS(L2822=0,$Z$47,L2822=1,$Z$46)*_xlfn.IFS(M2822=0,$Z$52,M2822=1,$Z$51)*_xlfn.IFS(N2822=0,$Z$57,N2822=1,$Z$56)</f>
        <v>1.9755832269512978E-4</v>
      </c>
      <c r="R2822" t="str" cm="1">
        <f t="array" ref="R2822">_xlfn.IFS(AND(O2822&gt;P2822,O2822&gt;Q2822),"Low",AND(P2822&gt;O2822,P2822&gt;Q2822),"Medium",AND(Q2822&gt;O2822,Q2822&gt;P2822),"High")</f>
        <v>Medium</v>
      </c>
      <c r="S2822" t="str">
        <f t="shared" si="90"/>
        <v>T</v>
      </c>
    </row>
    <row r="2823" spans="1:19" x14ac:dyDescent="0.3">
      <c r="A2823" t="s">
        <v>18</v>
      </c>
      <c r="B2823">
        <v>2</v>
      </c>
      <c r="C2823" t="s">
        <v>13</v>
      </c>
      <c r="D2823" t="str">
        <f t="shared" si="89"/>
        <v>Medium</v>
      </c>
      <c r="E2823">
        <v>1</v>
      </c>
      <c r="F2823">
        <v>0</v>
      </c>
      <c r="G2823">
        <v>1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1</v>
      </c>
      <c r="O2823" cm="1">
        <f t="array" ref="O2823">$U$2*_xlfn.IFS(C2823="data_analyst",$V$5,C2823="data_engineer",$V$6,C2823="data_scientist",$V$7)*_xlfn.IFS(E2823=0,$V$12,E2823=1,$V$11)*_xlfn.IFS(F2823=0,$V$17,F2823=1,$V$16)*_xlfn.IFS(G2823=0,$V$22,G2823=1,$V$21)*_xlfn.IFS(H2823=0,$V$27,H2823=1,$V$26)*_xlfn.IFS(I2823=0,$V$32,I2823=1,$V$31)*_xlfn.IFS(J2823=0,$V$37,J2823=1,$V$36)*_xlfn.IFS(K2823=0,$V$42,K2823=1,$V$41)*_xlfn.IFS(L2823=0,$V$47,L2823=1,$V$46)*_xlfn.IFS(M2823=0,$V$52,M2823=1,$V$51)*_xlfn.IFS(N2823=0,$V$57,N2823=1,$V$56)</f>
        <v>1.0016406846106098E-5</v>
      </c>
      <c r="P2823" cm="1">
        <f t="array" ref="P2823">$V$2*_xlfn.IFS(C2823="data_analyst",$X$5,C2823="data_engineer",$X$6,C2823="data_scientist",$X$7)*_xlfn.IFS(E2823=0,$X$12,E2823=1,$X$11)*_xlfn.IFS(F2823=0,$X$17,F2823=1,$X$16)*_xlfn.IFS(G2823=0,$X$22,G2823=1,$X$21)*_xlfn.IFS(H2823=0,$X$27,H2823=1,$X$26)*_xlfn.IFS(I2823=0,$X$32,I2823=1,$X$31)*_xlfn.IFS(J2823=0,$X$37,J2823=1,$X$36)*_xlfn.IFS(K2823=0,$X$42,K2823=1,$X$41)*_xlfn.IFS(L2823=0,$X$47,L2823=1,$X$46)*_xlfn.IFS(M2823=0,$X$52,M2823=1,$X$51)*_xlfn.IFS(N2823=0,$X$57,N2823=1,$X$56)</f>
        <v>2.3998654465846596E-3</v>
      </c>
      <c r="Q2823" cm="1">
        <f t="array" ref="Q2823">$W$2*_xlfn.IFS(C2823="data_analyst",$Z$5,C2823="data_engineer",$Z$6,C2823="data_scientist",$Z$7)*_xlfn.IFS(E2823=0,$Z$12,E2823=1,$Z$11)*_xlfn.IFS(F2823=0,$Z$17,F2823=1,$Z$16)*_xlfn.IFS(G2823=0,$Z$22,G2823=1,$Z$21)*_xlfn.IFS(H2823=0,$Z$27,H2823=1,$Z$26)*_xlfn.IFS(I2823=0,$Z$32,I2823=1,$Z$31)*_xlfn.IFS(J2823=0,$Z$37,J2823=1,$Z$36)*_xlfn.IFS(K2823=0,$Z$42,K2823=1,$Z$41)*_xlfn.IFS(L2823=0,$Z$47,L2823=1,$Z$46)*_xlfn.IFS(M2823=0,$Z$52,M2823=1,$Z$51)*_xlfn.IFS(N2823=0,$Z$57,N2823=1,$Z$56)</f>
        <v>1.0637755837430066E-4</v>
      </c>
      <c r="R2823" t="str" cm="1">
        <f t="array" ref="R2823">_xlfn.IFS(AND(O2823&gt;P2823,O2823&gt;Q2823),"Low",AND(P2823&gt;O2823,P2823&gt;Q2823),"Medium",AND(Q2823&gt;O2823,Q2823&gt;P2823),"High")</f>
        <v>Medium</v>
      </c>
      <c r="S2823" t="str">
        <f t="shared" si="90"/>
        <v>T</v>
      </c>
    </row>
    <row r="2824" spans="1:19" x14ac:dyDescent="0.3">
      <c r="A2824" t="s">
        <v>18</v>
      </c>
      <c r="B2824">
        <v>2</v>
      </c>
      <c r="C2824" t="s">
        <v>13</v>
      </c>
      <c r="D2824" t="str">
        <f t="shared" si="89"/>
        <v>Medium</v>
      </c>
      <c r="E2824">
        <v>1</v>
      </c>
      <c r="F2824">
        <v>0</v>
      </c>
      <c r="G2824">
        <v>1</v>
      </c>
      <c r="H2824">
        <v>1</v>
      </c>
      <c r="I2824">
        <v>0</v>
      </c>
      <c r="J2824">
        <v>1</v>
      </c>
      <c r="K2824">
        <v>1</v>
      </c>
      <c r="L2824">
        <v>0</v>
      </c>
      <c r="M2824">
        <v>0</v>
      </c>
      <c r="N2824">
        <v>1</v>
      </c>
      <c r="O2824" cm="1">
        <f t="array" ref="O2824">$U$2*_xlfn.IFS(C2824="data_analyst",$V$5,C2824="data_engineer",$V$6,C2824="data_scientist",$V$7)*_xlfn.IFS(E2824=0,$V$12,E2824=1,$V$11)*_xlfn.IFS(F2824=0,$V$17,F2824=1,$V$16)*_xlfn.IFS(G2824=0,$V$22,G2824=1,$V$21)*_xlfn.IFS(H2824=0,$V$27,H2824=1,$V$26)*_xlfn.IFS(I2824=0,$V$32,I2824=1,$V$31)*_xlfn.IFS(J2824=0,$V$37,J2824=1,$V$36)*_xlfn.IFS(K2824=0,$V$42,K2824=1,$V$41)*_xlfn.IFS(L2824=0,$V$47,L2824=1,$V$46)*_xlfn.IFS(M2824=0,$V$52,M2824=1,$V$51)*_xlfn.IFS(N2824=0,$V$57,N2824=1,$V$56)</f>
        <v>8.0116244711115161E-6</v>
      </c>
      <c r="P2824" cm="1">
        <f t="array" ref="P2824">$V$2*_xlfn.IFS(C2824="data_analyst",$X$5,C2824="data_engineer",$X$6,C2824="data_scientist",$X$7)*_xlfn.IFS(E2824=0,$X$12,E2824=1,$X$11)*_xlfn.IFS(F2824=0,$X$17,F2824=1,$X$16)*_xlfn.IFS(G2824=0,$X$22,G2824=1,$X$21)*_xlfn.IFS(H2824=0,$X$27,H2824=1,$X$26)*_xlfn.IFS(I2824=0,$X$32,I2824=1,$X$31)*_xlfn.IFS(J2824=0,$X$37,J2824=1,$X$36)*_xlfn.IFS(K2824=0,$X$42,K2824=1,$X$41)*_xlfn.IFS(L2824=0,$X$47,L2824=1,$X$46)*_xlfn.IFS(M2824=0,$X$52,M2824=1,$X$51)*_xlfn.IFS(N2824=0,$X$57,N2824=1,$X$56)</f>
        <v>2.0834188204136512E-4</v>
      </c>
      <c r="Q2824" cm="1">
        <f t="array" ref="Q2824">$W$2*_xlfn.IFS(C2824="data_analyst",$Z$5,C2824="data_engineer",$Z$6,C2824="data_scientist",$Z$7)*_xlfn.IFS(E2824=0,$Z$12,E2824=1,$Z$11)*_xlfn.IFS(F2824=0,$Z$17,F2824=1,$Z$16)*_xlfn.IFS(G2824=0,$Z$22,G2824=1,$Z$21)*_xlfn.IFS(H2824=0,$Z$27,H2824=1,$Z$26)*_xlfn.IFS(I2824=0,$Z$32,I2824=1,$Z$31)*_xlfn.IFS(J2824=0,$Z$37,J2824=1,$Z$36)*_xlfn.IFS(K2824=0,$Z$42,K2824=1,$Z$41)*_xlfn.IFS(L2824=0,$Z$47,L2824=1,$Z$46)*_xlfn.IFS(M2824=0,$Z$52,M2824=1,$Z$51)*_xlfn.IFS(N2824=0,$Z$57,N2824=1,$Z$56)</f>
        <v>1.7094466830409869E-5</v>
      </c>
      <c r="R2824" t="str" cm="1">
        <f t="array" ref="R2824">_xlfn.IFS(AND(O2824&gt;P2824,O2824&gt;Q2824),"Low",AND(P2824&gt;O2824,P2824&gt;Q2824),"Medium",AND(Q2824&gt;O2824,Q2824&gt;P2824),"High")</f>
        <v>Medium</v>
      </c>
      <c r="S2824" t="str">
        <f t="shared" si="90"/>
        <v>T</v>
      </c>
    </row>
    <row r="2825" spans="1:19" x14ac:dyDescent="0.3">
      <c r="A2825" t="s">
        <v>18</v>
      </c>
      <c r="B2825">
        <v>6</v>
      </c>
      <c r="C2825" t="s">
        <v>13</v>
      </c>
      <c r="D2825" t="str">
        <f t="shared" si="89"/>
        <v>Medium</v>
      </c>
      <c r="E2825">
        <v>1</v>
      </c>
      <c r="F2825">
        <v>0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1</v>
      </c>
      <c r="O2825" cm="1">
        <f t="array" ref="O2825">$U$2*_xlfn.IFS(C2825="data_analyst",$V$5,C2825="data_engineer",$V$6,C2825="data_scientist",$V$7)*_xlfn.IFS(E2825=0,$V$12,E2825=1,$V$11)*_xlfn.IFS(F2825=0,$V$17,F2825=1,$V$16)*_xlfn.IFS(G2825=0,$V$22,G2825=1,$V$21)*_xlfn.IFS(H2825=0,$V$27,H2825=1,$V$26)*_xlfn.IFS(I2825=0,$V$32,I2825=1,$V$31)*_xlfn.IFS(J2825=0,$V$37,J2825=1,$V$36)*_xlfn.IFS(K2825=0,$V$42,K2825=1,$V$41)*_xlfn.IFS(L2825=0,$V$47,L2825=1,$V$46)*_xlfn.IFS(M2825=0,$V$52,M2825=1,$V$51)*_xlfn.IFS(N2825=0,$V$57,N2825=1,$V$56)</f>
        <v>2.7976108010257118E-5</v>
      </c>
      <c r="P2825" cm="1">
        <f t="array" ref="P2825">$V$2*_xlfn.IFS(C2825="data_analyst",$X$5,C2825="data_engineer",$X$6,C2825="data_scientist",$X$7)*_xlfn.IFS(E2825=0,$X$12,E2825=1,$X$11)*_xlfn.IFS(F2825=0,$X$17,F2825=1,$X$16)*_xlfn.IFS(G2825=0,$X$22,G2825=1,$X$21)*_xlfn.IFS(H2825=0,$X$27,H2825=1,$X$26)*_xlfn.IFS(I2825=0,$X$32,I2825=1,$X$31)*_xlfn.IFS(J2825=0,$X$37,J2825=1,$X$36)*_xlfn.IFS(K2825=0,$X$42,K2825=1,$X$41)*_xlfn.IFS(L2825=0,$X$47,L2825=1,$X$46)*_xlfn.IFS(M2825=0,$X$52,M2825=1,$X$51)*_xlfn.IFS(N2825=0,$X$57,N2825=1,$X$56)</f>
        <v>2.7433725371823329E-3</v>
      </c>
      <c r="Q2825" cm="1">
        <f t="array" ref="Q2825">$W$2*_xlfn.IFS(C2825="data_analyst",$Z$5,C2825="data_engineer",$Z$6,C2825="data_scientist",$Z$7)*_xlfn.IFS(E2825=0,$Z$12,E2825=1,$Z$11)*_xlfn.IFS(F2825=0,$Z$17,F2825=1,$Z$16)*_xlfn.IFS(G2825=0,$Z$22,G2825=1,$Z$21)*_xlfn.IFS(H2825=0,$Z$27,H2825=1,$Z$26)*_xlfn.IFS(I2825=0,$Z$32,I2825=1,$Z$31)*_xlfn.IFS(J2825=0,$Z$37,J2825=1,$Z$36)*_xlfn.IFS(K2825=0,$Z$42,K2825=1,$Z$41)*_xlfn.IFS(L2825=0,$Z$47,L2825=1,$Z$46)*_xlfn.IFS(M2825=0,$Z$52,M2825=1,$Z$51)*_xlfn.IFS(N2825=0,$Z$57,N2825=1,$Z$56)</f>
        <v>1.9755832269512978E-4</v>
      </c>
      <c r="R2825" t="str" cm="1">
        <f t="array" ref="R2825">_xlfn.IFS(AND(O2825&gt;P2825,O2825&gt;Q2825),"Low",AND(P2825&gt;O2825,P2825&gt;Q2825),"Medium",AND(Q2825&gt;O2825,Q2825&gt;P2825),"High")</f>
        <v>Medium</v>
      </c>
      <c r="S2825" t="str">
        <f t="shared" si="90"/>
        <v>T</v>
      </c>
    </row>
    <row r="2826" spans="1:19" x14ac:dyDescent="0.3">
      <c r="A2826" t="s">
        <v>18</v>
      </c>
      <c r="B2826">
        <v>5</v>
      </c>
      <c r="C2826" t="s">
        <v>13</v>
      </c>
      <c r="D2826" t="str">
        <f t="shared" si="89"/>
        <v>Medium</v>
      </c>
      <c r="E2826">
        <v>1</v>
      </c>
      <c r="F2826">
        <v>1</v>
      </c>
      <c r="G2826">
        <v>1</v>
      </c>
      <c r="H2826">
        <v>0</v>
      </c>
      <c r="I2826">
        <v>1</v>
      </c>
      <c r="J2826">
        <v>0</v>
      </c>
      <c r="K2826">
        <v>0</v>
      </c>
      <c r="L2826">
        <v>1</v>
      </c>
      <c r="M2826">
        <v>0</v>
      </c>
      <c r="N2826">
        <v>1</v>
      </c>
      <c r="O2826" cm="1">
        <f t="array" ref="O2826">$U$2*_xlfn.IFS(C2826="data_analyst",$V$5,C2826="data_engineer",$V$6,C2826="data_scientist",$V$7)*_xlfn.IFS(E2826=0,$V$12,E2826=1,$V$11)*_xlfn.IFS(F2826=0,$V$17,F2826=1,$V$16)*_xlfn.IFS(G2826=0,$V$22,G2826=1,$V$21)*_xlfn.IFS(H2826=0,$V$27,H2826=1,$V$26)*_xlfn.IFS(I2826=0,$V$32,I2826=1,$V$31)*_xlfn.IFS(J2826=0,$V$37,J2826=1,$V$36)*_xlfn.IFS(K2826=0,$V$42,K2826=1,$V$41)*_xlfn.IFS(L2826=0,$V$47,L2826=1,$V$46)*_xlfn.IFS(M2826=0,$V$52,M2826=1,$V$51)*_xlfn.IFS(N2826=0,$V$57,N2826=1,$V$56)</f>
        <v>1.3837720600811621E-6</v>
      </c>
      <c r="P2826" cm="1">
        <f t="array" ref="P2826">$V$2*_xlfn.IFS(C2826="data_analyst",$X$5,C2826="data_engineer",$X$6,C2826="data_scientist",$X$7)*_xlfn.IFS(E2826=0,$X$12,E2826=1,$X$11)*_xlfn.IFS(F2826=0,$X$17,F2826=1,$X$16)*_xlfn.IFS(G2826=0,$X$22,G2826=1,$X$21)*_xlfn.IFS(H2826=0,$X$27,H2826=1,$X$26)*_xlfn.IFS(I2826=0,$X$32,I2826=1,$X$31)*_xlfn.IFS(J2826=0,$X$37,J2826=1,$X$36)*_xlfn.IFS(K2826=0,$X$42,K2826=1,$X$41)*_xlfn.IFS(L2826=0,$X$47,L2826=1,$X$46)*_xlfn.IFS(M2826=0,$X$52,M2826=1,$X$51)*_xlfn.IFS(N2826=0,$X$57,N2826=1,$X$56)</f>
        <v>2.5625925691272517E-3</v>
      </c>
      <c r="Q2826" cm="1">
        <f t="array" ref="Q2826">$W$2*_xlfn.IFS(C2826="data_analyst",$Z$5,C2826="data_engineer",$Z$6,C2826="data_scientist",$Z$7)*_xlfn.IFS(E2826=0,$Z$12,E2826=1,$Z$11)*_xlfn.IFS(F2826=0,$Z$17,F2826=1,$Z$16)*_xlfn.IFS(G2826=0,$Z$22,G2826=1,$Z$21)*_xlfn.IFS(H2826=0,$Z$27,H2826=1,$Z$26)*_xlfn.IFS(I2826=0,$Z$32,I2826=1,$Z$31)*_xlfn.IFS(J2826=0,$Z$37,J2826=1,$Z$36)*_xlfn.IFS(K2826=0,$Z$42,K2826=1,$Z$41)*_xlfn.IFS(L2826=0,$Z$47,L2826=1,$Z$46)*_xlfn.IFS(M2826=0,$Z$52,M2826=1,$Z$51)*_xlfn.IFS(N2826=0,$Z$57,N2826=1,$Z$56)</f>
        <v>1.2291971493176671E-4</v>
      </c>
      <c r="R2826" t="str" cm="1">
        <f t="array" ref="R2826">_xlfn.IFS(AND(O2826&gt;P2826,O2826&gt;Q2826),"Low",AND(P2826&gt;O2826,P2826&gt;Q2826),"Medium",AND(Q2826&gt;O2826,Q2826&gt;P2826),"High")</f>
        <v>Medium</v>
      </c>
      <c r="S2826" t="str">
        <f t="shared" si="90"/>
        <v>T</v>
      </c>
    </row>
    <row r="2827" spans="1:19" x14ac:dyDescent="0.3">
      <c r="A2827" t="s">
        <v>18</v>
      </c>
      <c r="B2827">
        <v>7</v>
      </c>
      <c r="C2827" t="s">
        <v>13</v>
      </c>
      <c r="D2827" t="str">
        <f t="shared" si="89"/>
        <v>Medium</v>
      </c>
      <c r="E2827">
        <v>1</v>
      </c>
      <c r="F2827">
        <v>1</v>
      </c>
      <c r="G2827">
        <v>0</v>
      </c>
      <c r="H2827">
        <v>1</v>
      </c>
      <c r="I2827">
        <v>0</v>
      </c>
      <c r="J2827">
        <v>1</v>
      </c>
      <c r="K2827">
        <v>0</v>
      </c>
      <c r="L2827">
        <v>0</v>
      </c>
      <c r="M2827">
        <v>0</v>
      </c>
      <c r="N2827">
        <v>1</v>
      </c>
      <c r="O2827" cm="1">
        <f t="array" ref="O2827">$U$2*_xlfn.IFS(C2827="data_analyst",$V$5,C2827="data_engineer",$V$6,C2827="data_scientist",$V$7)*_xlfn.IFS(E2827=0,$V$12,E2827=1,$V$11)*_xlfn.IFS(F2827=0,$V$17,F2827=1,$V$16)*_xlfn.IFS(G2827=0,$V$22,G2827=1,$V$21)*_xlfn.IFS(H2827=0,$V$27,H2827=1,$V$26)*_xlfn.IFS(I2827=0,$V$32,I2827=1,$V$31)*_xlfn.IFS(J2827=0,$V$37,J2827=1,$V$36)*_xlfn.IFS(K2827=0,$V$42,K2827=1,$V$41)*_xlfn.IFS(L2827=0,$V$47,L2827=1,$V$46)*_xlfn.IFS(M2827=0,$V$52,M2827=1,$V$51)*_xlfn.IFS(N2827=0,$V$57,N2827=1,$V$56)</f>
        <v>2.9066014241773709E-4</v>
      </c>
      <c r="P2827" cm="1">
        <f t="array" ref="P2827">$V$2*_xlfn.IFS(C2827="data_analyst",$X$5,C2827="data_engineer",$X$6,C2827="data_scientist",$X$7)*_xlfn.IFS(E2827=0,$X$12,E2827=1,$X$11)*_xlfn.IFS(F2827=0,$X$17,F2827=1,$X$16)*_xlfn.IFS(G2827=0,$X$22,G2827=1,$X$21)*_xlfn.IFS(H2827=0,$X$27,H2827=1,$X$26)*_xlfn.IFS(I2827=0,$X$32,I2827=1,$X$31)*_xlfn.IFS(J2827=0,$X$37,J2827=1,$X$36)*_xlfn.IFS(K2827=0,$X$42,K2827=1,$X$41)*_xlfn.IFS(L2827=0,$X$47,L2827=1,$X$46)*_xlfn.IFS(M2827=0,$X$52,M2827=1,$X$51)*_xlfn.IFS(N2827=0,$X$57,N2827=1,$X$56)</f>
        <v>1.0599288478267399E-3</v>
      </c>
      <c r="Q2827" cm="1">
        <f t="array" ref="Q2827">$W$2*_xlfn.IFS(C2827="data_analyst",$Z$5,C2827="data_engineer",$Z$6,C2827="data_scientist",$Z$7)*_xlfn.IFS(E2827=0,$Z$12,E2827=1,$Z$11)*_xlfn.IFS(F2827=0,$Z$17,F2827=1,$Z$16)*_xlfn.IFS(G2827=0,$Z$22,G2827=1,$Z$21)*_xlfn.IFS(H2827=0,$Z$27,H2827=1,$Z$26)*_xlfn.IFS(I2827=0,$Z$32,I2827=1,$Z$31)*_xlfn.IFS(J2827=0,$Z$37,J2827=1,$Z$36)*_xlfn.IFS(K2827=0,$Z$42,K2827=1,$Z$41)*_xlfn.IFS(L2827=0,$Z$47,L2827=1,$Z$46)*_xlfn.IFS(M2827=0,$Z$52,M2827=1,$Z$51)*_xlfn.IFS(N2827=0,$Z$57,N2827=1,$Z$56)</f>
        <v>1.4698434842322624E-4</v>
      </c>
      <c r="R2827" t="str" cm="1">
        <f t="array" ref="R2827">_xlfn.IFS(AND(O2827&gt;P2827,O2827&gt;Q2827),"Low",AND(P2827&gt;O2827,P2827&gt;Q2827),"Medium",AND(Q2827&gt;O2827,Q2827&gt;P2827),"High")</f>
        <v>Medium</v>
      </c>
      <c r="S2827" t="str">
        <f t="shared" si="90"/>
        <v>T</v>
      </c>
    </row>
    <row r="2828" spans="1:19" x14ac:dyDescent="0.3">
      <c r="A2828" t="s">
        <v>18</v>
      </c>
      <c r="B2828">
        <v>3</v>
      </c>
      <c r="C2828" t="s">
        <v>13</v>
      </c>
      <c r="D2828" t="str">
        <f t="shared" si="89"/>
        <v>Medium</v>
      </c>
      <c r="E2828">
        <v>1</v>
      </c>
      <c r="F2828">
        <v>1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1</v>
      </c>
      <c r="M2828">
        <v>1</v>
      </c>
      <c r="N2828">
        <v>1</v>
      </c>
      <c r="O2828" cm="1">
        <f t="array" ref="O2828">$U$2*_xlfn.IFS(C2828="data_analyst",$V$5,C2828="data_engineer",$V$6,C2828="data_scientist",$V$7)*_xlfn.IFS(E2828=0,$V$12,E2828=1,$V$11)*_xlfn.IFS(F2828=0,$V$17,F2828=1,$V$16)*_xlfn.IFS(G2828=0,$V$22,G2828=1,$V$21)*_xlfn.IFS(H2828=0,$V$27,H2828=1,$V$26)*_xlfn.IFS(I2828=0,$V$32,I2828=1,$V$31)*_xlfn.IFS(J2828=0,$V$37,J2828=1,$V$36)*_xlfn.IFS(K2828=0,$V$42,K2828=1,$V$41)*_xlfn.IFS(L2828=0,$V$47,L2828=1,$V$46)*_xlfn.IFS(M2828=0,$V$52,M2828=1,$V$51)*_xlfn.IFS(N2828=0,$V$57,N2828=1,$V$56)</f>
        <v>3.4547346728817724E-6</v>
      </c>
      <c r="P2828" cm="1">
        <f t="array" ref="P2828">$V$2*_xlfn.IFS(C2828="data_analyst",$X$5,C2828="data_engineer",$X$6,C2828="data_scientist",$X$7)*_xlfn.IFS(E2828=0,$X$12,E2828=1,$X$11)*_xlfn.IFS(F2828=0,$X$17,F2828=1,$X$16)*_xlfn.IFS(G2828=0,$X$22,G2828=1,$X$21)*_xlfn.IFS(H2828=0,$X$27,H2828=1,$X$26)*_xlfn.IFS(I2828=0,$X$32,I2828=1,$X$31)*_xlfn.IFS(J2828=0,$X$37,J2828=1,$X$36)*_xlfn.IFS(K2828=0,$X$42,K2828=1,$X$41)*_xlfn.IFS(L2828=0,$X$47,L2828=1,$X$46)*_xlfn.IFS(M2828=0,$X$52,M2828=1,$X$51)*_xlfn.IFS(N2828=0,$X$57,N2828=1,$X$56)</f>
        <v>1.5257173436079713E-3</v>
      </c>
      <c r="Q2828" cm="1">
        <f t="array" ref="Q2828">$W$2*_xlfn.IFS(C2828="data_analyst",$Z$5,C2828="data_engineer",$Z$6,C2828="data_scientist",$Z$7)*_xlfn.IFS(E2828=0,$Z$12,E2828=1,$Z$11)*_xlfn.IFS(F2828=0,$Z$17,F2828=1,$Z$16)*_xlfn.IFS(G2828=0,$Z$22,G2828=1,$Z$21)*_xlfn.IFS(H2828=0,$Z$27,H2828=1,$Z$26)*_xlfn.IFS(I2828=0,$Z$32,I2828=1,$Z$31)*_xlfn.IFS(J2828=0,$Z$37,J2828=1,$Z$36)*_xlfn.IFS(K2828=0,$Z$42,K2828=1,$Z$41)*_xlfn.IFS(L2828=0,$Z$47,L2828=1,$Z$46)*_xlfn.IFS(M2828=0,$Z$52,M2828=1,$Z$51)*_xlfn.IFS(N2828=0,$Z$57,N2828=1,$Z$56)</f>
        <v>6.2181672744596501E-5</v>
      </c>
      <c r="R2828" t="str" cm="1">
        <f t="array" ref="R2828">_xlfn.IFS(AND(O2828&gt;P2828,O2828&gt;Q2828),"Low",AND(P2828&gt;O2828,P2828&gt;Q2828),"Medium",AND(Q2828&gt;O2828,Q2828&gt;P2828),"High")</f>
        <v>Medium</v>
      </c>
      <c r="S2828" t="str">
        <f t="shared" si="90"/>
        <v>T</v>
      </c>
    </row>
    <row r="2829" spans="1:19" x14ac:dyDescent="0.3">
      <c r="A2829" t="s">
        <v>18</v>
      </c>
      <c r="B2829">
        <v>6</v>
      </c>
      <c r="C2829" t="s">
        <v>13</v>
      </c>
      <c r="D2829" t="str">
        <f t="shared" si="89"/>
        <v>Medium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0</v>
      </c>
      <c r="L2829">
        <v>1</v>
      </c>
      <c r="M2829">
        <v>1</v>
      </c>
      <c r="N2829">
        <v>1</v>
      </c>
      <c r="O2829" cm="1">
        <f t="array" ref="O2829">$U$2*_xlfn.IFS(C2829="data_analyst",$V$5,C2829="data_engineer",$V$6,C2829="data_scientist",$V$7)*_xlfn.IFS(E2829=0,$V$12,E2829=1,$V$11)*_xlfn.IFS(F2829=0,$V$17,F2829=1,$V$16)*_xlfn.IFS(G2829=0,$V$22,G2829=1,$V$21)*_xlfn.IFS(H2829=0,$V$27,H2829=1,$V$26)*_xlfn.IFS(I2829=0,$V$32,I2829=1,$V$31)*_xlfn.IFS(J2829=0,$V$37,J2829=1,$V$36)*_xlfn.IFS(K2829=0,$V$42,K2829=1,$V$41)*_xlfn.IFS(L2829=0,$V$47,L2829=1,$V$46)*_xlfn.IFS(M2829=0,$V$52,M2829=1,$V$51)*_xlfn.IFS(N2829=0,$V$57,N2829=1,$V$56)</f>
        <v>1.4414782667491076E-8</v>
      </c>
      <c r="P2829" cm="1">
        <f t="array" ref="P2829">$V$2*_xlfn.IFS(C2829="data_analyst",$X$5,C2829="data_engineer",$X$6,C2829="data_scientist",$X$7)*_xlfn.IFS(E2829=0,$X$12,E2829=1,$X$11)*_xlfn.IFS(F2829=0,$X$17,F2829=1,$X$16)*_xlfn.IFS(G2829=0,$X$22,G2829=1,$X$21)*_xlfn.IFS(H2829=0,$X$27,H2829=1,$X$26)*_xlfn.IFS(I2829=0,$X$32,I2829=1,$X$31)*_xlfn.IFS(J2829=0,$X$37,J2829=1,$X$36)*_xlfn.IFS(K2829=0,$X$42,K2829=1,$X$41)*_xlfn.IFS(L2829=0,$X$47,L2829=1,$X$46)*_xlfn.IFS(M2829=0,$X$52,M2829=1,$X$51)*_xlfn.IFS(N2829=0,$X$57,N2829=1,$X$56)</f>
        <v>3.0331478288503561E-4</v>
      </c>
      <c r="Q2829" cm="1">
        <f t="array" ref="Q2829">$W$2*_xlfn.IFS(C2829="data_analyst",$Z$5,C2829="data_engineer",$Z$6,C2829="data_scientist",$Z$7)*_xlfn.IFS(E2829=0,$Z$12,E2829=1,$Z$11)*_xlfn.IFS(F2829=0,$Z$17,F2829=1,$Z$16)*_xlfn.IFS(G2829=0,$Z$22,G2829=1,$Z$21)*_xlfn.IFS(H2829=0,$Z$27,H2829=1,$Z$26)*_xlfn.IFS(I2829=0,$Z$32,I2829=1,$Z$31)*_xlfn.IFS(J2829=0,$Z$37,J2829=1,$Z$36)*_xlfn.IFS(K2829=0,$Z$42,K2829=1,$Z$41)*_xlfn.IFS(L2829=0,$Z$47,L2829=1,$Z$46)*_xlfn.IFS(M2829=0,$Z$52,M2829=1,$Z$51)*_xlfn.IFS(N2829=0,$Z$57,N2829=1,$Z$56)</f>
        <v>5.8555142301639181E-6</v>
      </c>
      <c r="R2829" t="str" cm="1">
        <f t="array" ref="R2829">_xlfn.IFS(AND(O2829&gt;P2829,O2829&gt;Q2829),"Low",AND(P2829&gt;O2829,P2829&gt;Q2829),"Medium",AND(Q2829&gt;O2829,Q2829&gt;P2829),"High")</f>
        <v>Medium</v>
      </c>
      <c r="S2829" t="str">
        <f t="shared" si="90"/>
        <v>T</v>
      </c>
    </row>
    <row r="2830" spans="1:19" x14ac:dyDescent="0.3">
      <c r="A2830" t="s">
        <v>18</v>
      </c>
      <c r="B2830">
        <v>6</v>
      </c>
      <c r="C2830" t="s">
        <v>13</v>
      </c>
      <c r="D2830" t="str">
        <f t="shared" si="89"/>
        <v>Medium</v>
      </c>
      <c r="E2830">
        <v>0</v>
      </c>
      <c r="F2830">
        <v>0</v>
      </c>
      <c r="G2830">
        <v>1</v>
      </c>
      <c r="H2830">
        <v>1</v>
      </c>
      <c r="I2830">
        <v>1</v>
      </c>
      <c r="J2830">
        <v>0</v>
      </c>
      <c r="K2830">
        <v>0</v>
      </c>
      <c r="L2830">
        <v>1</v>
      </c>
      <c r="M2830">
        <v>1</v>
      </c>
      <c r="N2830">
        <v>1</v>
      </c>
      <c r="O2830" cm="1">
        <f t="array" ref="O2830">$U$2*_xlfn.IFS(C2830="data_analyst",$V$5,C2830="data_engineer",$V$6,C2830="data_scientist",$V$7)*_xlfn.IFS(E2830=0,$V$12,E2830=1,$V$11)*_xlfn.IFS(F2830=0,$V$17,F2830=1,$V$16)*_xlfn.IFS(G2830=0,$V$22,G2830=1,$V$21)*_xlfn.IFS(H2830=0,$V$27,H2830=1,$V$26)*_xlfn.IFS(I2830=0,$V$32,I2830=1,$V$31)*_xlfn.IFS(J2830=0,$V$37,J2830=1,$V$36)*_xlfn.IFS(K2830=0,$V$42,K2830=1,$V$41)*_xlfn.IFS(L2830=0,$V$47,L2830=1,$V$46)*_xlfn.IFS(M2830=0,$V$52,M2830=1,$V$51)*_xlfn.IFS(N2830=0,$V$57,N2830=1,$V$56)</f>
        <v>6.8672398038503043E-8</v>
      </c>
      <c r="P2830" cm="1">
        <f t="array" ref="P2830">$V$2*_xlfn.IFS(C2830="data_analyst",$X$5,C2830="data_engineer",$X$6,C2830="data_scientist",$X$7)*_xlfn.IFS(E2830=0,$X$12,E2830=1,$X$11)*_xlfn.IFS(F2830=0,$X$17,F2830=1,$X$16)*_xlfn.IFS(G2830=0,$X$22,G2830=1,$X$21)*_xlfn.IFS(H2830=0,$X$27,H2830=1,$X$26)*_xlfn.IFS(I2830=0,$X$32,I2830=1,$X$31)*_xlfn.IFS(J2830=0,$X$37,J2830=1,$X$36)*_xlfn.IFS(K2830=0,$X$42,K2830=1,$X$41)*_xlfn.IFS(L2830=0,$X$47,L2830=1,$X$46)*_xlfn.IFS(M2830=0,$X$52,M2830=1,$X$51)*_xlfn.IFS(N2830=0,$X$57,N2830=1,$X$56)</f>
        <v>4.1417650777771027E-4</v>
      </c>
      <c r="Q2830" cm="1">
        <f t="array" ref="Q2830">$W$2*_xlfn.IFS(C2830="data_analyst",$Z$5,C2830="data_engineer",$Z$6,C2830="data_scientist",$Z$7)*_xlfn.IFS(E2830=0,$Z$12,E2830=1,$Z$11)*_xlfn.IFS(F2830=0,$Z$17,F2830=1,$Z$16)*_xlfn.IFS(G2830=0,$Z$22,G2830=1,$Z$21)*_xlfn.IFS(H2830=0,$Z$27,H2830=1,$Z$26)*_xlfn.IFS(I2830=0,$Z$32,I2830=1,$Z$31)*_xlfn.IFS(J2830=0,$Z$37,J2830=1,$Z$36)*_xlfn.IFS(K2830=0,$Z$42,K2830=1,$Z$41)*_xlfn.IFS(L2830=0,$Z$47,L2830=1,$Z$46)*_xlfn.IFS(M2830=0,$Z$52,M2830=1,$Z$51)*_xlfn.IFS(N2830=0,$Z$57,N2830=1,$Z$56)</f>
        <v>1.4807110411930005E-5</v>
      </c>
      <c r="R2830" t="str" cm="1">
        <f t="array" ref="R2830">_xlfn.IFS(AND(O2830&gt;P2830,O2830&gt;Q2830),"Low",AND(P2830&gt;O2830,P2830&gt;Q2830),"Medium",AND(Q2830&gt;O2830,Q2830&gt;P2830),"High")</f>
        <v>Medium</v>
      </c>
      <c r="S2830" t="str">
        <f t="shared" si="90"/>
        <v>T</v>
      </c>
    </row>
    <row r="2831" spans="1:19" x14ac:dyDescent="0.3">
      <c r="A2831" t="s">
        <v>18</v>
      </c>
      <c r="B2831">
        <v>4</v>
      </c>
      <c r="C2831" t="s">
        <v>13</v>
      </c>
      <c r="D2831" t="str">
        <f t="shared" si="89"/>
        <v>Medium</v>
      </c>
      <c r="E2831">
        <v>1</v>
      </c>
      <c r="F2831">
        <v>0</v>
      </c>
      <c r="G2831">
        <v>1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1</v>
      </c>
      <c r="N2831">
        <v>1</v>
      </c>
      <c r="O2831" cm="1">
        <f t="array" ref="O2831">$U$2*_xlfn.IFS(C2831="data_analyst",$V$5,C2831="data_engineer",$V$6,C2831="data_scientist",$V$7)*_xlfn.IFS(E2831=0,$V$12,E2831=1,$V$11)*_xlfn.IFS(F2831=0,$V$17,F2831=1,$V$16)*_xlfn.IFS(G2831=0,$V$22,G2831=1,$V$21)*_xlfn.IFS(H2831=0,$V$27,H2831=1,$V$26)*_xlfn.IFS(I2831=0,$V$32,I2831=1,$V$31)*_xlfn.IFS(J2831=0,$V$37,J2831=1,$V$36)*_xlfn.IFS(K2831=0,$V$42,K2831=1,$V$41)*_xlfn.IFS(L2831=0,$V$47,L2831=1,$V$46)*_xlfn.IFS(M2831=0,$V$52,M2831=1,$V$51)*_xlfn.IFS(N2831=0,$V$57,N2831=1,$V$56)</f>
        <v>9.605993876978718E-6</v>
      </c>
      <c r="P2831" cm="1">
        <f t="array" ref="P2831">$V$2*_xlfn.IFS(C2831="data_analyst",$X$5,C2831="data_engineer",$X$6,C2831="data_scientist",$X$7)*_xlfn.IFS(E2831=0,$X$12,E2831=1,$X$11)*_xlfn.IFS(F2831=0,$X$17,F2831=1,$X$16)*_xlfn.IFS(G2831=0,$X$22,G2831=1,$X$21)*_xlfn.IFS(H2831=0,$X$27,H2831=1,$X$26)*_xlfn.IFS(I2831=0,$X$32,I2831=1,$X$31)*_xlfn.IFS(J2831=0,$X$37,J2831=1,$X$36)*_xlfn.IFS(K2831=0,$X$42,K2831=1,$X$41)*_xlfn.IFS(L2831=0,$X$47,L2831=1,$X$46)*_xlfn.IFS(M2831=0,$X$52,M2831=1,$X$51)*_xlfn.IFS(N2831=0,$X$57,N2831=1,$X$56)</f>
        <v>6.6411959610522542E-4</v>
      </c>
      <c r="Q2831" cm="1">
        <f t="array" ref="Q2831">$W$2*_xlfn.IFS(C2831="data_analyst",$Z$5,C2831="data_engineer",$Z$6,C2831="data_scientist",$Z$7)*_xlfn.IFS(E2831=0,$Z$12,E2831=1,$Z$11)*_xlfn.IFS(F2831=0,$Z$17,F2831=1,$Z$16)*_xlfn.IFS(G2831=0,$Z$22,G2831=1,$Z$21)*_xlfn.IFS(H2831=0,$Z$27,H2831=1,$Z$26)*_xlfn.IFS(I2831=0,$Z$32,I2831=1,$Z$31)*_xlfn.IFS(J2831=0,$Z$37,J2831=1,$Z$36)*_xlfn.IFS(K2831=0,$Z$42,K2831=1,$Z$41)*_xlfn.IFS(L2831=0,$Z$47,L2831=1,$Z$46)*_xlfn.IFS(M2831=0,$Z$52,M2831=1,$Z$51)*_xlfn.IFS(N2831=0,$Z$57,N2831=1,$Z$56)</f>
        <v>5.5435386217654131E-5</v>
      </c>
      <c r="R2831" t="str" cm="1">
        <f t="array" ref="R2831">_xlfn.IFS(AND(O2831&gt;P2831,O2831&gt;Q2831),"Low",AND(P2831&gt;O2831,P2831&gt;Q2831),"Medium",AND(Q2831&gt;O2831,Q2831&gt;P2831),"High")</f>
        <v>Medium</v>
      </c>
      <c r="S2831" t="str">
        <f t="shared" si="90"/>
        <v>T</v>
      </c>
    </row>
    <row r="2832" spans="1:19" x14ac:dyDescent="0.3">
      <c r="A2832" t="s">
        <v>18</v>
      </c>
      <c r="B2832">
        <v>4</v>
      </c>
      <c r="C2832" t="s">
        <v>13</v>
      </c>
      <c r="D2832" t="str">
        <f t="shared" si="89"/>
        <v>Medium</v>
      </c>
      <c r="E2832">
        <v>1</v>
      </c>
      <c r="F2832">
        <v>0</v>
      </c>
      <c r="G2832">
        <v>1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1</v>
      </c>
      <c r="N2832">
        <v>1</v>
      </c>
      <c r="O2832" cm="1">
        <f t="array" ref="O2832">$U$2*_xlfn.IFS(C2832="data_analyst",$V$5,C2832="data_engineer",$V$6,C2832="data_scientist",$V$7)*_xlfn.IFS(E2832=0,$V$12,E2832=1,$V$11)*_xlfn.IFS(F2832=0,$V$17,F2832=1,$V$16)*_xlfn.IFS(G2832=0,$V$22,G2832=1,$V$21)*_xlfn.IFS(H2832=0,$V$27,H2832=1,$V$26)*_xlfn.IFS(I2832=0,$V$32,I2832=1,$V$31)*_xlfn.IFS(J2832=0,$V$37,J2832=1,$V$36)*_xlfn.IFS(K2832=0,$V$42,K2832=1,$V$41)*_xlfn.IFS(L2832=0,$V$47,L2832=1,$V$46)*_xlfn.IFS(M2832=0,$V$52,M2832=1,$V$51)*_xlfn.IFS(N2832=0,$V$57,N2832=1,$V$56)</f>
        <v>9.605993876978718E-6</v>
      </c>
      <c r="P2832" cm="1">
        <f t="array" ref="P2832">$V$2*_xlfn.IFS(C2832="data_analyst",$X$5,C2832="data_engineer",$X$6,C2832="data_scientist",$X$7)*_xlfn.IFS(E2832=0,$X$12,E2832=1,$X$11)*_xlfn.IFS(F2832=0,$X$17,F2832=1,$X$16)*_xlfn.IFS(G2832=0,$X$22,G2832=1,$X$21)*_xlfn.IFS(H2832=0,$X$27,H2832=1,$X$26)*_xlfn.IFS(I2832=0,$X$32,I2832=1,$X$31)*_xlfn.IFS(J2832=0,$X$37,J2832=1,$X$36)*_xlfn.IFS(K2832=0,$X$42,K2832=1,$X$41)*_xlfn.IFS(L2832=0,$X$47,L2832=1,$X$46)*_xlfn.IFS(M2832=0,$X$52,M2832=1,$X$51)*_xlfn.IFS(N2832=0,$X$57,N2832=1,$X$56)</f>
        <v>6.6411959610522542E-4</v>
      </c>
      <c r="Q2832" cm="1">
        <f t="array" ref="Q2832">$W$2*_xlfn.IFS(C2832="data_analyst",$Z$5,C2832="data_engineer",$Z$6,C2832="data_scientist",$Z$7)*_xlfn.IFS(E2832=0,$Z$12,E2832=1,$Z$11)*_xlfn.IFS(F2832=0,$Z$17,F2832=1,$Z$16)*_xlfn.IFS(G2832=0,$Z$22,G2832=1,$Z$21)*_xlfn.IFS(H2832=0,$Z$27,H2832=1,$Z$26)*_xlfn.IFS(I2832=0,$Z$32,I2832=1,$Z$31)*_xlfn.IFS(J2832=0,$Z$37,J2832=1,$Z$36)*_xlfn.IFS(K2832=0,$Z$42,K2832=1,$Z$41)*_xlfn.IFS(L2832=0,$Z$47,L2832=1,$Z$46)*_xlfn.IFS(M2832=0,$Z$52,M2832=1,$Z$51)*_xlfn.IFS(N2832=0,$Z$57,N2832=1,$Z$56)</f>
        <v>5.5435386217654131E-5</v>
      </c>
      <c r="R2832" t="str" cm="1">
        <f t="array" ref="R2832">_xlfn.IFS(AND(O2832&gt;P2832,O2832&gt;Q2832),"Low",AND(P2832&gt;O2832,P2832&gt;Q2832),"Medium",AND(Q2832&gt;O2832,Q2832&gt;P2832),"High")</f>
        <v>Medium</v>
      </c>
      <c r="S2832" t="str">
        <f t="shared" si="90"/>
        <v>T</v>
      </c>
    </row>
    <row r="2833" spans="1:19" x14ac:dyDescent="0.3">
      <c r="A2833" t="s">
        <v>18</v>
      </c>
      <c r="B2833">
        <v>1</v>
      </c>
      <c r="C2833" t="s">
        <v>13</v>
      </c>
      <c r="D2833" t="str">
        <f t="shared" si="89"/>
        <v>Medium</v>
      </c>
      <c r="E2833">
        <v>1</v>
      </c>
      <c r="F2833">
        <v>1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1</v>
      </c>
      <c r="M2833">
        <v>0</v>
      </c>
      <c r="N2833">
        <v>1</v>
      </c>
      <c r="O2833" cm="1">
        <f t="array" ref="O2833">$U$2*_xlfn.IFS(C2833="data_analyst",$V$5,C2833="data_engineer",$V$6,C2833="data_scientist",$V$7)*_xlfn.IFS(E2833=0,$V$12,E2833=1,$V$11)*_xlfn.IFS(F2833=0,$V$17,F2833=1,$V$16)*_xlfn.IFS(G2833=0,$V$22,G2833=1,$V$21)*_xlfn.IFS(H2833=0,$V$27,H2833=1,$V$26)*_xlfn.IFS(I2833=0,$V$32,I2833=1,$V$31)*_xlfn.IFS(J2833=0,$V$37,J2833=1,$V$36)*_xlfn.IFS(K2833=0,$V$42,K2833=1,$V$41)*_xlfn.IFS(L2833=0,$V$47,L2833=1,$V$46)*_xlfn.IFS(M2833=0,$V$52,M2833=1,$V$51)*_xlfn.IFS(N2833=0,$V$57,N2833=1,$V$56)</f>
        <v>2.0718495431673917E-5</v>
      </c>
      <c r="P2833" cm="1">
        <f t="array" ref="P2833">$V$2*_xlfn.IFS(C2833="data_analyst",$X$5,C2833="data_engineer",$X$6,C2833="data_scientist",$X$7)*_xlfn.IFS(E2833=0,$X$12,E2833=1,$X$11)*_xlfn.IFS(F2833=0,$X$17,F2833=1,$X$16)*_xlfn.IFS(G2833=0,$X$22,G2833=1,$X$21)*_xlfn.IFS(H2833=0,$X$27,H2833=1,$X$26)*_xlfn.IFS(I2833=0,$X$32,I2833=1,$X$31)*_xlfn.IFS(J2833=0,$X$37,J2833=1,$X$36)*_xlfn.IFS(K2833=0,$X$42,K2833=1,$X$41)*_xlfn.IFS(L2833=0,$X$47,L2833=1,$X$46)*_xlfn.IFS(M2833=0,$X$52,M2833=1,$X$51)*_xlfn.IFS(N2833=0,$X$57,N2833=1,$X$56)</f>
        <v>3.549775224287061E-3</v>
      </c>
      <c r="Q2833" cm="1">
        <f t="array" ref="Q2833">$W$2*_xlfn.IFS(C2833="data_analyst",$Z$5,C2833="data_engineer",$Z$6,C2833="data_scientist",$Z$7)*_xlfn.IFS(E2833=0,$Z$12,E2833=1,$Z$11)*_xlfn.IFS(F2833=0,$Z$17,F2833=1,$Z$16)*_xlfn.IFS(G2833=0,$Z$22,G2833=1,$Z$21)*_xlfn.IFS(H2833=0,$Z$27,H2833=1,$Z$26)*_xlfn.IFS(I2833=0,$Z$32,I2833=1,$Z$31)*_xlfn.IFS(J2833=0,$Z$37,J2833=1,$Z$36)*_xlfn.IFS(K2833=0,$Z$42,K2833=1,$Z$41)*_xlfn.IFS(L2833=0,$Z$47,L2833=1,$Z$46)*_xlfn.IFS(M2833=0,$Z$52,M2833=1,$Z$51)*_xlfn.IFS(N2833=0,$Z$57,N2833=1,$Z$56)</f>
        <v>2.5022941968252509E-4</v>
      </c>
      <c r="R2833" t="str" cm="1">
        <f t="array" ref="R2833">_xlfn.IFS(AND(O2833&gt;P2833,O2833&gt;Q2833),"Low",AND(P2833&gt;O2833,P2833&gt;Q2833),"Medium",AND(Q2833&gt;O2833,Q2833&gt;P2833),"High")</f>
        <v>Medium</v>
      </c>
      <c r="S2833" t="str">
        <f t="shared" si="90"/>
        <v>T</v>
      </c>
    </row>
    <row r="2834" spans="1:19" x14ac:dyDescent="0.3">
      <c r="A2834" t="s">
        <v>18</v>
      </c>
      <c r="B2834">
        <v>2</v>
      </c>
      <c r="C2834" t="s">
        <v>13</v>
      </c>
      <c r="D2834" t="str">
        <f t="shared" si="89"/>
        <v>Medium</v>
      </c>
      <c r="E2834">
        <v>1</v>
      </c>
      <c r="F2834">
        <v>0</v>
      </c>
      <c r="G2834">
        <v>1</v>
      </c>
      <c r="H2834">
        <v>1</v>
      </c>
      <c r="I2834">
        <v>1</v>
      </c>
      <c r="J2834">
        <v>1</v>
      </c>
      <c r="K2834">
        <v>0</v>
      </c>
      <c r="L2834">
        <v>0</v>
      </c>
      <c r="M2834">
        <v>0</v>
      </c>
      <c r="N2834">
        <v>1</v>
      </c>
      <c r="O2834" cm="1">
        <f t="array" ref="O2834">$U$2*_xlfn.IFS(C2834="data_analyst",$V$5,C2834="data_engineer",$V$6,C2834="data_scientist",$V$7)*_xlfn.IFS(E2834=0,$V$12,E2834=1,$V$11)*_xlfn.IFS(F2834=0,$V$17,F2834=1,$V$16)*_xlfn.IFS(G2834=0,$V$22,G2834=1,$V$21)*_xlfn.IFS(H2834=0,$V$27,H2834=1,$V$26)*_xlfn.IFS(I2834=0,$V$32,I2834=1,$V$31)*_xlfn.IFS(J2834=0,$V$37,J2834=1,$V$36)*_xlfn.IFS(K2834=0,$V$42,K2834=1,$V$41)*_xlfn.IFS(L2834=0,$V$47,L2834=1,$V$46)*_xlfn.IFS(M2834=0,$V$52,M2834=1,$V$51)*_xlfn.IFS(N2834=0,$V$57,N2834=1,$V$56)</f>
        <v>2.7108746582474631E-6</v>
      </c>
      <c r="P2834" cm="1">
        <f t="array" ref="P2834">$V$2*_xlfn.IFS(C2834="data_analyst",$X$5,C2834="data_engineer",$X$6,C2834="data_scientist",$X$7)*_xlfn.IFS(E2834=0,$X$12,E2834=1,$X$11)*_xlfn.IFS(F2834=0,$X$17,F2834=1,$X$16)*_xlfn.IFS(G2834=0,$X$22,G2834=1,$X$21)*_xlfn.IFS(H2834=0,$X$27,H2834=1,$X$26)*_xlfn.IFS(I2834=0,$X$32,I2834=1,$X$31)*_xlfn.IFS(J2834=0,$X$37,J2834=1,$X$36)*_xlfn.IFS(K2834=0,$X$42,K2834=1,$X$41)*_xlfn.IFS(L2834=0,$X$47,L2834=1,$X$46)*_xlfn.IFS(M2834=0,$X$52,M2834=1,$X$51)*_xlfn.IFS(N2834=0,$X$57,N2834=1,$X$56)</f>
        <v>7.5037215386399253E-4</v>
      </c>
      <c r="Q2834" cm="1">
        <f t="array" ref="Q2834">$W$2*_xlfn.IFS(C2834="data_analyst",$Z$5,C2834="data_engineer",$Z$6,C2834="data_scientist",$Z$7)*_xlfn.IFS(E2834=0,$Z$12,E2834=1,$Z$11)*_xlfn.IFS(F2834=0,$Z$17,F2834=1,$Z$16)*_xlfn.IFS(G2834=0,$Z$22,G2834=1,$Z$21)*_xlfn.IFS(H2834=0,$Z$27,H2834=1,$Z$26)*_xlfn.IFS(I2834=0,$Z$32,I2834=1,$Z$31)*_xlfn.IFS(J2834=0,$Z$37,J2834=1,$Z$36)*_xlfn.IFS(K2834=0,$Z$42,K2834=1,$Z$41)*_xlfn.IFS(L2834=0,$Z$47,L2834=1,$Z$46)*_xlfn.IFS(M2834=0,$Z$52,M2834=1,$Z$51)*_xlfn.IFS(N2834=0,$Z$57,N2834=1,$Z$56)</f>
        <v>4.6508023117552356E-5</v>
      </c>
      <c r="R2834" t="str" cm="1">
        <f t="array" ref="R2834">_xlfn.IFS(AND(O2834&gt;P2834,O2834&gt;Q2834),"Low",AND(P2834&gt;O2834,P2834&gt;Q2834),"Medium",AND(Q2834&gt;O2834,Q2834&gt;P2834),"High")</f>
        <v>Medium</v>
      </c>
      <c r="S2834" t="str">
        <f t="shared" si="90"/>
        <v>T</v>
      </c>
    </row>
    <row r="2835" spans="1:19" x14ac:dyDescent="0.3">
      <c r="A2835" t="s">
        <v>18</v>
      </c>
      <c r="B2835">
        <v>5</v>
      </c>
      <c r="C2835" t="s">
        <v>13</v>
      </c>
      <c r="D2835" t="str">
        <f t="shared" si="89"/>
        <v>Medium</v>
      </c>
      <c r="E2835">
        <v>1</v>
      </c>
      <c r="F2835">
        <v>0</v>
      </c>
      <c r="G2835">
        <v>1</v>
      </c>
      <c r="H2835">
        <v>1</v>
      </c>
      <c r="I2835">
        <v>1</v>
      </c>
      <c r="J2835">
        <v>0</v>
      </c>
      <c r="K2835">
        <v>1</v>
      </c>
      <c r="L2835">
        <v>0</v>
      </c>
      <c r="M2835">
        <v>1</v>
      </c>
      <c r="N2835">
        <v>1</v>
      </c>
      <c r="O2835" cm="1">
        <f t="array" ref="O2835">$U$2*_xlfn.IFS(C2835="data_analyst",$V$5,C2835="data_engineer",$V$6,C2835="data_scientist",$V$7)*_xlfn.IFS(E2835=0,$V$12,E2835=1,$V$11)*_xlfn.IFS(F2835=0,$V$17,F2835=1,$V$16)*_xlfn.IFS(G2835=0,$V$22,G2835=1,$V$21)*_xlfn.IFS(H2835=0,$V$27,H2835=1,$V$26)*_xlfn.IFS(I2835=0,$V$32,I2835=1,$V$31)*_xlfn.IFS(J2835=0,$V$37,J2835=1,$V$36)*_xlfn.IFS(K2835=0,$V$42,K2835=1,$V$41)*_xlfn.IFS(L2835=0,$V$47,L2835=1,$V$46)*_xlfn.IFS(M2835=0,$V$52,M2835=1,$V$51)*_xlfn.IFS(N2835=0,$V$57,N2835=1,$V$56)</f>
        <v>1.3204920476589976E-7</v>
      </c>
      <c r="P2835" cm="1">
        <f t="array" ref="P2835">$V$2*_xlfn.IFS(C2835="data_analyst",$X$5,C2835="data_engineer",$X$6,C2835="data_scientist",$X$7)*_xlfn.IFS(E2835=0,$X$12,E2835=1,$X$11)*_xlfn.IFS(F2835=0,$X$17,F2835=1,$X$16)*_xlfn.IFS(G2835=0,$X$22,G2835=1,$X$21)*_xlfn.IFS(H2835=0,$X$27,H2835=1,$X$26)*_xlfn.IFS(I2835=0,$X$32,I2835=1,$X$31)*_xlfn.IFS(J2835=0,$X$37,J2835=1,$X$36)*_xlfn.IFS(K2835=0,$X$42,K2835=1,$X$41)*_xlfn.IFS(L2835=0,$X$47,L2835=1,$X$46)*_xlfn.IFS(M2835=0,$X$52,M2835=1,$X$51)*_xlfn.IFS(N2835=0,$X$57,N2835=1,$X$56)</f>
        <v>3.4725154268122849E-4</v>
      </c>
      <c r="Q2835" cm="1">
        <f t="array" ref="Q2835">$W$2*_xlfn.IFS(C2835="data_analyst",$Z$5,C2835="data_engineer",$Z$6,C2835="data_scientist",$Z$7)*_xlfn.IFS(E2835=0,$Z$12,E2835=1,$Z$11)*_xlfn.IFS(F2835=0,$Z$17,F2835=1,$Z$16)*_xlfn.IFS(G2835=0,$Z$22,G2835=1,$Z$21)*_xlfn.IFS(H2835=0,$Z$27,H2835=1,$Z$26)*_xlfn.IFS(I2835=0,$Z$32,I2835=1,$Z$31)*_xlfn.IFS(J2835=0,$Z$37,J2835=1,$Z$36)*_xlfn.IFS(K2835=0,$Z$42,K2835=1,$Z$41)*_xlfn.IFS(L2835=0,$Z$47,L2835=1,$Z$46)*_xlfn.IFS(M2835=0,$Z$52,M2835=1,$Z$51)*_xlfn.IFS(N2835=0,$Z$57,N2835=1,$Z$56)</f>
        <v>9.4350466004496685E-6</v>
      </c>
      <c r="R2835" t="str" cm="1">
        <f t="array" ref="R2835">_xlfn.IFS(AND(O2835&gt;P2835,O2835&gt;Q2835),"Low",AND(P2835&gt;O2835,P2835&gt;Q2835),"Medium",AND(Q2835&gt;O2835,Q2835&gt;P2835),"High")</f>
        <v>Medium</v>
      </c>
      <c r="S2835" t="str">
        <f t="shared" si="90"/>
        <v>T</v>
      </c>
    </row>
    <row r="2836" spans="1:19" x14ac:dyDescent="0.3">
      <c r="A2836" t="s">
        <v>18</v>
      </c>
      <c r="B2836">
        <v>3</v>
      </c>
      <c r="C2836" t="s">
        <v>13</v>
      </c>
      <c r="D2836" t="str">
        <f t="shared" si="89"/>
        <v>Medium</v>
      </c>
      <c r="E2836">
        <v>1</v>
      </c>
      <c r="F2836">
        <v>0</v>
      </c>
      <c r="G2836">
        <v>1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</v>
      </c>
      <c r="O2836" cm="1">
        <f t="array" ref="O2836">$U$2*_xlfn.IFS(C2836="data_analyst",$V$5,C2836="data_engineer",$V$6,C2836="data_scientist",$V$7)*_xlfn.IFS(E2836=0,$V$12,E2836=1,$V$11)*_xlfn.IFS(F2836=0,$V$17,F2836=1,$V$16)*_xlfn.IFS(G2836=0,$V$22,G2836=1,$V$21)*_xlfn.IFS(H2836=0,$V$27,H2836=1,$V$26)*_xlfn.IFS(I2836=0,$V$32,I2836=1,$V$31)*_xlfn.IFS(J2836=0,$V$37,J2836=1,$V$36)*_xlfn.IFS(K2836=0,$V$42,K2836=1,$V$41)*_xlfn.IFS(L2836=0,$V$47,L2836=1,$V$46)*_xlfn.IFS(M2836=0,$V$52,M2836=1,$V$51)*_xlfn.IFS(N2836=0,$V$57,N2836=1,$V$56)</f>
        <v>1.1820833079411975E-4</v>
      </c>
      <c r="P2836" cm="1">
        <f t="array" ref="P2836">$V$2*_xlfn.IFS(C2836="data_analyst",$X$5,C2836="data_engineer",$X$6,C2836="data_scientist",$X$7)*_xlfn.IFS(E2836=0,$X$12,E2836=1,$X$11)*_xlfn.IFS(F2836=0,$X$17,F2836=1,$X$16)*_xlfn.IFS(G2836=0,$X$22,G2836=1,$X$21)*_xlfn.IFS(H2836=0,$X$27,H2836=1,$X$26)*_xlfn.IFS(I2836=0,$X$32,I2836=1,$X$31)*_xlfn.IFS(J2836=0,$X$37,J2836=1,$X$36)*_xlfn.IFS(K2836=0,$X$42,K2836=1,$X$41)*_xlfn.IFS(L2836=0,$X$47,L2836=1,$X$46)*_xlfn.IFS(M2836=0,$X$52,M2836=1,$X$51)*_xlfn.IFS(N2836=0,$X$57,N2836=1,$X$56)</f>
        <v>4.2937474078182779E-3</v>
      </c>
      <c r="Q2836" cm="1">
        <f t="array" ref="Q2836">$W$2*_xlfn.IFS(C2836="data_analyst",$Z$5,C2836="data_engineer",$Z$6,C2836="data_scientist",$Z$7)*_xlfn.IFS(E2836=0,$Z$12,E2836=1,$Z$11)*_xlfn.IFS(F2836=0,$Z$17,F2836=1,$Z$16)*_xlfn.IFS(G2836=0,$Z$22,G2836=1,$Z$21)*_xlfn.IFS(H2836=0,$Z$27,H2836=1,$Z$26)*_xlfn.IFS(I2836=0,$Z$32,I2836=1,$Z$31)*_xlfn.IFS(J2836=0,$Z$37,J2836=1,$Z$36)*_xlfn.IFS(K2836=0,$Z$42,K2836=1,$Z$41)*_xlfn.IFS(L2836=0,$Z$47,L2836=1,$Z$46)*_xlfn.IFS(M2836=0,$Z$52,M2836=1,$Z$51)*_xlfn.IFS(N2836=0,$Z$57,N2836=1,$Z$56)</f>
        <v>3.3740612073321124E-4</v>
      </c>
      <c r="R2836" t="str" cm="1">
        <f t="array" ref="R2836">_xlfn.IFS(AND(O2836&gt;P2836,O2836&gt;Q2836),"Low",AND(P2836&gt;O2836,P2836&gt;Q2836),"Medium",AND(Q2836&gt;O2836,Q2836&gt;P2836),"High")</f>
        <v>Medium</v>
      </c>
      <c r="S2836" t="str">
        <f t="shared" si="90"/>
        <v>T</v>
      </c>
    </row>
    <row r="2837" spans="1:19" x14ac:dyDescent="0.3">
      <c r="A2837" t="s">
        <v>18</v>
      </c>
      <c r="B2837">
        <v>2</v>
      </c>
      <c r="C2837" t="s">
        <v>13</v>
      </c>
      <c r="D2837" t="str">
        <f t="shared" si="89"/>
        <v>Medium</v>
      </c>
      <c r="E2837">
        <v>1</v>
      </c>
      <c r="F2837">
        <v>1</v>
      </c>
      <c r="G2837">
        <v>1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</v>
      </c>
      <c r="O2837" cm="1">
        <f t="array" ref="O2837">$U$2*_xlfn.IFS(C2837="data_analyst",$V$5,C2837="data_engineer",$V$6,C2837="data_scientist",$V$7)*_xlfn.IFS(E2837=0,$V$12,E2837=1,$V$11)*_xlfn.IFS(F2837=0,$V$17,F2837=1,$V$16)*_xlfn.IFS(G2837=0,$V$22,G2837=1,$V$21)*_xlfn.IFS(H2837=0,$V$27,H2837=1,$V$26)*_xlfn.IFS(I2837=0,$V$32,I2837=1,$V$31)*_xlfn.IFS(J2837=0,$V$37,J2837=1,$V$36)*_xlfn.IFS(K2837=0,$V$42,K2837=1,$V$41)*_xlfn.IFS(L2837=0,$V$47,L2837=1,$V$46)*_xlfn.IFS(M2837=0,$V$52,M2837=1,$V$51)*_xlfn.IFS(N2837=0,$V$57,N2837=1,$V$56)</f>
        <v>1.5401482252937562E-4</v>
      </c>
      <c r="P2837" cm="1">
        <f t="array" ref="P2837">$V$2*_xlfn.IFS(C2837="data_analyst",$X$5,C2837="data_engineer",$X$6,C2837="data_scientist",$X$7)*_xlfn.IFS(E2837=0,$X$12,E2837=1,$X$11)*_xlfn.IFS(F2837=0,$X$17,F2837=1,$X$16)*_xlfn.IFS(G2837=0,$X$22,G2837=1,$X$21)*_xlfn.IFS(H2837=0,$X$27,H2837=1,$X$26)*_xlfn.IFS(I2837=0,$X$32,I2837=1,$X$31)*_xlfn.IFS(J2837=0,$X$37,J2837=1,$X$36)*_xlfn.IFS(K2837=0,$X$42,K2837=1,$X$41)*_xlfn.IFS(L2837=0,$X$47,L2837=1,$X$46)*_xlfn.IFS(M2837=0,$X$52,M2837=1,$X$51)*_xlfn.IFS(N2837=0,$X$57,N2837=1,$X$56)</f>
        <v>4.9807469930692036E-3</v>
      </c>
      <c r="Q2837" cm="1">
        <f t="array" ref="Q2837">$W$2*_xlfn.IFS(C2837="data_analyst",$Z$5,C2837="data_engineer",$Z$6,C2837="data_scientist",$Z$7)*_xlfn.IFS(E2837=0,$Z$12,E2837=1,$Z$11)*_xlfn.IFS(F2837=0,$Z$17,F2837=1,$Z$16)*_xlfn.IFS(G2837=0,$Z$22,G2837=1,$Z$21)*_xlfn.IFS(H2837=0,$Z$27,H2837=1,$Z$26)*_xlfn.IFS(I2837=0,$Z$32,I2837=1,$Z$31)*_xlfn.IFS(J2837=0,$Z$37,J2837=1,$Z$36)*_xlfn.IFS(K2837=0,$Z$42,K2837=1,$Z$41)*_xlfn.IFS(L2837=0,$Z$47,L2837=1,$Z$46)*_xlfn.IFS(M2837=0,$Z$52,M2837=1,$Z$51)*_xlfn.IFS(N2837=0,$Z$57,N2837=1,$Z$56)</f>
        <v>3.5785497653522395E-4</v>
      </c>
      <c r="R2837" t="str" cm="1">
        <f t="array" ref="R2837">_xlfn.IFS(AND(O2837&gt;P2837,O2837&gt;Q2837),"Low",AND(P2837&gt;O2837,P2837&gt;Q2837),"Medium",AND(Q2837&gt;O2837,Q2837&gt;P2837),"High")</f>
        <v>Medium</v>
      </c>
      <c r="S2837" t="str">
        <f t="shared" si="90"/>
        <v>T</v>
      </c>
    </row>
    <row r="2838" spans="1:19" x14ac:dyDescent="0.3">
      <c r="A2838" t="s">
        <v>18</v>
      </c>
      <c r="B2838">
        <v>2</v>
      </c>
      <c r="C2838" t="s">
        <v>13</v>
      </c>
      <c r="D2838" t="str">
        <f t="shared" si="89"/>
        <v>Medium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0</v>
      </c>
      <c r="K2838">
        <v>1</v>
      </c>
      <c r="L2838">
        <v>0</v>
      </c>
      <c r="M2838">
        <v>0</v>
      </c>
      <c r="N2838">
        <v>1</v>
      </c>
      <c r="O2838" cm="1">
        <f t="array" ref="O2838">$U$2*_xlfn.IFS(C2838="data_analyst",$V$5,C2838="data_engineer",$V$6,C2838="data_scientist",$V$7)*_xlfn.IFS(E2838=0,$V$12,E2838=1,$V$11)*_xlfn.IFS(F2838=0,$V$17,F2838=1,$V$16)*_xlfn.IFS(G2838=0,$V$22,G2838=1,$V$21)*_xlfn.IFS(H2838=0,$V$27,H2838=1,$V$26)*_xlfn.IFS(I2838=0,$V$32,I2838=1,$V$31)*_xlfn.IFS(J2838=0,$V$37,J2838=1,$V$36)*_xlfn.IFS(K2838=0,$V$42,K2838=1,$V$41)*_xlfn.IFS(L2838=0,$V$47,L2838=1,$V$46)*_xlfn.IFS(M2838=0,$V$52,M2838=1,$V$51)*_xlfn.IFS(N2838=0,$V$57,N2838=1,$V$56)</f>
        <v>2.0304222012578796E-6</v>
      </c>
      <c r="P2838" cm="1">
        <f t="array" ref="P2838">$V$2*_xlfn.IFS(C2838="data_analyst",$X$5,C2838="data_engineer",$X$6,C2838="data_scientist",$X$7)*_xlfn.IFS(E2838=0,$X$12,E2838=1,$X$11)*_xlfn.IFS(F2838=0,$X$17,F2838=1,$X$16)*_xlfn.IFS(G2838=0,$X$22,G2838=1,$X$21)*_xlfn.IFS(H2838=0,$X$27,H2838=1,$X$26)*_xlfn.IFS(I2838=0,$X$32,I2838=1,$X$31)*_xlfn.IFS(J2838=0,$X$37,J2838=1,$X$36)*_xlfn.IFS(K2838=0,$X$42,K2838=1,$X$41)*_xlfn.IFS(L2838=0,$X$47,L2838=1,$X$46)*_xlfn.IFS(M2838=0,$X$52,M2838=1,$X$51)*_xlfn.IFS(N2838=0,$X$57,N2838=1,$X$56)</f>
        <v>7.206954371169398E-4</v>
      </c>
      <c r="Q2838" cm="1">
        <f t="array" ref="Q2838">$W$2*_xlfn.IFS(C2838="data_analyst",$Z$5,C2838="data_engineer",$Z$6,C2838="data_scientist",$Z$7)*_xlfn.IFS(E2838=0,$Z$12,E2838=1,$Z$11)*_xlfn.IFS(F2838=0,$Z$17,F2838=1,$Z$16)*_xlfn.IFS(G2838=0,$Z$22,G2838=1,$Z$21)*_xlfn.IFS(H2838=0,$Z$27,H2838=1,$Z$26)*_xlfn.IFS(I2838=0,$Z$32,I2838=1,$Z$31)*_xlfn.IFS(J2838=0,$Z$37,J2838=1,$Z$36)*_xlfn.IFS(K2838=0,$Z$42,K2838=1,$Z$41)*_xlfn.IFS(L2838=0,$Z$47,L2838=1,$Z$46)*_xlfn.IFS(M2838=0,$Z$52,M2838=1,$Z$51)*_xlfn.IFS(N2838=0,$Z$57,N2838=1,$Z$56)</f>
        <v>3.1739573942207978E-5</v>
      </c>
      <c r="R2838" t="str" cm="1">
        <f t="array" ref="R2838">_xlfn.IFS(AND(O2838&gt;P2838,O2838&gt;Q2838),"Low",AND(P2838&gt;O2838,P2838&gt;Q2838),"Medium",AND(Q2838&gt;O2838,Q2838&gt;P2838),"High")</f>
        <v>Medium</v>
      </c>
      <c r="S2838" t="str">
        <f t="shared" si="90"/>
        <v>T</v>
      </c>
    </row>
    <row r="2839" spans="1:19" x14ac:dyDescent="0.3">
      <c r="A2839" t="s">
        <v>18</v>
      </c>
      <c r="B2839">
        <v>4</v>
      </c>
      <c r="C2839" t="s">
        <v>13</v>
      </c>
      <c r="D2839" t="str">
        <f t="shared" si="89"/>
        <v>Medium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</v>
      </c>
      <c r="O2839" cm="1">
        <f t="array" ref="O2839">$U$2*_xlfn.IFS(C2839="data_analyst",$V$5,C2839="data_engineer",$V$6,C2839="data_scientist",$V$7)*_xlfn.IFS(E2839=0,$V$12,E2839=1,$V$11)*_xlfn.IFS(F2839=0,$V$17,F2839=1,$V$16)*_xlfn.IFS(G2839=0,$V$22,G2839=1,$V$21)*_xlfn.IFS(H2839=0,$V$27,H2839=1,$V$26)*_xlfn.IFS(I2839=0,$V$32,I2839=1,$V$31)*_xlfn.IFS(J2839=0,$V$37,J2839=1,$V$36)*_xlfn.IFS(K2839=0,$V$42,K2839=1,$V$41)*_xlfn.IFS(L2839=0,$V$47,L2839=1,$V$46)*_xlfn.IFS(M2839=0,$V$52,M2839=1,$V$51)*_xlfn.IFS(N2839=0,$V$57,N2839=1,$V$56)</f>
        <v>3.8675410855345095E-3</v>
      </c>
      <c r="P2839" cm="1">
        <f t="array" ref="P2839">$V$2*_xlfn.IFS(C2839="data_analyst",$X$5,C2839="data_engineer",$X$6,C2839="data_scientist",$X$7)*_xlfn.IFS(E2839=0,$X$12,E2839=1,$X$11)*_xlfn.IFS(F2839=0,$X$17,F2839=1,$X$16)*_xlfn.IFS(G2839=0,$X$22,G2839=1,$X$21)*_xlfn.IFS(H2839=0,$X$27,H2839=1,$X$26)*_xlfn.IFS(I2839=0,$X$32,I2839=1,$X$31)*_xlfn.IFS(J2839=0,$X$37,J2839=1,$X$36)*_xlfn.IFS(K2839=0,$X$42,K2839=1,$X$41)*_xlfn.IFS(L2839=0,$X$47,L2839=1,$X$46)*_xlfn.IFS(M2839=0,$X$52,M2839=1,$X$51)*_xlfn.IFS(N2839=0,$X$57,N2839=1,$X$56)</f>
        <v>1.6544989312824467E-3</v>
      </c>
      <c r="Q2839" cm="1">
        <f t="array" ref="Q2839">$W$2*_xlfn.IFS(C2839="data_analyst",$Z$5,C2839="data_engineer",$Z$6,C2839="data_scientist",$Z$7)*_xlfn.IFS(E2839=0,$Z$12,E2839=1,$Z$11)*_xlfn.IFS(F2839=0,$Z$17,F2839=1,$Z$16)*_xlfn.IFS(G2839=0,$Z$22,G2839=1,$Z$21)*_xlfn.IFS(H2839=0,$Z$27,H2839=1,$Z$26)*_xlfn.IFS(I2839=0,$Z$32,I2839=1,$Z$31)*_xlfn.IFS(J2839=0,$Z$37,J2839=1,$Z$36)*_xlfn.IFS(K2839=0,$Z$42,K2839=1,$Z$41)*_xlfn.IFS(L2839=0,$Z$47,L2839=1,$Z$46)*_xlfn.IFS(M2839=0,$Z$52,M2839=1,$Z$51)*_xlfn.IFS(N2839=0,$Z$57,N2839=1,$Z$56)</f>
        <v>6.902742580981744E-4</v>
      </c>
      <c r="R2839" t="str" cm="1">
        <f t="array" ref="R2839">_xlfn.IFS(AND(O2839&gt;P2839,O2839&gt;Q2839),"Low",AND(P2839&gt;O2839,P2839&gt;Q2839),"Medium",AND(Q2839&gt;O2839,Q2839&gt;P2839),"High")</f>
        <v>Low</v>
      </c>
      <c r="S2839" t="str">
        <f t="shared" si="90"/>
        <v>F</v>
      </c>
    </row>
    <row r="2840" spans="1:19" x14ac:dyDescent="0.3">
      <c r="A2840" t="s">
        <v>18</v>
      </c>
      <c r="B2840">
        <v>8</v>
      </c>
      <c r="C2840" t="s">
        <v>13</v>
      </c>
      <c r="D2840" t="str">
        <f t="shared" si="89"/>
        <v>Medium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1</v>
      </c>
      <c r="K2840">
        <v>0</v>
      </c>
      <c r="L2840">
        <v>1</v>
      </c>
      <c r="M2840">
        <v>0</v>
      </c>
      <c r="N2840">
        <v>1</v>
      </c>
      <c r="O2840" cm="1">
        <f t="array" ref="O2840">$U$2*_xlfn.IFS(C2840="data_analyst",$V$5,C2840="data_engineer",$V$6,C2840="data_scientist",$V$7)*_xlfn.IFS(E2840=0,$V$12,E2840=1,$V$11)*_xlfn.IFS(F2840=0,$V$17,F2840=1,$V$16)*_xlfn.IFS(G2840=0,$V$22,G2840=1,$V$21)*_xlfn.IFS(H2840=0,$V$27,H2840=1,$V$26)*_xlfn.IFS(I2840=0,$V$32,I2840=1,$V$31)*_xlfn.IFS(J2840=0,$V$37,J2840=1,$V$36)*_xlfn.IFS(K2840=0,$V$42,K2840=1,$V$41)*_xlfn.IFS(L2840=0,$V$47,L2840=1,$V$46)*_xlfn.IFS(M2840=0,$V$52,M2840=1,$V$51)*_xlfn.IFS(N2840=0,$V$57,N2840=1,$V$56)</f>
        <v>6.3960271703899076E-5</v>
      </c>
      <c r="P2840" cm="1">
        <f t="array" ref="P2840">$V$2*_xlfn.IFS(C2840="data_analyst",$X$5,C2840="data_engineer",$X$6,C2840="data_scientist",$X$7)*_xlfn.IFS(E2840=0,$X$12,E2840=1,$X$11)*_xlfn.IFS(F2840=0,$X$17,F2840=1,$X$16)*_xlfn.IFS(G2840=0,$X$22,G2840=1,$X$21)*_xlfn.IFS(H2840=0,$X$27,H2840=1,$X$26)*_xlfn.IFS(I2840=0,$X$32,I2840=1,$X$31)*_xlfn.IFS(J2840=0,$X$37,J2840=1,$X$36)*_xlfn.IFS(K2840=0,$X$42,K2840=1,$X$41)*_xlfn.IFS(L2840=0,$X$47,L2840=1,$X$46)*_xlfn.IFS(M2840=0,$X$52,M2840=1,$X$51)*_xlfn.IFS(N2840=0,$X$57,N2840=1,$X$56)</f>
        <v>2.4971031228603296E-4</v>
      </c>
      <c r="Q2840" cm="1">
        <f t="array" ref="Q2840">$W$2*_xlfn.IFS(C2840="data_analyst",$Z$5,C2840="data_engineer",$Z$6,C2840="data_scientist",$Z$7)*_xlfn.IFS(E2840=0,$Z$12,E2840=1,$Z$11)*_xlfn.IFS(F2840=0,$Z$17,F2840=1,$Z$16)*_xlfn.IFS(G2840=0,$Z$22,G2840=1,$Z$21)*_xlfn.IFS(H2840=0,$Z$27,H2840=1,$Z$26)*_xlfn.IFS(I2840=0,$Z$32,I2840=1,$Z$31)*_xlfn.IFS(J2840=0,$Z$37,J2840=1,$Z$36)*_xlfn.IFS(K2840=0,$Z$42,K2840=1,$Z$41)*_xlfn.IFS(L2840=0,$Z$47,L2840=1,$Z$46)*_xlfn.IFS(M2840=0,$Z$52,M2840=1,$Z$51)*_xlfn.IFS(N2840=0,$Z$57,N2840=1,$Z$56)</f>
        <v>7.2928859263831925E-5</v>
      </c>
      <c r="R2840" t="str" cm="1">
        <f t="array" ref="R2840">_xlfn.IFS(AND(O2840&gt;P2840,O2840&gt;Q2840),"Low",AND(P2840&gt;O2840,P2840&gt;Q2840),"Medium",AND(Q2840&gt;O2840,Q2840&gt;P2840),"High")</f>
        <v>Medium</v>
      </c>
      <c r="S2840" t="str">
        <f t="shared" si="90"/>
        <v>T</v>
      </c>
    </row>
    <row r="2841" spans="1:19" x14ac:dyDescent="0.3">
      <c r="A2841" t="s">
        <v>18</v>
      </c>
      <c r="B2841">
        <v>6</v>
      </c>
      <c r="C2841" t="s">
        <v>13</v>
      </c>
      <c r="D2841" t="str">
        <f t="shared" si="89"/>
        <v>Medium</v>
      </c>
      <c r="E2841">
        <v>1</v>
      </c>
      <c r="F2841">
        <v>0</v>
      </c>
      <c r="G2841">
        <v>1</v>
      </c>
      <c r="H2841">
        <v>0</v>
      </c>
      <c r="I2841">
        <v>1</v>
      </c>
      <c r="J2841">
        <v>0</v>
      </c>
      <c r="K2841">
        <v>0</v>
      </c>
      <c r="L2841">
        <v>1</v>
      </c>
      <c r="M2841">
        <v>1</v>
      </c>
      <c r="N2841">
        <v>1</v>
      </c>
      <c r="O2841" cm="1">
        <f t="array" ref="O2841">$U$2*_xlfn.IFS(C2841="data_analyst",$V$5,C2841="data_engineer",$V$6,C2841="data_scientist",$V$7)*_xlfn.IFS(E2841=0,$V$12,E2841=1,$V$11)*_xlfn.IFS(F2841=0,$V$17,F2841=1,$V$16)*_xlfn.IFS(G2841=0,$V$22,G2841=1,$V$21)*_xlfn.IFS(H2841=0,$V$27,H2841=1,$V$26)*_xlfn.IFS(I2841=0,$V$32,I2841=1,$V$31)*_xlfn.IFS(J2841=0,$V$37,J2841=1,$V$36)*_xlfn.IFS(K2841=0,$V$42,K2841=1,$V$41)*_xlfn.IFS(L2841=0,$V$47,L2841=1,$V$46)*_xlfn.IFS(M2841=0,$V$52,M2841=1,$V$51)*_xlfn.IFS(N2841=0,$V$57,N2841=1,$V$56)</f>
        <v>8.999409088306201E-8</v>
      </c>
      <c r="P2841" cm="1">
        <f t="array" ref="P2841">$V$2*_xlfn.IFS(C2841="data_analyst",$X$5,C2841="data_engineer",$X$6,C2841="data_scientist",$X$7)*_xlfn.IFS(E2841=0,$X$12,E2841=1,$X$11)*_xlfn.IFS(F2841=0,$X$17,F2841=1,$X$16)*_xlfn.IFS(G2841=0,$X$22,G2841=1,$X$21)*_xlfn.IFS(H2841=0,$X$27,H2841=1,$X$26)*_xlfn.IFS(I2841=0,$X$32,I2841=1,$X$31)*_xlfn.IFS(J2841=0,$X$37,J2841=1,$X$36)*_xlfn.IFS(K2841=0,$X$42,K2841=1,$X$41)*_xlfn.IFS(L2841=0,$X$47,L2841=1,$X$46)*_xlfn.IFS(M2841=0,$X$52,M2841=1,$X$51)*_xlfn.IFS(N2841=0,$X$57,N2841=1,$X$56)</f>
        <v>1.2347299248246825E-3</v>
      </c>
      <c r="Q2841" cm="1">
        <f t="array" ref="Q2841">$W$2*_xlfn.IFS(C2841="data_analyst",$Z$5,C2841="data_engineer",$Z$6,C2841="data_scientist",$Z$7)*_xlfn.IFS(E2841=0,$Z$12,E2841=1,$Z$11)*_xlfn.IFS(F2841=0,$Z$17,F2841=1,$Z$16)*_xlfn.IFS(G2841=0,$Z$22,G2841=1,$Z$21)*_xlfn.IFS(H2841=0,$Z$27,H2841=1,$Z$26)*_xlfn.IFS(I2841=0,$Z$32,I2841=1,$Z$31)*_xlfn.IFS(J2841=0,$Z$37,J2841=1,$Z$36)*_xlfn.IFS(K2841=0,$Z$42,K2841=1,$Z$41)*_xlfn.IFS(L2841=0,$Z$47,L2841=1,$Z$46)*_xlfn.IFS(M2841=0,$Z$52,M2841=1,$Z$51)*_xlfn.IFS(N2841=0,$Z$57,N2841=1,$Z$56)</f>
        <v>3.6539659940202993E-5</v>
      </c>
      <c r="R2841" t="str" cm="1">
        <f t="array" ref="R2841">_xlfn.IFS(AND(O2841&gt;P2841,O2841&gt;Q2841),"Low",AND(P2841&gt;O2841,P2841&gt;Q2841),"Medium",AND(Q2841&gt;O2841,Q2841&gt;P2841),"High")</f>
        <v>Medium</v>
      </c>
      <c r="S2841" t="str">
        <f t="shared" si="90"/>
        <v>T</v>
      </c>
    </row>
    <row r="2842" spans="1:19" x14ac:dyDescent="0.3">
      <c r="A2842" t="s">
        <v>18</v>
      </c>
      <c r="B2842">
        <v>3</v>
      </c>
      <c r="C2842" t="s">
        <v>13</v>
      </c>
      <c r="D2842" t="str">
        <f t="shared" si="89"/>
        <v>Medium</v>
      </c>
      <c r="E2842">
        <v>1</v>
      </c>
      <c r="F2842">
        <v>1</v>
      </c>
      <c r="G2842">
        <v>1</v>
      </c>
      <c r="H2842">
        <v>1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1</v>
      </c>
      <c r="O2842" cm="1">
        <f t="array" ref="O2842">$U$2*_xlfn.IFS(C2842="data_analyst",$V$5,C2842="data_engineer",$V$6,C2842="data_scientist",$V$7)*_xlfn.IFS(E2842=0,$V$12,E2842=1,$V$11)*_xlfn.IFS(F2842=0,$V$17,F2842=1,$V$16)*_xlfn.IFS(G2842=0,$V$22,G2842=1,$V$21)*_xlfn.IFS(H2842=0,$V$27,H2842=1,$V$26)*_xlfn.IFS(I2842=0,$V$32,I2842=1,$V$31)*_xlfn.IFS(J2842=0,$V$37,J2842=1,$V$36)*_xlfn.IFS(K2842=0,$V$42,K2842=1,$V$41)*_xlfn.IFS(L2842=0,$V$47,L2842=1,$V$46)*_xlfn.IFS(M2842=0,$V$52,M2842=1,$V$51)*_xlfn.IFS(N2842=0,$V$57,N2842=1,$V$56)</f>
        <v>3.0400449839017053E-5</v>
      </c>
      <c r="P2842" cm="1">
        <f t="array" ref="P2842">$V$2*_xlfn.IFS(C2842="data_analyst",$X$5,C2842="data_engineer",$X$6,C2842="data_scientist",$X$7)*_xlfn.IFS(E2842=0,$X$12,E2842=1,$X$11)*_xlfn.IFS(F2842=0,$X$17,F2842=1,$X$16)*_xlfn.IFS(G2842=0,$X$22,G2842=1,$X$21)*_xlfn.IFS(H2842=0,$X$27,H2842=1,$X$26)*_xlfn.IFS(I2842=0,$X$32,I2842=1,$X$31)*_xlfn.IFS(J2842=0,$X$37,J2842=1,$X$36)*_xlfn.IFS(K2842=0,$X$42,K2842=1,$X$41)*_xlfn.IFS(L2842=0,$X$47,L2842=1,$X$46)*_xlfn.IFS(M2842=0,$X$52,M2842=1,$X$51)*_xlfn.IFS(N2842=0,$X$57,N2842=1,$X$56)</f>
        <v>9.9832756785279194E-4</v>
      </c>
      <c r="Q2842" cm="1">
        <f t="array" ref="Q2842">$W$2*_xlfn.IFS(C2842="data_analyst",$Z$5,C2842="data_engineer",$Z$6,C2842="data_scientist",$Z$7)*_xlfn.IFS(E2842=0,$Z$12,E2842=1,$Z$11)*_xlfn.IFS(F2842=0,$Z$17,F2842=1,$Z$16)*_xlfn.IFS(G2842=0,$Z$22,G2842=1,$Z$21)*_xlfn.IFS(H2842=0,$Z$27,H2842=1,$Z$26)*_xlfn.IFS(I2842=0,$Z$32,I2842=1,$Z$31)*_xlfn.IFS(J2842=0,$Z$37,J2842=1,$Z$36)*_xlfn.IFS(K2842=0,$Z$42,K2842=1,$Z$41)*_xlfn.IFS(L2842=0,$Z$47,L2842=1,$Z$46)*_xlfn.IFS(M2842=0,$Z$52,M2842=1,$Z$51)*_xlfn.IFS(N2842=0,$Z$57,N2842=1,$Z$56)</f>
        <v>6.4612704096637653E-5</v>
      </c>
      <c r="R2842" t="str" cm="1">
        <f t="array" ref="R2842">_xlfn.IFS(AND(O2842&gt;P2842,O2842&gt;Q2842),"Low",AND(P2842&gt;O2842,P2842&gt;Q2842),"Medium",AND(Q2842&gt;O2842,Q2842&gt;P2842),"High")</f>
        <v>Medium</v>
      </c>
      <c r="S2842" t="str">
        <f t="shared" si="90"/>
        <v>T</v>
      </c>
    </row>
    <row r="2843" spans="1:19" x14ac:dyDescent="0.3">
      <c r="A2843" t="s">
        <v>18</v>
      </c>
      <c r="B2843">
        <v>6</v>
      </c>
      <c r="C2843" t="s">
        <v>13</v>
      </c>
      <c r="D2843" t="str">
        <f t="shared" si="89"/>
        <v>Medium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</v>
      </c>
      <c r="K2843">
        <v>0</v>
      </c>
      <c r="L2843">
        <v>1</v>
      </c>
      <c r="M2843">
        <v>0</v>
      </c>
      <c r="N2843">
        <v>1</v>
      </c>
      <c r="O2843" cm="1">
        <f t="array" ref="O2843">$U$2*_xlfn.IFS(C2843="data_analyst",$V$5,C2843="data_engineer",$V$6,C2843="data_scientist",$V$7)*_xlfn.IFS(E2843=0,$V$12,E2843=1,$V$11)*_xlfn.IFS(F2843=0,$V$17,F2843=1,$V$16)*_xlfn.IFS(G2843=0,$V$22,G2843=1,$V$21)*_xlfn.IFS(H2843=0,$V$27,H2843=1,$V$26)*_xlfn.IFS(I2843=0,$V$32,I2843=1,$V$31)*_xlfn.IFS(J2843=0,$V$37,J2843=1,$V$36)*_xlfn.IFS(K2843=0,$V$42,K2843=1,$V$41)*_xlfn.IFS(L2843=0,$V$47,L2843=1,$V$46)*_xlfn.IFS(M2843=0,$V$52,M2843=1,$V$51)*_xlfn.IFS(N2843=0,$V$57,N2843=1,$V$56)</f>
        <v>6.3960271703899076E-5</v>
      </c>
      <c r="P2843" cm="1">
        <f t="array" ref="P2843">$V$2*_xlfn.IFS(C2843="data_analyst",$X$5,C2843="data_engineer",$X$6,C2843="data_scientist",$X$7)*_xlfn.IFS(E2843=0,$X$12,E2843=1,$X$11)*_xlfn.IFS(F2843=0,$X$17,F2843=1,$X$16)*_xlfn.IFS(G2843=0,$X$22,G2843=1,$X$21)*_xlfn.IFS(H2843=0,$X$27,H2843=1,$X$26)*_xlfn.IFS(I2843=0,$X$32,I2843=1,$X$31)*_xlfn.IFS(J2843=0,$X$37,J2843=1,$X$36)*_xlfn.IFS(K2843=0,$X$42,K2843=1,$X$41)*_xlfn.IFS(L2843=0,$X$47,L2843=1,$X$46)*_xlfn.IFS(M2843=0,$X$52,M2843=1,$X$51)*_xlfn.IFS(N2843=0,$X$57,N2843=1,$X$56)</f>
        <v>2.4971031228603296E-4</v>
      </c>
      <c r="Q2843" cm="1">
        <f t="array" ref="Q2843">$W$2*_xlfn.IFS(C2843="data_analyst",$Z$5,C2843="data_engineer",$Z$6,C2843="data_scientist",$Z$7)*_xlfn.IFS(E2843=0,$Z$12,E2843=1,$Z$11)*_xlfn.IFS(F2843=0,$Z$17,F2843=1,$Z$16)*_xlfn.IFS(G2843=0,$Z$22,G2843=1,$Z$21)*_xlfn.IFS(H2843=0,$Z$27,H2843=1,$Z$26)*_xlfn.IFS(I2843=0,$Z$32,I2843=1,$Z$31)*_xlfn.IFS(J2843=0,$Z$37,J2843=1,$Z$36)*_xlfn.IFS(K2843=0,$Z$42,K2843=1,$Z$41)*_xlfn.IFS(L2843=0,$Z$47,L2843=1,$Z$46)*_xlfn.IFS(M2843=0,$Z$52,M2843=1,$Z$51)*_xlfn.IFS(N2843=0,$Z$57,N2843=1,$Z$56)</f>
        <v>7.2928859263831925E-5</v>
      </c>
      <c r="R2843" t="str" cm="1">
        <f t="array" ref="R2843">_xlfn.IFS(AND(O2843&gt;P2843,O2843&gt;Q2843),"Low",AND(P2843&gt;O2843,P2843&gt;Q2843),"Medium",AND(Q2843&gt;O2843,Q2843&gt;P2843),"High")</f>
        <v>Medium</v>
      </c>
      <c r="S2843" t="str">
        <f t="shared" si="90"/>
        <v>T</v>
      </c>
    </row>
    <row r="2844" spans="1:19" x14ac:dyDescent="0.3">
      <c r="A2844" t="s">
        <v>18</v>
      </c>
      <c r="B2844">
        <v>4</v>
      </c>
      <c r="C2844" t="s">
        <v>13</v>
      </c>
      <c r="D2844" t="str">
        <f t="shared" si="89"/>
        <v>Medium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1</v>
      </c>
      <c r="K2844">
        <v>0</v>
      </c>
      <c r="L2844">
        <v>1</v>
      </c>
      <c r="M2844">
        <v>0</v>
      </c>
      <c r="N2844">
        <v>1</v>
      </c>
      <c r="O2844" cm="1">
        <f t="array" ref="O2844">$U$2*_xlfn.IFS(C2844="data_analyst",$V$5,C2844="data_engineer",$V$6,C2844="data_scientist",$V$7)*_xlfn.IFS(E2844=0,$V$12,E2844=1,$V$11)*_xlfn.IFS(F2844=0,$V$17,F2844=1,$V$16)*_xlfn.IFS(G2844=0,$V$22,G2844=1,$V$21)*_xlfn.IFS(H2844=0,$V$27,H2844=1,$V$26)*_xlfn.IFS(I2844=0,$V$32,I2844=1,$V$31)*_xlfn.IFS(J2844=0,$V$37,J2844=1,$V$36)*_xlfn.IFS(K2844=0,$V$42,K2844=1,$V$41)*_xlfn.IFS(L2844=0,$V$47,L2844=1,$V$46)*_xlfn.IFS(M2844=0,$V$52,M2844=1,$V$51)*_xlfn.IFS(N2844=0,$V$57,N2844=1,$V$56)</f>
        <v>6.3960271703899076E-5</v>
      </c>
      <c r="P2844" cm="1">
        <f t="array" ref="P2844">$V$2*_xlfn.IFS(C2844="data_analyst",$X$5,C2844="data_engineer",$X$6,C2844="data_scientist",$X$7)*_xlfn.IFS(E2844=0,$X$12,E2844=1,$X$11)*_xlfn.IFS(F2844=0,$X$17,F2844=1,$X$16)*_xlfn.IFS(G2844=0,$X$22,G2844=1,$X$21)*_xlfn.IFS(H2844=0,$X$27,H2844=1,$X$26)*_xlfn.IFS(I2844=0,$X$32,I2844=1,$X$31)*_xlfn.IFS(J2844=0,$X$37,J2844=1,$X$36)*_xlfn.IFS(K2844=0,$X$42,K2844=1,$X$41)*_xlfn.IFS(L2844=0,$X$47,L2844=1,$X$46)*_xlfn.IFS(M2844=0,$X$52,M2844=1,$X$51)*_xlfn.IFS(N2844=0,$X$57,N2844=1,$X$56)</f>
        <v>2.4971031228603296E-4</v>
      </c>
      <c r="Q2844" cm="1">
        <f t="array" ref="Q2844">$W$2*_xlfn.IFS(C2844="data_analyst",$Z$5,C2844="data_engineer",$Z$6,C2844="data_scientist",$Z$7)*_xlfn.IFS(E2844=0,$Z$12,E2844=1,$Z$11)*_xlfn.IFS(F2844=0,$Z$17,F2844=1,$Z$16)*_xlfn.IFS(G2844=0,$Z$22,G2844=1,$Z$21)*_xlfn.IFS(H2844=0,$Z$27,H2844=1,$Z$26)*_xlfn.IFS(I2844=0,$Z$32,I2844=1,$Z$31)*_xlfn.IFS(J2844=0,$Z$37,J2844=1,$Z$36)*_xlfn.IFS(K2844=0,$Z$42,K2844=1,$Z$41)*_xlfn.IFS(L2844=0,$Z$47,L2844=1,$Z$46)*_xlfn.IFS(M2844=0,$Z$52,M2844=1,$Z$51)*_xlfn.IFS(N2844=0,$Z$57,N2844=1,$Z$56)</f>
        <v>7.2928859263831925E-5</v>
      </c>
      <c r="R2844" t="str" cm="1">
        <f t="array" ref="R2844">_xlfn.IFS(AND(O2844&gt;P2844,O2844&gt;Q2844),"Low",AND(P2844&gt;O2844,P2844&gt;Q2844),"Medium",AND(Q2844&gt;O2844,Q2844&gt;P2844),"High")</f>
        <v>Medium</v>
      </c>
      <c r="S2844" t="str">
        <f t="shared" si="90"/>
        <v>T</v>
      </c>
    </row>
    <row r="2845" spans="1:19" x14ac:dyDescent="0.3">
      <c r="A2845" t="s">
        <v>18</v>
      </c>
      <c r="B2845">
        <v>2</v>
      </c>
      <c r="C2845" t="s">
        <v>13</v>
      </c>
      <c r="D2845" t="str">
        <f t="shared" si="89"/>
        <v>Medium</v>
      </c>
      <c r="E2845">
        <v>0</v>
      </c>
      <c r="F2845">
        <v>0</v>
      </c>
      <c r="G2845">
        <v>1</v>
      </c>
      <c r="H2845">
        <v>0</v>
      </c>
      <c r="I2845">
        <v>0</v>
      </c>
      <c r="J2845">
        <v>1</v>
      </c>
      <c r="K2845">
        <v>0</v>
      </c>
      <c r="L2845">
        <v>1</v>
      </c>
      <c r="M2845">
        <v>0</v>
      </c>
      <c r="N2845">
        <v>1</v>
      </c>
      <c r="O2845" cm="1">
        <f t="array" ref="O2845">$U$2*_xlfn.IFS(C2845="data_analyst",$V$5,C2845="data_engineer",$V$6,C2845="data_scientist",$V$7)*_xlfn.IFS(E2845=0,$V$12,E2845=1,$V$11)*_xlfn.IFS(F2845=0,$V$17,F2845=1,$V$16)*_xlfn.IFS(G2845=0,$V$22,G2845=1,$V$21)*_xlfn.IFS(H2845=0,$V$27,H2845=1,$V$26)*_xlfn.IFS(I2845=0,$V$32,I2845=1,$V$31)*_xlfn.IFS(J2845=0,$V$37,J2845=1,$V$36)*_xlfn.IFS(K2845=0,$V$42,K2845=1,$V$41)*_xlfn.IFS(L2845=0,$V$47,L2845=1,$V$46)*_xlfn.IFS(M2845=0,$V$52,M2845=1,$V$51)*_xlfn.IFS(N2845=0,$V$57,N2845=1,$V$56)</f>
        <v>1.1637035177627257E-5</v>
      </c>
      <c r="P2845" cm="1">
        <f t="array" ref="P2845">$V$2*_xlfn.IFS(C2845="data_analyst",$X$5,C2845="data_engineer",$X$6,C2845="data_scientist",$X$7)*_xlfn.IFS(E2845=0,$X$12,E2845=1,$X$11)*_xlfn.IFS(F2845=0,$X$17,F2845=1,$X$16)*_xlfn.IFS(G2845=0,$X$22,G2845=1,$X$21)*_xlfn.IFS(H2845=0,$X$27,H2845=1,$X$26)*_xlfn.IFS(I2845=0,$X$32,I2845=1,$X$31)*_xlfn.IFS(J2845=0,$X$37,J2845=1,$X$36)*_xlfn.IFS(K2845=0,$X$42,K2845=1,$X$41)*_xlfn.IFS(L2845=0,$X$47,L2845=1,$X$46)*_xlfn.IFS(M2845=0,$X$52,M2845=1,$X$51)*_xlfn.IFS(N2845=0,$X$57,N2845=1,$X$56)</f>
        <v>2.8406371021246971E-4</v>
      </c>
      <c r="Q2845" cm="1">
        <f t="array" ref="Q2845">$W$2*_xlfn.IFS(C2845="data_analyst",$Z$5,C2845="data_engineer",$Z$6,C2845="data_scientist",$Z$7)*_xlfn.IFS(E2845=0,$Z$12,E2845=1,$Z$11)*_xlfn.IFS(F2845=0,$Z$17,F2845=1,$Z$16)*_xlfn.IFS(G2845=0,$Z$22,G2845=1,$Z$21)*_xlfn.IFS(H2845=0,$Z$27,H2845=1,$Z$26)*_xlfn.IFS(I2845=0,$Z$32,I2845=1,$Z$31)*_xlfn.IFS(J2845=0,$Z$37,J2845=1,$Z$36)*_xlfn.IFS(K2845=0,$Z$42,K2845=1,$Z$41)*_xlfn.IFS(L2845=0,$Z$47,L2845=1,$Z$46)*_xlfn.IFS(M2845=0,$Z$52,M2845=1,$Z$51)*_xlfn.IFS(N2845=0,$Z$57,N2845=1,$Z$56)</f>
        <v>4.9822686031726759E-5</v>
      </c>
      <c r="R2845" t="str" cm="1">
        <f t="array" ref="R2845">_xlfn.IFS(AND(O2845&gt;P2845,O2845&gt;Q2845),"Low",AND(P2845&gt;O2845,P2845&gt;Q2845),"Medium",AND(Q2845&gt;O2845,Q2845&gt;P2845),"High")</f>
        <v>Medium</v>
      </c>
      <c r="S2845" t="str">
        <f t="shared" si="90"/>
        <v>T</v>
      </c>
    </row>
    <row r="2846" spans="1:19" x14ac:dyDescent="0.3">
      <c r="A2846" t="s">
        <v>18</v>
      </c>
      <c r="B2846">
        <v>6</v>
      </c>
      <c r="C2846" t="s">
        <v>13</v>
      </c>
      <c r="D2846" t="str">
        <f t="shared" si="89"/>
        <v>Medium</v>
      </c>
      <c r="E2846">
        <v>1</v>
      </c>
      <c r="F2846">
        <v>1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1</v>
      </c>
      <c r="M2846">
        <v>1</v>
      </c>
      <c r="N2846">
        <v>1</v>
      </c>
      <c r="O2846" cm="1">
        <f t="array" ref="O2846">$U$2*_xlfn.IFS(C2846="data_analyst",$V$5,C2846="data_engineer",$V$6,C2846="data_scientist",$V$7)*_xlfn.IFS(E2846=0,$V$12,E2846=1,$V$11)*_xlfn.IFS(F2846=0,$V$17,F2846=1,$V$16)*_xlfn.IFS(G2846=0,$V$22,G2846=1,$V$21)*_xlfn.IFS(H2846=0,$V$27,H2846=1,$V$26)*_xlfn.IFS(I2846=0,$V$32,I2846=1,$V$31)*_xlfn.IFS(J2846=0,$V$37,J2846=1,$V$36)*_xlfn.IFS(K2846=0,$V$42,K2846=1,$V$41)*_xlfn.IFS(L2846=0,$V$47,L2846=1,$V$46)*_xlfn.IFS(M2846=0,$V$52,M2846=1,$V$51)*_xlfn.IFS(N2846=0,$V$57,N2846=1,$V$56)</f>
        <v>3.4547346728817724E-6</v>
      </c>
      <c r="P2846" cm="1">
        <f t="array" ref="P2846">$V$2*_xlfn.IFS(C2846="data_analyst",$X$5,C2846="data_engineer",$X$6,C2846="data_scientist",$X$7)*_xlfn.IFS(E2846=0,$X$12,E2846=1,$X$11)*_xlfn.IFS(F2846=0,$X$17,F2846=1,$X$16)*_xlfn.IFS(G2846=0,$X$22,G2846=1,$X$21)*_xlfn.IFS(H2846=0,$X$27,H2846=1,$X$26)*_xlfn.IFS(I2846=0,$X$32,I2846=1,$X$31)*_xlfn.IFS(J2846=0,$X$37,J2846=1,$X$36)*_xlfn.IFS(K2846=0,$X$42,K2846=1,$X$41)*_xlfn.IFS(L2846=0,$X$47,L2846=1,$X$46)*_xlfn.IFS(M2846=0,$X$52,M2846=1,$X$51)*_xlfn.IFS(N2846=0,$X$57,N2846=1,$X$56)</f>
        <v>1.5257173436079713E-3</v>
      </c>
      <c r="Q2846" cm="1">
        <f t="array" ref="Q2846">$W$2*_xlfn.IFS(C2846="data_analyst",$Z$5,C2846="data_engineer",$Z$6,C2846="data_scientist",$Z$7)*_xlfn.IFS(E2846=0,$Z$12,E2846=1,$Z$11)*_xlfn.IFS(F2846=0,$Z$17,F2846=1,$Z$16)*_xlfn.IFS(G2846=0,$Z$22,G2846=1,$Z$21)*_xlfn.IFS(H2846=0,$Z$27,H2846=1,$Z$26)*_xlfn.IFS(I2846=0,$Z$32,I2846=1,$Z$31)*_xlfn.IFS(J2846=0,$Z$37,J2846=1,$Z$36)*_xlfn.IFS(K2846=0,$Z$42,K2846=1,$Z$41)*_xlfn.IFS(L2846=0,$Z$47,L2846=1,$Z$46)*_xlfn.IFS(M2846=0,$Z$52,M2846=1,$Z$51)*_xlfn.IFS(N2846=0,$Z$57,N2846=1,$Z$56)</f>
        <v>6.2181672744596501E-5</v>
      </c>
      <c r="R2846" t="str" cm="1">
        <f t="array" ref="R2846">_xlfn.IFS(AND(O2846&gt;P2846,O2846&gt;Q2846),"Low",AND(P2846&gt;O2846,P2846&gt;Q2846),"Medium",AND(Q2846&gt;O2846,Q2846&gt;P2846),"High")</f>
        <v>Medium</v>
      </c>
      <c r="S2846" t="str">
        <f t="shared" si="90"/>
        <v>T</v>
      </c>
    </row>
    <row r="2847" spans="1:19" x14ac:dyDescent="0.3">
      <c r="A2847" t="s">
        <v>18</v>
      </c>
      <c r="B2847">
        <v>6</v>
      </c>
      <c r="C2847" t="s">
        <v>13</v>
      </c>
      <c r="D2847" t="str">
        <f t="shared" si="89"/>
        <v>Medium</v>
      </c>
      <c r="E2847">
        <v>1</v>
      </c>
      <c r="F2847">
        <v>1</v>
      </c>
      <c r="G2847">
        <v>0</v>
      </c>
      <c r="H2847">
        <v>1</v>
      </c>
      <c r="I2847">
        <v>1</v>
      </c>
      <c r="J2847">
        <v>0</v>
      </c>
      <c r="K2847">
        <v>1</v>
      </c>
      <c r="L2847">
        <v>1</v>
      </c>
      <c r="M2847">
        <v>0</v>
      </c>
      <c r="N2847">
        <v>1</v>
      </c>
      <c r="O2847" cm="1">
        <f t="array" ref="O2847">$U$2*_xlfn.IFS(C2847="data_analyst",$V$5,C2847="data_engineer",$V$6,C2847="data_scientist",$V$7)*_xlfn.IFS(E2847=0,$V$12,E2847=1,$V$11)*_xlfn.IFS(F2847=0,$V$17,F2847=1,$V$16)*_xlfn.IFS(G2847=0,$V$22,G2847=1,$V$21)*_xlfn.IFS(H2847=0,$V$27,H2847=1,$V$26)*_xlfn.IFS(I2847=0,$V$32,I2847=1,$V$31)*_xlfn.IFS(J2847=0,$V$37,J2847=1,$V$36)*_xlfn.IFS(K2847=0,$V$42,K2847=1,$V$41)*_xlfn.IFS(L2847=0,$V$47,L2847=1,$V$46)*_xlfn.IFS(M2847=0,$V$52,M2847=1,$V$51)*_xlfn.IFS(N2847=0,$V$57,N2847=1,$V$56)</f>
        <v>5.3749528740155745E-7</v>
      </c>
      <c r="P2847" cm="1">
        <f t="array" ref="P2847">$V$2*_xlfn.IFS(C2847="data_analyst",$X$5,C2847="data_engineer",$X$6,C2847="data_scientist",$X$7)*_xlfn.IFS(E2847=0,$X$12,E2847=1,$X$11)*_xlfn.IFS(F2847=0,$X$17,F2847=1,$X$16)*_xlfn.IFS(G2847=0,$X$22,G2847=1,$X$21)*_xlfn.IFS(H2847=0,$X$27,H2847=1,$X$26)*_xlfn.IFS(I2847=0,$X$32,I2847=1,$X$31)*_xlfn.IFS(J2847=0,$X$37,J2847=1,$X$36)*_xlfn.IFS(K2847=0,$X$42,K2847=1,$X$41)*_xlfn.IFS(L2847=0,$X$47,L2847=1,$X$46)*_xlfn.IFS(M2847=0,$X$52,M2847=1,$X$51)*_xlfn.IFS(N2847=0,$X$57,N2847=1,$X$56)</f>
        <v>3.9498533690901863E-4</v>
      </c>
      <c r="Q2847" cm="1">
        <f t="array" ref="Q2847">$W$2*_xlfn.IFS(C2847="data_analyst",$Z$5,C2847="data_engineer",$Z$6,C2847="data_scientist",$Z$7)*_xlfn.IFS(E2847=0,$Z$12,E2847=1,$Z$11)*_xlfn.IFS(F2847=0,$Z$17,F2847=1,$Z$16)*_xlfn.IFS(G2847=0,$Z$22,G2847=1,$Z$21)*_xlfn.IFS(H2847=0,$Z$27,H2847=1,$Z$26)*_xlfn.IFS(I2847=0,$Z$32,I2847=1,$Z$31)*_xlfn.IFS(J2847=0,$Z$37,J2847=1,$Z$36)*_xlfn.IFS(K2847=0,$Z$42,K2847=1,$Z$41)*_xlfn.IFS(L2847=0,$Z$47,L2847=1,$Z$46)*_xlfn.IFS(M2847=0,$Z$52,M2847=1,$Z$51)*_xlfn.IFS(N2847=0,$Z$57,N2847=1,$Z$56)</f>
        <v>1.7492801621730893E-5</v>
      </c>
      <c r="R2847" t="str" cm="1">
        <f t="array" ref="R2847">_xlfn.IFS(AND(O2847&gt;P2847,O2847&gt;Q2847),"Low",AND(P2847&gt;O2847,P2847&gt;Q2847),"Medium",AND(Q2847&gt;O2847,Q2847&gt;P2847),"High")</f>
        <v>Medium</v>
      </c>
      <c r="S2847" t="str">
        <f t="shared" si="90"/>
        <v>T</v>
      </c>
    </row>
    <row r="2848" spans="1:19" x14ac:dyDescent="0.3">
      <c r="A2848" t="s">
        <v>18</v>
      </c>
      <c r="B2848">
        <v>2</v>
      </c>
      <c r="C2848" t="s">
        <v>13</v>
      </c>
      <c r="D2848" t="str">
        <f t="shared" si="89"/>
        <v>Medium</v>
      </c>
      <c r="E2848">
        <v>1</v>
      </c>
      <c r="F2848">
        <v>0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1</v>
      </c>
      <c r="O2848" cm="1">
        <f t="array" ref="O2848">$U$2*_xlfn.IFS(C2848="data_analyst",$V$5,C2848="data_engineer",$V$6,C2848="data_scientist",$V$7)*_xlfn.IFS(E2848=0,$V$12,E2848=1,$V$11)*_xlfn.IFS(F2848=0,$V$17,F2848=1,$V$16)*_xlfn.IFS(G2848=0,$V$22,G2848=1,$V$21)*_xlfn.IFS(H2848=0,$V$27,H2848=1,$V$26)*_xlfn.IFS(I2848=0,$V$32,I2848=1,$V$31)*_xlfn.IFS(J2848=0,$V$37,J2848=1,$V$36)*_xlfn.IFS(K2848=0,$V$42,K2848=1,$V$41)*_xlfn.IFS(L2848=0,$V$47,L2848=1,$V$46)*_xlfn.IFS(M2848=0,$V$52,M2848=1,$V$51)*_xlfn.IFS(N2848=0,$V$57,N2848=1,$V$56)</f>
        <v>2.7976108010257118E-5</v>
      </c>
      <c r="P2848" cm="1">
        <f t="array" ref="P2848">$V$2*_xlfn.IFS(C2848="data_analyst",$X$5,C2848="data_engineer",$X$6,C2848="data_scientist",$X$7)*_xlfn.IFS(E2848=0,$X$12,E2848=1,$X$11)*_xlfn.IFS(F2848=0,$X$17,F2848=1,$X$16)*_xlfn.IFS(G2848=0,$X$22,G2848=1,$X$21)*_xlfn.IFS(H2848=0,$X$27,H2848=1,$X$26)*_xlfn.IFS(I2848=0,$X$32,I2848=1,$X$31)*_xlfn.IFS(J2848=0,$X$37,J2848=1,$X$36)*_xlfn.IFS(K2848=0,$X$42,K2848=1,$X$41)*_xlfn.IFS(L2848=0,$X$47,L2848=1,$X$46)*_xlfn.IFS(M2848=0,$X$52,M2848=1,$X$51)*_xlfn.IFS(N2848=0,$X$57,N2848=1,$X$56)</f>
        <v>2.7433725371823329E-3</v>
      </c>
      <c r="Q2848" cm="1">
        <f t="array" ref="Q2848">$W$2*_xlfn.IFS(C2848="data_analyst",$Z$5,C2848="data_engineer",$Z$6,C2848="data_scientist",$Z$7)*_xlfn.IFS(E2848=0,$Z$12,E2848=1,$Z$11)*_xlfn.IFS(F2848=0,$Z$17,F2848=1,$Z$16)*_xlfn.IFS(G2848=0,$Z$22,G2848=1,$Z$21)*_xlfn.IFS(H2848=0,$Z$27,H2848=1,$Z$26)*_xlfn.IFS(I2848=0,$Z$32,I2848=1,$Z$31)*_xlfn.IFS(J2848=0,$Z$37,J2848=1,$Z$36)*_xlfn.IFS(K2848=0,$Z$42,K2848=1,$Z$41)*_xlfn.IFS(L2848=0,$Z$47,L2848=1,$Z$46)*_xlfn.IFS(M2848=0,$Z$52,M2848=1,$Z$51)*_xlfn.IFS(N2848=0,$Z$57,N2848=1,$Z$56)</f>
        <v>1.9755832269512978E-4</v>
      </c>
      <c r="R2848" t="str" cm="1">
        <f t="array" ref="R2848">_xlfn.IFS(AND(O2848&gt;P2848,O2848&gt;Q2848),"Low",AND(P2848&gt;O2848,P2848&gt;Q2848),"Medium",AND(Q2848&gt;O2848,Q2848&gt;P2848),"High")</f>
        <v>Medium</v>
      </c>
      <c r="S2848" t="str">
        <f t="shared" si="90"/>
        <v>T</v>
      </c>
    </row>
    <row r="2849" spans="1:19" x14ac:dyDescent="0.3">
      <c r="A2849" t="s">
        <v>18</v>
      </c>
      <c r="B2849">
        <v>7</v>
      </c>
      <c r="C2849" t="s">
        <v>13</v>
      </c>
      <c r="D2849" t="str">
        <f t="shared" si="89"/>
        <v>Medium</v>
      </c>
      <c r="E2849">
        <v>1</v>
      </c>
      <c r="F2849">
        <v>0</v>
      </c>
      <c r="G2849">
        <v>1</v>
      </c>
      <c r="H2849">
        <v>1</v>
      </c>
      <c r="I2849">
        <v>1</v>
      </c>
      <c r="J2849">
        <v>0</v>
      </c>
      <c r="K2849">
        <v>1</v>
      </c>
      <c r="L2849">
        <v>0</v>
      </c>
      <c r="M2849">
        <v>1</v>
      </c>
      <c r="N2849">
        <v>1</v>
      </c>
      <c r="O2849" cm="1">
        <f t="array" ref="O2849">$U$2*_xlfn.IFS(C2849="data_analyst",$V$5,C2849="data_engineer",$V$6,C2849="data_scientist",$V$7)*_xlfn.IFS(E2849=0,$V$12,E2849=1,$V$11)*_xlfn.IFS(F2849=0,$V$17,F2849=1,$V$16)*_xlfn.IFS(G2849=0,$V$22,G2849=1,$V$21)*_xlfn.IFS(H2849=0,$V$27,H2849=1,$V$26)*_xlfn.IFS(I2849=0,$V$32,I2849=1,$V$31)*_xlfn.IFS(J2849=0,$V$37,J2849=1,$V$36)*_xlfn.IFS(K2849=0,$V$42,K2849=1,$V$41)*_xlfn.IFS(L2849=0,$V$47,L2849=1,$V$46)*_xlfn.IFS(M2849=0,$V$52,M2849=1,$V$51)*_xlfn.IFS(N2849=0,$V$57,N2849=1,$V$56)</f>
        <v>1.3204920476589976E-7</v>
      </c>
      <c r="P2849" cm="1">
        <f t="array" ref="P2849">$V$2*_xlfn.IFS(C2849="data_analyst",$X$5,C2849="data_engineer",$X$6,C2849="data_scientist",$X$7)*_xlfn.IFS(E2849=0,$X$12,E2849=1,$X$11)*_xlfn.IFS(F2849=0,$X$17,F2849=1,$X$16)*_xlfn.IFS(G2849=0,$X$22,G2849=1,$X$21)*_xlfn.IFS(H2849=0,$X$27,H2849=1,$X$26)*_xlfn.IFS(I2849=0,$X$32,I2849=1,$X$31)*_xlfn.IFS(J2849=0,$X$37,J2849=1,$X$36)*_xlfn.IFS(K2849=0,$X$42,K2849=1,$X$41)*_xlfn.IFS(L2849=0,$X$47,L2849=1,$X$46)*_xlfn.IFS(M2849=0,$X$52,M2849=1,$X$51)*_xlfn.IFS(N2849=0,$X$57,N2849=1,$X$56)</f>
        <v>3.4725154268122849E-4</v>
      </c>
      <c r="Q2849" cm="1">
        <f t="array" ref="Q2849">$W$2*_xlfn.IFS(C2849="data_analyst",$Z$5,C2849="data_engineer",$Z$6,C2849="data_scientist",$Z$7)*_xlfn.IFS(E2849=0,$Z$12,E2849=1,$Z$11)*_xlfn.IFS(F2849=0,$Z$17,F2849=1,$Z$16)*_xlfn.IFS(G2849=0,$Z$22,G2849=1,$Z$21)*_xlfn.IFS(H2849=0,$Z$27,H2849=1,$Z$26)*_xlfn.IFS(I2849=0,$Z$32,I2849=1,$Z$31)*_xlfn.IFS(J2849=0,$Z$37,J2849=1,$Z$36)*_xlfn.IFS(K2849=0,$Z$42,K2849=1,$Z$41)*_xlfn.IFS(L2849=0,$Z$47,L2849=1,$Z$46)*_xlfn.IFS(M2849=0,$Z$52,M2849=1,$Z$51)*_xlfn.IFS(N2849=0,$Z$57,N2849=1,$Z$56)</f>
        <v>9.4350466004496685E-6</v>
      </c>
      <c r="R2849" t="str" cm="1">
        <f t="array" ref="R2849">_xlfn.IFS(AND(O2849&gt;P2849,O2849&gt;Q2849),"Low",AND(P2849&gt;O2849,P2849&gt;Q2849),"Medium",AND(Q2849&gt;O2849,Q2849&gt;P2849),"High")</f>
        <v>Medium</v>
      </c>
      <c r="S2849" t="str">
        <f t="shared" si="90"/>
        <v>T</v>
      </c>
    </row>
    <row r="2850" spans="1:19" x14ac:dyDescent="0.3">
      <c r="A2850" t="s">
        <v>18</v>
      </c>
      <c r="B2850">
        <v>5</v>
      </c>
      <c r="C2850" t="s">
        <v>13</v>
      </c>
      <c r="D2850" t="str">
        <f t="shared" si="89"/>
        <v>Medium</v>
      </c>
      <c r="E2850">
        <v>1</v>
      </c>
      <c r="F2850">
        <v>0</v>
      </c>
      <c r="G2850">
        <v>1</v>
      </c>
      <c r="H2850">
        <v>1</v>
      </c>
      <c r="I2850">
        <v>1</v>
      </c>
      <c r="J2850">
        <v>0</v>
      </c>
      <c r="K2850">
        <v>1</v>
      </c>
      <c r="L2850">
        <v>0</v>
      </c>
      <c r="M2850">
        <v>1</v>
      </c>
      <c r="N2850">
        <v>1</v>
      </c>
      <c r="O2850" cm="1">
        <f t="array" ref="O2850">$U$2*_xlfn.IFS(C2850="data_analyst",$V$5,C2850="data_engineer",$V$6,C2850="data_scientist",$V$7)*_xlfn.IFS(E2850=0,$V$12,E2850=1,$V$11)*_xlfn.IFS(F2850=0,$V$17,F2850=1,$V$16)*_xlfn.IFS(G2850=0,$V$22,G2850=1,$V$21)*_xlfn.IFS(H2850=0,$V$27,H2850=1,$V$26)*_xlfn.IFS(I2850=0,$V$32,I2850=1,$V$31)*_xlfn.IFS(J2850=0,$V$37,J2850=1,$V$36)*_xlfn.IFS(K2850=0,$V$42,K2850=1,$V$41)*_xlfn.IFS(L2850=0,$V$47,L2850=1,$V$46)*_xlfn.IFS(M2850=0,$V$52,M2850=1,$V$51)*_xlfn.IFS(N2850=0,$V$57,N2850=1,$V$56)</f>
        <v>1.3204920476589976E-7</v>
      </c>
      <c r="P2850" cm="1">
        <f t="array" ref="P2850">$V$2*_xlfn.IFS(C2850="data_analyst",$X$5,C2850="data_engineer",$X$6,C2850="data_scientist",$X$7)*_xlfn.IFS(E2850=0,$X$12,E2850=1,$X$11)*_xlfn.IFS(F2850=0,$X$17,F2850=1,$X$16)*_xlfn.IFS(G2850=0,$X$22,G2850=1,$X$21)*_xlfn.IFS(H2850=0,$X$27,H2850=1,$X$26)*_xlfn.IFS(I2850=0,$X$32,I2850=1,$X$31)*_xlfn.IFS(J2850=0,$X$37,J2850=1,$X$36)*_xlfn.IFS(K2850=0,$X$42,K2850=1,$X$41)*_xlfn.IFS(L2850=0,$X$47,L2850=1,$X$46)*_xlfn.IFS(M2850=0,$X$52,M2850=1,$X$51)*_xlfn.IFS(N2850=0,$X$57,N2850=1,$X$56)</f>
        <v>3.4725154268122849E-4</v>
      </c>
      <c r="Q2850" cm="1">
        <f t="array" ref="Q2850">$W$2*_xlfn.IFS(C2850="data_analyst",$Z$5,C2850="data_engineer",$Z$6,C2850="data_scientist",$Z$7)*_xlfn.IFS(E2850=0,$Z$12,E2850=1,$Z$11)*_xlfn.IFS(F2850=0,$Z$17,F2850=1,$Z$16)*_xlfn.IFS(G2850=0,$Z$22,G2850=1,$Z$21)*_xlfn.IFS(H2850=0,$Z$27,H2850=1,$Z$26)*_xlfn.IFS(I2850=0,$Z$32,I2850=1,$Z$31)*_xlfn.IFS(J2850=0,$Z$37,J2850=1,$Z$36)*_xlfn.IFS(K2850=0,$Z$42,K2850=1,$Z$41)*_xlfn.IFS(L2850=0,$Z$47,L2850=1,$Z$46)*_xlfn.IFS(M2850=0,$Z$52,M2850=1,$Z$51)*_xlfn.IFS(N2850=0,$Z$57,N2850=1,$Z$56)</f>
        <v>9.4350466004496685E-6</v>
      </c>
      <c r="R2850" t="str" cm="1">
        <f t="array" ref="R2850">_xlfn.IFS(AND(O2850&gt;P2850,O2850&gt;Q2850),"Low",AND(P2850&gt;O2850,P2850&gt;Q2850),"Medium",AND(Q2850&gt;O2850,Q2850&gt;P2850),"High")</f>
        <v>Medium</v>
      </c>
      <c r="S2850" t="str">
        <f t="shared" si="90"/>
        <v>T</v>
      </c>
    </row>
    <row r="2851" spans="1:19" x14ac:dyDescent="0.3">
      <c r="A2851" t="s">
        <v>18</v>
      </c>
      <c r="B2851">
        <v>3</v>
      </c>
      <c r="C2851" t="s">
        <v>13</v>
      </c>
      <c r="D2851" t="str">
        <f t="shared" si="89"/>
        <v>Medium</v>
      </c>
      <c r="E2851">
        <v>1</v>
      </c>
      <c r="F2851">
        <v>0</v>
      </c>
      <c r="G2851">
        <v>1</v>
      </c>
      <c r="H2851">
        <v>1</v>
      </c>
      <c r="I2851">
        <v>1</v>
      </c>
      <c r="J2851">
        <v>1</v>
      </c>
      <c r="K2851">
        <v>0</v>
      </c>
      <c r="L2851">
        <v>1</v>
      </c>
      <c r="M2851">
        <v>0</v>
      </c>
      <c r="N2851">
        <v>1</v>
      </c>
      <c r="O2851" cm="1">
        <f t="array" ref="O2851">$U$2*_xlfn.IFS(C2851="data_analyst",$V$5,C2851="data_engineer",$V$6,C2851="data_scientist",$V$7)*_xlfn.IFS(E2851=0,$V$12,E2851=1,$V$11)*_xlfn.IFS(F2851=0,$V$17,F2851=1,$V$16)*_xlfn.IFS(G2851=0,$V$22,G2851=1,$V$21)*_xlfn.IFS(H2851=0,$V$27,H2851=1,$V$26)*_xlfn.IFS(I2851=0,$V$32,I2851=1,$V$31)*_xlfn.IFS(J2851=0,$V$37,J2851=1,$V$36)*_xlfn.IFS(K2851=0,$V$42,K2851=1,$V$41)*_xlfn.IFS(L2851=0,$V$47,L2851=1,$V$46)*_xlfn.IFS(M2851=0,$V$52,M2851=1,$V$51)*_xlfn.IFS(N2851=0,$V$57,N2851=1,$V$56)</f>
        <v>1.3056590768199701E-7</v>
      </c>
      <c r="P2851" cm="1">
        <f t="array" ref="P2851">$V$2*_xlfn.IFS(C2851="data_analyst",$X$5,C2851="data_engineer",$X$6,C2851="data_scientist",$X$7)*_xlfn.IFS(E2851=0,$X$12,E2851=1,$X$11)*_xlfn.IFS(F2851=0,$X$17,F2851=1,$X$16)*_xlfn.IFS(G2851=0,$X$22,G2851=1,$X$21)*_xlfn.IFS(H2851=0,$X$27,H2851=1,$X$26)*_xlfn.IFS(I2851=0,$X$32,I2851=1,$X$31)*_xlfn.IFS(J2851=0,$X$37,J2851=1,$X$36)*_xlfn.IFS(K2851=0,$X$42,K2851=1,$X$41)*_xlfn.IFS(L2851=0,$X$47,L2851=1,$X$46)*_xlfn.IFS(M2851=0,$X$52,M2851=1,$X$51)*_xlfn.IFS(N2851=0,$X$57,N2851=1,$X$56)</f>
        <v>4.6782689730800911E-4</v>
      </c>
      <c r="Q2851" cm="1">
        <f t="array" ref="Q2851">$W$2*_xlfn.IFS(C2851="data_analyst",$Z$5,C2851="data_engineer",$Z$6,C2851="data_scientist",$Z$7)*_xlfn.IFS(E2851=0,$Z$12,E2851=1,$Z$11)*_xlfn.IFS(F2851=0,$Z$17,F2851=1,$Z$16)*_xlfn.IFS(G2851=0,$Z$22,G2851=1,$Z$21)*_xlfn.IFS(H2851=0,$Z$27,H2851=1,$Z$26)*_xlfn.IFS(I2851=0,$Z$32,I2851=1,$Z$31)*_xlfn.IFS(J2851=0,$Z$37,J2851=1,$Z$36)*_xlfn.IFS(K2851=0,$Z$42,K2851=1,$Z$41)*_xlfn.IFS(L2851=0,$Z$47,L2851=1,$Z$46)*_xlfn.IFS(M2851=0,$Z$52,M2851=1,$Z$51)*_xlfn.IFS(N2851=0,$Z$57,N2851=1,$Z$56)</f>
        <v>1.7511118015920528E-5</v>
      </c>
      <c r="R2851" t="str" cm="1">
        <f t="array" ref="R2851">_xlfn.IFS(AND(O2851&gt;P2851,O2851&gt;Q2851),"Low",AND(P2851&gt;O2851,P2851&gt;Q2851),"Medium",AND(Q2851&gt;O2851,Q2851&gt;P2851),"High")</f>
        <v>Medium</v>
      </c>
      <c r="S2851" t="str">
        <f t="shared" si="90"/>
        <v>T</v>
      </c>
    </row>
    <row r="2852" spans="1:19" x14ac:dyDescent="0.3">
      <c r="A2852" t="s">
        <v>18</v>
      </c>
      <c r="B2852">
        <v>3</v>
      </c>
      <c r="C2852" t="s">
        <v>13</v>
      </c>
      <c r="D2852" t="str">
        <f t="shared" si="89"/>
        <v>Medium</v>
      </c>
      <c r="E2852">
        <v>1</v>
      </c>
      <c r="F2852">
        <v>0</v>
      </c>
      <c r="G2852">
        <v>0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 cm="1">
        <f t="array" ref="O2852">$U$2*_xlfn.IFS(C2852="data_analyst",$V$5,C2852="data_engineer",$V$6,C2852="data_scientist",$V$7)*_xlfn.IFS(E2852=0,$V$12,E2852=1,$V$11)*_xlfn.IFS(F2852=0,$V$17,F2852=1,$V$16)*_xlfn.IFS(G2852=0,$V$22,G2852=1,$V$21)*_xlfn.IFS(H2852=0,$V$27,H2852=1,$V$26)*_xlfn.IFS(I2852=0,$V$32,I2852=1,$V$31)*_xlfn.IFS(J2852=0,$V$37,J2852=1,$V$36)*_xlfn.IFS(K2852=0,$V$42,K2852=1,$V$41)*_xlfn.IFS(L2852=0,$V$47,L2852=1,$V$46)*_xlfn.IFS(M2852=0,$V$52,M2852=1,$V$51)*_xlfn.IFS(N2852=0,$V$57,N2852=1,$V$56)</f>
        <v>6.497047435064866E-4</v>
      </c>
      <c r="P2852" cm="1">
        <f t="array" ref="P2852">$V$2*_xlfn.IFS(C2852="data_analyst",$X$5,C2852="data_engineer",$X$6,C2852="data_scientist",$X$7)*_xlfn.IFS(E2852=0,$X$12,E2852=1,$X$11)*_xlfn.IFS(F2852=0,$X$17,F2852=1,$X$16)*_xlfn.IFS(G2852=0,$X$22,G2852=1,$X$21)*_xlfn.IFS(H2852=0,$X$27,H2852=1,$X$26)*_xlfn.IFS(I2852=0,$X$32,I2852=1,$X$31)*_xlfn.IFS(J2852=0,$X$37,J2852=1,$X$36)*_xlfn.IFS(K2852=0,$X$42,K2852=1,$X$41)*_xlfn.IFS(L2852=0,$X$47,L2852=1,$X$46)*_xlfn.IFS(M2852=0,$X$52,M2852=1,$X$51)*_xlfn.IFS(N2852=0,$X$57,N2852=1,$X$56)</f>
        <v>3.7744807503981548E-3</v>
      </c>
      <c r="Q2852" cm="1">
        <f t="array" ref="Q2852">$W$2*_xlfn.IFS(C2852="data_analyst",$Z$5,C2852="data_engineer",$Z$6,C2852="data_scientist",$Z$7)*_xlfn.IFS(E2852=0,$Z$12,E2852=1,$Z$11)*_xlfn.IFS(F2852=0,$Z$17,F2852=1,$Z$16)*_xlfn.IFS(G2852=0,$Z$22,G2852=1,$Z$21)*_xlfn.IFS(H2852=0,$Z$27,H2852=1,$Z$26)*_xlfn.IFS(I2852=0,$Z$32,I2852=1,$Z$31)*_xlfn.IFS(J2852=0,$Z$37,J2852=1,$Z$36)*_xlfn.IFS(K2852=0,$Z$42,K2852=1,$Z$41)*_xlfn.IFS(L2852=0,$Z$47,L2852=1,$Z$46)*_xlfn.IFS(M2852=0,$Z$52,M2852=1,$Z$51)*_xlfn.IFS(N2852=0,$Z$57,N2852=1,$Z$56)</f>
        <v>4.9388432165296142E-4</v>
      </c>
      <c r="R2852" t="str" cm="1">
        <f t="array" ref="R2852">_xlfn.IFS(AND(O2852&gt;P2852,O2852&gt;Q2852),"Low",AND(P2852&gt;O2852,P2852&gt;Q2852),"Medium",AND(Q2852&gt;O2852,Q2852&gt;P2852),"High")</f>
        <v>Medium</v>
      </c>
      <c r="S2852" t="str">
        <f t="shared" si="90"/>
        <v>T</v>
      </c>
    </row>
    <row r="2853" spans="1:19" x14ac:dyDescent="0.3">
      <c r="A2853" t="s">
        <v>18</v>
      </c>
      <c r="B2853">
        <v>2</v>
      </c>
      <c r="C2853" t="s">
        <v>13</v>
      </c>
      <c r="D2853" t="str">
        <f t="shared" si="89"/>
        <v>Medium</v>
      </c>
      <c r="E2853">
        <v>1</v>
      </c>
      <c r="F2853">
        <v>0</v>
      </c>
      <c r="G2853">
        <v>1</v>
      </c>
      <c r="H2853">
        <v>1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1</v>
      </c>
      <c r="O2853" cm="1">
        <f t="array" ref="O2853">$U$2*_xlfn.IFS(C2853="data_analyst",$V$5,C2853="data_engineer",$V$6,C2853="data_scientist",$V$7)*_xlfn.IFS(E2853=0,$V$12,E2853=1,$V$11)*_xlfn.IFS(F2853=0,$V$17,F2853=1,$V$16)*_xlfn.IFS(G2853=0,$V$22,G2853=1,$V$21)*_xlfn.IFS(H2853=0,$V$27,H2853=1,$V$26)*_xlfn.IFS(I2853=0,$V$32,I2853=1,$V$31)*_xlfn.IFS(J2853=0,$V$37,J2853=1,$V$36)*_xlfn.IFS(K2853=0,$V$42,K2853=1,$V$41)*_xlfn.IFS(L2853=0,$V$47,L2853=1,$V$46)*_xlfn.IFS(M2853=0,$V$52,M2853=1,$V$51)*_xlfn.IFS(N2853=0,$V$57,N2853=1,$V$56)</f>
        <v>7.8950417013229484E-6</v>
      </c>
      <c r="P2853" cm="1">
        <f t="array" ref="P2853">$V$2*_xlfn.IFS(C2853="data_analyst",$X$5,C2853="data_engineer",$X$6,C2853="data_scientist",$X$7)*_xlfn.IFS(E2853=0,$X$12,E2853=1,$X$11)*_xlfn.IFS(F2853=0,$X$17,F2853=1,$X$16)*_xlfn.IFS(G2853=0,$X$22,G2853=1,$X$21)*_xlfn.IFS(H2853=0,$X$27,H2853=1,$X$26)*_xlfn.IFS(I2853=0,$X$32,I2853=1,$X$31)*_xlfn.IFS(J2853=0,$X$37,J2853=1,$X$36)*_xlfn.IFS(K2853=0,$X$42,K2853=1,$X$41)*_xlfn.IFS(L2853=0,$X$47,L2853=1,$X$46)*_xlfn.IFS(M2853=0,$X$52,M2853=1,$X$51)*_xlfn.IFS(N2853=0,$X$57,N2853=1,$X$56)</f>
        <v>3.0996681496063979E-3</v>
      </c>
      <c r="Q2853" cm="1">
        <f t="array" ref="Q2853">$W$2*_xlfn.IFS(C2853="data_analyst",$Z$5,C2853="data_engineer",$Z$6,C2853="data_scientist",$Z$7)*_xlfn.IFS(E2853=0,$Z$12,E2853=1,$Z$11)*_xlfn.IFS(F2853=0,$Z$17,F2853=1,$Z$16)*_xlfn.IFS(G2853=0,$Z$22,G2853=1,$Z$21)*_xlfn.IFS(H2853=0,$Z$27,H2853=1,$Z$26)*_xlfn.IFS(I2853=0,$Z$32,I2853=1,$Z$31)*_xlfn.IFS(J2853=0,$Z$37,J2853=1,$Z$36)*_xlfn.IFS(K2853=0,$Z$42,K2853=1,$Z$41)*_xlfn.IFS(L2853=0,$Z$47,L2853=1,$Z$46)*_xlfn.IFS(M2853=0,$Z$52,M2853=1,$Z$51)*_xlfn.IFS(N2853=0,$Z$57,N2853=1,$Z$56)</f>
        <v>1.6574335755315637E-4</v>
      </c>
      <c r="R2853" t="str" cm="1">
        <f t="array" ref="R2853">_xlfn.IFS(AND(O2853&gt;P2853,O2853&gt;Q2853),"Low",AND(P2853&gt;O2853,P2853&gt;Q2853),"Medium",AND(Q2853&gt;O2853,Q2853&gt;P2853),"High")</f>
        <v>Medium</v>
      </c>
      <c r="S2853" t="str">
        <f t="shared" si="90"/>
        <v>T</v>
      </c>
    </row>
    <row r="2854" spans="1:19" x14ac:dyDescent="0.3">
      <c r="A2854" t="s">
        <v>18</v>
      </c>
      <c r="B2854">
        <v>2</v>
      </c>
      <c r="C2854" t="s">
        <v>13</v>
      </c>
      <c r="D2854" t="str">
        <f t="shared" si="89"/>
        <v>Medium</v>
      </c>
      <c r="E2854">
        <v>1</v>
      </c>
      <c r="F2854">
        <v>0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1</v>
      </c>
      <c r="O2854" cm="1">
        <f t="array" ref="O2854">$U$2*_xlfn.IFS(C2854="data_analyst",$V$5,C2854="data_engineer",$V$6,C2854="data_scientist",$V$7)*_xlfn.IFS(E2854=0,$V$12,E2854=1,$V$11)*_xlfn.IFS(F2854=0,$V$17,F2854=1,$V$16)*_xlfn.IFS(G2854=0,$V$22,G2854=1,$V$21)*_xlfn.IFS(H2854=0,$V$27,H2854=1,$V$26)*_xlfn.IFS(I2854=0,$V$32,I2854=1,$V$31)*_xlfn.IFS(J2854=0,$V$37,J2854=1,$V$36)*_xlfn.IFS(K2854=0,$V$42,K2854=1,$V$41)*_xlfn.IFS(L2854=0,$V$47,L2854=1,$V$46)*_xlfn.IFS(M2854=0,$V$52,M2854=1,$V$51)*_xlfn.IFS(N2854=0,$V$57,N2854=1,$V$56)</f>
        <v>2.7976108010257118E-5</v>
      </c>
      <c r="P2854" cm="1">
        <f t="array" ref="P2854">$V$2*_xlfn.IFS(C2854="data_analyst",$X$5,C2854="data_engineer",$X$6,C2854="data_scientist",$X$7)*_xlfn.IFS(E2854=0,$X$12,E2854=1,$X$11)*_xlfn.IFS(F2854=0,$X$17,F2854=1,$X$16)*_xlfn.IFS(G2854=0,$X$22,G2854=1,$X$21)*_xlfn.IFS(H2854=0,$X$27,H2854=1,$X$26)*_xlfn.IFS(I2854=0,$X$32,I2854=1,$X$31)*_xlfn.IFS(J2854=0,$X$37,J2854=1,$X$36)*_xlfn.IFS(K2854=0,$X$42,K2854=1,$X$41)*_xlfn.IFS(L2854=0,$X$47,L2854=1,$X$46)*_xlfn.IFS(M2854=0,$X$52,M2854=1,$X$51)*_xlfn.IFS(N2854=0,$X$57,N2854=1,$X$56)</f>
        <v>2.7433725371823329E-3</v>
      </c>
      <c r="Q2854" cm="1">
        <f t="array" ref="Q2854">$W$2*_xlfn.IFS(C2854="data_analyst",$Z$5,C2854="data_engineer",$Z$6,C2854="data_scientist",$Z$7)*_xlfn.IFS(E2854=0,$Z$12,E2854=1,$Z$11)*_xlfn.IFS(F2854=0,$Z$17,F2854=1,$Z$16)*_xlfn.IFS(G2854=0,$Z$22,G2854=1,$Z$21)*_xlfn.IFS(H2854=0,$Z$27,H2854=1,$Z$26)*_xlfn.IFS(I2854=0,$Z$32,I2854=1,$Z$31)*_xlfn.IFS(J2854=0,$Z$37,J2854=1,$Z$36)*_xlfn.IFS(K2854=0,$Z$42,K2854=1,$Z$41)*_xlfn.IFS(L2854=0,$Z$47,L2854=1,$Z$46)*_xlfn.IFS(M2854=0,$Z$52,M2854=1,$Z$51)*_xlfn.IFS(N2854=0,$Z$57,N2854=1,$Z$56)</f>
        <v>1.9755832269512978E-4</v>
      </c>
      <c r="R2854" t="str" cm="1">
        <f t="array" ref="R2854">_xlfn.IFS(AND(O2854&gt;P2854,O2854&gt;Q2854),"Low",AND(P2854&gt;O2854,P2854&gt;Q2854),"Medium",AND(Q2854&gt;O2854,Q2854&gt;P2854),"High")</f>
        <v>Medium</v>
      </c>
      <c r="S2854" t="str">
        <f t="shared" si="90"/>
        <v>T</v>
      </c>
    </row>
    <row r="2855" spans="1:19" x14ac:dyDescent="0.3">
      <c r="A2855" t="s">
        <v>18</v>
      </c>
      <c r="B2855">
        <v>7</v>
      </c>
      <c r="C2855" t="s">
        <v>13</v>
      </c>
      <c r="D2855" t="str">
        <f t="shared" si="89"/>
        <v>Medium</v>
      </c>
      <c r="E2855">
        <v>1</v>
      </c>
      <c r="F2855">
        <v>1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</v>
      </c>
      <c r="O2855" cm="1">
        <f t="array" ref="O2855">$U$2*_xlfn.IFS(C2855="data_analyst",$V$5,C2855="data_engineer",$V$6,C2855="data_scientist",$V$7)*_xlfn.IFS(E2855=0,$V$12,E2855=1,$V$11)*_xlfn.IFS(F2855=0,$V$17,F2855=1,$V$16)*_xlfn.IFS(G2855=0,$V$22,G2855=1,$V$21)*_xlfn.IFS(H2855=0,$V$27,H2855=1,$V$26)*_xlfn.IFS(I2855=0,$V$32,I2855=1,$V$31)*_xlfn.IFS(J2855=0,$V$37,J2855=1,$V$36)*_xlfn.IFS(K2855=0,$V$42,K2855=1,$V$41)*_xlfn.IFS(L2855=0,$V$47,L2855=1,$V$46)*_xlfn.IFS(M2855=0,$V$52,M2855=1,$V$51)*_xlfn.IFS(N2855=0,$V$57,N2855=1,$V$56)</f>
        <v>4.3016776140012976E-4</v>
      </c>
      <c r="P2855" cm="1">
        <f t="array" ref="P2855">$V$2*_xlfn.IFS(C2855="data_analyst",$X$5,C2855="data_engineer",$X$6,C2855="data_scientist",$X$7)*_xlfn.IFS(E2855=0,$X$12,E2855=1,$X$11)*_xlfn.IFS(F2855=0,$X$17,F2855=1,$X$16)*_xlfn.IFS(G2855=0,$X$22,G2855=1,$X$21)*_xlfn.IFS(H2855=0,$X$27,H2855=1,$X$26)*_xlfn.IFS(I2855=0,$X$32,I2855=1,$X$31)*_xlfn.IFS(J2855=0,$X$37,J2855=1,$X$36)*_xlfn.IFS(K2855=0,$X$42,K2855=1,$X$41)*_xlfn.IFS(L2855=0,$X$47,L2855=1,$X$46)*_xlfn.IFS(M2855=0,$X$52,M2855=1,$X$51)*_xlfn.IFS(N2855=0,$X$57,N2855=1,$X$56)</f>
        <v>5.6936710909711039E-3</v>
      </c>
      <c r="Q2855" cm="1">
        <f t="array" ref="Q2855">$W$2*_xlfn.IFS(C2855="data_analyst",$Z$5,C2855="data_engineer",$Z$6,C2855="data_scientist",$Z$7)*_xlfn.IFS(E2855=0,$Z$12,E2855=1,$Z$11)*_xlfn.IFS(F2855=0,$Z$17,F2855=1,$Z$16)*_xlfn.IFS(G2855=0,$Z$22,G2855=1,$Z$21)*_xlfn.IFS(H2855=0,$Z$27,H2855=1,$Z$26)*_xlfn.IFS(I2855=0,$Z$32,I2855=1,$Z$31)*_xlfn.IFS(J2855=0,$Z$37,J2855=1,$Z$36)*_xlfn.IFS(K2855=0,$Z$42,K2855=1,$Z$41)*_xlfn.IFS(L2855=0,$Z$47,L2855=1,$Z$46)*_xlfn.IFS(M2855=0,$Z$52,M2855=1,$Z$51)*_xlfn.IFS(N2855=0,$Z$57,N2855=1,$Z$56)</f>
        <v>6.64587813565416E-4</v>
      </c>
      <c r="R2855" t="str" cm="1">
        <f t="array" ref="R2855">_xlfn.IFS(AND(O2855&gt;P2855,O2855&gt;Q2855),"Low",AND(P2855&gt;O2855,P2855&gt;Q2855),"Medium",AND(Q2855&gt;O2855,Q2855&gt;P2855),"High")</f>
        <v>Medium</v>
      </c>
      <c r="S2855" t="str">
        <f t="shared" si="90"/>
        <v>T</v>
      </c>
    </row>
    <row r="2856" spans="1:19" x14ac:dyDescent="0.3">
      <c r="A2856" t="s">
        <v>18</v>
      </c>
      <c r="B2856">
        <v>3</v>
      </c>
      <c r="C2856" t="s">
        <v>13</v>
      </c>
      <c r="D2856" t="str">
        <f t="shared" si="89"/>
        <v>Medium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0</v>
      </c>
      <c r="K2856">
        <v>0</v>
      </c>
      <c r="L2856">
        <v>1</v>
      </c>
      <c r="M2856">
        <v>1</v>
      </c>
      <c r="N2856">
        <v>1</v>
      </c>
      <c r="O2856" cm="1">
        <f t="array" ref="O2856">$U$2*_xlfn.IFS(C2856="data_analyst",$V$5,C2856="data_engineer",$V$6,C2856="data_scientist",$V$7)*_xlfn.IFS(E2856=0,$V$12,E2856=1,$V$11)*_xlfn.IFS(F2856=0,$V$17,F2856=1,$V$16)*_xlfn.IFS(G2856=0,$V$22,G2856=1,$V$21)*_xlfn.IFS(H2856=0,$V$27,H2856=1,$V$26)*_xlfn.IFS(I2856=0,$V$32,I2856=1,$V$31)*_xlfn.IFS(J2856=0,$V$37,J2856=1,$V$36)*_xlfn.IFS(K2856=0,$V$42,K2856=1,$V$41)*_xlfn.IFS(L2856=0,$V$47,L2856=1,$V$46)*_xlfn.IFS(M2856=0,$V$52,M2856=1,$V$51)*_xlfn.IFS(N2856=0,$V$57,N2856=1,$V$56)</f>
        <v>4.1981029970940298E-8</v>
      </c>
      <c r="P2856" cm="1">
        <f t="array" ref="P2856">$V$2*_xlfn.IFS(C2856="data_analyst",$X$5,C2856="data_engineer",$X$6,C2856="data_scientist",$X$7)*_xlfn.IFS(E2856=0,$X$12,E2856=1,$X$11)*_xlfn.IFS(F2856=0,$X$17,F2856=1,$X$16)*_xlfn.IFS(G2856=0,$X$22,G2856=1,$X$21)*_xlfn.IFS(H2856=0,$X$27,H2856=1,$X$26)*_xlfn.IFS(I2856=0,$X$32,I2856=1,$X$31)*_xlfn.IFS(J2856=0,$X$37,J2856=1,$X$36)*_xlfn.IFS(K2856=0,$X$42,K2856=1,$X$41)*_xlfn.IFS(L2856=0,$X$47,L2856=1,$X$46)*_xlfn.IFS(M2856=0,$X$52,M2856=1,$X$51)*_xlfn.IFS(N2856=0,$X$57,N2856=1,$X$56)</f>
        <v>1.2529451778989322E-3</v>
      </c>
      <c r="Q2856" cm="1">
        <f t="array" ref="Q2856">$W$2*_xlfn.IFS(C2856="data_analyst",$Z$5,C2856="data_engineer",$Z$6,C2856="data_scientist",$Z$7)*_xlfn.IFS(E2856=0,$Z$12,E2856=1,$Z$11)*_xlfn.IFS(F2856=0,$Z$17,F2856=1,$Z$16)*_xlfn.IFS(G2856=0,$Z$22,G2856=1,$Z$21)*_xlfn.IFS(H2856=0,$Z$27,H2856=1,$Z$26)*_xlfn.IFS(I2856=0,$Z$32,I2856=1,$Z$31)*_xlfn.IFS(J2856=0,$Z$37,J2856=1,$Z$36)*_xlfn.IFS(K2856=0,$Z$42,K2856=1,$Z$41)*_xlfn.IFS(L2856=0,$Z$47,L2856=1,$Z$46)*_xlfn.IFS(M2856=0,$Z$52,M2856=1,$Z$51)*_xlfn.IFS(N2856=0,$Z$57,N2856=1,$Z$56)</f>
        <v>2.0867637961188189E-5</v>
      </c>
      <c r="R2856" t="str" cm="1">
        <f t="array" ref="R2856">_xlfn.IFS(AND(O2856&gt;P2856,O2856&gt;Q2856),"Low",AND(P2856&gt;O2856,P2856&gt;Q2856),"Medium",AND(Q2856&gt;O2856,Q2856&gt;P2856),"High")</f>
        <v>Medium</v>
      </c>
      <c r="S2856" t="str">
        <f t="shared" si="90"/>
        <v>T</v>
      </c>
    </row>
    <row r="2857" spans="1:19" x14ac:dyDescent="0.3">
      <c r="A2857" t="s">
        <v>18</v>
      </c>
      <c r="B2857">
        <v>5</v>
      </c>
      <c r="C2857" t="s">
        <v>13</v>
      </c>
      <c r="D2857" t="str">
        <f t="shared" si="89"/>
        <v>Medium</v>
      </c>
      <c r="E2857">
        <v>0</v>
      </c>
      <c r="F2857">
        <v>0</v>
      </c>
      <c r="G2857">
        <v>1</v>
      </c>
      <c r="H2857">
        <v>1</v>
      </c>
      <c r="I2857">
        <v>1</v>
      </c>
      <c r="J2857">
        <v>0</v>
      </c>
      <c r="K2857">
        <v>1</v>
      </c>
      <c r="L2857">
        <v>0</v>
      </c>
      <c r="M2857">
        <v>0</v>
      </c>
      <c r="N2857">
        <v>1</v>
      </c>
      <c r="O2857" cm="1">
        <f t="array" ref="O2857">$U$2*_xlfn.IFS(C2857="data_analyst",$V$5,C2857="data_engineer",$V$6,C2857="data_scientist",$V$7)*_xlfn.IFS(E2857=0,$V$12,E2857=1,$V$11)*_xlfn.IFS(F2857=0,$V$17,F2857=1,$V$16)*_xlfn.IFS(G2857=0,$V$22,G2857=1,$V$21)*_xlfn.IFS(H2857=0,$V$27,H2857=1,$V$26)*_xlfn.IFS(I2857=0,$V$32,I2857=1,$V$31)*_xlfn.IFS(J2857=0,$V$37,J2857=1,$V$36)*_xlfn.IFS(K2857=0,$V$42,K2857=1,$V$41)*_xlfn.IFS(L2857=0,$V$47,L2857=1,$V$46)*_xlfn.IFS(M2857=0,$V$52,M2857=1,$V$51)*_xlfn.IFS(N2857=0,$V$57,N2857=1,$V$56)</f>
        <v>3.3213563766184931E-6</v>
      </c>
      <c r="P2857" cm="1">
        <f t="array" ref="P2857">$V$2*_xlfn.IFS(C2857="data_analyst",$X$5,C2857="data_engineer",$X$6,C2857="data_scientist",$X$7)*_xlfn.IFS(E2857=0,$X$12,E2857=1,$X$11)*_xlfn.IFS(F2857=0,$X$17,F2857=1,$X$16)*_xlfn.IFS(G2857=0,$X$22,G2857=1,$X$21)*_xlfn.IFS(H2857=0,$X$27,H2857=1,$X$26)*_xlfn.IFS(I2857=0,$X$32,I2857=1,$X$31)*_xlfn.IFS(J2857=0,$X$37,J2857=1,$X$36)*_xlfn.IFS(K2857=0,$X$42,K2857=1,$X$41)*_xlfn.IFS(L2857=0,$X$47,L2857=1,$X$46)*_xlfn.IFS(M2857=0,$X$52,M2857=1,$X$51)*_xlfn.IFS(N2857=0,$X$57,N2857=1,$X$56)</f>
        <v>2.3823478040513465E-4</v>
      </c>
      <c r="Q2857" cm="1">
        <f t="array" ref="Q2857">$W$2*_xlfn.IFS(C2857="data_analyst",$Z$5,C2857="data_engineer",$Z$6,C2857="data_scientist",$Z$7)*_xlfn.IFS(E2857=0,$Z$12,E2857=1,$Z$11)*_xlfn.IFS(F2857=0,$Z$17,F2857=1,$Z$16)*_xlfn.IFS(G2857=0,$Z$22,G2857=1,$Z$21)*_xlfn.IFS(H2857=0,$Z$27,H2857=1,$Z$26)*_xlfn.IFS(I2857=0,$Z$32,I2857=1,$Z$31)*_xlfn.IFS(J2857=0,$Z$37,J2857=1,$Z$36)*_xlfn.IFS(K2857=0,$Z$42,K2857=1,$Z$41)*_xlfn.IFS(L2857=0,$Z$47,L2857=1,$Z$46)*_xlfn.IFS(M2857=0,$Z$52,M2857=1,$Z$51)*_xlfn.IFS(N2857=0,$Z$57,N2857=1,$Z$56)</f>
        <v>2.2521541569007081E-5</v>
      </c>
      <c r="R2857" t="str" cm="1">
        <f t="array" ref="R2857">_xlfn.IFS(AND(O2857&gt;P2857,O2857&gt;Q2857),"Low",AND(P2857&gt;O2857,P2857&gt;Q2857),"Medium",AND(Q2857&gt;O2857,Q2857&gt;P2857),"High")</f>
        <v>Medium</v>
      </c>
      <c r="S2857" t="str">
        <f t="shared" si="90"/>
        <v>T</v>
      </c>
    </row>
    <row r="2858" spans="1:19" x14ac:dyDescent="0.3">
      <c r="A2858" t="s">
        <v>18</v>
      </c>
      <c r="B2858">
        <v>4</v>
      </c>
      <c r="C2858" t="s">
        <v>13</v>
      </c>
      <c r="D2858" t="str">
        <f t="shared" si="89"/>
        <v>Medium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0</v>
      </c>
      <c r="K2858">
        <v>0</v>
      </c>
      <c r="L2858">
        <v>1</v>
      </c>
      <c r="M2858">
        <v>0</v>
      </c>
      <c r="N2858">
        <v>1</v>
      </c>
      <c r="O2858" cm="1">
        <f t="array" ref="O2858">$U$2*_xlfn.IFS(C2858="data_analyst",$V$5,C2858="data_engineer",$V$6,C2858="data_scientist",$V$7)*_xlfn.IFS(E2858=0,$V$12,E2858=1,$V$11)*_xlfn.IFS(F2858=0,$V$17,F2858=1,$V$16)*_xlfn.IFS(G2858=0,$V$22,G2858=1,$V$21)*_xlfn.IFS(H2858=0,$V$27,H2858=1,$V$26)*_xlfn.IFS(I2858=0,$V$32,I2858=1,$V$31)*_xlfn.IFS(J2858=0,$V$37,J2858=1,$V$36)*_xlfn.IFS(K2858=0,$V$42,K2858=1,$V$41)*_xlfn.IFS(L2858=0,$V$47,L2858=1,$V$46)*_xlfn.IFS(M2858=0,$V$52,M2858=1,$V$51)*_xlfn.IFS(N2858=0,$V$57,N2858=1,$V$56)</f>
        <v>4.9543789046587634E-7</v>
      </c>
      <c r="P2858" cm="1">
        <f t="array" ref="P2858">$V$2*_xlfn.IFS(C2858="data_analyst",$X$5,C2858="data_engineer",$X$6,C2858="data_scientist",$X$7)*_xlfn.IFS(E2858=0,$X$12,E2858=1,$X$11)*_xlfn.IFS(F2858=0,$X$17,F2858=1,$X$16)*_xlfn.IFS(G2858=0,$X$22,G2858=1,$X$21)*_xlfn.IFS(H2858=0,$X$27,H2858=1,$X$26)*_xlfn.IFS(I2858=0,$X$32,I2858=1,$X$31)*_xlfn.IFS(J2858=0,$X$37,J2858=1,$X$36)*_xlfn.IFS(K2858=0,$X$42,K2858=1,$X$41)*_xlfn.IFS(L2858=0,$X$47,L2858=1,$X$46)*_xlfn.IFS(M2858=0,$X$52,M2858=1,$X$51)*_xlfn.IFS(N2858=0,$X$57,N2858=1,$X$56)</f>
        <v>2.2417215587641356E-3</v>
      </c>
      <c r="Q2858" cm="1">
        <f t="array" ref="Q2858">$W$2*_xlfn.IFS(C2858="data_analyst",$Z$5,C2858="data_engineer",$Z$6,C2858="data_scientist",$Z$7)*_xlfn.IFS(E2858=0,$Z$12,E2858=1,$Z$11)*_xlfn.IFS(F2858=0,$Z$17,F2858=1,$Z$16)*_xlfn.IFS(G2858=0,$Z$22,G2858=1,$Z$21)*_xlfn.IFS(H2858=0,$Z$27,H2858=1,$Z$26)*_xlfn.IFS(I2858=0,$Z$32,I2858=1,$Z$31)*_xlfn.IFS(J2858=0,$Z$37,J2858=1,$Z$36)*_xlfn.IFS(K2858=0,$Z$42,K2858=1,$Z$41)*_xlfn.IFS(L2858=0,$Z$47,L2858=1,$Z$46)*_xlfn.IFS(M2858=0,$Z$52,M2858=1,$Z$51)*_xlfn.IFS(N2858=0,$Z$57,N2858=1,$Z$56)</f>
        <v>6.618753880941284E-5</v>
      </c>
      <c r="R2858" t="str" cm="1">
        <f t="array" ref="R2858">_xlfn.IFS(AND(O2858&gt;P2858,O2858&gt;Q2858),"Low",AND(P2858&gt;O2858,P2858&gt;Q2858),"Medium",AND(Q2858&gt;O2858,Q2858&gt;P2858),"High")</f>
        <v>Medium</v>
      </c>
      <c r="S2858" t="str">
        <f t="shared" si="90"/>
        <v>T</v>
      </c>
    </row>
    <row r="2859" spans="1:19" x14ac:dyDescent="0.3">
      <c r="A2859" t="s">
        <v>18</v>
      </c>
      <c r="B2859">
        <v>4</v>
      </c>
      <c r="C2859" t="s">
        <v>13</v>
      </c>
      <c r="D2859" t="str">
        <f t="shared" si="89"/>
        <v>Medium</v>
      </c>
      <c r="E2859">
        <v>1</v>
      </c>
      <c r="F2859">
        <v>1</v>
      </c>
      <c r="G2859">
        <v>0</v>
      </c>
      <c r="H2859">
        <v>1</v>
      </c>
      <c r="I2859">
        <v>1</v>
      </c>
      <c r="J2859">
        <v>0</v>
      </c>
      <c r="K2859">
        <v>0</v>
      </c>
      <c r="L2859">
        <v>1</v>
      </c>
      <c r="M2859">
        <v>0</v>
      </c>
      <c r="N2859">
        <v>1</v>
      </c>
      <c r="O2859" cm="1">
        <f t="array" ref="O2859">$U$2*_xlfn.IFS(C2859="data_analyst",$V$5,C2859="data_engineer",$V$6,C2859="data_scientist",$V$7)*_xlfn.IFS(E2859=0,$V$12,E2859=1,$V$11)*_xlfn.IFS(F2859=0,$V$17,F2859=1,$V$16)*_xlfn.IFS(G2859=0,$V$22,G2859=1,$V$21)*_xlfn.IFS(H2859=0,$V$27,H2859=1,$V$26)*_xlfn.IFS(I2859=0,$V$32,I2859=1,$V$31)*_xlfn.IFS(J2859=0,$V$37,J2859=1,$V$36)*_xlfn.IFS(K2859=0,$V$42,K2859=1,$V$41)*_xlfn.IFS(L2859=0,$V$47,L2859=1,$V$46)*_xlfn.IFS(M2859=0,$V$52,M2859=1,$V$51)*_xlfn.IFS(N2859=0,$V$57,N2859=1,$V$56)</f>
        <v>2.7230597487172979E-6</v>
      </c>
      <c r="P2859" cm="1">
        <f t="array" ref="P2859">$V$2*_xlfn.IFS(C2859="data_analyst",$X$5,C2859="data_engineer",$X$6,C2859="data_scientist",$X$7)*_xlfn.IFS(E2859=0,$X$12,E2859=1,$X$11)*_xlfn.IFS(F2859=0,$X$17,F2859=1,$X$16)*_xlfn.IFS(G2859=0,$X$22,G2859=1,$X$21)*_xlfn.IFS(H2859=0,$X$27,H2859=1,$X$26)*_xlfn.IFS(I2859=0,$X$32,I2859=1,$X$31)*_xlfn.IFS(J2859=0,$X$37,J2859=1,$X$36)*_xlfn.IFS(K2859=0,$X$42,K2859=1,$X$41)*_xlfn.IFS(L2859=0,$X$47,L2859=1,$X$46)*_xlfn.IFS(M2859=0,$X$52,M2859=1,$X$51)*_xlfn.IFS(N2859=0,$X$57,N2859=1,$X$56)</f>
        <v>1.9706177535969952E-3</v>
      </c>
      <c r="Q2859" cm="1">
        <f t="array" ref="Q2859">$W$2*_xlfn.IFS(C2859="data_analyst",$Z$5,C2859="data_engineer",$Z$6,C2859="data_scientist",$Z$7)*_xlfn.IFS(E2859=0,$Z$12,E2859=1,$Z$11)*_xlfn.IFS(F2859=0,$Z$17,F2859=1,$Z$16)*_xlfn.IFS(G2859=0,$Z$22,G2859=1,$Z$21)*_xlfn.IFS(H2859=0,$Z$27,H2859=1,$Z$26)*_xlfn.IFS(I2859=0,$Z$32,I2859=1,$Z$31)*_xlfn.IFS(J2859=0,$Z$37,J2859=1,$Z$36)*_xlfn.IFS(K2859=0,$Z$42,K2859=1,$Z$41)*_xlfn.IFS(L2859=0,$Z$47,L2859=1,$Z$46)*_xlfn.IFS(M2859=0,$Z$52,M2859=1,$Z$51)*_xlfn.IFS(N2859=0,$Z$57,N2859=1,$Z$56)</f>
        <v>9.6883208981894155E-5</v>
      </c>
      <c r="R2859" t="str" cm="1">
        <f t="array" ref="R2859">_xlfn.IFS(AND(O2859&gt;P2859,O2859&gt;Q2859),"Low",AND(P2859&gt;O2859,P2859&gt;Q2859),"Medium",AND(Q2859&gt;O2859,Q2859&gt;P2859),"High")</f>
        <v>Medium</v>
      </c>
      <c r="S2859" t="str">
        <f t="shared" si="90"/>
        <v>T</v>
      </c>
    </row>
    <row r="2860" spans="1:19" x14ac:dyDescent="0.3">
      <c r="A2860" t="s">
        <v>18</v>
      </c>
      <c r="B2860">
        <v>5</v>
      </c>
      <c r="C2860" t="s">
        <v>13</v>
      </c>
      <c r="D2860" t="str">
        <f t="shared" si="89"/>
        <v>Medium</v>
      </c>
      <c r="E2860">
        <v>1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 cm="1">
        <f t="array" ref="O2860">$U$2*_xlfn.IFS(C2860="data_analyst",$V$5,C2860="data_engineer",$V$6,C2860="data_scientist",$V$7)*_xlfn.IFS(E2860=0,$V$12,E2860=1,$V$11)*_xlfn.IFS(F2860=0,$V$17,F2860=1,$V$16)*_xlfn.IFS(G2860=0,$V$22,G2860=1,$V$21)*_xlfn.IFS(H2860=0,$V$27,H2860=1,$V$26)*_xlfn.IFS(I2860=0,$V$32,I2860=1,$V$31)*_xlfn.IFS(J2860=0,$V$37,J2860=1,$V$36)*_xlfn.IFS(K2860=0,$V$42,K2860=1,$V$41)*_xlfn.IFS(L2860=0,$V$47,L2860=1,$V$46)*_xlfn.IFS(M2860=0,$V$52,M2860=1,$V$51)*_xlfn.IFS(N2860=0,$V$57,N2860=1,$V$56)</f>
        <v>3.3015921585634317E-4</v>
      </c>
      <c r="P2860" cm="1">
        <f t="array" ref="P2860">$V$2*_xlfn.IFS(C2860="data_analyst",$X$5,C2860="data_engineer",$X$6,C2860="data_scientist",$X$7)*_xlfn.IFS(E2860=0,$X$12,E2860=1,$X$11)*_xlfn.IFS(F2860=0,$X$17,F2860=1,$X$16)*_xlfn.IFS(G2860=0,$X$22,G2860=1,$X$21)*_xlfn.IFS(H2860=0,$X$27,H2860=1,$X$26)*_xlfn.IFS(I2860=0,$X$32,I2860=1,$X$31)*_xlfn.IFS(J2860=0,$X$37,J2860=1,$X$36)*_xlfn.IFS(K2860=0,$X$42,K2860=1,$X$41)*_xlfn.IFS(L2860=0,$X$47,L2860=1,$X$46)*_xlfn.IFS(M2860=0,$X$52,M2860=1,$X$51)*_xlfn.IFS(N2860=0,$X$57,N2860=1,$X$56)</f>
        <v>4.9083371473888819E-3</v>
      </c>
      <c r="Q2860" cm="1">
        <f t="array" ref="Q2860">$W$2*_xlfn.IFS(C2860="data_analyst",$Z$5,C2860="data_engineer",$Z$6,C2860="data_scientist",$Z$7)*_xlfn.IFS(E2860=0,$Z$12,E2860=1,$Z$11)*_xlfn.IFS(F2860=0,$Z$17,F2860=1,$Z$16)*_xlfn.IFS(G2860=0,$Z$22,G2860=1,$Z$21)*_xlfn.IFS(H2860=0,$Z$27,H2860=1,$Z$26)*_xlfn.IFS(I2860=0,$Z$32,I2860=1,$Z$31)*_xlfn.IFS(J2860=0,$Z$37,J2860=1,$Z$36)*_xlfn.IFS(K2860=0,$Z$42,K2860=1,$Z$41)*_xlfn.IFS(L2860=0,$Z$47,L2860=1,$Z$46)*_xlfn.IFS(M2860=0,$Z$52,M2860=1,$Z$51)*_xlfn.IFS(N2860=0,$Z$57,N2860=1,$Z$56)</f>
        <v>6.2661136707596371E-4</v>
      </c>
      <c r="R2860" t="str" cm="1">
        <f t="array" ref="R2860">_xlfn.IFS(AND(O2860&gt;P2860,O2860&gt;Q2860),"Low",AND(P2860&gt;O2860,P2860&gt;Q2860),"Medium",AND(Q2860&gt;O2860,Q2860&gt;P2860),"High")</f>
        <v>Medium</v>
      </c>
      <c r="S2860" t="str">
        <f t="shared" si="90"/>
        <v>T</v>
      </c>
    </row>
    <row r="2861" spans="1:19" x14ac:dyDescent="0.3">
      <c r="A2861" t="s">
        <v>18</v>
      </c>
      <c r="B2861">
        <v>3</v>
      </c>
      <c r="C2861" t="s">
        <v>13</v>
      </c>
      <c r="D2861" t="str">
        <f t="shared" si="89"/>
        <v>Medium</v>
      </c>
      <c r="E2861">
        <v>0</v>
      </c>
      <c r="F2861">
        <v>0</v>
      </c>
      <c r="G2861">
        <v>1</v>
      </c>
      <c r="H2861">
        <v>1</v>
      </c>
      <c r="I2861">
        <v>1</v>
      </c>
      <c r="J2861">
        <v>1</v>
      </c>
      <c r="K2861">
        <v>0</v>
      </c>
      <c r="L2861">
        <v>1</v>
      </c>
      <c r="M2861">
        <v>1</v>
      </c>
      <c r="N2861">
        <v>1</v>
      </c>
      <c r="O2861" cm="1">
        <f t="array" ref="O2861">$U$2*_xlfn.IFS(C2861="data_analyst",$V$5,C2861="data_engineer",$V$6,C2861="data_scientist",$V$7)*_xlfn.IFS(E2861=0,$V$12,E2861=1,$V$11)*_xlfn.IFS(F2861=0,$V$17,F2861=1,$V$16)*_xlfn.IFS(G2861=0,$V$22,G2861=1,$V$21)*_xlfn.IFS(H2861=0,$V$27,H2861=1,$V$26)*_xlfn.IFS(I2861=0,$V$32,I2861=1,$V$31)*_xlfn.IFS(J2861=0,$V$37,J2861=1,$V$36)*_xlfn.IFS(K2861=0,$V$42,K2861=1,$V$41)*_xlfn.IFS(L2861=0,$V$47,L2861=1,$V$46)*_xlfn.IFS(M2861=0,$V$52,M2861=1,$V$51)*_xlfn.IFS(N2861=0,$V$57,N2861=1,$V$56)</f>
        <v>2.3579642845010688E-8</v>
      </c>
      <c r="P2861" cm="1">
        <f t="array" ref="P2861">$V$2*_xlfn.IFS(C2861="data_analyst",$X$5,C2861="data_engineer",$X$6,C2861="data_scientist",$X$7)*_xlfn.IFS(E2861=0,$X$12,E2861=1,$X$11)*_xlfn.IFS(F2861=0,$X$17,F2861=1,$X$16)*_xlfn.IFS(G2861=0,$X$22,G2861=1,$X$21)*_xlfn.IFS(H2861=0,$X$27,H2861=1,$X$26)*_xlfn.IFS(I2861=0,$X$32,I2861=1,$X$31)*_xlfn.IFS(J2861=0,$X$37,J2861=1,$X$36)*_xlfn.IFS(K2861=0,$X$42,K2861=1,$X$41)*_xlfn.IFS(L2861=0,$X$47,L2861=1,$X$46)*_xlfn.IFS(M2861=0,$X$52,M2861=1,$X$51)*_xlfn.IFS(N2861=0,$X$57,N2861=1,$X$56)</f>
        <v>1.0026444871541858E-4</v>
      </c>
      <c r="Q2861" cm="1">
        <f t="array" ref="Q2861">$W$2*_xlfn.IFS(C2861="data_analyst",$Z$5,C2861="data_engineer",$Z$6,C2861="data_scientist",$Z$7)*_xlfn.IFS(E2861=0,$Z$12,E2861=1,$Z$11)*_xlfn.IFS(F2861=0,$Z$17,F2861=1,$Z$16)*_xlfn.IFS(G2861=0,$Z$22,G2861=1,$Z$21)*_xlfn.IFS(H2861=0,$Z$27,H2861=1,$Z$26)*_xlfn.IFS(I2861=0,$Z$32,I2861=1,$Z$31)*_xlfn.IFS(J2861=0,$Z$37,J2861=1,$Z$36)*_xlfn.IFS(K2861=0,$Z$42,K2861=1,$Z$41)*_xlfn.IFS(L2861=0,$Z$47,L2861=1,$Z$46)*_xlfn.IFS(M2861=0,$Z$52,M2861=1,$Z$51)*_xlfn.IFS(N2861=0,$Z$57,N2861=1,$Z$56)</f>
        <v>4.1549142210500389E-6</v>
      </c>
      <c r="R2861" t="str" cm="1">
        <f t="array" ref="R2861">_xlfn.IFS(AND(O2861&gt;P2861,O2861&gt;Q2861),"Low",AND(P2861&gt;O2861,P2861&gt;Q2861),"Medium",AND(Q2861&gt;O2861,Q2861&gt;P2861),"High")</f>
        <v>Medium</v>
      </c>
      <c r="S2861" t="str">
        <f t="shared" si="90"/>
        <v>T</v>
      </c>
    </row>
    <row r="2862" spans="1:19" x14ac:dyDescent="0.3">
      <c r="A2862" t="s">
        <v>18</v>
      </c>
      <c r="B2862">
        <v>3</v>
      </c>
      <c r="C2862" t="s">
        <v>13</v>
      </c>
      <c r="D2862" t="str">
        <f t="shared" si="89"/>
        <v>Medium</v>
      </c>
      <c r="E2862">
        <v>1</v>
      </c>
      <c r="F2862">
        <v>0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1</v>
      </c>
      <c r="O2862" cm="1">
        <f t="array" ref="O2862">$U$2*_xlfn.IFS(C2862="data_analyst",$V$5,C2862="data_engineer",$V$6,C2862="data_scientist",$V$7)*_xlfn.IFS(E2862=0,$V$12,E2862=1,$V$11)*_xlfn.IFS(F2862=0,$V$17,F2862=1,$V$16)*_xlfn.IFS(G2862=0,$V$22,G2862=1,$V$21)*_xlfn.IFS(H2862=0,$V$27,H2862=1,$V$26)*_xlfn.IFS(I2862=0,$V$32,I2862=1,$V$31)*_xlfn.IFS(J2862=0,$V$37,J2862=1,$V$36)*_xlfn.IFS(K2862=0,$V$42,K2862=1,$V$41)*_xlfn.IFS(L2862=0,$V$47,L2862=1,$V$46)*_xlfn.IFS(M2862=0,$V$52,M2862=1,$V$51)*_xlfn.IFS(N2862=0,$V$57,N2862=1,$V$56)</f>
        <v>2.7976108010257118E-5</v>
      </c>
      <c r="P2862" cm="1">
        <f t="array" ref="P2862">$V$2*_xlfn.IFS(C2862="data_analyst",$X$5,C2862="data_engineer",$X$6,C2862="data_scientist",$X$7)*_xlfn.IFS(E2862=0,$X$12,E2862=1,$X$11)*_xlfn.IFS(F2862=0,$X$17,F2862=1,$X$16)*_xlfn.IFS(G2862=0,$X$22,G2862=1,$X$21)*_xlfn.IFS(H2862=0,$X$27,H2862=1,$X$26)*_xlfn.IFS(I2862=0,$X$32,I2862=1,$X$31)*_xlfn.IFS(J2862=0,$X$37,J2862=1,$X$36)*_xlfn.IFS(K2862=0,$X$42,K2862=1,$X$41)*_xlfn.IFS(L2862=0,$X$47,L2862=1,$X$46)*_xlfn.IFS(M2862=0,$X$52,M2862=1,$X$51)*_xlfn.IFS(N2862=0,$X$57,N2862=1,$X$56)</f>
        <v>2.7433725371823329E-3</v>
      </c>
      <c r="Q2862" cm="1">
        <f t="array" ref="Q2862">$W$2*_xlfn.IFS(C2862="data_analyst",$Z$5,C2862="data_engineer",$Z$6,C2862="data_scientist",$Z$7)*_xlfn.IFS(E2862=0,$Z$12,E2862=1,$Z$11)*_xlfn.IFS(F2862=0,$Z$17,F2862=1,$Z$16)*_xlfn.IFS(G2862=0,$Z$22,G2862=1,$Z$21)*_xlfn.IFS(H2862=0,$Z$27,H2862=1,$Z$26)*_xlfn.IFS(I2862=0,$Z$32,I2862=1,$Z$31)*_xlfn.IFS(J2862=0,$Z$37,J2862=1,$Z$36)*_xlfn.IFS(K2862=0,$Z$42,K2862=1,$Z$41)*_xlfn.IFS(L2862=0,$Z$47,L2862=1,$Z$46)*_xlfn.IFS(M2862=0,$Z$52,M2862=1,$Z$51)*_xlfn.IFS(N2862=0,$Z$57,N2862=1,$Z$56)</f>
        <v>1.9755832269512978E-4</v>
      </c>
      <c r="R2862" t="str" cm="1">
        <f t="array" ref="R2862">_xlfn.IFS(AND(O2862&gt;P2862,O2862&gt;Q2862),"Low",AND(P2862&gt;O2862,P2862&gt;Q2862),"Medium",AND(Q2862&gt;O2862,Q2862&gt;P2862),"High")</f>
        <v>Medium</v>
      </c>
      <c r="S2862" t="str">
        <f t="shared" si="90"/>
        <v>T</v>
      </c>
    </row>
    <row r="2863" spans="1:19" x14ac:dyDescent="0.3">
      <c r="A2863" t="s">
        <v>18</v>
      </c>
      <c r="B2863">
        <v>5</v>
      </c>
      <c r="C2863" t="s">
        <v>13</v>
      </c>
      <c r="D2863" t="str">
        <f t="shared" si="89"/>
        <v>Medium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0</v>
      </c>
      <c r="K2863">
        <v>0</v>
      </c>
      <c r="L2863">
        <v>1</v>
      </c>
      <c r="M2863">
        <v>0</v>
      </c>
      <c r="N2863">
        <v>1</v>
      </c>
      <c r="O2863" cm="1">
        <f t="array" ref="O2863">$U$2*_xlfn.IFS(C2863="data_analyst",$V$5,C2863="data_engineer",$V$6,C2863="data_scientist",$V$7)*_xlfn.IFS(E2863=0,$V$12,E2863=1,$V$11)*_xlfn.IFS(F2863=0,$V$17,F2863=1,$V$16)*_xlfn.IFS(G2863=0,$V$22,G2863=1,$V$21)*_xlfn.IFS(H2863=0,$V$27,H2863=1,$V$26)*_xlfn.IFS(I2863=0,$V$32,I2863=1,$V$31)*_xlfn.IFS(J2863=0,$V$37,J2863=1,$V$36)*_xlfn.IFS(K2863=0,$V$42,K2863=1,$V$41)*_xlfn.IFS(L2863=0,$V$47,L2863=1,$V$46)*_xlfn.IFS(M2863=0,$V$52,M2863=1,$V$51)*_xlfn.IFS(N2863=0,$V$57,N2863=1,$V$56)</f>
        <v>4.9543789046587634E-7</v>
      </c>
      <c r="P2863" cm="1">
        <f t="array" ref="P2863">$V$2*_xlfn.IFS(C2863="data_analyst",$X$5,C2863="data_engineer",$X$6,C2863="data_scientist",$X$7)*_xlfn.IFS(E2863=0,$X$12,E2863=1,$X$11)*_xlfn.IFS(F2863=0,$X$17,F2863=1,$X$16)*_xlfn.IFS(G2863=0,$X$22,G2863=1,$X$21)*_xlfn.IFS(H2863=0,$X$27,H2863=1,$X$26)*_xlfn.IFS(I2863=0,$X$32,I2863=1,$X$31)*_xlfn.IFS(J2863=0,$X$37,J2863=1,$X$36)*_xlfn.IFS(K2863=0,$X$42,K2863=1,$X$41)*_xlfn.IFS(L2863=0,$X$47,L2863=1,$X$46)*_xlfn.IFS(M2863=0,$X$52,M2863=1,$X$51)*_xlfn.IFS(N2863=0,$X$57,N2863=1,$X$56)</f>
        <v>2.2417215587641356E-3</v>
      </c>
      <c r="Q2863" cm="1">
        <f t="array" ref="Q2863">$W$2*_xlfn.IFS(C2863="data_analyst",$Z$5,C2863="data_engineer",$Z$6,C2863="data_scientist",$Z$7)*_xlfn.IFS(E2863=0,$Z$12,E2863=1,$Z$11)*_xlfn.IFS(F2863=0,$Z$17,F2863=1,$Z$16)*_xlfn.IFS(G2863=0,$Z$22,G2863=1,$Z$21)*_xlfn.IFS(H2863=0,$Z$27,H2863=1,$Z$26)*_xlfn.IFS(I2863=0,$Z$32,I2863=1,$Z$31)*_xlfn.IFS(J2863=0,$Z$37,J2863=1,$Z$36)*_xlfn.IFS(K2863=0,$Z$42,K2863=1,$Z$41)*_xlfn.IFS(L2863=0,$Z$47,L2863=1,$Z$46)*_xlfn.IFS(M2863=0,$Z$52,M2863=1,$Z$51)*_xlfn.IFS(N2863=0,$Z$57,N2863=1,$Z$56)</f>
        <v>6.618753880941284E-5</v>
      </c>
      <c r="R2863" t="str" cm="1">
        <f t="array" ref="R2863">_xlfn.IFS(AND(O2863&gt;P2863,O2863&gt;Q2863),"Low",AND(P2863&gt;O2863,P2863&gt;Q2863),"Medium",AND(Q2863&gt;O2863,Q2863&gt;P2863),"High")</f>
        <v>Medium</v>
      </c>
      <c r="S2863" t="str">
        <f t="shared" si="90"/>
        <v>T</v>
      </c>
    </row>
    <row r="2864" spans="1:19" x14ac:dyDescent="0.3">
      <c r="A2864" t="s">
        <v>18</v>
      </c>
      <c r="B2864">
        <v>2</v>
      </c>
      <c r="C2864" t="s">
        <v>13</v>
      </c>
      <c r="D2864" t="str">
        <f t="shared" si="89"/>
        <v>Medium</v>
      </c>
      <c r="E2864">
        <v>1</v>
      </c>
      <c r="F2864">
        <v>1</v>
      </c>
      <c r="G2864">
        <v>0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 cm="1">
        <f t="array" ref="O2864">$U$2*_xlfn.IFS(C2864="data_analyst",$V$5,C2864="data_engineer",$V$6,C2864="data_scientist",$V$7)*_xlfn.IFS(E2864=0,$V$12,E2864=1,$V$11)*_xlfn.IFS(F2864=0,$V$17,F2864=1,$V$16)*_xlfn.IFS(G2864=0,$V$22,G2864=1,$V$21)*_xlfn.IFS(H2864=0,$V$27,H2864=1,$V$26)*_xlfn.IFS(I2864=0,$V$32,I2864=1,$V$31)*_xlfn.IFS(J2864=0,$V$37,J2864=1,$V$36)*_xlfn.IFS(K2864=0,$V$42,K2864=1,$V$41)*_xlfn.IFS(L2864=0,$V$47,L2864=1,$V$46)*_xlfn.IFS(M2864=0,$V$52,M2864=1,$V$51)*_xlfn.IFS(N2864=0,$V$57,N2864=1,$V$56)</f>
        <v>1.691846892515542E-4</v>
      </c>
      <c r="P2864" cm="1">
        <f t="array" ref="P2864">$V$2*_xlfn.IFS(C2864="data_analyst",$X$5,C2864="data_engineer",$X$6,C2864="data_scientist",$X$7)*_xlfn.IFS(E2864=0,$X$12,E2864=1,$X$11)*_xlfn.IFS(F2864=0,$X$17,F2864=1,$X$16)*_xlfn.IFS(G2864=0,$X$22,G2864=1,$X$21)*_xlfn.IFS(H2864=0,$X$27,H2864=1,$X$26)*_xlfn.IFS(I2864=0,$X$32,I2864=1,$X$31)*_xlfn.IFS(J2864=0,$X$37,J2864=1,$X$36)*_xlfn.IFS(K2864=0,$X$42,K2864=1,$X$41)*_xlfn.IFS(L2864=0,$X$47,L2864=1,$X$46)*_xlfn.IFS(M2864=0,$X$52,M2864=1,$X$51)*_xlfn.IFS(N2864=0,$X$57,N2864=1,$X$56)</f>
        <v>2.5606310283549436E-4</v>
      </c>
      <c r="Q2864" cm="1">
        <f t="array" ref="Q2864">$W$2*_xlfn.IFS(C2864="data_analyst",$Z$5,C2864="data_engineer",$Z$6,C2864="data_scientist",$Z$7)*_xlfn.IFS(E2864=0,$Z$12,E2864=1,$Z$11)*_xlfn.IFS(F2864=0,$Z$17,F2864=1,$Z$16)*_xlfn.IFS(G2864=0,$Z$22,G2864=1,$Z$21)*_xlfn.IFS(H2864=0,$Z$27,H2864=1,$Z$26)*_xlfn.IFS(I2864=0,$Z$32,I2864=1,$Z$31)*_xlfn.IFS(J2864=0,$Z$37,J2864=1,$Z$36)*_xlfn.IFS(K2864=0,$Z$42,K2864=1,$Z$41)*_xlfn.IFS(L2864=0,$Z$47,L2864=1,$Z$46)*_xlfn.IFS(M2864=0,$Z$52,M2864=1,$Z$51)*_xlfn.IFS(N2864=0,$Z$57,N2864=1,$Z$56)</f>
        <v>8.0929236222908988E-5</v>
      </c>
      <c r="R2864" t="str" cm="1">
        <f t="array" ref="R2864">_xlfn.IFS(AND(O2864&gt;P2864,O2864&gt;Q2864),"Low",AND(P2864&gt;O2864,P2864&gt;Q2864),"Medium",AND(Q2864&gt;O2864,Q2864&gt;P2864),"High")</f>
        <v>Medium</v>
      </c>
      <c r="S2864" t="str">
        <f t="shared" si="90"/>
        <v>T</v>
      </c>
    </row>
    <row r="2865" spans="1:19" x14ac:dyDescent="0.3">
      <c r="A2865" t="s">
        <v>18</v>
      </c>
      <c r="B2865">
        <v>6</v>
      </c>
      <c r="C2865" t="s">
        <v>13</v>
      </c>
      <c r="D2865" t="str">
        <f t="shared" si="89"/>
        <v>Medium</v>
      </c>
      <c r="E2865">
        <v>1</v>
      </c>
      <c r="F2865">
        <v>1</v>
      </c>
      <c r="G2865">
        <v>1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1</v>
      </c>
      <c r="O2865" cm="1">
        <f t="array" ref="O2865">$U$2*_xlfn.IFS(C2865="data_analyst",$V$5,C2865="data_engineer",$V$6,C2865="data_scientist",$V$7)*_xlfn.IFS(E2865=0,$V$12,E2865=1,$V$11)*_xlfn.IFS(F2865=0,$V$17,F2865=1,$V$16)*_xlfn.IFS(G2865=0,$V$22,G2865=1,$V$21)*_xlfn.IFS(H2865=0,$V$27,H2865=1,$V$26)*_xlfn.IFS(I2865=0,$V$32,I2865=1,$V$31)*_xlfn.IFS(J2865=0,$V$37,J2865=1,$V$36)*_xlfn.IFS(K2865=0,$V$42,K2865=1,$V$41)*_xlfn.IFS(L2865=0,$V$47,L2865=1,$V$46)*_xlfn.IFS(M2865=0,$V$52,M2865=1,$V$51)*_xlfn.IFS(N2865=0,$V$57,N2865=1,$V$56)</f>
        <v>2.8730567397435132E-5</v>
      </c>
      <c r="P2865" cm="1">
        <f t="array" ref="P2865">$V$2*_xlfn.IFS(C2865="data_analyst",$X$5,C2865="data_engineer",$X$6,C2865="data_scientist",$X$7)*_xlfn.IFS(E2865=0,$X$12,E2865=1,$X$11)*_xlfn.IFS(F2865=0,$X$17,F2865=1,$X$16)*_xlfn.IFS(G2865=0,$X$22,G2865=1,$X$21)*_xlfn.IFS(H2865=0,$X$27,H2865=1,$X$26)*_xlfn.IFS(I2865=0,$X$32,I2865=1,$X$31)*_xlfn.IFS(J2865=0,$X$37,J2865=1,$X$36)*_xlfn.IFS(K2865=0,$X$42,K2865=1,$X$41)*_xlfn.IFS(L2865=0,$X$47,L2865=1,$X$46)*_xlfn.IFS(M2865=0,$X$52,M2865=1,$X$51)*_xlfn.IFS(N2865=0,$X$57,N2865=1,$X$56)</f>
        <v>4.1102769349875036E-3</v>
      </c>
      <c r="Q2865" cm="1">
        <f t="array" ref="Q2865">$W$2*_xlfn.IFS(C2865="data_analyst",$Z$5,C2865="data_engineer",$Z$6,C2865="data_scientist",$Z$7)*_xlfn.IFS(E2865=0,$Z$12,E2865=1,$Z$11)*_xlfn.IFS(F2865=0,$Z$17,F2865=1,$Z$16)*_xlfn.IFS(G2865=0,$Z$22,G2865=1,$Z$21)*_xlfn.IFS(H2865=0,$Z$27,H2865=1,$Z$26)*_xlfn.IFS(I2865=0,$Z$32,I2865=1,$Z$31)*_xlfn.IFS(J2865=0,$Z$37,J2865=1,$Z$36)*_xlfn.IFS(K2865=0,$Z$42,K2865=1,$Z$41)*_xlfn.IFS(L2865=0,$Z$47,L2865=1,$Z$46)*_xlfn.IFS(M2865=0,$Z$52,M2865=1,$Z$51)*_xlfn.IFS(N2865=0,$Z$57,N2865=1,$Z$56)</f>
        <v>3.2646418911985351E-4</v>
      </c>
      <c r="R2865" t="str" cm="1">
        <f t="array" ref="R2865">_xlfn.IFS(AND(O2865&gt;P2865,O2865&gt;Q2865),"Low",AND(P2865&gt;O2865,P2865&gt;Q2865),"Medium",AND(Q2865&gt;O2865,Q2865&gt;P2865),"High")</f>
        <v>Medium</v>
      </c>
      <c r="S2865" t="str">
        <f t="shared" si="90"/>
        <v>T</v>
      </c>
    </row>
    <row r="2866" spans="1:19" x14ac:dyDescent="0.3">
      <c r="A2866" t="s">
        <v>18</v>
      </c>
      <c r="B2866">
        <v>2</v>
      </c>
      <c r="C2866" t="s">
        <v>13</v>
      </c>
      <c r="D2866" t="str">
        <f t="shared" si="89"/>
        <v>Medium</v>
      </c>
      <c r="E2866">
        <v>0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0</v>
      </c>
      <c r="L2866">
        <v>1</v>
      </c>
      <c r="M2866">
        <v>1</v>
      </c>
      <c r="N2866">
        <v>1</v>
      </c>
      <c r="O2866" cm="1">
        <f t="array" ref="O2866">$U$2*_xlfn.IFS(C2866="data_analyst",$V$5,C2866="data_engineer",$V$6,C2866="data_scientist",$V$7)*_xlfn.IFS(E2866=0,$V$12,E2866=1,$V$11)*_xlfn.IFS(F2866=0,$V$17,F2866=1,$V$16)*_xlfn.IFS(G2866=0,$V$22,G2866=1,$V$21)*_xlfn.IFS(H2866=0,$V$27,H2866=1,$V$26)*_xlfn.IFS(I2866=0,$V$32,I2866=1,$V$31)*_xlfn.IFS(J2866=0,$V$37,J2866=1,$V$36)*_xlfn.IFS(K2866=0,$V$42,K2866=1,$V$41)*_xlfn.IFS(L2866=0,$V$47,L2866=1,$V$46)*_xlfn.IFS(M2866=0,$V$52,M2866=1,$V$51)*_xlfn.IFS(N2866=0,$V$57,N2866=1,$V$56)</f>
        <v>3.0722153706793025E-8</v>
      </c>
      <c r="P2866" cm="1">
        <f t="array" ref="P2866">$V$2*_xlfn.IFS(C2866="data_analyst",$X$5,C2866="data_engineer",$X$6,C2866="data_scientist",$X$7)*_xlfn.IFS(E2866=0,$X$12,E2866=1,$X$11)*_xlfn.IFS(F2866=0,$X$17,F2866=1,$X$16)*_xlfn.IFS(G2866=0,$X$22,G2866=1,$X$21)*_xlfn.IFS(H2866=0,$X$27,H2866=1,$X$26)*_xlfn.IFS(I2866=0,$X$32,I2866=1,$X$31)*_xlfn.IFS(J2866=0,$X$37,J2866=1,$X$36)*_xlfn.IFS(K2866=0,$X$42,K2866=1,$X$41)*_xlfn.IFS(L2866=0,$X$47,L2866=1,$X$46)*_xlfn.IFS(M2866=0,$X$52,M2866=1,$X$51)*_xlfn.IFS(N2866=0,$X$57,N2866=1,$X$56)</f>
        <v>1.1630676050988557E-4</v>
      </c>
      <c r="Q2866" cm="1">
        <f t="array" ref="Q2866">$W$2*_xlfn.IFS(C2866="data_analyst",$Z$5,C2866="data_engineer",$Z$6,C2866="data_scientist",$Z$7)*_xlfn.IFS(E2866=0,$Z$12,E2866=1,$Z$11)*_xlfn.IFS(F2866=0,$Z$17,F2866=1,$Z$16)*_xlfn.IFS(G2866=0,$Z$22,G2866=1,$Z$21)*_xlfn.IFS(H2866=0,$Z$27,H2866=1,$Z$26)*_xlfn.IFS(I2866=0,$Z$32,I2866=1,$Z$31)*_xlfn.IFS(J2866=0,$Z$37,J2866=1,$Z$36)*_xlfn.IFS(K2866=0,$Z$42,K2866=1,$Z$41)*_xlfn.IFS(L2866=0,$Z$47,L2866=1,$Z$46)*_xlfn.IFS(M2866=0,$Z$52,M2866=1,$Z$51)*_xlfn.IFS(N2866=0,$Z$57,N2866=1,$Z$56)</f>
        <v>4.4067272041439792E-6</v>
      </c>
      <c r="R2866" t="str" cm="1">
        <f t="array" ref="R2866">_xlfn.IFS(AND(O2866&gt;P2866,O2866&gt;Q2866),"Low",AND(P2866&gt;O2866,P2866&gt;Q2866),"Medium",AND(Q2866&gt;O2866,Q2866&gt;P2866),"High")</f>
        <v>Medium</v>
      </c>
      <c r="S2866" t="str">
        <f t="shared" si="90"/>
        <v>T</v>
      </c>
    </row>
    <row r="2867" spans="1:19" x14ac:dyDescent="0.3">
      <c r="A2867" t="s">
        <v>18</v>
      </c>
      <c r="B2867">
        <v>0</v>
      </c>
      <c r="C2867" t="s">
        <v>13</v>
      </c>
      <c r="D2867" t="str">
        <f t="shared" si="89"/>
        <v>Medium</v>
      </c>
      <c r="E2867">
        <v>1</v>
      </c>
      <c r="F2867">
        <v>1</v>
      </c>
      <c r="G2867">
        <v>1</v>
      </c>
      <c r="H2867">
        <v>0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1</v>
      </c>
      <c r="O2867" cm="1">
        <f t="array" ref="O2867">$U$2*_xlfn.IFS(C2867="data_analyst",$V$5,C2867="data_engineer",$V$6,C2867="data_scientist",$V$7)*_xlfn.IFS(E2867=0,$V$12,E2867=1,$V$11)*_xlfn.IFS(F2867=0,$V$17,F2867=1,$V$16)*_xlfn.IFS(G2867=0,$V$22,G2867=1,$V$21)*_xlfn.IFS(H2867=0,$V$27,H2867=1,$V$26)*_xlfn.IFS(I2867=0,$V$32,I2867=1,$V$31)*_xlfn.IFS(J2867=0,$V$37,J2867=1,$V$36)*_xlfn.IFS(K2867=0,$V$42,K2867=1,$V$41)*_xlfn.IFS(L2867=0,$V$47,L2867=1,$V$46)*_xlfn.IFS(M2867=0,$V$52,M2867=1,$V$51)*_xlfn.IFS(N2867=0,$V$57,N2867=1,$V$56)</f>
        <v>1.4770420819680381E-4</v>
      </c>
      <c r="P2867" cm="1">
        <f t="array" ref="P2867">$V$2*_xlfn.IFS(C2867="data_analyst",$X$5,C2867="data_engineer",$X$6,C2867="data_scientist",$X$7)*_xlfn.IFS(E2867=0,$X$12,E2867=1,$X$11)*_xlfn.IFS(F2867=0,$X$17,F2867=1,$X$16)*_xlfn.IFS(G2867=0,$X$22,G2867=1,$X$21)*_xlfn.IFS(H2867=0,$X$27,H2867=1,$X$26)*_xlfn.IFS(I2867=0,$X$32,I2867=1,$X$31)*_xlfn.IFS(J2867=0,$X$37,J2867=1,$X$36)*_xlfn.IFS(K2867=0,$X$42,K2867=1,$X$41)*_xlfn.IFS(L2867=0,$X$47,L2867=1,$X$46)*_xlfn.IFS(M2867=0,$X$52,M2867=1,$X$51)*_xlfn.IFS(N2867=0,$X$57,N2867=1,$X$56)</f>
        <v>1.3783321419319186E-3</v>
      </c>
      <c r="Q2867" cm="1">
        <f t="array" ref="Q2867">$W$2*_xlfn.IFS(C2867="data_analyst",$Z$5,C2867="data_engineer",$Z$6,C2867="data_scientist",$Z$7)*_xlfn.IFS(E2867=0,$Z$12,E2867=1,$Z$11)*_xlfn.IFS(F2867=0,$Z$17,F2867=1,$Z$16)*_xlfn.IFS(G2867=0,$Z$22,G2867=1,$Z$21)*_xlfn.IFS(H2867=0,$Z$27,H2867=1,$Z$26)*_xlfn.IFS(I2867=0,$Z$32,I2867=1,$Z$31)*_xlfn.IFS(J2867=0,$Z$37,J2867=1,$Z$36)*_xlfn.IFS(K2867=0,$Z$42,K2867=1,$Z$41)*_xlfn.IFS(L2867=0,$Z$47,L2867=1,$Z$46)*_xlfn.IFS(M2867=0,$Z$52,M2867=1,$Z$51)*_xlfn.IFS(N2867=0,$Z$57,N2867=1,$Z$56)</f>
        <v>1.8648509269538041E-4</v>
      </c>
      <c r="R2867" t="str" cm="1">
        <f t="array" ref="R2867">_xlfn.IFS(AND(O2867&gt;P2867,O2867&gt;Q2867),"Low",AND(P2867&gt;O2867,P2867&gt;Q2867),"Medium",AND(Q2867&gt;O2867,Q2867&gt;P2867),"High")</f>
        <v>Medium</v>
      </c>
      <c r="S2867" t="str">
        <f t="shared" si="90"/>
        <v>T</v>
      </c>
    </row>
    <row r="2868" spans="1:19" x14ac:dyDescent="0.3">
      <c r="A2868" t="s">
        <v>18</v>
      </c>
      <c r="B2868">
        <v>6</v>
      </c>
      <c r="C2868" t="s">
        <v>13</v>
      </c>
      <c r="D2868" t="str">
        <f t="shared" si="89"/>
        <v>Medium</v>
      </c>
      <c r="E2868">
        <v>1</v>
      </c>
      <c r="F2868">
        <v>1</v>
      </c>
      <c r="G2868">
        <v>1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 cm="1">
        <f t="array" ref="O2868">$U$2*_xlfn.IFS(C2868="data_analyst",$V$5,C2868="data_engineer",$V$6,C2868="data_scientist",$V$7)*_xlfn.IFS(E2868=0,$V$12,E2868=1,$V$11)*_xlfn.IFS(F2868=0,$V$17,F2868=1,$V$16)*_xlfn.IFS(G2868=0,$V$22,G2868=1,$V$21)*_xlfn.IFS(H2868=0,$V$27,H2868=1,$V$26)*_xlfn.IFS(I2868=0,$V$32,I2868=1,$V$31)*_xlfn.IFS(J2868=0,$V$37,J2868=1,$V$36)*_xlfn.IFS(K2868=0,$V$42,K2868=1,$V$41)*_xlfn.IFS(L2868=0,$V$47,L2868=1,$V$46)*_xlfn.IFS(M2868=0,$V$52,M2868=1,$V$51)*_xlfn.IFS(N2868=0,$V$57,N2868=1,$V$56)</f>
        <v>3.0781735722618145E-5</v>
      </c>
      <c r="P2868" cm="1">
        <f t="array" ref="P2868">$V$2*_xlfn.IFS(C2868="data_analyst",$X$5,C2868="data_engineer",$X$6,C2868="data_scientist",$X$7)*_xlfn.IFS(E2868=0,$X$12,E2868=1,$X$11)*_xlfn.IFS(F2868=0,$X$17,F2868=1,$X$16)*_xlfn.IFS(G2868=0,$X$22,G2868=1,$X$21)*_xlfn.IFS(H2868=0,$X$27,H2868=1,$X$26)*_xlfn.IFS(I2868=0,$X$32,I2868=1,$X$31)*_xlfn.IFS(J2868=0,$X$37,J2868=1,$X$36)*_xlfn.IFS(K2868=0,$X$42,K2868=1,$X$41)*_xlfn.IFS(L2868=0,$X$47,L2868=1,$X$46)*_xlfn.IFS(M2868=0,$X$52,M2868=1,$X$51)*_xlfn.IFS(N2868=0,$X$57,N2868=1,$X$56)</f>
        <v>2.9129047324504979E-4</v>
      </c>
      <c r="Q2868" cm="1">
        <f t="array" ref="Q2868">$W$2*_xlfn.IFS(C2868="data_analyst",$Z$5,C2868="data_engineer",$Z$6,C2868="data_scientist",$Z$7)*_xlfn.IFS(E2868=0,$Z$12,E2868=1,$Z$11)*_xlfn.IFS(F2868=0,$Z$17,F2868=1,$Z$16)*_xlfn.IFS(G2868=0,$Z$22,G2868=1,$Z$21)*_xlfn.IFS(H2868=0,$Z$27,H2868=1,$Z$26)*_xlfn.IFS(I2868=0,$Z$32,I2868=1,$Z$31)*_xlfn.IFS(J2868=0,$Z$37,J2868=1,$Z$36)*_xlfn.IFS(K2868=0,$Z$42,K2868=1,$Z$41)*_xlfn.IFS(L2868=0,$Z$47,L2868=1,$Z$46)*_xlfn.IFS(M2868=0,$Z$52,M2868=1,$Z$51)*_xlfn.IFS(N2868=0,$Z$57,N2868=1,$Z$56)</f>
        <v>5.5288290092878399E-5</v>
      </c>
      <c r="R2868" t="str" cm="1">
        <f t="array" ref="R2868">_xlfn.IFS(AND(O2868&gt;P2868,O2868&gt;Q2868),"Low",AND(P2868&gt;O2868,P2868&gt;Q2868),"Medium",AND(Q2868&gt;O2868,Q2868&gt;P2868),"High")</f>
        <v>Medium</v>
      </c>
      <c r="S2868" t="str">
        <f t="shared" si="90"/>
        <v>T</v>
      </c>
    </row>
    <row r="2869" spans="1:19" x14ac:dyDescent="0.3">
      <c r="A2869" t="s">
        <v>18</v>
      </c>
      <c r="B2869">
        <v>5</v>
      </c>
      <c r="C2869" t="s">
        <v>13</v>
      </c>
      <c r="D2869" t="str">
        <f t="shared" si="89"/>
        <v>Medium</v>
      </c>
      <c r="E2869">
        <v>1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</v>
      </c>
      <c r="O2869" cm="1">
        <f t="array" ref="O2869">$U$2*_xlfn.IFS(C2869="data_analyst",$V$5,C2869="data_engineer",$V$6,C2869="data_scientist",$V$7)*_xlfn.IFS(E2869=0,$V$12,E2869=1,$V$11)*_xlfn.IFS(F2869=0,$V$17,F2869=1,$V$16)*_xlfn.IFS(G2869=0,$V$22,G2869=1,$V$21)*_xlfn.IFS(H2869=0,$V$27,H2869=1,$V$26)*_xlfn.IFS(I2869=0,$V$32,I2869=1,$V$31)*_xlfn.IFS(J2869=0,$V$37,J2869=1,$V$36)*_xlfn.IFS(K2869=0,$V$42,K2869=1,$V$41)*_xlfn.IFS(L2869=0,$V$47,L2869=1,$V$46)*_xlfn.IFS(M2869=0,$V$52,M2869=1,$V$51)*_xlfn.IFS(N2869=0,$V$57,N2869=1,$V$56)</f>
        <v>3.3015921585634317E-4</v>
      </c>
      <c r="P2869" cm="1">
        <f t="array" ref="P2869">$V$2*_xlfn.IFS(C2869="data_analyst",$X$5,C2869="data_engineer",$X$6,C2869="data_scientist",$X$7)*_xlfn.IFS(E2869=0,$X$12,E2869=1,$X$11)*_xlfn.IFS(F2869=0,$X$17,F2869=1,$X$16)*_xlfn.IFS(G2869=0,$X$22,G2869=1,$X$21)*_xlfn.IFS(H2869=0,$X$27,H2869=1,$X$26)*_xlfn.IFS(I2869=0,$X$32,I2869=1,$X$31)*_xlfn.IFS(J2869=0,$X$37,J2869=1,$X$36)*_xlfn.IFS(K2869=0,$X$42,K2869=1,$X$41)*_xlfn.IFS(L2869=0,$X$47,L2869=1,$X$46)*_xlfn.IFS(M2869=0,$X$52,M2869=1,$X$51)*_xlfn.IFS(N2869=0,$X$57,N2869=1,$X$56)</f>
        <v>4.9083371473888819E-3</v>
      </c>
      <c r="Q2869" cm="1">
        <f t="array" ref="Q2869">$W$2*_xlfn.IFS(C2869="data_analyst",$Z$5,C2869="data_engineer",$Z$6,C2869="data_scientist",$Z$7)*_xlfn.IFS(E2869=0,$Z$12,E2869=1,$Z$11)*_xlfn.IFS(F2869=0,$Z$17,F2869=1,$Z$16)*_xlfn.IFS(G2869=0,$Z$22,G2869=1,$Z$21)*_xlfn.IFS(H2869=0,$Z$27,H2869=1,$Z$26)*_xlfn.IFS(I2869=0,$Z$32,I2869=1,$Z$31)*_xlfn.IFS(J2869=0,$Z$37,J2869=1,$Z$36)*_xlfn.IFS(K2869=0,$Z$42,K2869=1,$Z$41)*_xlfn.IFS(L2869=0,$Z$47,L2869=1,$Z$46)*_xlfn.IFS(M2869=0,$Z$52,M2869=1,$Z$51)*_xlfn.IFS(N2869=0,$Z$57,N2869=1,$Z$56)</f>
        <v>6.2661136707596371E-4</v>
      </c>
      <c r="R2869" t="str" cm="1">
        <f t="array" ref="R2869">_xlfn.IFS(AND(O2869&gt;P2869,O2869&gt;Q2869),"Low",AND(P2869&gt;O2869,P2869&gt;Q2869),"Medium",AND(Q2869&gt;O2869,Q2869&gt;P2869),"High")</f>
        <v>Medium</v>
      </c>
      <c r="S2869" t="str">
        <f t="shared" si="90"/>
        <v>T</v>
      </c>
    </row>
    <row r="2870" spans="1:19" x14ac:dyDescent="0.3">
      <c r="A2870" t="s">
        <v>18</v>
      </c>
      <c r="B2870">
        <v>5</v>
      </c>
      <c r="C2870" t="s">
        <v>13</v>
      </c>
      <c r="D2870" t="str">
        <f t="shared" si="89"/>
        <v>Medium</v>
      </c>
      <c r="E2870">
        <v>1</v>
      </c>
      <c r="F2870">
        <v>0</v>
      </c>
      <c r="G2870">
        <v>1</v>
      </c>
      <c r="H2870">
        <v>1</v>
      </c>
      <c r="I2870">
        <v>1</v>
      </c>
      <c r="J2870">
        <v>1</v>
      </c>
      <c r="K2870">
        <v>0</v>
      </c>
      <c r="L2870">
        <v>0</v>
      </c>
      <c r="M2870">
        <v>0</v>
      </c>
      <c r="N2870">
        <v>1</v>
      </c>
      <c r="O2870" cm="1">
        <f t="array" ref="O2870">$U$2*_xlfn.IFS(C2870="data_analyst",$V$5,C2870="data_engineer",$V$6,C2870="data_scientist",$V$7)*_xlfn.IFS(E2870=0,$V$12,E2870=1,$V$11)*_xlfn.IFS(F2870=0,$V$17,F2870=1,$V$16)*_xlfn.IFS(G2870=0,$V$22,G2870=1,$V$21)*_xlfn.IFS(H2870=0,$V$27,H2870=1,$V$26)*_xlfn.IFS(I2870=0,$V$32,I2870=1,$V$31)*_xlfn.IFS(J2870=0,$V$37,J2870=1,$V$36)*_xlfn.IFS(K2870=0,$V$42,K2870=1,$V$41)*_xlfn.IFS(L2870=0,$V$47,L2870=1,$V$46)*_xlfn.IFS(M2870=0,$V$52,M2870=1,$V$51)*_xlfn.IFS(N2870=0,$V$57,N2870=1,$V$56)</f>
        <v>2.7108746582474631E-6</v>
      </c>
      <c r="P2870" cm="1">
        <f t="array" ref="P2870">$V$2*_xlfn.IFS(C2870="data_analyst",$X$5,C2870="data_engineer",$X$6,C2870="data_scientist",$X$7)*_xlfn.IFS(E2870=0,$X$12,E2870=1,$X$11)*_xlfn.IFS(F2870=0,$X$17,F2870=1,$X$16)*_xlfn.IFS(G2870=0,$X$22,G2870=1,$X$21)*_xlfn.IFS(H2870=0,$X$27,H2870=1,$X$26)*_xlfn.IFS(I2870=0,$X$32,I2870=1,$X$31)*_xlfn.IFS(J2870=0,$X$37,J2870=1,$X$36)*_xlfn.IFS(K2870=0,$X$42,K2870=1,$X$41)*_xlfn.IFS(L2870=0,$X$47,L2870=1,$X$46)*_xlfn.IFS(M2870=0,$X$52,M2870=1,$X$51)*_xlfn.IFS(N2870=0,$X$57,N2870=1,$X$56)</f>
        <v>7.5037215386399253E-4</v>
      </c>
      <c r="Q2870" cm="1">
        <f t="array" ref="Q2870">$W$2*_xlfn.IFS(C2870="data_analyst",$Z$5,C2870="data_engineer",$Z$6,C2870="data_scientist",$Z$7)*_xlfn.IFS(E2870=0,$Z$12,E2870=1,$Z$11)*_xlfn.IFS(F2870=0,$Z$17,F2870=1,$Z$16)*_xlfn.IFS(G2870=0,$Z$22,G2870=1,$Z$21)*_xlfn.IFS(H2870=0,$Z$27,H2870=1,$Z$26)*_xlfn.IFS(I2870=0,$Z$32,I2870=1,$Z$31)*_xlfn.IFS(J2870=0,$Z$37,J2870=1,$Z$36)*_xlfn.IFS(K2870=0,$Z$42,K2870=1,$Z$41)*_xlfn.IFS(L2870=0,$Z$47,L2870=1,$Z$46)*_xlfn.IFS(M2870=0,$Z$52,M2870=1,$Z$51)*_xlfn.IFS(N2870=0,$Z$57,N2870=1,$Z$56)</f>
        <v>4.6508023117552356E-5</v>
      </c>
      <c r="R2870" t="str" cm="1">
        <f t="array" ref="R2870">_xlfn.IFS(AND(O2870&gt;P2870,O2870&gt;Q2870),"Low",AND(P2870&gt;O2870,P2870&gt;Q2870),"Medium",AND(Q2870&gt;O2870,Q2870&gt;P2870),"High")</f>
        <v>Medium</v>
      </c>
      <c r="S2870" t="str">
        <f t="shared" si="90"/>
        <v>T</v>
      </c>
    </row>
    <row r="2871" spans="1:19" x14ac:dyDescent="0.3">
      <c r="A2871" t="s">
        <v>18</v>
      </c>
      <c r="B2871">
        <v>5</v>
      </c>
      <c r="C2871" t="s">
        <v>13</v>
      </c>
      <c r="D2871" t="str">
        <f t="shared" si="89"/>
        <v>Medium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 cm="1">
        <f t="array" ref="O2871">$U$2*_xlfn.IFS(C2871="data_analyst",$V$5,C2871="data_engineer",$V$6,C2871="data_scientist",$V$7)*_xlfn.IFS(E2871=0,$V$12,E2871=1,$V$11)*_xlfn.IFS(F2871=0,$V$17,F2871=1,$V$16)*_xlfn.IFS(G2871=0,$V$22,G2871=1,$V$21)*_xlfn.IFS(H2871=0,$V$27,H2871=1,$V$26)*_xlfn.IFS(I2871=0,$V$32,I2871=1,$V$31)*_xlfn.IFS(J2871=0,$V$37,J2871=1,$V$36)*_xlfn.IFS(K2871=0,$V$42,K2871=1,$V$41)*_xlfn.IFS(L2871=0,$V$47,L2871=1,$V$46)*_xlfn.IFS(M2871=0,$V$52,M2871=1,$V$51)*_xlfn.IFS(N2871=0,$V$57,N2871=1,$V$56)</f>
        <v>3.8675410855345095E-3</v>
      </c>
      <c r="P2871" cm="1">
        <f t="array" ref="P2871">$V$2*_xlfn.IFS(C2871="data_analyst",$X$5,C2871="data_engineer",$X$6,C2871="data_scientist",$X$7)*_xlfn.IFS(E2871=0,$X$12,E2871=1,$X$11)*_xlfn.IFS(F2871=0,$X$17,F2871=1,$X$16)*_xlfn.IFS(G2871=0,$X$22,G2871=1,$X$21)*_xlfn.IFS(H2871=0,$X$27,H2871=1,$X$26)*_xlfn.IFS(I2871=0,$X$32,I2871=1,$X$31)*_xlfn.IFS(J2871=0,$X$37,J2871=1,$X$36)*_xlfn.IFS(K2871=0,$X$42,K2871=1,$X$41)*_xlfn.IFS(L2871=0,$X$47,L2871=1,$X$46)*_xlfn.IFS(M2871=0,$X$52,M2871=1,$X$51)*_xlfn.IFS(N2871=0,$X$57,N2871=1,$X$56)</f>
        <v>1.6544989312824467E-3</v>
      </c>
      <c r="Q2871" cm="1">
        <f t="array" ref="Q2871">$W$2*_xlfn.IFS(C2871="data_analyst",$Z$5,C2871="data_engineer",$Z$6,C2871="data_scientist",$Z$7)*_xlfn.IFS(E2871=0,$Z$12,E2871=1,$Z$11)*_xlfn.IFS(F2871=0,$Z$17,F2871=1,$Z$16)*_xlfn.IFS(G2871=0,$Z$22,G2871=1,$Z$21)*_xlfn.IFS(H2871=0,$Z$27,H2871=1,$Z$26)*_xlfn.IFS(I2871=0,$Z$32,I2871=1,$Z$31)*_xlfn.IFS(J2871=0,$Z$37,J2871=1,$Z$36)*_xlfn.IFS(K2871=0,$Z$42,K2871=1,$Z$41)*_xlfn.IFS(L2871=0,$Z$47,L2871=1,$Z$46)*_xlfn.IFS(M2871=0,$Z$52,M2871=1,$Z$51)*_xlfn.IFS(N2871=0,$Z$57,N2871=1,$Z$56)</f>
        <v>6.902742580981744E-4</v>
      </c>
      <c r="R2871" t="str" cm="1">
        <f t="array" ref="R2871">_xlfn.IFS(AND(O2871&gt;P2871,O2871&gt;Q2871),"Low",AND(P2871&gt;O2871,P2871&gt;Q2871),"Medium",AND(Q2871&gt;O2871,Q2871&gt;P2871),"High")</f>
        <v>Low</v>
      </c>
      <c r="S2871" t="str">
        <f t="shared" si="90"/>
        <v>F</v>
      </c>
    </row>
    <row r="2872" spans="1:19" x14ac:dyDescent="0.3">
      <c r="A2872" t="s">
        <v>18</v>
      </c>
      <c r="B2872">
        <v>7</v>
      </c>
      <c r="C2872" t="s">
        <v>13</v>
      </c>
      <c r="D2872" t="str">
        <f t="shared" si="89"/>
        <v>Medium</v>
      </c>
      <c r="E2872">
        <v>1</v>
      </c>
      <c r="F2872">
        <v>0</v>
      </c>
      <c r="G2872">
        <v>1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</v>
      </c>
      <c r="O2872" cm="1">
        <f t="array" ref="O2872">$U$2*_xlfn.IFS(C2872="data_analyst",$V$5,C2872="data_engineer",$V$6,C2872="data_scientist",$V$7)*_xlfn.IFS(E2872=0,$V$12,E2872=1,$V$11)*_xlfn.IFS(F2872=0,$V$17,F2872=1,$V$16)*_xlfn.IFS(G2872=0,$V$22,G2872=1,$V$21)*_xlfn.IFS(H2872=0,$V$27,H2872=1,$V$26)*_xlfn.IFS(I2872=0,$V$32,I2872=1,$V$31)*_xlfn.IFS(J2872=0,$V$37,J2872=1,$V$36)*_xlfn.IFS(K2872=0,$V$42,K2872=1,$V$41)*_xlfn.IFS(L2872=0,$V$47,L2872=1,$V$46)*_xlfn.IFS(M2872=0,$V$52,M2872=1,$V$51)*_xlfn.IFS(N2872=0,$V$57,N2872=1,$V$56)</f>
        <v>1.1820833079411975E-4</v>
      </c>
      <c r="P2872" cm="1">
        <f t="array" ref="P2872">$V$2*_xlfn.IFS(C2872="data_analyst",$X$5,C2872="data_engineer",$X$6,C2872="data_scientist",$X$7)*_xlfn.IFS(E2872=0,$X$12,E2872=1,$X$11)*_xlfn.IFS(F2872=0,$X$17,F2872=1,$X$16)*_xlfn.IFS(G2872=0,$X$22,G2872=1,$X$21)*_xlfn.IFS(H2872=0,$X$27,H2872=1,$X$26)*_xlfn.IFS(I2872=0,$X$32,I2872=1,$X$31)*_xlfn.IFS(J2872=0,$X$37,J2872=1,$X$36)*_xlfn.IFS(K2872=0,$X$42,K2872=1,$X$41)*_xlfn.IFS(L2872=0,$X$47,L2872=1,$X$46)*_xlfn.IFS(M2872=0,$X$52,M2872=1,$X$51)*_xlfn.IFS(N2872=0,$X$57,N2872=1,$X$56)</f>
        <v>4.2937474078182779E-3</v>
      </c>
      <c r="Q2872" cm="1">
        <f t="array" ref="Q2872">$W$2*_xlfn.IFS(C2872="data_analyst",$Z$5,C2872="data_engineer",$Z$6,C2872="data_scientist",$Z$7)*_xlfn.IFS(E2872=0,$Z$12,E2872=1,$Z$11)*_xlfn.IFS(F2872=0,$Z$17,F2872=1,$Z$16)*_xlfn.IFS(G2872=0,$Z$22,G2872=1,$Z$21)*_xlfn.IFS(H2872=0,$Z$27,H2872=1,$Z$26)*_xlfn.IFS(I2872=0,$Z$32,I2872=1,$Z$31)*_xlfn.IFS(J2872=0,$Z$37,J2872=1,$Z$36)*_xlfn.IFS(K2872=0,$Z$42,K2872=1,$Z$41)*_xlfn.IFS(L2872=0,$Z$47,L2872=1,$Z$46)*_xlfn.IFS(M2872=0,$Z$52,M2872=1,$Z$51)*_xlfn.IFS(N2872=0,$Z$57,N2872=1,$Z$56)</f>
        <v>3.3740612073321124E-4</v>
      </c>
      <c r="R2872" t="str" cm="1">
        <f t="array" ref="R2872">_xlfn.IFS(AND(O2872&gt;P2872,O2872&gt;Q2872),"Low",AND(P2872&gt;O2872,P2872&gt;Q2872),"Medium",AND(Q2872&gt;O2872,Q2872&gt;P2872),"High")</f>
        <v>Medium</v>
      </c>
      <c r="S2872" t="str">
        <f t="shared" si="90"/>
        <v>T</v>
      </c>
    </row>
    <row r="2873" spans="1:19" x14ac:dyDescent="0.3">
      <c r="A2873" t="s">
        <v>18</v>
      </c>
      <c r="B2873">
        <v>4</v>
      </c>
      <c r="C2873" t="s">
        <v>13</v>
      </c>
      <c r="D2873" t="str">
        <f t="shared" si="89"/>
        <v>Medium</v>
      </c>
      <c r="E2873">
        <v>1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1</v>
      </c>
      <c r="O2873" cm="1">
        <f t="array" ref="O2873">$U$2*_xlfn.IFS(C2873="data_analyst",$V$5,C2873="data_engineer",$V$6,C2873="data_scientist",$V$7)*_xlfn.IFS(E2873=0,$V$12,E2873=1,$V$11)*_xlfn.IFS(F2873=0,$V$17,F2873=1,$V$16)*_xlfn.IFS(G2873=0,$V$22,G2873=1,$V$21)*_xlfn.IFS(H2873=0,$V$27,H2873=1,$V$26)*_xlfn.IFS(I2873=0,$V$32,I2873=1,$V$31)*_xlfn.IFS(J2873=0,$V$37,J2873=1,$V$36)*_xlfn.IFS(K2873=0,$V$42,K2873=1,$V$41)*_xlfn.IFS(L2873=0,$V$47,L2873=1,$V$46)*_xlfn.IFS(M2873=0,$V$52,M2873=1,$V$51)*_xlfn.IFS(N2873=0,$V$57,N2873=1,$V$56)</f>
        <v>1.590170816887866E-5</v>
      </c>
      <c r="P2873" cm="1">
        <f t="array" ref="P2873">$V$2*_xlfn.IFS(C2873="data_analyst",$X$5,C2873="data_engineer",$X$6,C2873="data_scientist",$X$7)*_xlfn.IFS(E2873=0,$X$12,E2873=1,$X$11)*_xlfn.IFS(F2873=0,$X$17,F2873=1,$X$16)*_xlfn.IFS(G2873=0,$X$22,G2873=1,$X$21)*_xlfn.IFS(H2873=0,$X$27,H2873=1,$X$26)*_xlfn.IFS(I2873=0,$X$32,I2873=1,$X$31)*_xlfn.IFS(J2873=0,$X$37,J2873=1,$X$36)*_xlfn.IFS(K2873=0,$X$42,K2873=1,$X$41)*_xlfn.IFS(L2873=0,$X$47,L2873=1,$X$46)*_xlfn.IFS(M2873=0,$X$52,M2873=1,$X$51)*_xlfn.IFS(N2873=0,$X$57,N2873=1,$X$56)</f>
        <v>3.0601510554198793E-3</v>
      </c>
      <c r="Q2873" cm="1">
        <f t="array" ref="Q2873">$W$2*_xlfn.IFS(C2873="data_analyst",$Z$5,C2873="data_engineer",$Z$6,C2873="data_scientist",$Z$7)*_xlfn.IFS(E2873=0,$Z$12,E2873=1,$Z$11)*_xlfn.IFS(F2873=0,$Z$17,F2873=1,$Z$16)*_xlfn.IFS(G2873=0,$Z$22,G2873=1,$Z$21)*_xlfn.IFS(H2873=0,$Z$27,H2873=1,$Z$26)*_xlfn.IFS(I2873=0,$Z$32,I2873=1,$Z$31)*_xlfn.IFS(J2873=0,$Z$37,J2873=1,$Z$36)*_xlfn.IFS(K2873=0,$Z$42,K2873=1,$Z$41)*_xlfn.IFS(L2873=0,$Z$47,L2873=1,$Z$46)*_xlfn.IFS(M2873=0,$Z$52,M2873=1,$Z$51)*_xlfn.IFS(N2873=0,$Z$57,N2873=1,$Z$56)</f>
        <v>2.3593059570066653E-4</v>
      </c>
      <c r="R2873" t="str" cm="1">
        <f t="array" ref="R2873">_xlfn.IFS(AND(O2873&gt;P2873,O2873&gt;Q2873),"Low",AND(P2873&gt;O2873,P2873&gt;Q2873),"Medium",AND(Q2873&gt;O2873,Q2873&gt;P2873),"High")</f>
        <v>Medium</v>
      </c>
      <c r="S2873" t="str">
        <f t="shared" si="90"/>
        <v>T</v>
      </c>
    </row>
    <row r="2874" spans="1:19" x14ac:dyDescent="0.3">
      <c r="A2874" t="s">
        <v>18</v>
      </c>
      <c r="B2874">
        <v>5</v>
      </c>
      <c r="C2874" t="s">
        <v>13</v>
      </c>
      <c r="D2874" t="str">
        <f t="shared" si="89"/>
        <v>Medium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0</v>
      </c>
      <c r="K2874">
        <v>0</v>
      </c>
      <c r="L2874">
        <v>1</v>
      </c>
      <c r="M2874">
        <v>1</v>
      </c>
      <c r="N2874">
        <v>1</v>
      </c>
      <c r="O2874" cm="1">
        <f t="array" ref="O2874">$U$2*_xlfn.IFS(C2874="data_analyst",$V$5,C2874="data_engineer",$V$6,C2874="data_scientist",$V$7)*_xlfn.IFS(E2874=0,$V$12,E2874=1,$V$11)*_xlfn.IFS(F2874=0,$V$17,F2874=1,$V$16)*_xlfn.IFS(G2874=0,$V$22,G2874=1,$V$21)*_xlfn.IFS(H2874=0,$V$27,H2874=1,$V$26)*_xlfn.IFS(I2874=0,$V$32,I2874=1,$V$31)*_xlfn.IFS(J2874=0,$V$37,J2874=1,$V$36)*_xlfn.IFS(K2874=0,$V$42,K2874=1,$V$41)*_xlfn.IFS(L2874=0,$V$47,L2874=1,$V$46)*_xlfn.IFS(M2874=0,$V$52,M2874=1,$V$51)*_xlfn.IFS(N2874=0,$V$57,N2874=1,$V$56)</f>
        <v>4.1981029970940298E-8</v>
      </c>
      <c r="P2874" cm="1">
        <f t="array" ref="P2874">$V$2*_xlfn.IFS(C2874="data_analyst",$X$5,C2874="data_engineer",$X$6,C2874="data_scientist",$X$7)*_xlfn.IFS(E2874=0,$X$12,E2874=1,$X$11)*_xlfn.IFS(F2874=0,$X$17,F2874=1,$X$16)*_xlfn.IFS(G2874=0,$X$22,G2874=1,$X$21)*_xlfn.IFS(H2874=0,$X$27,H2874=1,$X$26)*_xlfn.IFS(I2874=0,$X$32,I2874=1,$X$31)*_xlfn.IFS(J2874=0,$X$37,J2874=1,$X$36)*_xlfn.IFS(K2874=0,$X$42,K2874=1,$X$41)*_xlfn.IFS(L2874=0,$X$47,L2874=1,$X$46)*_xlfn.IFS(M2874=0,$X$52,M2874=1,$X$51)*_xlfn.IFS(N2874=0,$X$57,N2874=1,$X$56)</f>
        <v>1.2529451778989322E-3</v>
      </c>
      <c r="Q2874" cm="1">
        <f t="array" ref="Q2874">$W$2*_xlfn.IFS(C2874="data_analyst",$Z$5,C2874="data_engineer",$Z$6,C2874="data_scientist",$Z$7)*_xlfn.IFS(E2874=0,$Z$12,E2874=1,$Z$11)*_xlfn.IFS(F2874=0,$Z$17,F2874=1,$Z$16)*_xlfn.IFS(G2874=0,$Z$22,G2874=1,$Z$21)*_xlfn.IFS(H2874=0,$Z$27,H2874=1,$Z$26)*_xlfn.IFS(I2874=0,$Z$32,I2874=1,$Z$31)*_xlfn.IFS(J2874=0,$Z$37,J2874=1,$Z$36)*_xlfn.IFS(K2874=0,$Z$42,K2874=1,$Z$41)*_xlfn.IFS(L2874=0,$Z$47,L2874=1,$Z$46)*_xlfn.IFS(M2874=0,$Z$52,M2874=1,$Z$51)*_xlfn.IFS(N2874=0,$Z$57,N2874=1,$Z$56)</f>
        <v>2.0867637961188189E-5</v>
      </c>
      <c r="R2874" t="str" cm="1">
        <f t="array" ref="R2874">_xlfn.IFS(AND(O2874&gt;P2874,O2874&gt;Q2874),"Low",AND(P2874&gt;O2874,P2874&gt;Q2874),"Medium",AND(Q2874&gt;O2874,Q2874&gt;P2874),"High")</f>
        <v>Medium</v>
      </c>
      <c r="S2874" t="str">
        <f t="shared" si="90"/>
        <v>T</v>
      </c>
    </row>
    <row r="2875" spans="1:19" x14ac:dyDescent="0.3">
      <c r="A2875" t="s">
        <v>18</v>
      </c>
      <c r="B2875">
        <v>2</v>
      </c>
      <c r="C2875" t="s">
        <v>13</v>
      </c>
      <c r="D2875" t="str">
        <f t="shared" si="89"/>
        <v>Medium</v>
      </c>
      <c r="E2875">
        <v>0</v>
      </c>
      <c r="F2875">
        <v>0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</v>
      </c>
      <c r="O2875" cm="1">
        <f t="array" ref="O2875">$U$2*_xlfn.IFS(C2875="data_analyst",$V$5,C2875="data_engineer",$V$6,C2875="data_scientist",$V$7)*_xlfn.IFS(E2875=0,$V$12,E2875=1,$V$11)*_xlfn.IFS(F2875=0,$V$17,F2875=1,$V$16)*_xlfn.IFS(G2875=0,$V$22,G2875=1,$V$21)*_xlfn.IFS(H2875=0,$V$27,H2875=1,$V$26)*_xlfn.IFS(I2875=0,$V$32,I2875=1,$V$31)*_xlfn.IFS(J2875=0,$V$37,J2875=1,$V$36)*_xlfn.IFS(K2875=0,$V$42,K2875=1,$V$41)*_xlfn.IFS(L2875=0,$V$47,L2875=1,$V$46)*_xlfn.IFS(M2875=0,$V$52,M2875=1,$V$51)*_xlfn.IFS(N2875=0,$V$57,N2875=1,$V$56)</f>
        <v>7.0366667408231409E-4</v>
      </c>
      <c r="P2875" cm="1">
        <f t="array" ref="P2875">$V$2*_xlfn.IFS(C2875="data_analyst",$X$5,C2875="data_engineer",$X$6,C2875="data_scientist",$X$7)*_xlfn.IFS(E2875=0,$X$12,E2875=1,$X$11)*_xlfn.IFS(F2875=0,$X$17,F2875=1,$X$16)*_xlfn.IFS(G2875=0,$X$22,G2875=1,$X$21)*_xlfn.IFS(H2875=0,$X$27,H2875=1,$X$26)*_xlfn.IFS(I2875=0,$X$32,I2875=1,$X$31)*_xlfn.IFS(J2875=0,$X$37,J2875=1,$X$36)*_xlfn.IFS(K2875=0,$X$42,K2875=1,$X$41)*_xlfn.IFS(L2875=0,$X$47,L2875=1,$X$46)*_xlfn.IFS(M2875=0,$X$52,M2875=1,$X$51)*_xlfn.IFS(N2875=0,$X$57,N2875=1,$X$56)</f>
        <v>1.8821133202713359E-3</v>
      </c>
      <c r="Q2875" cm="1">
        <f t="array" ref="Q2875">$W$2*_xlfn.IFS(C2875="data_analyst",$Z$5,C2875="data_engineer",$Z$6,C2875="data_scientist",$Z$7)*_xlfn.IFS(E2875=0,$Z$12,E2875=1,$Z$11)*_xlfn.IFS(F2875=0,$Z$17,F2875=1,$Z$16)*_xlfn.IFS(G2875=0,$Z$22,G2875=1,$Z$21)*_xlfn.IFS(H2875=0,$Z$27,H2875=1,$Z$26)*_xlfn.IFS(I2875=0,$Z$32,I2875=1,$Z$31)*_xlfn.IFS(J2875=0,$Z$37,J2875=1,$Z$36)*_xlfn.IFS(K2875=0,$Z$42,K2875=1,$Z$41)*_xlfn.IFS(L2875=0,$Z$47,L2875=1,$Z$46)*_xlfn.IFS(M2875=0,$Z$52,M2875=1,$Z$51)*_xlfn.IFS(N2875=0,$Z$57,N2875=1,$Z$56)</f>
        <v>4.715735030571686E-4</v>
      </c>
      <c r="R2875" t="str" cm="1">
        <f t="array" ref="R2875">_xlfn.IFS(AND(O2875&gt;P2875,O2875&gt;Q2875),"Low",AND(P2875&gt;O2875,P2875&gt;Q2875),"Medium",AND(Q2875&gt;O2875,Q2875&gt;P2875),"High")</f>
        <v>Medium</v>
      </c>
      <c r="S2875" t="str">
        <f t="shared" si="90"/>
        <v>T</v>
      </c>
    </row>
    <row r="2876" spans="1:19" x14ac:dyDescent="0.3">
      <c r="A2876" t="s">
        <v>18</v>
      </c>
      <c r="B2876">
        <v>1</v>
      </c>
      <c r="C2876" t="s">
        <v>13</v>
      </c>
      <c r="D2876" t="str">
        <f t="shared" si="89"/>
        <v>Medium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0</v>
      </c>
      <c r="K2876">
        <v>1</v>
      </c>
      <c r="L2876">
        <v>1</v>
      </c>
      <c r="M2876">
        <v>1</v>
      </c>
      <c r="N2876">
        <v>1</v>
      </c>
      <c r="O2876" cm="1">
        <f t="array" ref="O2876">$U$2*_xlfn.IFS(C2876="data_analyst",$V$5,C2876="data_engineer",$V$6,C2876="data_scientist",$V$7)*_xlfn.IFS(E2876=0,$V$12,E2876=1,$V$11)*_xlfn.IFS(F2876=0,$V$17,F2876=1,$V$16)*_xlfn.IFS(G2876=0,$V$22,G2876=1,$V$21)*_xlfn.IFS(H2876=0,$V$27,H2876=1,$V$26)*_xlfn.IFS(I2876=0,$V$32,I2876=1,$V$31)*_xlfn.IFS(J2876=0,$V$37,J2876=1,$V$36)*_xlfn.IFS(K2876=0,$V$42,K2876=1,$V$41)*_xlfn.IFS(L2876=0,$V$47,L2876=1,$V$46)*_xlfn.IFS(M2876=0,$V$52,M2876=1,$V$51)*_xlfn.IFS(N2876=0,$V$57,N2876=1,$V$56)</f>
        <v>8.2864894096697854E-9</v>
      </c>
      <c r="P2876" cm="1">
        <f t="array" ref="P2876">$V$2*_xlfn.IFS(C2876="data_analyst",$X$5,C2876="data_engineer",$X$6,C2876="data_scientist",$X$7)*_xlfn.IFS(E2876=0,$X$12,E2876=1,$X$11)*_xlfn.IFS(F2876=0,$X$17,F2876=1,$X$16)*_xlfn.IFS(G2876=0,$X$22,G2876=1,$X$21)*_xlfn.IFS(H2876=0,$X$27,H2876=1,$X$26)*_xlfn.IFS(I2876=0,$X$32,I2876=1,$X$31)*_xlfn.IFS(J2876=0,$X$37,J2876=1,$X$36)*_xlfn.IFS(K2876=0,$X$42,K2876=1,$X$41)*_xlfn.IFS(L2876=0,$X$47,L2876=1,$X$46)*_xlfn.IFS(M2876=0,$X$52,M2876=1,$X$51)*_xlfn.IFS(N2876=0,$X$57,N2876=1,$X$56)</f>
        <v>2.511369707887801E-4</v>
      </c>
      <c r="Q2876" cm="1">
        <f t="array" ref="Q2876">$W$2*_xlfn.IFS(C2876="data_analyst",$Z$5,C2876="data_engineer",$Z$6,C2876="data_scientist",$Z$7)*_xlfn.IFS(E2876=0,$Z$12,E2876=1,$Z$11)*_xlfn.IFS(F2876=0,$Z$17,F2876=1,$Z$16)*_xlfn.IFS(G2876=0,$Z$22,G2876=1,$Z$21)*_xlfn.IFS(H2876=0,$Z$27,H2876=1,$Z$26)*_xlfn.IFS(I2876=0,$Z$32,I2876=1,$Z$31)*_xlfn.IFS(J2876=0,$Z$37,J2876=1,$Z$36)*_xlfn.IFS(K2876=0,$Z$42,K2876=1,$Z$41)*_xlfn.IFS(L2876=0,$Z$47,L2876=1,$Z$46)*_xlfn.IFS(M2876=0,$Z$52,M2876=1,$Z$51)*_xlfn.IFS(N2876=0,$Z$57,N2876=1,$Z$56)</f>
        <v>3.7677679652145347E-6</v>
      </c>
      <c r="R2876" t="str" cm="1">
        <f t="array" ref="R2876">_xlfn.IFS(AND(O2876&gt;P2876,O2876&gt;Q2876),"Low",AND(P2876&gt;O2876,P2876&gt;Q2876),"Medium",AND(Q2876&gt;O2876,Q2876&gt;P2876),"High")</f>
        <v>Medium</v>
      </c>
      <c r="S2876" t="str">
        <f t="shared" si="90"/>
        <v>T</v>
      </c>
    </row>
    <row r="2877" spans="1:19" x14ac:dyDescent="0.3">
      <c r="A2877" t="s">
        <v>18</v>
      </c>
      <c r="B2877">
        <v>5</v>
      </c>
      <c r="C2877" t="s">
        <v>13</v>
      </c>
      <c r="D2877" t="str">
        <f t="shared" si="89"/>
        <v>Medium</v>
      </c>
      <c r="E2877">
        <v>1</v>
      </c>
      <c r="F2877">
        <v>1</v>
      </c>
      <c r="G2877">
        <v>1</v>
      </c>
      <c r="H2877">
        <v>1</v>
      </c>
      <c r="I2877">
        <v>0</v>
      </c>
      <c r="J2877">
        <v>0</v>
      </c>
      <c r="K2877">
        <v>0</v>
      </c>
      <c r="L2877">
        <v>1</v>
      </c>
      <c r="M2877">
        <v>0</v>
      </c>
      <c r="N2877">
        <v>1</v>
      </c>
      <c r="O2877" cm="1">
        <f t="array" ref="O2877">$U$2*_xlfn.IFS(C2877="data_analyst",$V$5,C2877="data_engineer",$V$6,C2877="data_scientist",$V$7)*_xlfn.IFS(E2877=0,$V$12,E2877=1,$V$11)*_xlfn.IFS(F2877=0,$V$17,F2877=1,$V$16)*_xlfn.IFS(G2877=0,$V$22,G2877=1,$V$21)*_xlfn.IFS(H2877=0,$V$27,H2877=1,$V$26)*_xlfn.IFS(I2877=0,$V$32,I2877=1,$V$31)*_xlfn.IFS(J2877=0,$V$37,J2877=1,$V$36)*_xlfn.IFS(K2877=0,$V$42,K2877=1,$V$41)*_xlfn.IFS(L2877=0,$V$47,L2877=1,$V$46)*_xlfn.IFS(M2877=0,$V$52,M2877=1,$V$51)*_xlfn.IFS(N2877=0,$V$57,N2877=1,$V$56)</f>
        <v>7.4179324517459656E-6</v>
      </c>
      <c r="P2877" cm="1">
        <f t="array" ref="P2877">$V$2*_xlfn.IFS(C2877="data_analyst",$X$5,C2877="data_engineer",$X$6,C2877="data_scientist",$X$7)*_xlfn.IFS(E2877=0,$X$12,E2877=1,$X$11)*_xlfn.IFS(F2877=0,$X$17,F2877=1,$X$16)*_xlfn.IFS(G2877=0,$X$22,G2877=1,$X$21)*_xlfn.IFS(H2877=0,$X$27,H2877=1,$X$26)*_xlfn.IFS(I2877=0,$X$32,I2877=1,$X$31)*_xlfn.IFS(J2877=0,$X$37,J2877=1,$X$36)*_xlfn.IFS(K2877=0,$X$42,K2877=1,$X$41)*_xlfn.IFS(L2877=0,$X$47,L2877=1,$X$46)*_xlfn.IFS(M2877=0,$X$52,M2877=1,$X$51)*_xlfn.IFS(N2877=0,$X$57,N2877=1,$X$56)</f>
        <v>3.1052956856739986E-3</v>
      </c>
      <c r="Q2877" cm="1">
        <f t="array" ref="Q2877">$W$2*_xlfn.IFS(C2877="data_analyst",$Z$5,C2877="data_engineer",$Z$6,C2877="data_scientist",$Z$7)*_xlfn.IFS(E2877=0,$Z$12,E2877=1,$Z$11)*_xlfn.IFS(F2877=0,$Z$17,F2877=1,$Z$16)*_xlfn.IFS(G2877=0,$Z$22,G2877=1,$Z$21)*_xlfn.IFS(H2877=0,$Z$27,H2877=1,$Z$26)*_xlfn.IFS(I2877=0,$Z$32,I2877=1,$Z$31)*_xlfn.IFS(J2877=0,$Z$37,J2877=1,$Z$36)*_xlfn.IFS(K2877=0,$Z$42,K2877=1,$Z$41)*_xlfn.IFS(L2877=0,$Z$47,L2877=1,$Z$46)*_xlfn.IFS(M2877=0,$Z$52,M2877=1,$Z$51)*_xlfn.IFS(N2877=0,$Z$57,N2877=1,$Z$56)</f>
        <v>1.347389182905904E-4</v>
      </c>
      <c r="R2877" t="str" cm="1">
        <f t="array" ref="R2877">_xlfn.IFS(AND(O2877&gt;P2877,O2877&gt;Q2877),"Low",AND(P2877&gt;O2877,P2877&gt;Q2877),"Medium",AND(Q2877&gt;O2877,Q2877&gt;P2877),"High")</f>
        <v>Medium</v>
      </c>
      <c r="S2877" t="str">
        <f t="shared" si="90"/>
        <v>T</v>
      </c>
    </row>
    <row r="2878" spans="1:19" x14ac:dyDescent="0.3">
      <c r="A2878" t="s">
        <v>18</v>
      </c>
      <c r="B2878">
        <v>7</v>
      </c>
      <c r="C2878" t="s">
        <v>13</v>
      </c>
      <c r="D2878" t="str">
        <f t="shared" si="89"/>
        <v>Medium</v>
      </c>
      <c r="E2878">
        <v>0</v>
      </c>
      <c r="F2878">
        <v>0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0</v>
      </c>
      <c r="N2878">
        <v>1</v>
      </c>
      <c r="O2878" cm="1">
        <f t="array" ref="O2878">$U$2*_xlfn.IFS(C2878="data_analyst",$V$5,C2878="data_engineer",$V$6,C2878="data_scientist",$V$7)*_xlfn.IFS(E2878=0,$V$12,E2878=1,$V$11)*_xlfn.IFS(F2878=0,$V$17,F2878=1,$V$16)*_xlfn.IFS(G2878=0,$V$22,G2878=1,$V$21)*_xlfn.IFS(H2878=0,$V$27,H2878=1,$V$26)*_xlfn.IFS(I2878=0,$V$32,I2878=1,$V$31)*_xlfn.IFS(J2878=0,$V$37,J2878=1,$V$36)*_xlfn.IFS(K2878=0,$V$42,K2878=1,$V$41)*_xlfn.IFS(L2878=0,$V$47,L2878=1,$V$46)*_xlfn.IFS(M2878=0,$V$52,M2878=1,$V$51)*_xlfn.IFS(N2878=0,$V$57,N2878=1,$V$56)</f>
        <v>3.3891230539786349E-5</v>
      </c>
      <c r="P2878" cm="1">
        <f t="array" ref="P2878">$V$2*_xlfn.IFS(C2878="data_analyst",$X$5,C2878="data_engineer",$X$6,C2878="data_scientist",$X$7)*_xlfn.IFS(E2878=0,$X$12,E2878=1,$X$11)*_xlfn.IFS(F2878=0,$X$17,F2878=1,$X$16)*_xlfn.IFS(G2878=0,$X$22,G2878=1,$X$21)*_xlfn.IFS(H2878=0,$X$27,H2878=1,$X$26)*_xlfn.IFS(I2878=0,$X$32,I2878=1,$X$31)*_xlfn.IFS(J2878=0,$X$37,J2878=1,$X$36)*_xlfn.IFS(K2878=0,$X$42,K2878=1,$X$41)*_xlfn.IFS(L2878=0,$X$47,L2878=1,$X$46)*_xlfn.IFS(M2878=0,$X$52,M2878=1,$X$51)*_xlfn.IFS(N2878=0,$X$57,N2878=1,$X$56)</f>
        <v>1.173422055270202E-3</v>
      </c>
      <c r="Q2878" cm="1">
        <f t="array" ref="Q2878">$W$2*_xlfn.IFS(C2878="data_analyst",$Z$5,C2878="data_engineer",$Z$6,C2878="data_scientist",$Z$7)*_xlfn.IFS(E2878=0,$Z$12,E2878=1,$Z$11)*_xlfn.IFS(F2878=0,$Z$17,F2878=1,$Z$16)*_xlfn.IFS(G2878=0,$Z$22,G2878=1,$Z$21)*_xlfn.IFS(H2878=0,$Z$27,H2878=1,$Z$26)*_xlfn.IFS(I2878=0,$Z$32,I2878=1,$Z$31)*_xlfn.IFS(J2878=0,$Z$37,J2878=1,$Z$36)*_xlfn.IFS(K2878=0,$Z$42,K2878=1,$Z$41)*_xlfn.IFS(L2878=0,$Z$47,L2878=1,$Z$46)*_xlfn.IFS(M2878=0,$Z$52,M2878=1,$Z$51)*_xlfn.IFS(N2878=0,$Z$57,N2878=1,$Z$56)</f>
        <v>1.7755601532112021E-4</v>
      </c>
      <c r="R2878" t="str" cm="1">
        <f t="array" ref="R2878">_xlfn.IFS(AND(O2878&gt;P2878,O2878&gt;Q2878),"Low",AND(P2878&gt;O2878,P2878&gt;Q2878),"Medium",AND(Q2878&gt;O2878,Q2878&gt;P2878),"High")</f>
        <v>Medium</v>
      </c>
      <c r="S2878" t="str">
        <f t="shared" si="90"/>
        <v>T</v>
      </c>
    </row>
    <row r="2879" spans="1:19" x14ac:dyDescent="0.3">
      <c r="A2879" t="s">
        <v>18</v>
      </c>
      <c r="B2879">
        <v>4</v>
      </c>
      <c r="C2879" t="s">
        <v>13</v>
      </c>
      <c r="D2879" t="str">
        <f t="shared" si="89"/>
        <v>Medium</v>
      </c>
      <c r="E2879">
        <v>1</v>
      </c>
      <c r="F2879">
        <v>1</v>
      </c>
      <c r="G2879">
        <v>1</v>
      </c>
      <c r="H2879">
        <v>1</v>
      </c>
      <c r="I2879">
        <v>0</v>
      </c>
      <c r="J2879">
        <v>1</v>
      </c>
      <c r="K2879">
        <v>1</v>
      </c>
      <c r="L2879">
        <v>0</v>
      </c>
      <c r="M2879">
        <v>0</v>
      </c>
      <c r="N2879">
        <v>1</v>
      </c>
      <c r="O2879" cm="1">
        <f t="array" ref="O2879">$U$2*_xlfn.IFS(C2879="data_analyst",$V$5,C2879="data_engineer",$V$6,C2879="data_scientist",$V$7)*_xlfn.IFS(E2879=0,$V$12,E2879=1,$V$11)*_xlfn.IFS(F2879=0,$V$17,F2879=1,$V$16)*_xlfn.IFS(G2879=0,$V$22,G2879=1,$V$21)*_xlfn.IFS(H2879=0,$V$27,H2879=1,$V$26)*_xlfn.IFS(I2879=0,$V$32,I2879=1,$V$31)*_xlfn.IFS(J2879=0,$V$37,J2879=1,$V$36)*_xlfn.IFS(K2879=0,$V$42,K2879=1,$V$41)*_xlfn.IFS(L2879=0,$V$47,L2879=1,$V$46)*_xlfn.IFS(M2879=0,$V$52,M2879=1,$V$51)*_xlfn.IFS(N2879=0,$V$57,N2879=1,$V$56)</f>
        <v>1.0438426063551384E-5</v>
      </c>
      <c r="P2879" cm="1">
        <f t="array" ref="P2879">$V$2*_xlfn.IFS(C2879="data_analyst",$X$5,C2879="data_engineer",$X$6,C2879="data_scientist",$X$7)*_xlfn.IFS(E2879=0,$X$12,E2879=1,$X$11)*_xlfn.IFS(F2879=0,$X$17,F2879=1,$X$16)*_xlfn.IFS(G2879=0,$X$22,G2879=1,$X$21)*_xlfn.IFS(H2879=0,$X$27,H2879=1,$X$26)*_xlfn.IFS(I2879=0,$X$32,I2879=1,$X$31)*_xlfn.IFS(J2879=0,$X$37,J2879=1,$X$36)*_xlfn.IFS(K2879=0,$X$42,K2879=1,$X$41)*_xlfn.IFS(L2879=0,$X$47,L2879=1,$X$46)*_xlfn.IFS(M2879=0,$X$52,M2879=1,$X$51)*_xlfn.IFS(N2879=0,$X$57,N2879=1,$X$56)</f>
        <v>2.416765831679836E-4</v>
      </c>
      <c r="Q2879" cm="1">
        <f t="array" ref="Q2879">$W$2*_xlfn.IFS(C2879="data_analyst",$Z$5,C2879="data_engineer",$Z$6,C2879="data_scientist",$Z$7)*_xlfn.IFS(E2879=0,$Z$12,E2879=1,$Z$11)*_xlfn.IFS(F2879=0,$Z$17,F2879=1,$Z$16)*_xlfn.IFS(G2879=0,$Z$22,G2879=1,$Z$21)*_xlfn.IFS(H2879=0,$Z$27,H2879=1,$Z$26)*_xlfn.IFS(I2879=0,$Z$32,I2879=1,$Z$31)*_xlfn.IFS(J2879=0,$Z$37,J2879=1,$Z$36)*_xlfn.IFS(K2879=0,$Z$42,K2879=1,$Z$41)*_xlfn.IFS(L2879=0,$Z$47,L2879=1,$Z$46)*_xlfn.IFS(M2879=0,$Z$52,M2879=1,$Z$51)*_xlfn.IFS(N2879=0,$Z$57,N2879=1,$Z$56)</f>
        <v>1.8130495123161984E-5</v>
      </c>
      <c r="R2879" t="str" cm="1">
        <f t="array" ref="R2879">_xlfn.IFS(AND(O2879&gt;P2879,O2879&gt;Q2879),"Low",AND(P2879&gt;O2879,P2879&gt;Q2879),"Medium",AND(Q2879&gt;O2879,Q2879&gt;P2879),"High")</f>
        <v>Medium</v>
      </c>
      <c r="S2879" t="str">
        <f t="shared" si="90"/>
        <v>T</v>
      </c>
    </row>
    <row r="2880" spans="1:19" x14ac:dyDescent="0.3">
      <c r="A2880" t="s">
        <v>18</v>
      </c>
      <c r="B2880">
        <v>4</v>
      </c>
      <c r="C2880" t="s">
        <v>13</v>
      </c>
      <c r="D2880" t="str">
        <f t="shared" si="89"/>
        <v>Medium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0</v>
      </c>
      <c r="O2880" cm="1">
        <f t="array" ref="O2880">$U$2*_xlfn.IFS(C2880="data_analyst",$V$5,C2880="data_engineer",$V$6,C2880="data_scientist",$V$7)*_xlfn.IFS(E2880=0,$V$12,E2880=1,$V$11)*_xlfn.IFS(F2880=0,$V$17,F2880=1,$V$16)*_xlfn.IFS(G2880=0,$V$22,G2880=1,$V$21)*_xlfn.IFS(H2880=0,$V$27,H2880=1,$V$26)*_xlfn.IFS(I2880=0,$V$32,I2880=1,$V$31)*_xlfn.IFS(J2880=0,$V$37,J2880=1,$V$36)*_xlfn.IFS(K2880=0,$V$42,K2880=1,$V$41)*_xlfn.IFS(L2880=0,$V$47,L2880=1,$V$46)*_xlfn.IFS(M2880=0,$V$52,M2880=1,$V$51)*_xlfn.IFS(N2880=0,$V$57,N2880=1,$V$56)</f>
        <v>9.9019288928397073E-8</v>
      </c>
      <c r="P2880" cm="1">
        <f t="array" ref="P2880">$V$2*_xlfn.IFS(C2880="data_analyst",$X$5,C2880="data_engineer",$X$6,C2880="data_scientist",$X$7)*_xlfn.IFS(E2880=0,$X$12,E2880=1,$X$11)*_xlfn.IFS(F2880=0,$X$17,F2880=1,$X$16)*_xlfn.IFS(G2880=0,$X$22,G2880=1,$X$21)*_xlfn.IFS(H2880=0,$X$27,H2880=1,$X$26)*_xlfn.IFS(I2880=0,$X$32,I2880=1,$X$31)*_xlfn.IFS(J2880=0,$X$37,J2880=1,$X$36)*_xlfn.IFS(K2880=0,$X$42,K2880=1,$X$41)*_xlfn.IFS(L2880=0,$X$47,L2880=1,$X$46)*_xlfn.IFS(M2880=0,$X$52,M2880=1,$X$51)*_xlfn.IFS(N2880=0,$X$57,N2880=1,$X$56)</f>
        <v>1.3110325311538326E-4</v>
      </c>
      <c r="Q2880" cm="1">
        <f t="array" ref="Q2880">$W$2*_xlfn.IFS(C2880="data_analyst",$Z$5,C2880="data_engineer",$Z$6,C2880="data_scientist",$Z$7)*_xlfn.IFS(E2880=0,$Z$12,E2880=1,$Z$11)*_xlfn.IFS(F2880=0,$Z$17,F2880=1,$Z$16)*_xlfn.IFS(G2880=0,$Z$22,G2880=1,$Z$21)*_xlfn.IFS(H2880=0,$Z$27,H2880=1,$Z$26)*_xlfn.IFS(I2880=0,$Z$32,I2880=1,$Z$31)*_xlfn.IFS(J2880=0,$Z$37,J2880=1,$Z$36)*_xlfn.IFS(K2880=0,$Z$42,K2880=1,$Z$41)*_xlfn.IFS(L2880=0,$Z$47,L2880=1,$Z$46)*_xlfn.IFS(M2880=0,$Z$52,M2880=1,$Z$51)*_xlfn.IFS(N2880=0,$Z$57,N2880=1,$Z$56)</f>
        <v>1.0225918559688569E-5</v>
      </c>
      <c r="R2880" t="str" cm="1">
        <f t="array" ref="R2880">_xlfn.IFS(AND(O2880&gt;P2880,O2880&gt;Q2880),"Low",AND(P2880&gt;O2880,P2880&gt;Q2880),"Medium",AND(Q2880&gt;O2880,Q2880&gt;P2880),"High")</f>
        <v>Medium</v>
      </c>
      <c r="S2880" t="str">
        <f t="shared" si="90"/>
        <v>T</v>
      </c>
    </row>
    <row r="2881" spans="1:19" x14ac:dyDescent="0.3">
      <c r="A2881" t="s">
        <v>18</v>
      </c>
      <c r="B2881">
        <v>3</v>
      </c>
      <c r="C2881" t="s">
        <v>13</v>
      </c>
      <c r="D2881" t="str">
        <f t="shared" si="89"/>
        <v>Medium</v>
      </c>
      <c r="E2881">
        <v>1</v>
      </c>
      <c r="F2881">
        <v>0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1</v>
      </c>
      <c r="O2881" cm="1">
        <f t="array" ref="O2881">$U$2*_xlfn.IFS(C2881="data_analyst",$V$5,C2881="data_engineer",$V$6,C2881="data_scientist",$V$7)*_xlfn.IFS(E2881=0,$V$12,E2881=1,$V$11)*_xlfn.IFS(F2881=0,$V$17,F2881=1,$V$16)*_xlfn.IFS(G2881=0,$V$22,G2881=1,$V$21)*_xlfn.IFS(H2881=0,$V$27,H2881=1,$V$26)*_xlfn.IFS(I2881=0,$V$32,I2881=1,$V$31)*_xlfn.IFS(J2881=0,$V$37,J2881=1,$V$36)*_xlfn.IFS(K2881=0,$V$42,K2881=1,$V$41)*_xlfn.IFS(L2881=0,$V$47,L2881=1,$V$46)*_xlfn.IFS(M2881=0,$V$52,M2881=1,$V$51)*_xlfn.IFS(N2881=0,$V$57,N2881=1,$V$56)</f>
        <v>2.7976108010257118E-5</v>
      </c>
      <c r="P2881" cm="1">
        <f t="array" ref="P2881">$V$2*_xlfn.IFS(C2881="data_analyst",$X$5,C2881="data_engineer",$X$6,C2881="data_scientist",$X$7)*_xlfn.IFS(E2881=0,$X$12,E2881=1,$X$11)*_xlfn.IFS(F2881=0,$X$17,F2881=1,$X$16)*_xlfn.IFS(G2881=0,$X$22,G2881=1,$X$21)*_xlfn.IFS(H2881=0,$X$27,H2881=1,$X$26)*_xlfn.IFS(I2881=0,$X$32,I2881=1,$X$31)*_xlfn.IFS(J2881=0,$X$37,J2881=1,$X$36)*_xlfn.IFS(K2881=0,$X$42,K2881=1,$X$41)*_xlfn.IFS(L2881=0,$X$47,L2881=1,$X$46)*_xlfn.IFS(M2881=0,$X$52,M2881=1,$X$51)*_xlfn.IFS(N2881=0,$X$57,N2881=1,$X$56)</f>
        <v>2.7433725371823329E-3</v>
      </c>
      <c r="Q2881" cm="1">
        <f t="array" ref="Q2881">$W$2*_xlfn.IFS(C2881="data_analyst",$Z$5,C2881="data_engineer",$Z$6,C2881="data_scientist",$Z$7)*_xlfn.IFS(E2881=0,$Z$12,E2881=1,$Z$11)*_xlfn.IFS(F2881=0,$Z$17,F2881=1,$Z$16)*_xlfn.IFS(G2881=0,$Z$22,G2881=1,$Z$21)*_xlfn.IFS(H2881=0,$Z$27,H2881=1,$Z$26)*_xlfn.IFS(I2881=0,$Z$32,I2881=1,$Z$31)*_xlfn.IFS(J2881=0,$Z$37,J2881=1,$Z$36)*_xlfn.IFS(K2881=0,$Z$42,K2881=1,$Z$41)*_xlfn.IFS(L2881=0,$Z$47,L2881=1,$Z$46)*_xlfn.IFS(M2881=0,$Z$52,M2881=1,$Z$51)*_xlfn.IFS(N2881=0,$Z$57,N2881=1,$Z$56)</f>
        <v>1.9755832269512978E-4</v>
      </c>
      <c r="R2881" t="str" cm="1">
        <f t="array" ref="R2881">_xlfn.IFS(AND(O2881&gt;P2881,O2881&gt;Q2881),"Low",AND(P2881&gt;O2881,P2881&gt;Q2881),"Medium",AND(Q2881&gt;O2881,Q2881&gt;P2881),"High")</f>
        <v>Medium</v>
      </c>
      <c r="S2881" t="str">
        <f t="shared" si="90"/>
        <v>T</v>
      </c>
    </row>
    <row r="2882" spans="1:19" x14ac:dyDescent="0.3">
      <c r="A2882" t="s">
        <v>18</v>
      </c>
      <c r="B2882">
        <v>7</v>
      </c>
      <c r="C2882" t="s">
        <v>13</v>
      </c>
      <c r="D2882" t="str">
        <f t="shared" ref="D2882:D2945" si="91">IF(AND(C2882="data_analyst",A2882="Medium",B2882&gt;4),"High",A2882)</f>
        <v>Medium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  <c r="O2882" cm="1">
        <f t="array" ref="O2882">$U$2*_xlfn.IFS(C2882="data_analyst",$V$5,C2882="data_engineer",$V$6,C2882="data_scientist",$V$7)*_xlfn.IFS(E2882=0,$V$12,E2882=1,$V$11)*_xlfn.IFS(F2882=0,$V$17,F2882=1,$V$16)*_xlfn.IFS(G2882=0,$V$22,G2882=1,$V$21)*_xlfn.IFS(H2882=0,$V$27,H2882=1,$V$26)*_xlfn.IFS(I2882=0,$V$32,I2882=1,$V$31)*_xlfn.IFS(J2882=0,$V$37,J2882=1,$V$36)*_xlfn.IFS(K2882=0,$V$42,K2882=1,$V$41)*_xlfn.IFS(L2882=0,$V$47,L2882=1,$V$46)*_xlfn.IFS(M2882=0,$V$52,M2882=1,$V$51)*_xlfn.IFS(N2882=0,$V$57,N2882=1,$V$56)</f>
        <v>7.0366667408231409E-4</v>
      </c>
      <c r="P2882" cm="1">
        <f t="array" ref="P2882">$V$2*_xlfn.IFS(C2882="data_analyst",$X$5,C2882="data_engineer",$X$6,C2882="data_scientist",$X$7)*_xlfn.IFS(E2882=0,$X$12,E2882=1,$X$11)*_xlfn.IFS(F2882=0,$X$17,F2882=1,$X$16)*_xlfn.IFS(G2882=0,$X$22,G2882=1,$X$21)*_xlfn.IFS(H2882=0,$X$27,H2882=1,$X$26)*_xlfn.IFS(I2882=0,$X$32,I2882=1,$X$31)*_xlfn.IFS(J2882=0,$X$37,J2882=1,$X$36)*_xlfn.IFS(K2882=0,$X$42,K2882=1,$X$41)*_xlfn.IFS(L2882=0,$X$47,L2882=1,$X$46)*_xlfn.IFS(M2882=0,$X$52,M2882=1,$X$51)*_xlfn.IFS(N2882=0,$X$57,N2882=1,$X$56)</f>
        <v>1.8821133202713359E-3</v>
      </c>
      <c r="Q2882" cm="1">
        <f t="array" ref="Q2882">$W$2*_xlfn.IFS(C2882="data_analyst",$Z$5,C2882="data_engineer",$Z$6,C2882="data_scientist",$Z$7)*_xlfn.IFS(E2882=0,$Z$12,E2882=1,$Z$11)*_xlfn.IFS(F2882=0,$Z$17,F2882=1,$Z$16)*_xlfn.IFS(G2882=0,$Z$22,G2882=1,$Z$21)*_xlfn.IFS(H2882=0,$Z$27,H2882=1,$Z$26)*_xlfn.IFS(I2882=0,$Z$32,I2882=1,$Z$31)*_xlfn.IFS(J2882=0,$Z$37,J2882=1,$Z$36)*_xlfn.IFS(K2882=0,$Z$42,K2882=1,$Z$41)*_xlfn.IFS(L2882=0,$Z$47,L2882=1,$Z$46)*_xlfn.IFS(M2882=0,$Z$52,M2882=1,$Z$51)*_xlfn.IFS(N2882=0,$Z$57,N2882=1,$Z$56)</f>
        <v>4.715735030571686E-4</v>
      </c>
      <c r="R2882" t="str" cm="1">
        <f t="array" ref="R2882">_xlfn.IFS(AND(O2882&gt;P2882,O2882&gt;Q2882),"Low",AND(P2882&gt;O2882,P2882&gt;Q2882),"Medium",AND(Q2882&gt;O2882,Q2882&gt;P2882),"High")</f>
        <v>Medium</v>
      </c>
      <c r="S2882" t="str">
        <f t="shared" si="90"/>
        <v>T</v>
      </c>
    </row>
    <row r="2883" spans="1:19" x14ac:dyDescent="0.3">
      <c r="A2883" t="s">
        <v>18</v>
      </c>
      <c r="B2883">
        <v>2</v>
      </c>
      <c r="C2883" t="s">
        <v>13</v>
      </c>
      <c r="D2883" t="str">
        <f t="shared" si="91"/>
        <v>Medium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1</v>
      </c>
      <c r="O2883" cm="1">
        <f t="array" ref="O2883">$U$2*_xlfn.IFS(C2883="data_analyst",$V$5,C2883="data_engineer",$V$6,C2883="data_scientist",$V$7)*_xlfn.IFS(E2883=0,$V$12,E2883=1,$V$11)*_xlfn.IFS(F2883=0,$V$17,F2883=1,$V$16)*_xlfn.IFS(G2883=0,$V$22,G2883=1,$V$21)*_xlfn.IFS(H2883=0,$V$27,H2883=1,$V$26)*_xlfn.IFS(I2883=0,$V$32,I2883=1,$V$31)*_xlfn.IFS(J2883=0,$V$37,J2883=1,$V$36)*_xlfn.IFS(K2883=0,$V$42,K2883=1,$V$41)*_xlfn.IFS(L2883=0,$V$47,L2883=1,$V$46)*_xlfn.IFS(M2883=0,$V$52,M2883=1,$V$51)*_xlfn.IFS(N2883=0,$V$57,N2883=1,$V$56)</f>
        <v>5.9625338115386112E-5</v>
      </c>
      <c r="P2883" cm="1">
        <f t="array" ref="P2883">$V$2*_xlfn.IFS(C2883="data_analyst",$X$5,C2883="data_engineer",$X$6,C2883="data_scientist",$X$7)*_xlfn.IFS(E2883=0,$X$12,E2883=1,$X$11)*_xlfn.IFS(F2883=0,$X$17,F2883=1,$X$16)*_xlfn.IFS(G2883=0,$X$22,G2883=1,$X$21)*_xlfn.IFS(H2883=0,$X$27,H2883=1,$X$26)*_xlfn.IFS(I2883=0,$X$32,I2883=1,$X$31)*_xlfn.IFS(J2883=0,$X$37,J2883=1,$X$36)*_xlfn.IFS(K2883=0,$X$42,K2883=1,$X$41)*_xlfn.IFS(L2883=0,$X$47,L2883=1,$X$46)*_xlfn.IFS(M2883=0,$X$52,M2883=1,$X$51)*_xlfn.IFS(N2883=0,$X$57,N2883=1,$X$56)</f>
        <v>1.0519525940560566E-3</v>
      </c>
      <c r="Q2883" cm="1">
        <f t="array" ref="Q2883">$W$2*_xlfn.IFS(C2883="data_analyst",$Z$5,C2883="data_engineer",$Z$6,C2883="data_scientist",$Z$7)*_xlfn.IFS(E2883=0,$Z$12,E2883=1,$Z$11)*_xlfn.IFS(F2883=0,$Z$17,F2883=1,$Z$16)*_xlfn.IFS(G2883=0,$Z$22,G2883=1,$Z$21)*_xlfn.IFS(H2883=0,$Z$27,H2883=1,$Z$26)*_xlfn.IFS(I2883=0,$Z$32,I2883=1,$Z$31)*_xlfn.IFS(J2883=0,$Z$37,J2883=1,$Z$36)*_xlfn.IFS(K2883=0,$Z$42,K2883=1,$Z$41)*_xlfn.IFS(L2883=0,$Z$47,L2883=1,$Z$46)*_xlfn.IFS(M2883=0,$Z$52,M2883=1,$Z$51)*_xlfn.IFS(N2883=0,$Z$57,N2883=1,$Z$56)</f>
        <v>1.4867791295612864E-4</v>
      </c>
      <c r="R2883" t="str" cm="1">
        <f t="array" ref="R2883">_xlfn.IFS(AND(O2883&gt;P2883,O2883&gt;Q2883),"Low",AND(P2883&gt;O2883,P2883&gt;Q2883),"Medium",AND(Q2883&gt;O2883,Q2883&gt;P2883),"High")</f>
        <v>Medium</v>
      </c>
      <c r="S2883" t="str">
        <f t="shared" ref="S2883:S2946" si="92">IF(D2883=R2883,"T","F")</f>
        <v>T</v>
      </c>
    </row>
    <row r="2884" spans="1:19" x14ac:dyDescent="0.3">
      <c r="A2884" t="s">
        <v>18</v>
      </c>
      <c r="B2884">
        <v>6</v>
      </c>
      <c r="C2884" t="s">
        <v>13</v>
      </c>
      <c r="D2884" t="str">
        <f t="shared" si="91"/>
        <v>Medium</v>
      </c>
      <c r="E2884">
        <v>1</v>
      </c>
      <c r="F2884">
        <v>0</v>
      </c>
      <c r="G2884">
        <v>1</v>
      </c>
      <c r="H2884">
        <v>1</v>
      </c>
      <c r="I2884">
        <v>1</v>
      </c>
      <c r="J2884">
        <v>0</v>
      </c>
      <c r="K2884">
        <v>0</v>
      </c>
      <c r="L2884">
        <v>1</v>
      </c>
      <c r="M2884">
        <v>1</v>
      </c>
      <c r="N2884">
        <v>1</v>
      </c>
      <c r="O2884" cm="1">
        <f t="array" ref="O2884">$U$2*_xlfn.IFS(C2884="data_analyst",$V$5,C2884="data_engineer",$V$6,C2884="data_scientist",$V$7)*_xlfn.IFS(E2884=0,$V$12,E2884=1,$V$11)*_xlfn.IFS(F2884=0,$V$17,F2884=1,$V$16)*_xlfn.IFS(G2884=0,$V$22,G2884=1,$V$21)*_xlfn.IFS(H2884=0,$V$27,H2884=1,$V$26)*_xlfn.IFS(I2884=0,$V$32,I2884=1,$V$31)*_xlfn.IFS(J2884=0,$V$37,J2884=1,$V$36)*_xlfn.IFS(K2884=0,$V$42,K2884=1,$V$41)*_xlfn.IFS(L2884=0,$V$47,L2884=1,$V$46)*_xlfn.IFS(M2884=0,$V$52,M2884=1,$V$51)*_xlfn.IFS(N2884=0,$V$57,N2884=1,$V$56)</f>
        <v>3.2220973256884125E-8</v>
      </c>
      <c r="P2884" cm="1">
        <f t="array" ref="P2884">$V$2*_xlfn.IFS(C2884="data_analyst",$X$5,C2884="data_engineer",$X$6,C2884="data_scientist",$X$7)*_xlfn.IFS(E2884=0,$X$12,E2884=1,$X$11)*_xlfn.IFS(F2884=0,$X$17,F2884=1,$X$16)*_xlfn.IFS(G2884=0,$X$22,G2884=1,$X$21)*_xlfn.IFS(H2884=0,$X$27,H2884=1,$X$26)*_xlfn.IFS(I2884=0,$X$32,I2884=1,$X$31)*_xlfn.IFS(J2884=0,$X$37,J2884=1,$X$36)*_xlfn.IFS(K2884=0,$X$42,K2884=1,$X$41)*_xlfn.IFS(L2884=0,$X$47,L2884=1,$X$46)*_xlfn.IFS(M2884=0,$X$52,M2884=1,$X$51)*_xlfn.IFS(N2884=0,$X$57,N2884=1,$X$56)</f>
        <v>1.0801251533611479E-3</v>
      </c>
      <c r="Q2884" cm="1">
        <f t="array" ref="Q2884">$W$2*_xlfn.IFS(C2884="data_analyst",$Z$5,C2884="data_engineer",$Z$6,C2884="data_scientist",$Z$7)*_xlfn.IFS(E2884=0,$Z$12,E2884=1,$Z$11)*_xlfn.IFS(F2884=0,$Z$17,F2884=1,$Z$16)*_xlfn.IFS(G2884=0,$Z$22,G2884=1,$Z$21)*_xlfn.IFS(H2884=0,$Z$27,H2884=1,$Z$26)*_xlfn.IFS(I2884=0,$Z$32,I2884=1,$Z$31)*_xlfn.IFS(J2884=0,$Z$37,J2884=1,$Z$36)*_xlfn.IFS(K2884=0,$Z$42,K2884=1,$Z$41)*_xlfn.IFS(L2884=0,$Z$47,L2884=1,$Z$46)*_xlfn.IFS(M2884=0,$Z$52,M2884=1,$Z$51)*_xlfn.IFS(N2884=0,$Z$57,N2884=1,$Z$56)</f>
        <v>1.967520150626315E-5</v>
      </c>
      <c r="R2884" t="str" cm="1">
        <f t="array" ref="R2884">_xlfn.IFS(AND(O2884&gt;P2884,O2884&gt;Q2884),"Low",AND(P2884&gt;O2884,P2884&gt;Q2884),"Medium",AND(Q2884&gt;O2884,Q2884&gt;P2884),"High")</f>
        <v>Medium</v>
      </c>
      <c r="S2884" t="str">
        <f t="shared" si="92"/>
        <v>T</v>
      </c>
    </row>
    <row r="2885" spans="1:19" x14ac:dyDescent="0.3">
      <c r="A2885" t="s">
        <v>18</v>
      </c>
      <c r="B2885">
        <v>6</v>
      </c>
      <c r="C2885" t="s">
        <v>13</v>
      </c>
      <c r="D2885" t="str">
        <f t="shared" si="91"/>
        <v>Medium</v>
      </c>
      <c r="E2885">
        <v>1</v>
      </c>
      <c r="F2885">
        <v>1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  <c r="O2885" cm="1">
        <f t="array" ref="O2885">$U$2*_xlfn.IFS(C2885="data_analyst",$V$5,C2885="data_engineer",$V$6,C2885="data_scientist",$V$7)*_xlfn.IFS(E2885=0,$V$12,E2885=1,$V$11)*_xlfn.IFS(F2885=0,$V$17,F2885=1,$V$16)*_xlfn.IFS(G2885=0,$V$22,G2885=1,$V$21)*_xlfn.IFS(H2885=0,$V$27,H2885=1,$V$26)*_xlfn.IFS(I2885=0,$V$32,I2885=1,$V$31)*_xlfn.IFS(J2885=0,$V$37,J2885=1,$V$36)*_xlfn.IFS(K2885=0,$V$42,K2885=1,$V$41)*_xlfn.IFS(L2885=0,$V$47,L2885=1,$V$46)*_xlfn.IFS(M2885=0,$V$52,M2885=1,$V$51)*_xlfn.IFS(N2885=0,$V$57,N2885=1,$V$56)</f>
        <v>4.3016776140012976E-4</v>
      </c>
      <c r="P2885" cm="1">
        <f t="array" ref="P2885">$V$2*_xlfn.IFS(C2885="data_analyst",$X$5,C2885="data_engineer",$X$6,C2885="data_scientist",$X$7)*_xlfn.IFS(E2885=0,$X$12,E2885=1,$X$11)*_xlfn.IFS(F2885=0,$X$17,F2885=1,$X$16)*_xlfn.IFS(G2885=0,$X$22,G2885=1,$X$21)*_xlfn.IFS(H2885=0,$X$27,H2885=1,$X$26)*_xlfn.IFS(I2885=0,$X$32,I2885=1,$X$31)*_xlfn.IFS(J2885=0,$X$37,J2885=1,$X$36)*_xlfn.IFS(K2885=0,$X$42,K2885=1,$X$41)*_xlfn.IFS(L2885=0,$X$47,L2885=1,$X$46)*_xlfn.IFS(M2885=0,$X$52,M2885=1,$X$51)*_xlfn.IFS(N2885=0,$X$57,N2885=1,$X$56)</f>
        <v>5.6936710909711039E-3</v>
      </c>
      <c r="Q2885" cm="1">
        <f t="array" ref="Q2885">$W$2*_xlfn.IFS(C2885="data_analyst",$Z$5,C2885="data_engineer",$Z$6,C2885="data_scientist",$Z$7)*_xlfn.IFS(E2885=0,$Z$12,E2885=1,$Z$11)*_xlfn.IFS(F2885=0,$Z$17,F2885=1,$Z$16)*_xlfn.IFS(G2885=0,$Z$22,G2885=1,$Z$21)*_xlfn.IFS(H2885=0,$Z$27,H2885=1,$Z$26)*_xlfn.IFS(I2885=0,$Z$32,I2885=1,$Z$31)*_xlfn.IFS(J2885=0,$Z$37,J2885=1,$Z$36)*_xlfn.IFS(K2885=0,$Z$42,K2885=1,$Z$41)*_xlfn.IFS(L2885=0,$Z$47,L2885=1,$Z$46)*_xlfn.IFS(M2885=0,$Z$52,M2885=1,$Z$51)*_xlfn.IFS(N2885=0,$Z$57,N2885=1,$Z$56)</f>
        <v>6.64587813565416E-4</v>
      </c>
      <c r="R2885" t="str" cm="1">
        <f t="array" ref="R2885">_xlfn.IFS(AND(O2885&gt;P2885,O2885&gt;Q2885),"Low",AND(P2885&gt;O2885,P2885&gt;Q2885),"Medium",AND(Q2885&gt;O2885,Q2885&gt;P2885),"High")</f>
        <v>Medium</v>
      </c>
      <c r="S2885" t="str">
        <f t="shared" si="92"/>
        <v>T</v>
      </c>
    </row>
    <row r="2886" spans="1:19" x14ac:dyDescent="0.3">
      <c r="A2886" t="s">
        <v>18</v>
      </c>
      <c r="B2886">
        <v>6</v>
      </c>
      <c r="C2886" t="s">
        <v>13</v>
      </c>
      <c r="D2886" t="str">
        <f t="shared" si="91"/>
        <v>Medium</v>
      </c>
      <c r="E2886">
        <v>1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1</v>
      </c>
      <c r="O2886" cm="1">
        <f t="array" ref="O2886">$U$2*_xlfn.IFS(C2886="data_analyst",$V$5,C2886="data_engineer",$V$6,C2886="data_scientist",$V$7)*_xlfn.IFS(E2886=0,$V$12,E2886=1,$V$11)*_xlfn.IFS(F2886=0,$V$17,F2886=1,$V$16)*_xlfn.IFS(G2886=0,$V$22,G2886=1,$V$21)*_xlfn.IFS(H2886=0,$V$27,H2886=1,$V$26)*_xlfn.IFS(I2886=0,$V$32,I2886=1,$V$31)*_xlfn.IFS(J2886=0,$V$37,J2886=1,$V$36)*_xlfn.IFS(K2886=0,$V$42,K2886=1,$V$41)*_xlfn.IFS(L2886=0,$V$47,L2886=1,$V$46)*_xlfn.IFS(M2886=0,$V$52,M2886=1,$V$51)*_xlfn.IFS(N2886=0,$V$57,N2886=1,$V$56)</f>
        <v>1.590170816887866E-5</v>
      </c>
      <c r="P2886" cm="1">
        <f t="array" ref="P2886">$V$2*_xlfn.IFS(C2886="data_analyst",$X$5,C2886="data_engineer",$X$6,C2886="data_scientist",$X$7)*_xlfn.IFS(E2886=0,$X$12,E2886=1,$X$11)*_xlfn.IFS(F2886=0,$X$17,F2886=1,$X$16)*_xlfn.IFS(G2886=0,$X$22,G2886=1,$X$21)*_xlfn.IFS(H2886=0,$X$27,H2886=1,$X$26)*_xlfn.IFS(I2886=0,$X$32,I2886=1,$X$31)*_xlfn.IFS(J2886=0,$X$37,J2886=1,$X$36)*_xlfn.IFS(K2886=0,$X$42,K2886=1,$X$41)*_xlfn.IFS(L2886=0,$X$47,L2886=1,$X$46)*_xlfn.IFS(M2886=0,$X$52,M2886=1,$X$51)*_xlfn.IFS(N2886=0,$X$57,N2886=1,$X$56)</f>
        <v>3.0601510554198793E-3</v>
      </c>
      <c r="Q2886" cm="1">
        <f t="array" ref="Q2886">$W$2*_xlfn.IFS(C2886="data_analyst",$Z$5,C2886="data_engineer",$Z$6,C2886="data_scientist",$Z$7)*_xlfn.IFS(E2886=0,$Z$12,E2886=1,$Z$11)*_xlfn.IFS(F2886=0,$Z$17,F2886=1,$Z$16)*_xlfn.IFS(G2886=0,$Z$22,G2886=1,$Z$21)*_xlfn.IFS(H2886=0,$Z$27,H2886=1,$Z$26)*_xlfn.IFS(I2886=0,$Z$32,I2886=1,$Z$31)*_xlfn.IFS(J2886=0,$Z$37,J2886=1,$Z$36)*_xlfn.IFS(K2886=0,$Z$42,K2886=1,$Z$41)*_xlfn.IFS(L2886=0,$Z$47,L2886=1,$Z$46)*_xlfn.IFS(M2886=0,$Z$52,M2886=1,$Z$51)*_xlfn.IFS(N2886=0,$Z$57,N2886=1,$Z$56)</f>
        <v>2.3593059570066653E-4</v>
      </c>
      <c r="R2886" t="str" cm="1">
        <f t="array" ref="R2886">_xlfn.IFS(AND(O2886&gt;P2886,O2886&gt;Q2886),"Low",AND(P2886&gt;O2886,P2886&gt;Q2886),"Medium",AND(Q2886&gt;O2886,Q2886&gt;P2886),"High")</f>
        <v>Medium</v>
      </c>
      <c r="S2886" t="str">
        <f t="shared" si="92"/>
        <v>T</v>
      </c>
    </row>
    <row r="2887" spans="1:19" x14ac:dyDescent="0.3">
      <c r="A2887" t="s">
        <v>18</v>
      </c>
      <c r="B2887">
        <v>7</v>
      </c>
      <c r="C2887" t="s">
        <v>13</v>
      </c>
      <c r="D2887" t="str">
        <f t="shared" si="91"/>
        <v>Medium</v>
      </c>
      <c r="E2887">
        <v>1</v>
      </c>
      <c r="F2887">
        <v>0</v>
      </c>
      <c r="G2887">
        <v>1</v>
      </c>
      <c r="H2887">
        <v>1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1</v>
      </c>
      <c r="O2887" cm="1">
        <f t="array" ref="O2887">$U$2*_xlfn.IFS(C2887="data_analyst",$V$5,C2887="data_engineer",$V$6,C2887="data_scientist",$V$7)*_xlfn.IFS(E2887=0,$V$12,E2887=1,$V$11)*_xlfn.IFS(F2887=0,$V$17,F2887=1,$V$16)*_xlfn.IFS(G2887=0,$V$22,G2887=1,$V$21)*_xlfn.IFS(H2887=0,$V$27,H2887=1,$V$26)*_xlfn.IFS(I2887=0,$V$32,I2887=1,$V$31)*_xlfn.IFS(J2887=0,$V$37,J2887=1,$V$36)*_xlfn.IFS(K2887=0,$V$42,K2887=1,$V$41)*_xlfn.IFS(L2887=0,$V$47,L2887=1,$V$46)*_xlfn.IFS(M2887=0,$V$52,M2887=1,$V$51)*_xlfn.IFS(N2887=0,$V$57,N2887=1,$V$56)</f>
        <v>7.8950417013229484E-6</v>
      </c>
      <c r="P2887" cm="1">
        <f t="array" ref="P2887">$V$2*_xlfn.IFS(C2887="data_analyst",$X$5,C2887="data_engineer",$X$6,C2887="data_scientist",$X$7)*_xlfn.IFS(E2887=0,$X$12,E2887=1,$X$11)*_xlfn.IFS(F2887=0,$X$17,F2887=1,$X$16)*_xlfn.IFS(G2887=0,$X$22,G2887=1,$X$21)*_xlfn.IFS(H2887=0,$X$27,H2887=1,$X$26)*_xlfn.IFS(I2887=0,$X$32,I2887=1,$X$31)*_xlfn.IFS(J2887=0,$X$37,J2887=1,$X$36)*_xlfn.IFS(K2887=0,$X$42,K2887=1,$X$41)*_xlfn.IFS(L2887=0,$X$47,L2887=1,$X$46)*_xlfn.IFS(M2887=0,$X$52,M2887=1,$X$51)*_xlfn.IFS(N2887=0,$X$57,N2887=1,$X$56)</f>
        <v>3.0996681496063979E-3</v>
      </c>
      <c r="Q2887" cm="1">
        <f t="array" ref="Q2887">$W$2*_xlfn.IFS(C2887="data_analyst",$Z$5,C2887="data_engineer",$Z$6,C2887="data_scientist",$Z$7)*_xlfn.IFS(E2887=0,$Z$12,E2887=1,$Z$11)*_xlfn.IFS(F2887=0,$Z$17,F2887=1,$Z$16)*_xlfn.IFS(G2887=0,$Z$22,G2887=1,$Z$21)*_xlfn.IFS(H2887=0,$Z$27,H2887=1,$Z$26)*_xlfn.IFS(I2887=0,$Z$32,I2887=1,$Z$31)*_xlfn.IFS(J2887=0,$Z$37,J2887=1,$Z$36)*_xlfn.IFS(K2887=0,$Z$42,K2887=1,$Z$41)*_xlfn.IFS(L2887=0,$Z$47,L2887=1,$Z$46)*_xlfn.IFS(M2887=0,$Z$52,M2887=1,$Z$51)*_xlfn.IFS(N2887=0,$Z$57,N2887=1,$Z$56)</f>
        <v>1.6574335755315637E-4</v>
      </c>
      <c r="R2887" t="str" cm="1">
        <f t="array" ref="R2887">_xlfn.IFS(AND(O2887&gt;P2887,O2887&gt;Q2887),"Low",AND(P2887&gt;O2887,P2887&gt;Q2887),"Medium",AND(Q2887&gt;O2887,Q2887&gt;P2887),"High")</f>
        <v>Medium</v>
      </c>
      <c r="S2887" t="str">
        <f t="shared" si="92"/>
        <v>T</v>
      </c>
    </row>
    <row r="2888" spans="1:19" x14ac:dyDescent="0.3">
      <c r="A2888" t="s">
        <v>18</v>
      </c>
      <c r="B2888">
        <v>2</v>
      </c>
      <c r="C2888" t="s">
        <v>13</v>
      </c>
      <c r="D2888" t="str">
        <f t="shared" si="91"/>
        <v>Medium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0</v>
      </c>
      <c r="L2888">
        <v>1</v>
      </c>
      <c r="M2888">
        <v>0</v>
      </c>
      <c r="N2888">
        <v>1</v>
      </c>
      <c r="O2888" cm="1">
        <f t="array" ref="O2888">$U$2*_xlfn.IFS(C2888="data_analyst",$V$5,C2888="data_engineer",$V$6,C2888="data_scientist",$V$7)*_xlfn.IFS(E2888=0,$V$12,E2888=1,$V$11)*_xlfn.IFS(F2888=0,$V$17,F2888=1,$V$16)*_xlfn.IFS(G2888=0,$V$22,G2888=1,$V$21)*_xlfn.IFS(H2888=0,$V$27,H2888=1,$V$26)*_xlfn.IFS(I2888=0,$V$32,I2888=1,$V$31)*_xlfn.IFS(J2888=0,$V$37,J2888=1,$V$36)*_xlfn.IFS(K2888=0,$V$42,K2888=1,$V$41)*_xlfn.IFS(L2888=0,$V$47,L2888=1,$V$46)*_xlfn.IFS(M2888=0,$V$52,M2888=1,$V$51)*_xlfn.IFS(N2888=0,$V$57,N2888=1,$V$56)</f>
        <v>1.7011563368619984E-7</v>
      </c>
      <c r="P2888" cm="1">
        <f t="array" ref="P2888">$V$2*_xlfn.IFS(C2888="data_analyst",$X$5,C2888="data_engineer",$X$6,C2888="data_scientist",$X$7)*_xlfn.IFS(E2888=0,$X$12,E2888=1,$X$11)*_xlfn.IFS(F2888=0,$X$17,F2888=1,$X$16)*_xlfn.IFS(G2888=0,$X$22,G2888=1,$X$21)*_xlfn.IFS(H2888=0,$X$27,H2888=1,$X$26)*_xlfn.IFS(I2888=0,$X$32,I2888=1,$X$31)*_xlfn.IFS(J2888=0,$X$37,J2888=1,$X$36)*_xlfn.IFS(K2888=0,$X$42,K2888=1,$X$41)*_xlfn.IFS(L2888=0,$X$47,L2888=1,$X$46)*_xlfn.IFS(M2888=0,$X$52,M2888=1,$X$51)*_xlfn.IFS(N2888=0,$X$57,N2888=1,$X$56)</f>
        <v>5.4267920087729073E-4</v>
      </c>
      <c r="Q2888" cm="1">
        <f t="array" ref="Q2888">$W$2*_xlfn.IFS(C2888="data_analyst",$Z$5,C2888="data_engineer",$Z$6,C2888="data_scientist",$Z$7)*_xlfn.IFS(E2888=0,$Z$12,E2888=1,$Z$11)*_xlfn.IFS(F2888=0,$Z$17,F2888=1,$Z$16)*_xlfn.IFS(G2888=0,$Z$22,G2888=1,$Z$21)*_xlfn.IFS(H2888=0,$Z$27,H2888=1,$Z$26)*_xlfn.IFS(I2888=0,$Z$32,I2888=1,$Z$31)*_xlfn.IFS(J2888=0,$Z$37,J2888=1,$Z$36)*_xlfn.IFS(K2888=0,$Z$42,K2888=1,$Z$41)*_xlfn.IFS(L2888=0,$Z$47,L2888=1,$Z$46)*_xlfn.IFS(M2888=0,$Z$52,M2888=1,$Z$51)*_xlfn.IFS(N2888=0,$Z$57,N2888=1,$Z$56)</f>
        <v>1.8572397895673286E-5</v>
      </c>
      <c r="R2888" t="str" cm="1">
        <f t="array" ref="R2888">_xlfn.IFS(AND(O2888&gt;P2888,O2888&gt;Q2888),"Low",AND(P2888&gt;O2888,P2888&gt;Q2888),"Medium",AND(Q2888&gt;O2888,Q2888&gt;P2888),"High")</f>
        <v>Medium</v>
      </c>
      <c r="S2888" t="str">
        <f t="shared" si="92"/>
        <v>T</v>
      </c>
    </row>
    <row r="2889" spans="1:19" x14ac:dyDescent="0.3">
      <c r="A2889" t="s">
        <v>18</v>
      </c>
      <c r="B2889">
        <v>4</v>
      </c>
      <c r="C2889" t="s">
        <v>13</v>
      </c>
      <c r="D2889" t="str">
        <f t="shared" si="91"/>
        <v>Medium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0</v>
      </c>
      <c r="L2889">
        <v>1</v>
      </c>
      <c r="M2889">
        <v>0</v>
      </c>
      <c r="N2889">
        <v>1</v>
      </c>
      <c r="O2889" cm="1">
        <f t="array" ref="O2889">$U$2*_xlfn.IFS(C2889="data_analyst",$V$5,C2889="data_engineer",$V$6,C2889="data_scientist",$V$7)*_xlfn.IFS(E2889=0,$V$12,E2889=1,$V$11)*_xlfn.IFS(F2889=0,$V$17,F2889=1,$V$16)*_xlfn.IFS(G2889=0,$V$22,G2889=1,$V$21)*_xlfn.IFS(H2889=0,$V$27,H2889=1,$V$26)*_xlfn.IFS(I2889=0,$V$32,I2889=1,$V$31)*_xlfn.IFS(J2889=0,$V$37,J2889=1,$V$36)*_xlfn.IFS(K2889=0,$V$42,K2889=1,$V$41)*_xlfn.IFS(L2889=0,$V$47,L2889=1,$V$46)*_xlfn.IFS(M2889=0,$V$52,M2889=1,$V$51)*_xlfn.IFS(N2889=0,$V$57,N2889=1,$V$56)</f>
        <v>1.7011563368619984E-7</v>
      </c>
      <c r="P2889" cm="1">
        <f t="array" ref="P2889">$V$2*_xlfn.IFS(C2889="data_analyst",$X$5,C2889="data_engineer",$X$6,C2889="data_scientist",$X$7)*_xlfn.IFS(E2889=0,$X$12,E2889=1,$X$11)*_xlfn.IFS(F2889=0,$X$17,F2889=1,$X$16)*_xlfn.IFS(G2889=0,$X$22,G2889=1,$X$21)*_xlfn.IFS(H2889=0,$X$27,H2889=1,$X$26)*_xlfn.IFS(I2889=0,$X$32,I2889=1,$X$31)*_xlfn.IFS(J2889=0,$X$37,J2889=1,$X$36)*_xlfn.IFS(K2889=0,$X$42,K2889=1,$X$41)*_xlfn.IFS(L2889=0,$X$47,L2889=1,$X$46)*_xlfn.IFS(M2889=0,$X$52,M2889=1,$X$51)*_xlfn.IFS(N2889=0,$X$57,N2889=1,$X$56)</f>
        <v>5.4267920087729073E-4</v>
      </c>
      <c r="Q2889" cm="1">
        <f t="array" ref="Q2889">$W$2*_xlfn.IFS(C2889="data_analyst",$Z$5,C2889="data_engineer",$Z$6,C2889="data_scientist",$Z$7)*_xlfn.IFS(E2889=0,$Z$12,E2889=1,$Z$11)*_xlfn.IFS(F2889=0,$Z$17,F2889=1,$Z$16)*_xlfn.IFS(G2889=0,$Z$22,G2889=1,$Z$21)*_xlfn.IFS(H2889=0,$Z$27,H2889=1,$Z$26)*_xlfn.IFS(I2889=0,$Z$32,I2889=1,$Z$31)*_xlfn.IFS(J2889=0,$Z$37,J2889=1,$Z$36)*_xlfn.IFS(K2889=0,$Z$42,K2889=1,$Z$41)*_xlfn.IFS(L2889=0,$Z$47,L2889=1,$Z$46)*_xlfn.IFS(M2889=0,$Z$52,M2889=1,$Z$51)*_xlfn.IFS(N2889=0,$Z$57,N2889=1,$Z$56)</f>
        <v>1.8572397895673286E-5</v>
      </c>
      <c r="R2889" t="str" cm="1">
        <f t="array" ref="R2889">_xlfn.IFS(AND(O2889&gt;P2889,O2889&gt;Q2889),"Low",AND(P2889&gt;O2889,P2889&gt;Q2889),"Medium",AND(Q2889&gt;O2889,Q2889&gt;P2889),"High")</f>
        <v>Medium</v>
      </c>
      <c r="S2889" t="str">
        <f t="shared" si="92"/>
        <v>T</v>
      </c>
    </row>
    <row r="2890" spans="1:19" x14ac:dyDescent="0.3">
      <c r="A2890" t="s">
        <v>18</v>
      </c>
      <c r="B2890">
        <v>5</v>
      </c>
      <c r="C2890" t="s">
        <v>13</v>
      </c>
      <c r="D2890" t="str">
        <f t="shared" si="91"/>
        <v>Medium</v>
      </c>
      <c r="E2890">
        <v>1</v>
      </c>
      <c r="F2890">
        <v>0</v>
      </c>
      <c r="G2890">
        <v>1</v>
      </c>
      <c r="H2890">
        <v>1</v>
      </c>
      <c r="I2890">
        <v>1</v>
      </c>
      <c r="J2890">
        <v>0</v>
      </c>
      <c r="K2890">
        <v>0</v>
      </c>
      <c r="L2890">
        <v>1</v>
      </c>
      <c r="M2890">
        <v>1</v>
      </c>
      <c r="N2890">
        <v>1</v>
      </c>
      <c r="O2890" cm="1">
        <f t="array" ref="O2890">$U$2*_xlfn.IFS(C2890="data_analyst",$V$5,C2890="data_engineer",$V$6,C2890="data_scientist",$V$7)*_xlfn.IFS(E2890=0,$V$12,E2890=1,$V$11)*_xlfn.IFS(F2890=0,$V$17,F2890=1,$V$16)*_xlfn.IFS(G2890=0,$V$22,G2890=1,$V$21)*_xlfn.IFS(H2890=0,$V$27,H2890=1,$V$26)*_xlfn.IFS(I2890=0,$V$32,I2890=1,$V$31)*_xlfn.IFS(J2890=0,$V$37,J2890=1,$V$36)*_xlfn.IFS(K2890=0,$V$42,K2890=1,$V$41)*_xlfn.IFS(L2890=0,$V$47,L2890=1,$V$46)*_xlfn.IFS(M2890=0,$V$52,M2890=1,$V$51)*_xlfn.IFS(N2890=0,$V$57,N2890=1,$V$56)</f>
        <v>3.2220973256884125E-8</v>
      </c>
      <c r="P2890" cm="1">
        <f t="array" ref="P2890">$V$2*_xlfn.IFS(C2890="data_analyst",$X$5,C2890="data_engineer",$X$6,C2890="data_scientist",$X$7)*_xlfn.IFS(E2890=0,$X$12,E2890=1,$X$11)*_xlfn.IFS(F2890=0,$X$17,F2890=1,$X$16)*_xlfn.IFS(G2890=0,$X$22,G2890=1,$X$21)*_xlfn.IFS(H2890=0,$X$27,H2890=1,$X$26)*_xlfn.IFS(I2890=0,$X$32,I2890=1,$X$31)*_xlfn.IFS(J2890=0,$X$37,J2890=1,$X$36)*_xlfn.IFS(K2890=0,$X$42,K2890=1,$X$41)*_xlfn.IFS(L2890=0,$X$47,L2890=1,$X$46)*_xlfn.IFS(M2890=0,$X$52,M2890=1,$X$51)*_xlfn.IFS(N2890=0,$X$57,N2890=1,$X$56)</f>
        <v>1.0801251533611479E-3</v>
      </c>
      <c r="Q2890" cm="1">
        <f t="array" ref="Q2890">$W$2*_xlfn.IFS(C2890="data_analyst",$Z$5,C2890="data_engineer",$Z$6,C2890="data_scientist",$Z$7)*_xlfn.IFS(E2890=0,$Z$12,E2890=1,$Z$11)*_xlfn.IFS(F2890=0,$Z$17,F2890=1,$Z$16)*_xlfn.IFS(G2890=0,$Z$22,G2890=1,$Z$21)*_xlfn.IFS(H2890=0,$Z$27,H2890=1,$Z$26)*_xlfn.IFS(I2890=0,$Z$32,I2890=1,$Z$31)*_xlfn.IFS(J2890=0,$Z$37,J2890=1,$Z$36)*_xlfn.IFS(K2890=0,$Z$42,K2890=1,$Z$41)*_xlfn.IFS(L2890=0,$Z$47,L2890=1,$Z$46)*_xlfn.IFS(M2890=0,$Z$52,M2890=1,$Z$51)*_xlfn.IFS(N2890=0,$Z$57,N2890=1,$Z$56)</f>
        <v>1.967520150626315E-5</v>
      </c>
      <c r="R2890" t="str" cm="1">
        <f t="array" ref="R2890">_xlfn.IFS(AND(O2890&gt;P2890,O2890&gt;Q2890),"Low",AND(P2890&gt;O2890,P2890&gt;Q2890),"Medium",AND(Q2890&gt;O2890,Q2890&gt;P2890),"High")</f>
        <v>Medium</v>
      </c>
      <c r="S2890" t="str">
        <f t="shared" si="92"/>
        <v>T</v>
      </c>
    </row>
    <row r="2891" spans="1:19" x14ac:dyDescent="0.3">
      <c r="A2891" t="s">
        <v>18</v>
      </c>
      <c r="B2891">
        <v>8</v>
      </c>
      <c r="C2891" t="s">
        <v>13</v>
      </c>
      <c r="D2891" t="str">
        <f t="shared" si="91"/>
        <v>Medium</v>
      </c>
      <c r="E2891">
        <v>1</v>
      </c>
      <c r="F2891">
        <v>0</v>
      </c>
      <c r="G2891">
        <v>1</v>
      </c>
      <c r="H2891">
        <v>1</v>
      </c>
      <c r="I2891">
        <v>1</v>
      </c>
      <c r="J2891">
        <v>1</v>
      </c>
      <c r="K2891">
        <v>0</v>
      </c>
      <c r="L2891">
        <v>1</v>
      </c>
      <c r="M2891">
        <v>1</v>
      </c>
      <c r="N2891">
        <v>1</v>
      </c>
      <c r="O2891" cm="1">
        <f t="array" ref="O2891">$U$2*_xlfn.IFS(C2891="data_analyst",$V$5,C2891="data_engineer",$V$6,C2891="data_scientist",$V$7)*_xlfn.IFS(E2891=0,$V$12,E2891=1,$V$11)*_xlfn.IFS(F2891=0,$V$17,F2891=1,$V$16)*_xlfn.IFS(G2891=0,$V$22,G2891=1,$V$21)*_xlfn.IFS(H2891=0,$V$27,H2891=1,$V$26)*_xlfn.IFS(I2891=0,$V$32,I2891=1,$V$31)*_xlfn.IFS(J2891=0,$V$37,J2891=1,$V$36)*_xlfn.IFS(K2891=0,$V$42,K2891=1,$V$41)*_xlfn.IFS(L2891=0,$V$47,L2891=1,$V$46)*_xlfn.IFS(M2891=0,$V$52,M2891=1,$V$51)*_xlfn.IFS(N2891=0,$V$57,N2891=1,$V$56)</f>
        <v>1.1063528626013453E-8</v>
      </c>
      <c r="P2891" cm="1">
        <f t="array" ref="P2891">$V$2*_xlfn.IFS(C2891="data_analyst",$X$5,C2891="data_engineer",$X$6,C2891="data_scientist",$X$7)*_xlfn.IFS(E2891=0,$X$12,E2891=1,$X$11)*_xlfn.IFS(F2891=0,$X$17,F2891=1,$X$16)*_xlfn.IFS(G2891=0,$X$22,G2891=1,$X$21)*_xlfn.IFS(H2891=0,$X$27,H2891=1,$X$26)*_xlfn.IFS(I2891=0,$X$32,I2891=1,$X$31)*_xlfn.IFS(J2891=0,$X$37,J2891=1,$X$36)*_xlfn.IFS(K2891=0,$X$42,K2891=1,$X$41)*_xlfn.IFS(L2891=0,$X$47,L2891=1,$X$46)*_xlfn.IFS(M2891=0,$X$52,M2891=1,$X$51)*_xlfn.IFS(N2891=0,$X$57,N2891=1,$X$56)</f>
        <v>2.6147826110778925E-4</v>
      </c>
      <c r="Q2891" cm="1">
        <f t="array" ref="Q2891">$W$2*_xlfn.IFS(C2891="data_analyst",$Z$5,C2891="data_engineer",$Z$6,C2891="data_scientist",$Z$7)*_xlfn.IFS(E2891=0,$Z$12,E2891=1,$Z$11)*_xlfn.IFS(F2891=0,$Z$17,F2891=1,$Z$16)*_xlfn.IFS(G2891=0,$Z$22,G2891=1,$Z$21)*_xlfn.IFS(H2891=0,$Z$27,H2891=1,$Z$26)*_xlfn.IFS(I2891=0,$Z$32,I2891=1,$Z$31)*_xlfn.IFS(J2891=0,$Z$37,J2891=1,$Z$36)*_xlfn.IFS(K2891=0,$Z$42,K2891=1,$Z$41)*_xlfn.IFS(L2891=0,$Z$47,L2891=1,$Z$46)*_xlfn.IFS(M2891=0,$Z$52,M2891=1,$Z$51)*_xlfn.IFS(N2891=0,$Z$57,N2891=1,$Z$56)</f>
        <v>5.5209134170116948E-6</v>
      </c>
      <c r="R2891" t="str" cm="1">
        <f t="array" ref="R2891">_xlfn.IFS(AND(O2891&gt;P2891,O2891&gt;Q2891),"Low",AND(P2891&gt;O2891,P2891&gt;Q2891),"Medium",AND(Q2891&gt;O2891,Q2891&gt;P2891),"High")</f>
        <v>Medium</v>
      </c>
      <c r="S2891" t="str">
        <f t="shared" si="92"/>
        <v>T</v>
      </c>
    </row>
    <row r="2892" spans="1:19" x14ac:dyDescent="0.3">
      <c r="A2892" t="s">
        <v>18</v>
      </c>
      <c r="B2892">
        <v>5</v>
      </c>
      <c r="C2892" t="s">
        <v>13</v>
      </c>
      <c r="D2892" t="str">
        <f t="shared" si="91"/>
        <v>Medium</v>
      </c>
      <c r="E2892">
        <v>1</v>
      </c>
      <c r="F2892">
        <v>0</v>
      </c>
      <c r="G2892">
        <v>1</v>
      </c>
      <c r="H2892">
        <v>1</v>
      </c>
      <c r="I2892">
        <v>1</v>
      </c>
      <c r="J2892">
        <v>1</v>
      </c>
      <c r="K2892">
        <v>0</v>
      </c>
      <c r="L2892">
        <v>1</v>
      </c>
      <c r="M2892">
        <v>1</v>
      </c>
      <c r="N2892">
        <v>1</v>
      </c>
      <c r="O2892" cm="1">
        <f t="array" ref="O2892">$U$2*_xlfn.IFS(C2892="data_analyst",$V$5,C2892="data_engineer",$V$6,C2892="data_scientist",$V$7)*_xlfn.IFS(E2892=0,$V$12,E2892=1,$V$11)*_xlfn.IFS(F2892=0,$V$17,F2892=1,$V$16)*_xlfn.IFS(G2892=0,$V$22,G2892=1,$V$21)*_xlfn.IFS(H2892=0,$V$27,H2892=1,$V$26)*_xlfn.IFS(I2892=0,$V$32,I2892=1,$V$31)*_xlfn.IFS(J2892=0,$V$37,J2892=1,$V$36)*_xlfn.IFS(K2892=0,$V$42,K2892=1,$V$41)*_xlfn.IFS(L2892=0,$V$47,L2892=1,$V$46)*_xlfn.IFS(M2892=0,$V$52,M2892=1,$V$51)*_xlfn.IFS(N2892=0,$V$57,N2892=1,$V$56)</f>
        <v>1.1063528626013453E-8</v>
      </c>
      <c r="P2892" cm="1">
        <f t="array" ref="P2892">$V$2*_xlfn.IFS(C2892="data_analyst",$X$5,C2892="data_engineer",$X$6,C2892="data_scientist",$X$7)*_xlfn.IFS(E2892=0,$X$12,E2892=1,$X$11)*_xlfn.IFS(F2892=0,$X$17,F2892=1,$X$16)*_xlfn.IFS(G2892=0,$X$22,G2892=1,$X$21)*_xlfn.IFS(H2892=0,$X$27,H2892=1,$X$26)*_xlfn.IFS(I2892=0,$X$32,I2892=1,$X$31)*_xlfn.IFS(J2892=0,$X$37,J2892=1,$X$36)*_xlfn.IFS(K2892=0,$X$42,K2892=1,$X$41)*_xlfn.IFS(L2892=0,$X$47,L2892=1,$X$46)*_xlfn.IFS(M2892=0,$X$52,M2892=1,$X$51)*_xlfn.IFS(N2892=0,$X$57,N2892=1,$X$56)</f>
        <v>2.6147826110778925E-4</v>
      </c>
      <c r="Q2892" cm="1">
        <f t="array" ref="Q2892">$W$2*_xlfn.IFS(C2892="data_analyst",$Z$5,C2892="data_engineer",$Z$6,C2892="data_scientist",$Z$7)*_xlfn.IFS(E2892=0,$Z$12,E2892=1,$Z$11)*_xlfn.IFS(F2892=0,$Z$17,F2892=1,$Z$16)*_xlfn.IFS(G2892=0,$Z$22,G2892=1,$Z$21)*_xlfn.IFS(H2892=0,$Z$27,H2892=1,$Z$26)*_xlfn.IFS(I2892=0,$Z$32,I2892=1,$Z$31)*_xlfn.IFS(J2892=0,$Z$37,J2892=1,$Z$36)*_xlfn.IFS(K2892=0,$Z$42,K2892=1,$Z$41)*_xlfn.IFS(L2892=0,$Z$47,L2892=1,$Z$46)*_xlfn.IFS(M2892=0,$Z$52,M2892=1,$Z$51)*_xlfn.IFS(N2892=0,$Z$57,N2892=1,$Z$56)</f>
        <v>5.5209134170116948E-6</v>
      </c>
      <c r="R2892" t="str" cm="1">
        <f t="array" ref="R2892">_xlfn.IFS(AND(O2892&gt;P2892,O2892&gt;Q2892),"Low",AND(P2892&gt;O2892,P2892&gt;Q2892),"Medium",AND(Q2892&gt;O2892,Q2892&gt;P2892),"High")</f>
        <v>Medium</v>
      </c>
      <c r="S2892" t="str">
        <f t="shared" si="92"/>
        <v>T</v>
      </c>
    </row>
    <row r="2893" spans="1:19" x14ac:dyDescent="0.3">
      <c r="A2893" t="s">
        <v>18</v>
      </c>
      <c r="B2893">
        <v>0</v>
      </c>
      <c r="C2893" t="s">
        <v>13</v>
      </c>
      <c r="D2893" t="str">
        <f t="shared" si="91"/>
        <v>Medium</v>
      </c>
      <c r="E2893">
        <v>1</v>
      </c>
      <c r="F2893">
        <v>1</v>
      </c>
      <c r="G2893">
        <v>0</v>
      </c>
      <c r="H2893">
        <v>1</v>
      </c>
      <c r="I2893">
        <v>1</v>
      </c>
      <c r="J2893">
        <v>0</v>
      </c>
      <c r="K2893">
        <v>1</v>
      </c>
      <c r="L2893">
        <v>1</v>
      </c>
      <c r="M2893">
        <v>1</v>
      </c>
      <c r="N2893">
        <v>1</v>
      </c>
      <c r="O2893" cm="1">
        <f t="array" ref="O2893">$U$2*_xlfn.IFS(C2893="data_analyst",$V$5,C2893="data_engineer",$V$6,C2893="data_scientist",$V$7)*_xlfn.IFS(E2893=0,$V$12,E2893=1,$V$11)*_xlfn.IFS(F2893=0,$V$17,F2893=1,$V$16)*_xlfn.IFS(G2893=0,$V$22,G2893=1,$V$21)*_xlfn.IFS(H2893=0,$V$27,H2893=1,$V$26)*_xlfn.IFS(I2893=0,$V$32,I2893=1,$V$31)*_xlfn.IFS(J2893=0,$V$37,J2893=1,$V$36)*_xlfn.IFS(K2893=0,$V$42,K2893=1,$V$41)*_xlfn.IFS(L2893=0,$V$47,L2893=1,$V$46)*_xlfn.IFS(M2893=0,$V$52,M2893=1,$V$51)*_xlfn.IFS(N2893=0,$V$57,N2893=1,$V$56)</f>
        <v>4.5544772016580573E-8</v>
      </c>
      <c r="P2893" cm="1">
        <f t="array" ref="P2893">$V$2*_xlfn.IFS(C2893="data_analyst",$X$5,C2893="data_engineer",$X$6,C2893="data_scientist",$X$7)*_xlfn.IFS(E2893=0,$X$12,E2893=1,$X$11)*_xlfn.IFS(F2893=0,$X$17,F2893=1,$X$16)*_xlfn.IFS(G2893=0,$X$22,G2893=1,$X$21)*_xlfn.IFS(H2893=0,$X$27,H2893=1,$X$26)*_xlfn.IFS(I2893=0,$X$32,I2893=1,$X$31)*_xlfn.IFS(J2893=0,$X$37,J2893=1,$X$36)*_xlfn.IFS(K2893=0,$X$42,K2893=1,$X$41)*_xlfn.IFS(L2893=0,$X$47,L2893=1,$X$46)*_xlfn.IFS(M2893=0,$X$52,M2893=1,$X$51)*_xlfn.IFS(N2893=0,$X$57,N2893=1,$X$56)</f>
        <v>2.2076558584455794E-4</v>
      </c>
      <c r="Q2893" cm="1">
        <f t="array" ref="Q2893">$W$2*_xlfn.IFS(C2893="data_analyst",$Z$5,C2893="data_engineer",$Z$6,C2893="data_scientist",$Z$7)*_xlfn.IFS(E2893=0,$Z$12,E2893=1,$Z$11)*_xlfn.IFS(F2893=0,$Z$17,F2893=1,$Z$16)*_xlfn.IFS(G2893=0,$Z$22,G2893=1,$Z$21)*_xlfn.IFS(H2893=0,$Z$27,H2893=1,$Z$26)*_xlfn.IFS(I2893=0,$Z$32,I2893=1,$Z$31)*_xlfn.IFS(J2893=0,$Z$37,J2893=1,$Z$36)*_xlfn.IFS(K2893=0,$Z$42,K2893=1,$Z$41)*_xlfn.IFS(L2893=0,$Z$47,L2893=1,$Z$46)*_xlfn.IFS(M2893=0,$Z$52,M2893=1,$Z$51)*_xlfn.IFS(N2893=0,$Z$57,N2893=1,$Z$56)</f>
        <v>5.5151386157488118E-6</v>
      </c>
      <c r="R2893" t="str" cm="1">
        <f t="array" ref="R2893">_xlfn.IFS(AND(O2893&gt;P2893,O2893&gt;Q2893),"Low",AND(P2893&gt;O2893,P2893&gt;Q2893),"Medium",AND(Q2893&gt;O2893,Q2893&gt;P2893),"High")</f>
        <v>Medium</v>
      </c>
      <c r="S2893" t="str">
        <f t="shared" si="92"/>
        <v>T</v>
      </c>
    </row>
    <row r="2894" spans="1:19" x14ac:dyDescent="0.3">
      <c r="A2894" t="s">
        <v>18</v>
      </c>
      <c r="B2894">
        <v>4</v>
      </c>
      <c r="C2894" t="s">
        <v>13</v>
      </c>
      <c r="D2894" t="str">
        <f t="shared" si="91"/>
        <v>Medium</v>
      </c>
      <c r="E2894">
        <v>1</v>
      </c>
      <c r="F2894">
        <v>1</v>
      </c>
      <c r="G2894">
        <v>1</v>
      </c>
      <c r="H2894">
        <v>0</v>
      </c>
      <c r="I2894">
        <v>1</v>
      </c>
      <c r="J2894">
        <v>0</v>
      </c>
      <c r="K2894">
        <v>0</v>
      </c>
      <c r="L2894">
        <v>1</v>
      </c>
      <c r="M2894">
        <v>1</v>
      </c>
      <c r="N2894">
        <v>1</v>
      </c>
      <c r="O2894" cm="1">
        <f t="array" ref="O2894">$U$2*_xlfn.IFS(C2894="data_analyst",$V$5,C2894="data_engineer",$V$6,C2894="data_scientist",$V$7)*_xlfn.IFS(E2894=0,$V$12,E2894=1,$V$11)*_xlfn.IFS(F2894=0,$V$17,F2894=1,$V$16)*_xlfn.IFS(G2894=0,$V$22,G2894=1,$V$21)*_xlfn.IFS(H2894=0,$V$27,H2894=1,$V$26)*_xlfn.IFS(I2894=0,$V$32,I2894=1,$V$31)*_xlfn.IFS(J2894=0,$V$37,J2894=1,$V$36)*_xlfn.IFS(K2894=0,$V$42,K2894=1,$V$41)*_xlfn.IFS(L2894=0,$V$47,L2894=1,$V$46)*_xlfn.IFS(M2894=0,$V$52,M2894=1,$V$51)*_xlfn.IFS(N2894=0,$V$57,N2894=1,$V$56)</f>
        <v>1.172542057140424E-7</v>
      </c>
      <c r="P2894" cm="1">
        <f t="array" ref="P2894">$V$2*_xlfn.IFS(C2894="data_analyst",$X$5,C2894="data_engineer",$X$6,C2894="data_scientist",$X$7)*_xlfn.IFS(E2894=0,$X$12,E2894=1,$X$11)*_xlfn.IFS(F2894=0,$X$17,F2894=1,$X$16)*_xlfn.IFS(G2894=0,$X$22,G2894=1,$X$21)*_xlfn.IFS(H2894=0,$X$27,H2894=1,$X$26)*_xlfn.IFS(I2894=0,$X$32,I2894=1,$X$31)*_xlfn.IFS(J2894=0,$X$37,J2894=1,$X$36)*_xlfn.IFS(K2894=0,$X$42,K2894=1,$X$41)*_xlfn.IFS(L2894=0,$X$47,L2894=1,$X$46)*_xlfn.IFS(M2894=0,$X$52,M2894=1,$X$51)*_xlfn.IFS(N2894=0,$X$57,N2894=1,$X$56)</f>
        <v>1.4322867127966323E-3</v>
      </c>
      <c r="Q2894" cm="1">
        <f t="array" ref="Q2894">$W$2*_xlfn.IFS(C2894="data_analyst",$Z$5,C2894="data_engineer",$Z$6,C2894="data_scientist",$Z$7)*_xlfn.IFS(E2894=0,$Z$12,E2894=1,$Z$11)*_xlfn.IFS(F2894=0,$Z$17,F2894=1,$Z$16)*_xlfn.IFS(G2894=0,$Z$22,G2894=1,$Z$21)*_xlfn.IFS(H2894=0,$Z$27,H2894=1,$Z$26)*_xlfn.IFS(I2894=0,$Z$32,I2894=1,$Z$31)*_xlfn.IFS(J2894=0,$Z$37,J2894=1,$Z$36)*_xlfn.IFS(K2894=0,$Z$42,K2894=1,$Z$41)*_xlfn.IFS(L2894=0,$Z$47,L2894=1,$Z$46)*_xlfn.IFS(M2894=0,$Z$52,M2894=1,$Z$51)*_xlfn.IFS(N2894=0,$Z$57,N2894=1,$Z$56)</f>
        <v>3.8754184785063785E-5</v>
      </c>
      <c r="R2894" t="str" cm="1">
        <f t="array" ref="R2894">_xlfn.IFS(AND(O2894&gt;P2894,O2894&gt;Q2894),"Low",AND(P2894&gt;O2894,P2894&gt;Q2894),"Medium",AND(Q2894&gt;O2894,Q2894&gt;P2894),"High")</f>
        <v>Medium</v>
      </c>
      <c r="S2894" t="str">
        <f t="shared" si="92"/>
        <v>T</v>
      </c>
    </row>
    <row r="2895" spans="1:19" x14ac:dyDescent="0.3">
      <c r="A2895" t="s">
        <v>18</v>
      </c>
      <c r="B2895">
        <v>8</v>
      </c>
      <c r="C2895" t="s">
        <v>13</v>
      </c>
      <c r="D2895" t="str">
        <f t="shared" si="91"/>
        <v>Medium</v>
      </c>
      <c r="E2895">
        <v>1</v>
      </c>
      <c r="F2895">
        <v>1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1</v>
      </c>
      <c r="O2895" cm="1">
        <f t="array" ref="O2895">$U$2*_xlfn.IFS(C2895="data_analyst",$V$5,C2895="data_engineer",$V$6,C2895="data_scientist",$V$7)*_xlfn.IFS(E2895=0,$V$12,E2895=1,$V$11)*_xlfn.IFS(F2895=0,$V$17,F2895=1,$V$16)*_xlfn.IFS(G2895=0,$V$22,G2895=1,$V$21)*_xlfn.IFS(H2895=0,$V$27,H2895=1,$V$26)*_xlfn.IFS(I2895=0,$V$32,I2895=1,$V$31)*_xlfn.IFS(J2895=0,$V$37,J2895=1,$V$36)*_xlfn.IFS(K2895=0,$V$42,K2895=1,$V$41)*_xlfn.IFS(L2895=0,$V$47,L2895=1,$V$46)*_xlfn.IFS(M2895=0,$V$52,M2895=1,$V$51)*_xlfn.IFS(N2895=0,$V$57,N2895=1,$V$56)</f>
        <v>2.0718495431673917E-5</v>
      </c>
      <c r="P2895" cm="1">
        <f t="array" ref="P2895">$V$2*_xlfn.IFS(C2895="data_analyst",$X$5,C2895="data_engineer",$X$6,C2895="data_scientist",$X$7)*_xlfn.IFS(E2895=0,$X$12,E2895=1,$X$11)*_xlfn.IFS(F2895=0,$X$17,F2895=1,$X$16)*_xlfn.IFS(G2895=0,$X$22,G2895=1,$X$21)*_xlfn.IFS(H2895=0,$X$27,H2895=1,$X$26)*_xlfn.IFS(I2895=0,$X$32,I2895=1,$X$31)*_xlfn.IFS(J2895=0,$X$37,J2895=1,$X$36)*_xlfn.IFS(K2895=0,$X$42,K2895=1,$X$41)*_xlfn.IFS(L2895=0,$X$47,L2895=1,$X$46)*_xlfn.IFS(M2895=0,$X$52,M2895=1,$X$51)*_xlfn.IFS(N2895=0,$X$57,N2895=1,$X$56)</f>
        <v>3.549775224287061E-3</v>
      </c>
      <c r="Q2895" cm="1">
        <f t="array" ref="Q2895">$W$2*_xlfn.IFS(C2895="data_analyst",$Z$5,C2895="data_engineer",$Z$6,C2895="data_scientist",$Z$7)*_xlfn.IFS(E2895=0,$Z$12,E2895=1,$Z$11)*_xlfn.IFS(F2895=0,$Z$17,F2895=1,$Z$16)*_xlfn.IFS(G2895=0,$Z$22,G2895=1,$Z$21)*_xlfn.IFS(H2895=0,$Z$27,H2895=1,$Z$26)*_xlfn.IFS(I2895=0,$Z$32,I2895=1,$Z$31)*_xlfn.IFS(J2895=0,$Z$37,J2895=1,$Z$36)*_xlfn.IFS(K2895=0,$Z$42,K2895=1,$Z$41)*_xlfn.IFS(L2895=0,$Z$47,L2895=1,$Z$46)*_xlfn.IFS(M2895=0,$Z$52,M2895=1,$Z$51)*_xlfn.IFS(N2895=0,$Z$57,N2895=1,$Z$56)</f>
        <v>2.5022941968252509E-4</v>
      </c>
      <c r="R2895" t="str" cm="1">
        <f t="array" ref="R2895">_xlfn.IFS(AND(O2895&gt;P2895,O2895&gt;Q2895),"Low",AND(P2895&gt;O2895,P2895&gt;Q2895),"Medium",AND(Q2895&gt;O2895,Q2895&gt;P2895),"High")</f>
        <v>Medium</v>
      </c>
      <c r="S2895" t="str">
        <f t="shared" si="92"/>
        <v>T</v>
      </c>
    </row>
    <row r="2896" spans="1:19" x14ac:dyDescent="0.3">
      <c r="A2896" t="s">
        <v>18</v>
      </c>
      <c r="B2896">
        <v>5</v>
      </c>
      <c r="C2896" t="s">
        <v>13</v>
      </c>
      <c r="D2896" t="str">
        <f t="shared" si="91"/>
        <v>Medium</v>
      </c>
      <c r="E2896">
        <v>1</v>
      </c>
      <c r="F2896">
        <v>0</v>
      </c>
      <c r="G2896">
        <v>1</v>
      </c>
      <c r="H2896">
        <v>1</v>
      </c>
      <c r="I2896">
        <v>0</v>
      </c>
      <c r="J2896">
        <v>1</v>
      </c>
      <c r="K2896">
        <v>1</v>
      </c>
      <c r="L2896">
        <v>0</v>
      </c>
      <c r="M2896">
        <v>0</v>
      </c>
      <c r="N2896">
        <v>1</v>
      </c>
      <c r="O2896" cm="1">
        <f t="array" ref="O2896">$U$2*_xlfn.IFS(C2896="data_analyst",$V$5,C2896="data_engineer",$V$6,C2896="data_scientist",$V$7)*_xlfn.IFS(E2896=0,$V$12,E2896=1,$V$11)*_xlfn.IFS(F2896=0,$V$17,F2896=1,$V$16)*_xlfn.IFS(G2896=0,$V$22,G2896=1,$V$21)*_xlfn.IFS(H2896=0,$V$27,H2896=1,$V$26)*_xlfn.IFS(I2896=0,$V$32,I2896=1,$V$31)*_xlfn.IFS(J2896=0,$V$37,J2896=1,$V$36)*_xlfn.IFS(K2896=0,$V$42,K2896=1,$V$41)*_xlfn.IFS(L2896=0,$V$47,L2896=1,$V$46)*_xlfn.IFS(M2896=0,$V$52,M2896=1,$V$51)*_xlfn.IFS(N2896=0,$V$57,N2896=1,$V$56)</f>
        <v>8.0116244711115161E-6</v>
      </c>
      <c r="P2896" cm="1">
        <f t="array" ref="P2896">$V$2*_xlfn.IFS(C2896="data_analyst",$X$5,C2896="data_engineer",$X$6,C2896="data_scientist",$X$7)*_xlfn.IFS(E2896=0,$X$12,E2896=1,$X$11)*_xlfn.IFS(F2896=0,$X$17,F2896=1,$X$16)*_xlfn.IFS(G2896=0,$X$22,G2896=1,$X$21)*_xlfn.IFS(H2896=0,$X$27,H2896=1,$X$26)*_xlfn.IFS(I2896=0,$X$32,I2896=1,$X$31)*_xlfn.IFS(J2896=0,$X$37,J2896=1,$X$36)*_xlfn.IFS(K2896=0,$X$42,K2896=1,$X$41)*_xlfn.IFS(L2896=0,$X$47,L2896=1,$X$46)*_xlfn.IFS(M2896=0,$X$52,M2896=1,$X$51)*_xlfn.IFS(N2896=0,$X$57,N2896=1,$X$56)</f>
        <v>2.0834188204136512E-4</v>
      </c>
      <c r="Q2896" cm="1">
        <f t="array" ref="Q2896">$W$2*_xlfn.IFS(C2896="data_analyst",$Z$5,C2896="data_engineer",$Z$6,C2896="data_scientist",$Z$7)*_xlfn.IFS(E2896=0,$Z$12,E2896=1,$Z$11)*_xlfn.IFS(F2896=0,$Z$17,F2896=1,$Z$16)*_xlfn.IFS(G2896=0,$Z$22,G2896=1,$Z$21)*_xlfn.IFS(H2896=0,$Z$27,H2896=1,$Z$26)*_xlfn.IFS(I2896=0,$Z$32,I2896=1,$Z$31)*_xlfn.IFS(J2896=0,$Z$37,J2896=1,$Z$36)*_xlfn.IFS(K2896=0,$Z$42,K2896=1,$Z$41)*_xlfn.IFS(L2896=0,$Z$47,L2896=1,$Z$46)*_xlfn.IFS(M2896=0,$Z$52,M2896=1,$Z$51)*_xlfn.IFS(N2896=0,$Z$57,N2896=1,$Z$56)</f>
        <v>1.7094466830409869E-5</v>
      </c>
      <c r="R2896" t="str" cm="1">
        <f t="array" ref="R2896">_xlfn.IFS(AND(O2896&gt;P2896,O2896&gt;Q2896),"Low",AND(P2896&gt;O2896,P2896&gt;Q2896),"Medium",AND(Q2896&gt;O2896,Q2896&gt;P2896),"High")</f>
        <v>Medium</v>
      </c>
      <c r="S2896" t="str">
        <f t="shared" si="92"/>
        <v>T</v>
      </c>
    </row>
    <row r="2897" spans="1:19" x14ac:dyDescent="0.3">
      <c r="A2897" t="s">
        <v>18</v>
      </c>
      <c r="B2897">
        <v>5</v>
      </c>
      <c r="C2897" t="s">
        <v>13</v>
      </c>
      <c r="D2897" t="str">
        <f t="shared" si="91"/>
        <v>Medium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0</v>
      </c>
      <c r="K2897">
        <v>0</v>
      </c>
      <c r="L2897">
        <v>1</v>
      </c>
      <c r="M2897">
        <v>0</v>
      </c>
      <c r="N2897">
        <v>1</v>
      </c>
      <c r="O2897" cm="1">
        <f t="array" ref="O2897">$U$2*_xlfn.IFS(C2897="data_analyst",$V$5,C2897="data_engineer",$V$6,C2897="data_scientist",$V$7)*_xlfn.IFS(E2897=0,$V$12,E2897=1,$V$11)*_xlfn.IFS(F2897=0,$V$17,F2897=1,$V$16)*_xlfn.IFS(G2897=0,$V$22,G2897=1,$V$21)*_xlfn.IFS(H2897=0,$V$27,H2897=1,$V$26)*_xlfn.IFS(I2897=0,$V$32,I2897=1,$V$31)*_xlfn.IFS(J2897=0,$V$37,J2897=1,$V$36)*_xlfn.IFS(K2897=0,$V$42,K2897=1,$V$41)*_xlfn.IFS(L2897=0,$V$47,L2897=1,$V$46)*_xlfn.IFS(M2897=0,$V$52,M2897=1,$V$51)*_xlfn.IFS(N2897=0,$V$57,N2897=1,$V$56)</f>
        <v>4.9543789046587634E-7</v>
      </c>
      <c r="P2897" cm="1">
        <f t="array" ref="P2897">$V$2*_xlfn.IFS(C2897="data_analyst",$X$5,C2897="data_engineer",$X$6,C2897="data_scientist",$X$7)*_xlfn.IFS(E2897=0,$X$12,E2897=1,$X$11)*_xlfn.IFS(F2897=0,$X$17,F2897=1,$X$16)*_xlfn.IFS(G2897=0,$X$22,G2897=1,$X$21)*_xlfn.IFS(H2897=0,$X$27,H2897=1,$X$26)*_xlfn.IFS(I2897=0,$X$32,I2897=1,$X$31)*_xlfn.IFS(J2897=0,$X$37,J2897=1,$X$36)*_xlfn.IFS(K2897=0,$X$42,K2897=1,$X$41)*_xlfn.IFS(L2897=0,$X$47,L2897=1,$X$46)*_xlfn.IFS(M2897=0,$X$52,M2897=1,$X$51)*_xlfn.IFS(N2897=0,$X$57,N2897=1,$X$56)</f>
        <v>2.2417215587641356E-3</v>
      </c>
      <c r="Q2897" cm="1">
        <f t="array" ref="Q2897">$W$2*_xlfn.IFS(C2897="data_analyst",$Z$5,C2897="data_engineer",$Z$6,C2897="data_scientist",$Z$7)*_xlfn.IFS(E2897=0,$Z$12,E2897=1,$Z$11)*_xlfn.IFS(F2897=0,$Z$17,F2897=1,$Z$16)*_xlfn.IFS(G2897=0,$Z$22,G2897=1,$Z$21)*_xlfn.IFS(H2897=0,$Z$27,H2897=1,$Z$26)*_xlfn.IFS(I2897=0,$Z$32,I2897=1,$Z$31)*_xlfn.IFS(J2897=0,$Z$37,J2897=1,$Z$36)*_xlfn.IFS(K2897=0,$Z$42,K2897=1,$Z$41)*_xlfn.IFS(L2897=0,$Z$47,L2897=1,$Z$46)*_xlfn.IFS(M2897=0,$Z$52,M2897=1,$Z$51)*_xlfn.IFS(N2897=0,$Z$57,N2897=1,$Z$56)</f>
        <v>6.618753880941284E-5</v>
      </c>
      <c r="R2897" t="str" cm="1">
        <f t="array" ref="R2897">_xlfn.IFS(AND(O2897&gt;P2897,O2897&gt;Q2897),"Low",AND(P2897&gt;O2897,P2897&gt;Q2897),"Medium",AND(Q2897&gt;O2897,Q2897&gt;P2897),"High")</f>
        <v>Medium</v>
      </c>
      <c r="S2897" t="str">
        <f t="shared" si="92"/>
        <v>T</v>
      </c>
    </row>
    <row r="2898" spans="1:19" x14ac:dyDescent="0.3">
      <c r="A2898" t="s">
        <v>18</v>
      </c>
      <c r="B2898">
        <v>6</v>
      </c>
      <c r="C2898" t="s">
        <v>13</v>
      </c>
      <c r="D2898" t="str">
        <f t="shared" si="91"/>
        <v>Medium</v>
      </c>
      <c r="E2898">
        <v>1</v>
      </c>
      <c r="F2898">
        <v>0</v>
      </c>
      <c r="G2898">
        <v>1</v>
      </c>
      <c r="H2898">
        <v>0</v>
      </c>
      <c r="I2898">
        <v>0</v>
      </c>
      <c r="J2898">
        <v>1</v>
      </c>
      <c r="K2898">
        <v>0</v>
      </c>
      <c r="L2898">
        <v>1</v>
      </c>
      <c r="M2898">
        <v>1</v>
      </c>
      <c r="N2898">
        <v>1</v>
      </c>
      <c r="O2898" cm="1">
        <f t="array" ref="O2898">$U$2*_xlfn.IFS(C2898="data_analyst",$V$5,C2898="data_engineer",$V$6,C2898="data_scientist",$V$7)*_xlfn.IFS(E2898=0,$V$12,E2898=1,$V$11)*_xlfn.IFS(F2898=0,$V$17,F2898=1,$V$16)*_xlfn.IFS(G2898=0,$V$22,G2898=1,$V$21)*_xlfn.IFS(H2898=0,$V$27,H2898=1,$V$26)*_xlfn.IFS(I2898=0,$V$32,I2898=1,$V$31)*_xlfn.IFS(J2898=0,$V$37,J2898=1,$V$36)*_xlfn.IFS(K2898=0,$V$42,K2898=1,$V$41)*_xlfn.IFS(L2898=0,$V$47,L2898=1,$V$46)*_xlfn.IFS(M2898=0,$V$52,M2898=1,$V$51)*_xlfn.IFS(N2898=0,$V$57,N2898=1,$V$56)</f>
        <v>4.626607526540021E-7</v>
      </c>
      <c r="P2898" cm="1">
        <f t="array" ref="P2898">$V$2*_xlfn.IFS(C2898="data_analyst",$X$5,C2898="data_engineer",$X$6,C2898="data_scientist",$X$7)*_xlfn.IFS(E2898=0,$X$12,E2898=1,$X$11)*_xlfn.IFS(F2898=0,$X$17,F2898=1,$X$16)*_xlfn.IFS(G2898=0,$X$22,G2898=1,$X$21)*_xlfn.IFS(H2898=0,$X$27,H2898=1,$X$26)*_xlfn.IFS(I2898=0,$X$32,I2898=1,$X$31)*_xlfn.IFS(J2898=0,$X$37,J2898=1,$X$36)*_xlfn.IFS(K2898=0,$X$42,K2898=1,$X$41)*_xlfn.IFS(L2898=0,$X$47,L2898=1,$X$46)*_xlfn.IFS(M2898=0,$X$52,M2898=1,$X$51)*_xlfn.IFS(N2898=0,$X$57,N2898=1,$X$56)</f>
        <v>4.1405189210108926E-4</v>
      </c>
      <c r="Q2898" cm="1">
        <f t="array" ref="Q2898">$W$2*_xlfn.IFS(C2898="data_analyst",$Z$5,C2898="data_engineer",$Z$6,C2898="data_scientist",$Z$7)*_xlfn.IFS(E2898=0,$Z$12,E2898=1,$Z$11)*_xlfn.IFS(F2898=0,$Z$17,F2898=1,$Z$16)*_xlfn.IFS(G2898=0,$Z$22,G2898=1,$Z$21)*_xlfn.IFS(H2898=0,$Z$27,H2898=1,$Z$26)*_xlfn.IFS(I2898=0,$Z$32,I2898=1,$Z$31)*_xlfn.IFS(J2898=0,$Z$37,J2898=1,$Z$36)*_xlfn.IFS(K2898=0,$Z$42,K2898=1,$Z$41)*_xlfn.IFS(L2898=0,$Z$47,L2898=1,$Z$46)*_xlfn.IFS(M2898=0,$Z$52,M2898=1,$Z$51)*_xlfn.IFS(N2898=0,$Z$57,N2898=1,$Z$56)</f>
        <v>2.0872432867375847E-5</v>
      </c>
      <c r="R2898" t="str" cm="1">
        <f t="array" ref="R2898">_xlfn.IFS(AND(O2898&gt;P2898,O2898&gt;Q2898),"Low",AND(P2898&gt;O2898,P2898&gt;Q2898),"Medium",AND(Q2898&gt;O2898,Q2898&gt;P2898),"High")</f>
        <v>Medium</v>
      </c>
      <c r="S2898" t="str">
        <f t="shared" si="92"/>
        <v>T</v>
      </c>
    </row>
    <row r="2899" spans="1:19" x14ac:dyDescent="0.3">
      <c r="A2899" t="s">
        <v>18</v>
      </c>
      <c r="B2899">
        <v>5</v>
      </c>
      <c r="C2899" t="s">
        <v>13</v>
      </c>
      <c r="D2899" t="str">
        <f t="shared" si="91"/>
        <v>Medium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1</v>
      </c>
      <c r="N2899">
        <v>1</v>
      </c>
      <c r="O2899" cm="1">
        <f t="array" ref="O2899">$U$2*_xlfn.IFS(C2899="data_analyst",$V$5,C2899="data_engineer",$V$6,C2899="data_scientist",$V$7)*_xlfn.IFS(E2899=0,$V$12,E2899=1,$V$11)*_xlfn.IFS(F2899=0,$V$17,F2899=1,$V$16)*_xlfn.IFS(G2899=0,$V$22,G2899=1,$V$21)*_xlfn.IFS(H2899=0,$V$27,H2899=1,$V$26)*_xlfn.IFS(I2899=0,$V$32,I2899=1,$V$31)*_xlfn.IFS(J2899=0,$V$37,J2899=1,$V$36)*_xlfn.IFS(K2899=0,$V$42,K2899=1,$V$41)*_xlfn.IFS(L2899=0,$V$47,L2899=1,$V$46)*_xlfn.IFS(M2899=0,$V$52,M2899=1,$V$51)*_xlfn.IFS(N2899=0,$V$57,N2899=1,$V$56)</f>
        <v>2.8452837864992704E-9</v>
      </c>
      <c r="P2899" cm="1">
        <f t="array" ref="P2899">$V$2*_xlfn.IFS(C2899="data_analyst",$X$5,C2899="data_engineer",$X$6,C2899="data_scientist",$X$7)*_xlfn.IFS(E2899=0,$X$12,E2899=1,$X$11)*_xlfn.IFS(F2899=0,$X$17,F2899=1,$X$16)*_xlfn.IFS(G2899=0,$X$22,G2899=1,$X$21)*_xlfn.IFS(H2899=0,$X$27,H2899=1,$X$26)*_xlfn.IFS(I2899=0,$X$32,I2899=1,$X$31)*_xlfn.IFS(J2899=0,$X$37,J2899=1,$X$36)*_xlfn.IFS(K2899=0,$X$42,K2899=1,$X$41)*_xlfn.IFS(L2899=0,$X$47,L2899=1,$X$46)*_xlfn.IFS(M2899=0,$X$52,M2899=1,$X$51)*_xlfn.IFS(N2899=0,$X$57,N2899=1,$X$56)</f>
        <v>6.0795601525790675E-5</v>
      </c>
      <c r="Q2899" cm="1">
        <f t="array" ref="Q2899">$W$2*_xlfn.IFS(C2899="data_analyst",$Z$5,C2899="data_engineer",$Z$6,C2899="data_scientist",$Z$7)*_xlfn.IFS(E2899=0,$Z$12,E2899=1,$Z$11)*_xlfn.IFS(F2899=0,$Z$17,F2899=1,$Z$16)*_xlfn.IFS(G2899=0,$Z$22,G2899=1,$Z$21)*_xlfn.IFS(H2899=0,$Z$27,H2899=1,$Z$26)*_xlfn.IFS(I2899=0,$Z$32,I2899=1,$Z$31)*_xlfn.IFS(J2899=0,$Z$37,J2899=1,$Z$36)*_xlfn.IFS(K2899=0,$Z$42,K2899=1,$Z$41)*_xlfn.IFS(L2899=0,$Z$47,L2899=1,$Z$46)*_xlfn.IFS(M2899=0,$Z$52,M2899=1,$Z$51)*_xlfn.IFS(N2899=0,$Z$57,N2899=1,$Z$56)</f>
        <v>1.0572456248907074E-6</v>
      </c>
      <c r="R2899" t="str" cm="1">
        <f t="array" ref="R2899">_xlfn.IFS(AND(O2899&gt;P2899,O2899&gt;Q2899),"Low",AND(P2899&gt;O2899,P2899&gt;Q2899),"Medium",AND(Q2899&gt;O2899,Q2899&gt;P2899),"High")</f>
        <v>Medium</v>
      </c>
      <c r="S2899" t="str">
        <f t="shared" si="92"/>
        <v>T</v>
      </c>
    </row>
    <row r="2900" spans="1:19" x14ac:dyDescent="0.3">
      <c r="A2900" t="s">
        <v>18</v>
      </c>
      <c r="B2900">
        <v>3</v>
      </c>
      <c r="C2900" t="s">
        <v>13</v>
      </c>
      <c r="D2900" t="str">
        <f t="shared" si="91"/>
        <v>Medium</v>
      </c>
      <c r="E2900">
        <v>1</v>
      </c>
      <c r="F2900">
        <v>1</v>
      </c>
      <c r="G2900">
        <v>1</v>
      </c>
      <c r="H2900">
        <v>1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1</v>
      </c>
      <c r="O2900" cm="1">
        <f t="array" ref="O2900">$U$2*_xlfn.IFS(C2900="data_analyst",$V$5,C2900="data_engineer",$V$6,C2900="data_scientist",$V$7)*_xlfn.IFS(E2900=0,$V$12,E2900=1,$V$11)*_xlfn.IFS(F2900=0,$V$17,F2900=1,$V$16)*_xlfn.IFS(G2900=0,$V$22,G2900=1,$V$21)*_xlfn.IFS(H2900=0,$V$27,H2900=1,$V$26)*_xlfn.IFS(I2900=0,$V$32,I2900=1,$V$31)*_xlfn.IFS(J2900=0,$V$37,J2900=1,$V$36)*_xlfn.IFS(K2900=0,$V$42,K2900=1,$V$41)*_xlfn.IFS(L2900=0,$V$47,L2900=1,$V$46)*_xlfn.IFS(M2900=0,$V$52,M2900=1,$V$51)*_xlfn.IFS(N2900=0,$V$57,N2900=1,$V$56)</f>
        <v>5.288317594565752E-5</v>
      </c>
      <c r="P2900" cm="1">
        <f t="array" ref="P2900">$V$2*_xlfn.IFS(C2900="data_analyst",$X$5,C2900="data_engineer",$X$6,C2900="data_scientist",$X$7)*_xlfn.IFS(E2900=0,$X$12,E2900=1,$X$11)*_xlfn.IFS(F2900=0,$X$17,F2900=1,$X$16)*_xlfn.IFS(G2900=0,$X$22,G2900=1,$X$21)*_xlfn.IFS(H2900=0,$X$27,H2900=1,$X$26)*_xlfn.IFS(I2900=0,$X$32,I2900=1,$X$31)*_xlfn.IFS(J2900=0,$X$37,J2900=1,$X$36)*_xlfn.IFS(K2900=0,$X$42,K2900=1,$X$41)*_xlfn.IFS(L2900=0,$X$47,L2900=1,$X$46)*_xlfn.IFS(M2900=0,$X$52,M2900=1,$X$51)*_xlfn.IFS(N2900=0,$X$57,N2900=1,$X$56)</f>
        <v>1.2057464440235401E-3</v>
      </c>
      <c r="Q2900" cm="1">
        <f t="array" ref="Q2900">$W$2*_xlfn.IFS(C2900="data_analyst",$Z$5,C2900="data_engineer",$Z$6,C2900="data_scientist",$Z$7)*_xlfn.IFS(E2900=0,$Z$12,E2900=1,$Z$11)*_xlfn.IFS(F2900=0,$Z$17,F2900=1,$Z$16)*_xlfn.IFS(G2900=0,$Z$22,G2900=1,$Z$21)*_xlfn.IFS(H2900=0,$Z$27,H2900=1,$Z$26)*_xlfn.IFS(I2900=0,$Z$32,I2900=1,$Z$31)*_xlfn.IFS(J2900=0,$Z$37,J2900=1,$Z$36)*_xlfn.IFS(K2900=0,$Z$42,K2900=1,$Z$41)*_xlfn.IFS(L2900=0,$Z$47,L2900=1,$Z$46)*_xlfn.IFS(M2900=0,$Z$52,M2900=1,$Z$51)*_xlfn.IFS(N2900=0,$Z$57,N2900=1,$Z$56)</f>
        <v>1.0041504991289712E-4</v>
      </c>
      <c r="R2900" t="str" cm="1">
        <f t="array" ref="R2900">_xlfn.IFS(AND(O2900&gt;P2900,O2900&gt;Q2900),"Low",AND(P2900&gt;O2900,P2900&gt;Q2900),"Medium",AND(Q2900&gt;O2900,Q2900&gt;P2900),"High")</f>
        <v>Medium</v>
      </c>
      <c r="S2900" t="str">
        <f t="shared" si="92"/>
        <v>T</v>
      </c>
    </row>
    <row r="2901" spans="1:19" x14ac:dyDescent="0.3">
      <c r="A2901" t="s">
        <v>18</v>
      </c>
      <c r="B2901">
        <v>4</v>
      </c>
      <c r="C2901" t="s">
        <v>13</v>
      </c>
      <c r="D2901" t="str">
        <f t="shared" si="91"/>
        <v>Medium</v>
      </c>
      <c r="E2901">
        <v>0</v>
      </c>
      <c r="F2901">
        <v>1</v>
      </c>
      <c r="G2901">
        <v>1</v>
      </c>
      <c r="H2901">
        <v>1</v>
      </c>
      <c r="I2901">
        <v>1</v>
      </c>
      <c r="J2901">
        <v>0</v>
      </c>
      <c r="K2901">
        <v>1</v>
      </c>
      <c r="L2901">
        <v>1</v>
      </c>
      <c r="M2901">
        <v>0</v>
      </c>
      <c r="N2901">
        <v>1</v>
      </c>
      <c r="O2901" cm="1">
        <f t="array" ref="O2901">$U$2*_xlfn.IFS(C2901="data_analyst",$V$5,C2901="data_engineer",$V$6,C2901="data_scientist",$V$7)*_xlfn.IFS(E2901=0,$V$12,E2901=1,$V$11)*_xlfn.IFS(F2901=0,$V$17,F2901=1,$V$16)*_xlfn.IFS(G2901=0,$V$22,G2901=1,$V$21)*_xlfn.IFS(H2901=0,$V$27,H2901=1,$V$26)*_xlfn.IFS(I2901=0,$V$32,I2901=1,$V$31)*_xlfn.IFS(J2901=0,$V$37,J2901=1,$V$36)*_xlfn.IFS(K2901=0,$V$42,K2901=1,$V$41)*_xlfn.IFS(L2901=0,$V$47,L2901=1,$V$46)*_xlfn.IFS(M2901=0,$V$52,M2901=1,$V$51)*_xlfn.IFS(N2901=0,$V$57,N2901=1,$V$56)</f>
        <v>2.0842521913994656E-7</v>
      </c>
      <c r="P2901" cm="1">
        <f t="array" ref="P2901">$V$2*_xlfn.IFS(C2901="data_analyst",$X$5,C2901="data_engineer",$X$6,C2901="data_scientist",$X$7)*_xlfn.IFS(E2901=0,$X$12,E2901=1,$X$11)*_xlfn.IFS(F2901=0,$X$17,F2901=1,$X$16)*_xlfn.IFS(G2901=0,$X$22,G2901=1,$X$21)*_xlfn.IFS(H2901=0,$X$27,H2901=1,$X$26)*_xlfn.IFS(I2901=0,$X$32,I2901=1,$X$31)*_xlfn.IFS(J2901=0,$X$37,J2901=1,$X$36)*_xlfn.IFS(K2901=0,$X$42,K2901=1,$X$41)*_xlfn.IFS(L2901=0,$X$47,L2901=1,$X$46)*_xlfn.IFS(M2901=0,$X$52,M2901=1,$X$51)*_xlfn.IFS(N2901=0,$X$57,N2901=1,$X$56)</f>
        <v>1.7229458687358044E-4</v>
      </c>
      <c r="Q2901" cm="1">
        <f t="array" ref="Q2901">$W$2*_xlfn.IFS(C2901="data_analyst",$Z$5,C2901="data_engineer",$Z$6,C2901="data_scientist",$Z$7)*_xlfn.IFS(E2901=0,$Z$12,E2901=1,$Z$11)*_xlfn.IFS(F2901=0,$Z$17,F2901=1,$Z$16)*_xlfn.IFS(G2901=0,$Z$22,G2901=1,$Z$21)*_xlfn.IFS(H2901=0,$Z$27,H2901=1,$Z$26)*_xlfn.IFS(I2901=0,$Z$32,I2901=1,$Z$31)*_xlfn.IFS(J2901=0,$Z$37,J2901=1,$Z$36)*_xlfn.IFS(K2901=0,$Z$42,K2901=1,$Z$41)*_xlfn.IFS(L2901=0,$Z$47,L2901=1,$Z$46)*_xlfn.IFS(M2901=0,$Z$52,M2901=1,$Z$51)*_xlfn.IFS(N2901=0,$Z$57,N2901=1,$Z$56)</f>
        <v>8.9936962099273741E-6</v>
      </c>
      <c r="R2901" t="str" cm="1">
        <f t="array" ref="R2901">_xlfn.IFS(AND(O2901&gt;P2901,O2901&gt;Q2901),"Low",AND(P2901&gt;O2901,P2901&gt;Q2901),"Medium",AND(Q2901&gt;O2901,Q2901&gt;P2901),"High")</f>
        <v>Medium</v>
      </c>
      <c r="S2901" t="str">
        <f t="shared" si="92"/>
        <v>T</v>
      </c>
    </row>
    <row r="2902" spans="1:19" x14ac:dyDescent="0.3">
      <c r="A2902" t="s">
        <v>18</v>
      </c>
      <c r="B2902">
        <v>5</v>
      </c>
      <c r="C2902" t="s">
        <v>13</v>
      </c>
      <c r="D2902" t="str">
        <f t="shared" si="91"/>
        <v>Medium</v>
      </c>
      <c r="E2902">
        <v>0</v>
      </c>
      <c r="F2902">
        <v>1</v>
      </c>
      <c r="G2902">
        <v>0</v>
      </c>
      <c r="H2902">
        <v>1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1</v>
      </c>
      <c r="O2902" cm="1">
        <f t="array" ref="O2902">$U$2*_xlfn.IFS(C2902="data_analyst",$V$5,C2902="data_engineer",$V$6,C2902="data_scientist",$V$7)*_xlfn.IFS(E2902=0,$V$12,E2902=1,$V$11)*_xlfn.IFS(F2902=0,$V$17,F2902=1,$V$16)*_xlfn.IFS(G2902=0,$V$22,G2902=1,$V$21)*_xlfn.IFS(H2902=0,$V$27,H2902=1,$V$26)*_xlfn.IFS(I2902=0,$V$32,I2902=1,$V$31)*_xlfn.IFS(J2902=0,$V$37,J2902=1,$V$36)*_xlfn.IFS(K2902=0,$V$42,K2902=1,$V$41)*_xlfn.IFS(L2902=0,$V$47,L2902=1,$V$46)*_xlfn.IFS(M2902=0,$V$52,M2902=1,$V$51)*_xlfn.IFS(N2902=0,$V$57,N2902=1,$V$56)</f>
        <v>3.5611602864445851E-4</v>
      </c>
      <c r="P2902" cm="1">
        <f t="array" ref="P2902">$V$2*_xlfn.IFS(C2902="data_analyst",$X$5,C2902="data_engineer",$X$6,C2902="data_scientist",$X$7)*_xlfn.IFS(E2902=0,$X$12,E2902=1,$X$11)*_xlfn.IFS(F2902=0,$X$17,F2902=1,$X$16)*_xlfn.IFS(G2902=0,$X$22,G2902=1,$X$21)*_xlfn.IFS(H2902=0,$X$27,H2902=1,$X$26)*_xlfn.IFS(I2902=0,$X$32,I2902=1,$X$31)*_xlfn.IFS(J2902=0,$X$37,J2902=1,$X$36)*_xlfn.IFS(K2902=0,$X$42,K2902=1,$X$41)*_xlfn.IFS(L2902=0,$X$47,L2902=1,$X$46)*_xlfn.IFS(M2902=0,$X$52,M2902=1,$X$51)*_xlfn.IFS(N2902=0,$X$57,N2902=1,$X$56)</f>
        <v>3.3651557431439477E-4</v>
      </c>
      <c r="Q2902" cm="1">
        <f t="array" ref="Q2902">$W$2*_xlfn.IFS(C2902="data_analyst",$Z$5,C2902="data_engineer",$Z$6,C2902="data_scientist",$Z$7)*_xlfn.IFS(E2902=0,$Z$12,E2902=1,$Z$11)*_xlfn.IFS(F2902=0,$Z$17,F2902=1,$Z$16)*_xlfn.IFS(G2902=0,$Z$22,G2902=1,$Z$21)*_xlfn.IFS(H2902=0,$Z$27,H2902=1,$Z$26)*_xlfn.IFS(I2902=0,$Z$32,I2902=1,$Z$31)*_xlfn.IFS(J2902=0,$Z$37,J2902=1,$Z$36)*_xlfn.IFS(K2902=0,$Z$42,K2902=1,$Z$41)*_xlfn.IFS(L2902=0,$Z$47,L2902=1,$Z$46)*_xlfn.IFS(M2902=0,$Z$52,M2902=1,$Z$51)*_xlfn.IFS(N2902=0,$Z$57,N2902=1,$Z$56)</f>
        <v>7.1177269879651802E-5</v>
      </c>
      <c r="R2902" t="str" cm="1">
        <f t="array" ref="R2902">_xlfn.IFS(AND(O2902&gt;P2902,O2902&gt;Q2902),"Low",AND(P2902&gt;O2902,P2902&gt;Q2902),"Medium",AND(Q2902&gt;O2902,Q2902&gt;P2902),"High")</f>
        <v>Low</v>
      </c>
      <c r="S2902" t="str">
        <f t="shared" si="92"/>
        <v>F</v>
      </c>
    </row>
    <row r="2903" spans="1:19" x14ac:dyDescent="0.3">
      <c r="A2903" t="s">
        <v>18</v>
      </c>
      <c r="B2903">
        <v>6</v>
      </c>
      <c r="C2903" t="s">
        <v>13</v>
      </c>
      <c r="D2903" t="str">
        <f t="shared" si="91"/>
        <v>Medium</v>
      </c>
      <c r="E2903">
        <v>1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  <c r="O2903" cm="1">
        <f t="array" ref="O2903">$U$2*_xlfn.IFS(C2903="data_analyst",$V$5,C2903="data_engineer",$V$6,C2903="data_scientist",$V$7)*_xlfn.IFS(E2903=0,$V$12,E2903=1,$V$11)*_xlfn.IFS(F2903=0,$V$17,F2903=1,$V$16)*_xlfn.IFS(G2903=0,$V$22,G2903=1,$V$21)*_xlfn.IFS(H2903=0,$V$27,H2903=1,$V$26)*_xlfn.IFS(I2903=0,$V$32,I2903=1,$V$31)*_xlfn.IFS(J2903=0,$V$37,J2903=1,$V$36)*_xlfn.IFS(K2903=0,$V$42,K2903=1,$V$41)*_xlfn.IFS(L2903=0,$V$47,L2903=1,$V$46)*_xlfn.IFS(M2903=0,$V$52,M2903=1,$V$51)*_xlfn.IFS(N2903=0,$V$57,N2903=1,$V$56)</f>
        <v>3.3015921585634317E-4</v>
      </c>
      <c r="P2903" cm="1">
        <f t="array" ref="P2903">$V$2*_xlfn.IFS(C2903="data_analyst",$X$5,C2903="data_engineer",$X$6,C2903="data_scientist",$X$7)*_xlfn.IFS(E2903=0,$X$12,E2903=1,$X$11)*_xlfn.IFS(F2903=0,$X$17,F2903=1,$X$16)*_xlfn.IFS(G2903=0,$X$22,G2903=1,$X$21)*_xlfn.IFS(H2903=0,$X$27,H2903=1,$X$26)*_xlfn.IFS(I2903=0,$X$32,I2903=1,$X$31)*_xlfn.IFS(J2903=0,$X$37,J2903=1,$X$36)*_xlfn.IFS(K2903=0,$X$42,K2903=1,$X$41)*_xlfn.IFS(L2903=0,$X$47,L2903=1,$X$46)*_xlfn.IFS(M2903=0,$X$52,M2903=1,$X$51)*_xlfn.IFS(N2903=0,$X$57,N2903=1,$X$56)</f>
        <v>4.9083371473888819E-3</v>
      </c>
      <c r="Q2903" cm="1">
        <f t="array" ref="Q2903">$W$2*_xlfn.IFS(C2903="data_analyst",$Z$5,C2903="data_engineer",$Z$6,C2903="data_scientist",$Z$7)*_xlfn.IFS(E2903=0,$Z$12,E2903=1,$Z$11)*_xlfn.IFS(F2903=0,$Z$17,F2903=1,$Z$16)*_xlfn.IFS(G2903=0,$Z$22,G2903=1,$Z$21)*_xlfn.IFS(H2903=0,$Z$27,H2903=1,$Z$26)*_xlfn.IFS(I2903=0,$Z$32,I2903=1,$Z$31)*_xlfn.IFS(J2903=0,$Z$37,J2903=1,$Z$36)*_xlfn.IFS(K2903=0,$Z$42,K2903=1,$Z$41)*_xlfn.IFS(L2903=0,$Z$47,L2903=1,$Z$46)*_xlfn.IFS(M2903=0,$Z$52,M2903=1,$Z$51)*_xlfn.IFS(N2903=0,$Z$57,N2903=1,$Z$56)</f>
        <v>6.2661136707596371E-4</v>
      </c>
      <c r="R2903" t="str" cm="1">
        <f t="array" ref="R2903">_xlfn.IFS(AND(O2903&gt;P2903,O2903&gt;Q2903),"Low",AND(P2903&gt;O2903,P2903&gt;Q2903),"Medium",AND(Q2903&gt;O2903,Q2903&gt;P2903),"High")</f>
        <v>Medium</v>
      </c>
      <c r="S2903" t="str">
        <f t="shared" si="92"/>
        <v>T</v>
      </c>
    </row>
    <row r="2904" spans="1:19" x14ac:dyDescent="0.3">
      <c r="A2904" t="s">
        <v>18</v>
      </c>
      <c r="B2904">
        <v>5</v>
      </c>
      <c r="C2904" t="s">
        <v>13</v>
      </c>
      <c r="D2904" t="str">
        <f t="shared" si="91"/>
        <v>Medium</v>
      </c>
      <c r="E2904">
        <v>0</v>
      </c>
      <c r="F2904">
        <v>1</v>
      </c>
      <c r="G2904">
        <v>1</v>
      </c>
      <c r="H2904">
        <v>1</v>
      </c>
      <c r="I2904">
        <v>0</v>
      </c>
      <c r="J2904">
        <v>0</v>
      </c>
      <c r="K2904">
        <v>1</v>
      </c>
      <c r="L2904">
        <v>0</v>
      </c>
      <c r="M2904">
        <v>0</v>
      </c>
      <c r="N2904">
        <v>1</v>
      </c>
      <c r="O2904" cm="1">
        <f t="array" ref="O2904">$U$2*_xlfn.IFS(C2904="data_analyst",$V$5,C2904="data_engineer",$V$6,C2904="data_scientist",$V$7)*_xlfn.IFS(E2904=0,$V$12,E2904=1,$V$11)*_xlfn.IFS(F2904=0,$V$17,F2904=1,$V$16)*_xlfn.IFS(G2904=0,$V$22,G2904=1,$V$21)*_xlfn.IFS(H2904=0,$V$27,H2904=1,$V$26)*_xlfn.IFS(I2904=0,$V$32,I2904=1,$V$31)*_xlfn.IFS(J2904=0,$V$37,J2904=1,$V$36)*_xlfn.IFS(K2904=0,$V$42,K2904=1,$V$41)*_xlfn.IFS(L2904=0,$V$47,L2904=1,$V$46)*_xlfn.IFS(M2904=0,$V$52,M2904=1,$V$51)*_xlfn.IFS(N2904=0,$V$57,N2904=1,$V$56)</f>
        <v>6.4792325646106488E-5</v>
      </c>
      <c r="P2904" cm="1">
        <f t="array" ref="P2904">$V$2*_xlfn.IFS(C2904="data_analyst",$X$5,C2904="data_engineer",$X$6,C2904="data_scientist",$X$7)*_xlfn.IFS(E2904=0,$X$12,E2904=1,$X$11)*_xlfn.IFS(F2904=0,$X$17,F2904=1,$X$16)*_xlfn.IFS(G2904=0,$X$22,G2904=1,$X$21)*_xlfn.IFS(H2904=0,$X$27,H2904=1,$X$26)*_xlfn.IFS(I2904=0,$X$32,I2904=1,$X$31)*_xlfn.IFS(J2904=0,$X$37,J2904=1,$X$36)*_xlfn.IFS(K2904=0,$X$42,K2904=1,$X$41)*_xlfn.IFS(L2904=0,$X$47,L2904=1,$X$46)*_xlfn.IFS(M2904=0,$X$52,M2904=1,$X$51)*_xlfn.IFS(N2904=0,$X$57,N2904=1,$X$56)</f>
        <v>3.8281103294817261E-4</v>
      </c>
      <c r="Q2904" cm="1">
        <f t="array" ref="Q2904">$W$2*_xlfn.IFS(C2904="data_analyst",$Z$5,C2904="data_engineer",$Z$6,C2904="data_scientist",$Z$7)*_xlfn.IFS(E2904=0,$Z$12,E2904=1,$Z$11)*_xlfn.IFS(F2904=0,$Z$17,F2904=1,$Z$16)*_xlfn.IFS(G2904=0,$Z$22,G2904=1,$Z$21)*_xlfn.IFS(H2904=0,$Z$27,H2904=1,$Z$26)*_xlfn.IFS(I2904=0,$Z$32,I2904=1,$Z$31)*_xlfn.IFS(J2904=0,$Z$37,J2904=1,$Z$36)*_xlfn.IFS(K2904=0,$Z$42,K2904=1,$Z$41)*_xlfn.IFS(L2904=0,$Z$47,L2904=1,$Z$46)*_xlfn.IFS(M2904=0,$Z$52,M2904=1,$Z$51)*_xlfn.IFS(N2904=0,$Z$57,N2904=1,$Z$56)</f>
        <v>4.8626055660356192E-5</v>
      </c>
      <c r="R2904" t="str" cm="1">
        <f t="array" ref="R2904">_xlfn.IFS(AND(O2904&gt;P2904,O2904&gt;Q2904),"Low",AND(P2904&gt;O2904,P2904&gt;Q2904),"Medium",AND(Q2904&gt;O2904,Q2904&gt;P2904),"High")</f>
        <v>Medium</v>
      </c>
      <c r="S2904" t="str">
        <f t="shared" si="92"/>
        <v>T</v>
      </c>
    </row>
    <row r="2905" spans="1:19" x14ac:dyDescent="0.3">
      <c r="A2905" t="s">
        <v>18</v>
      </c>
      <c r="B2905">
        <v>5</v>
      </c>
      <c r="C2905" t="s">
        <v>13</v>
      </c>
      <c r="D2905" t="str">
        <f t="shared" si="91"/>
        <v>Medium</v>
      </c>
      <c r="E2905">
        <v>1</v>
      </c>
      <c r="F2905">
        <v>0</v>
      </c>
      <c r="G2905">
        <v>0</v>
      </c>
      <c r="H2905">
        <v>1</v>
      </c>
      <c r="I2905">
        <v>1</v>
      </c>
      <c r="J2905">
        <v>1</v>
      </c>
      <c r="K2905">
        <v>0</v>
      </c>
      <c r="L2905">
        <v>1</v>
      </c>
      <c r="M2905">
        <v>0</v>
      </c>
      <c r="N2905">
        <v>1</v>
      </c>
      <c r="O2905" cm="1">
        <f t="array" ref="O2905">$U$2*_xlfn.IFS(C2905="data_analyst",$V$5,C2905="data_engineer",$V$6,C2905="data_scientist",$V$7)*_xlfn.IFS(E2905=0,$V$12,E2905=1,$V$11)*_xlfn.IFS(F2905=0,$V$17,F2905=1,$V$16)*_xlfn.IFS(G2905=0,$V$22,G2905=1,$V$21)*_xlfn.IFS(H2905=0,$V$27,H2905=1,$V$26)*_xlfn.IFS(I2905=0,$V$32,I2905=1,$V$31)*_xlfn.IFS(J2905=0,$V$37,J2905=1,$V$36)*_xlfn.IFS(K2905=0,$V$42,K2905=1,$V$41)*_xlfn.IFS(L2905=0,$V$47,L2905=1,$V$46)*_xlfn.IFS(M2905=0,$V$52,M2905=1,$V$51)*_xlfn.IFS(N2905=0,$V$57,N2905=1,$V$56)</f>
        <v>7.1762530602828965E-7</v>
      </c>
      <c r="P2905" cm="1">
        <f t="array" ref="P2905">$V$2*_xlfn.IFS(C2905="data_analyst",$X$5,C2905="data_engineer",$X$6,C2905="data_scientist",$X$7)*_xlfn.IFS(E2905=0,$X$12,E2905=1,$X$11)*_xlfn.IFS(F2905=0,$X$17,F2905=1,$X$16)*_xlfn.IFS(G2905=0,$X$22,G2905=1,$X$21)*_xlfn.IFS(H2905=0,$X$27,H2905=1,$X$26)*_xlfn.IFS(I2905=0,$X$32,I2905=1,$X$31)*_xlfn.IFS(J2905=0,$X$37,J2905=1,$X$36)*_xlfn.IFS(K2905=0,$X$42,K2905=1,$X$41)*_xlfn.IFS(L2905=0,$X$47,L2905=1,$X$46)*_xlfn.IFS(M2905=0,$X$52,M2905=1,$X$51)*_xlfn.IFS(N2905=0,$X$57,N2905=1,$X$56)</f>
        <v>4.112499992878734E-4</v>
      </c>
      <c r="Q2905" cm="1">
        <f t="array" ref="Q2905">$W$2*_xlfn.IFS(C2905="data_analyst",$Z$5,C2905="data_engineer",$Z$6,C2905="data_scientist",$Z$7)*_xlfn.IFS(E2905=0,$Z$12,E2905=1,$Z$11)*_xlfn.IFS(F2905=0,$Z$17,F2905=1,$Z$16)*_xlfn.IFS(G2905=0,$Z$22,G2905=1,$Z$21)*_xlfn.IFS(H2905=0,$Z$27,H2905=1,$Z$26)*_xlfn.IFS(I2905=0,$Z$32,I2905=1,$Z$31)*_xlfn.IFS(J2905=0,$Z$37,J2905=1,$Z$36)*_xlfn.IFS(K2905=0,$Z$42,K2905=1,$Z$41)*_xlfn.IFS(L2905=0,$Z$47,L2905=1,$Z$46)*_xlfn.IFS(M2905=0,$Z$52,M2905=1,$Z$51)*_xlfn.IFS(N2905=0,$Z$57,N2905=1,$Z$56)</f>
        <v>2.5632216226202516E-5</v>
      </c>
      <c r="R2905" t="str" cm="1">
        <f t="array" ref="R2905">_xlfn.IFS(AND(O2905&gt;P2905,O2905&gt;Q2905),"Low",AND(P2905&gt;O2905,P2905&gt;Q2905),"Medium",AND(Q2905&gt;O2905,Q2905&gt;P2905),"High")</f>
        <v>Medium</v>
      </c>
      <c r="S2905" t="str">
        <f t="shared" si="92"/>
        <v>T</v>
      </c>
    </row>
    <row r="2906" spans="1:19" x14ac:dyDescent="0.3">
      <c r="A2906" t="s">
        <v>18</v>
      </c>
      <c r="B2906">
        <v>3</v>
      </c>
      <c r="C2906" t="s">
        <v>13</v>
      </c>
      <c r="D2906" t="str">
        <f t="shared" si="91"/>
        <v>Medium</v>
      </c>
      <c r="E2906">
        <v>1</v>
      </c>
      <c r="F2906">
        <v>1</v>
      </c>
      <c r="G2906">
        <v>1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 cm="1">
        <f t="array" ref="O2906">$U$2*_xlfn.IFS(C2906="data_analyst",$V$5,C2906="data_engineer",$V$6,C2906="data_scientist",$V$7)*_xlfn.IFS(E2906=0,$V$12,E2906=1,$V$11)*_xlfn.IFS(F2906=0,$V$17,F2906=1,$V$16)*_xlfn.IFS(G2906=0,$V$22,G2906=1,$V$21)*_xlfn.IFS(H2906=0,$V$27,H2906=1,$V$26)*_xlfn.IFS(I2906=0,$V$32,I2906=1,$V$31)*_xlfn.IFS(J2906=0,$V$37,J2906=1,$V$36)*_xlfn.IFS(K2906=0,$V$42,K2906=1,$V$41)*_xlfn.IFS(L2906=0,$V$47,L2906=1,$V$46)*_xlfn.IFS(M2906=0,$V$52,M2906=1,$V$51)*_xlfn.IFS(N2906=0,$V$57,N2906=1,$V$56)</f>
        <v>1.5401482252937562E-4</v>
      </c>
      <c r="P2906" cm="1">
        <f t="array" ref="P2906">$V$2*_xlfn.IFS(C2906="data_analyst",$X$5,C2906="data_engineer",$X$6,C2906="data_scientist",$X$7)*_xlfn.IFS(E2906=0,$X$12,E2906=1,$X$11)*_xlfn.IFS(F2906=0,$X$17,F2906=1,$X$16)*_xlfn.IFS(G2906=0,$X$22,G2906=1,$X$21)*_xlfn.IFS(H2906=0,$X$27,H2906=1,$X$26)*_xlfn.IFS(I2906=0,$X$32,I2906=1,$X$31)*_xlfn.IFS(J2906=0,$X$37,J2906=1,$X$36)*_xlfn.IFS(K2906=0,$X$42,K2906=1,$X$41)*_xlfn.IFS(L2906=0,$X$47,L2906=1,$X$46)*_xlfn.IFS(M2906=0,$X$52,M2906=1,$X$51)*_xlfn.IFS(N2906=0,$X$57,N2906=1,$X$56)</f>
        <v>4.9807469930692036E-3</v>
      </c>
      <c r="Q2906" cm="1">
        <f t="array" ref="Q2906">$W$2*_xlfn.IFS(C2906="data_analyst",$Z$5,C2906="data_engineer",$Z$6,C2906="data_scientist",$Z$7)*_xlfn.IFS(E2906=0,$Z$12,E2906=1,$Z$11)*_xlfn.IFS(F2906=0,$Z$17,F2906=1,$Z$16)*_xlfn.IFS(G2906=0,$Z$22,G2906=1,$Z$21)*_xlfn.IFS(H2906=0,$Z$27,H2906=1,$Z$26)*_xlfn.IFS(I2906=0,$Z$32,I2906=1,$Z$31)*_xlfn.IFS(J2906=0,$Z$37,J2906=1,$Z$36)*_xlfn.IFS(K2906=0,$Z$42,K2906=1,$Z$41)*_xlfn.IFS(L2906=0,$Z$47,L2906=1,$Z$46)*_xlfn.IFS(M2906=0,$Z$52,M2906=1,$Z$51)*_xlfn.IFS(N2906=0,$Z$57,N2906=1,$Z$56)</f>
        <v>3.5785497653522395E-4</v>
      </c>
      <c r="R2906" t="str" cm="1">
        <f t="array" ref="R2906">_xlfn.IFS(AND(O2906&gt;P2906,O2906&gt;Q2906),"Low",AND(P2906&gt;O2906,P2906&gt;Q2906),"Medium",AND(Q2906&gt;O2906,Q2906&gt;P2906),"High")</f>
        <v>Medium</v>
      </c>
      <c r="S2906" t="str">
        <f t="shared" si="92"/>
        <v>T</v>
      </c>
    </row>
    <row r="2907" spans="1:19" x14ac:dyDescent="0.3">
      <c r="A2907" t="s">
        <v>18</v>
      </c>
      <c r="B2907">
        <v>4</v>
      </c>
      <c r="C2907" t="s">
        <v>13</v>
      </c>
      <c r="D2907" t="str">
        <f t="shared" si="91"/>
        <v>Medium</v>
      </c>
      <c r="E2907">
        <v>1</v>
      </c>
      <c r="F2907">
        <v>1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0</v>
      </c>
      <c r="N2907">
        <v>1</v>
      </c>
      <c r="O2907" cm="1">
        <f t="array" ref="O2907">$U$2*_xlfn.IFS(C2907="data_analyst",$V$5,C2907="data_engineer",$V$6,C2907="data_scientist",$V$7)*_xlfn.IFS(E2907=0,$V$12,E2907=1,$V$11)*_xlfn.IFS(F2907=0,$V$17,F2907=1,$V$16)*_xlfn.IFS(G2907=0,$V$22,G2907=1,$V$21)*_xlfn.IFS(H2907=0,$V$27,H2907=1,$V$26)*_xlfn.IFS(I2907=0,$V$32,I2907=1,$V$31)*_xlfn.IFS(J2907=0,$V$37,J2907=1,$V$36)*_xlfn.IFS(K2907=0,$V$42,K2907=1,$V$41)*_xlfn.IFS(L2907=0,$V$47,L2907=1,$V$46)*_xlfn.IFS(M2907=0,$V$52,M2907=1,$V$51)*_xlfn.IFS(N2907=0,$V$57,N2907=1,$V$56)</f>
        <v>4.0770949632170918E-5</v>
      </c>
      <c r="P2907" cm="1">
        <f t="array" ref="P2907">$V$2*_xlfn.IFS(C2907="data_analyst",$X$5,C2907="data_engineer",$X$6,C2907="data_scientist",$X$7)*_xlfn.IFS(E2907=0,$X$12,E2907=1,$X$11)*_xlfn.IFS(F2907=0,$X$17,F2907=1,$X$16)*_xlfn.IFS(G2907=0,$X$22,G2907=1,$X$21)*_xlfn.IFS(H2907=0,$X$27,H2907=1,$X$26)*_xlfn.IFS(I2907=0,$X$32,I2907=1,$X$31)*_xlfn.IFS(J2907=0,$X$37,J2907=1,$X$36)*_xlfn.IFS(K2907=0,$X$42,K2907=1,$X$41)*_xlfn.IFS(L2907=0,$X$47,L2907=1,$X$46)*_xlfn.IFS(M2907=0,$X$52,M2907=1,$X$51)*_xlfn.IFS(N2907=0,$X$57,N2907=1,$X$56)</f>
        <v>2.7297550779370396E-3</v>
      </c>
      <c r="Q2907" cm="1">
        <f t="array" ref="Q2907">$W$2*_xlfn.IFS(C2907="data_analyst",$Z$5,C2907="data_engineer",$Z$6,C2907="data_scientist",$Z$7)*_xlfn.IFS(E2907=0,$Z$12,E2907=1,$Z$11)*_xlfn.IFS(F2907=0,$Z$17,F2907=1,$Z$16)*_xlfn.IFS(G2907=0,$Z$22,G2907=1,$Z$21)*_xlfn.IFS(H2907=0,$Z$27,H2907=1,$Z$26)*_xlfn.IFS(I2907=0,$Z$32,I2907=1,$Z$31)*_xlfn.IFS(J2907=0,$Z$37,J2907=1,$Z$36)*_xlfn.IFS(K2907=0,$Z$42,K2907=1,$Z$41)*_xlfn.IFS(L2907=0,$Z$47,L2907=1,$Z$46)*_xlfn.IFS(M2907=0,$Z$52,M2907=1,$Z$51)*_xlfn.IFS(N2907=0,$Z$57,N2907=1,$Z$56)</f>
        <v>1.9722653257028458E-4</v>
      </c>
      <c r="R2907" t="str" cm="1">
        <f t="array" ref="R2907">_xlfn.IFS(AND(O2907&gt;P2907,O2907&gt;Q2907),"Low",AND(P2907&gt;O2907,P2907&gt;Q2907),"Medium",AND(Q2907&gt;O2907,Q2907&gt;P2907),"High")</f>
        <v>Medium</v>
      </c>
      <c r="S2907" t="str">
        <f t="shared" si="92"/>
        <v>T</v>
      </c>
    </row>
    <row r="2908" spans="1:19" x14ac:dyDescent="0.3">
      <c r="A2908" t="s">
        <v>18</v>
      </c>
      <c r="B2908">
        <v>4</v>
      </c>
      <c r="C2908" t="s">
        <v>13</v>
      </c>
      <c r="D2908" t="str">
        <f t="shared" si="91"/>
        <v>Medium</v>
      </c>
      <c r="E2908">
        <v>0</v>
      </c>
      <c r="F2908">
        <v>1</v>
      </c>
      <c r="G2908">
        <v>1</v>
      </c>
      <c r="H2908">
        <v>0</v>
      </c>
      <c r="I2908">
        <v>1</v>
      </c>
      <c r="J2908">
        <v>1</v>
      </c>
      <c r="K2908">
        <v>1</v>
      </c>
      <c r="L2908">
        <v>0</v>
      </c>
      <c r="M2908">
        <v>0</v>
      </c>
      <c r="N2908">
        <v>1</v>
      </c>
      <c r="O2908" cm="1">
        <f t="array" ref="O2908">$U$2*_xlfn.IFS(C2908="data_analyst",$V$5,C2908="data_engineer",$V$6,C2908="data_scientist",$V$7)*_xlfn.IFS(E2908=0,$V$12,E2908=1,$V$11)*_xlfn.IFS(F2908=0,$V$17,F2908=1,$V$16)*_xlfn.IFS(G2908=0,$V$22,G2908=1,$V$21)*_xlfn.IFS(H2908=0,$V$27,H2908=1,$V$26)*_xlfn.IFS(I2908=0,$V$32,I2908=1,$V$31)*_xlfn.IFS(J2908=0,$V$37,J2908=1,$V$36)*_xlfn.IFS(K2908=0,$V$42,K2908=1,$V$41)*_xlfn.IFS(L2908=0,$V$47,L2908=1,$V$46)*_xlfn.IFS(M2908=0,$V$52,M2908=1,$V$51)*_xlfn.IFS(N2908=0,$V$57,N2908=1,$V$56)</f>
        <v>4.1501162435181199E-6</v>
      </c>
      <c r="P2908" cm="1">
        <f t="array" ref="P2908">$V$2*_xlfn.IFS(C2908="data_analyst",$X$5,C2908="data_engineer",$X$6,C2908="data_scientist",$X$7)*_xlfn.IFS(E2908=0,$X$12,E2908=1,$X$11)*_xlfn.IFS(F2908=0,$X$17,F2908=1,$X$16)*_xlfn.IFS(G2908=0,$X$22,G2908=1,$X$21)*_xlfn.IFS(H2908=0,$X$27,H2908=1,$X$26)*_xlfn.IFS(I2908=0,$X$32,I2908=1,$X$31)*_xlfn.IFS(J2908=0,$X$37,J2908=1,$X$36)*_xlfn.IFS(K2908=0,$X$42,K2908=1,$X$41)*_xlfn.IFS(L2908=0,$X$47,L2908=1,$X$46)*_xlfn.IFS(M2908=0,$X$52,M2908=1,$X$51)*_xlfn.IFS(N2908=0,$X$57,N2908=1,$X$56)</f>
        <v>7.6475540820259414E-5</v>
      </c>
      <c r="Q2908" cm="1">
        <f t="array" ref="Q2908">$W$2*_xlfn.IFS(C2908="data_analyst",$Z$5,C2908="data_engineer",$Z$6,C2908="data_scientist",$Z$7)*_xlfn.IFS(E2908=0,$Z$12,E2908=1,$Z$11)*_xlfn.IFS(F2908=0,$Z$17,F2908=1,$Z$16)*_xlfn.IFS(G2908=0,$Z$22,G2908=1,$Z$21)*_xlfn.IFS(H2908=0,$Z$27,H2908=1,$Z$26)*_xlfn.IFS(I2908=0,$Z$32,I2908=1,$Z$31)*_xlfn.IFS(J2908=0,$Z$37,J2908=1,$Z$36)*_xlfn.IFS(K2908=0,$Z$42,K2908=1,$Z$41)*_xlfn.IFS(L2908=0,$Z$47,L2908=1,$Z$46)*_xlfn.IFS(M2908=0,$Z$52,M2908=1,$Z$51)*_xlfn.IFS(N2908=0,$Z$57,N2908=1,$Z$56)</f>
        <v>1.2447704736394085E-5</v>
      </c>
      <c r="R2908" t="str" cm="1">
        <f t="array" ref="R2908">_xlfn.IFS(AND(O2908&gt;P2908,O2908&gt;Q2908),"Low",AND(P2908&gt;O2908,P2908&gt;Q2908),"Medium",AND(Q2908&gt;O2908,Q2908&gt;P2908),"High")</f>
        <v>Medium</v>
      </c>
      <c r="S2908" t="str">
        <f t="shared" si="92"/>
        <v>T</v>
      </c>
    </row>
    <row r="2909" spans="1:19" x14ac:dyDescent="0.3">
      <c r="A2909" t="s">
        <v>18</v>
      </c>
      <c r="B2909">
        <v>2</v>
      </c>
      <c r="C2909" t="s">
        <v>13</v>
      </c>
      <c r="D2909" t="str">
        <f t="shared" si="91"/>
        <v>Medium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 cm="1">
        <f t="array" ref="O2909">$U$2*_xlfn.IFS(C2909="data_analyst",$V$5,C2909="data_engineer",$V$6,C2909="data_scientist",$V$7)*_xlfn.IFS(E2909=0,$V$12,E2909=1,$V$11)*_xlfn.IFS(F2909=0,$V$17,F2909=1,$V$16)*_xlfn.IFS(G2909=0,$V$22,G2909=1,$V$21)*_xlfn.IFS(H2909=0,$V$27,H2909=1,$V$26)*_xlfn.IFS(I2909=0,$V$32,I2909=1,$V$31)*_xlfn.IFS(J2909=0,$V$37,J2909=1,$V$36)*_xlfn.IFS(K2909=0,$V$42,K2909=1,$V$41)*_xlfn.IFS(L2909=0,$V$47,L2909=1,$V$46)*_xlfn.IFS(M2909=0,$V$52,M2909=1,$V$51)*_xlfn.IFS(N2909=0,$V$57,N2909=1,$V$56)</f>
        <v>3.8675410855345095E-3</v>
      </c>
      <c r="P2909" cm="1">
        <f t="array" ref="P2909">$V$2*_xlfn.IFS(C2909="data_analyst",$X$5,C2909="data_engineer",$X$6,C2909="data_scientist",$X$7)*_xlfn.IFS(E2909=0,$X$12,E2909=1,$X$11)*_xlfn.IFS(F2909=0,$X$17,F2909=1,$X$16)*_xlfn.IFS(G2909=0,$X$22,G2909=1,$X$21)*_xlfn.IFS(H2909=0,$X$27,H2909=1,$X$26)*_xlfn.IFS(I2909=0,$X$32,I2909=1,$X$31)*_xlfn.IFS(J2909=0,$X$37,J2909=1,$X$36)*_xlfn.IFS(K2909=0,$X$42,K2909=1,$X$41)*_xlfn.IFS(L2909=0,$X$47,L2909=1,$X$46)*_xlfn.IFS(M2909=0,$X$52,M2909=1,$X$51)*_xlfn.IFS(N2909=0,$X$57,N2909=1,$X$56)</f>
        <v>1.6544989312824467E-3</v>
      </c>
      <c r="Q2909" cm="1">
        <f t="array" ref="Q2909">$W$2*_xlfn.IFS(C2909="data_analyst",$Z$5,C2909="data_engineer",$Z$6,C2909="data_scientist",$Z$7)*_xlfn.IFS(E2909=0,$Z$12,E2909=1,$Z$11)*_xlfn.IFS(F2909=0,$Z$17,F2909=1,$Z$16)*_xlfn.IFS(G2909=0,$Z$22,G2909=1,$Z$21)*_xlfn.IFS(H2909=0,$Z$27,H2909=1,$Z$26)*_xlfn.IFS(I2909=0,$Z$32,I2909=1,$Z$31)*_xlfn.IFS(J2909=0,$Z$37,J2909=1,$Z$36)*_xlfn.IFS(K2909=0,$Z$42,K2909=1,$Z$41)*_xlfn.IFS(L2909=0,$Z$47,L2909=1,$Z$46)*_xlfn.IFS(M2909=0,$Z$52,M2909=1,$Z$51)*_xlfn.IFS(N2909=0,$Z$57,N2909=1,$Z$56)</f>
        <v>6.902742580981744E-4</v>
      </c>
      <c r="R2909" t="str" cm="1">
        <f t="array" ref="R2909">_xlfn.IFS(AND(O2909&gt;P2909,O2909&gt;Q2909),"Low",AND(P2909&gt;O2909,P2909&gt;Q2909),"Medium",AND(Q2909&gt;O2909,Q2909&gt;P2909),"High")</f>
        <v>Low</v>
      </c>
      <c r="S2909" t="str">
        <f t="shared" si="92"/>
        <v>F</v>
      </c>
    </row>
    <row r="2910" spans="1:19" x14ac:dyDescent="0.3">
      <c r="A2910" t="s">
        <v>18</v>
      </c>
      <c r="B2910">
        <v>5</v>
      </c>
      <c r="C2910" t="s">
        <v>13</v>
      </c>
      <c r="D2910" t="str">
        <f t="shared" si="91"/>
        <v>Medium</v>
      </c>
      <c r="E2910">
        <v>1</v>
      </c>
      <c r="F2910">
        <v>0</v>
      </c>
      <c r="G2910">
        <v>1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 cm="1">
        <f t="array" ref="O2910">$U$2*_xlfn.IFS(C2910="data_analyst",$V$5,C2910="data_engineer",$V$6,C2910="data_scientist",$V$7)*_xlfn.IFS(E2910=0,$V$12,E2910=1,$V$11)*_xlfn.IFS(F2910=0,$V$17,F2910=1,$V$16)*_xlfn.IFS(G2910=0,$V$22,G2910=1,$V$21)*_xlfn.IFS(H2910=0,$V$27,H2910=1,$V$26)*_xlfn.IFS(I2910=0,$V$32,I2910=1,$V$31)*_xlfn.IFS(J2910=0,$V$37,J2910=1,$V$36)*_xlfn.IFS(K2910=0,$V$42,K2910=1,$V$41)*_xlfn.IFS(L2910=0,$V$47,L2910=1,$V$46)*_xlfn.IFS(M2910=0,$V$52,M2910=1,$V$51)*_xlfn.IFS(N2910=0,$V$57,N2910=1,$V$56)</f>
        <v>1.1820833079411975E-4</v>
      </c>
      <c r="P2910" cm="1">
        <f t="array" ref="P2910">$V$2*_xlfn.IFS(C2910="data_analyst",$X$5,C2910="data_engineer",$X$6,C2910="data_scientist",$X$7)*_xlfn.IFS(E2910=0,$X$12,E2910=1,$X$11)*_xlfn.IFS(F2910=0,$X$17,F2910=1,$X$16)*_xlfn.IFS(G2910=0,$X$22,G2910=1,$X$21)*_xlfn.IFS(H2910=0,$X$27,H2910=1,$X$26)*_xlfn.IFS(I2910=0,$X$32,I2910=1,$X$31)*_xlfn.IFS(J2910=0,$X$37,J2910=1,$X$36)*_xlfn.IFS(K2910=0,$X$42,K2910=1,$X$41)*_xlfn.IFS(L2910=0,$X$47,L2910=1,$X$46)*_xlfn.IFS(M2910=0,$X$52,M2910=1,$X$51)*_xlfn.IFS(N2910=0,$X$57,N2910=1,$X$56)</f>
        <v>4.2937474078182779E-3</v>
      </c>
      <c r="Q2910" cm="1">
        <f t="array" ref="Q2910">$W$2*_xlfn.IFS(C2910="data_analyst",$Z$5,C2910="data_engineer",$Z$6,C2910="data_scientist",$Z$7)*_xlfn.IFS(E2910=0,$Z$12,E2910=1,$Z$11)*_xlfn.IFS(F2910=0,$Z$17,F2910=1,$Z$16)*_xlfn.IFS(G2910=0,$Z$22,G2910=1,$Z$21)*_xlfn.IFS(H2910=0,$Z$27,H2910=1,$Z$26)*_xlfn.IFS(I2910=0,$Z$32,I2910=1,$Z$31)*_xlfn.IFS(J2910=0,$Z$37,J2910=1,$Z$36)*_xlfn.IFS(K2910=0,$Z$42,K2910=1,$Z$41)*_xlfn.IFS(L2910=0,$Z$47,L2910=1,$Z$46)*_xlfn.IFS(M2910=0,$Z$52,M2910=1,$Z$51)*_xlfn.IFS(N2910=0,$Z$57,N2910=1,$Z$56)</f>
        <v>3.3740612073321124E-4</v>
      </c>
      <c r="R2910" t="str" cm="1">
        <f t="array" ref="R2910">_xlfn.IFS(AND(O2910&gt;P2910,O2910&gt;Q2910),"Low",AND(P2910&gt;O2910,P2910&gt;Q2910),"Medium",AND(Q2910&gt;O2910,Q2910&gt;P2910),"High")</f>
        <v>Medium</v>
      </c>
      <c r="S2910" t="str">
        <f t="shared" si="92"/>
        <v>T</v>
      </c>
    </row>
    <row r="2911" spans="1:19" x14ac:dyDescent="0.3">
      <c r="A2911" t="s">
        <v>18</v>
      </c>
      <c r="B2911">
        <v>8</v>
      </c>
      <c r="C2911" t="s">
        <v>13</v>
      </c>
      <c r="D2911" t="str">
        <f t="shared" si="91"/>
        <v>Medium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0</v>
      </c>
      <c r="K2911">
        <v>0</v>
      </c>
      <c r="L2911">
        <v>1</v>
      </c>
      <c r="M2911">
        <v>1</v>
      </c>
      <c r="N2911">
        <v>1</v>
      </c>
      <c r="O2911" cm="1">
        <f t="array" ref="O2911">$U$2*_xlfn.IFS(C2911="data_analyst",$V$5,C2911="data_engineer",$V$6,C2911="data_scientist",$V$7)*_xlfn.IFS(E2911=0,$V$12,E2911=1,$V$11)*_xlfn.IFS(F2911=0,$V$17,F2911=1,$V$16)*_xlfn.IFS(G2911=0,$V$22,G2911=1,$V$21)*_xlfn.IFS(H2911=0,$V$27,H2911=1,$V$26)*_xlfn.IFS(I2911=0,$V$32,I2911=1,$V$31)*_xlfn.IFS(J2911=0,$V$37,J2911=1,$V$36)*_xlfn.IFS(K2911=0,$V$42,K2911=1,$V$41)*_xlfn.IFS(L2911=0,$V$47,L2911=1,$V$46)*_xlfn.IFS(M2911=0,$V$52,M2911=1,$V$51)*_xlfn.IFS(N2911=0,$V$57,N2911=1,$V$56)</f>
        <v>4.1981029970940298E-8</v>
      </c>
      <c r="P2911" cm="1">
        <f t="array" ref="P2911">$V$2*_xlfn.IFS(C2911="data_analyst",$X$5,C2911="data_engineer",$X$6,C2911="data_scientist",$X$7)*_xlfn.IFS(E2911=0,$X$12,E2911=1,$X$11)*_xlfn.IFS(F2911=0,$X$17,F2911=1,$X$16)*_xlfn.IFS(G2911=0,$X$22,G2911=1,$X$21)*_xlfn.IFS(H2911=0,$X$27,H2911=1,$X$26)*_xlfn.IFS(I2911=0,$X$32,I2911=1,$X$31)*_xlfn.IFS(J2911=0,$X$37,J2911=1,$X$36)*_xlfn.IFS(K2911=0,$X$42,K2911=1,$X$41)*_xlfn.IFS(L2911=0,$X$47,L2911=1,$X$46)*_xlfn.IFS(M2911=0,$X$52,M2911=1,$X$51)*_xlfn.IFS(N2911=0,$X$57,N2911=1,$X$56)</f>
        <v>1.2529451778989322E-3</v>
      </c>
      <c r="Q2911" cm="1">
        <f t="array" ref="Q2911">$W$2*_xlfn.IFS(C2911="data_analyst",$Z$5,C2911="data_engineer",$Z$6,C2911="data_scientist",$Z$7)*_xlfn.IFS(E2911=0,$Z$12,E2911=1,$Z$11)*_xlfn.IFS(F2911=0,$Z$17,F2911=1,$Z$16)*_xlfn.IFS(G2911=0,$Z$22,G2911=1,$Z$21)*_xlfn.IFS(H2911=0,$Z$27,H2911=1,$Z$26)*_xlfn.IFS(I2911=0,$Z$32,I2911=1,$Z$31)*_xlfn.IFS(J2911=0,$Z$37,J2911=1,$Z$36)*_xlfn.IFS(K2911=0,$Z$42,K2911=1,$Z$41)*_xlfn.IFS(L2911=0,$Z$47,L2911=1,$Z$46)*_xlfn.IFS(M2911=0,$Z$52,M2911=1,$Z$51)*_xlfn.IFS(N2911=0,$Z$57,N2911=1,$Z$56)</f>
        <v>2.0867637961188189E-5</v>
      </c>
      <c r="R2911" t="str" cm="1">
        <f t="array" ref="R2911">_xlfn.IFS(AND(O2911&gt;P2911,O2911&gt;Q2911),"Low",AND(P2911&gt;O2911,P2911&gt;Q2911),"Medium",AND(Q2911&gt;O2911,Q2911&gt;P2911),"High")</f>
        <v>Medium</v>
      </c>
      <c r="S2911" t="str">
        <f t="shared" si="92"/>
        <v>T</v>
      </c>
    </row>
    <row r="2912" spans="1:19" x14ac:dyDescent="0.3">
      <c r="A2912" t="s">
        <v>18</v>
      </c>
      <c r="B2912">
        <v>7</v>
      </c>
      <c r="C2912" t="s">
        <v>13</v>
      </c>
      <c r="D2912" t="str">
        <f t="shared" si="91"/>
        <v>Medium</v>
      </c>
      <c r="E2912">
        <v>1</v>
      </c>
      <c r="F2912">
        <v>1</v>
      </c>
      <c r="G2912">
        <v>0</v>
      </c>
      <c r="H2912">
        <v>1</v>
      </c>
      <c r="I2912">
        <v>1</v>
      </c>
      <c r="J2912">
        <v>0</v>
      </c>
      <c r="K2912">
        <v>1</v>
      </c>
      <c r="L2912">
        <v>1</v>
      </c>
      <c r="M2912">
        <v>0</v>
      </c>
      <c r="N2912">
        <v>1</v>
      </c>
      <c r="O2912" cm="1">
        <f t="array" ref="O2912">$U$2*_xlfn.IFS(C2912="data_analyst",$V$5,C2912="data_engineer",$V$6,C2912="data_scientist",$V$7)*_xlfn.IFS(E2912=0,$V$12,E2912=1,$V$11)*_xlfn.IFS(F2912=0,$V$17,F2912=1,$V$16)*_xlfn.IFS(G2912=0,$V$22,G2912=1,$V$21)*_xlfn.IFS(H2912=0,$V$27,H2912=1,$V$26)*_xlfn.IFS(I2912=0,$V$32,I2912=1,$V$31)*_xlfn.IFS(J2912=0,$V$37,J2912=1,$V$36)*_xlfn.IFS(K2912=0,$V$42,K2912=1,$V$41)*_xlfn.IFS(L2912=0,$V$47,L2912=1,$V$46)*_xlfn.IFS(M2912=0,$V$52,M2912=1,$V$51)*_xlfn.IFS(N2912=0,$V$57,N2912=1,$V$56)</f>
        <v>5.3749528740155745E-7</v>
      </c>
      <c r="P2912" cm="1">
        <f t="array" ref="P2912">$V$2*_xlfn.IFS(C2912="data_analyst",$X$5,C2912="data_engineer",$X$6,C2912="data_scientist",$X$7)*_xlfn.IFS(E2912=0,$X$12,E2912=1,$X$11)*_xlfn.IFS(F2912=0,$X$17,F2912=1,$X$16)*_xlfn.IFS(G2912=0,$X$22,G2912=1,$X$21)*_xlfn.IFS(H2912=0,$X$27,H2912=1,$X$26)*_xlfn.IFS(I2912=0,$X$32,I2912=1,$X$31)*_xlfn.IFS(J2912=0,$X$37,J2912=1,$X$36)*_xlfn.IFS(K2912=0,$X$42,K2912=1,$X$41)*_xlfn.IFS(L2912=0,$X$47,L2912=1,$X$46)*_xlfn.IFS(M2912=0,$X$52,M2912=1,$X$51)*_xlfn.IFS(N2912=0,$X$57,N2912=1,$X$56)</f>
        <v>3.9498533690901863E-4</v>
      </c>
      <c r="Q2912" cm="1">
        <f t="array" ref="Q2912">$W$2*_xlfn.IFS(C2912="data_analyst",$Z$5,C2912="data_engineer",$Z$6,C2912="data_scientist",$Z$7)*_xlfn.IFS(E2912=0,$Z$12,E2912=1,$Z$11)*_xlfn.IFS(F2912=0,$Z$17,F2912=1,$Z$16)*_xlfn.IFS(G2912=0,$Z$22,G2912=1,$Z$21)*_xlfn.IFS(H2912=0,$Z$27,H2912=1,$Z$26)*_xlfn.IFS(I2912=0,$Z$32,I2912=1,$Z$31)*_xlfn.IFS(J2912=0,$Z$37,J2912=1,$Z$36)*_xlfn.IFS(K2912=0,$Z$42,K2912=1,$Z$41)*_xlfn.IFS(L2912=0,$Z$47,L2912=1,$Z$46)*_xlfn.IFS(M2912=0,$Z$52,M2912=1,$Z$51)*_xlfn.IFS(N2912=0,$Z$57,N2912=1,$Z$56)</f>
        <v>1.7492801621730893E-5</v>
      </c>
      <c r="R2912" t="str" cm="1">
        <f t="array" ref="R2912">_xlfn.IFS(AND(O2912&gt;P2912,O2912&gt;Q2912),"Low",AND(P2912&gt;O2912,P2912&gt;Q2912),"Medium",AND(Q2912&gt;O2912,Q2912&gt;P2912),"High")</f>
        <v>Medium</v>
      </c>
      <c r="S2912" t="str">
        <f t="shared" si="92"/>
        <v>T</v>
      </c>
    </row>
    <row r="2913" spans="1:19" x14ac:dyDescent="0.3">
      <c r="A2913" t="s">
        <v>18</v>
      </c>
      <c r="B2913">
        <v>2</v>
      </c>
      <c r="C2913" t="s">
        <v>13</v>
      </c>
      <c r="D2913" t="str">
        <f t="shared" si="91"/>
        <v>Medium</v>
      </c>
      <c r="E2913">
        <v>1</v>
      </c>
      <c r="F2913">
        <v>1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1</v>
      </c>
      <c r="M2913">
        <v>0</v>
      </c>
      <c r="N2913">
        <v>1</v>
      </c>
      <c r="O2913" cm="1">
        <f t="array" ref="O2913">$U$2*_xlfn.IFS(C2913="data_analyst",$V$5,C2913="data_engineer",$V$6,C2913="data_scientist",$V$7)*_xlfn.IFS(E2913=0,$V$12,E2913=1,$V$11)*_xlfn.IFS(F2913=0,$V$17,F2913=1,$V$16)*_xlfn.IFS(G2913=0,$V$22,G2913=1,$V$21)*_xlfn.IFS(H2913=0,$V$27,H2913=1,$V$26)*_xlfn.IFS(I2913=0,$V$32,I2913=1,$V$31)*_xlfn.IFS(J2913=0,$V$37,J2913=1,$V$36)*_xlfn.IFS(K2913=0,$V$42,K2913=1,$V$41)*_xlfn.IFS(L2913=0,$V$47,L2913=1,$V$46)*_xlfn.IFS(M2913=0,$V$52,M2913=1,$V$51)*_xlfn.IFS(N2913=0,$V$57,N2913=1,$V$56)</f>
        <v>7.6055830018640025E-6</v>
      </c>
      <c r="P2913" cm="1">
        <f t="array" ref="P2913">$V$2*_xlfn.IFS(C2913="data_analyst",$X$5,C2913="data_engineer",$X$6,C2913="data_scientist",$X$7)*_xlfn.IFS(E2913=0,$X$12,E2913=1,$X$11)*_xlfn.IFS(F2913=0,$X$17,F2913=1,$X$16)*_xlfn.IFS(G2913=0,$X$22,G2913=1,$X$21)*_xlfn.IFS(H2913=0,$X$27,H2913=1,$X$26)*_xlfn.IFS(I2913=0,$X$32,I2913=1,$X$31)*_xlfn.IFS(J2913=0,$X$37,J2913=1,$X$36)*_xlfn.IFS(K2913=0,$X$42,K2913=1,$X$41)*_xlfn.IFS(L2913=0,$X$47,L2913=1,$X$46)*_xlfn.IFS(M2913=0,$X$52,M2913=1,$X$51)*_xlfn.IFS(N2913=0,$X$57,N2913=1,$X$56)</f>
        <v>2.2526840553480283E-3</v>
      </c>
      <c r="Q2913" cm="1">
        <f t="array" ref="Q2913">$W$2*_xlfn.IFS(C2913="data_analyst",$Z$5,C2913="data_engineer",$Z$6,C2913="data_scientist",$Z$7)*_xlfn.IFS(E2913=0,$Z$12,E2913=1,$Z$11)*_xlfn.IFS(F2913=0,$Z$17,F2913=1,$Z$16)*_xlfn.IFS(G2913=0,$Z$22,G2913=1,$Z$21)*_xlfn.IFS(H2913=0,$Z$27,H2913=1,$Z$26)*_xlfn.IFS(I2913=0,$Z$32,I2913=1,$Z$31)*_xlfn.IFS(J2913=0,$Z$37,J2913=1,$Z$36)*_xlfn.IFS(K2913=0,$Z$42,K2913=1,$Z$41)*_xlfn.IFS(L2913=0,$Z$47,L2913=1,$Z$46)*_xlfn.IFS(M2913=0,$Z$52,M2913=1,$Z$51)*_xlfn.IFS(N2913=0,$Z$57,N2913=1,$Z$56)</f>
        <v>1.7992595953780351E-4</v>
      </c>
      <c r="R2913" t="str" cm="1">
        <f t="array" ref="R2913">_xlfn.IFS(AND(O2913&gt;P2913,O2913&gt;Q2913),"Low",AND(P2913&gt;O2913,P2913&gt;Q2913),"Medium",AND(Q2913&gt;O2913,Q2913&gt;P2913),"High")</f>
        <v>Medium</v>
      </c>
      <c r="S2913" t="str">
        <f t="shared" si="92"/>
        <v>T</v>
      </c>
    </row>
    <row r="2914" spans="1:19" x14ac:dyDescent="0.3">
      <c r="A2914" t="s">
        <v>18</v>
      </c>
      <c r="B2914">
        <v>6</v>
      </c>
      <c r="C2914" t="s">
        <v>13</v>
      </c>
      <c r="D2914" t="str">
        <f t="shared" si="91"/>
        <v>Medium</v>
      </c>
      <c r="E2914">
        <v>0</v>
      </c>
      <c r="F2914">
        <v>0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 cm="1">
        <f t="array" ref="O2914">$U$2*_xlfn.IFS(C2914="data_analyst",$V$5,C2914="data_engineer",$V$6,C2914="data_scientist",$V$7)*_xlfn.IFS(E2914=0,$V$12,E2914=1,$V$11)*_xlfn.IFS(F2914=0,$V$17,F2914=1,$V$16)*_xlfn.IFS(G2914=0,$V$22,G2914=1,$V$21)*_xlfn.IFS(H2914=0,$V$27,H2914=1,$V$26)*_xlfn.IFS(I2914=0,$V$32,I2914=1,$V$31)*_xlfn.IFS(J2914=0,$V$37,J2914=1,$V$36)*_xlfn.IFS(K2914=0,$V$42,K2914=1,$V$41)*_xlfn.IFS(L2914=0,$V$47,L2914=1,$V$46)*_xlfn.IFS(M2914=0,$V$52,M2914=1,$V$51)*_xlfn.IFS(N2914=0,$V$57,N2914=1,$V$56)</f>
        <v>7.0366667408231409E-4</v>
      </c>
      <c r="P2914" cm="1">
        <f t="array" ref="P2914">$V$2*_xlfn.IFS(C2914="data_analyst",$X$5,C2914="data_engineer",$X$6,C2914="data_scientist",$X$7)*_xlfn.IFS(E2914=0,$X$12,E2914=1,$X$11)*_xlfn.IFS(F2914=0,$X$17,F2914=1,$X$16)*_xlfn.IFS(G2914=0,$X$22,G2914=1,$X$21)*_xlfn.IFS(H2914=0,$X$27,H2914=1,$X$26)*_xlfn.IFS(I2914=0,$X$32,I2914=1,$X$31)*_xlfn.IFS(J2914=0,$X$37,J2914=1,$X$36)*_xlfn.IFS(K2914=0,$X$42,K2914=1,$X$41)*_xlfn.IFS(L2914=0,$X$47,L2914=1,$X$46)*_xlfn.IFS(M2914=0,$X$52,M2914=1,$X$51)*_xlfn.IFS(N2914=0,$X$57,N2914=1,$X$56)</f>
        <v>1.8821133202713359E-3</v>
      </c>
      <c r="Q2914" cm="1">
        <f t="array" ref="Q2914">$W$2*_xlfn.IFS(C2914="data_analyst",$Z$5,C2914="data_engineer",$Z$6,C2914="data_scientist",$Z$7)*_xlfn.IFS(E2914=0,$Z$12,E2914=1,$Z$11)*_xlfn.IFS(F2914=0,$Z$17,F2914=1,$Z$16)*_xlfn.IFS(G2914=0,$Z$22,G2914=1,$Z$21)*_xlfn.IFS(H2914=0,$Z$27,H2914=1,$Z$26)*_xlfn.IFS(I2914=0,$Z$32,I2914=1,$Z$31)*_xlfn.IFS(J2914=0,$Z$37,J2914=1,$Z$36)*_xlfn.IFS(K2914=0,$Z$42,K2914=1,$Z$41)*_xlfn.IFS(L2914=0,$Z$47,L2914=1,$Z$46)*_xlfn.IFS(M2914=0,$Z$52,M2914=1,$Z$51)*_xlfn.IFS(N2914=0,$Z$57,N2914=1,$Z$56)</f>
        <v>4.715735030571686E-4</v>
      </c>
      <c r="R2914" t="str" cm="1">
        <f t="array" ref="R2914">_xlfn.IFS(AND(O2914&gt;P2914,O2914&gt;Q2914),"Low",AND(P2914&gt;O2914,P2914&gt;Q2914),"Medium",AND(Q2914&gt;O2914,Q2914&gt;P2914),"High")</f>
        <v>Medium</v>
      </c>
      <c r="S2914" t="str">
        <f t="shared" si="92"/>
        <v>T</v>
      </c>
    </row>
    <row r="2915" spans="1:19" x14ac:dyDescent="0.3">
      <c r="A2915" t="s">
        <v>18</v>
      </c>
      <c r="B2915">
        <v>4</v>
      </c>
      <c r="C2915" t="s">
        <v>13</v>
      </c>
      <c r="D2915" t="str">
        <f t="shared" si="91"/>
        <v>Medium</v>
      </c>
      <c r="E2915">
        <v>1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1</v>
      </c>
      <c r="O2915" cm="1">
        <f t="array" ref="O2915">$U$2*_xlfn.IFS(C2915="data_analyst",$V$5,C2915="data_engineer",$V$6,C2915="data_scientist",$V$7)*_xlfn.IFS(E2915=0,$V$12,E2915=1,$V$11)*_xlfn.IFS(F2915=0,$V$17,F2915=1,$V$16)*_xlfn.IFS(G2915=0,$V$22,G2915=1,$V$21)*_xlfn.IFS(H2915=0,$V$27,H2915=1,$V$26)*_xlfn.IFS(I2915=0,$V$32,I2915=1,$V$31)*_xlfn.IFS(J2915=0,$V$37,J2915=1,$V$36)*_xlfn.IFS(K2915=0,$V$42,K2915=1,$V$41)*_xlfn.IFS(L2915=0,$V$47,L2915=1,$V$46)*_xlfn.IFS(M2915=0,$V$52,M2915=1,$V$51)*_xlfn.IFS(N2915=0,$V$57,N2915=1,$V$56)</f>
        <v>2.7976108010257118E-5</v>
      </c>
      <c r="P2915" cm="1">
        <f t="array" ref="P2915">$V$2*_xlfn.IFS(C2915="data_analyst",$X$5,C2915="data_engineer",$X$6,C2915="data_scientist",$X$7)*_xlfn.IFS(E2915=0,$X$12,E2915=1,$X$11)*_xlfn.IFS(F2915=0,$X$17,F2915=1,$X$16)*_xlfn.IFS(G2915=0,$X$22,G2915=1,$X$21)*_xlfn.IFS(H2915=0,$X$27,H2915=1,$X$26)*_xlfn.IFS(I2915=0,$X$32,I2915=1,$X$31)*_xlfn.IFS(J2915=0,$X$37,J2915=1,$X$36)*_xlfn.IFS(K2915=0,$X$42,K2915=1,$X$41)*_xlfn.IFS(L2915=0,$X$47,L2915=1,$X$46)*_xlfn.IFS(M2915=0,$X$52,M2915=1,$X$51)*_xlfn.IFS(N2915=0,$X$57,N2915=1,$X$56)</f>
        <v>2.7433725371823329E-3</v>
      </c>
      <c r="Q2915" cm="1">
        <f t="array" ref="Q2915">$W$2*_xlfn.IFS(C2915="data_analyst",$Z$5,C2915="data_engineer",$Z$6,C2915="data_scientist",$Z$7)*_xlfn.IFS(E2915=0,$Z$12,E2915=1,$Z$11)*_xlfn.IFS(F2915=0,$Z$17,F2915=1,$Z$16)*_xlfn.IFS(G2915=0,$Z$22,G2915=1,$Z$21)*_xlfn.IFS(H2915=0,$Z$27,H2915=1,$Z$26)*_xlfn.IFS(I2915=0,$Z$32,I2915=1,$Z$31)*_xlfn.IFS(J2915=0,$Z$37,J2915=1,$Z$36)*_xlfn.IFS(K2915=0,$Z$42,K2915=1,$Z$41)*_xlfn.IFS(L2915=0,$Z$47,L2915=1,$Z$46)*_xlfn.IFS(M2915=0,$Z$52,M2915=1,$Z$51)*_xlfn.IFS(N2915=0,$Z$57,N2915=1,$Z$56)</f>
        <v>1.9755832269512978E-4</v>
      </c>
      <c r="R2915" t="str" cm="1">
        <f t="array" ref="R2915">_xlfn.IFS(AND(O2915&gt;P2915,O2915&gt;Q2915),"Low",AND(P2915&gt;O2915,P2915&gt;Q2915),"Medium",AND(Q2915&gt;O2915,Q2915&gt;P2915),"High")</f>
        <v>Medium</v>
      </c>
      <c r="S2915" t="str">
        <f t="shared" si="92"/>
        <v>T</v>
      </c>
    </row>
    <row r="2916" spans="1:19" x14ac:dyDescent="0.3">
      <c r="A2916" t="s">
        <v>18</v>
      </c>
      <c r="B2916">
        <v>5</v>
      </c>
      <c r="C2916" t="s">
        <v>13</v>
      </c>
      <c r="D2916" t="str">
        <f t="shared" si="91"/>
        <v>Medium</v>
      </c>
      <c r="E2916">
        <v>1</v>
      </c>
      <c r="F2916">
        <v>1</v>
      </c>
      <c r="G2916">
        <v>0</v>
      </c>
      <c r="H2916">
        <v>1</v>
      </c>
      <c r="I2916">
        <v>1</v>
      </c>
      <c r="J2916">
        <v>1</v>
      </c>
      <c r="K2916">
        <v>1</v>
      </c>
      <c r="L2916">
        <v>0</v>
      </c>
      <c r="M2916">
        <v>0</v>
      </c>
      <c r="N2916">
        <v>1</v>
      </c>
      <c r="O2916" cm="1">
        <f t="array" ref="O2916">$U$2*_xlfn.IFS(C2916="data_analyst",$V$5,C2916="data_engineer",$V$6,C2916="data_scientist",$V$7)*_xlfn.IFS(E2916=0,$V$12,E2916=1,$V$11)*_xlfn.IFS(F2916=0,$V$17,F2916=1,$V$16)*_xlfn.IFS(G2916=0,$V$22,G2916=1,$V$21)*_xlfn.IFS(H2916=0,$V$27,H2916=1,$V$26)*_xlfn.IFS(I2916=0,$V$32,I2916=1,$V$31)*_xlfn.IFS(J2916=0,$V$37,J2916=1,$V$36)*_xlfn.IFS(K2916=0,$V$42,K2916=1,$V$41)*_xlfn.IFS(L2916=0,$V$47,L2916=1,$V$46)*_xlfn.IFS(M2916=0,$V$52,M2916=1,$V$51)*_xlfn.IFS(N2916=0,$V$57,N2916=1,$V$56)</f>
        <v>3.8318571972070235E-6</v>
      </c>
      <c r="P2916" cm="1">
        <f t="array" ref="P2916">$V$2*_xlfn.IFS(C2916="data_analyst",$X$5,C2916="data_engineer",$X$6,C2916="data_scientist",$X$7)*_xlfn.IFS(E2916=0,$X$12,E2916=1,$X$11)*_xlfn.IFS(F2916=0,$X$17,F2916=1,$X$16)*_xlfn.IFS(G2916=0,$X$22,G2916=1,$X$21)*_xlfn.IFS(H2916=0,$X$27,H2916=1,$X$26)*_xlfn.IFS(I2916=0,$X$32,I2916=1,$X$31)*_xlfn.IFS(J2916=0,$X$37,J2916=1,$X$36)*_xlfn.IFS(K2916=0,$X$42,K2916=1,$X$41)*_xlfn.IFS(L2916=0,$X$47,L2916=1,$X$46)*_xlfn.IFS(M2916=0,$X$52,M2916=1,$X$51)*_xlfn.IFS(N2916=0,$X$57,N2916=1,$X$56)</f>
        <v>1.5336773487195944E-4</v>
      </c>
      <c r="Q2916" cm="1">
        <f t="array" ref="Q2916">$W$2*_xlfn.IFS(C2916="data_analyst",$Z$5,C2916="data_engineer",$Z$6,C2916="data_scientist",$Z$7)*_xlfn.IFS(E2916=0,$Z$12,E2916=1,$Z$11)*_xlfn.IFS(F2916=0,$Z$17,F2916=1,$Z$16)*_xlfn.IFS(G2916=0,$Z$22,G2916=1,$Z$21)*_xlfn.IFS(H2916=0,$Z$27,H2916=1,$Z$26)*_xlfn.IFS(I2916=0,$Z$32,I2916=1,$Z$31)*_xlfn.IFS(J2916=0,$Z$37,J2916=1,$Z$36)*_xlfn.IFS(K2916=0,$Z$42,K2916=1,$Z$41)*_xlfn.IFS(L2916=0,$Z$47,L2916=1,$Z$46)*_xlfn.IFS(M2916=0,$Z$52,M2916=1,$Z$51)*_xlfn.IFS(N2916=0,$Z$57,N2916=1,$Z$56)</f>
        <v>1.3036623495627281E-5</v>
      </c>
      <c r="R2916" t="str" cm="1">
        <f t="array" ref="R2916">_xlfn.IFS(AND(O2916&gt;P2916,O2916&gt;Q2916),"Low",AND(P2916&gt;O2916,P2916&gt;Q2916),"Medium",AND(Q2916&gt;O2916,Q2916&gt;P2916),"High")</f>
        <v>Medium</v>
      </c>
      <c r="S2916" t="str">
        <f t="shared" si="92"/>
        <v>T</v>
      </c>
    </row>
    <row r="2917" spans="1:19" x14ac:dyDescent="0.3">
      <c r="A2917" t="s">
        <v>18</v>
      </c>
      <c r="B2917">
        <v>5</v>
      </c>
      <c r="C2917" t="s">
        <v>13</v>
      </c>
      <c r="D2917" t="str">
        <f t="shared" si="91"/>
        <v>Medium</v>
      </c>
      <c r="E2917">
        <v>1</v>
      </c>
      <c r="F2917">
        <v>0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1</v>
      </c>
      <c r="O2917" cm="1">
        <f t="array" ref="O2917">$U$2*_xlfn.IFS(C2917="data_analyst",$V$5,C2917="data_engineer",$V$6,C2917="data_scientist",$V$7)*_xlfn.IFS(E2917=0,$V$12,E2917=1,$V$11)*_xlfn.IFS(F2917=0,$V$17,F2917=1,$V$16)*_xlfn.IFS(G2917=0,$V$22,G2917=1,$V$21)*_xlfn.IFS(H2917=0,$V$27,H2917=1,$V$26)*_xlfn.IFS(I2917=0,$V$32,I2917=1,$V$31)*_xlfn.IFS(J2917=0,$V$37,J2917=1,$V$36)*_xlfn.IFS(K2917=0,$V$42,K2917=1,$V$41)*_xlfn.IFS(L2917=0,$V$47,L2917=1,$V$46)*_xlfn.IFS(M2917=0,$V$52,M2917=1,$V$51)*_xlfn.IFS(N2917=0,$V$57,N2917=1,$V$56)</f>
        <v>1.590170816887866E-5</v>
      </c>
      <c r="P2917" cm="1">
        <f t="array" ref="P2917">$V$2*_xlfn.IFS(C2917="data_analyst",$X$5,C2917="data_engineer",$X$6,C2917="data_scientist",$X$7)*_xlfn.IFS(E2917=0,$X$12,E2917=1,$X$11)*_xlfn.IFS(F2917=0,$X$17,F2917=1,$X$16)*_xlfn.IFS(G2917=0,$X$22,G2917=1,$X$21)*_xlfn.IFS(H2917=0,$X$27,H2917=1,$X$26)*_xlfn.IFS(I2917=0,$X$32,I2917=1,$X$31)*_xlfn.IFS(J2917=0,$X$37,J2917=1,$X$36)*_xlfn.IFS(K2917=0,$X$42,K2917=1,$X$41)*_xlfn.IFS(L2917=0,$X$47,L2917=1,$X$46)*_xlfn.IFS(M2917=0,$X$52,M2917=1,$X$51)*_xlfn.IFS(N2917=0,$X$57,N2917=1,$X$56)</f>
        <v>3.0601510554198793E-3</v>
      </c>
      <c r="Q2917" cm="1">
        <f t="array" ref="Q2917">$W$2*_xlfn.IFS(C2917="data_analyst",$Z$5,C2917="data_engineer",$Z$6,C2917="data_scientist",$Z$7)*_xlfn.IFS(E2917=0,$Z$12,E2917=1,$Z$11)*_xlfn.IFS(F2917=0,$Z$17,F2917=1,$Z$16)*_xlfn.IFS(G2917=0,$Z$22,G2917=1,$Z$21)*_xlfn.IFS(H2917=0,$Z$27,H2917=1,$Z$26)*_xlfn.IFS(I2917=0,$Z$32,I2917=1,$Z$31)*_xlfn.IFS(J2917=0,$Z$37,J2917=1,$Z$36)*_xlfn.IFS(K2917=0,$Z$42,K2917=1,$Z$41)*_xlfn.IFS(L2917=0,$Z$47,L2917=1,$Z$46)*_xlfn.IFS(M2917=0,$Z$52,M2917=1,$Z$51)*_xlfn.IFS(N2917=0,$Z$57,N2917=1,$Z$56)</f>
        <v>2.3593059570066653E-4</v>
      </c>
      <c r="R2917" t="str" cm="1">
        <f t="array" ref="R2917">_xlfn.IFS(AND(O2917&gt;P2917,O2917&gt;Q2917),"Low",AND(P2917&gt;O2917,P2917&gt;Q2917),"Medium",AND(Q2917&gt;O2917,Q2917&gt;P2917),"High")</f>
        <v>Medium</v>
      </c>
      <c r="S2917" t="str">
        <f t="shared" si="92"/>
        <v>T</v>
      </c>
    </row>
    <row r="2918" spans="1:19" x14ac:dyDescent="0.3">
      <c r="A2918" t="s">
        <v>18</v>
      </c>
      <c r="B2918">
        <v>5</v>
      </c>
      <c r="C2918" t="s">
        <v>13</v>
      </c>
      <c r="D2918" t="str">
        <f t="shared" si="91"/>
        <v>Medium</v>
      </c>
      <c r="E2918">
        <v>1</v>
      </c>
      <c r="F2918">
        <v>0</v>
      </c>
      <c r="G2918">
        <v>1</v>
      </c>
      <c r="H2918">
        <v>1</v>
      </c>
      <c r="I2918">
        <v>0</v>
      </c>
      <c r="J2918">
        <v>0</v>
      </c>
      <c r="K2918">
        <v>1</v>
      </c>
      <c r="L2918">
        <v>0</v>
      </c>
      <c r="M2918">
        <v>1</v>
      </c>
      <c r="N2918">
        <v>1</v>
      </c>
      <c r="O2918" cm="1">
        <f t="array" ref="O2918">$U$2*_xlfn.IFS(C2918="data_analyst",$V$5,C2918="data_engineer",$V$6,C2918="data_scientist",$V$7)*_xlfn.IFS(E2918=0,$V$12,E2918=1,$V$11)*_xlfn.IFS(F2918=0,$V$17,F2918=1,$V$16)*_xlfn.IFS(G2918=0,$V$22,G2918=1,$V$21)*_xlfn.IFS(H2918=0,$V$27,H2918=1,$V$26)*_xlfn.IFS(I2918=0,$V$32,I2918=1,$V$31)*_xlfn.IFS(J2918=0,$V$37,J2918=1,$V$36)*_xlfn.IFS(K2918=0,$V$42,K2918=1,$V$41)*_xlfn.IFS(L2918=0,$V$47,L2918=1,$V$46)*_xlfn.IFS(M2918=0,$V$52,M2918=1,$V$51)*_xlfn.IFS(N2918=0,$V$57,N2918=1,$V$56)</f>
        <v>1.9771036897059488E-6</v>
      </c>
      <c r="P2918" cm="1">
        <f t="array" ref="P2918">$V$2*_xlfn.IFS(C2918="data_analyst",$X$5,C2918="data_engineer",$X$6,C2918="data_scientist",$X$7)*_xlfn.IFS(E2918=0,$X$12,E2918=1,$X$11)*_xlfn.IFS(F2918=0,$X$17,F2918=1,$X$16)*_xlfn.IFS(G2918=0,$X$22,G2918=1,$X$21)*_xlfn.IFS(H2918=0,$X$27,H2918=1,$X$26)*_xlfn.IFS(I2918=0,$X$32,I2918=1,$X$31)*_xlfn.IFS(J2918=0,$X$37,J2918=1,$X$36)*_xlfn.IFS(K2918=0,$X$42,K2918=1,$X$41)*_xlfn.IFS(L2918=0,$X$47,L2918=1,$X$46)*_xlfn.IFS(M2918=0,$X$52,M2918=1,$X$51)*_xlfn.IFS(N2918=0,$X$57,N2918=1,$X$56)</f>
        <v>4.8102259315654602E-4</v>
      </c>
      <c r="Q2918" cm="1">
        <f t="array" ref="Q2918">$W$2*_xlfn.IFS(C2918="data_analyst",$Z$5,C2918="data_engineer",$Z$6,C2918="data_scientist",$Z$7)*_xlfn.IFS(E2918=0,$Z$12,E2918=1,$Z$11)*_xlfn.IFS(F2918=0,$Z$17,F2918=1,$Z$16)*_xlfn.IFS(G2918=0,$Z$22,G2918=1,$Z$21)*_xlfn.IFS(H2918=0,$Z$27,H2918=1,$Z$26)*_xlfn.IFS(I2918=0,$Z$32,I2918=1,$Z$31)*_xlfn.IFS(J2918=0,$Z$37,J2918=1,$Z$36)*_xlfn.IFS(K2918=0,$Z$42,K2918=1,$Z$41)*_xlfn.IFS(L2918=0,$Z$47,L2918=1,$Z$46)*_xlfn.IFS(M2918=0,$Z$52,M2918=1,$Z$51)*_xlfn.IFS(N2918=0,$Z$57,N2918=1,$Z$56)</f>
        <v>1.9207059150915392E-5</v>
      </c>
      <c r="R2918" t="str" cm="1">
        <f t="array" ref="R2918">_xlfn.IFS(AND(O2918&gt;P2918,O2918&gt;Q2918),"Low",AND(P2918&gt;O2918,P2918&gt;Q2918),"Medium",AND(Q2918&gt;O2918,Q2918&gt;P2918),"High")</f>
        <v>Medium</v>
      </c>
      <c r="S2918" t="str">
        <f t="shared" si="92"/>
        <v>T</v>
      </c>
    </row>
    <row r="2919" spans="1:19" x14ac:dyDescent="0.3">
      <c r="A2919" t="s">
        <v>18</v>
      </c>
      <c r="B2919">
        <v>6</v>
      </c>
      <c r="C2919" t="s">
        <v>13</v>
      </c>
      <c r="D2919" t="str">
        <f t="shared" si="91"/>
        <v>Medium</v>
      </c>
      <c r="E2919">
        <v>1</v>
      </c>
      <c r="F2919">
        <v>0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</v>
      </c>
      <c r="N2919">
        <v>1</v>
      </c>
      <c r="O2919" cm="1">
        <f t="array" ref="O2919">$U$2*_xlfn.IFS(C2919="data_analyst",$V$5,C2919="data_engineer",$V$6,C2919="data_scientist",$V$7)*_xlfn.IFS(E2919=0,$V$12,E2919=1,$V$11)*_xlfn.IFS(F2919=0,$V$17,F2919=1,$V$16)*_xlfn.IFS(G2919=0,$V$22,G2919=1,$V$21)*_xlfn.IFS(H2919=0,$V$27,H2919=1,$V$26)*_xlfn.IFS(I2919=0,$V$32,I2919=1,$V$31)*_xlfn.IFS(J2919=0,$V$37,J2919=1,$V$36)*_xlfn.IFS(K2919=0,$V$42,K2919=1,$V$41)*_xlfn.IFS(L2919=0,$V$47,L2919=1,$V$46)*_xlfn.IFS(M2919=0,$V$52,M2919=1,$V$51)*_xlfn.IFS(N2919=0,$V$57,N2919=1,$V$56)</f>
        <v>2.7976108010257118E-5</v>
      </c>
      <c r="P2919" cm="1">
        <f t="array" ref="P2919">$V$2*_xlfn.IFS(C2919="data_analyst",$X$5,C2919="data_engineer",$X$6,C2919="data_scientist",$X$7)*_xlfn.IFS(E2919=0,$X$12,E2919=1,$X$11)*_xlfn.IFS(F2919=0,$X$17,F2919=1,$X$16)*_xlfn.IFS(G2919=0,$X$22,G2919=1,$X$21)*_xlfn.IFS(H2919=0,$X$27,H2919=1,$X$26)*_xlfn.IFS(I2919=0,$X$32,I2919=1,$X$31)*_xlfn.IFS(J2919=0,$X$37,J2919=1,$X$36)*_xlfn.IFS(K2919=0,$X$42,K2919=1,$X$41)*_xlfn.IFS(L2919=0,$X$47,L2919=1,$X$46)*_xlfn.IFS(M2919=0,$X$52,M2919=1,$X$51)*_xlfn.IFS(N2919=0,$X$57,N2919=1,$X$56)</f>
        <v>2.7433725371823329E-3</v>
      </c>
      <c r="Q2919" cm="1">
        <f t="array" ref="Q2919">$W$2*_xlfn.IFS(C2919="data_analyst",$Z$5,C2919="data_engineer",$Z$6,C2919="data_scientist",$Z$7)*_xlfn.IFS(E2919=0,$Z$12,E2919=1,$Z$11)*_xlfn.IFS(F2919=0,$Z$17,F2919=1,$Z$16)*_xlfn.IFS(G2919=0,$Z$22,G2919=1,$Z$21)*_xlfn.IFS(H2919=0,$Z$27,H2919=1,$Z$26)*_xlfn.IFS(I2919=0,$Z$32,I2919=1,$Z$31)*_xlfn.IFS(J2919=0,$Z$37,J2919=1,$Z$36)*_xlfn.IFS(K2919=0,$Z$42,K2919=1,$Z$41)*_xlfn.IFS(L2919=0,$Z$47,L2919=1,$Z$46)*_xlfn.IFS(M2919=0,$Z$52,M2919=1,$Z$51)*_xlfn.IFS(N2919=0,$Z$57,N2919=1,$Z$56)</f>
        <v>1.9755832269512978E-4</v>
      </c>
      <c r="R2919" t="str" cm="1">
        <f t="array" ref="R2919">_xlfn.IFS(AND(O2919&gt;P2919,O2919&gt;Q2919),"Low",AND(P2919&gt;O2919,P2919&gt;Q2919),"Medium",AND(Q2919&gt;O2919,Q2919&gt;P2919),"High")</f>
        <v>Medium</v>
      </c>
      <c r="S2919" t="str">
        <f t="shared" si="92"/>
        <v>T</v>
      </c>
    </row>
    <row r="2920" spans="1:19" x14ac:dyDescent="0.3">
      <c r="A2920" t="s">
        <v>18</v>
      </c>
      <c r="B2920">
        <v>8</v>
      </c>
      <c r="C2920" t="s">
        <v>13</v>
      </c>
      <c r="D2920" t="str">
        <f t="shared" si="91"/>
        <v>Medium</v>
      </c>
      <c r="E2920">
        <v>0</v>
      </c>
      <c r="F2920">
        <v>0</v>
      </c>
      <c r="G2920">
        <v>1</v>
      </c>
      <c r="H2920">
        <v>1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1</v>
      </c>
      <c r="O2920" cm="1">
        <f t="array" ref="O2920">$U$2*_xlfn.IFS(C2920="data_analyst",$V$5,C2920="data_engineer",$V$6,C2920="data_scientist",$V$7)*_xlfn.IFS(E2920=0,$V$12,E2920=1,$V$11)*_xlfn.IFS(F2920=0,$V$17,F2920=1,$V$16)*_xlfn.IFS(G2920=0,$V$22,G2920=1,$V$21)*_xlfn.IFS(H2920=0,$V$27,H2920=1,$V$26)*_xlfn.IFS(I2920=0,$V$32,I2920=1,$V$31)*_xlfn.IFS(J2920=0,$V$37,J2920=1,$V$36)*_xlfn.IFS(K2920=0,$V$42,K2920=1,$V$41)*_xlfn.IFS(L2920=0,$V$47,L2920=1,$V$46)*_xlfn.IFS(M2920=0,$V$52,M2920=1,$V$51)*_xlfn.IFS(N2920=0,$V$57,N2920=1,$V$56)</f>
        <v>1.682666261882679E-5</v>
      </c>
      <c r="P2920" cm="1">
        <f t="array" ref="P2920">$V$2*_xlfn.IFS(C2920="data_analyst",$X$5,C2920="data_engineer",$X$6,C2920="data_scientist",$X$7)*_xlfn.IFS(E2920=0,$X$12,E2920=1,$X$11)*_xlfn.IFS(F2920=0,$X$17,F2920=1,$X$16)*_xlfn.IFS(G2920=0,$X$22,G2920=1,$X$21)*_xlfn.IFS(H2920=0,$X$27,H2920=1,$X$26)*_xlfn.IFS(I2920=0,$X$32,I2920=1,$X$31)*_xlfn.IFS(J2920=0,$X$37,J2920=1,$X$36)*_xlfn.IFS(K2920=0,$X$42,K2920=1,$X$41)*_xlfn.IFS(L2920=0,$X$47,L2920=1,$X$46)*_xlfn.IFS(M2920=0,$X$52,M2920=1,$X$51)*_xlfn.IFS(N2920=0,$X$57,N2920=1,$X$56)</f>
        <v>1.1885749771485266E-3</v>
      </c>
      <c r="Q2920" cm="1">
        <f t="array" ref="Q2920">$W$2*_xlfn.IFS(C2920="data_analyst",$Z$5,C2920="data_engineer",$Z$6,C2920="data_scientist",$Z$7)*_xlfn.IFS(E2920=0,$Z$12,E2920=1,$Z$11)*_xlfn.IFS(F2920=0,$Z$17,F2920=1,$Z$16)*_xlfn.IFS(G2920=0,$Z$22,G2920=1,$Z$21)*_xlfn.IFS(H2920=0,$Z$27,H2920=1,$Z$26)*_xlfn.IFS(I2920=0,$Z$32,I2920=1,$Z$31)*_xlfn.IFS(J2920=0,$Z$37,J2920=1,$Z$36)*_xlfn.IFS(K2920=0,$Z$42,K2920=1,$Z$41)*_xlfn.IFS(L2920=0,$Z$47,L2920=1,$Z$46)*_xlfn.IFS(M2920=0,$Z$52,M2920=1,$Z$51)*_xlfn.IFS(N2920=0,$Z$57,N2920=1,$Z$56)</f>
        <v>1.2473469176680846E-4</v>
      </c>
      <c r="R2920" t="str" cm="1">
        <f t="array" ref="R2920">_xlfn.IFS(AND(O2920&gt;P2920,O2920&gt;Q2920),"Low",AND(P2920&gt;O2920,P2920&gt;Q2920),"Medium",AND(Q2920&gt;O2920,Q2920&gt;P2920),"High")</f>
        <v>Medium</v>
      </c>
      <c r="S2920" t="str">
        <f t="shared" si="92"/>
        <v>T</v>
      </c>
    </row>
    <row r="2921" spans="1:19" x14ac:dyDescent="0.3">
      <c r="A2921" t="s">
        <v>18</v>
      </c>
      <c r="B2921">
        <v>5</v>
      </c>
      <c r="C2921" t="s">
        <v>13</v>
      </c>
      <c r="D2921" t="str">
        <f t="shared" si="91"/>
        <v>Medium</v>
      </c>
      <c r="E2921">
        <v>1</v>
      </c>
      <c r="F2921">
        <v>0</v>
      </c>
      <c r="G2921">
        <v>1</v>
      </c>
      <c r="H2921">
        <v>1</v>
      </c>
      <c r="I2921">
        <v>1</v>
      </c>
      <c r="J2921">
        <v>1</v>
      </c>
      <c r="K2921">
        <v>0</v>
      </c>
      <c r="L2921">
        <v>1</v>
      </c>
      <c r="M2921">
        <v>0</v>
      </c>
      <c r="N2921">
        <v>1</v>
      </c>
      <c r="O2921" cm="1">
        <f t="array" ref="O2921">$U$2*_xlfn.IFS(C2921="data_analyst",$V$5,C2921="data_engineer",$V$6,C2921="data_scientist",$V$7)*_xlfn.IFS(E2921=0,$V$12,E2921=1,$V$11)*_xlfn.IFS(F2921=0,$V$17,F2921=1,$V$16)*_xlfn.IFS(G2921=0,$V$22,G2921=1,$V$21)*_xlfn.IFS(H2921=0,$V$27,H2921=1,$V$26)*_xlfn.IFS(I2921=0,$V$32,I2921=1,$V$31)*_xlfn.IFS(J2921=0,$V$37,J2921=1,$V$36)*_xlfn.IFS(K2921=0,$V$42,K2921=1,$V$41)*_xlfn.IFS(L2921=0,$V$47,L2921=1,$V$46)*_xlfn.IFS(M2921=0,$V$52,M2921=1,$V$51)*_xlfn.IFS(N2921=0,$V$57,N2921=1,$V$56)</f>
        <v>1.3056590768199701E-7</v>
      </c>
      <c r="P2921" cm="1">
        <f t="array" ref="P2921">$V$2*_xlfn.IFS(C2921="data_analyst",$X$5,C2921="data_engineer",$X$6,C2921="data_scientist",$X$7)*_xlfn.IFS(E2921=0,$X$12,E2921=1,$X$11)*_xlfn.IFS(F2921=0,$X$17,F2921=1,$X$16)*_xlfn.IFS(G2921=0,$X$22,G2921=1,$X$21)*_xlfn.IFS(H2921=0,$X$27,H2921=1,$X$26)*_xlfn.IFS(I2921=0,$X$32,I2921=1,$X$31)*_xlfn.IFS(J2921=0,$X$37,J2921=1,$X$36)*_xlfn.IFS(K2921=0,$X$42,K2921=1,$X$41)*_xlfn.IFS(L2921=0,$X$47,L2921=1,$X$46)*_xlfn.IFS(M2921=0,$X$52,M2921=1,$X$51)*_xlfn.IFS(N2921=0,$X$57,N2921=1,$X$56)</f>
        <v>4.6782689730800911E-4</v>
      </c>
      <c r="Q2921" cm="1">
        <f t="array" ref="Q2921">$W$2*_xlfn.IFS(C2921="data_analyst",$Z$5,C2921="data_engineer",$Z$6,C2921="data_scientist",$Z$7)*_xlfn.IFS(E2921=0,$Z$12,E2921=1,$Z$11)*_xlfn.IFS(F2921=0,$Z$17,F2921=1,$Z$16)*_xlfn.IFS(G2921=0,$Z$22,G2921=1,$Z$21)*_xlfn.IFS(H2921=0,$Z$27,H2921=1,$Z$26)*_xlfn.IFS(I2921=0,$Z$32,I2921=1,$Z$31)*_xlfn.IFS(J2921=0,$Z$37,J2921=1,$Z$36)*_xlfn.IFS(K2921=0,$Z$42,K2921=1,$Z$41)*_xlfn.IFS(L2921=0,$Z$47,L2921=1,$Z$46)*_xlfn.IFS(M2921=0,$Z$52,M2921=1,$Z$51)*_xlfn.IFS(N2921=0,$Z$57,N2921=1,$Z$56)</f>
        <v>1.7511118015920528E-5</v>
      </c>
      <c r="R2921" t="str" cm="1">
        <f t="array" ref="R2921">_xlfn.IFS(AND(O2921&gt;P2921,O2921&gt;Q2921),"Low",AND(P2921&gt;O2921,P2921&gt;Q2921),"Medium",AND(Q2921&gt;O2921,Q2921&gt;P2921),"High")</f>
        <v>Medium</v>
      </c>
      <c r="S2921" t="str">
        <f t="shared" si="92"/>
        <v>T</v>
      </c>
    </row>
    <row r="2922" spans="1:19" x14ac:dyDescent="0.3">
      <c r="A2922" t="s">
        <v>18</v>
      </c>
      <c r="B2922">
        <v>5</v>
      </c>
      <c r="C2922" t="s">
        <v>13</v>
      </c>
      <c r="D2922" t="str">
        <f t="shared" si="91"/>
        <v>Medium</v>
      </c>
      <c r="E2922">
        <v>0</v>
      </c>
      <c r="F2922">
        <v>0</v>
      </c>
      <c r="G2922">
        <v>0</v>
      </c>
      <c r="H2922">
        <v>1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1</v>
      </c>
      <c r="O2922" cm="1">
        <f t="array" ref="O2922">$U$2*_xlfn.IFS(C2922="data_analyst",$V$5,C2922="data_engineer",$V$6,C2922="data_scientist",$V$7)*_xlfn.IFS(E2922=0,$V$12,E2922=1,$V$11)*_xlfn.IFS(F2922=0,$V$17,F2922=1,$V$16)*_xlfn.IFS(G2922=0,$V$22,G2922=1,$V$21)*_xlfn.IFS(H2922=0,$V$27,H2922=1,$V$26)*_xlfn.IFS(I2922=0,$V$32,I2922=1,$V$31)*_xlfn.IFS(J2922=0,$V$37,J2922=1,$V$36)*_xlfn.IFS(K2922=0,$V$42,K2922=1,$V$41)*_xlfn.IFS(L2922=0,$V$47,L2922=1,$V$46)*_xlfn.IFS(M2922=0,$V$52,M2922=1,$V$51)*_xlfn.IFS(N2922=0,$V$57,N2922=1,$V$56)</f>
        <v>9.2483858348999491E-5</v>
      </c>
      <c r="P2922" cm="1">
        <f t="array" ref="P2922">$V$2*_xlfn.IFS(C2922="data_analyst",$X$5,C2922="data_engineer",$X$6,C2922="data_scientist",$X$7)*_xlfn.IFS(E2922=0,$X$12,E2922=1,$X$11)*_xlfn.IFS(F2922=0,$X$17,F2922=1,$X$16)*_xlfn.IFS(G2922=0,$X$22,G2922=1,$X$21)*_xlfn.IFS(H2922=0,$X$27,H2922=1,$X$26)*_xlfn.IFS(I2922=0,$X$32,I2922=1,$X$31)*_xlfn.IFS(J2922=0,$X$37,J2922=1,$X$36)*_xlfn.IFS(K2922=0,$X$42,K2922=1,$X$41)*_xlfn.IFS(L2922=0,$X$47,L2922=1,$X$46)*_xlfn.IFS(M2922=0,$X$52,M2922=1,$X$51)*_xlfn.IFS(N2922=0,$X$57,N2922=1,$X$56)</f>
        <v>1.0448340215549802E-3</v>
      </c>
      <c r="Q2922" cm="1">
        <f t="array" ref="Q2922">$W$2*_xlfn.IFS(C2922="data_analyst",$Z$5,C2922="data_engineer",$Z$6,C2922="data_scientist",$Z$7)*_xlfn.IFS(E2922=0,$Z$12,E2922=1,$Z$11)*_xlfn.IFS(F2922=0,$Z$17,F2922=1,$Z$16)*_xlfn.IFS(G2922=0,$Z$22,G2922=1,$Z$21)*_xlfn.IFS(H2922=0,$Z$27,H2922=1,$Z$26)*_xlfn.IFS(I2922=0,$Z$32,I2922=1,$Z$31)*_xlfn.IFS(J2922=0,$Z$37,J2922=1,$Z$36)*_xlfn.IFS(K2922=0,$Z$42,K2922=1,$Z$41)*_xlfn.IFS(L2922=0,$Z$47,L2922=1,$Z$46)*_xlfn.IFS(M2922=0,$Z$52,M2922=1,$Z$51)*_xlfn.IFS(N2922=0,$Z$57,N2922=1,$Z$56)</f>
        <v>1.825826647601109E-4</v>
      </c>
      <c r="R2922" t="str" cm="1">
        <f t="array" ref="R2922">_xlfn.IFS(AND(O2922&gt;P2922,O2922&gt;Q2922),"Low",AND(P2922&gt;O2922,P2922&gt;Q2922),"Medium",AND(Q2922&gt;O2922,Q2922&gt;P2922),"High")</f>
        <v>Medium</v>
      </c>
      <c r="S2922" t="str">
        <f t="shared" si="92"/>
        <v>T</v>
      </c>
    </row>
    <row r="2923" spans="1:19" x14ac:dyDescent="0.3">
      <c r="A2923" t="s">
        <v>18</v>
      </c>
      <c r="B2923">
        <v>6</v>
      </c>
      <c r="C2923" t="s">
        <v>13</v>
      </c>
      <c r="D2923" t="str">
        <f t="shared" si="91"/>
        <v>Medium</v>
      </c>
      <c r="E2923">
        <v>0</v>
      </c>
      <c r="F2923">
        <v>1</v>
      </c>
      <c r="G2923">
        <v>0</v>
      </c>
      <c r="H2923">
        <v>1</v>
      </c>
      <c r="I2923">
        <v>0</v>
      </c>
      <c r="J2923">
        <v>0</v>
      </c>
      <c r="K2923">
        <v>1</v>
      </c>
      <c r="L2923">
        <v>0</v>
      </c>
      <c r="M2923">
        <v>0</v>
      </c>
      <c r="N2923">
        <v>1</v>
      </c>
      <c r="O2923" cm="1">
        <f t="array" ref="O2923">$U$2*_xlfn.IFS(C2923="data_analyst",$V$5,C2923="data_engineer",$V$6,C2923="data_scientist",$V$7)*_xlfn.IFS(E2923=0,$V$12,E2923=1,$V$11)*_xlfn.IFS(F2923=0,$V$17,F2923=1,$V$16)*_xlfn.IFS(G2923=0,$V$22,G2923=1,$V$21)*_xlfn.IFS(H2923=0,$V$27,H2923=1,$V$26)*_xlfn.IFS(I2923=0,$V$32,I2923=1,$V$31)*_xlfn.IFS(J2923=0,$V$37,J2923=1,$V$36)*_xlfn.IFS(K2923=0,$V$42,K2923=1,$V$41)*_xlfn.IFS(L2923=0,$V$47,L2923=1,$V$46)*_xlfn.IFS(M2923=0,$V$52,M2923=1,$V$51)*_xlfn.IFS(N2923=0,$V$57,N2923=1,$V$56)</f>
        <v>3.5611602864445851E-4</v>
      </c>
      <c r="P2923" cm="1">
        <f t="array" ref="P2923">$V$2*_xlfn.IFS(C2923="data_analyst",$X$5,C2923="data_engineer",$X$6,C2923="data_scientist",$X$7)*_xlfn.IFS(E2923=0,$X$12,E2923=1,$X$11)*_xlfn.IFS(F2923=0,$X$17,F2923=1,$X$16)*_xlfn.IFS(G2923=0,$X$22,G2923=1,$X$21)*_xlfn.IFS(H2923=0,$X$27,H2923=1,$X$26)*_xlfn.IFS(I2923=0,$X$32,I2923=1,$X$31)*_xlfn.IFS(J2923=0,$X$37,J2923=1,$X$36)*_xlfn.IFS(K2923=0,$X$42,K2923=1,$X$41)*_xlfn.IFS(L2923=0,$X$47,L2923=1,$X$46)*_xlfn.IFS(M2923=0,$X$52,M2923=1,$X$51)*_xlfn.IFS(N2923=0,$X$57,N2923=1,$X$56)</f>
        <v>3.3651557431439477E-4</v>
      </c>
      <c r="Q2923" cm="1">
        <f t="array" ref="Q2923">$W$2*_xlfn.IFS(C2923="data_analyst",$Z$5,C2923="data_engineer",$Z$6,C2923="data_scientist",$Z$7)*_xlfn.IFS(E2923=0,$Z$12,E2923=1,$Z$11)*_xlfn.IFS(F2923=0,$Z$17,F2923=1,$Z$16)*_xlfn.IFS(G2923=0,$Z$22,G2923=1,$Z$21)*_xlfn.IFS(H2923=0,$Z$27,H2923=1,$Z$26)*_xlfn.IFS(I2923=0,$Z$32,I2923=1,$Z$31)*_xlfn.IFS(J2923=0,$Z$37,J2923=1,$Z$36)*_xlfn.IFS(K2923=0,$Z$42,K2923=1,$Z$41)*_xlfn.IFS(L2923=0,$Z$47,L2923=1,$Z$46)*_xlfn.IFS(M2923=0,$Z$52,M2923=1,$Z$51)*_xlfn.IFS(N2923=0,$Z$57,N2923=1,$Z$56)</f>
        <v>7.1177269879651802E-5</v>
      </c>
      <c r="R2923" t="str" cm="1">
        <f t="array" ref="R2923">_xlfn.IFS(AND(O2923&gt;P2923,O2923&gt;Q2923),"Low",AND(P2923&gt;O2923,P2923&gt;Q2923),"Medium",AND(Q2923&gt;O2923,Q2923&gt;P2923),"High")</f>
        <v>Low</v>
      </c>
      <c r="S2923" t="str">
        <f t="shared" si="92"/>
        <v>F</v>
      </c>
    </row>
    <row r="2924" spans="1:19" x14ac:dyDescent="0.3">
      <c r="A2924" t="s">
        <v>18</v>
      </c>
      <c r="B2924">
        <v>4</v>
      </c>
      <c r="C2924" t="s">
        <v>13</v>
      </c>
      <c r="D2924" t="str">
        <f t="shared" si="91"/>
        <v>Medium</v>
      </c>
      <c r="E2924">
        <v>1</v>
      </c>
      <c r="F2924">
        <v>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 cm="1">
        <f t="array" ref="O2924">$U$2*_xlfn.IFS(C2924="data_analyst",$V$5,C2924="data_engineer",$V$6,C2924="data_scientist",$V$7)*_xlfn.IFS(E2924=0,$V$12,E2924=1,$V$11)*_xlfn.IFS(F2924=0,$V$17,F2924=1,$V$16)*_xlfn.IFS(G2924=0,$V$22,G2924=1,$V$21)*_xlfn.IFS(H2924=0,$V$27,H2924=1,$V$26)*_xlfn.IFS(I2924=0,$V$32,I2924=1,$V$31)*_xlfn.IFS(J2924=0,$V$37,J2924=1,$V$36)*_xlfn.IFS(K2924=0,$V$42,K2924=1,$V$41)*_xlfn.IFS(L2924=0,$V$47,L2924=1,$V$46)*_xlfn.IFS(M2924=0,$V$52,M2924=1,$V$51)*_xlfn.IFS(N2924=0,$V$57,N2924=1,$V$56)</f>
        <v>2.3643175841134003E-3</v>
      </c>
      <c r="P2924" cm="1">
        <f t="array" ref="P2924">$V$2*_xlfn.IFS(C2924="data_analyst",$X$5,C2924="data_engineer",$X$6,C2924="data_scientist",$X$7)*_xlfn.IFS(E2924=0,$X$12,E2924=1,$X$11)*_xlfn.IFS(F2924=0,$X$17,F2924=1,$X$16)*_xlfn.IFS(G2924=0,$X$22,G2924=1,$X$21)*_xlfn.IFS(H2924=0,$X$27,H2924=1,$X$26)*_xlfn.IFS(I2924=0,$X$32,I2924=1,$X$31)*_xlfn.IFS(J2924=0,$X$37,J2924=1,$X$36)*_xlfn.IFS(K2924=0,$X$42,K2924=1,$X$41)*_xlfn.IFS(L2924=0,$X$47,L2924=1,$X$46)*_xlfn.IFS(M2924=0,$X$52,M2924=1,$X$51)*_xlfn.IFS(N2924=0,$X$57,N2924=1,$X$56)</f>
        <v>5.005103908263816E-3</v>
      </c>
      <c r="Q2924" cm="1">
        <f t="array" ref="Q2924">$W$2*_xlfn.IFS(C2924="data_analyst",$Z$5,C2924="data_engineer",$Z$6,C2924="data_scientist",$Z$7)*_xlfn.IFS(E2924=0,$Z$12,E2924=1,$Z$11)*_xlfn.IFS(F2924=0,$Z$17,F2924=1,$Z$16)*_xlfn.IFS(G2924=0,$Z$22,G2924=1,$Z$21)*_xlfn.IFS(H2924=0,$Z$27,H2924=1,$Z$26)*_xlfn.IFS(I2924=0,$Z$32,I2924=1,$Z$31)*_xlfn.IFS(J2924=0,$Z$37,J2924=1,$Z$36)*_xlfn.IFS(K2924=0,$Z$42,K2924=1,$Z$41)*_xlfn.IFS(L2924=0,$Z$47,L2924=1,$Z$46)*_xlfn.IFS(M2924=0,$Z$52,M2924=1,$Z$51)*_xlfn.IFS(N2924=0,$Z$57,N2924=1,$Z$56)</f>
        <v>9.7280245174068158E-4</v>
      </c>
      <c r="R2924" t="str" cm="1">
        <f t="array" ref="R2924">_xlfn.IFS(AND(O2924&gt;P2924,O2924&gt;Q2924),"Low",AND(P2924&gt;O2924,P2924&gt;Q2924),"Medium",AND(Q2924&gt;O2924,Q2924&gt;P2924),"High")</f>
        <v>Medium</v>
      </c>
      <c r="S2924" t="str">
        <f t="shared" si="92"/>
        <v>T</v>
      </c>
    </row>
    <row r="2925" spans="1:19" x14ac:dyDescent="0.3">
      <c r="A2925" t="s">
        <v>18</v>
      </c>
      <c r="B2925">
        <v>5</v>
      </c>
      <c r="C2925" t="s">
        <v>13</v>
      </c>
      <c r="D2925" t="str">
        <f t="shared" si="91"/>
        <v>Medium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0</v>
      </c>
      <c r="K2925">
        <v>0</v>
      </c>
      <c r="L2925">
        <v>1</v>
      </c>
      <c r="M2925">
        <v>0</v>
      </c>
      <c r="N2925">
        <v>1</v>
      </c>
      <c r="O2925" cm="1">
        <f t="array" ref="O2925">$U$2*_xlfn.IFS(C2925="data_analyst",$V$5,C2925="data_engineer",$V$6,C2925="data_scientist",$V$7)*_xlfn.IFS(E2925=0,$V$12,E2925=1,$V$11)*_xlfn.IFS(F2925=0,$V$17,F2925=1,$V$16)*_xlfn.IFS(G2925=0,$V$22,G2925=1,$V$21)*_xlfn.IFS(H2925=0,$V$27,H2925=1,$V$26)*_xlfn.IFS(I2925=0,$V$32,I2925=1,$V$31)*_xlfn.IFS(J2925=0,$V$37,J2925=1,$V$36)*_xlfn.IFS(K2925=0,$V$42,K2925=1,$V$41)*_xlfn.IFS(L2925=0,$V$47,L2925=1,$V$46)*_xlfn.IFS(M2925=0,$V$52,M2925=1,$V$51)*_xlfn.IFS(N2925=0,$V$57,N2925=1,$V$56)</f>
        <v>4.9543789046587634E-7</v>
      </c>
      <c r="P2925" cm="1">
        <f t="array" ref="P2925">$V$2*_xlfn.IFS(C2925="data_analyst",$X$5,C2925="data_engineer",$X$6,C2925="data_scientist",$X$7)*_xlfn.IFS(E2925=0,$X$12,E2925=1,$X$11)*_xlfn.IFS(F2925=0,$X$17,F2925=1,$X$16)*_xlfn.IFS(G2925=0,$X$22,G2925=1,$X$21)*_xlfn.IFS(H2925=0,$X$27,H2925=1,$X$26)*_xlfn.IFS(I2925=0,$X$32,I2925=1,$X$31)*_xlfn.IFS(J2925=0,$X$37,J2925=1,$X$36)*_xlfn.IFS(K2925=0,$X$42,K2925=1,$X$41)*_xlfn.IFS(L2925=0,$X$47,L2925=1,$X$46)*_xlfn.IFS(M2925=0,$X$52,M2925=1,$X$51)*_xlfn.IFS(N2925=0,$X$57,N2925=1,$X$56)</f>
        <v>2.2417215587641356E-3</v>
      </c>
      <c r="Q2925" cm="1">
        <f t="array" ref="Q2925">$W$2*_xlfn.IFS(C2925="data_analyst",$Z$5,C2925="data_engineer",$Z$6,C2925="data_scientist",$Z$7)*_xlfn.IFS(E2925=0,$Z$12,E2925=1,$Z$11)*_xlfn.IFS(F2925=0,$Z$17,F2925=1,$Z$16)*_xlfn.IFS(G2925=0,$Z$22,G2925=1,$Z$21)*_xlfn.IFS(H2925=0,$Z$27,H2925=1,$Z$26)*_xlfn.IFS(I2925=0,$Z$32,I2925=1,$Z$31)*_xlfn.IFS(J2925=0,$Z$37,J2925=1,$Z$36)*_xlfn.IFS(K2925=0,$Z$42,K2925=1,$Z$41)*_xlfn.IFS(L2925=0,$Z$47,L2925=1,$Z$46)*_xlfn.IFS(M2925=0,$Z$52,M2925=1,$Z$51)*_xlfn.IFS(N2925=0,$Z$57,N2925=1,$Z$56)</f>
        <v>6.618753880941284E-5</v>
      </c>
      <c r="R2925" t="str" cm="1">
        <f t="array" ref="R2925">_xlfn.IFS(AND(O2925&gt;P2925,O2925&gt;Q2925),"Low",AND(P2925&gt;O2925,P2925&gt;Q2925),"Medium",AND(Q2925&gt;O2925,Q2925&gt;P2925),"High")</f>
        <v>Medium</v>
      </c>
      <c r="S2925" t="str">
        <f t="shared" si="92"/>
        <v>T</v>
      </c>
    </row>
    <row r="2926" spans="1:19" x14ac:dyDescent="0.3">
      <c r="A2926" t="s">
        <v>18</v>
      </c>
      <c r="B2926">
        <v>5</v>
      </c>
      <c r="C2926" t="s">
        <v>13</v>
      </c>
      <c r="D2926" t="str">
        <f t="shared" si="91"/>
        <v>Medium</v>
      </c>
      <c r="E2926">
        <v>1</v>
      </c>
      <c r="F2926">
        <v>0</v>
      </c>
      <c r="G2926">
        <v>1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1</v>
      </c>
      <c r="N2926">
        <v>1</v>
      </c>
      <c r="O2926" cm="1">
        <f t="array" ref="O2926">$U$2*_xlfn.IFS(C2926="data_analyst",$V$5,C2926="data_engineer",$V$6,C2926="data_scientist",$V$7)*_xlfn.IFS(E2926=0,$V$12,E2926=1,$V$11)*_xlfn.IFS(F2926=0,$V$17,F2926=1,$V$16)*_xlfn.IFS(G2926=0,$V$22,G2926=1,$V$21)*_xlfn.IFS(H2926=0,$V$27,H2926=1,$V$26)*_xlfn.IFS(I2926=0,$V$32,I2926=1,$V$31)*_xlfn.IFS(J2926=0,$V$37,J2926=1,$V$36)*_xlfn.IFS(K2926=0,$V$42,K2926=1,$V$41)*_xlfn.IFS(L2926=0,$V$47,L2926=1,$V$46)*_xlfn.IFS(M2926=0,$V$52,M2926=1,$V$51)*_xlfn.IFS(N2926=0,$V$57,N2926=1,$V$56)</f>
        <v>1.868502311959575E-6</v>
      </c>
      <c r="P2926" cm="1">
        <f t="array" ref="P2926">$V$2*_xlfn.IFS(C2926="data_analyst",$X$5,C2926="data_engineer",$X$6,C2926="data_scientist",$X$7)*_xlfn.IFS(E2926=0,$X$12,E2926=1,$X$11)*_xlfn.IFS(F2926=0,$X$17,F2926=1,$X$16)*_xlfn.IFS(G2926=0,$X$22,G2926=1,$X$21)*_xlfn.IFS(H2926=0,$X$27,H2926=1,$X$26)*_xlfn.IFS(I2926=0,$X$32,I2926=1,$X$31)*_xlfn.IFS(J2926=0,$X$37,J2926=1,$X$36)*_xlfn.IFS(K2926=0,$X$42,K2926=1,$X$41)*_xlfn.IFS(L2926=0,$X$47,L2926=1,$X$46)*_xlfn.IFS(M2926=0,$X$52,M2926=1,$X$51)*_xlfn.IFS(N2926=0,$X$57,N2926=1,$X$56)</f>
        <v>1.9804482351535816E-3</v>
      </c>
      <c r="Q2926" cm="1">
        <f t="array" ref="Q2926">$W$2*_xlfn.IFS(C2926="data_analyst",$Z$5,C2926="data_engineer",$Z$6,C2926="data_scientist",$Z$7)*_xlfn.IFS(E2926=0,$Z$12,E2926=1,$Z$11)*_xlfn.IFS(F2926=0,$Z$17,F2926=1,$Z$16)*_xlfn.IFS(G2926=0,$Z$22,G2926=1,$Z$21)*_xlfn.IFS(H2926=0,$Z$27,H2926=1,$Z$26)*_xlfn.IFS(I2926=0,$Z$32,I2926=1,$Z$31)*_xlfn.IFS(J2926=0,$Z$37,J2926=1,$Z$36)*_xlfn.IFS(K2926=0,$Z$42,K2926=1,$Z$41)*_xlfn.IFS(L2926=0,$Z$47,L2926=1,$Z$46)*_xlfn.IFS(M2926=0,$Z$52,M2926=1,$Z$51)*_xlfn.IFS(N2926=0,$Z$57,N2926=1,$Z$56)</f>
        <v>9.7046193604625149E-5</v>
      </c>
      <c r="R2926" t="str" cm="1">
        <f t="array" ref="R2926">_xlfn.IFS(AND(O2926&gt;P2926,O2926&gt;Q2926),"Low",AND(P2926&gt;O2926,P2926&gt;Q2926),"Medium",AND(Q2926&gt;O2926,Q2926&gt;P2926),"High")</f>
        <v>Medium</v>
      </c>
      <c r="S2926" t="str">
        <f t="shared" si="92"/>
        <v>T</v>
      </c>
    </row>
    <row r="2927" spans="1:19" x14ac:dyDescent="0.3">
      <c r="A2927" t="s">
        <v>18</v>
      </c>
      <c r="B2927">
        <v>6</v>
      </c>
      <c r="C2927" t="s">
        <v>13</v>
      </c>
      <c r="D2927" t="str">
        <f t="shared" si="91"/>
        <v>Medium</v>
      </c>
      <c r="E2927">
        <v>0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1</v>
      </c>
      <c r="L2927">
        <v>0</v>
      </c>
      <c r="M2927">
        <v>0</v>
      </c>
      <c r="N2927">
        <v>1</v>
      </c>
      <c r="O2927" cm="1">
        <f t="array" ref="O2927">$U$2*_xlfn.IFS(C2927="data_analyst",$V$5,C2927="data_engineer",$V$6,C2927="data_scientist",$V$7)*_xlfn.IFS(E2927=0,$V$12,E2927=1,$V$11)*_xlfn.IFS(F2927=0,$V$17,F2927=1,$V$16)*_xlfn.IFS(G2927=0,$V$22,G2927=1,$V$21)*_xlfn.IFS(H2927=0,$V$27,H2927=1,$V$26)*_xlfn.IFS(I2927=0,$V$32,I2927=1,$V$31)*_xlfn.IFS(J2927=0,$V$37,J2927=1,$V$36)*_xlfn.IFS(K2927=0,$V$42,K2927=1,$V$41)*_xlfn.IFS(L2927=0,$V$47,L2927=1,$V$46)*_xlfn.IFS(M2927=0,$V$52,M2927=1,$V$51)*_xlfn.IFS(N2927=0,$V$57,N2927=1,$V$56)</f>
        <v>9.9464215407885775E-4</v>
      </c>
      <c r="P2927" cm="1">
        <f t="array" ref="P2927">$V$2*_xlfn.IFS(C2927="data_analyst",$X$5,C2927="data_engineer",$X$6,C2927="data_scientist",$X$7)*_xlfn.IFS(E2927=0,$X$12,E2927=1,$X$11)*_xlfn.IFS(F2927=0,$X$17,F2927=1,$X$16)*_xlfn.IFS(G2927=0,$X$22,G2927=1,$X$21)*_xlfn.IFS(H2927=0,$X$27,H2927=1,$X$26)*_xlfn.IFS(I2927=0,$X$32,I2927=1,$X$31)*_xlfn.IFS(J2927=0,$X$37,J2927=1,$X$36)*_xlfn.IFS(K2927=0,$X$42,K2927=1,$X$41)*_xlfn.IFS(L2927=0,$X$47,L2927=1,$X$46)*_xlfn.IFS(M2927=0,$X$52,M2927=1,$X$51)*_xlfn.IFS(N2927=0,$X$57,N2927=1,$X$56)</f>
        <v>3.8468306055328014E-4</v>
      </c>
      <c r="Q2927" cm="1">
        <f t="array" ref="Q2927">$W$2*_xlfn.IFS(C2927="data_analyst",$Z$5,C2927="data_engineer",$Z$6,C2927="data_scientist",$Z$7)*_xlfn.IFS(E2927=0,$Z$12,E2927=1,$Z$11)*_xlfn.IFS(F2927=0,$Z$17,F2927=1,$Z$16)*_xlfn.IFS(G2927=0,$Z$22,G2927=1,$Z$21)*_xlfn.IFS(H2927=0,$Z$27,H2927=1,$Z$26)*_xlfn.IFS(I2927=0,$Z$32,I2927=1,$Z$31)*_xlfn.IFS(J2927=0,$Z$37,J2927=1,$Z$36)*_xlfn.IFS(K2927=0,$Z$42,K2927=1,$Z$41)*_xlfn.IFS(L2927=0,$Z$47,L2927=1,$Z$46)*_xlfn.IFS(M2927=0,$Z$52,M2927=1,$Z$51)*_xlfn.IFS(N2927=0,$Z$57,N2927=1,$Z$56)</f>
        <v>1.321863583479248E-4</v>
      </c>
      <c r="R2927" t="str" cm="1">
        <f t="array" ref="R2927">_xlfn.IFS(AND(O2927&gt;P2927,O2927&gt;Q2927),"Low",AND(P2927&gt;O2927,P2927&gt;Q2927),"Medium",AND(Q2927&gt;O2927,Q2927&gt;P2927),"High")</f>
        <v>Low</v>
      </c>
      <c r="S2927" t="str">
        <f t="shared" si="92"/>
        <v>F</v>
      </c>
    </row>
    <row r="2928" spans="1:19" x14ac:dyDescent="0.3">
      <c r="A2928" t="s">
        <v>18</v>
      </c>
      <c r="B2928">
        <v>7</v>
      </c>
      <c r="C2928" t="s">
        <v>13</v>
      </c>
      <c r="D2928" t="str">
        <f t="shared" si="91"/>
        <v>Medium</v>
      </c>
      <c r="E2928">
        <v>0</v>
      </c>
      <c r="F2928">
        <v>0</v>
      </c>
      <c r="G2928">
        <v>1</v>
      </c>
      <c r="H2928">
        <v>1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1</v>
      </c>
      <c r="O2928" cm="1">
        <f t="array" ref="O2928">$U$2*_xlfn.IFS(C2928="data_analyst",$V$5,C2928="data_engineer",$V$6,C2928="data_scientist",$V$7)*_xlfn.IFS(E2928=0,$V$12,E2928=1,$V$11)*_xlfn.IFS(F2928=0,$V$17,F2928=1,$V$16)*_xlfn.IFS(G2928=0,$V$22,G2928=1,$V$21)*_xlfn.IFS(H2928=0,$V$27,H2928=1,$V$26)*_xlfn.IFS(I2928=0,$V$32,I2928=1,$V$31)*_xlfn.IFS(J2928=0,$V$37,J2928=1,$V$36)*_xlfn.IFS(K2928=0,$V$42,K2928=1,$V$41)*_xlfn.IFS(L2928=0,$V$47,L2928=1,$V$46)*_xlfn.IFS(M2928=0,$V$52,M2928=1,$V$51)*_xlfn.IFS(N2928=0,$V$57,N2928=1,$V$56)</f>
        <v>1.682666261882679E-5</v>
      </c>
      <c r="P2928" cm="1">
        <f t="array" ref="P2928">$V$2*_xlfn.IFS(C2928="data_analyst",$X$5,C2928="data_engineer",$X$6,C2928="data_scientist",$X$7)*_xlfn.IFS(E2928=0,$X$12,E2928=1,$X$11)*_xlfn.IFS(F2928=0,$X$17,F2928=1,$X$16)*_xlfn.IFS(G2928=0,$X$22,G2928=1,$X$21)*_xlfn.IFS(H2928=0,$X$27,H2928=1,$X$26)*_xlfn.IFS(I2928=0,$X$32,I2928=1,$X$31)*_xlfn.IFS(J2928=0,$X$37,J2928=1,$X$36)*_xlfn.IFS(K2928=0,$X$42,K2928=1,$X$41)*_xlfn.IFS(L2928=0,$X$47,L2928=1,$X$46)*_xlfn.IFS(M2928=0,$X$52,M2928=1,$X$51)*_xlfn.IFS(N2928=0,$X$57,N2928=1,$X$56)</f>
        <v>1.1885749771485266E-3</v>
      </c>
      <c r="Q2928" cm="1">
        <f t="array" ref="Q2928">$W$2*_xlfn.IFS(C2928="data_analyst",$Z$5,C2928="data_engineer",$Z$6,C2928="data_scientist",$Z$7)*_xlfn.IFS(E2928=0,$Z$12,E2928=1,$Z$11)*_xlfn.IFS(F2928=0,$Z$17,F2928=1,$Z$16)*_xlfn.IFS(G2928=0,$Z$22,G2928=1,$Z$21)*_xlfn.IFS(H2928=0,$Z$27,H2928=1,$Z$26)*_xlfn.IFS(I2928=0,$Z$32,I2928=1,$Z$31)*_xlfn.IFS(J2928=0,$Z$37,J2928=1,$Z$36)*_xlfn.IFS(K2928=0,$Z$42,K2928=1,$Z$41)*_xlfn.IFS(L2928=0,$Z$47,L2928=1,$Z$46)*_xlfn.IFS(M2928=0,$Z$52,M2928=1,$Z$51)*_xlfn.IFS(N2928=0,$Z$57,N2928=1,$Z$56)</f>
        <v>1.2473469176680846E-4</v>
      </c>
      <c r="R2928" t="str" cm="1">
        <f t="array" ref="R2928">_xlfn.IFS(AND(O2928&gt;P2928,O2928&gt;Q2928),"Low",AND(P2928&gt;O2928,P2928&gt;Q2928),"Medium",AND(Q2928&gt;O2928,Q2928&gt;P2928),"High")</f>
        <v>Medium</v>
      </c>
      <c r="S2928" t="str">
        <f t="shared" si="92"/>
        <v>T</v>
      </c>
    </row>
    <row r="2929" spans="1:19" x14ac:dyDescent="0.3">
      <c r="A2929" t="s">
        <v>18</v>
      </c>
      <c r="B2929">
        <v>6</v>
      </c>
      <c r="C2929" t="s">
        <v>13</v>
      </c>
      <c r="D2929" t="str">
        <f t="shared" si="91"/>
        <v>Medium</v>
      </c>
      <c r="E2929">
        <v>1</v>
      </c>
      <c r="F2929">
        <v>1</v>
      </c>
      <c r="G2929">
        <v>1</v>
      </c>
      <c r="H2929">
        <v>1</v>
      </c>
      <c r="I2929">
        <v>0</v>
      </c>
      <c r="J2929">
        <v>1</v>
      </c>
      <c r="K2929">
        <v>0</v>
      </c>
      <c r="L2929">
        <v>0</v>
      </c>
      <c r="M2929">
        <v>0</v>
      </c>
      <c r="N2929">
        <v>1</v>
      </c>
      <c r="O2929" cm="1">
        <f t="array" ref="O2929">$U$2*_xlfn.IFS(C2929="data_analyst",$V$5,C2929="data_engineer",$V$6,C2929="data_scientist",$V$7)*_xlfn.IFS(E2929=0,$V$12,E2929=1,$V$11)*_xlfn.IFS(F2929=0,$V$17,F2929=1,$V$16)*_xlfn.IFS(G2929=0,$V$22,G2929=1,$V$21)*_xlfn.IFS(H2929=0,$V$27,H2929=1,$V$26)*_xlfn.IFS(I2929=0,$V$32,I2929=1,$V$31)*_xlfn.IFS(J2929=0,$V$37,J2929=1,$V$36)*_xlfn.IFS(K2929=0,$V$42,K2929=1,$V$41)*_xlfn.IFS(L2929=0,$V$47,L2929=1,$V$46)*_xlfn.IFS(M2929=0,$V$52,M2929=1,$V$51)*_xlfn.IFS(N2929=0,$V$57,N2929=1,$V$56)</f>
        <v>5.288317594565752E-5</v>
      </c>
      <c r="P2929" cm="1">
        <f t="array" ref="P2929">$V$2*_xlfn.IFS(C2929="data_analyst",$X$5,C2929="data_engineer",$X$6,C2929="data_scientist",$X$7)*_xlfn.IFS(E2929=0,$X$12,E2929=1,$X$11)*_xlfn.IFS(F2929=0,$X$17,F2929=1,$X$16)*_xlfn.IFS(G2929=0,$X$22,G2929=1,$X$21)*_xlfn.IFS(H2929=0,$X$27,H2929=1,$X$26)*_xlfn.IFS(I2929=0,$X$32,I2929=1,$X$31)*_xlfn.IFS(J2929=0,$X$37,J2929=1,$X$36)*_xlfn.IFS(K2929=0,$X$42,K2929=1,$X$41)*_xlfn.IFS(L2929=0,$X$47,L2929=1,$X$46)*_xlfn.IFS(M2929=0,$X$52,M2929=1,$X$51)*_xlfn.IFS(N2929=0,$X$57,N2929=1,$X$56)</f>
        <v>1.2057464440235401E-3</v>
      </c>
      <c r="Q2929" cm="1">
        <f t="array" ref="Q2929">$W$2*_xlfn.IFS(C2929="data_analyst",$Z$5,C2929="data_engineer",$Z$6,C2929="data_scientist",$Z$7)*_xlfn.IFS(E2929=0,$Z$12,E2929=1,$Z$11)*_xlfn.IFS(F2929=0,$Z$17,F2929=1,$Z$16)*_xlfn.IFS(G2929=0,$Z$22,G2929=1,$Z$21)*_xlfn.IFS(H2929=0,$Z$27,H2929=1,$Z$26)*_xlfn.IFS(I2929=0,$Z$32,I2929=1,$Z$31)*_xlfn.IFS(J2929=0,$Z$37,J2929=1,$Z$36)*_xlfn.IFS(K2929=0,$Z$42,K2929=1,$Z$41)*_xlfn.IFS(L2929=0,$Z$47,L2929=1,$Z$46)*_xlfn.IFS(M2929=0,$Z$52,M2929=1,$Z$51)*_xlfn.IFS(N2929=0,$Z$57,N2929=1,$Z$56)</f>
        <v>1.0041504991289712E-4</v>
      </c>
      <c r="R2929" t="str" cm="1">
        <f t="array" ref="R2929">_xlfn.IFS(AND(O2929&gt;P2929,O2929&gt;Q2929),"Low",AND(P2929&gt;O2929,P2929&gt;Q2929),"Medium",AND(Q2929&gt;O2929,Q2929&gt;P2929),"High")</f>
        <v>Medium</v>
      </c>
      <c r="S2929" t="str">
        <f t="shared" si="92"/>
        <v>T</v>
      </c>
    </row>
    <row r="2930" spans="1:19" x14ac:dyDescent="0.3">
      <c r="A2930" t="s">
        <v>18</v>
      </c>
      <c r="B2930">
        <v>7</v>
      </c>
      <c r="C2930" t="s">
        <v>13</v>
      </c>
      <c r="D2930" t="str">
        <f t="shared" si="91"/>
        <v>Medium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1</v>
      </c>
      <c r="O2930" cm="1">
        <f t="array" ref="O2930">$U$2*_xlfn.IFS(C2930="data_analyst",$V$5,C2930="data_engineer",$V$6,C2930="data_scientist",$V$7)*_xlfn.IFS(E2930=0,$V$12,E2930=1,$V$11)*_xlfn.IFS(F2930=0,$V$17,F2930=1,$V$16)*_xlfn.IFS(G2930=0,$V$22,G2930=1,$V$21)*_xlfn.IFS(H2930=0,$V$27,H2930=1,$V$26)*_xlfn.IFS(I2930=0,$V$32,I2930=1,$V$31)*_xlfn.IFS(J2930=0,$V$37,J2930=1,$V$36)*_xlfn.IFS(K2930=0,$V$42,K2930=1,$V$41)*_xlfn.IFS(L2930=0,$V$47,L2930=1,$V$46)*_xlfn.IFS(M2930=0,$V$52,M2930=1,$V$51)*_xlfn.IFS(N2930=0,$V$57,N2930=1,$V$56)</f>
        <v>2.8452837864992704E-9</v>
      </c>
      <c r="P2930" cm="1">
        <f t="array" ref="P2930">$V$2*_xlfn.IFS(C2930="data_analyst",$X$5,C2930="data_engineer",$X$6,C2930="data_scientist",$X$7)*_xlfn.IFS(E2930=0,$X$12,E2930=1,$X$11)*_xlfn.IFS(F2930=0,$X$17,F2930=1,$X$16)*_xlfn.IFS(G2930=0,$X$22,G2930=1,$X$21)*_xlfn.IFS(H2930=0,$X$27,H2930=1,$X$26)*_xlfn.IFS(I2930=0,$X$32,I2930=1,$X$31)*_xlfn.IFS(J2930=0,$X$37,J2930=1,$X$36)*_xlfn.IFS(K2930=0,$X$42,K2930=1,$X$41)*_xlfn.IFS(L2930=0,$X$47,L2930=1,$X$46)*_xlfn.IFS(M2930=0,$X$52,M2930=1,$X$51)*_xlfn.IFS(N2930=0,$X$57,N2930=1,$X$56)</f>
        <v>6.0795601525790675E-5</v>
      </c>
      <c r="Q2930" cm="1">
        <f t="array" ref="Q2930">$W$2*_xlfn.IFS(C2930="data_analyst",$Z$5,C2930="data_engineer",$Z$6,C2930="data_scientist",$Z$7)*_xlfn.IFS(E2930=0,$Z$12,E2930=1,$Z$11)*_xlfn.IFS(F2930=0,$Z$17,F2930=1,$Z$16)*_xlfn.IFS(G2930=0,$Z$22,G2930=1,$Z$21)*_xlfn.IFS(H2930=0,$Z$27,H2930=1,$Z$26)*_xlfn.IFS(I2930=0,$Z$32,I2930=1,$Z$31)*_xlfn.IFS(J2930=0,$Z$37,J2930=1,$Z$36)*_xlfn.IFS(K2930=0,$Z$42,K2930=1,$Z$41)*_xlfn.IFS(L2930=0,$Z$47,L2930=1,$Z$46)*_xlfn.IFS(M2930=0,$Z$52,M2930=1,$Z$51)*_xlfn.IFS(N2930=0,$Z$57,N2930=1,$Z$56)</f>
        <v>1.0572456248907074E-6</v>
      </c>
      <c r="R2930" t="str" cm="1">
        <f t="array" ref="R2930">_xlfn.IFS(AND(O2930&gt;P2930,O2930&gt;Q2930),"Low",AND(P2930&gt;O2930,P2930&gt;Q2930),"Medium",AND(Q2930&gt;O2930,Q2930&gt;P2930),"High")</f>
        <v>Medium</v>
      </c>
      <c r="S2930" t="str">
        <f t="shared" si="92"/>
        <v>T</v>
      </c>
    </row>
    <row r="2931" spans="1:19" x14ac:dyDescent="0.3">
      <c r="A2931" t="s">
        <v>18</v>
      </c>
      <c r="B2931">
        <v>7</v>
      </c>
      <c r="C2931" t="s">
        <v>13</v>
      </c>
      <c r="D2931" t="str">
        <f t="shared" si="91"/>
        <v>Medium</v>
      </c>
      <c r="E2931">
        <v>1</v>
      </c>
      <c r="F2931">
        <v>1</v>
      </c>
      <c r="G2931">
        <v>0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cm="1">
        <f t="array" ref="O2931">$U$2*_xlfn.IFS(C2931="data_analyst",$V$5,C2931="data_engineer",$V$6,C2931="data_scientist",$V$7)*_xlfn.IFS(E2931=0,$V$12,E2931=1,$V$11)*_xlfn.IFS(F2931=0,$V$17,F2931=1,$V$16)*_xlfn.IFS(G2931=0,$V$22,G2931=1,$V$21)*_xlfn.IFS(H2931=0,$V$27,H2931=1,$V$26)*_xlfn.IFS(I2931=0,$V$32,I2931=1,$V$31)*_xlfn.IFS(J2931=0,$V$37,J2931=1,$V$36)*_xlfn.IFS(K2931=0,$V$42,K2931=1,$V$41)*_xlfn.IFS(L2931=0,$V$47,L2931=1,$V$46)*_xlfn.IFS(M2931=0,$V$52,M2931=1,$V$51)*_xlfn.IFS(N2931=0,$V$57,N2931=1,$V$56)</f>
        <v>1.691846892515542E-4</v>
      </c>
      <c r="P2931" cm="1">
        <f t="array" ref="P2931">$V$2*_xlfn.IFS(C2931="data_analyst",$X$5,C2931="data_engineer",$X$6,C2931="data_scientist",$X$7)*_xlfn.IFS(E2931=0,$X$12,E2931=1,$X$11)*_xlfn.IFS(F2931=0,$X$17,F2931=1,$X$16)*_xlfn.IFS(G2931=0,$X$22,G2931=1,$X$21)*_xlfn.IFS(H2931=0,$X$27,H2931=1,$X$26)*_xlfn.IFS(I2931=0,$X$32,I2931=1,$X$31)*_xlfn.IFS(J2931=0,$X$37,J2931=1,$X$36)*_xlfn.IFS(K2931=0,$X$42,K2931=1,$X$41)*_xlfn.IFS(L2931=0,$X$47,L2931=1,$X$46)*_xlfn.IFS(M2931=0,$X$52,M2931=1,$X$51)*_xlfn.IFS(N2931=0,$X$57,N2931=1,$X$56)</f>
        <v>2.5606310283549436E-4</v>
      </c>
      <c r="Q2931" cm="1">
        <f t="array" ref="Q2931">$W$2*_xlfn.IFS(C2931="data_analyst",$Z$5,C2931="data_engineer",$Z$6,C2931="data_scientist",$Z$7)*_xlfn.IFS(E2931=0,$Z$12,E2931=1,$Z$11)*_xlfn.IFS(F2931=0,$Z$17,F2931=1,$Z$16)*_xlfn.IFS(G2931=0,$Z$22,G2931=1,$Z$21)*_xlfn.IFS(H2931=0,$Z$27,H2931=1,$Z$26)*_xlfn.IFS(I2931=0,$Z$32,I2931=1,$Z$31)*_xlfn.IFS(J2931=0,$Z$37,J2931=1,$Z$36)*_xlfn.IFS(K2931=0,$Z$42,K2931=1,$Z$41)*_xlfn.IFS(L2931=0,$Z$47,L2931=1,$Z$46)*_xlfn.IFS(M2931=0,$Z$52,M2931=1,$Z$51)*_xlfn.IFS(N2931=0,$Z$57,N2931=1,$Z$56)</f>
        <v>8.0929236222908988E-5</v>
      </c>
      <c r="R2931" t="str" cm="1">
        <f t="array" ref="R2931">_xlfn.IFS(AND(O2931&gt;P2931,O2931&gt;Q2931),"Low",AND(P2931&gt;O2931,P2931&gt;Q2931),"Medium",AND(Q2931&gt;O2931,Q2931&gt;P2931),"High")</f>
        <v>Medium</v>
      </c>
      <c r="S2931" t="str">
        <f t="shared" si="92"/>
        <v>T</v>
      </c>
    </row>
    <row r="2932" spans="1:19" x14ac:dyDescent="0.3">
      <c r="A2932" t="s">
        <v>18</v>
      </c>
      <c r="B2932">
        <v>6</v>
      </c>
      <c r="C2932" t="s">
        <v>13</v>
      </c>
      <c r="D2932" t="str">
        <f t="shared" si="91"/>
        <v>Medium</v>
      </c>
      <c r="E2932">
        <v>1</v>
      </c>
      <c r="F2932">
        <v>0</v>
      </c>
      <c r="G2932">
        <v>0</v>
      </c>
      <c r="H2932">
        <v>1</v>
      </c>
      <c r="I2932">
        <v>0</v>
      </c>
      <c r="J2932">
        <v>0</v>
      </c>
      <c r="K2932">
        <v>1</v>
      </c>
      <c r="L2932">
        <v>0</v>
      </c>
      <c r="M2932">
        <v>0</v>
      </c>
      <c r="N2932">
        <v>0</v>
      </c>
      <c r="O2932" cm="1">
        <f t="array" ref="O2932">$U$2*_xlfn.IFS(C2932="data_analyst",$V$5,C2932="data_engineer",$V$6,C2932="data_scientist",$V$7)*_xlfn.IFS(E2932=0,$V$12,E2932=1,$V$11)*_xlfn.IFS(F2932=0,$V$17,F2932=1,$V$16)*_xlfn.IFS(G2932=0,$V$22,G2932=1,$V$21)*_xlfn.IFS(H2932=0,$V$27,H2932=1,$V$26)*_xlfn.IFS(I2932=0,$V$32,I2932=1,$V$31)*_xlfn.IFS(J2932=0,$V$37,J2932=1,$V$36)*_xlfn.IFS(K2932=0,$V$42,K2932=1,$V$41)*_xlfn.IFS(L2932=0,$V$47,L2932=1,$V$46)*_xlfn.IFS(M2932=0,$V$52,M2932=1,$V$51)*_xlfn.IFS(N2932=0,$V$57,N2932=1,$V$56)</f>
        <v>2.5630915169277983E-5</v>
      </c>
      <c r="P2932" cm="1">
        <f t="array" ref="P2932">$V$2*_xlfn.IFS(C2932="data_analyst",$X$5,C2932="data_engineer",$X$6,C2932="data_scientist",$X$7)*_xlfn.IFS(E2932=0,$X$12,E2932=1,$X$11)*_xlfn.IFS(F2932=0,$X$17,F2932=1,$X$16)*_xlfn.IFS(G2932=0,$X$22,G2932=1,$X$21)*_xlfn.IFS(H2932=0,$X$27,H2932=1,$X$26)*_xlfn.IFS(I2932=0,$X$32,I2932=1,$X$31)*_xlfn.IFS(J2932=0,$X$37,J2932=1,$X$36)*_xlfn.IFS(K2932=0,$X$42,K2932=1,$X$41)*_xlfn.IFS(L2932=0,$X$47,L2932=1,$X$46)*_xlfn.IFS(M2932=0,$X$52,M2932=1,$X$51)*_xlfn.IFS(N2932=0,$X$57,N2932=1,$X$56)</f>
        <v>4.4245346134362709E-5</v>
      </c>
      <c r="Q2932" cm="1">
        <f t="array" ref="Q2932">$W$2*_xlfn.IFS(C2932="data_analyst",$Z$5,C2932="data_engineer",$Z$6,C2932="data_scientist",$Z$7)*_xlfn.IFS(E2932=0,$Z$12,E2932=1,$Z$11)*_xlfn.IFS(F2932=0,$Z$17,F2932=1,$Z$16)*_xlfn.IFS(G2932=0,$Z$22,G2932=1,$Z$21)*_xlfn.IFS(H2932=0,$Z$27,H2932=1,$Z$26)*_xlfn.IFS(I2932=0,$Z$32,I2932=1,$Z$31)*_xlfn.IFS(J2932=0,$Z$37,J2932=1,$Z$36)*_xlfn.IFS(K2932=0,$Z$42,K2932=1,$Z$41)*_xlfn.IFS(L2932=0,$Z$47,L2932=1,$Z$46)*_xlfn.IFS(M2932=0,$Z$52,M2932=1,$Z$51)*_xlfn.IFS(N2932=0,$Z$57,N2932=1,$Z$56)</f>
        <v>1.377723902366189E-5</v>
      </c>
      <c r="R2932" t="str" cm="1">
        <f t="array" ref="R2932">_xlfn.IFS(AND(O2932&gt;P2932,O2932&gt;Q2932),"Low",AND(P2932&gt;O2932,P2932&gt;Q2932),"Medium",AND(Q2932&gt;O2932,Q2932&gt;P2932),"High")</f>
        <v>Medium</v>
      </c>
      <c r="S2932" t="str">
        <f t="shared" si="92"/>
        <v>T</v>
      </c>
    </row>
    <row r="2933" spans="1:19" x14ac:dyDescent="0.3">
      <c r="A2933" t="s">
        <v>18</v>
      </c>
      <c r="B2933">
        <v>6</v>
      </c>
      <c r="C2933" t="s">
        <v>13</v>
      </c>
      <c r="D2933" t="str">
        <f t="shared" si="91"/>
        <v>Medium</v>
      </c>
      <c r="E2933">
        <v>1</v>
      </c>
      <c r="F2933">
        <v>1</v>
      </c>
      <c r="G2933">
        <v>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 cm="1">
        <f t="array" ref="O2933">$U$2*_xlfn.IFS(C2933="data_analyst",$V$5,C2933="data_engineer",$V$6,C2933="data_scientist",$V$7)*_xlfn.IFS(E2933=0,$V$12,E2933=1,$V$11)*_xlfn.IFS(F2933=0,$V$17,F2933=1,$V$16)*_xlfn.IFS(G2933=0,$V$22,G2933=1,$V$21)*_xlfn.IFS(H2933=0,$V$27,H2933=1,$V$26)*_xlfn.IFS(I2933=0,$V$32,I2933=1,$V$31)*_xlfn.IFS(J2933=0,$V$37,J2933=1,$V$36)*_xlfn.IFS(K2933=0,$V$42,K2933=1,$V$41)*_xlfn.IFS(L2933=0,$V$47,L2933=1,$V$46)*_xlfn.IFS(M2933=0,$V$52,M2933=1,$V$51)*_xlfn.IFS(N2933=0,$V$57,N2933=1,$V$56)</f>
        <v>4.3016776140012976E-4</v>
      </c>
      <c r="P2933" cm="1">
        <f t="array" ref="P2933">$V$2*_xlfn.IFS(C2933="data_analyst",$X$5,C2933="data_engineer",$X$6,C2933="data_scientist",$X$7)*_xlfn.IFS(E2933=0,$X$12,E2933=1,$X$11)*_xlfn.IFS(F2933=0,$X$17,F2933=1,$X$16)*_xlfn.IFS(G2933=0,$X$22,G2933=1,$X$21)*_xlfn.IFS(H2933=0,$X$27,H2933=1,$X$26)*_xlfn.IFS(I2933=0,$X$32,I2933=1,$X$31)*_xlfn.IFS(J2933=0,$X$37,J2933=1,$X$36)*_xlfn.IFS(K2933=0,$X$42,K2933=1,$X$41)*_xlfn.IFS(L2933=0,$X$47,L2933=1,$X$46)*_xlfn.IFS(M2933=0,$X$52,M2933=1,$X$51)*_xlfn.IFS(N2933=0,$X$57,N2933=1,$X$56)</f>
        <v>5.6936710909711039E-3</v>
      </c>
      <c r="Q2933" cm="1">
        <f t="array" ref="Q2933">$W$2*_xlfn.IFS(C2933="data_analyst",$Z$5,C2933="data_engineer",$Z$6,C2933="data_scientist",$Z$7)*_xlfn.IFS(E2933=0,$Z$12,E2933=1,$Z$11)*_xlfn.IFS(F2933=0,$Z$17,F2933=1,$Z$16)*_xlfn.IFS(G2933=0,$Z$22,G2933=1,$Z$21)*_xlfn.IFS(H2933=0,$Z$27,H2933=1,$Z$26)*_xlfn.IFS(I2933=0,$Z$32,I2933=1,$Z$31)*_xlfn.IFS(J2933=0,$Z$37,J2933=1,$Z$36)*_xlfn.IFS(K2933=0,$Z$42,K2933=1,$Z$41)*_xlfn.IFS(L2933=0,$Z$47,L2933=1,$Z$46)*_xlfn.IFS(M2933=0,$Z$52,M2933=1,$Z$51)*_xlfn.IFS(N2933=0,$Z$57,N2933=1,$Z$56)</f>
        <v>6.64587813565416E-4</v>
      </c>
      <c r="R2933" t="str" cm="1">
        <f t="array" ref="R2933">_xlfn.IFS(AND(O2933&gt;P2933,O2933&gt;Q2933),"Low",AND(P2933&gt;O2933,P2933&gt;Q2933),"Medium",AND(Q2933&gt;O2933,Q2933&gt;P2933),"High")</f>
        <v>Medium</v>
      </c>
      <c r="S2933" t="str">
        <f t="shared" si="92"/>
        <v>T</v>
      </c>
    </row>
    <row r="2934" spans="1:19" x14ac:dyDescent="0.3">
      <c r="A2934" t="s">
        <v>18</v>
      </c>
      <c r="B2934">
        <v>3</v>
      </c>
      <c r="C2934" t="s">
        <v>13</v>
      </c>
      <c r="D2934" t="str">
        <f t="shared" si="91"/>
        <v>Medium</v>
      </c>
      <c r="E2934">
        <v>1</v>
      </c>
      <c r="F2934">
        <v>0</v>
      </c>
      <c r="G2934">
        <v>1</v>
      </c>
      <c r="H2934">
        <v>0</v>
      </c>
      <c r="I2934">
        <v>1</v>
      </c>
      <c r="J2934">
        <v>0</v>
      </c>
      <c r="K2934">
        <v>0</v>
      </c>
      <c r="L2934">
        <v>1</v>
      </c>
      <c r="M2934">
        <v>1</v>
      </c>
      <c r="N2934">
        <v>1</v>
      </c>
      <c r="O2934" cm="1">
        <f t="array" ref="O2934">$U$2*_xlfn.IFS(C2934="data_analyst",$V$5,C2934="data_engineer",$V$6,C2934="data_scientist",$V$7)*_xlfn.IFS(E2934=0,$V$12,E2934=1,$V$11)*_xlfn.IFS(F2934=0,$V$17,F2934=1,$V$16)*_xlfn.IFS(G2934=0,$V$22,G2934=1,$V$21)*_xlfn.IFS(H2934=0,$V$27,H2934=1,$V$26)*_xlfn.IFS(I2934=0,$V$32,I2934=1,$V$31)*_xlfn.IFS(J2934=0,$V$37,J2934=1,$V$36)*_xlfn.IFS(K2934=0,$V$42,K2934=1,$V$41)*_xlfn.IFS(L2934=0,$V$47,L2934=1,$V$46)*_xlfn.IFS(M2934=0,$V$52,M2934=1,$V$51)*_xlfn.IFS(N2934=0,$V$57,N2934=1,$V$56)</f>
        <v>8.999409088306201E-8</v>
      </c>
      <c r="P2934" cm="1">
        <f t="array" ref="P2934">$V$2*_xlfn.IFS(C2934="data_analyst",$X$5,C2934="data_engineer",$X$6,C2934="data_scientist",$X$7)*_xlfn.IFS(E2934=0,$X$12,E2934=1,$X$11)*_xlfn.IFS(F2934=0,$X$17,F2934=1,$X$16)*_xlfn.IFS(G2934=0,$X$22,G2934=1,$X$21)*_xlfn.IFS(H2934=0,$X$27,H2934=1,$X$26)*_xlfn.IFS(I2934=0,$X$32,I2934=1,$X$31)*_xlfn.IFS(J2934=0,$X$37,J2934=1,$X$36)*_xlfn.IFS(K2934=0,$X$42,K2934=1,$X$41)*_xlfn.IFS(L2934=0,$X$47,L2934=1,$X$46)*_xlfn.IFS(M2934=0,$X$52,M2934=1,$X$51)*_xlfn.IFS(N2934=0,$X$57,N2934=1,$X$56)</f>
        <v>1.2347299248246825E-3</v>
      </c>
      <c r="Q2934" cm="1">
        <f t="array" ref="Q2934">$W$2*_xlfn.IFS(C2934="data_analyst",$Z$5,C2934="data_engineer",$Z$6,C2934="data_scientist",$Z$7)*_xlfn.IFS(E2934=0,$Z$12,E2934=1,$Z$11)*_xlfn.IFS(F2934=0,$Z$17,F2934=1,$Z$16)*_xlfn.IFS(G2934=0,$Z$22,G2934=1,$Z$21)*_xlfn.IFS(H2934=0,$Z$27,H2934=1,$Z$26)*_xlfn.IFS(I2934=0,$Z$32,I2934=1,$Z$31)*_xlfn.IFS(J2934=0,$Z$37,J2934=1,$Z$36)*_xlfn.IFS(K2934=0,$Z$42,K2934=1,$Z$41)*_xlfn.IFS(L2934=0,$Z$47,L2934=1,$Z$46)*_xlfn.IFS(M2934=0,$Z$52,M2934=1,$Z$51)*_xlfn.IFS(N2934=0,$Z$57,N2934=1,$Z$56)</f>
        <v>3.6539659940202993E-5</v>
      </c>
      <c r="R2934" t="str" cm="1">
        <f t="array" ref="R2934">_xlfn.IFS(AND(O2934&gt;P2934,O2934&gt;Q2934),"Low",AND(P2934&gt;O2934,P2934&gt;Q2934),"Medium",AND(Q2934&gt;O2934,Q2934&gt;P2934),"High")</f>
        <v>Medium</v>
      </c>
      <c r="S2934" t="str">
        <f t="shared" si="92"/>
        <v>T</v>
      </c>
    </row>
    <row r="2935" spans="1:19" x14ac:dyDescent="0.3">
      <c r="A2935" t="s">
        <v>18</v>
      </c>
      <c r="B2935">
        <v>2</v>
      </c>
      <c r="C2935" t="s">
        <v>13</v>
      </c>
      <c r="D2935" t="str">
        <f t="shared" si="91"/>
        <v>Medium</v>
      </c>
      <c r="E2935">
        <v>1</v>
      </c>
      <c r="F2935">
        <v>0</v>
      </c>
      <c r="G2935">
        <v>1</v>
      </c>
      <c r="H2935">
        <v>1</v>
      </c>
      <c r="I2935">
        <v>1</v>
      </c>
      <c r="J2935">
        <v>0</v>
      </c>
      <c r="K2935">
        <v>0</v>
      </c>
      <c r="L2935">
        <v>1</v>
      </c>
      <c r="M2935">
        <v>1</v>
      </c>
      <c r="N2935">
        <v>1</v>
      </c>
      <c r="O2935" cm="1">
        <f t="array" ref="O2935">$U$2*_xlfn.IFS(C2935="data_analyst",$V$5,C2935="data_engineer",$V$6,C2935="data_scientist",$V$7)*_xlfn.IFS(E2935=0,$V$12,E2935=1,$V$11)*_xlfn.IFS(F2935=0,$V$17,F2935=1,$V$16)*_xlfn.IFS(G2935=0,$V$22,G2935=1,$V$21)*_xlfn.IFS(H2935=0,$V$27,H2935=1,$V$26)*_xlfn.IFS(I2935=0,$V$32,I2935=1,$V$31)*_xlfn.IFS(J2935=0,$V$37,J2935=1,$V$36)*_xlfn.IFS(K2935=0,$V$42,K2935=1,$V$41)*_xlfn.IFS(L2935=0,$V$47,L2935=1,$V$46)*_xlfn.IFS(M2935=0,$V$52,M2935=1,$V$51)*_xlfn.IFS(N2935=0,$V$57,N2935=1,$V$56)</f>
        <v>3.2220973256884125E-8</v>
      </c>
      <c r="P2935" cm="1">
        <f t="array" ref="P2935">$V$2*_xlfn.IFS(C2935="data_analyst",$X$5,C2935="data_engineer",$X$6,C2935="data_scientist",$X$7)*_xlfn.IFS(E2935=0,$X$12,E2935=1,$X$11)*_xlfn.IFS(F2935=0,$X$17,F2935=1,$X$16)*_xlfn.IFS(G2935=0,$X$22,G2935=1,$X$21)*_xlfn.IFS(H2935=0,$X$27,H2935=1,$X$26)*_xlfn.IFS(I2935=0,$X$32,I2935=1,$X$31)*_xlfn.IFS(J2935=0,$X$37,J2935=1,$X$36)*_xlfn.IFS(K2935=0,$X$42,K2935=1,$X$41)*_xlfn.IFS(L2935=0,$X$47,L2935=1,$X$46)*_xlfn.IFS(M2935=0,$X$52,M2935=1,$X$51)*_xlfn.IFS(N2935=0,$X$57,N2935=1,$X$56)</f>
        <v>1.0801251533611479E-3</v>
      </c>
      <c r="Q2935" cm="1">
        <f t="array" ref="Q2935">$W$2*_xlfn.IFS(C2935="data_analyst",$Z$5,C2935="data_engineer",$Z$6,C2935="data_scientist",$Z$7)*_xlfn.IFS(E2935=0,$Z$12,E2935=1,$Z$11)*_xlfn.IFS(F2935=0,$Z$17,F2935=1,$Z$16)*_xlfn.IFS(G2935=0,$Z$22,G2935=1,$Z$21)*_xlfn.IFS(H2935=0,$Z$27,H2935=1,$Z$26)*_xlfn.IFS(I2935=0,$Z$32,I2935=1,$Z$31)*_xlfn.IFS(J2935=0,$Z$37,J2935=1,$Z$36)*_xlfn.IFS(K2935=0,$Z$42,K2935=1,$Z$41)*_xlfn.IFS(L2935=0,$Z$47,L2935=1,$Z$46)*_xlfn.IFS(M2935=0,$Z$52,M2935=1,$Z$51)*_xlfn.IFS(N2935=0,$Z$57,N2935=1,$Z$56)</f>
        <v>1.967520150626315E-5</v>
      </c>
      <c r="R2935" t="str" cm="1">
        <f t="array" ref="R2935">_xlfn.IFS(AND(O2935&gt;P2935,O2935&gt;Q2935),"Low",AND(P2935&gt;O2935,P2935&gt;Q2935),"Medium",AND(Q2935&gt;O2935,Q2935&gt;P2935),"High")</f>
        <v>Medium</v>
      </c>
      <c r="S2935" t="str">
        <f t="shared" si="92"/>
        <v>T</v>
      </c>
    </row>
    <row r="2936" spans="1:19" x14ac:dyDescent="0.3">
      <c r="A2936" t="s">
        <v>18</v>
      </c>
      <c r="B2936">
        <v>4</v>
      </c>
      <c r="C2936" t="s">
        <v>13</v>
      </c>
      <c r="D2936" t="str">
        <f t="shared" si="91"/>
        <v>Medium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1</v>
      </c>
      <c r="O2936" cm="1">
        <f t="array" ref="O2936">$U$2*_xlfn.IFS(C2936="data_analyst",$V$5,C2936="data_engineer",$V$6,C2936="data_scientist",$V$7)*_xlfn.IFS(E2936=0,$V$12,E2936=1,$V$11)*_xlfn.IFS(F2936=0,$V$17,F2936=1,$V$16)*_xlfn.IFS(G2936=0,$V$22,G2936=1,$V$21)*_xlfn.IFS(H2936=0,$V$27,H2936=1,$V$26)*_xlfn.IFS(I2936=0,$V$32,I2936=1,$V$31)*_xlfn.IFS(J2936=0,$V$37,J2936=1,$V$36)*_xlfn.IFS(K2936=0,$V$42,K2936=1,$V$41)*_xlfn.IFS(L2936=0,$V$47,L2936=1,$V$46)*_xlfn.IFS(M2936=0,$V$52,M2936=1,$V$51)*_xlfn.IFS(N2936=0,$V$57,N2936=1,$V$56)</f>
        <v>1.0286529200797759E-5</v>
      </c>
      <c r="P2936" cm="1">
        <f t="array" ref="P2936">$V$2*_xlfn.IFS(C2936="data_analyst",$X$5,C2936="data_engineer",$X$6,C2936="data_scientist",$X$7)*_xlfn.IFS(E2936=0,$X$12,E2936=1,$X$11)*_xlfn.IFS(F2936=0,$X$17,F2936=1,$X$16)*_xlfn.IFS(G2936=0,$X$22,G2936=1,$X$21)*_xlfn.IFS(H2936=0,$X$27,H2936=1,$X$26)*_xlfn.IFS(I2936=0,$X$32,I2936=1,$X$31)*_xlfn.IFS(J2936=0,$X$37,J2936=1,$X$36)*_xlfn.IFS(K2936=0,$X$42,K2936=1,$X$41)*_xlfn.IFS(L2936=0,$X$47,L2936=1,$X$46)*_xlfn.IFS(M2936=0,$X$52,M2936=1,$X$51)*_xlfn.IFS(N2936=0,$X$57,N2936=1,$X$56)</f>
        <v>3.5956150535434235E-3</v>
      </c>
      <c r="Q2936" cm="1">
        <f t="array" ref="Q2936">$W$2*_xlfn.IFS(C2936="data_analyst",$Z$5,C2936="data_engineer",$Z$6,C2936="data_scientist",$Z$7)*_xlfn.IFS(E2936=0,$Z$12,E2936=1,$Z$11)*_xlfn.IFS(F2936=0,$Z$17,F2936=1,$Z$16)*_xlfn.IFS(G2936=0,$Z$22,G2936=1,$Z$21)*_xlfn.IFS(H2936=0,$Z$27,H2936=1,$Z$26)*_xlfn.IFS(I2936=0,$Z$32,I2936=1,$Z$31)*_xlfn.IFS(J2936=0,$Z$37,J2936=1,$Z$36)*_xlfn.IFS(K2936=0,$Z$42,K2936=1,$Z$41)*_xlfn.IFS(L2936=0,$Z$47,L2936=1,$Z$46)*_xlfn.IFS(M2936=0,$Z$52,M2936=1,$Z$51)*_xlfn.IFS(N2936=0,$Z$57,N2936=1,$Z$56)</f>
        <v>1.7578840952607494E-4</v>
      </c>
      <c r="R2936" t="str" cm="1">
        <f t="array" ref="R2936">_xlfn.IFS(AND(O2936&gt;P2936,O2936&gt;Q2936),"Low",AND(P2936&gt;O2936,P2936&gt;Q2936),"Medium",AND(Q2936&gt;O2936,Q2936&gt;P2936),"High")</f>
        <v>Medium</v>
      </c>
      <c r="S2936" t="str">
        <f t="shared" si="92"/>
        <v>T</v>
      </c>
    </row>
    <row r="2937" spans="1:19" x14ac:dyDescent="0.3">
      <c r="A2937" t="s">
        <v>18</v>
      </c>
      <c r="B2937">
        <v>4</v>
      </c>
      <c r="C2937" t="s">
        <v>13</v>
      </c>
      <c r="D2937" t="str">
        <f t="shared" si="91"/>
        <v>Medium</v>
      </c>
      <c r="E2937">
        <v>1</v>
      </c>
      <c r="F2937">
        <v>1</v>
      </c>
      <c r="G2937">
        <v>0</v>
      </c>
      <c r="H2937">
        <v>1</v>
      </c>
      <c r="I2937">
        <v>1</v>
      </c>
      <c r="J2937">
        <v>0</v>
      </c>
      <c r="K2937">
        <v>0</v>
      </c>
      <c r="L2937">
        <v>1</v>
      </c>
      <c r="M2937">
        <v>1</v>
      </c>
      <c r="N2937">
        <v>1</v>
      </c>
      <c r="O2937" cm="1">
        <f t="array" ref="O2937">$U$2*_xlfn.IFS(C2937="data_analyst",$V$5,C2937="data_engineer",$V$6,C2937="data_scientist",$V$7)*_xlfn.IFS(E2937=0,$V$12,E2937=1,$V$11)*_xlfn.IFS(F2937=0,$V$17,F2937=1,$V$16)*_xlfn.IFS(G2937=0,$V$22,G2937=1,$V$21)*_xlfn.IFS(H2937=0,$V$27,H2937=1,$V$26)*_xlfn.IFS(I2937=0,$V$32,I2937=1,$V$31)*_xlfn.IFS(J2937=0,$V$37,J2937=1,$V$36)*_xlfn.IFS(K2937=0,$V$42,K2937=1,$V$41)*_xlfn.IFS(L2937=0,$V$47,L2937=1,$V$46)*_xlfn.IFS(M2937=0,$V$52,M2937=1,$V$51)*_xlfn.IFS(N2937=0,$V$57,N2937=1,$V$56)</f>
        <v>2.307390192059517E-7</v>
      </c>
      <c r="P2937" cm="1">
        <f t="array" ref="P2937">$V$2*_xlfn.IFS(C2937="data_analyst",$X$5,C2937="data_engineer",$X$6,C2937="data_scientist",$X$7)*_xlfn.IFS(E2937=0,$X$12,E2937=1,$X$11)*_xlfn.IFS(F2937=0,$X$17,F2937=1,$X$16)*_xlfn.IFS(G2937=0,$X$22,G2937=1,$X$21)*_xlfn.IFS(H2937=0,$X$27,H2937=1,$X$26)*_xlfn.IFS(I2937=0,$X$32,I2937=1,$X$31)*_xlfn.IFS(J2937=0,$X$37,J2937=1,$X$36)*_xlfn.IFS(K2937=0,$X$42,K2937=1,$X$41)*_xlfn.IFS(L2937=0,$X$47,L2937=1,$X$46)*_xlfn.IFS(M2937=0,$X$52,M2937=1,$X$51)*_xlfn.IFS(N2937=0,$X$57,N2937=1,$X$56)</f>
        <v>1.1014195773772131E-3</v>
      </c>
      <c r="Q2937" cm="1">
        <f t="array" ref="Q2937">$W$2*_xlfn.IFS(C2937="data_analyst",$Z$5,C2937="data_engineer",$Z$6,C2937="data_scientist",$Z$7)*_xlfn.IFS(E2937=0,$Z$12,E2937=1,$Z$11)*_xlfn.IFS(F2937=0,$Z$17,F2937=1,$Z$16)*_xlfn.IFS(G2937=0,$Z$22,G2937=1,$Z$21)*_xlfn.IFS(H2937=0,$Z$27,H2937=1,$Z$26)*_xlfn.IFS(I2937=0,$Z$32,I2937=1,$Z$31)*_xlfn.IFS(J2937=0,$Z$37,J2937=1,$Z$36)*_xlfn.IFS(K2937=0,$Z$42,K2937=1,$Z$41)*_xlfn.IFS(L2937=0,$Z$47,L2937=1,$Z$46)*_xlfn.IFS(M2937=0,$Z$52,M2937=1,$Z$51)*_xlfn.IFS(N2937=0,$Z$57,N2937=1,$Z$56)</f>
        <v>3.05453831026088E-5</v>
      </c>
      <c r="R2937" t="str" cm="1">
        <f t="array" ref="R2937">_xlfn.IFS(AND(O2937&gt;P2937,O2937&gt;Q2937),"Low",AND(P2937&gt;O2937,P2937&gt;Q2937),"Medium",AND(Q2937&gt;O2937,Q2937&gt;P2937),"High")</f>
        <v>Medium</v>
      </c>
      <c r="S2937" t="str">
        <f t="shared" si="92"/>
        <v>T</v>
      </c>
    </row>
    <row r="2938" spans="1:19" x14ac:dyDescent="0.3">
      <c r="A2938" t="s">
        <v>18</v>
      </c>
      <c r="B2938">
        <v>6</v>
      </c>
      <c r="C2938" t="s">
        <v>13</v>
      </c>
      <c r="D2938" t="str">
        <f t="shared" si="91"/>
        <v>Medium</v>
      </c>
      <c r="E2938">
        <v>1</v>
      </c>
      <c r="F2938">
        <v>1</v>
      </c>
      <c r="G2938">
        <v>0</v>
      </c>
      <c r="H2938">
        <v>1</v>
      </c>
      <c r="I2938">
        <v>0</v>
      </c>
      <c r="J2938">
        <v>0</v>
      </c>
      <c r="K2938">
        <v>1</v>
      </c>
      <c r="L2938">
        <v>0</v>
      </c>
      <c r="M2938">
        <v>0</v>
      </c>
      <c r="N2938">
        <v>1</v>
      </c>
      <c r="O2938" cm="1">
        <f t="array" ref="O2938">$U$2*_xlfn.IFS(C2938="data_analyst",$V$5,C2938="data_engineer",$V$6,C2938="data_scientist",$V$7)*_xlfn.IFS(E2938=0,$V$12,E2938=1,$V$11)*_xlfn.IFS(F2938=0,$V$17,F2938=1,$V$16)*_xlfn.IFS(G2938=0,$V$22,G2938=1,$V$21)*_xlfn.IFS(H2938=0,$V$27,H2938=1,$V$26)*_xlfn.IFS(I2938=0,$V$32,I2938=1,$V$31)*_xlfn.IFS(J2938=0,$V$37,J2938=1,$V$36)*_xlfn.IFS(K2938=0,$V$42,K2938=1,$V$41)*_xlfn.IFS(L2938=0,$V$47,L2938=1,$V$46)*_xlfn.IFS(M2938=0,$V$52,M2938=1,$V$51)*_xlfn.IFS(N2938=0,$V$57,N2938=1,$V$56)</f>
        <v>1.6708903960026915E-4</v>
      </c>
      <c r="P2938" cm="1">
        <f t="array" ref="P2938">$V$2*_xlfn.IFS(C2938="data_analyst",$X$5,C2938="data_engineer",$X$6,C2938="data_scientist",$X$7)*_xlfn.IFS(E2938=0,$X$12,E2938=1,$X$11)*_xlfn.IFS(F2938=0,$X$17,F2938=1,$X$16)*_xlfn.IFS(G2938=0,$X$22,G2938=1,$X$21)*_xlfn.IFS(H2938=0,$X$27,H2938=1,$X$26)*_xlfn.IFS(I2938=0,$X$32,I2938=1,$X$31)*_xlfn.IFS(J2938=0,$X$37,J2938=1,$X$36)*_xlfn.IFS(K2938=0,$X$42,K2938=1,$X$41)*_xlfn.IFS(L2938=0,$X$47,L2938=1,$X$46)*_xlfn.IFS(M2938=0,$X$52,M2938=1,$X$51)*_xlfn.IFS(N2938=0,$X$57,N2938=1,$X$56)</f>
        <v>8.7759428526021247E-4</v>
      </c>
      <c r="Q2938" cm="1">
        <f t="array" ref="Q2938">$W$2*_xlfn.IFS(C2938="data_analyst",$Z$5,C2938="data_engineer",$Z$6,C2938="data_scientist",$Z$7)*_xlfn.IFS(E2938=0,$Z$12,E2938=1,$Z$11)*_xlfn.IFS(F2938=0,$Z$17,F2938=1,$Z$16)*_xlfn.IFS(G2938=0,$Z$22,G2938=1,$Z$21)*_xlfn.IFS(H2938=0,$Z$27,H2938=1,$Z$26)*_xlfn.IFS(I2938=0,$Z$32,I2938=1,$Z$31)*_xlfn.IFS(J2938=0,$Z$37,J2938=1,$Z$36)*_xlfn.IFS(K2938=0,$Z$42,K2938=1,$Z$41)*_xlfn.IFS(L2938=0,$Z$47,L2938=1,$Z$46)*_xlfn.IFS(M2938=0,$Z$52,M2938=1,$Z$51)*_xlfn.IFS(N2938=0,$Z$57,N2938=1,$Z$56)</f>
        <v>9.4578016141455172E-5</v>
      </c>
      <c r="R2938" t="str" cm="1">
        <f t="array" ref="R2938">_xlfn.IFS(AND(O2938&gt;P2938,O2938&gt;Q2938),"Low",AND(P2938&gt;O2938,P2938&gt;Q2938),"Medium",AND(Q2938&gt;O2938,Q2938&gt;P2938),"High")</f>
        <v>Medium</v>
      </c>
      <c r="S2938" t="str">
        <f t="shared" si="92"/>
        <v>T</v>
      </c>
    </row>
    <row r="2939" spans="1:19" x14ac:dyDescent="0.3">
      <c r="A2939" t="s">
        <v>18</v>
      </c>
      <c r="B2939">
        <v>5</v>
      </c>
      <c r="C2939" t="s">
        <v>13</v>
      </c>
      <c r="D2939" t="str">
        <f t="shared" si="91"/>
        <v>Medium</v>
      </c>
      <c r="E2939">
        <v>0</v>
      </c>
      <c r="F2939">
        <v>1</v>
      </c>
      <c r="G2939">
        <v>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0</v>
      </c>
      <c r="N2939">
        <v>1</v>
      </c>
      <c r="O2939" cm="1">
        <f t="array" ref="O2939">$U$2*_xlfn.IFS(C2939="data_analyst",$V$5,C2939="data_engineer",$V$6,C2939="data_scientist",$V$7)*_xlfn.IFS(E2939=0,$V$12,E2939=1,$V$11)*_xlfn.IFS(F2939=0,$V$17,F2939=1,$V$16)*_xlfn.IFS(G2939=0,$V$22,G2939=1,$V$21)*_xlfn.IFS(H2939=0,$V$27,H2939=1,$V$26)*_xlfn.IFS(I2939=0,$V$32,I2939=1,$V$31)*_xlfn.IFS(J2939=0,$V$37,J2939=1,$V$36)*_xlfn.IFS(K2939=0,$V$42,K2939=1,$V$41)*_xlfn.IFS(L2939=0,$V$47,L2939=1,$V$46)*_xlfn.IFS(M2939=0,$V$52,M2939=1,$V$51)*_xlfn.IFS(N2939=0,$V$57,N2939=1,$V$56)</f>
        <v>1.7302321615521451E-3</v>
      </c>
      <c r="P2939" cm="1">
        <f t="array" ref="P2939">$V$2*_xlfn.IFS(C2939="data_analyst",$X$5,C2939="data_engineer",$X$6,C2939="data_scientist",$X$7)*_xlfn.IFS(E2939=0,$X$12,E2939=1,$X$11)*_xlfn.IFS(F2939=0,$X$17,F2939=1,$X$16)*_xlfn.IFS(G2939=0,$X$22,G2939=1,$X$21)*_xlfn.IFS(H2939=0,$X$27,H2939=1,$X$26)*_xlfn.IFS(I2939=0,$X$32,I2939=1,$X$31)*_xlfn.IFS(J2939=0,$X$37,J2939=1,$X$36)*_xlfn.IFS(K2939=0,$X$42,K2939=1,$X$41)*_xlfn.IFS(L2939=0,$X$47,L2939=1,$X$46)*_xlfn.IFS(M2939=0,$X$52,M2939=1,$X$51)*_xlfn.IFS(N2939=0,$X$57,N2939=1,$X$56)</f>
        <v>4.6460725644972232E-4</v>
      </c>
      <c r="Q2939" cm="1">
        <f t="array" ref="Q2939">$W$2*_xlfn.IFS(C2939="data_analyst",$Z$5,C2939="data_engineer",$Z$6,C2939="data_scientist",$Z$7)*_xlfn.IFS(E2939=0,$Z$12,E2939=1,$Z$11)*_xlfn.IFS(F2939=0,$Z$17,F2939=1,$Z$16)*_xlfn.IFS(G2939=0,$Z$22,G2939=1,$Z$21)*_xlfn.IFS(H2939=0,$Z$27,H2939=1,$Z$26)*_xlfn.IFS(I2939=0,$Z$32,I2939=1,$Z$31)*_xlfn.IFS(J2939=0,$Z$37,J2939=1,$Z$36)*_xlfn.IFS(K2939=0,$Z$42,K2939=1,$Z$41)*_xlfn.IFS(L2939=0,$Z$47,L2939=1,$Z$46)*_xlfn.IFS(M2939=0,$Z$52,M2939=1,$Z$51)*_xlfn.IFS(N2939=0,$Z$57,N2939=1,$Z$56)</f>
        <v>2.0543173292141635E-4</v>
      </c>
      <c r="R2939" t="str" cm="1">
        <f t="array" ref="R2939">_xlfn.IFS(AND(O2939&gt;P2939,O2939&gt;Q2939),"Low",AND(P2939&gt;O2939,P2939&gt;Q2939),"Medium",AND(Q2939&gt;O2939,Q2939&gt;P2939),"High")</f>
        <v>Low</v>
      </c>
      <c r="S2939" t="str">
        <f t="shared" si="92"/>
        <v>F</v>
      </c>
    </row>
    <row r="2940" spans="1:19" x14ac:dyDescent="0.3">
      <c r="A2940" t="s">
        <v>18</v>
      </c>
      <c r="B2940">
        <v>5</v>
      </c>
      <c r="C2940" t="s">
        <v>13</v>
      </c>
      <c r="D2940" t="str">
        <f t="shared" si="91"/>
        <v>Medium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 cm="1">
        <f t="array" ref="O2940">$U$2*_xlfn.IFS(C2940="data_analyst",$V$5,C2940="data_engineer",$V$6,C2940="data_scientist",$V$7)*_xlfn.IFS(E2940=0,$V$12,E2940=1,$V$11)*_xlfn.IFS(F2940=0,$V$17,F2940=1,$V$16)*_xlfn.IFS(G2940=0,$V$22,G2940=1,$V$21)*_xlfn.IFS(H2940=0,$V$27,H2940=1,$V$26)*_xlfn.IFS(I2940=0,$V$32,I2940=1,$V$31)*_xlfn.IFS(J2940=0,$V$37,J2940=1,$V$36)*_xlfn.IFS(K2940=0,$V$42,K2940=1,$V$41)*_xlfn.IFS(L2940=0,$V$47,L2940=1,$V$46)*_xlfn.IFS(M2940=0,$V$52,M2940=1,$V$51)*_xlfn.IFS(N2940=0,$V$57,N2940=1,$V$56)</f>
        <v>1.8146437498372898E-3</v>
      </c>
      <c r="P2940" cm="1">
        <f t="array" ref="P2940">$V$2*_xlfn.IFS(C2940="data_analyst",$X$5,C2940="data_engineer",$X$6,C2940="data_scientist",$X$7)*_xlfn.IFS(E2940=0,$X$12,E2940=1,$X$11)*_xlfn.IFS(F2940=0,$X$17,F2940=1,$X$16)*_xlfn.IFS(G2940=0,$X$22,G2940=1,$X$21)*_xlfn.IFS(H2940=0,$X$27,H2940=1,$X$26)*_xlfn.IFS(I2940=0,$X$32,I2940=1,$X$31)*_xlfn.IFS(J2940=0,$X$37,J2940=1,$X$36)*_xlfn.IFS(K2940=0,$X$42,K2940=1,$X$41)*_xlfn.IFS(L2940=0,$X$47,L2940=1,$X$46)*_xlfn.IFS(M2940=0,$X$52,M2940=1,$X$51)*_xlfn.IFS(N2940=0,$X$57,N2940=1,$X$56)</f>
        <v>4.3147447485032903E-3</v>
      </c>
      <c r="Q2940" cm="1">
        <f t="array" ref="Q2940">$W$2*_xlfn.IFS(C2940="data_analyst",$Z$5,C2940="data_engineer",$Z$6,C2940="data_scientist",$Z$7)*_xlfn.IFS(E2940=0,$Z$12,E2940=1,$Z$11)*_xlfn.IFS(F2940=0,$Z$17,F2940=1,$Z$16)*_xlfn.IFS(G2940=0,$Z$22,G2940=1,$Z$21)*_xlfn.IFS(H2940=0,$Z$27,H2940=1,$Z$26)*_xlfn.IFS(I2940=0,$Z$32,I2940=1,$Z$31)*_xlfn.IFS(J2940=0,$Z$37,J2940=1,$Z$36)*_xlfn.IFS(K2940=0,$Z$42,K2940=1,$Z$41)*_xlfn.IFS(L2940=0,$Z$47,L2940=1,$Z$46)*_xlfn.IFS(M2940=0,$Z$52,M2940=1,$Z$51)*_xlfn.IFS(N2940=0,$Z$57,N2940=1,$Z$56)</f>
        <v>9.1721374021264265E-4</v>
      </c>
      <c r="R2940" t="str" cm="1">
        <f t="array" ref="R2940">_xlfn.IFS(AND(O2940&gt;P2940,O2940&gt;Q2940),"Low",AND(P2940&gt;O2940,P2940&gt;Q2940),"Medium",AND(Q2940&gt;O2940,Q2940&gt;P2940),"High")</f>
        <v>Medium</v>
      </c>
      <c r="S2940" t="str">
        <f t="shared" si="92"/>
        <v>T</v>
      </c>
    </row>
    <row r="2941" spans="1:19" x14ac:dyDescent="0.3">
      <c r="A2941" t="s">
        <v>18</v>
      </c>
      <c r="B2941">
        <v>4</v>
      </c>
      <c r="C2941" t="s">
        <v>13</v>
      </c>
      <c r="D2941" t="str">
        <f t="shared" si="91"/>
        <v>Medium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1</v>
      </c>
      <c r="M2941">
        <v>0</v>
      </c>
      <c r="N2941">
        <v>1</v>
      </c>
      <c r="O2941" cm="1">
        <f t="array" ref="O2941">$U$2*_xlfn.IFS(C2941="data_analyst",$V$5,C2941="data_engineer",$V$6,C2941="data_scientist",$V$7)*_xlfn.IFS(E2941=0,$V$12,E2941=1,$V$11)*_xlfn.IFS(F2941=0,$V$17,F2941=1,$V$16)*_xlfn.IFS(G2941=0,$V$22,G2941=1,$V$21)*_xlfn.IFS(H2941=0,$V$27,H2941=1,$V$26)*_xlfn.IFS(I2941=0,$V$32,I2941=1,$V$31)*_xlfn.IFS(J2941=0,$V$37,J2941=1,$V$36)*_xlfn.IFS(K2941=0,$V$42,K2941=1,$V$41)*_xlfn.IFS(L2941=0,$V$47,L2941=1,$V$46)*_xlfn.IFS(M2941=0,$V$52,M2941=1,$V$51)*_xlfn.IFS(N2941=0,$V$57,N2941=1,$V$56)</f>
        <v>3.3578532921553889E-8</v>
      </c>
      <c r="P2941" cm="1">
        <f t="array" ref="P2941">$V$2*_xlfn.IFS(C2941="data_analyst",$X$5,C2941="data_engineer",$X$6,C2941="data_scientist",$X$7)*_xlfn.IFS(E2941=0,$X$12,E2941=1,$X$11)*_xlfn.IFS(F2941=0,$X$17,F2941=1,$X$16)*_xlfn.IFS(G2941=0,$X$22,G2941=1,$X$21)*_xlfn.IFS(H2941=0,$X$27,H2941=1,$X$26)*_xlfn.IFS(I2941=0,$X$32,I2941=1,$X$31)*_xlfn.IFS(J2941=0,$X$37,J2941=1,$X$36)*_xlfn.IFS(K2941=0,$X$42,K2941=1,$X$41)*_xlfn.IFS(L2941=0,$X$47,L2941=1,$X$46)*_xlfn.IFS(M2941=0,$X$52,M2941=1,$X$51)*_xlfn.IFS(N2941=0,$X$57,N2941=1,$X$56)</f>
        <v>1.0877316344114791E-4</v>
      </c>
      <c r="Q2941" cm="1">
        <f t="array" ref="Q2941">$W$2*_xlfn.IFS(C2941="data_analyst",$Z$5,C2941="data_engineer",$Z$6,C2941="data_scientist",$Z$7)*_xlfn.IFS(E2941=0,$Z$12,E2941=1,$Z$11)*_xlfn.IFS(F2941=0,$Z$17,F2941=1,$Z$16)*_xlfn.IFS(G2941=0,$Z$22,G2941=1,$Z$21)*_xlfn.IFS(H2941=0,$Z$27,H2941=1,$Z$26)*_xlfn.IFS(I2941=0,$Z$32,I2941=1,$Z$31)*_xlfn.IFS(J2941=0,$Z$37,J2941=1,$Z$36)*_xlfn.IFS(K2941=0,$Z$42,K2941=1,$Z$41)*_xlfn.IFS(L2941=0,$Z$47,L2941=1,$Z$46)*_xlfn.IFS(M2941=0,$Z$52,M2941=1,$Z$51)*_xlfn.IFS(N2941=0,$Z$57,N2941=1,$Z$56)</f>
        <v>3.3533496200521206E-6</v>
      </c>
      <c r="R2941" t="str" cm="1">
        <f t="array" ref="R2941">_xlfn.IFS(AND(O2941&gt;P2941,O2941&gt;Q2941),"Low",AND(P2941&gt;O2941,P2941&gt;Q2941),"Medium",AND(Q2941&gt;O2941,Q2941&gt;P2941),"High")</f>
        <v>Medium</v>
      </c>
      <c r="S2941" t="str">
        <f t="shared" si="92"/>
        <v>T</v>
      </c>
    </row>
    <row r="2942" spans="1:19" x14ac:dyDescent="0.3">
      <c r="A2942" t="s">
        <v>18</v>
      </c>
      <c r="B2942">
        <v>6</v>
      </c>
      <c r="C2942" t="s">
        <v>13</v>
      </c>
      <c r="D2942" t="str">
        <f t="shared" si="91"/>
        <v>Medium</v>
      </c>
      <c r="E2942">
        <v>1</v>
      </c>
      <c r="F2942">
        <v>1</v>
      </c>
      <c r="G2942">
        <v>1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1</v>
      </c>
      <c r="N2942">
        <v>1</v>
      </c>
      <c r="O2942" cm="1">
        <f t="array" ref="O2942">$U$2*_xlfn.IFS(C2942="data_analyst",$V$5,C2942="data_engineer",$V$6,C2942="data_scientist",$V$7)*_xlfn.IFS(E2942=0,$V$12,E2942=1,$V$11)*_xlfn.IFS(F2942=0,$V$17,F2942=1,$V$16)*_xlfn.IFS(G2942=0,$V$22,G2942=1,$V$21)*_xlfn.IFS(H2942=0,$V$27,H2942=1,$V$26)*_xlfn.IFS(I2942=0,$V$32,I2942=1,$V$31)*_xlfn.IFS(J2942=0,$V$37,J2942=1,$V$36)*_xlfn.IFS(K2942=0,$V$42,K2942=1,$V$41)*_xlfn.IFS(L2942=0,$V$47,L2942=1,$V$46)*_xlfn.IFS(M2942=0,$V$52,M2942=1,$V$51)*_xlfn.IFS(N2942=0,$V$57,N2942=1,$V$56)</f>
        <v>2.4344904461378059E-6</v>
      </c>
      <c r="P2942" cm="1">
        <f t="array" ref="P2942">$V$2*_xlfn.IFS(C2942="data_analyst",$X$5,C2942="data_engineer",$X$6,C2942="data_scientist",$X$7)*_xlfn.IFS(E2942=0,$X$12,E2942=1,$X$11)*_xlfn.IFS(F2942=0,$X$17,F2942=1,$X$16)*_xlfn.IFS(G2942=0,$X$22,G2942=1,$X$21)*_xlfn.IFS(H2942=0,$X$27,H2942=1,$X$26)*_xlfn.IFS(I2942=0,$X$32,I2942=1,$X$31)*_xlfn.IFS(J2942=0,$X$37,J2942=1,$X$36)*_xlfn.IFS(K2942=0,$X$42,K2942=1,$X$41)*_xlfn.IFS(L2942=0,$X$47,L2942=1,$X$46)*_xlfn.IFS(M2942=0,$X$52,M2942=1,$X$51)*_xlfn.IFS(N2942=0,$X$57,N2942=1,$X$56)</f>
        <v>2.2973199527781553E-3</v>
      </c>
      <c r="Q2942" cm="1">
        <f t="array" ref="Q2942">$W$2*_xlfn.IFS(C2942="data_analyst",$Z$5,C2942="data_engineer",$Z$6,C2942="data_scientist",$Z$7)*_xlfn.IFS(E2942=0,$Z$12,E2942=1,$Z$11)*_xlfn.IFS(F2942=0,$Z$17,F2942=1,$Z$16)*_xlfn.IFS(G2942=0,$Z$22,G2942=1,$Z$21)*_xlfn.IFS(H2942=0,$Z$27,H2942=1,$Z$26)*_xlfn.IFS(I2942=0,$Z$32,I2942=1,$Z$31)*_xlfn.IFS(J2942=0,$Z$37,J2942=1,$Z$36)*_xlfn.IFS(K2942=0,$Z$42,K2942=1,$Z$41)*_xlfn.IFS(L2942=0,$Z$47,L2942=1,$Z$46)*_xlfn.IFS(M2942=0,$Z$52,M2942=1,$Z$51)*_xlfn.IFS(N2942=0,$Z$57,N2942=1,$Z$56)</f>
        <v>1.0292778109581456E-4</v>
      </c>
      <c r="R2942" t="str" cm="1">
        <f t="array" ref="R2942">_xlfn.IFS(AND(O2942&gt;P2942,O2942&gt;Q2942),"Low",AND(P2942&gt;O2942,P2942&gt;Q2942),"Medium",AND(Q2942&gt;O2942,Q2942&gt;P2942),"High")</f>
        <v>Medium</v>
      </c>
      <c r="S2942" t="str">
        <f t="shared" si="92"/>
        <v>T</v>
      </c>
    </row>
    <row r="2943" spans="1:19" x14ac:dyDescent="0.3">
      <c r="A2943" t="s">
        <v>18</v>
      </c>
      <c r="B2943">
        <v>7</v>
      </c>
      <c r="C2943" t="s">
        <v>13</v>
      </c>
      <c r="D2943" t="str">
        <f t="shared" si="91"/>
        <v>Medium</v>
      </c>
      <c r="E2943">
        <v>1</v>
      </c>
      <c r="F2943">
        <v>1</v>
      </c>
      <c r="G2943">
        <v>1</v>
      </c>
      <c r="H2943">
        <v>1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1</v>
      </c>
      <c r="O2943" cm="1">
        <f t="array" ref="O2943">$U$2*_xlfn.IFS(C2943="data_analyst",$V$5,C2943="data_engineer",$V$6,C2943="data_scientist",$V$7)*_xlfn.IFS(E2943=0,$V$12,E2943=1,$V$11)*_xlfn.IFS(F2943=0,$V$17,F2943=1,$V$16)*_xlfn.IFS(G2943=0,$V$22,G2943=1,$V$21)*_xlfn.IFS(H2943=0,$V$27,H2943=1,$V$26)*_xlfn.IFS(I2943=0,$V$32,I2943=1,$V$31)*_xlfn.IFS(J2943=0,$V$37,J2943=1,$V$36)*_xlfn.IFS(K2943=0,$V$42,K2943=1,$V$41)*_xlfn.IFS(L2943=0,$V$47,L2943=1,$V$46)*_xlfn.IFS(M2943=0,$V$52,M2943=1,$V$51)*_xlfn.IFS(N2943=0,$V$57,N2943=1,$V$56)</f>
        <v>7.4179324517459656E-6</v>
      </c>
      <c r="P2943" cm="1">
        <f t="array" ref="P2943">$V$2*_xlfn.IFS(C2943="data_analyst",$X$5,C2943="data_engineer",$X$6,C2943="data_scientist",$X$7)*_xlfn.IFS(E2943=0,$X$12,E2943=1,$X$11)*_xlfn.IFS(F2943=0,$X$17,F2943=1,$X$16)*_xlfn.IFS(G2943=0,$X$22,G2943=1,$X$21)*_xlfn.IFS(H2943=0,$X$27,H2943=1,$X$26)*_xlfn.IFS(I2943=0,$X$32,I2943=1,$X$31)*_xlfn.IFS(J2943=0,$X$37,J2943=1,$X$36)*_xlfn.IFS(K2943=0,$X$42,K2943=1,$X$41)*_xlfn.IFS(L2943=0,$X$47,L2943=1,$X$46)*_xlfn.IFS(M2943=0,$X$52,M2943=1,$X$51)*_xlfn.IFS(N2943=0,$X$57,N2943=1,$X$56)</f>
        <v>3.1052956856739986E-3</v>
      </c>
      <c r="Q2943" cm="1">
        <f t="array" ref="Q2943">$W$2*_xlfn.IFS(C2943="data_analyst",$Z$5,C2943="data_engineer",$Z$6,C2943="data_scientist",$Z$7)*_xlfn.IFS(E2943=0,$Z$12,E2943=1,$Z$11)*_xlfn.IFS(F2943=0,$Z$17,F2943=1,$Z$16)*_xlfn.IFS(G2943=0,$Z$22,G2943=1,$Z$21)*_xlfn.IFS(H2943=0,$Z$27,H2943=1,$Z$26)*_xlfn.IFS(I2943=0,$Z$32,I2943=1,$Z$31)*_xlfn.IFS(J2943=0,$Z$37,J2943=1,$Z$36)*_xlfn.IFS(K2943=0,$Z$42,K2943=1,$Z$41)*_xlfn.IFS(L2943=0,$Z$47,L2943=1,$Z$46)*_xlfn.IFS(M2943=0,$Z$52,M2943=1,$Z$51)*_xlfn.IFS(N2943=0,$Z$57,N2943=1,$Z$56)</f>
        <v>1.347389182905904E-4</v>
      </c>
      <c r="R2943" t="str" cm="1">
        <f t="array" ref="R2943">_xlfn.IFS(AND(O2943&gt;P2943,O2943&gt;Q2943),"Low",AND(P2943&gt;O2943,P2943&gt;Q2943),"Medium",AND(Q2943&gt;O2943,Q2943&gt;P2943),"High")</f>
        <v>Medium</v>
      </c>
      <c r="S2943" t="str">
        <f t="shared" si="92"/>
        <v>T</v>
      </c>
    </row>
    <row r="2944" spans="1:19" x14ac:dyDescent="0.3">
      <c r="A2944" t="s">
        <v>18</v>
      </c>
      <c r="B2944">
        <v>6</v>
      </c>
      <c r="C2944" t="s">
        <v>13</v>
      </c>
      <c r="D2944" t="str">
        <f t="shared" si="91"/>
        <v>Medium</v>
      </c>
      <c r="E2944">
        <v>1</v>
      </c>
      <c r="F2944">
        <v>1</v>
      </c>
      <c r="G2944">
        <v>0</v>
      </c>
      <c r="H2944">
        <v>1</v>
      </c>
      <c r="I2944">
        <v>1</v>
      </c>
      <c r="J2944">
        <v>1</v>
      </c>
      <c r="K2944">
        <v>1</v>
      </c>
      <c r="L2944">
        <v>0</v>
      </c>
      <c r="M2944">
        <v>0</v>
      </c>
      <c r="N2944">
        <v>1</v>
      </c>
      <c r="O2944" cm="1">
        <f t="array" ref="O2944">$U$2*_xlfn.IFS(C2944="data_analyst",$V$5,C2944="data_engineer",$V$6,C2944="data_scientist",$V$7)*_xlfn.IFS(E2944=0,$V$12,E2944=1,$V$11)*_xlfn.IFS(F2944=0,$V$17,F2944=1,$V$16)*_xlfn.IFS(G2944=0,$V$22,G2944=1,$V$21)*_xlfn.IFS(H2944=0,$V$27,H2944=1,$V$26)*_xlfn.IFS(I2944=0,$V$32,I2944=1,$V$31)*_xlfn.IFS(J2944=0,$V$37,J2944=1,$V$36)*_xlfn.IFS(K2944=0,$V$42,K2944=1,$V$41)*_xlfn.IFS(L2944=0,$V$47,L2944=1,$V$46)*_xlfn.IFS(M2944=0,$V$52,M2944=1,$V$51)*_xlfn.IFS(N2944=0,$V$57,N2944=1,$V$56)</f>
        <v>3.8318571972070235E-6</v>
      </c>
      <c r="P2944" cm="1">
        <f t="array" ref="P2944">$V$2*_xlfn.IFS(C2944="data_analyst",$X$5,C2944="data_engineer",$X$6,C2944="data_scientist",$X$7)*_xlfn.IFS(E2944=0,$X$12,E2944=1,$X$11)*_xlfn.IFS(F2944=0,$X$17,F2944=1,$X$16)*_xlfn.IFS(G2944=0,$X$22,G2944=1,$X$21)*_xlfn.IFS(H2944=0,$X$27,H2944=1,$X$26)*_xlfn.IFS(I2944=0,$X$32,I2944=1,$X$31)*_xlfn.IFS(J2944=0,$X$37,J2944=1,$X$36)*_xlfn.IFS(K2944=0,$X$42,K2944=1,$X$41)*_xlfn.IFS(L2944=0,$X$47,L2944=1,$X$46)*_xlfn.IFS(M2944=0,$X$52,M2944=1,$X$51)*_xlfn.IFS(N2944=0,$X$57,N2944=1,$X$56)</f>
        <v>1.5336773487195944E-4</v>
      </c>
      <c r="Q2944" cm="1">
        <f t="array" ref="Q2944">$W$2*_xlfn.IFS(C2944="data_analyst",$Z$5,C2944="data_engineer",$Z$6,C2944="data_scientist",$Z$7)*_xlfn.IFS(E2944=0,$Z$12,E2944=1,$Z$11)*_xlfn.IFS(F2944=0,$Z$17,F2944=1,$Z$16)*_xlfn.IFS(G2944=0,$Z$22,G2944=1,$Z$21)*_xlfn.IFS(H2944=0,$Z$27,H2944=1,$Z$26)*_xlfn.IFS(I2944=0,$Z$32,I2944=1,$Z$31)*_xlfn.IFS(J2944=0,$Z$37,J2944=1,$Z$36)*_xlfn.IFS(K2944=0,$Z$42,K2944=1,$Z$41)*_xlfn.IFS(L2944=0,$Z$47,L2944=1,$Z$46)*_xlfn.IFS(M2944=0,$Z$52,M2944=1,$Z$51)*_xlfn.IFS(N2944=0,$Z$57,N2944=1,$Z$56)</f>
        <v>1.3036623495627281E-5</v>
      </c>
      <c r="R2944" t="str" cm="1">
        <f t="array" ref="R2944">_xlfn.IFS(AND(O2944&gt;P2944,O2944&gt;Q2944),"Low",AND(P2944&gt;O2944,P2944&gt;Q2944),"Medium",AND(Q2944&gt;O2944,Q2944&gt;P2944),"High")</f>
        <v>Medium</v>
      </c>
      <c r="S2944" t="str">
        <f t="shared" si="92"/>
        <v>T</v>
      </c>
    </row>
    <row r="2945" spans="1:19" x14ac:dyDescent="0.3">
      <c r="A2945" t="s">
        <v>18</v>
      </c>
      <c r="B2945">
        <v>4</v>
      </c>
      <c r="C2945" t="s">
        <v>13</v>
      </c>
      <c r="D2945" t="str">
        <f t="shared" si="91"/>
        <v>Medium</v>
      </c>
      <c r="E2945">
        <v>1</v>
      </c>
      <c r="F2945">
        <v>1</v>
      </c>
      <c r="G2945">
        <v>1</v>
      </c>
      <c r="H2945">
        <v>0</v>
      </c>
      <c r="I2945">
        <v>1</v>
      </c>
      <c r="J2945">
        <v>0</v>
      </c>
      <c r="K2945">
        <v>0</v>
      </c>
      <c r="L2945">
        <v>1</v>
      </c>
      <c r="M2945">
        <v>0</v>
      </c>
      <c r="N2945">
        <v>1</v>
      </c>
      <c r="O2945" cm="1">
        <f t="array" ref="O2945">$U$2*_xlfn.IFS(C2945="data_analyst",$V$5,C2945="data_engineer",$V$6,C2945="data_scientist",$V$7)*_xlfn.IFS(E2945=0,$V$12,E2945=1,$V$11)*_xlfn.IFS(F2945=0,$V$17,F2945=1,$V$16)*_xlfn.IFS(G2945=0,$V$22,G2945=1,$V$21)*_xlfn.IFS(H2945=0,$V$27,H2945=1,$V$26)*_xlfn.IFS(I2945=0,$V$32,I2945=1,$V$31)*_xlfn.IFS(J2945=0,$V$37,J2945=1,$V$36)*_xlfn.IFS(K2945=0,$V$42,K2945=1,$V$41)*_xlfn.IFS(L2945=0,$V$47,L2945=1,$V$46)*_xlfn.IFS(M2945=0,$V$52,M2945=1,$V$51)*_xlfn.IFS(N2945=0,$V$57,N2945=1,$V$56)</f>
        <v>1.3837720600811621E-6</v>
      </c>
      <c r="P2945" cm="1">
        <f t="array" ref="P2945">$V$2*_xlfn.IFS(C2945="data_analyst",$X$5,C2945="data_engineer",$X$6,C2945="data_scientist",$X$7)*_xlfn.IFS(E2945=0,$X$12,E2945=1,$X$11)*_xlfn.IFS(F2945=0,$X$17,F2945=1,$X$16)*_xlfn.IFS(G2945=0,$X$22,G2945=1,$X$21)*_xlfn.IFS(H2945=0,$X$27,H2945=1,$X$26)*_xlfn.IFS(I2945=0,$X$32,I2945=1,$X$31)*_xlfn.IFS(J2945=0,$X$37,J2945=1,$X$36)*_xlfn.IFS(K2945=0,$X$42,K2945=1,$X$41)*_xlfn.IFS(L2945=0,$X$47,L2945=1,$X$46)*_xlfn.IFS(M2945=0,$X$52,M2945=1,$X$51)*_xlfn.IFS(N2945=0,$X$57,N2945=1,$X$56)</f>
        <v>2.5625925691272517E-3</v>
      </c>
      <c r="Q2945" cm="1">
        <f t="array" ref="Q2945">$W$2*_xlfn.IFS(C2945="data_analyst",$Z$5,C2945="data_engineer",$Z$6,C2945="data_scientist",$Z$7)*_xlfn.IFS(E2945=0,$Z$12,E2945=1,$Z$11)*_xlfn.IFS(F2945=0,$Z$17,F2945=1,$Z$16)*_xlfn.IFS(G2945=0,$Z$22,G2945=1,$Z$21)*_xlfn.IFS(H2945=0,$Z$27,H2945=1,$Z$26)*_xlfn.IFS(I2945=0,$Z$32,I2945=1,$Z$31)*_xlfn.IFS(J2945=0,$Z$37,J2945=1,$Z$36)*_xlfn.IFS(K2945=0,$Z$42,K2945=1,$Z$41)*_xlfn.IFS(L2945=0,$Z$47,L2945=1,$Z$46)*_xlfn.IFS(M2945=0,$Z$52,M2945=1,$Z$51)*_xlfn.IFS(N2945=0,$Z$57,N2945=1,$Z$56)</f>
        <v>1.2291971493176671E-4</v>
      </c>
      <c r="R2945" t="str" cm="1">
        <f t="array" ref="R2945">_xlfn.IFS(AND(O2945&gt;P2945,O2945&gt;Q2945),"Low",AND(P2945&gt;O2945,P2945&gt;Q2945),"Medium",AND(Q2945&gt;O2945,Q2945&gt;P2945),"High")</f>
        <v>Medium</v>
      </c>
      <c r="S2945" t="str">
        <f t="shared" si="92"/>
        <v>T</v>
      </c>
    </row>
    <row r="2946" spans="1:19" x14ac:dyDescent="0.3">
      <c r="A2946" t="s">
        <v>18</v>
      </c>
      <c r="B2946">
        <v>6</v>
      </c>
      <c r="C2946" t="s">
        <v>13</v>
      </c>
      <c r="D2946" t="str">
        <f t="shared" ref="D2946:D3009" si="93">IF(AND(C2946="data_analyst",A2946="Medium",B2946&gt;4),"High",A2946)</f>
        <v>Medium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cm="1">
        <f t="array" ref="O2946">$U$2*_xlfn.IFS(C2946="data_analyst",$V$5,C2946="data_engineer",$V$6,C2946="data_scientist",$V$7)*_xlfn.IFS(E2946=0,$V$12,E2946=1,$V$11)*_xlfn.IFS(F2946=0,$V$17,F2946=1,$V$16)*_xlfn.IFS(G2946=0,$V$22,G2946=1,$V$21)*_xlfn.IFS(H2946=0,$V$27,H2946=1,$V$26)*_xlfn.IFS(I2946=0,$V$32,I2946=1,$V$31)*_xlfn.IFS(J2946=0,$V$37,J2946=1,$V$36)*_xlfn.IFS(K2946=0,$V$42,K2946=1,$V$41)*_xlfn.IFS(L2946=0,$V$47,L2946=1,$V$46)*_xlfn.IFS(M2946=0,$V$52,M2946=1,$V$51)*_xlfn.IFS(N2946=0,$V$57,N2946=1,$V$56)</f>
        <v>7.7297513080979178E-4</v>
      </c>
      <c r="P2946" cm="1">
        <f t="array" ref="P2946">$V$2*_xlfn.IFS(C2946="data_analyst",$X$5,C2946="data_engineer",$X$6,C2946="data_scientist",$X$7)*_xlfn.IFS(E2946=0,$X$12,E2946=1,$X$11)*_xlfn.IFS(F2946=0,$X$17,F2946=1,$X$16)*_xlfn.IFS(G2946=0,$X$22,G2946=1,$X$21)*_xlfn.IFS(H2946=0,$X$27,H2946=1,$X$26)*_xlfn.IFS(I2946=0,$X$32,I2946=1,$X$31)*_xlfn.IFS(J2946=0,$X$37,J2946=1,$X$36)*_xlfn.IFS(K2946=0,$X$42,K2946=1,$X$41)*_xlfn.IFS(L2946=0,$X$47,L2946=1,$X$46)*_xlfn.IFS(M2946=0,$X$52,M2946=1,$X$51)*_xlfn.IFS(N2946=0,$X$57,N2946=1,$X$56)</f>
        <v>9.6760541610991423E-5</v>
      </c>
      <c r="Q2946" cm="1">
        <f t="array" ref="Q2946">$W$2*_xlfn.IFS(C2946="data_analyst",$Z$5,C2946="data_engineer",$Z$6,C2946="data_scientist",$Z$7)*_xlfn.IFS(E2946=0,$Z$12,E2946=1,$Z$11)*_xlfn.IFS(F2946=0,$Z$17,F2946=1,$Z$16)*_xlfn.IFS(G2946=0,$Z$22,G2946=1,$Z$21)*_xlfn.IFS(H2946=0,$Z$27,H2946=1,$Z$26)*_xlfn.IFS(I2946=0,$Z$32,I2946=1,$Z$31)*_xlfn.IFS(J2946=0,$Z$37,J2946=1,$Z$36)*_xlfn.IFS(K2946=0,$Z$42,K2946=1,$Z$41)*_xlfn.IFS(L2946=0,$Z$47,L2946=1,$Z$46)*_xlfn.IFS(M2946=0,$Z$52,M2946=1,$Z$51)*_xlfn.IFS(N2946=0,$Z$57,N2946=1,$Z$56)</f>
        <v>1.0664678690481133E-4</v>
      </c>
      <c r="R2946" t="str" cm="1">
        <f t="array" ref="R2946">_xlfn.IFS(AND(O2946&gt;P2946,O2946&gt;Q2946),"Low",AND(P2946&gt;O2946,P2946&gt;Q2946),"Medium",AND(Q2946&gt;O2946,Q2946&gt;P2946),"High")</f>
        <v>Low</v>
      </c>
      <c r="S2946" t="str">
        <f t="shared" si="92"/>
        <v>F</v>
      </c>
    </row>
    <row r="2947" spans="1:19" x14ac:dyDescent="0.3">
      <c r="A2947" t="s">
        <v>18</v>
      </c>
      <c r="B2947">
        <v>6</v>
      </c>
      <c r="C2947" t="s">
        <v>13</v>
      </c>
      <c r="D2947" t="str">
        <f t="shared" si="93"/>
        <v>Medium</v>
      </c>
      <c r="E2947">
        <v>1</v>
      </c>
      <c r="F2947">
        <v>0</v>
      </c>
      <c r="G2947">
        <v>1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1</v>
      </c>
      <c r="N2947">
        <v>1</v>
      </c>
      <c r="O2947" cm="1">
        <f t="array" ref="O2947">$U$2*_xlfn.IFS(C2947="data_analyst",$V$5,C2947="data_engineer",$V$6,C2947="data_scientist",$V$7)*_xlfn.IFS(E2947=0,$V$12,E2947=1,$V$11)*_xlfn.IFS(F2947=0,$V$17,F2947=1,$V$16)*_xlfn.IFS(G2947=0,$V$22,G2947=1,$V$21)*_xlfn.IFS(H2947=0,$V$27,H2947=1,$V$26)*_xlfn.IFS(I2947=0,$V$32,I2947=1,$V$31)*_xlfn.IFS(J2947=0,$V$37,J2947=1,$V$36)*_xlfn.IFS(K2947=0,$V$42,K2947=1,$V$41)*_xlfn.IFS(L2947=0,$V$47,L2947=1,$V$46)*_xlfn.IFS(M2947=0,$V$52,M2947=1,$V$51)*_xlfn.IFS(N2947=0,$V$57,N2947=1,$V$56)</f>
        <v>1.868502311959575E-6</v>
      </c>
      <c r="P2947" cm="1">
        <f t="array" ref="P2947">$V$2*_xlfn.IFS(C2947="data_analyst",$X$5,C2947="data_engineer",$X$6,C2947="data_scientist",$X$7)*_xlfn.IFS(E2947=0,$X$12,E2947=1,$X$11)*_xlfn.IFS(F2947=0,$X$17,F2947=1,$X$16)*_xlfn.IFS(G2947=0,$X$22,G2947=1,$X$21)*_xlfn.IFS(H2947=0,$X$27,H2947=1,$X$26)*_xlfn.IFS(I2947=0,$X$32,I2947=1,$X$31)*_xlfn.IFS(J2947=0,$X$37,J2947=1,$X$36)*_xlfn.IFS(K2947=0,$X$42,K2947=1,$X$41)*_xlfn.IFS(L2947=0,$X$47,L2947=1,$X$46)*_xlfn.IFS(M2947=0,$X$52,M2947=1,$X$51)*_xlfn.IFS(N2947=0,$X$57,N2947=1,$X$56)</f>
        <v>1.9804482351535816E-3</v>
      </c>
      <c r="Q2947" cm="1">
        <f t="array" ref="Q2947">$W$2*_xlfn.IFS(C2947="data_analyst",$Z$5,C2947="data_engineer",$Z$6,C2947="data_scientist",$Z$7)*_xlfn.IFS(E2947=0,$Z$12,E2947=1,$Z$11)*_xlfn.IFS(F2947=0,$Z$17,F2947=1,$Z$16)*_xlfn.IFS(G2947=0,$Z$22,G2947=1,$Z$21)*_xlfn.IFS(H2947=0,$Z$27,H2947=1,$Z$26)*_xlfn.IFS(I2947=0,$Z$32,I2947=1,$Z$31)*_xlfn.IFS(J2947=0,$Z$37,J2947=1,$Z$36)*_xlfn.IFS(K2947=0,$Z$42,K2947=1,$Z$41)*_xlfn.IFS(L2947=0,$Z$47,L2947=1,$Z$46)*_xlfn.IFS(M2947=0,$Z$52,M2947=1,$Z$51)*_xlfn.IFS(N2947=0,$Z$57,N2947=1,$Z$56)</f>
        <v>9.7046193604625149E-5</v>
      </c>
      <c r="R2947" t="str" cm="1">
        <f t="array" ref="R2947">_xlfn.IFS(AND(O2947&gt;P2947,O2947&gt;Q2947),"Low",AND(P2947&gt;O2947,P2947&gt;Q2947),"Medium",AND(Q2947&gt;O2947,Q2947&gt;P2947),"High")</f>
        <v>Medium</v>
      </c>
      <c r="S2947" t="str">
        <f t="shared" ref="S2947:S3010" si="94">IF(D2947=R2947,"T","F")</f>
        <v>T</v>
      </c>
    </row>
    <row r="2948" spans="1:19" x14ac:dyDescent="0.3">
      <c r="A2948" t="s">
        <v>18</v>
      </c>
      <c r="B2948">
        <v>3</v>
      </c>
      <c r="C2948" t="s">
        <v>13</v>
      </c>
      <c r="D2948" t="str">
        <f t="shared" si="93"/>
        <v>Medium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0</v>
      </c>
      <c r="K2948">
        <v>0</v>
      </c>
      <c r="L2948">
        <v>1</v>
      </c>
      <c r="M2948">
        <v>0</v>
      </c>
      <c r="N2948">
        <v>1</v>
      </c>
      <c r="O2948" cm="1">
        <f t="array" ref="O2948">$U$2*_xlfn.IFS(C2948="data_analyst",$V$5,C2948="data_engineer",$V$6,C2948="data_scientist",$V$7)*_xlfn.IFS(E2948=0,$V$12,E2948=1,$V$11)*_xlfn.IFS(F2948=0,$V$17,F2948=1,$V$16)*_xlfn.IFS(G2948=0,$V$22,G2948=1,$V$21)*_xlfn.IFS(H2948=0,$V$27,H2948=1,$V$26)*_xlfn.IFS(I2948=0,$V$32,I2948=1,$V$31)*_xlfn.IFS(J2948=0,$V$37,J2948=1,$V$36)*_xlfn.IFS(K2948=0,$V$42,K2948=1,$V$41)*_xlfn.IFS(L2948=0,$V$47,L2948=1,$V$46)*_xlfn.IFS(M2948=0,$V$52,M2948=1,$V$51)*_xlfn.IFS(N2948=0,$V$57,N2948=1,$V$56)</f>
        <v>4.9543789046587634E-7</v>
      </c>
      <c r="P2948" cm="1">
        <f t="array" ref="P2948">$V$2*_xlfn.IFS(C2948="data_analyst",$X$5,C2948="data_engineer",$X$6,C2948="data_scientist",$X$7)*_xlfn.IFS(E2948=0,$X$12,E2948=1,$X$11)*_xlfn.IFS(F2948=0,$X$17,F2948=1,$X$16)*_xlfn.IFS(G2948=0,$X$22,G2948=1,$X$21)*_xlfn.IFS(H2948=0,$X$27,H2948=1,$X$26)*_xlfn.IFS(I2948=0,$X$32,I2948=1,$X$31)*_xlfn.IFS(J2948=0,$X$37,J2948=1,$X$36)*_xlfn.IFS(K2948=0,$X$42,K2948=1,$X$41)*_xlfn.IFS(L2948=0,$X$47,L2948=1,$X$46)*_xlfn.IFS(M2948=0,$X$52,M2948=1,$X$51)*_xlfn.IFS(N2948=0,$X$57,N2948=1,$X$56)</f>
        <v>2.2417215587641356E-3</v>
      </c>
      <c r="Q2948" cm="1">
        <f t="array" ref="Q2948">$W$2*_xlfn.IFS(C2948="data_analyst",$Z$5,C2948="data_engineer",$Z$6,C2948="data_scientist",$Z$7)*_xlfn.IFS(E2948=0,$Z$12,E2948=1,$Z$11)*_xlfn.IFS(F2948=0,$Z$17,F2948=1,$Z$16)*_xlfn.IFS(G2948=0,$Z$22,G2948=1,$Z$21)*_xlfn.IFS(H2948=0,$Z$27,H2948=1,$Z$26)*_xlfn.IFS(I2948=0,$Z$32,I2948=1,$Z$31)*_xlfn.IFS(J2948=0,$Z$37,J2948=1,$Z$36)*_xlfn.IFS(K2948=0,$Z$42,K2948=1,$Z$41)*_xlfn.IFS(L2948=0,$Z$47,L2948=1,$Z$46)*_xlfn.IFS(M2948=0,$Z$52,M2948=1,$Z$51)*_xlfn.IFS(N2948=0,$Z$57,N2948=1,$Z$56)</f>
        <v>6.618753880941284E-5</v>
      </c>
      <c r="R2948" t="str" cm="1">
        <f t="array" ref="R2948">_xlfn.IFS(AND(O2948&gt;P2948,O2948&gt;Q2948),"Low",AND(P2948&gt;O2948,P2948&gt;Q2948),"Medium",AND(Q2948&gt;O2948,Q2948&gt;P2948),"High")</f>
        <v>Medium</v>
      </c>
      <c r="S2948" t="str">
        <f t="shared" si="94"/>
        <v>T</v>
      </c>
    </row>
    <row r="2949" spans="1:19" x14ac:dyDescent="0.3">
      <c r="A2949" t="s">
        <v>18</v>
      </c>
      <c r="B2949">
        <v>7</v>
      </c>
      <c r="C2949" t="s">
        <v>13</v>
      </c>
      <c r="D2949" t="str">
        <f t="shared" si="93"/>
        <v>Medium</v>
      </c>
      <c r="E2949">
        <v>1</v>
      </c>
      <c r="F2949">
        <v>0</v>
      </c>
      <c r="G2949">
        <v>1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</v>
      </c>
      <c r="O2949" cm="1">
        <f t="array" ref="O2949">$U$2*_xlfn.IFS(C2949="data_analyst",$V$5,C2949="data_engineer",$V$6,C2949="data_scientist",$V$7)*_xlfn.IFS(E2949=0,$V$12,E2949=1,$V$11)*_xlfn.IFS(F2949=0,$V$17,F2949=1,$V$16)*_xlfn.IFS(G2949=0,$V$22,G2949=1,$V$21)*_xlfn.IFS(H2949=0,$V$27,H2949=1,$V$26)*_xlfn.IFS(I2949=0,$V$32,I2949=1,$V$31)*_xlfn.IFS(J2949=0,$V$37,J2949=1,$V$36)*_xlfn.IFS(K2949=0,$V$42,K2949=1,$V$41)*_xlfn.IFS(L2949=0,$V$47,L2949=1,$V$46)*_xlfn.IFS(M2949=0,$V$52,M2949=1,$V$51)*_xlfn.IFS(N2949=0,$V$57,N2949=1,$V$56)</f>
        <v>1.1820833079411975E-4</v>
      </c>
      <c r="P2949" cm="1">
        <f t="array" ref="P2949">$V$2*_xlfn.IFS(C2949="data_analyst",$X$5,C2949="data_engineer",$X$6,C2949="data_scientist",$X$7)*_xlfn.IFS(E2949=0,$X$12,E2949=1,$X$11)*_xlfn.IFS(F2949=0,$X$17,F2949=1,$X$16)*_xlfn.IFS(G2949=0,$X$22,G2949=1,$X$21)*_xlfn.IFS(H2949=0,$X$27,H2949=1,$X$26)*_xlfn.IFS(I2949=0,$X$32,I2949=1,$X$31)*_xlfn.IFS(J2949=0,$X$37,J2949=1,$X$36)*_xlfn.IFS(K2949=0,$X$42,K2949=1,$X$41)*_xlfn.IFS(L2949=0,$X$47,L2949=1,$X$46)*_xlfn.IFS(M2949=0,$X$52,M2949=1,$X$51)*_xlfn.IFS(N2949=0,$X$57,N2949=1,$X$56)</f>
        <v>4.2937474078182779E-3</v>
      </c>
      <c r="Q2949" cm="1">
        <f t="array" ref="Q2949">$W$2*_xlfn.IFS(C2949="data_analyst",$Z$5,C2949="data_engineer",$Z$6,C2949="data_scientist",$Z$7)*_xlfn.IFS(E2949=0,$Z$12,E2949=1,$Z$11)*_xlfn.IFS(F2949=0,$Z$17,F2949=1,$Z$16)*_xlfn.IFS(G2949=0,$Z$22,G2949=1,$Z$21)*_xlfn.IFS(H2949=0,$Z$27,H2949=1,$Z$26)*_xlfn.IFS(I2949=0,$Z$32,I2949=1,$Z$31)*_xlfn.IFS(J2949=0,$Z$37,J2949=1,$Z$36)*_xlfn.IFS(K2949=0,$Z$42,K2949=1,$Z$41)*_xlfn.IFS(L2949=0,$Z$47,L2949=1,$Z$46)*_xlfn.IFS(M2949=0,$Z$52,M2949=1,$Z$51)*_xlfn.IFS(N2949=0,$Z$57,N2949=1,$Z$56)</f>
        <v>3.3740612073321124E-4</v>
      </c>
      <c r="R2949" t="str" cm="1">
        <f t="array" ref="R2949">_xlfn.IFS(AND(O2949&gt;P2949,O2949&gt;Q2949),"Low",AND(P2949&gt;O2949,P2949&gt;Q2949),"Medium",AND(Q2949&gt;O2949,Q2949&gt;P2949),"High")</f>
        <v>Medium</v>
      </c>
      <c r="S2949" t="str">
        <f t="shared" si="94"/>
        <v>T</v>
      </c>
    </row>
    <row r="2950" spans="1:19" x14ac:dyDescent="0.3">
      <c r="A2950" t="s">
        <v>18</v>
      </c>
      <c r="B2950">
        <v>3</v>
      </c>
      <c r="C2950" t="s">
        <v>13</v>
      </c>
      <c r="D2950" t="str">
        <f t="shared" si="93"/>
        <v>Medium</v>
      </c>
      <c r="E2950">
        <v>1</v>
      </c>
      <c r="F2950">
        <v>1</v>
      </c>
      <c r="G2950">
        <v>1</v>
      </c>
      <c r="H2950">
        <v>1</v>
      </c>
      <c r="I2950">
        <v>0</v>
      </c>
      <c r="J2950">
        <v>0</v>
      </c>
      <c r="K2950">
        <v>1</v>
      </c>
      <c r="L2950">
        <v>0</v>
      </c>
      <c r="M2950">
        <v>0</v>
      </c>
      <c r="N2950">
        <v>1</v>
      </c>
      <c r="O2950" cm="1">
        <f t="array" ref="O2950">$U$2*_xlfn.IFS(C2950="data_analyst",$V$5,C2950="data_engineer",$V$6,C2950="data_scientist",$V$7)*_xlfn.IFS(E2950=0,$V$12,E2950=1,$V$11)*_xlfn.IFS(F2950=0,$V$17,F2950=1,$V$16)*_xlfn.IFS(G2950=0,$V$22,G2950=1,$V$21)*_xlfn.IFS(H2950=0,$V$27,H2950=1,$V$26)*_xlfn.IFS(I2950=0,$V$32,I2950=1,$V$31)*_xlfn.IFS(J2950=0,$V$37,J2950=1,$V$36)*_xlfn.IFS(K2950=0,$V$42,K2950=1,$V$41)*_xlfn.IFS(L2950=0,$V$47,L2950=1,$V$46)*_xlfn.IFS(M2950=0,$V$52,M2950=1,$V$51)*_xlfn.IFS(N2950=0,$V$57,N2950=1,$V$56)</f>
        <v>3.0400449839017053E-5</v>
      </c>
      <c r="P2950" cm="1">
        <f t="array" ref="P2950">$V$2*_xlfn.IFS(C2950="data_analyst",$X$5,C2950="data_engineer",$X$6,C2950="data_scientist",$X$7)*_xlfn.IFS(E2950=0,$X$12,E2950=1,$X$11)*_xlfn.IFS(F2950=0,$X$17,F2950=1,$X$16)*_xlfn.IFS(G2950=0,$X$22,G2950=1,$X$21)*_xlfn.IFS(H2950=0,$X$27,H2950=1,$X$26)*_xlfn.IFS(I2950=0,$X$32,I2950=1,$X$31)*_xlfn.IFS(J2950=0,$X$37,J2950=1,$X$36)*_xlfn.IFS(K2950=0,$X$42,K2950=1,$X$41)*_xlfn.IFS(L2950=0,$X$47,L2950=1,$X$46)*_xlfn.IFS(M2950=0,$X$52,M2950=1,$X$51)*_xlfn.IFS(N2950=0,$X$57,N2950=1,$X$56)</f>
        <v>9.9832756785279194E-4</v>
      </c>
      <c r="Q2950" cm="1">
        <f t="array" ref="Q2950">$W$2*_xlfn.IFS(C2950="data_analyst",$Z$5,C2950="data_engineer",$Z$6,C2950="data_scientist",$Z$7)*_xlfn.IFS(E2950=0,$Z$12,E2950=1,$Z$11)*_xlfn.IFS(F2950=0,$Z$17,F2950=1,$Z$16)*_xlfn.IFS(G2950=0,$Z$22,G2950=1,$Z$21)*_xlfn.IFS(H2950=0,$Z$27,H2950=1,$Z$26)*_xlfn.IFS(I2950=0,$Z$32,I2950=1,$Z$31)*_xlfn.IFS(J2950=0,$Z$37,J2950=1,$Z$36)*_xlfn.IFS(K2950=0,$Z$42,K2950=1,$Z$41)*_xlfn.IFS(L2950=0,$Z$47,L2950=1,$Z$46)*_xlfn.IFS(M2950=0,$Z$52,M2950=1,$Z$51)*_xlfn.IFS(N2950=0,$Z$57,N2950=1,$Z$56)</f>
        <v>6.4612704096637653E-5</v>
      </c>
      <c r="R2950" t="str" cm="1">
        <f t="array" ref="R2950">_xlfn.IFS(AND(O2950&gt;P2950,O2950&gt;Q2950),"Low",AND(P2950&gt;O2950,P2950&gt;Q2950),"Medium",AND(Q2950&gt;O2950,Q2950&gt;P2950),"High")</f>
        <v>Medium</v>
      </c>
      <c r="S2950" t="str">
        <f t="shared" si="94"/>
        <v>T</v>
      </c>
    </row>
    <row r="2951" spans="1:19" x14ac:dyDescent="0.3">
      <c r="A2951" t="s">
        <v>18</v>
      </c>
      <c r="B2951">
        <v>8</v>
      </c>
      <c r="C2951" t="s">
        <v>13</v>
      </c>
      <c r="D2951" t="str">
        <f t="shared" si="93"/>
        <v>Medium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 cm="1">
        <f t="array" ref="O2951">$U$2*_xlfn.IFS(C2951="data_analyst",$V$5,C2951="data_engineer",$V$6,C2951="data_scientist",$V$7)*_xlfn.IFS(E2951=0,$V$12,E2951=1,$V$11)*_xlfn.IFS(F2951=0,$V$17,F2951=1,$V$16)*_xlfn.IFS(G2951=0,$V$22,G2951=1,$V$21)*_xlfn.IFS(H2951=0,$V$27,H2951=1,$V$26)*_xlfn.IFS(I2951=0,$V$32,I2951=1,$V$31)*_xlfn.IFS(J2951=0,$V$37,J2951=1,$V$36)*_xlfn.IFS(K2951=0,$V$42,K2951=1,$V$41)*_xlfn.IFS(L2951=0,$V$47,L2951=1,$V$46)*_xlfn.IFS(M2951=0,$V$52,M2951=1,$V$51)*_xlfn.IFS(N2951=0,$V$57,N2951=1,$V$56)</f>
        <v>7.7297513080979178E-4</v>
      </c>
      <c r="P2951" cm="1">
        <f t="array" ref="P2951">$V$2*_xlfn.IFS(C2951="data_analyst",$X$5,C2951="data_engineer",$X$6,C2951="data_scientist",$X$7)*_xlfn.IFS(E2951=0,$X$12,E2951=1,$X$11)*_xlfn.IFS(F2951=0,$X$17,F2951=1,$X$16)*_xlfn.IFS(G2951=0,$X$22,G2951=1,$X$21)*_xlfn.IFS(H2951=0,$X$27,H2951=1,$X$26)*_xlfn.IFS(I2951=0,$X$32,I2951=1,$X$31)*_xlfn.IFS(J2951=0,$X$37,J2951=1,$X$36)*_xlfn.IFS(K2951=0,$X$42,K2951=1,$X$41)*_xlfn.IFS(L2951=0,$X$47,L2951=1,$X$46)*_xlfn.IFS(M2951=0,$X$52,M2951=1,$X$51)*_xlfn.IFS(N2951=0,$X$57,N2951=1,$X$56)</f>
        <v>9.6760541610991423E-5</v>
      </c>
      <c r="Q2951" cm="1">
        <f t="array" ref="Q2951">$W$2*_xlfn.IFS(C2951="data_analyst",$Z$5,C2951="data_engineer",$Z$6,C2951="data_scientist",$Z$7)*_xlfn.IFS(E2951=0,$Z$12,E2951=1,$Z$11)*_xlfn.IFS(F2951=0,$Z$17,F2951=1,$Z$16)*_xlfn.IFS(G2951=0,$Z$22,G2951=1,$Z$21)*_xlfn.IFS(H2951=0,$Z$27,H2951=1,$Z$26)*_xlfn.IFS(I2951=0,$Z$32,I2951=1,$Z$31)*_xlfn.IFS(J2951=0,$Z$37,J2951=1,$Z$36)*_xlfn.IFS(K2951=0,$Z$42,K2951=1,$Z$41)*_xlfn.IFS(L2951=0,$Z$47,L2951=1,$Z$46)*_xlfn.IFS(M2951=0,$Z$52,M2951=1,$Z$51)*_xlfn.IFS(N2951=0,$Z$57,N2951=1,$Z$56)</f>
        <v>1.0664678690481133E-4</v>
      </c>
      <c r="R2951" t="str" cm="1">
        <f t="array" ref="R2951">_xlfn.IFS(AND(O2951&gt;P2951,O2951&gt;Q2951),"Low",AND(P2951&gt;O2951,P2951&gt;Q2951),"Medium",AND(Q2951&gt;O2951,Q2951&gt;P2951),"High")</f>
        <v>Low</v>
      </c>
      <c r="S2951" t="str">
        <f t="shared" si="94"/>
        <v>F</v>
      </c>
    </row>
    <row r="2952" spans="1:19" x14ac:dyDescent="0.3">
      <c r="A2952" t="s">
        <v>18</v>
      </c>
      <c r="B2952">
        <v>4</v>
      </c>
      <c r="C2952" t="s">
        <v>13</v>
      </c>
      <c r="D2952" t="str">
        <f t="shared" si="93"/>
        <v>Medium</v>
      </c>
      <c r="E2952">
        <v>1</v>
      </c>
      <c r="F2952">
        <v>0</v>
      </c>
      <c r="G2952">
        <v>1</v>
      </c>
      <c r="H2952">
        <v>1</v>
      </c>
      <c r="I2952">
        <v>0</v>
      </c>
      <c r="J2952">
        <v>0</v>
      </c>
      <c r="K2952">
        <v>1</v>
      </c>
      <c r="L2952">
        <v>0</v>
      </c>
      <c r="M2952">
        <v>0</v>
      </c>
      <c r="N2952">
        <v>1</v>
      </c>
      <c r="O2952" cm="1">
        <f t="array" ref="O2952">$U$2*_xlfn.IFS(C2952="data_analyst",$V$5,C2952="data_engineer",$V$6,C2952="data_scientist",$V$7)*_xlfn.IFS(E2952=0,$V$12,E2952=1,$V$11)*_xlfn.IFS(F2952=0,$V$17,F2952=1,$V$16)*_xlfn.IFS(G2952=0,$V$22,G2952=1,$V$21)*_xlfn.IFS(H2952=0,$V$27,H2952=1,$V$26)*_xlfn.IFS(I2952=0,$V$32,I2952=1,$V$31)*_xlfn.IFS(J2952=0,$V$37,J2952=1,$V$36)*_xlfn.IFS(K2952=0,$V$42,K2952=1,$V$41)*_xlfn.IFS(L2952=0,$V$47,L2952=1,$V$46)*_xlfn.IFS(M2952=0,$V$52,M2952=1,$V$51)*_xlfn.IFS(N2952=0,$V$57,N2952=1,$V$56)</f>
        <v>2.3332731043956235E-5</v>
      </c>
      <c r="P2952" cm="1">
        <f t="array" ref="P2952">$V$2*_xlfn.IFS(C2952="data_analyst",$X$5,C2952="data_engineer",$X$6,C2952="data_scientist",$X$7)*_xlfn.IFS(E2952=0,$X$12,E2952=1,$X$11)*_xlfn.IFS(F2952=0,$X$17,F2952=1,$X$16)*_xlfn.IFS(G2952=0,$X$22,G2952=1,$X$21)*_xlfn.IFS(H2952=0,$X$27,H2952=1,$X$26)*_xlfn.IFS(I2952=0,$X$32,I2952=1,$X$31)*_xlfn.IFS(J2952=0,$X$37,J2952=1,$X$36)*_xlfn.IFS(K2952=0,$X$42,K2952=1,$X$41)*_xlfn.IFS(L2952=0,$X$47,L2952=1,$X$46)*_xlfn.IFS(M2952=0,$X$52,M2952=1,$X$51)*_xlfn.IFS(N2952=0,$X$57,N2952=1,$X$56)</f>
        <v>8.6062721366619974E-4</v>
      </c>
      <c r="Q2952" cm="1">
        <f t="array" ref="Q2952">$W$2*_xlfn.IFS(C2952="data_analyst",$Z$5,C2952="data_engineer",$Z$6,C2952="data_scientist",$Z$7)*_xlfn.IFS(E2952=0,$Z$12,E2952=1,$Z$11)*_xlfn.IFS(F2952=0,$Z$17,F2952=1,$Z$16)*_xlfn.IFS(G2952=0,$Z$22,G2952=1,$Z$21)*_xlfn.IFS(H2952=0,$Z$27,H2952=1,$Z$26)*_xlfn.IFS(I2952=0,$Z$32,I2952=1,$Z$31)*_xlfn.IFS(J2952=0,$Z$37,J2952=1,$Z$36)*_xlfn.IFS(K2952=0,$Z$42,K2952=1,$Z$41)*_xlfn.IFS(L2952=0,$Z$47,L2952=1,$Z$46)*_xlfn.IFS(M2952=0,$Z$52,M2952=1,$Z$51)*_xlfn.IFS(N2952=0,$Z$57,N2952=1,$Z$56)</f>
        <v>6.0920549576829791E-5</v>
      </c>
      <c r="R2952" t="str" cm="1">
        <f t="array" ref="R2952">_xlfn.IFS(AND(O2952&gt;P2952,O2952&gt;Q2952),"Low",AND(P2952&gt;O2952,P2952&gt;Q2952),"Medium",AND(Q2952&gt;O2952,Q2952&gt;P2952),"High")</f>
        <v>Medium</v>
      </c>
      <c r="S2952" t="str">
        <f t="shared" si="94"/>
        <v>T</v>
      </c>
    </row>
    <row r="2953" spans="1:19" x14ac:dyDescent="0.3">
      <c r="A2953" t="s">
        <v>18</v>
      </c>
      <c r="B2953">
        <v>7</v>
      </c>
      <c r="C2953" t="s">
        <v>13</v>
      </c>
      <c r="D2953" t="str">
        <f t="shared" si="93"/>
        <v>Medium</v>
      </c>
      <c r="E2953">
        <v>1</v>
      </c>
      <c r="F2953">
        <v>0</v>
      </c>
      <c r="G2953">
        <v>1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</v>
      </c>
      <c r="O2953" cm="1">
        <f t="array" ref="O2953">$U$2*_xlfn.IFS(C2953="data_analyst",$V$5,C2953="data_engineer",$V$6,C2953="data_scientist",$V$7)*_xlfn.IFS(E2953=0,$V$12,E2953=1,$V$11)*_xlfn.IFS(F2953=0,$V$17,F2953=1,$V$16)*_xlfn.IFS(G2953=0,$V$22,G2953=1,$V$21)*_xlfn.IFS(H2953=0,$V$27,H2953=1,$V$26)*_xlfn.IFS(I2953=0,$V$32,I2953=1,$V$31)*_xlfn.IFS(J2953=0,$V$37,J2953=1,$V$36)*_xlfn.IFS(K2953=0,$V$42,K2953=1,$V$41)*_xlfn.IFS(L2953=0,$V$47,L2953=1,$V$46)*_xlfn.IFS(M2953=0,$V$52,M2953=1,$V$51)*_xlfn.IFS(N2953=0,$V$57,N2953=1,$V$56)</f>
        <v>1.1820833079411975E-4</v>
      </c>
      <c r="P2953" cm="1">
        <f t="array" ref="P2953">$V$2*_xlfn.IFS(C2953="data_analyst",$X$5,C2953="data_engineer",$X$6,C2953="data_scientist",$X$7)*_xlfn.IFS(E2953=0,$X$12,E2953=1,$X$11)*_xlfn.IFS(F2953=0,$X$17,F2953=1,$X$16)*_xlfn.IFS(G2953=0,$X$22,G2953=1,$X$21)*_xlfn.IFS(H2953=0,$X$27,H2953=1,$X$26)*_xlfn.IFS(I2953=0,$X$32,I2953=1,$X$31)*_xlfn.IFS(J2953=0,$X$37,J2953=1,$X$36)*_xlfn.IFS(K2953=0,$X$42,K2953=1,$X$41)*_xlfn.IFS(L2953=0,$X$47,L2953=1,$X$46)*_xlfn.IFS(M2953=0,$X$52,M2953=1,$X$51)*_xlfn.IFS(N2953=0,$X$57,N2953=1,$X$56)</f>
        <v>4.2937474078182779E-3</v>
      </c>
      <c r="Q2953" cm="1">
        <f t="array" ref="Q2953">$W$2*_xlfn.IFS(C2953="data_analyst",$Z$5,C2953="data_engineer",$Z$6,C2953="data_scientist",$Z$7)*_xlfn.IFS(E2953=0,$Z$12,E2953=1,$Z$11)*_xlfn.IFS(F2953=0,$Z$17,F2953=1,$Z$16)*_xlfn.IFS(G2953=0,$Z$22,G2953=1,$Z$21)*_xlfn.IFS(H2953=0,$Z$27,H2953=1,$Z$26)*_xlfn.IFS(I2953=0,$Z$32,I2953=1,$Z$31)*_xlfn.IFS(J2953=0,$Z$37,J2953=1,$Z$36)*_xlfn.IFS(K2953=0,$Z$42,K2953=1,$Z$41)*_xlfn.IFS(L2953=0,$Z$47,L2953=1,$Z$46)*_xlfn.IFS(M2953=0,$Z$52,M2953=1,$Z$51)*_xlfn.IFS(N2953=0,$Z$57,N2953=1,$Z$56)</f>
        <v>3.3740612073321124E-4</v>
      </c>
      <c r="R2953" t="str" cm="1">
        <f t="array" ref="R2953">_xlfn.IFS(AND(O2953&gt;P2953,O2953&gt;Q2953),"Low",AND(P2953&gt;O2953,P2953&gt;Q2953),"Medium",AND(Q2953&gt;O2953,Q2953&gt;P2953),"High")</f>
        <v>Medium</v>
      </c>
      <c r="S2953" t="str">
        <f t="shared" si="94"/>
        <v>T</v>
      </c>
    </row>
    <row r="2954" spans="1:19" x14ac:dyDescent="0.3">
      <c r="A2954" t="s">
        <v>18</v>
      </c>
      <c r="B2954">
        <v>5</v>
      </c>
      <c r="C2954" t="s">
        <v>13</v>
      </c>
      <c r="D2954" t="str">
        <f t="shared" si="93"/>
        <v>Medium</v>
      </c>
      <c r="E2954">
        <v>1</v>
      </c>
      <c r="F2954">
        <v>1</v>
      </c>
      <c r="G2954">
        <v>1</v>
      </c>
      <c r="H2954">
        <v>1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1</v>
      </c>
      <c r="O2954" cm="1">
        <f t="array" ref="O2954">$U$2*_xlfn.IFS(C2954="data_analyst",$V$5,C2954="data_engineer",$V$6,C2954="data_scientist",$V$7)*_xlfn.IFS(E2954=0,$V$12,E2954=1,$V$11)*_xlfn.IFS(F2954=0,$V$17,F2954=1,$V$16)*_xlfn.IFS(G2954=0,$V$22,G2954=1,$V$21)*_xlfn.IFS(H2954=0,$V$27,H2954=1,$V$26)*_xlfn.IFS(I2954=0,$V$32,I2954=1,$V$31)*_xlfn.IFS(J2954=0,$V$37,J2954=1,$V$36)*_xlfn.IFS(K2954=0,$V$42,K2954=1,$V$41)*_xlfn.IFS(L2954=0,$V$47,L2954=1,$V$46)*_xlfn.IFS(M2954=0,$V$52,M2954=1,$V$51)*_xlfn.IFS(N2954=0,$V$57,N2954=1,$V$56)</f>
        <v>5.288317594565752E-5</v>
      </c>
      <c r="P2954" cm="1">
        <f t="array" ref="P2954">$V$2*_xlfn.IFS(C2954="data_analyst",$X$5,C2954="data_engineer",$X$6,C2954="data_scientist",$X$7)*_xlfn.IFS(E2954=0,$X$12,E2954=1,$X$11)*_xlfn.IFS(F2954=0,$X$17,F2954=1,$X$16)*_xlfn.IFS(G2954=0,$X$22,G2954=1,$X$21)*_xlfn.IFS(H2954=0,$X$27,H2954=1,$X$26)*_xlfn.IFS(I2954=0,$X$32,I2954=1,$X$31)*_xlfn.IFS(J2954=0,$X$37,J2954=1,$X$36)*_xlfn.IFS(K2954=0,$X$42,K2954=1,$X$41)*_xlfn.IFS(L2954=0,$X$47,L2954=1,$X$46)*_xlfn.IFS(M2954=0,$X$52,M2954=1,$X$51)*_xlfn.IFS(N2954=0,$X$57,N2954=1,$X$56)</f>
        <v>1.2057464440235401E-3</v>
      </c>
      <c r="Q2954" cm="1">
        <f t="array" ref="Q2954">$W$2*_xlfn.IFS(C2954="data_analyst",$Z$5,C2954="data_engineer",$Z$6,C2954="data_scientist",$Z$7)*_xlfn.IFS(E2954=0,$Z$12,E2954=1,$Z$11)*_xlfn.IFS(F2954=0,$Z$17,F2954=1,$Z$16)*_xlfn.IFS(G2954=0,$Z$22,G2954=1,$Z$21)*_xlfn.IFS(H2954=0,$Z$27,H2954=1,$Z$26)*_xlfn.IFS(I2954=0,$Z$32,I2954=1,$Z$31)*_xlfn.IFS(J2954=0,$Z$37,J2954=1,$Z$36)*_xlfn.IFS(K2954=0,$Z$42,K2954=1,$Z$41)*_xlfn.IFS(L2954=0,$Z$47,L2954=1,$Z$46)*_xlfn.IFS(M2954=0,$Z$52,M2954=1,$Z$51)*_xlfn.IFS(N2954=0,$Z$57,N2954=1,$Z$56)</f>
        <v>1.0041504991289712E-4</v>
      </c>
      <c r="R2954" t="str" cm="1">
        <f t="array" ref="R2954">_xlfn.IFS(AND(O2954&gt;P2954,O2954&gt;Q2954),"Low",AND(P2954&gt;O2954,P2954&gt;Q2954),"Medium",AND(Q2954&gt;O2954,Q2954&gt;P2954),"High")</f>
        <v>Medium</v>
      </c>
      <c r="S2954" t="str">
        <f t="shared" si="94"/>
        <v>T</v>
      </c>
    </row>
    <row r="2955" spans="1:19" x14ac:dyDescent="0.3">
      <c r="A2955" t="s">
        <v>18</v>
      </c>
      <c r="B2955">
        <v>2</v>
      </c>
      <c r="C2955" t="s">
        <v>13</v>
      </c>
      <c r="D2955" t="str">
        <f t="shared" si="93"/>
        <v>Medium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 cm="1">
        <f t="array" ref="O2955">$U$2*_xlfn.IFS(C2955="data_analyst",$V$5,C2955="data_engineer",$V$6,C2955="data_scientist",$V$7)*_xlfn.IFS(E2955=0,$V$12,E2955=1,$V$11)*_xlfn.IFS(F2955=0,$V$17,F2955=1,$V$16)*_xlfn.IFS(G2955=0,$V$22,G2955=1,$V$21)*_xlfn.IFS(H2955=0,$V$27,H2955=1,$V$26)*_xlfn.IFS(I2955=0,$V$32,I2955=1,$V$31)*_xlfn.IFS(J2955=0,$V$37,J2955=1,$V$36)*_xlfn.IFS(K2955=0,$V$42,K2955=1,$V$41)*_xlfn.IFS(L2955=0,$V$47,L2955=1,$V$46)*_xlfn.IFS(M2955=0,$V$52,M2955=1,$V$51)*_xlfn.IFS(N2955=0,$V$57,N2955=1,$V$56)</f>
        <v>3.8675410855345095E-3</v>
      </c>
      <c r="P2955" cm="1">
        <f t="array" ref="P2955">$V$2*_xlfn.IFS(C2955="data_analyst",$X$5,C2955="data_engineer",$X$6,C2955="data_scientist",$X$7)*_xlfn.IFS(E2955=0,$X$12,E2955=1,$X$11)*_xlfn.IFS(F2955=0,$X$17,F2955=1,$X$16)*_xlfn.IFS(G2955=0,$X$22,G2955=1,$X$21)*_xlfn.IFS(H2955=0,$X$27,H2955=1,$X$26)*_xlfn.IFS(I2955=0,$X$32,I2955=1,$X$31)*_xlfn.IFS(J2955=0,$X$37,J2955=1,$X$36)*_xlfn.IFS(K2955=0,$X$42,K2955=1,$X$41)*_xlfn.IFS(L2955=0,$X$47,L2955=1,$X$46)*_xlfn.IFS(M2955=0,$X$52,M2955=1,$X$51)*_xlfn.IFS(N2955=0,$X$57,N2955=1,$X$56)</f>
        <v>1.6544989312824467E-3</v>
      </c>
      <c r="Q2955" cm="1">
        <f t="array" ref="Q2955">$W$2*_xlfn.IFS(C2955="data_analyst",$Z$5,C2955="data_engineer",$Z$6,C2955="data_scientist",$Z$7)*_xlfn.IFS(E2955=0,$Z$12,E2955=1,$Z$11)*_xlfn.IFS(F2955=0,$Z$17,F2955=1,$Z$16)*_xlfn.IFS(G2955=0,$Z$22,G2955=1,$Z$21)*_xlfn.IFS(H2955=0,$Z$27,H2955=1,$Z$26)*_xlfn.IFS(I2955=0,$Z$32,I2955=1,$Z$31)*_xlfn.IFS(J2955=0,$Z$37,J2955=1,$Z$36)*_xlfn.IFS(K2955=0,$Z$42,K2955=1,$Z$41)*_xlfn.IFS(L2955=0,$Z$47,L2955=1,$Z$46)*_xlfn.IFS(M2955=0,$Z$52,M2955=1,$Z$51)*_xlfn.IFS(N2955=0,$Z$57,N2955=1,$Z$56)</f>
        <v>6.902742580981744E-4</v>
      </c>
      <c r="R2955" t="str" cm="1">
        <f t="array" ref="R2955">_xlfn.IFS(AND(O2955&gt;P2955,O2955&gt;Q2955),"Low",AND(P2955&gt;O2955,P2955&gt;Q2955),"Medium",AND(Q2955&gt;O2955,Q2955&gt;P2955),"High")</f>
        <v>Low</v>
      </c>
      <c r="S2955" t="str">
        <f t="shared" si="94"/>
        <v>F</v>
      </c>
    </row>
    <row r="2956" spans="1:19" x14ac:dyDescent="0.3">
      <c r="A2956" t="s">
        <v>18</v>
      </c>
      <c r="B2956">
        <v>2</v>
      </c>
      <c r="C2956" t="s">
        <v>13</v>
      </c>
      <c r="D2956" t="str">
        <f t="shared" si="93"/>
        <v>Medium</v>
      </c>
      <c r="E2956">
        <v>1</v>
      </c>
      <c r="F2956">
        <v>0</v>
      </c>
      <c r="G2956">
        <v>1</v>
      </c>
      <c r="H2956">
        <v>1</v>
      </c>
      <c r="I2956">
        <v>0</v>
      </c>
      <c r="J2956">
        <v>1</v>
      </c>
      <c r="K2956">
        <v>1</v>
      </c>
      <c r="L2956">
        <v>1</v>
      </c>
      <c r="M2956">
        <v>0</v>
      </c>
      <c r="N2956">
        <v>1</v>
      </c>
      <c r="O2956" cm="1">
        <f t="array" ref="O2956">$U$2*_xlfn.IFS(C2956="data_analyst",$V$5,C2956="data_engineer",$V$6,C2956="data_scientist",$V$7)*_xlfn.IFS(E2956=0,$V$12,E2956=1,$V$11)*_xlfn.IFS(F2956=0,$V$17,F2956=1,$V$16)*_xlfn.IFS(G2956=0,$V$22,G2956=1,$V$21)*_xlfn.IFS(H2956=0,$V$27,H2956=1,$V$26)*_xlfn.IFS(I2956=0,$V$32,I2956=1,$V$31)*_xlfn.IFS(J2956=0,$V$37,J2956=1,$V$36)*_xlfn.IFS(K2956=0,$V$42,K2956=1,$V$41)*_xlfn.IFS(L2956=0,$V$47,L2956=1,$V$46)*_xlfn.IFS(M2956=0,$V$52,M2956=1,$V$51)*_xlfn.IFS(N2956=0,$V$57,N2956=1,$V$56)</f>
        <v>3.8586993238345655E-7</v>
      </c>
      <c r="P2956" cm="1">
        <f t="array" ref="P2956">$V$2*_xlfn.IFS(C2956="data_analyst",$X$5,C2956="data_engineer",$X$6,C2956="data_scientist",$X$7)*_xlfn.IFS(E2956=0,$X$12,E2956=1,$X$11)*_xlfn.IFS(F2956=0,$X$17,F2956=1,$X$16)*_xlfn.IFS(G2956=0,$X$22,G2956=1,$X$21)*_xlfn.IFS(H2956=0,$X$27,H2956=1,$X$26)*_xlfn.IFS(I2956=0,$X$32,I2956=1,$X$31)*_xlfn.IFS(J2956=0,$X$37,J2956=1,$X$36)*_xlfn.IFS(K2956=0,$X$42,K2956=1,$X$41)*_xlfn.IFS(L2956=0,$X$47,L2956=1,$X$46)*_xlfn.IFS(M2956=0,$X$52,M2956=1,$X$51)*_xlfn.IFS(N2956=0,$X$57,N2956=1,$X$56)</f>
        <v>1.2989279486561205E-4</v>
      </c>
      <c r="Q2956" cm="1">
        <f t="array" ref="Q2956">$W$2*_xlfn.IFS(C2956="data_analyst",$Z$5,C2956="data_engineer",$Z$6,C2956="data_scientist",$Z$7)*_xlfn.IFS(E2956=0,$Z$12,E2956=1,$Z$11)*_xlfn.IFS(F2956=0,$Z$17,F2956=1,$Z$16)*_xlfn.IFS(G2956=0,$Z$22,G2956=1,$Z$21)*_xlfn.IFS(H2956=0,$Z$27,H2956=1,$Z$26)*_xlfn.IFS(I2956=0,$Z$32,I2956=1,$Z$31)*_xlfn.IFS(J2956=0,$Z$37,J2956=1,$Z$36)*_xlfn.IFS(K2956=0,$Z$42,K2956=1,$Z$41)*_xlfn.IFS(L2956=0,$Z$47,L2956=1,$Z$46)*_xlfn.IFS(M2956=0,$Z$52,M2956=1,$Z$51)*_xlfn.IFS(N2956=0,$Z$57,N2956=1,$Z$56)</f>
        <v>6.4363781993041214E-6</v>
      </c>
      <c r="R2956" t="str" cm="1">
        <f t="array" ref="R2956">_xlfn.IFS(AND(O2956&gt;P2956,O2956&gt;Q2956),"Low",AND(P2956&gt;O2956,P2956&gt;Q2956),"Medium",AND(Q2956&gt;O2956,Q2956&gt;P2956),"High")</f>
        <v>Medium</v>
      </c>
      <c r="S2956" t="str">
        <f t="shared" si="94"/>
        <v>T</v>
      </c>
    </row>
    <row r="2957" spans="1:19" x14ac:dyDescent="0.3">
      <c r="A2957" t="s">
        <v>18</v>
      </c>
      <c r="B2957">
        <v>3</v>
      </c>
      <c r="C2957" t="s">
        <v>13</v>
      </c>
      <c r="D2957" t="str">
        <f t="shared" si="93"/>
        <v>Medium</v>
      </c>
      <c r="E2957">
        <v>1</v>
      </c>
      <c r="F2957">
        <v>0</v>
      </c>
      <c r="G2957">
        <v>1</v>
      </c>
      <c r="H2957">
        <v>1</v>
      </c>
      <c r="I2957">
        <v>1</v>
      </c>
      <c r="J2957">
        <v>0</v>
      </c>
      <c r="K2957">
        <v>1</v>
      </c>
      <c r="L2957">
        <v>0</v>
      </c>
      <c r="M2957">
        <v>1</v>
      </c>
      <c r="N2957">
        <v>1</v>
      </c>
      <c r="O2957" cm="1">
        <f t="array" ref="O2957">$U$2*_xlfn.IFS(C2957="data_analyst",$V$5,C2957="data_engineer",$V$6,C2957="data_scientist",$V$7)*_xlfn.IFS(E2957=0,$V$12,E2957=1,$V$11)*_xlfn.IFS(F2957=0,$V$17,F2957=1,$V$16)*_xlfn.IFS(G2957=0,$V$22,G2957=1,$V$21)*_xlfn.IFS(H2957=0,$V$27,H2957=1,$V$26)*_xlfn.IFS(I2957=0,$V$32,I2957=1,$V$31)*_xlfn.IFS(J2957=0,$V$37,J2957=1,$V$36)*_xlfn.IFS(K2957=0,$V$42,K2957=1,$V$41)*_xlfn.IFS(L2957=0,$V$47,L2957=1,$V$46)*_xlfn.IFS(M2957=0,$V$52,M2957=1,$V$51)*_xlfn.IFS(N2957=0,$V$57,N2957=1,$V$56)</f>
        <v>1.3204920476589976E-7</v>
      </c>
      <c r="P2957" cm="1">
        <f t="array" ref="P2957">$V$2*_xlfn.IFS(C2957="data_analyst",$X$5,C2957="data_engineer",$X$6,C2957="data_scientist",$X$7)*_xlfn.IFS(E2957=0,$X$12,E2957=1,$X$11)*_xlfn.IFS(F2957=0,$X$17,F2957=1,$X$16)*_xlfn.IFS(G2957=0,$X$22,G2957=1,$X$21)*_xlfn.IFS(H2957=0,$X$27,H2957=1,$X$26)*_xlfn.IFS(I2957=0,$X$32,I2957=1,$X$31)*_xlfn.IFS(J2957=0,$X$37,J2957=1,$X$36)*_xlfn.IFS(K2957=0,$X$42,K2957=1,$X$41)*_xlfn.IFS(L2957=0,$X$47,L2957=1,$X$46)*_xlfn.IFS(M2957=0,$X$52,M2957=1,$X$51)*_xlfn.IFS(N2957=0,$X$57,N2957=1,$X$56)</f>
        <v>3.4725154268122849E-4</v>
      </c>
      <c r="Q2957" cm="1">
        <f t="array" ref="Q2957">$W$2*_xlfn.IFS(C2957="data_analyst",$Z$5,C2957="data_engineer",$Z$6,C2957="data_scientist",$Z$7)*_xlfn.IFS(E2957=0,$Z$12,E2957=1,$Z$11)*_xlfn.IFS(F2957=0,$Z$17,F2957=1,$Z$16)*_xlfn.IFS(G2957=0,$Z$22,G2957=1,$Z$21)*_xlfn.IFS(H2957=0,$Z$27,H2957=1,$Z$26)*_xlfn.IFS(I2957=0,$Z$32,I2957=1,$Z$31)*_xlfn.IFS(J2957=0,$Z$37,J2957=1,$Z$36)*_xlfn.IFS(K2957=0,$Z$42,K2957=1,$Z$41)*_xlfn.IFS(L2957=0,$Z$47,L2957=1,$Z$46)*_xlfn.IFS(M2957=0,$Z$52,M2957=1,$Z$51)*_xlfn.IFS(N2957=0,$Z$57,N2957=1,$Z$56)</f>
        <v>9.4350466004496685E-6</v>
      </c>
      <c r="R2957" t="str" cm="1">
        <f t="array" ref="R2957">_xlfn.IFS(AND(O2957&gt;P2957,O2957&gt;Q2957),"Low",AND(P2957&gt;O2957,P2957&gt;Q2957),"Medium",AND(Q2957&gt;O2957,Q2957&gt;P2957),"High")</f>
        <v>Medium</v>
      </c>
      <c r="S2957" t="str">
        <f t="shared" si="94"/>
        <v>T</v>
      </c>
    </row>
    <row r="2958" spans="1:19" x14ac:dyDescent="0.3">
      <c r="A2958" t="s">
        <v>18</v>
      </c>
      <c r="B2958">
        <v>3</v>
      </c>
      <c r="C2958" t="s">
        <v>13</v>
      </c>
      <c r="D2958" t="str">
        <f t="shared" si="93"/>
        <v>Medium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  <c r="O2958" cm="1">
        <f t="array" ref="O2958">$U$2*_xlfn.IFS(C2958="data_analyst",$V$5,C2958="data_engineer",$V$6,C2958="data_scientist",$V$7)*_xlfn.IFS(E2958=0,$V$12,E2958=1,$V$11)*_xlfn.IFS(F2958=0,$V$17,F2958=1,$V$16)*_xlfn.IFS(G2958=0,$V$22,G2958=1,$V$21)*_xlfn.IFS(H2958=0,$V$27,H2958=1,$V$26)*_xlfn.IFS(I2958=0,$V$32,I2958=1,$V$31)*_xlfn.IFS(J2958=0,$V$37,J2958=1,$V$36)*_xlfn.IFS(K2958=0,$V$42,K2958=1,$V$41)*_xlfn.IFS(L2958=0,$V$47,L2958=1,$V$46)*_xlfn.IFS(M2958=0,$V$52,M2958=1,$V$51)*_xlfn.IFS(N2958=0,$V$57,N2958=1,$V$56)</f>
        <v>1.8146437498372898E-3</v>
      </c>
      <c r="P2958" cm="1">
        <f t="array" ref="P2958">$V$2*_xlfn.IFS(C2958="data_analyst",$X$5,C2958="data_engineer",$X$6,C2958="data_scientist",$X$7)*_xlfn.IFS(E2958=0,$X$12,E2958=1,$X$11)*_xlfn.IFS(F2958=0,$X$17,F2958=1,$X$16)*_xlfn.IFS(G2958=0,$X$22,G2958=1,$X$21)*_xlfn.IFS(H2958=0,$X$27,H2958=1,$X$26)*_xlfn.IFS(I2958=0,$X$32,I2958=1,$X$31)*_xlfn.IFS(J2958=0,$X$37,J2958=1,$X$36)*_xlfn.IFS(K2958=0,$X$42,K2958=1,$X$41)*_xlfn.IFS(L2958=0,$X$47,L2958=1,$X$46)*_xlfn.IFS(M2958=0,$X$52,M2958=1,$X$51)*_xlfn.IFS(N2958=0,$X$57,N2958=1,$X$56)</f>
        <v>4.3147447485032903E-3</v>
      </c>
      <c r="Q2958" cm="1">
        <f t="array" ref="Q2958">$W$2*_xlfn.IFS(C2958="data_analyst",$Z$5,C2958="data_engineer",$Z$6,C2958="data_scientist",$Z$7)*_xlfn.IFS(E2958=0,$Z$12,E2958=1,$Z$11)*_xlfn.IFS(F2958=0,$Z$17,F2958=1,$Z$16)*_xlfn.IFS(G2958=0,$Z$22,G2958=1,$Z$21)*_xlfn.IFS(H2958=0,$Z$27,H2958=1,$Z$26)*_xlfn.IFS(I2958=0,$Z$32,I2958=1,$Z$31)*_xlfn.IFS(J2958=0,$Z$37,J2958=1,$Z$36)*_xlfn.IFS(K2958=0,$Z$42,K2958=1,$Z$41)*_xlfn.IFS(L2958=0,$Z$47,L2958=1,$Z$46)*_xlfn.IFS(M2958=0,$Z$52,M2958=1,$Z$51)*_xlfn.IFS(N2958=0,$Z$57,N2958=1,$Z$56)</f>
        <v>9.1721374021264265E-4</v>
      </c>
      <c r="R2958" t="str" cm="1">
        <f t="array" ref="R2958">_xlfn.IFS(AND(O2958&gt;P2958,O2958&gt;Q2958),"Low",AND(P2958&gt;O2958,P2958&gt;Q2958),"Medium",AND(Q2958&gt;O2958,Q2958&gt;P2958),"High")</f>
        <v>Medium</v>
      </c>
      <c r="S2958" t="str">
        <f t="shared" si="94"/>
        <v>T</v>
      </c>
    </row>
    <row r="2959" spans="1:19" x14ac:dyDescent="0.3">
      <c r="A2959" t="s">
        <v>18</v>
      </c>
      <c r="B2959">
        <v>3</v>
      </c>
      <c r="C2959" t="s">
        <v>13</v>
      </c>
      <c r="D2959" t="str">
        <f t="shared" si="93"/>
        <v>Medium</v>
      </c>
      <c r="E2959">
        <v>1</v>
      </c>
      <c r="F2959">
        <v>1</v>
      </c>
      <c r="G2959">
        <v>1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  <c r="O2959" cm="1">
        <f t="array" ref="O2959">$U$2*_xlfn.IFS(C2959="data_analyst",$V$5,C2959="data_engineer",$V$6,C2959="data_scientist",$V$7)*_xlfn.IFS(E2959=0,$V$12,E2959=1,$V$11)*_xlfn.IFS(F2959=0,$V$17,F2959=1,$V$16)*_xlfn.IFS(G2959=0,$V$22,G2959=1,$V$21)*_xlfn.IFS(H2959=0,$V$27,H2959=1,$V$26)*_xlfn.IFS(I2959=0,$V$32,I2959=1,$V$31)*_xlfn.IFS(J2959=0,$V$37,J2959=1,$V$36)*_xlfn.IFS(K2959=0,$V$42,K2959=1,$V$41)*_xlfn.IFS(L2959=0,$V$47,L2959=1,$V$46)*_xlfn.IFS(M2959=0,$V$52,M2959=1,$V$51)*_xlfn.IFS(N2959=0,$V$57,N2959=1,$V$56)</f>
        <v>1.5401482252937562E-4</v>
      </c>
      <c r="P2959" cm="1">
        <f t="array" ref="P2959">$V$2*_xlfn.IFS(C2959="data_analyst",$X$5,C2959="data_engineer",$X$6,C2959="data_scientist",$X$7)*_xlfn.IFS(E2959=0,$X$12,E2959=1,$X$11)*_xlfn.IFS(F2959=0,$X$17,F2959=1,$X$16)*_xlfn.IFS(G2959=0,$X$22,G2959=1,$X$21)*_xlfn.IFS(H2959=0,$X$27,H2959=1,$X$26)*_xlfn.IFS(I2959=0,$X$32,I2959=1,$X$31)*_xlfn.IFS(J2959=0,$X$37,J2959=1,$X$36)*_xlfn.IFS(K2959=0,$X$42,K2959=1,$X$41)*_xlfn.IFS(L2959=0,$X$47,L2959=1,$X$46)*_xlfn.IFS(M2959=0,$X$52,M2959=1,$X$51)*_xlfn.IFS(N2959=0,$X$57,N2959=1,$X$56)</f>
        <v>4.9807469930692036E-3</v>
      </c>
      <c r="Q2959" cm="1">
        <f t="array" ref="Q2959">$W$2*_xlfn.IFS(C2959="data_analyst",$Z$5,C2959="data_engineer",$Z$6,C2959="data_scientist",$Z$7)*_xlfn.IFS(E2959=0,$Z$12,E2959=1,$Z$11)*_xlfn.IFS(F2959=0,$Z$17,F2959=1,$Z$16)*_xlfn.IFS(G2959=0,$Z$22,G2959=1,$Z$21)*_xlfn.IFS(H2959=0,$Z$27,H2959=1,$Z$26)*_xlfn.IFS(I2959=0,$Z$32,I2959=1,$Z$31)*_xlfn.IFS(J2959=0,$Z$37,J2959=1,$Z$36)*_xlfn.IFS(K2959=0,$Z$42,K2959=1,$Z$41)*_xlfn.IFS(L2959=0,$Z$47,L2959=1,$Z$46)*_xlfn.IFS(M2959=0,$Z$52,M2959=1,$Z$51)*_xlfn.IFS(N2959=0,$Z$57,N2959=1,$Z$56)</f>
        <v>3.5785497653522395E-4</v>
      </c>
      <c r="R2959" t="str" cm="1">
        <f t="array" ref="R2959">_xlfn.IFS(AND(O2959&gt;P2959,O2959&gt;Q2959),"Low",AND(P2959&gt;O2959,P2959&gt;Q2959),"Medium",AND(Q2959&gt;O2959,Q2959&gt;P2959),"High")</f>
        <v>Medium</v>
      </c>
      <c r="S2959" t="str">
        <f t="shared" si="94"/>
        <v>T</v>
      </c>
    </row>
    <row r="2960" spans="1:19" x14ac:dyDescent="0.3">
      <c r="A2960" t="s">
        <v>18</v>
      </c>
      <c r="B2960">
        <v>3</v>
      </c>
      <c r="C2960" t="s">
        <v>13</v>
      </c>
      <c r="D2960" t="str">
        <f t="shared" si="93"/>
        <v>Medium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0</v>
      </c>
      <c r="L2960">
        <v>0</v>
      </c>
      <c r="M2960">
        <v>0</v>
      </c>
      <c r="N2960">
        <v>1</v>
      </c>
      <c r="O2960" cm="1">
        <f t="array" ref="O2960">$U$2*_xlfn.IFS(C2960="data_analyst",$V$5,C2960="data_engineer",$V$6,C2960="data_scientist",$V$7)*_xlfn.IFS(E2960=0,$V$12,E2960=1,$V$11)*_xlfn.IFS(F2960=0,$V$17,F2960=1,$V$16)*_xlfn.IFS(G2960=0,$V$22,G2960=1,$V$21)*_xlfn.IFS(H2960=0,$V$27,H2960=1,$V$26)*_xlfn.IFS(I2960=0,$V$32,I2960=1,$V$31)*_xlfn.IFS(J2960=0,$V$37,J2960=1,$V$36)*_xlfn.IFS(K2960=0,$V$42,K2960=1,$V$41)*_xlfn.IFS(L2960=0,$V$47,L2960=1,$V$46)*_xlfn.IFS(M2960=0,$V$52,M2960=1,$V$51)*_xlfn.IFS(N2960=0,$V$57,N2960=1,$V$56)</f>
        <v>3.5320258444097242E-6</v>
      </c>
      <c r="P2960" cm="1">
        <f t="array" ref="P2960">$V$2*_xlfn.IFS(C2960="data_analyst",$X$5,C2960="data_engineer",$X$6,C2960="data_scientist",$X$7)*_xlfn.IFS(E2960=0,$X$12,E2960=1,$X$11)*_xlfn.IFS(F2960=0,$X$17,F2960=1,$X$16)*_xlfn.IFS(G2960=0,$X$22,G2960=1,$X$21)*_xlfn.IFS(H2960=0,$X$27,H2960=1,$X$26)*_xlfn.IFS(I2960=0,$X$32,I2960=1,$X$31)*_xlfn.IFS(J2960=0,$X$37,J2960=1,$X$36)*_xlfn.IFS(K2960=0,$X$42,K2960=1,$X$41)*_xlfn.IFS(L2960=0,$X$47,L2960=1,$X$46)*_xlfn.IFS(M2960=0,$X$52,M2960=1,$X$51)*_xlfn.IFS(N2960=0,$X$57,N2960=1,$X$56)</f>
        <v>8.7043169848223143E-4</v>
      </c>
      <c r="Q2960" cm="1">
        <f t="array" ref="Q2960">$W$2*_xlfn.IFS(C2960="data_analyst",$Z$5,C2960="data_engineer",$Z$6,C2960="data_scientist",$Z$7)*_xlfn.IFS(E2960=0,$Z$12,E2960=1,$Z$11)*_xlfn.IFS(F2960=0,$Z$17,F2960=1,$Z$16)*_xlfn.IFS(G2960=0,$Z$22,G2960=1,$Z$21)*_xlfn.IFS(H2960=0,$Z$27,H2960=1,$Z$26)*_xlfn.IFS(I2960=0,$Z$32,I2960=1,$Z$31)*_xlfn.IFS(J2960=0,$Z$37,J2960=1,$Z$36)*_xlfn.IFS(K2960=0,$Z$42,K2960=1,$Z$41)*_xlfn.IFS(L2960=0,$Z$47,L2960=1,$Z$46)*_xlfn.IFS(M2960=0,$Z$52,M2960=1,$Z$51)*_xlfn.IFS(N2960=0,$Z$57,N2960=1,$Z$56)</f>
        <v>4.9326691185282804E-5</v>
      </c>
      <c r="R2960" t="str" cm="1">
        <f t="array" ref="R2960">_xlfn.IFS(AND(O2960&gt;P2960,O2960&gt;Q2960),"Low",AND(P2960&gt;O2960,P2960&gt;Q2960),"Medium",AND(Q2960&gt;O2960,Q2960&gt;P2960),"High")</f>
        <v>Medium</v>
      </c>
      <c r="S2960" t="str">
        <f t="shared" si="94"/>
        <v>T</v>
      </c>
    </row>
    <row r="2961" spans="1:19" x14ac:dyDescent="0.3">
      <c r="A2961" t="s">
        <v>18</v>
      </c>
      <c r="B2961">
        <v>6</v>
      </c>
      <c r="C2961" t="s">
        <v>13</v>
      </c>
      <c r="D2961" t="str">
        <f t="shared" si="93"/>
        <v>Medium</v>
      </c>
      <c r="E2961">
        <v>0</v>
      </c>
      <c r="F2961">
        <v>0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</v>
      </c>
      <c r="O2961" cm="1">
        <f t="array" ref="O2961">$U$2*_xlfn.IFS(C2961="data_analyst",$V$5,C2961="data_engineer",$V$6,C2961="data_scientist",$V$7)*_xlfn.IFS(E2961=0,$V$12,E2961=1,$V$11)*_xlfn.IFS(F2961=0,$V$17,F2961=1,$V$16)*_xlfn.IFS(G2961=0,$V$22,G2961=1,$V$21)*_xlfn.IFS(H2961=0,$V$27,H2961=1,$V$26)*_xlfn.IFS(I2961=0,$V$32,I2961=1,$V$31)*_xlfn.IFS(J2961=0,$V$37,J2961=1,$V$36)*_xlfn.IFS(K2961=0,$V$42,K2961=1,$V$41)*_xlfn.IFS(L2961=0,$V$47,L2961=1,$V$46)*_xlfn.IFS(M2961=0,$V$52,M2961=1,$V$51)*_xlfn.IFS(N2961=0,$V$57,N2961=1,$V$56)</f>
        <v>7.0366667408231409E-4</v>
      </c>
      <c r="P2961" cm="1">
        <f t="array" ref="P2961">$V$2*_xlfn.IFS(C2961="data_analyst",$X$5,C2961="data_engineer",$X$6,C2961="data_scientist",$X$7)*_xlfn.IFS(E2961=0,$X$12,E2961=1,$X$11)*_xlfn.IFS(F2961=0,$X$17,F2961=1,$X$16)*_xlfn.IFS(G2961=0,$X$22,G2961=1,$X$21)*_xlfn.IFS(H2961=0,$X$27,H2961=1,$X$26)*_xlfn.IFS(I2961=0,$X$32,I2961=1,$X$31)*_xlfn.IFS(J2961=0,$X$37,J2961=1,$X$36)*_xlfn.IFS(K2961=0,$X$42,K2961=1,$X$41)*_xlfn.IFS(L2961=0,$X$47,L2961=1,$X$46)*_xlfn.IFS(M2961=0,$X$52,M2961=1,$X$51)*_xlfn.IFS(N2961=0,$X$57,N2961=1,$X$56)</f>
        <v>1.8821133202713359E-3</v>
      </c>
      <c r="Q2961" cm="1">
        <f t="array" ref="Q2961">$W$2*_xlfn.IFS(C2961="data_analyst",$Z$5,C2961="data_engineer",$Z$6,C2961="data_scientist",$Z$7)*_xlfn.IFS(E2961=0,$Z$12,E2961=1,$Z$11)*_xlfn.IFS(F2961=0,$Z$17,F2961=1,$Z$16)*_xlfn.IFS(G2961=0,$Z$22,G2961=1,$Z$21)*_xlfn.IFS(H2961=0,$Z$27,H2961=1,$Z$26)*_xlfn.IFS(I2961=0,$Z$32,I2961=1,$Z$31)*_xlfn.IFS(J2961=0,$Z$37,J2961=1,$Z$36)*_xlfn.IFS(K2961=0,$Z$42,K2961=1,$Z$41)*_xlfn.IFS(L2961=0,$Z$47,L2961=1,$Z$46)*_xlfn.IFS(M2961=0,$Z$52,M2961=1,$Z$51)*_xlfn.IFS(N2961=0,$Z$57,N2961=1,$Z$56)</f>
        <v>4.715735030571686E-4</v>
      </c>
      <c r="R2961" t="str" cm="1">
        <f t="array" ref="R2961">_xlfn.IFS(AND(O2961&gt;P2961,O2961&gt;Q2961),"Low",AND(P2961&gt;O2961,P2961&gt;Q2961),"Medium",AND(Q2961&gt;O2961,Q2961&gt;P2961),"High")</f>
        <v>Medium</v>
      </c>
      <c r="S2961" t="str">
        <f t="shared" si="94"/>
        <v>T</v>
      </c>
    </row>
    <row r="2962" spans="1:19" x14ac:dyDescent="0.3">
      <c r="A2962" t="s">
        <v>18</v>
      </c>
      <c r="B2962">
        <v>3</v>
      </c>
      <c r="C2962" t="s">
        <v>13</v>
      </c>
      <c r="D2962" t="str">
        <f t="shared" si="93"/>
        <v>Medium</v>
      </c>
      <c r="E2962">
        <v>1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1</v>
      </c>
      <c r="M2962">
        <v>0</v>
      </c>
      <c r="N2962">
        <v>1</v>
      </c>
      <c r="O2962" cm="1">
        <f t="array" ref="O2962">$U$2*_xlfn.IFS(C2962="data_analyst",$V$5,C2962="data_engineer",$V$6,C2962="data_scientist",$V$7)*_xlfn.IFS(E2962=0,$V$12,E2962=1,$V$11)*_xlfn.IFS(F2962=0,$V$17,F2962=1,$V$16)*_xlfn.IFS(G2962=0,$V$22,G2962=1,$V$21)*_xlfn.IFS(H2962=0,$V$27,H2962=1,$V$26)*_xlfn.IFS(I2962=0,$V$32,I2962=1,$V$31)*_xlfn.IFS(J2962=0,$V$37,J2962=1,$V$36)*_xlfn.IFS(K2962=0,$V$42,K2962=1,$V$41)*_xlfn.IFS(L2962=0,$V$47,L2962=1,$V$46)*_xlfn.IFS(M2962=0,$V$52,M2962=1,$V$51)*_xlfn.IFS(N2962=0,$V$57,N2962=1,$V$56)</f>
        <v>1.590170816887866E-5</v>
      </c>
      <c r="P2962" cm="1">
        <f t="array" ref="P2962">$V$2*_xlfn.IFS(C2962="data_analyst",$X$5,C2962="data_engineer",$X$6,C2962="data_scientist",$X$7)*_xlfn.IFS(E2962=0,$X$12,E2962=1,$X$11)*_xlfn.IFS(F2962=0,$X$17,F2962=1,$X$16)*_xlfn.IFS(G2962=0,$X$22,G2962=1,$X$21)*_xlfn.IFS(H2962=0,$X$27,H2962=1,$X$26)*_xlfn.IFS(I2962=0,$X$32,I2962=1,$X$31)*_xlfn.IFS(J2962=0,$X$37,J2962=1,$X$36)*_xlfn.IFS(K2962=0,$X$42,K2962=1,$X$41)*_xlfn.IFS(L2962=0,$X$47,L2962=1,$X$46)*_xlfn.IFS(M2962=0,$X$52,M2962=1,$X$51)*_xlfn.IFS(N2962=0,$X$57,N2962=1,$X$56)</f>
        <v>3.0601510554198793E-3</v>
      </c>
      <c r="Q2962" cm="1">
        <f t="array" ref="Q2962">$W$2*_xlfn.IFS(C2962="data_analyst",$Z$5,C2962="data_engineer",$Z$6,C2962="data_scientist",$Z$7)*_xlfn.IFS(E2962=0,$Z$12,E2962=1,$Z$11)*_xlfn.IFS(F2962=0,$Z$17,F2962=1,$Z$16)*_xlfn.IFS(G2962=0,$Z$22,G2962=1,$Z$21)*_xlfn.IFS(H2962=0,$Z$27,H2962=1,$Z$26)*_xlfn.IFS(I2962=0,$Z$32,I2962=1,$Z$31)*_xlfn.IFS(J2962=0,$Z$37,J2962=1,$Z$36)*_xlfn.IFS(K2962=0,$Z$42,K2962=1,$Z$41)*_xlfn.IFS(L2962=0,$Z$47,L2962=1,$Z$46)*_xlfn.IFS(M2962=0,$Z$52,M2962=1,$Z$51)*_xlfn.IFS(N2962=0,$Z$57,N2962=1,$Z$56)</f>
        <v>2.3593059570066653E-4</v>
      </c>
      <c r="R2962" t="str" cm="1">
        <f t="array" ref="R2962">_xlfn.IFS(AND(O2962&gt;P2962,O2962&gt;Q2962),"Low",AND(P2962&gt;O2962,P2962&gt;Q2962),"Medium",AND(Q2962&gt;O2962,Q2962&gt;P2962),"High")</f>
        <v>Medium</v>
      </c>
      <c r="S2962" t="str">
        <f t="shared" si="94"/>
        <v>T</v>
      </c>
    </row>
    <row r="2963" spans="1:19" x14ac:dyDescent="0.3">
      <c r="A2963" t="s">
        <v>18</v>
      </c>
      <c r="B2963">
        <v>5</v>
      </c>
      <c r="C2963" t="s">
        <v>13</v>
      </c>
      <c r="D2963" t="str">
        <f t="shared" si="93"/>
        <v>Medium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  <c r="O2963" cm="1">
        <f t="array" ref="O2963">$U$2*_xlfn.IFS(C2963="data_analyst",$V$5,C2963="data_engineer",$V$6,C2963="data_scientist",$V$7)*_xlfn.IFS(E2963=0,$V$12,E2963=1,$V$11)*_xlfn.IFS(F2963=0,$V$17,F2963=1,$V$16)*_xlfn.IFS(G2963=0,$V$22,G2963=1,$V$21)*_xlfn.IFS(H2963=0,$V$27,H2963=1,$V$26)*_xlfn.IFS(I2963=0,$V$32,I2963=1,$V$31)*_xlfn.IFS(J2963=0,$V$37,J2963=1,$V$36)*_xlfn.IFS(K2963=0,$V$42,K2963=1,$V$41)*_xlfn.IFS(L2963=0,$V$47,L2963=1,$V$46)*_xlfn.IFS(M2963=0,$V$52,M2963=1,$V$51)*_xlfn.IFS(N2963=0,$V$57,N2963=1,$V$56)</f>
        <v>3.8675410855345095E-3</v>
      </c>
      <c r="P2963" cm="1">
        <f t="array" ref="P2963">$V$2*_xlfn.IFS(C2963="data_analyst",$X$5,C2963="data_engineer",$X$6,C2963="data_scientist",$X$7)*_xlfn.IFS(E2963=0,$X$12,E2963=1,$X$11)*_xlfn.IFS(F2963=0,$X$17,F2963=1,$X$16)*_xlfn.IFS(G2963=0,$X$22,G2963=1,$X$21)*_xlfn.IFS(H2963=0,$X$27,H2963=1,$X$26)*_xlfn.IFS(I2963=0,$X$32,I2963=1,$X$31)*_xlfn.IFS(J2963=0,$X$37,J2963=1,$X$36)*_xlfn.IFS(K2963=0,$X$42,K2963=1,$X$41)*_xlfn.IFS(L2963=0,$X$47,L2963=1,$X$46)*_xlfn.IFS(M2963=0,$X$52,M2963=1,$X$51)*_xlfn.IFS(N2963=0,$X$57,N2963=1,$X$56)</f>
        <v>1.6544989312824467E-3</v>
      </c>
      <c r="Q2963" cm="1">
        <f t="array" ref="Q2963">$W$2*_xlfn.IFS(C2963="data_analyst",$Z$5,C2963="data_engineer",$Z$6,C2963="data_scientist",$Z$7)*_xlfn.IFS(E2963=0,$Z$12,E2963=1,$Z$11)*_xlfn.IFS(F2963=0,$Z$17,F2963=1,$Z$16)*_xlfn.IFS(G2963=0,$Z$22,G2963=1,$Z$21)*_xlfn.IFS(H2963=0,$Z$27,H2963=1,$Z$26)*_xlfn.IFS(I2963=0,$Z$32,I2963=1,$Z$31)*_xlfn.IFS(J2963=0,$Z$37,J2963=1,$Z$36)*_xlfn.IFS(K2963=0,$Z$42,K2963=1,$Z$41)*_xlfn.IFS(L2963=0,$Z$47,L2963=1,$Z$46)*_xlfn.IFS(M2963=0,$Z$52,M2963=1,$Z$51)*_xlfn.IFS(N2963=0,$Z$57,N2963=1,$Z$56)</f>
        <v>6.902742580981744E-4</v>
      </c>
      <c r="R2963" t="str" cm="1">
        <f t="array" ref="R2963">_xlfn.IFS(AND(O2963&gt;P2963,O2963&gt;Q2963),"Low",AND(P2963&gt;O2963,P2963&gt;Q2963),"Medium",AND(Q2963&gt;O2963,Q2963&gt;P2963),"High")</f>
        <v>Low</v>
      </c>
      <c r="S2963" t="str">
        <f t="shared" si="94"/>
        <v>F</v>
      </c>
    </row>
    <row r="2964" spans="1:19" x14ac:dyDescent="0.3">
      <c r="A2964" t="s">
        <v>18</v>
      </c>
      <c r="B2964">
        <v>7</v>
      </c>
      <c r="C2964" t="s">
        <v>13</v>
      </c>
      <c r="D2964" t="str">
        <f t="shared" si="93"/>
        <v>Medium</v>
      </c>
      <c r="E2964">
        <v>1</v>
      </c>
      <c r="F2964">
        <v>0</v>
      </c>
      <c r="G2964">
        <v>1</v>
      </c>
      <c r="H2964">
        <v>1</v>
      </c>
      <c r="I2964">
        <v>1</v>
      </c>
      <c r="J2964">
        <v>0</v>
      </c>
      <c r="K2964">
        <v>0</v>
      </c>
      <c r="L2964">
        <v>0</v>
      </c>
      <c r="M2964">
        <v>1</v>
      </c>
      <c r="N2964">
        <v>1</v>
      </c>
      <c r="O2964" cm="1">
        <f t="array" ref="O2964">$U$2*_xlfn.IFS(C2964="data_analyst",$V$5,C2964="data_engineer",$V$6,C2964="data_scientist",$V$7)*_xlfn.IFS(E2964=0,$V$12,E2964=1,$V$11)*_xlfn.IFS(F2964=0,$V$17,F2964=1,$V$16)*_xlfn.IFS(G2964=0,$V$22,G2964=1,$V$21)*_xlfn.IFS(H2964=0,$V$27,H2964=1,$V$26)*_xlfn.IFS(I2964=0,$V$32,I2964=1,$V$31)*_xlfn.IFS(J2964=0,$V$37,J2964=1,$V$36)*_xlfn.IFS(K2964=0,$V$42,K2964=1,$V$41)*_xlfn.IFS(L2964=0,$V$47,L2964=1,$V$46)*_xlfn.IFS(M2964=0,$V$52,M2964=1,$V$51)*_xlfn.IFS(N2964=0,$V$57,N2964=1,$V$56)</f>
        <v>6.6898795724605673E-7</v>
      </c>
      <c r="P2964" cm="1">
        <f t="array" ref="P2964">$V$2*_xlfn.IFS(C2964="data_analyst",$X$5,C2964="data_engineer",$X$6,C2964="data_scientist",$X$7)*_xlfn.IFS(E2964=0,$X$12,E2964=1,$X$11)*_xlfn.IFS(F2964=0,$X$17,F2964=1,$X$16)*_xlfn.IFS(G2964=0,$X$22,G2964=1,$X$21)*_xlfn.IFS(H2964=0,$X$27,H2964=1,$X$26)*_xlfn.IFS(I2964=0,$X$32,I2964=1,$X$31)*_xlfn.IFS(J2964=0,$X$37,J2964=1,$X$36)*_xlfn.IFS(K2964=0,$X$42,K2964=1,$X$41)*_xlfn.IFS(L2964=0,$X$47,L2964=1,$X$46)*_xlfn.IFS(M2964=0,$X$52,M2964=1,$X$51)*_xlfn.IFS(N2964=0,$X$57,N2964=1,$X$56)</f>
        <v>1.7324695147587109E-3</v>
      </c>
      <c r="Q2964" cm="1">
        <f t="array" ref="Q2964">$W$2*_xlfn.IFS(C2964="data_analyst",$Z$5,C2964="data_engineer",$Z$6,C2964="data_scientist",$Z$7)*_xlfn.IFS(E2964=0,$Z$12,E2964=1,$Z$11)*_xlfn.IFS(F2964=0,$Z$17,F2964=1,$Z$16)*_xlfn.IFS(G2964=0,$Z$22,G2964=1,$Z$21)*_xlfn.IFS(H2964=0,$Z$27,H2964=1,$Z$26)*_xlfn.IFS(I2964=0,$Z$32,I2964=1,$Z$31)*_xlfn.IFS(J2964=0,$Z$37,J2964=1,$Z$36)*_xlfn.IFS(K2964=0,$Z$42,K2964=1,$Z$41)*_xlfn.IFS(L2964=0,$Z$47,L2964=1,$Z$46)*_xlfn.IFS(M2964=0,$Z$52,M2964=1,$Z$51)*_xlfn.IFS(N2964=0,$Z$57,N2964=1,$Z$56)</f>
        <v>5.2255642710182763E-5</v>
      </c>
      <c r="R2964" t="str" cm="1">
        <f t="array" ref="R2964">_xlfn.IFS(AND(O2964&gt;P2964,O2964&gt;Q2964),"Low",AND(P2964&gt;O2964,P2964&gt;Q2964),"Medium",AND(Q2964&gt;O2964,Q2964&gt;P2964),"High")</f>
        <v>Medium</v>
      </c>
      <c r="S2964" t="str">
        <f t="shared" si="94"/>
        <v>T</v>
      </c>
    </row>
    <row r="2965" spans="1:19" x14ac:dyDescent="0.3">
      <c r="A2965" t="s">
        <v>18</v>
      </c>
      <c r="B2965">
        <v>7</v>
      </c>
      <c r="C2965" t="s">
        <v>13</v>
      </c>
      <c r="D2965" t="str">
        <f t="shared" si="93"/>
        <v>Medium</v>
      </c>
      <c r="E2965">
        <v>1</v>
      </c>
      <c r="F2965">
        <v>0</v>
      </c>
      <c r="G2965">
        <v>1</v>
      </c>
      <c r="H2965">
        <v>1</v>
      </c>
      <c r="I2965">
        <v>1</v>
      </c>
      <c r="J2965">
        <v>0</v>
      </c>
      <c r="K2965">
        <v>0</v>
      </c>
      <c r="L2965">
        <v>0</v>
      </c>
      <c r="M2965">
        <v>1</v>
      </c>
      <c r="N2965">
        <v>1</v>
      </c>
      <c r="O2965" cm="1">
        <f t="array" ref="O2965">$U$2*_xlfn.IFS(C2965="data_analyst",$V$5,C2965="data_engineer",$V$6,C2965="data_scientist",$V$7)*_xlfn.IFS(E2965=0,$V$12,E2965=1,$V$11)*_xlfn.IFS(F2965=0,$V$17,F2965=1,$V$16)*_xlfn.IFS(G2965=0,$V$22,G2965=1,$V$21)*_xlfn.IFS(H2965=0,$V$27,H2965=1,$V$26)*_xlfn.IFS(I2965=0,$V$32,I2965=1,$V$31)*_xlfn.IFS(J2965=0,$V$37,J2965=1,$V$36)*_xlfn.IFS(K2965=0,$V$42,K2965=1,$V$41)*_xlfn.IFS(L2965=0,$V$47,L2965=1,$V$46)*_xlfn.IFS(M2965=0,$V$52,M2965=1,$V$51)*_xlfn.IFS(N2965=0,$V$57,N2965=1,$V$56)</f>
        <v>6.6898795724605673E-7</v>
      </c>
      <c r="P2965" cm="1">
        <f t="array" ref="P2965">$V$2*_xlfn.IFS(C2965="data_analyst",$X$5,C2965="data_engineer",$X$6,C2965="data_scientist",$X$7)*_xlfn.IFS(E2965=0,$X$12,E2965=1,$X$11)*_xlfn.IFS(F2965=0,$X$17,F2965=1,$X$16)*_xlfn.IFS(G2965=0,$X$22,G2965=1,$X$21)*_xlfn.IFS(H2965=0,$X$27,H2965=1,$X$26)*_xlfn.IFS(I2965=0,$X$32,I2965=1,$X$31)*_xlfn.IFS(J2965=0,$X$37,J2965=1,$X$36)*_xlfn.IFS(K2965=0,$X$42,K2965=1,$X$41)*_xlfn.IFS(L2965=0,$X$47,L2965=1,$X$46)*_xlfn.IFS(M2965=0,$X$52,M2965=1,$X$51)*_xlfn.IFS(N2965=0,$X$57,N2965=1,$X$56)</f>
        <v>1.7324695147587109E-3</v>
      </c>
      <c r="Q2965" cm="1">
        <f t="array" ref="Q2965">$W$2*_xlfn.IFS(C2965="data_analyst",$Z$5,C2965="data_engineer",$Z$6,C2965="data_scientist",$Z$7)*_xlfn.IFS(E2965=0,$Z$12,E2965=1,$Z$11)*_xlfn.IFS(F2965=0,$Z$17,F2965=1,$Z$16)*_xlfn.IFS(G2965=0,$Z$22,G2965=1,$Z$21)*_xlfn.IFS(H2965=0,$Z$27,H2965=1,$Z$26)*_xlfn.IFS(I2965=0,$Z$32,I2965=1,$Z$31)*_xlfn.IFS(J2965=0,$Z$37,J2965=1,$Z$36)*_xlfn.IFS(K2965=0,$Z$42,K2965=1,$Z$41)*_xlfn.IFS(L2965=0,$Z$47,L2965=1,$Z$46)*_xlfn.IFS(M2965=0,$Z$52,M2965=1,$Z$51)*_xlfn.IFS(N2965=0,$Z$57,N2965=1,$Z$56)</f>
        <v>5.2255642710182763E-5</v>
      </c>
      <c r="R2965" t="str" cm="1">
        <f t="array" ref="R2965">_xlfn.IFS(AND(O2965&gt;P2965,O2965&gt;Q2965),"Low",AND(P2965&gt;O2965,P2965&gt;Q2965),"Medium",AND(Q2965&gt;O2965,Q2965&gt;P2965),"High")</f>
        <v>Medium</v>
      </c>
      <c r="S2965" t="str">
        <f t="shared" si="94"/>
        <v>T</v>
      </c>
    </row>
    <row r="2966" spans="1:19" x14ac:dyDescent="0.3">
      <c r="A2966" t="s">
        <v>18</v>
      </c>
      <c r="B2966">
        <v>8</v>
      </c>
      <c r="C2966" t="s">
        <v>13</v>
      </c>
      <c r="D2966" t="str">
        <f t="shared" si="93"/>
        <v>Medium</v>
      </c>
      <c r="E2966">
        <v>1</v>
      </c>
      <c r="F2966">
        <v>0</v>
      </c>
      <c r="G2966">
        <v>1</v>
      </c>
      <c r="H2966">
        <v>1</v>
      </c>
      <c r="I2966">
        <v>1</v>
      </c>
      <c r="J2966">
        <v>0</v>
      </c>
      <c r="K2966">
        <v>0</v>
      </c>
      <c r="L2966">
        <v>0</v>
      </c>
      <c r="M2966">
        <v>1</v>
      </c>
      <c r="N2966">
        <v>1</v>
      </c>
      <c r="O2966" cm="1">
        <f t="array" ref="O2966">$U$2*_xlfn.IFS(C2966="data_analyst",$V$5,C2966="data_engineer",$V$6,C2966="data_scientist",$V$7)*_xlfn.IFS(E2966=0,$V$12,E2966=1,$V$11)*_xlfn.IFS(F2966=0,$V$17,F2966=1,$V$16)*_xlfn.IFS(G2966=0,$V$22,G2966=1,$V$21)*_xlfn.IFS(H2966=0,$V$27,H2966=1,$V$26)*_xlfn.IFS(I2966=0,$V$32,I2966=1,$V$31)*_xlfn.IFS(J2966=0,$V$37,J2966=1,$V$36)*_xlfn.IFS(K2966=0,$V$42,K2966=1,$V$41)*_xlfn.IFS(L2966=0,$V$47,L2966=1,$V$46)*_xlfn.IFS(M2966=0,$V$52,M2966=1,$V$51)*_xlfn.IFS(N2966=0,$V$57,N2966=1,$V$56)</f>
        <v>6.6898795724605673E-7</v>
      </c>
      <c r="P2966" cm="1">
        <f t="array" ref="P2966">$V$2*_xlfn.IFS(C2966="data_analyst",$X$5,C2966="data_engineer",$X$6,C2966="data_scientist",$X$7)*_xlfn.IFS(E2966=0,$X$12,E2966=1,$X$11)*_xlfn.IFS(F2966=0,$X$17,F2966=1,$X$16)*_xlfn.IFS(G2966=0,$X$22,G2966=1,$X$21)*_xlfn.IFS(H2966=0,$X$27,H2966=1,$X$26)*_xlfn.IFS(I2966=0,$X$32,I2966=1,$X$31)*_xlfn.IFS(J2966=0,$X$37,J2966=1,$X$36)*_xlfn.IFS(K2966=0,$X$42,K2966=1,$X$41)*_xlfn.IFS(L2966=0,$X$47,L2966=1,$X$46)*_xlfn.IFS(M2966=0,$X$52,M2966=1,$X$51)*_xlfn.IFS(N2966=0,$X$57,N2966=1,$X$56)</f>
        <v>1.7324695147587109E-3</v>
      </c>
      <c r="Q2966" cm="1">
        <f t="array" ref="Q2966">$W$2*_xlfn.IFS(C2966="data_analyst",$Z$5,C2966="data_engineer",$Z$6,C2966="data_scientist",$Z$7)*_xlfn.IFS(E2966=0,$Z$12,E2966=1,$Z$11)*_xlfn.IFS(F2966=0,$Z$17,F2966=1,$Z$16)*_xlfn.IFS(G2966=0,$Z$22,G2966=1,$Z$21)*_xlfn.IFS(H2966=0,$Z$27,H2966=1,$Z$26)*_xlfn.IFS(I2966=0,$Z$32,I2966=1,$Z$31)*_xlfn.IFS(J2966=0,$Z$37,J2966=1,$Z$36)*_xlfn.IFS(K2966=0,$Z$42,K2966=1,$Z$41)*_xlfn.IFS(L2966=0,$Z$47,L2966=1,$Z$46)*_xlfn.IFS(M2966=0,$Z$52,M2966=1,$Z$51)*_xlfn.IFS(N2966=0,$Z$57,N2966=1,$Z$56)</f>
        <v>5.2255642710182763E-5</v>
      </c>
      <c r="R2966" t="str" cm="1">
        <f t="array" ref="R2966">_xlfn.IFS(AND(O2966&gt;P2966,O2966&gt;Q2966),"Low",AND(P2966&gt;O2966,P2966&gt;Q2966),"Medium",AND(Q2966&gt;O2966,Q2966&gt;P2966),"High")</f>
        <v>Medium</v>
      </c>
      <c r="S2966" t="str">
        <f t="shared" si="94"/>
        <v>T</v>
      </c>
    </row>
    <row r="2967" spans="1:19" x14ac:dyDescent="0.3">
      <c r="A2967" t="s">
        <v>18</v>
      </c>
      <c r="B2967">
        <v>5</v>
      </c>
      <c r="C2967" t="s">
        <v>13</v>
      </c>
      <c r="D2967" t="str">
        <f t="shared" si="93"/>
        <v>Medium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0</v>
      </c>
      <c r="M2967">
        <v>1</v>
      </c>
      <c r="N2967">
        <v>1</v>
      </c>
      <c r="O2967" cm="1">
        <f t="array" ref="O2967">$U$2*_xlfn.IFS(C2967="data_analyst",$V$5,C2967="data_engineer",$V$6,C2967="data_scientist",$V$7)*_xlfn.IFS(E2967=0,$V$12,E2967=1,$V$11)*_xlfn.IFS(F2967=0,$V$17,F2967=1,$V$16)*_xlfn.IFS(G2967=0,$V$22,G2967=1,$V$21)*_xlfn.IFS(H2967=0,$V$27,H2967=1,$V$26)*_xlfn.IFS(I2967=0,$V$32,I2967=1,$V$31)*_xlfn.IFS(J2967=0,$V$37,J2967=1,$V$36)*_xlfn.IFS(K2967=0,$V$42,K2967=1,$V$41)*_xlfn.IFS(L2967=0,$V$47,L2967=1,$V$46)*_xlfn.IFS(M2967=0,$V$52,M2967=1,$V$51)*_xlfn.IFS(N2967=0,$V$57,N2967=1,$V$56)</f>
        <v>5.907520461719111E-8</v>
      </c>
      <c r="P2967" cm="1">
        <f t="array" ref="P2967">$V$2*_xlfn.IFS(C2967="data_analyst",$X$5,C2967="data_engineer",$X$6,C2967="data_scientist",$X$7)*_xlfn.IFS(E2967=0,$X$12,E2967=1,$X$11)*_xlfn.IFS(F2967=0,$X$17,F2967=1,$X$16)*_xlfn.IFS(G2967=0,$X$22,G2967=1,$X$21)*_xlfn.IFS(H2967=0,$X$27,H2967=1,$X$26)*_xlfn.IFS(I2967=0,$X$32,I2967=1,$X$31)*_xlfn.IFS(J2967=0,$X$37,J2967=1,$X$36)*_xlfn.IFS(K2967=0,$X$42,K2967=1,$X$41)*_xlfn.IFS(L2967=0,$X$47,L2967=1,$X$46)*_xlfn.IFS(M2967=0,$X$52,M2967=1,$X$51)*_xlfn.IFS(N2967=0,$X$57,N2967=1,$X$56)</f>
        <v>9.7513261261525123E-5</v>
      </c>
      <c r="Q2967" cm="1">
        <f t="array" ref="Q2967">$W$2*_xlfn.IFS(C2967="data_analyst",$Z$5,C2967="data_engineer",$Z$6,C2967="data_scientist",$Z$7)*_xlfn.IFS(E2967=0,$Z$12,E2967=1,$Z$11)*_xlfn.IFS(F2967=0,$Z$17,F2967=1,$Z$16)*_xlfn.IFS(G2967=0,$Z$22,G2967=1,$Z$21)*_xlfn.IFS(H2967=0,$Z$27,H2967=1,$Z$26)*_xlfn.IFS(I2967=0,$Z$32,I2967=1,$Z$31)*_xlfn.IFS(J2967=0,$Z$37,J2967=1,$Z$36)*_xlfn.IFS(K2967=0,$Z$42,K2967=1,$Z$41)*_xlfn.IFS(L2967=0,$Z$47,L2967=1,$Z$46)*_xlfn.IFS(M2967=0,$Z$52,M2967=1,$Z$51)*_xlfn.IFS(N2967=0,$Z$57,N2967=1,$Z$56)</f>
        <v>2.8079534338495126E-6</v>
      </c>
      <c r="R2967" t="str" cm="1">
        <f t="array" ref="R2967">_xlfn.IFS(AND(O2967&gt;P2967,O2967&gt;Q2967),"Low",AND(P2967&gt;O2967,P2967&gt;Q2967),"Medium",AND(Q2967&gt;O2967,Q2967&gt;P2967),"High")</f>
        <v>Medium</v>
      </c>
      <c r="S2967" t="str">
        <f t="shared" si="94"/>
        <v>T</v>
      </c>
    </row>
    <row r="2968" spans="1:19" x14ac:dyDescent="0.3">
      <c r="A2968" t="s">
        <v>18</v>
      </c>
      <c r="B2968">
        <v>3</v>
      </c>
      <c r="C2968" t="s">
        <v>13</v>
      </c>
      <c r="D2968" t="str">
        <f t="shared" si="93"/>
        <v>Medium</v>
      </c>
      <c r="E2968">
        <v>0</v>
      </c>
      <c r="F2968">
        <v>0</v>
      </c>
      <c r="G2968">
        <v>1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</v>
      </c>
      <c r="O2968" cm="1">
        <f t="array" ref="O2968">$U$2*_xlfn.IFS(C2968="data_analyst",$V$5,C2968="data_engineer",$V$6,C2968="data_scientist",$V$7)*_xlfn.IFS(E2968=0,$V$12,E2968=1,$V$11)*_xlfn.IFS(F2968=0,$V$17,F2968=1,$V$16)*_xlfn.IFS(G2968=0,$V$22,G2968=1,$V$21)*_xlfn.IFS(H2968=0,$V$27,H2968=1,$V$26)*_xlfn.IFS(I2968=0,$V$32,I2968=1,$V$31)*_xlfn.IFS(J2968=0,$V$37,J2968=1,$V$36)*_xlfn.IFS(K2968=0,$V$42,K2968=1,$V$41)*_xlfn.IFS(L2968=0,$V$47,L2968=1,$V$46)*_xlfn.IFS(M2968=0,$V$52,M2968=1,$V$51)*_xlfn.IFS(N2968=0,$V$57,N2968=1,$V$56)</f>
        <v>2.5193682012775523E-4</v>
      </c>
      <c r="P2968" cm="1">
        <f t="array" ref="P2968">$V$2*_xlfn.IFS(C2968="data_analyst",$X$5,C2968="data_engineer",$X$6,C2968="data_scientist",$X$7)*_xlfn.IFS(E2968=0,$X$12,E2968=1,$X$11)*_xlfn.IFS(F2968=0,$X$17,F2968=1,$X$16)*_xlfn.IFS(G2968=0,$X$22,G2968=1,$X$21)*_xlfn.IFS(H2968=0,$X$27,H2968=1,$X$26)*_xlfn.IFS(I2968=0,$X$32,I2968=1,$X$31)*_xlfn.IFS(J2968=0,$X$37,J2968=1,$X$36)*_xlfn.IFS(K2968=0,$X$42,K2968=1,$X$41)*_xlfn.IFS(L2968=0,$X$47,L2968=1,$X$46)*_xlfn.IFS(M2968=0,$X$52,M2968=1,$X$51)*_xlfn.IFS(N2968=0,$X$57,N2968=1,$X$56)</f>
        <v>1.6464474520529557E-3</v>
      </c>
      <c r="Q2968" cm="1">
        <f t="array" ref="Q2968">$W$2*_xlfn.IFS(C2968="data_analyst",$Z$5,C2968="data_engineer",$Z$6,C2968="data_scientist",$Z$7)*_xlfn.IFS(E2968=0,$Z$12,E2968=1,$Z$11)*_xlfn.IFS(F2968=0,$Z$17,F2968=1,$Z$16)*_xlfn.IFS(G2968=0,$Z$22,G2968=1,$Z$21)*_xlfn.IFS(H2968=0,$Z$27,H2968=1,$Z$26)*_xlfn.IFS(I2968=0,$Z$32,I2968=1,$Z$31)*_xlfn.IFS(J2968=0,$Z$37,J2968=1,$Z$36)*_xlfn.IFS(K2968=0,$Z$42,K2968=1,$Z$41)*_xlfn.IFS(L2968=0,$Z$47,L2968=1,$Z$46)*_xlfn.IFS(M2968=0,$Z$52,M2968=1,$Z$51)*_xlfn.IFS(N2968=0,$Z$57,N2968=1,$Z$56)</f>
        <v>2.5392419395385996E-4</v>
      </c>
      <c r="R2968" t="str" cm="1">
        <f t="array" ref="R2968">_xlfn.IFS(AND(O2968&gt;P2968,O2968&gt;Q2968),"Low",AND(P2968&gt;O2968,P2968&gt;Q2968),"Medium",AND(Q2968&gt;O2968,Q2968&gt;P2968),"High")</f>
        <v>Medium</v>
      </c>
      <c r="S2968" t="str">
        <f t="shared" si="94"/>
        <v>T</v>
      </c>
    </row>
    <row r="2969" spans="1:19" x14ac:dyDescent="0.3">
      <c r="A2969" t="s">
        <v>18</v>
      </c>
      <c r="B2969">
        <v>8</v>
      </c>
      <c r="C2969" t="s">
        <v>13</v>
      </c>
      <c r="D2969" t="str">
        <f t="shared" si="93"/>
        <v>Medium</v>
      </c>
      <c r="E2969">
        <v>1</v>
      </c>
      <c r="F2969">
        <v>1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</v>
      </c>
      <c r="O2969" cm="1">
        <f t="array" ref="O2969">$U$2*_xlfn.IFS(C2969="data_analyst",$V$5,C2969="data_engineer",$V$6,C2969="data_scientist",$V$7)*_xlfn.IFS(E2969=0,$V$12,E2969=1,$V$11)*_xlfn.IFS(F2969=0,$V$17,F2969=1,$V$16)*_xlfn.IFS(G2969=0,$V$22,G2969=1,$V$21)*_xlfn.IFS(H2969=0,$V$27,H2969=1,$V$26)*_xlfn.IFS(I2969=0,$V$32,I2969=1,$V$31)*_xlfn.IFS(J2969=0,$V$37,J2969=1,$V$36)*_xlfn.IFS(K2969=0,$V$42,K2969=1,$V$41)*_xlfn.IFS(L2969=0,$V$47,L2969=1,$V$46)*_xlfn.IFS(M2969=0,$V$52,M2969=1,$V$51)*_xlfn.IFS(N2969=0,$V$57,N2969=1,$V$56)</f>
        <v>4.3016776140012976E-4</v>
      </c>
      <c r="P2969" cm="1">
        <f t="array" ref="P2969">$V$2*_xlfn.IFS(C2969="data_analyst",$X$5,C2969="data_engineer",$X$6,C2969="data_scientist",$X$7)*_xlfn.IFS(E2969=0,$X$12,E2969=1,$X$11)*_xlfn.IFS(F2969=0,$X$17,F2969=1,$X$16)*_xlfn.IFS(G2969=0,$X$22,G2969=1,$X$21)*_xlfn.IFS(H2969=0,$X$27,H2969=1,$X$26)*_xlfn.IFS(I2969=0,$X$32,I2969=1,$X$31)*_xlfn.IFS(J2969=0,$X$37,J2969=1,$X$36)*_xlfn.IFS(K2969=0,$X$42,K2969=1,$X$41)*_xlfn.IFS(L2969=0,$X$47,L2969=1,$X$46)*_xlfn.IFS(M2969=0,$X$52,M2969=1,$X$51)*_xlfn.IFS(N2969=0,$X$57,N2969=1,$X$56)</f>
        <v>5.6936710909711039E-3</v>
      </c>
      <c r="Q2969" cm="1">
        <f t="array" ref="Q2969">$W$2*_xlfn.IFS(C2969="data_analyst",$Z$5,C2969="data_engineer",$Z$6,C2969="data_scientist",$Z$7)*_xlfn.IFS(E2969=0,$Z$12,E2969=1,$Z$11)*_xlfn.IFS(F2969=0,$Z$17,F2969=1,$Z$16)*_xlfn.IFS(G2969=0,$Z$22,G2969=1,$Z$21)*_xlfn.IFS(H2969=0,$Z$27,H2969=1,$Z$26)*_xlfn.IFS(I2969=0,$Z$32,I2969=1,$Z$31)*_xlfn.IFS(J2969=0,$Z$37,J2969=1,$Z$36)*_xlfn.IFS(K2969=0,$Z$42,K2969=1,$Z$41)*_xlfn.IFS(L2969=0,$Z$47,L2969=1,$Z$46)*_xlfn.IFS(M2969=0,$Z$52,M2969=1,$Z$51)*_xlfn.IFS(N2969=0,$Z$57,N2969=1,$Z$56)</f>
        <v>6.64587813565416E-4</v>
      </c>
      <c r="R2969" t="str" cm="1">
        <f t="array" ref="R2969">_xlfn.IFS(AND(O2969&gt;P2969,O2969&gt;Q2969),"Low",AND(P2969&gt;O2969,P2969&gt;Q2969),"Medium",AND(Q2969&gt;O2969,Q2969&gt;P2969),"High")</f>
        <v>Medium</v>
      </c>
      <c r="S2969" t="str">
        <f t="shared" si="94"/>
        <v>T</v>
      </c>
    </row>
    <row r="2970" spans="1:19" x14ac:dyDescent="0.3">
      <c r="A2970" t="s">
        <v>18</v>
      </c>
      <c r="B2970">
        <v>4</v>
      </c>
      <c r="C2970" t="s">
        <v>13</v>
      </c>
      <c r="D2970" t="str">
        <f t="shared" si="93"/>
        <v>Medium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</v>
      </c>
      <c r="O2970" cm="1">
        <f t="array" ref="O2970">$U$2*_xlfn.IFS(C2970="data_analyst",$V$5,C2970="data_engineer",$V$6,C2970="data_scientist",$V$7)*_xlfn.IFS(E2970=0,$V$12,E2970=1,$V$11)*_xlfn.IFS(F2970=0,$V$17,F2970=1,$V$16)*_xlfn.IFS(G2970=0,$V$22,G2970=1,$V$21)*_xlfn.IFS(H2970=0,$V$27,H2970=1,$V$26)*_xlfn.IFS(I2970=0,$V$32,I2970=1,$V$31)*_xlfn.IFS(J2970=0,$V$37,J2970=1,$V$36)*_xlfn.IFS(K2970=0,$V$42,K2970=1,$V$41)*_xlfn.IFS(L2970=0,$V$47,L2970=1,$V$46)*_xlfn.IFS(M2970=0,$V$52,M2970=1,$V$51)*_xlfn.IFS(N2970=0,$V$57,N2970=1,$V$56)</f>
        <v>1.8146437498372898E-3</v>
      </c>
      <c r="P2970" cm="1">
        <f t="array" ref="P2970">$V$2*_xlfn.IFS(C2970="data_analyst",$X$5,C2970="data_engineer",$X$6,C2970="data_scientist",$X$7)*_xlfn.IFS(E2970=0,$X$12,E2970=1,$X$11)*_xlfn.IFS(F2970=0,$X$17,F2970=1,$X$16)*_xlfn.IFS(G2970=0,$X$22,G2970=1,$X$21)*_xlfn.IFS(H2970=0,$X$27,H2970=1,$X$26)*_xlfn.IFS(I2970=0,$X$32,I2970=1,$X$31)*_xlfn.IFS(J2970=0,$X$37,J2970=1,$X$36)*_xlfn.IFS(K2970=0,$X$42,K2970=1,$X$41)*_xlfn.IFS(L2970=0,$X$47,L2970=1,$X$46)*_xlfn.IFS(M2970=0,$X$52,M2970=1,$X$51)*_xlfn.IFS(N2970=0,$X$57,N2970=1,$X$56)</f>
        <v>4.3147447485032903E-3</v>
      </c>
      <c r="Q2970" cm="1">
        <f t="array" ref="Q2970">$W$2*_xlfn.IFS(C2970="data_analyst",$Z$5,C2970="data_engineer",$Z$6,C2970="data_scientist",$Z$7)*_xlfn.IFS(E2970=0,$Z$12,E2970=1,$Z$11)*_xlfn.IFS(F2970=0,$Z$17,F2970=1,$Z$16)*_xlfn.IFS(G2970=0,$Z$22,G2970=1,$Z$21)*_xlfn.IFS(H2970=0,$Z$27,H2970=1,$Z$26)*_xlfn.IFS(I2970=0,$Z$32,I2970=1,$Z$31)*_xlfn.IFS(J2970=0,$Z$37,J2970=1,$Z$36)*_xlfn.IFS(K2970=0,$Z$42,K2970=1,$Z$41)*_xlfn.IFS(L2970=0,$Z$47,L2970=1,$Z$46)*_xlfn.IFS(M2970=0,$Z$52,M2970=1,$Z$51)*_xlfn.IFS(N2970=0,$Z$57,N2970=1,$Z$56)</f>
        <v>9.1721374021264265E-4</v>
      </c>
      <c r="R2970" t="str" cm="1">
        <f t="array" ref="R2970">_xlfn.IFS(AND(O2970&gt;P2970,O2970&gt;Q2970),"Low",AND(P2970&gt;O2970,P2970&gt;Q2970),"Medium",AND(Q2970&gt;O2970,Q2970&gt;P2970),"High")</f>
        <v>Medium</v>
      </c>
      <c r="S2970" t="str">
        <f t="shared" si="94"/>
        <v>T</v>
      </c>
    </row>
    <row r="2971" spans="1:19" x14ac:dyDescent="0.3">
      <c r="A2971" t="s">
        <v>18</v>
      </c>
      <c r="B2971">
        <v>2</v>
      </c>
      <c r="C2971" t="s">
        <v>13</v>
      </c>
      <c r="D2971" t="str">
        <f t="shared" si="93"/>
        <v>Medium</v>
      </c>
      <c r="E2971">
        <v>1</v>
      </c>
      <c r="F2971">
        <v>0</v>
      </c>
      <c r="G2971">
        <v>1</v>
      </c>
      <c r="H2971">
        <v>1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1</v>
      </c>
      <c r="O2971" cm="1">
        <f t="array" ref="O2971">$U$2*_xlfn.IFS(C2971="data_analyst",$V$5,C2971="data_engineer",$V$6,C2971="data_scientist",$V$7)*_xlfn.IFS(E2971=0,$V$12,E2971=1,$V$11)*_xlfn.IFS(F2971=0,$V$17,F2971=1,$V$16)*_xlfn.IFS(G2971=0,$V$22,G2971=1,$V$21)*_xlfn.IFS(H2971=0,$V$27,H2971=1,$V$26)*_xlfn.IFS(I2971=0,$V$32,I2971=1,$V$31)*_xlfn.IFS(J2971=0,$V$37,J2971=1,$V$36)*_xlfn.IFS(K2971=0,$V$42,K2971=1,$V$41)*_xlfn.IFS(L2971=0,$V$47,L2971=1,$V$46)*_xlfn.IFS(M2971=0,$V$52,M2971=1,$V$51)*_xlfn.IFS(N2971=0,$V$57,N2971=1,$V$56)</f>
        <v>7.8950417013229484E-6</v>
      </c>
      <c r="P2971" cm="1">
        <f t="array" ref="P2971">$V$2*_xlfn.IFS(C2971="data_analyst",$X$5,C2971="data_engineer",$X$6,C2971="data_scientist",$X$7)*_xlfn.IFS(E2971=0,$X$12,E2971=1,$X$11)*_xlfn.IFS(F2971=0,$X$17,F2971=1,$X$16)*_xlfn.IFS(G2971=0,$X$22,G2971=1,$X$21)*_xlfn.IFS(H2971=0,$X$27,H2971=1,$X$26)*_xlfn.IFS(I2971=0,$X$32,I2971=1,$X$31)*_xlfn.IFS(J2971=0,$X$37,J2971=1,$X$36)*_xlfn.IFS(K2971=0,$X$42,K2971=1,$X$41)*_xlfn.IFS(L2971=0,$X$47,L2971=1,$X$46)*_xlfn.IFS(M2971=0,$X$52,M2971=1,$X$51)*_xlfn.IFS(N2971=0,$X$57,N2971=1,$X$56)</f>
        <v>3.0996681496063979E-3</v>
      </c>
      <c r="Q2971" cm="1">
        <f t="array" ref="Q2971">$W$2*_xlfn.IFS(C2971="data_analyst",$Z$5,C2971="data_engineer",$Z$6,C2971="data_scientist",$Z$7)*_xlfn.IFS(E2971=0,$Z$12,E2971=1,$Z$11)*_xlfn.IFS(F2971=0,$Z$17,F2971=1,$Z$16)*_xlfn.IFS(G2971=0,$Z$22,G2971=1,$Z$21)*_xlfn.IFS(H2971=0,$Z$27,H2971=1,$Z$26)*_xlfn.IFS(I2971=0,$Z$32,I2971=1,$Z$31)*_xlfn.IFS(J2971=0,$Z$37,J2971=1,$Z$36)*_xlfn.IFS(K2971=0,$Z$42,K2971=1,$Z$41)*_xlfn.IFS(L2971=0,$Z$47,L2971=1,$Z$46)*_xlfn.IFS(M2971=0,$Z$52,M2971=1,$Z$51)*_xlfn.IFS(N2971=0,$Z$57,N2971=1,$Z$56)</f>
        <v>1.6574335755315637E-4</v>
      </c>
      <c r="R2971" t="str" cm="1">
        <f t="array" ref="R2971">_xlfn.IFS(AND(O2971&gt;P2971,O2971&gt;Q2971),"Low",AND(P2971&gt;O2971,P2971&gt;Q2971),"Medium",AND(Q2971&gt;O2971,Q2971&gt;P2971),"High")</f>
        <v>Medium</v>
      </c>
      <c r="S2971" t="str">
        <f t="shared" si="94"/>
        <v>T</v>
      </c>
    </row>
    <row r="2972" spans="1:19" x14ac:dyDescent="0.3">
      <c r="A2972" t="s">
        <v>18</v>
      </c>
      <c r="B2972">
        <v>5</v>
      </c>
      <c r="C2972" t="s">
        <v>13</v>
      </c>
      <c r="D2972" t="str">
        <f t="shared" si="93"/>
        <v>Medium</v>
      </c>
      <c r="E2972">
        <v>1</v>
      </c>
      <c r="F2972">
        <v>1</v>
      </c>
      <c r="G2972">
        <v>0</v>
      </c>
      <c r="H2972">
        <v>1</v>
      </c>
      <c r="I2972">
        <v>1</v>
      </c>
      <c r="J2972">
        <v>0</v>
      </c>
      <c r="K2972">
        <v>0</v>
      </c>
      <c r="L2972">
        <v>1</v>
      </c>
      <c r="M2972">
        <v>0</v>
      </c>
      <c r="N2972">
        <v>1</v>
      </c>
      <c r="O2972" cm="1">
        <f t="array" ref="O2972">$U$2*_xlfn.IFS(C2972="data_analyst",$V$5,C2972="data_engineer",$V$6,C2972="data_scientist",$V$7)*_xlfn.IFS(E2972=0,$V$12,E2972=1,$V$11)*_xlfn.IFS(F2972=0,$V$17,F2972=1,$V$16)*_xlfn.IFS(G2972=0,$V$22,G2972=1,$V$21)*_xlfn.IFS(H2972=0,$V$27,H2972=1,$V$26)*_xlfn.IFS(I2972=0,$V$32,I2972=1,$V$31)*_xlfn.IFS(J2972=0,$V$37,J2972=1,$V$36)*_xlfn.IFS(K2972=0,$V$42,K2972=1,$V$41)*_xlfn.IFS(L2972=0,$V$47,L2972=1,$V$46)*_xlfn.IFS(M2972=0,$V$52,M2972=1,$V$51)*_xlfn.IFS(N2972=0,$V$57,N2972=1,$V$56)</f>
        <v>2.7230597487172979E-6</v>
      </c>
      <c r="P2972" cm="1">
        <f t="array" ref="P2972">$V$2*_xlfn.IFS(C2972="data_analyst",$X$5,C2972="data_engineer",$X$6,C2972="data_scientist",$X$7)*_xlfn.IFS(E2972=0,$X$12,E2972=1,$X$11)*_xlfn.IFS(F2972=0,$X$17,F2972=1,$X$16)*_xlfn.IFS(G2972=0,$X$22,G2972=1,$X$21)*_xlfn.IFS(H2972=0,$X$27,H2972=1,$X$26)*_xlfn.IFS(I2972=0,$X$32,I2972=1,$X$31)*_xlfn.IFS(J2972=0,$X$37,J2972=1,$X$36)*_xlfn.IFS(K2972=0,$X$42,K2972=1,$X$41)*_xlfn.IFS(L2972=0,$X$47,L2972=1,$X$46)*_xlfn.IFS(M2972=0,$X$52,M2972=1,$X$51)*_xlfn.IFS(N2972=0,$X$57,N2972=1,$X$56)</f>
        <v>1.9706177535969952E-3</v>
      </c>
      <c r="Q2972" cm="1">
        <f t="array" ref="Q2972">$W$2*_xlfn.IFS(C2972="data_analyst",$Z$5,C2972="data_engineer",$Z$6,C2972="data_scientist",$Z$7)*_xlfn.IFS(E2972=0,$Z$12,E2972=1,$Z$11)*_xlfn.IFS(F2972=0,$Z$17,F2972=1,$Z$16)*_xlfn.IFS(G2972=0,$Z$22,G2972=1,$Z$21)*_xlfn.IFS(H2972=0,$Z$27,H2972=1,$Z$26)*_xlfn.IFS(I2972=0,$Z$32,I2972=1,$Z$31)*_xlfn.IFS(J2972=0,$Z$37,J2972=1,$Z$36)*_xlfn.IFS(K2972=0,$Z$42,K2972=1,$Z$41)*_xlfn.IFS(L2972=0,$Z$47,L2972=1,$Z$46)*_xlfn.IFS(M2972=0,$Z$52,M2972=1,$Z$51)*_xlfn.IFS(N2972=0,$Z$57,N2972=1,$Z$56)</f>
        <v>9.6883208981894155E-5</v>
      </c>
      <c r="R2972" t="str" cm="1">
        <f t="array" ref="R2972">_xlfn.IFS(AND(O2972&gt;P2972,O2972&gt;Q2972),"Low",AND(P2972&gt;O2972,P2972&gt;Q2972),"Medium",AND(Q2972&gt;O2972,Q2972&gt;P2972),"High")</f>
        <v>Medium</v>
      </c>
      <c r="S2972" t="str">
        <f t="shared" si="94"/>
        <v>T</v>
      </c>
    </row>
    <row r="2973" spans="1:19" x14ac:dyDescent="0.3">
      <c r="A2973" t="s">
        <v>18</v>
      </c>
      <c r="B2973">
        <v>7</v>
      </c>
      <c r="C2973" t="s">
        <v>13</v>
      </c>
      <c r="D2973" t="str">
        <f t="shared" si="93"/>
        <v>Medium</v>
      </c>
      <c r="E2973">
        <v>0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 cm="1">
        <f t="array" ref="O2973">$U$2*_xlfn.IFS(C2973="data_analyst",$V$5,C2973="data_engineer",$V$6,C2973="data_scientist",$V$7)*_xlfn.IFS(E2973=0,$V$12,E2973=1,$V$11)*_xlfn.IFS(F2973=0,$V$17,F2973=1,$V$16)*_xlfn.IFS(G2973=0,$V$22,G2973=1,$V$21)*_xlfn.IFS(H2973=0,$V$27,H2973=1,$V$26)*_xlfn.IFS(I2973=0,$V$32,I2973=1,$V$31)*_xlfn.IFS(J2973=0,$V$37,J2973=1,$V$36)*_xlfn.IFS(K2973=0,$V$42,K2973=1,$V$41)*_xlfn.IFS(L2973=0,$V$47,L2973=1,$V$46)*_xlfn.IFS(M2973=0,$V$52,M2973=1,$V$51)*_xlfn.IFS(N2973=0,$V$57,N2973=1,$V$56)</f>
        <v>7.0366667408231409E-4</v>
      </c>
      <c r="P2973" cm="1">
        <f t="array" ref="P2973">$V$2*_xlfn.IFS(C2973="data_analyst",$X$5,C2973="data_engineer",$X$6,C2973="data_scientist",$X$7)*_xlfn.IFS(E2973=0,$X$12,E2973=1,$X$11)*_xlfn.IFS(F2973=0,$X$17,F2973=1,$X$16)*_xlfn.IFS(G2973=0,$X$22,G2973=1,$X$21)*_xlfn.IFS(H2973=0,$X$27,H2973=1,$X$26)*_xlfn.IFS(I2973=0,$X$32,I2973=1,$X$31)*_xlfn.IFS(J2973=0,$X$37,J2973=1,$X$36)*_xlfn.IFS(K2973=0,$X$42,K2973=1,$X$41)*_xlfn.IFS(L2973=0,$X$47,L2973=1,$X$46)*_xlfn.IFS(M2973=0,$X$52,M2973=1,$X$51)*_xlfn.IFS(N2973=0,$X$57,N2973=1,$X$56)</f>
        <v>1.8821133202713359E-3</v>
      </c>
      <c r="Q2973" cm="1">
        <f t="array" ref="Q2973">$W$2*_xlfn.IFS(C2973="data_analyst",$Z$5,C2973="data_engineer",$Z$6,C2973="data_scientist",$Z$7)*_xlfn.IFS(E2973=0,$Z$12,E2973=1,$Z$11)*_xlfn.IFS(F2973=0,$Z$17,F2973=1,$Z$16)*_xlfn.IFS(G2973=0,$Z$22,G2973=1,$Z$21)*_xlfn.IFS(H2973=0,$Z$27,H2973=1,$Z$26)*_xlfn.IFS(I2973=0,$Z$32,I2973=1,$Z$31)*_xlfn.IFS(J2973=0,$Z$37,J2973=1,$Z$36)*_xlfn.IFS(K2973=0,$Z$42,K2973=1,$Z$41)*_xlfn.IFS(L2973=0,$Z$47,L2973=1,$Z$46)*_xlfn.IFS(M2973=0,$Z$52,M2973=1,$Z$51)*_xlfn.IFS(N2973=0,$Z$57,N2973=1,$Z$56)</f>
        <v>4.715735030571686E-4</v>
      </c>
      <c r="R2973" t="str" cm="1">
        <f t="array" ref="R2973">_xlfn.IFS(AND(O2973&gt;P2973,O2973&gt;Q2973),"Low",AND(P2973&gt;O2973,P2973&gt;Q2973),"Medium",AND(Q2973&gt;O2973,Q2973&gt;P2973),"High")</f>
        <v>Medium</v>
      </c>
      <c r="S2973" t="str">
        <f t="shared" si="94"/>
        <v>T</v>
      </c>
    </row>
    <row r="2974" spans="1:19" x14ac:dyDescent="0.3">
      <c r="A2974" t="s">
        <v>18</v>
      </c>
      <c r="B2974">
        <v>2</v>
      </c>
      <c r="C2974" t="s">
        <v>13</v>
      </c>
      <c r="D2974" t="str">
        <f t="shared" si="93"/>
        <v>Medium</v>
      </c>
      <c r="E2974">
        <v>1</v>
      </c>
      <c r="F2974">
        <v>1</v>
      </c>
      <c r="G2974">
        <v>1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 cm="1">
        <f t="array" ref="O2974">$U$2*_xlfn.IFS(C2974="data_analyst",$V$5,C2974="data_engineer",$V$6,C2974="data_scientist",$V$7)*_xlfn.IFS(E2974=0,$V$12,E2974=1,$V$11)*_xlfn.IFS(F2974=0,$V$17,F2974=1,$V$16)*_xlfn.IFS(G2974=0,$V$22,G2974=1,$V$21)*_xlfn.IFS(H2974=0,$V$27,H2974=1,$V$26)*_xlfn.IFS(I2974=0,$V$32,I2974=1,$V$31)*_xlfn.IFS(J2974=0,$V$37,J2974=1,$V$36)*_xlfn.IFS(K2974=0,$V$42,K2974=1,$V$41)*_xlfn.IFS(L2974=0,$V$47,L2974=1,$V$46)*_xlfn.IFS(M2974=0,$V$52,M2974=1,$V$51)*_xlfn.IFS(N2974=0,$V$57,N2974=1,$V$56)</f>
        <v>1.5401482252937562E-4</v>
      </c>
      <c r="P2974" cm="1">
        <f t="array" ref="P2974">$V$2*_xlfn.IFS(C2974="data_analyst",$X$5,C2974="data_engineer",$X$6,C2974="data_scientist",$X$7)*_xlfn.IFS(E2974=0,$X$12,E2974=1,$X$11)*_xlfn.IFS(F2974=0,$X$17,F2974=1,$X$16)*_xlfn.IFS(G2974=0,$X$22,G2974=1,$X$21)*_xlfn.IFS(H2974=0,$X$27,H2974=1,$X$26)*_xlfn.IFS(I2974=0,$X$32,I2974=1,$X$31)*_xlfn.IFS(J2974=0,$X$37,J2974=1,$X$36)*_xlfn.IFS(K2974=0,$X$42,K2974=1,$X$41)*_xlfn.IFS(L2974=0,$X$47,L2974=1,$X$46)*_xlfn.IFS(M2974=0,$X$52,M2974=1,$X$51)*_xlfn.IFS(N2974=0,$X$57,N2974=1,$X$56)</f>
        <v>4.9807469930692036E-3</v>
      </c>
      <c r="Q2974" cm="1">
        <f t="array" ref="Q2974">$W$2*_xlfn.IFS(C2974="data_analyst",$Z$5,C2974="data_engineer",$Z$6,C2974="data_scientist",$Z$7)*_xlfn.IFS(E2974=0,$Z$12,E2974=1,$Z$11)*_xlfn.IFS(F2974=0,$Z$17,F2974=1,$Z$16)*_xlfn.IFS(G2974=0,$Z$22,G2974=1,$Z$21)*_xlfn.IFS(H2974=0,$Z$27,H2974=1,$Z$26)*_xlfn.IFS(I2974=0,$Z$32,I2974=1,$Z$31)*_xlfn.IFS(J2974=0,$Z$37,J2974=1,$Z$36)*_xlfn.IFS(K2974=0,$Z$42,K2974=1,$Z$41)*_xlfn.IFS(L2974=0,$Z$47,L2974=1,$Z$46)*_xlfn.IFS(M2974=0,$Z$52,M2974=1,$Z$51)*_xlfn.IFS(N2974=0,$Z$57,N2974=1,$Z$56)</f>
        <v>3.5785497653522395E-4</v>
      </c>
      <c r="R2974" t="str" cm="1">
        <f t="array" ref="R2974">_xlfn.IFS(AND(O2974&gt;P2974,O2974&gt;Q2974),"Low",AND(P2974&gt;O2974,P2974&gt;Q2974),"Medium",AND(Q2974&gt;O2974,Q2974&gt;P2974),"High")</f>
        <v>Medium</v>
      </c>
      <c r="S2974" t="str">
        <f t="shared" si="94"/>
        <v>T</v>
      </c>
    </row>
    <row r="2975" spans="1:19" x14ac:dyDescent="0.3">
      <c r="A2975" t="s">
        <v>18</v>
      </c>
      <c r="B2975">
        <v>3</v>
      </c>
      <c r="C2975" t="s">
        <v>13</v>
      </c>
      <c r="D2975" t="str">
        <f t="shared" si="93"/>
        <v>Medium</v>
      </c>
      <c r="E2975">
        <v>1</v>
      </c>
      <c r="F2975">
        <v>0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</v>
      </c>
      <c r="O2975" cm="1">
        <f t="array" ref="O2975">$U$2*_xlfn.IFS(C2975="data_analyst",$V$5,C2975="data_engineer",$V$6,C2975="data_scientist",$V$7)*_xlfn.IFS(E2975=0,$V$12,E2975=1,$V$11)*_xlfn.IFS(F2975=0,$V$17,F2975=1,$V$16)*_xlfn.IFS(G2975=0,$V$22,G2975=1,$V$21)*_xlfn.IFS(H2975=0,$V$27,H2975=1,$V$26)*_xlfn.IFS(I2975=0,$V$32,I2975=1,$V$31)*_xlfn.IFS(J2975=0,$V$37,J2975=1,$V$36)*_xlfn.IFS(K2975=0,$V$42,K2975=1,$V$41)*_xlfn.IFS(L2975=0,$V$47,L2975=1,$V$46)*_xlfn.IFS(M2975=0,$V$52,M2975=1,$V$51)*_xlfn.IFS(N2975=0,$V$57,N2975=1,$V$56)</f>
        <v>6.497047435064866E-4</v>
      </c>
      <c r="P2975" cm="1">
        <f t="array" ref="P2975">$V$2*_xlfn.IFS(C2975="data_analyst",$X$5,C2975="data_engineer",$X$6,C2975="data_scientist",$X$7)*_xlfn.IFS(E2975=0,$X$12,E2975=1,$X$11)*_xlfn.IFS(F2975=0,$X$17,F2975=1,$X$16)*_xlfn.IFS(G2975=0,$X$22,G2975=1,$X$21)*_xlfn.IFS(H2975=0,$X$27,H2975=1,$X$26)*_xlfn.IFS(I2975=0,$X$32,I2975=1,$X$31)*_xlfn.IFS(J2975=0,$X$37,J2975=1,$X$36)*_xlfn.IFS(K2975=0,$X$42,K2975=1,$X$41)*_xlfn.IFS(L2975=0,$X$47,L2975=1,$X$46)*_xlfn.IFS(M2975=0,$X$52,M2975=1,$X$51)*_xlfn.IFS(N2975=0,$X$57,N2975=1,$X$56)</f>
        <v>3.7744807503981548E-3</v>
      </c>
      <c r="Q2975" cm="1">
        <f t="array" ref="Q2975">$W$2*_xlfn.IFS(C2975="data_analyst",$Z$5,C2975="data_engineer",$Z$6,C2975="data_scientist",$Z$7)*_xlfn.IFS(E2975=0,$Z$12,E2975=1,$Z$11)*_xlfn.IFS(F2975=0,$Z$17,F2975=1,$Z$16)*_xlfn.IFS(G2975=0,$Z$22,G2975=1,$Z$21)*_xlfn.IFS(H2975=0,$Z$27,H2975=1,$Z$26)*_xlfn.IFS(I2975=0,$Z$32,I2975=1,$Z$31)*_xlfn.IFS(J2975=0,$Z$37,J2975=1,$Z$36)*_xlfn.IFS(K2975=0,$Z$42,K2975=1,$Z$41)*_xlfn.IFS(L2975=0,$Z$47,L2975=1,$Z$46)*_xlfn.IFS(M2975=0,$Z$52,M2975=1,$Z$51)*_xlfn.IFS(N2975=0,$Z$57,N2975=1,$Z$56)</f>
        <v>4.9388432165296142E-4</v>
      </c>
      <c r="R2975" t="str" cm="1">
        <f t="array" ref="R2975">_xlfn.IFS(AND(O2975&gt;P2975,O2975&gt;Q2975),"Low",AND(P2975&gt;O2975,P2975&gt;Q2975),"Medium",AND(Q2975&gt;O2975,Q2975&gt;P2975),"High")</f>
        <v>Medium</v>
      </c>
      <c r="S2975" t="str">
        <f t="shared" si="94"/>
        <v>T</v>
      </c>
    </row>
    <row r="2976" spans="1:19" x14ac:dyDescent="0.3">
      <c r="A2976" t="s">
        <v>18</v>
      </c>
      <c r="B2976">
        <v>3</v>
      </c>
      <c r="C2976" t="s">
        <v>13</v>
      </c>
      <c r="D2976" t="str">
        <f t="shared" si="93"/>
        <v>Medium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</v>
      </c>
      <c r="O2976" cm="1">
        <f t="array" ref="O2976">$U$2*_xlfn.IFS(C2976="data_analyst",$V$5,C2976="data_engineer",$V$6,C2976="data_scientist",$V$7)*_xlfn.IFS(E2976=0,$V$12,E2976=1,$V$11)*_xlfn.IFS(F2976=0,$V$17,F2976=1,$V$16)*_xlfn.IFS(G2976=0,$V$22,G2976=1,$V$21)*_xlfn.IFS(H2976=0,$V$27,H2976=1,$V$26)*_xlfn.IFS(I2976=0,$V$32,I2976=1,$V$31)*_xlfn.IFS(J2976=0,$V$37,J2976=1,$V$36)*_xlfn.IFS(K2976=0,$V$42,K2976=1,$V$41)*_xlfn.IFS(L2976=0,$V$47,L2976=1,$V$46)*_xlfn.IFS(M2976=0,$V$52,M2976=1,$V$51)*_xlfn.IFS(N2976=0,$V$57,N2976=1,$V$56)</f>
        <v>3.8675410855345095E-3</v>
      </c>
      <c r="P2976" cm="1">
        <f t="array" ref="P2976">$V$2*_xlfn.IFS(C2976="data_analyst",$X$5,C2976="data_engineer",$X$6,C2976="data_scientist",$X$7)*_xlfn.IFS(E2976=0,$X$12,E2976=1,$X$11)*_xlfn.IFS(F2976=0,$X$17,F2976=1,$X$16)*_xlfn.IFS(G2976=0,$X$22,G2976=1,$X$21)*_xlfn.IFS(H2976=0,$X$27,H2976=1,$X$26)*_xlfn.IFS(I2976=0,$X$32,I2976=1,$X$31)*_xlfn.IFS(J2976=0,$X$37,J2976=1,$X$36)*_xlfn.IFS(K2976=0,$X$42,K2976=1,$X$41)*_xlfn.IFS(L2976=0,$X$47,L2976=1,$X$46)*_xlfn.IFS(M2976=0,$X$52,M2976=1,$X$51)*_xlfn.IFS(N2976=0,$X$57,N2976=1,$X$56)</f>
        <v>1.6544989312824467E-3</v>
      </c>
      <c r="Q2976" cm="1">
        <f t="array" ref="Q2976">$W$2*_xlfn.IFS(C2976="data_analyst",$Z$5,C2976="data_engineer",$Z$6,C2976="data_scientist",$Z$7)*_xlfn.IFS(E2976=0,$Z$12,E2976=1,$Z$11)*_xlfn.IFS(F2976=0,$Z$17,F2976=1,$Z$16)*_xlfn.IFS(G2976=0,$Z$22,G2976=1,$Z$21)*_xlfn.IFS(H2976=0,$Z$27,H2976=1,$Z$26)*_xlfn.IFS(I2976=0,$Z$32,I2976=1,$Z$31)*_xlfn.IFS(J2976=0,$Z$37,J2976=1,$Z$36)*_xlfn.IFS(K2976=0,$Z$42,K2976=1,$Z$41)*_xlfn.IFS(L2976=0,$Z$47,L2976=1,$Z$46)*_xlfn.IFS(M2976=0,$Z$52,M2976=1,$Z$51)*_xlfn.IFS(N2976=0,$Z$57,N2976=1,$Z$56)</f>
        <v>6.902742580981744E-4</v>
      </c>
      <c r="R2976" t="str" cm="1">
        <f t="array" ref="R2976">_xlfn.IFS(AND(O2976&gt;P2976,O2976&gt;Q2976),"Low",AND(P2976&gt;O2976,P2976&gt;Q2976),"Medium",AND(Q2976&gt;O2976,Q2976&gt;P2976),"High")</f>
        <v>Low</v>
      </c>
      <c r="S2976" t="str">
        <f t="shared" si="94"/>
        <v>F</v>
      </c>
    </row>
    <row r="2977" spans="1:19" x14ac:dyDescent="0.3">
      <c r="A2977" t="s">
        <v>18</v>
      </c>
      <c r="B2977">
        <v>7</v>
      </c>
      <c r="C2977" t="s">
        <v>13</v>
      </c>
      <c r="D2977" t="str">
        <f t="shared" si="93"/>
        <v>Medium</v>
      </c>
      <c r="E2977">
        <v>1</v>
      </c>
      <c r="F2977">
        <v>0</v>
      </c>
      <c r="G2977">
        <v>1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</v>
      </c>
      <c r="O2977" cm="1">
        <f t="array" ref="O2977">$U$2*_xlfn.IFS(C2977="data_analyst",$V$5,C2977="data_engineer",$V$6,C2977="data_scientist",$V$7)*_xlfn.IFS(E2977=0,$V$12,E2977=1,$V$11)*_xlfn.IFS(F2977=0,$V$17,F2977=1,$V$16)*_xlfn.IFS(G2977=0,$V$22,G2977=1,$V$21)*_xlfn.IFS(H2977=0,$V$27,H2977=1,$V$26)*_xlfn.IFS(I2977=0,$V$32,I2977=1,$V$31)*_xlfn.IFS(J2977=0,$V$37,J2977=1,$V$36)*_xlfn.IFS(K2977=0,$V$42,K2977=1,$V$41)*_xlfn.IFS(L2977=0,$V$47,L2977=1,$V$46)*_xlfn.IFS(M2977=0,$V$52,M2977=1,$V$51)*_xlfn.IFS(N2977=0,$V$57,N2977=1,$V$56)</f>
        <v>1.1820833079411975E-4</v>
      </c>
      <c r="P2977" cm="1">
        <f t="array" ref="P2977">$V$2*_xlfn.IFS(C2977="data_analyst",$X$5,C2977="data_engineer",$X$6,C2977="data_scientist",$X$7)*_xlfn.IFS(E2977=0,$X$12,E2977=1,$X$11)*_xlfn.IFS(F2977=0,$X$17,F2977=1,$X$16)*_xlfn.IFS(G2977=0,$X$22,G2977=1,$X$21)*_xlfn.IFS(H2977=0,$X$27,H2977=1,$X$26)*_xlfn.IFS(I2977=0,$X$32,I2977=1,$X$31)*_xlfn.IFS(J2977=0,$X$37,J2977=1,$X$36)*_xlfn.IFS(K2977=0,$X$42,K2977=1,$X$41)*_xlfn.IFS(L2977=0,$X$47,L2977=1,$X$46)*_xlfn.IFS(M2977=0,$X$52,M2977=1,$X$51)*_xlfn.IFS(N2977=0,$X$57,N2977=1,$X$56)</f>
        <v>4.2937474078182779E-3</v>
      </c>
      <c r="Q2977" cm="1">
        <f t="array" ref="Q2977">$W$2*_xlfn.IFS(C2977="data_analyst",$Z$5,C2977="data_engineer",$Z$6,C2977="data_scientist",$Z$7)*_xlfn.IFS(E2977=0,$Z$12,E2977=1,$Z$11)*_xlfn.IFS(F2977=0,$Z$17,F2977=1,$Z$16)*_xlfn.IFS(G2977=0,$Z$22,G2977=1,$Z$21)*_xlfn.IFS(H2977=0,$Z$27,H2977=1,$Z$26)*_xlfn.IFS(I2977=0,$Z$32,I2977=1,$Z$31)*_xlfn.IFS(J2977=0,$Z$37,J2977=1,$Z$36)*_xlfn.IFS(K2977=0,$Z$42,K2977=1,$Z$41)*_xlfn.IFS(L2977=0,$Z$47,L2977=1,$Z$46)*_xlfn.IFS(M2977=0,$Z$52,M2977=1,$Z$51)*_xlfn.IFS(N2977=0,$Z$57,N2977=1,$Z$56)</f>
        <v>3.3740612073321124E-4</v>
      </c>
      <c r="R2977" t="str" cm="1">
        <f t="array" ref="R2977">_xlfn.IFS(AND(O2977&gt;P2977,O2977&gt;Q2977),"Low",AND(P2977&gt;O2977,P2977&gt;Q2977),"Medium",AND(Q2977&gt;O2977,Q2977&gt;P2977),"High")</f>
        <v>Medium</v>
      </c>
      <c r="S2977" t="str">
        <f t="shared" si="94"/>
        <v>T</v>
      </c>
    </row>
    <row r="2978" spans="1:19" x14ac:dyDescent="0.3">
      <c r="A2978" t="s">
        <v>18</v>
      </c>
      <c r="B2978">
        <v>3</v>
      </c>
      <c r="C2978" t="s">
        <v>13</v>
      </c>
      <c r="D2978" t="str">
        <f t="shared" si="93"/>
        <v>Medium</v>
      </c>
      <c r="E2978">
        <v>1</v>
      </c>
      <c r="F2978">
        <v>0</v>
      </c>
      <c r="G2978">
        <v>1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  <c r="O2978" cm="1">
        <f t="array" ref="O2978">$U$2*_xlfn.IFS(C2978="data_analyst",$V$5,C2978="data_engineer",$V$6,C2978="data_scientist",$V$7)*_xlfn.IFS(E2978=0,$V$12,E2978=1,$V$11)*_xlfn.IFS(F2978=0,$V$17,F2978=1,$V$16)*_xlfn.IFS(G2978=0,$V$22,G2978=1,$V$21)*_xlfn.IFS(H2978=0,$V$27,H2978=1,$V$26)*_xlfn.IFS(I2978=0,$V$32,I2978=1,$V$31)*_xlfn.IFS(J2978=0,$V$37,J2978=1,$V$36)*_xlfn.IFS(K2978=0,$V$42,K2978=1,$V$41)*_xlfn.IFS(L2978=0,$V$47,L2978=1,$V$46)*_xlfn.IFS(M2978=0,$V$52,M2978=1,$V$51)*_xlfn.IFS(N2978=0,$V$57,N2978=1,$V$56)</f>
        <v>1.1820833079411975E-4</v>
      </c>
      <c r="P2978" cm="1">
        <f t="array" ref="P2978">$V$2*_xlfn.IFS(C2978="data_analyst",$X$5,C2978="data_engineer",$X$6,C2978="data_scientist",$X$7)*_xlfn.IFS(E2978=0,$X$12,E2978=1,$X$11)*_xlfn.IFS(F2978=0,$X$17,F2978=1,$X$16)*_xlfn.IFS(G2978=0,$X$22,G2978=1,$X$21)*_xlfn.IFS(H2978=0,$X$27,H2978=1,$X$26)*_xlfn.IFS(I2978=0,$X$32,I2978=1,$X$31)*_xlfn.IFS(J2978=0,$X$37,J2978=1,$X$36)*_xlfn.IFS(K2978=0,$X$42,K2978=1,$X$41)*_xlfn.IFS(L2978=0,$X$47,L2978=1,$X$46)*_xlfn.IFS(M2978=0,$X$52,M2978=1,$X$51)*_xlfn.IFS(N2978=0,$X$57,N2978=1,$X$56)</f>
        <v>4.2937474078182779E-3</v>
      </c>
      <c r="Q2978" cm="1">
        <f t="array" ref="Q2978">$W$2*_xlfn.IFS(C2978="data_analyst",$Z$5,C2978="data_engineer",$Z$6,C2978="data_scientist",$Z$7)*_xlfn.IFS(E2978=0,$Z$12,E2978=1,$Z$11)*_xlfn.IFS(F2978=0,$Z$17,F2978=1,$Z$16)*_xlfn.IFS(G2978=0,$Z$22,G2978=1,$Z$21)*_xlfn.IFS(H2978=0,$Z$27,H2978=1,$Z$26)*_xlfn.IFS(I2978=0,$Z$32,I2978=1,$Z$31)*_xlfn.IFS(J2978=0,$Z$37,J2978=1,$Z$36)*_xlfn.IFS(K2978=0,$Z$42,K2978=1,$Z$41)*_xlfn.IFS(L2978=0,$Z$47,L2978=1,$Z$46)*_xlfn.IFS(M2978=0,$Z$52,M2978=1,$Z$51)*_xlfn.IFS(N2978=0,$Z$57,N2978=1,$Z$56)</f>
        <v>3.3740612073321124E-4</v>
      </c>
      <c r="R2978" t="str" cm="1">
        <f t="array" ref="R2978">_xlfn.IFS(AND(O2978&gt;P2978,O2978&gt;Q2978),"Low",AND(P2978&gt;O2978,P2978&gt;Q2978),"Medium",AND(Q2978&gt;O2978,Q2978&gt;P2978),"High")</f>
        <v>Medium</v>
      </c>
      <c r="S2978" t="str">
        <f t="shared" si="94"/>
        <v>T</v>
      </c>
    </row>
    <row r="2979" spans="1:19" x14ac:dyDescent="0.3">
      <c r="A2979" t="s">
        <v>18</v>
      </c>
      <c r="B2979">
        <v>5</v>
      </c>
      <c r="C2979" t="s">
        <v>13</v>
      </c>
      <c r="D2979" t="str">
        <f t="shared" si="93"/>
        <v>Medium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0</v>
      </c>
      <c r="N2979">
        <v>1</v>
      </c>
      <c r="O2979" cm="1">
        <f t="array" ref="O2979">$U$2*_xlfn.IFS(C2979="data_analyst",$V$5,C2979="data_engineer",$V$6,C2979="data_scientist",$V$7)*_xlfn.IFS(E2979=0,$V$12,E2979=1,$V$11)*_xlfn.IFS(F2979=0,$V$17,F2979=1,$V$16)*_xlfn.IFS(G2979=0,$V$22,G2979=1,$V$21)*_xlfn.IFS(H2979=0,$V$27,H2979=1,$V$26)*_xlfn.IFS(I2979=0,$V$32,I2979=1,$V$31)*_xlfn.IFS(J2979=0,$V$37,J2979=1,$V$36)*_xlfn.IFS(K2979=0,$V$42,K2979=1,$V$41)*_xlfn.IFS(L2979=0,$V$47,L2979=1,$V$46)*_xlfn.IFS(M2979=0,$V$52,M2979=1,$V$51)*_xlfn.IFS(N2979=0,$V$57,N2979=1,$V$56)</f>
        <v>1.3279751412522047E-3</v>
      </c>
      <c r="P2979" cm="1">
        <f t="array" ref="P2979">$V$2*_xlfn.IFS(C2979="data_analyst",$X$5,C2979="data_engineer",$X$6,C2979="data_scientist",$X$7)*_xlfn.IFS(E2979=0,$X$12,E2979=1,$X$11)*_xlfn.IFS(F2979=0,$X$17,F2979=1,$X$16)*_xlfn.IFS(G2979=0,$X$22,G2979=1,$X$21)*_xlfn.IFS(H2979=0,$X$27,H2979=1,$X$26)*_xlfn.IFS(I2979=0,$X$32,I2979=1,$X$31)*_xlfn.IFS(J2979=0,$X$37,J2979=1,$X$36)*_xlfn.IFS(K2979=0,$X$42,K2979=1,$X$41)*_xlfn.IFS(L2979=0,$X$47,L2979=1,$X$46)*_xlfn.IFS(M2979=0,$X$52,M2979=1,$X$51)*_xlfn.IFS(N2979=0,$X$57,N2979=1,$X$56)</f>
        <v>4.0052349693941579E-4</v>
      </c>
      <c r="Q2979" cm="1">
        <f t="array" ref="Q2979">$W$2*_xlfn.IFS(C2979="data_analyst",$Z$5,C2979="data_engineer",$Z$6,C2979="data_scientist",$Z$7)*_xlfn.IFS(E2979=0,$Z$12,E2979=1,$Z$11)*_xlfn.IFS(F2979=0,$Z$17,F2979=1,$Z$16)*_xlfn.IFS(G2979=0,$Z$22,G2979=1,$Z$21)*_xlfn.IFS(H2979=0,$Z$27,H2979=1,$Z$26)*_xlfn.IFS(I2979=0,$Z$32,I2979=1,$Z$31)*_xlfn.IFS(J2979=0,$Z$37,J2979=1,$Z$36)*_xlfn.IFS(K2979=0,$Z$42,K2979=1,$Z$41)*_xlfn.IFS(L2979=0,$Z$47,L2979=1,$Z$46)*_xlfn.IFS(M2979=0,$Z$52,M2979=1,$Z$51)*_xlfn.IFS(N2979=0,$Z$57,N2979=1,$Z$56)</f>
        <v>1.9369277675447831E-4</v>
      </c>
      <c r="R2979" t="str" cm="1">
        <f t="array" ref="R2979">_xlfn.IFS(AND(O2979&gt;P2979,O2979&gt;Q2979),"Low",AND(P2979&gt;O2979,P2979&gt;Q2979),"Medium",AND(Q2979&gt;O2979,Q2979&gt;P2979),"High")</f>
        <v>Low</v>
      </c>
      <c r="S2979" t="str">
        <f t="shared" si="94"/>
        <v>F</v>
      </c>
    </row>
    <row r="2980" spans="1:19" x14ac:dyDescent="0.3">
      <c r="A2980" t="s">
        <v>18</v>
      </c>
      <c r="B2980">
        <v>5</v>
      </c>
      <c r="C2980" t="s">
        <v>13</v>
      </c>
      <c r="D2980" t="str">
        <f t="shared" si="93"/>
        <v>Medium</v>
      </c>
      <c r="E2980">
        <v>0</v>
      </c>
      <c r="F2980">
        <v>0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  <c r="O2980" cm="1">
        <f t="array" ref="O2980">$U$2*_xlfn.IFS(C2980="data_analyst",$V$5,C2980="data_engineer",$V$6,C2980="data_scientist",$V$7)*_xlfn.IFS(E2980=0,$V$12,E2980=1,$V$11)*_xlfn.IFS(F2980=0,$V$17,F2980=1,$V$16)*_xlfn.IFS(G2980=0,$V$22,G2980=1,$V$21)*_xlfn.IFS(H2980=0,$V$27,H2980=1,$V$26)*_xlfn.IFS(I2980=0,$V$32,I2980=1,$V$31)*_xlfn.IFS(J2980=0,$V$37,J2980=1,$V$36)*_xlfn.IFS(K2980=0,$V$42,K2980=1,$V$41)*_xlfn.IFS(L2980=0,$V$47,L2980=1,$V$46)*_xlfn.IFS(M2980=0,$V$52,M2980=1,$V$51)*_xlfn.IFS(N2980=0,$V$57,N2980=1,$V$56)</f>
        <v>7.0366667408231409E-4</v>
      </c>
      <c r="P2980" cm="1">
        <f t="array" ref="P2980">$V$2*_xlfn.IFS(C2980="data_analyst",$X$5,C2980="data_engineer",$X$6,C2980="data_scientist",$X$7)*_xlfn.IFS(E2980=0,$X$12,E2980=1,$X$11)*_xlfn.IFS(F2980=0,$X$17,F2980=1,$X$16)*_xlfn.IFS(G2980=0,$X$22,G2980=1,$X$21)*_xlfn.IFS(H2980=0,$X$27,H2980=1,$X$26)*_xlfn.IFS(I2980=0,$X$32,I2980=1,$X$31)*_xlfn.IFS(J2980=0,$X$37,J2980=1,$X$36)*_xlfn.IFS(K2980=0,$X$42,K2980=1,$X$41)*_xlfn.IFS(L2980=0,$X$47,L2980=1,$X$46)*_xlfn.IFS(M2980=0,$X$52,M2980=1,$X$51)*_xlfn.IFS(N2980=0,$X$57,N2980=1,$X$56)</f>
        <v>1.8821133202713359E-3</v>
      </c>
      <c r="Q2980" cm="1">
        <f t="array" ref="Q2980">$W$2*_xlfn.IFS(C2980="data_analyst",$Z$5,C2980="data_engineer",$Z$6,C2980="data_scientist",$Z$7)*_xlfn.IFS(E2980=0,$Z$12,E2980=1,$Z$11)*_xlfn.IFS(F2980=0,$Z$17,F2980=1,$Z$16)*_xlfn.IFS(G2980=0,$Z$22,G2980=1,$Z$21)*_xlfn.IFS(H2980=0,$Z$27,H2980=1,$Z$26)*_xlfn.IFS(I2980=0,$Z$32,I2980=1,$Z$31)*_xlfn.IFS(J2980=0,$Z$37,J2980=1,$Z$36)*_xlfn.IFS(K2980=0,$Z$42,K2980=1,$Z$41)*_xlfn.IFS(L2980=0,$Z$47,L2980=1,$Z$46)*_xlfn.IFS(M2980=0,$Z$52,M2980=1,$Z$51)*_xlfn.IFS(N2980=0,$Z$57,N2980=1,$Z$56)</f>
        <v>4.715735030571686E-4</v>
      </c>
      <c r="R2980" t="str" cm="1">
        <f t="array" ref="R2980">_xlfn.IFS(AND(O2980&gt;P2980,O2980&gt;Q2980),"Low",AND(P2980&gt;O2980,P2980&gt;Q2980),"Medium",AND(Q2980&gt;O2980,Q2980&gt;P2980),"High")</f>
        <v>Medium</v>
      </c>
      <c r="S2980" t="str">
        <f t="shared" si="94"/>
        <v>T</v>
      </c>
    </row>
    <row r="2981" spans="1:19" x14ac:dyDescent="0.3">
      <c r="A2981" t="s">
        <v>18</v>
      </c>
      <c r="B2981">
        <v>3</v>
      </c>
      <c r="C2981" t="s">
        <v>13</v>
      </c>
      <c r="D2981" t="str">
        <f t="shared" si="93"/>
        <v>Medium</v>
      </c>
      <c r="E2981">
        <v>1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1</v>
      </c>
      <c r="N2981">
        <v>1</v>
      </c>
      <c r="O2981" cm="1">
        <f t="array" ref="O2981">$U$2*_xlfn.IFS(C2981="data_analyst",$V$5,C2981="data_engineer",$V$6,C2981="data_scientist",$V$7)*_xlfn.IFS(E2981=0,$V$12,E2981=1,$V$11)*_xlfn.IFS(F2981=0,$V$17,F2981=1,$V$16)*_xlfn.IFS(G2981=0,$V$22,G2981=1,$V$21)*_xlfn.IFS(H2981=0,$V$27,H2981=1,$V$26)*_xlfn.IFS(I2981=0,$V$32,I2981=1,$V$31)*_xlfn.IFS(J2981=0,$V$37,J2981=1,$V$36)*_xlfn.IFS(K2981=0,$V$42,K2981=1,$V$41)*_xlfn.IFS(L2981=0,$V$47,L2981=1,$V$46)*_xlfn.IFS(M2981=0,$V$52,M2981=1,$V$51)*_xlfn.IFS(N2981=0,$V$57,N2981=1,$V$56)</f>
        <v>1.3474344616619924E-6</v>
      </c>
      <c r="P2981" cm="1">
        <f t="array" ref="P2981">$V$2*_xlfn.IFS(C2981="data_analyst",$X$5,C2981="data_engineer",$X$6,C2981="data_scientist",$X$7)*_xlfn.IFS(E2981=0,$X$12,E2981=1,$X$11)*_xlfn.IFS(F2981=0,$X$17,F2981=1,$X$16)*_xlfn.IFS(G2981=0,$X$22,G2981=1,$X$21)*_xlfn.IFS(H2981=0,$X$27,H2981=1,$X$26)*_xlfn.IFS(I2981=0,$X$32,I2981=1,$X$31)*_xlfn.IFS(J2981=0,$X$37,J2981=1,$X$36)*_xlfn.IFS(K2981=0,$X$42,K2981=1,$X$41)*_xlfn.IFS(L2981=0,$X$47,L2981=1,$X$46)*_xlfn.IFS(M2981=0,$X$52,M2981=1,$X$51)*_xlfn.IFS(N2981=0,$X$57,N2981=1,$X$56)</f>
        <v>1.7103825823241259E-3</v>
      </c>
      <c r="Q2981" cm="1">
        <f t="array" ref="Q2981">$W$2*_xlfn.IFS(C2981="data_analyst",$Z$5,C2981="data_engineer",$Z$6,C2981="data_scientist",$Z$7)*_xlfn.IFS(E2981=0,$Z$12,E2981=1,$Z$11)*_xlfn.IFS(F2981=0,$Z$17,F2981=1,$Z$16)*_xlfn.IFS(G2981=0,$Z$22,G2981=1,$Z$21)*_xlfn.IFS(H2981=0,$Z$27,H2981=1,$Z$26)*_xlfn.IFS(I2981=0,$Z$32,I2981=1,$Z$31)*_xlfn.IFS(J2981=0,$Z$37,J2981=1,$Z$36)*_xlfn.IFS(K2981=0,$Z$42,K2981=1,$Z$41)*_xlfn.IFS(L2981=0,$Z$47,L2981=1,$Z$46)*_xlfn.IFS(M2981=0,$Z$52,M2981=1,$Z$51)*_xlfn.IFS(N2981=0,$Z$57,N2981=1,$Z$56)</f>
        <v>7.4384307735413254E-5</v>
      </c>
      <c r="R2981" t="str" cm="1">
        <f t="array" ref="R2981">_xlfn.IFS(AND(O2981&gt;P2981,O2981&gt;Q2981),"Low",AND(P2981&gt;O2981,P2981&gt;Q2981),"Medium",AND(Q2981&gt;O2981,Q2981&gt;P2981),"High")</f>
        <v>Medium</v>
      </c>
      <c r="S2981" t="str">
        <f t="shared" si="94"/>
        <v>T</v>
      </c>
    </row>
    <row r="2982" spans="1:19" x14ac:dyDescent="0.3">
      <c r="A2982" t="s">
        <v>18</v>
      </c>
      <c r="B2982">
        <v>6</v>
      </c>
      <c r="C2982" t="s">
        <v>13</v>
      </c>
      <c r="D2982" t="str">
        <f t="shared" si="93"/>
        <v>Medium</v>
      </c>
      <c r="E2982">
        <v>1</v>
      </c>
      <c r="F2982">
        <v>1</v>
      </c>
      <c r="G2982">
        <v>1</v>
      </c>
      <c r="H2982">
        <v>1</v>
      </c>
      <c r="I2982">
        <v>0</v>
      </c>
      <c r="J2982">
        <v>1</v>
      </c>
      <c r="K2982">
        <v>0</v>
      </c>
      <c r="L2982">
        <v>0</v>
      </c>
      <c r="M2982">
        <v>0</v>
      </c>
      <c r="N2982">
        <v>1</v>
      </c>
      <c r="O2982" cm="1">
        <f t="array" ref="O2982">$U$2*_xlfn.IFS(C2982="data_analyst",$V$5,C2982="data_engineer",$V$6,C2982="data_scientist",$V$7)*_xlfn.IFS(E2982=0,$V$12,E2982=1,$V$11)*_xlfn.IFS(F2982=0,$V$17,F2982=1,$V$16)*_xlfn.IFS(G2982=0,$V$22,G2982=1,$V$21)*_xlfn.IFS(H2982=0,$V$27,H2982=1,$V$26)*_xlfn.IFS(I2982=0,$V$32,I2982=1,$V$31)*_xlfn.IFS(J2982=0,$V$37,J2982=1,$V$36)*_xlfn.IFS(K2982=0,$V$42,K2982=1,$V$41)*_xlfn.IFS(L2982=0,$V$47,L2982=1,$V$46)*_xlfn.IFS(M2982=0,$V$52,M2982=1,$V$51)*_xlfn.IFS(N2982=0,$V$57,N2982=1,$V$56)</f>
        <v>5.288317594565752E-5</v>
      </c>
      <c r="P2982" cm="1">
        <f t="array" ref="P2982">$V$2*_xlfn.IFS(C2982="data_analyst",$X$5,C2982="data_engineer",$X$6,C2982="data_scientist",$X$7)*_xlfn.IFS(E2982=0,$X$12,E2982=1,$X$11)*_xlfn.IFS(F2982=0,$X$17,F2982=1,$X$16)*_xlfn.IFS(G2982=0,$X$22,G2982=1,$X$21)*_xlfn.IFS(H2982=0,$X$27,H2982=1,$X$26)*_xlfn.IFS(I2982=0,$X$32,I2982=1,$X$31)*_xlfn.IFS(J2982=0,$X$37,J2982=1,$X$36)*_xlfn.IFS(K2982=0,$X$42,K2982=1,$X$41)*_xlfn.IFS(L2982=0,$X$47,L2982=1,$X$46)*_xlfn.IFS(M2982=0,$X$52,M2982=1,$X$51)*_xlfn.IFS(N2982=0,$X$57,N2982=1,$X$56)</f>
        <v>1.2057464440235401E-3</v>
      </c>
      <c r="Q2982" cm="1">
        <f t="array" ref="Q2982">$W$2*_xlfn.IFS(C2982="data_analyst",$Z$5,C2982="data_engineer",$Z$6,C2982="data_scientist",$Z$7)*_xlfn.IFS(E2982=0,$Z$12,E2982=1,$Z$11)*_xlfn.IFS(F2982=0,$Z$17,F2982=1,$Z$16)*_xlfn.IFS(G2982=0,$Z$22,G2982=1,$Z$21)*_xlfn.IFS(H2982=0,$Z$27,H2982=1,$Z$26)*_xlfn.IFS(I2982=0,$Z$32,I2982=1,$Z$31)*_xlfn.IFS(J2982=0,$Z$37,J2982=1,$Z$36)*_xlfn.IFS(K2982=0,$Z$42,K2982=1,$Z$41)*_xlfn.IFS(L2982=0,$Z$47,L2982=1,$Z$46)*_xlfn.IFS(M2982=0,$Z$52,M2982=1,$Z$51)*_xlfn.IFS(N2982=0,$Z$57,N2982=1,$Z$56)</f>
        <v>1.0041504991289712E-4</v>
      </c>
      <c r="R2982" t="str" cm="1">
        <f t="array" ref="R2982">_xlfn.IFS(AND(O2982&gt;P2982,O2982&gt;Q2982),"Low",AND(P2982&gt;O2982,P2982&gt;Q2982),"Medium",AND(Q2982&gt;O2982,Q2982&gt;P2982),"High")</f>
        <v>Medium</v>
      </c>
      <c r="S2982" t="str">
        <f t="shared" si="94"/>
        <v>T</v>
      </c>
    </row>
    <row r="2983" spans="1:19" x14ac:dyDescent="0.3">
      <c r="A2983" t="s">
        <v>18</v>
      </c>
      <c r="B2983">
        <v>4</v>
      </c>
      <c r="C2983" t="s">
        <v>13</v>
      </c>
      <c r="D2983" t="str">
        <f t="shared" si="93"/>
        <v>Medium</v>
      </c>
      <c r="E2983">
        <v>1</v>
      </c>
      <c r="F2983">
        <v>0</v>
      </c>
      <c r="G2983">
        <v>1</v>
      </c>
      <c r="H2983">
        <v>1</v>
      </c>
      <c r="I2983">
        <v>1</v>
      </c>
      <c r="J2983">
        <v>1</v>
      </c>
      <c r="K2983">
        <v>0</v>
      </c>
      <c r="L2983">
        <v>0</v>
      </c>
      <c r="M2983">
        <v>0</v>
      </c>
      <c r="N2983">
        <v>1</v>
      </c>
      <c r="O2983" cm="1">
        <f t="array" ref="O2983">$U$2*_xlfn.IFS(C2983="data_analyst",$V$5,C2983="data_engineer",$V$6,C2983="data_scientist",$V$7)*_xlfn.IFS(E2983=0,$V$12,E2983=1,$V$11)*_xlfn.IFS(F2983=0,$V$17,F2983=1,$V$16)*_xlfn.IFS(G2983=0,$V$22,G2983=1,$V$21)*_xlfn.IFS(H2983=0,$V$27,H2983=1,$V$26)*_xlfn.IFS(I2983=0,$V$32,I2983=1,$V$31)*_xlfn.IFS(J2983=0,$V$37,J2983=1,$V$36)*_xlfn.IFS(K2983=0,$V$42,K2983=1,$V$41)*_xlfn.IFS(L2983=0,$V$47,L2983=1,$V$46)*_xlfn.IFS(M2983=0,$V$52,M2983=1,$V$51)*_xlfn.IFS(N2983=0,$V$57,N2983=1,$V$56)</f>
        <v>2.7108746582474631E-6</v>
      </c>
      <c r="P2983" cm="1">
        <f t="array" ref="P2983">$V$2*_xlfn.IFS(C2983="data_analyst",$X$5,C2983="data_engineer",$X$6,C2983="data_scientist",$X$7)*_xlfn.IFS(E2983=0,$X$12,E2983=1,$X$11)*_xlfn.IFS(F2983=0,$X$17,F2983=1,$X$16)*_xlfn.IFS(G2983=0,$X$22,G2983=1,$X$21)*_xlfn.IFS(H2983=0,$X$27,H2983=1,$X$26)*_xlfn.IFS(I2983=0,$X$32,I2983=1,$X$31)*_xlfn.IFS(J2983=0,$X$37,J2983=1,$X$36)*_xlfn.IFS(K2983=0,$X$42,K2983=1,$X$41)*_xlfn.IFS(L2983=0,$X$47,L2983=1,$X$46)*_xlfn.IFS(M2983=0,$X$52,M2983=1,$X$51)*_xlfn.IFS(N2983=0,$X$57,N2983=1,$X$56)</f>
        <v>7.5037215386399253E-4</v>
      </c>
      <c r="Q2983" cm="1">
        <f t="array" ref="Q2983">$W$2*_xlfn.IFS(C2983="data_analyst",$Z$5,C2983="data_engineer",$Z$6,C2983="data_scientist",$Z$7)*_xlfn.IFS(E2983=0,$Z$12,E2983=1,$Z$11)*_xlfn.IFS(F2983=0,$Z$17,F2983=1,$Z$16)*_xlfn.IFS(G2983=0,$Z$22,G2983=1,$Z$21)*_xlfn.IFS(H2983=0,$Z$27,H2983=1,$Z$26)*_xlfn.IFS(I2983=0,$Z$32,I2983=1,$Z$31)*_xlfn.IFS(J2983=0,$Z$37,J2983=1,$Z$36)*_xlfn.IFS(K2983=0,$Z$42,K2983=1,$Z$41)*_xlfn.IFS(L2983=0,$Z$47,L2983=1,$Z$46)*_xlfn.IFS(M2983=0,$Z$52,M2983=1,$Z$51)*_xlfn.IFS(N2983=0,$Z$57,N2983=1,$Z$56)</f>
        <v>4.6508023117552356E-5</v>
      </c>
      <c r="R2983" t="str" cm="1">
        <f t="array" ref="R2983">_xlfn.IFS(AND(O2983&gt;P2983,O2983&gt;Q2983),"Low",AND(P2983&gt;O2983,P2983&gt;Q2983),"Medium",AND(Q2983&gt;O2983,Q2983&gt;P2983),"High")</f>
        <v>Medium</v>
      </c>
      <c r="S2983" t="str">
        <f t="shared" si="94"/>
        <v>T</v>
      </c>
    </row>
    <row r="2984" spans="1:19" x14ac:dyDescent="0.3">
      <c r="A2984" t="s">
        <v>18</v>
      </c>
      <c r="B2984">
        <v>4</v>
      </c>
      <c r="C2984" t="s">
        <v>13</v>
      </c>
      <c r="D2984" t="str">
        <f t="shared" si="93"/>
        <v>Medium</v>
      </c>
      <c r="E2984">
        <v>1</v>
      </c>
      <c r="F2984">
        <v>0</v>
      </c>
      <c r="G2984">
        <v>1</v>
      </c>
      <c r="H2984">
        <v>1</v>
      </c>
      <c r="I2984">
        <v>0</v>
      </c>
      <c r="J2984">
        <v>1</v>
      </c>
      <c r="K2984">
        <v>1</v>
      </c>
      <c r="L2984">
        <v>0</v>
      </c>
      <c r="M2984">
        <v>1</v>
      </c>
      <c r="N2984">
        <v>1</v>
      </c>
      <c r="O2984" cm="1">
        <f t="array" ref="O2984">$U$2*_xlfn.IFS(C2984="data_analyst",$V$5,C2984="data_engineer",$V$6,C2984="data_scientist",$V$7)*_xlfn.IFS(E2984=0,$V$12,E2984=1,$V$11)*_xlfn.IFS(F2984=0,$V$17,F2984=1,$V$16)*_xlfn.IFS(G2984=0,$V$22,G2984=1,$V$21)*_xlfn.IFS(H2984=0,$V$27,H2984=1,$V$26)*_xlfn.IFS(I2984=0,$V$32,I2984=1,$V$31)*_xlfn.IFS(J2984=0,$V$37,J2984=1,$V$36)*_xlfn.IFS(K2984=0,$V$42,K2984=1,$V$41)*_xlfn.IFS(L2984=0,$V$47,L2984=1,$V$46)*_xlfn.IFS(M2984=0,$V$52,M2984=1,$V$51)*_xlfn.IFS(N2984=0,$V$57,N2984=1,$V$56)</f>
        <v>6.7886662185119391E-7</v>
      </c>
      <c r="P2984" cm="1">
        <f t="array" ref="P2984">$V$2*_xlfn.IFS(C2984="data_analyst",$X$5,C2984="data_engineer",$X$6,C2984="data_scientist",$X$7)*_xlfn.IFS(E2984=0,$X$12,E2984=1,$X$11)*_xlfn.IFS(F2984=0,$X$17,F2984=1,$X$16)*_xlfn.IFS(G2984=0,$X$22,G2984=1,$X$21)*_xlfn.IFS(H2984=0,$X$27,H2984=1,$X$26)*_xlfn.IFS(I2984=0,$X$32,I2984=1,$X$31)*_xlfn.IFS(J2984=0,$X$37,J2984=1,$X$36)*_xlfn.IFS(K2984=0,$X$42,K2984=1,$X$41)*_xlfn.IFS(L2984=0,$X$47,L2984=1,$X$46)*_xlfn.IFS(M2984=0,$X$52,M2984=1,$X$51)*_xlfn.IFS(N2984=0,$X$57,N2984=1,$X$56)</f>
        <v>1.1644664585463899E-4</v>
      </c>
      <c r="Q2984" cm="1">
        <f t="array" ref="Q2984">$W$2*_xlfn.IFS(C2984="data_analyst",$Z$5,C2984="data_engineer",$Z$6,C2984="data_scientist",$Z$7)*_xlfn.IFS(E2984=0,$Z$12,E2984=1,$Z$11)*_xlfn.IFS(F2984=0,$Z$17,F2984=1,$Z$16)*_xlfn.IFS(G2984=0,$Z$22,G2984=1,$Z$21)*_xlfn.IFS(H2984=0,$Z$27,H2984=1,$Z$26)*_xlfn.IFS(I2984=0,$Z$32,I2984=1,$Z$31)*_xlfn.IFS(J2984=0,$Z$37,J2984=1,$Z$36)*_xlfn.IFS(K2984=0,$Z$42,K2984=1,$Z$41)*_xlfn.IFS(L2984=0,$Z$47,L2984=1,$Z$46)*_xlfn.IFS(M2984=0,$Z$52,M2984=1,$Z$51)*_xlfn.IFS(N2984=0,$Z$57,N2984=1,$Z$56)</f>
        <v>5.3895514378274834E-6</v>
      </c>
      <c r="R2984" t="str" cm="1">
        <f t="array" ref="R2984">_xlfn.IFS(AND(O2984&gt;P2984,O2984&gt;Q2984),"Low",AND(P2984&gt;O2984,P2984&gt;Q2984),"Medium",AND(Q2984&gt;O2984,Q2984&gt;P2984),"High")</f>
        <v>Medium</v>
      </c>
      <c r="S2984" t="str">
        <f t="shared" si="94"/>
        <v>T</v>
      </c>
    </row>
    <row r="2985" spans="1:19" x14ac:dyDescent="0.3">
      <c r="A2985" t="s">
        <v>18</v>
      </c>
      <c r="B2985">
        <v>5</v>
      </c>
      <c r="C2985" t="s">
        <v>13</v>
      </c>
      <c r="D2985" t="str">
        <f t="shared" si="93"/>
        <v>Medium</v>
      </c>
      <c r="E2985">
        <v>1</v>
      </c>
      <c r="F2985">
        <v>1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</v>
      </c>
      <c r="O2985" cm="1">
        <f t="array" ref="O2985">$U$2*_xlfn.IFS(C2985="data_analyst",$V$5,C2985="data_engineer",$V$6,C2985="data_scientist",$V$7)*_xlfn.IFS(E2985=0,$V$12,E2985=1,$V$11)*_xlfn.IFS(F2985=0,$V$17,F2985=1,$V$16)*_xlfn.IFS(G2985=0,$V$22,G2985=1,$V$21)*_xlfn.IFS(H2985=0,$V$27,H2985=1,$V$26)*_xlfn.IFS(I2985=0,$V$32,I2985=1,$V$31)*_xlfn.IFS(J2985=0,$V$37,J2985=1,$V$36)*_xlfn.IFS(K2985=0,$V$42,K2985=1,$V$41)*_xlfn.IFS(L2985=0,$V$47,L2985=1,$V$46)*_xlfn.IFS(M2985=0,$V$52,M2985=1,$V$51)*_xlfn.IFS(N2985=0,$V$57,N2985=1,$V$56)</f>
        <v>4.3016776140012976E-4</v>
      </c>
      <c r="P2985" cm="1">
        <f t="array" ref="P2985">$V$2*_xlfn.IFS(C2985="data_analyst",$X$5,C2985="data_engineer",$X$6,C2985="data_scientist",$X$7)*_xlfn.IFS(E2985=0,$X$12,E2985=1,$X$11)*_xlfn.IFS(F2985=0,$X$17,F2985=1,$X$16)*_xlfn.IFS(G2985=0,$X$22,G2985=1,$X$21)*_xlfn.IFS(H2985=0,$X$27,H2985=1,$X$26)*_xlfn.IFS(I2985=0,$X$32,I2985=1,$X$31)*_xlfn.IFS(J2985=0,$X$37,J2985=1,$X$36)*_xlfn.IFS(K2985=0,$X$42,K2985=1,$X$41)*_xlfn.IFS(L2985=0,$X$47,L2985=1,$X$46)*_xlfn.IFS(M2985=0,$X$52,M2985=1,$X$51)*_xlfn.IFS(N2985=0,$X$57,N2985=1,$X$56)</f>
        <v>5.6936710909711039E-3</v>
      </c>
      <c r="Q2985" cm="1">
        <f t="array" ref="Q2985">$W$2*_xlfn.IFS(C2985="data_analyst",$Z$5,C2985="data_engineer",$Z$6,C2985="data_scientist",$Z$7)*_xlfn.IFS(E2985=0,$Z$12,E2985=1,$Z$11)*_xlfn.IFS(F2985=0,$Z$17,F2985=1,$Z$16)*_xlfn.IFS(G2985=0,$Z$22,G2985=1,$Z$21)*_xlfn.IFS(H2985=0,$Z$27,H2985=1,$Z$26)*_xlfn.IFS(I2985=0,$Z$32,I2985=1,$Z$31)*_xlfn.IFS(J2985=0,$Z$37,J2985=1,$Z$36)*_xlfn.IFS(K2985=0,$Z$42,K2985=1,$Z$41)*_xlfn.IFS(L2985=0,$Z$47,L2985=1,$Z$46)*_xlfn.IFS(M2985=0,$Z$52,M2985=1,$Z$51)*_xlfn.IFS(N2985=0,$Z$57,N2985=1,$Z$56)</f>
        <v>6.64587813565416E-4</v>
      </c>
      <c r="R2985" t="str" cm="1">
        <f t="array" ref="R2985">_xlfn.IFS(AND(O2985&gt;P2985,O2985&gt;Q2985),"Low",AND(P2985&gt;O2985,P2985&gt;Q2985),"Medium",AND(Q2985&gt;O2985,Q2985&gt;P2985),"High")</f>
        <v>Medium</v>
      </c>
      <c r="S2985" t="str">
        <f t="shared" si="94"/>
        <v>T</v>
      </c>
    </row>
    <row r="2986" spans="1:19" x14ac:dyDescent="0.3">
      <c r="A2986" t="s">
        <v>18</v>
      </c>
      <c r="B2986">
        <v>6</v>
      </c>
      <c r="C2986" t="s">
        <v>13</v>
      </c>
      <c r="D2986" t="str">
        <f t="shared" si="93"/>
        <v>Medium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0</v>
      </c>
      <c r="K2986">
        <v>0</v>
      </c>
      <c r="L2986">
        <v>1</v>
      </c>
      <c r="M2986">
        <v>1</v>
      </c>
      <c r="N2986">
        <v>1</v>
      </c>
      <c r="O2986" cm="1">
        <f t="array" ref="O2986">$U$2*_xlfn.IFS(C2986="data_analyst",$V$5,C2986="data_engineer",$V$6,C2986="data_scientist",$V$7)*_xlfn.IFS(E2986=0,$V$12,E2986=1,$V$11)*_xlfn.IFS(F2986=0,$V$17,F2986=1,$V$16)*_xlfn.IFS(G2986=0,$V$22,G2986=1,$V$21)*_xlfn.IFS(H2986=0,$V$27,H2986=1,$V$26)*_xlfn.IFS(I2986=0,$V$32,I2986=1,$V$31)*_xlfn.IFS(J2986=0,$V$37,J2986=1,$V$36)*_xlfn.IFS(K2986=0,$V$42,K2986=1,$V$41)*_xlfn.IFS(L2986=0,$V$47,L2986=1,$V$46)*_xlfn.IFS(M2986=0,$V$52,M2986=1,$V$51)*_xlfn.IFS(N2986=0,$V$57,N2986=1,$V$56)</f>
        <v>4.1981029970940298E-8</v>
      </c>
      <c r="P2986" cm="1">
        <f t="array" ref="P2986">$V$2*_xlfn.IFS(C2986="data_analyst",$X$5,C2986="data_engineer",$X$6,C2986="data_scientist",$X$7)*_xlfn.IFS(E2986=0,$X$12,E2986=1,$X$11)*_xlfn.IFS(F2986=0,$X$17,F2986=1,$X$16)*_xlfn.IFS(G2986=0,$X$22,G2986=1,$X$21)*_xlfn.IFS(H2986=0,$X$27,H2986=1,$X$26)*_xlfn.IFS(I2986=0,$X$32,I2986=1,$X$31)*_xlfn.IFS(J2986=0,$X$37,J2986=1,$X$36)*_xlfn.IFS(K2986=0,$X$42,K2986=1,$X$41)*_xlfn.IFS(L2986=0,$X$47,L2986=1,$X$46)*_xlfn.IFS(M2986=0,$X$52,M2986=1,$X$51)*_xlfn.IFS(N2986=0,$X$57,N2986=1,$X$56)</f>
        <v>1.2529451778989322E-3</v>
      </c>
      <c r="Q2986" cm="1">
        <f t="array" ref="Q2986">$W$2*_xlfn.IFS(C2986="data_analyst",$Z$5,C2986="data_engineer",$Z$6,C2986="data_scientist",$Z$7)*_xlfn.IFS(E2986=0,$Z$12,E2986=1,$Z$11)*_xlfn.IFS(F2986=0,$Z$17,F2986=1,$Z$16)*_xlfn.IFS(G2986=0,$Z$22,G2986=1,$Z$21)*_xlfn.IFS(H2986=0,$Z$27,H2986=1,$Z$26)*_xlfn.IFS(I2986=0,$Z$32,I2986=1,$Z$31)*_xlfn.IFS(J2986=0,$Z$37,J2986=1,$Z$36)*_xlfn.IFS(K2986=0,$Z$42,K2986=1,$Z$41)*_xlfn.IFS(L2986=0,$Z$47,L2986=1,$Z$46)*_xlfn.IFS(M2986=0,$Z$52,M2986=1,$Z$51)*_xlfn.IFS(N2986=0,$Z$57,N2986=1,$Z$56)</f>
        <v>2.0867637961188189E-5</v>
      </c>
      <c r="R2986" t="str" cm="1">
        <f t="array" ref="R2986">_xlfn.IFS(AND(O2986&gt;P2986,O2986&gt;Q2986),"Low",AND(P2986&gt;O2986,P2986&gt;Q2986),"Medium",AND(Q2986&gt;O2986,Q2986&gt;P2986),"High")</f>
        <v>Medium</v>
      </c>
      <c r="S2986" t="str">
        <f t="shared" si="94"/>
        <v>T</v>
      </c>
    </row>
    <row r="2987" spans="1:19" x14ac:dyDescent="0.3">
      <c r="A2987" t="s">
        <v>18</v>
      </c>
      <c r="B2987">
        <v>4</v>
      </c>
      <c r="C2987" t="s">
        <v>13</v>
      </c>
      <c r="D2987" t="str">
        <f t="shared" si="93"/>
        <v>Medium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0</v>
      </c>
      <c r="K2987">
        <v>1</v>
      </c>
      <c r="L2987">
        <v>0</v>
      </c>
      <c r="M2987">
        <v>1</v>
      </c>
      <c r="N2987">
        <v>1</v>
      </c>
      <c r="O2987" cm="1">
        <f t="array" ref="O2987">$U$2*_xlfn.IFS(C2987="data_analyst",$V$5,C2987="data_engineer",$V$6,C2987="data_scientist",$V$7)*_xlfn.IFS(E2987=0,$V$12,E2987=1,$V$11)*_xlfn.IFS(F2987=0,$V$17,F2987=1,$V$16)*_xlfn.IFS(G2987=0,$V$22,G2987=1,$V$21)*_xlfn.IFS(H2987=0,$V$27,H2987=1,$V$26)*_xlfn.IFS(I2987=0,$V$32,I2987=1,$V$31)*_xlfn.IFS(J2987=0,$V$37,J2987=1,$V$36)*_xlfn.IFS(K2987=0,$V$42,K2987=1,$V$41)*_xlfn.IFS(L2987=0,$V$47,L2987=1,$V$46)*_xlfn.IFS(M2987=0,$V$52,M2987=1,$V$51)*_xlfn.IFS(N2987=0,$V$57,N2987=1,$V$56)</f>
        <v>1.720482363682689E-7</v>
      </c>
      <c r="P2987" cm="1">
        <f t="array" ref="P2987">$V$2*_xlfn.IFS(C2987="data_analyst",$X$5,C2987="data_engineer",$X$6,C2987="data_scientist",$X$7)*_xlfn.IFS(E2987=0,$X$12,E2987=1,$X$11)*_xlfn.IFS(F2987=0,$X$17,F2987=1,$X$16)*_xlfn.IFS(G2987=0,$X$22,G2987=1,$X$21)*_xlfn.IFS(H2987=0,$X$27,H2987=1,$X$26)*_xlfn.IFS(I2987=0,$X$32,I2987=1,$X$31)*_xlfn.IFS(J2987=0,$X$37,J2987=1,$X$36)*_xlfn.IFS(K2987=0,$X$42,K2987=1,$X$41)*_xlfn.IFS(L2987=0,$X$47,L2987=1,$X$46)*_xlfn.IFS(M2987=0,$X$52,M2987=1,$X$51)*_xlfn.IFS(N2987=0,$X$57,N2987=1,$X$56)</f>
        <v>4.0281178951022525E-4</v>
      </c>
      <c r="Q2987" cm="1">
        <f t="array" ref="Q2987">$W$2*_xlfn.IFS(C2987="data_analyst",$Z$5,C2987="data_engineer",$Z$6,C2987="data_scientist",$Z$7)*_xlfn.IFS(E2987=0,$Z$12,E2987=1,$Z$11)*_xlfn.IFS(F2987=0,$Z$17,F2987=1,$Z$16)*_xlfn.IFS(G2987=0,$Z$22,G2987=1,$Z$21)*_xlfn.IFS(H2987=0,$Z$27,H2987=1,$Z$26)*_xlfn.IFS(I2987=0,$Z$32,I2987=1,$Z$31)*_xlfn.IFS(J2987=0,$Z$37,J2987=1,$Z$36)*_xlfn.IFS(K2987=0,$Z$42,K2987=1,$Z$41)*_xlfn.IFS(L2987=0,$Z$47,L2987=1,$Z$46)*_xlfn.IFS(M2987=0,$Z$52,M2987=1,$Z$51)*_xlfn.IFS(N2987=0,$Z$57,N2987=1,$Z$56)</f>
        <v>1.0006867606537526E-5</v>
      </c>
      <c r="R2987" t="str" cm="1">
        <f t="array" ref="R2987">_xlfn.IFS(AND(O2987&gt;P2987,O2987&gt;Q2987),"Low",AND(P2987&gt;O2987,P2987&gt;Q2987),"Medium",AND(Q2987&gt;O2987,Q2987&gt;P2987),"High")</f>
        <v>Medium</v>
      </c>
      <c r="S2987" t="str">
        <f t="shared" si="94"/>
        <v>T</v>
      </c>
    </row>
    <row r="2988" spans="1:19" x14ac:dyDescent="0.3">
      <c r="A2988" t="s">
        <v>18</v>
      </c>
      <c r="B2988">
        <v>2</v>
      </c>
      <c r="C2988" t="s">
        <v>13</v>
      </c>
      <c r="D2988" t="str">
        <f t="shared" si="93"/>
        <v>Medium</v>
      </c>
      <c r="E2988">
        <v>1</v>
      </c>
      <c r="F2988">
        <v>1</v>
      </c>
      <c r="G2988">
        <v>1</v>
      </c>
      <c r="H2988">
        <v>1</v>
      </c>
      <c r="I2988">
        <v>0</v>
      </c>
      <c r="J2988">
        <v>0</v>
      </c>
      <c r="K2988">
        <v>0</v>
      </c>
      <c r="L2988">
        <v>1</v>
      </c>
      <c r="M2988">
        <v>1</v>
      </c>
      <c r="N2988">
        <v>1</v>
      </c>
      <c r="O2988" cm="1">
        <f t="array" ref="O2988">$U$2*_xlfn.IFS(C2988="data_analyst",$V$5,C2988="data_engineer",$V$6,C2988="data_scientist",$V$7)*_xlfn.IFS(E2988=0,$V$12,E2988=1,$V$11)*_xlfn.IFS(F2988=0,$V$17,F2988=1,$V$16)*_xlfn.IFS(G2988=0,$V$22,G2988=1,$V$21)*_xlfn.IFS(H2988=0,$V$27,H2988=1,$V$26)*_xlfn.IFS(I2988=0,$V$32,I2988=1,$V$31)*_xlfn.IFS(J2988=0,$V$37,J2988=1,$V$36)*_xlfn.IFS(K2988=0,$V$42,K2988=1,$V$41)*_xlfn.IFS(L2988=0,$V$47,L2988=1,$V$46)*_xlfn.IFS(M2988=0,$V$52,M2988=1,$V$51)*_xlfn.IFS(N2988=0,$V$57,N2988=1,$V$56)</f>
        <v>6.2856000837224376E-7</v>
      </c>
      <c r="P2988" cm="1">
        <f t="array" ref="P2988">$V$2*_xlfn.IFS(C2988="data_analyst",$X$5,C2988="data_engineer",$X$6,C2988="data_scientist",$X$7)*_xlfn.IFS(E2988=0,$X$12,E2988=1,$X$11)*_xlfn.IFS(F2988=0,$X$17,F2988=1,$X$16)*_xlfn.IFS(G2988=0,$X$22,G2988=1,$X$21)*_xlfn.IFS(H2988=0,$X$27,H2988=1,$X$26)*_xlfn.IFS(I2988=0,$X$32,I2988=1,$X$31)*_xlfn.IFS(J2988=0,$X$37,J2988=1,$X$36)*_xlfn.IFS(K2988=0,$X$42,K2988=1,$X$41)*_xlfn.IFS(L2988=0,$X$47,L2988=1,$X$46)*_xlfn.IFS(M2988=0,$X$52,M2988=1,$X$51)*_xlfn.IFS(N2988=0,$X$57,N2988=1,$X$56)</f>
        <v>1.7356148626507298E-3</v>
      </c>
      <c r="Q2988" cm="1">
        <f t="array" ref="Q2988">$W$2*_xlfn.IFS(C2988="data_analyst",$Z$5,C2988="data_engineer",$Z$6,C2988="data_scientist",$Z$7)*_xlfn.IFS(E2988=0,$Z$12,E2988=1,$Z$11)*_xlfn.IFS(F2988=0,$Z$17,F2988=1,$Z$16)*_xlfn.IFS(G2988=0,$Z$22,G2988=1,$Z$21)*_xlfn.IFS(H2988=0,$Z$27,H2988=1,$Z$26)*_xlfn.IFS(I2988=0,$Z$32,I2988=1,$Z$31)*_xlfn.IFS(J2988=0,$Z$37,J2988=1,$Z$36)*_xlfn.IFS(K2988=0,$Z$42,K2988=1,$Z$41)*_xlfn.IFS(L2988=0,$Z$47,L2988=1,$Z$46)*_xlfn.IFS(M2988=0,$Z$52,M2988=1,$Z$51)*_xlfn.IFS(N2988=0,$Z$57,N2988=1,$Z$56)</f>
        <v>4.2480548706704523E-5</v>
      </c>
      <c r="R2988" t="str" cm="1">
        <f t="array" ref="R2988">_xlfn.IFS(AND(O2988&gt;P2988,O2988&gt;Q2988),"Low",AND(P2988&gt;O2988,P2988&gt;Q2988),"Medium",AND(Q2988&gt;O2988,Q2988&gt;P2988),"High")</f>
        <v>Medium</v>
      </c>
      <c r="S2988" t="str">
        <f t="shared" si="94"/>
        <v>T</v>
      </c>
    </row>
    <row r="2989" spans="1:19" x14ac:dyDescent="0.3">
      <c r="A2989" t="s">
        <v>18</v>
      </c>
      <c r="B2989">
        <v>6</v>
      </c>
      <c r="C2989" t="s">
        <v>13</v>
      </c>
      <c r="D2989" t="str">
        <f t="shared" si="93"/>
        <v>Medium</v>
      </c>
      <c r="E2989">
        <v>1</v>
      </c>
      <c r="F2989">
        <v>0</v>
      </c>
      <c r="G2989">
        <v>1</v>
      </c>
      <c r="H2989">
        <v>1</v>
      </c>
      <c r="I2989">
        <v>1</v>
      </c>
      <c r="J2989">
        <v>0</v>
      </c>
      <c r="K2989">
        <v>0</v>
      </c>
      <c r="L2989">
        <v>1</v>
      </c>
      <c r="M2989">
        <v>1</v>
      </c>
      <c r="N2989">
        <v>1</v>
      </c>
      <c r="O2989" cm="1">
        <f t="array" ref="O2989">$U$2*_xlfn.IFS(C2989="data_analyst",$V$5,C2989="data_engineer",$V$6,C2989="data_scientist",$V$7)*_xlfn.IFS(E2989=0,$V$12,E2989=1,$V$11)*_xlfn.IFS(F2989=0,$V$17,F2989=1,$V$16)*_xlfn.IFS(G2989=0,$V$22,G2989=1,$V$21)*_xlfn.IFS(H2989=0,$V$27,H2989=1,$V$26)*_xlfn.IFS(I2989=0,$V$32,I2989=1,$V$31)*_xlfn.IFS(J2989=0,$V$37,J2989=1,$V$36)*_xlfn.IFS(K2989=0,$V$42,K2989=1,$V$41)*_xlfn.IFS(L2989=0,$V$47,L2989=1,$V$46)*_xlfn.IFS(M2989=0,$V$52,M2989=1,$V$51)*_xlfn.IFS(N2989=0,$V$57,N2989=1,$V$56)</f>
        <v>3.2220973256884125E-8</v>
      </c>
      <c r="P2989" cm="1">
        <f t="array" ref="P2989">$V$2*_xlfn.IFS(C2989="data_analyst",$X$5,C2989="data_engineer",$X$6,C2989="data_scientist",$X$7)*_xlfn.IFS(E2989=0,$X$12,E2989=1,$X$11)*_xlfn.IFS(F2989=0,$X$17,F2989=1,$X$16)*_xlfn.IFS(G2989=0,$X$22,G2989=1,$X$21)*_xlfn.IFS(H2989=0,$X$27,H2989=1,$X$26)*_xlfn.IFS(I2989=0,$X$32,I2989=1,$X$31)*_xlfn.IFS(J2989=0,$X$37,J2989=1,$X$36)*_xlfn.IFS(K2989=0,$X$42,K2989=1,$X$41)*_xlfn.IFS(L2989=0,$X$47,L2989=1,$X$46)*_xlfn.IFS(M2989=0,$X$52,M2989=1,$X$51)*_xlfn.IFS(N2989=0,$X$57,N2989=1,$X$56)</f>
        <v>1.0801251533611479E-3</v>
      </c>
      <c r="Q2989" cm="1">
        <f t="array" ref="Q2989">$W$2*_xlfn.IFS(C2989="data_analyst",$Z$5,C2989="data_engineer",$Z$6,C2989="data_scientist",$Z$7)*_xlfn.IFS(E2989=0,$Z$12,E2989=1,$Z$11)*_xlfn.IFS(F2989=0,$Z$17,F2989=1,$Z$16)*_xlfn.IFS(G2989=0,$Z$22,G2989=1,$Z$21)*_xlfn.IFS(H2989=0,$Z$27,H2989=1,$Z$26)*_xlfn.IFS(I2989=0,$Z$32,I2989=1,$Z$31)*_xlfn.IFS(J2989=0,$Z$37,J2989=1,$Z$36)*_xlfn.IFS(K2989=0,$Z$42,K2989=1,$Z$41)*_xlfn.IFS(L2989=0,$Z$47,L2989=1,$Z$46)*_xlfn.IFS(M2989=0,$Z$52,M2989=1,$Z$51)*_xlfn.IFS(N2989=0,$Z$57,N2989=1,$Z$56)</f>
        <v>1.967520150626315E-5</v>
      </c>
      <c r="R2989" t="str" cm="1">
        <f t="array" ref="R2989">_xlfn.IFS(AND(O2989&gt;P2989,O2989&gt;Q2989),"Low",AND(P2989&gt;O2989,P2989&gt;Q2989),"Medium",AND(Q2989&gt;O2989,Q2989&gt;P2989),"High")</f>
        <v>Medium</v>
      </c>
      <c r="S2989" t="str">
        <f t="shared" si="94"/>
        <v>T</v>
      </c>
    </row>
    <row r="2990" spans="1:19" x14ac:dyDescent="0.3">
      <c r="A2990" t="s">
        <v>18</v>
      </c>
      <c r="B2990">
        <v>4</v>
      </c>
      <c r="C2990" t="s">
        <v>13</v>
      </c>
      <c r="D2990" t="str">
        <f t="shared" si="93"/>
        <v>Medium</v>
      </c>
      <c r="E2990">
        <v>1</v>
      </c>
      <c r="F2990">
        <v>0</v>
      </c>
      <c r="G2990">
        <v>1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</v>
      </c>
      <c r="O2990" cm="1">
        <f t="array" ref="O2990">$U$2*_xlfn.IFS(C2990="data_analyst",$V$5,C2990="data_engineer",$V$6,C2990="data_scientist",$V$7)*_xlfn.IFS(E2990=0,$V$12,E2990=1,$V$11)*_xlfn.IFS(F2990=0,$V$17,F2990=1,$V$16)*_xlfn.IFS(G2990=0,$V$22,G2990=1,$V$21)*_xlfn.IFS(H2990=0,$V$27,H2990=1,$V$26)*_xlfn.IFS(I2990=0,$V$32,I2990=1,$V$31)*_xlfn.IFS(J2990=0,$V$37,J2990=1,$V$36)*_xlfn.IFS(K2990=0,$V$42,K2990=1,$V$41)*_xlfn.IFS(L2990=0,$V$47,L2990=1,$V$46)*_xlfn.IFS(M2990=0,$V$52,M2990=1,$V$51)*_xlfn.IFS(N2990=0,$V$57,N2990=1,$V$56)</f>
        <v>1.1820833079411975E-4</v>
      </c>
      <c r="P2990" cm="1">
        <f t="array" ref="P2990">$V$2*_xlfn.IFS(C2990="data_analyst",$X$5,C2990="data_engineer",$X$6,C2990="data_scientist",$X$7)*_xlfn.IFS(E2990=0,$X$12,E2990=1,$X$11)*_xlfn.IFS(F2990=0,$X$17,F2990=1,$X$16)*_xlfn.IFS(G2990=0,$X$22,G2990=1,$X$21)*_xlfn.IFS(H2990=0,$X$27,H2990=1,$X$26)*_xlfn.IFS(I2990=0,$X$32,I2990=1,$X$31)*_xlfn.IFS(J2990=0,$X$37,J2990=1,$X$36)*_xlfn.IFS(K2990=0,$X$42,K2990=1,$X$41)*_xlfn.IFS(L2990=0,$X$47,L2990=1,$X$46)*_xlfn.IFS(M2990=0,$X$52,M2990=1,$X$51)*_xlfn.IFS(N2990=0,$X$57,N2990=1,$X$56)</f>
        <v>4.2937474078182779E-3</v>
      </c>
      <c r="Q2990" cm="1">
        <f t="array" ref="Q2990">$W$2*_xlfn.IFS(C2990="data_analyst",$Z$5,C2990="data_engineer",$Z$6,C2990="data_scientist",$Z$7)*_xlfn.IFS(E2990=0,$Z$12,E2990=1,$Z$11)*_xlfn.IFS(F2990=0,$Z$17,F2990=1,$Z$16)*_xlfn.IFS(G2990=0,$Z$22,G2990=1,$Z$21)*_xlfn.IFS(H2990=0,$Z$27,H2990=1,$Z$26)*_xlfn.IFS(I2990=0,$Z$32,I2990=1,$Z$31)*_xlfn.IFS(J2990=0,$Z$37,J2990=1,$Z$36)*_xlfn.IFS(K2990=0,$Z$42,K2990=1,$Z$41)*_xlfn.IFS(L2990=0,$Z$47,L2990=1,$Z$46)*_xlfn.IFS(M2990=0,$Z$52,M2990=1,$Z$51)*_xlfn.IFS(N2990=0,$Z$57,N2990=1,$Z$56)</f>
        <v>3.3740612073321124E-4</v>
      </c>
      <c r="R2990" t="str" cm="1">
        <f t="array" ref="R2990">_xlfn.IFS(AND(O2990&gt;P2990,O2990&gt;Q2990),"Low",AND(P2990&gt;O2990,P2990&gt;Q2990),"Medium",AND(Q2990&gt;O2990,Q2990&gt;P2990),"High")</f>
        <v>Medium</v>
      </c>
      <c r="S2990" t="str">
        <f t="shared" si="94"/>
        <v>T</v>
      </c>
    </row>
    <row r="2991" spans="1:19" x14ac:dyDescent="0.3">
      <c r="A2991" t="s">
        <v>18</v>
      </c>
      <c r="B2991">
        <v>3</v>
      </c>
      <c r="C2991" t="s">
        <v>13</v>
      </c>
      <c r="D2991" t="str">
        <f t="shared" si="93"/>
        <v>Medium</v>
      </c>
      <c r="E2991">
        <v>1</v>
      </c>
      <c r="F2991">
        <v>0</v>
      </c>
      <c r="G2991">
        <v>1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</v>
      </c>
      <c r="O2991" cm="1">
        <f t="array" ref="O2991">$U$2*_xlfn.IFS(C2991="data_analyst",$V$5,C2991="data_engineer",$V$6,C2991="data_scientist",$V$7)*_xlfn.IFS(E2991=0,$V$12,E2991=1,$V$11)*_xlfn.IFS(F2991=0,$V$17,F2991=1,$V$16)*_xlfn.IFS(G2991=0,$V$22,G2991=1,$V$21)*_xlfn.IFS(H2991=0,$V$27,H2991=1,$V$26)*_xlfn.IFS(I2991=0,$V$32,I2991=1,$V$31)*_xlfn.IFS(J2991=0,$V$37,J2991=1,$V$36)*_xlfn.IFS(K2991=0,$V$42,K2991=1,$V$41)*_xlfn.IFS(L2991=0,$V$47,L2991=1,$V$46)*_xlfn.IFS(M2991=0,$V$52,M2991=1,$V$51)*_xlfn.IFS(N2991=0,$V$57,N2991=1,$V$56)</f>
        <v>1.1820833079411975E-4</v>
      </c>
      <c r="P2991" cm="1">
        <f t="array" ref="P2991">$V$2*_xlfn.IFS(C2991="data_analyst",$X$5,C2991="data_engineer",$X$6,C2991="data_scientist",$X$7)*_xlfn.IFS(E2991=0,$X$12,E2991=1,$X$11)*_xlfn.IFS(F2991=0,$X$17,F2991=1,$X$16)*_xlfn.IFS(G2991=0,$X$22,G2991=1,$X$21)*_xlfn.IFS(H2991=0,$X$27,H2991=1,$X$26)*_xlfn.IFS(I2991=0,$X$32,I2991=1,$X$31)*_xlfn.IFS(J2991=0,$X$37,J2991=1,$X$36)*_xlfn.IFS(K2991=0,$X$42,K2991=1,$X$41)*_xlfn.IFS(L2991=0,$X$47,L2991=1,$X$46)*_xlfn.IFS(M2991=0,$X$52,M2991=1,$X$51)*_xlfn.IFS(N2991=0,$X$57,N2991=1,$X$56)</f>
        <v>4.2937474078182779E-3</v>
      </c>
      <c r="Q2991" cm="1">
        <f t="array" ref="Q2991">$W$2*_xlfn.IFS(C2991="data_analyst",$Z$5,C2991="data_engineer",$Z$6,C2991="data_scientist",$Z$7)*_xlfn.IFS(E2991=0,$Z$12,E2991=1,$Z$11)*_xlfn.IFS(F2991=0,$Z$17,F2991=1,$Z$16)*_xlfn.IFS(G2991=0,$Z$22,G2991=1,$Z$21)*_xlfn.IFS(H2991=0,$Z$27,H2991=1,$Z$26)*_xlfn.IFS(I2991=0,$Z$32,I2991=1,$Z$31)*_xlfn.IFS(J2991=0,$Z$37,J2991=1,$Z$36)*_xlfn.IFS(K2991=0,$Z$42,K2991=1,$Z$41)*_xlfn.IFS(L2991=0,$Z$47,L2991=1,$Z$46)*_xlfn.IFS(M2991=0,$Z$52,M2991=1,$Z$51)*_xlfn.IFS(N2991=0,$Z$57,N2991=1,$Z$56)</f>
        <v>3.3740612073321124E-4</v>
      </c>
      <c r="R2991" t="str" cm="1">
        <f t="array" ref="R2991">_xlfn.IFS(AND(O2991&gt;P2991,O2991&gt;Q2991),"Low",AND(P2991&gt;O2991,P2991&gt;Q2991),"Medium",AND(Q2991&gt;O2991,Q2991&gt;P2991),"High")</f>
        <v>Medium</v>
      </c>
      <c r="S2991" t="str">
        <f t="shared" si="94"/>
        <v>T</v>
      </c>
    </row>
    <row r="2992" spans="1:19" x14ac:dyDescent="0.3">
      <c r="A2992" t="s">
        <v>18</v>
      </c>
      <c r="B2992">
        <v>3</v>
      </c>
      <c r="C2992" t="s">
        <v>13</v>
      </c>
      <c r="D2992" t="str">
        <f t="shared" si="93"/>
        <v>Medium</v>
      </c>
      <c r="E2992">
        <v>1</v>
      </c>
      <c r="F2992">
        <v>1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1</v>
      </c>
      <c r="M2992">
        <v>0</v>
      </c>
      <c r="N2992">
        <v>1</v>
      </c>
      <c r="O2992" cm="1">
        <f t="array" ref="O2992">$U$2*_xlfn.IFS(C2992="data_analyst",$V$5,C2992="data_engineer",$V$6,C2992="data_scientist",$V$7)*_xlfn.IFS(E2992=0,$V$12,E2992=1,$V$11)*_xlfn.IFS(F2992=0,$V$17,F2992=1,$V$16)*_xlfn.IFS(G2992=0,$V$22,G2992=1,$V$21)*_xlfn.IFS(H2992=0,$V$27,H2992=1,$V$26)*_xlfn.IFS(I2992=0,$V$32,I2992=1,$V$31)*_xlfn.IFS(J2992=0,$V$37,J2992=1,$V$36)*_xlfn.IFS(K2992=0,$V$42,K2992=1,$V$41)*_xlfn.IFS(L2992=0,$V$47,L2992=1,$V$46)*_xlfn.IFS(M2992=0,$V$52,M2992=1,$V$51)*_xlfn.IFS(N2992=0,$V$57,N2992=1,$V$56)</f>
        <v>4.0770949632170918E-5</v>
      </c>
      <c r="P2992" cm="1">
        <f t="array" ref="P2992">$V$2*_xlfn.IFS(C2992="data_analyst",$X$5,C2992="data_engineer",$X$6,C2992="data_scientist",$X$7)*_xlfn.IFS(E2992=0,$X$12,E2992=1,$X$11)*_xlfn.IFS(F2992=0,$X$17,F2992=1,$X$16)*_xlfn.IFS(G2992=0,$X$22,G2992=1,$X$21)*_xlfn.IFS(H2992=0,$X$27,H2992=1,$X$26)*_xlfn.IFS(I2992=0,$X$32,I2992=1,$X$31)*_xlfn.IFS(J2992=0,$X$37,J2992=1,$X$36)*_xlfn.IFS(K2992=0,$X$42,K2992=1,$X$41)*_xlfn.IFS(L2992=0,$X$47,L2992=1,$X$46)*_xlfn.IFS(M2992=0,$X$52,M2992=1,$X$51)*_xlfn.IFS(N2992=0,$X$57,N2992=1,$X$56)</f>
        <v>2.7297550779370396E-3</v>
      </c>
      <c r="Q2992" cm="1">
        <f t="array" ref="Q2992">$W$2*_xlfn.IFS(C2992="data_analyst",$Z$5,C2992="data_engineer",$Z$6,C2992="data_scientist",$Z$7)*_xlfn.IFS(E2992=0,$Z$12,E2992=1,$Z$11)*_xlfn.IFS(F2992=0,$Z$17,F2992=1,$Z$16)*_xlfn.IFS(G2992=0,$Z$22,G2992=1,$Z$21)*_xlfn.IFS(H2992=0,$Z$27,H2992=1,$Z$26)*_xlfn.IFS(I2992=0,$Z$32,I2992=1,$Z$31)*_xlfn.IFS(J2992=0,$Z$37,J2992=1,$Z$36)*_xlfn.IFS(K2992=0,$Z$42,K2992=1,$Z$41)*_xlfn.IFS(L2992=0,$Z$47,L2992=1,$Z$46)*_xlfn.IFS(M2992=0,$Z$52,M2992=1,$Z$51)*_xlfn.IFS(N2992=0,$Z$57,N2992=1,$Z$56)</f>
        <v>1.9722653257028458E-4</v>
      </c>
      <c r="R2992" t="str" cm="1">
        <f t="array" ref="R2992">_xlfn.IFS(AND(O2992&gt;P2992,O2992&gt;Q2992),"Low",AND(P2992&gt;O2992,P2992&gt;Q2992),"Medium",AND(Q2992&gt;O2992,Q2992&gt;P2992),"High")</f>
        <v>Medium</v>
      </c>
      <c r="S2992" t="str">
        <f t="shared" si="94"/>
        <v>T</v>
      </c>
    </row>
    <row r="2993" spans="1:19" x14ac:dyDescent="0.3">
      <c r="A2993" t="s">
        <v>18</v>
      </c>
      <c r="B2993">
        <v>4</v>
      </c>
      <c r="C2993" t="s">
        <v>13</v>
      </c>
      <c r="D2993" t="str">
        <f t="shared" si="93"/>
        <v>Medium</v>
      </c>
      <c r="E2993">
        <v>0</v>
      </c>
      <c r="F2993">
        <v>1</v>
      </c>
      <c r="G2993">
        <v>1</v>
      </c>
      <c r="H2993">
        <v>1</v>
      </c>
      <c r="I2993">
        <v>1</v>
      </c>
      <c r="J2993">
        <v>0</v>
      </c>
      <c r="K2993">
        <v>1</v>
      </c>
      <c r="L2993">
        <v>0</v>
      </c>
      <c r="M2993">
        <v>0</v>
      </c>
      <c r="N2993">
        <v>1</v>
      </c>
      <c r="O2993" cm="1">
        <f t="array" ref="O2993">$U$2*_xlfn.IFS(C2993="data_analyst",$V$5,C2993="data_engineer",$V$6,C2993="data_scientist",$V$7)*_xlfn.IFS(E2993=0,$V$12,E2993=1,$V$11)*_xlfn.IFS(F2993=0,$V$17,F2993=1,$V$16)*_xlfn.IFS(G2993=0,$V$22,G2993=1,$V$21)*_xlfn.IFS(H2993=0,$V$27,H2993=1,$V$26)*_xlfn.IFS(I2993=0,$V$32,I2993=1,$V$31)*_xlfn.IFS(J2993=0,$V$37,J2993=1,$V$36)*_xlfn.IFS(K2993=0,$V$42,K2993=1,$V$41)*_xlfn.IFS(L2993=0,$V$47,L2993=1,$V$46)*_xlfn.IFS(M2993=0,$V$52,M2993=1,$V$51)*_xlfn.IFS(N2993=0,$V$57,N2993=1,$V$56)</f>
        <v>4.3274286123931413E-6</v>
      </c>
      <c r="P2993" cm="1">
        <f t="array" ref="P2993">$V$2*_xlfn.IFS(C2993="data_analyst",$X$5,C2993="data_engineer",$X$6,C2993="data_scientist",$X$7)*_xlfn.IFS(E2993=0,$X$12,E2993=1,$X$11)*_xlfn.IFS(F2993=0,$X$17,F2993=1,$X$16)*_xlfn.IFS(G2993=0,$X$22,G2993=1,$X$21)*_xlfn.IFS(H2993=0,$X$27,H2993=1,$X$26)*_xlfn.IFS(I2993=0,$X$32,I2993=1,$X$31)*_xlfn.IFS(J2993=0,$X$37,J2993=1,$X$36)*_xlfn.IFS(K2993=0,$X$42,K2993=1,$X$41)*_xlfn.IFS(L2993=0,$X$47,L2993=1,$X$46)*_xlfn.IFS(M2993=0,$X$52,M2993=1,$X$51)*_xlfn.IFS(N2993=0,$X$57,N2993=1,$X$56)</f>
        <v>2.7635234526995634E-4</v>
      </c>
      <c r="Q2993" cm="1">
        <f t="array" ref="Q2993">$W$2*_xlfn.IFS(C2993="data_analyst",$Z$5,C2993="data_engineer",$Z$6,C2993="data_scientist",$Z$7)*_xlfn.IFS(E2993=0,$Z$12,E2993=1,$Z$11)*_xlfn.IFS(F2993=0,$Z$17,F2993=1,$Z$16)*_xlfn.IFS(G2993=0,$Z$22,G2993=1,$Z$21)*_xlfn.IFS(H2993=0,$Z$27,H2993=1,$Z$26)*_xlfn.IFS(I2993=0,$Z$32,I2993=1,$Z$31)*_xlfn.IFS(J2993=0,$Z$37,J2993=1,$Z$36)*_xlfn.IFS(K2993=0,$Z$42,K2993=1,$Z$41)*_xlfn.IFS(L2993=0,$Z$47,L2993=1,$Z$46)*_xlfn.IFS(M2993=0,$Z$52,M2993=1,$Z$51)*_xlfn.IFS(N2993=0,$Z$57,N2993=1,$Z$56)</f>
        <v>2.3886483482280227E-5</v>
      </c>
      <c r="R2993" t="str" cm="1">
        <f t="array" ref="R2993">_xlfn.IFS(AND(O2993&gt;P2993,O2993&gt;Q2993),"Low",AND(P2993&gt;O2993,P2993&gt;Q2993),"Medium",AND(Q2993&gt;O2993,Q2993&gt;P2993),"High")</f>
        <v>Medium</v>
      </c>
      <c r="S2993" t="str">
        <f t="shared" si="94"/>
        <v>T</v>
      </c>
    </row>
    <row r="2994" spans="1:19" x14ac:dyDescent="0.3">
      <c r="A2994" t="s">
        <v>18</v>
      </c>
      <c r="B2994">
        <v>6</v>
      </c>
      <c r="C2994" t="s">
        <v>13</v>
      </c>
      <c r="D2994" t="str">
        <f t="shared" si="93"/>
        <v>Medium</v>
      </c>
      <c r="E2994">
        <v>1</v>
      </c>
      <c r="F2994">
        <v>1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0</v>
      </c>
      <c r="O2994" cm="1">
        <f t="array" ref="O2994">$U$2*_xlfn.IFS(C2994="data_analyst",$V$5,C2994="data_engineer",$V$6,C2994="data_scientist",$V$7)*_xlfn.IFS(E2994=0,$V$12,E2994=1,$V$11)*_xlfn.IFS(F2994=0,$V$17,F2994=1,$V$16)*_xlfn.IFS(G2994=0,$V$22,G2994=1,$V$21)*_xlfn.IFS(H2994=0,$V$27,H2994=1,$V$26)*_xlfn.IFS(I2994=0,$V$32,I2994=1,$V$31)*_xlfn.IFS(J2994=0,$V$37,J2994=1,$V$36)*_xlfn.IFS(K2994=0,$V$42,K2994=1,$V$41)*_xlfn.IFS(L2994=0,$V$47,L2994=1,$V$46)*_xlfn.IFS(M2994=0,$V$52,M2994=1,$V$51)*_xlfn.IFS(N2994=0,$V$57,N2994=1,$V$56)</f>
        <v>8.1485702228322302E-6</v>
      </c>
      <c r="P2994" cm="1">
        <f t="array" ref="P2994">$V$2*_xlfn.IFS(C2994="data_analyst",$X$5,C2994="data_engineer",$X$6,C2994="data_scientist",$X$7)*_xlfn.IFS(E2994=0,$X$12,E2994=1,$X$11)*_xlfn.IFS(F2994=0,$X$17,F2994=1,$X$16)*_xlfn.IFS(G2994=0,$X$22,G2994=1,$X$21)*_xlfn.IFS(H2994=0,$X$27,H2994=1,$X$26)*_xlfn.IFS(I2994=0,$X$32,I2994=1,$X$31)*_xlfn.IFS(J2994=0,$X$37,J2994=1,$X$36)*_xlfn.IFS(K2994=0,$X$42,K2994=1,$X$41)*_xlfn.IFS(L2994=0,$X$47,L2994=1,$X$46)*_xlfn.IFS(M2994=0,$X$52,M2994=1,$X$51)*_xlfn.IFS(N2994=0,$X$57,N2994=1,$X$56)</f>
        <v>1.5964505918526387E-4</v>
      </c>
      <c r="Q2994" cm="1">
        <f t="array" ref="Q2994">$W$2*_xlfn.IFS(C2994="data_analyst",$Z$5,C2994="data_engineer",$Z$6,C2994="data_scientist",$Z$7)*_xlfn.IFS(E2994=0,$Z$12,E2994=1,$Z$11)*_xlfn.IFS(F2994=0,$Z$17,F2994=1,$Z$16)*_xlfn.IFS(G2994=0,$Z$22,G2994=1,$Z$21)*_xlfn.IFS(H2994=0,$Z$27,H2994=1,$Z$26)*_xlfn.IFS(I2994=0,$Z$32,I2994=1,$Z$31)*_xlfn.IFS(J2994=0,$Z$37,J2994=1,$Z$36)*_xlfn.IFS(K2994=0,$Z$42,K2994=1,$Z$41)*_xlfn.IFS(L2994=0,$Z$47,L2994=1,$Z$46)*_xlfn.IFS(M2994=0,$Z$52,M2994=1,$Z$51)*_xlfn.IFS(N2994=0,$Z$57,N2994=1,$Z$56)</f>
        <v>3.0471331857208651E-5</v>
      </c>
      <c r="R2994" t="str" cm="1">
        <f t="array" ref="R2994">_xlfn.IFS(AND(O2994&gt;P2994,O2994&gt;Q2994),"Low",AND(P2994&gt;O2994,P2994&gt;Q2994),"Medium",AND(Q2994&gt;O2994,Q2994&gt;P2994),"High")</f>
        <v>Medium</v>
      </c>
      <c r="S2994" t="str">
        <f t="shared" si="94"/>
        <v>T</v>
      </c>
    </row>
    <row r="2995" spans="1:19" x14ac:dyDescent="0.3">
      <c r="A2995" t="s">
        <v>18</v>
      </c>
      <c r="B2995">
        <v>2</v>
      </c>
      <c r="C2995" t="s">
        <v>13</v>
      </c>
      <c r="D2995" t="str">
        <f t="shared" si="93"/>
        <v>Medium</v>
      </c>
      <c r="E2995">
        <v>1</v>
      </c>
      <c r="F2995">
        <v>0</v>
      </c>
      <c r="G2995">
        <v>1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  <c r="O2995" cm="1">
        <f t="array" ref="O2995">$U$2*_xlfn.IFS(C2995="data_analyst",$V$5,C2995="data_engineer",$V$6,C2995="data_scientist",$V$7)*_xlfn.IFS(E2995=0,$V$12,E2995=1,$V$11)*_xlfn.IFS(F2995=0,$V$17,F2995=1,$V$16)*_xlfn.IFS(G2995=0,$V$22,G2995=1,$V$21)*_xlfn.IFS(H2995=0,$V$27,H2995=1,$V$26)*_xlfn.IFS(I2995=0,$V$32,I2995=1,$V$31)*_xlfn.IFS(J2995=0,$V$37,J2995=1,$V$36)*_xlfn.IFS(K2995=0,$V$42,K2995=1,$V$41)*_xlfn.IFS(L2995=0,$V$47,L2995=1,$V$46)*_xlfn.IFS(M2995=0,$V$52,M2995=1,$V$51)*_xlfn.IFS(N2995=0,$V$57,N2995=1,$V$56)</f>
        <v>1.1820833079411975E-4</v>
      </c>
      <c r="P2995" cm="1">
        <f t="array" ref="P2995">$V$2*_xlfn.IFS(C2995="data_analyst",$X$5,C2995="data_engineer",$X$6,C2995="data_scientist",$X$7)*_xlfn.IFS(E2995=0,$X$12,E2995=1,$X$11)*_xlfn.IFS(F2995=0,$X$17,F2995=1,$X$16)*_xlfn.IFS(G2995=0,$X$22,G2995=1,$X$21)*_xlfn.IFS(H2995=0,$X$27,H2995=1,$X$26)*_xlfn.IFS(I2995=0,$X$32,I2995=1,$X$31)*_xlfn.IFS(J2995=0,$X$37,J2995=1,$X$36)*_xlfn.IFS(K2995=0,$X$42,K2995=1,$X$41)*_xlfn.IFS(L2995=0,$X$47,L2995=1,$X$46)*_xlfn.IFS(M2995=0,$X$52,M2995=1,$X$51)*_xlfn.IFS(N2995=0,$X$57,N2995=1,$X$56)</f>
        <v>4.2937474078182779E-3</v>
      </c>
      <c r="Q2995" cm="1">
        <f t="array" ref="Q2995">$W$2*_xlfn.IFS(C2995="data_analyst",$Z$5,C2995="data_engineer",$Z$6,C2995="data_scientist",$Z$7)*_xlfn.IFS(E2995=0,$Z$12,E2995=1,$Z$11)*_xlfn.IFS(F2995=0,$Z$17,F2995=1,$Z$16)*_xlfn.IFS(G2995=0,$Z$22,G2995=1,$Z$21)*_xlfn.IFS(H2995=0,$Z$27,H2995=1,$Z$26)*_xlfn.IFS(I2995=0,$Z$32,I2995=1,$Z$31)*_xlfn.IFS(J2995=0,$Z$37,J2995=1,$Z$36)*_xlfn.IFS(K2995=0,$Z$42,K2995=1,$Z$41)*_xlfn.IFS(L2995=0,$Z$47,L2995=1,$Z$46)*_xlfn.IFS(M2995=0,$Z$52,M2995=1,$Z$51)*_xlfn.IFS(N2995=0,$Z$57,N2995=1,$Z$56)</f>
        <v>3.3740612073321124E-4</v>
      </c>
      <c r="R2995" t="str" cm="1">
        <f t="array" ref="R2995">_xlfn.IFS(AND(O2995&gt;P2995,O2995&gt;Q2995),"Low",AND(P2995&gt;O2995,P2995&gt;Q2995),"Medium",AND(Q2995&gt;O2995,Q2995&gt;P2995),"High")</f>
        <v>Medium</v>
      </c>
      <c r="S2995" t="str">
        <f t="shared" si="94"/>
        <v>T</v>
      </c>
    </row>
    <row r="2996" spans="1:19" x14ac:dyDescent="0.3">
      <c r="A2996" t="s">
        <v>18</v>
      </c>
      <c r="B2996">
        <v>7</v>
      </c>
      <c r="C2996" t="s">
        <v>13</v>
      </c>
      <c r="D2996" t="str">
        <f t="shared" si="93"/>
        <v>Medium</v>
      </c>
      <c r="E2996">
        <v>1</v>
      </c>
      <c r="F2996">
        <v>1</v>
      </c>
      <c r="G2996">
        <v>1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  <c r="O2996" cm="1">
        <f t="array" ref="O2996">$U$2*_xlfn.IFS(C2996="data_analyst",$V$5,C2996="data_engineer",$V$6,C2996="data_scientist",$V$7)*_xlfn.IFS(E2996=0,$V$12,E2996=1,$V$11)*_xlfn.IFS(F2996=0,$V$17,F2996=1,$V$16)*_xlfn.IFS(G2996=0,$V$22,G2996=1,$V$21)*_xlfn.IFS(H2996=0,$V$27,H2996=1,$V$26)*_xlfn.IFS(I2996=0,$V$32,I2996=1,$V$31)*_xlfn.IFS(J2996=0,$V$37,J2996=1,$V$36)*_xlfn.IFS(K2996=0,$V$42,K2996=1,$V$41)*_xlfn.IFS(L2996=0,$V$47,L2996=1,$V$46)*_xlfn.IFS(M2996=0,$V$52,M2996=1,$V$51)*_xlfn.IFS(N2996=0,$V$57,N2996=1,$V$56)</f>
        <v>1.5401482252937562E-4</v>
      </c>
      <c r="P2996" cm="1">
        <f t="array" ref="P2996">$V$2*_xlfn.IFS(C2996="data_analyst",$X$5,C2996="data_engineer",$X$6,C2996="data_scientist",$X$7)*_xlfn.IFS(E2996=0,$X$12,E2996=1,$X$11)*_xlfn.IFS(F2996=0,$X$17,F2996=1,$X$16)*_xlfn.IFS(G2996=0,$X$22,G2996=1,$X$21)*_xlfn.IFS(H2996=0,$X$27,H2996=1,$X$26)*_xlfn.IFS(I2996=0,$X$32,I2996=1,$X$31)*_xlfn.IFS(J2996=0,$X$37,J2996=1,$X$36)*_xlfn.IFS(K2996=0,$X$42,K2996=1,$X$41)*_xlfn.IFS(L2996=0,$X$47,L2996=1,$X$46)*_xlfn.IFS(M2996=0,$X$52,M2996=1,$X$51)*_xlfn.IFS(N2996=0,$X$57,N2996=1,$X$56)</f>
        <v>4.9807469930692036E-3</v>
      </c>
      <c r="Q2996" cm="1">
        <f t="array" ref="Q2996">$W$2*_xlfn.IFS(C2996="data_analyst",$Z$5,C2996="data_engineer",$Z$6,C2996="data_scientist",$Z$7)*_xlfn.IFS(E2996=0,$Z$12,E2996=1,$Z$11)*_xlfn.IFS(F2996=0,$Z$17,F2996=1,$Z$16)*_xlfn.IFS(G2996=0,$Z$22,G2996=1,$Z$21)*_xlfn.IFS(H2996=0,$Z$27,H2996=1,$Z$26)*_xlfn.IFS(I2996=0,$Z$32,I2996=1,$Z$31)*_xlfn.IFS(J2996=0,$Z$37,J2996=1,$Z$36)*_xlfn.IFS(K2996=0,$Z$42,K2996=1,$Z$41)*_xlfn.IFS(L2996=0,$Z$47,L2996=1,$Z$46)*_xlfn.IFS(M2996=0,$Z$52,M2996=1,$Z$51)*_xlfn.IFS(N2996=0,$Z$57,N2996=1,$Z$56)</f>
        <v>3.5785497653522395E-4</v>
      </c>
      <c r="R2996" t="str" cm="1">
        <f t="array" ref="R2996">_xlfn.IFS(AND(O2996&gt;P2996,O2996&gt;Q2996),"Low",AND(P2996&gt;O2996,P2996&gt;Q2996),"Medium",AND(Q2996&gt;O2996,Q2996&gt;P2996),"High")</f>
        <v>Medium</v>
      </c>
      <c r="S2996" t="str">
        <f t="shared" si="94"/>
        <v>T</v>
      </c>
    </row>
    <row r="2997" spans="1:19" x14ac:dyDescent="0.3">
      <c r="A2997" t="s">
        <v>18</v>
      </c>
      <c r="B2997">
        <v>3</v>
      </c>
      <c r="C2997" t="s">
        <v>13</v>
      </c>
      <c r="D2997" t="str">
        <f t="shared" si="93"/>
        <v>Medium</v>
      </c>
      <c r="E2997">
        <v>1</v>
      </c>
      <c r="F2997">
        <v>0</v>
      </c>
      <c r="G2997">
        <v>1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</v>
      </c>
      <c r="O2997" cm="1">
        <f t="array" ref="O2997">$U$2*_xlfn.IFS(C2997="data_analyst",$V$5,C2997="data_engineer",$V$6,C2997="data_scientist",$V$7)*_xlfn.IFS(E2997=0,$V$12,E2997=1,$V$11)*_xlfn.IFS(F2997=0,$V$17,F2997=1,$V$16)*_xlfn.IFS(G2997=0,$V$22,G2997=1,$V$21)*_xlfn.IFS(H2997=0,$V$27,H2997=1,$V$26)*_xlfn.IFS(I2997=0,$V$32,I2997=1,$V$31)*_xlfn.IFS(J2997=0,$V$37,J2997=1,$V$36)*_xlfn.IFS(K2997=0,$V$42,K2997=1,$V$41)*_xlfn.IFS(L2997=0,$V$47,L2997=1,$V$46)*_xlfn.IFS(M2997=0,$V$52,M2997=1,$V$51)*_xlfn.IFS(N2997=0,$V$57,N2997=1,$V$56)</f>
        <v>1.1820833079411975E-4</v>
      </c>
      <c r="P2997" cm="1">
        <f t="array" ref="P2997">$V$2*_xlfn.IFS(C2997="data_analyst",$X$5,C2997="data_engineer",$X$6,C2997="data_scientist",$X$7)*_xlfn.IFS(E2997=0,$X$12,E2997=1,$X$11)*_xlfn.IFS(F2997=0,$X$17,F2997=1,$X$16)*_xlfn.IFS(G2997=0,$X$22,G2997=1,$X$21)*_xlfn.IFS(H2997=0,$X$27,H2997=1,$X$26)*_xlfn.IFS(I2997=0,$X$32,I2997=1,$X$31)*_xlfn.IFS(J2997=0,$X$37,J2997=1,$X$36)*_xlfn.IFS(K2997=0,$X$42,K2997=1,$X$41)*_xlfn.IFS(L2997=0,$X$47,L2997=1,$X$46)*_xlfn.IFS(M2997=0,$X$52,M2997=1,$X$51)*_xlfn.IFS(N2997=0,$X$57,N2997=1,$X$56)</f>
        <v>4.2937474078182779E-3</v>
      </c>
      <c r="Q2997" cm="1">
        <f t="array" ref="Q2997">$W$2*_xlfn.IFS(C2997="data_analyst",$Z$5,C2997="data_engineer",$Z$6,C2997="data_scientist",$Z$7)*_xlfn.IFS(E2997=0,$Z$12,E2997=1,$Z$11)*_xlfn.IFS(F2997=0,$Z$17,F2997=1,$Z$16)*_xlfn.IFS(G2997=0,$Z$22,G2997=1,$Z$21)*_xlfn.IFS(H2997=0,$Z$27,H2997=1,$Z$26)*_xlfn.IFS(I2997=0,$Z$32,I2997=1,$Z$31)*_xlfn.IFS(J2997=0,$Z$37,J2997=1,$Z$36)*_xlfn.IFS(K2997=0,$Z$42,K2997=1,$Z$41)*_xlfn.IFS(L2997=0,$Z$47,L2997=1,$Z$46)*_xlfn.IFS(M2997=0,$Z$52,M2997=1,$Z$51)*_xlfn.IFS(N2997=0,$Z$57,N2997=1,$Z$56)</f>
        <v>3.3740612073321124E-4</v>
      </c>
      <c r="R2997" t="str" cm="1">
        <f t="array" ref="R2997">_xlfn.IFS(AND(O2997&gt;P2997,O2997&gt;Q2997),"Low",AND(P2997&gt;O2997,P2997&gt;Q2997),"Medium",AND(Q2997&gt;O2997,Q2997&gt;P2997),"High")</f>
        <v>Medium</v>
      </c>
      <c r="S2997" t="str">
        <f t="shared" si="94"/>
        <v>T</v>
      </c>
    </row>
    <row r="2998" spans="1:19" x14ac:dyDescent="0.3">
      <c r="A2998" t="s">
        <v>18</v>
      </c>
      <c r="B2998">
        <v>6</v>
      </c>
      <c r="C2998" t="s">
        <v>13</v>
      </c>
      <c r="D2998" t="str">
        <f t="shared" si="93"/>
        <v>Medium</v>
      </c>
      <c r="E2998">
        <v>1</v>
      </c>
      <c r="F2998">
        <v>1</v>
      </c>
      <c r="G2998">
        <v>1</v>
      </c>
      <c r="H2998">
        <v>1</v>
      </c>
      <c r="I2998">
        <v>0</v>
      </c>
      <c r="J2998">
        <v>0</v>
      </c>
      <c r="K2998">
        <v>1</v>
      </c>
      <c r="L2998">
        <v>1</v>
      </c>
      <c r="M2998">
        <v>1</v>
      </c>
      <c r="N2998">
        <v>1</v>
      </c>
      <c r="O2998" cm="1">
        <f t="array" ref="O2998">$U$2*_xlfn.IFS(C2998="data_analyst",$V$5,C2998="data_engineer",$V$6,C2998="data_scientist",$V$7)*_xlfn.IFS(E2998=0,$V$12,E2998=1,$V$11)*_xlfn.IFS(F2998=0,$V$17,F2998=1,$V$16)*_xlfn.IFS(G2998=0,$V$22,G2998=1,$V$21)*_xlfn.IFS(H2998=0,$V$27,H2998=1,$V$26)*_xlfn.IFS(I2998=0,$V$32,I2998=1,$V$31)*_xlfn.IFS(J2998=0,$V$37,J2998=1,$V$36)*_xlfn.IFS(K2998=0,$V$42,K2998=1,$V$41)*_xlfn.IFS(L2998=0,$V$47,L2998=1,$V$46)*_xlfn.IFS(M2998=0,$V$52,M2998=1,$V$51)*_xlfn.IFS(N2998=0,$V$57,N2998=1,$V$56)</f>
        <v>1.2406927262918428E-7</v>
      </c>
      <c r="P2998" cm="1">
        <f t="array" ref="P2998">$V$2*_xlfn.IFS(C2998="data_analyst",$X$5,C2998="data_engineer",$X$6,C2998="data_scientist",$X$7)*_xlfn.IFS(E2998=0,$X$12,E2998=1,$X$11)*_xlfn.IFS(F2998=0,$X$17,F2998=1,$X$16)*_xlfn.IFS(G2998=0,$X$22,G2998=1,$X$21)*_xlfn.IFS(H2998=0,$X$27,H2998=1,$X$26)*_xlfn.IFS(I2998=0,$X$32,I2998=1,$X$31)*_xlfn.IFS(J2998=0,$X$37,J2998=1,$X$36)*_xlfn.IFS(K2998=0,$X$42,K2998=1,$X$41)*_xlfn.IFS(L2998=0,$X$47,L2998=1,$X$46)*_xlfn.IFS(M2998=0,$X$52,M2998=1,$X$51)*_xlfn.IFS(N2998=0,$X$57,N2998=1,$X$56)</f>
        <v>3.4788198777620303E-4</v>
      </c>
      <c r="Q2998" cm="1">
        <f t="array" ref="Q2998">$W$2*_xlfn.IFS(C2998="data_analyst",$Z$5,C2998="data_engineer",$Z$6,C2998="data_scientist",$Z$7)*_xlfn.IFS(E2998=0,$Z$12,E2998=1,$Z$11)*_xlfn.IFS(F2998=0,$Z$17,F2998=1,$Z$16)*_xlfn.IFS(G2998=0,$Z$22,G2998=1,$Z$21)*_xlfn.IFS(H2998=0,$Z$27,H2998=1,$Z$26)*_xlfn.IFS(I2998=0,$Z$32,I2998=1,$Z$31)*_xlfn.IFS(J2998=0,$Z$37,J2998=1,$Z$36)*_xlfn.IFS(K2998=0,$Z$42,K2998=1,$Z$41)*_xlfn.IFS(L2998=0,$Z$47,L2998=1,$Z$46)*_xlfn.IFS(M2998=0,$Z$52,M2998=1,$Z$51)*_xlfn.IFS(N2998=0,$Z$57,N2998=1,$Z$56)</f>
        <v>7.6700990720438726E-6</v>
      </c>
      <c r="R2998" t="str" cm="1">
        <f t="array" ref="R2998">_xlfn.IFS(AND(O2998&gt;P2998,O2998&gt;Q2998),"Low",AND(P2998&gt;O2998,P2998&gt;Q2998),"Medium",AND(Q2998&gt;O2998,Q2998&gt;P2998),"High")</f>
        <v>Medium</v>
      </c>
      <c r="S2998" t="str">
        <f t="shared" si="94"/>
        <v>T</v>
      </c>
    </row>
    <row r="2999" spans="1:19" x14ac:dyDescent="0.3">
      <c r="A2999" t="s">
        <v>18</v>
      </c>
      <c r="B2999">
        <v>5</v>
      </c>
      <c r="C2999" t="s">
        <v>13</v>
      </c>
      <c r="D2999" t="str">
        <f t="shared" si="93"/>
        <v>Medium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0</v>
      </c>
      <c r="L2999">
        <v>1</v>
      </c>
      <c r="M2999">
        <v>0</v>
      </c>
      <c r="N2999">
        <v>1</v>
      </c>
      <c r="O2999" cm="1">
        <f t="array" ref="O2999">$U$2*_xlfn.IFS(C2999="data_analyst",$V$5,C2999="data_engineer",$V$6,C2999="data_scientist",$V$7)*_xlfn.IFS(E2999=0,$V$12,E2999=1,$V$11)*_xlfn.IFS(F2999=0,$V$17,F2999=1,$V$16)*_xlfn.IFS(G2999=0,$V$22,G2999=1,$V$21)*_xlfn.IFS(H2999=0,$V$27,H2999=1,$V$26)*_xlfn.IFS(I2999=0,$V$32,I2999=1,$V$31)*_xlfn.IFS(J2999=0,$V$37,J2999=1,$V$36)*_xlfn.IFS(K2999=0,$V$42,K2999=1,$V$41)*_xlfn.IFS(L2999=0,$V$47,L2999=1,$V$46)*_xlfn.IFS(M2999=0,$V$52,M2999=1,$V$51)*_xlfn.IFS(N2999=0,$V$57,N2999=1,$V$56)</f>
        <v>1.7011563368619984E-7</v>
      </c>
      <c r="P2999" cm="1">
        <f t="array" ref="P2999">$V$2*_xlfn.IFS(C2999="data_analyst",$X$5,C2999="data_engineer",$X$6,C2999="data_scientist",$X$7)*_xlfn.IFS(E2999=0,$X$12,E2999=1,$X$11)*_xlfn.IFS(F2999=0,$X$17,F2999=1,$X$16)*_xlfn.IFS(G2999=0,$X$22,G2999=1,$X$21)*_xlfn.IFS(H2999=0,$X$27,H2999=1,$X$26)*_xlfn.IFS(I2999=0,$X$32,I2999=1,$X$31)*_xlfn.IFS(J2999=0,$X$37,J2999=1,$X$36)*_xlfn.IFS(K2999=0,$X$42,K2999=1,$X$41)*_xlfn.IFS(L2999=0,$X$47,L2999=1,$X$46)*_xlfn.IFS(M2999=0,$X$52,M2999=1,$X$51)*_xlfn.IFS(N2999=0,$X$57,N2999=1,$X$56)</f>
        <v>5.4267920087729073E-4</v>
      </c>
      <c r="Q2999" cm="1">
        <f t="array" ref="Q2999">$W$2*_xlfn.IFS(C2999="data_analyst",$Z$5,C2999="data_engineer",$Z$6,C2999="data_scientist",$Z$7)*_xlfn.IFS(E2999=0,$Z$12,E2999=1,$Z$11)*_xlfn.IFS(F2999=0,$Z$17,F2999=1,$Z$16)*_xlfn.IFS(G2999=0,$Z$22,G2999=1,$Z$21)*_xlfn.IFS(H2999=0,$Z$27,H2999=1,$Z$26)*_xlfn.IFS(I2999=0,$Z$32,I2999=1,$Z$31)*_xlfn.IFS(J2999=0,$Z$37,J2999=1,$Z$36)*_xlfn.IFS(K2999=0,$Z$42,K2999=1,$Z$41)*_xlfn.IFS(L2999=0,$Z$47,L2999=1,$Z$46)*_xlfn.IFS(M2999=0,$Z$52,M2999=1,$Z$51)*_xlfn.IFS(N2999=0,$Z$57,N2999=1,$Z$56)</f>
        <v>1.8572397895673286E-5</v>
      </c>
      <c r="R2999" t="str" cm="1">
        <f t="array" ref="R2999">_xlfn.IFS(AND(O2999&gt;P2999,O2999&gt;Q2999),"Low",AND(P2999&gt;O2999,P2999&gt;Q2999),"Medium",AND(Q2999&gt;O2999,Q2999&gt;P2999),"High")</f>
        <v>Medium</v>
      </c>
      <c r="S2999" t="str">
        <f t="shared" si="94"/>
        <v>T</v>
      </c>
    </row>
    <row r="3000" spans="1:19" x14ac:dyDescent="0.3">
      <c r="A3000" t="s">
        <v>18</v>
      </c>
      <c r="B3000">
        <v>6</v>
      </c>
      <c r="C3000" t="s">
        <v>13</v>
      </c>
      <c r="D3000" t="str">
        <f t="shared" si="93"/>
        <v>Medium</v>
      </c>
      <c r="E3000">
        <v>1</v>
      </c>
      <c r="F3000">
        <v>0</v>
      </c>
      <c r="G3000">
        <v>1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1</v>
      </c>
      <c r="O3000" cm="1">
        <f t="array" ref="O3000">$U$2*_xlfn.IFS(C3000="data_analyst",$V$5,C3000="data_engineer",$V$6,C3000="data_scientist",$V$7)*_xlfn.IFS(E3000=0,$V$12,E3000=1,$V$11)*_xlfn.IFS(F3000=0,$V$17,F3000=1,$V$16)*_xlfn.IFS(G3000=0,$V$22,G3000=1,$V$21)*_xlfn.IFS(H3000=0,$V$27,H3000=1,$V$26)*_xlfn.IFS(I3000=0,$V$32,I3000=1,$V$31)*_xlfn.IFS(J3000=0,$V$37,J3000=1,$V$36)*_xlfn.IFS(K3000=0,$V$42,K3000=1,$V$41)*_xlfn.IFS(L3000=0,$V$47,L3000=1,$V$46)*_xlfn.IFS(M3000=0,$V$52,M3000=1,$V$51)*_xlfn.IFS(N3000=0,$V$57,N3000=1,$V$56)</f>
        <v>1.0016406846106098E-5</v>
      </c>
      <c r="P3000" cm="1">
        <f t="array" ref="P3000">$V$2*_xlfn.IFS(C3000="data_analyst",$X$5,C3000="data_engineer",$X$6,C3000="data_scientist",$X$7)*_xlfn.IFS(E3000=0,$X$12,E3000=1,$X$11)*_xlfn.IFS(F3000=0,$X$17,F3000=1,$X$16)*_xlfn.IFS(G3000=0,$X$22,G3000=1,$X$21)*_xlfn.IFS(H3000=0,$X$27,H3000=1,$X$26)*_xlfn.IFS(I3000=0,$X$32,I3000=1,$X$31)*_xlfn.IFS(J3000=0,$X$37,J3000=1,$X$36)*_xlfn.IFS(K3000=0,$X$42,K3000=1,$X$41)*_xlfn.IFS(L3000=0,$X$47,L3000=1,$X$46)*_xlfn.IFS(M3000=0,$X$52,M3000=1,$X$51)*_xlfn.IFS(N3000=0,$X$57,N3000=1,$X$56)</f>
        <v>2.3998654465846596E-3</v>
      </c>
      <c r="Q3000" cm="1">
        <f t="array" ref="Q3000">$W$2*_xlfn.IFS(C3000="data_analyst",$Z$5,C3000="data_engineer",$Z$6,C3000="data_scientist",$Z$7)*_xlfn.IFS(E3000=0,$Z$12,E3000=1,$Z$11)*_xlfn.IFS(F3000=0,$Z$17,F3000=1,$Z$16)*_xlfn.IFS(G3000=0,$Z$22,G3000=1,$Z$21)*_xlfn.IFS(H3000=0,$Z$27,H3000=1,$Z$26)*_xlfn.IFS(I3000=0,$Z$32,I3000=1,$Z$31)*_xlfn.IFS(J3000=0,$Z$37,J3000=1,$Z$36)*_xlfn.IFS(K3000=0,$Z$42,K3000=1,$Z$41)*_xlfn.IFS(L3000=0,$Z$47,L3000=1,$Z$46)*_xlfn.IFS(M3000=0,$Z$52,M3000=1,$Z$51)*_xlfn.IFS(N3000=0,$Z$57,N3000=1,$Z$56)</f>
        <v>1.0637755837430066E-4</v>
      </c>
      <c r="R3000" t="str" cm="1">
        <f t="array" ref="R3000">_xlfn.IFS(AND(O3000&gt;P3000,O3000&gt;Q3000),"Low",AND(P3000&gt;O3000,P3000&gt;Q3000),"Medium",AND(Q3000&gt;O3000,Q3000&gt;P3000),"High")</f>
        <v>Medium</v>
      </c>
      <c r="S3000" t="str">
        <f t="shared" si="94"/>
        <v>T</v>
      </c>
    </row>
    <row r="3001" spans="1:19" x14ac:dyDescent="0.3">
      <c r="A3001" t="s">
        <v>18</v>
      </c>
      <c r="B3001">
        <v>6</v>
      </c>
      <c r="C3001" t="s">
        <v>13</v>
      </c>
      <c r="D3001" t="str">
        <f t="shared" si="93"/>
        <v>Medium</v>
      </c>
      <c r="E3001">
        <v>0</v>
      </c>
      <c r="F3001">
        <v>0</v>
      </c>
      <c r="G3001">
        <v>0</v>
      </c>
      <c r="H3001">
        <v>1</v>
      </c>
      <c r="I3001">
        <v>0</v>
      </c>
      <c r="J3001">
        <v>1</v>
      </c>
      <c r="K3001">
        <v>0</v>
      </c>
      <c r="L3001">
        <v>0</v>
      </c>
      <c r="M3001">
        <v>0</v>
      </c>
      <c r="N3001">
        <v>1</v>
      </c>
      <c r="O3001" cm="1">
        <f t="array" ref="O3001">$U$2*_xlfn.IFS(C3001="data_analyst",$V$5,C3001="data_engineer",$V$6,C3001="data_scientist",$V$7)*_xlfn.IFS(E3001=0,$V$12,E3001=1,$V$11)*_xlfn.IFS(F3001=0,$V$17,F3001=1,$V$16)*_xlfn.IFS(G3001=0,$V$22,G3001=1,$V$21)*_xlfn.IFS(H3001=0,$V$27,H3001=1,$V$26)*_xlfn.IFS(I3001=0,$V$32,I3001=1,$V$31)*_xlfn.IFS(J3001=0,$V$37,J3001=1,$V$36)*_xlfn.IFS(K3001=0,$V$42,K3001=1,$V$41)*_xlfn.IFS(L3001=0,$V$47,L3001=1,$V$46)*_xlfn.IFS(M3001=0,$V$52,M3001=1,$V$51)*_xlfn.IFS(N3001=0,$V$57,N3001=1,$V$56)</f>
        <v>4.7546067849825425E-4</v>
      </c>
      <c r="P3001" cm="1">
        <f t="array" ref="P3001">$V$2*_xlfn.IFS(C3001="data_analyst",$X$5,C3001="data_engineer",$X$6,C3001="data_scientist",$X$7)*_xlfn.IFS(E3001=0,$X$12,E3001=1,$X$11)*_xlfn.IFS(F3001=0,$X$17,F3001=1,$X$16)*_xlfn.IFS(G3001=0,$X$22,G3001=1,$X$21)*_xlfn.IFS(H3001=0,$X$27,H3001=1,$X$26)*_xlfn.IFS(I3001=0,$X$32,I3001=1,$X$31)*_xlfn.IFS(J3001=0,$X$37,J3001=1,$X$36)*_xlfn.IFS(K3001=0,$X$42,K3001=1,$X$41)*_xlfn.IFS(L3001=0,$X$47,L3001=1,$X$46)*_xlfn.IFS(M3001=0,$X$52,M3001=1,$X$51)*_xlfn.IFS(N3001=0,$X$57,N3001=1,$X$56)</f>
        <v>3.5037257529646113E-4</v>
      </c>
      <c r="Q3001" cm="1">
        <f t="array" ref="Q3001">$W$2*_xlfn.IFS(C3001="data_analyst",$Z$5,C3001="data_engineer",$Z$6,C3001="data_scientist",$Z$7)*_xlfn.IFS(E3001=0,$Z$12,E3001=1,$Z$11)*_xlfn.IFS(F3001=0,$Z$17,F3001=1,$Z$16)*_xlfn.IFS(G3001=0,$Z$22,G3001=1,$Z$21)*_xlfn.IFS(H3001=0,$Z$27,H3001=1,$Z$26)*_xlfn.IFS(I3001=0,$Z$32,I3001=1,$Z$31)*_xlfn.IFS(J3001=0,$Z$37,J3001=1,$Z$36)*_xlfn.IFS(K3001=0,$Z$42,K3001=1,$Z$41)*_xlfn.IFS(L3001=0,$Z$47,L3001=1,$Z$46)*_xlfn.IFS(M3001=0,$Z$52,M3001=1,$Z$51)*_xlfn.IFS(N3001=0,$Z$57,N3001=1,$Z$56)</f>
        <v>1.0429611056010371E-4</v>
      </c>
      <c r="R3001" t="str" cm="1">
        <f t="array" ref="R3001">_xlfn.IFS(AND(O3001&gt;P3001,O3001&gt;Q3001),"Low",AND(P3001&gt;O3001,P3001&gt;Q3001),"Medium",AND(Q3001&gt;O3001,Q3001&gt;P3001),"High")</f>
        <v>Low</v>
      </c>
      <c r="S3001" t="str">
        <f t="shared" si="94"/>
        <v>F</v>
      </c>
    </row>
    <row r="3002" spans="1:19" x14ac:dyDescent="0.3">
      <c r="A3002" t="s">
        <v>18</v>
      </c>
      <c r="B3002">
        <v>2</v>
      </c>
      <c r="C3002" t="s">
        <v>13</v>
      </c>
      <c r="D3002" t="str">
        <f t="shared" si="93"/>
        <v>Medium</v>
      </c>
      <c r="E3002">
        <v>1</v>
      </c>
      <c r="F3002">
        <v>1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 cm="1">
        <f t="array" ref="O3002">$U$2*_xlfn.IFS(C3002="data_analyst",$V$5,C3002="data_engineer",$V$6,C3002="data_scientist",$V$7)*_xlfn.IFS(E3002=0,$V$12,E3002=1,$V$11)*_xlfn.IFS(F3002=0,$V$17,F3002=1,$V$16)*_xlfn.IFS(G3002=0,$V$22,G3002=1,$V$21)*_xlfn.IFS(H3002=0,$V$27,H3002=1,$V$26)*_xlfn.IFS(I3002=0,$V$32,I3002=1,$V$31)*_xlfn.IFS(J3002=0,$V$37,J3002=1,$V$36)*_xlfn.IFS(K3002=0,$V$42,K3002=1,$V$41)*_xlfn.IFS(L3002=0,$V$47,L3002=1,$V$46)*_xlfn.IFS(M3002=0,$V$52,M3002=1,$V$51)*_xlfn.IFS(N3002=0,$V$57,N3002=1,$V$56)</f>
        <v>1.691846892515542E-4</v>
      </c>
      <c r="P3002" cm="1">
        <f t="array" ref="P3002">$V$2*_xlfn.IFS(C3002="data_analyst",$X$5,C3002="data_engineer",$X$6,C3002="data_scientist",$X$7)*_xlfn.IFS(E3002=0,$X$12,E3002=1,$X$11)*_xlfn.IFS(F3002=0,$X$17,F3002=1,$X$16)*_xlfn.IFS(G3002=0,$X$22,G3002=1,$X$21)*_xlfn.IFS(H3002=0,$X$27,H3002=1,$X$26)*_xlfn.IFS(I3002=0,$X$32,I3002=1,$X$31)*_xlfn.IFS(J3002=0,$X$37,J3002=1,$X$36)*_xlfn.IFS(K3002=0,$X$42,K3002=1,$X$41)*_xlfn.IFS(L3002=0,$X$47,L3002=1,$X$46)*_xlfn.IFS(M3002=0,$X$52,M3002=1,$X$51)*_xlfn.IFS(N3002=0,$X$57,N3002=1,$X$56)</f>
        <v>2.5606310283549436E-4</v>
      </c>
      <c r="Q3002" cm="1">
        <f t="array" ref="Q3002">$W$2*_xlfn.IFS(C3002="data_analyst",$Z$5,C3002="data_engineer",$Z$6,C3002="data_scientist",$Z$7)*_xlfn.IFS(E3002=0,$Z$12,E3002=1,$Z$11)*_xlfn.IFS(F3002=0,$Z$17,F3002=1,$Z$16)*_xlfn.IFS(G3002=0,$Z$22,G3002=1,$Z$21)*_xlfn.IFS(H3002=0,$Z$27,H3002=1,$Z$26)*_xlfn.IFS(I3002=0,$Z$32,I3002=1,$Z$31)*_xlfn.IFS(J3002=0,$Z$37,J3002=1,$Z$36)*_xlfn.IFS(K3002=0,$Z$42,K3002=1,$Z$41)*_xlfn.IFS(L3002=0,$Z$47,L3002=1,$Z$46)*_xlfn.IFS(M3002=0,$Z$52,M3002=1,$Z$51)*_xlfn.IFS(N3002=0,$Z$57,N3002=1,$Z$56)</f>
        <v>8.0929236222908988E-5</v>
      </c>
      <c r="R3002" t="str" cm="1">
        <f t="array" ref="R3002">_xlfn.IFS(AND(O3002&gt;P3002,O3002&gt;Q3002),"Low",AND(P3002&gt;O3002,P3002&gt;Q3002),"Medium",AND(Q3002&gt;O3002,Q3002&gt;P3002),"High")</f>
        <v>Medium</v>
      </c>
      <c r="S3002" t="str">
        <f t="shared" si="94"/>
        <v>T</v>
      </c>
    </row>
    <row r="3003" spans="1:19" x14ac:dyDescent="0.3">
      <c r="A3003" t="s">
        <v>18</v>
      </c>
      <c r="B3003">
        <v>2</v>
      </c>
      <c r="C3003" t="s">
        <v>13</v>
      </c>
      <c r="D3003" t="str">
        <f t="shared" si="93"/>
        <v>Medium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0</v>
      </c>
      <c r="K3003">
        <v>1</v>
      </c>
      <c r="L3003">
        <v>1</v>
      </c>
      <c r="M3003">
        <v>1</v>
      </c>
      <c r="N3003">
        <v>1</v>
      </c>
      <c r="O3003" cm="1">
        <f t="array" ref="O3003">$U$2*_xlfn.IFS(C3003="data_analyst",$V$5,C3003="data_engineer",$V$6,C3003="data_scientist",$V$7)*_xlfn.IFS(E3003=0,$V$12,E3003=1,$V$11)*_xlfn.IFS(F3003=0,$V$17,F3003=1,$V$16)*_xlfn.IFS(G3003=0,$V$22,G3003=1,$V$21)*_xlfn.IFS(H3003=0,$V$27,H3003=1,$V$26)*_xlfn.IFS(I3003=0,$V$32,I3003=1,$V$31)*_xlfn.IFS(J3003=0,$V$37,J3003=1,$V$36)*_xlfn.IFS(K3003=0,$V$42,K3003=1,$V$41)*_xlfn.IFS(L3003=0,$V$47,L3003=1,$V$46)*_xlfn.IFS(M3003=0,$V$52,M3003=1,$V$51)*_xlfn.IFS(N3003=0,$V$57,N3003=1,$V$56)</f>
        <v>8.2864894096697854E-9</v>
      </c>
      <c r="P3003" cm="1">
        <f t="array" ref="P3003">$V$2*_xlfn.IFS(C3003="data_analyst",$X$5,C3003="data_engineer",$X$6,C3003="data_scientist",$X$7)*_xlfn.IFS(E3003=0,$X$12,E3003=1,$X$11)*_xlfn.IFS(F3003=0,$X$17,F3003=1,$X$16)*_xlfn.IFS(G3003=0,$X$22,G3003=1,$X$21)*_xlfn.IFS(H3003=0,$X$27,H3003=1,$X$26)*_xlfn.IFS(I3003=0,$X$32,I3003=1,$X$31)*_xlfn.IFS(J3003=0,$X$37,J3003=1,$X$36)*_xlfn.IFS(K3003=0,$X$42,K3003=1,$X$41)*_xlfn.IFS(L3003=0,$X$47,L3003=1,$X$46)*_xlfn.IFS(M3003=0,$X$52,M3003=1,$X$51)*_xlfn.IFS(N3003=0,$X$57,N3003=1,$X$56)</f>
        <v>2.511369707887801E-4</v>
      </c>
      <c r="Q3003" cm="1">
        <f t="array" ref="Q3003">$W$2*_xlfn.IFS(C3003="data_analyst",$Z$5,C3003="data_engineer",$Z$6,C3003="data_scientist",$Z$7)*_xlfn.IFS(E3003=0,$Z$12,E3003=1,$Z$11)*_xlfn.IFS(F3003=0,$Z$17,F3003=1,$Z$16)*_xlfn.IFS(G3003=0,$Z$22,G3003=1,$Z$21)*_xlfn.IFS(H3003=0,$Z$27,H3003=1,$Z$26)*_xlfn.IFS(I3003=0,$Z$32,I3003=1,$Z$31)*_xlfn.IFS(J3003=0,$Z$37,J3003=1,$Z$36)*_xlfn.IFS(K3003=0,$Z$42,K3003=1,$Z$41)*_xlfn.IFS(L3003=0,$Z$47,L3003=1,$Z$46)*_xlfn.IFS(M3003=0,$Z$52,M3003=1,$Z$51)*_xlfn.IFS(N3003=0,$Z$57,N3003=1,$Z$56)</f>
        <v>3.7677679652145347E-6</v>
      </c>
      <c r="R3003" t="str" cm="1">
        <f t="array" ref="R3003">_xlfn.IFS(AND(O3003&gt;P3003,O3003&gt;Q3003),"Low",AND(P3003&gt;O3003,P3003&gt;Q3003),"Medium",AND(Q3003&gt;O3003,Q3003&gt;P3003),"High")</f>
        <v>Medium</v>
      </c>
      <c r="S3003" t="str">
        <f t="shared" si="94"/>
        <v>T</v>
      </c>
    </row>
    <row r="3004" spans="1:19" x14ac:dyDescent="0.3">
      <c r="A3004" t="s">
        <v>18</v>
      </c>
      <c r="B3004">
        <v>7</v>
      </c>
      <c r="C3004" t="s">
        <v>13</v>
      </c>
      <c r="D3004" t="str">
        <f t="shared" si="93"/>
        <v>Medium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0</v>
      </c>
      <c r="L3004">
        <v>1</v>
      </c>
      <c r="M3004">
        <v>1</v>
      </c>
      <c r="N3004">
        <v>1</v>
      </c>
      <c r="O3004" cm="1">
        <f t="array" ref="O3004">$U$2*_xlfn.IFS(C3004="data_analyst",$V$5,C3004="data_engineer",$V$6,C3004="data_scientist",$V$7)*_xlfn.IFS(E3004=0,$V$12,E3004=1,$V$11)*_xlfn.IFS(F3004=0,$V$17,F3004=1,$V$16)*_xlfn.IFS(G3004=0,$V$22,G3004=1,$V$21)*_xlfn.IFS(H3004=0,$V$27,H3004=1,$V$26)*_xlfn.IFS(I3004=0,$V$32,I3004=1,$V$31)*_xlfn.IFS(J3004=0,$V$37,J3004=1,$V$36)*_xlfn.IFS(K3004=0,$V$42,K3004=1,$V$41)*_xlfn.IFS(L3004=0,$V$47,L3004=1,$V$46)*_xlfn.IFS(M3004=0,$V$52,M3004=1,$V$51)*_xlfn.IFS(N3004=0,$V$57,N3004=1,$V$56)</f>
        <v>1.4414782667491076E-8</v>
      </c>
      <c r="P3004" cm="1">
        <f t="array" ref="P3004">$V$2*_xlfn.IFS(C3004="data_analyst",$X$5,C3004="data_engineer",$X$6,C3004="data_scientist",$X$7)*_xlfn.IFS(E3004=0,$X$12,E3004=1,$X$11)*_xlfn.IFS(F3004=0,$X$17,F3004=1,$X$16)*_xlfn.IFS(G3004=0,$X$22,G3004=1,$X$21)*_xlfn.IFS(H3004=0,$X$27,H3004=1,$X$26)*_xlfn.IFS(I3004=0,$X$32,I3004=1,$X$31)*_xlfn.IFS(J3004=0,$X$37,J3004=1,$X$36)*_xlfn.IFS(K3004=0,$X$42,K3004=1,$X$41)*_xlfn.IFS(L3004=0,$X$47,L3004=1,$X$46)*_xlfn.IFS(M3004=0,$X$52,M3004=1,$X$51)*_xlfn.IFS(N3004=0,$X$57,N3004=1,$X$56)</f>
        <v>3.0331478288503561E-4</v>
      </c>
      <c r="Q3004" cm="1">
        <f t="array" ref="Q3004">$W$2*_xlfn.IFS(C3004="data_analyst",$Z$5,C3004="data_engineer",$Z$6,C3004="data_scientist",$Z$7)*_xlfn.IFS(E3004=0,$Z$12,E3004=1,$Z$11)*_xlfn.IFS(F3004=0,$Z$17,F3004=1,$Z$16)*_xlfn.IFS(G3004=0,$Z$22,G3004=1,$Z$21)*_xlfn.IFS(H3004=0,$Z$27,H3004=1,$Z$26)*_xlfn.IFS(I3004=0,$Z$32,I3004=1,$Z$31)*_xlfn.IFS(J3004=0,$Z$37,J3004=1,$Z$36)*_xlfn.IFS(K3004=0,$Z$42,K3004=1,$Z$41)*_xlfn.IFS(L3004=0,$Z$47,L3004=1,$Z$46)*_xlfn.IFS(M3004=0,$Z$52,M3004=1,$Z$51)*_xlfn.IFS(N3004=0,$Z$57,N3004=1,$Z$56)</f>
        <v>5.8555142301639181E-6</v>
      </c>
      <c r="R3004" t="str" cm="1">
        <f t="array" ref="R3004">_xlfn.IFS(AND(O3004&gt;P3004,O3004&gt;Q3004),"Low",AND(P3004&gt;O3004,P3004&gt;Q3004),"Medium",AND(Q3004&gt;O3004,Q3004&gt;P3004),"High")</f>
        <v>Medium</v>
      </c>
      <c r="S3004" t="str">
        <f t="shared" si="94"/>
        <v>T</v>
      </c>
    </row>
    <row r="3005" spans="1:19" x14ac:dyDescent="0.3">
      <c r="A3005" t="s">
        <v>18</v>
      </c>
      <c r="B3005">
        <v>7</v>
      </c>
      <c r="C3005" t="s">
        <v>13</v>
      </c>
      <c r="D3005" t="str">
        <f t="shared" si="93"/>
        <v>Medium</v>
      </c>
      <c r="E3005">
        <v>1</v>
      </c>
      <c r="F3005">
        <v>1</v>
      </c>
      <c r="G3005">
        <v>1</v>
      </c>
      <c r="H3005">
        <v>1</v>
      </c>
      <c r="I3005">
        <v>0</v>
      </c>
      <c r="J3005">
        <v>0</v>
      </c>
      <c r="K3005">
        <v>1</v>
      </c>
      <c r="L3005">
        <v>1</v>
      </c>
      <c r="M3005">
        <v>1</v>
      </c>
      <c r="N3005">
        <v>1</v>
      </c>
      <c r="O3005" cm="1">
        <f t="array" ref="O3005">$U$2*_xlfn.IFS(C3005="data_analyst",$V$5,C3005="data_engineer",$V$6,C3005="data_scientist",$V$7)*_xlfn.IFS(E3005=0,$V$12,E3005=1,$V$11)*_xlfn.IFS(F3005=0,$V$17,F3005=1,$V$16)*_xlfn.IFS(G3005=0,$V$22,G3005=1,$V$21)*_xlfn.IFS(H3005=0,$V$27,H3005=1,$V$26)*_xlfn.IFS(I3005=0,$V$32,I3005=1,$V$31)*_xlfn.IFS(J3005=0,$V$37,J3005=1,$V$36)*_xlfn.IFS(K3005=0,$V$42,K3005=1,$V$41)*_xlfn.IFS(L3005=0,$V$47,L3005=1,$V$46)*_xlfn.IFS(M3005=0,$V$52,M3005=1,$V$51)*_xlfn.IFS(N3005=0,$V$57,N3005=1,$V$56)</f>
        <v>1.2406927262918428E-7</v>
      </c>
      <c r="P3005" cm="1">
        <f t="array" ref="P3005">$V$2*_xlfn.IFS(C3005="data_analyst",$X$5,C3005="data_engineer",$X$6,C3005="data_scientist",$X$7)*_xlfn.IFS(E3005=0,$X$12,E3005=1,$X$11)*_xlfn.IFS(F3005=0,$X$17,F3005=1,$X$16)*_xlfn.IFS(G3005=0,$X$22,G3005=1,$X$21)*_xlfn.IFS(H3005=0,$X$27,H3005=1,$X$26)*_xlfn.IFS(I3005=0,$X$32,I3005=1,$X$31)*_xlfn.IFS(J3005=0,$X$37,J3005=1,$X$36)*_xlfn.IFS(K3005=0,$X$42,K3005=1,$X$41)*_xlfn.IFS(L3005=0,$X$47,L3005=1,$X$46)*_xlfn.IFS(M3005=0,$X$52,M3005=1,$X$51)*_xlfn.IFS(N3005=0,$X$57,N3005=1,$X$56)</f>
        <v>3.4788198777620303E-4</v>
      </c>
      <c r="Q3005" cm="1">
        <f t="array" ref="Q3005">$W$2*_xlfn.IFS(C3005="data_analyst",$Z$5,C3005="data_engineer",$Z$6,C3005="data_scientist",$Z$7)*_xlfn.IFS(E3005=0,$Z$12,E3005=1,$Z$11)*_xlfn.IFS(F3005=0,$Z$17,F3005=1,$Z$16)*_xlfn.IFS(G3005=0,$Z$22,G3005=1,$Z$21)*_xlfn.IFS(H3005=0,$Z$27,H3005=1,$Z$26)*_xlfn.IFS(I3005=0,$Z$32,I3005=1,$Z$31)*_xlfn.IFS(J3005=0,$Z$37,J3005=1,$Z$36)*_xlfn.IFS(K3005=0,$Z$42,K3005=1,$Z$41)*_xlfn.IFS(L3005=0,$Z$47,L3005=1,$Z$46)*_xlfn.IFS(M3005=0,$Z$52,M3005=1,$Z$51)*_xlfn.IFS(N3005=0,$Z$57,N3005=1,$Z$56)</f>
        <v>7.6700990720438726E-6</v>
      </c>
      <c r="R3005" t="str" cm="1">
        <f t="array" ref="R3005">_xlfn.IFS(AND(O3005&gt;P3005,O3005&gt;Q3005),"Low",AND(P3005&gt;O3005,P3005&gt;Q3005),"Medium",AND(Q3005&gt;O3005,Q3005&gt;P3005),"High")</f>
        <v>Medium</v>
      </c>
      <c r="S3005" t="str">
        <f t="shared" si="94"/>
        <v>T</v>
      </c>
    </row>
    <row r="3006" spans="1:19" x14ac:dyDescent="0.3">
      <c r="A3006" t="s">
        <v>18</v>
      </c>
      <c r="B3006">
        <v>3</v>
      </c>
      <c r="C3006" t="s">
        <v>13</v>
      </c>
      <c r="D3006" t="str">
        <f t="shared" si="93"/>
        <v>Medium</v>
      </c>
      <c r="E3006">
        <v>1</v>
      </c>
      <c r="F3006">
        <v>1</v>
      </c>
      <c r="G3006">
        <v>1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 cm="1">
        <f t="array" ref="O3006">$U$2*_xlfn.IFS(C3006="data_analyst",$V$5,C3006="data_engineer",$V$6,C3006="data_scientist",$V$7)*_xlfn.IFS(E3006=0,$V$12,E3006=1,$V$11)*_xlfn.IFS(F3006=0,$V$17,F3006=1,$V$16)*_xlfn.IFS(G3006=0,$V$22,G3006=1,$V$21)*_xlfn.IFS(H3006=0,$V$27,H3006=1,$V$26)*_xlfn.IFS(I3006=0,$V$32,I3006=1,$V$31)*_xlfn.IFS(J3006=0,$V$37,J3006=1,$V$36)*_xlfn.IFS(K3006=0,$V$42,K3006=1,$V$41)*_xlfn.IFS(L3006=0,$V$47,L3006=1,$V$46)*_xlfn.IFS(M3006=0,$V$52,M3006=1,$V$51)*_xlfn.IFS(N3006=0,$V$57,N3006=1,$V$56)</f>
        <v>1.5401482252937562E-4</v>
      </c>
      <c r="P3006" cm="1">
        <f t="array" ref="P3006">$V$2*_xlfn.IFS(C3006="data_analyst",$X$5,C3006="data_engineer",$X$6,C3006="data_scientist",$X$7)*_xlfn.IFS(E3006=0,$X$12,E3006=1,$X$11)*_xlfn.IFS(F3006=0,$X$17,F3006=1,$X$16)*_xlfn.IFS(G3006=0,$X$22,G3006=1,$X$21)*_xlfn.IFS(H3006=0,$X$27,H3006=1,$X$26)*_xlfn.IFS(I3006=0,$X$32,I3006=1,$X$31)*_xlfn.IFS(J3006=0,$X$37,J3006=1,$X$36)*_xlfn.IFS(K3006=0,$X$42,K3006=1,$X$41)*_xlfn.IFS(L3006=0,$X$47,L3006=1,$X$46)*_xlfn.IFS(M3006=0,$X$52,M3006=1,$X$51)*_xlfn.IFS(N3006=0,$X$57,N3006=1,$X$56)</f>
        <v>4.9807469930692036E-3</v>
      </c>
      <c r="Q3006" cm="1">
        <f t="array" ref="Q3006">$W$2*_xlfn.IFS(C3006="data_analyst",$Z$5,C3006="data_engineer",$Z$6,C3006="data_scientist",$Z$7)*_xlfn.IFS(E3006=0,$Z$12,E3006=1,$Z$11)*_xlfn.IFS(F3006=0,$Z$17,F3006=1,$Z$16)*_xlfn.IFS(G3006=0,$Z$22,G3006=1,$Z$21)*_xlfn.IFS(H3006=0,$Z$27,H3006=1,$Z$26)*_xlfn.IFS(I3006=0,$Z$32,I3006=1,$Z$31)*_xlfn.IFS(J3006=0,$Z$37,J3006=1,$Z$36)*_xlfn.IFS(K3006=0,$Z$42,K3006=1,$Z$41)*_xlfn.IFS(L3006=0,$Z$47,L3006=1,$Z$46)*_xlfn.IFS(M3006=0,$Z$52,M3006=1,$Z$51)*_xlfn.IFS(N3006=0,$Z$57,N3006=1,$Z$56)</f>
        <v>3.5785497653522395E-4</v>
      </c>
      <c r="R3006" t="str" cm="1">
        <f t="array" ref="R3006">_xlfn.IFS(AND(O3006&gt;P3006,O3006&gt;Q3006),"Low",AND(P3006&gt;O3006,P3006&gt;Q3006),"Medium",AND(Q3006&gt;O3006,Q3006&gt;P3006),"High")</f>
        <v>Medium</v>
      </c>
      <c r="S3006" t="str">
        <f t="shared" si="94"/>
        <v>T</v>
      </c>
    </row>
    <row r="3007" spans="1:19" x14ac:dyDescent="0.3">
      <c r="A3007" t="s">
        <v>18</v>
      </c>
      <c r="B3007">
        <v>6</v>
      </c>
      <c r="C3007" t="s">
        <v>13</v>
      </c>
      <c r="D3007" t="str">
        <f t="shared" si="93"/>
        <v>Medium</v>
      </c>
      <c r="E3007">
        <v>0</v>
      </c>
      <c r="F3007">
        <v>0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1</v>
      </c>
      <c r="N3007">
        <v>1</v>
      </c>
      <c r="O3007" cm="1">
        <f t="array" ref="O3007">$U$2*_xlfn.IFS(C3007="data_analyst",$V$5,C3007="data_engineer",$V$6,C3007="data_scientist",$V$7)*_xlfn.IFS(E3007=0,$V$12,E3007=1,$V$11)*_xlfn.IFS(F3007=0,$V$17,F3007=1,$V$16)*_xlfn.IFS(G3007=0,$V$22,G3007=1,$V$21)*_xlfn.IFS(H3007=0,$V$27,H3007=1,$V$26)*_xlfn.IFS(I3007=0,$V$32,I3007=1,$V$31)*_xlfn.IFS(J3007=0,$V$37,J3007=1,$V$36)*_xlfn.IFS(K3007=0,$V$42,K3007=1,$V$41)*_xlfn.IFS(L3007=0,$V$47,L3007=1,$V$46)*_xlfn.IFS(M3007=0,$V$52,M3007=1,$V$51)*_xlfn.IFS(N3007=0,$V$57,N3007=1,$V$56)</f>
        <v>2.1887953183969972E-5</v>
      </c>
      <c r="P3007" cm="1">
        <f t="array" ref="P3007">$V$2*_xlfn.IFS(C3007="data_analyst",$X$5,C3007="data_engineer",$X$6,C3007="data_scientist",$X$7)*_xlfn.IFS(E3007=0,$X$12,E3007=1,$X$11)*_xlfn.IFS(F3007=0,$X$17,F3007=1,$X$16)*_xlfn.IFS(G3007=0,$X$22,G3007=1,$X$21)*_xlfn.IFS(H3007=0,$X$27,H3007=1,$X$26)*_xlfn.IFS(I3007=0,$X$32,I3007=1,$X$31)*_xlfn.IFS(J3007=0,$X$37,J3007=1,$X$36)*_xlfn.IFS(K3007=0,$X$42,K3007=1,$X$41)*_xlfn.IFS(L3007=0,$X$47,L3007=1,$X$46)*_xlfn.IFS(M3007=0,$X$52,M3007=1,$X$51)*_xlfn.IFS(N3007=0,$X$57,N3007=1,$X$56)</f>
        <v>6.6756813766652272E-4</v>
      </c>
      <c r="Q3007" cm="1">
        <f t="array" ref="Q3007">$W$2*_xlfn.IFS(C3007="data_analyst",$Z$5,C3007="data_engineer",$Z$6,C3007="data_scientist",$Z$7)*_xlfn.IFS(E3007=0,$Z$12,E3007=1,$Z$11)*_xlfn.IFS(F3007=0,$Z$17,F3007=1,$Z$16)*_xlfn.IFS(G3007=0,$Z$22,G3007=1,$Z$21)*_xlfn.IFS(H3007=0,$Z$27,H3007=1,$Z$26)*_xlfn.IFS(I3007=0,$Z$32,I3007=1,$Z$31)*_xlfn.IFS(J3007=0,$Z$37,J3007=1,$Z$36)*_xlfn.IFS(K3007=0,$Z$42,K3007=1,$Z$41)*_xlfn.IFS(L3007=0,$Z$47,L3007=1,$Z$46)*_xlfn.IFS(M3007=0,$Z$52,M3007=1,$Z$51)*_xlfn.IFS(N3007=0,$Z$57,N3007=1,$Z$56)</f>
        <v>1.0690595927788757E-4</v>
      </c>
      <c r="R3007" t="str" cm="1">
        <f t="array" ref="R3007">_xlfn.IFS(AND(O3007&gt;P3007,O3007&gt;Q3007),"Low",AND(P3007&gt;O3007,P3007&gt;Q3007),"Medium",AND(Q3007&gt;O3007,Q3007&gt;P3007),"High")</f>
        <v>Medium</v>
      </c>
      <c r="S3007" t="str">
        <f t="shared" si="94"/>
        <v>T</v>
      </c>
    </row>
    <row r="3008" spans="1:19" x14ac:dyDescent="0.3">
      <c r="A3008" t="s">
        <v>18</v>
      </c>
      <c r="B3008">
        <v>5</v>
      </c>
      <c r="C3008" t="s">
        <v>13</v>
      </c>
      <c r="D3008" t="str">
        <f t="shared" si="93"/>
        <v>Medium</v>
      </c>
      <c r="E3008">
        <v>1</v>
      </c>
      <c r="F3008">
        <v>0</v>
      </c>
      <c r="G3008">
        <v>1</v>
      </c>
      <c r="H3008">
        <v>0</v>
      </c>
      <c r="I3008">
        <v>1</v>
      </c>
      <c r="J3008">
        <v>0</v>
      </c>
      <c r="K3008">
        <v>1</v>
      </c>
      <c r="L3008">
        <v>1</v>
      </c>
      <c r="M3008">
        <v>0</v>
      </c>
      <c r="N3008">
        <v>1</v>
      </c>
      <c r="O3008" cm="1">
        <f t="array" ref="O3008">$U$2*_xlfn.IFS(C3008="data_analyst",$V$5,C3008="data_engineer",$V$6,C3008="data_scientist",$V$7)*_xlfn.IFS(E3008=0,$V$12,E3008=1,$V$11)*_xlfn.IFS(F3008=0,$V$17,F3008=1,$V$16)*_xlfn.IFS(G3008=0,$V$22,G3008=1,$V$21)*_xlfn.IFS(H3008=0,$V$27,H3008=1,$V$26)*_xlfn.IFS(I3008=0,$V$32,I3008=1,$V$31)*_xlfn.IFS(J3008=0,$V$37,J3008=1,$V$36)*_xlfn.IFS(K3008=0,$V$42,K3008=1,$V$41)*_xlfn.IFS(L3008=0,$V$47,L3008=1,$V$46)*_xlfn.IFS(M3008=0,$V$52,M3008=1,$V$51)*_xlfn.IFS(N3008=0,$V$57,N3008=1,$V$56)</f>
        <v>2.0963684386843223E-7</v>
      </c>
      <c r="P3008" cm="1">
        <f t="array" ref="P3008">$V$2*_xlfn.IFS(C3008="data_analyst",$X$5,C3008="data_engineer",$X$6,C3008="data_scientist",$X$7)*_xlfn.IFS(E3008=0,$X$12,E3008=1,$X$11)*_xlfn.IFS(F3008=0,$X$17,F3008=1,$X$16)*_xlfn.IFS(G3008=0,$X$22,G3008=1,$X$21)*_xlfn.IFS(H3008=0,$X$27,H3008=1,$X$26)*_xlfn.IFS(I3008=0,$X$32,I3008=1,$X$31)*_xlfn.IFS(J3008=0,$X$37,J3008=1,$X$36)*_xlfn.IFS(K3008=0,$X$42,K3008=1,$X$41)*_xlfn.IFS(L3008=0,$X$47,L3008=1,$X$46)*_xlfn.IFS(M3008=0,$X$52,M3008=1,$X$51)*_xlfn.IFS(N3008=0,$X$57,N3008=1,$X$56)</f>
        <v>4.4279239752563194E-4</v>
      </c>
      <c r="Q3008" cm="1">
        <f t="array" ref="Q3008">$W$2*_xlfn.IFS(C3008="data_analyst",$Z$5,C3008="data_engineer",$Z$6,C3008="data_scientist",$Z$7)*_xlfn.IFS(E3008=0,$Z$12,E3008=1,$Z$11)*_xlfn.IFS(F3008=0,$Z$17,F3008=1,$Z$16)*_xlfn.IFS(G3008=0,$Z$22,G3008=1,$Z$21)*_xlfn.IFS(H3008=0,$Z$27,H3008=1,$Z$26)*_xlfn.IFS(I3008=0,$Z$32,I3008=1,$Z$31)*_xlfn.IFS(J3008=0,$Z$37,J3008=1,$Z$36)*_xlfn.IFS(K3008=0,$Z$42,K3008=1,$Z$41)*_xlfn.IFS(L3008=0,$Z$47,L3008=1,$Z$46)*_xlfn.IFS(M3008=0,$Z$52,M3008=1,$Z$51)*_xlfn.IFS(N3008=0,$Z$57,N3008=1,$Z$56)</f>
        <v>2.0925618137193622E-5</v>
      </c>
      <c r="R3008" t="str" cm="1">
        <f t="array" ref="R3008">_xlfn.IFS(AND(O3008&gt;P3008,O3008&gt;Q3008),"Low",AND(P3008&gt;O3008,P3008&gt;Q3008),"Medium",AND(Q3008&gt;O3008,Q3008&gt;P3008),"High")</f>
        <v>Medium</v>
      </c>
      <c r="S3008" t="str">
        <f t="shared" si="94"/>
        <v>T</v>
      </c>
    </row>
    <row r="3009" spans="1:19" x14ac:dyDescent="0.3">
      <c r="A3009" t="s">
        <v>18</v>
      </c>
      <c r="B3009">
        <v>3</v>
      </c>
      <c r="C3009" t="s">
        <v>13</v>
      </c>
      <c r="D3009" t="str">
        <f t="shared" si="93"/>
        <v>Medium</v>
      </c>
      <c r="E3009">
        <v>0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0</v>
      </c>
      <c r="L3009">
        <v>1</v>
      </c>
      <c r="M3009">
        <v>1</v>
      </c>
      <c r="N3009">
        <v>1</v>
      </c>
      <c r="O3009" cm="1">
        <f t="array" ref="O3009">$U$2*_xlfn.IFS(C3009="data_analyst",$V$5,C3009="data_engineer",$V$6,C3009="data_scientist",$V$7)*_xlfn.IFS(E3009=0,$V$12,E3009=1,$V$11)*_xlfn.IFS(F3009=0,$V$17,F3009=1,$V$16)*_xlfn.IFS(G3009=0,$V$22,G3009=1,$V$21)*_xlfn.IFS(H3009=0,$V$27,H3009=1,$V$26)*_xlfn.IFS(I3009=0,$V$32,I3009=1,$V$31)*_xlfn.IFS(J3009=0,$V$37,J3009=1,$V$36)*_xlfn.IFS(K3009=0,$V$42,K3009=1,$V$41)*_xlfn.IFS(L3009=0,$V$47,L3009=1,$V$46)*_xlfn.IFS(M3009=0,$V$52,M3009=1,$V$51)*_xlfn.IFS(N3009=0,$V$57,N3009=1,$V$56)</f>
        <v>3.0722153706793025E-8</v>
      </c>
      <c r="P3009" cm="1">
        <f t="array" ref="P3009">$V$2*_xlfn.IFS(C3009="data_analyst",$X$5,C3009="data_engineer",$X$6,C3009="data_scientist",$X$7)*_xlfn.IFS(E3009=0,$X$12,E3009=1,$X$11)*_xlfn.IFS(F3009=0,$X$17,F3009=1,$X$16)*_xlfn.IFS(G3009=0,$X$22,G3009=1,$X$21)*_xlfn.IFS(H3009=0,$X$27,H3009=1,$X$26)*_xlfn.IFS(I3009=0,$X$32,I3009=1,$X$31)*_xlfn.IFS(J3009=0,$X$37,J3009=1,$X$36)*_xlfn.IFS(K3009=0,$X$42,K3009=1,$X$41)*_xlfn.IFS(L3009=0,$X$47,L3009=1,$X$46)*_xlfn.IFS(M3009=0,$X$52,M3009=1,$X$51)*_xlfn.IFS(N3009=0,$X$57,N3009=1,$X$56)</f>
        <v>1.1630676050988557E-4</v>
      </c>
      <c r="Q3009" cm="1">
        <f t="array" ref="Q3009">$W$2*_xlfn.IFS(C3009="data_analyst",$Z$5,C3009="data_engineer",$Z$6,C3009="data_scientist",$Z$7)*_xlfn.IFS(E3009=0,$Z$12,E3009=1,$Z$11)*_xlfn.IFS(F3009=0,$Z$17,F3009=1,$Z$16)*_xlfn.IFS(G3009=0,$Z$22,G3009=1,$Z$21)*_xlfn.IFS(H3009=0,$Z$27,H3009=1,$Z$26)*_xlfn.IFS(I3009=0,$Z$32,I3009=1,$Z$31)*_xlfn.IFS(J3009=0,$Z$37,J3009=1,$Z$36)*_xlfn.IFS(K3009=0,$Z$42,K3009=1,$Z$41)*_xlfn.IFS(L3009=0,$Z$47,L3009=1,$Z$46)*_xlfn.IFS(M3009=0,$Z$52,M3009=1,$Z$51)*_xlfn.IFS(N3009=0,$Z$57,N3009=1,$Z$56)</f>
        <v>4.4067272041439792E-6</v>
      </c>
      <c r="R3009" t="str" cm="1">
        <f t="array" ref="R3009">_xlfn.IFS(AND(O3009&gt;P3009,O3009&gt;Q3009),"Low",AND(P3009&gt;O3009,P3009&gt;Q3009),"Medium",AND(Q3009&gt;O3009,Q3009&gt;P3009),"High")</f>
        <v>Medium</v>
      </c>
      <c r="S3009" t="str">
        <f t="shared" si="94"/>
        <v>T</v>
      </c>
    </row>
    <row r="3010" spans="1:19" x14ac:dyDescent="0.3">
      <c r="A3010" t="s">
        <v>18</v>
      </c>
      <c r="B3010">
        <v>5</v>
      </c>
      <c r="C3010" t="s">
        <v>13</v>
      </c>
      <c r="D3010" t="str">
        <f t="shared" ref="D3010:D3073" si="95">IF(AND(C3010="data_analyst",A3010="Medium",B3010&gt;4),"High",A3010)</f>
        <v>Medium</v>
      </c>
      <c r="E3010">
        <v>1</v>
      </c>
      <c r="F3010">
        <v>0</v>
      </c>
      <c r="G3010">
        <v>1</v>
      </c>
      <c r="H3010">
        <v>1</v>
      </c>
      <c r="I3010">
        <v>1</v>
      </c>
      <c r="J3010">
        <v>1</v>
      </c>
      <c r="K3010">
        <v>0</v>
      </c>
      <c r="L3010">
        <v>0</v>
      </c>
      <c r="M3010">
        <v>1</v>
      </c>
      <c r="N3010">
        <v>1</v>
      </c>
      <c r="O3010" cm="1">
        <f t="array" ref="O3010">$U$2*_xlfn.IFS(C3010="data_analyst",$V$5,C3010="data_engineer",$V$6,C3010="data_scientist",$V$7)*_xlfn.IFS(E3010=0,$V$12,E3010=1,$V$11)*_xlfn.IFS(F3010=0,$V$17,F3010=1,$V$16)*_xlfn.IFS(G3010=0,$V$22,G3010=1,$V$21)*_xlfn.IFS(H3010=0,$V$27,H3010=1,$V$26)*_xlfn.IFS(I3010=0,$V$32,I3010=1,$V$31)*_xlfn.IFS(J3010=0,$V$37,J3010=1,$V$36)*_xlfn.IFS(K3010=0,$V$42,K3010=1,$V$41)*_xlfn.IFS(L3010=0,$V$47,L3010=1,$V$46)*_xlfn.IFS(M3010=0,$V$52,M3010=1,$V$51)*_xlfn.IFS(N3010=0,$V$57,N3010=1,$V$56)</f>
        <v>2.2970651309760433E-7</v>
      </c>
      <c r="P3010" cm="1">
        <f t="array" ref="P3010">$V$2*_xlfn.IFS(C3010="data_analyst",$X$5,C3010="data_engineer",$X$6,C3010="data_scientist",$X$7)*_xlfn.IFS(E3010=0,$X$12,E3010=1,$X$11)*_xlfn.IFS(F3010=0,$X$17,F3010=1,$X$16)*_xlfn.IFS(G3010=0,$X$22,G3010=1,$X$21)*_xlfn.IFS(H3010=0,$X$27,H3010=1,$X$26)*_xlfn.IFS(I3010=0,$X$32,I3010=1,$X$31)*_xlfn.IFS(J3010=0,$X$37,J3010=1,$X$36)*_xlfn.IFS(K3010=0,$X$42,K3010=1,$X$41)*_xlfn.IFS(L3010=0,$X$47,L3010=1,$X$46)*_xlfn.IFS(M3010=0,$X$52,M3010=1,$X$51)*_xlfn.IFS(N3010=0,$X$57,N3010=1,$X$56)</f>
        <v>4.1939872868593242E-4</v>
      </c>
      <c r="Q3010" cm="1">
        <f t="array" ref="Q3010">$W$2*_xlfn.IFS(C3010="data_analyst",$Z$5,C3010="data_engineer",$Z$6,C3010="data_scientist",$Z$7)*_xlfn.IFS(E3010=0,$Z$12,E3010=1,$Z$11)*_xlfn.IFS(F3010=0,$Z$17,F3010=1,$Z$16)*_xlfn.IFS(G3010=0,$Z$22,G3010=1,$Z$21)*_xlfn.IFS(H3010=0,$Z$27,H3010=1,$Z$26)*_xlfn.IFS(I3010=0,$Z$32,I3010=1,$Z$31)*_xlfn.IFS(J3010=0,$Z$37,J3010=1,$Z$36)*_xlfn.IFS(K3010=0,$Z$42,K3010=1,$Z$41)*_xlfn.IFS(L3010=0,$Z$47,L3010=1,$Z$46)*_xlfn.IFS(M3010=0,$Z$52,M3010=1,$Z$51)*_xlfn.IFS(N3010=0,$Z$57,N3010=1,$Z$56)</f>
        <v>1.4663071118299875E-5</v>
      </c>
      <c r="R3010" t="str" cm="1">
        <f t="array" ref="R3010">_xlfn.IFS(AND(O3010&gt;P3010,O3010&gt;Q3010),"Low",AND(P3010&gt;O3010,P3010&gt;Q3010),"Medium",AND(Q3010&gt;O3010,Q3010&gt;P3010),"High")</f>
        <v>Medium</v>
      </c>
      <c r="S3010" t="str">
        <f t="shared" si="94"/>
        <v>T</v>
      </c>
    </row>
    <row r="3011" spans="1:19" x14ac:dyDescent="0.3">
      <c r="A3011" t="s">
        <v>18</v>
      </c>
      <c r="B3011">
        <v>8</v>
      </c>
      <c r="C3011" t="s">
        <v>13</v>
      </c>
      <c r="D3011" t="str">
        <f t="shared" si="95"/>
        <v>Medium</v>
      </c>
      <c r="E3011">
        <v>1</v>
      </c>
      <c r="F3011">
        <v>0</v>
      </c>
      <c r="G3011">
        <v>1</v>
      </c>
      <c r="H3011">
        <v>1</v>
      </c>
      <c r="I3011">
        <v>1</v>
      </c>
      <c r="J3011">
        <v>1</v>
      </c>
      <c r="K3011">
        <v>0</v>
      </c>
      <c r="L3011">
        <v>0</v>
      </c>
      <c r="M3011">
        <v>0</v>
      </c>
      <c r="N3011">
        <v>1</v>
      </c>
      <c r="O3011" cm="1">
        <f t="array" ref="O3011">$U$2*_xlfn.IFS(C3011="data_analyst",$V$5,C3011="data_engineer",$V$6,C3011="data_scientist",$V$7)*_xlfn.IFS(E3011=0,$V$12,E3011=1,$V$11)*_xlfn.IFS(F3011=0,$V$17,F3011=1,$V$16)*_xlfn.IFS(G3011=0,$V$22,G3011=1,$V$21)*_xlfn.IFS(H3011=0,$V$27,H3011=1,$V$26)*_xlfn.IFS(I3011=0,$V$32,I3011=1,$V$31)*_xlfn.IFS(J3011=0,$V$37,J3011=1,$V$36)*_xlfn.IFS(K3011=0,$V$42,K3011=1,$V$41)*_xlfn.IFS(L3011=0,$V$47,L3011=1,$V$46)*_xlfn.IFS(M3011=0,$V$52,M3011=1,$V$51)*_xlfn.IFS(N3011=0,$V$57,N3011=1,$V$56)</f>
        <v>2.7108746582474631E-6</v>
      </c>
      <c r="P3011" cm="1">
        <f t="array" ref="P3011">$V$2*_xlfn.IFS(C3011="data_analyst",$X$5,C3011="data_engineer",$X$6,C3011="data_scientist",$X$7)*_xlfn.IFS(E3011=0,$X$12,E3011=1,$X$11)*_xlfn.IFS(F3011=0,$X$17,F3011=1,$X$16)*_xlfn.IFS(G3011=0,$X$22,G3011=1,$X$21)*_xlfn.IFS(H3011=0,$X$27,H3011=1,$X$26)*_xlfn.IFS(I3011=0,$X$32,I3011=1,$X$31)*_xlfn.IFS(J3011=0,$X$37,J3011=1,$X$36)*_xlfn.IFS(K3011=0,$X$42,K3011=1,$X$41)*_xlfn.IFS(L3011=0,$X$47,L3011=1,$X$46)*_xlfn.IFS(M3011=0,$X$52,M3011=1,$X$51)*_xlfn.IFS(N3011=0,$X$57,N3011=1,$X$56)</f>
        <v>7.5037215386399253E-4</v>
      </c>
      <c r="Q3011" cm="1">
        <f t="array" ref="Q3011">$W$2*_xlfn.IFS(C3011="data_analyst",$Z$5,C3011="data_engineer",$Z$6,C3011="data_scientist",$Z$7)*_xlfn.IFS(E3011=0,$Z$12,E3011=1,$Z$11)*_xlfn.IFS(F3011=0,$Z$17,F3011=1,$Z$16)*_xlfn.IFS(G3011=0,$Z$22,G3011=1,$Z$21)*_xlfn.IFS(H3011=0,$Z$27,H3011=1,$Z$26)*_xlfn.IFS(I3011=0,$Z$32,I3011=1,$Z$31)*_xlfn.IFS(J3011=0,$Z$37,J3011=1,$Z$36)*_xlfn.IFS(K3011=0,$Z$42,K3011=1,$Z$41)*_xlfn.IFS(L3011=0,$Z$47,L3011=1,$Z$46)*_xlfn.IFS(M3011=0,$Z$52,M3011=1,$Z$51)*_xlfn.IFS(N3011=0,$Z$57,N3011=1,$Z$56)</f>
        <v>4.6508023117552356E-5</v>
      </c>
      <c r="R3011" t="str" cm="1">
        <f t="array" ref="R3011">_xlfn.IFS(AND(O3011&gt;P3011,O3011&gt;Q3011),"Low",AND(P3011&gt;O3011,P3011&gt;Q3011),"Medium",AND(Q3011&gt;O3011,Q3011&gt;P3011),"High")</f>
        <v>Medium</v>
      </c>
      <c r="S3011" t="str">
        <f t="shared" ref="S3011:S3074" si="96">IF(D3011=R3011,"T","F")</f>
        <v>T</v>
      </c>
    </row>
    <row r="3012" spans="1:19" x14ac:dyDescent="0.3">
      <c r="A3012" t="s">
        <v>18</v>
      </c>
      <c r="B3012">
        <v>5</v>
      </c>
      <c r="C3012" t="s">
        <v>13</v>
      </c>
      <c r="D3012" t="str">
        <f t="shared" si="95"/>
        <v>Medium</v>
      </c>
      <c r="E3012">
        <v>0</v>
      </c>
      <c r="F3012">
        <v>0</v>
      </c>
      <c r="G3012">
        <v>1</v>
      </c>
      <c r="H3012">
        <v>0</v>
      </c>
      <c r="I3012">
        <v>1</v>
      </c>
      <c r="J3012">
        <v>0</v>
      </c>
      <c r="K3012">
        <v>0</v>
      </c>
      <c r="L3012">
        <v>0</v>
      </c>
      <c r="M3012">
        <v>1</v>
      </c>
      <c r="N3012">
        <v>1</v>
      </c>
      <c r="O3012" cm="1">
        <f t="array" ref="O3012">$U$2*_xlfn.IFS(C3012="data_analyst",$V$5,C3012="data_engineer",$V$6,C3012="data_scientist",$V$7)*_xlfn.IFS(E3012=0,$V$12,E3012=1,$V$11)*_xlfn.IFS(F3012=0,$V$17,F3012=1,$V$16)*_xlfn.IFS(G3012=0,$V$22,G3012=1,$V$21)*_xlfn.IFS(H3012=0,$V$27,H3012=1,$V$26)*_xlfn.IFS(I3012=0,$V$32,I3012=1,$V$31)*_xlfn.IFS(J3012=0,$V$37,J3012=1,$V$36)*_xlfn.IFS(K3012=0,$V$42,K3012=1,$V$41)*_xlfn.IFS(L3012=0,$V$47,L3012=1,$V$46)*_xlfn.IFS(M3012=0,$V$52,M3012=1,$V$51)*_xlfn.IFS(N3012=0,$V$57,N3012=1,$V$56)</f>
        <v>3.9823295677555671E-6</v>
      </c>
      <c r="P3012" cm="1">
        <f t="array" ref="P3012">$V$2*_xlfn.IFS(C3012="data_analyst",$X$5,C3012="data_engineer",$X$6,C3012="data_scientist",$X$7)*_xlfn.IFS(E3012=0,$X$12,E3012=1,$X$11)*_xlfn.IFS(F3012=0,$X$17,F3012=1,$X$16)*_xlfn.IFS(G3012=0,$X$22,G3012=1,$X$21)*_xlfn.IFS(H3012=0,$X$27,H3012=1,$X$26)*_xlfn.IFS(I3012=0,$X$32,I3012=1,$X$31)*_xlfn.IFS(J3012=0,$X$37,J3012=1,$X$36)*_xlfn.IFS(K3012=0,$X$42,K3012=1,$X$41)*_xlfn.IFS(L3012=0,$X$47,L3012=1,$X$46)*_xlfn.IFS(M3012=0,$X$52,M3012=1,$X$51)*_xlfn.IFS(N3012=0,$X$57,N3012=1,$X$56)</f>
        <v>7.5940749210215072E-4</v>
      </c>
      <c r="Q3012" cm="1">
        <f t="array" ref="Q3012">$W$2*_xlfn.IFS(C3012="data_analyst",$Z$5,C3012="data_engineer",$Z$6,C3012="data_scientist",$Z$7)*_xlfn.IFS(E3012=0,$Z$12,E3012=1,$Z$11)*_xlfn.IFS(F3012=0,$Z$17,F3012=1,$Z$16)*_xlfn.IFS(G3012=0,$Z$22,G3012=1,$Z$21)*_xlfn.IFS(H3012=0,$Z$27,H3012=1,$Z$26)*_xlfn.IFS(I3012=0,$Z$32,I3012=1,$Z$31)*_xlfn.IFS(J3012=0,$Z$37,J3012=1,$Z$36)*_xlfn.IFS(K3012=0,$Z$42,K3012=1,$Z$41)*_xlfn.IFS(L3012=0,$Z$47,L3012=1,$Z$46)*_xlfn.IFS(M3012=0,$Z$52,M3012=1,$Z$51)*_xlfn.IFS(N3012=0,$Z$57,N3012=1,$Z$56)</f>
        <v>7.3034764259150898E-5</v>
      </c>
      <c r="R3012" t="str" cm="1">
        <f t="array" ref="R3012">_xlfn.IFS(AND(O3012&gt;P3012,O3012&gt;Q3012),"Low",AND(P3012&gt;O3012,P3012&gt;Q3012),"Medium",AND(Q3012&gt;O3012,Q3012&gt;P3012),"High")</f>
        <v>Medium</v>
      </c>
      <c r="S3012" t="str">
        <f t="shared" si="96"/>
        <v>T</v>
      </c>
    </row>
    <row r="3013" spans="1:19" x14ac:dyDescent="0.3">
      <c r="A3013" t="s">
        <v>18</v>
      </c>
      <c r="B3013">
        <v>8</v>
      </c>
      <c r="C3013" t="s">
        <v>13</v>
      </c>
      <c r="D3013" t="str">
        <f t="shared" si="95"/>
        <v>Medium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0</v>
      </c>
      <c r="K3013">
        <v>0</v>
      </c>
      <c r="L3013">
        <v>1</v>
      </c>
      <c r="M3013">
        <v>1</v>
      </c>
      <c r="N3013">
        <v>1</v>
      </c>
      <c r="O3013" cm="1">
        <f t="array" ref="O3013">$U$2*_xlfn.IFS(C3013="data_analyst",$V$5,C3013="data_engineer",$V$6,C3013="data_scientist",$V$7)*_xlfn.IFS(E3013=0,$V$12,E3013=1,$V$11)*_xlfn.IFS(F3013=0,$V$17,F3013=1,$V$16)*_xlfn.IFS(G3013=0,$V$22,G3013=1,$V$21)*_xlfn.IFS(H3013=0,$V$27,H3013=1,$V$26)*_xlfn.IFS(I3013=0,$V$32,I3013=1,$V$31)*_xlfn.IFS(J3013=0,$V$37,J3013=1,$V$36)*_xlfn.IFS(K3013=0,$V$42,K3013=1,$V$41)*_xlfn.IFS(L3013=0,$V$47,L3013=1,$V$46)*_xlfn.IFS(M3013=0,$V$52,M3013=1,$V$51)*_xlfn.IFS(N3013=0,$V$57,N3013=1,$V$56)</f>
        <v>4.1981029970940298E-8</v>
      </c>
      <c r="P3013" cm="1">
        <f t="array" ref="P3013">$V$2*_xlfn.IFS(C3013="data_analyst",$X$5,C3013="data_engineer",$X$6,C3013="data_scientist",$X$7)*_xlfn.IFS(E3013=0,$X$12,E3013=1,$X$11)*_xlfn.IFS(F3013=0,$X$17,F3013=1,$X$16)*_xlfn.IFS(G3013=0,$X$22,G3013=1,$X$21)*_xlfn.IFS(H3013=0,$X$27,H3013=1,$X$26)*_xlfn.IFS(I3013=0,$X$32,I3013=1,$X$31)*_xlfn.IFS(J3013=0,$X$37,J3013=1,$X$36)*_xlfn.IFS(K3013=0,$X$42,K3013=1,$X$41)*_xlfn.IFS(L3013=0,$X$47,L3013=1,$X$46)*_xlfn.IFS(M3013=0,$X$52,M3013=1,$X$51)*_xlfn.IFS(N3013=0,$X$57,N3013=1,$X$56)</f>
        <v>1.2529451778989322E-3</v>
      </c>
      <c r="Q3013" cm="1">
        <f t="array" ref="Q3013">$W$2*_xlfn.IFS(C3013="data_analyst",$Z$5,C3013="data_engineer",$Z$6,C3013="data_scientist",$Z$7)*_xlfn.IFS(E3013=0,$Z$12,E3013=1,$Z$11)*_xlfn.IFS(F3013=0,$Z$17,F3013=1,$Z$16)*_xlfn.IFS(G3013=0,$Z$22,G3013=1,$Z$21)*_xlfn.IFS(H3013=0,$Z$27,H3013=1,$Z$26)*_xlfn.IFS(I3013=0,$Z$32,I3013=1,$Z$31)*_xlfn.IFS(J3013=0,$Z$37,J3013=1,$Z$36)*_xlfn.IFS(K3013=0,$Z$42,K3013=1,$Z$41)*_xlfn.IFS(L3013=0,$Z$47,L3013=1,$Z$46)*_xlfn.IFS(M3013=0,$Z$52,M3013=1,$Z$51)*_xlfn.IFS(N3013=0,$Z$57,N3013=1,$Z$56)</f>
        <v>2.0867637961188189E-5</v>
      </c>
      <c r="R3013" t="str" cm="1">
        <f t="array" ref="R3013">_xlfn.IFS(AND(O3013&gt;P3013,O3013&gt;Q3013),"Low",AND(P3013&gt;O3013,P3013&gt;Q3013),"Medium",AND(Q3013&gt;O3013,Q3013&gt;P3013),"High")</f>
        <v>Medium</v>
      </c>
      <c r="S3013" t="str">
        <f t="shared" si="96"/>
        <v>T</v>
      </c>
    </row>
    <row r="3014" spans="1:19" x14ac:dyDescent="0.3">
      <c r="A3014" t="s">
        <v>18</v>
      </c>
      <c r="B3014">
        <v>7</v>
      </c>
      <c r="C3014" t="s">
        <v>13</v>
      </c>
      <c r="D3014" t="str">
        <f t="shared" si="95"/>
        <v>Medium</v>
      </c>
      <c r="E3014">
        <v>1</v>
      </c>
      <c r="F3014">
        <v>0</v>
      </c>
      <c r="G3014">
        <v>1</v>
      </c>
      <c r="H3014">
        <v>1</v>
      </c>
      <c r="I3014">
        <v>1</v>
      </c>
      <c r="J3014">
        <v>1</v>
      </c>
      <c r="K3014">
        <v>0</v>
      </c>
      <c r="L3014">
        <v>0</v>
      </c>
      <c r="M3014">
        <v>0</v>
      </c>
      <c r="N3014">
        <v>1</v>
      </c>
      <c r="O3014" cm="1">
        <f t="array" ref="O3014">$U$2*_xlfn.IFS(C3014="data_analyst",$V$5,C3014="data_engineer",$V$6,C3014="data_scientist",$V$7)*_xlfn.IFS(E3014=0,$V$12,E3014=1,$V$11)*_xlfn.IFS(F3014=0,$V$17,F3014=1,$V$16)*_xlfn.IFS(G3014=0,$V$22,G3014=1,$V$21)*_xlfn.IFS(H3014=0,$V$27,H3014=1,$V$26)*_xlfn.IFS(I3014=0,$V$32,I3014=1,$V$31)*_xlfn.IFS(J3014=0,$V$37,J3014=1,$V$36)*_xlfn.IFS(K3014=0,$V$42,K3014=1,$V$41)*_xlfn.IFS(L3014=0,$V$47,L3014=1,$V$46)*_xlfn.IFS(M3014=0,$V$52,M3014=1,$V$51)*_xlfn.IFS(N3014=0,$V$57,N3014=1,$V$56)</f>
        <v>2.7108746582474631E-6</v>
      </c>
      <c r="P3014" cm="1">
        <f t="array" ref="P3014">$V$2*_xlfn.IFS(C3014="data_analyst",$X$5,C3014="data_engineer",$X$6,C3014="data_scientist",$X$7)*_xlfn.IFS(E3014=0,$X$12,E3014=1,$X$11)*_xlfn.IFS(F3014=0,$X$17,F3014=1,$X$16)*_xlfn.IFS(G3014=0,$X$22,G3014=1,$X$21)*_xlfn.IFS(H3014=0,$X$27,H3014=1,$X$26)*_xlfn.IFS(I3014=0,$X$32,I3014=1,$X$31)*_xlfn.IFS(J3014=0,$X$37,J3014=1,$X$36)*_xlfn.IFS(K3014=0,$X$42,K3014=1,$X$41)*_xlfn.IFS(L3014=0,$X$47,L3014=1,$X$46)*_xlfn.IFS(M3014=0,$X$52,M3014=1,$X$51)*_xlfn.IFS(N3014=0,$X$57,N3014=1,$X$56)</f>
        <v>7.5037215386399253E-4</v>
      </c>
      <c r="Q3014" cm="1">
        <f t="array" ref="Q3014">$W$2*_xlfn.IFS(C3014="data_analyst",$Z$5,C3014="data_engineer",$Z$6,C3014="data_scientist",$Z$7)*_xlfn.IFS(E3014=0,$Z$12,E3014=1,$Z$11)*_xlfn.IFS(F3014=0,$Z$17,F3014=1,$Z$16)*_xlfn.IFS(G3014=0,$Z$22,G3014=1,$Z$21)*_xlfn.IFS(H3014=0,$Z$27,H3014=1,$Z$26)*_xlfn.IFS(I3014=0,$Z$32,I3014=1,$Z$31)*_xlfn.IFS(J3014=0,$Z$37,J3014=1,$Z$36)*_xlfn.IFS(K3014=0,$Z$42,K3014=1,$Z$41)*_xlfn.IFS(L3014=0,$Z$47,L3014=1,$Z$46)*_xlfn.IFS(M3014=0,$Z$52,M3014=1,$Z$51)*_xlfn.IFS(N3014=0,$Z$57,N3014=1,$Z$56)</f>
        <v>4.6508023117552356E-5</v>
      </c>
      <c r="R3014" t="str" cm="1">
        <f t="array" ref="R3014">_xlfn.IFS(AND(O3014&gt;P3014,O3014&gt;Q3014),"Low",AND(P3014&gt;O3014,P3014&gt;Q3014),"Medium",AND(Q3014&gt;O3014,Q3014&gt;P3014),"High")</f>
        <v>Medium</v>
      </c>
      <c r="S3014" t="str">
        <f t="shared" si="96"/>
        <v>T</v>
      </c>
    </row>
    <row r="3015" spans="1:19" x14ac:dyDescent="0.3">
      <c r="A3015" t="s">
        <v>18</v>
      </c>
      <c r="B3015">
        <v>5</v>
      </c>
      <c r="C3015" t="s">
        <v>13</v>
      </c>
      <c r="D3015" t="str">
        <f t="shared" si="95"/>
        <v>Medium</v>
      </c>
      <c r="E3015">
        <v>1</v>
      </c>
      <c r="F3015">
        <v>0</v>
      </c>
      <c r="G3015">
        <v>1</v>
      </c>
      <c r="H3015">
        <v>1</v>
      </c>
      <c r="I3015">
        <v>1</v>
      </c>
      <c r="J3015">
        <v>1</v>
      </c>
      <c r="K3015">
        <v>0</v>
      </c>
      <c r="L3015">
        <v>0</v>
      </c>
      <c r="M3015">
        <v>0</v>
      </c>
      <c r="N3015">
        <v>1</v>
      </c>
      <c r="O3015" cm="1">
        <f t="array" ref="O3015">$U$2*_xlfn.IFS(C3015="data_analyst",$V$5,C3015="data_engineer",$V$6,C3015="data_scientist",$V$7)*_xlfn.IFS(E3015=0,$V$12,E3015=1,$V$11)*_xlfn.IFS(F3015=0,$V$17,F3015=1,$V$16)*_xlfn.IFS(G3015=0,$V$22,G3015=1,$V$21)*_xlfn.IFS(H3015=0,$V$27,H3015=1,$V$26)*_xlfn.IFS(I3015=0,$V$32,I3015=1,$V$31)*_xlfn.IFS(J3015=0,$V$37,J3015=1,$V$36)*_xlfn.IFS(K3015=0,$V$42,K3015=1,$V$41)*_xlfn.IFS(L3015=0,$V$47,L3015=1,$V$46)*_xlfn.IFS(M3015=0,$V$52,M3015=1,$V$51)*_xlfn.IFS(N3015=0,$V$57,N3015=1,$V$56)</f>
        <v>2.7108746582474631E-6</v>
      </c>
      <c r="P3015" cm="1">
        <f t="array" ref="P3015">$V$2*_xlfn.IFS(C3015="data_analyst",$X$5,C3015="data_engineer",$X$6,C3015="data_scientist",$X$7)*_xlfn.IFS(E3015=0,$X$12,E3015=1,$X$11)*_xlfn.IFS(F3015=0,$X$17,F3015=1,$X$16)*_xlfn.IFS(G3015=0,$X$22,G3015=1,$X$21)*_xlfn.IFS(H3015=0,$X$27,H3015=1,$X$26)*_xlfn.IFS(I3015=0,$X$32,I3015=1,$X$31)*_xlfn.IFS(J3015=0,$X$37,J3015=1,$X$36)*_xlfn.IFS(K3015=0,$X$42,K3015=1,$X$41)*_xlfn.IFS(L3015=0,$X$47,L3015=1,$X$46)*_xlfn.IFS(M3015=0,$X$52,M3015=1,$X$51)*_xlfn.IFS(N3015=0,$X$57,N3015=1,$X$56)</f>
        <v>7.5037215386399253E-4</v>
      </c>
      <c r="Q3015" cm="1">
        <f t="array" ref="Q3015">$W$2*_xlfn.IFS(C3015="data_analyst",$Z$5,C3015="data_engineer",$Z$6,C3015="data_scientist",$Z$7)*_xlfn.IFS(E3015=0,$Z$12,E3015=1,$Z$11)*_xlfn.IFS(F3015=0,$Z$17,F3015=1,$Z$16)*_xlfn.IFS(G3015=0,$Z$22,G3015=1,$Z$21)*_xlfn.IFS(H3015=0,$Z$27,H3015=1,$Z$26)*_xlfn.IFS(I3015=0,$Z$32,I3015=1,$Z$31)*_xlfn.IFS(J3015=0,$Z$37,J3015=1,$Z$36)*_xlfn.IFS(K3015=0,$Z$42,K3015=1,$Z$41)*_xlfn.IFS(L3015=0,$Z$47,L3015=1,$Z$46)*_xlfn.IFS(M3015=0,$Z$52,M3015=1,$Z$51)*_xlfn.IFS(N3015=0,$Z$57,N3015=1,$Z$56)</f>
        <v>4.6508023117552356E-5</v>
      </c>
      <c r="R3015" t="str" cm="1">
        <f t="array" ref="R3015">_xlfn.IFS(AND(O3015&gt;P3015,O3015&gt;Q3015),"Low",AND(P3015&gt;O3015,P3015&gt;Q3015),"Medium",AND(Q3015&gt;O3015,Q3015&gt;P3015),"High")</f>
        <v>Medium</v>
      </c>
      <c r="S3015" t="str">
        <f t="shared" si="96"/>
        <v>T</v>
      </c>
    </row>
    <row r="3016" spans="1:19" x14ac:dyDescent="0.3">
      <c r="A3016" t="s">
        <v>18</v>
      </c>
      <c r="B3016">
        <v>4</v>
      </c>
      <c r="C3016" t="s">
        <v>13</v>
      </c>
      <c r="D3016" t="str">
        <f t="shared" si="95"/>
        <v>Medium</v>
      </c>
      <c r="E3016">
        <v>1</v>
      </c>
      <c r="F3016">
        <v>0</v>
      </c>
      <c r="G3016">
        <v>1</v>
      </c>
      <c r="H3016">
        <v>1</v>
      </c>
      <c r="I3016">
        <v>1</v>
      </c>
      <c r="J3016">
        <v>1</v>
      </c>
      <c r="K3016">
        <v>0</v>
      </c>
      <c r="L3016">
        <v>0</v>
      </c>
      <c r="M3016">
        <v>0</v>
      </c>
      <c r="N3016">
        <v>1</v>
      </c>
      <c r="O3016" cm="1">
        <f t="array" ref="O3016">$U$2*_xlfn.IFS(C3016="data_analyst",$V$5,C3016="data_engineer",$V$6,C3016="data_scientist",$V$7)*_xlfn.IFS(E3016=0,$V$12,E3016=1,$V$11)*_xlfn.IFS(F3016=0,$V$17,F3016=1,$V$16)*_xlfn.IFS(G3016=0,$V$22,G3016=1,$V$21)*_xlfn.IFS(H3016=0,$V$27,H3016=1,$V$26)*_xlfn.IFS(I3016=0,$V$32,I3016=1,$V$31)*_xlfn.IFS(J3016=0,$V$37,J3016=1,$V$36)*_xlfn.IFS(K3016=0,$V$42,K3016=1,$V$41)*_xlfn.IFS(L3016=0,$V$47,L3016=1,$V$46)*_xlfn.IFS(M3016=0,$V$52,M3016=1,$V$51)*_xlfn.IFS(N3016=0,$V$57,N3016=1,$V$56)</f>
        <v>2.7108746582474631E-6</v>
      </c>
      <c r="P3016" cm="1">
        <f t="array" ref="P3016">$V$2*_xlfn.IFS(C3016="data_analyst",$X$5,C3016="data_engineer",$X$6,C3016="data_scientist",$X$7)*_xlfn.IFS(E3016=0,$X$12,E3016=1,$X$11)*_xlfn.IFS(F3016=0,$X$17,F3016=1,$X$16)*_xlfn.IFS(G3016=0,$X$22,G3016=1,$X$21)*_xlfn.IFS(H3016=0,$X$27,H3016=1,$X$26)*_xlfn.IFS(I3016=0,$X$32,I3016=1,$X$31)*_xlfn.IFS(J3016=0,$X$37,J3016=1,$X$36)*_xlfn.IFS(K3016=0,$X$42,K3016=1,$X$41)*_xlfn.IFS(L3016=0,$X$47,L3016=1,$X$46)*_xlfn.IFS(M3016=0,$X$52,M3016=1,$X$51)*_xlfn.IFS(N3016=0,$X$57,N3016=1,$X$56)</f>
        <v>7.5037215386399253E-4</v>
      </c>
      <c r="Q3016" cm="1">
        <f t="array" ref="Q3016">$W$2*_xlfn.IFS(C3016="data_analyst",$Z$5,C3016="data_engineer",$Z$6,C3016="data_scientist",$Z$7)*_xlfn.IFS(E3016=0,$Z$12,E3016=1,$Z$11)*_xlfn.IFS(F3016=0,$Z$17,F3016=1,$Z$16)*_xlfn.IFS(G3016=0,$Z$22,G3016=1,$Z$21)*_xlfn.IFS(H3016=0,$Z$27,H3016=1,$Z$26)*_xlfn.IFS(I3016=0,$Z$32,I3016=1,$Z$31)*_xlfn.IFS(J3016=0,$Z$37,J3016=1,$Z$36)*_xlfn.IFS(K3016=0,$Z$42,K3016=1,$Z$41)*_xlfn.IFS(L3016=0,$Z$47,L3016=1,$Z$46)*_xlfn.IFS(M3016=0,$Z$52,M3016=1,$Z$51)*_xlfn.IFS(N3016=0,$Z$57,N3016=1,$Z$56)</f>
        <v>4.6508023117552356E-5</v>
      </c>
      <c r="R3016" t="str" cm="1">
        <f t="array" ref="R3016">_xlfn.IFS(AND(O3016&gt;P3016,O3016&gt;Q3016),"Low",AND(P3016&gt;O3016,P3016&gt;Q3016),"Medium",AND(Q3016&gt;O3016,Q3016&gt;P3016),"High")</f>
        <v>Medium</v>
      </c>
      <c r="S3016" t="str">
        <f t="shared" si="96"/>
        <v>T</v>
      </c>
    </row>
    <row r="3017" spans="1:19" x14ac:dyDescent="0.3">
      <c r="A3017" t="s">
        <v>18</v>
      </c>
      <c r="B3017">
        <v>1</v>
      </c>
      <c r="C3017" t="s">
        <v>13</v>
      </c>
      <c r="D3017" t="str">
        <f t="shared" si="95"/>
        <v>Medium</v>
      </c>
      <c r="E3017">
        <v>1</v>
      </c>
      <c r="F3017">
        <v>0</v>
      </c>
      <c r="G3017">
        <v>1</v>
      </c>
      <c r="H3017">
        <v>1</v>
      </c>
      <c r="I3017">
        <v>1</v>
      </c>
      <c r="J3017">
        <v>1</v>
      </c>
      <c r="K3017">
        <v>0</v>
      </c>
      <c r="L3017">
        <v>0</v>
      </c>
      <c r="M3017">
        <v>0</v>
      </c>
      <c r="N3017">
        <v>1</v>
      </c>
      <c r="O3017" cm="1">
        <f t="array" ref="O3017">$U$2*_xlfn.IFS(C3017="data_analyst",$V$5,C3017="data_engineer",$V$6,C3017="data_scientist",$V$7)*_xlfn.IFS(E3017=0,$V$12,E3017=1,$V$11)*_xlfn.IFS(F3017=0,$V$17,F3017=1,$V$16)*_xlfn.IFS(G3017=0,$V$22,G3017=1,$V$21)*_xlfn.IFS(H3017=0,$V$27,H3017=1,$V$26)*_xlfn.IFS(I3017=0,$V$32,I3017=1,$V$31)*_xlfn.IFS(J3017=0,$V$37,J3017=1,$V$36)*_xlfn.IFS(K3017=0,$V$42,K3017=1,$V$41)*_xlfn.IFS(L3017=0,$V$47,L3017=1,$V$46)*_xlfn.IFS(M3017=0,$V$52,M3017=1,$V$51)*_xlfn.IFS(N3017=0,$V$57,N3017=1,$V$56)</f>
        <v>2.7108746582474631E-6</v>
      </c>
      <c r="P3017" cm="1">
        <f t="array" ref="P3017">$V$2*_xlfn.IFS(C3017="data_analyst",$X$5,C3017="data_engineer",$X$6,C3017="data_scientist",$X$7)*_xlfn.IFS(E3017=0,$X$12,E3017=1,$X$11)*_xlfn.IFS(F3017=0,$X$17,F3017=1,$X$16)*_xlfn.IFS(G3017=0,$X$22,G3017=1,$X$21)*_xlfn.IFS(H3017=0,$X$27,H3017=1,$X$26)*_xlfn.IFS(I3017=0,$X$32,I3017=1,$X$31)*_xlfn.IFS(J3017=0,$X$37,J3017=1,$X$36)*_xlfn.IFS(K3017=0,$X$42,K3017=1,$X$41)*_xlfn.IFS(L3017=0,$X$47,L3017=1,$X$46)*_xlfn.IFS(M3017=0,$X$52,M3017=1,$X$51)*_xlfn.IFS(N3017=0,$X$57,N3017=1,$X$56)</f>
        <v>7.5037215386399253E-4</v>
      </c>
      <c r="Q3017" cm="1">
        <f t="array" ref="Q3017">$W$2*_xlfn.IFS(C3017="data_analyst",$Z$5,C3017="data_engineer",$Z$6,C3017="data_scientist",$Z$7)*_xlfn.IFS(E3017=0,$Z$12,E3017=1,$Z$11)*_xlfn.IFS(F3017=0,$Z$17,F3017=1,$Z$16)*_xlfn.IFS(G3017=0,$Z$22,G3017=1,$Z$21)*_xlfn.IFS(H3017=0,$Z$27,H3017=1,$Z$26)*_xlfn.IFS(I3017=0,$Z$32,I3017=1,$Z$31)*_xlfn.IFS(J3017=0,$Z$37,J3017=1,$Z$36)*_xlfn.IFS(K3017=0,$Z$42,K3017=1,$Z$41)*_xlfn.IFS(L3017=0,$Z$47,L3017=1,$Z$46)*_xlfn.IFS(M3017=0,$Z$52,M3017=1,$Z$51)*_xlfn.IFS(N3017=0,$Z$57,N3017=1,$Z$56)</f>
        <v>4.6508023117552356E-5</v>
      </c>
      <c r="R3017" t="str" cm="1">
        <f t="array" ref="R3017">_xlfn.IFS(AND(O3017&gt;P3017,O3017&gt;Q3017),"Low",AND(P3017&gt;O3017,P3017&gt;Q3017),"Medium",AND(Q3017&gt;O3017,Q3017&gt;P3017),"High")</f>
        <v>Medium</v>
      </c>
      <c r="S3017" t="str">
        <f t="shared" si="96"/>
        <v>T</v>
      </c>
    </row>
    <row r="3018" spans="1:19" x14ac:dyDescent="0.3">
      <c r="A3018" t="s">
        <v>18</v>
      </c>
      <c r="B3018">
        <v>4</v>
      </c>
      <c r="C3018" t="s">
        <v>13</v>
      </c>
      <c r="D3018" t="str">
        <f t="shared" si="95"/>
        <v>Medium</v>
      </c>
      <c r="E3018">
        <v>1</v>
      </c>
      <c r="F3018">
        <v>0</v>
      </c>
      <c r="G3018">
        <v>1</v>
      </c>
      <c r="H3018">
        <v>1</v>
      </c>
      <c r="I3018">
        <v>1</v>
      </c>
      <c r="J3018">
        <v>1</v>
      </c>
      <c r="K3018">
        <v>0</v>
      </c>
      <c r="L3018">
        <v>0</v>
      </c>
      <c r="M3018">
        <v>0</v>
      </c>
      <c r="N3018">
        <v>1</v>
      </c>
      <c r="O3018" cm="1">
        <f t="array" ref="O3018">$U$2*_xlfn.IFS(C3018="data_analyst",$V$5,C3018="data_engineer",$V$6,C3018="data_scientist",$V$7)*_xlfn.IFS(E3018=0,$V$12,E3018=1,$V$11)*_xlfn.IFS(F3018=0,$V$17,F3018=1,$V$16)*_xlfn.IFS(G3018=0,$V$22,G3018=1,$V$21)*_xlfn.IFS(H3018=0,$V$27,H3018=1,$V$26)*_xlfn.IFS(I3018=0,$V$32,I3018=1,$V$31)*_xlfn.IFS(J3018=0,$V$37,J3018=1,$V$36)*_xlfn.IFS(K3018=0,$V$42,K3018=1,$V$41)*_xlfn.IFS(L3018=0,$V$47,L3018=1,$V$46)*_xlfn.IFS(M3018=0,$V$52,M3018=1,$V$51)*_xlfn.IFS(N3018=0,$V$57,N3018=1,$V$56)</f>
        <v>2.7108746582474631E-6</v>
      </c>
      <c r="P3018" cm="1">
        <f t="array" ref="P3018">$V$2*_xlfn.IFS(C3018="data_analyst",$X$5,C3018="data_engineer",$X$6,C3018="data_scientist",$X$7)*_xlfn.IFS(E3018=0,$X$12,E3018=1,$X$11)*_xlfn.IFS(F3018=0,$X$17,F3018=1,$X$16)*_xlfn.IFS(G3018=0,$X$22,G3018=1,$X$21)*_xlfn.IFS(H3018=0,$X$27,H3018=1,$X$26)*_xlfn.IFS(I3018=0,$X$32,I3018=1,$X$31)*_xlfn.IFS(J3018=0,$X$37,J3018=1,$X$36)*_xlfn.IFS(K3018=0,$X$42,K3018=1,$X$41)*_xlfn.IFS(L3018=0,$X$47,L3018=1,$X$46)*_xlfn.IFS(M3018=0,$X$52,M3018=1,$X$51)*_xlfn.IFS(N3018=0,$X$57,N3018=1,$X$56)</f>
        <v>7.5037215386399253E-4</v>
      </c>
      <c r="Q3018" cm="1">
        <f t="array" ref="Q3018">$W$2*_xlfn.IFS(C3018="data_analyst",$Z$5,C3018="data_engineer",$Z$6,C3018="data_scientist",$Z$7)*_xlfn.IFS(E3018=0,$Z$12,E3018=1,$Z$11)*_xlfn.IFS(F3018=0,$Z$17,F3018=1,$Z$16)*_xlfn.IFS(G3018=0,$Z$22,G3018=1,$Z$21)*_xlfn.IFS(H3018=0,$Z$27,H3018=1,$Z$26)*_xlfn.IFS(I3018=0,$Z$32,I3018=1,$Z$31)*_xlfn.IFS(J3018=0,$Z$37,J3018=1,$Z$36)*_xlfn.IFS(K3018=0,$Z$42,K3018=1,$Z$41)*_xlfn.IFS(L3018=0,$Z$47,L3018=1,$Z$46)*_xlfn.IFS(M3018=0,$Z$52,M3018=1,$Z$51)*_xlfn.IFS(N3018=0,$Z$57,N3018=1,$Z$56)</f>
        <v>4.6508023117552356E-5</v>
      </c>
      <c r="R3018" t="str" cm="1">
        <f t="array" ref="R3018">_xlfn.IFS(AND(O3018&gt;P3018,O3018&gt;Q3018),"Low",AND(P3018&gt;O3018,P3018&gt;Q3018),"Medium",AND(Q3018&gt;O3018,Q3018&gt;P3018),"High")</f>
        <v>Medium</v>
      </c>
      <c r="S3018" t="str">
        <f t="shared" si="96"/>
        <v>T</v>
      </c>
    </row>
    <row r="3019" spans="1:19" x14ac:dyDescent="0.3">
      <c r="A3019" t="s">
        <v>18</v>
      </c>
      <c r="B3019">
        <v>4</v>
      </c>
      <c r="C3019" t="s">
        <v>13</v>
      </c>
      <c r="D3019" t="str">
        <f t="shared" si="95"/>
        <v>Medium</v>
      </c>
      <c r="E3019">
        <v>1</v>
      </c>
      <c r="F3019">
        <v>0</v>
      </c>
      <c r="G3019">
        <v>1</v>
      </c>
      <c r="H3019">
        <v>1</v>
      </c>
      <c r="I3019">
        <v>1</v>
      </c>
      <c r="J3019">
        <v>0</v>
      </c>
      <c r="K3019">
        <v>0</v>
      </c>
      <c r="L3019">
        <v>1</v>
      </c>
      <c r="M3019">
        <v>1</v>
      </c>
      <c r="N3019">
        <v>1</v>
      </c>
      <c r="O3019" cm="1">
        <f t="array" ref="O3019">$U$2*_xlfn.IFS(C3019="data_analyst",$V$5,C3019="data_engineer",$V$6,C3019="data_scientist",$V$7)*_xlfn.IFS(E3019=0,$V$12,E3019=1,$V$11)*_xlfn.IFS(F3019=0,$V$17,F3019=1,$V$16)*_xlfn.IFS(G3019=0,$V$22,G3019=1,$V$21)*_xlfn.IFS(H3019=0,$V$27,H3019=1,$V$26)*_xlfn.IFS(I3019=0,$V$32,I3019=1,$V$31)*_xlfn.IFS(J3019=0,$V$37,J3019=1,$V$36)*_xlfn.IFS(K3019=0,$V$42,K3019=1,$V$41)*_xlfn.IFS(L3019=0,$V$47,L3019=1,$V$46)*_xlfn.IFS(M3019=0,$V$52,M3019=1,$V$51)*_xlfn.IFS(N3019=0,$V$57,N3019=1,$V$56)</f>
        <v>3.2220973256884125E-8</v>
      </c>
      <c r="P3019" cm="1">
        <f t="array" ref="P3019">$V$2*_xlfn.IFS(C3019="data_analyst",$X$5,C3019="data_engineer",$X$6,C3019="data_scientist",$X$7)*_xlfn.IFS(E3019=0,$X$12,E3019=1,$X$11)*_xlfn.IFS(F3019=0,$X$17,F3019=1,$X$16)*_xlfn.IFS(G3019=0,$X$22,G3019=1,$X$21)*_xlfn.IFS(H3019=0,$X$27,H3019=1,$X$26)*_xlfn.IFS(I3019=0,$X$32,I3019=1,$X$31)*_xlfn.IFS(J3019=0,$X$37,J3019=1,$X$36)*_xlfn.IFS(K3019=0,$X$42,K3019=1,$X$41)*_xlfn.IFS(L3019=0,$X$47,L3019=1,$X$46)*_xlfn.IFS(M3019=0,$X$52,M3019=1,$X$51)*_xlfn.IFS(N3019=0,$X$57,N3019=1,$X$56)</f>
        <v>1.0801251533611479E-3</v>
      </c>
      <c r="Q3019" cm="1">
        <f t="array" ref="Q3019">$W$2*_xlfn.IFS(C3019="data_analyst",$Z$5,C3019="data_engineer",$Z$6,C3019="data_scientist",$Z$7)*_xlfn.IFS(E3019=0,$Z$12,E3019=1,$Z$11)*_xlfn.IFS(F3019=0,$Z$17,F3019=1,$Z$16)*_xlfn.IFS(G3019=0,$Z$22,G3019=1,$Z$21)*_xlfn.IFS(H3019=0,$Z$27,H3019=1,$Z$26)*_xlfn.IFS(I3019=0,$Z$32,I3019=1,$Z$31)*_xlfn.IFS(J3019=0,$Z$37,J3019=1,$Z$36)*_xlfn.IFS(K3019=0,$Z$42,K3019=1,$Z$41)*_xlfn.IFS(L3019=0,$Z$47,L3019=1,$Z$46)*_xlfn.IFS(M3019=0,$Z$52,M3019=1,$Z$51)*_xlfn.IFS(N3019=0,$Z$57,N3019=1,$Z$56)</f>
        <v>1.967520150626315E-5</v>
      </c>
      <c r="R3019" t="str" cm="1">
        <f t="array" ref="R3019">_xlfn.IFS(AND(O3019&gt;P3019,O3019&gt;Q3019),"Low",AND(P3019&gt;O3019,P3019&gt;Q3019),"Medium",AND(Q3019&gt;O3019,Q3019&gt;P3019),"High")</f>
        <v>Medium</v>
      </c>
      <c r="S3019" t="str">
        <f t="shared" si="96"/>
        <v>T</v>
      </c>
    </row>
    <row r="3020" spans="1:19" x14ac:dyDescent="0.3">
      <c r="A3020" t="s">
        <v>18</v>
      </c>
      <c r="B3020">
        <v>5</v>
      </c>
      <c r="C3020" t="s">
        <v>13</v>
      </c>
      <c r="D3020" t="str">
        <f t="shared" si="95"/>
        <v>Medium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 cm="1">
        <f t="array" ref="O3020">$U$2*_xlfn.IFS(C3020="data_analyst",$V$5,C3020="data_engineer",$V$6,C3020="data_scientist",$V$7)*_xlfn.IFS(E3020=0,$V$12,E3020=1,$V$11)*_xlfn.IFS(F3020=0,$V$17,F3020=1,$V$16)*_xlfn.IFS(G3020=0,$V$22,G3020=1,$V$21)*_xlfn.IFS(H3020=0,$V$27,H3020=1,$V$26)*_xlfn.IFS(I3020=0,$V$32,I3020=1,$V$31)*_xlfn.IFS(J3020=0,$V$37,J3020=1,$V$36)*_xlfn.IFS(K3020=0,$V$42,K3020=1,$V$41)*_xlfn.IFS(L3020=0,$V$47,L3020=1,$V$46)*_xlfn.IFS(M3020=0,$V$52,M3020=1,$V$51)*_xlfn.IFS(N3020=0,$V$57,N3020=1,$V$56)</f>
        <v>7.7297513080979178E-4</v>
      </c>
      <c r="P3020" cm="1">
        <f t="array" ref="P3020">$V$2*_xlfn.IFS(C3020="data_analyst",$X$5,C3020="data_engineer",$X$6,C3020="data_scientist",$X$7)*_xlfn.IFS(E3020=0,$X$12,E3020=1,$X$11)*_xlfn.IFS(F3020=0,$X$17,F3020=1,$X$16)*_xlfn.IFS(G3020=0,$X$22,G3020=1,$X$21)*_xlfn.IFS(H3020=0,$X$27,H3020=1,$X$26)*_xlfn.IFS(I3020=0,$X$32,I3020=1,$X$31)*_xlfn.IFS(J3020=0,$X$37,J3020=1,$X$36)*_xlfn.IFS(K3020=0,$X$42,K3020=1,$X$41)*_xlfn.IFS(L3020=0,$X$47,L3020=1,$X$46)*_xlfn.IFS(M3020=0,$X$52,M3020=1,$X$51)*_xlfn.IFS(N3020=0,$X$57,N3020=1,$X$56)</f>
        <v>9.6760541610991423E-5</v>
      </c>
      <c r="Q3020" cm="1">
        <f t="array" ref="Q3020">$W$2*_xlfn.IFS(C3020="data_analyst",$Z$5,C3020="data_engineer",$Z$6,C3020="data_scientist",$Z$7)*_xlfn.IFS(E3020=0,$Z$12,E3020=1,$Z$11)*_xlfn.IFS(F3020=0,$Z$17,F3020=1,$Z$16)*_xlfn.IFS(G3020=0,$Z$22,G3020=1,$Z$21)*_xlfn.IFS(H3020=0,$Z$27,H3020=1,$Z$26)*_xlfn.IFS(I3020=0,$Z$32,I3020=1,$Z$31)*_xlfn.IFS(J3020=0,$Z$37,J3020=1,$Z$36)*_xlfn.IFS(K3020=0,$Z$42,K3020=1,$Z$41)*_xlfn.IFS(L3020=0,$Z$47,L3020=1,$Z$46)*_xlfn.IFS(M3020=0,$Z$52,M3020=1,$Z$51)*_xlfn.IFS(N3020=0,$Z$57,N3020=1,$Z$56)</f>
        <v>1.0664678690481133E-4</v>
      </c>
      <c r="R3020" t="str" cm="1">
        <f t="array" ref="R3020">_xlfn.IFS(AND(O3020&gt;P3020,O3020&gt;Q3020),"Low",AND(P3020&gt;O3020,P3020&gt;Q3020),"Medium",AND(Q3020&gt;O3020,Q3020&gt;P3020),"High")</f>
        <v>Low</v>
      </c>
      <c r="S3020" t="str">
        <f t="shared" si="96"/>
        <v>F</v>
      </c>
    </row>
    <row r="3021" spans="1:19" x14ac:dyDescent="0.3">
      <c r="A3021" t="s">
        <v>18</v>
      </c>
      <c r="B3021">
        <v>3</v>
      </c>
      <c r="C3021" t="s">
        <v>13</v>
      </c>
      <c r="D3021" t="str">
        <f t="shared" si="95"/>
        <v>Medium</v>
      </c>
      <c r="E3021">
        <v>1</v>
      </c>
      <c r="F3021">
        <v>0</v>
      </c>
      <c r="G3021">
        <v>1</v>
      </c>
      <c r="H3021">
        <v>1</v>
      </c>
      <c r="I3021">
        <v>1</v>
      </c>
      <c r="J3021">
        <v>0</v>
      </c>
      <c r="K3021">
        <v>0</v>
      </c>
      <c r="L3021">
        <v>1</v>
      </c>
      <c r="M3021">
        <v>0</v>
      </c>
      <c r="N3021">
        <v>1</v>
      </c>
      <c r="O3021" cm="1">
        <f t="array" ref="O3021">$U$2*_xlfn.IFS(C3021="data_analyst",$V$5,C3021="data_engineer",$V$6,C3021="data_scientist",$V$7)*_xlfn.IFS(E3021=0,$V$12,E3021=1,$V$11)*_xlfn.IFS(F3021=0,$V$17,F3021=1,$V$16)*_xlfn.IFS(G3021=0,$V$22,G3021=1,$V$21)*_xlfn.IFS(H3021=0,$V$27,H3021=1,$V$26)*_xlfn.IFS(I3021=0,$V$32,I3021=1,$V$31)*_xlfn.IFS(J3021=0,$V$37,J3021=1,$V$36)*_xlfn.IFS(K3021=0,$V$42,K3021=1,$V$41)*_xlfn.IFS(L3021=0,$V$47,L3021=1,$V$46)*_xlfn.IFS(M3021=0,$V$52,M3021=1,$V$51)*_xlfn.IFS(N3021=0,$V$57,N3021=1,$V$56)</f>
        <v>3.8025486821543395E-7</v>
      </c>
      <c r="P3021" cm="1">
        <f t="array" ref="P3021">$V$2*_xlfn.IFS(C3021="data_analyst",$X$5,C3021="data_engineer",$X$6,C3021="data_scientist",$X$7)*_xlfn.IFS(E3021=0,$X$12,E3021=1,$X$11)*_xlfn.IFS(F3021=0,$X$17,F3021=1,$X$16)*_xlfn.IFS(G3021=0,$X$22,G3021=1,$X$21)*_xlfn.IFS(H3021=0,$X$27,H3021=1,$X$26)*_xlfn.IFS(I3021=0,$X$32,I3021=1,$X$31)*_xlfn.IFS(J3021=0,$X$37,J3021=1,$X$36)*_xlfn.IFS(K3021=0,$X$42,K3021=1,$X$41)*_xlfn.IFS(L3021=0,$X$47,L3021=1,$X$46)*_xlfn.IFS(M3021=0,$X$52,M3021=1,$X$51)*_xlfn.IFS(N3021=0,$X$57,N3021=1,$X$56)</f>
        <v>1.932518585141495E-3</v>
      </c>
      <c r="Q3021" cm="1">
        <f t="array" ref="Q3021">$W$2*_xlfn.IFS(C3021="data_analyst",$Z$5,C3021="data_engineer",$Z$6,C3021="data_scientist",$Z$7)*_xlfn.IFS(E3021=0,$Z$12,E3021=1,$Z$11)*_xlfn.IFS(F3021=0,$Z$17,F3021=1,$Z$16)*_xlfn.IFS(G3021=0,$Z$22,G3021=1,$Z$21)*_xlfn.IFS(H3021=0,$Z$27,H3021=1,$Z$26)*_xlfn.IFS(I3021=0,$Z$32,I3021=1,$Z$31)*_xlfn.IFS(J3021=0,$Z$37,J3021=1,$Z$36)*_xlfn.IFS(K3021=0,$Z$42,K3021=1,$Z$41)*_xlfn.IFS(L3021=0,$Z$47,L3021=1,$Z$46)*_xlfn.IFS(M3021=0,$Z$52,M3021=1,$Z$51)*_xlfn.IFS(N3021=0,$Z$57,N3021=1,$Z$56)</f>
        <v>6.2405393734589254E-5</v>
      </c>
      <c r="R3021" t="str" cm="1">
        <f t="array" ref="R3021">_xlfn.IFS(AND(O3021&gt;P3021,O3021&gt;Q3021),"Low",AND(P3021&gt;O3021,P3021&gt;Q3021),"Medium",AND(Q3021&gt;O3021,Q3021&gt;P3021),"High")</f>
        <v>Medium</v>
      </c>
      <c r="S3021" t="str">
        <f t="shared" si="96"/>
        <v>T</v>
      </c>
    </row>
    <row r="3022" spans="1:19" x14ac:dyDescent="0.3">
      <c r="A3022" t="s">
        <v>18</v>
      </c>
      <c r="B3022">
        <v>6</v>
      </c>
      <c r="C3022" t="s">
        <v>13</v>
      </c>
      <c r="D3022" t="str">
        <f t="shared" si="95"/>
        <v>Medium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 cm="1">
        <f t="array" ref="O3022">$U$2*_xlfn.IFS(C3022="data_analyst",$V$5,C3022="data_engineer",$V$6,C3022="data_scientist",$V$7)*_xlfn.IFS(E3022=0,$V$12,E3022=1,$V$11)*_xlfn.IFS(F3022=0,$V$17,F3022=1,$V$16)*_xlfn.IFS(G3022=0,$V$22,G3022=1,$V$21)*_xlfn.IFS(H3022=0,$V$27,H3022=1,$V$26)*_xlfn.IFS(I3022=0,$V$32,I3022=1,$V$31)*_xlfn.IFS(J3022=0,$V$37,J3022=1,$V$36)*_xlfn.IFS(K3022=0,$V$42,K3022=1,$V$41)*_xlfn.IFS(L3022=0,$V$47,L3022=1,$V$46)*_xlfn.IFS(M3022=0,$V$52,M3022=1,$V$51)*_xlfn.IFS(N3022=0,$V$57,N3022=1,$V$56)</f>
        <v>1.4063634423423232E-4</v>
      </c>
      <c r="P3022" cm="1">
        <f t="array" ref="P3022">$V$2*_xlfn.IFS(C3022="data_analyst",$X$5,C3022="data_engineer",$X$6,C3022="data_scientist",$X$7)*_xlfn.IFS(E3022=0,$X$12,E3022=1,$X$11)*_xlfn.IFS(F3022=0,$X$17,F3022=1,$X$16)*_xlfn.IFS(G3022=0,$X$22,G3022=1,$X$21)*_xlfn.IFS(H3022=0,$X$27,H3022=1,$X$26)*_xlfn.IFS(I3022=0,$X$32,I3022=1,$X$31)*_xlfn.IFS(J3022=0,$X$37,J3022=1,$X$36)*_xlfn.IFS(K3022=0,$X$42,K3022=1,$X$41)*_xlfn.IFS(L3022=0,$X$47,L3022=1,$X$46)*_xlfn.IFS(M3022=0,$X$52,M3022=1,$X$51)*_xlfn.IFS(N3022=0,$X$57,N3022=1,$X$56)</f>
        <v>1.1007218004157555E-4</v>
      </c>
      <c r="Q3022" cm="1">
        <f t="array" ref="Q3022">$W$2*_xlfn.IFS(C3022="data_analyst",$Z$5,C3022="data_engineer",$Z$6,C3022="data_scientist",$Z$7)*_xlfn.IFS(E3022=0,$Z$12,E3022=1,$Z$11)*_xlfn.IFS(F3022=0,$Z$17,F3022=1,$Z$16)*_xlfn.IFS(G3022=0,$Z$22,G3022=1,$Z$21)*_xlfn.IFS(H3022=0,$Z$27,H3022=1,$Z$26)*_xlfn.IFS(I3022=0,$Z$32,I3022=1,$Z$31)*_xlfn.IFS(J3022=0,$Z$37,J3022=1,$Z$36)*_xlfn.IFS(K3022=0,$Z$42,K3022=1,$Z$41)*_xlfn.IFS(L3022=0,$Z$47,L3022=1,$Z$46)*_xlfn.IFS(M3022=0,$Z$52,M3022=1,$Z$51)*_xlfn.IFS(N3022=0,$Z$57,N3022=1,$Z$56)</f>
        <v>7.2857705905267139E-5</v>
      </c>
      <c r="R3022" t="str" cm="1">
        <f t="array" ref="R3022">_xlfn.IFS(AND(O3022&gt;P3022,O3022&gt;Q3022),"Low",AND(P3022&gt;O3022,P3022&gt;Q3022),"Medium",AND(Q3022&gt;O3022,Q3022&gt;P3022),"High")</f>
        <v>Low</v>
      </c>
      <c r="S3022" t="str">
        <f t="shared" si="96"/>
        <v>F</v>
      </c>
    </row>
    <row r="3023" spans="1:19" x14ac:dyDescent="0.3">
      <c r="A3023" t="s">
        <v>18</v>
      </c>
      <c r="B3023">
        <v>8</v>
      </c>
      <c r="C3023" t="s">
        <v>13</v>
      </c>
      <c r="D3023" t="str">
        <f t="shared" si="95"/>
        <v>Medium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</v>
      </c>
      <c r="O3023" cm="1">
        <f t="array" ref="O3023">$U$2*_xlfn.IFS(C3023="data_analyst",$V$5,C3023="data_engineer",$V$6,C3023="data_scientist",$V$7)*_xlfn.IFS(E3023=0,$V$12,E3023=1,$V$11)*_xlfn.IFS(F3023=0,$V$17,F3023=1,$V$16)*_xlfn.IFS(G3023=0,$V$22,G3023=1,$V$21)*_xlfn.IFS(H3023=0,$V$27,H3023=1,$V$26)*_xlfn.IFS(I3023=0,$V$32,I3023=1,$V$31)*_xlfn.IFS(J3023=0,$V$37,J3023=1,$V$36)*_xlfn.IFS(K3023=0,$V$42,K3023=1,$V$41)*_xlfn.IFS(L3023=0,$V$47,L3023=1,$V$46)*_xlfn.IFS(M3023=0,$V$52,M3023=1,$V$51)*_xlfn.IFS(N3023=0,$V$57,N3023=1,$V$56)</f>
        <v>7.0366667408231409E-4</v>
      </c>
      <c r="P3023" cm="1">
        <f t="array" ref="P3023">$V$2*_xlfn.IFS(C3023="data_analyst",$X$5,C3023="data_engineer",$X$6,C3023="data_scientist",$X$7)*_xlfn.IFS(E3023=0,$X$12,E3023=1,$X$11)*_xlfn.IFS(F3023=0,$X$17,F3023=1,$X$16)*_xlfn.IFS(G3023=0,$X$22,G3023=1,$X$21)*_xlfn.IFS(H3023=0,$X$27,H3023=1,$X$26)*_xlfn.IFS(I3023=0,$X$32,I3023=1,$X$31)*_xlfn.IFS(J3023=0,$X$37,J3023=1,$X$36)*_xlfn.IFS(K3023=0,$X$42,K3023=1,$X$41)*_xlfn.IFS(L3023=0,$X$47,L3023=1,$X$46)*_xlfn.IFS(M3023=0,$X$52,M3023=1,$X$51)*_xlfn.IFS(N3023=0,$X$57,N3023=1,$X$56)</f>
        <v>1.8821133202713359E-3</v>
      </c>
      <c r="Q3023" cm="1">
        <f t="array" ref="Q3023">$W$2*_xlfn.IFS(C3023="data_analyst",$Z$5,C3023="data_engineer",$Z$6,C3023="data_scientist",$Z$7)*_xlfn.IFS(E3023=0,$Z$12,E3023=1,$Z$11)*_xlfn.IFS(F3023=0,$Z$17,F3023=1,$Z$16)*_xlfn.IFS(G3023=0,$Z$22,G3023=1,$Z$21)*_xlfn.IFS(H3023=0,$Z$27,H3023=1,$Z$26)*_xlfn.IFS(I3023=0,$Z$32,I3023=1,$Z$31)*_xlfn.IFS(J3023=0,$Z$37,J3023=1,$Z$36)*_xlfn.IFS(K3023=0,$Z$42,K3023=1,$Z$41)*_xlfn.IFS(L3023=0,$Z$47,L3023=1,$Z$46)*_xlfn.IFS(M3023=0,$Z$52,M3023=1,$Z$51)*_xlfn.IFS(N3023=0,$Z$57,N3023=1,$Z$56)</f>
        <v>4.715735030571686E-4</v>
      </c>
      <c r="R3023" t="str" cm="1">
        <f t="array" ref="R3023">_xlfn.IFS(AND(O3023&gt;P3023,O3023&gt;Q3023),"Low",AND(P3023&gt;O3023,P3023&gt;Q3023),"Medium",AND(Q3023&gt;O3023,Q3023&gt;P3023),"High")</f>
        <v>Medium</v>
      </c>
      <c r="S3023" t="str">
        <f t="shared" si="96"/>
        <v>T</v>
      </c>
    </row>
    <row r="3024" spans="1:19" x14ac:dyDescent="0.3">
      <c r="A3024" t="s">
        <v>18</v>
      </c>
      <c r="B3024">
        <v>5</v>
      </c>
      <c r="C3024" t="s">
        <v>13</v>
      </c>
      <c r="D3024" t="str">
        <f t="shared" si="95"/>
        <v>Medium</v>
      </c>
      <c r="E3024">
        <v>1</v>
      </c>
      <c r="F3024">
        <v>1</v>
      </c>
      <c r="G3024">
        <v>1</v>
      </c>
      <c r="H3024">
        <v>1</v>
      </c>
      <c r="I3024">
        <v>0</v>
      </c>
      <c r="J3024">
        <v>1</v>
      </c>
      <c r="K3024">
        <v>0</v>
      </c>
      <c r="L3024">
        <v>1</v>
      </c>
      <c r="M3024">
        <v>1</v>
      </c>
      <c r="N3024">
        <v>1</v>
      </c>
      <c r="O3024" cm="1">
        <f t="array" ref="O3024">$U$2*_xlfn.IFS(C3024="data_analyst",$V$5,C3024="data_engineer",$V$6,C3024="data_scientist",$V$7)*_xlfn.IFS(E3024=0,$V$12,E3024=1,$V$11)*_xlfn.IFS(F3024=0,$V$17,F3024=1,$V$16)*_xlfn.IFS(G3024=0,$V$22,G3024=1,$V$21)*_xlfn.IFS(H3024=0,$V$27,H3024=1,$V$26)*_xlfn.IFS(I3024=0,$V$32,I3024=1,$V$31)*_xlfn.IFS(J3024=0,$V$37,J3024=1,$V$36)*_xlfn.IFS(K3024=0,$V$42,K3024=1,$V$41)*_xlfn.IFS(L3024=0,$V$47,L3024=1,$V$46)*_xlfn.IFS(M3024=0,$V$52,M3024=1,$V$51)*_xlfn.IFS(N3024=0,$V$57,N3024=1,$V$56)</f>
        <v>2.1582500287472878E-7</v>
      </c>
      <c r="P3024" cm="1">
        <f t="array" ref="P3024">$V$2*_xlfn.IFS(C3024="data_analyst",$X$5,C3024="data_engineer",$X$6,C3024="data_scientist",$X$7)*_xlfn.IFS(E3024=0,$X$12,E3024=1,$X$11)*_xlfn.IFS(F3024=0,$X$17,F3024=1,$X$16)*_xlfn.IFS(G3024=0,$X$22,G3024=1,$X$21)*_xlfn.IFS(H3024=0,$X$27,H3024=1,$X$26)*_xlfn.IFS(I3024=0,$X$32,I3024=1,$X$31)*_xlfn.IFS(J3024=0,$X$37,J3024=1,$X$36)*_xlfn.IFS(K3024=0,$X$42,K3024=1,$X$41)*_xlfn.IFS(L3024=0,$X$47,L3024=1,$X$46)*_xlfn.IFS(M3024=0,$X$52,M3024=1,$X$51)*_xlfn.IFS(N3024=0,$X$57,N3024=1,$X$56)</f>
        <v>4.20160159057982E-4</v>
      </c>
      <c r="Q3024" cm="1">
        <f t="array" ref="Q3024">$W$2*_xlfn.IFS(C3024="data_analyst",$Z$5,C3024="data_engineer",$Z$6,C3024="data_scientist",$Z$7)*_xlfn.IFS(E3024=0,$Z$12,E3024=1,$Z$11)*_xlfn.IFS(F3024=0,$Z$17,F3024=1,$Z$16)*_xlfn.IFS(G3024=0,$Z$22,G3024=1,$Z$21)*_xlfn.IFS(H3024=0,$Z$27,H3024=1,$Z$26)*_xlfn.IFS(I3024=0,$Z$32,I3024=1,$Z$31)*_xlfn.IFS(J3024=0,$Z$37,J3024=1,$Z$36)*_xlfn.IFS(K3024=0,$Z$42,K3024=1,$Z$41)*_xlfn.IFS(L3024=0,$Z$47,L3024=1,$Z$46)*_xlfn.IFS(M3024=0,$Z$52,M3024=1,$Z$51)*_xlfn.IFS(N3024=0,$Z$57,N3024=1,$Z$56)</f>
        <v>1.1920153968547973E-5</v>
      </c>
      <c r="R3024" t="str" cm="1">
        <f t="array" ref="R3024">_xlfn.IFS(AND(O3024&gt;P3024,O3024&gt;Q3024),"Low",AND(P3024&gt;O3024,P3024&gt;Q3024),"Medium",AND(Q3024&gt;O3024,Q3024&gt;P3024),"High")</f>
        <v>Medium</v>
      </c>
      <c r="S3024" t="str">
        <f t="shared" si="96"/>
        <v>T</v>
      </c>
    </row>
    <row r="3025" spans="1:19" x14ac:dyDescent="0.3">
      <c r="A3025" t="s">
        <v>18</v>
      </c>
      <c r="B3025">
        <v>3</v>
      </c>
      <c r="C3025" t="s">
        <v>13</v>
      </c>
      <c r="D3025" t="str">
        <f t="shared" si="95"/>
        <v>Medium</v>
      </c>
      <c r="E3025">
        <v>1</v>
      </c>
      <c r="F3025">
        <v>1</v>
      </c>
      <c r="G3025">
        <v>1</v>
      </c>
      <c r="H3025">
        <v>1</v>
      </c>
      <c r="I3025">
        <v>0</v>
      </c>
      <c r="J3025">
        <v>0</v>
      </c>
      <c r="K3025">
        <v>1</v>
      </c>
      <c r="L3025">
        <v>0</v>
      </c>
      <c r="M3025">
        <v>0</v>
      </c>
      <c r="N3025">
        <v>1</v>
      </c>
      <c r="O3025" cm="1">
        <f t="array" ref="O3025">$U$2*_xlfn.IFS(C3025="data_analyst",$V$5,C3025="data_engineer",$V$6,C3025="data_scientist",$V$7)*_xlfn.IFS(E3025=0,$V$12,E3025=1,$V$11)*_xlfn.IFS(F3025=0,$V$17,F3025=1,$V$16)*_xlfn.IFS(G3025=0,$V$22,G3025=1,$V$21)*_xlfn.IFS(H3025=0,$V$27,H3025=1,$V$26)*_xlfn.IFS(I3025=0,$V$32,I3025=1,$V$31)*_xlfn.IFS(J3025=0,$V$37,J3025=1,$V$36)*_xlfn.IFS(K3025=0,$V$42,K3025=1,$V$41)*_xlfn.IFS(L3025=0,$V$47,L3025=1,$V$46)*_xlfn.IFS(M3025=0,$V$52,M3025=1,$V$51)*_xlfn.IFS(N3025=0,$V$57,N3025=1,$V$56)</f>
        <v>3.0400449839017053E-5</v>
      </c>
      <c r="P3025" cm="1">
        <f t="array" ref="P3025">$V$2*_xlfn.IFS(C3025="data_analyst",$X$5,C3025="data_engineer",$X$6,C3025="data_scientist",$X$7)*_xlfn.IFS(E3025=0,$X$12,E3025=1,$X$11)*_xlfn.IFS(F3025=0,$X$17,F3025=1,$X$16)*_xlfn.IFS(G3025=0,$X$22,G3025=1,$X$21)*_xlfn.IFS(H3025=0,$X$27,H3025=1,$X$26)*_xlfn.IFS(I3025=0,$X$32,I3025=1,$X$31)*_xlfn.IFS(J3025=0,$X$37,J3025=1,$X$36)*_xlfn.IFS(K3025=0,$X$42,K3025=1,$X$41)*_xlfn.IFS(L3025=0,$X$47,L3025=1,$X$46)*_xlfn.IFS(M3025=0,$X$52,M3025=1,$X$51)*_xlfn.IFS(N3025=0,$X$57,N3025=1,$X$56)</f>
        <v>9.9832756785279194E-4</v>
      </c>
      <c r="Q3025" cm="1">
        <f t="array" ref="Q3025">$W$2*_xlfn.IFS(C3025="data_analyst",$Z$5,C3025="data_engineer",$Z$6,C3025="data_scientist",$Z$7)*_xlfn.IFS(E3025=0,$Z$12,E3025=1,$Z$11)*_xlfn.IFS(F3025=0,$Z$17,F3025=1,$Z$16)*_xlfn.IFS(G3025=0,$Z$22,G3025=1,$Z$21)*_xlfn.IFS(H3025=0,$Z$27,H3025=1,$Z$26)*_xlfn.IFS(I3025=0,$Z$32,I3025=1,$Z$31)*_xlfn.IFS(J3025=0,$Z$37,J3025=1,$Z$36)*_xlfn.IFS(K3025=0,$Z$42,K3025=1,$Z$41)*_xlfn.IFS(L3025=0,$Z$47,L3025=1,$Z$46)*_xlfn.IFS(M3025=0,$Z$52,M3025=1,$Z$51)*_xlfn.IFS(N3025=0,$Z$57,N3025=1,$Z$56)</f>
        <v>6.4612704096637653E-5</v>
      </c>
      <c r="R3025" t="str" cm="1">
        <f t="array" ref="R3025">_xlfn.IFS(AND(O3025&gt;P3025,O3025&gt;Q3025),"Low",AND(P3025&gt;O3025,P3025&gt;Q3025),"Medium",AND(Q3025&gt;O3025,Q3025&gt;P3025),"High")</f>
        <v>Medium</v>
      </c>
      <c r="S3025" t="str">
        <f t="shared" si="96"/>
        <v>T</v>
      </c>
    </row>
    <row r="3026" spans="1:19" x14ac:dyDescent="0.3">
      <c r="A3026" t="s">
        <v>18</v>
      </c>
      <c r="B3026">
        <v>2</v>
      </c>
      <c r="C3026" t="s">
        <v>13</v>
      </c>
      <c r="D3026" t="str">
        <f t="shared" si="95"/>
        <v>Medium</v>
      </c>
      <c r="E3026">
        <v>1</v>
      </c>
      <c r="F3026">
        <v>0</v>
      </c>
      <c r="G3026">
        <v>1</v>
      </c>
      <c r="H3026">
        <v>1</v>
      </c>
      <c r="I3026">
        <v>0</v>
      </c>
      <c r="J3026">
        <v>1</v>
      </c>
      <c r="K3026">
        <v>0</v>
      </c>
      <c r="L3026">
        <v>0</v>
      </c>
      <c r="M3026">
        <v>1</v>
      </c>
      <c r="N3026">
        <v>1</v>
      </c>
      <c r="O3026" cm="1">
        <f t="array" ref="O3026">$U$2*_xlfn.IFS(C3026="data_analyst",$V$5,C3026="data_engineer",$V$6,C3026="data_scientist",$V$7)*_xlfn.IFS(E3026=0,$V$12,E3026=1,$V$11)*_xlfn.IFS(F3026=0,$V$17,F3026=1,$V$16)*_xlfn.IFS(G3026=0,$V$22,G3026=1,$V$21)*_xlfn.IFS(H3026=0,$V$27,H3026=1,$V$26)*_xlfn.IFS(I3026=0,$V$32,I3026=1,$V$31)*_xlfn.IFS(J3026=0,$V$37,J3026=1,$V$36)*_xlfn.IFS(K3026=0,$V$42,K3026=1,$V$41)*_xlfn.IFS(L3026=0,$V$47,L3026=1,$V$46)*_xlfn.IFS(M3026=0,$V$52,M3026=1,$V$51)*_xlfn.IFS(N3026=0,$V$57,N3026=1,$V$56)</f>
        <v>3.439275498855874E-6</v>
      </c>
      <c r="P3026" cm="1">
        <f t="array" ref="P3026">$V$2*_xlfn.IFS(C3026="data_analyst",$X$5,C3026="data_engineer",$X$6,C3026="data_scientist",$X$7)*_xlfn.IFS(E3026=0,$X$12,E3026=1,$X$11)*_xlfn.IFS(F3026=0,$X$17,F3026=1,$X$16)*_xlfn.IFS(G3026=0,$X$22,G3026=1,$X$21)*_xlfn.IFS(H3026=0,$X$27,H3026=1,$X$26)*_xlfn.IFS(I3026=0,$X$32,I3026=1,$X$31)*_xlfn.IFS(J3026=0,$X$37,J3026=1,$X$36)*_xlfn.IFS(K3026=0,$X$42,K3026=1,$X$41)*_xlfn.IFS(L3026=0,$X$47,L3026=1,$X$46)*_xlfn.IFS(M3026=0,$X$52,M3026=1,$X$51)*_xlfn.IFS(N3026=0,$X$57,N3026=1,$X$56)</f>
        <v>5.8096290222750806E-4</v>
      </c>
      <c r="Q3026" cm="1">
        <f t="array" ref="Q3026">$W$2*_xlfn.IFS(C3026="data_analyst",$Z$5,C3026="data_engineer",$Z$6,C3026="data_scientist",$Z$7)*_xlfn.IFS(E3026=0,$Z$12,E3026=1,$Z$11)*_xlfn.IFS(F3026=0,$Z$17,F3026=1,$Z$16)*_xlfn.IFS(G3026=0,$Z$22,G3026=1,$Z$21)*_xlfn.IFS(H3026=0,$Z$27,H3026=1,$Z$26)*_xlfn.IFS(I3026=0,$Z$32,I3026=1,$Z$31)*_xlfn.IFS(J3026=0,$Z$37,J3026=1,$Z$36)*_xlfn.IFS(K3026=0,$Z$42,K3026=1,$Z$41)*_xlfn.IFS(L3026=0,$Z$47,L3026=1,$Z$46)*_xlfn.IFS(M3026=0,$Z$52,M3026=1,$Z$51)*_xlfn.IFS(N3026=0,$Z$57,N3026=1,$Z$56)</f>
        <v>2.9849823347967592E-5</v>
      </c>
      <c r="R3026" t="str" cm="1">
        <f t="array" ref="R3026">_xlfn.IFS(AND(O3026&gt;P3026,O3026&gt;Q3026),"Low",AND(P3026&gt;O3026,P3026&gt;Q3026),"Medium",AND(Q3026&gt;O3026,Q3026&gt;P3026),"High")</f>
        <v>Medium</v>
      </c>
      <c r="S3026" t="str">
        <f t="shared" si="96"/>
        <v>T</v>
      </c>
    </row>
    <row r="3027" spans="1:19" x14ac:dyDescent="0.3">
      <c r="A3027" t="s">
        <v>18</v>
      </c>
      <c r="B3027">
        <v>5</v>
      </c>
      <c r="C3027" t="s">
        <v>13</v>
      </c>
      <c r="D3027" t="str">
        <f t="shared" si="95"/>
        <v>Medium</v>
      </c>
      <c r="E3027">
        <v>1</v>
      </c>
      <c r="F3027">
        <v>1</v>
      </c>
      <c r="G3027">
        <v>1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 cm="1">
        <f t="array" ref="O3027">$U$2*_xlfn.IFS(C3027="data_analyst",$V$5,C3027="data_engineer",$V$6,C3027="data_scientist",$V$7)*_xlfn.IFS(E3027=0,$V$12,E3027=1,$V$11)*_xlfn.IFS(F3027=0,$V$17,F3027=1,$V$16)*_xlfn.IFS(G3027=0,$V$22,G3027=1,$V$21)*_xlfn.IFS(H3027=0,$V$27,H3027=1,$V$26)*_xlfn.IFS(I3027=0,$V$32,I3027=1,$V$31)*_xlfn.IFS(J3027=0,$V$37,J3027=1,$V$36)*_xlfn.IFS(K3027=0,$V$42,K3027=1,$V$41)*_xlfn.IFS(L3027=0,$V$47,L3027=1,$V$46)*_xlfn.IFS(M3027=0,$V$52,M3027=1,$V$51)*_xlfn.IFS(N3027=0,$V$57,N3027=1,$V$56)</f>
        <v>1.5401482252937562E-4</v>
      </c>
      <c r="P3027" cm="1">
        <f t="array" ref="P3027">$V$2*_xlfn.IFS(C3027="data_analyst",$X$5,C3027="data_engineer",$X$6,C3027="data_scientist",$X$7)*_xlfn.IFS(E3027=0,$X$12,E3027=1,$X$11)*_xlfn.IFS(F3027=0,$X$17,F3027=1,$X$16)*_xlfn.IFS(G3027=0,$X$22,G3027=1,$X$21)*_xlfn.IFS(H3027=0,$X$27,H3027=1,$X$26)*_xlfn.IFS(I3027=0,$X$32,I3027=1,$X$31)*_xlfn.IFS(J3027=0,$X$37,J3027=1,$X$36)*_xlfn.IFS(K3027=0,$X$42,K3027=1,$X$41)*_xlfn.IFS(L3027=0,$X$47,L3027=1,$X$46)*_xlfn.IFS(M3027=0,$X$52,M3027=1,$X$51)*_xlfn.IFS(N3027=0,$X$57,N3027=1,$X$56)</f>
        <v>4.9807469930692036E-3</v>
      </c>
      <c r="Q3027" cm="1">
        <f t="array" ref="Q3027">$W$2*_xlfn.IFS(C3027="data_analyst",$Z$5,C3027="data_engineer",$Z$6,C3027="data_scientist",$Z$7)*_xlfn.IFS(E3027=0,$Z$12,E3027=1,$Z$11)*_xlfn.IFS(F3027=0,$Z$17,F3027=1,$Z$16)*_xlfn.IFS(G3027=0,$Z$22,G3027=1,$Z$21)*_xlfn.IFS(H3027=0,$Z$27,H3027=1,$Z$26)*_xlfn.IFS(I3027=0,$Z$32,I3027=1,$Z$31)*_xlfn.IFS(J3027=0,$Z$37,J3027=1,$Z$36)*_xlfn.IFS(K3027=0,$Z$42,K3027=1,$Z$41)*_xlfn.IFS(L3027=0,$Z$47,L3027=1,$Z$46)*_xlfn.IFS(M3027=0,$Z$52,M3027=1,$Z$51)*_xlfn.IFS(N3027=0,$Z$57,N3027=1,$Z$56)</f>
        <v>3.5785497653522395E-4</v>
      </c>
      <c r="R3027" t="str" cm="1">
        <f t="array" ref="R3027">_xlfn.IFS(AND(O3027&gt;P3027,O3027&gt;Q3027),"Low",AND(P3027&gt;O3027,P3027&gt;Q3027),"Medium",AND(Q3027&gt;O3027,Q3027&gt;P3027),"High")</f>
        <v>Medium</v>
      </c>
      <c r="S3027" t="str">
        <f t="shared" si="96"/>
        <v>T</v>
      </c>
    </row>
    <row r="3028" spans="1:19" x14ac:dyDescent="0.3">
      <c r="A3028" t="s">
        <v>18</v>
      </c>
      <c r="B3028">
        <v>5</v>
      </c>
      <c r="C3028" t="s">
        <v>13</v>
      </c>
      <c r="D3028" t="str">
        <f t="shared" si="95"/>
        <v>Medium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</v>
      </c>
      <c r="O3028" cm="1">
        <f t="array" ref="O3028">$U$2*_xlfn.IFS(C3028="data_analyst",$V$5,C3028="data_engineer",$V$6,C3028="data_scientist",$V$7)*_xlfn.IFS(E3028=0,$V$12,E3028=1,$V$11)*_xlfn.IFS(F3028=0,$V$17,F3028=1,$V$16)*_xlfn.IFS(G3028=0,$V$22,G3028=1,$V$21)*_xlfn.IFS(H3028=0,$V$27,H3028=1,$V$26)*_xlfn.IFS(I3028=0,$V$32,I3028=1,$V$31)*_xlfn.IFS(J3028=0,$V$37,J3028=1,$V$36)*_xlfn.IFS(K3028=0,$V$42,K3028=1,$V$41)*_xlfn.IFS(L3028=0,$V$47,L3028=1,$V$46)*_xlfn.IFS(M3028=0,$V$52,M3028=1,$V$51)*_xlfn.IFS(N3028=0,$V$57,N3028=1,$V$56)</f>
        <v>3.8675410855345095E-3</v>
      </c>
      <c r="P3028" cm="1">
        <f t="array" ref="P3028">$V$2*_xlfn.IFS(C3028="data_analyst",$X$5,C3028="data_engineer",$X$6,C3028="data_scientist",$X$7)*_xlfn.IFS(E3028=0,$X$12,E3028=1,$X$11)*_xlfn.IFS(F3028=0,$X$17,F3028=1,$X$16)*_xlfn.IFS(G3028=0,$X$22,G3028=1,$X$21)*_xlfn.IFS(H3028=0,$X$27,H3028=1,$X$26)*_xlfn.IFS(I3028=0,$X$32,I3028=1,$X$31)*_xlfn.IFS(J3028=0,$X$37,J3028=1,$X$36)*_xlfn.IFS(K3028=0,$X$42,K3028=1,$X$41)*_xlfn.IFS(L3028=0,$X$47,L3028=1,$X$46)*_xlfn.IFS(M3028=0,$X$52,M3028=1,$X$51)*_xlfn.IFS(N3028=0,$X$57,N3028=1,$X$56)</f>
        <v>1.6544989312824467E-3</v>
      </c>
      <c r="Q3028" cm="1">
        <f t="array" ref="Q3028">$W$2*_xlfn.IFS(C3028="data_analyst",$Z$5,C3028="data_engineer",$Z$6,C3028="data_scientist",$Z$7)*_xlfn.IFS(E3028=0,$Z$12,E3028=1,$Z$11)*_xlfn.IFS(F3028=0,$Z$17,F3028=1,$Z$16)*_xlfn.IFS(G3028=0,$Z$22,G3028=1,$Z$21)*_xlfn.IFS(H3028=0,$Z$27,H3028=1,$Z$26)*_xlfn.IFS(I3028=0,$Z$32,I3028=1,$Z$31)*_xlfn.IFS(J3028=0,$Z$37,J3028=1,$Z$36)*_xlfn.IFS(K3028=0,$Z$42,K3028=1,$Z$41)*_xlfn.IFS(L3028=0,$Z$47,L3028=1,$Z$46)*_xlfn.IFS(M3028=0,$Z$52,M3028=1,$Z$51)*_xlfn.IFS(N3028=0,$Z$57,N3028=1,$Z$56)</f>
        <v>6.902742580981744E-4</v>
      </c>
      <c r="R3028" t="str" cm="1">
        <f t="array" ref="R3028">_xlfn.IFS(AND(O3028&gt;P3028,O3028&gt;Q3028),"Low",AND(P3028&gt;O3028,P3028&gt;Q3028),"Medium",AND(Q3028&gt;O3028,Q3028&gt;P3028),"High")</f>
        <v>Low</v>
      </c>
      <c r="S3028" t="str">
        <f t="shared" si="96"/>
        <v>F</v>
      </c>
    </row>
    <row r="3029" spans="1:19" x14ac:dyDescent="0.3">
      <c r="A3029" t="s">
        <v>18</v>
      </c>
      <c r="B3029">
        <v>5</v>
      </c>
      <c r="C3029" t="s">
        <v>13</v>
      </c>
      <c r="D3029" t="str">
        <f t="shared" si="95"/>
        <v>Medium</v>
      </c>
      <c r="E3029">
        <v>1</v>
      </c>
      <c r="F3029">
        <v>1</v>
      </c>
      <c r="G3029">
        <v>1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</v>
      </c>
      <c r="O3029" cm="1">
        <f t="array" ref="O3029">$U$2*_xlfn.IFS(C3029="data_analyst",$V$5,C3029="data_engineer",$V$6,C3029="data_scientist",$V$7)*_xlfn.IFS(E3029=0,$V$12,E3029=1,$V$11)*_xlfn.IFS(F3029=0,$V$17,F3029=1,$V$16)*_xlfn.IFS(G3029=0,$V$22,G3029=1,$V$21)*_xlfn.IFS(H3029=0,$V$27,H3029=1,$V$26)*_xlfn.IFS(I3029=0,$V$32,I3029=1,$V$31)*_xlfn.IFS(J3029=0,$V$37,J3029=1,$V$36)*_xlfn.IFS(K3029=0,$V$42,K3029=1,$V$41)*_xlfn.IFS(L3029=0,$V$47,L3029=1,$V$46)*_xlfn.IFS(M3029=0,$V$52,M3029=1,$V$51)*_xlfn.IFS(N3029=0,$V$57,N3029=1,$V$56)</f>
        <v>1.5401482252937562E-4</v>
      </c>
      <c r="P3029" cm="1">
        <f t="array" ref="P3029">$V$2*_xlfn.IFS(C3029="data_analyst",$X$5,C3029="data_engineer",$X$6,C3029="data_scientist",$X$7)*_xlfn.IFS(E3029=0,$X$12,E3029=1,$X$11)*_xlfn.IFS(F3029=0,$X$17,F3029=1,$X$16)*_xlfn.IFS(G3029=0,$X$22,G3029=1,$X$21)*_xlfn.IFS(H3029=0,$X$27,H3029=1,$X$26)*_xlfn.IFS(I3029=0,$X$32,I3029=1,$X$31)*_xlfn.IFS(J3029=0,$X$37,J3029=1,$X$36)*_xlfn.IFS(K3029=0,$X$42,K3029=1,$X$41)*_xlfn.IFS(L3029=0,$X$47,L3029=1,$X$46)*_xlfn.IFS(M3029=0,$X$52,M3029=1,$X$51)*_xlfn.IFS(N3029=0,$X$57,N3029=1,$X$56)</f>
        <v>4.9807469930692036E-3</v>
      </c>
      <c r="Q3029" cm="1">
        <f t="array" ref="Q3029">$W$2*_xlfn.IFS(C3029="data_analyst",$Z$5,C3029="data_engineer",$Z$6,C3029="data_scientist",$Z$7)*_xlfn.IFS(E3029=0,$Z$12,E3029=1,$Z$11)*_xlfn.IFS(F3029=0,$Z$17,F3029=1,$Z$16)*_xlfn.IFS(G3029=0,$Z$22,G3029=1,$Z$21)*_xlfn.IFS(H3029=0,$Z$27,H3029=1,$Z$26)*_xlfn.IFS(I3029=0,$Z$32,I3029=1,$Z$31)*_xlfn.IFS(J3029=0,$Z$37,J3029=1,$Z$36)*_xlfn.IFS(K3029=0,$Z$42,K3029=1,$Z$41)*_xlfn.IFS(L3029=0,$Z$47,L3029=1,$Z$46)*_xlfn.IFS(M3029=0,$Z$52,M3029=1,$Z$51)*_xlfn.IFS(N3029=0,$Z$57,N3029=1,$Z$56)</f>
        <v>3.5785497653522395E-4</v>
      </c>
      <c r="R3029" t="str" cm="1">
        <f t="array" ref="R3029">_xlfn.IFS(AND(O3029&gt;P3029,O3029&gt;Q3029),"Low",AND(P3029&gt;O3029,P3029&gt;Q3029),"Medium",AND(Q3029&gt;O3029,Q3029&gt;P3029),"High")</f>
        <v>Medium</v>
      </c>
      <c r="S3029" t="str">
        <f t="shared" si="96"/>
        <v>T</v>
      </c>
    </row>
    <row r="3030" spans="1:19" x14ac:dyDescent="0.3">
      <c r="A3030" t="s">
        <v>18</v>
      </c>
      <c r="B3030">
        <v>6</v>
      </c>
      <c r="C3030" t="s">
        <v>13</v>
      </c>
      <c r="D3030" t="str">
        <f t="shared" si="95"/>
        <v>Medium</v>
      </c>
      <c r="E3030">
        <v>1</v>
      </c>
      <c r="F3030">
        <v>1</v>
      </c>
      <c r="G3030">
        <v>1</v>
      </c>
      <c r="H3030">
        <v>1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1</v>
      </c>
      <c r="O3030" cm="1">
        <f t="array" ref="O3030">$U$2*_xlfn.IFS(C3030="data_analyst",$V$5,C3030="data_engineer",$V$6,C3030="data_scientist",$V$7)*_xlfn.IFS(E3030=0,$V$12,E3030=1,$V$11)*_xlfn.IFS(F3030=0,$V$17,F3030=1,$V$16)*_xlfn.IFS(G3030=0,$V$22,G3030=1,$V$21)*_xlfn.IFS(H3030=0,$V$27,H3030=1,$V$26)*_xlfn.IFS(I3030=0,$V$32,I3030=1,$V$31)*_xlfn.IFS(J3030=0,$V$37,J3030=1,$V$36)*_xlfn.IFS(K3030=0,$V$42,K3030=1,$V$41)*_xlfn.IFS(L3030=0,$V$47,L3030=1,$V$46)*_xlfn.IFS(M3030=0,$V$52,M3030=1,$V$51)*_xlfn.IFS(N3030=0,$V$57,N3030=1,$V$56)</f>
        <v>3.0400449839017053E-5</v>
      </c>
      <c r="P3030" cm="1">
        <f t="array" ref="P3030">$V$2*_xlfn.IFS(C3030="data_analyst",$X$5,C3030="data_engineer",$X$6,C3030="data_scientist",$X$7)*_xlfn.IFS(E3030=0,$X$12,E3030=1,$X$11)*_xlfn.IFS(F3030=0,$X$17,F3030=1,$X$16)*_xlfn.IFS(G3030=0,$X$22,G3030=1,$X$21)*_xlfn.IFS(H3030=0,$X$27,H3030=1,$X$26)*_xlfn.IFS(I3030=0,$X$32,I3030=1,$X$31)*_xlfn.IFS(J3030=0,$X$37,J3030=1,$X$36)*_xlfn.IFS(K3030=0,$X$42,K3030=1,$X$41)*_xlfn.IFS(L3030=0,$X$47,L3030=1,$X$46)*_xlfn.IFS(M3030=0,$X$52,M3030=1,$X$51)*_xlfn.IFS(N3030=0,$X$57,N3030=1,$X$56)</f>
        <v>9.9832756785279194E-4</v>
      </c>
      <c r="Q3030" cm="1">
        <f t="array" ref="Q3030">$W$2*_xlfn.IFS(C3030="data_analyst",$Z$5,C3030="data_engineer",$Z$6,C3030="data_scientist",$Z$7)*_xlfn.IFS(E3030=0,$Z$12,E3030=1,$Z$11)*_xlfn.IFS(F3030=0,$Z$17,F3030=1,$Z$16)*_xlfn.IFS(G3030=0,$Z$22,G3030=1,$Z$21)*_xlfn.IFS(H3030=0,$Z$27,H3030=1,$Z$26)*_xlfn.IFS(I3030=0,$Z$32,I3030=1,$Z$31)*_xlfn.IFS(J3030=0,$Z$37,J3030=1,$Z$36)*_xlfn.IFS(K3030=0,$Z$42,K3030=1,$Z$41)*_xlfn.IFS(L3030=0,$Z$47,L3030=1,$Z$46)*_xlfn.IFS(M3030=0,$Z$52,M3030=1,$Z$51)*_xlfn.IFS(N3030=0,$Z$57,N3030=1,$Z$56)</f>
        <v>6.4612704096637653E-5</v>
      </c>
      <c r="R3030" t="str" cm="1">
        <f t="array" ref="R3030">_xlfn.IFS(AND(O3030&gt;P3030,O3030&gt;Q3030),"Low",AND(P3030&gt;O3030,P3030&gt;Q3030),"Medium",AND(Q3030&gt;O3030,Q3030&gt;P3030),"High")</f>
        <v>Medium</v>
      </c>
      <c r="S3030" t="str">
        <f t="shared" si="96"/>
        <v>T</v>
      </c>
    </row>
    <row r="3031" spans="1:19" x14ac:dyDescent="0.3">
      <c r="A3031" t="s">
        <v>18</v>
      </c>
      <c r="B3031">
        <v>5</v>
      </c>
      <c r="C3031" t="s">
        <v>13</v>
      </c>
      <c r="D3031" t="str">
        <f t="shared" si="95"/>
        <v>Medium</v>
      </c>
      <c r="E3031">
        <v>1</v>
      </c>
      <c r="F3031">
        <v>0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 cm="1">
        <f t="array" ref="O3031">$U$2*_xlfn.IFS(C3031="data_analyst",$V$5,C3031="data_engineer",$V$6,C3031="data_scientist",$V$7)*_xlfn.IFS(E3031=0,$V$12,E3031=1,$V$11)*_xlfn.IFS(F3031=0,$V$17,F3031=1,$V$16)*_xlfn.IFS(G3031=0,$V$22,G3031=1,$V$21)*_xlfn.IFS(H3031=0,$V$27,H3031=1,$V$26)*_xlfn.IFS(I3031=0,$V$32,I3031=1,$V$31)*_xlfn.IFS(J3031=0,$V$37,J3031=1,$V$36)*_xlfn.IFS(K3031=0,$V$42,K3031=1,$V$41)*_xlfn.IFS(L3031=0,$V$47,L3031=1,$V$46)*_xlfn.IFS(M3031=0,$V$52,M3031=1,$V$51)*_xlfn.IFS(N3031=0,$V$57,N3031=1,$V$56)</f>
        <v>6.497047435064866E-4</v>
      </c>
      <c r="P3031" cm="1">
        <f t="array" ref="P3031">$V$2*_xlfn.IFS(C3031="data_analyst",$X$5,C3031="data_engineer",$X$6,C3031="data_scientist",$X$7)*_xlfn.IFS(E3031=0,$X$12,E3031=1,$X$11)*_xlfn.IFS(F3031=0,$X$17,F3031=1,$X$16)*_xlfn.IFS(G3031=0,$X$22,G3031=1,$X$21)*_xlfn.IFS(H3031=0,$X$27,H3031=1,$X$26)*_xlfn.IFS(I3031=0,$X$32,I3031=1,$X$31)*_xlfn.IFS(J3031=0,$X$37,J3031=1,$X$36)*_xlfn.IFS(K3031=0,$X$42,K3031=1,$X$41)*_xlfn.IFS(L3031=0,$X$47,L3031=1,$X$46)*_xlfn.IFS(M3031=0,$X$52,M3031=1,$X$51)*_xlfn.IFS(N3031=0,$X$57,N3031=1,$X$56)</f>
        <v>3.7744807503981548E-3</v>
      </c>
      <c r="Q3031" cm="1">
        <f t="array" ref="Q3031">$W$2*_xlfn.IFS(C3031="data_analyst",$Z$5,C3031="data_engineer",$Z$6,C3031="data_scientist",$Z$7)*_xlfn.IFS(E3031=0,$Z$12,E3031=1,$Z$11)*_xlfn.IFS(F3031=0,$Z$17,F3031=1,$Z$16)*_xlfn.IFS(G3031=0,$Z$22,G3031=1,$Z$21)*_xlfn.IFS(H3031=0,$Z$27,H3031=1,$Z$26)*_xlfn.IFS(I3031=0,$Z$32,I3031=1,$Z$31)*_xlfn.IFS(J3031=0,$Z$37,J3031=1,$Z$36)*_xlfn.IFS(K3031=0,$Z$42,K3031=1,$Z$41)*_xlfn.IFS(L3031=0,$Z$47,L3031=1,$Z$46)*_xlfn.IFS(M3031=0,$Z$52,M3031=1,$Z$51)*_xlfn.IFS(N3031=0,$Z$57,N3031=1,$Z$56)</f>
        <v>4.9388432165296142E-4</v>
      </c>
      <c r="R3031" t="str" cm="1">
        <f t="array" ref="R3031">_xlfn.IFS(AND(O3031&gt;P3031,O3031&gt;Q3031),"Low",AND(P3031&gt;O3031,P3031&gt;Q3031),"Medium",AND(Q3031&gt;O3031,Q3031&gt;P3031),"High")</f>
        <v>Medium</v>
      </c>
      <c r="S3031" t="str">
        <f t="shared" si="96"/>
        <v>T</v>
      </c>
    </row>
    <row r="3032" spans="1:19" x14ac:dyDescent="0.3">
      <c r="A3032" t="s">
        <v>18</v>
      </c>
      <c r="B3032">
        <v>6</v>
      </c>
      <c r="C3032" t="s">
        <v>13</v>
      </c>
      <c r="D3032" t="str">
        <f t="shared" si="95"/>
        <v>Medium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0</v>
      </c>
      <c r="K3032">
        <v>1</v>
      </c>
      <c r="L3032">
        <v>1</v>
      </c>
      <c r="M3032">
        <v>0</v>
      </c>
      <c r="N3032">
        <v>1</v>
      </c>
      <c r="O3032" cm="1">
        <f t="array" ref="O3032">$U$2*_xlfn.IFS(C3032="data_analyst",$V$5,C3032="data_engineer",$V$6,C3032="data_scientist",$V$7)*_xlfn.IFS(E3032=0,$V$12,E3032=1,$V$11)*_xlfn.IFS(F3032=0,$V$17,F3032=1,$V$16)*_xlfn.IFS(G3032=0,$V$22,G3032=1,$V$21)*_xlfn.IFS(H3032=0,$V$27,H3032=1,$V$26)*_xlfn.IFS(I3032=0,$V$32,I3032=1,$V$31)*_xlfn.IFS(J3032=0,$V$37,J3032=1,$V$36)*_xlfn.IFS(K3032=0,$V$42,K3032=1,$V$41)*_xlfn.IFS(L3032=0,$V$47,L3032=1,$V$46)*_xlfn.IFS(M3032=0,$V$52,M3032=1,$V$51)*_xlfn.IFS(N3032=0,$V$57,N3032=1,$V$56)</f>
        <v>9.7792761047941219E-8</v>
      </c>
      <c r="P3032" cm="1">
        <f t="array" ref="P3032">$V$2*_xlfn.IFS(C3032="data_analyst",$X$5,C3032="data_engineer",$X$6,C3032="data_scientist",$X$7)*_xlfn.IFS(E3032=0,$X$12,E3032=1,$X$11)*_xlfn.IFS(F3032=0,$X$17,F3032=1,$X$16)*_xlfn.IFS(G3032=0,$X$22,G3032=1,$X$21)*_xlfn.IFS(H3032=0,$X$27,H3032=1,$X$26)*_xlfn.IFS(I3032=0,$X$32,I3032=1,$X$31)*_xlfn.IFS(J3032=0,$X$37,J3032=1,$X$36)*_xlfn.IFS(K3032=0,$X$42,K3032=1,$X$41)*_xlfn.IFS(L3032=0,$X$47,L3032=1,$X$46)*_xlfn.IFS(M3032=0,$X$52,M3032=1,$X$51)*_xlfn.IFS(N3032=0,$X$57,N3032=1,$X$56)</f>
        <v>4.4932465645782595E-4</v>
      </c>
      <c r="Q3032" cm="1">
        <f t="array" ref="Q3032">$W$2*_xlfn.IFS(C3032="data_analyst",$Z$5,C3032="data_engineer",$Z$6,C3032="data_scientist",$Z$7)*_xlfn.IFS(E3032=0,$Z$12,E3032=1,$Z$11)*_xlfn.IFS(F3032=0,$Z$17,F3032=1,$Z$16)*_xlfn.IFS(G3032=0,$Z$22,G3032=1,$Z$21)*_xlfn.IFS(H3032=0,$Z$27,H3032=1,$Z$26)*_xlfn.IFS(I3032=0,$Z$32,I3032=1,$Z$31)*_xlfn.IFS(J3032=0,$Z$37,J3032=1,$Z$36)*_xlfn.IFS(K3032=0,$Z$42,K3032=1,$Z$41)*_xlfn.IFS(L3032=0,$Z$47,L3032=1,$Z$46)*_xlfn.IFS(M3032=0,$Z$52,M3032=1,$Z$51)*_xlfn.IFS(N3032=0,$Z$57,N3032=1,$Z$56)</f>
        <v>1.195052784058843E-5</v>
      </c>
      <c r="R3032" t="str" cm="1">
        <f t="array" ref="R3032">_xlfn.IFS(AND(O3032&gt;P3032,O3032&gt;Q3032),"Low",AND(P3032&gt;O3032,P3032&gt;Q3032),"Medium",AND(Q3032&gt;O3032,Q3032&gt;P3032),"High")</f>
        <v>Medium</v>
      </c>
      <c r="S3032" t="str">
        <f t="shared" si="96"/>
        <v>T</v>
      </c>
    </row>
    <row r="3033" spans="1:19" x14ac:dyDescent="0.3">
      <c r="A3033" t="s">
        <v>18</v>
      </c>
      <c r="B3033">
        <v>4</v>
      </c>
      <c r="C3033" t="s">
        <v>13</v>
      </c>
      <c r="D3033" t="str">
        <f t="shared" si="95"/>
        <v>Medium</v>
      </c>
      <c r="E3033">
        <v>0</v>
      </c>
      <c r="F3033">
        <v>0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0</v>
      </c>
      <c r="M3033">
        <v>0</v>
      </c>
      <c r="N3033">
        <v>1</v>
      </c>
      <c r="O3033" cm="1">
        <f t="array" ref="O3033">$U$2*_xlfn.IFS(C3033="data_analyst",$V$5,C3033="data_engineer",$V$6,C3033="data_scientist",$V$7)*_xlfn.IFS(E3033=0,$V$12,E3033=1,$V$11)*_xlfn.IFS(F3033=0,$V$17,F3033=1,$V$16)*_xlfn.IFS(G3033=0,$V$22,G3033=1,$V$21)*_xlfn.IFS(H3033=0,$V$27,H3033=1,$V$26)*_xlfn.IFS(I3033=0,$V$32,I3033=1,$V$31)*_xlfn.IFS(J3033=0,$V$37,J3033=1,$V$36)*_xlfn.IFS(K3033=0,$V$42,K3033=1,$V$41)*_xlfn.IFS(L3033=0,$V$47,L3033=1,$V$46)*_xlfn.IFS(M3033=0,$V$52,M3033=1,$V$51)*_xlfn.IFS(N3033=0,$V$57,N3033=1,$V$56)</f>
        <v>1.1404348669716274E-6</v>
      </c>
      <c r="P3033" cm="1">
        <f t="array" ref="P3033">$V$2*_xlfn.IFS(C3033="data_analyst",$X$5,C3033="data_engineer",$X$6,C3033="data_scientist",$X$7)*_xlfn.IFS(E3033=0,$X$12,E3033=1,$X$11)*_xlfn.IFS(F3033=0,$X$17,F3033=1,$X$16)*_xlfn.IFS(G3033=0,$X$22,G3033=1,$X$21)*_xlfn.IFS(H3033=0,$X$27,H3033=1,$X$26)*_xlfn.IFS(I3033=0,$X$32,I3033=1,$X$31)*_xlfn.IFS(J3033=0,$X$37,J3033=1,$X$36)*_xlfn.IFS(K3033=0,$X$42,K3033=1,$X$41)*_xlfn.IFS(L3033=0,$X$47,L3033=1,$X$46)*_xlfn.IFS(M3033=0,$X$52,M3033=1,$X$51)*_xlfn.IFS(N3033=0,$X$57,N3033=1,$X$56)</f>
        <v>5.7672220595813148E-5</v>
      </c>
      <c r="Q3033" cm="1">
        <f t="array" ref="Q3033">$W$2*_xlfn.IFS(C3033="data_analyst",$Z$5,C3033="data_engineer",$Z$6,C3033="data_scientist",$Z$7)*_xlfn.IFS(E3033=0,$Z$12,E3033=1,$Z$11)*_xlfn.IFS(F3033=0,$Z$17,F3033=1,$Z$16)*_xlfn.IFS(G3033=0,$Z$22,G3033=1,$Z$21)*_xlfn.IFS(H3033=0,$Z$27,H3033=1,$Z$26)*_xlfn.IFS(I3033=0,$Z$32,I3033=1,$Z$31)*_xlfn.IFS(J3033=0,$Z$37,J3033=1,$Z$36)*_xlfn.IFS(K3033=0,$Z$42,K3033=1,$Z$41)*_xlfn.IFS(L3033=0,$Z$47,L3033=1,$Z$46)*_xlfn.IFS(M3033=0,$Z$52,M3033=1,$Z$51)*_xlfn.IFS(N3033=0,$Z$57,N3033=1,$Z$56)</f>
        <v>6.3196039430923834E-6</v>
      </c>
      <c r="R3033" t="str" cm="1">
        <f t="array" ref="R3033">_xlfn.IFS(AND(O3033&gt;P3033,O3033&gt;Q3033),"Low",AND(P3033&gt;O3033,P3033&gt;Q3033),"Medium",AND(Q3033&gt;O3033,Q3033&gt;P3033),"High")</f>
        <v>Medium</v>
      </c>
      <c r="S3033" t="str">
        <f t="shared" si="96"/>
        <v>T</v>
      </c>
    </row>
    <row r="3034" spans="1:19" x14ac:dyDescent="0.3">
      <c r="A3034" t="s">
        <v>18</v>
      </c>
      <c r="B3034">
        <v>3</v>
      </c>
      <c r="C3034" t="s">
        <v>13</v>
      </c>
      <c r="D3034" t="str">
        <f t="shared" si="95"/>
        <v>Medium</v>
      </c>
      <c r="E3034">
        <v>1</v>
      </c>
      <c r="F3034">
        <v>1</v>
      </c>
      <c r="G3034">
        <v>1</v>
      </c>
      <c r="H3034">
        <v>0</v>
      </c>
      <c r="I3034">
        <v>1</v>
      </c>
      <c r="J3034">
        <v>0</v>
      </c>
      <c r="K3034">
        <v>0</v>
      </c>
      <c r="L3034">
        <v>1</v>
      </c>
      <c r="M3034">
        <v>0</v>
      </c>
      <c r="N3034">
        <v>1</v>
      </c>
      <c r="O3034" cm="1">
        <f t="array" ref="O3034">$U$2*_xlfn.IFS(C3034="data_analyst",$V$5,C3034="data_engineer",$V$6,C3034="data_scientist",$V$7)*_xlfn.IFS(E3034=0,$V$12,E3034=1,$V$11)*_xlfn.IFS(F3034=0,$V$17,F3034=1,$V$16)*_xlfn.IFS(G3034=0,$V$22,G3034=1,$V$21)*_xlfn.IFS(H3034=0,$V$27,H3034=1,$V$26)*_xlfn.IFS(I3034=0,$V$32,I3034=1,$V$31)*_xlfn.IFS(J3034=0,$V$37,J3034=1,$V$36)*_xlfn.IFS(K3034=0,$V$42,K3034=1,$V$41)*_xlfn.IFS(L3034=0,$V$47,L3034=1,$V$46)*_xlfn.IFS(M3034=0,$V$52,M3034=1,$V$51)*_xlfn.IFS(N3034=0,$V$57,N3034=1,$V$56)</f>
        <v>1.3837720600811621E-6</v>
      </c>
      <c r="P3034" cm="1">
        <f t="array" ref="P3034">$V$2*_xlfn.IFS(C3034="data_analyst",$X$5,C3034="data_engineer",$X$6,C3034="data_scientist",$X$7)*_xlfn.IFS(E3034=0,$X$12,E3034=1,$X$11)*_xlfn.IFS(F3034=0,$X$17,F3034=1,$X$16)*_xlfn.IFS(G3034=0,$X$22,G3034=1,$X$21)*_xlfn.IFS(H3034=0,$X$27,H3034=1,$X$26)*_xlfn.IFS(I3034=0,$X$32,I3034=1,$X$31)*_xlfn.IFS(J3034=0,$X$37,J3034=1,$X$36)*_xlfn.IFS(K3034=0,$X$42,K3034=1,$X$41)*_xlfn.IFS(L3034=0,$X$47,L3034=1,$X$46)*_xlfn.IFS(M3034=0,$X$52,M3034=1,$X$51)*_xlfn.IFS(N3034=0,$X$57,N3034=1,$X$56)</f>
        <v>2.5625925691272517E-3</v>
      </c>
      <c r="Q3034" cm="1">
        <f t="array" ref="Q3034">$W$2*_xlfn.IFS(C3034="data_analyst",$Z$5,C3034="data_engineer",$Z$6,C3034="data_scientist",$Z$7)*_xlfn.IFS(E3034=0,$Z$12,E3034=1,$Z$11)*_xlfn.IFS(F3034=0,$Z$17,F3034=1,$Z$16)*_xlfn.IFS(G3034=0,$Z$22,G3034=1,$Z$21)*_xlfn.IFS(H3034=0,$Z$27,H3034=1,$Z$26)*_xlfn.IFS(I3034=0,$Z$32,I3034=1,$Z$31)*_xlfn.IFS(J3034=0,$Z$37,J3034=1,$Z$36)*_xlfn.IFS(K3034=0,$Z$42,K3034=1,$Z$41)*_xlfn.IFS(L3034=0,$Z$47,L3034=1,$Z$46)*_xlfn.IFS(M3034=0,$Z$52,M3034=1,$Z$51)*_xlfn.IFS(N3034=0,$Z$57,N3034=1,$Z$56)</f>
        <v>1.2291971493176671E-4</v>
      </c>
      <c r="R3034" t="str" cm="1">
        <f t="array" ref="R3034">_xlfn.IFS(AND(O3034&gt;P3034,O3034&gt;Q3034),"Low",AND(P3034&gt;O3034,P3034&gt;Q3034),"Medium",AND(Q3034&gt;O3034,Q3034&gt;P3034),"High")</f>
        <v>Medium</v>
      </c>
      <c r="S3034" t="str">
        <f t="shared" si="96"/>
        <v>T</v>
      </c>
    </row>
    <row r="3035" spans="1:19" x14ac:dyDescent="0.3">
      <c r="A3035" t="s">
        <v>18</v>
      </c>
      <c r="B3035">
        <v>2</v>
      </c>
      <c r="C3035" t="s">
        <v>13</v>
      </c>
      <c r="D3035" t="str">
        <f t="shared" si="95"/>
        <v>Medium</v>
      </c>
      <c r="E3035">
        <v>1</v>
      </c>
      <c r="F3035">
        <v>1</v>
      </c>
      <c r="G3035">
        <v>0</v>
      </c>
      <c r="H3035">
        <v>1</v>
      </c>
      <c r="I3035">
        <v>0</v>
      </c>
      <c r="J3035">
        <v>0</v>
      </c>
      <c r="K3035">
        <v>0</v>
      </c>
      <c r="L3035">
        <v>1</v>
      </c>
      <c r="M3035">
        <v>0</v>
      </c>
      <c r="N3035">
        <v>1</v>
      </c>
      <c r="O3035" cm="1">
        <f t="array" ref="O3035">$U$2*_xlfn.IFS(C3035="data_analyst",$V$5,C3035="data_engineer",$V$6,C3035="data_scientist",$V$7)*_xlfn.IFS(E3035=0,$V$12,E3035=1,$V$11)*_xlfn.IFS(F3035=0,$V$17,F3035=1,$V$16)*_xlfn.IFS(G3035=0,$V$22,G3035=1,$V$21)*_xlfn.IFS(H3035=0,$V$27,H3035=1,$V$26)*_xlfn.IFS(I3035=0,$V$32,I3035=1,$V$31)*_xlfn.IFS(J3035=0,$V$37,J3035=1,$V$36)*_xlfn.IFS(K3035=0,$V$42,K3035=1,$V$41)*_xlfn.IFS(L3035=0,$V$47,L3035=1,$V$46)*_xlfn.IFS(M3035=0,$V$52,M3035=1,$V$51)*_xlfn.IFS(N3035=0,$V$57,N3035=1,$V$56)</f>
        <v>4.0770949632170918E-5</v>
      </c>
      <c r="P3035" cm="1">
        <f t="array" ref="P3035">$V$2*_xlfn.IFS(C3035="data_analyst",$X$5,C3035="data_engineer",$X$6,C3035="data_scientist",$X$7)*_xlfn.IFS(E3035=0,$X$12,E3035=1,$X$11)*_xlfn.IFS(F3035=0,$X$17,F3035=1,$X$16)*_xlfn.IFS(G3035=0,$X$22,G3035=1,$X$21)*_xlfn.IFS(H3035=0,$X$27,H3035=1,$X$26)*_xlfn.IFS(I3035=0,$X$32,I3035=1,$X$31)*_xlfn.IFS(J3035=0,$X$37,J3035=1,$X$36)*_xlfn.IFS(K3035=0,$X$42,K3035=1,$X$41)*_xlfn.IFS(L3035=0,$X$47,L3035=1,$X$46)*_xlfn.IFS(M3035=0,$X$52,M3035=1,$X$51)*_xlfn.IFS(N3035=0,$X$57,N3035=1,$X$56)</f>
        <v>2.7297550779370396E-3</v>
      </c>
      <c r="Q3035" cm="1">
        <f t="array" ref="Q3035">$W$2*_xlfn.IFS(C3035="data_analyst",$Z$5,C3035="data_engineer",$Z$6,C3035="data_scientist",$Z$7)*_xlfn.IFS(E3035=0,$Z$12,E3035=1,$Z$11)*_xlfn.IFS(F3035=0,$Z$17,F3035=1,$Z$16)*_xlfn.IFS(G3035=0,$Z$22,G3035=1,$Z$21)*_xlfn.IFS(H3035=0,$Z$27,H3035=1,$Z$26)*_xlfn.IFS(I3035=0,$Z$32,I3035=1,$Z$31)*_xlfn.IFS(J3035=0,$Z$37,J3035=1,$Z$36)*_xlfn.IFS(K3035=0,$Z$42,K3035=1,$Z$41)*_xlfn.IFS(L3035=0,$Z$47,L3035=1,$Z$46)*_xlfn.IFS(M3035=0,$Z$52,M3035=1,$Z$51)*_xlfn.IFS(N3035=0,$Z$57,N3035=1,$Z$56)</f>
        <v>1.9722653257028458E-4</v>
      </c>
      <c r="R3035" t="str" cm="1">
        <f t="array" ref="R3035">_xlfn.IFS(AND(O3035&gt;P3035,O3035&gt;Q3035),"Low",AND(P3035&gt;O3035,P3035&gt;Q3035),"Medium",AND(Q3035&gt;O3035,Q3035&gt;P3035),"High")</f>
        <v>Medium</v>
      </c>
      <c r="S3035" t="str">
        <f t="shared" si="96"/>
        <v>T</v>
      </c>
    </row>
    <row r="3036" spans="1:19" x14ac:dyDescent="0.3">
      <c r="A3036" t="s">
        <v>18</v>
      </c>
      <c r="B3036">
        <v>6</v>
      </c>
      <c r="C3036" t="s">
        <v>13</v>
      </c>
      <c r="D3036" t="str">
        <f t="shared" si="95"/>
        <v>Medium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 cm="1">
        <f t="array" ref="O3036">$U$2*_xlfn.IFS(C3036="data_analyst",$V$5,C3036="data_engineer",$V$6,C3036="data_scientist",$V$7)*_xlfn.IFS(E3036=0,$V$12,E3036=1,$V$11)*_xlfn.IFS(F3036=0,$V$17,F3036=1,$V$16)*_xlfn.IFS(G3036=0,$V$22,G3036=1,$V$21)*_xlfn.IFS(H3036=0,$V$27,H3036=1,$V$26)*_xlfn.IFS(I3036=0,$V$32,I3036=1,$V$31)*_xlfn.IFS(J3036=0,$V$37,J3036=1,$V$36)*_xlfn.IFS(K3036=0,$V$42,K3036=1,$V$41)*_xlfn.IFS(L3036=0,$V$47,L3036=1,$V$46)*_xlfn.IFS(M3036=0,$V$52,M3036=1,$V$51)*_xlfn.IFS(N3036=0,$V$57,N3036=1,$V$56)</f>
        <v>3.8675410855345095E-3</v>
      </c>
      <c r="P3036" cm="1">
        <f t="array" ref="P3036">$V$2*_xlfn.IFS(C3036="data_analyst",$X$5,C3036="data_engineer",$X$6,C3036="data_scientist",$X$7)*_xlfn.IFS(E3036=0,$X$12,E3036=1,$X$11)*_xlfn.IFS(F3036=0,$X$17,F3036=1,$X$16)*_xlfn.IFS(G3036=0,$X$22,G3036=1,$X$21)*_xlfn.IFS(H3036=0,$X$27,H3036=1,$X$26)*_xlfn.IFS(I3036=0,$X$32,I3036=1,$X$31)*_xlfn.IFS(J3036=0,$X$37,J3036=1,$X$36)*_xlfn.IFS(K3036=0,$X$42,K3036=1,$X$41)*_xlfn.IFS(L3036=0,$X$47,L3036=1,$X$46)*_xlfn.IFS(M3036=0,$X$52,M3036=1,$X$51)*_xlfn.IFS(N3036=0,$X$57,N3036=1,$X$56)</f>
        <v>1.6544989312824467E-3</v>
      </c>
      <c r="Q3036" cm="1">
        <f t="array" ref="Q3036">$W$2*_xlfn.IFS(C3036="data_analyst",$Z$5,C3036="data_engineer",$Z$6,C3036="data_scientist",$Z$7)*_xlfn.IFS(E3036=0,$Z$12,E3036=1,$Z$11)*_xlfn.IFS(F3036=0,$Z$17,F3036=1,$Z$16)*_xlfn.IFS(G3036=0,$Z$22,G3036=1,$Z$21)*_xlfn.IFS(H3036=0,$Z$27,H3036=1,$Z$26)*_xlfn.IFS(I3036=0,$Z$32,I3036=1,$Z$31)*_xlfn.IFS(J3036=0,$Z$37,J3036=1,$Z$36)*_xlfn.IFS(K3036=0,$Z$42,K3036=1,$Z$41)*_xlfn.IFS(L3036=0,$Z$47,L3036=1,$Z$46)*_xlfn.IFS(M3036=0,$Z$52,M3036=1,$Z$51)*_xlfn.IFS(N3036=0,$Z$57,N3036=1,$Z$56)</f>
        <v>6.902742580981744E-4</v>
      </c>
      <c r="R3036" t="str" cm="1">
        <f t="array" ref="R3036">_xlfn.IFS(AND(O3036&gt;P3036,O3036&gt;Q3036),"Low",AND(P3036&gt;O3036,P3036&gt;Q3036),"Medium",AND(Q3036&gt;O3036,Q3036&gt;P3036),"High")</f>
        <v>Low</v>
      </c>
      <c r="S3036" t="str">
        <f t="shared" si="96"/>
        <v>F</v>
      </c>
    </row>
    <row r="3037" spans="1:19" x14ac:dyDescent="0.3">
      <c r="A3037" t="s">
        <v>18</v>
      </c>
      <c r="B3037">
        <v>6</v>
      </c>
      <c r="C3037" t="s">
        <v>13</v>
      </c>
      <c r="D3037" t="str">
        <f t="shared" si="95"/>
        <v>Medium</v>
      </c>
      <c r="E3037">
        <v>1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0</v>
      </c>
      <c r="N3037">
        <v>1</v>
      </c>
      <c r="O3037" cm="1">
        <f t="array" ref="O3037">$U$2*_xlfn.IFS(C3037="data_analyst",$V$5,C3037="data_engineer",$V$6,C3037="data_scientist",$V$7)*_xlfn.IFS(E3037=0,$V$12,E3037=1,$V$11)*_xlfn.IFS(F3037=0,$V$17,F3037=1,$V$16)*_xlfn.IFS(G3037=0,$V$22,G3037=1,$V$21)*_xlfn.IFS(H3037=0,$V$27,H3037=1,$V$26)*_xlfn.IFS(I3037=0,$V$32,I3037=1,$V$31)*_xlfn.IFS(J3037=0,$V$37,J3037=1,$V$36)*_xlfn.IFS(K3037=0,$V$42,K3037=1,$V$41)*_xlfn.IFS(L3037=0,$V$47,L3037=1,$V$46)*_xlfn.IFS(M3037=0,$V$52,M3037=1,$V$51)*_xlfn.IFS(N3037=0,$V$57,N3037=1,$V$56)</f>
        <v>1.590170816887866E-5</v>
      </c>
      <c r="P3037" cm="1">
        <f t="array" ref="P3037">$V$2*_xlfn.IFS(C3037="data_analyst",$X$5,C3037="data_engineer",$X$6,C3037="data_scientist",$X$7)*_xlfn.IFS(E3037=0,$X$12,E3037=1,$X$11)*_xlfn.IFS(F3037=0,$X$17,F3037=1,$X$16)*_xlfn.IFS(G3037=0,$X$22,G3037=1,$X$21)*_xlfn.IFS(H3037=0,$X$27,H3037=1,$X$26)*_xlfn.IFS(I3037=0,$X$32,I3037=1,$X$31)*_xlfn.IFS(J3037=0,$X$37,J3037=1,$X$36)*_xlfn.IFS(K3037=0,$X$42,K3037=1,$X$41)*_xlfn.IFS(L3037=0,$X$47,L3037=1,$X$46)*_xlfn.IFS(M3037=0,$X$52,M3037=1,$X$51)*_xlfn.IFS(N3037=0,$X$57,N3037=1,$X$56)</f>
        <v>3.0601510554198793E-3</v>
      </c>
      <c r="Q3037" cm="1">
        <f t="array" ref="Q3037">$W$2*_xlfn.IFS(C3037="data_analyst",$Z$5,C3037="data_engineer",$Z$6,C3037="data_scientist",$Z$7)*_xlfn.IFS(E3037=0,$Z$12,E3037=1,$Z$11)*_xlfn.IFS(F3037=0,$Z$17,F3037=1,$Z$16)*_xlfn.IFS(G3037=0,$Z$22,G3037=1,$Z$21)*_xlfn.IFS(H3037=0,$Z$27,H3037=1,$Z$26)*_xlfn.IFS(I3037=0,$Z$32,I3037=1,$Z$31)*_xlfn.IFS(J3037=0,$Z$37,J3037=1,$Z$36)*_xlfn.IFS(K3037=0,$Z$42,K3037=1,$Z$41)*_xlfn.IFS(L3037=0,$Z$47,L3037=1,$Z$46)*_xlfn.IFS(M3037=0,$Z$52,M3037=1,$Z$51)*_xlfn.IFS(N3037=0,$Z$57,N3037=1,$Z$56)</f>
        <v>2.3593059570066653E-4</v>
      </c>
      <c r="R3037" t="str" cm="1">
        <f t="array" ref="R3037">_xlfn.IFS(AND(O3037&gt;P3037,O3037&gt;Q3037),"Low",AND(P3037&gt;O3037,P3037&gt;Q3037),"Medium",AND(Q3037&gt;O3037,Q3037&gt;P3037),"High")</f>
        <v>Medium</v>
      </c>
      <c r="S3037" t="str">
        <f t="shared" si="96"/>
        <v>T</v>
      </c>
    </row>
    <row r="3038" spans="1:19" x14ac:dyDescent="0.3">
      <c r="A3038" t="s">
        <v>18</v>
      </c>
      <c r="B3038">
        <v>7</v>
      </c>
      <c r="C3038" t="s">
        <v>13</v>
      </c>
      <c r="D3038" t="str">
        <f t="shared" si="95"/>
        <v>Medium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0</v>
      </c>
      <c r="K3038">
        <v>0</v>
      </c>
      <c r="L3038">
        <v>1</v>
      </c>
      <c r="M3038">
        <v>0</v>
      </c>
      <c r="N3038">
        <v>1</v>
      </c>
      <c r="O3038" cm="1">
        <f t="array" ref="O3038">$U$2*_xlfn.IFS(C3038="data_analyst",$V$5,C3038="data_engineer",$V$6,C3038="data_scientist",$V$7)*_xlfn.IFS(E3038=0,$V$12,E3038=1,$V$11)*_xlfn.IFS(F3038=0,$V$17,F3038=1,$V$16)*_xlfn.IFS(G3038=0,$V$22,G3038=1,$V$21)*_xlfn.IFS(H3038=0,$V$27,H3038=1,$V$26)*_xlfn.IFS(I3038=0,$V$32,I3038=1,$V$31)*_xlfn.IFS(J3038=0,$V$37,J3038=1,$V$36)*_xlfn.IFS(K3038=0,$V$42,K3038=1,$V$41)*_xlfn.IFS(L3038=0,$V$47,L3038=1,$V$46)*_xlfn.IFS(M3038=0,$V$52,M3038=1,$V$51)*_xlfn.IFS(N3038=0,$V$57,N3038=1,$V$56)</f>
        <v>4.9543789046587634E-7</v>
      </c>
      <c r="P3038" cm="1">
        <f t="array" ref="P3038">$V$2*_xlfn.IFS(C3038="data_analyst",$X$5,C3038="data_engineer",$X$6,C3038="data_scientist",$X$7)*_xlfn.IFS(E3038=0,$X$12,E3038=1,$X$11)*_xlfn.IFS(F3038=0,$X$17,F3038=1,$X$16)*_xlfn.IFS(G3038=0,$X$22,G3038=1,$X$21)*_xlfn.IFS(H3038=0,$X$27,H3038=1,$X$26)*_xlfn.IFS(I3038=0,$X$32,I3038=1,$X$31)*_xlfn.IFS(J3038=0,$X$37,J3038=1,$X$36)*_xlfn.IFS(K3038=0,$X$42,K3038=1,$X$41)*_xlfn.IFS(L3038=0,$X$47,L3038=1,$X$46)*_xlfn.IFS(M3038=0,$X$52,M3038=1,$X$51)*_xlfn.IFS(N3038=0,$X$57,N3038=1,$X$56)</f>
        <v>2.2417215587641356E-3</v>
      </c>
      <c r="Q3038" cm="1">
        <f t="array" ref="Q3038">$W$2*_xlfn.IFS(C3038="data_analyst",$Z$5,C3038="data_engineer",$Z$6,C3038="data_scientist",$Z$7)*_xlfn.IFS(E3038=0,$Z$12,E3038=1,$Z$11)*_xlfn.IFS(F3038=0,$Z$17,F3038=1,$Z$16)*_xlfn.IFS(G3038=0,$Z$22,G3038=1,$Z$21)*_xlfn.IFS(H3038=0,$Z$27,H3038=1,$Z$26)*_xlfn.IFS(I3038=0,$Z$32,I3038=1,$Z$31)*_xlfn.IFS(J3038=0,$Z$37,J3038=1,$Z$36)*_xlfn.IFS(K3038=0,$Z$42,K3038=1,$Z$41)*_xlfn.IFS(L3038=0,$Z$47,L3038=1,$Z$46)*_xlfn.IFS(M3038=0,$Z$52,M3038=1,$Z$51)*_xlfn.IFS(N3038=0,$Z$57,N3038=1,$Z$56)</f>
        <v>6.618753880941284E-5</v>
      </c>
      <c r="R3038" t="str" cm="1">
        <f t="array" ref="R3038">_xlfn.IFS(AND(O3038&gt;P3038,O3038&gt;Q3038),"Low",AND(P3038&gt;O3038,P3038&gt;Q3038),"Medium",AND(Q3038&gt;O3038,Q3038&gt;P3038),"High")</f>
        <v>Medium</v>
      </c>
      <c r="S3038" t="str">
        <f t="shared" si="96"/>
        <v>T</v>
      </c>
    </row>
    <row r="3039" spans="1:19" x14ac:dyDescent="0.3">
      <c r="A3039" t="s">
        <v>18</v>
      </c>
      <c r="B3039">
        <v>5</v>
      </c>
      <c r="C3039" t="s">
        <v>13</v>
      </c>
      <c r="D3039" t="str">
        <f t="shared" si="95"/>
        <v>Medium</v>
      </c>
      <c r="E3039">
        <v>0</v>
      </c>
      <c r="F3039">
        <v>0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 cm="1">
        <f t="array" ref="O3039">$U$2*_xlfn.IFS(C3039="data_analyst",$V$5,C3039="data_engineer",$V$6,C3039="data_scientist",$V$7)*_xlfn.IFS(E3039=0,$V$12,E3039=1,$V$11)*_xlfn.IFS(F3039=0,$V$17,F3039=1,$V$16)*_xlfn.IFS(G3039=0,$V$22,G3039=1,$V$21)*_xlfn.IFS(H3039=0,$V$27,H3039=1,$V$26)*_xlfn.IFS(I3039=0,$V$32,I3039=1,$V$31)*_xlfn.IFS(J3039=0,$V$37,J3039=1,$V$36)*_xlfn.IFS(K3039=0,$V$42,K3039=1,$V$41)*_xlfn.IFS(L3039=0,$V$47,L3039=1,$V$46)*_xlfn.IFS(M3039=0,$V$52,M3039=1,$V$51)*_xlfn.IFS(N3039=0,$V$57,N3039=1,$V$56)</f>
        <v>7.0366667408231409E-4</v>
      </c>
      <c r="P3039" cm="1">
        <f t="array" ref="P3039">$V$2*_xlfn.IFS(C3039="data_analyst",$X$5,C3039="data_engineer",$X$6,C3039="data_scientist",$X$7)*_xlfn.IFS(E3039=0,$X$12,E3039=1,$X$11)*_xlfn.IFS(F3039=0,$X$17,F3039=1,$X$16)*_xlfn.IFS(G3039=0,$X$22,G3039=1,$X$21)*_xlfn.IFS(H3039=0,$X$27,H3039=1,$X$26)*_xlfn.IFS(I3039=0,$X$32,I3039=1,$X$31)*_xlfn.IFS(J3039=0,$X$37,J3039=1,$X$36)*_xlfn.IFS(K3039=0,$X$42,K3039=1,$X$41)*_xlfn.IFS(L3039=0,$X$47,L3039=1,$X$46)*_xlfn.IFS(M3039=0,$X$52,M3039=1,$X$51)*_xlfn.IFS(N3039=0,$X$57,N3039=1,$X$56)</f>
        <v>1.8821133202713359E-3</v>
      </c>
      <c r="Q3039" cm="1">
        <f t="array" ref="Q3039">$W$2*_xlfn.IFS(C3039="data_analyst",$Z$5,C3039="data_engineer",$Z$6,C3039="data_scientist",$Z$7)*_xlfn.IFS(E3039=0,$Z$12,E3039=1,$Z$11)*_xlfn.IFS(F3039=0,$Z$17,F3039=1,$Z$16)*_xlfn.IFS(G3039=0,$Z$22,G3039=1,$Z$21)*_xlfn.IFS(H3039=0,$Z$27,H3039=1,$Z$26)*_xlfn.IFS(I3039=0,$Z$32,I3039=1,$Z$31)*_xlfn.IFS(J3039=0,$Z$37,J3039=1,$Z$36)*_xlfn.IFS(K3039=0,$Z$42,K3039=1,$Z$41)*_xlfn.IFS(L3039=0,$Z$47,L3039=1,$Z$46)*_xlfn.IFS(M3039=0,$Z$52,M3039=1,$Z$51)*_xlfn.IFS(N3039=0,$Z$57,N3039=1,$Z$56)</f>
        <v>4.715735030571686E-4</v>
      </c>
      <c r="R3039" t="str" cm="1">
        <f t="array" ref="R3039">_xlfn.IFS(AND(O3039&gt;P3039,O3039&gt;Q3039),"Low",AND(P3039&gt;O3039,P3039&gt;Q3039),"Medium",AND(Q3039&gt;O3039,Q3039&gt;P3039),"High")</f>
        <v>Medium</v>
      </c>
      <c r="S3039" t="str">
        <f t="shared" si="96"/>
        <v>T</v>
      </c>
    </row>
    <row r="3040" spans="1:19" x14ac:dyDescent="0.3">
      <c r="A3040" t="s">
        <v>18</v>
      </c>
      <c r="B3040">
        <v>7</v>
      </c>
      <c r="C3040" t="s">
        <v>13</v>
      </c>
      <c r="D3040" t="str">
        <f t="shared" si="95"/>
        <v>Medium</v>
      </c>
      <c r="E3040">
        <v>1</v>
      </c>
      <c r="F3040">
        <v>1</v>
      </c>
      <c r="G3040">
        <v>1</v>
      </c>
      <c r="H3040">
        <v>1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1</v>
      </c>
      <c r="O3040" cm="1">
        <f t="array" ref="O3040">$U$2*_xlfn.IFS(C3040="data_analyst",$V$5,C3040="data_engineer",$V$6,C3040="data_scientist",$V$7)*_xlfn.IFS(E3040=0,$V$12,E3040=1,$V$11)*_xlfn.IFS(F3040=0,$V$17,F3040=1,$V$16)*_xlfn.IFS(G3040=0,$V$22,G3040=1,$V$21)*_xlfn.IFS(H3040=0,$V$27,H3040=1,$V$26)*_xlfn.IFS(I3040=0,$V$32,I3040=1,$V$31)*_xlfn.IFS(J3040=0,$V$37,J3040=1,$V$36)*_xlfn.IFS(K3040=0,$V$42,K3040=1,$V$41)*_xlfn.IFS(L3040=0,$V$47,L3040=1,$V$46)*_xlfn.IFS(M3040=0,$V$52,M3040=1,$V$51)*_xlfn.IFS(N3040=0,$V$57,N3040=1,$V$56)</f>
        <v>5.288317594565752E-5</v>
      </c>
      <c r="P3040" cm="1">
        <f t="array" ref="P3040">$V$2*_xlfn.IFS(C3040="data_analyst",$X$5,C3040="data_engineer",$X$6,C3040="data_scientist",$X$7)*_xlfn.IFS(E3040=0,$X$12,E3040=1,$X$11)*_xlfn.IFS(F3040=0,$X$17,F3040=1,$X$16)*_xlfn.IFS(G3040=0,$X$22,G3040=1,$X$21)*_xlfn.IFS(H3040=0,$X$27,H3040=1,$X$26)*_xlfn.IFS(I3040=0,$X$32,I3040=1,$X$31)*_xlfn.IFS(J3040=0,$X$37,J3040=1,$X$36)*_xlfn.IFS(K3040=0,$X$42,K3040=1,$X$41)*_xlfn.IFS(L3040=0,$X$47,L3040=1,$X$46)*_xlfn.IFS(M3040=0,$X$52,M3040=1,$X$51)*_xlfn.IFS(N3040=0,$X$57,N3040=1,$X$56)</f>
        <v>1.2057464440235401E-3</v>
      </c>
      <c r="Q3040" cm="1">
        <f t="array" ref="Q3040">$W$2*_xlfn.IFS(C3040="data_analyst",$Z$5,C3040="data_engineer",$Z$6,C3040="data_scientist",$Z$7)*_xlfn.IFS(E3040=0,$Z$12,E3040=1,$Z$11)*_xlfn.IFS(F3040=0,$Z$17,F3040=1,$Z$16)*_xlfn.IFS(G3040=0,$Z$22,G3040=1,$Z$21)*_xlfn.IFS(H3040=0,$Z$27,H3040=1,$Z$26)*_xlfn.IFS(I3040=0,$Z$32,I3040=1,$Z$31)*_xlfn.IFS(J3040=0,$Z$37,J3040=1,$Z$36)*_xlfn.IFS(K3040=0,$Z$42,K3040=1,$Z$41)*_xlfn.IFS(L3040=0,$Z$47,L3040=1,$Z$46)*_xlfn.IFS(M3040=0,$Z$52,M3040=1,$Z$51)*_xlfn.IFS(N3040=0,$Z$57,N3040=1,$Z$56)</f>
        <v>1.0041504991289712E-4</v>
      </c>
      <c r="R3040" t="str" cm="1">
        <f t="array" ref="R3040">_xlfn.IFS(AND(O3040&gt;P3040,O3040&gt;Q3040),"Low",AND(P3040&gt;O3040,P3040&gt;Q3040),"Medium",AND(Q3040&gt;O3040,Q3040&gt;P3040),"High")</f>
        <v>Medium</v>
      </c>
      <c r="S3040" t="str">
        <f t="shared" si="96"/>
        <v>T</v>
      </c>
    </row>
    <row r="3041" spans="1:19" x14ac:dyDescent="0.3">
      <c r="A3041" t="s">
        <v>18</v>
      </c>
      <c r="B3041">
        <v>4</v>
      </c>
      <c r="C3041" t="s">
        <v>13</v>
      </c>
      <c r="D3041" t="str">
        <f t="shared" si="95"/>
        <v>Medium</v>
      </c>
      <c r="E3041">
        <v>1</v>
      </c>
      <c r="F3041">
        <v>0</v>
      </c>
      <c r="G3041">
        <v>1</v>
      </c>
      <c r="H3041">
        <v>0</v>
      </c>
      <c r="I3041">
        <v>1</v>
      </c>
      <c r="J3041">
        <v>0</v>
      </c>
      <c r="K3041">
        <v>0</v>
      </c>
      <c r="L3041">
        <v>1</v>
      </c>
      <c r="M3041">
        <v>0</v>
      </c>
      <c r="N3041">
        <v>1</v>
      </c>
      <c r="O3041" cm="1">
        <f t="array" ref="O3041">$U$2*_xlfn.IFS(C3041="data_analyst",$V$5,C3041="data_engineer",$V$6,C3041="data_scientist",$V$7)*_xlfn.IFS(E3041=0,$V$12,E3041=1,$V$11)*_xlfn.IFS(F3041=0,$V$17,F3041=1,$V$16)*_xlfn.IFS(G3041=0,$V$22,G3041=1,$V$21)*_xlfn.IFS(H3041=0,$V$27,H3041=1,$V$26)*_xlfn.IFS(I3041=0,$V$32,I3041=1,$V$31)*_xlfn.IFS(J3041=0,$V$37,J3041=1,$V$36)*_xlfn.IFS(K3041=0,$V$42,K3041=1,$V$41)*_xlfn.IFS(L3041=0,$V$47,L3041=1,$V$46)*_xlfn.IFS(M3041=0,$V$52,M3041=1,$V$51)*_xlfn.IFS(N3041=0,$V$57,N3041=1,$V$56)</f>
        <v>1.0620626166714302E-6</v>
      </c>
      <c r="P3041" cm="1">
        <f t="array" ref="P3041">$V$2*_xlfn.IFS(C3041="data_analyst",$X$5,C3041="data_engineer",$X$6,C3041="data_scientist",$X$7)*_xlfn.IFS(E3041=0,$X$12,E3041=1,$X$11)*_xlfn.IFS(F3041=0,$X$17,F3041=1,$X$16)*_xlfn.IFS(G3041=0,$X$22,G3041=1,$X$21)*_xlfn.IFS(H3041=0,$X$27,H3041=1,$X$26)*_xlfn.IFS(I3041=0,$X$32,I3041=1,$X$31)*_xlfn.IFS(J3041=0,$X$37,J3041=1,$X$36)*_xlfn.IFS(K3041=0,$X$42,K3041=1,$X$41)*_xlfn.IFS(L3041=0,$X$47,L3041=1,$X$46)*_xlfn.IFS(M3041=0,$X$52,M3041=1,$X$51)*_xlfn.IFS(N3041=0,$X$57,N3041=1,$X$56)</f>
        <v>2.2091315251096984E-3</v>
      </c>
      <c r="Q3041" cm="1">
        <f t="array" ref="Q3041">$W$2*_xlfn.IFS(C3041="data_analyst",$Z$5,C3041="data_engineer",$Z$6,C3041="data_scientist",$Z$7)*_xlfn.IFS(E3041=0,$Z$12,E3041=1,$Z$11)*_xlfn.IFS(F3041=0,$Z$17,F3041=1,$Z$16)*_xlfn.IFS(G3041=0,$Z$22,G3041=1,$Z$21)*_xlfn.IFS(H3041=0,$Z$27,H3041=1,$Z$26)*_xlfn.IFS(I3041=0,$Z$32,I3041=1,$Z$31)*_xlfn.IFS(J3041=0,$Z$37,J3041=1,$Z$36)*_xlfn.IFS(K3041=0,$Z$42,K3041=1,$Z$41)*_xlfn.IFS(L3041=0,$Z$47,L3041=1,$Z$46)*_xlfn.IFS(M3041=0,$Z$52,M3041=1,$Z$51)*_xlfn.IFS(N3041=0,$Z$57,N3041=1,$Z$56)</f>
        <v>1.1589573122138005E-4</v>
      </c>
      <c r="R3041" t="str" cm="1">
        <f t="array" ref="R3041">_xlfn.IFS(AND(O3041&gt;P3041,O3041&gt;Q3041),"Low",AND(P3041&gt;O3041,P3041&gt;Q3041),"Medium",AND(Q3041&gt;O3041,Q3041&gt;P3041),"High")</f>
        <v>Medium</v>
      </c>
      <c r="S3041" t="str">
        <f t="shared" si="96"/>
        <v>T</v>
      </c>
    </row>
    <row r="3042" spans="1:19" x14ac:dyDescent="0.3">
      <c r="A3042" t="s">
        <v>18</v>
      </c>
      <c r="B3042">
        <v>5</v>
      </c>
      <c r="C3042" t="s">
        <v>13</v>
      </c>
      <c r="D3042" t="str">
        <f t="shared" si="95"/>
        <v>Medium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0</v>
      </c>
      <c r="L3042">
        <v>0</v>
      </c>
      <c r="M3042">
        <v>0</v>
      </c>
      <c r="N3042">
        <v>1</v>
      </c>
      <c r="O3042" cm="1">
        <f t="array" ref="O3042">$U$2*_xlfn.IFS(C3042="data_analyst",$V$5,C3042="data_engineer",$V$6,C3042="data_scientist",$V$7)*_xlfn.IFS(E3042=0,$V$12,E3042=1,$V$11)*_xlfn.IFS(F3042=0,$V$17,F3042=1,$V$16)*_xlfn.IFS(G3042=0,$V$22,G3042=1,$V$21)*_xlfn.IFS(H3042=0,$V$27,H3042=1,$V$26)*_xlfn.IFS(I3042=0,$V$32,I3042=1,$V$31)*_xlfn.IFS(J3042=0,$V$37,J3042=1,$V$36)*_xlfn.IFS(K3042=0,$V$42,K3042=1,$V$41)*_xlfn.IFS(L3042=0,$V$47,L3042=1,$V$46)*_xlfn.IFS(M3042=0,$V$52,M3042=1,$V$51)*_xlfn.IFS(N3042=0,$V$57,N3042=1,$V$56)</f>
        <v>3.5320258444097242E-6</v>
      </c>
      <c r="P3042" cm="1">
        <f t="array" ref="P3042">$V$2*_xlfn.IFS(C3042="data_analyst",$X$5,C3042="data_engineer",$X$6,C3042="data_scientist",$X$7)*_xlfn.IFS(E3042=0,$X$12,E3042=1,$X$11)*_xlfn.IFS(F3042=0,$X$17,F3042=1,$X$16)*_xlfn.IFS(G3042=0,$X$22,G3042=1,$X$21)*_xlfn.IFS(H3042=0,$X$27,H3042=1,$X$26)*_xlfn.IFS(I3042=0,$X$32,I3042=1,$X$31)*_xlfn.IFS(J3042=0,$X$37,J3042=1,$X$36)*_xlfn.IFS(K3042=0,$X$42,K3042=1,$X$41)*_xlfn.IFS(L3042=0,$X$47,L3042=1,$X$46)*_xlfn.IFS(M3042=0,$X$52,M3042=1,$X$51)*_xlfn.IFS(N3042=0,$X$57,N3042=1,$X$56)</f>
        <v>8.7043169848223143E-4</v>
      </c>
      <c r="Q3042" cm="1">
        <f t="array" ref="Q3042">$W$2*_xlfn.IFS(C3042="data_analyst",$Z$5,C3042="data_engineer",$Z$6,C3042="data_scientist",$Z$7)*_xlfn.IFS(E3042=0,$Z$12,E3042=1,$Z$11)*_xlfn.IFS(F3042=0,$Z$17,F3042=1,$Z$16)*_xlfn.IFS(G3042=0,$Z$22,G3042=1,$Z$21)*_xlfn.IFS(H3042=0,$Z$27,H3042=1,$Z$26)*_xlfn.IFS(I3042=0,$Z$32,I3042=1,$Z$31)*_xlfn.IFS(J3042=0,$Z$37,J3042=1,$Z$36)*_xlfn.IFS(K3042=0,$Z$42,K3042=1,$Z$41)*_xlfn.IFS(L3042=0,$Z$47,L3042=1,$Z$46)*_xlfn.IFS(M3042=0,$Z$52,M3042=1,$Z$51)*_xlfn.IFS(N3042=0,$Z$57,N3042=1,$Z$56)</f>
        <v>4.9326691185282804E-5</v>
      </c>
      <c r="R3042" t="str" cm="1">
        <f t="array" ref="R3042">_xlfn.IFS(AND(O3042&gt;P3042,O3042&gt;Q3042),"Low",AND(P3042&gt;O3042,P3042&gt;Q3042),"Medium",AND(Q3042&gt;O3042,Q3042&gt;P3042),"High")</f>
        <v>Medium</v>
      </c>
      <c r="S3042" t="str">
        <f t="shared" si="96"/>
        <v>T</v>
      </c>
    </row>
    <row r="3043" spans="1:19" x14ac:dyDescent="0.3">
      <c r="A3043" t="s">
        <v>18</v>
      </c>
      <c r="B3043">
        <v>0</v>
      </c>
      <c r="C3043" t="s">
        <v>13</v>
      </c>
      <c r="D3043" t="str">
        <f t="shared" si="95"/>
        <v>Medium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0</v>
      </c>
      <c r="L3043">
        <v>0</v>
      </c>
      <c r="M3043">
        <v>0</v>
      </c>
      <c r="N3043">
        <v>1</v>
      </c>
      <c r="O3043" cm="1">
        <f t="array" ref="O3043">$U$2*_xlfn.IFS(C3043="data_analyst",$V$5,C3043="data_engineer",$V$6,C3043="data_scientist",$V$7)*_xlfn.IFS(E3043=0,$V$12,E3043=1,$V$11)*_xlfn.IFS(F3043=0,$V$17,F3043=1,$V$16)*_xlfn.IFS(G3043=0,$V$22,G3043=1,$V$21)*_xlfn.IFS(H3043=0,$V$27,H3043=1,$V$26)*_xlfn.IFS(I3043=0,$V$32,I3043=1,$V$31)*_xlfn.IFS(J3043=0,$V$37,J3043=1,$V$36)*_xlfn.IFS(K3043=0,$V$42,K3043=1,$V$41)*_xlfn.IFS(L3043=0,$V$47,L3043=1,$V$46)*_xlfn.IFS(M3043=0,$V$52,M3043=1,$V$51)*_xlfn.IFS(N3043=0,$V$57,N3043=1,$V$56)</f>
        <v>3.5320258444097242E-6</v>
      </c>
      <c r="P3043" cm="1">
        <f t="array" ref="P3043">$V$2*_xlfn.IFS(C3043="data_analyst",$X$5,C3043="data_engineer",$X$6,C3043="data_scientist",$X$7)*_xlfn.IFS(E3043=0,$X$12,E3043=1,$X$11)*_xlfn.IFS(F3043=0,$X$17,F3043=1,$X$16)*_xlfn.IFS(G3043=0,$X$22,G3043=1,$X$21)*_xlfn.IFS(H3043=0,$X$27,H3043=1,$X$26)*_xlfn.IFS(I3043=0,$X$32,I3043=1,$X$31)*_xlfn.IFS(J3043=0,$X$37,J3043=1,$X$36)*_xlfn.IFS(K3043=0,$X$42,K3043=1,$X$41)*_xlfn.IFS(L3043=0,$X$47,L3043=1,$X$46)*_xlfn.IFS(M3043=0,$X$52,M3043=1,$X$51)*_xlfn.IFS(N3043=0,$X$57,N3043=1,$X$56)</f>
        <v>8.7043169848223143E-4</v>
      </c>
      <c r="Q3043" cm="1">
        <f t="array" ref="Q3043">$W$2*_xlfn.IFS(C3043="data_analyst",$Z$5,C3043="data_engineer",$Z$6,C3043="data_scientist",$Z$7)*_xlfn.IFS(E3043=0,$Z$12,E3043=1,$Z$11)*_xlfn.IFS(F3043=0,$Z$17,F3043=1,$Z$16)*_xlfn.IFS(G3043=0,$Z$22,G3043=1,$Z$21)*_xlfn.IFS(H3043=0,$Z$27,H3043=1,$Z$26)*_xlfn.IFS(I3043=0,$Z$32,I3043=1,$Z$31)*_xlfn.IFS(J3043=0,$Z$37,J3043=1,$Z$36)*_xlfn.IFS(K3043=0,$Z$42,K3043=1,$Z$41)*_xlfn.IFS(L3043=0,$Z$47,L3043=1,$Z$46)*_xlfn.IFS(M3043=0,$Z$52,M3043=1,$Z$51)*_xlfn.IFS(N3043=0,$Z$57,N3043=1,$Z$56)</f>
        <v>4.9326691185282804E-5</v>
      </c>
      <c r="R3043" t="str" cm="1">
        <f t="array" ref="R3043">_xlfn.IFS(AND(O3043&gt;P3043,O3043&gt;Q3043),"Low",AND(P3043&gt;O3043,P3043&gt;Q3043),"Medium",AND(Q3043&gt;O3043,Q3043&gt;P3043),"High")</f>
        <v>Medium</v>
      </c>
      <c r="S3043" t="str">
        <f t="shared" si="96"/>
        <v>T</v>
      </c>
    </row>
    <row r="3044" spans="1:19" x14ac:dyDescent="0.3">
      <c r="A3044" t="s">
        <v>18</v>
      </c>
      <c r="B3044">
        <v>6</v>
      </c>
      <c r="C3044" t="s">
        <v>13</v>
      </c>
      <c r="D3044" t="str">
        <f t="shared" si="95"/>
        <v>Medium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 cm="1">
        <f t="array" ref="O3044">$U$2*_xlfn.IFS(C3044="data_analyst",$V$5,C3044="data_engineer",$V$6,C3044="data_scientist",$V$7)*_xlfn.IFS(E3044=0,$V$12,E3044=1,$V$11)*_xlfn.IFS(F3044=0,$V$17,F3044=1,$V$16)*_xlfn.IFS(G3044=0,$V$22,G3044=1,$V$21)*_xlfn.IFS(H3044=0,$V$27,H3044=1,$V$26)*_xlfn.IFS(I3044=0,$V$32,I3044=1,$V$31)*_xlfn.IFS(J3044=0,$V$37,J3044=1,$V$36)*_xlfn.IFS(K3044=0,$V$42,K3044=1,$V$41)*_xlfn.IFS(L3044=0,$V$47,L3044=1,$V$46)*_xlfn.IFS(M3044=0,$V$52,M3044=1,$V$51)*_xlfn.IFS(N3044=0,$V$57,N3044=1,$V$56)</f>
        <v>3.8675410855345095E-3</v>
      </c>
      <c r="P3044" cm="1">
        <f t="array" ref="P3044">$V$2*_xlfn.IFS(C3044="data_analyst",$X$5,C3044="data_engineer",$X$6,C3044="data_scientist",$X$7)*_xlfn.IFS(E3044=0,$X$12,E3044=1,$X$11)*_xlfn.IFS(F3044=0,$X$17,F3044=1,$X$16)*_xlfn.IFS(G3044=0,$X$22,G3044=1,$X$21)*_xlfn.IFS(H3044=0,$X$27,H3044=1,$X$26)*_xlfn.IFS(I3044=0,$X$32,I3044=1,$X$31)*_xlfn.IFS(J3044=0,$X$37,J3044=1,$X$36)*_xlfn.IFS(K3044=0,$X$42,K3044=1,$X$41)*_xlfn.IFS(L3044=0,$X$47,L3044=1,$X$46)*_xlfn.IFS(M3044=0,$X$52,M3044=1,$X$51)*_xlfn.IFS(N3044=0,$X$57,N3044=1,$X$56)</f>
        <v>1.6544989312824467E-3</v>
      </c>
      <c r="Q3044" cm="1">
        <f t="array" ref="Q3044">$W$2*_xlfn.IFS(C3044="data_analyst",$Z$5,C3044="data_engineer",$Z$6,C3044="data_scientist",$Z$7)*_xlfn.IFS(E3044=0,$Z$12,E3044=1,$Z$11)*_xlfn.IFS(F3044=0,$Z$17,F3044=1,$Z$16)*_xlfn.IFS(G3044=0,$Z$22,G3044=1,$Z$21)*_xlfn.IFS(H3044=0,$Z$27,H3044=1,$Z$26)*_xlfn.IFS(I3044=0,$Z$32,I3044=1,$Z$31)*_xlfn.IFS(J3044=0,$Z$37,J3044=1,$Z$36)*_xlfn.IFS(K3044=0,$Z$42,K3044=1,$Z$41)*_xlfn.IFS(L3044=0,$Z$47,L3044=1,$Z$46)*_xlfn.IFS(M3044=0,$Z$52,M3044=1,$Z$51)*_xlfn.IFS(N3044=0,$Z$57,N3044=1,$Z$56)</f>
        <v>6.902742580981744E-4</v>
      </c>
      <c r="R3044" t="str" cm="1">
        <f t="array" ref="R3044">_xlfn.IFS(AND(O3044&gt;P3044,O3044&gt;Q3044),"Low",AND(P3044&gt;O3044,P3044&gt;Q3044),"Medium",AND(Q3044&gt;O3044,Q3044&gt;P3044),"High")</f>
        <v>Low</v>
      </c>
      <c r="S3044" t="str">
        <f t="shared" si="96"/>
        <v>F</v>
      </c>
    </row>
    <row r="3045" spans="1:19" x14ac:dyDescent="0.3">
      <c r="A3045" t="s">
        <v>18</v>
      </c>
      <c r="B3045">
        <v>6</v>
      </c>
      <c r="C3045" t="s">
        <v>13</v>
      </c>
      <c r="D3045" t="str">
        <f t="shared" si="95"/>
        <v>Medium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0</v>
      </c>
      <c r="L3045">
        <v>0</v>
      </c>
      <c r="M3045">
        <v>1</v>
      </c>
      <c r="N3045">
        <v>1</v>
      </c>
      <c r="O3045" cm="1">
        <f t="array" ref="O3045">$U$2*_xlfn.IFS(C3045="data_analyst",$V$5,C3045="data_engineer",$V$6,C3045="data_scientist",$V$7)*_xlfn.IFS(E3045=0,$V$12,E3045=1,$V$11)*_xlfn.IFS(F3045=0,$V$17,F3045=1,$V$16)*_xlfn.IFS(G3045=0,$V$22,G3045=1,$V$21)*_xlfn.IFS(H3045=0,$V$27,H3045=1,$V$26)*_xlfn.IFS(I3045=0,$V$32,I3045=1,$V$31)*_xlfn.IFS(J3045=0,$V$37,J3045=1,$V$36)*_xlfn.IFS(K3045=0,$V$42,K3045=1,$V$41)*_xlfn.IFS(L3045=0,$V$47,L3045=1,$V$46)*_xlfn.IFS(M3045=0,$V$52,M3045=1,$V$51)*_xlfn.IFS(N3045=0,$V$57,N3045=1,$V$56)</f>
        <v>2.9928692513378345E-7</v>
      </c>
      <c r="P3045" cm="1">
        <f t="array" ref="P3045">$V$2*_xlfn.IFS(C3045="data_analyst",$X$5,C3045="data_engineer",$X$6,C3045="data_scientist",$X$7)*_xlfn.IFS(E3045=0,$X$12,E3045=1,$X$11)*_xlfn.IFS(F3045=0,$X$17,F3045=1,$X$16)*_xlfn.IFS(G3045=0,$X$22,G3045=1,$X$21)*_xlfn.IFS(H3045=0,$X$27,H3045=1,$X$26)*_xlfn.IFS(I3045=0,$X$32,I3045=1,$X$31)*_xlfn.IFS(J3045=0,$X$37,J3045=1,$X$36)*_xlfn.IFS(K3045=0,$X$42,K3045=1,$X$41)*_xlfn.IFS(L3045=0,$X$47,L3045=1,$X$46)*_xlfn.IFS(M3045=0,$X$52,M3045=1,$X$51)*_xlfn.IFS(N3045=0,$X$57,N3045=1,$X$56)</f>
        <v>4.8650252527568161E-4</v>
      </c>
      <c r="Q3045" cm="1">
        <f t="array" ref="Q3045">$W$2*_xlfn.IFS(C3045="data_analyst",$Z$5,C3045="data_engineer",$Z$6,C3045="data_scientist",$Z$7)*_xlfn.IFS(E3045=0,$Z$12,E3045=1,$Z$11)*_xlfn.IFS(F3045=0,$Z$17,F3045=1,$Z$16)*_xlfn.IFS(G3045=0,$Z$22,G3045=1,$Z$21)*_xlfn.IFS(H3045=0,$Z$27,H3045=1,$Z$26)*_xlfn.IFS(I3045=0,$Z$32,I3045=1,$Z$31)*_xlfn.IFS(J3045=0,$Z$37,J3045=1,$Z$36)*_xlfn.IFS(K3045=0,$Z$42,K3045=1,$Z$41)*_xlfn.IFS(L3045=0,$Z$47,L3045=1,$Z$46)*_xlfn.IFS(M3045=0,$Z$52,M3045=1,$Z$51)*_xlfn.IFS(N3045=0,$Z$57,N3045=1,$Z$56)</f>
        <v>1.5551742095166531E-5</v>
      </c>
      <c r="R3045" t="str" cm="1">
        <f t="array" ref="R3045">_xlfn.IFS(AND(O3045&gt;P3045,O3045&gt;Q3045),"Low",AND(P3045&gt;O3045,P3045&gt;Q3045),"Medium",AND(Q3045&gt;O3045,Q3045&gt;P3045),"High")</f>
        <v>Medium</v>
      </c>
      <c r="S3045" t="str">
        <f t="shared" si="96"/>
        <v>T</v>
      </c>
    </row>
    <row r="3046" spans="1:19" x14ac:dyDescent="0.3">
      <c r="A3046" t="s">
        <v>18</v>
      </c>
      <c r="B3046">
        <v>4</v>
      </c>
      <c r="C3046" t="s">
        <v>13</v>
      </c>
      <c r="D3046" t="str">
        <f t="shared" si="95"/>
        <v>Medium</v>
      </c>
      <c r="E3046">
        <v>1</v>
      </c>
      <c r="F3046">
        <v>1</v>
      </c>
      <c r="G3046">
        <v>1</v>
      </c>
      <c r="H3046">
        <v>0</v>
      </c>
      <c r="I3046">
        <v>1</v>
      </c>
      <c r="J3046">
        <v>1</v>
      </c>
      <c r="K3046">
        <v>0</v>
      </c>
      <c r="L3046">
        <v>1</v>
      </c>
      <c r="M3046">
        <v>0</v>
      </c>
      <c r="N3046">
        <v>1</v>
      </c>
      <c r="O3046" cm="1">
        <f t="array" ref="O3046">$U$2*_xlfn.IFS(C3046="data_analyst",$V$5,C3046="data_engineer",$V$6,C3046="data_scientist",$V$7)*_xlfn.IFS(E3046=0,$V$12,E3046=1,$V$11)*_xlfn.IFS(F3046=0,$V$17,F3046=1,$V$16)*_xlfn.IFS(G3046=0,$V$22,G3046=1,$V$21)*_xlfn.IFS(H3046=0,$V$27,H3046=1,$V$26)*_xlfn.IFS(I3046=0,$V$32,I3046=1,$V$31)*_xlfn.IFS(J3046=0,$V$37,J3046=1,$V$36)*_xlfn.IFS(K3046=0,$V$42,K3046=1,$V$41)*_xlfn.IFS(L3046=0,$V$47,L3046=1,$V$46)*_xlfn.IFS(M3046=0,$V$52,M3046=1,$V$51)*_xlfn.IFS(N3046=0,$V$57,N3046=1,$V$56)</f>
        <v>4.7513778297539905E-7</v>
      </c>
      <c r="P3046" cm="1">
        <f t="array" ref="P3046">$V$2*_xlfn.IFS(C3046="data_analyst",$X$5,C3046="data_engineer",$X$6,C3046="data_scientist",$X$7)*_xlfn.IFS(E3046=0,$X$12,E3046=1,$X$11)*_xlfn.IFS(F3046=0,$X$17,F3046=1,$X$16)*_xlfn.IFS(G3046=0,$X$22,G3046=1,$X$21)*_xlfn.IFS(H3046=0,$X$27,H3046=1,$X$26)*_xlfn.IFS(I3046=0,$X$32,I3046=1,$X$31)*_xlfn.IFS(J3046=0,$X$37,J3046=1,$X$36)*_xlfn.IFS(K3046=0,$X$42,K3046=1,$X$41)*_xlfn.IFS(L3046=0,$X$47,L3046=1,$X$46)*_xlfn.IFS(M3046=0,$X$52,M3046=1,$X$51)*_xlfn.IFS(N3046=0,$X$57,N3046=1,$X$56)</f>
        <v>6.2035611967560164E-4</v>
      </c>
      <c r="Q3046" cm="1">
        <f t="array" ref="Q3046">$W$2*_xlfn.IFS(C3046="data_analyst",$Z$5,C3046="data_engineer",$Z$6,C3046="data_scientist",$Z$7)*_xlfn.IFS(E3046=0,$Z$12,E3046=1,$Z$11)*_xlfn.IFS(F3046=0,$Z$17,F3046=1,$Z$16)*_xlfn.IFS(G3046=0,$Z$22,G3046=1,$Z$21)*_xlfn.IFS(H3046=0,$Z$27,H3046=1,$Z$26)*_xlfn.IFS(I3046=0,$Z$32,I3046=1,$Z$31)*_xlfn.IFS(J3046=0,$Z$37,J3046=1,$Z$36)*_xlfn.IFS(K3046=0,$Z$42,K3046=1,$Z$41)*_xlfn.IFS(L3046=0,$Z$47,L3046=1,$Z$46)*_xlfn.IFS(M3046=0,$Z$52,M3046=1,$Z$51)*_xlfn.IFS(N3046=0,$Z$57,N3046=1,$Z$56)</f>
        <v>3.4491596091964674E-5</v>
      </c>
      <c r="R3046" t="str" cm="1">
        <f t="array" ref="R3046">_xlfn.IFS(AND(O3046&gt;P3046,O3046&gt;Q3046),"Low",AND(P3046&gt;O3046,P3046&gt;Q3046),"Medium",AND(Q3046&gt;O3046,Q3046&gt;P3046),"High")</f>
        <v>Medium</v>
      </c>
      <c r="S3046" t="str">
        <f t="shared" si="96"/>
        <v>T</v>
      </c>
    </row>
    <row r="3047" spans="1:19" x14ac:dyDescent="0.3">
      <c r="A3047" t="s">
        <v>18</v>
      </c>
      <c r="B3047">
        <v>5</v>
      </c>
      <c r="C3047" t="s">
        <v>13</v>
      </c>
      <c r="D3047" t="str">
        <f t="shared" si="95"/>
        <v>Medium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 cm="1">
        <f t="array" ref="O3047">$U$2*_xlfn.IFS(C3047="data_analyst",$V$5,C3047="data_engineer",$V$6,C3047="data_scientist",$V$7)*_xlfn.IFS(E3047=0,$V$12,E3047=1,$V$11)*_xlfn.IFS(F3047=0,$V$17,F3047=1,$V$16)*_xlfn.IFS(G3047=0,$V$22,G3047=1,$V$21)*_xlfn.IFS(H3047=0,$V$27,H3047=1,$V$26)*_xlfn.IFS(I3047=0,$V$32,I3047=1,$V$31)*_xlfn.IFS(J3047=0,$V$37,J3047=1,$V$36)*_xlfn.IFS(K3047=0,$V$42,K3047=1,$V$41)*_xlfn.IFS(L3047=0,$V$47,L3047=1,$V$46)*_xlfn.IFS(M3047=0,$V$52,M3047=1,$V$51)*_xlfn.IFS(N3047=0,$V$57,N3047=1,$V$56)</f>
        <v>3.8675410855345095E-3</v>
      </c>
      <c r="P3047" cm="1">
        <f t="array" ref="P3047">$V$2*_xlfn.IFS(C3047="data_analyst",$X$5,C3047="data_engineer",$X$6,C3047="data_scientist",$X$7)*_xlfn.IFS(E3047=0,$X$12,E3047=1,$X$11)*_xlfn.IFS(F3047=0,$X$17,F3047=1,$X$16)*_xlfn.IFS(G3047=0,$X$22,G3047=1,$X$21)*_xlfn.IFS(H3047=0,$X$27,H3047=1,$X$26)*_xlfn.IFS(I3047=0,$X$32,I3047=1,$X$31)*_xlfn.IFS(J3047=0,$X$37,J3047=1,$X$36)*_xlfn.IFS(K3047=0,$X$42,K3047=1,$X$41)*_xlfn.IFS(L3047=0,$X$47,L3047=1,$X$46)*_xlfn.IFS(M3047=0,$X$52,M3047=1,$X$51)*_xlfn.IFS(N3047=0,$X$57,N3047=1,$X$56)</f>
        <v>1.6544989312824467E-3</v>
      </c>
      <c r="Q3047" cm="1">
        <f t="array" ref="Q3047">$W$2*_xlfn.IFS(C3047="data_analyst",$Z$5,C3047="data_engineer",$Z$6,C3047="data_scientist",$Z$7)*_xlfn.IFS(E3047=0,$Z$12,E3047=1,$Z$11)*_xlfn.IFS(F3047=0,$Z$17,F3047=1,$Z$16)*_xlfn.IFS(G3047=0,$Z$22,G3047=1,$Z$21)*_xlfn.IFS(H3047=0,$Z$27,H3047=1,$Z$26)*_xlfn.IFS(I3047=0,$Z$32,I3047=1,$Z$31)*_xlfn.IFS(J3047=0,$Z$37,J3047=1,$Z$36)*_xlfn.IFS(K3047=0,$Z$42,K3047=1,$Z$41)*_xlfn.IFS(L3047=0,$Z$47,L3047=1,$Z$46)*_xlfn.IFS(M3047=0,$Z$52,M3047=1,$Z$51)*_xlfn.IFS(N3047=0,$Z$57,N3047=1,$Z$56)</f>
        <v>6.902742580981744E-4</v>
      </c>
      <c r="R3047" t="str" cm="1">
        <f t="array" ref="R3047">_xlfn.IFS(AND(O3047&gt;P3047,O3047&gt;Q3047),"Low",AND(P3047&gt;O3047,P3047&gt;Q3047),"Medium",AND(Q3047&gt;O3047,Q3047&gt;P3047),"High")</f>
        <v>Low</v>
      </c>
      <c r="S3047" t="str">
        <f t="shared" si="96"/>
        <v>F</v>
      </c>
    </row>
    <row r="3048" spans="1:19" x14ac:dyDescent="0.3">
      <c r="A3048" t="s">
        <v>18</v>
      </c>
      <c r="B3048">
        <v>5</v>
      </c>
      <c r="C3048" t="s">
        <v>13</v>
      </c>
      <c r="D3048" t="str">
        <f t="shared" si="95"/>
        <v>Medium</v>
      </c>
      <c r="E3048">
        <v>1</v>
      </c>
      <c r="F3048">
        <v>1</v>
      </c>
      <c r="G3048">
        <v>0</v>
      </c>
      <c r="H3048">
        <v>1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1</v>
      </c>
      <c r="O3048" cm="1">
        <f t="array" ref="O3048">$U$2*_xlfn.IFS(C3048="data_analyst",$V$5,C3048="data_engineer",$V$6,C3048="data_scientist",$V$7)*_xlfn.IFS(E3048=0,$V$12,E3048=1,$V$11)*_xlfn.IFS(F3048=0,$V$17,F3048=1,$V$16)*_xlfn.IFS(G3048=0,$V$22,G3048=1,$V$21)*_xlfn.IFS(H3048=0,$V$27,H3048=1,$V$26)*_xlfn.IFS(I3048=0,$V$32,I3048=1,$V$31)*_xlfn.IFS(J3048=0,$V$37,J3048=1,$V$36)*_xlfn.IFS(K3048=0,$V$42,K3048=1,$V$41)*_xlfn.IFS(L3048=0,$V$47,L3048=1,$V$46)*_xlfn.IFS(M3048=0,$V$52,M3048=1,$V$51)*_xlfn.IFS(N3048=0,$V$57,N3048=1,$V$56)</f>
        <v>2.9066014241773709E-4</v>
      </c>
      <c r="P3048" cm="1">
        <f t="array" ref="P3048">$V$2*_xlfn.IFS(C3048="data_analyst",$X$5,C3048="data_engineer",$X$6,C3048="data_scientist",$X$7)*_xlfn.IFS(E3048=0,$X$12,E3048=1,$X$11)*_xlfn.IFS(F3048=0,$X$17,F3048=1,$X$16)*_xlfn.IFS(G3048=0,$X$22,G3048=1,$X$21)*_xlfn.IFS(H3048=0,$X$27,H3048=1,$X$26)*_xlfn.IFS(I3048=0,$X$32,I3048=1,$X$31)*_xlfn.IFS(J3048=0,$X$37,J3048=1,$X$36)*_xlfn.IFS(K3048=0,$X$42,K3048=1,$X$41)*_xlfn.IFS(L3048=0,$X$47,L3048=1,$X$46)*_xlfn.IFS(M3048=0,$X$52,M3048=1,$X$51)*_xlfn.IFS(N3048=0,$X$57,N3048=1,$X$56)</f>
        <v>1.0599288478267399E-3</v>
      </c>
      <c r="Q3048" cm="1">
        <f t="array" ref="Q3048">$W$2*_xlfn.IFS(C3048="data_analyst",$Z$5,C3048="data_engineer",$Z$6,C3048="data_scientist",$Z$7)*_xlfn.IFS(E3048=0,$Z$12,E3048=1,$Z$11)*_xlfn.IFS(F3048=0,$Z$17,F3048=1,$Z$16)*_xlfn.IFS(G3048=0,$Z$22,G3048=1,$Z$21)*_xlfn.IFS(H3048=0,$Z$27,H3048=1,$Z$26)*_xlfn.IFS(I3048=0,$Z$32,I3048=1,$Z$31)*_xlfn.IFS(J3048=0,$Z$37,J3048=1,$Z$36)*_xlfn.IFS(K3048=0,$Z$42,K3048=1,$Z$41)*_xlfn.IFS(L3048=0,$Z$47,L3048=1,$Z$46)*_xlfn.IFS(M3048=0,$Z$52,M3048=1,$Z$51)*_xlfn.IFS(N3048=0,$Z$57,N3048=1,$Z$56)</f>
        <v>1.4698434842322624E-4</v>
      </c>
      <c r="R3048" t="str" cm="1">
        <f t="array" ref="R3048">_xlfn.IFS(AND(O3048&gt;P3048,O3048&gt;Q3048),"Low",AND(P3048&gt;O3048,P3048&gt;Q3048),"Medium",AND(Q3048&gt;O3048,Q3048&gt;P3048),"High")</f>
        <v>Medium</v>
      </c>
      <c r="S3048" t="str">
        <f t="shared" si="96"/>
        <v>T</v>
      </c>
    </row>
    <row r="3049" spans="1:19" x14ac:dyDescent="0.3">
      <c r="A3049" t="s">
        <v>18</v>
      </c>
      <c r="B3049">
        <v>6</v>
      </c>
      <c r="C3049" t="s">
        <v>13</v>
      </c>
      <c r="D3049" t="str">
        <f t="shared" si="95"/>
        <v>Medium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0</v>
      </c>
      <c r="K3049">
        <v>0</v>
      </c>
      <c r="L3049">
        <v>0</v>
      </c>
      <c r="M3049">
        <v>1</v>
      </c>
      <c r="N3049">
        <v>1</v>
      </c>
      <c r="O3049" cm="1">
        <f t="array" ref="O3049">$U$2*_xlfn.IFS(C3049="data_analyst",$V$5,C3049="data_engineer",$V$6,C3049="data_scientist",$V$7)*_xlfn.IFS(E3049=0,$V$12,E3049=1,$V$11)*_xlfn.IFS(F3049=0,$V$17,F3049=1,$V$16)*_xlfn.IFS(G3049=0,$V$22,G3049=1,$V$21)*_xlfn.IFS(H3049=0,$V$27,H3049=1,$V$26)*_xlfn.IFS(I3049=0,$V$32,I3049=1,$V$31)*_xlfn.IFS(J3049=0,$V$37,J3049=1,$V$36)*_xlfn.IFS(K3049=0,$V$42,K3049=1,$V$41)*_xlfn.IFS(L3049=0,$V$47,L3049=1,$V$46)*_xlfn.IFS(M3049=0,$V$52,M3049=1,$V$51)*_xlfn.IFS(N3049=0,$V$57,N3049=1,$V$56)</f>
        <v>8.7163113477164809E-7</v>
      </c>
      <c r="P3049" cm="1">
        <f t="array" ref="P3049">$V$2*_xlfn.IFS(C3049="data_analyst",$X$5,C3049="data_engineer",$X$6,C3049="data_scientist",$X$7)*_xlfn.IFS(E3049=0,$X$12,E3049=1,$X$11)*_xlfn.IFS(F3049=0,$X$17,F3049=1,$X$16)*_xlfn.IFS(G3049=0,$X$22,G3049=1,$X$21)*_xlfn.IFS(H3049=0,$X$27,H3049=1,$X$26)*_xlfn.IFS(I3049=0,$X$32,I3049=1,$X$31)*_xlfn.IFS(J3049=0,$X$37,J3049=1,$X$36)*_xlfn.IFS(K3049=0,$X$42,K3049=1,$X$41)*_xlfn.IFS(L3049=0,$X$47,L3049=1,$X$46)*_xlfn.IFS(M3049=0,$X$52,M3049=1,$X$51)*_xlfn.IFS(N3049=0,$X$57,N3049=1,$X$56)</f>
        <v>2.0096646371201058E-3</v>
      </c>
      <c r="Q3049" cm="1">
        <f t="array" ref="Q3049">$W$2*_xlfn.IFS(C3049="data_analyst",$Z$5,C3049="data_engineer",$Z$6,C3049="data_scientist",$Z$7)*_xlfn.IFS(E3049=0,$Z$12,E3049=1,$Z$11)*_xlfn.IFS(F3049=0,$Z$17,F3049=1,$Z$16)*_xlfn.IFS(G3049=0,$Z$22,G3049=1,$Z$21)*_xlfn.IFS(H3049=0,$Z$27,H3049=1,$Z$26)*_xlfn.IFS(I3049=0,$Z$32,I3049=1,$Z$31)*_xlfn.IFS(J3049=0,$Z$37,J3049=1,$Z$36)*_xlfn.IFS(K3049=0,$Z$42,K3049=1,$Z$41)*_xlfn.IFS(L3049=0,$Z$47,L3049=1,$Z$46)*_xlfn.IFS(M3049=0,$Z$52,M3049=1,$Z$51)*_xlfn.IFS(N3049=0,$Z$57,N3049=1,$Z$56)</f>
        <v>5.5422651359284759E-5</v>
      </c>
      <c r="R3049" t="str" cm="1">
        <f t="array" ref="R3049">_xlfn.IFS(AND(O3049&gt;P3049,O3049&gt;Q3049),"Low",AND(P3049&gt;O3049,P3049&gt;Q3049),"Medium",AND(Q3049&gt;O3049,Q3049&gt;P3049),"High")</f>
        <v>Medium</v>
      </c>
      <c r="S3049" t="str">
        <f t="shared" si="96"/>
        <v>T</v>
      </c>
    </row>
    <row r="3050" spans="1:19" x14ac:dyDescent="0.3">
      <c r="A3050" t="s">
        <v>18</v>
      </c>
      <c r="B3050">
        <v>7</v>
      </c>
      <c r="C3050" t="s">
        <v>13</v>
      </c>
      <c r="D3050" t="str">
        <f t="shared" si="95"/>
        <v>Medium</v>
      </c>
      <c r="E3050">
        <v>1</v>
      </c>
      <c r="F3050">
        <v>0</v>
      </c>
      <c r="G3050">
        <v>0</v>
      </c>
      <c r="H3050">
        <v>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 cm="1">
        <f t="array" ref="O3050">$U$2*_xlfn.IFS(C3050="data_analyst",$V$5,C3050="data_engineer",$V$6,C3050="data_scientist",$V$7)*_xlfn.IFS(E3050=0,$V$12,E3050=1,$V$11)*_xlfn.IFS(F3050=0,$V$17,F3050=1,$V$16)*_xlfn.IFS(G3050=0,$V$22,G3050=1,$V$21)*_xlfn.IFS(H3050=0,$V$27,H3050=1,$V$26)*_xlfn.IFS(I3050=0,$V$32,I3050=1,$V$31)*_xlfn.IFS(J3050=0,$V$37,J3050=1,$V$36)*_xlfn.IFS(K3050=0,$V$42,K3050=1,$V$41)*_xlfn.IFS(L3050=0,$V$47,L3050=1,$V$46)*_xlfn.IFS(M3050=0,$V$52,M3050=1,$V$51)*_xlfn.IFS(N3050=0,$V$57,N3050=1,$V$56)</f>
        <v>6.497047435064866E-4</v>
      </c>
      <c r="P3050" cm="1">
        <f t="array" ref="P3050">$V$2*_xlfn.IFS(C3050="data_analyst",$X$5,C3050="data_engineer",$X$6,C3050="data_scientist",$X$7)*_xlfn.IFS(E3050=0,$X$12,E3050=1,$X$11)*_xlfn.IFS(F3050=0,$X$17,F3050=1,$X$16)*_xlfn.IFS(G3050=0,$X$22,G3050=1,$X$21)*_xlfn.IFS(H3050=0,$X$27,H3050=1,$X$26)*_xlfn.IFS(I3050=0,$X$32,I3050=1,$X$31)*_xlfn.IFS(J3050=0,$X$37,J3050=1,$X$36)*_xlfn.IFS(K3050=0,$X$42,K3050=1,$X$41)*_xlfn.IFS(L3050=0,$X$47,L3050=1,$X$46)*_xlfn.IFS(M3050=0,$X$52,M3050=1,$X$51)*_xlfn.IFS(N3050=0,$X$57,N3050=1,$X$56)</f>
        <v>3.7744807503981548E-3</v>
      </c>
      <c r="Q3050" cm="1">
        <f t="array" ref="Q3050">$W$2*_xlfn.IFS(C3050="data_analyst",$Z$5,C3050="data_engineer",$Z$6,C3050="data_scientist",$Z$7)*_xlfn.IFS(E3050=0,$Z$12,E3050=1,$Z$11)*_xlfn.IFS(F3050=0,$Z$17,F3050=1,$Z$16)*_xlfn.IFS(G3050=0,$Z$22,G3050=1,$Z$21)*_xlfn.IFS(H3050=0,$Z$27,H3050=1,$Z$26)*_xlfn.IFS(I3050=0,$Z$32,I3050=1,$Z$31)*_xlfn.IFS(J3050=0,$Z$37,J3050=1,$Z$36)*_xlfn.IFS(K3050=0,$Z$42,K3050=1,$Z$41)*_xlfn.IFS(L3050=0,$Z$47,L3050=1,$Z$46)*_xlfn.IFS(M3050=0,$Z$52,M3050=1,$Z$51)*_xlfn.IFS(N3050=0,$Z$57,N3050=1,$Z$56)</f>
        <v>4.9388432165296142E-4</v>
      </c>
      <c r="R3050" t="str" cm="1">
        <f t="array" ref="R3050">_xlfn.IFS(AND(O3050&gt;P3050,O3050&gt;Q3050),"Low",AND(P3050&gt;O3050,P3050&gt;Q3050),"Medium",AND(Q3050&gt;O3050,Q3050&gt;P3050),"High")</f>
        <v>Medium</v>
      </c>
      <c r="S3050" t="str">
        <f t="shared" si="96"/>
        <v>T</v>
      </c>
    </row>
    <row r="3051" spans="1:19" x14ac:dyDescent="0.3">
      <c r="A3051" t="s">
        <v>18</v>
      </c>
      <c r="B3051">
        <v>5</v>
      </c>
      <c r="C3051" t="s">
        <v>13</v>
      </c>
      <c r="D3051" t="str">
        <f t="shared" si="95"/>
        <v>Medium</v>
      </c>
      <c r="E3051">
        <v>1</v>
      </c>
      <c r="F3051">
        <v>0</v>
      </c>
      <c r="G3051">
        <v>1</v>
      </c>
      <c r="H3051">
        <v>1</v>
      </c>
      <c r="I3051">
        <v>1</v>
      </c>
      <c r="J3051">
        <v>0</v>
      </c>
      <c r="K3051">
        <v>0</v>
      </c>
      <c r="L3051">
        <v>1</v>
      </c>
      <c r="M3051">
        <v>1</v>
      </c>
      <c r="N3051">
        <v>1</v>
      </c>
      <c r="O3051" cm="1">
        <f t="array" ref="O3051">$U$2*_xlfn.IFS(C3051="data_analyst",$V$5,C3051="data_engineer",$V$6,C3051="data_scientist",$V$7)*_xlfn.IFS(E3051=0,$V$12,E3051=1,$V$11)*_xlfn.IFS(F3051=0,$V$17,F3051=1,$V$16)*_xlfn.IFS(G3051=0,$V$22,G3051=1,$V$21)*_xlfn.IFS(H3051=0,$V$27,H3051=1,$V$26)*_xlfn.IFS(I3051=0,$V$32,I3051=1,$V$31)*_xlfn.IFS(J3051=0,$V$37,J3051=1,$V$36)*_xlfn.IFS(K3051=0,$V$42,K3051=1,$V$41)*_xlfn.IFS(L3051=0,$V$47,L3051=1,$V$46)*_xlfn.IFS(M3051=0,$V$52,M3051=1,$V$51)*_xlfn.IFS(N3051=0,$V$57,N3051=1,$V$56)</f>
        <v>3.2220973256884125E-8</v>
      </c>
      <c r="P3051" cm="1">
        <f t="array" ref="P3051">$V$2*_xlfn.IFS(C3051="data_analyst",$X$5,C3051="data_engineer",$X$6,C3051="data_scientist",$X$7)*_xlfn.IFS(E3051=0,$X$12,E3051=1,$X$11)*_xlfn.IFS(F3051=0,$X$17,F3051=1,$X$16)*_xlfn.IFS(G3051=0,$X$22,G3051=1,$X$21)*_xlfn.IFS(H3051=0,$X$27,H3051=1,$X$26)*_xlfn.IFS(I3051=0,$X$32,I3051=1,$X$31)*_xlfn.IFS(J3051=0,$X$37,J3051=1,$X$36)*_xlfn.IFS(K3051=0,$X$42,K3051=1,$X$41)*_xlfn.IFS(L3051=0,$X$47,L3051=1,$X$46)*_xlfn.IFS(M3051=0,$X$52,M3051=1,$X$51)*_xlfn.IFS(N3051=0,$X$57,N3051=1,$X$56)</f>
        <v>1.0801251533611479E-3</v>
      </c>
      <c r="Q3051" cm="1">
        <f t="array" ref="Q3051">$W$2*_xlfn.IFS(C3051="data_analyst",$Z$5,C3051="data_engineer",$Z$6,C3051="data_scientist",$Z$7)*_xlfn.IFS(E3051=0,$Z$12,E3051=1,$Z$11)*_xlfn.IFS(F3051=0,$Z$17,F3051=1,$Z$16)*_xlfn.IFS(G3051=0,$Z$22,G3051=1,$Z$21)*_xlfn.IFS(H3051=0,$Z$27,H3051=1,$Z$26)*_xlfn.IFS(I3051=0,$Z$32,I3051=1,$Z$31)*_xlfn.IFS(J3051=0,$Z$37,J3051=1,$Z$36)*_xlfn.IFS(K3051=0,$Z$42,K3051=1,$Z$41)*_xlfn.IFS(L3051=0,$Z$47,L3051=1,$Z$46)*_xlfn.IFS(M3051=0,$Z$52,M3051=1,$Z$51)*_xlfn.IFS(N3051=0,$Z$57,N3051=1,$Z$56)</f>
        <v>1.967520150626315E-5</v>
      </c>
      <c r="R3051" t="str" cm="1">
        <f t="array" ref="R3051">_xlfn.IFS(AND(O3051&gt;P3051,O3051&gt;Q3051),"Low",AND(P3051&gt;O3051,P3051&gt;Q3051),"Medium",AND(Q3051&gt;O3051,Q3051&gt;P3051),"High")</f>
        <v>Medium</v>
      </c>
      <c r="S3051" t="str">
        <f t="shared" si="96"/>
        <v>T</v>
      </c>
    </row>
    <row r="3052" spans="1:19" x14ac:dyDescent="0.3">
      <c r="A3052" t="s">
        <v>18</v>
      </c>
      <c r="B3052">
        <v>5</v>
      </c>
      <c r="C3052" t="s">
        <v>13</v>
      </c>
      <c r="D3052" t="str">
        <f t="shared" si="95"/>
        <v>Medium</v>
      </c>
      <c r="E3052">
        <v>0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</v>
      </c>
      <c r="O3052" cm="1">
        <f t="array" ref="O3052">$U$2*_xlfn.IFS(C3052="data_analyst",$V$5,C3052="data_engineer",$V$6,C3052="data_scientist",$V$7)*_xlfn.IFS(E3052=0,$V$12,E3052=1,$V$11)*_xlfn.IFS(F3052=0,$V$17,F3052=1,$V$16)*_xlfn.IFS(G3052=0,$V$22,G3052=1,$V$21)*_xlfn.IFS(H3052=0,$V$27,H3052=1,$V$26)*_xlfn.IFS(I3052=0,$V$32,I3052=1,$V$31)*_xlfn.IFS(J3052=0,$V$37,J3052=1,$V$36)*_xlfn.IFS(K3052=0,$V$42,K3052=1,$V$41)*_xlfn.IFS(L3052=0,$V$47,L3052=1,$V$46)*_xlfn.IFS(M3052=0,$V$52,M3052=1,$V$51)*_xlfn.IFS(N3052=0,$V$57,N3052=1,$V$56)</f>
        <v>5.0390581603855719E-3</v>
      </c>
      <c r="P3052" cm="1">
        <f t="array" ref="P3052">$V$2*_xlfn.IFS(C3052="data_analyst",$X$5,C3052="data_engineer",$X$6,C3052="data_scientist",$X$7)*_xlfn.IFS(E3052=0,$X$12,E3052=1,$X$11)*_xlfn.IFS(F3052=0,$X$17,F3052=1,$X$16)*_xlfn.IFS(G3052=0,$X$22,G3052=1,$X$21)*_xlfn.IFS(H3052=0,$X$27,H3052=1,$X$26)*_xlfn.IFS(I3052=0,$X$32,I3052=1,$X$31)*_xlfn.IFS(J3052=0,$X$37,J3052=1,$X$36)*_xlfn.IFS(K3052=0,$X$42,K3052=1,$X$41)*_xlfn.IFS(L3052=0,$X$47,L3052=1,$X$46)*_xlfn.IFS(M3052=0,$X$52,M3052=1,$X$51)*_xlfn.IFS(N3052=0,$X$57,N3052=1,$X$56)</f>
        <v>1.9192187602876378E-3</v>
      </c>
      <c r="Q3052" cm="1">
        <f t="array" ref="Q3052">$W$2*_xlfn.IFS(C3052="data_analyst",$Z$5,C3052="data_engineer",$Z$6,C3052="data_scientist",$Z$7)*_xlfn.IFS(E3052=0,$Z$12,E3052=1,$Z$11)*_xlfn.IFS(F3052=0,$Z$17,F3052=1,$Z$16)*_xlfn.IFS(G3052=0,$Z$22,G3052=1,$Z$21)*_xlfn.IFS(H3052=0,$Z$27,H3052=1,$Z$26)*_xlfn.IFS(I3052=0,$Z$32,I3052=1,$Z$31)*_xlfn.IFS(J3052=0,$Z$37,J3052=1,$Z$36)*_xlfn.IFS(K3052=0,$Z$42,K3052=1,$Z$41)*_xlfn.IFS(L3052=0,$Z$47,L3052=1,$Z$46)*_xlfn.IFS(M3052=0,$Z$52,M3052=1,$Z$51)*_xlfn.IFS(N3052=0,$Z$57,N3052=1,$Z$56)</f>
        <v>7.3210906161927576E-4</v>
      </c>
      <c r="R3052" t="str" cm="1">
        <f t="array" ref="R3052">_xlfn.IFS(AND(O3052&gt;P3052,O3052&gt;Q3052),"Low",AND(P3052&gt;O3052,P3052&gt;Q3052),"Medium",AND(Q3052&gt;O3052,Q3052&gt;P3052),"High")</f>
        <v>Low</v>
      </c>
      <c r="S3052" t="str">
        <f t="shared" si="96"/>
        <v>F</v>
      </c>
    </row>
    <row r="3053" spans="1:19" x14ac:dyDescent="0.3">
      <c r="A3053" t="s">
        <v>18</v>
      </c>
      <c r="B3053">
        <v>6</v>
      </c>
      <c r="C3053" t="s">
        <v>13</v>
      </c>
      <c r="D3053" t="str">
        <f t="shared" si="95"/>
        <v>Medium</v>
      </c>
      <c r="E3053">
        <v>1</v>
      </c>
      <c r="F3053">
        <v>0</v>
      </c>
      <c r="G3053">
        <v>1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</v>
      </c>
      <c r="O3053" cm="1">
        <f t="array" ref="O3053">$U$2*_xlfn.IFS(C3053="data_analyst",$V$5,C3053="data_engineer",$V$6,C3053="data_scientist",$V$7)*_xlfn.IFS(E3053=0,$V$12,E3053=1,$V$11)*_xlfn.IFS(F3053=0,$V$17,F3053=1,$V$16)*_xlfn.IFS(G3053=0,$V$22,G3053=1,$V$21)*_xlfn.IFS(H3053=0,$V$27,H3053=1,$V$26)*_xlfn.IFS(I3053=0,$V$32,I3053=1,$V$31)*_xlfn.IFS(J3053=0,$V$37,J3053=1,$V$36)*_xlfn.IFS(K3053=0,$V$42,K3053=1,$V$41)*_xlfn.IFS(L3053=0,$V$47,L3053=1,$V$46)*_xlfn.IFS(M3053=0,$V$52,M3053=1,$V$51)*_xlfn.IFS(N3053=0,$V$57,N3053=1,$V$56)</f>
        <v>1.1820833079411975E-4</v>
      </c>
      <c r="P3053" cm="1">
        <f t="array" ref="P3053">$V$2*_xlfn.IFS(C3053="data_analyst",$X$5,C3053="data_engineer",$X$6,C3053="data_scientist",$X$7)*_xlfn.IFS(E3053=0,$X$12,E3053=1,$X$11)*_xlfn.IFS(F3053=0,$X$17,F3053=1,$X$16)*_xlfn.IFS(G3053=0,$X$22,G3053=1,$X$21)*_xlfn.IFS(H3053=0,$X$27,H3053=1,$X$26)*_xlfn.IFS(I3053=0,$X$32,I3053=1,$X$31)*_xlfn.IFS(J3053=0,$X$37,J3053=1,$X$36)*_xlfn.IFS(K3053=0,$X$42,K3053=1,$X$41)*_xlfn.IFS(L3053=0,$X$47,L3053=1,$X$46)*_xlfn.IFS(M3053=0,$X$52,M3053=1,$X$51)*_xlfn.IFS(N3053=0,$X$57,N3053=1,$X$56)</f>
        <v>4.2937474078182779E-3</v>
      </c>
      <c r="Q3053" cm="1">
        <f t="array" ref="Q3053">$W$2*_xlfn.IFS(C3053="data_analyst",$Z$5,C3053="data_engineer",$Z$6,C3053="data_scientist",$Z$7)*_xlfn.IFS(E3053=0,$Z$12,E3053=1,$Z$11)*_xlfn.IFS(F3053=0,$Z$17,F3053=1,$Z$16)*_xlfn.IFS(G3053=0,$Z$22,G3053=1,$Z$21)*_xlfn.IFS(H3053=0,$Z$27,H3053=1,$Z$26)*_xlfn.IFS(I3053=0,$Z$32,I3053=1,$Z$31)*_xlfn.IFS(J3053=0,$Z$37,J3053=1,$Z$36)*_xlfn.IFS(K3053=0,$Z$42,K3053=1,$Z$41)*_xlfn.IFS(L3053=0,$Z$47,L3053=1,$Z$46)*_xlfn.IFS(M3053=0,$Z$52,M3053=1,$Z$51)*_xlfn.IFS(N3053=0,$Z$57,N3053=1,$Z$56)</f>
        <v>3.3740612073321124E-4</v>
      </c>
      <c r="R3053" t="str" cm="1">
        <f t="array" ref="R3053">_xlfn.IFS(AND(O3053&gt;P3053,O3053&gt;Q3053),"Low",AND(P3053&gt;O3053,P3053&gt;Q3053),"Medium",AND(Q3053&gt;O3053,Q3053&gt;P3053),"High")</f>
        <v>Medium</v>
      </c>
      <c r="S3053" t="str">
        <f t="shared" si="96"/>
        <v>T</v>
      </c>
    </row>
    <row r="3054" spans="1:19" x14ac:dyDescent="0.3">
      <c r="A3054" t="s">
        <v>18</v>
      </c>
      <c r="B3054">
        <v>4</v>
      </c>
      <c r="C3054" t="s">
        <v>13</v>
      </c>
      <c r="D3054" t="str">
        <f t="shared" si="95"/>
        <v>Medium</v>
      </c>
      <c r="E3054">
        <v>1</v>
      </c>
      <c r="F3054">
        <v>1</v>
      </c>
      <c r="G3054">
        <v>1</v>
      </c>
      <c r="H3054">
        <v>1</v>
      </c>
      <c r="I3054">
        <v>0</v>
      </c>
      <c r="J3054">
        <v>0</v>
      </c>
      <c r="K3054">
        <v>0</v>
      </c>
      <c r="L3054">
        <v>1</v>
      </c>
      <c r="M3054">
        <v>0</v>
      </c>
      <c r="N3054">
        <v>1</v>
      </c>
      <c r="O3054" cm="1">
        <f t="array" ref="O3054">$U$2*_xlfn.IFS(C3054="data_analyst",$V$5,C3054="data_engineer",$V$6,C3054="data_scientist",$V$7)*_xlfn.IFS(E3054=0,$V$12,E3054=1,$V$11)*_xlfn.IFS(F3054=0,$V$17,F3054=1,$V$16)*_xlfn.IFS(G3054=0,$V$22,G3054=1,$V$21)*_xlfn.IFS(H3054=0,$V$27,H3054=1,$V$26)*_xlfn.IFS(I3054=0,$V$32,I3054=1,$V$31)*_xlfn.IFS(J3054=0,$V$37,J3054=1,$V$36)*_xlfn.IFS(K3054=0,$V$42,K3054=1,$V$41)*_xlfn.IFS(L3054=0,$V$47,L3054=1,$V$46)*_xlfn.IFS(M3054=0,$V$52,M3054=1,$V$51)*_xlfn.IFS(N3054=0,$V$57,N3054=1,$V$56)</f>
        <v>7.4179324517459656E-6</v>
      </c>
      <c r="P3054" cm="1">
        <f t="array" ref="P3054">$V$2*_xlfn.IFS(C3054="data_analyst",$X$5,C3054="data_engineer",$X$6,C3054="data_scientist",$X$7)*_xlfn.IFS(E3054=0,$X$12,E3054=1,$X$11)*_xlfn.IFS(F3054=0,$X$17,F3054=1,$X$16)*_xlfn.IFS(G3054=0,$X$22,G3054=1,$X$21)*_xlfn.IFS(H3054=0,$X$27,H3054=1,$X$26)*_xlfn.IFS(I3054=0,$X$32,I3054=1,$X$31)*_xlfn.IFS(J3054=0,$X$37,J3054=1,$X$36)*_xlfn.IFS(K3054=0,$X$42,K3054=1,$X$41)*_xlfn.IFS(L3054=0,$X$47,L3054=1,$X$46)*_xlfn.IFS(M3054=0,$X$52,M3054=1,$X$51)*_xlfn.IFS(N3054=0,$X$57,N3054=1,$X$56)</f>
        <v>3.1052956856739986E-3</v>
      </c>
      <c r="Q3054" cm="1">
        <f t="array" ref="Q3054">$W$2*_xlfn.IFS(C3054="data_analyst",$Z$5,C3054="data_engineer",$Z$6,C3054="data_scientist",$Z$7)*_xlfn.IFS(E3054=0,$Z$12,E3054=1,$Z$11)*_xlfn.IFS(F3054=0,$Z$17,F3054=1,$Z$16)*_xlfn.IFS(G3054=0,$Z$22,G3054=1,$Z$21)*_xlfn.IFS(H3054=0,$Z$27,H3054=1,$Z$26)*_xlfn.IFS(I3054=0,$Z$32,I3054=1,$Z$31)*_xlfn.IFS(J3054=0,$Z$37,J3054=1,$Z$36)*_xlfn.IFS(K3054=0,$Z$42,K3054=1,$Z$41)*_xlfn.IFS(L3054=0,$Z$47,L3054=1,$Z$46)*_xlfn.IFS(M3054=0,$Z$52,M3054=1,$Z$51)*_xlfn.IFS(N3054=0,$Z$57,N3054=1,$Z$56)</f>
        <v>1.347389182905904E-4</v>
      </c>
      <c r="R3054" t="str" cm="1">
        <f t="array" ref="R3054">_xlfn.IFS(AND(O3054&gt;P3054,O3054&gt;Q3054),"Low",AND(P3054&gt;O3054,P3054&gt;Q3054),"Medium",AND(Q3054&gt;O3054,Q3054&gt;P3054),"High")</f>
        <v>Medium</v>
      </c>
      <c r="S3054" t="str">
        <f t="shared" si="96"/>
        <v>T</v>
      </c>
    </row>
    <row r="3055" spans="1:19" x14ac:dyDescent="0.3">
      <c r="A3055" t="s">
        <v>18</v>
      </c>
      <c r="B3055">
        <v>6</v>
      </c>
      <c r="C3055" t="s">
        <v>13</v>
      </c>
      <c r="D3055" t="str">
        <f t="shared" si="95"/>
        <v>Medium</v>
      </c>
      <c r="E3055">
        <v>1</v>
      </c>
      <c r="F3055">
        <v>0</v>
      </c>
      <c r="G3055">
        <v>1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</v>
      </c>
      <c r="O3055" cm="1">
        <f t="array" ref="O3055">$U$2*_xlfn.IFS(C3055="data_analyst",$V$5,C3055="data_engineer",$V$6,C3055="data_scientist",$V$7)*_xlfn.IFS(E3055=0,$V$12,E3055=1,$V$11)*_xlfn.IFS(F3055=0,$V$17,F3055=1,$V$16)*_xlfn.IFS(G3055=0,$V$22,G3055=1,$V$21)*_xlfn.IFS(H3055=0,$V$27,H3055=1,$V$26)*_xlfn.IFS(I3055=0,$V$32,I3055=1,$V$31)*_xlfn.IFS(J3055=0,$V$37,J3055=1,$V$36)*_xlfn.IFS(K3055=0,$V$42,K3055=1,$V$41)*_xlfn.IFS(L3055=0,$V$47,L3055=1,$V$46)*_xlfn.IFS(M3055=0,$V$52,M3055=1,$V$51)*_xlfn.IFS(N3055=0,$V$57,N3055=1,$V$56)</f>
        <v>1.1820833079411975E-4</v>
      </c>
      <c r="P3055" cm="1">
        <f t="array" ref="P3055">$V$2*_xlfn.IFS(C3055="data_analyst",$X$5,C3055="data_engineer",$X$6,C3055="data_scientist",$X$7)*_xlfn.IFS(E3055=0,$X$12,E3055=1,$X$11)*_xlfn.IFS(F3055=0,$X$17,F3055=1,$X$16)*_xlfn.IFS(G3055=0,$X$22,G3055=1,$X$21)*_xlfn.IFS(H3055=0,$X$27,H3055=1,$X$26)*_xlfn.IFS(I3055=0,$X$32,I3055=1,$X$31)*_xlfn.IFS(J3055=0,$X$37,J3055=1,$X$36)*_xlfn.IFS(K3055=0,$X$42,K3055=1,$X$41)*_xlfn.IFS(L3055=0,$X$47,L3055=1,$X$46)*_xlfn.IFS(M3055=0,$X$52,M3055=1,$X$51)*_xlfn.IFS(N3055=0,$X$57,N3055=1,$X$56)</f>
        <v>4.2937474078182779E-3</v>
      </c>
      <c r="Q3055" cm="1">
        <f t="array" ref="Q3055">$W$2*_xlfn.IFS(C3055="data_analyst",$Z$5,C3055="data_engineer",$Z$6,C3055="data_scientist",$Z$7)*_xlfn.IFS(E3055=0,$Z$12,E3055=1,$Z$11)*_xlfn.IFS(F3055=0,$Z$17,F3055=1,$Z$16)*_xlfn.IFS(G3055=0,$Z$22,G3055=1,$Z$21)*_xlfn.IFS(H3055=0,$Z$27,H3055=1,$Z$26)*_xlfn.IFS(I3055=0,$Z$32,I3055=1,$Z$31)*_xlfn.IFS(J3055=0,$Z$37,J3055=1,$Z$36)*_xlfn.IFS(K3055=0,$Z$42,K3055=1,$Z$41)*_xlfn.IFS(L3055=0,$Z$47,L3055=1,$Z$46)*_xlfn.IFS(M3055=0,$Z$52,M3055=1,$Z$51)*_xlfn.IFS(N3055=0,$Z$57,N3055=1,$Z$56)</f>
        <v>3.3740612073321124E-4</v>
      </c>
      <c r="R3055" t="str" cm="1">
        <f t="array" ref="R3055">_xlfn.IFS(AND(O3055&gt;P3055,O3055&gt;Q3055),"Low",AND(P3055&gt;O3055,P3055&gt;Q3055),"Medium",AND(Q3055&gt;O3055,Q3055&gt;P3055),"High")</f>
        <v>Medium</v>
      </c>
      <c r="S3055" t="str">
        <f t="shared" si="96"/>
        <v>T</v>
      </c>
    </row>
    <row r="3056" spans="1:19" x14ac:dyDescent="0.3">
      <c r="A3056" t="s">
        <v>18</v>
      </c>
      <c r="B3056">
        <v>4</v>
      </c>
      <c r="C3056" t="s">
        <v>13</v>
      </c>
      <c r="D3056" t="str">
        <f t="shared" si="95"/>
        <v>Medium</v>
      </c>
      <c r="E3056">
        <v>1</v>
      </c>
      <c r="F3056">
        <v>1</v>
      </c>
      <c r="G3056">
        <v>1</v>
      </c>
      <c r="H3056">
        <v>1</v>
      </c>
      <c r="I3056">
        <v>0</v>
      </c>
      <c r="J3056">
        <v>0</v>
      </c>
      <c r="K3056">
        <v>1</v>
      </c>
      <c r="L3056">
        <v>0</v>
      </c>
      <c r="M3056">
        <v>0</v>
      </c>
      <c r="N3056">
        <v>1</v>
      </c>
      <c r="O3056" cm="1">
        <f t="array" ref="O3056">$U$2*_xlfn.IFS(C3056="data_analyst",$V$5,C3056="data_engineer",$V$6,C3056="data_scientist",$V$7)*_xlfn.IFS(E3056=0,$V$12,E3056=1,$V$11)*_xlfn.IFS(F3056=0,$V$17,F3056=1,$V$16)*_xlfn.IFS(G3056=0,$V$22,G3056=1,$V$21)*_xlfn.IFS(H3056=0,$V$27,H3056=1,$V$26)*_xlfn.IFS(I3056=0,$V$32,I3056=1,$V$31)*_xlfn.IFS(J3056=0,$V$37,J3056=1,$V$36)*_xlfn.IFS(K3056=0,$V$42,K3056=1,$V$41)*_xlfn.IFS(L3056=0,$V$47,L3056=1,$V$46)*_xlfn.IFS(M3056=0,$V$52,M3056=1,$V$51)*_xlfn.IFS(N3056=0,$V$57,N3056=1,$V$56)</f>
        <v>3.0400449839017053E-5</v>
      </c>
      <c r="P3056" cm="1">
        <f t="array" ref="P3056">$V$2*_xlfn.IFS(C3056="data_analyst",$X$5,C3056="data_engineer",$X$6,C3056="data_scientist",$X$7)*_xlfn.IFS(E3056=0,$X$12,E3056=1,$X$11)*_xlfn.IFS(F3056=0,$X$17,F3056=1,$X$16)*_xlfn.IFS(G3056=0,$X$22,G3056=1,$X$21)*_xlfn.IFS(H3056=0,$X$27,H3056=1,$X$26)*_xlfn.IFS(I3056=0,$X$32,I3056=1,$X$31)*_xlfn.IFS(J3056=0,$X$37,J3056=1,$X$36)*_xlfn.IFS(K3056=0,$X$42,K3056=1,$X$41)*_xlfn.IFS(L3056=0,$X$47,L3056=1,$X$46)*_xlfn.IFS(M3056=0,$X$52,M3056=1,$X$51)*_xlfn.IFS(N3056=0,$X$57,N3056=1,$X$56)</f>
        <v>9.9832756785279194E-4</v>
      </c>
      <c r="Q3056" cm="1">
        <f t="array" ref="Q3056">$W$2*_xlfn.IFS(C3056="data_analyst",$Z$5,C3056="data_engineer",$Z$6,C3056="data_scientist",$Z$7)*_xlfn.IFS(E3056=0,$Z$12,E3056=1,$Z$11)*_xlfn.IFS(F3056=0,$Z$17,F3056=1,$Z$16)*_xlfn.IFS(G3056=0,$Z$22,G3056=1,$Z$21)*_xlfn.IFS(H3056=0,$Z$27,H3056=1,$Z$26)*_xlfn.IFS(I3056=0,$Z$32,I3056=1,$Z$31)*_xlfn.IFS(J3056=0,$Z$37,J3056=1,$Z$36)*_xlfn.IFS(K3056=0,$Z$42,K3056=1,$Z$41)*_xlfn.IFS(L3056=0,$Z$47,L3056=1,$Z$46)*_xlfn.IFS(M3056=0,$Z$52,M3056=1,$Z$51)*_xlfn.IFS(N3056=0,$Z$57,N3056=1,$Z$56)</f>
        <v>6.4612704096637653E-5</v>
      </c>
      <c r="R3056" t="str" cm="1">
        <f t="array" ref="R3056">_xlfn.IFS(AND(O3056&gt;P3056,O3056&gt;Q3056),"Low",AND(P3056&gt;O3056,P3056&gt;Q3056),"Medium",AND(Q3056&gt;O3056,Q3056&gt;P3056),"High")</f>
        <v>Medium</v>
      </c>
      <c r="S3056" t="str">
        <f t="shared" si="96"/>
        <v>T</v>
      </c>
    </row>
    <row r="3057" spans="1:19" x14ac:dyDescent="0.3">
      <c r="A3057" t="s">
        <v>18</v>
      </c>
      <c r="B3057">
        <v>6</v>
      </c>
      <c r="C3057" t="s">
        <v>13</v>
      </c>
      <c r="D3057" t="str">
        <f t="shared" si="95"/>
        <v>Medium</v>
      </c>
      <c r="E3057">
        <v>1</v>
      </c>
      <c r="F3057">
        <v>1</v>
      </c>
      <c r="G3057">
        <v>1</v>
      </c>
      <c r="H3057">
        <v>1</v>
      </c>
      <c r="I3057">
        <v>0</v>
      </c>
      <c r="J3057">
        <v>1</v>
      </c>
      <c r="K3057">
        <v>0</v>
      </c>
      <c r="L3057">
        <v>1</v>
      </c>
      <c r="M3057">
        <v>1</v>
      </c>
      <c r="N3057">
        <v>1</v>
      </c>
      <c r="O3057" cm="1">
        <f t="array" ref="O3057">$U$2*_xlfn.IFS(C3057="data_analyst",$V$5,C3057="data_engineer",$V$6,C3057="data_scientist",$V$7)*_xlfn.IFS(E3057=0,$V$12,E3057=1,$V$11)*_xlfn.IFS(F3057=0,$V$17,F3057=1,$V$16)*_xlfn.IFS(G3057=0,$V$22,G3057=1,$V$21)*_xlfn.IFS(H3057=0,$V$27,H3057=1,$V$26)*_xlfn.IFS(I3057=0,$V$32,I3057=1,$V$31)*_xlfn.IFS(J3057=0,$V$37,J3057=1,$V$36)*_xlfn.IFS(K3057=0,$V$42,K3057=1,$V$41)*_xlfn.IFS(L3057=0,$V$47,L3057=1,$V$46)*_xlfn.IFS(M3057=0,$V$52,M3057=1,$V$51)*_xlfn.IFS(N3057=0,$V$57,N3057=1,$V$56)</f>
        <v>2.1582500287472878E-7</v>
      </c>
      <c r="P3057" cm="1">
        <f t="array" ref="P3057">$V$2*_xlfn.IFS(C3057="data_analyst",$X$5,C3057="data_engineer",$X$6,C3057="data_scientist",$X$7)*_xlfn.IFS(E3057=0,$X$12,E3057=1,$X$11)*_xlfn.IFS(F3057=0,$X$17,F3057=1,$X$16)*_xlfn.IFS(G3057=0,$X$22,G3057=1,$X$21)*_xlfn.IFS(H3057=0,$X$27,H3057=1,$X$26)*_xlfn.IFS(I3057=0,$X$32,I3057=1,$X$31)*_xlfn.IFS(J3057=0,$X$37,J3057=1,$X$36)*_xlfn.IFS(K3057=0,$X$42,K3057=1,$X$41)*_xlfn.IFS(L3057=0,$X$47,L3057=1,$X$46)*_xlfn.IFS(M3057=0,$X$52,M3057=1,$X$51)*_xlfn.IFS(N3057=0,$X$57,N3057=1,$X$56)</f>
        <v>4.20160159057982E-4</v>
      </c>
      <c r="Q3057" cm="1">
        <f t="array" ref="Q3057">$W$2*_xlfn.IFS(C3057="data_analyst",$Z$5,C3057="data_engineer",$Z$6,C3057="data_scientist",$Z$7)*_xlfn.IFS(E3057=0,$Z$12,E3057=1,$Z$11)*_xlfn.IFS(F3057=0,$Z$17,F3057=1,$Z$16)*_xlfn.IFS(G3057=0,$Z$22,G3057=1,$Z$21)*_xlfn.IFS(H3057=0,$Z$27,H3057=1,$Z$26)*_xlfn.IFS(I3057=0,$Z$32,I3057=1,$Z$31)*_xlfn.IFS(J3057=0,$Z$37,J3057=1,$Z$36)*_xlfn.IFS(K3057=0,$Z$42,K3057=1,$Z$41)*_xlfn.IFS(L3057=0,$Z$47,L3057=1,$Z$46)*_xlfn.IFS(M3057=0,$Z$52,M3057=1,$Z$51)*_xlfn.IFS(N3057=0,$Z$57,N3057=1,$Z$56)</f>
        <v>1.1920153968547973E-5</v>
      </c>
      <c r="R3057" t="str" cm="1">
        <f t="array" ref="R3057">_xlfn.IFS(AND(O3057&gt;P3057,O3057&gt;Q3057),"Low",AND(P3057&gt;O3057,P3057&gt;Q3057),"Medium",AND(Q3057&gt;O3057,Q3057&gt;P3057),"High")</f>
        <v>Medium</v>
      </c>
      <c r="S3057" t="str">
        <f t="shared" si="96"/>
        <v>T</v>
      </c>
    </row>
    <row r="3058" spans="1:19" x14ac:dyDescent="0.3">
      <c r="A3058" t="s">
        <v>18</v>
      </c>
      <c r="B3058">
        <v>6</v>
      </c>
      <c r="C3058" t="s">
        <v>13</v>
      </c>
      <c r="D3058" t="str">
        <f t="shared" si="95"/>
        <v>Medium</v>
      </c>
      <c r="E3058">
        <v>1</v>
      </c>
      <c r="F3058">
        <v>0</v>
      </c>
      <c r="G3058">
        <v>1</v>
      </c>
      <c r="H3058">
        <v>1</v>
      </c>
      <c r="I3058">
        <v>0</v>
      </c>
      <c r="J3058">
        <v>1</v>
      </c>
      <c r="K3058">
        <v>1</v>
      </c>
      <c r="L3058">
        <v>0</v>
      </c>
      <c r="M3058">
        <v>1</v>
      </c>
      <c r="N3058">
        <v>1</v>
      </c>
      <c r="O3058" cm="1">
        <f t="array" ref="O3058">$U$2*_xlfn.IFS(C3058="data_analyst",$V$5,C3058="data_engineer",$V$6,C3058="data_scientist",$V$7)*_xlfn.IFS(E3058=0,$V$12,E3058=1,$V$11)*_xlfn.IFS(F3058=0,$V$17,F3058=1,$V$16)*_xlfn.IFS(G3058=0,$V$22,G3058=1,$V$21)*_xlfn.IFS(H3058=0,$V$27,H3058=1,$V$26)*_xlfn.IFS(I3058=0,$V$32,I3058=1,$V$31)*_xlfn.IFS(J3058=0,$V$37,J3058=1,$V$36)*_xlfn.IFS(K3058=0,$V$42,K3058=1,$V$41)*_xlfn.IFS(L3058=0,$V$47,L3058=1,$V$46)*_xlfn.IFS(M3058=0,$V$52,M3058=1,$V$51)*_xlfn.IFS(N3058=0,$V$57,N3058=1,$V$56)</f>
        <v>6.7886662185119391E-7</v>
      </c>
      <c r="P3058" cm="1">
        <f t="array" ref="P3058">$V$2*_xlfn.IFS(C3058="data_analyst",$X$5,C3058="data_engineer",$X$6,C3058="data_scientist",$X$7)*_xlfn.IFS(E3058=0,$X$12,E3058=1,$X$11)*_xlfn.IFS(F3058=0,$X$17,F3058=1,$X$16)*_xlfn.IFS(G3058=0,$X$22,G3058=1,$X$21)*_xlfn.IFS(H3058=0,$X$27,H3058=1,$X$26)*_xlfn.IFS(I3058=0,$X$32,I3058=1,$X$31)*_xlfn.IFS(J3058=0,$X$37,J3058=1,$X$36)*_xlfn.IFS(K3058=0,$X$42,K3058=1,$X$41)*_xlfn.IFS(L3058=0,$X$47,L3058=1,$X$46)*_xlfn.IFS(M3058=0,$X$52,M3058=1,$X$51)*_xlfn.IFS(N3058=0,$X$57,N3058=1,$X$56)</f>
        <v>1.1644664585463899E-4</v>
      </c>
      <c r="Q3058" cm="1">
        <f t="array" ref="Q3058">$W$2*_xlfn.IFS(C3058="data_analyst",$Z$5,C3058="data_engineer",$Z$6,C3058="data_scientist",$Z$7)*_xlfn.IFS(E3058=0,$Z$12,E3058=1,$Z$11)*_xlfn.IFS(F3058=0,$Z$17,F3058=1,$Z$16)*_xlfn.IFS(G3058=0,$Z$22,G3058=1,$Z$21)*_xlfn.IFS(H3058=0,$Z$27,H3058=1,$Z$26)*_xlfn.IFS(I3058=0,$Z$32,I3058=1,$Z$31)*_xlfn.IFS(J3058=0,$Z$37,J3058=1,$Z$36)*_xlfn.IFS(K3058=0,$Z$42,K3058=1,$Z$41)*_xlfn.IFS(L3058=0,$Z$47,L3058=1,$Z$46)*_xlfn.IFS(M3058=0,$Z$52,M3058=1,$Z$51)*_xlfn.IFS(N3058=0,$Z$57,N3058=1,$Z$56)</f>
        <v>5.3895514378274834E-6</v>
      </c>
      <c r="R3058" t="str" cm="1">
        <f t="array" ref="R3058">_xlfn.IFS(AND(O3058&gt;P3058,O3058&gt;Q3058),"Low",AND(P3058&gt;O3058,P3058&gt;Q3058),"Medium",AND(Q3058&gt;O3058,Q3058&gt;P3058),"High")</f>
        <v>Medium</v>
      </c>
      <c r="S3058" t="str">
        <f t="shared" si="96"/>
        <v>T</v>
      </c>
    </row>
    <row r="3059" spans="1:19" x14ac:dyDescent="0.3">
      <c r="A3059" t="s">
        <v>18</v>
      </c>
      <c r="B3059">
        <v>2</v>
      </c>
      <c r="C3059" t="s">
        <v>13</v>
      </c>
      <c r="D3059" t="str">
        <f t="shared" si="95"/>
        <v>Medium</v>
      </c>
      <c r="E3059">
        <v>1</v>
      </c>
      <c r="F3059">
        <v>1</v>
      </c>
      <c r="G3059">
        <v>1</v>
      </c>
      <c r="H3059">
        <v>1</v>
      </c>
      <c r="I3059">
        <v>0</v>
      </c>
      <c r="J3059">
        <v>0</v>
      </c>
      <c r="K3059">
        <v>0</v>
      </c>
      <c r="L3059">
        <v>1</v>
      </c>
      <c r="M3059">
        <v>0</v>
      </c>
      <c r="N3059">
        <v>1</v>
      </c>
      <c r="O3059" cm="1">
        <f t="array" ref="O3059">$U$2*_xlfn.IFS(C3059="data_analyst",$V$5,C3059="data_engineer",$V$6,C3059="data_scientist",$V$7)*_xlfn.IFS(E3059=0,$V$12,E3059=1,$V$11)*_xlfn.IFS(F3059=0,$V$17,F3059=1,$V$16)*_xlfn.IFS(G3059=0,$V$22,G3059=1,$V$21)*_xlfn.IFS(H3059=0,$V$27,H3059=1,$V$26)*_xlfn.IFS(I3059=0,$V$32,I3059=1,$V$31)*_xlfn.IFS(J3059=0,$V$37,J3059=1,$V$36)*_xlfn.IFS(K3059=0,$V$42,K3059=1,$V$41)*_xlfn.IFS(L3059=0,$V$47,L3059=1,$V$46)*_xlfn.IFS(M3059=0,$V$52,M3059=1,$V$51)*_xlfn.IFS(N3059=0,$V$57,N3059=1,$V$56)</f>
        <v>7.4179324517459656E-6</v>
      </c>
      <c r="P3059" cm="1">
        <f t="array" ref="P3059">$V$2*_xlfn.IFS(C3059="data_analyst",$X$5,C3059="data_engineer",$X$6,C3059="data_scientist",$X$7)*_xlfn.IFS(E3059=0,$X$12,E3059=1,$X$11)*_xlfn.IFS(F3059=0,$X$17,F3059=1,$X$16)*_xlfn.IFS(G3059=0,$X$22,G3059=1,$X$21)*_xlfn.IFS(H3059=0,$X$27,H3059=1,$X$26)*_xlfn.IFS(I3059=0,$X$32,I3059=1,$X$31)*_xlfn.IFS(J3059=0,$X$37,J3059=1,$X$36)*_xlfn.IFS(K3059=0,$X$42,K3059=1,$X$41)*_xlfn.IFS(L3059=0,$X$47,L3059=1,$X$46)*_xlfn.IFS(M3059=0,$X$52,M3059=1,$X$51)*_xlfn.IFS(N3059=0,$X$57,N3059=1,$X$56)</f>
        <v>3.1052956856739986E-3</v>
      </c>
      <c r="Q3059" cm="1">
        <f t="array" ref="Q3059">$W$2*_xlfn.IFS(C3059="data_analyst",$Z$5,C3059="data_engineer",$Z$6,C3059="data_scientist",$Z$7)*_xlfn.IFS(E3059=0,$Z$12,E3059=1,$Z$11)*_xlfn.IFS(F3059=0,$Z$17,F3059=1,$Z$16)*_xlfn.IFS(G3059=0,$Z$22,G3059=1,$Z$21)*_xlfn.IFS(H3059=0,$Z$27,H3059=1,$Z$26)*_xlfn.IFS(I3059=0,$Z$32,I3059=1,$Z$31)*_xlfn.IFS(J3059=0,$Z$37,J3059=1,$Z$36)*_xlfn.IFS(K3059=0,$Z$42,K3059=1,$Z$41)*_xlfn.IFS(L3059=0,$Z$47,L3059=1,$Z$46)*_xlfn.IFS(M3059=0,$Z$52,M3059=1,$Z$51)*_xlfn.IFS(N3059=0,$Z$57,N3059=1,$Z$56)</f>
        <v>1.347389182905904E-4</v>
      </c>
      <c r="R3059" t="str" cm="1">
        <f t="array" ref="R3059">_xlfn.IFS(AND(O3059&gt;P3059,O3059&gt;Q3059),"Low",AND(P3059&gt;O3059,P3059&gt;Q3059),"Medium",AND(Q3059&gt;O3059,Q3059&gt;P3059),"High")</f>
        <v>Medium</v>
      </c>
      <c r="S3059" t="str">
        <f t="shared" si="96"/>
        <v>T</v>
      </c>
    </row>
    <row r="3060" spans="1:19" x14ac:dyDescent="0.3">
      <c r="A3060" t="s">
        <v>18</v>
      </c>
      <c r="B3060">
        <v>8</v>
      </c>
      <c r="C3060" t="s">
        <v>13</v>
      </c>
      <c r="D3060" t="str">
        <f t="shared" si="95"/>
        <v>Medium</v>
      </c>
      <c r="E3060">
        <v>1</v>
      </c>
      <c r="F3060">
        <v>0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 cm="1">
        <f t="array" ref="O3060">$U$2*_xlfn.IFS(C3060="data_analyst",$V$5,C3060="data_engineer",$V$6,C3060="data_scientist",$V$7)*_xlfn.IFS(E3060=0,$V$12,E3060=1,$V$11)*_xlfn.IFS(F3060=0,$V$17,F3060=1,$V$16)*_xlfn.IFS(G3060=0,$V$22,G3060=1,$V$21)*_xlfn.IFS(H3060=0,$V$27,H3060=1,$V$26)*_xlfn.IFS(I3060=0,$V$32,I3060=1,$V$31)*_xlfn.IFS(J3060=0,$V$37,J3060=1,$V$36)*_xlfn.IFS(K3060=0,$V$42,K3060=1,$V$41)*_xlfn.IFS(L3060=0,$V$47,L3060=1,$V$46)*_xlfn.IFS(M3060=0,$V$52,M3060=1,$V$51)*_xlfn.IFS(N3060=0,$V$57,N3060=1,$V$56)</f>
        <v>3.3015921585634317E-4</v>
      </c>
      <c r="P3060" cm="1">
        <f t="array" ref="P3060">$V$2*_xlfn.IFS(C3060="data_analyst",$X$5,C3060="data_engineer",$X$6,C3060="data_scientist",$X$7)*_xlfn.IFS(E3060=0,$X$12,E3060=1,$X$11)*_xlfn.IFS(F3060=0,$X$17,F3060=1,$X$16)*_xlfn.IFS(G3060=0,$X$22,G3060=1,$X$21)*_xlfn.IFS(H3060=0,$X$27,H3060=1,$X$26)*_xlfn.IFS(I3060=0,$X$32,I3060=1,$X$31)*_xlfn.IFS(J3060=0,$X$37,J3060=1,$X$36)*_xlfn.IFS(K3060=0,$X$42,K3060=1,$X$41)*_xlfn.IFS(L3060=0,$X$47,L3060=1,$X$46)*_xlfn.IFS(M3060=0,$X$52,M3060=1,$X$51)*_xlfn.IFS(N3060=0,$X$57,N3060=1,$X$56)</f>
        <v>4.9083371473888819E-3</v>
      </c>
      <c r="Q3060" cm="1">
        <f t="array" ref="Q3060">$W$2*_xlfn.IFS(C3060="data_analyst",$Z$5,C3060="data_engineer",$Z$6,C3060="data_scientist",$Z$7)*_xlfn.IFS(E3060=0,$Z$12,E3060=1,$Z$11)*_xlfn.IFS(F3060=0,$Z$17,F3060=1,$Z$16)*_xlfn.IFS(G3060=0,$Z$22,G3060=1,$Z$21)*_xlfn.IFS(H3060=0,$Z$27,H3060=1,$Z$26)*_xlfn.IFS(I3060=0,$Z$32,I3060=1,$Z$31)*_xlfn.IFS(J3060=0,$Z$37,J3060=1,$Z$36)*_xlfn.IFS(K3060=0,$Z$42,K3060=1,$Z$41)*_xlfn.IFS(L3060=0,$Z$47,L3060=1,$Z$46)*_xlfn.IFS(M3060=0,$Z$52,M3060=1,$Z$51)*_xlfn.IFS(N3060=0,$Z$57,N3060=1,$Z$56)</f>
        <v>6.2661136707596371E-4</v>
      </c>
      <c r="R3060" t="str" cm="1">
        <f t="array" ref="R3060">_xlfn.IFS(AND(O3060&gt;P3060,O3060&gt;Q3060),"Low",AND(P3060&gt;O3060,P3060&gt;Q3060),"Medium",AND(Q3060&gt;O3060,Q3060&gt;P3060),"High")</f>
        <v>Medium</v>
      </c>
      <c r="S3060" t="str">
        <f t="shared" si="96"/>
        <v>T</v>
      </c>
    </row>
    <row r="3061" spans="1:19" x14ac:dyDescent="0.3">
      <c r="A3061" t="s">
        <v>18</v>
      </c>
      <c r="B3061">
        <v>5</v>
      </c>
      <c r="C3061" t="s">
        <v>13</v>
      </c>
      <c r="D3061" t="str">
        <f t="shared" si="95"/>
        <v>Medium</v>
      </c>
      <c r="E3061">
        <v>1</v>
      </c>
      <c r="F3061">
        <v>1</v>
      </c>
      <c r="G3061">
        <v>1</v>
      </c>
      <c r="H3061">
        <v>1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0</v>
      </c>
      <c r="O3061" cm="1">
        <f t="array" ref="O3061">$U$2*_xlfn.IFS(C3061="data_analyst",$V$5,C3061="data_engineer",$V$6,C3061="data_scientist",$V$7)*_xlfn.IFS(E3061=0,$V$12,E3061=1,$V$11)*_xlfn.IFS(F3061=0,$V$17,F3061=1,$V$16)*_xlfn.IFS(G3061=0,$V$22,G3061=1,$V$21)*_xlfn.IFS(H3061=0,$V$27,H3061=1,$V$26)*_xlfn.IFS(I3061=0,$V$32,I3061=1,$V$31)*_xlfn.IFS(J3061=0,$V$37,J3061=1,$V$36)*_xlfn.IFS(K3061=0,$V$42,K3061=1,$V$41)*_xlfn.IFS(L3061=0,$V$47,L3061=1,$V$46)*_xlfn.IFS(M3061=0,$V$52,M3061=1,$V$51)*_xlfn.IFS(N3061=0,$V$57,N3061=1,$V$56)</f>
        <v>6.0758996921536499E-6</v>
      </c>
      <c r="P3061" cm="1">
        <f t="array" ref="P3061">$V$2*_xlfn.IFS(C3061="data_analyst",$X$5,C3061="data_engineer",$X$6,C3061="data_scientist",$X$7)*_xlfn.IFS(E3061=0,$X$12,E3061=1,$X$11)*_xlfn.IFS(F3061=0,$X$17,F3061=1,$X$16)*_xlfn.IFS(G3061=0,$X$22,G3061=1,$X$21)*_xlfn.IFS(H3061=0,$X$27,H3061=1,$X$26)*_xlfn.IFS(I3061=0,$X$32,I3061=1,$X$31)*_xlfn.IFS(J3061=0,$X$37,J3061=1,$X$36)*_xlfn.IFS(K3061=0,$X$42,K3061=1,$X$41)*_xlfn.IFS(L3061=0,$X$47,L3061=1,$X$46)*_xlfn.IFS(M3061=0,$X$52,M3061=1,$X$51)*_xlfn.IFS(N3061=0,$X$57,N3061=1,$X$56)</f>
        <v>5.838548115334452E-5</v>
      </c>
      <c r="Q3061" cm="1">
        <f t="array" ref="Q3061">$W$2*_xlfn.IFS(C3061="data_analyst",$Z$5,C3061="data_engineer",$Z$6,C3061="data_scientist",$Z$7)*_xlfn.IFS(E3061=0,$Z$12,E3061=1,$Z$11)*_xlfn.IFS(F3061=0,$Z$17,F3061=1,$Z$16)*_xlfn.IFS(G3061=0,$Z$22,G3061=1,$Z$21)*_xlfn.IFS(H3061=0,$Z$27,H3061=1,$Z$26)*_xlfn.IFS(I3061=0,$Z$32,I3061=1,$Z$31)*_xlfn.IFS(J3061=0,$Z$37,J3061=1,$Z$36)*_xlfn.IFS(K3061=0,$Z$42,K3061=1,$Z$41)*_xlfn.IFS(L3061=0,$Z$47,L3061=1,$Z$46)*_xlfn.IFS(M3061=0,$Z$52,M3061=1,$Z$51)*_xlfn.IFS(N3061=0,$Z$57,N3061=1,$Z$56)</f>
        <v>9.9826079334363785E-6</v>
      </c>
      <c r="R3061" t="str" cm="1">
        <f t="array" ref="R3061">_xlfn.IFS(AND(O3061&gt;P3061,O3061&gt;Q3061),"Low",AND(P3061&gt;O3061,P3061&gt;Q3061),"Medium",AND(Q3061&gt;O3061,Q3061&gt;P3061),"High")</f>
        <v>Medium</v>
      </c>
      <c r="S3061" t="str">
        <f t="shared" si="96"/>
        <v>T</v>
      </c>
    </row>
    <row r="3062" spans="1:19" x14ac:dyDescent="0.3">
      <c r="A3062" t="s">
        <v>18</v>
      </c>
      <c r="B3062">
        <v>3</v>
      </c>
      <c r="C3062" t="s">
        <v>13</v>
      </c>
      <c r="D3062" t="str">
        <f t="shared" si="95"/>
        <v>Medium</v>
      </c>
      <c r="E3062">
        <v>0</v>
      </c>
      <c r="F3062">
        <v>0</v>
      </c>
      <c r="G3062">
        <v>1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1</v>
      </c>
      <c r="O3062" cm="1">
        <f t="array" ref="O3062">$U$2*_xlfn.IFS(C3062="data_analyst",$V$5,C3062="data_engineer",$V$6,C3062="data_scientist",$V$7)*_xlfn.IFS(E3062=0,$V$12,E3062=1,$V$11)*_xlfn.IFS(F3062=0,$V$17,F3062=1,$V$16)*_xlfn.IFS(G3062=0,$V$22,G3062=1,$V$21)*_xlfn.IFS(H3062=0,$V$27,H3062=1,$V$26)*_xlfn.IFS(I3062=0,$V$32,I3062=1,$V$31)*_xlfn.IFS(J3062=0,$V$37,J3062=1,$V$36)*_xlfn.IFS(K3062=0,$V$42,K3062=1,$V$41)*_xlfn.IFS(L3062=0,$V$47,L3062=1,$V$46)*_xlfn.IFS(M3062=0,$V$52,M3062=1,$V$51)*_xlfn.IFS(N3062=0,$V$57,N3062=1,$V$56)</f>
        <v>2.1347917468769289E-5</v>
      </c>
      <c r="P3062" cm="1">
        <f t="array" ref="P3062">$V$2*_xlfn.IFS(C3062="data_analyst",$X$5,C3062="data_engineer",$X$6,C3062="data_scientist",$X$7)*_xlfn.IFS(E3062=0,$X$12,E3062=1,$X$11)*_xlfn.IFS(F3062=0,$X$17,F3062=1,$X$16)*_xlfn.IFS(G3062=0,$X$22,G3062=1,$X$21)*_xlfn.IFS(H3062=0,$X$27,H3062=1,$X$26)*_xlfn.IFS(I3062=0,$X$32,I3062=1,$X$31)*_xlfn.IFS(J3062=0,$X$37,J3062=1,$X$36)*_xlfn.IFS(K3062=0,$X$42,K3062=1,$X$41)*_xlfn.IFS(L3062=0,$X$47,L3062=1,$X$46)*_xlfn.IFS(M3062=0,$X$52,M3062=1,$X$51)*_xlfn.IFS(N3062=0,$X$57,N3062=1,$X$56)</f>
        <v>9.2023399946736435E-4</v>
      </c>
      <c r="Q3062" cm="1">
        <f t="array" ref="Q3062">$W$2*_xlfn.IFS(C3062="data_analyst",$Z$5,C3062="data_engineer",$Z$6,C3062="data_scientist",$Z$7)*_xlfn.IFS(E3062=0,$Z$12,E3062=1,$Z$11)*_xlfn.IFS(F3062=0,$Z$17,F3062=1,$Z$16)*_xlfn.IFS(G3062=0,$Z$22,G3062=1,$Z$21)*_xlfn.IFS(H3062=0,$Z$27,H3062=1,$Z$26)*_xlfn.IFS(I3062=0,$Z$32,I3062=1,$Z$31)*_xlfn.IFS(J3062=0,$Z$37,J3062=1,$Z$36)*_xlfn.IFS(K3062=0,$Z$42,K3062=1,$Z$41)*_xlfn.IFS(L3062=0,$Z$47,L3062=1,$Z$46)*_xlfn.IFS(M3062=0,$Z$52,M3062=1,$Z$51)*_xlfn.IFS(N3062=0,$Z$57,N3062=1,$Z$56)</f>
        <v>8.0057337745607709E-5</v>
      </c>
      <c r="R3062" t="str" cm="1">
        <f t="array" ref="R3062">_xlfn.IFS(AND(O3062&gt;P3062,O3062&gt;Q3062),"Low",AND(P3062&gt;O3062,P3062&gt;Q3062),"Medium",AND(Q3062&gt;O3062,Q3062&gt;P3062),"High")</f>
        <v>Medium</v>
      </c>
      <c r="S3062" t="str">
        <f t="shared" si="96"/>
        <v>T</v>
      </c>
    </row>
    <row r="3063" spans="1:19" x14ac:dyDescent="0.3">
      <c r="A3063" t="s">
        <v>18</v>
      </c>
      <c r="B3063">
        <v>4</v>
      </c>
      <c r="C3063" t="s">
        <v>13</v>
      </c>
      <c r="D3063" t="str">
        <f t="shared" si="95"/>
        <v>Medium</v>
      </c>
      <c r="E3063">
        <v>1</v>
      </c>
      <c r="F3063">
        <v>0</v>
      </c>
      <c r="G3063">
        <v>1</v>
      </c>
      <c r="H3063">
        <v>1</v>
      </c>
      <c r="I3063">
        <v>1</v>
      </c>
      <c r="J3063">
        <v>0</v>
      </c>
      <c r="K3063">
        <v>0</v>
      </c>
      <c r="L3063">
        <v>1</v>
      </c>
      <c r="M3063">
        <v>1</v>
      </c>
      <c r="N3063">
        <v>1</v>
      </c>
      <c r="O3063" cm="1">
        <f t="array" ref="O3063">$U$2*_xlfn.IFS(C3063="data_analyst",$V$5,C3063="data_engineer",$V$6,C3063="data_scientist",$V$7)*_xlfn.IFS(E3063=0,$V$12,E3063=1,$V$11)*_xlfn.IFS(F3063=0,$V$17,F3063=1,$V$16)*_xlfn.IFS(G3063=0,$V$22,G3063=1,$V$21)*_xlfn.IFS(H3063=0,$V$27,H3063=1,$V$26)*_xlfn.IFS(I3063=0,$V$32,I3063=1,$V$31)*_xlfn.IFS(J3063=0,$V$37,J3063=1,$V$36)*_xlfn.IFS(K3063=0,$V$42,K3063=1,$V$41)*_xlfn.IFS(L3063=0,$V$47,L3063=1,$V$46)*_xlfn.IFS(M3063=0,$V$52,M3063=1,$V$51)*_xlfn.IFS(N3063=0,$V$57,N3063=1,$V$56)</f>
        <v>3.2220973256884125E-8</v>
      </c>
      <c r="P3063" cm="1">
        <f t="array" ref="P3063">$V$2*_xlfn.IFS(C3063="data_analyst",$X$5,C3063="data_engineer",$X$6,C3063="data_scientist",$X$7)*_xlfn.IFS(E3063=0,$X$12,E3063=1,$X$11)*_xlfn.IFS(F3063=0,$X$17,F3063=1,$X$16)*_xlfn.IFS(G3063=0,$X$22,G3063=1,$X$21)*_xlfn.IFS(H3063=0,$X$27,H3063=1,$X$26)*_xlfn.IFS(I3063=0,$X$32,I3063=1,$X$31)*_xlfn.IFS(J3063=0,$X$37,J3063=1,$X$36)*_xlfn.IFS(K3063=0,$X$42,K3063=1,$X$41)*_xlfn.IFS(L3063=0,$X$47,L3063=1,$X$46)*_xlfn.IFS(M3063=0,$X$52,M3063=1,$X$51)*_xlfn.IFS(N3063=0,$X$57,N3063=1,$X$56)</f>
        <v>1.0801251533611479E-3</v>
      </c>
      <c r="Q3063" cm="1">
        <f t="array" ref="Q3063">$W$2*_xlfn.IFS(C3063="data_analyst",$Z$5,C3063="data_engineer",$Z$6,C3063="data_scientist",$Z$7)*_xlfn.IFS(E3063=0,$Z$12,E3063=1,$Z$11)*_xlfn.IFS(F3063=0,$Z$17,F3063=1,$Z$16)*_xlfn.IFS(G3063=0,$Z$22,G3063=1,$Z$21)*_xlfn.IFS(H3063=0,$Z$27,H3063=1,$Z$26)*_xlfn.IFS(I3063=0,$Z$32,I3063=1,$Z$31)*_xlfn.IFS(J3063=0,$Z$37,J3063=1,$Z$36)*_xlfn.IFS(K3063=0,$Z$42,K3063=1,$Z$41)*_xlfn.IFS(L3063=0,$Z$47,L3063=1,$Z$46)*_xlfn.IFS(M3063=0,$Z$52,M3063=1,$Z$51)*_xlfn.IFS(N3063=0,$Z$57,N3063=1,$Z$56)</f>
        <v>1.967520150626315E-5</v>
      </c>
      <c r="R3063" t="str" cm="1">
        <f t="array" ref="R3063">_xlfn.IFS(AND(O3063&gt;P3063,O3063&gt;Q3063),"Low",AND(P3063&gt;O3063,P3063&gt;Q3063),"Medium",AND(Q3063&gt;O3063,Q3063&gt;P3063),"High")</f>
        <v>Medium</v>
      </c>
      <c r="S3063" t="str">
        <f t="shared" si="96"/>
        <v>T</v>
      </c>
    </row>
    <row r="3064" spans="1:19" x14ac:dyDescent="0.3">
      <c r="A3064" t="s">
        <v>18</v>
      </c>
      <c r="B3064">
        <v>3</v>
      </c>
      <c r="C3064" t="s">
        <v>13</v>
      </c>
      <c r="D3064" t="str">
        <f t="shared" si="95"/>
        <v>Medium</v>
      </c>
      <c r="E3064">
        <v>1</v>
      </c>
      <c r="F3064">
        <v>1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 cm="1">
        <f t="array" ref="O3064">$U$2*_xlfn.IFS(C3064="data_analyst",$V$5,C3064="data_engineer",$V$6,C3064="data_scientist",$V$7)*_xlfn.IFS(E3064=0,$V$12,E3064=1,$V$11)*_xlfn.IFS(F3064=0,$V$17,F3064=1,$V$16)*_xlfn.IFS(G3064=0,$V$22,G3064=1,$V$21)*_xlfn.IFS(H3064=0,$V$27,H3064=1,$V$26)*_xlfn.IFS(I3064=0,$V$32,I3064=1,$V$31)*_xlfn.IFS(J3064=0,$V$37,J3064=1,$V$36)*_xlfn.IFS(K3064=0,$V$42,K3064=1,$V$41)*_xlfn.IFS(L3064=0,$V$47,L3064=1,$V$46)*_xlfn.IFS(M3064=0,$V$52,M3064=1,$V$51)*_xlfn.IFS(N3064=0,$V$57,N3064=1,$V$56)</f>
        <v>4.3016776140012976E-4</v>
      </c>
      <c r="P3064" cm="1">
        <f t="array" ref="P3064">$V$2*_xlfn.IFS(C3064="data_analyst",$X$5,C3064="data_engineer",$X$6,C3064="data_scientist",$X$7)*_xlfn.IFS(E3064=0,$X$12,E3064=1,$X$11)*_xlfn.IFS(F3064=0,$X$17,F3064=1,$X$16)*_xlfn.IFS(G3064=0,$X$22,G3064=1,$X$21)*_xlfn.IFS(H3064=0,$X$27,H3064=1,$X$26)*_xlfn.IFS(I3064=0,$X$32,I3064=1,$X$31)*_xlfn.IFS(J3064=0,$X$37,J3064=1,$X$36)*_xlfn.IFS(K3064=0,$X$42,K3064=1,$X$41)*_xlfn.IFS(L3064=0,$X$47,L3064=1,$X$46)*_xlfn.IFS(M3064=0,$X$52,M3064=1,$X$51)*_xlfn.IFS(N3064=0,$X$57,N3064=1,$X$56)</f>
        <v>5.6936710909711039E-3</v>
      </c>
      <c r="Q3064" cm="1">
        <f t="array" ref="Q3064">$W$2*_xlfn.IFS(C3064="data_analyst",$Z$5,C3064="data_engineer",$Z$6,C3064="data_scientist",$Z$7)*_xlfn.IFS(E3064=0,$Z$12,E3064=1,$Z$11)*_xlfn.IFS(F3064=0,$Z$17,F3064=1,$Z$16)*_xlfn.IFS(G3064=0,$Z$22,G3064=1,$Z$21)*_xlfn.IFS(H3064=0,$Z$27,H3064=1,$Z$26)*_xlfn.IFS(I3064=0,$Z$32,I3064=1,$Z$31)*_xlfn.IFS(J3064=0,$Z$37,J3064=1,$Z$36)*_xlfn.IFS(K3064=0,$Z$42,K3064=1,$Z$41)*_xlfn.IFS(L3064=0,$Z$47,L3064=1,$Z$46)*_xlfn.IFS(M3064=0,$Z$52,M3064=1,$Z$51)*_xlfn.IFS(N3064=0,$Z$57,N3064=1,$Z$56)</f>
        <v>6.64587813565416E-4</v>
      </c>
      <c r="R3064" t="str" cm="1">
        <f t="array" ref="R3064">_xlfn.IFS(AND(O3064&gt;P3064,O3064&gt;Q3064),"Low",AND(P3064&gt;O3064,P3064&gt;Q3064),"Medium",AND(Q3064&gt;O3064,Q3064&gt;P3064),"High")</f>
        <v>Medium</v>
      </c>
      <c r="S3064" t="str">
        <f t="shared" si="96"/>
        <v>T</v>
      </c>
    </row>
    <row r="3065" spans="1:19" x14ac:dyDescent="0.3">
      <c r="A3065" t="s">
        <v>18</v>
      </c>
      <c r="B3065">
        <v>7</v>
      </c>
      <c r="C3065" t="s">
        <v>13</v>
      </c>
      <c r="D3065" t="str">
        <f t="shared" si="95"/>
        <v>Medium</v>
      </c>
      <c r="E3065">
        <v>1</v>
      </c>
      <c r="F3065">
        <v>1</v>
      </c>
      <c r="G3065">
        <v>1</v>
      </c>
      <c r="H3065">
        <v>1</v>
      </c>
      <c r="I3065">
        <v>0</v>
      </c>
      <c r="J3065">
        <v>1</v>
      </c>
      <c r="K3065">
        <v>0</v>
      </c>
      <c r="L3065">
        <v>0</v>
      </c>
      <c r="M3065">
        <v>0</v>
      </c>
      <c r="N3065">
        <v>1</v>
      </c>
      <c r="O3065" cm="1">
        <f t="array" ref="O3065">$U$2*_xlfn.IFS(C3065="data_analyst",$V$5,C3065="data_engineer",$V$6,C3065="data_scientist",$V$7)*_xlfn.IFS(E3065=0,$V$12,E3065=1,$V$11)*_xlfn.IFS(F3065=0,$V$17,F3065=1,$V$16)*_xlfn.IFS(G3065=0,$V$22,G3065=1,$V$21)*_xlfn.IFS(H3065=0,$V$27,H3065=1,$V$26)*_xlfn.IFS(I3065=0,$V$32,I3065=1,$V$31)*_xlfn.IFS(J3065=0,$V$37,J3065=1,$V$36)*_xlfn.IFS(K3065=0,$V$42,K3065=1,$V$41)*_xlfn.IFS(L3065=0,$V$47,L3065=1,$V$46)*_xlfn.IFS(M3065=0,$V$52,M3065=1,$V$51)*_xlfn.IFS(N3065=0,$V$57,N3065=1,$V$56)</f>
        <v>5.288317594565752E-5</v>
      </c>
      <c r="P3065" cm="1">
        <f t="array" ref="P3065">$V$2*_xlfn.IFS(C3065="data_analyst",$X$5,C3065="data_engineer",$X$6,C3065="data_scientist",$X$7)*_xlfn.IFS(E3065=0,$X$12,E3065=1,$X$11)*_xlfn.IFS(F3065=0,$X$17,F3065=1,$X$16)*_xlfn.IFS(G3065=0,$X$22,G3065=1,$X$21)*_xlfn.IFS(H3065=0,$X$27,H3065=1,$X$26)*_xlfn.IFS(I3065=0,$X$32,I3065=1,$X$31)*_xlfn.IFS(J3065=0,$X$37,J3065=1,$X$36)*_xlfn.IFS(K3065=0,$X$42,K3065=1,$X$41)*_xlfn.IFS(L3065=0,$X$47,L3065=1,$X$46)*_xlfn.IFS(M3065=0,$X$52,M3065=1,$X$51)*_xlfn.IFS(N3065=0,$X$57,N3065=1,$X$56)</f>
        <v>1.2057464440235401E-3</v>
      </c>
      <c r="Q3065" cm="1">
        <f t="array" ref="Q3065">$W$2*_xlfn.IFS(C3065="data_analyst",$Z$5,C3065="data_engineer",$Z$6,C3065="data_scientist",$Z$7)*_xlfn.IFS(E3065=0,$Z$12,E3065=1,$Z$11)*_xlfn.IFS(F3065=0,$Z$17,F3065=1,$Z$16)*_xlfn.IFS(G3065=0,$Z$22,G3065=1,$Z$21)*_xlfn.IFS(H3065=0,$Z$27,H3065=1,$Z$26)*_xlfn.IFS(I3065=0,$Z$32,I3065=1,$Z$31)*_xlfn.IFS(J3065=0,$Z$37,J3065=1,$Z$36)*_xlfn.IFS(K3065=0,$Z$42,K3065=1,$Z$41)*_xlfn.IFS(L3065=0,$Z$47,L3065=1,$Z$46)*_xlfn.IFS(M3065=0,$Z$52,M3065=1,$Z$51)*_xlfn.IFS(N3065=0,$Z$57,N3065=1,$Z$56)</f>
        <v>1.0041504991289712E-4</v>
      </c>
      <c r="R3065" t="str" cm="1">
        <f t="array" ref="R3065">_xlfn.IFS(AND(O3065&gt;P3065,O3065&gt;Q3065),"Low",AND(P3065&gt;O3065,P3065&gt;Q3065),"Medium",AND(Q3065&gt;O3065,Q3065&gt;P3065),"High")</f>
        <v>Medium</v>
      </c>
      <c r="S3065" t="str">
        <f t="shared" si="96"/>
        <v>T</v>
      </c>
    </row>
    <row r="3066" spans="1:19" x14ac:dyDescent="0.3">
      <c r="A3066" t="s">
        <v>18</v>
      </c>
      <c r="B3066">
        <v>2</v>
      </c>
      <c r="C3066" t="s">
        <v>13</v>
      </c>
      <c r="D3066" t="str">
        <f t="shared" si="95"/>
        <v>Medium</v>
      </c>
      <c r="E3066">
        <v>1</v>
      </c>
      <c r="F3066">
        <v>1</v>
      </c>
      <c r="G3066">
        <v>1</v>
      </c>
      <c r="H3066">
        <v>1</v>
      </c>
      <c r="I3066">
        <v>0</v>
      </c>
      <c r="J3066">
        <v>1</v>
      </c>
      <c r="K3066">
        <v>0</v>
      </c>
      <c r="L3066">
        <v>0</v>
      </c>
      <c r="M3066">
        <v>0</v>
      </c>
      <c r="N3066">
        <v>1</v>
      </c>
      <c r="O3066" cm="1">
        <f t="array" ref="O3066">$U$2*_xlfn.IFS(C3066="data_analyst",$V$5,C3066="data_engineer",$V$6,C3066="data_scientist",$V$7)*_xlfn.IFS(E3066=0,$V$12,E3066=1,$V$11)*_xlfn.IFS(F3066=0,$V$17,F3066=1,$V$16)*_xlfn.IFS(G3066=0,$V$22,G3066=1,$V$21)*_xlfn.IFS(H3066=0,$V$27,H3066=1,$V$26)*_xlfn.IFS(I3066=0,$V$32,I3066=1,$V$31)*_xlfn.IFS(J3066=0,$V$37,J3066=1,$V$36)*_xlfn.IFS(K3066=0,$V$42,K3066=1,$V$41)*_xlfn.IFS(L3066=0,$V$47,L3066=1,$V$46)*_xlfn.IFS(M3066=0,$V$52,M3066=1,$V$51)*_xlfn.IFS(N3066=0,$V$57,N3066=1,$V$56)</f>
        <v>5.288317594565752E-5</v>
      </c>
      <c r="P3066" cm="1">
        <f t="array" ref="P3066">$V$2*_xlfn.IFS(C3066="data_analyst",$X$5,C3066="data_engineer",$X$6,C3066="data_scientist",$X$7)*_xlfn.IFS(E3066=0,$X$12,E3066=1,$X$11)*_xlfn.IFS(F3066=0,$X$17,F3066=1,$X$16)*_xlfn.IFS(G3066=0,$X$22,G3066=1,$X$21)*_xlfn.IFS(H3066=0,$X$27,H3066=1,$X$26)*_xlfn.IFS(I3066=0,$X$32,I3066=1,$X$31)*_xlfn.IFS(J3066=0,$X$37,J3066=1,$X$36)*_xlfn.IFS(K3066=0,$X$42,K3066=1,$X$41)*_xlfn.IFS(L3066=0,$X$47,L3066=1,$X$46)*_xlfn.IFS(M3066=0,$X$52,M3066=1,$X$51)*_xlfn.IFS(N3066=0,$X$57,N3066=1,$X$56)</f>
        <v>1.2057464440235401E-3</v>
      </c>
      <c r="Q3066" cm="1">
        <f t="array" ref="Q3066">$W$2*_xlfn.IFS(C3066="data_analyst",$Z$5,C3066="data_engineer",$Z$6,C3066="data_scientist",$Z$7)*_xlfn.IFS(E3066=0,$Z$12,E3066=1,$Z$11)*_xlfn.IFS(F3066=0,$Z$17,F3066=1,$Z$16)*_xlfn.IFS(G3066=0,$Z$22,G3066=1,$Z$21)*_xlfn.IFS(H3066=0,$Z$27,H3066=1,$Z$26)*_xlfn.IFS(I3066=0,$Z$32,I3066=1,$Z$31)*_xlfn.IFS(J3066=0,$Z$37,J3066=1,$Z$36)*_xlfn.IFS(K3066=0,$Z$42,K3066=1,$Z$41)*_xlfn.IFS(L3066=0,$Z$47,L3066=1,$Z$46)*_xlfn.IFS(M3066=0,$Z$52,M3066=1,$Z$51)*_xlfn.IFS(N3066=0,$Z$57,N3066=1,$Z$56)</f>
        <v>1.0041504991289712E-4</v>
      </c>
      <c r="R3066" t="str" cm="1">
        <f t="array" ref="R3066">_xlfn.IFS(AND(O3066&gt;P3066,O3066&gt;Q3066),"Low",AND(P3066&gt;O3066,P3066&gt;Q3066),"Medium",AND(Q3066&gt;O3066,Q3066&gt;P3066),"High")</f>
        <v>Medium</v>
      </c>
      <c r="S3066" t="str">
        <f t="shared" si="96"/>
        <v>T</v>
      </c>
    </row>
    <row r="3067" spans="1:19" x14ac:dyDescent="0.3">
      <c r="A3067" t="s">
        <v>18</v>
      </c>
      <c r="B3067">
        <v>5</v>
      </c>
      <c r="C3067" t="s">
        <v>13</v>
      </c>
      <c r="D3067" t="str">
        <f t="shared" si="95"/>
        <v>Medium</v>
      </c>
      <c r="E3067">
        <v>0</v>
      </c>
      <c r="F3067">
        <v>0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 cm="1">
        <f t="array" ref="O3067">$U$2*_xlfn.IFS(C3067="data_analyst",$V$5,C3067="data_engineer",$V$6,C3067="data_scientist",$V$7)*_xlfn.IFS(E3067=0,$V$12,E3067=1,$V$11)*_xlfn.IFS(F3067=0,$V$17,F3067=1,$V$16)*_xlfn.IFS(G3067=0,$V$22,G3067=1,$V$21)*_xlfn.IFS(H3067=0,$V$27,H3067=1,$V$26)*_xlfn.IFS(I3067=0,$V$32,I3067=1,$V$31)*_xlfn.IFS(J3067=0,$V$37,J3067=1,$V$36)*_xlfn.IFS(K3067=0,$V$42,K3067=1,$V$41)*_xlfn.IFS(L3067=0,$V$47,L3067=1,$V$46)*_xlfn.IFS(M3067=0,$V$52,M3067=1,$V$51)*_xlfn.IFS(N3067=0,$V$57,N3067=1,$V$56)</f>
        <v>1.4063634423423232E-4</v>
      </c>
      <c r="P3067" cm="1">
        <f t="array" ref="P3067">$V$2*_xlfn.IFS(C3067="data_analyst",$X$5,C3067="data_engineer",$X$6,C3067="data_scientist",$X$7)*_xlfn.IFS(E3067=0,$X$12,E3067=1,$X$11)*_xlfn.IFS(F3067=0,$X$17,F3067=1,$X$16)*_xlfn.IFS(G3067=0,$X$22,G3067=1,$X$21)*_xlfn.IFS(H3067=0,$X$27,H3067=1,$X$26)*_xlfn.IFS(I3067=0,$X$32,I3067=1,$X$31)*_xlfn.IFS(J3067=0,$X$37,J3067=1,$X$36)*_xlfn.IFS(K3067=0,$X$42,K3067=1,$X$41)*_xlfn.IFS(L3067=0,$X$47,L3067=1,$X$46)*_xlfn.IFS(M3067=0,$X$52,M3067=1,$X$51)*_xlfn.IFS(N3067=0,$X$57,N3067=1,$X$56)</f>
        <v>1.1007218004157555E-4</v>
      </c>
      <c r="Q3067" cm="1">
        <f t="array" ref="Q3067">$W$2*_xlfn.IFS(C3067="data_analyst",$Z$5,C3067="data_engineer",$Z$6,C3067="data_scientist",$Z$7)*_xlfn.IFS(E3067=0,$Z$12,E3067=1,$Z$11)*_xlfn.IFS(F3067=0,$Z$17,F3067=1,$Z$16)*_xlfn.IFS(G3067=0,$Z$22,G3067=1,$Z$21)*_xlfn.IFS(H3067=0,$Z$27,H3067=1,$Z$26)*_xlfn.IFS(I3067=0,$Z$32,I3067=1,$Z$31)*_xlfn.IFS(J3067=0,$Z$37,J3067=1,$Z$36)*_xlfn.IFS(K3067=0,$Z$42,K3067=1,$Z$41)*_xlfn.IFS(L3067=0,$Z$47,L3067=1,$Z$46)*_xlfn.IFS(M3067=0,$Z$52,M3067=1,$Z$51)*_xlfn.IFS(N3067=0,$Z$57,N3067=1,$Z$56)</f>
        <v>7.2857705905267139E-5</v>
      </c>
      <c r="R3067" t="str" cm="1">
        <f t="array" ref="R3067">_xlfn.IFS(AND(O3067&gt;P3067,O3067&gt;Q3067),"Low",AND(P3067&gt;O3067,P3067&gt;Q3067),"Medium",AND(Q3067&gt;O3067,Q3067&gt;P3067),"High")</f>
        <v>Low</v>
      </c>
      <c r="S3067" t="str">
        <f t="shared" si="96"/>
        <v>F</v>
      </c>
    </row>
    <row r="3068" spans="1:19" x14ac:dyDescent="0.3">
      <c r="A3068" t="s">
        <v>18</v>
      </c>
      <c r="B3068">
        <v>7</v>
      </c>
      <c r="C3068" t="s">
        <v>13</v>
      </c>
      <c r="D3068" t="str">
        <f t="shared" si="95"/>
        <v>Medium</v>
      </c>
      <c r="E3068">
        <v>1</v>
      </c>
      <c r="F3068">
        <v>0</v>
      </c>
      <c r="G3068">
        <v>0</v>
      </c>
      <c r="H3068">
        <v>1</v>
      </c>
      <c r="I3068">
        <v>0</v>
      </c>
      <c r="J3068">
        <v>0</v>
      </c>
      <c r="K3068">
        <v>1</v>
      </c>
      <c r="L3068">
        <v>1</v>
      </c>
      <c r="M3068">
        <v>0</v>
      </c>
      <c r="N3068">
        <v>1</v>
      </c>
      <c r="O3068" cm="1">
        <f t="array" ref="O3068">$U$2*_xlfn.IFS(C3068="data_analyst",$V$5,C3068="data_engineer",$V$6,C3068="data_scientist",$V$7)*_xlfn.IFS(E3068=0,$V$12,E3068=1,$V$11)*_xlfn.IFS(F3068=0,$V$17,F3068=1,$V$16)*_xlfn.IFS(G3068=0,$V$22,G3068=1,$V$21)*_xlfn.IFS(H3068=0,$V$27,H3068=1,$V$26)*_xlfn.IFS(I3068=0,$V$32,I3068=1,$V$31)*_xlfn.IFS(J3068=0,$V$37,J3068=1,$V$36)*_xlfn.IFS(K3068=0,$V$42,K3068=1,$V$41)*_xlfn.IFS(L3068=0,$V$47,L3068=1,$V$46)*_xlfn.IFS(M3068=0,$V$52,M3068=1,$V$51)*_xlfn.IFS(N3068=0,$V$57,N3068=1,$V$56)</f>
        <v>6.1766626520164165E-6</v>
      </c>
      <c r="P3068" cm="1">
        <f t="array" ref="P3068">$V$2*_xlfn.IFS(C3068="data_analyst",$X$5,C3068="data_engineer",$X$6,C3068="data_scientist",$X$7)*_xlfn.IFS(E3068=0,$X$12,E3068=1,$X$11)*_xlfn.IFS(F3068=0,$X$17,F3068=1,$X$16)*_xlfn.IFS(G3068=0,$X$22,G3068=1,$X$21)*_xlfn.IFS(H3068=0,$X$27,H3068=1,$X$26)*_xlfn.IFS(I3068=0,$X$32,I3068=1,$X$31)*_xlfn.IFS(J3068=0,$X$37,J3068=1,$X$36)*_xlfn.IFS(K3068=0,$X$42,K3068=1,$X$41)*_xlfn.IFS(L3068=0,$X$47,L3068=1,$X$46)*_xlfn.IFS(M3068=0,$X$52,M3068=1,$X$51)*_xlfn.IFS(N3068=0,$X$57,N3068=1,$X$56)</f>
        <v>4.7167653968073633E-4</v>
      </c>
      <c r="Q3068" cm="1">
        <f t="array" ref="Q3068">$W$2*_xlfn.IFS(C3068="data_analyst",$Z$5,C3068="data_engineer",$Z$6,C3068="data_scientist",$Z$7)*_xlfn.IFS(E3068=0,$Z$12,E3068=1,$Z$11)*_xlfn.IFS(F3068=0,$Z$17,F3068=1,$Z$16)*_xlfn.IFS(G3068=0,$Z$22,G3068=1,$Z$21)*_xlfn.IFS(H3068=0,$Z$27,H3068=1,$Z$26)*_xlfn.IFS(I3068=0,$Z$32,I3068=1,$Z$31)*_xlfn.IFS(J3068=0,$Z$37,J3068=1,$Z$36)*_xlfn.IFS(K3068=0,$Z$42,K3068=1,$Z$41)*_xlfn.IFS(L3068=0,$Z$47,L3068=1,$Z$46)*_xlfn.IFS(M3068=0,$Z$52,M3068=1,$Z$51)*_xlfn.IFS(N3068=0,$Z$57,N3068=1,$Z$56)</f>
        <v>3.3575469235179408E-5</v>
      </c>
      <c r="R3068" t="str" cm="1">
        <f t="array" ref="R3068">_xlfn.IFS(AND(O3068&gt;P3068,O3068&gt;Q3068),"Low",AND(P3068&gt;O3068,P3068&gt;Q3068),"Medium",AND(Q3068&gt;O3068,Q3068&gt;P3068),"High")</f>
        <v>Medium</v>
      </c>
      <c r="S3068" t="str">
        <f t="shared" si="96"/>
        <v>T</v>
      </c>
    </row>
    <row r="3069" spans="1:19" x14ac:dyDescent="0.3">
      <c r="A3069" t="s">
        <v>18</v>
      </c>
      <c r="B3069">
        <v>8</v>
      </c>
      <c r="C3069" t="s">
        <v>13</v>
      </c>
      <c r="D3069" t="str">
        <f t="shared" si="95"/>
        <v>Medium</v>
      </c>
      <c r="E3069">
        <v>1</v>
      </c>
      <c r="F3069">
        <v>1</v>
      </c>
      <c r="G3069">
        <v>0</v>
      </c>
      <c r="H3069">
        <v>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 cm="1">
        <f t="array" ref="O3069">$U$2*_xlfn.IFS(C3069="data_analyst",$V$5,C3069="data_engineer",$V$6,C3069="data_scientist",$V$7)*_xlfn.IFS(E3069=0,$V$12,E3069=1,$V$11)*_xlfn.IFS(F3069=0,$V$17,F3069=1,$V$16)*_xlfn.IFS(G3069=0,$V$22,G3069=1,$V$21)*_xlfn.IFS(H3069=0,$V$27,H3069=1,$V$26)*_xlfn.IFS(I3069=0,$V$32,I3069=1,$V$31)*_xlfn.IFS(J3069=0,$V$37,J3069=1,$V$36)*_xlfn.IFS(K3069=0,$V$42,K3069=1,$V$41)*_xlfn.IFS(L3069=0,$V$47,L3069=1,$V$46)*_xlfn.IFS(M3069=0,$V$52,M3069=1,$V$51)*_xlfn.IFS(N3069=0,$V$57,N3069=1,$V$56)</f>
        <v>1.691846892515542E-4</v>
      </c>
      <c r="P3069" cm="1">
        <f t="array" ref="P3069">$V$2*_xlfn.IFS(C3069="data_analyst",$X$5,C3069="data_engineer",$X$6,C3069="data_scientist",$X$7)*_xlfn.IFS(E3069=0,$X$12,E3069=1,$X$11)*_xlfn.IFS(F3069=0,$X$17,F3069=1,$X$16)*_xlfn.IFS(G3069=0,$X$22,G3069=1,$X$21)*_xlfn.IFS(H3069=0,$X$27,H3069=1,$X$26)*_xlfn.IFS(I3069=0,$X$32,I3069=1,$X$31)*_xlfn.IFS(J3069=0,$X$37,J3069=1,$X$36)*_xlfn.IFS(K3069=0,$X$42,K3069=1,$X$41)*_xlfn.IFS(L3069=0,$X$47,L3069=1,$X$46)*_xlfn.IFS(M3069=0,$X$52,M3069=1,$X$51)*_xlfn.IFS(N3069=0,$X$57,N3069=1,$X$56)</f>
        <v>2.5606310283549436E-4</v>
      </c>
      <c r="Q3069" cm="1">
        <f t="array" ref="Q3069">$W$2*_xlfn.IFS(C3069="data_analyst",$Z$5,C3069="data_engineer",$Z$6,C3069="data_scientist",$Z$7)*_xlfn.IFS(E3069=0,$Z$12,E3069=1,$Z$11)*_xlfn.IFS(F3069=0,$Z$17,F3069=1,$Z$16)*_xlfn.IFS(G3069=0,$Z$22,G3069=1,$Z$21)*_xlfn.IFS(H3069=0,$Z$27,H3069=1,$Z$26)*_xlfn.IFS(I3069=0,$Z$32,I3069=1,$Z$31)*_xlfn.IFS(J3069=0,$Z$37,J3069=1,$Z$36)*_xlfn.IFS(K3069=0,$Z$42,K3069=1,$Z$41)*_xlfn.IFS(L3069=0,$Z$47,L3069=1,$Z$46)*_xlfn.IFS(M3069=0,$Z$52,M3069=1,$Z$51)*_xlfn.IFS(N3069=0,$Z$57,N3069=1,$Z$56)</f>
        <v>8.0929236222908988E-5</v>
      </c>
      <c r="R3069" t="str" cm="1">
        <f t="array" ref="R3069">_xlfn.IFS(AND(O3069&gt;P3069,O3069&gt;Q3069),"Low",AND(P3069&gt;O3069,P3069&gt;Q3069),"Medium",AND(Q3069&gt;O3069,Q3069&gt;P3069),"High")</f>
        <v>Medium</v>
      </c>
      <c r="S3069" t="str">
        <f t="shared" si="96"/>
        <v>T</v>
      </c>
    </row>
    <row r="3070" spans="1:19" x14ac:dyDescent="0.3">
      <c r="A3070" t="s">
        <v>18</v>
      </c>
      <c r="B3070">
        <v>4</v>
      </c>
      <c r="C3070" t="s">
        <v>13</v>
      </c>
      <c r="D3070" t="str">
        <f t="shared" si="95"/>
        <v>Medium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0</v>
      </c>
      <c r="M3070">
        <v>0</v>
      </c>
      <c r="N3070">
        <v>1</v>
      </c>
      <c r="O3070" cm="1">
        <f t="array" ref="O3070">$U$2*_xlfn.IFS(C3070="data_analyst",$V$5,C3070="data_engineer",$V$6,C3070="data_scientist",$V$7)*_xlfn.IFS(E3070=0,$V$12,E3070=1,$V$11)*_xlfn.IFS(F3070=0,$V$17,F3070=1,$V$16)*_xlfn.IFS(G3070=0,$V$22,G3070=1,$V$21)*_xlfn.IFS(H3070=0,$V$27,H3070=1,$V$26)*_xlfn.IFS(I3070=0,$V$32,I3070=1,$V$31)*_xlfn.IFS(J3070=0,$V$37,J3070=1,$V$36)*_xlfn.IFS(K3070=0,$V$42,K3070=1,$V$41)*_xlfn.IFS(L3070=0,$V$47,L3070=1,$V$46)*_xlfn.IFS(M3070=0,$V$52,M3070=1,$V$51)*_xlfn.IFS(N3070=0,$V$57,N3070=1,$V$56)</f>
        <v>6.9717428978376264E-7</v>
      </c>
      <c r="P3070" cm="1">
        <f t="array" ref="P3070">$V$2*_xlfn.IFS(C3070="data_analyst",$X$5,C3070="data_engineer",$X$6,C3070="data_scientist",$X$7)*_xlfn.IFS(E3070=0,$X$12,E3070=1,$X$11)*_xlfn.IFS(F3070=0,$X$17,F3070=1,$X$16)*_xlfn.IFS(G3070=0,$X$22,G3070=1,$X$21)*_xlfn.IFS(H3070=0,$X$27,H3070=1,$X$26)*_xlfn.IFS(I3070=0,$X$32,I3070=1,$X$31)*_xlfn.IFS(J3070=0,$X$37,J3070=1,$X$36)*_xlfn.IFS(K3070=0,$X$42,K3070=1,$X$41)*_xlfn.IFS(L3070=0,$X$47,L3070=1,$X$46)*_xlfn.IFS(M3070=0,$X$52,M3070=1,$X$51)*_xlfn.IFS(N3070=0,$X$57,N3070=1,$X$56)</f>
        <v>1.7446699495817322E-4</v>
      </c>
      <c r="Q3070" cm="1">
        <f t="array" ref="Q3070">$W$2*_xlfn.IFS(C3070="data_analyst",$Z$5,C3070="data_engineer",$Z$6,C3070="data_scientist",$Z$7)*_xlfn.IFS(E3070=0,$Z$12,E3070=1,$Z$11)*_xlfn.IFS(F3070=0,$Z$17,F3070=1,$Z$16)*_xlfn.IFS(G3070=0,$Z$22,G3070=1,$Z$21)*_xlfn.IFS(H3070=0,$Z$27,H3070=1,$Z$26)*_xlfn.IFS(I3070=0,$Z$32,I3070=1,$Z$31)*_xlfn.IFS(J3070=0,$Z$37,J3070=1,$Z$36)*_xlfn.IFS(K3070=0,$Z$42,K3070=1,$Z$41)*_xlfn.IFS(L3070=0,$Z$47,L3070=1,$Z$46)*_xlfn.IFS(M3070=0,$Z$52,M3070=1,$Z$51)*_xlfn.IFS(N3070=0,$Z$57,N3070=1,$Z$56)</f>
        <v>8.9062081306760619E-6</v>
      </c>
      <c r="R3070" t="str" cm="1">
        <f t="array" ref="R3070">_xlfn.IFS(AND(O3070&gt;P3070,O3070&gt;Q3070),"Low",AND(P3070&gt;O3070,P3070&gt;Q3070),"Medium",AND(Q3070&gt;O3070,Q3070&gt;P3070),"High")</f>
        <v>Medium</v>
      </c>
      <c r="S3070" t="str">
        <f t="shared" si="96"/>
        <v>T</v>
      </c>
    </row>
    <row r="3071" spans="1:19" x14ac:dyDescent="0.3">
      <c r="A3071" t="s">
        <v>18</v>
      </c>
      <c r="B3071">
        <v>2</v>
      </c>
      <c r="C3071" t="s">
        <v>13</v>
      </c>
      <c r="D3071" t="str">
        <f t="shared" si="95"/>
        <v>Medium</v>
      </c>
      <c r="E3071">
        <v>1</v>
      </c>
      <c r="F3071">
        <v>0</v>
      </c>
      <c r="G3071">
        <v>1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1</v>
      </c>
      <c r="O3071" cm="1">
        <f t="array" ref="O3071">$U$2*_xlfn.IFS(C3071="data_analyst",$V$5,C3071="data_engineer",$V$6,C3071="data_scientist",$V$7)*_xlfn.IFS(E3071=0,$V$12,E3071=1,$V$11)*_xlfn.IFS(F3071=0,$V$17,F3071=1,$V$16)*_xlfn.IFS(G3071=0,$V$22,G3071=1,$V$21)*_xlfn.IFS(H3071=0,$V$27,H3071=1,$V$26)*_xlfn.IFS(I3071=0,$V$32,I3071=1,$V$31)*_xlfn.IFS(J3071=0,$V$37,J3071=1,$V$36)*_xlfn.IFS(K3071=0,$V$42,K3071=1,$V$41)*_xlfn.IFS(L3071=0,$V$47,L3071=1,$V$46)*_xlfn.IFS(M3071=0,$V$52,M3071=1,$V$51)*_xlfn.IFS(N3071=0,$V$57,N3071=1,$V$56)</f>
        <v>1.0016406846106098E-5</v>
      </c>
      <c r="P3071" cm="1">
        <f t="array" ref="P3071">$V$2*_xlfn.IFS(C3071="data_analyst",$X$5,C3071="data_engineer",$X$6,C3071="data_scientist",$X$7)*_xlfn.IFS(E3071=0,$X$12,E3071=1,$X$11)*_xlfn.IFS(F3071=0,$X$17,F3071=1,$X$16)*_xlfn.IFS(G3071=0,$X$22,G3071=1,$X$21)*_xlfn.IFS(H3071=0,$X$27,H3071=1,$X$26)*_xlfn.IFS(I3071=0,$X$32,I3071=1,$X$31)*_xlfn.IFS(J3071=0,$X$37,J3071=1,$X$36)*_xlfn.IFS(K3071=0,$X$42,K3071=1,$X$41)*_xlfn.IFS(L3071=0,$X$47,L3071=1,$X$46)*_xlfn.IFS(M3071=0,$X$52,M3071=1,$X$51)*_xlfn.IFS(N3071=0,$X$57,N3071=1,$X$56)</f>
        <v>2.3998654465846596E-3</v>
      </c>
      <c r="Q3071" cm="1">
        <f t="array" ref="Q3071">$W$2*_xlfn.IFS(C3071="data_analyst",$Z$5,C3071="data_engineer",$Z$6,C3071="data_scientist",$Z$7)*_xlfn.IFS(E3071=0,$Z$12,E3071=1,$Z$11)*_xlfn.IFS(F3071=0,$Z$17,F3071=1,$Z$16)*_xlfn.IFS(G3071=0,$Z$22,G3071=1,$Z$21)*_xlfn.IFS(H3071=0,$Z$27,H3071=1,$Z$26)*_xlfn.IFS(I3071=0,$Z$32,I3071=1,$Z$31)*_xlfn.IFS(J3071=0,$Z$37,J3071=1,$Z$36)*_xlfn.IFS(K3071=0,$Z$42,K3071=1,$Z$41)*_xlfn.IFS(L3071=0,$Z$47,L3071=1,$Z$46)*_xlfn.IFS(M3071=0,$Z$52,M3071=1,$Z$51)*_xlfn.IFS(N3071=0,$Z$57,N3071=1,$Z$56)</f>
        <v>1.0637755837430066E-4</v>
      </c>
      <c r="R3071" t="str" cm="1">
        <f t="array" ref="R3071">_xlfn.IFS(AND(O3071&gt;P3071,O3071&gt;Q3071),"Low",AND(P3071&gt;O3071,P3071&gt;Q3071),"Medium",AND(Q3071&gt;O3071,Q3071&gt;P3071),"High")</f>
        <v>Medium</v>
      </c>
      <c r="S3071" t="str">
        <f t="shared" si="96"/>
        <v>T</v>
      </c>
    </row>
    <row r="3072" spans="1:19" x14ac:dyDescent="0.3">
      <c r="A3072" t="s">
        <v>18</v>
      </c>
      <c r="B3072">
        <v>6</v>
      </c>
      <c r="C3072" t="s">
        <v>13</v>
      </c>
      <c r="D3072" t="str">
        <f t="shared" si="95"/>
        <v>Medium</v>
      </c>
      <c r="E3072">
        <v>1</v>
      </c>
      <c r="F3072">
        <v>0</v>
      </c>
      <c r="G3072">
        <v>1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1</v>
      </c>
      <c r="O3072" cm="1">
        <f t="array" ref="O3072">$U$2*_xlfn.IFS(C3072="data_analyst",$V$5,C3072="data_engineer",$V$6,C3072="data_scientist",$V$7)*_xlfn.IFS(E3072=0,$V$12,E3072=1,$V$11)*_xlfn.IFS(F3072=0,$V$17,F3072=1,$V$16)*_xlfn.IFS(G3072=0,$V$22,G3072=1,$V$21)*_xlfn.IFS(H3072=0,$V$27,H3072=1,$V$26)*_xlfn.IFS(I3072=0,$V$32,I3072=1,$V$31)*_xlfn.IFS(J3072=0,$V$37,J3072=1,$V$36)*_xlfn.IFS(K3072=0,$V$42,K3072=1,$V$41)*_xlfn.IFS(L3072=0,$V$47,L3072=1,$V$46)*_xlfn.IFS(M3072=0,$V$52,M3072=1,$V$51)*_xlfn.IFS(N3072=0,$V$57,N3072=1,$V$56)</f>
        <v>1.0016406846106098E-5</v>
      </c>
      <c r="P3072" cm="1">
        <f t="array" ref="P3072">$V$2*_xlfn.IFS(C3072="data_analyst",$X$5,C3072="data_engineer",$X$6,C3072="data_scientist",$X$7)*_xlfn.IFS(E3072=0,$X$12,E3072=1,$X$11)*_xlfn.IFS(F3072=0,$X$17,F3072=1,$X$16)*_xlfn.IFS(G3072=0,$X$22,G3072=1,$X$21)*_xlfn.IFS(H3072=0,$X$27,H3072=1,$X$26)*_xlfn.IFS(I3072=0,$X$32,I3072=1,$X$31)*_xlfn.IFS(J3072=0,$X$37,J3072=1,$X$36)*_xlfn.IFS(K3072=0,$X$42,K3072=1,$X$41)*_xlfn.IFS(L3072=0,$X$47,L3072=1,$X$46)*_xlfn.IFS(M3072=0,$X$52,M3072=1,$X$51)*_xlfn.IFS(N3072=0,$X$57,N3072=1,$X$56)</f>
        <v>2.3998654465846596E-3</v>
      </c>
      <c r="Q3072" cm="1">
        <f t="array" ref="Q3072">$W$2*_xlfn.IFS(C3072="data_analyst",$Z$5,C3072="data_engineer",$Z$6,C3072="data_scientist",$Z$7)*_xlfn.IFS(E3072=0,$Z$12,E3072=1,$Z$11)*_xlfn.IFS(F3072=0,$Z$17,F3072=1,$Z$16)*_xlfn.IFS(G3072=0,$Z$22,G3072=1,$Z$21)*_xlfn.IFS(H3072=0,$Z$27,H3072=1,$Z$26)*_xlfn.IFS(I3072=0,$Z$32,I3072=1,$Z$31)*_xlfn.IFS(J3072=0,$Z$37,J3072=1,$Z$36)*_xlfn.IFS(K3072=0,$Z$42,K3072=1,$Z$41)*_xlfn.IFS(L3072=0,$Z$47,L3072=1,$Z$46)*_xlfn.IFS(M3072=0,$Z$52,M3072=1,$Z$51)*_xlfn.IFS(N3072=0,$Z$57,N3072=1,$Z$56)</f>
        <v>1.0637755837430066E-4</v>
      </c>
      <c r="R3072" t="str" cm="1">
        <f t="array" ref="R3072">_xlfn.IFS(AND(O3072&gt;P3072,O3072&gt;Q3072),"Low",AND(P3072&gt;O3072,P3072&gt;Q3072),"Medium",AND(Q3072&gt;O3072,Q3072&gt;P3072),"High")</f>
        <v>Medium</v>
      </c>
      <c r="S3072" t="str">
        <f t="shared" si="96"/>
        <v>T</v>
      </c>
    </row>
    <row r="3073" spans="1:19" x14ac:dyDescent="0.3">
      <c r="A3073" t="s">
        <v>18</v>
      </c>
      <c r="B3073">
        <v>5</v>
      </c>
      <c r="C3073" t="s">
        <v>13</v>
      </c>
      <c r="D3073" t="str">
        <f t="shared" si="95"/>
        <v>Medium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0</v>
      </c>
      <c r="K3073">
        <v>0</v>
      </c>
      <c r="L3073">
        <v>1</v>
      </c>
      <c r="M3073">
        <v>1</v>
      </c>
      <c r="N3073">
        <v>1</v>
      </c>
      <c r="O3073" cm="1">
        <f t="array" ref="O3073">$U$2*_xlfn.IFS(C3073="data_analyst",$V$5,C3073="data_engineer",$V$6,C3073="data_scientist",$V$7)*_xlfn.IFS(E3073=0,$V$12,E3073=1,$V$11)*_xlfn.IFS(F3073=0,$V$17,F3073=1,$V$16)*_xlfn.IFS(G3073=0,$V$22,G3073=1,$V$21)*_xlfn.IFS(H3073=0,$V$27,H3073=1,$V$26)*_xlfn.IFS(I3073=0,$V$32,I3073=1,$V$31)*_xlfn.IFS(J3073=0,$V$37,J3073=1,$V$36)*_xlfn.IFS(K3073=0,$V$42,K3073=1,$V$41)*_xlfn.IFS(L3073=0,$V$47,L3073=1,$V$46)*_xlfn.IFS(M3073=0,$V$52,M3073=1,$V$51)*_xlfn.IFS(N3073=0,$V$57,N3073=1,$V$56)</f>
        <v>4.1981029970940298E-8</v>
      </c>
      <c r="P3073" cm="1">
        <f t="array" ref="P3073">$V$2*_xlfn.IFS(C3073="data_analyst",$X$5,C3073="data_engineer",$X$6,C3073="data_scientist",$X$7)*_xlfn.IFS(E3073=0,$X$12,E3073=1,$X$11)*_xlfn.IFS(F3073=0,$X$17,F3073=1,$X$16)*_xlfn.IFS(G3073=0,$X$22,G3073=1,$X$21)*_xlfn.IFS(H3073=0,$X$27,H3073=1,$X$26)*_xlfn.IFS(I3073=0,$X$32,I3073=1,$X$31)*_xlfn.IFS(J3073=0,$X$37,J3073=1,$X$36)*_xlfn.IFS(K3073=0,$X$42,K3073=1,$X$41)*_xlfn.IFS(L3073=0,$X$47,L3073=1,$X$46)*_xlfn.IFS(M3073=0,$X$52,M3073=1,$X$51)*_xlfn.IFS(N3073=0,$X$57,N3073=1,$X$56)</f>
        <v>1.2529451778989322E-3</v>
      </c>
      <c r="Q3073" cm="1">
        <f t="array" ref="Q3073">$W$2*_xlfn.IFS(C3073="data_analyst",$Z$5,C3073="data_engineer",$Z$6,C3073="data_scientist",$Z$7)*_xlfn.IFS(E3073=0,$Z$12,E3073=1,$Z$11)*_xlfn.IFS(F3073=0,$Z$17,F3073=1,$Z$16)*_xlfn.IFS(G3073=0,$Z$22,G3073=1,$Z$21)*_xlfn.IFS(H3073=0,$Z$27,H3073=1,$Z$26)*_xlfn.IFS(I3073=0,$Z$32,I3073=1,$Z$31)*_xlfn.IFS(J3073=0,$Z$37,J3073=1,$Z$36)*_xlfn.IFS(K3073=0,$Z$42,K3073=1,$Z$41)*_xlfn.IFS(L3073=0,$Z$47,L3073=1,$Z$46)*_xlfn.IFS(M3073=0,$Z$52,M3073=1,$Z$51)*_xlfn.IFS(N3073=0,$Z$57,N3073=1,$Z$56)</f>
        <v>2.0867637961188189E-5</v>
      </c>
      <c r="R3073" t="str" cm="1">
        <f t="array" ref="R3073">_xlfn.IFS(AND(O3073&gt;P3073,O3073&gt;Q3073),"Low",AND(P3073&gt;O3073,P3073&gt;Q3073),"Medium",AND(Q3073&gt;O3073,Q3073&gt;P3073),"High")</f>
        <v>Medium</v>
      </c>
      <c r="S3073" t="str">
        <f t="shared" si="96"/>
        <v>T</v>
      </c>
    </row>
    <row r="3074" spans="1:19" x14ac:dyDescent="0.3">
      <c r="A3074" t="s">
        <v>18</v>
      </c>
      <c r="B3074">
        <v>9</v>
      </c>
      <c r="C3074" t="s">
        <v>13</v>
      </c>
      <c r="D3074" t="str">
        <f t="shared" ref="D3074:D3137" si="97">IF(AND(C3074="data_analyst",A3074="Medium",B3074&gt;4),"High",A3074)</f>
        <v>Medium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</v>
      </c>
      <c r="O3074" cm="1">
        <f t="array" ref="O3074">$U$2*_xlfn.IFS(C3074="data_analyst",$V$5,C3074="data_engineer",$V$6,C3074="data_scientist",$V$7)*_xlfn.IFS(E3074=0,$V$12,E3074=1,$V$11)*_xlfn.IFS(F3074=0,$V$17,F3074=1,$V$16)*_xlfn.IFS(G3074=0,$V$22,G3074=1,$V$21)*_xlfn.IFS(H3074=0,$V$27,H3074=1,$V$26)*_xlfn.IFS(I3074=0,$V$32,I3074=1,$V$31)*_xlfn.IFS(J3074=0,$V$37,J3074=1,$V$36)*_xlfn.IFS(K3074=0,$V$42,K3074=1,$V$41)*_xlfn.IFS(L3074=0,$V$47,L3074=1,$V$46)*_xlfn.IFS(M3074=0,$V$52,M3074=1,$V$51)*_xlfn.IFS(N3074=0,$V$57,N3074=1,$V$56)</f>
        <v>7.0366667408231409E-4</v>
      </c>
      <c r="P3074" cm="1">
        <f t="array" ref="P3074">$V$2*_xlfn.IFS(C3074="data_analyst",$X$5,C3074="data_engineer",$X$6,C3074="data_scientist",$X$7)*_xlfn.IFS(E3074=0,$X$12,E3074=1,$X$11)*_xlfn.IFS(F3074=0,$X$17,F3074=1,$X$16)*_xlfn.IFS(G3074=0,$X$22,G3074=1,$X$21)*_xlfn.IFS(H3074=0,$X$27,H3074=1,$X$26)*_xlfn.IFS(I3074=0,$X$32,I3074=1,$X$31)*_xlfn.IFS(J3074=0,$X$37,J3074=1,$X$36)*_xlfn.IFS(K3074=0,$X$42,K3074=1,$X$41)*_xlfn.IFS(L3074=0,$X$47,L3074=1,$X$46)*_xlfn.IFS(M3074=0,$X$52,M3074=1,$X$51)*_xlfn.IFS(N3074=0,$X$57,N3074=1,$X$56)</f>
        <v>1.8821133202713359E-3</v>
      </c>
      <c r="Q3074" cm="1">
        <f t="array" ref="Q3074">$W$2*_xlfn.IFS(C3074="data_analyst",$Z$5,C3074="data_engineer",$Z$6,C3074="data_scientist",$Z$7)*_xlfn.IFS(E3074=0,$Z$12,E3074=1,$Z$11)*_xlfn.IFS(F3074=0,$Z$17,F3074=1,$Z$16)*_xlfn.IFS(G3074=0,$Z$22,G3074=1,$Z$21)*_xlfn.IFS(H3074=0,$Z$27,H3074=1,$Z$26)*_xlfn.IFS(I3074=0,$Z$32,I3074=1,$Z$31)*_xlfn.IFS(J3074=0,$Z$37,J3074=1,$Z$36)*_xlfn.IFS(K3074=0,$Z$42,K3074=1,$Z$41)*_xlfn.IFS(L3074=0,$Z$47,L3074=1,$Z$46)*_xlfn.IFS(M3074=0,$Z$52,M3074=1,$Z$51)*_xlfn.IFS(N3074=0,$Z$57,N3074=1,$Z$56)</f>
        <v>4.715735030571686E-4</v>
      </c>
      <c r="R3074" t="str" cm="1">
        <f t="array" ref="R3074">_xlfn.IFS(AND(O3074&gt;P3074,O3074&gt;Q3074),"Low",AND(P3074&gt;O3074,P3074&gt;Q3074),"Medium",AND(Q3074&gt;O3074,Q3074&gt;P3074),"High")</f>
        <v>Medium</v>
      </c>
      <c r="S3074" t="str">
        <f t="shared" si="96"/>
        <v>T</v>
      </c>
    </row>
    <row r="3075" spans="1:19" x14ac:dyDescent="0.3">
      <c r="A3075" t="s">
        <v>18</v>
      </c>
      <c r="B3075">
        <v>5</v>
      </c>
      <c r="C3075" t="s">
        <v>13</v>
      </c>
      <c r="D3075" t="str">
        <f t="shared" si="97"/>
        <v>Medium</v>
      </c>
      <c r="E3075">
        <v>1</v>
      </c>
      <c r="F3075">
        <v>0</v>
      </c>
      <c r="G3075">
        <v>1</v>
      </c>
      <c r="H3075">
        <v>1</v>
      </c>
      <c r="I3075">
        <v>1</v>
      </c>
      <c r="J3075">
        <v>0</v>
      </c>
      <c r="K3075">
        <v>0</v>
      </c>
      <c r="L3075">
        <v>0</v>
      </c>
      <c r="M3075">
        <v>1</v>
      </c>
      <c r="N3075">
        <v>1</v>
      </c>
      <c r="O3075" cm="1">
        <f t="array" ref="O3075">$U$2*_xlfn.IFS(C3075="data_analyst",$V$5,C3075="data_engineer",$V$6,C3075="data_scientist",$V$7)*_xlfn.IFS(E3075=0,$V$12,E3075=1,$V$11)*_xlfn.IFS(F3075=0,$V$17,F3075=1,$V$16)*_xlfn.IFS(G3075=0,$V$22,G3075=1,$V$21)*_xlfn.IFS(H3075=0,$V$27,H3075=1,$V$26)*_xlfn.IFS(I3075=0,$V$32,I3075=1,$V$31)*_xlfn.IFS(J3075=0,$V$37,J3075=1,$V$36)*_xlfn.IFS(K3075=0,$V$42,K3075=1,$V$41)*_xlfn.IFS(L3075=0,$V$47,L3075=1,$V$46)*_xlfn.IFS(M3075=0,$V$52,M3075=1,$V$51)*_xlfn.IFS(N3075=0,$V$57,N3075=1,$V$56)</f>
        <v>6.6898795724605673E-7</v>
      </c>
      <c r="P3075" cm="1">
        <f t="array" ref="P3075">$V$2*_xlfn.IFS(C3075="data_analyst",$X$5,C3075="data_engineer",$X$6,C3075="data_scientist",$X$7)*_xlfn.IFS(E3075=0,$X$12,E3075=1,$X$11)*_xlfn.IFS(F3075=0,$X$17,F3075=1,$X$16)*_xlfn.IFS(G3075=0,$X$22,G3075=1,$X$21)*_xlfn.IFS(H3075=0,$X$27,H3075=1,$X$26)*_xlfn.IFS(I3075=0,$X$32,I3075=1,$X$31)*_xlfn.IFS(J3075=0,$X$37,J3075=1,$X$36)*_xlfn.IFS(K3075=0,$X$42,K3075=1,$X$41)*_xlfn.IFS(L3075=0,$X$47,L3075=1,$X$46)*_xlfn.IFS(M3075=0,$X$52,M3075=1,$X$51)*_xlfn.IFS(N3075=0,$X$57,N3075=1,$X$56)</f>
        <v>1.7324695147587109E-3</v>
      </c>
      <c r="Q3075" cm="1">
        <f t="array" ref="Q3075">$W$2*_xlfn.IFS(C3075="data_analyst",$Z$5,C3075="data_engineer",$Z$6,C3075="data_scientist",$Z$7)*_xlfn.IFS(E3075=0,$Z$12,E3075=1,$Z$11)*_xlfn.IFS(F3075=0,$Z$17,F3075=1,$Z$16)*_xlfn.IFS(G3075=0,$Z$22,G3075=1,$Z$21)*_xlfn.IFS(H3075=0,$Z$27,H3075=1,$Z$26)*_xlfn.IFS(I3075=0,$Z$32,I3075=1,$Z$31)*_xlfn.IFS(J3075=0,$Z$37,J3075=1,$Z$36)*_xlfn.IFS(K3075=0,$Z$42,K3075=1,$Z$41)*_xlfn.IFS(L3075=0,$Z$47,L3075=1,$Z$46)*_xlfn.IFS(M3075=0,$Z$52,M3075=1,$Z$51)*_xlfn.IFS(N3075=0,$Z$57,N3075=1,$Z$56)</f>
        <v>5.2255642710182763E-5</v>
      </c>
      <c r="R3075" t="str" cm="1">
        <f t="array" ref="R3075">_xlfn.IFS(AND(O3075&gt;P3075,O3075&gt;Q3075),"Low",AND(P3075&gt;O3075,P3075&gt;Q3075),"Medium",AND(Q3075&gt;O3075,Q3075&gt;P3075),"High")</f>
        <v>Medium</v>
      </c>
      <c r="S3075" t="str">
        <f t="shared" ref="S3075:S3138" si="98">IF(D3075=R3075,"T","F")</f>
        <v>T</v>
      </c>
    </row>
    <row r="3076" spans="1:19" x14ac:dyDescent="0.3">
      <c r="A3076" t="s">
        <v>18</v>
      </c>
      <c r="B3076">
        <v>5</v>
      </c>
      <c r="C3076" t="s">
        <v>13</v>
      </c>
      <c r="D3076" t="str">
        <f t="shared" si="97"/>
        <v>Medium</v>
      </c>
      <c r="E3076">
        <v>0</v>
      </c>
      <c r="F3076">
        <v>0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 cm="1">
        <f t="array" ref="O3076">$U$2*_xlfn.IFS(C3076="data_analyst",$V$5,C3076="data_engineer",$V$6,C3076="data_scientist",$V$7)*_xlfn.IFS(E3076=0,$V$12,E3076=1,$V$11)*_xlfn.IFS(F3076=0,$V$17,F3076=1,$V$16)*_xlfn.IFS(G3076=0,$V$22,G3076=1,$V$21)*_xlfn.IFS(H3076=0,$V$27,H3076=1,$V$26)*_xlfn.IFS(I3076=0,$V$32,I3076=1,$V$31)*_xlfn.IFS(J3076=0,$V$37,J3076=1,$V$36)*_xlfn.IFS(K3076=0,$V$42,K3076=1,$V$41)*_xlfn.IFS(L3076=0,$V$47,L3076=1,$V$46)*_xlfn.IFS(M3076=0,$V$52,M3076=1,$V$51)*_xlfn.IFS(N3076=0,$V$57,N3076=1,$V$56)</f>
        <v>7.0366667408231409E-4</v>
      </c>
      <c r="P3076" cm="1">
        <f t="array" ref="P3076">$V$2*_xlfn.IFS(C3076="data_analyst",$X$5,C3076="data_engineer",$X$6,C3076="data_scientist",$X$7)*_xlfn.IFS(E3076=0,$X$12,E3076=1,$X$11)*_xlfn.IFS(F3076=0,$X$17,F3076=1,$X$16)*_xlfn.IFS(G3076=0,$X$22,G3076=1,$X$21)*_xlfn.IFS(H3076=0,$X$27,H3076=1,$X$26)*_xlfn.IFS(I3076=0,$X$32,I3076=1,$X$31)*_xlfn.IFS(J3076=0,$X$37,J3076=1,$X$36)*_xlfn.IFS(K3076=0,$X$42,K3076=1,$X$41)*_xlfn.IFS(L3076=0,$X$47,L3076=1,$X$46)*_xlfn.IFS(M3076=0,$X$52,M3076=1,$X$51)*_xlfn.IFS(N3076=0,$X$57,N3076=1,$X$56)</f>
        <v>1.8821133202713359E-3</v>
      </c>
      <c r="Q3076" cm="1">
        <f t="array" ref="Q3076">$W$2*_xlfn.IFS(C3076="data_analyst",$Z$5,C3076="data_engineer",$Z$6,C3076="data_scientist",$Z$7)*_xlfn.IFS(E3076=0,$Z$12,E3076=1,$Z$11)*_xlfn.IFS(F3076=0,$Z$17,F3076=1,$Z$16)*_xlfn.IFS(G3076=0,$Z$22,G3076=1,$Z$21)*_xlfn.IFS(H3076=0,$Z$27,H3076=1,$Z$26)*_xlfn.IFS(I3076=0,$Z$32,I3076=1,$Z$31)*_xlfn.IFS(J3076=0,$Z$37,J3076=1,$Z$36)*_xlfn.IFS(K3076=0,$Z$42,K3076=1,$Z$41)*_xlfn.IFS(L3076=0,$Z$47,L3076=1,$Z$46)*_xlfn.IFS(M3076=0,$Z$52,M3076=1,$Z$51)*_xlfn.IFS(N3076=0,$Z$57,N3076=1,$Z$56)</f>
        <v>4.715735030571686E-4</v>
      </c>
      <c r="R3076" t="str" cm="1">
        <f t="array" ref="R3076">_xlfn.IFS(AND(O3076&gt;P3076,O3076&gt;Q3076),"Low",AND(P3076&gt;O3076,P3076&gt;Q3076),"Medium",AND(Q3076&gt;O3076,Q3076&gt;P3076),"High")</f>
        <v>Medium</v>
      </c>
      <c r="S3076" t="str">
        <f t="shared" si="98"/>
        <v>T</v>
      </c>
    </row>
    <row r="3077" spans="1:19" x14ac:dyDescent="0.3">
      <c r="A3077" t="s">
        <v>18</v>
      </c>
      <c r="B3077">
        <v>6</v>
      </c>
      <c r="C3077" t="s">
        <v>13</v>
      </c>
      <c r="D3077" t="str">
        <f t="shared" si="97"/>
        <v>Medium</v>
      </c>
      <c r="E3077">
        <v>1</v>
      </c>
      <c r="F3077">
        <v>0</v>
      </c>
      <c r="G3077">
        <v>1</v>
      </c>
      <c r="H3077">
        <v>1</v>
      </c>
      <c r="I3077">
        <v>0</v>
      </c>
      <c r="J3077">
        <v>0</v>
      </c>
      <c r="K3077">
        <v>1</v>
      </c>
      <c r="L3077">
        <v>0</v>
      </c>
      <c r="M3077">
        <v>1</v>
      </c>
      <c r="N3077">
        <v>1</v>
      </c>
      <c r="O3077" cm="1">
        <f t="array" ref="O3077">$U$2*_xlfn.IFS(C3077="data_analyst",$V$5,C3077="data_engineer",$V$6,C3077="data_scientist",$V$7)*_xlfn.IFS(E3077=0,$V$12,E3077=1,$V$11)*_xlfn.IFS(F3077=0,$V$17,F3077=1,$V$16)*_xlfn.IFS(G3077=0,$V$22,G3077=1,$V$21)*_xlfn.IFS(H3077=0,$V$27,H3077=1,$V$26)*_xlfn.IFS(I3077=0,$V$32,I3077=1,$V$31)*_xlfn.IFS(J3077=0,$V$37,J3077=1,$V$36)*_xlfn.IFS(K3077=0,$V$42,K3077=1,$V$41)*_xlfn.IFS(L3077=0,$V$47,L3077=1,$V$46)*_xlfn.IFS(M3077=0,$V$52,M3077=1,$V$51)*_xlfn.IFS(N3077=0,$V$57,N3077=1,$V$56)</f>
        <v>1.9771036897059488E-6</v>
      </c>
      <c r="P3077" cm="1">
        <f t="array" ref="P3077">$V$2*_xlfn.IFS(C3077="data_analyst",$X$5,C3077="data_engineer",$X$6,C3077="data_scientist",$X$7)*_xlfn.IFS(E3077=0,$X$12,E3077=1,$X$11)*_xlfn.IFS(F3077=0,$X$17,F3077=1,$X$16)*_xlfn.IFS(G3077=0,$X$22,G3077=1,$X$21)*_xlfn.IFS(H3077=0,$X$27,H3077=1,$X$26)*_xlfn.IFS(I3077=0,$X$32,I3077=1,$X$31)*_xlfn.IFS(J3077=0,$X$37,J3077=1,$X$36)*_xlfn.IFS(K3077=0,$X$42,K3077=1,$X$41)*_xlfn.IFS(L3077=0,$X$47,L3077=1,$X$46)*_xlfn.IFS(M3077=0,$X$52,M3077=1,$X$51)*_xlfn.IFS(N3077=0,$X$57,N3077=1,$X$56)</f>
        <v>4.8102259315654602E-4</v>
      </c>
      <c r="Q3077" cm="1">
        <f t="array" ref="Q3077">$W$2*_xlfn.IFS(C3077="data_analyst",$Z$5,C3077="data_engineer",$Z$6,C3077="data_scientist",$Z$7)*_xlfn.IFS(E3077=0,$Z$12,E3077=1,$Z$11)*_xlfn.IFS(F3077=0,$Z$17,F3077=1,$Z$16)*_xlfn.IFS(G3077=0,$Z$22,G3077=1,$Z$21)*_xlfn.IFS(H3077=0,$Z$27,H3077=1,$Z$26)*_xlfn.IFS(I3077=0,$Z$32,I3077=1,$Z$31)*_xlfn.IFS(J3077=0,$Z$37,J3077=1,$Z$36)*_xlfn.IFS(K3077=0,$Z$42,K3077=1,$Z$41)*_xlfn.IFS(L3077=0,$Z$47,L3077=1,$Z$46)*_xlfn.IFS(M3077=0,$Z$52,M3077=1,$Z$51)*_xlfn.IFS(N3077=0,$Z$57,N3077=1,$Z$56)</f>
        <v>1.9207059150915392E-5</v>
      </c>
      <c r="R3077" t="str" cm="1">
        <f t="array" ref="R3077">_xlfn.IFS(AND(O3077&gt;P3077,O3077&gt;Q3077),"Low",AND(P3077&gt;O3077,P3077&gt;Q3077),"Medium",AND(Q3077&gt;O3077,Q3077&gt;P3077),"High")</f>
        <v>Medium</v>
      </c>
      <c r="S3077" t="str">
        <f t="shared" si="98"/>
        <v>T</v>
      </c>
    </row>
    <row r="3078" spans="1:19" x14ac:dyDescent="0.3">
      <c r="A3078" t="s">
        <v>18</v>
      </c>
      <c r="B3078">
        <v>7</v>
      </c>
      <c r="C3078" t="s">
        <v>13</v>
      </c>
      <c r="D3078" t="str">
        <f t="shared" si="97"/>
        <v>Medium</v>
      </c>
      <c r="E3078">
        <v>1</v>
      </c>
      <c r="F3078">
        <v>1</v>
      </c>
      <c r="G3078">
        <v>0</v>
      </c>
      <c r="H3078">
        <v>0</v>
      </c>
      <c r="I3078">
        <v>1</v>
      </c>
      <c r="J3078">
        <v>0</v>
      </c>
      <c r="K3078">
        <v>1</v>
      </c>
      <c r="L3078">
        <v>0</v>
      </c>
      <c r="M3078">
        <v>0</v>
      </c>
      <c r="N3078">
        <v>1</v>
      </c>
      <c r="O3078" cm="1">
        <f t="array" ref="O3078">$U$2*_xlfn.IFS(C3078="data_analyst",$V$5,C3078="data_engineer",$V$6,C3078="data_scientist",$V$7)*_xlfn.IFS(E3078=0,$V$12,E3078=1,$V$11)*_xlfn.IFS(F3078=0,$V$17,F3078=1,$V$16)*_xlfn.IFS(G3078=0,$V$22,G3078=1,$V$21)*_xlfn.IFS(H3078=0,$V$27,H3078=1,$V$26)*_xlfn.IFS(I3078=0,$V$32,I3078=1,$V$31)*_xlfn.IFS(J3078=0,$V$37,J3078=1,$V$36)*_xlfn.IFS(K3078=0,$V$42,K3078=1,$V$41)*_xlfn.IFS(L3078=0,$V$47,L3078=1,$V$46)*_xlfn.IFS(M3078=0,$V$52,M3078=1,$V$51)*_xlfn.IFS(N3078=0,$V$57,N3078=1,$V$56)</f>
        <v>3.1169486382991601E-5</v>
      </c>
      <c r="P3078" cm="1">
        <f t="array" ref="P3078">$V$2*_xlfn.IFS(C3078="data_analyst",$X$5,C3078="data_engineer",$X$6,C3078="data_scientist",$X$7)*_xlfn.IFS(E3078=0,$X$12,E3078=1,$X$11)*_xlfn.IFS(F3078=0,$X$17,F3078=1,$X$16)*_xlfn.IFS(G3078=0,$X$22,G3078=1,$X$21)*_xlfn.IFS(H3078=0,$X$27,H3078=1,$X$26)*_xlfn.IFS(I3078=0,$X$32,I3078=1,$X$31)*_xlfn.IFS(J3078=0,$X$37,J3078=1,$X$36)*_xlfn.IFS(K3078=0,$X$42,K3078=1,$X$41)*_xlfn.IFS(L3078=0,$X$47,L3078=1,$X$46)*_xlfn.IFS(M3078=0,$X$52,M3078=1,$X$51)*_xlfn.IFS(N3078=0,$X$57,N3078=1,$X$56)</f>
        <v>7.2421979152952683E-4</v>
      </c>
      <c r="Q3078" cm="1">
        <f t="array" ref="Q3078">$W$2*_xlfn.IFS(C3078="data_analyst",$Z$5,C3078="data_engineer",$Z$6,C3078="data_scientist",$Z$7)*_xlfn.IFS(E3078=0,$Z$12,E3078=1,$Z$11)*_xlfn.IFS(F3078=0,$Z$17,F3078=1,$Z$16)*_xlfn.IFS(G3078=0,$Z$22,G3078=1,$Z$21)*_xlfn.IFS(H3078=0,$Z$27,H3078=1,$Z$26)*_xlfn.IFS(I3078=0,$Z$32,I3078=1,$Z$31)*_xlfn.IFS(J3078=0,$Z$37,J3078=1,$Z$36)*_xlfn.IFS(K3078=0,$Z$42,K3078=1,$Z$41)*_xlfn.IFS(L3078=0,$Z$47,L3078=1,$Z$46)*_xlfn.IFS(M3078=0,$Z$52,M3078=1,$Z$51)*_xlfn.IFS(N3078=0,$Z$57,N3078=1,$Z$56)</f>
        <v>8.6281698936064362E-5</v>
      </c>
      <c r="R3078" t="str" cm="1">
        <f t="array" ref="R3078">_xlfn.IFS(AND(O3078&gt;P3078,O3078&gt;Q3078),"Low",AND(P3078&gt;O3078,P3078&gt;Q3078),"Medium",AND(Q3078&gt;O3078,Q3078&gt;P3078),"High")</f>
        <v>Medium</v>
      </c>
      <c r="S3078" t="str">
        <f t="shared" si="98"/>
        <v>T</v>
      </c>
    </row>
    <row r="3079" spans="1:19" x14ac:dyDescent="0.3">
      <c r="A3079" t="s">
        <v>18</v>
      </c>
      <c r="B3079">
        <v>6</v>
      </c>
      <c r="C3079" t="s">
        <v>13</v>
      </c>
      <c r="D3079" t="str">
        <f t="shared" si="97"/>
        <v>Medium</v>
      </c>
      <c r="E3079">
        <v>1</v>
      </c>
      <c r="F3079">
        <v>1</v>
      </c>
      <c r="G3079">
        <v>1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</v>
      </c>
      <c r="O3079" cm="1">
        <f t="array" ref="O3079">$U$2*_xlfn.IFS(C3079="data_analyst",$V$5,C3079="data_engineer",$V$6,C3079="data_scientist",$V$7)*_xlfn.IFS(E3079=0,$V$12,E3079=1,$V$11)*_xlfn.IFS(F3079=0,$V$17,F3079=1,$V$16)*_xlfn.IFS(G3079=0,$V$22,G3079=1,$V$21)*_xlfn.IFS(H3079=0,$V$27,H3079=1,$V$26)*_xlfn.IFS(I3079=0,$V$32,I3079=1,$V$31)*_xlfn.IFS(J3079=0,$V$37,J3079=1,$V$36)*_xlfn.IFS(K3079=0,$V$42,K3079=1,$V$41)*_xlfn.IFS(L3079=0,$V$47,L3079=1,$V$46)*_xlfn.IFS(M3079=0,$V$52,M3079=1,$V$51)*_xlfn.IFS(N3079=0,$V$57,N3079=1,$V$56)</f>
        <v>1.5401482252937562E-4</v>
      </c>
      <c r="P3079" cm="1">
        <f t="array" ref="P3079">$V$2*_xlfn.IFS(C3079="data_analyst",$X$5,C3079="data_engineer",$X$6,C3079="data_scientist",$X$7)*_xlfn.IFS(E3079=0,$X$12,E3079=1,$X$11)*_xlfn.IFS(F3079=0,$X$17,F3079=1,$X$16)*_xlfn.IFS(G3079=0,$X$22,G3079=1,$X$21)*_xlfn.IFS(H3079=0,$X$27,H3079=1,$X$26)*_xlfn.IFS(I3079=0,$X$32,I3079=1,$X$31)*_xlfn.IFS(J3079=0,$X$37,J3079=1,$X$36)*_xlfn.IFS(K3079=0,$X$42,K3079=1,$X$41)*_xlfn.IFS(L3079=0,$X$47,L3079=1,$X$46)*_xlfn.IFS(M3079=0,$X$52,M3079=1,$X$51)*_xlfn.IFS(N3079=0,$X$57,N3079=1,$X$56)</f>
        <v>4.9807469930692036E-3</v>
      </c>
      <c r="Q3079" cm="1">
        <f t="array" ref="Q3079">$W$2*_xlfn.IFS(C3079="data_analyst",$Z$5,C3079="data_engineer",$Z$6,C3079="data_scientist",$Z$7)*_xlfn.IFS(E3079=0,$Z$12,E3079=1,$Z$11)*_xlfn.IFS(F3079=0,$Z$17,F3079=1,$Z$16)*_xlfn.IFS(G3079=0,$Z$22,G3079=1,$Z$21)*_xlfn.IFS(H3079=0,$Z$27,H3079=1,$Z$26)*_xlfn.IFS(I3079=0,$Z$32,I3079=1,$Z$31)*_xlfn.IFS(J3079=0,$Z$37,J3079=1,$Z$36)*_xlfn.IFS(K3079=0,$Z$42,K3079=1,$Z$41)*_xlfn.IFS(L3079=0,$Z$47,L3079=1,$Z$46)*_xlfn.IFS(M3079=0,$Z$52,M3079=1,$Z$51)*_xlfn.IFS(N3079=0,$Z$57,N3079=1,$Z$56)</f>
        <v>3.5785497653522395E-4</v>
      </c>
      <c r="R3079" t="str" cm="1">
        <f t="array" ref="R3079">_xlfn.IFS(AND(O3079&gt;P3079,O3079&gt;Q3079),"Low",AND(P3079&gt;O3079,P3079&gt;Q3079),"Medium",AND(Q3079&gt;O3079,Q3079&gt;P3079),"High")</f>
        <v>Medium</v>
      </c>
      <c r="S3079" t="str">
        <f t="shared" si="98"/>
        <v>T</v>
      </c>
    </row>
    <row r="3080" spans="1:19" x14ac:dyDescent="0.3">
      <c r="A3080" t="s">
        <v>18</v>
      </c>
      <c r="B3080">
        <v>6</v>
      </c>
      <c r="C3080" t="s">
        <v>13</v>
      </c>
      <c r="D3080" t="str">
        <f t="shared" si="97"/>
        <v>Medium</v>
      </c>
      <c r="E3080">
        <v>1</v>
      </c>
      <c r="F3080">
        <v>1</v>
      </c>
      <c r="G3080">
        <v>1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</v>
      </c>
      <c r="O3080" cm="1">
        <f t="array" ref="O3080">$U$2*_xlfn.IFS(C3080="data_analyst",$V$5,C3080="data_engineer",$V$6,C3080="data_scientist",$V$7)*_xlfn.IFS(E3080=0,$V$12,E3080=1,$V$11)*_xlfn.IFS(F3080=0,$V$17,F3080=1,$V$16)*_xlfn.IFS(G3080=0,$V$22,G3080=1,$V$21)*_xlfn.IFS(H3080=0,$V$27,H3080=1,$V$26)*_xlfn.IFS(I3080=0,$V$32,I3080=1,$V$31)*_xlfn.IFS(J3080=0,$V$37,J3080=1,$V$36)*_xlfn.IFS(K3080=0,$V$42,K3080=1,$V$41)*_xlfn.IFS(L3080=0,$V$47,L3080=1,$V$46)*_xlfn.IFS(M3080=0,$V$52,M3080=1,$V$51)*_xlfn.IFS(N3080=0,$V$57,N3080=1,$V$56)</f>
        <v>1.5401482252937562E-4</v>
      </c>
      <c r="P3080" cm="1">
        <f t="array" ref="P3080">$V$2*_xlfn.IFS(C3080="data_analyst",$X$5,C3080="data_engineer",$X$6,C3080="data_scientist",$X$7)*_xlfn.IFS(E3080=0,$X$12,E3080=1,$X$11)*_xlfn.IFS(F3080=0,$X$17,F3080=1,$X$16)*_xlfn.IFS(G3080=0,$X$22,G3080=1,$X$21)*_xlfn.IFS(H3080=0,$X$27,H3080=1,$X$26)*_xlfn.IFS(I3080=0,$X$32,I3080=1,$X$31)*_xlfn.IFS(J3080=0,$X$37,J3080=1,$X$36)*_xlfn.IFS(K3080=0,$X$42,K3080=1,$X$41)*_xlfn.IFS(L3080=0,$X$47,L3080=1,$X$46)*_xlfn.IFS(M3080=0,$X$52,M3080=1,$X$51)*_xlfn.IFS(N3080=0,$X$57,N3080=1,$X$56)</f>
        <v>4.9807469930692036E-3</v>
      </c>
      <c r="Q3080" cm="1">
        <f t="array" ref="Q3080">$W$2*_xlfn.IFS(C3080="data_analyst",$Z$5,C3080="data_engineer",$Z$6,C3080="data_scientist",$Z$7)*_xlfn.IFS(E3080=0,$Z$12,E3080=1,$Z$11)*_xlfn.IFS(F3080=0,$Z$17,F3080=1,$Z$16)*_xlfn.IFS(G3080=0,$Z$22,G3080=1,$Z$21)*_xlfn.IFS(H3080=0,$Z$27,H3080=1,$Z$26)*_xlfn.IFS(I3080=0,$Z$32,I3080=1,$Z$31)*_xlfn.IFS(J3080=0,$Z$37,J3080=1,$Z$36)*_xlfn.IFS(K3080=0,$Z$42,K3080=1,$Z$41)*_xlfn.IFS(L3080=0,$Z$47,L3080=1,$Z$46)*_xlfn.IFS(M3080=0,$Z$52,M3080=1,$Z$51)*_xlfn.IFS(N3080=0,$Z$57,N3080=1,$Z$56)</f>
        <v>3.5785497653522395E-4</v>
      </c>
      <c r="R3080" t="str" cm="1">
        <f t="array" ref="R3080">_xlfn.IFS(AND(O3080&gt;P3080,O3080&gt;Q3080),"Low",AND(P3080&gt;O3080,P3080&gt;Q3080),"Medium",AND(Q3080&gt;O3080,Q3080&gt;P3080),"High")</f>
        <v>Medium</v>
      </c>
      <c r="S3080" t="str">
        <f t="shared" si="98"/>
        <v>T</v>
      </c>
    </row>
    <row r="3081" spans="1:19" x14ac:dyDescent="0.3">
      <c r="A3081" t="s">
        <v>18</v>
      </c>
      <c r="B3081">
        <v>2</v>
      </c>
      <c r="C3081" t="s">
        <v>13</v>
      </c>
      <c r="D3081" t="str">
        <f t="shared" si="97"/>
        <v>Medium</v>
      </c>
      <c r="E3081">
        <v>1</v>
      </c>
      <c r="F3081">
        <v>0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1</v>
      </c>
      <c r="O3081" cm="1">
        <f t="array" ref="O3081">$U$2*_xlfn.IFS(C3081="data_analyst",$V$5,C3081="data_engineer",$V$6,C3081="data_scientist",$V$7)*_xlfn.IFS(E3081=0,$V$12,E3081=1,$V$11)*_xlfn.IFS(F3081=0,$V$17,F3081=1,$V$16)*_xlfn.IFS(G3081=0,$V$22,G3081=1,$V$21)*_xlfn.IFS(H3081=0,$V$27,H3081=1,$V$26)*_xlfn.IFS(I3081=0,$V$32,I3081=1,$V$31)*_xlfn.IFS(J3081=0,$V$37,J3081=1,$V$36)*_xlfn.IFS(K3081=0,$V$42,K3081=1,$V$41)*_xlfn.IFS(L3081=0,$V$47,L3081=1,$V$46)*_xlfn.IFS(M3081=0,$V$52,M3081=1,$V$51)*_xlfn.IFS(N3081=0,$V$57,N3081=1,$V$56)</f>
        <v>2.7976108010257118E-5</v>
      </c>
      <c r="P3081" cm="1">
        <f t="array" ref="P3081">$V$2*_xlfn.IFS(C3081="data_analyst",$X$5,C3081="data_engineer",$X$6,C3081="data_scientist",$X$7)*_xlfn.IFS(E3081=0,$X$12,E3081=1,$X$11)*_xlfn.IFS(F3081=0,$X$17,F3081=1,$X$16)*_xlfn.IFS(G3081=0,$X$22,G3081=1,$X$21)*_xlfn.IFS(H3081=0,$X$27,H3081=1,$X$26)*_xlfn.IFS(I3081=0,$X$32,I3081=1,$X$31)*_xlfn.IFS(J3081=0,$X$37,J3081=1,$X$36)*_xlfn.IFS(K3081=0,$X$42,K3081=1,$X$41)*_xlfn.IFS(L3081=0,$X$47,L3081=1,$X$46)*_xlfn.IFS(M3081=0,$X$52,M3081=1,$X$51)*_xlfn.IFS(N3081=0,$X$57,N3081=1,$X$56)</f>
        <v>2.7433725371823329E-3</v>
      </c>
      <c r="Q3081" cm="1">
        <f t="array" ref="Q3081">$W$2*_xlfn.IFS(C3081="data_analyst",$Z$5,C3081="data_engineer",$Z$6,C3081="data_scientist",$Z$7)*_xlfn.IFS(E3081=0,$Z$12,E3081=1,$Z$11)*_xlfn.IFS(F3081=0,$Z$17,F3081=1,$Z$16)*_xlfn.IFS(G3081=0,$Z$22,G3081=1,$Z$21)*_xlfn.IFS(H3081=0,$Z$27,H3081=1,$Z$26)*_xlfn.IFS(I3081=0,$Z$32,I3081=1,$Z$31)*_xlfn.IFS(J3081=0,$Z$37,J3081=1,$Z$36)*_xlfn.IFS(K3081=0,$Z$42,K3081=1,$Z$41)*_xlfn.IFS(L3081=0,$Z$47,L3081=1,$Z$46)*_xlfn.IFS(M3081=0,$Z$52,M3081=1,$Z$51)*_xlfn.IFS(N3081=0,$Z$57,N3081=1,$Z$56)</f>
        <v>1.9755832269512978E-4</v>
      </c>
      <c r="R3081" t="str" cm="1">
        <f t="array" ref="R3081">_xlfn.IFS(AND(O3081&gt;P3081,O3081&gt;Q3081),"Low",AND(P3081&gt;O3081,P3081&gt;Q3081),"Medium",AND(Q3081&gt;O3081,Q3081&gt;P3081),"High")</f>
        <v>Medium</v>
      </c>
      <c r="S3081" t="str">
        <f t="shared" si="98"/>
        <v>T</v>
      </c>
    </row>
    <row r="3082" spans="1:19" x14ac:dyDescent="0.3">
      <c r="A3082" t="s">
        <v>18</v>
      </c>
      <c r="B3082">
        <v>8</v>
      </c>
      <c r="C3082" t="s">
        <v>13</v>
      </c>
      <c r="D3082" t="str">
        <f t="shared" si="97"/>
        <v>Medium</v>
      </c>
      <c r="E3082">
        <v>1</v>
      </c>
      <c r="F3082">
        <v>1</v>
      </c>
      <c r="G3082">
        <v>1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 cm="1">
        <f t="array" ref="O3082">$U$2*_xlfn.IFS(C3082="data_analyst",$V$5,C3082="data_engineer",$V$6,C3082="data_scientist",$V$7)*_xlfn.IFS(E3082=0,$V$12,E3082=1,$V$11)*_xlfn.IFS(F3082=0,$V$17,F3082=1,$V$16)*_xlfn.IFS(G3082=0,$V$22,G3082=1,$V$21)*_xlfn.IFS(H3082=0,$V$27,H3082=1,$V$26)*_xlfn.IFS(I3082=0,$V$32,I3082=1,$V$31)*_xlfn.IFS(J3082=0,$V$37,J3082=1,$V$36)*_xlfn.IFS(K3082=0,$V$42,K3082=1,$V$41)*_xlfn.IFS(L3082=0,$V$47,L3082=1,$V$46)*_xlfn.IFS(M3082=0,$V$52,M3082=1,$V$51)*_xlfn.IFS(N3082=0,$V$57,N3082=1,$V$56)</f>
        <v>1.5401482252937562E-4</v>
      </c>
      <c r="P3082" cm="1">
        <f t="array" ref="P3082">$V$2*_xlfn.IFS(C3082="data_analyst",$X$5,C3082="data_engineer",$X$6,C3082="data_scientist",$X$7)*_xlfn.IFS(E3082=0,$X$12,E3082=1,$X$11)*_xlfn.IFS(F3082=0,$X$17,F3082=1,$X$16)*_xlfn.IFS(G3082=0,$X$22,G3082=1,$X$21)*_xlfn.IFS(H3082=0,$X$27,H3082=1,$X$26)*_xlfn.IFS(I3082=0,$X$32,I3082=1,$X$31)*_xlfn.IFS(J3082=0,$X$37,J3082=1,$X$36)*_xlfn.IFS(K3082=0,$X$42,K3082=1,$X$41)*_xlfn.IFS(L3082=0,$X$47,L3082=1,$X$46)*_xlfn.IFS(M3082=0,$X$52,M3082=1,$X$51)*_xlfn.IFS(N3082=0,$X$57,N3082=1,$X$56)</f>
        <v>4.9807469930692036E-3</v>
      </c>
      <c r="Q3082" cm="1">
        <f t="array" ref="Q3082">$W$2*_xlfn.IFS(C3082="data_analyst",$Z$5,C3082="data_engineer",$Z$6,C3082="data_scientist",$Z$7)*_xlfn.IFS(E3082=0,$Z$12,E3082=1,$Z$11)*_xlfn.IFS(F3082=0,$Z$17,F3082=1,$Z$16)*_xlfn.IFS(G3082=0,$Z$22,G3082=1,$Z$21)*_xlfn.IFS(H3082=0,$Z$27,H3082=1,$Z$26)*_xlfn.IFS(I3082=0,$Z$32,I3082=1,$Z$31)*_xlfn.IFS(J3082=0,$Z$37,J3082=1,$Z$36)*_xlfn.IFS(K3082=0,$Z$42,K3082=1,$Z$41)*_xlfn.IFS(L3082=0,$Z$47,L3082=1,$Z$46)*_xlfn.IFS(M3082=0,$Z$52,M3082=1,$Z$51)*_xlfn.IFS(N3082=0,$Z$57,N3082=1,$Z$56)</f>
        <v>3.5785497653522395E-4</v>
      </c>
      <c r="R3082" t="str" cm="1">
        <f t="array" ref="R3082">_xlfn.IFS(AND(O3082&gt;P3082,O3082&gt;Q3082),"Low",AND(P3082&gt;O3082,P3082&gt;Q3082),"Medium",AND(Q3082&gt;O3082,Q3082&gt;P3082),"High")</f>
        <v>Medium</v>
      </c>
      <c r="S3082" t="str">
        <f t="shared" si="98"/>
        <v>T</v>
      </c>
    </row>
    <row r="3083" spans="1:19" x14ac:dyDescent="0.3">
      <c r="A3083" t="s">
        <v>18</v>
      </c>
      <c r="B3083">
        <v>5</v>
      </c>
      <c r="C3083" t="s">
        <v>13</v>
      </c>
      <c r="D3083" t="str">
        <f t="shared" si="97"/>
        <v>Medium</v>
      </c>
      <c r="E3083">
        <v>1</v>
      </c>
      <c r="F3083">
        <v>0</v>
      </c>
      <c r="G3083">
        <v>1</v>
      </c>
      <c r="H3083">
        <v>0</v>
      </c>
      <c r="I3083">
        <v>1</v>
      </c>
      <c r="J3083">
        <v>0</v>
      </c>
      <c r="K3083">
        <v>0</v>
      </c>
      <c r="L3083">
        <v>1</v>
      </c>
      <c r="M3083">
        <v>0</v>
      </c>
      <c r="N3083">
        <v>1</v>
      </c>
      <c r="O3083" cm="1">
        <f t="array" ref="O3083">$U$2*_xlfn.IFS(C3083="data_analyst",$V$5,C3083="data_engineer",$V$6,C3083="data_scientist",$V$7)*_xlfn.IFS(E3083=0,$V$12,E3083=1,$V$11)*_xlfn.IFS(F3083=0,$V$17,F3083=1,$V$16)*_xlfn.IFS(G3083=0,$V$22,G3083=1,$V$21)*_xlfn.IFS(H3083=0,$V$27,H3083=1,$V$26)*_xlfn.IFS(I3083=0,$V$32,I3083=1,$V$31)*_xlfn.IFS(J3083=0,$V$37,J3083=1,$V$36)*_xlfn.IFS(K3083=0,$V$42,K3083=1,$V$41)*_xlfn.IFS(L3083=0,$V$47,L3083=1,$V$46)*_xlfn.IFS(M3083=0,$V$52,M3083=1,$V$51)*_xlfn.IFS(N3083=0,$V$57,N3083=1,$V$56)</f>
        <v>1.0620626166714302E-6</v>
      </c>
      <c r="P3083" cm="1">
        <f t="array" ref="P3083">$V$2*_xlfn.IFS(C3083="data_analyst",$X$5,C3083="data_engineer",$X$6,C3083="data_scientist",$X$7)*_xlfn.IFS(E3083=0,$X$12,E3083=1,$X$11)*_xlfn.IFS(F3083=0,$X$17,F3083=1,$X$16)*_xlfn.IFS(G3083=0,$X$22,G3083=1,$X$21)*_xlfn.IFS(H3083=0,$X$27,H3083=1,$X$26)*_xlfn.IFS(I3083=0,$X$32,I3083=1,$X$31)*_xlfn.IFS(J3083=0,$X$37,J3083=1,$X$36)*_xlfn.IFS(K3083=0,$X$42,K3083=1,$X$41)*_xlfn.IFS(L3083=0,$X$47,L3083=1,$X$46)*_xlfn.IFS(M3083=0,$X$52,M3083=1,$X$51)*_xlfn.IFS(N3083=0,$X$57,N3083=1,$X$56)</f>
        <v>2.2091315251096984E-3</v>
      </c>
      <c r="Q3083" cm="1">
        <f t="array" ref="Q3083">$W$2*_xlfn.IFS(C3083="data_analyst",$Z$5,C3083="data_engineer",$Z$6,C3083="data_scientist",$Z$7)*_xlfn.IFS(E3083=0,$Z$12,E3083=1,$Z$11)*_xlfn.IFS(F3083=0,$Z$17,F3083=1,$Z$16)*_xlfn.IFS(G3083=0,$Z$22,G3083=1,$Z$21)*_xlfn.IFS(H3083=0,$Z$27,H3083=1,$Z$26)*_xlfn.IFS(I3083=0,$Z$32,I3083=1,$Z$31)*_xlfn.IFS(J3083=0,$Z$37,J3083=1,$Z$36)*_xlfn.IFS(K3083=0,$Z$42,K3083=1,$Z$41)*_xlfn.IFS(L3083=0,$Z$47,L3083=1,$Z$46)*_xlfn.IFS(M3083=0,$Z$52,M3083=1,$Z$51)*_xlfn.IFS(N3083=0,$Z$57,N3083=1,$Z$56)</f>
        <v>1.1589573122138005E-4</v>
      </c>
      <c r="R3083" t="str" cm="1">
        <f t="array" ref="R3083">_xlfn.IFS(AND(O3083&gt;P3083,O3083&gt;Q3083),"Low",AND(P3083&gt;O3083,P3083&gt;Q3083),"Medium",AND(Q3083&gt;O3083,Q3083&gt;P3083),"High")</f>
        <v>Medium</v>
      </c>
      <c r="S3083" t="str">
        <f t="shared" si="98"/>
        <v>T</v>
      </c>
    </row>
    <row r="3084" spans="1:19" x14ac:dyDescent="0.3">
      <c r="A3084" t="s">
        <v>18</v>
      </c>
      <c r="B3084">
        <v>6</v>
      </c>
      <c r="C3084" t="s">
        <v>13</v>
      </c>
      <c r="D3084" t="str">
        <f t="shared" si="97"/>
        <v>Medium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 cm="1">
        <f t="array" ref="O3084">$U$2*_xlfn.IFS(C3084="data_analyst",$V$5,C3084="data_engineer",$V$6,C3084="data_scientist",$V$7)*_xlfn.IFS(E3084=0,$V$12,E3084=1,$V$11)*_xlfn.IFS(F3084=0,$V$17,F3084=1,$V$16)*_xlfn.IFS(G3084=0,$V$22,G3084=1,$V$21)*_xlfn.IFS(H3084=0,$V$27,H3084=1,$V$26)*_xlfn.IFS(I3084=0,$V$32,I3084=1,$V$31)*_xlfn.IFS(J3084=0,$V$37,J3084=1,$V$36)*_xlfn.IFS(K3084=0,$V$42,K3084=1,$V$41)*_xlfn.IFS(L3084=0,$V$47,L3084=1,$V$46)*_xlfn.IFS(M3084=0,$V$52,M3084=1,$V$51)*_xlfn.IFS(N3084=0,$V$57,N3084=1,$V$56)</f>
        <v>7.7297513080979178E-4</v>
      </c>
      <c r="P3084" cm="1">
        <f t="array" ref="P3084">$V$2*_xlfn.IFS(C3084="data_analyst",$X$5,C3084="data_engineer",$X$6,C3084="data_scientist",$X$7)*_xlfn.IFS(E3084=0,$X$12,E3084=1,$X$11)*_xlfn.IFS(F3084=0,$X$17,F3084=1,$X$16)*_xlfn.IFS(G3084=0,$X$22,G3084=1,$X$21)*_xlfn.IFS(H3084=0,$X$27,H3084=1,$X$26)*_xlfn.IFS(I3084=0,$X$32,I3084=1,$X$31)*_xlfn.IFS(J3084=0,$X$37,J3084=1,$X$36)*_xlfn.IFS(K3084=0,$X$42,K3084=1,$X$41)*_xlfn.IFS(L3084=0,$X$47,L3084=1,$X$46)*_xlfn.IFS(M3084=0,$X$52,M3084=1,$X$51)*_xlfn.IFS(N3084=0,$X$57,N3084=1,$X$56)</f>
        <v>9.6760541610991423E-5</v>
      </c>
      <c r="Q3084" cm="1">
        <f t="array" ref="Q3084">$W$2*_xlfn.IFS(C3084="data_analyst",$Z$5,C3084="data_engineer",$Z$6,C3084="data_scientist",$Z$7)*_xlfn.IFS(E3084=0,$Z$12,E3084=1,$Z$11)*_xlfn.IFS(F3084=0,$Z$17,F3084=1,$Z$16)*_xlfn.IFS(G3084=0,$Z$22,G3084=1,$Z$21)*_xlfn.IFS(H3084=0,$Z$27,H3084=1,$Z$26)*_xlfn.IFS(I3084=0,$Z$32,I3084=1,$Z$31)*_xlfn.IFS(J3084=0,$Z$37,J3084=1,$Z$36)*_xlfn.IFS(K3084=0,$Z$42,K3084=1,$Z$41)*_xlfn.IFS(L3084=0,$Z$47,L3084=1,$Z$46)*_xlfn.IFS(M3084=0,$Z$52,M3084=1,$Z$51)*_xlfn.IFS(N3084=0,$Z$57,N3084=1,$Z$56)</f>
        <v>1.0664678690481133E-4</v>
      </c>
      <c r="R3084" t="str" cm="1">
        <f t="array" ref="R3084">_xlfn.IFS(AND(O3084&gt;P3084,O3084&gt;Q3084),"Low",AND(P3084&gt;O3084,P3084&gt;Q3084),"Medium",AND(Q3084&gt;O3084,Q3084&gt;P3084),"High")</f>
        <v>Low</v>
      </c>
      <c r="S3084" t="str">
        <f t="shared" si="98"/>
        <v>F</v>
      </c>
    </row>
    <row r="3085" spans="1:19" x14ac:dyDescent="0.3">
      <c r="A3085" t="s">
        <v>18</v>
      </c>
      <c r="B3085">
        <v>4</v>
      </c>
      <c r="C3085" t="s">
        <v>13</v>
      </c>
      <c r="D3085" t="str">
        <f t="shared" si="97"/>
        <v>Medium</v>
      </c>
      <c r="E3085">
        <v>0</v>
      </c>
      <c r="F3085">
        <v>1</v>
      </c>
      <c r="G3085">
        <v>1</v>
      </c>
      <c r="H3085">
        <v>1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1</v>
      </c>
      <c r="O3085" cm="1">
        <f t="array" ref="O3085">$U$2*_xlfn.IFS(C3085="data_analyst",$V$5,C3085="data_engineer",$V$6,C3085="data_scientist",$V$7)*_xlfn.IFS(E3085=0,$V$12,E3085=1,$V$11)*_xlfn.IFS(F3085=0,$V$17,F3085=1,$V$16)*_xlfn.IFS(G3085=0,$V$22,G3085=1,$V$21)*_xlfn.IFS(H3085=0,$V$27,H3085=1,$V$26)*_xlfn.IFS(I3085=0,$V$32,I3085=1,$V$31)*_xlfn.IFS(J3085=0,$V$37,J3085=1,$V$36)*_xlfn.IFS(K3085=0,$V$42,K3085=1,$V$41)*_xlfn.IFS(L3085=0,$V$47,L3085=1,$V$46)*_xlfn.IFS(M3085=0,$V$52,M3085=1,$V$51)*_xlfn.IFS(N3085=0,$V$57,N3085=1,$V$56)</f>
        <v>2.1923627882995217E-5</v>
      </c>
      <c r="P3085" cm="1">
        <f t="array" ref="P3085">$V$2*_xlfn.IFS(C3085="data_analyst",$X$5,C3085="data_engineer",$X$6,C3085="data_scientist",$X$7)*_xlfn.IFS(E3085=0,$X$12,E3085=1,$X$11)*_xlfn.IFS(F3085=0,$X$17,F3085=1,$X$16)*_xlfn.IFS(G3085=0,$X$22,G3085=1,$X$21)*_xlfn.IFS(H3085=0,$X$27,H3085=1,$X$26)*_xlfn.IFS(I3085=0,$X$32,I3085=1,$X$31)*_xlfn.IFS(J3085=0,$X$37,J3085=1,$X$36)*_xlfn.IFS(K3085=0,$X$42,K3085=1,$X$41)*_xlfn.IFS(L3085=0,$X$47,L3085=1,$X$46)*_xlfn.IFS(M3085=0,$X$52,M3085=1,$X$51)*_xlfn.IFS(N3085=0,$X$57,N3085=1,$X$56)</f>
        <v>1.3787469734922913E-3</v>
      </c>
      <c r="Q3085" cm="1">
        <f t="array" ref="Q3085">$W$2*_xlfn.IFS(C3085="data_analyst",$Z$5,C3085="data_engineer",$Z$6,C3085="data_scientist",$Z$7)*_xlfn.IFS(E3085=0,$Z$12,E3085=1,$Z$11)*_xlfn.IFS(F3085=0,$Z$17,F3085=1,$Z$16)*_xlfn.IFS(G3085=0,$Z$22,G3085=1,$Z$21)*_xlfn.IFS(H3085=0,$Z$27,H3085=1,$Z$26)*_xlfn.IFS(I3085=0,$Z$32,I3085=1,$Z$31)*_xlfn.IFS(J3085=0,$Z$37,J3085=1,$Z$36)*_xlfn.IFS(K3085=0,$Z$42,K3085=1,$Z$41)*_xlfn.IFS(L3085=0,$Z$47,L3085=1,$Z$46)*_xlfn.IFS(M3085=0,$Z$52,M3085=1,$Z$51)*_xlfn.IFS(N3085=0,$Z$57,N3085=1,$Z$56)</f>
        <v>1.3229437005570589E-4</v>
      </c>
      <c r="R3085" t="str" cm="1">
        <f t="array" ref="R3085">_xlfn.IFS(AND(O3085&gt;P3085,O3085&gt;Q3085),"Low",AND(P3085&gt;O3085,P3085&gt;Q3085),"Medium",AND(Q3085&gt;O3085,Q3085&gt;P3085),"High")</f>
        <v>Medium</v>
      </c>
      <c r="S3085" t="str">
        <f t="shared" si="98"/>
        <v>T</v>
      </c>
    </row>
    <row r="3086" spans="1:19" x14ac:dyDescent="0.3">
      <c r="A3086" t="s">
        <v>18</v>
      </c>
      <c r="B3086">
        <v>4</v>
      </c>
      <c r="C3086" t="s">
        <v>13</v>
      </c>
      <c r="D3086" t="str">
        <f t="shared" si="97"/>
        <v>Medium</v>
      </c>
      <c r="E3086">
        <v>1</v>
      </c>
      <c r="F3086">
        <v>0</v>
      </c>
      <c r="G3086">
        <v>1</v>
      </c>
      <c r="H3086">
        <v>1</v>
      </c>
      <c r="I3086">
        <v>0</v>
      </c>
      <c r="J3086">
        <v>1</v>
      </c>
      <c r="K3086">
        <v>0</v>
      </c>
      <c r="L3086">
        <v>0</v>
      </c>
      <c r="M3086">
        <v>1</v>
      </c>
      <c r="N3086">
        <v>1</v>
      </c>
      <c r="O3086" cm="1">
        <f t="array" ref="O3086">$U$2*_xlfn.IFS(C3086="data_analyst",$V$5,C3086="data_engineer",$V$6,C3086="data_scientist",$V$7)*_xlfn.IFS(E3086=0,$V$12,E3086=1,$V$11)*_xlfn.IFS(F3086=0,$V$17,F3086=1,$V$16)*_xlfn.IFS(G3086=0,$V$22,G3086=1,$V$21)*_xlfn.IFS(H3086=0,$V$27,H3086=1,$V$26)*_xlfn.IFS(I3086=0,$V$32,I3086=1,$V$31)*_xlfn.IFS(J3086=0,$V$37,J3086=1,$V$36)*_xlfn.IFS(K3086=0,$V$42,K3086=1,$V$41)*_xlfn.IFS(L3086=0,$V$47,L3086=1,$V$46)*_xlfn.IFS(M3086=0,$V$52,M3086=1,$V$51)*_xlfn.IFS(N3086=0,$V$57,N3086=1,$V$56)</f>
        <v>3.439275498855874E-6</v>
      </c>
      <c r="P3086" cm="1">
        <f t="array" ref="P3086">$V$2*_xlfn.IFS(C3086="data_analyst",$X$5,C3086="data_engineer",$X$6,C3086="data_scientist",$X$7)*_xlfn.IFS(E3086=0,$X$12,E3086=1,$X$11)*_xlfn.IFS(F3086=0,$X$17,F3086=1,$X$16)*_xlfn.IFS(G3086=0,$X$22,G3086=1,$X$21)*_xlfn.IFS(H3086=0,$X$27,H3086=1,$X$26)*_xlfn.IFS(I3086=0,$X$32,I3086=1,$X$31)*_xlfn.IFS(J3086=0,$X$37,J3086=1,$X$36)*_xlfn.IFS(K3086=0,$X$42,K3086=1,$X$41)*_xlfn.IFS(L3086=0,$X$47,L3086=1,$X$46)*_xlfn.IFS(M3086=0,$X$52,M3086=1,$X$51)*_xlfn.IFS(N3086=0,$X$57,N3086=1,$X$56)</f>
        <v>5.8096290222750806E-4</v>
      </c>
      <c r="Q3086" cm="1">
        <f t="array" ref="Q3086">$W$2*_xlfn.IFS(C3086="data_analyst",$Z$5,C3086="data_engineer",$Z$6,C3086="data_scientist",$Z$7)*_xlfn.IFS(E3086=0,$Z$12,E3086=1,$Z$11)*_xlfn.IFS(F3086=0,$Z$17,F3086=1,$Z$16)*_xlfn.IFS(G3086=0,$Z$22,G3086=1,$Z$21)*_xlfn.IFS(H3086=0,$Z$27,H3086=1,$Z$26)*_xlfn.IFS(I3086=0,$Z$32,I3086=1,$Z$31)*_xlfn.IFS(J3086=0,$Z$37,J3086=1,$Z$36)*_xlfn.IFS(K3086=0,$Z$42,K3086=1,$Z$41)*_xlfn.IFS(L3086=0,$Z$47,L3086=1,$Z$46)*_xlfn.IFS(M3086=0,$Z$52,M3086=1,$Z$51)*_xlfn.IFS(N3086=0,$Z$57,N3086=1,$Z$56)</f>
        <v>2.9849823347967592E-5</v>
      </c>
      <c r="R3086" t="str" cm="1">
        <f t="array" ref="R3086">_xlfn.IFS(AND(O3086&gt;P3086,O3086&gt;Q3086),"Low",AND(P3086&gt;O3086,P3086&gt;Q3086),"Medium",AND(Q3086&gt;O3086,Q3086&gt;P3086),"High")</f>
        <v>Medium</v>
      </c>
      <c r="S3086" t="str">
        <f t="shared" si="98"/>
        <v>T</v>
      </c>
    </row>
    <row r="3087" spans="1:19" x14ac:dyDescent="0.3">
      <c r="A3087" t="s">
        <v>18</v>
      </c>
      <c r="B3087">
        <v>5</v>
      </c>
      <c r="C3087" t="s">
        <v>13</v>
      </c>
      <c r="D3087" t="str">
        <f t="shared" si="97"/>
        <v>Medium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0</v>
      </c>
      <c r="L3087">
        <v>1</v>
      </c>
      <c r="M3087">
        <v>1</v>
      </c>
      <c r="N3087">
        <v>1</v>
      </c>
      <c r="O3087" cm="1">
        <f t="array" ref="O3087">$U$2*_xlfn.IFS(C3087="data_analyst",$V$5,C3087="data_engineer",$V$6,C3087="data_scientist",$V$7)*_xlfn.IFS(E3087=0,$V$12,E3087=1,$V$11)*_xlfn.IFS(F3087=0,$V$17,F3087=1,$V$16)*_xlfn.IFS(G3087=0,$V$22,G3087=1,$V$21)*_xlfn.IFS(H3087=0,$V$27,H3087=1,$V$26)*_xlfn.IFS(I3087=0,$V$32,I3087=1,$V$31)*_xlfn.IFS(J3087=0,$V$37,J3087=1,$V$36)*_xlfn.IFS(K3087=0,$V$42,K3087=1,$V$41)*_xlfn.IFS(L3087=0,$V$47,L3087=1,$V$46)*_xlfn.IFS(M3087=0,$V$52,M3087=1,$V$51)*_xlfn.IFS(N3087=0,$V$57,N3087=1,$V$56)</f>
        <v>1.4414782667491076E-8</v>
      </c>
      <c r="P3087" cm="1">
        <f t="array" ref="P3087">$V$2*_xlfn.IFS(C3087="data_analyst",$X$5,C3087="data_engineer",$X$6,C3087="data_scientist",$X$7)*_xlfn.IFS(E3087=0,$X$12,E3087=1,$X$11)*_xlfn.IFS(F3087=0,$X$17,F3087=1,$X$16)*_xlfn.IFS(G3087=0,$X$22,G3087=1,$X$21)*_xlfn.IFS(H3087=0,$X$27,H3087=1,$X$26)*_xlfn.IFS(I3087=0,$X$32,I3087=1,$X$31)*_xlfn.IFS(J3087=0,$X$37,J3087=1,$X$36)*_xlfn.IFS(K3087=0,$X$42,K3087=1,$X$41)*_xlfn.IFS(L3087=0,$X$47,L3087=1,$X$46)*_xlfn.IFS(M3087=0,$X$52,M3087=1,$X$51)*_xlfn.IFS(N3087=0,$X$57,N3087=1,$X$56)</f>
        <v>3.0331478288503561E-4</v>
      </c>
      <c r="Q3087" cm="1">
        <f t="array" ref="Q3087">$W$2*_xlfn.IFS(C3087="data_analyst",$Z$5,C3087="data_engineer",$Z$6,C3087="data_scientist",$Z$7)*_xlfn.IFS(E3087=0,$Z$12,E3087=1,$Z$11)*_xlfn.IFS(F3087=0,$Z$17,F3087=1,$Z$16)*_xlfn.IFS(G3087=0,$Z$22,G3087=1,$Z$21)*_xlfn.IFS(H3087=0,$Z$27,H3087=1,$Z$26)*_xlfn.IFS(I3087=0,$Z$32,I3087=1,$Z$31)*_xlfn.IFS(J3087=0,$Z$37,J3087=1,$Z$36)*_xlfn.IFS(K3087=0,$Z$42,K3087=1,$Z$41)*_xlfn.IFS(L3087=0,$Z$47,L3087=1,$Z$46)*_xlfn.IFS(M3087=0,$Z$52,M3087=1,$Z$51)*_xlfn.IFS(N3087=0,$Z$57,N3087=1,$Z$56)</f>
        <v>5.8555142301639181E-6</v>
      </c>
      <c r="R3087" t="str" cm="1">
        <f t="array" ref="R3087">_xlfn.IFS(AND(O3087&gt;P3087,O3087&gt;Q3087),"Low",AND(P3087&gt;O3087,P3087&gt;Q3087),"Medium",AND(Q3087&gt;O3087,Q3087&gt;P3087),"High")</f>
        <v>Medium</v>
      </c>
      <c r="S3087" t="str">
        <f t="shared" si="98"/>
        <v>T</v>
      </c>
    </row>
    <row r="3088" spans="1:19" x14ac:dyDescent="0.3">
      <c r="A3088" t="s">
        <v>18</v>
      </c>
      <c r="B3088">
        <v>3</v>
      </c>
      <c r="C3088" t="s">
        <v>13</v>
      </c>
      <c r="D3088" t="str">
        <f t="shared" si="97"/>
        <v>Medium</v>
      </c>
      <c r="E3088">
        <v>1</v>
      </c>
      <c r="F3088">
        <v>1</v>
      </c>
      <c r="G3088">
        <v>1</v>
      </c>
      <c r="H3088">
        <v>1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1</v>
      </c>
      <c r="O3088" cm="1">
        <f t="array" ref="O3088">$U$2*_xlfn.IFS(C3088="data_analyst",$V$5,C3088="data_engineer",$V$6,C3088="data_scientist",$V$7)*_xlfn.IFS(E3088=0,$V$12,E3088=1,$V$11)*_xlfn.IFS(F3088=0,$V$17,F3088=1,$V$16)*_xlfn.IFS(G3088=0,$V$22,G3088=1,$V$21)*_xlfn.IFS(H3088=0,$V$27,H3088=1,$V$26)*_xlfn.IFS(I3088=0,$V$32,I3088=1,$V$31)*_xlfn.IFS(J3088=0,$V$37,J3088=1,$V$36)*_xlfn.IFS(K3088=0,$V$42,K3088=1,$V$41)*_xlfn.IFS(L3088=0,$V$47,L3088=1,$V$46)*_xlfn.IFS(M3088=0,$V$52,M3088=1,$V$51)*_xlfn.IFS(N3088=0,$V$57,N3088=1,$V$56)</f>
        <v>5.288317594565752E-5</v>
      </c>
      <c r="P3088" cm="1">
        <f t="array" ref="P3088">$V$2*_xlfn.IFS(C3088="data_analyst",$X$5,C3088="data_engineer",$X$6,C3088="data_scientist",$X$7)*_xlfn.IFS(E3088=0,$X$12,E3088=1,$X$11)*_xlfn.IFS(F3088=0,$X$17,F3088=1,$X$16)*_xlfn.IFS(G3088=0,$X$22,G3088=1,$X$21)*_xlfn.IFS(H3088=0,$X$27,H3088=1,$X$26)*_xlfn.IFS(I3088=0,$X$32,I3088=1,$X$31)*_xlfn.IFS(J3088=0,$X$37,J3088=1,$X$36)*_xlfn.IFS(K3088=0,$X$42,K3088=1,$X$41)*_xlfn.IFS(L3088=0,$X$47,L3088=1,$X$46)*_xlfn.IFS(M3088=0,$X$52,M3088=1,$X$51)*_xlfn.IFS(N3088=0,$X$57,N3088=1,$X$56)</f>
        <v>1.2057464440235401E-3</v>
      </c>
      <c r="Q3088" cm="1">
        <f t="array" ref="Q3088">$W$2*_xlfn.IFS(C3088="data_analyst",$Z$5,C3088="data_engineer",$Z$6,C3088="data_scientist",$Z$7)*_xlfn.IFS(E3088=0,$Z$12,E3088=1,$Z$11)*_xlfn.IFS(F3088=0,$Z$17,F3088=1,$Z$16)*_xlfn.IFS(G3088=0,$Z$22,G3088=1,$Z$21)*_xlfn.IFS(H3088=0,$Z$27,H3088=1,$Z$26)*_xlfn.IFS(I3088=0,$Z$32,I3088=1,$Z$31)*_xlfn.IFS(J3088=0,$Z$37,J3088=1,$Z$36)*_xlfn.IFS(K3088=0,$Z$42,K3088=1,$Z$41)*_xlfn.IFS(L3088=0,$Z$47,L3088=1,$Z$46)*_xlfn.IFS(M3088=0,$Z$52,M3088=1,$Z$51)*_xlfn.IFS(N3088=0,$Z$57,N3088=1,$Z$56)</f>
        <v>1.0041504991289712E-4</v>
      </c>
      <c r="R3088" t="str" cm="1">
        <f t="array" ref="R3088">_xlfn.IFS(AND(O3088&gt;P3088,O3088&gt;Q3088),"Low",AND(P3088&gt;O3088,P3088&gt;Q3088),"Medium",AND(Q3088&gt;O3088,Q3088&gt;P3088),"High")</f>
        <v>Medium</v>
      </c>
      <c r="S3088" t="str">
        <f t="shared" si="98"/>
        <v>T</v>
      </c>
    </row>
    <row r="3089" spans="1:19" x14ac:dyDescent="0.3">
      <c r="A3089" t="s">
        <v>18</v>
      </c>
      <c r="B3089">
        <v>9</v>
      </c>
      <c r="C3089" t="s">
        <v>13</v>
      </c>
      <c r="D3089" t="str">
        <f t="shared" si="97"/>
        <v>Medium</v>
      </c>
      <c r="E3089">
        <v>1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 cm="1">
        <f t="array" ref="O3089">$U$2*_xlfn.IFS(C3089="data_analyst",$V$5,C3089="data_engineer",$V$6,C3089="data_scientist",$V$7)*_xlfn.IFS(E3089=0,$V$12,E3089=1,$V$11)*_xlfn.IFS(F3089=0,$V$17,F3089=1,$V$16)*_xlfn.IFS(G3089=0,$V$22,G3089=1,$V$21)*_xlfn.IFS(H3089=0,$V$27,H3089=1,$V$26)*_xlfn.IFS(I3089=0,$V$32,I3089=1,$V$31)*_xlfn.IFS(J3089=0,$V$37,J3089=1,$V$36)*_xlfn.IFS(K3089=0,$V$42,K3089=1,$V$41)*_xlfn.IFS(L3089=0,$V$47,L3089=1,$V$46)*_xlfn.IFS(M3089=0,$V$52,M3089=1,$V$51)*_xlfn.IFS(N3089=0,$V$57,N3089=1,$V$56)</f>
        <v>4.7253762880281606E-4</v>
      </c>
      <c r="P3089" cm="1">
        <f t="array" ref="P3089">$V$2*_xlfn.IFS(C3089="data_analyst",$X$5,C3089="data_engineer",$X$6,C3089="data_scientist",$X$7)*_xlfn.IFS(E3089=0,$X$12,E3089=1,$X$11)*_xlfn.IFS(F3089=0,$X$17,F3089=1,$X$16)*_xlfn.IFS(G3089=0,$X$22,G3089=1,$X$21)*_xlfn.IFS(H3089=0,$X$27,H3089=1,$X$26)*_xlfn.IFS(I3089=0,$X$32,I3089=1,$X$31)*_xlfn.IFS(J3089=0,$X$37,J3089=1,$X$36)*_xlfn.IFS(K3089=0,$X$42,K3089=1,$X$41)*_xlfn.IFS(L3089=0,$X$47,L3089=1,$X$46)*_xlfn.IFS(M3089=0,$X$52,M3089=1,$X$51)*_xlfn.IFS(N3089=0,$X$57,N3089=1,$X$56)</f>
        <v>2.9271494579177846E-4</v>
      </c>
      <c r="Q3089" cm="1">
        <f t="array" ref="Q3089">$W$2*_xlfn.IFS(C3089="data_analyst",$Z$5,C3089="data_engineer",$Z$6,C3089="data_scientist",$Z$7)*_xlfn.IFS(E3089=0,$Z$12,E3089=1,$Z$11)*_xlfn.IFS(F3089=0,$Z$17,F3089=1,$Z$16)*_xlfn.IFS(G3089=0,$Z$22,G3089=1,$Z$21)*_xlfn.IFS(H3089=0,$Z$27,H3089=1,$Z$26)*_xlfn.IFS(I3089=0,$Z$32,I3089=1,$Z$31)*_xlfn.IFS(J3089=0,$Z$37,J3089=1,$Z$36)*_xlfn.IFS(K3089=0,$Z$42,K3089=1,$Z$41)*_xlfn.IFS(L3089=0,$Z$47,L3089=1,$Z$46)*_xlfn.IFS(M3089=0,$Z$52,M3089=1,$Z$51)*_xlfn.IFS(N3089=0,$Z$57,N3089=1,$Z$56)</f>
        <v>1.502971529854024E-4</v>
      </c>
      <c r="R3089" t="str" cm="1">
        <f t="array" ref="R3089">_xlfn.IFS(AND(O3089&gt;P3089,O3089&gt;Q3089),"Low",AND(P3089&gt;O3089,P3089&gt;Q3089),"Medium",AND(Q3089&gt;O3089,Q3089&gt;P3089),"High")</f>
        <v>Low</v>
      </c>
      <c r="S3089" t="str">
        <f t="shared" si="98"/>
        <v>F</v>
      </c>
    </row>
    <row r="3090" spans="1:19" x14ac:dyDescent="0.3">
      <c r="A3090" t="s">
        <v>18</v>
      </c>
      <c r="B3090">
        <v>6</v>
      </c>
      <c r="C3090" t="s">
        <v>13</v>
      </c>
      <c r="D3090" t="str">
        <f t="shared" si="97"/>
        <v>Medium</v>
      </c>
      <c r="E3090">
        <v>0</v>
      </c>
      <c r="F3090">
        <v>0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  <c r="O3090" cm="1">
        <f t="array" ref="O3090">$U$2*_xlfn.IFS(C3090="data_analyst",$V$5,C3090="data_engineer",$V$6,C3090="data_scientist",$V$7)*_xlfn.IFS(E3090=0,$V$12,E3090=1,$V$11)*_xlfn.IFS(F3090=0,$V$17,F3090=1,$V$16)*_xlfn.IFS(G3090=0,$V$22,G3090=1,$V$21)*_xlfn.IFS(H3090=0,$V$27,H3090=1,$V$26)*_xlfn.IFS(I3090=0,$V$32,I3090=1,$V$31)*_xlfn.IFS(J3090=0,$V$37,J3090=1,$V$36)*_xlfn.IFS(K3090=0,$V$42,K3090=1,$V$41)*_xlfn.IFS(L3090=0,$V$47,L3090=1,$V$46)*_xlfn.IFS(M3090=0,$V$52,M3090=1,$V$51)*_xlfn.IFS(N3090=0,$V$57,N3090=1,$V$56)</f>
        <v>7.0366667408231409E-4</v>
      </c>
      <c r="P3090" cm="1">
        <f t="array" ref="P3090">$V$2*_xlfn.IFS(C3090="data_analyst",$X$5,C3090="data_engineer",$X$6,C3090="data_scientist",$X$7)*_xlfn.IFS(E3090=0,$X$12,E3090=1,$X$11)*_xlfn.IFS(F3090=0,$X$17,F3090=1,$X$16)*_xlfn.IFS(G3090=0,$X$22,G3090=1,$X$21)*_xlfn.IFS(H3090=0,$X$27,H3090=1,$X$26)*_xlfn.IFS(I3090=0,$X$32,I3090=1,$X$31)*_xlfn.IFS(J3090=0,$X$37,J3090=1,$X$36)*_xlfn.IFS(K3090=0,$X$42,K3090=1,$X$41)*_xlfn.IFS(L3090=0,$X$47,L3090=1,$X$46)*_xlfn.IFS(M3090=0,$X$52,M3090=1,$X$51)*_xlfn.IFS(N3090=0,$X$57,N3090=1,$X$56)</f>
        <v>1.8821133202713359E-3</v>
      </c>
      <c r="Q3090" cm="1">
        <f t="array" ref="Q3090">$W$2*_xlfn.IFS(C3090="data_analyst",$Z$5,C3090="data_engineer",$Z$6,C3090="data_scientist",$Z$7)*_xlfn.IFS(E3090=0,$Z$12,E3090=1,$Z$11)*_xlfn.IFS(F3090=0,$Z$17,F3090=1,$Z$16)*_xlfn.IFS(G3090=0,$Z$22,G3090=1,$Z$21)*_xlfn.IFS(H3090=0,$Z$27,H3090=1,$Z$26)*_xlfn.IFS(I3090=0,$Z$32,I3090=1,$Z$31)*_xlfn.IFS(J3090=0,$Z$37,J3090=1,$Z$36)*_xlfn.IFS(K3090=0,$Z$42,K3090=1,$Z$41)*_xlfn.IFS(L3090=0,$Z$47,L3090=1,$Z$46)*_xlfn.IFS(M3090=0,$Z$52,M3090=1,$Z$51)*_xlfn.IFS(N3090=0,$Z$57,N3090=1,$Z$56)</f>
        <v>4.715735030571686E-4</v>
      </c>
      <c r="R3090" t="str" cm="1">
        <f t="array" ref="R3090">_xlfn.IFS(AND(O3090&gt;P3090,O3090&gt;Q3090),"Low",AND(P3090&gt;O3090,P3090&gt;Q3090),"Medium",AND(Q3090&gt;O3090,Q3090&gt;P3090),"High")</f>
        <v>Medium</v>
      </c>
      <c r="S3090" t="str">
        <f t="shared" si="98"/>
        <v>T</v>
      </c>
    </row>
    <row r="3091" spans="1:19" x14ac:dyDescent="0.3">
      <c r="A3091" t="s">
        <v>18</v>
      </c>
      <c r="B3091">
        <v>6</v>
      </c>
      <c r="C3091" t="s">
        <v>13</v>
      </c>
      <c r="D3091" t="str">
        <f t="shared" si="97"/>
        <v>Medium</v>
      </c>
      <c r="E3091">
        <v>1</v>
      </c>
      <c r="F3091">
        <v>0</v>
      </c>
      <c r="G3091">
        <v>1</v>
      </c>
      <c r="H3091">
        <v>1</v>
      </c>
      <c r="I3091">
        <v>1</v>
      </c>
      <c r="J3091">
        <v>0</v>
      </c>
      <c r="K3091">
        <v>0</v>
      </c>
      <c r="L3091">
        <v>1</v>
      </c>
      <c r="M3091">
        <v>0</v>
      </c>
      <c r="N3091">
        <v>1</v>
      </c>
      <c r="O3091" cm="1">
        <f t="array" ref="O3091">$U$2*_xlfn.IFS(C3091="data_analyst",$V$5,C3091="data_engineer",$V$6,C3091="data_scientist",$V$7)*_xlfn.IFS(E3091=0,$V$12,E3091=1,$V$11)*_xlfn.IFS(F3091=0,$V$17,F3091=1,$V$16)*_xlfn.IFS(G3091=0,$V$22,G3091=1,$V$21)*_xlfn.IFS(H3091=0,$V$27,H3091=1,$V$26)*_xlfn.IFS(I3091=0,$V$32,I3091=1,$V$31)*_xlfn.IFS(J3091=0,$V$37,J3091=1,$V$36)*_xlfn.IFS(K3091=0,$V$42,K3091=1,$V$41)*_xlfn.IFS(L3091=0,$V$47,L3091=1,$V$46)*_xlfn.IFS(M3091=0,$V$52,M3091=1,$V$51)*_xlfn.IFS(N3091=0,$V$57,N3091=1,$V$56)</f>
        <v>3.8025486821543395E-7</v>
      </c>
      <c r="P3091" cm="1">
        <f t="array" ref="P3091">$V$2*_xlfn.IFS(C3091="data_analyst",$X$5,C3091="data_engineer",$X$6,C3091="data_scientist",$X$7)*_xlfn.IFS(E3091=0,$X$12,E3091=1,$X$11)*_xlfn.IFS(F3091=0,$X$17,F3091=1,$X$16)*_xlfn.IFS(G3091=0,$X$22,G3091=1,$X$21)*_xlfn.IFS(H3091=0,$X$27,H3091=1,$X$26)*_xlfn.IFS(I3091=0,$X$32,I3091=1,$X$31)*_xlfn.IFS(J3091=0,$X$37,J3091=1,$X$36)*_xlfn.IFS(K3091=0,$X$42,K3091=1,$X$41)*_xlfn.IFS(L3091=0,$X$47,L3091=1,$X$46)*_xlfn.IFS(M3091=0,$X$52,M3091=1,$X$51)*_xlfn.IFS(N3091=0,$X$57,N3091=1,$X$56)</f>
        <v>1.932518585141495E-3</v>
      </c>
      <c r="Q3091" cm="1">
        <f t="array" ref="Q3091">$W$2*_xlfn.IFS(C3091="data_analyst",$Z$5,C3091="data_engineer",$Z$6,C3091="data_scientist",$Z$7)*_xlfn.IFS(E3091=0,$Z$12,E3091=1,$Z$11)*_xlfn.IFS(F3091=0,$Z$17,F3091=1,$Z$16)*_xlfn.IFS(G3091=0,$Z$22,G3091=1,$Z$21)*_xlfn.IFS(H3091=0,$Z$27,H3091=1,$Z$26)*_xlfn.IFS(I3091=0,$Z$32,I3091=1,$Z$31)*_xlfn.IFS(J3091=0,$Z$37,J3091=1,$Z$36)*_xlfn.IFS(K3091=0,$Z$42,K3091=1,$Z$41)*_xlfn.IFS(L3091=0,$Z$47,L3091=1,$Z$46)*_xlfn.IFS(M3091=0,$Z$52,M3091=1,$Z$51)*_xlfn.IFS(N3091=0,$Z$57,N3091=1,$Z$56)</f>
        <v>6.2405393734589254E-5</v>
      </c>
      <c r="R3091" t="str" cm="1">
        <f t="array" ref="R3091">_xlfn.IFS(AND(O3091&gt;P3091,O3091&gt;Q3091),"Low",AND(P3091&gt;O3091,P3091&gt;Q3091),"Medium",AND(Q3091&gt;O3091,Q3091&gt;P3091),"High")</f>
        <v>Medium</v>
      </c>
      <c r="S3091" t="str">
        <f t="shared" si="98"/>
        <v>T</v>
      </c>
    </row>
    <row r="3092" spans="1:19" x14ac:dyDescent="0.3">
      <c r="A3092" t="s">
        <v>18</v>
      </c>
      <c r="B3092">
        <v>6</v>
      </c>
      <c r="C3092" t="s">
        <v>13</v>
      </c>
      <c r="D3092" t="str">
        <f t="shared" si="97"/>
        <v>Medium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0</v>
      </c>
      <c r="K3092">
        <v>0</v>
      </c>
      <c r="L3092">
        <v>1</v>
      </c>
      <c r="M3092">
        <v>0</v>
      </c>
      <c r="N3092">
        <v>1</v>
      </c>
      <c r="O3092" cm="1">
        <f t="array" ref="O3092">$U$2*_xlfn.IFS(C3092="data_analyst",$V$5,C3092="data_engineer",$V$6,C3092="data_scientist",$V$7)*_xlfn.IFS(E3092=0,$V$12,E3092=1,$V$11)*_xlfn.IFS(F3092=0,$V$17,F3092=1,$V$16)*_xlfn.IFS(G3092=0,$V$22,G3092=1,$V$21)*_xlfn.IFS(H3092=0,$V$27,H3092=1,$V$26)*_xlfn.IFS(I3092=0,$V$32,I3092=1,$V$31)*_xlfn.IFS(J3092=0,$V$37,J3092=1,$V$36)*_xlfn.IFS(K3092=0,$V$42,K3092=1,$V$41)*_xlfn.IFS(L3092=0,$V$47,L3092=1,$V$46)*_xlfn.IFS(M3092=0,$V$52,M3092=1,$V$51)*_xlfn.IFS(N3092=0,$V$57,N3092=1,$V$56)</f>
        <v>4.9543789046587634E-7</v>
      </c>
      <c r="P3092" cm="1">
        <f t="array" ref="P3092">$V$2*_xlfn.IFS(C3092="data_analyst",$X$5,C3092="data_engineer",$X$6,C3092="data_scientist",$X$7)*_xlfn.IFS(E3092=0,$X$12,E3092=1,$X$11)*_xlfn.IFS(F3092=0,$X$17,F3092=1,$X$16)*_xlfn.IFS(G3092=0,$X$22,G3092=1,$X$21)*_xlfn.IFS(H3092=0,$X$27,H3092=1,$X$26)*_xlfn.IFS(I3092=0,$X$32,I3092=1,$X$31)*_xlfn.IFS(J3092=0,$X$37,J3092=1,$X$36)*_xlfn.IFS(K3092=0,$X$42,K3092=1,$X$41)*_xlfn.IFS(L3092=0,$X$47,L3092=1,$X$46)*_xlfn.IFS(M3092=0,$X$52,M3092=1,$X$51)*_xlfn.IFS(N3092=0,$X$57,N3092=1,$X$56)</f>
        <v>2.2417215587641356E-3</v>
      </c>
      <c r="Q3092" cm="1">
        <f t="array" ref="Q3092">$W$2*_xlfn.IFS(C3092="data_analyst",$Z$5,C3092="data_engineer",$Z$6,C3092="data_scientist",$Z$7)*_xlfn.IFS(E3092=0,$Z$12,E3092=1,$Z$11)*_xlfn.IFS(F3092=0,$Z$17,F3092=1,$Z$16)*_xlfn.IFS(G3092=0,$Z$22,G3092=1,$Z$21)*_xlfn.IFS(H3092=0,$Z$27,H3092=1,$Z$26)*_xlfn.IFS(I3092=0,$Z$32,I3092=1,$Z$31)*_xlfn.IFS(J3092=0,$Z$37,J3092=1,$Z$36)*_xlfn.IFS(K3092=0,$Z$42,K3092=1,$Z$41)*_xlfn.IFS(L3092=0,$Z$47,L3092=1,$Z$46)*_xlfn.IFS(M3092=0,$Z$52,M3092=1,$Z$51)*_xlfn.IFS(N3092=0,$Z$57,N3092=1,$Z$56)</f>
        <v>6.618753880941284E-5</v>
      </c>
      <c r="R3092" t="str" cm="1">
        <f t="array" ref="R3092">_xlfn.IFS(AND(O3092&gt;P3092,O3092&gt;Q3092),"Low",AND(P3092&gt;O3092,P3092&gt;Q3092),"Medium",AND(Q3092&gt;O3092,Q3092&gt;P3092),"High")</f>
        <v>Medium</v>
      </c>
      <c r="S3092" t="str">
        <f t="shared" si="98"/>
        <v>T</v>
      </c>
    </row>
    <row r="3093" spans="1:19" x14ac:dyDescent="0.3">
      <c r="A3093" t="s">
        <v>18</v>
      </c>
      <c r="B3093">
        <v>8</v>
      </c>
      <c r="C3093" t="s">
        <v>13</v>
      </c>
      <c r="D3093" t="str">
        <f t="shared" si="97"/>
        <v>Medium</v>
      </c>
      <c r="E3093">
        <v>1</v>
      </c>
      <c r="F3093">
        <v>1</v>
      </c>
      <c r="G3093">
        <v>1</v>
      </c>
      <c r="H3093">
        <v>1</v>
      </c>
      <c r="I3093">
        <v>0</v>
      </c>
      <c r="J3093">
        <v>0</v>
      </c>
      <c r="K3093">
        <v>0</v>
      </c>
      <c r="L3093">
        <v>1</v>
      </c>
      <c r="M3093">
        <v>0</v>
      </c>
      <c r="N3093">
        <v>1</v>
      </c>
      <c r="O3093" cm="1">
        <f t="array" ref="O3093">$U$2*_xlfn.IFS(C3093="data_analyst",$V$5,C3093="data_engineer",$V$6,C3093="data_scientist",$V$7)*_xlfn.IFS(E3093=0,$V$12,E3093=1,$V$11)*_xlfn.IFS(F3093=0,$V$17,F3093=1,$V$16)*_xlfn.IFS(G3093=0,$V$22,G3093=1,$V$21)*_xlfn.IFS(H3093=0,$V$27,H3093=1,$V$26)*_xlfn.IFS(I3093=0,$V$32,I3093=1,$V$31)*_xlfn.IFS(J3093=0,$V$37,J3093=1,$V$36)*_xlfn.IFS(K3093=0,$V$42,K3093=1,$V$41)*_xlfn.IFS(L3093=0,$V$47,L3093=1,$V$46)*_xlfn.IFS(M3093=0,$V$52,M3093=1,$V$51)*_xlfn.IFS(N3093=0,$V$57,N3093=1,$V$56)</f>
        <v>7.4179324517459656E-6</v>
      </c>
      <c r="P3093" cm="1">
        <f t="array" ref="P3093">$V$2*_xlfn.IFS(C3093="data_analyst",$X$5,C3093="data_engineer",$X$6,C3093="data_scientist",$X$7)*_xlfn.IFS(E3093=0,$X$12,E3093=1,$X$11)*_xlfn.IFS(F3093=0,$X$17,F3093=1,$X$16)*_xlfn.IFS(G3093=0,$X$22,G3093=1,$X$21)*_xlfn.IFS(H3093=0,$X$27,H3093=1,$X$26)*_xlfn.IFS(I3093=0,$X$32,I3093=1,$X$31)*_xlfn.IFS(J3093=0,$X$37,J3093=1,$X$36)*_xlfn.IFS(K3093=0,$X$42,K3093=1,$X$41)*_xlfn.IFS(L3093=0,$X$47,L3093=1,$X$46)*_xlfn.IFS(M3093=0,$X$52,M3093=1,$X$51)*_xlfn.IFS(N3093=0,$X$57,N3093=1,$X$56)</f>
        <v>3.1052956856739986E-3</v>
      </c>
      <c r="Q3093" cm="1">
        <f t="array" ref="Q3093">$W$2*_xlfn.IFS(C3093="data_analyst",$Z$5,C3093="data_engineer",$Z$6,C3093="data_scientist",$Z$7)*_xlfn.IFS(E3093=0,$Z$12,E3093=1,$Z$11)*_xlfn.IFS(F3093=0,$Z$17,F3093=1,$Z$16)*_xlfn.IFS(G3093=0,$Z$22,G3093=1,$Z$21)*_xlfn.IFS(H3093=0,$Z$27,H3093=1,$Z$26)*_xlfn.IFS(I3093=0,$Z$32,I3093=1,$Z$31)*_xlfn.IFS(J3093=0,$Z$37,J3093=1,$Z$36)*_xlfn.IFS(K3093=0,$Z$42,K3093=1,$Z$41)*_xlfn.IFS(L3093=0,$Z$47,L3093=1,$Z$46)*_xlfn.IFS(M3093=0,$Z$52,M3093=1,$Z$51)*_xlfn.IFS(N3093=0,$Z$57,N3093=1,$Z$56)</f>
        <v>1.347389182905904E-4</v>
      </c>
      <c r="R3093" t="str" cm="1">
        <f t="array" ref="R3093">_xlfn.IFS(AND(O3093&gt;P3093,O3093&gt;Q3093),"Low",AND(P3093&gt;O3093,P3093&gt;Q3093),"Medium",AND(Q3093&gt;O3093,Q3093&gt;P3093),"High")</f>
        <v>Medium</v>
      </c>
      <c r="S3093" t="str">
        <f t="shared" si="98"/>
        <v>T</v>
      </c>
    </row>
    <row r="3094" spans="1:19" x14ac:dyDescent="0.3">
      <c r="A3094" t="s">
        <v>18</v>
      </c>
      <c r="B3094">
        <v>8</v>
      </c>
      <c r="C3094" t="s">
        <v>13</v>
      </c>
      <c r="D3094" t="str">
        <f t="shared" si="97"/>
        <v>Medium</v>
      </c>
      <c r="E3094">
        <v>1</v>
      </c>
      <c r="F3094">
        <v>0</v>
      </c>
      <c r="G3094">
        <v>1</v>
      </c>
      <c r="H3094">
        <v>1</v>
      </c>
      <c r="I3094">
        <v>1</v>
      </c>
      <c r="J3094">
        <v>0</v>
      </c>
      <c r="K3094">
        <v>0</v>
      </c>
      <c r="L3094">
        <v>1</v>
      </c>
      <c r="M3094">
        <v>0</v>
      </c>
      <c r="N3094">
        <v>1</v>
      </c>
      <c r="O3094" cm="1">
        <f t="array" ref="O3094">$U$2*_xlfn.IFS(C3094="data_analyst",$V$5,C3094="data_engineer",$V$6,C3094="data_scientist",$V$7)*_xlfn.IFS(E3094=0,$V$12,E3094=1,$V$11)*_xlfn.IFS(F3094=0,$V$17,F3094=1,$V$16)*_xlfn.IFS(G3094=0,$V$22,G3094=1,$V$21)*_xlfn.IFS(H3094=0,$V$27,H3094=1,$V$26)*_xlfn.IFS(I3094=0,$V$32,I3094=1,$V$31)*_xlfn.IFS(J3094=0,$V$37,J3094=1,$V$36)*_xlfn.IFS(K3094=0,$V$42,K3094=1,$V$41)*_xlfn.IFS(L3094=0,$V$47,L3094=1,$V$46)*_xlfn.IFS(M3094=0,$V$52,M3094=1,$V$51)*_xlfn.IFS(N3094=0,$V$57,N3094=1,$V$56)</f>
        <v>3.8025486821543395E-7</v>
      </c>
      <c r="P3094" cm="1">
        <f t="array" ref="P3094">$V$2*_xlfn.IFS(C3094="data_analyst",$X$5,C3094="data_engineer",$X$6,C3094="data_scientist",$X$7)*_xlfn.IFS(E3094=0,$X$12,E3094=1,$X$11)*_xlfn.IFS(F3094=0,$X$17,F3094=1,$X$16)*_xlfn.IFS(G3094=0,$X$22,G3094=1,$X$21)*_xlfn.IFS(H3094=0,$X$27,H3094=1,$X$26)*_xlfn.IFS(I3094=0,$X$32,I3094=1,$X$31)*_xlfn.IFS(J3094=0,$X$37,J3094=1,$X$36)*_xlfn.IFS(K3094=0,$X$42,K3094=1,$X$41)*_xlfn.IFS(L3094=0,$X$47,L3094=1,$X$46)*_xlfn.IFS(M3094=0,$X$52,M3094=1,$X$51)*_xlfn.IFS(N3094=0,$X$57,N3094=1,$X$56)</f>
        <v>1.932518585141495E-3</v>
      </c>
      <c r="Q3094" cm="1">
        <f t="array" ref="Q3094">$W$2*_xlfn.IFS(C3094="data_analyst",$Z$5,C3094="data_engineer",$Z$6,C3094="data_scientist",$Z$7)*_xlfn.IFS(E3094=0,$Z$12,E3094=1,$Z$11)*_xlfn.IFS(F3094=0,$Z$17,F3094=1,$Z$16)*_xlfn.IFS(G3094=0,$Z$22,G3094=1,$Z$21)*_xlfn.IFS(H3094=0,$Z$27,H3094=1,$Z$26)*_xlfn.IFS(I3094=0,$Z$32,I3094=1,$Z$31)*_xlfn.IFS(J3094=0,$Z$37,J3094=1,$Z$36)*_xlfn.IFS(K3094=0,$Z$42,K3094=1,$Z$41)*_xlfn.IFS(L3094=0,$Z$47,L3094=1,$Z$46)*_xlfn.IFS(M3094=0,$Z$52,M3094=1,$Z$51)*_xlfn.IFS(N3094=0,$Z$57,N3094=1,$Z$56)</f>
        <v>6.2405393734589254E-5</v>
      </c>
      <c r="R3094" t="str" cm="1">
        <f t="array" ref="R3094">_xlfn.IFS(AND(O3094&gt;P3094,O3094&gt;Q3094),"Low",AND(P3094&gt;O3094,P3094&gt;Q3094),"Medium",AND(Q3094&gt;O3094,Q3094&gt;P3094),"High")</f>
        <v>Medium</v>
      </c>
      <c r="S3094" t="str">
        <f t="shared" si="98"/>
        <v>T</v>
      </c>
    </row>
    <row r="3095" spans="1:19" x14ac:dyDescent="0.3">
      <c r="A3095" t="s">
        <v>18</v>
      </c>
      <c r="B3095">
        <v>0</v>
      </c>
      <c r="C3095" t="s">
        <v>13</v>
      </c>
      <c r="D3095" t="str">
        <f t="shared" si="97"/>
        <v>Medium</v>
      </c>
      <c r="E3095">
        <v>1</v>
      </c>
      <c r="F3095">
        <v>0</v>
      </c>
      <c r="G3095">
        <v>1</v>
      </c>
      <c r="H3095">
        <v>1</v>
      </c>
      <c r="I3095">
        <v>1</v>
      </c>
      <c r="J3095">
        <v>0</v>
      </c>
      <c r="K3095">
        <v>1</v>
      </c>
      <c r="L3095">
        <v>1</v>
      </c>
      <c r="M3095">
        <v>0</v>
      </c>
      <c r="N3095">
        <v>1</v>
      </c>
      <c r="O3095" cm="1">
        <f t="array" ref="O3095">$U$2*_xlfn.IFS(C3095="data_analyst",$V$5,C3095="data_engineer",$V$6,C3095="data_scientist",$V$7)*_xlfn.IFS(E3095=0,$V$12,E3095=1,$V$11)*_xlfn.IFS(F3095=0,$V$17,F3095=1,$V$16)*_xlfn.IFS(G3095=0,$V$22,G3095=1,$V$21)*_xlfn.IFS(H3095=0,$V$27,H3095=1,$V$26)*_xlfn.IFS(I3095=0,$V$32,I3095=1,$V$31)*_xlfn.IFS(J3095=0,$V$37,J3095=1,$V$36)*_xlfn.IFS(K3095=0,$V$42,K3095=1,$V$41)*_xlfn.IFS(L3095=0,$V$47,L3095=1,$V$46)*_xlfn.IFS(M3095=0,$V$52,M3095=1,$V$51)*_xlfn.IFS(N3095=0,$V$57,N3095=1,$V$56)</f>
        <v>7.5057185129181251E-8</v>
      </c>
      <c r="P3095" cm="1">
        <f t="array" ref="P3095">$V$2*_xlfn.IFS(C3095="data_analyst",$X$5,C3095="data_engineer",$X$6,C3095="data_scientist",$X$7)*_xlfn.IFS(E3095=0,$X$12,E3095=1,$X$11)*_xlfn.IFS(F3095=0,$X$17,F3095=1,$X$16)*_xlfn.IFS(G3095=0,$X$22,G3095=1,$X$21)*_xlfn.IFS(H3095=0,$X$27,H3095=1,$X$26)*_xlfn.IFS(I3095=0,$X$32,I3095=1,$X$31)*_xlfn.IFS(J3095=0,$X$37,J3095=1,$X$36)*_xlfn.IFS(K3095=0,$X$42,K3095=1,$X$41)*_xlfn.IFS(L3095=0,$X$47,L3095=1,$X$46)*_xlfn.IFS(M3095=0,$X$52,M3095=1,$X$51)*_xlfn.IFS(N3095=0,$X$57,N3095=1,$X$56)</f>
        <v>3.8734884177398773E-4</v>
      </c>
      <c r="Q3095" cm="1">
        <f t="array" ref="Q3095">$W$2*_xlfn.IFS(C3095="data_analyst",$Z$5,C3095="data_engineer",$Z$6,C3095="data_scientist",$Z$7)*_xlfn.IFS(E3095=0,$Z$12,E3095=1,$Z$11)*_xlfn.IFS(F3095=0,$Z$17,F3095=1,$Z$16)*_xlfn.IFS(G3095=0,$Z$22,G3095=1,$Z$21)*_xlfn.IFS(H3095=0,$Z$27,H3095=1,$Z$26)*_xlfn.IFS(I3095=0,$Z$32,I3095=1,$Z$31)*_xlfn.IFS(J3095=0,$Z$37,J3095=1,$Z$36)*_xlfn.IFS(K3095=0,$Z$42,K3095=1,$Z$41)*_xlfn.IFS(L3095=0,$Z$47,L3095=1,$Z$46)*_xlfn.IFS(M3095=0,$Z$52,M3095=1,$Z$51)*_xlfn.IFS(N3095=0,$Z$57,N3095=1,$Z$56)</f>
        <v>1.1267640535411952E-5</v>
      </c>
      <c r="R3095" t="str" cm="1">
        <f t="array" ref="R3095">_xlfn.IFS(AND(O3095&gt;P3095,O3095&gt;Q3095),"Low",AND(P3095&gt;O3095,P3095&gt;Q3095),"Medium",AND(Q3095&gt;O3095,Q3095&gt;P3095),"High")</f>
        <v>Medium</v>
      </c>
      <c r="S3095" t="str">
        <f t="shared" si="98"/>
        <v>T</v>
      </c>
    </row>
    <row r="3096" spans="1:19" x14ac:dyDescent="0.3">
      <c r="A3096" t="s">
        <v>18</v>
      </c>
      <c r="B3096">
        <v>1</v>
      </c>
      <c r="C3096" t="s">
        <v>13</v>
      </c>
      <c r="D3096" t="str">
        <f t="shared" si="97"/>
        <v>Medium</v>
      </c>
      <c r="E3096">
        <v>1</v>
      </c>
      <c r="F3096">
        <v>1</v>
      </c>
      <c r="G3096">
        <v>1</v>
      </c>
      <c r="H3096">
        <v>1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1</v>
      </c>
      <c r="O3096" cm="1">
        <f t="array" ref="O3096">$U$2*_xlfn.IFS(C3096="data_analyst",$V$5,C3096="data_engineer",$V$6,C3096="data_scientist",$V$7)*_xlfn.IFS(E3096=0,$V$12,E3096=1,$V$11)*_xlfn.IFS(F3096=0,$V$17,F3096=1,$V$16)*_xlfn.IFS(G3096=0,$V$22,G3096=1,$V$21)*_xlfn.IFS(H3096=0,$V$27,H3096=1,$V$26)*_xlfn.IFS(I3096=0,$V$32,I3096=1,$V$31)*_xlfn.IFS(J3096=0,$V$37,J3096=1,$V$36)*_xlfn.IFS(K3096=0,$V$42,K3096=1,$V$41)*_xlfn.IFS(L3096=0,$V$47,L3096=1,$V$46)*_xlfn.IFS(M3096=0,$V$52,M3096=1,$V$51)*_xlfn.IFS(N3096=0,$V$57,N3096=1,$V$56)</f>
        <v>7.4179324517459656E-6</v>
      </c>
      <c r="P3096" cm="1">
        <f t="array" ref="P3096">$V$2*_xlfn.IFS(C3096="data_analyst",$X$5,C3096="data_engineer",$X$6,C3096="data_scientist",$X$7)*_xlfn.IFS(E3096=0,$X$12,E3096=1,$X$11)*_xlfn.IFS(F3096=0,$X$17,F3096=1,$X$16)*_xlfn.IFS(G3096=0,$X$22,G3096=1,$X$21)*_xlfn.IFS(H3096=0,$X$27,H3096=1,$X$26)*_xlfn.IFS(I3096=0,$X$32,I3096=1,$X$31)*_xlfn.IFS(J3096=0,$X$37,J3096=1,$X$36)*_xlfn.IFS(K3096=0,$X$42,K3096=1,$X$41)*_xlfn.IFS(L3096=0,$X$47,L3096=1,$X$46)*_xlfn.IFS(M3096=0,$X$52,M3096=1,$X$51)*_xlfn.IFS(N3096=0,$X$57,N3096=1,$X$56)</f>
        <v>3.1052956856739986E-3</v>
      </c>
      <c r="Q3096" cm="1">
        <f t="array" ref="Q3096">$W$2*_xlfn.IFS(C3096="data_analyst",$Z$5,C3096="data_engineer",$Z$6,C3096="data_scientist",$Z$7)*_xlfn.IFS(E3096=0,$Z$12,E3096=1,$Z$11)*_xlfn.IFS(F3096=0,$Z$17,F3096=1,$Z$16)*_xlfn.IFS(G3096=0,$Z$22,G3096=1,$Z$21)*_xlfn.IFS(H3096=0,$Z$27,H3096=1,$Z$26)*_xlfn.IFS(I3096=0,$Z$32,I3096=1,$Z$31)*_xlfn.IFS(J3096=0,$Z$37,J3096=1,$Z$36)*_xlfn.IFS(K3096=0,$Z$42,K3096=1,$Z$41)*_xlfn.IFS(L3096=0,$Z$47,L3096=1,$Z$46)*_xlfn.IFS(M3096=0,$Z$52,M3096=1,$Z$51)*_xlfn.IFS(N3096=0,$Z$57,N3096=1,$Z$56)</f>
        <v>1.347389182905904E-4</v>
      </c>
      <c r="R3096" t="str" cm="1">
        <f t="array" ref="R3096">_xlfn.IFS(AND(O3096&gt;P3096,O3096&gt;Q3096),"Low",AND(P3096&gt;O3096,P3096&gt;Q3096),"Medium",AND(Q3096&gt;O3096,Q3096&gt;P3096),"High")</f>
        <v>Medium</v>
      </c>
      <c r="S3096" t="str">
        <f t="shared" si="98"/>
        <v>T</v>
      </c>
    </row>
    <row r="3097" spans="1:19" x14ac:dyDescent="0.3">
      <c r="A3097" t="s">
        <v>18</v>
      </c>
      <c r="B3097">
        <v>1</v>
      </c>
      <c r="C3097" t="s">
        <v>13</v>
      </c>
      <c r="D3097" t="str">
        <f t="shared" si="97"/>
        <v>Medium</v>
      </c>
      <c r="E3097">
        <v>1</v>
      </c>
      <c r="F3097">
        <v>0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</v>
      </c>
      <c r="O3097" cm="1">
        <f t="array" ref="O3097">$U$2*_xlfn.IFS(C3097="data_analyst",$V$5,C3097="data_engineer",$V$6,C3097="data_scientist",$V$7)*_xlfn.IFS(E3097=0,$V$12,E3097=1,$V$11)*_xlfn.IFS(F3097=0,$V$17,F3097=1,$V$16)*_xlfn.IFS(G3097=0,$V$22,G3097=1,$V$21)*_xlfn.IFS(H3097=0,$V$27,H3097=1,$V$26)*_xlfn.IFS(I3097=0,$V$32,I3097=1,$V$31)*_xlfn.IFS(J3097=0,$V$37,J3097=1,$V$36)*_xlfn.IFS(K3097=0,$V$42,K3097=1,$V$41)*_xlfn.IFS(L3097=0,$V$47,L3097=1,$V$46)*_xlfn.IFS(M3097=0,$V$52,M3097=1,$V$51)*_xlfn.IFS(N3097=0,$V$57,N3097=1,$V$56)</f>
        <v>3.3015921585634317E-4</v>
      </c>
      <c r="P3097" cm="1">
        <f t="array" ref="P3097">$V$2*_xlfn.IFS(C3097="data_analyst",$X$5,C3097="data_engineer",$X$6,C3097="data_scientist",$X$7)*_xlfn.IFS(E3097=0,$X$12,E3097=1,$X$11)*_xlfn.IFS(F3097=0,$X$17,F3097=1,$X$16)*_xlfn.IFS(G3097=0,$X$22,G3097=1,$X$21)*_xlfn.IFS(H3097=0,$X$27,H3097=1,$X$26)*_xlfn.IFS(I3097=0,$X$32,I3097=1,$X$31)*_xlfn.IFS(J3097=0,$X$37,J3097=1,$X$36)*_xlfn.IFS(K3097=0,$X$42,K3097=1,$X$41)*_xlfn.IFS(L3097=0,$X$47,L3097=1,$X$46)*_xlfn.IFS(M3097=0,$X$52,M3097=1,$X$51)*_xlfn.IFS(N3097=0,$X$57,N3097=1,$X$56)</f>
        <v>4.9083371473888819E-3</v>
      </c>
      <c r="Q3097" cm="1">
        <f t="array" ref="Q3097">$W$2*_xlfn.IFS(C3097="data_analyst",$Z$5,C3097="data_engineer",$Z$6,C3097="data_scientist",$Z$7)*_xlfn.IFS(E3097=0,$Z$12,E3097=1,$Z$11)*_xlfn.IFS(F3097=0,$Z$17,F3097=1,$Z$16)*_xlfn.IFS(G3097=0,$Z$22,G3097=1,$Z$21)*_xlfn.IFS(H3097=0,$Z$27,H3097=1,$Z$26)*_xlfn.IFS(I3097=0,$Z$32,I3097=1,$Z$31)*_xlfn.IFS(J3097=0,$Z$37,J3097=1,$Z$36)*_xlfn.IFS(K3097=0,$Z$42,K3097=1,$Z$41)*_xlfn.IFS(L3097=0,$Z$47,L3097=1,$Z$46)*_xlfn.IFS(M3097=0,$Z$52,M3097=1,$Z$51)*_xlfn.IFS(N3097=0,$Z$57,N3097=1,$Z$56)</f>
        <v>6.2661136707596371E-4</v>
      </c>
      <c r="R3097" t="str" cm="1">
        <f t="array" ref="R3097">_xlfn.IFS(AND(O3097&gt;P3097,O3097&gt;Q3097),"Low",AND(P3097&gt;O3097,P3097&gt;Q3097),"Medium",AND(Q3097&gt;O3097,Q3097&gt;P3097),"High")</f>
        <v>Medium</v>
      </c>
      <c r="S3097" t="str">
        <f t="shared" si="98"/>
        <v>T</v>
      </c>
    </row>
    <row r="3098" spans="1:19" x14ac:dyDescent="0.3">
      <c r="A3098" t="s">
        <v>18</v>
      </c>
      <c r="B3098">
        <v>5</v>
      </c>
      <c r="C3098" t="s">
        <v>13</v>
      </c>
      <c r="D3098" t="str">
        <f t="shared" si="97"/>
        <v>Medium</v>
      </c>
      <c r="E3098">
        <v>0</v>
      </c>
      <c r="F3098">
        <v>0</v>
      </c>
      <c r="G3098">
        <v>1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1</v>
      </c>
      <c r="O3098" cm="1">
        <f t="array" ref="O3098">$U$2*_xlfn.IFS(C3098="data_analyst",$V$5,C3098="data_engineer",$V$6,C3098="data_scientist",$V$7)*_xlfn.IFS(E3098=0,$V$12,E3098=1,$V$11)*_xlfn.IFS(F3098=0,$V$17,F3098=1,$V$16)*_xlfn.IFS(G3098=0,$V$22,G3098=1,$V$21)*_xlfn.IFS(H3098=0,$V$27,H3098=1,$V$26)*_xlfn.IFS(I3098=0,$V$32,I3098=1,$V$31)*_xlfn.IFS(J3098=0,$V$37,J3098=1,$V$36)*_xlfn.IFS(K3098=0,$V$42,K3098=1,$V$41)*_xlfn.IFS(L3098=0,$V$47,L3098=1,$V$46)*_xlfn.IFS(M3098=0,$V$52,M3098=1,$V$51)*_xlfn.IFS(N3098=0,$V$57,N3098=1,$V$56)</f>
        <v>2.4161394287548597E-4</v>
      </c>
      <c r="P3098" cm="1">
        <f t="array" ref="P3098">$V$2*_xlfn.IFS(C3098="data_analyst",$X$5,C3098="data_engineer",$X$6,C3098="data_scientist",$X$7)*_xlfn.IFS(E3098=0,$X$12,E3098=1,$X$11)*_xlfn.IFS(F3098=0,$X$17,F3098=1,$X$16)*_xlfn.IFS(G3098=0,$X$22,G3098=1,$X$21)*_xlfn.IFS(H3098=0,$X$27,H3098=1,$X$26)*_xlfn.IFS(I3098=0,$X$32,I3098=1,$X$31)*_xlfn.IFS(J3098=0,$X$37,J3098=1,$X$36)*_xlfn.IFS(K3098=0,$X$42,K3098=1,$X$41)*_xlfn.IFS(L3098=0,$X$47,L3098=1,$X$46)*_xlfn.IFS(M3098=0,$X$52,M3098=1,$X$51)*_xlfn.IFS(N3098=0,$X$57,N3098=1,$X$56)</f>
        <v>4.5562471780324194E-4</v>
      </c>
      <c r="Q3098" cm="1">
        <f t="array" ref="Q3098">$W$2*_xlfn.IFS(C3098="data_analyst",$Z$5,C3098="data_engineer",$Z$6,C3098="data_scientist",$Z$7)*_xlfn.IFS(E3098=0,$Z$12,E3098=1,$Z$11)*_xlfn.IFS(F3098=0,$Z$17,F3098=1,$Z$16)*_xlfn.IFS(G3098=0,$Z$22,G3098=1,$Z$21)*_xlfn.IFS(H3098=0,$Z$27,H3098=1,$Z$26)*_xlfn.IFS(I3098=0,$Z$32,I3098=1,$Z$31)*_xlfn.IFS(J3098=0,$Z$37,J3098=1,$Z$36)*_xlfn.IFS(K3098=0,$Z$42,K3098=1,$Z$41)*_xlfn.IFS(L3098=0,$Z$47,L3098=1,$Z$46)*_xlfn.IFS(M3098=0,$Z$52,M3098=1,$Z$51)*_xlfn.IFS(N3098=0,$Z$57,N3098=1,$Z$56)</f>
        <v>1.3232476827781191E-4</v>
      </c>
      <c r="R3098" t="str" cm="1">
        <f t="array" ref="R3098">_xlfn.IFS(AND(O3098&gt;P3098,O3098&gt;Q3098),"Low",AND(P3098&gt;O3098,P3098&gt;Q3098),"Medium",AND(Q3098&gt;O3098,Q3098&gt;P3098),"High")</f>
        <v>Medium</v>
      </c>
      <c r="S3098" t="str">
        <f t="shared" si="98"/>
        <v>T</v>
      </c>
    </row>
    <row r="3099" spans="1:19" x14ac:dyDescent="0.3">
      <c r="A3099" t="s">
        <v>18</v>
      </c>
      <c r="B3099">
        <v>3</v>
      </c>
      <c r="C3099" t="s">
        <v>13</v>
      </c>
      <c r="D3099" t="str">
        <f t="shared" si="97"/>
        <v>Medium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1</v>
      </c>
      <c r="O3099" cm="1">
        <f t="array" ref="O3099">$U$2*_xlfn.IFS(C3099="data_analyst",$V$5,C3099="data_engineer",$V$6,C3099="data_scientist",$V$7)*_xlfn.IFS(E3099=0,$V$12,E3099=1,$V$11)*_xlfn.IFS(F3099=0,$V$17,F3099=1,$V$16)*_xlfn.IFS(G3099=0,$V$22,G3099=1,$V$21)*_xlfn.IFS(H3099=0,$V$27,H3099=1,$V$26)*_xlfn.IFS(I3099=0,$V$32,I3099=1,$V$31)*_xlfn.IFS(J3099=0,$V$37,J3099=1,$V$36)*_xlfn.IFS(K3099=0,$V$42,K3099=1,$V$41)*_xlfn.IFS(L3099=0,$V$47,L3099=1,$V$46)*_xlfn.IFS(M3099=0,$V$52,M3099=1,$V$51)*_xlfn.IFS(N3099=0,$V$57,N3099=1,$V$56)</f>
        <v>2.4161394287548597E-4</v>
      </c>
      <c r="P3099" cm="1">
        <f t="array" ref="P3099">$V$2*_xlfn.IFS(C3099="data_analyst",$X$5,C3099="data_engineer",$X$6,C3099="data_scientist",$X$7)*_xlfn.IFS(E3099=0,$X$12,E3099=1,$X$11)*_xlfn.IFS(F3099=0,$X$17,F3099=1,$X$16)*_xlfn.IFS(G3099=0,$X$22,G3099=1,$X$21)*_xlfn.IFS(H3099=0,$X$27,H3099=1,$X$26)*_xlfn.IFS(I3099=0,$X$32,I3099=1,$X$31)*_xlfn.IFS(J3099=0,$X$37,J3099=1,$X$36)*_xlfn.IFS(K3099=0,$X$42,K3099=1,$X$41)*_xlfn.IFS(L3099=0,$X$47,L3099=1,$X$46)*_xlfn.IFS(M3099=0,$X$52,M3099=1,$X$51)*_xlfn.IFS(N3099=0,$X$57,N3099=1,$X$56)</f>
        <v>4.5562471780324194E-4</v>
      </c>
      <c r="Q3099" cm="1">
        <f t="array" ref="Q3099">$W$2*_xlfn.IFS(C3099="data_analyst",$Z$5,C3099="data_engineer",$Z$6,C3099="data_scientist",$Z$7)*_xlfn.IFS(E3099=0,$Z$12,E3099=1,$Z$11)*_xlfn.IFS(F3099=0,$Z$17,F3099=1,$Z$16)*_xlfn.IFS(G3099=0,$Z$22,G3099=1,$Z$21)*_xlfn.IFS(H3099=0,$Z$27,H3099=1,$Z$26)*_xlfn.IFS(I3099=0,$Z$32,I3099=1,$Z$31)*_xlfn.IFS(J3099=0,$Z$37,J3099=1,$Z$36)*_xlfn.IFS(K3099=0,$Z$42,K3099=1,$Z$41)*_xlfn.IFS(L3099=0,$Z$47,L3099=1,$Z$46)*_xlfn.IFS(M3099=0,$Z$52,M3099=1,$Z$51)*_xlfn.IFS(N3099=0,$Z$57,N3099=1,$Z$56)</f>
        <v>1.3232476827781191E-4</v>
      </c>
      <c r="R3099" t="str" cm="1">
        <f t="array" ref="R3099">_xlfn.IFS(AND(O3099&gt;P3099,O3099&gt;Q3099),"Low",AND(P3099&gt;O3099,P3099&gt;Q3099),"Medium",AND(Q3099&gt;O3099,Q3099&gt;P3099),"High")</f>
        <v>Medium</v>
      </c>
      <c r="S3099" t="str">
        <f t="shared" si="98"/>
        <v>T</v>
      </c>
    </row>
    <row r="3100" spans="1:19" x14ac:dyDescent="0.3">
      <c r="A3100" t="s">
        <v>18</v>
      </c>
      <c r="B3100">
        <v>9</v>
      </c>
      <c r="C3100" t="s">
        <v>13</v>
      </c>
      <c r="D3100" t="str">
        <f t="shared" si="97"/>
        <v>Medium</v>
      </c>
      <c r="E3100">
        <v>0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0</v>
      </c>
      <c r="L3100">
        <v>1</v>
      </c>
      <c r="M3100">
        <v>0</v>
      </c>
      <c r="N3100">
        <v>1</v>
      </c>
      <c r="O3100" cm="1">
        <f t="array" ref="O3100">$U$2*_xlfn.IFS(C3100="data_analyst",$V$5,C3100="data_engineer",$V$6,C3100="data_scientist",$V$7)*_xlfn.IFS(E3100=0,$V$12,E3100=1,$V$11)*_xlfn.IFS(F3100=0,$V$17,F3100=1,$V$16)*_xlfn.IFS(G3100=0,$V$22,G3100=1,$V$21)*_xlfn.IFS(H3100=0,$V$27,H3100=1,$V$26)*_xlfn.IFS(I3100=0,$V$32,I3100=1,$V$31)*_xlfn.IFS(J3100=0,$V$37,J3100=1,$V$36)*_xlfn.IFS(K3100=0,$V$42,K3100=1,$V$41)*_xlfn.IFS(L3100=0,$V$47,L3100=1,$V$46)*_xlfn.IFS(M3100=0,$V$52,M3100=1,$V$51)*_xlfn.IFS(N3100=0,$V$57,N3100=1,$V$56)</f>
        <v>1.2441181733283211E-5</v>
      </c>
      <c r="P3100" cm="1">
        <f t="array" ref="P3100">$V$2*_xlfn.IFS(C3100="data_analyst",$X$5,C3100="data_engineer",$X$6,C3100="data_scientist",$X$7)*_xlfn.IFS(E3100=0,$X$12,E3100=1,$X$11)*_xlfn.IFS(F3100=0,$X$17,F3100=1,$X$16)*_xlfn.IFS(G3100=0,$X$22,G3100=1,$X$21)*_xlfn.IFS(H3100=0,$X$27,H3100=1,$X$26)*_xlfn.IFS(I3100=0,$X$32,I3100=1,$X$31)*_xlfn.IFS(J3100=0,$X$37,J3100=1,$X$36)*_xlfn.IFS(K3100=0,$X$42,K3100=1,$X$41)*_xlfn.IFS(L3100=0,$X$47,L3100=1,$X$46)*_xlfn.IFS(M3100=0,$X$52,M3100=1,$X$51)*_xlfn.IFS(N3100=0,$X$57,N3100=1,$X$56)</f>
        <v>7.4465254476268684E-4</v>
      </c>
      <c r="Q3100" cm="1">
        <f t="array" ref="Q3100">$W$2*_xlfn.IFS(C3100="data_analyst",$Z$5,C3100="data_engineer",$Z$6,C3100="data_scientist",$Z$7)*_xlfn.IFS(E3100=0,$Z$12,E3100=1,$Z$11)*_xlfn.IFS(F3100=0,$Z$17,F3100=1,$Z$16)*_xlfn.IFS(G3100=0,$Z$22,G3100=1,$Z$21)*_xlfn.IFS(H3100=0,$Z$27,H3100=1,$Z$26)*_xlfn.IFS(I3100=0,$Z$32,I3100=1,$Z$31)*_xlfn.IFS(J3100=0,$Z$37,J3100=1,$Z$36)*_xlfn.IFS(K3100=0,$Z$42,K3100=1,$Z$41)*_xlfn.IFS(L3100=0,$Z$47,L3100=1,$Z$46)*_xlfn.IFS(M3100=0,$Z$52,M3100=1,$Z$51)*_xlfn.IFS(N3100=0,$Z$57,N3100=1,$Z$56)</f>
        <v>1.2767058513300992E-4</v>
      </c>
      <c r="R3100" t="str" cm="1">
        <f t="array" ref="R3100">_xlfn.IFS(AND(O3100&gt;P3100,O3100&gt;Q3100),"Low",AND(P3100&gt;O3100,P3100&gt;Q3100),"Medium",AND(Q3100&gt;O3100,Q3100&gt;P3100),"High")</f>
        <v>Medium</v>
      </c>
      <c r="S3100" t="str">
        <f t="shared" si="98"/>
        <v>T</v>
      </c>
    </row>
    <row r="3101" spans="1:19" x14ac:dyDescent="0.3">
      <c r="A3101" t="s">
        <v>18</v>
      </c>
      <c r="B3101">
        <v>6</v>
      </c>
      <c r="C3101" t="s">
        <v>13</v>
      </c>
      <c r="D3101" t="str">
        <f t="shared" si="97"/>
        <v>Medium</v>
      </c>
      <c r="E3101">
        <v>1</v>
      </c>
      <c r="F3101">
        <v>1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 cm="1">
        <f t="array" ref="O3101">$U$2*_xlfn.IFS(C3101="data_analyst",$V$5,C3101="data_engineer",$V$6,C3101="data_scientist",$V$7)*_xlfn.IFS(E3101=0,$V$12,E3101=1,$V$11)*_xlfn.IFS(F3101=0,$V$17,F3101=1,$V$16)*_xlfn.IFS(G3101=0,$V$22,G3101=1,$V$21)*_xlfn.IFS(H3101=0,$V$27,H3101=1,$V$26)*_xlfn.IFS(I3101=0,$V$32,I3101=1,$V$31)*_xlfn.IFS(J3101=0,$V$37,J3101=1,$V$36)*_xlfn.IFS(K3101=0,$V$42,K3101=1,$V$41)*_xlfn.IFS(L3101=0,$V$47,L3101=1,$V$46)*_xlfn.IFS(M3101=0,$V$52,M3101=1,$V$51)*_xlfn.IFS(N3101=0,$V$57,N3101=1,$V$56)</f>
        <v>8.5974259687138262E-5</v>
      </c>
      <c r="P3101" cm="1">
        <f t="array" ref="P3101">$V$2*_xlfn.IFS(C3101="data_analyst",$X$5,C3101="data_engineer",$X$6,C3101="data_scientist",$X$7)*_xlfn.IFS(E3101=0,$X$12,E3101=1,$X$11)*_xlfn.IFS(F3101=0,$X$17,F3101=1,$X$16)*_xlfn.IFS(G3101=0,$X$22,G3101=1,$X$21)*_xlfn.IFS(H3101=0,$X$27,H3101=1,$X$26)*_xlfn.IFS(I3101=0,$X$32,I3101=1,$X$31)*_xlfn.IFS(J3101=0,$X$37,J3101=1,$X$36)*_xlfn.IFS(K3101=0,$X$42,K3101=1,$X$41)*_xlfn.IFS(L3101=0,$X$47,L3101=1,$X$46)*_xlfn.IFS(M3101=0,$X$52,M3101=1,$X$51)*_xlfn.IFS(N3101=0,$X$57,N3101=1,$X$56)</f>
        <v>3.3298462035884988E-4</v>
      </c>
      <c r="Q3101" cm="1">
        <f t="array" ref="Q3101">$W$2*_xlfn.IFS(C3101="data_analyst",$Z$5,C3101="data_engineer",$Z$6,C3101="data_scientist",$Z$7)*_xlfn.IFS(E3101=0,$Z$12,E3101=1,$Z$11)*_xlfn.IFS(F3101=0,$Z$17,F3101=1,$Z$16)*_xlfn.IFS(G3101=0,$Z$22,G3101=1,$Z$21)*_xlfn.IFS(H3101=0,$Z$27,H3101=1,$Z$26)*_xlfn.IFS(I3101=0,$Z$32,I3101=1,$Z$31)*_xlfn.IFS(J3101=0,$Z$37,J3101=1,$Z$36)*_xlfn.IFS(K3101=0,$Z$42,K3101=1,$Z$41)*_xlfn.IFS(L3101=0,$Z$47,L3101=1,$Z$46)*_xlfn.IFS(M3101=0,$Z$52,M3101=1,$Z$51)*_xlfn.IFS(N3101=0,$Z$57,N3101=1,$Z$56)</f>
        <v>1.0267825302963134E-4</v>
      </c>
      <c r="R3101" t="str" cm="1">
        <f t="array" ref="R3101">_xlfn.IFS(AND(O3101&gt;P3101,O3101&gt;Q3101),"Low",AND(P3101&gt;O3101,P3101&gt;Q3101),"Medium",AND(Q3101&gt;O3101,Q3101&gt;P3101),"High")</f>
        <v>Medium</v>
      </c>
      <c r="S3101" t="str">
        <f t="shared" si="98"/>
        <v>T</v>
      </c>
    </row>
    <row r="3102" spans="1:19" x14ac:dyDescent="0.3">
      <c r="A3102" t="s">
        <v>18</v>
      </c>
      <c r="B3102">
        <v>5</v>
      </c>
      <c r="C3102" t="s">
        <v>13</v>
      </c>
      <c r="D3102" t="str">
        <f t="shared" si="97"/>
        <v>Medium</v>
      </c>
      <c r="E3102">
        <v>1</v>
      </c>
      <c r="F3102">
        <v>1</v>
      </c>
      <c r="G3102">
        <v>1</v>
      </c>
      <c r="H3102">
        <v>0</v>
      </c>
      <c r="I3102">
        <v>1</v>
      </c>
      <c r="J3102">
        <v>0</v>
      </c>
      <c r="K3102">
        <v>0</v>
      </c>
      <c r="L3102">
        <v>1</v>
      </c>
      <c r="M3102">
        <v>0</v>
      </c>
      <c r="N3102">
        <v>1</v>
      </c>
      <c r="O3102" cm="1">
        <f t="array" ref="O3102">$U$2*_xlfn.IFS(C3102="data_analyst",$V$5,C3102="data_engineer",$V$6,C3102="data_scientist",$V$7)*_xlfn.IFS(E3102=0,$V$12,E3102=1,$V$11)*_xlfn.IFS(F3102=0,$V$17,F3102=1,$V$16)*_xlfn.IFS(G3102=0,$V$22,G3102=1,$V$21)*_xlfn.IFS(H3102=0,$V$27,H3102=1,$V$26)*_xlfn.IFS(I3102=0,$V$32,I3102=1,$V$31)*_xlfn.IFS(J3102=0,$V$37,J3102=1,$V$36)*_xlfn.IFS(K3102=0,$V$42,K3102=1,$V$41)*_xlfn.IFS(L3102=0,$V$47,L3102=1,$V$46)*_xlfn.IFS(M3102=0,$V$52,M3102=1,$V$51)*_xlfn.IFS(N3102=0,$V$57,N3102=1,$V$56)</f>
        <v>1.3837720600811621E-6</v>
      </c>
      <c r="P3102" cm="1">
        <f t="array" ref="P3102">$V$2*_xlfn.IFS(C3102="data_analyst",$X$5,C3102="data_engineer",$X$6,C3102="data_scientist",$X$7)*_xlfn.IFS(E3102=0,$X$12,E3102=1,$X$11)*_xlfn.IFS(F3102=0,$X$17,F3102=1,$X$16)*_xlfn.IFS(G3102=0,$X$22,G3102=1,$X$21)*_xlfn.IFS(H3102=0,$X$27,H3102=1,$X$26)*_xlfn.IFS(I3102=0,$X$32,I3102=1,$X$31)*_xlfn.IFS(J3102=0,$X$37,J3102=1,$X$36)*_xlfn.IFS(K3102=0,$X$42,K3102=1,$X$41)*_xlfn.IFS(L3102=0,$X$47,L3102=1,$X$46)*_xlfn.IFS(M3102=0,$X$52,M3102=1,$X$51)*_xlfn.IFS(N3102=0,$X$57,N3102=1,$X$56)</f>
        <v>2.5625925691272517E-3</v>
      </c>
      <c r="Q3102" cm="1">
        <f t="array" ref="Q3102">$W$2*_xlfn.IFS(C3102="data_analyst",$Z$5,C3102="data_engineer",$Z$6,C3102="data_scientist",$Z$7)*_xlfn.IFS(E3102=0,$Z$12,E3102=1,$Z$11)*_xlfn.IFS(F3102=0,$Z$17,F3102=1,$Z$16)*_xlfn.IFS(G3102=0,$Z$22,G3102=1,$Z$21)*_xlfn.IFS(H3102=0,$Z$27,H3102=1,$Z$26)*_xlfn.IFS(I3102=0,$Z$32,I3102=1,$Z$31)*_xlfn.IFS(J3102=0,$Z$37,J3102=1,$Z$36)*_xlfn.IFS(K3102=0,$Z$42,K3102=1,$Z$41)*_xlfn.IFS(L3102=0,$Z$47,L3102=1,$Z$46)*_xlfn.IFS(M3102=0,$Z$52,M3102=1,$Z$51)*_xlfn.IFS(N3102=0,$Z$57,N3102=1,$Z$56)</f>
        <v>1.2291971493176671E-4</v>
      </c>
      <c r="R3102" t="str" cm="1">
        <f t="array" ref="R3102">_xlfn.IFS(AND(O3102&gt;P3102,O3102&gt;Q3102),"Low",AND(P3102&gt;O3102,P3102&gt;Q3102),"Medium",AND(Q3102&gt;O3102,Q3102&gt;P3102),"High")</f>
        <v>Medium</v>
      </c>
      <c r="S3102" t="str">
        <f t="shared" si="98"/>
        <v>T</v>
      </c>
    </row>
    <row r="3103" spans="1:19" x14ac:dyDescent="0.3">
      <c r="A3103" t="s">
        <v>18</v>
      </c>
      <c r="B3103">
        <v>4</v>
      </c>
      <c r="C3103" t="s">
        <v>13</v>
      </c>
      <c r="D3103" t="str">
        <f t="shared" si="97"/>
        <v>Medium</v>
      </c>
      <c r="E3103">
        <v>1</v>
      </c>
      <c r="F3103">
        <v>0</v>
      </c>
      <c r="G3103">
        <v>1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</v>
      </c>
      <c r="O3103" cm="1">
        <f t="array" ref="O3103">$U$2*_xlfn.IFS(C3103="data_analyst",$V$5,C3103="data_engineer",$V$6,C3103="data_scientist",$V$7)*_xlfn.IFS(E3103=0,$V$12,E3103=1,$V$11)*_xlfn.IFS(F3103=0,$V$17,F3103=1,$V$16)*_xlfn.IFS(G3103=0,$V$22,G3103=1,$V$21)*_xlfn.IFS(H3103=0,$V$27,H3103=1,$V$26)*_xlfn.IFS(I3103=0,$V$32,I3103=1,$V$31)*_xlfn.IFS(J3103=0,$V$37,J3103=1,$V$36)*_xlfn.IFS(K3103=0,$V$42,K3103=1,$V$41)*_xlfn.IFS(L3103=0,$V$47,L3103=1,$V$46)*_xlfn.IFS(M3103=0,$V$52,M3103=1,$V$51)*_xlfn.IFS(N3103=0,$V$57,N3103=1,$V$56)</f>
        <v>1.1820833079411975E-4</v>
      </c>
      <c r="P3103" cm="1">
        <f t="array" ref="P3103">$V$2*_xlfn.IFS(C3103="data_analyst",$X$5,C3103="data_engineer",$X$6,C3103="data_scientist",$X$7)*_xlfn.IFS(E3103=0,$X$12,E3103=1,$X$11)*_xlfn.IFS(F3103=0,$X$17,F3103=1,$X$16)*_xlfn.IFS(G3103=0,$X$22,G3103=1,$X$21)*_xlfn.IFS(H3103=0,$X$27,H3103=1,$X$26)*_xlfn.IFS(I3103=0,$X$32,I3103=1,$X$31)*_xlfn.IFS(J3103=0,$X$37,J3103=1,$X$36)*_xlfn.IFS(K3103=0,$X$42,K3103=1,$X$41)*_xlfn.IFS(L3103=0,$X$47,L3103=1,$X$46)*_xlfn.IFS(M3103=0,$X$52,M3103=1,$X$51)*_xlfn.IFS(N3103=0,$X$57,N3103=1,$X$56)</f>
        <v>4.2937474078182779E-3</v>
      </c>
      <c r="Q3103" cm="1">
        <f t="array" ref="Q3103">$W$2*_xlfn.IFS(C3103="data_analyst",$Z$5,C3103="data_engineer",$Z$6,C3103="data_scientist",$Z$7)*_xlfn.IFS(E3103=0,$Z$12,E3103=1,$Z$11)*_xlfn.IFS(F3103=0,$Z$17,F3103=1,$Z$16)*_xlfn.IFS(G3103=0,$Z$22,G3103=1,$Z$21)*_xlfn.IFS(H3103=0,$Z$27,H3103=1,$Z$26)*_xlfn.IFS(I3103=0,$Z$32,I3103=1,$Z$31)*_xlfn.IFS(J3103=0,$Z$37,J3103=1,$Z$36)*_xlfn.IFS(K3103=0,$Z$42,K3103=1,$Z$41)*_xlfn.IFS(L3103=0,$Z$47,L3103=1,$Z$46)*_xlfn.IFS(M3103=0,$Z$52,M3103=1,$Z$51)*_xlfn.IFS(N3103=0,$Z$57,N3103=1,$Z$56)</f>
        <v>3.3740612073321124E-4</v>
      </c>
      <c r="R3103" t="str" cm="1">
        <f t="array" ref="R3103">_xlfn.IFS(AND(O3103&gt;P3103,O3103&gt;Q3103),"Low",AND(P3103&gt;O3103,P3103&gt;Q3103),"Medium",AND(Q3103&gt;O3103,Q3103&gt;P3103),"High")</f>
        <v>Medium</v>
      </c>
      <c r="S3103" t="str">
        <f t="shared" si="98"/>
        <v>T</v>
      </c>
    </row>
    <row r="3104" spans="1:19" x14ac:dyDescent="0.3">
      <c r="A3104" t="s">
        <v>18</v>
      </c>
      <c r="B3104">
        <v>6</v>
      </c>
      <c r="C3104" t="s">
        <v>13</v>
      </c>
      <c r="D3104" t="str">
        <f t="shared" si="97"/>
        <v>Medium</v>
      </c>
      <c r="E3104">
        <v>1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</v>
      </c>
      <c r="O3104" cm="1">
        <f t="array" ref="O3104">$U$2*_xlfn.IFS(C3104="data_analyst",$V$5,C3104="data_engineer",$V$6,C3104="data_scientist",$V$7)*_xlfn.IFS(E3104=0,$V$12,E3104=1,$V$11)*_xlfn.IFS(F3104=0,$V$17,F3104=1,$V$16)*_xlfn.IFS(G3104=0,$V$22,G3104=1,$V$21)*_xlfn.IFS(H3104=0,$V$27,H3104=1,$V$26)*_xlfn.IFS(I3104=0,$V$32,I3104=1,$V$31)*_xlfn.IFS(J3104=0,$V$37,J3104=1,$V$36)*_xlfn.IFS(K3104=0,$V$42,K3104=1,$V$41)*_xlfn.IFS(L3104=0,$V$47,L3104=1,$V$46)*_xlfn.IFS(M3104=0,$V$52,M3104=1,$V$51)*_xlfn.IFS(N3104=0,$V$57,N3104=1,$V$56)</f>
        <v>2.3643175841134003E-3</v>
      </c>
      <c r="P3104" cm="1">
        <f t="array" ref="P3104">$V$2*_xlfn.IFS(C3104="data_analyst",$X$5,C3104="data_engineer",$X$6,C3104="data_scientist",$X$7)*_xlfn.IFS(E3104=0,$X$12,E3104=1,$X$11)*_xlfn.IFS(F3104=0,$X$17,F3104=1,$X$16)*_xlfn.IFS(G3104=0,$X$22,G3104=1,$X$21)*_xlfn.IFS(H3104=0,$X$27,H3104=1,$X$26)*_xlfn.IFS(I3104=0,$X$32,I3104=1,$X$31)*_xlfn.IFS(J3104=0,$X$37,J3104=1,$X$36)*_xlfn.IFS(K3104=0,$X$42,K3104=1,$X$41)*_xlfn.IFS(L3104=0,$X$47,L3104=1,$X$46)*_xlfn.IFS(M3104=0,$X$52,M3104=1,$X$51)*_xlfn.IFS(N3104=0,$X$57,N3104=1,$X$56)</f>
        <v>5.005103908263816E-3</v>
      </c>
      <c r="Q3104" cm="1">
        <f t="array" ref="Q3104">$W$2*_xlfn.IFS(C3104="data_analyst",$Z$5,C3104="data_engineer",$Z$6,C3104="data_scientist",$Z$7)*_xlfn.IFS(E3104=0,$Z$12,E3104=1,$Z$11)*_xlfn.IFS(F3104=0,$Z$17,F3104=1,$Z$16)*_xlfn.IFS(G3104=0,$Z$22,G3104=1,$Z$21)*_xlfn.IFS(H3104=0,$Z$27,H3104=1,$Z$26)*_xlfn.IFS(I3104=0,$Z$32,I3104=1,$Z$31)*_xlfn.IFS(J3104=0,$Z$37,J3104=1,$Z$36)*_xlfn.IFS(K3104=0,$Z$42,K3104=1,$Z$41)*_xlfn.IFS(L3104=0,$Z$47,L3104=1,$Z$46)*_xlfn.IFS(M3104=0,$Z$52,M3104=1,$Z$51)*_xlfn.IFS(N3104=0,$Z$57,N3104=1,$Z$56)</f>
        <v>9.7280245174068158E-4</v>
      </c>
      <c r="R3104" t="str" cm="1">
        <f t="array" ref="R3104">_xlfn.IFS(AND(O3104&gt;P3104,O3104&gt;Q3104),"Low",AND(P3104&gt;O3104,P3104&gt;Q3104),"Medium",AND(Q3104&gt;O3104,Q3104&gt;P3104),"High")</f>
        <v>Medium</v>
      </c>
      <c r="S3104" t="str">
        <f t="shared" si="98"/>
        <v>T</v>
      </c>
    </row>
    <row r="3105" spans="1:19" x14ac:dyDescent="0.3">
      <c r="A3105" t="s">
        <v>18</v>
      </c>
      <c r="B3105">
        <v>6</v>
      </c>
      <c r="C3105" t="s">
        <v>13</v>
      </c>
      <c r="D3105" t="str">
        <f t="shared" si="97"/>
        <v>Medium</v>
      </c>
      <c r="E3105">
        <v>0</v>
      </c>
      <c r="F3105">
        <v>1</v>
      </c>
      <c r="G3105">
        <v>0</v>
      </c>
      <c r="H3105">
        <v>1</v>
      </c>
      <c r="I3105">
        <v>0</v>
      </c>
      <c r="J3105">
        <v>1</v>
      </c>
      <c r="K3105">
        <v>1</v>
      </c>
      <c r="L3105">
        <v>0</v>
      </c>
      <c r="M3105">
        <v>0</v>
      </c>
      <c r="N3105">
        <v>1</v>
      </c>
      <c r="O3105" cm="1">
        <f t="array" ref="O3105">$U$2*_xlfn.IFS(C3105="data_analyst",$V$5,C3105="data_engineer",$V$6,C3105="data_scientist",$V$7)*_xlfn.IFS(E3105=0,$V$12,E3105=1,$V$11)*_xlfn.IFS(F3105=0,$V$17,F3105=1,$V$16)*_xlfn.IFS(G3105=0,$V$22,G3105=1,$V$21)*_xlfn.IFS(H3105=0,$V$27,H3105=1,$V$26)*_xlfn.IFS(I3105=0,$V$32,I3105=1,$V$31)*_xlfn.IFS(J3105=0,$V$37,J3105=1,$V$36)*_xlfn.IFS(K3105=0,$V$42,K3105=1,$V$41)*_xlfn.IFS(L3105=0,$V$47,L3105=1,$V$46)*_xlfn.IFS(M3105=0,$V$52,M3105=1,$V$51)*_xlfn.IFS(N3105=0,$V$57,N3105=1,$V$56)</f>
        <v>1.2227749440338274E-4</v>
      </c>
      <c r="P3105" cm="1">
        <f t="array" ref="P3105">$V$2*_xlfn.IFS(C3105="data_analyst",$X$5,C3105="data_engineer",$X$6,C3105="data_scientist",$X$7)*_xlfn.IFS(E3105=0,$X$12,E3105=1,$X$11)*_xlfn.IFS(F3105=0,$X$17,F3105=1,$X$16)*_xlfn.IFS(G3105=0,$X$22,G3105=1,$X$21)*_xlfn.IFS(H3105=0,$X$27,H3105=1,$X$26)*_xlfn.IFS(I3105=0,$X$32,I3105=1,$X$31)*_xlfn.IFS(J3105=0,$X$37,J3105=1,$X$36)*_xlfn.IFS(K3105=0,$X$42,K3105=1,$X$41)*_xlfn.IFS(L3105=0,$X$47,L3105=1,$X$46)*_xlfn.IFS(M3105=0,$X$52,M3105=1,$X$51)*_xlfn.IFS(N3105=0,$X$57,N3105=1,$X$56)</f>
        <v>8.1464177492398727E-5</v>
      </c>
      <c r="Q3105" cm="1">
        <f t="array" ref="Q3105">$W$2*_xlfn.IFS(C3105="data_analyst",$Z$5,C3105="data_engineer",$Z$6,C3105="data_scientist",$Z$7)*_xlfn.IFS(E3105=0,$Z$12,E3105=1,$Z$11)*_xlfn.IFS(F3105=0,$Z$17,F3105=1,$Z$16)*_xlfn.IFS(G3105=0,$Z$22,G3105=1,$Z$21)*_xlfn.IFS(H3105=0,$Z$27,H3105=1,$Z$26)*_xlfn.IFS(I3105=0,$Z$32,I3105=1,$Z$31)*_xlfn.IFS(J3105=0,$Z$37,J3105=1,$Z$36)*_xlfn.IFS(K3105=0,$Z$42,K3105=1,$Z$41)*_xlfn.IFS(L3105=0,$Z$47,L3105=1,$Z$46)*_xlfn.IFS(M3105=0,$Z$52,M3105=1,$Z$51)*_xlfn.IFS(N3105=0,$Z$57,N3105=1,$Z$56)</f>
        <v>1.9972529589582147E-5</v>
      </c>
      <c r="R3105" t="str" cm="1">
        <f t="array" ref="R3105">_xlfn.IFS(AND(O3105&gt;P3105,O3105&gt;Q3105),"Low",AND(P3105&gt;O3105,P3105&gt;Q3105),"Medium",AND(Q3105&gt;O3105,Q3105&gt;P3105),"High")</f>
        <v>Low</v>
      </c>
      <c r="S3105" t="str">
        <f t="shared" si="98"/>
        <v>F</v>
      </c>
    </row>
    <row r="3106" spans="1:19" x14ac:dyDescent="0.3">
      <c r="A3106" t="s">
        <v>18</v>
      </c>
      <c r="B3106">
        <v>8</v>
      </c>
      <c r="C3106" t="s">
        <v>13</v>
      </c>
      <c r="D3106" t="str">
        <f t="shared" si="97"/>
        <v>Medium</v>
      </c>
      <c r="E3106">
        <v>0</v>
      </c>
      <c r="F3106">
        <v>1</v>
      </c>
      <c r="G3106">
        <v>0</v>
      </c>
      <c r="H3106">
        <v>0</v>
      </c>
      <c r="I3106">
        <v>1</v>
      </c>
      <c r="J3106">
        <v>0</v>
      </c>
      <c r="K3106">
        <v>0</v>
      </c>
      <c r="L3106">
        <v>1</v>
      </c>
      <c r="M3106">
        <v>0</v>
      </c>
      <c r="N3106">
        <v>1</v>
      </c>
      <c r="O3106" cm="1">
        <f t="array" ref="O3106">$U$2*_xlfn.IFS(C3106="data_analyst",$V$5,C3106="data_engineer",$V$6,C3106="data_scientist",$V$7)*_xlfn.IFS(E3106=0,$V$12,E3106=1,$V$11)*_xlfn.IFS(F3106=0,$V$17,F3106=1,$V$16)*_xlfn.IFS(G3106=0,$V$22,G3106=1,$V$21)*_xlfn.IFS(H3106=0,$V$27,H3106=1,$V$26)*_xlfn.IFS(I3106=0,$V$32,I3106=1,$V$31)*_xlfn.IFS(J3106=0,$V$37,J3106=1,$V$36)*_xlfn.IFS(K3106=0,$V$42,K3106=1,$V$41)*_xlfn.IFS(L3106=0,$V$47,L3106=1,$V$46)*_xlfn.IFS(M3106=0,$V$52,M3106=1,$V$51)*_xlfn.IFS(N3106=0,$V$57,N3106=1,$V$56)</f>
        <v>1.620974075037561E-5</v>
      </c>
      <c r="P3106" cm="1">
        <f t="array" ref="P3106">$V$2*_xlfn.IFS(C3106="data_analyst",$X$5,C3106="data_engineer",$X$6,C3106="data_scientist",$X$7)*_xlfn.IFS(E3106=0,$X$12,E3106=1,$X$11)*_xlfn.IFS(F3106=0,$X$17,F3106=1,$X$16)*_xlfn.IFS(G3106=0,$X$22,G3106=1,$X$21)*_xlfn.IFS(H3106=0,$X$27,H3106=1,$X$26)*_xlfn.IFS(I3106=0,$X$32,I3106=1,$X$31)*_xlfn.IFS(J3106=0,$X$37,J3106=1,$X$36)*_xlfn.IFS(K3106=0,$X$42,K3106=1,$X$41)*_xlfn.IFS(L3106=0,$X$47,L3106=1,$X$46)*_xlfn.IFS(M3106=0,$X$52,M3106=1,$X$51)*_xlfn.IFS(N3106=0,$X$57,N3106=1,$X$56)</f>
        <v>8.6379695192471647E-4</v>
      </c>
      <c r="Q3106" cm="1">
        <f t="array" ref="Q3106">$W$2*_xlfn.IFS(C3106="data_analyst",$Z$5,C3106="data_engineer",$Z$6,C3106="data_scientist",$Z$7)*_xlfn.IFS(E3106=0,$Z$12,E3106=1,$Z$11)*_xlfn.IFS(F3106=0,$Z$17,F3106=1,$Z$16)*_xlfn.IFS(G3106=0,$Z$22,G3106=1,$Z$21)*_xlfn.IFS(H3106=0,$Z$27,H3106=1,$Z$26)*_xlfn.IFS(I3106=0,$Z$32,I3106=1,$Z$31)*_xlfn.IFS(J3106=0,$Z$37,J3106=1,$Z$36)*_xlfn.IFS(K3106=0,$Z$42,K3106=1,$Z$41)*_xlfn.IFS(L3106=0,$Z$47,L3106=1,$Z$46)*_xlfn.IFS(M3106=0,$Z$52,M3106=1,$Z$51)*_xlfn.IFS(N3106=0,$Z$57,N3106=1,$Z$56)</f>
        <v>1.3540819635319231E-4</v>
      </c>
      <c r="R3106" t="str" cm="1">
        <f t="array" ref="R3106">_xlfn.IFS(AND(O3106&gt;P3106,O3106&gt;Q3106),"Low",AND(P3106&gt;O3106,P3106&gt;Q3106),"Medium",AND(Q3106&gt;O3106,Q3106&gt;P3106),"High")</f>
        <v>Medium</v>
      </c>
      <c r="S3106" t="str">
        <f t="shared" si="98"/>
        <v>T</v>
      </c>
    </row>
    <row r="3107" spans="1:19" x14ac:dyDescent="0.3">
      <c r="A3107" t="s">
        <v>18</v>
      </c>
      <c r="B3107">
        <v>7</v>
      </c>
      <c r="C3107" t="s">
        <v>13</v>
      </c>
      <c r="D3107" t="str">
        <f t="shared" si="97"/>
        <v>Medium</v>
      </c>
      <c r="E3107">
        <v>0</v>
      </c>
      <c r="F3107">
        <v>1</v>
      </c>
      <c r="G3107">
        <v>1</v>
      </c>
      <c r="H3107">
        <v>1</v>
      </c>
      <c r="I3107">
        <v>1</v>
      </c>
      <c r="J3107">
        <v>0</v>
      </c>
      <c r="K3107">
        <v>1</v>
      </c>
      <c r="L3107">
        <v>0</v>
      </c>
      <c r="M3107">
        <v>0</v>
      </c>
      <c r="N3107">
        <v>1</v>
      </c>
      <c r="O3107" cm="1">
        <f t="array" ref="O3107">$U$2*_xlfn.IFS(C3107="data_analyst",$V$5,C3107="data_engineer",$V$6,C3107="data_scientist",$V$7)*_xlfn.IFS(E3107=0,$V$12,E3107=1,$V$11)*_xlfn.IFS(F3107=0,$V$17,F3107=1,$V$16)*_xlfn.IFS(G3107=0,$V$22,G3107=1,$V$21)*_xlfn.IFS(H3107=0,$V$27,H3107=1,$V$26)*_xlfn.IFS(I3107=0,$V$32,I3107=1,$V$31)*_xlfn.IFS(J3107=0,$V$37,J3107=1,$V$36)*_xlfn.IFS(K3107=0,$V$42,K3107=1,$V$41)*_xlfn.IFS(L3107=0,$V$47,L3107=1,$V$46)*_xlfn.IFS(M3107=0,$V$52,M3107=1,$V$51)*_xlfn.IFS(N3107=0,$V$57,N3107=1,$V$56)</f>
        <v>4.3274286123931413E-6</v>
      </c>
      <c r="P3107" cm="1">
        <f t="array" ref="P3107">$V$2*_xlfn.IFS(C3107="data_analyst",$X$5,C3107="data_engineer",$X$6,C3107="data_scientist",$X$7)*_xlfn.IFS(E3107=0,$X$12,E3107=1,$X$11)*_xlfn.IFS(F3107=0,$X$17,F3107=1,$X$16)*_xlfn.IFS(G3107=0,$X$22,G3107=1,$X$21)*_xlfn.IFS(H3107=0,$X$27,H3107=1,$X$26)*_xlfn.IFS(I3107=0,$X$32,I3107=1,$X$31)*_xlfn.IFS(J3107=0,$X$37,J3107=1,$X$36)*_xlfn.IFS(K3107=0,$X$42,K3107=1,$X$41)*_xlfn.IFS(L3107=0,$X$47,L3107=1,$X$46)*_xlfn.IFS(M3107=0,$X$52,M3107=1,$X$51)*_xlfn.IFS(N3107=0,$X$57,N3107=1,$X$56)</f>
        <v>2.7635234526995634E-4</v>
      </c>
      <c r="Q3107" cm="1">
        <f t="array" ref="Q3107">$W$2*_xlfn.IFS(C3107="data_analyst",$Z$5,C3107="data_engineer",$Z$6,C3107="data_scientist",$Z$7)*_xlfn.IFS(E3107=0,$Z$12,E3107=1,$Z$11)*_xlfn.IFS(F3107=0,$Z$17,F3107=1,$Z$16)*_xlfn.IFS(G3107=0,$Z$22,G3107=1,$Z$21)*_xlfn.IFS(H3107=0,$Z$27,H3107=1,$Z$26)*_xlfn.IFS(I3107=0,$Z$32,I3107=1,$Z$31)*_xlfn.IFS(J3107=0,$Z$37,J3107=1,$Z$36)*_xlfn.IFS(K3107=0,$Z$42,K3107=1,$Z$41)*_xlfn.IFS(L3107=0,$Z$47,L3107=1,$Z$46)*_xlfn.IFS(M3107=0,$Z$52,M3107=1,$Z$51)*_xlfn.IFS(N3107=0,$Z$57,N3107=1,$Z$56)</f>
        <v>2.3886483482280227E-5</v>
      </c>
      <c r="R3107" t="str" cm="1">
        <f t="array" ref="R3107">_xlfn.IFS(AND(O3107&gt;P3107,O3107&gt;Q3107),"Low",AND(P3107&gt;O3107,P3107&gt;Q3107),"Medium",AND(Q3107&gt;O3107,Q3107&gt;P3107),"High")</f>
        <v>Medium</v>
      </c>
      <c r="S3107" t="str">
        <f t="shared" si="98"/>
        <v>T</v>
      </c>
    </row>
    <row r="3108" spans="1:19" x14ac:dyDescent="0.3">
      <c r="A3108" t="s">
        <v>18</v>
      </c>
      <c r="B3108">
        <v>5</v>
      </c>
      <c r="C3108" t="s">
        <v>13</v>
      </c>
      <c r="D3108" t="str">
        <f t="shared" si="97"/>
        <v>Medium</v>
      </c>
      <c r="E3108">
        <v>0</v>
      </c>
      <c r="F3108">
        <v>1</v>
      </c>
      <c r="G3108">
        <v>1</v>
      </c>
      <c r="H3108">
        <v>1</v>
      </c>
      <c r="I3108">
        <v>1</v>
      </c>
      <c r="J3108">
        <v>0</v>
      </c>
      <c r="K3108">
        <v>1</v>
      </c>
      <c r="L3108">
        <v>0</v>
      </c>
      <c r="M3108">
        <v>1</v>
      </c>
      <c r="N3108">
        <v>1</v>
      </c>
      <c r="O3108" cm="1">
        <f t="array" ref="O3108">$U$2*_xlfn.IFS(C3108="data_analyst",$V$5,C3108="data_engineer",$V$6,C3108="data_scientist",$V$7)*_xlfn.IFS(E3108=0,$V$12,E3108=1,$V$11)*_xlfn.IFS(F3108=0,$V$17,F3108=1,$V$16)*_xlfn.IFS(G3108=0,$V$22,G3108=1,$V$21)*_xlfn.IFS(H3108=0,$V$27,H3108=1,$V$26)*_xlfn.IFS(I3108=0,$V$32,I3108=1,$V$31)*_xlfn.IFS(J3108=0,$V$37,J3108=1,$V$36)*_xlfn.IFS(K3108=0,$V$42,K3108=1,$V$41)*_xlfn.IFS(L3108=0,$V$47,L3108=1,$V$46)*_xlfn.IFS(M3108=0,$V$52,M3108=1,$V$51)*_xlfn.IFS(N3108=0,$V$57,N3108=1,$V$56)</f>
        <v>3.6668553974172412E-7</v>
      </c>
      <c r="P3108" cm="1">
        <f t="array" ref="P3108">$V$2*_xlfn.IFS(C3108="data_analyst",$X$5,C3108="data_engineer",$X$6,C3108="data_scientist",$X$7)*_xlfn.IFS(E3108=0,$X$12,E3108=1,$X$11)*_xlfn.IFS(F3108=0,$X$17,F3108=1,$X$16)*_xlfn.IFS(G3108=0,$X$22,G3108=1,$X$21)*_xlfn.IFS(H3108=0,$X$27,H3108=1,$X$26)*_xlfn.IFS(I3108=0,$X$32,I3108=1,$X$31)*_xlfn.IFS(J3108=0,$X$37,J3108=1,$X$36)*_xlfn.IFS(K3108=0,$X$42,K3108=1,$X$41)*_xlfn.IFS(L3108=0,$X$47,L3108=1,$X$46)*_xlfn.IFS(M3108=0,$X$52,M3108=1,$X$51)*_xlfn.IFS(N3108=0,$X$57,N3108=1,$X$56)</f>
        <v>1.5445911962319849E-4</v>
      </c>
      <c r="Q3108" cm="1">
        <f t="array" ref="Q3108">$W$2*_xlfn.IFS(C3108="data_analyst",$Z$5,C3108="data_engineer",$Z$6,C3108="data_scientist",$Z$7)*_xlfn.IFS(E3108=0,$Z$12,E3108=1,$Z$11)*_xlfn.IFS(F3108=0,$Z$17,F3108=1,$Z$16)*_xlfn.IFS(G3108=0,$Z$22,G3108=1,$Z$21)*_xlfn.IFS(H3108=0,$Z$27,H3108=1,$Z$26)*_xlfn.IFS(I3108=0,$Z$32,I3108=1,$Z$31)*_xlfn.IFS(J3108=0,$Z$37,J3108=1,$Z$36)*_xlfn.IFS(K3108=0,$Z$42,K3108=1,$Z$41)*_xlfn.IFS(L3108=0,$Z$47,L3108=1,$Z$46)*_xlfn.IFS(M3108=0,$Z$52,M3108=1,$Z$51)*_xlfn.IFS(N3108=0,$Z$57,N3108=1,$Z$56)</f>
        <v>7.5309416007962807E-6</v>
      </c>
      <c r="R3108" t="str" cm="1">
        <f t="array" ref="R3108">_xlfn.IFS(AND(O3108&gt;P3108,O3108&gt;Q3108),"Low",AND(P3108&gt;O3108,P3108&gt;Q3108),"Medium",AND(Q3108&gt;O3108,Q3108&gt;P3108),"High")</f>
        <v>Medium</v>
      </c>
      <c r="S3108" t="str">
        <f t="shared" si="98"/>
        <v>T</v>
      </c>
    </row>
    <row r="3109" spans="1:19" x14ac:dyDescent="0.3">
      <c r="A3109" t="s">
        <v>18</v>
      </c>
      <c r="B3109">
        <v>5</v>
      </c>
      <c r="C3109" t="s">
        <v>13</v>
      </c>
      <c r="D3109" t="str">
        <f t="shared" si="97"/>
        <v>Medium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0</v>
      </c>
      <c r="M3109">
        <v>0</v>
      </c>
      <c r="N3109">
        <v>1</v>
      </c>
      <c r="O3109" cm="1">
        <f t="array" ref="O3109">$U$2*_xlfn.IFS(C3109="data_analyst",$V$5,C3109="data_engineer",$V$6,C3109="data_scientist",$V$7)*_xlfn.IFS(E3109=0,$V$12,E3109=1,$V$11)*_xlfn.IFS(F3109=0,$V$17,F3109=1,$V$16)*_xlfn.IFS(G3109=0,$V$22,G3109=1,$V$21)*_xlfn.IFS(H3109=0,$V$27,H3109=1,$V$26)*_xlfn.IFS(I3109=0,$V$32,I3109=1,$V$31)*_xlfn.IFS(J3109=0,$V$37,J3109=1,$V$36)*_xlfn.IFS(K3109=0,$V$42,K3109=1,$V$41)*_xlfn.IFS(L3109=0,$V$47,L3109=1,$V$46)*_xlfn.IFS(M3109=0,$V$52,M3109=1,$V$51)*_xlfn.IFS(N3109=0,$V$57,N3109=1,$V$56)</f>
        <v>6.9717428978376264E-7</v>
      </c>
      <c r="P3109" cm="1">
        <f t="array" ref="P3109">$V$2*_xlfn.IFS(C3109="data_analyst",$X$5,C3109="data_engineer",$X$6,C3109="data_scientist",$X$7)*_xlfn.IFS(E3109=0,$X$12,E3109=1,$X$11)*_xlfn.IFS(F3109=0,$X$17,F3109=1,$X$16)*_xlfn.IFS(G3109=0,$X$22,G3109=1,$X$21)*_xlfn.IFS(H3109=0,$X$27,H3109=1,$X$26)*_xlfn.IFS(I3109=0,$X$32,I3109=1,$X$31)*_xlfn.IFS(J3109=0,$X$37,J3109=1,$X$36)*_xlfn.IFS(K3109=0,$X$42,K3109=1,$X$41)*_xlfn.IFS(L3109=0,$X$47,L3109=1,$X$46)*_xlfn.IFS(M3109=0,$X$52,M3109=1,$X$51)*_xlfn.IFS(N3109=0,$X$57,N3109=1,$X$56)</f>
        <v>1.7446699495817322E-4</v>
      </c>
      <c r="Q3109" cm="1">
        <f t="array" ref="Q3109">$W$2*_xlfn.IFS(C3109="data_analyst",$Z$5,C3109="data_engineer",$Z$6,C3109="data_scientist",$Z$7)*_xlfn.IFS(E3109=0,$Z$12,E3109=1,$Z$11)*_xlfn.IFS(F3109=0,$Z$17,F3109=1,$Z$16)*_xlfn.IFS(G3109=0,$Z$22,G3109=1,$Z$21)*_xlfn.IFS(H3109=0,$Z$27,H3109=1,$Z$26)*_xlfn.IFS(I3109=0,$Z$32,I3109=1,$Z$31)*_xlfn.IFS(J3109=0,$Z$37,J3109=1,$Z$36)*_xlfn.IFS(K3109=0,$Z$42,K3109=1,$Z$41)*_xlfn.IFS(L3109=0,$Z$47,L3109=1,$Z$46)*_xlfn.IFS(M3109=0,$Z$52,M3109=1,$Z$51)*_xlfn.IFS(N3109=0,$Z$57,N3109=1,$Z$56)</f>
        <v>8.9062081306760619E-6</v>
      </c>
      <c r="R3109" t="str" cm="1">
        <f t="array" ref="R3109">_xlfn.IFS(AND(O3109&gt;P3109,O3109&gt;Q3109),"Low",AND(P3109&gt;O3109,P3109&gt;Q3109),"Medium",AND(Q3109&gt;O3109,Q3109&gt;P3109),"High")</f>
        <v>Medium</v>
      </c>
      <c r="S3109" t="str">
        <f t="shared" si="98"/>
        <v>T</v>
      </c>
    </row>
    <row r="3110" spans="1:19" x14ac:dyDescent="0.3">
      <c r="A3110" t="s">
        <v>18</v>
      </c>
      <c r="B3110">
        <v>4</v>
      </c>
      <c r="C3110" t="s">
        <v>13</v>
      </c>
      <c r="D3110" t="str">
        <f t="shared" si="97"/>
        <v>Medium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O3110" cm="1">
        <f t="array" ref="O3110">$U$2*_xlfn.IFS(C3110="data_analyst",$V$5,C3110="data_engineer",$V$6,C3110="data_scientist",$V$7)*_xlfn.IFS(E3110=0,$V$12,E3110=1,$V$11)*_xlfn.IFS(F3110=0,$V$17,F3110=1,$V$16)*_xlfn.IFS(G3110=0,$V$22,G3110=1,$V$21)*_xlfn.IFS(H3110=0,$V$27,H3110=1,$V$26)*_xlfn.IFS(I3110=0,$V$32,I3110=1,$V$31)*_xlfn.IFS(J3110=0,$V$37,J3110=1,$V$36)*_xlfn.IFS(K3110=0,$V$42,K3110=1,$V$41)*_xlfn.IFS(L3110=0,$V$47,L3110=1,$V$46)*_xlfn.IFS(M3110=0,$V$52,M3110=1,$V$51)*_xlfn.IFS(N3110=0,$V$57,N3110=1,$V$56)</f>
        <v>3.8675410855345095E-3</v>
      </c>
      <c r="P3110" cm="1">
        <f t="array" ref="P3110">$V$2*_xlfn.IFS(C3110="data_analyst",$X$5,C3110="data_engineer",$X$6,C3110="data_scientist",$X$7)*_xlfn.IFS(E3110=0,$X$12,E3110=1,$X$11)*_xlfn.IFS(F3110=0,$X$17,F3110=1,$X$16)*_xlfn.IFS(G3110=0,$X$22,G3110=1,$X$21)*_xlfn.IFS(H3110=0,$X$27,H3110=1,$X$26)*_xlfn.IFS(I3110=0,$X$32,I3110=1,$X$31)*_xlfn.IFS(J3110=0,$X$37,J3110=1,$X$36)*_xlfn.IFS(K3110=0,$X$42,K3110=1,$X$41)*_xlfn.IFS(L3110=0,$X$47,L3110=1,$X$46)*_xlfn.IFS(M3110=0,$X$52,M3110=1,$X$51)*_xlfn.IFS(N3110=0,$X$57,N3110=1,$X$56)</f>
        <v>1.6544989312824467E-3</v>
      </c>
      <c r="Q3110" cm="1">
        <f t="array" ref="Q3110">$W$2*_xlfn.IFS(C3110="data_analyst",$Z$5,C3110="data_engineer",$Z$6,C3110="data_scientist",$Z$7)*_xlfn.IFS(E3110=0,$Z$12,E3110=1,$Z$11)*_xlfn.IFS(F3110=0,$Z$17,F3110=1,$Z$16)*_xlfn.IFS(G3110=0,$Z$22,G3110=1,$Z$21)*_xlfn.IFS(H3110=0,$Z$27,H3110=1,$Z$26)*_xlfn.IFS(I3110=0,$Z$32,I3110=1,$Z$31)*_xlfn.IFS(J3110=0,$Z$37,J3110=1,$Z$36)*_xlfn.IFS(K3110=0,$Z$42,K3110=1,$Z$41)*_xlfn.IFS(L3110=0,$Z$47,L3110=1,$Z$46)*_xlfn.IFS(M3110=0,$Z$52,M3110=1,$Z$51)*_xlfn.IFS(N3110=0,$Z$57,N3110=1,$Z$56)</f>
        <v>6.902742580981744E-4</v>
      </c>
      <c r="R3110" t="str" cm="1">
        <f t="array" ref="R3110">_xlfn.IFS(AND(O3110&gt;P3110,O3110&gt;Q3110),"Low",AND(P3110&gt;O3110,P3110&gt;Q3110),"Medium",AND(Q3110&gt;O3110,Q3110&gt;P3110),"High")</f>
        <v>Low</v>
      </c>
      <c r="S3110" t="str">
        <f t="shared" si="98"/>
        <v>F</v>
      </c>
    </row>
    <row r="3111" spans="1:19" x14ac:dyDescent="0.3">
      <c r="A3111" t="s">
        <v>18</v>
      </c>
      <c r="B3111">
        <v>5</v>
      </c>
      <c r="C3111" t="s">
        <v>13</v>
      </c>
      <c r="D3111" t="str">
        <f t="shared" si="97"/>
        <v>Medium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0</v>
      </c>
      <c r="L3111">
        <v>0</v>
      </c>
      <c r="M3111">
        <v>0</v>
      </c>
      <c r="N3111">
        <v>1</v>
      </c>
      <c r="O3111" cm="1">
        <f t="array" ref="O3111">$U$2*_xlfn.IFS(C3111="data_analyst",$V$5,C3111="data_engineer",$V$6,C3111="data_scientist",$V$7)*_xlfn.IFS(E3111=0,$V$12,E3111=1,$V$11)*_xlfn.IFS(F3111=0,$V$17,F3111=1,$V$16)*_xlfn.IFS(G3111=0,$V$22,G3111=1,$V$21)*_xlfn.IFS(H3111=0,$V$27,H3111=1,$V$26)*_xlfn.IFS(I3111=0,$V$32,I3111=1,$V$31)*_xlfn.IFS(J3111=0,$V$37,J3111=1,$V$36)*_xlfn.IFS(K3111=0,$V$42,K3111=1,$V$41)*_xlfn.IFS(L3111=0,$V$47,L3111=1,$V$46)*_xlfn.IFS(M3111=0,$V$52,M3111=1,$V$51)*_xlfn.IFS(N3111=0,$V$57,N3111=1,$V$56)</f>
        <v>3.5320258444097242E-6</v>
      </c>
      <c r="P3111" cm="1">
        <f t="array" ref="P3111">$V$2*_xlfn.IFS(C3111="data_analyst",$X$5,C3111="data_engineer",$X$6,C3111="data_scientist",$X$7)*_xlfn.IFS(E3111=0,$X$12,E3111=1,$X$11)*_xlfn.IFS(F3111=0,$X$17,F3111=1,$X$16)*_xlfn.IFS(G3111=0,$X$22,G3111=1,$X$21)*_xlfn.IFS(H3111=0,$X$27,H3111=1,$X$26)*_xlfn.IFS(I3111=0,$X$32,I3111=1,$X$31)*_xlfn.IFS(J3111=0,$X$37,J3111=1,$X$36)*_xlfn.IFS(K3111=0,$X$42,K3111=1,$X$41)*_xlfn.IFS(L3111=0,$X$47,L3111=1,$X$46)*_xlfn.IFS(M3111=0,$X$52,M3111=1,$X$51)*_xlfn.IFS(N3111=0,$X$57,N3111=1,$X$56)</f>
        <v>8.7043169848223143E-4</v>
      </c>
      <c r="Q3111" cm="1">
        <f t="array" ref="Q3111">$W$2*_xlfn.IFS(C3111="data_analyst",$Z$5,C3111="data_engineer",$Z$6,C3111="data_scientist",$Z$7)*_xlfn.IFS(E3111=0,$Z$12,E3111=1,$Z$11)*_xlfn.IFS(F3111=0,$Z$17,F3111=1,$Z$16)*_xlfn.IFS(G3111=0,$Z$22,G3111=1,$Z$21)*_xlfn.IFS(H3111=0,$Z$27,H3111=1,$Z$26)*_xlfn.IFS(I3111=0,$Z$32,I3111=1,$Z$31)*_xlfn.IFS(J3111=0,$Z$37,J3111=1,$Z$36)*_xlfn.IFS(K3111=0,$Z$42,K3111=1,$Z$41)*_xlfn.IFS(L3111=0,$Z$47,L3111=1,$Z$46)*_xlfn.IFS(M3111=0,$Z$52,M3111=1,$Z$51)*_xlfn.IFS(N3111=0,$Z$57,N3111=1,$Z$56)</f>
        <v>4.9326691185282804E-5</v>
      </c>
      <c r="R3111" t="str" cm="1">
        <f t="array" ref="R3111">_xlfn.IFS(AND(O3111&gt;P3111,O3111&gt;Q3111),"Low",AND(P3111&gt;O3111,P3111&gt;Q3111),"Medium",AND(Q3111&gt;O3111,Q3111&gt;P3111),"High")</f>
        <v>Medium</v>
      </c>
      <c r="S3111" t="str">
        <f t="shared" si="98"/>
        <v>T</v>
      </c>
    </row>
    <row r="3112" spans="1:19" x14ac:dyDescent="0.3">
      <c r="A3112" t="s">
        <v>18</v>
      </c>
      <c r="B3112">
        <v>7</v>
      </c>
      <c r="C3112" t="s">
        <v>13</v>
      </c>
      <c r="D3112" t="str">
        <f t="shared" si="97"/>
        <v>Medium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 cm="1">
        <f t="array" ref="O3112">$U$2*_xlfn.IFS(C3112="data_analyst",$V$5,C3112="data_engineer",$V$6,C3112="data_scientist",$V$7)*_xlfn.IFS(E3112=0,$V$12,E3112=1,$V$11)*_xlfn.IFS(F3112=0,$V$17,F3112=1,$V$16)*_xlfn.IFS(G3112=0,$V$22,G3112=1,$V$21)*_xlfn.IFS(H3112=0,$V$27,H3112=1,$V$26)*_xlfn.IFS(I3112=0,$V$32,I3112=1,$V$31)*_xlfn.IFS(J3112=0,$V$37,J3112=1,$V$36)*_xlfn.IFS(K3112=0,$V$42,K3112=1,$V$41)*_xlfn.IFS(L3112=0,$V$47,L3112=1,$V$46)*_xlfn.IFS(M3112=0,$V$52,M3112=1,$V$51)*_xlfn.IFS(N3112=0,$V$57,N3112=1,$V$56)</f>
        <v>7.7297513080979178E-4</v>
      </c>
      <c r="P3112" cm="1">
        <f t="array" ref="P3112">$V$2*_xlfn.IFS(C3112="data_analyst",$X$5,C3112="data_engineer",$X$6,C3112="data_scientist",$X$7)*_xlfn.IFS(E3112=0,$X$12,E3112=1,$X$11)*_xlfn.IFS(F3112=0,$X$17,F3112=1,$X$16)*_xlfn.IFS(G3112=0,$X$22,G3112=1,$X$21)*_xlfn.IFS(H3112=0,$X$27,H3112=1,$X$26)*_xlfn.IFS(I3112=0,$X$32,I3112=1,$X$31)*_xlfn.IFS(J3112=0,$X$37,J3112=1,$X$36)*_xlfn.IFS(K3112=0,$X$42,K3112=1,$X$41)*_xlfn.IFS(L3112=0,$X$47,L3112=1,$X$46)*_xlfn.IFS(M3112=0,$X$52,M3112=1,$X$51)*_xlfn.IFS(N3112=0,$X$57,N3112=1,$X$56)</f>
        <v>9.6760541610991423E-5</v>
      </c>
      <c r="Q3112" cm="1">
        <f t="array" ref="Q3112">$W$2*_xlfn.IFS(C3112="data_analyst",$Z$5,C3112="data_engineer",$Z$6,C3112="data_scientist",$Z$7)*_xlfn.IFS(E3112=0,$Z$12,E3112=1,$Z$11)*_xlfn.IFS(F3112=0,$Z$17,F3112=1,$Z$16)*_xlfn.IFS(G3112=0,$Z$22,G3112=1,$Z$21)*_xlfn.IFS(H3112=0,$Z$27,H3112=1,$Z$26)*_xlfn.IFS(I3112=0,$Z$32,I3112=1,$Z$31)*_xlfn.IFS(J3112=0,$Z$37,J3112=1,$Z$36)*_xlfn.IFS(K3112=0,$Z$42,K3112=1,$Z$41)*_xlfn.IFS(L3112=0,$Z$47,L3112=1,$Z$46)*_xlfn.IFS(M3112=0,$Z$52,M3112=1,$Z$51)*_xlfn.IFS(N3112=0,$Z$57,N3112=1,$Z$56)</f>
        <v>1.0664678690481133E-4</v>
      </c>
      <c r="R3112" t="str" cm="1">
        <f t="array" ref="R3112">_xlfn.IFS(AND(O3112&gt;P3112,O3112&gt;Q3112),"Low",AND(P3112&gt;O3112,P3112&gt;Q3112),"Medium",AND(Q3112&gt;O3112,Q3112&gt;P3112),"High")</f>
        <v>Low</v>
      </c>
      <c r="S3112" t="str">
        <f t="shared" si="98"/>
        <v>F</v>
      </c>
    </row>
    <row r="3113" spans="1:19" x14ac:dyDescent="0.3">
      <c r="A3113" t="s">
        <v>18</v>
      </c>
      <c r="B3113">
        <v>6</v>
      </c>
      <c r="C3113" t="s">
        <v>13</v>
      </c>
      <c r="D3113" t="str">
        <f t="shared" si="97"/>
        <v>Medium</v>
      </c>
      <c r="E3113">
        <v>1</v>
      </c>
      <c r="F3113">
        <v>0</v>
      </c>
      <c r="G3113">
        <v>1</v>
      </c>
      <c r="H3113">
        <v>1</v>
      </c>
      <c r="I3113">
        <v>1</v>
      </c>
      <c r="J3113">
        <v>1</v>
      </c>
      <c r="K3113">
        <v>0</v>
      </c>
      <c r="L3113">
        <v>0</v>
      </c>
      <c r="M3113">
        <v>1</v>
      </c>
      <c r="N3113">
        <v>1</v>
      </c>
      <c r="O3113" cm="1">
        <f t="array" ref="O3113">$U$2*_xlfn.IFS(C3113="data_analyst",$V$5,C3113="data_engineer",$V$6,C3113="data_scientist",$V$7)*_xlfn.IFS(E3113=0,$V$12,E3113=1,$V$11)*_xlfn.IFS(F3113=0,$V$17,F3113=1,$V$16)*_xlfn.IFS(G3113=0,$V$22,G3113=1,$V$21)*_xlfn.IFS(H3113=0,$V$27,H3113=1,$V$26)*_xlfn.IFS(I3113=0,$V$32,I3113=1,$V$31)*_xlfn.IFS(J3113=0,$V$37,J3113=1,$V$36)*_xlfn.IFS(K3113=0,$V$42,K3113=1,$V$41)*_xlfn.IFS(L3113=0,$V$47,L3113=1,$V$46)*_xlfn.IFS(M3113=0,$V$52,M3113=1,$V$51)*_xlfn.IFS(N3113=0,$V$57,N3113=1,$V$56)</f>
        <v>2.2970651309760433E-7</v>
      </c>
      <c r="P3113" cm="1">
        <f t="array" ref="P3113">$V$2*_xlfn.IFS(C3113="data_analyst",$X$5,C3113="data_engineer",$X$6,C3113="data_scientist",$X$7)*_xlfn.IFS(E3113=0,$X$12,E3113=1,$X$11)*_xlfn.IFS(F3113=0,$X$17,F3113=1,$X$16)*_xlfn.IFS(G3113=0,$X$22,G3113=1,$X$21)*_xlfn.IFS(H3113=0,$X$27,H3113=1,$X$26)*_xlfn.IFS(I3113=0,$X$32,I3113=1,$X$31)*_xlfn.IFS(J3113=0,$X$37,J3113=1,$X$36)*_xlfn.IFS(K3113=0,$X$42,K3113=1,$X$41)*_xlfn.IFS(L3113=0,$X$47,L3113=1,$X$46)*_xlfn.IFS(M3113=0,$X$52,M3113=1,$X$51)*_xlfn.IFS(N3113=0,$X$57,N3113=1,$X$56)</f>
        <v>4.1939872868593242E-4</v>
      </c>
      <c r="Q3113" cm="1">
        <f t="array" ref="Q3113">$W$2*_xlfn.IFS(C3113="data_analyst",$Z$5,C3113="data_engineer",$Z$6,C3113="data_scientist",$Z$7)*_xlfn.IFS(E3113=0,$Z$12,E3113=1,$Z$11)*_xlfn.IFS(F3113=0,$Z$17,F3113=1,$Z$16)*_xlfn.IFS(G3113=0,$Z$22,G3113=1,$Z$21)*_xlfn.IFS(H3113=0,$Z$27,H3113=1,$Z$26)*_xlfn.IFS(I3113=0,$Z$32,I3113=1,$Z$31)*_xlfn.IFS(J3113=0,$Z$37,J3113=1,$Z$36)*_xlfn.IFS(K3113=0,$Z$42,K3113=1,$Z$41)*_xlfn.IFS(L3113=0,$Z$47,L3113=1,$Z$46)*_xlfn.IFS(M3113=0,$Z$52,M3113=1,$Z$51)*_xlfn.IFS(N3113=0,$Z$57,N3113=1,$Z$56)</f>
        <v>1.4663071118299875E-5</v>
      </c>
      <c r="R3113" t="str" cm="1">
        <f t="array" ref="R3113">_xlfn.IFS(AND(O3113&gt;P3113,O3113&gt;Q3113),"Low",AND(P3113&gt;O3113,P3113&gt;Q3113),"Medium",AND(Q3113&gt;O3113,Q3113&gt;P3113),"High")</f>
        <v>Medium</v>
      </c>
      <c r="S3113" t="str">
        <f t="shared" si="98"/>
        <v>T</v>
      </c>
    </row>
    <row r="3114" spans="1:19" x14ac:dyDescent="0.3">
      <c r="A3114" t="s">
        <v>18</v>
      </c>
      <c r="B3114">
        <v>3</v>
      </c>
      <c r="C3114" t="s">
        <v>13</v>
      </c>
      <c r="D3114" t="str">
        <f t="shared" si="97"/>
        <v>Medium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1</v>
      </c>
      <c r="O3114" cm="1">
        <f t="array" ref="O3114">$U$2*_xlfn.IFS(C3114="data_analyst",$V$5,C3114="data_engineer",$V$6,C3114="data_scientist",$V$7)*_xlfn.IFS(E3114=0,$V$12,E3114=1,$V$11)*_xlfn.IFS(F3114=0,$V$17,F3114=1,$V$16)*_xlfn.IFS(G3114=0,$V$22,G3114=1,$V$21)*_xlfn.IFS(H3114=0,$V$27,H3114=1,$V$26)*_xlfn.IFS(I3114=0,$V$32,I3114=1,$V$31)*_xlfn.IFS(J3114=0,$V$37,J3114=1,$V$36)*_xlfn.IFS(K3114=0,$V$42,K3114=1,$V$41)*_xlfn.IFS(L3114=0,$V$47,L3114=1,$V$46)*_xlfn.IFS(M3114=0,$V$52,M3114=1,$V$51)*_xlfn.IFS(N3114=0,$V$57,N3114=1,$V$56)</f>
        <v>1.3279751412522047E-3</v>
      </c>
      <c r="P3114" cm="1">
        <f t="array" ref="P3114">$V$2*_xlfn.IFS(C3114="data_analyst",$X$5,C3114="data_engineer",$X$6,C3114="data_scientist",$X$7)*_xlfn.IFS(E3114=0,$X$12,E3114=1,$X$11)*_xlfn.IFS(F3114=0,$X$17,F3114=1,$X$16)*_xlfn.IFS(G3114=0,$X$22,G3114=1,$X$21)*_xlfn.IFS(H3114=0,$X$27,H3114=1,$X$26)*_xlfn.IFS(I3114=0,$X$32,I3114=1,$X$31)*_xlfn.IFS(J3114=0,$X$37,J3114=1,$X$36)*_xlfn.IFS(K3114=0,$X$42,K3114=1,$X$41)*_xlfn.IFS(L3114=0,$X$47,L3114=1,$X$46)*_xlfn.IFS(M3114=0,$X$52,M3114=1,$X$51)*_xlfn.IFS(N3114=0,$X$57,N3114=1,$X$56)</f>
        <v>4.0052349693941579E-4</v>
      </c>
      <c r="Q3114" cm="1">
        <f t="array" ref="Q3114">$W$2*_xlfn.IFS(C3114="data_analyst",$Z$5,C3114="data_engineer",$Z$6,C3114="data_scientist",$Z$7)*_xlfn.IFS(E3114=0,$Z$12,E3114=1,$Z$11)*_xlfn.IFS(F3114=0,$Z$17,F3114=1,$Z$16)*_xlfn.IFS(G3114=0,$Z$22,G3114=1,$Z$21)*_xlfn.IFS(H3114=0,$Z$27,H3114=1,$Z$26)*_xlfn.IFS(I3114=0,$Z$32,I3114=1,$Z$31)*_xlfn.IFS(J3114=0,$Z$37,J3114=1,$Z$36)*_xlfn.IFS(K3114=0,$Z$42,K3114=1,$Z$41)*_xlfn.IFS(L3114=0,$Z$47,L3114=1,$Z$46)*_xlfn.IFS(M3114=0,$Z$52,M3114=1,$Z$51)*_xlfn.IFS(N3114=0,$Z$57,N3114=1,$Z$56)</f>
        <v>1.9369277675447831E-4</v>
      </c>
      <c r="R3114" t="str" cm="1">
        <f t="array" ref="R3114">_xlfn.IFS(AND(O3114&gt;P3114,O3114&gt;Q3114),"Low",AND(P3114&gt;O3114,P3114&gt;Q3114),"Medium",AND(Q3114&gt;O3114,Q3114&gt;P3114),"High")</f>
        <v>Low</v>
      </c>
      <c r="S3114" t="str">
        <f t="shared" si="98"/>
        <v>F</v>
      </c>
    </row>
    <row r="3115" spans="1:19" x14ac:dyDescent="0.3">
      <c r="A3115" t="s">
        <v>18</v>
      </c>
      <c r="B3115">
        <v>5</v>
      </c>
      <c r="C3115" t="s">
        <v>13</v>
      </c>
      <c r="D3115" t="str">
        <f t="shared" si="97"/>
        <v>Medium</v>
      </c>
      <c r="E3115">
        <v>0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1</v>
      </c>
      <c r="O3115" cm="1">
        <f t="array" ref="O3115">$U$2*_xlfn.IFS(C3115="data_analyst",$V$5,C3115="data_engineer",$V$6,C3115="data_scientist",$V$7)*_xlfn.IFS(E3115=0,$V$12,E3115=1,$V$11)*_xlfn.IFS(F3115=0,$V$17,F3115=1,$V$16)*_xlfn.IFS(G3115=0,$V$22,G3115=1,$V$21)*_xlfn.IFS(H3115=0,$V$27,H3115=1,$V$26)*_xlfn.IFS(I3115=0,$V$32,I3115=1,$V$31)*_xlfn.IFS(J3115=0,$V$37,J3115=1,$V$36)*_xlfn.IFS(K3115=0,$V$42,K3115=1,$V$41)*_xlfn.IFS(L3115=0,$V$47,L3115=1,$V$46)*_xlfn.IFS(M3115=0,$V$52,M3115=1,$V$51)*_xlfn.IFS(N3115=0,$V$57,N3115=1,$V$56)</f>
        <v>2.7332357122356407E-4</v>
      </c>
      <c r="P3115" cm="1">
        <f t="array" ref="P3115">$V$2*_xlfn.IFS(C3115="data_analyst",$X$5,C3115="data_engineer",$X$6,C3115="data_scientist",$X$7)*_xlfn.IFS(E3115=0,$X$12,E3115=1,$X$11)*_xlfn.IFS(F3115=0,$X$17,F3115=1,$X$16)*_xlfn.IFS(G3115=0,$X$22,G3115=1,$X$21)*_xlfn.IFS(H3115=0,$X$27,H3115=1,$X$26)*_xlfn.IFS(I3115=0,$X$32,I3115=1,$X$31)*_xlfn.IFS(J3115=0,$X$37,J3115=1,$X$36)*_xlfn.IFS(K3115=0,$X$42,K3115=1,$X$41)*_xlfn.IFS(L3115=0,$X$47,L3115=1,$X$46)*_xlfn.IFS(M3115=0,$X$52,M3115=1,$X$51)*_xlfn.IFS(N3115=0,$X$57,N3115=1,$X$56)</f>
        <v>2.9009963302965066E-4</v>
      </c>
      <c r="Q3115" cm="1">
        <f t="array" ref="Q3115">$W$2*_xlfn.IFS(C3115="data_analyst",$Z$5,C3115="data_engineer",$Z$6,C3115="data_scientist",$Z$7)*_xlfn.IFS(E3115=0,$Z$12,E3115=1,$Z$11)*_xlfn.IFS(F3115=0,$Z$17,F3115=1,$Z$16)*_xlfn.IFS(G3115=0,$Z$22,G3115=1,$Z$21)*_xlfn.IFS(H3115=0,$Z$27,H3115=1,$Z$26)*_xlfn.IFS(I3115=0,$Z$32,I3115=1,$Z$31)*_xlfn.IFS(J3115=0,$Z$37,J3115=1,$Z$36)*_xlfn.IFS(K3115=0,$Z$42,K3115=1,$Z$41)*_xlfn.IFS(L3115=0,$Z$47,L3115=1,$Z$46)*_xlfn.IFS(M3115=0,$Z$52,M3115=1,$Z$51)*_xlfn.IFS(N3115=0,$Z$57,N3115=1,$Z$56)</f>
        <v>6.7109997315100293E-5</v>
      </c>
      <c r="R3115" t="str" cm="1">
        <f t="array" ref="R3115">_xlfn.IFS(AND(O3115&gt;P3115,O3115&gt;Q3115),"Low",AND(P3115&gt;O3115,P3115&gt;Q3115),"Medium",AND(Q3115&gt;O3115,Q3115&gt;P3115),"High")</f>
        <v>Medium</v>
      </c>
      <c r="S3115" t="str">
        <f t="shared" si="98"/>
        <v>T</v>
      </c>
    </row>
    <row r="3116" spans="1:19" x14ac:dyDescent="0.3">
      <c r="A3116" t="s">
        <v>18</v>
      </c>
      <c r="B3116">
        <v>6</v>
      </c>
      <c r="C3116" t="s">
        <v>13</v>
      </c>
      <c r="D3116" t="str">
        <f t="shared" si="97"/>
        <v>Medium</v>
      </c>
      <c r="E3116">
        <v>1</v>
      </c>
      <c r="F3116">
        <v>0</v>
      </c>
      <c r="G3116">
        <v>1</v>
      </c>
      <c r="H3116">
        <v>1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1</v>
      </c>
      <c r="O3116" cm="1">
        <f t="array" ref="O3116">$U$2*_xlfn.IFS(C3116="data_analyst",$V$5,C3116="data_engineer",$V$6,C3116="data_scientist",$V$7)*_xlfn.IFS(E3116=0,$V$12,E3116=1,$V$11)*_xlfn.IFS(F3116=0,$V$17,F3116=1,$V$16)*_xlfn.IFS(G3116=0,$V$22,G3116=1,$V$21)*_xlfn.IFS(H3116=0,$V$27,H3116=1,$V$26)*_xlfn.IFS(I3116=0,$V$32,I3116=1,$V$31)*_xlfn.IFS(J3116=0,$V$37,J3116=1,$V$36)*_xlfn.IFS(K3116=0,$V$42,K3116=1,$V$41)*_xlfn.IFS(L3116=0,$V$47,L3116=1,$V$46)*_xlfn.IFS(M3116=0,$V$52,M3116=1,$V$51)*_xlfn.IFS(N3116=0,$V$57,N3116=1,$V$56)</f>
        <v>4.0588508644585867E-5</v>
      </c>
      <c r="P3116" cm="1">
        <f t="array" ref="P3116">$V$2*_xlfn.IFS(C3116="data_analyst",$X$5,C3116="data_engineer",$X$6,C3116="data_scientist",$X$7)*_xlfn.IFS(E3116=0,$X$12,E3116=1,$X$11)*_xlfn.IFS(F3116=0,$X$17,F3116=1,$X$16)*_xlfn.IFS(G3116=0,$X$22,G3116=1,$X$21)*_xlfn.IFS(H3116=0,$X$27,H3116=1,$X$26)*_xlfn.IFS(I3116=0,$X$32,I3116=1,$X$31)*_xlfn.IFS(J3116=0,$X$37,J3116=1,$X$36)*_xlfn.IFS(K3116=0,$X$42,K3116=1,$X$41)*_xlfn.IFS(L3116=0,$X$47,L3116=1,$X$46)*_xlfn.IFS(M3116=0,$X$52,M3116=1,$X$51)*_xlfn.IFS(N3116=0,$X$57,N3116=1,$X$56)</f>
        <v>1.0394365896754653E-3</v>
      </c>
      <c r="Q3116" cm="1">
        <f t="array" ref="Q3116">$W$2*_xlfn.IFS(C3116="data_analyst",$Z$5,C3116="data_engineer",$Z$6,C3116="data_scientist",$Z$7)*_xlfn.IFS(E3116=0,$Z$12,E3116=1,$Z$11)*_xlfn.IFS(F3116=0,$Z$17,F3116=1,$Z$16)*_xlfn.IFS(G3116=0,$Z$22,G3116=1,$Z$21)*_xlfn.IFS(H3116=0,$Z$27,H3116=1,$Z$26)*_xlfn.IFS(I3116=0,$Z$32,I3116=1,$Z$31)*_xlfn.IFS(J3116=0,$Z$37,J3116=1,$Z$36)*_xlfn.IFS(K3116=0,$Z$42,K3116=1,$Z$41)*_xlfn.IFS(L3116=0,$Z$47,L3116=1,$Z$46)*_xlfn.IFS(M3116=0,$Z$52,M3116=1,$Z$51)*_xlfn.IFS(N3116=0,$Z$57,N3116=1,$Z$56)</f>
        <v>9.4677047060731575E-5</v>
      </c>
      <c r="R3116" t="str" cm="1">
        <f t="array" ref="R3116">_xlfn.IFS(AND(O3116&gt;P3116,O3116&gt;Q3116),"Low",AND(P3116&gt;O3116,P3116&gt;Q3116),"Medium",AND(Q3116&gt;O3116,Q3116&gt;P3116),"High")</f>
        <v>Medium</v>
      </c>
      <c r="S3116" t="str">
        <f t="shared" si="98"/>
        <v>T</v>
      </c>
    </row>
    <row r="3117" spans="1:19" x14ac:dyDescent="0.3">
      <c r="A3117" t="s">
        <v>18</v>
      </c>
      <c r="B3117">
        <v>5</v>
      </c>
      <c r="C3117" t="s">
        <v>13</v>
      </c>
      <c r="D3117" t="str">
        <f t="shared" si="97"/>
        <v>Medium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0</v>
      </c>
      <c r="L3117">
        <v>0</v>
      </c>
      <c r="M3117">
        <v>1</v>
      </c>
      <c r="N3117">
        <v>1</v>
      </c>
      <c r="O3117" cm="1">
        <f t="array" ref="O3117">$U$2*_xlfn.IFS(C3117="data_analyst",$V$5,C3117="data_engineer",$V$6,C3117="data_scientist",$V$7)*_xlfn.IFS(E3117=0,$V$12,E3117=1,$V$11)*_xlfn.IFS(F3117=0,$V$17,F3117=1,$V$16)*_xlfn.IFS(G3117=0,$V$22,G3117=1,$V$21)*_xlfn.IFS(H3117=0,$V$27,H3117=1,$V$26)*_xlfn.IFS(I3117=0,$V$32,I3117=1,$V$31)*_xlfn.IFS(J3117=0,$V$37,J3117=1,$V$36)*_xlfn.IFS(K3117=0,$V$42,K3117=1,$V$41)*_xlfn.IFS(L3117=0,$V$47,L3117=1,$V$46)*_xlfn.IFS(M3117=0,$V$52,M3117=1,$V$51)*_xlfn.IFS(N3117=0,$V$57,N3117=1,$V$56)</f>
        <v>2.9928692513378345E-7</v>
      </c>
      <c r="P3117" cm="1">
        <f t="array" ref="P3117">$V$2*_xlfn.IFS(C3117="data_analyst",$X$5,C3117="data_engineer",$X$6,C3117="data_scientist",$X$7)*_xlfn.IFS(E3117=0,$X$12,E3117=1,$X$11)*_xlfn.IFS(F3117=0,$X$17,F3117=1,$X$16)*_xlfn.IFS(G3117=0,$X$22,G3117=1,$X$21)*_xlfn.IFS(H3117=0,$X$27,H3117=1,$X$26)*_xlfn.IFS(I3117=0,$X$32,I3117=1,$X$31)*_xlfn.IFS(J3117=0,$X$37,J3117=1,$X$36)*_xlfn.IFS(K3117=0,$X$42,K3117=1,$X$41)*_xlfn.IFS(L3117=0,$X$47,L3117=1,$X$46)*_xlfn.IFS(M3117=0,$X$52,M3117=1,$X$51)*_xlfn.IFS(N3117=0,$X$57,N3117=1,$X$56)</f>
        <v>4.8650252527568161E-4</v>
      </c>
      <c r="Q3117" cm="1">
        <f t="array" ref="Q3117">$W$2*_xlfn.IFS(C3117="data_analyst",$Z$5,C3117="data_engineer",$Z$6,C3117="data_scientist",$Z$7)*_xlfn.IFS(E3117=0,$Z$12,E3117=1,$Z$11)*_xlfn.IFS(F3117=0,$Z$17,F3117=1,$Z$16)*_xlfn.IFS(G3117=0,$Z$22,G3117=1,$Z$21)*_xlfn.IFS(H3117=0,$Z$27,H3117=1,$Z$26)*_xlfn.IFS(I3117=0,$Z$32,I3117=1,$Z$31)*_xlfn.IFS(J3117=0,$Z$37,J3117=1,$Z$36)*_xlfn.IFS(K3117=0,$Z$42,K3117=1,$Z$41)*_xlfn.IFS(L3117=0,$Z$47,L3117=1,$Z$46)*_xlfn.IFS(M3117=0,$Z$52,M3117=1,$Z$51)*_xlfn.IFS(N3117=0,$Z$57,N3117=1,$Z$56)</f>
        <v>1.5551742095166531E-5</v>
      </c>
      <c r="R3117" t="str" cm="1">
        <f t="array" ref="R3117">_xlfn.IFS(AND(O3117&gt;P3117,O3117&gt;Q3117),"Low",AND(P3117&gt;O3117,P3117&gt;Q3117),"Medium",AND(Q3117&gt;O3117,Q3117&gt;P3117),"High")</f>
        <v>Medium</v>
      </c>
      <c r="S3117" t="str">
        <f t="shared" si="98"/>
        <v>T</v>
      </c>
    </row>
    <row r="3118" spans="1:19" x14ac:dyDescent="0.3">
      <c r="A3118" t="s">
        <v>18</v>
      </c>
      <c r="B3118">
        <v>4</v>
      </c>
      <c r="C3118" t="s">
        <v>13</v>
      </c>
      <c r="D3118" t="str">
        <f t="shared" si="97"/>
        <v>Medium</v>
      </c>
      <c r="E3118">
        <v>1</v>
      </c>
      <c r="F3118">
        <v>0</v>
      </c>
      <c r="G3118">
        <v>1</v>
      </c>
      <c r="H3118">
        <v>1</v>
      </c>
      <c r="I3118">
        <v>0</v>
      </c>
      <c r="J3118">
        <v>0</v>
      </c>
      <c r="K3118">
        <v>1</v>
      </c>
      <c r="L3118">
        <v>0</v>
      </c>
      <c r="M3118">
        <v>0</v>
      </c>
      <c r="N3118">
        <v>1</v>
      </c>
      <c r="O3118" cm="1">
        <f t="array" ref="O3118">$U$2*_xlfn.IFS(C3118="data_analyst",$V$5,C3118="data_engineer",$V$6,C3118="data_scientist",$V$7)*_xlfn.IFS(E3118=0,$V$12,E3118=1,$V$11)*_xlfn.IFS(F3118=0,$V$17,F3118=1,$V$16)*_xlfn.IFS(G3118=0,$V$22,G3118=1,$V$21)*_xlfn.IFS(H3118=0,$V$27,H3118=1,$V$26)*_xlfn.IFS(I3118=0,$V$32,I3118=1,$V$31)*_xlfn.IFS(J3118=0,$V$37,J3118=1,$V$36)*_xlfn.IFS(K3118=0,$V$42,K3118=1,$V$41)*_xlfn.IFS(L3118=0,$V$47,L3118=1,$V$46)*_xlfn.IFS(M3118=0,$V$52,M3118=1,$V$51)*_xlfn.IFS(N3118=0,$V$57,N3118=1,$V$56)</f>
        <v>2.3332731043956235E-5</v>
      </c>
      <c r="P3118" cm="1">
        <f t="array" ref="P3118">$V$2*_xlfn.IFS(C3118="data_analyst",$X$5,C3118="data_engineer",$X$6,C3118="data_scientist",$X$7)*_xlfn.IFS(E3118=0,$X$12,E3118=1,$X$11)*_xlfn.IFS(F3118=0,$X$17,F3118=1,$X$16)*_xlfn.IFS(G3118=0,$X$22,G3118=1,$X$21)*_xlfn.IFS(H3118=0,$X$27,H3118=1,$X$26)*_xlfn.IFS(I3118=0,$X$32,I3118=1,$X$31)*_xlfn.IFS(J3118=0,$X$37,J3118=1,$X$36)*_xlfn.IFS(K3118=0,$X$42,K3118=1,$X$41)*_xlfn.IFS(L3118=0,$X$47,L3118=1,$X$46)*_xlfn.IFS(M3118=0,$X$52,M3118=1,$X$51)*_xlfn.IFS(N3118=0,$X$57,N3118=1,$X$56)</f>
        <v>8.6062721366619974E-4</v>
      </c>
      <c r="Q3118" cm="1">
        <f t="array" ref="Q3118">$W$2*_xlfn.IFS(C3118="data_analyst",$Z$5,C3118="data_engineer",$Z$6,C3118="data_scientist",$Z$7)*_xlfn.IFS(E3118=0,$Z$12,E3118=1,$Z$11)*_xlfn.IFS(F3118=0,$Z$17,F3118=1,$Z$16)*_xlfn.IFS(G3118=0,$Z$22,G3118=1,$Z$21)*_xlfn.IFS(H3118=0,$Z$27,H3118=1,$Z$26)*_xlfn.IFS(I3118=0,$Z$32,I3118=1,$Z$31)*_xlfn.IFS(J3118=0,$Z$37,J3118=1,$Z$36)*_xlfn.IFS(K3118=0,$Z$42,K3118=1,$Z$41)*_xlfn.IFS(L3118=0,$Z$47,L3118=1,$Z$46)*_xlfn.IFS(M3118=0,$Z$52,M3118=1,$Z$51)*_xlfn.IFS(N3118=0,$Z$57,N3118=1,$Z$56)</f>
        <v>6.0920549576829791E-5</v>
      </c>
      <c r="R3118" t="str" cm="1">
        <f t="array" ref="R3118">_xlfn.IFS(AND(O3118&gt;P3118,O3118&gt;Q3118),"Low",AND(P3118&gt;O3118,P3118&gt;Q3118),"Medium",AND(Q3118&gt;O3118,Q3118&gt;P3118),"High")</f>
        <v>Medium</v>
      </c>
      <c r="S3118" t="str">
        <f t="shared" si="98"/>
        <v>T</v>
      </c>
    </row>
    <row r="3119" spans="1:19" x14ac:dyDescent="0.3">
      <c r="A3119" t="s">
        <v>18</v>
      </c>
      <c r="B3119">
        <v>7</v>
      </c>
      <c r="C3119" t="s">
        <v>13</v>
      </c>
      <c r="D3119" t="str">
        <f t="shared" si="97"/>
        <v>Medium</v>
      </c>
      <c r="E3119">
        <v>1</v>
      </c>
      <c r="F3119">
        <v>0</v>
      </c>
      <c r="G3119">
        <v>1</v>
      </c>
      <c r="H3119">
        <v>1</v>
      </c>
      <c r="I3119">
        <v>0</v>
      </c>
      <c r="J3119">
        <v>1</v>
      </c>
      <c r="K3119">
        <v>0</v>
      </c>
      <c r="L3119">
        <v>1</v>
      </c>
      <c r="M3119">
        <v>0</v>
      </c>
      <c r="N3119">
        <v>1</v>
      </c>
      <c r="O3119" cm="1">
        <f t="array" ref="O3119">$U$2*_xlfn.IFS(C3119="data_analyst",$V$5,C3119="data_engineer",$V$6,C3119="data_scientist",$V$7)*_xlfn.IFS(E3119=0,$V$12,E3119=1,$V$11)*_xlfn.IFS(F3119=0,$V$17,F3119=1,$V$16)*_xlfn.IFS(G3119=0,$V$22,G3119=1,$V$21)*_xlfn.IFS(H3119=0,$V$27,H3119=1,$V$26)*_xlfn.IFS(I3119=0,$V$32,I3119=1,$V$31)*_xlfn.IFS(J3119=0,$V$37,J3119=1,$V$36)*_xlfn.IFS(K3119=0,$V$42,K3119=1,$V$41)*_xlfn.IFS(L3119=0,$V$47,L3119=1,$V$46)*_xlfn.IFS(M3119=0,$V$52,M3119=1,$V$51)*_xlfn.IFS(N3119=0,$V$57,N3119=1,$V$56)</f>
        <v>1.9548950581377904E-6</v>
      </c>
      <c r="P3119" cm="1">
        <f t="array" ref="P3119">$V$2*_xlfn.IFS(C3119="data_analyst",$X$5,C3119="data_engineer",$X$6,C3119="data_scientist",$X$7)*_xlfn.IFS(E3119=0,$X$12,E3119=1,$X$11)*_xlfn.IFS(F3119=0,$X$17,F3119=1,$X$16)*_xlfn.IFS(G3119=0,$X$22,G3119=1,$X$21)*_xlfn.IFS(H3119=0,$X$27,H3119=1,$X$26)*_xlfn.IFS(I3119=0,$X$32,I3119=1,$X$31)*_xlfn.IFS(J3119=0,$X$37,J3119=1,$X$36)*_xlfn.IFS(K3119=0,$X$42,K3119=1,$X$41)*_xlfn.IFS(L3119=0,$X$47,L3119=1,$X$46)*_xlfn.IFS(M3119=0,$X$52,M3119=1,$X$51)*_xlfn.IFS(N3119=0,$X$57,N3119=1,$X$56)</f>
        <v>6.4804696202043542E-4</v>
      </c>
      <c r="Q3119" cm="1">
        <f t="array" ref="Q3119">$W$2*_xlfn.IFS(C3119="data_analyst",$Z$5,C3119="data_engineer",$Z$6,C3119="data_scientist",$Z$7)*_xlfn.IFS(E3119=0,$Z$12,E3119=1,$Z$11)*_xlfn.IFS(F3119=0,$Z$17,F3119=1,$Z$16)*_xlfn.IFS(G3119=0,$Z$22,G3119=1,$Z$21)*_xlfn.IFS(H3119=0,$Z$27,H3119=1,$Z$26)*_xlfn.IFS(I3119=0,$Z$32,I3119=1,$Z$31)*_xlfn.IFS(J3119=0,$Z$37,J3119=1,$Z$36)*_xlfn.IFS(K3119=0,$Z$42,K3119=1,$Z$41)*_xlfn.IFS(L3119=0,$Z$47,L3119=1,$Z$46)*_xlfn.IFS(M3119=0,$Z$52,M3119=1,$Z$51)*_xlfn.IFS(N3119=0,$Z$57,N3119=1,$Z$56)</f>
        <v>3.5647633103838207E-5</v>
      </c>
      <c r="R3119" t="str" cm="1">
        <f t="array" ref="R3119">_xlfn.IFS(AND(O3119&gt;P3119,O3119&gt;Q3119),"Low",AND(P3119&gt;O3119,P3119&gt;Q3119),"Medium",AND(Q3119&gt;O3119,Q3119&gt;P3119),"High")</f>
        <v>Medium</v>
      </c>
      <c r="S3119" t="str">
        <f t="shared" si="98"/>
        <v>T</v>
      </c>
    </row>
    <row r="3120" spans="1:19" x14ac:dyDescent="0.3">
      <c r="A3120" t="s">
        <v>18</v>
      </c>
      <c r="B3120">
        <v>7</v>
      </c>
      <c r="C3120" t="s">
        <v>13</v>
      </c>
      <c r="D3120" t="str">
        <f t="shared" si="97"/>
        <v>Medium</v>
      </c>
      <c r="E3120">
        <v>1</v>
      </c>
      <c r="F3120">
        <v>1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 cm="1">
        <f t="array" ref="O3120">$U$2*_xlfn.IFS(C3120="data_analyst",$V$5,C3120="data_engineer",$V$6,C3120="data_scientist",$V$7)*_xlfn.IFS(E3120=0,$V$12,E3120=1,$V$11)*_xlfn.IFS(F3120=0,$V$17,F3120=1,$V$16)*_xlfn.IFS(G3120=0,$V$22,G3120=1,$V$21)*_xlfn.IFS(H3120=0,$V$27,H3120=1,$V$26)*_xlfn.IFS(I3120=0,$V$32,I3120=1,$V$31)*_xlfn.IFS(J3120=0,$V$37,J3120=1,$V$36)*_xlfn.IFS(K3120=0,$V$42,K3120=1,$V$41)*_xlfn.IFS(L3120=0,$V$47,L3120=1,$V$46)*_xlfn.IFS(M3120=0,$V$52,M3120=1,$V$51)*_xlfn.IFS(N3120=0,$V$57,N3120=1,$V$56)</f>
        <v>1.691846892515542E-4</v>
      </c>
      <c r="P3120" cm="1">
        <f t="array" ref="P3120">$V$2*_xlfn.IFS(C3120="data_analyst",$X$5,C3120="data_engineer",$X$6,C3120="data_scientist",$X$7)*_xlfn.IFS(E3120=0,$X$12,E3120=1,$X$11)*_xlfn.IFS(F3120=0,$X$17,F3120=1,$X$16)*_xlfn.IFS(G3120=0,$X$22,G3120=1,$X$21)*_xlfn.IFS(H3120=0,$X$27,H3120=1,$X$26)*_xlfn.IFS(I3120=0,$X$32,I3120=1,$X$31)*_xlfn.IFS(J3120=0,$X$37,J3120=1,$X$36)*_xlfn.IFS(K3120=0,$X$42,K3120=1,$X$41)*_xlfn.IFS(L3120=0,$X$47,L3120=1,$X$46)*_xlfn.IFS(M3120=0,$X$52,M3120=1,$X$51)*_xlfn.IFS(N3120=0,$X$57,N3120=1,$X$56)</f>
        <v>2.5606310283549436E-4</v>
      </c>
      <c r="Q3120" cm="1">
        <f t="array" ref="Q3120">$W$2*_xlfn.IFS(C3120="data_analyst",$Z$5,C3120="data_engineer",$Z$6,C3120="data_scientist",$Z$7)*_xlfn.IFS(E3120=0,$Z$12,E3120=1,$Z$11)*_xlfn.IFS(F3120=0,$Z$17,F3120=1,$Z$16)*_xlfn.IFS(G3120=0,$Z$22,G3120=1,$Z$21)*_xlfn.IFS(H3120=0,$Z$27,H3120=1,$Z$26)*_xlfn.IFS(I3120=0,$Z$32,I3120=1,$Z$31)*_xlfn.IFS(J3120=0,$Z$37,J3120=1,$Z$36)*_xlfn.IFS(K3120=0,$Z$42,K3120=1,$Z$41)*_xlfn.IFS(L3120=0,$Z$47,L3120=1,$Z$46)*_xlfn.IFS(M3120=0,$Z$52,M3120=1,$Z$51)*_xlfn.IFS(N3120=0,$Z$57,N3120=1,$Z$56)</f>
        <v>8.0929236222908988E-5</v>
      </c>
      <c r="R3120" t="str" cm="1">
        <f t="array" ref="R3120">_xlfn.IFS(AND(O3120&gt;P3120,O3120&gt;Q3120),"Low",AND(P3120&gt;O3120,P3120&gt;Q3120),"Medium",AND(Q3120&gt;O3120,Q3120&gt;P3120),"High")</f>
        <v>Medium</v>
      </c>
      <c r="S3120" t="str">
        <f t="shared" si="98"/>
        <v>T</v>
      </c>
    </row>
    <row r="3121" spans="1:19" x14ac:dyDescent="0.3">
      <c r="A3121" t="s">
        <v>18</v>
      </c>
      <c r="B3121">
        <v>1</v>
      </c>
      <c r="C3121" t="s">
        <v>13</v>
      </c>
      <c r="D3121" t="str">
        <f t="shared" si="97"/>
        <v>Medium</v>
      </c>
      <c r="E3121">
        <v>1</v>
      </c>
      <c r="F3121">
        <v>1</v>
      </c>
      <c r="G3121">
        <v>1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1</v>
      </c>
      <c r="O3121" cm="1">
        <f t="array" ref="O3121">$U$2*_xlfn.IFS(C3121="data_analyst",$V$5,C3121="data_engineer",$V$6,C3121="data_scientist",$V$7)*_xlfn.IFS(E3121=0,$V$12,E3121=1,$V$11)*_xlfn.IFS(F3121=0,$V$17,F3121=1,$V$16)*_xlfn.IFS(G3121=0,$V$22,G3121=1,$V$21)*_xlfn.IFS(H3121=0,$V$27,H3121=1,$V$26)*_xlfn.IFS(I3121=0,$V$32,I3121=1,$V$31)*_xlfn.IFS(J3121=0,$V$37,J3121=1,$V$36)*_xlfn.IFS(K3121=0,$V$42,K3121=1,$V$41)*_xlfn.IFS(L3121=0,$V$47,L3121=1,$V$46)*_xlfn.IFS(M3121=0,$V$52,M3121=1,$V$51)*_xlfn.IFS(N3121=0,$V$57,N3121=1,$V$56)</f>
        <v>1.3050477173828712E-5</v>
      </c>
      <c r="P3121" cm="1">
        <f t="array" ref="P3121">$V$2*_xlfn.IFS(C3121="data_analyst",$X$5,C3121="data_engineer",$X$6,C3121="data_scientist",$X$7)*_xlfn.IFS(E3121=0,$X$12,E3121=1,$X$11)*_xlfn.IFS(F3121=0,$X$17,F3121=1,$X$16)*_xlfn.IFS(G3121=0,$X$22,G3121=1,$X$21)*_xlfn.IFS(H3121=0,$X$27,H3121=1,$X$26)*_xlfn.IFS(I3121=0,$X$32,I3121=1,$X$31)*_xlfn.IFS(J3121=0,$X$37,J3121=1,$X$36)*_xlfn.IFS(K3121=0,$X$42,K3121=1,$X$41)*_xlfn.IFS(L3121=0,$X$47,L3121=1,$X$46)*_xlfn.IFS(M3121=0,$X$52,M3121=1,$X$51)*_xlfn.IFS(N3121=0,$X$57,N3121=1,$X$56)</f>
        <v>2.783843918038206E-3</v>
      </c>
      <c r="Q3121" cm="1">
        <f t="array" ref="Q3121">$W$2*_xlfn.IFS(C3121="data_analyst",$Z$5,C3121="data_engineer",$Z$6,C3121="data_scientist",$Z$7)*_xlfn.IFS(E3121=0,$Z$12,E3121=1,$Z$11)*_xlfn.IFS(F3121=0,$Z$17,F3121=1,$Z$16)*_xlfn.IFS(G3121=0,$Z$22,G3121=1,$Z$21)*_xlfn.IFS(H3121=0,$Z$27,H3121=1,$Z$26)*_xlfn.IFS(I3121=0,$Z$32,I3121=1,$Z$31)*_xlfn.IFS(J3121=0,$Z$37,J3121=1,$Z$36)*_xlfn.IFS(K3121=0,$Z$42,K3121=1,$Z$41)*_xlfn.IFS(L3121=0,$Z$47,L3121=1,$Z$46)*_xlfn.IFS(M3121=0,$Z$52,M3121=1,$Z$51)*_xlfn.IFS(N3121=0,$Z$57,N3121=1,$Z$56)</f>
        <v>1.1282468312425823E-4</v>
      </c>
      <c r="R3121" t="str" cm="1">
        <f t="array" ref="R3121">_xlfn.IFS(AND(O3121&gt;P3121,O3121&gt;Q3121),"Low",AND(P3121&gt;O3121,P3121&gt;Q3121),"Medium",AND(Q3121&gt;O3121,Q3121&gt;P3121),"High")</f>
        <v>Medium</v>
      </c>
      <c r="S3121" t="str">
        <f t="shared" si="98"/>
        <v>T</v>
      </c>
    </row>
    <row r="3122" spans="1:19" x14ac:dyDescent="0.3">
      <c r="A3122" t="s">
        <v>18</v>
      </c>
      <c r="B3122">
        <v>8</v>
      </c>
      <c r="C3122" t="s">
        <v>13</v>
      </c>
      <c r="D3122" t="str">
        <f t="shared" si="97"/>
        <v>Medium</v>
      </c>
      <c r="E3122">
        <v>1</v>
      </c>
      <c r="F3122">
        <v>0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1</v>
      </c>
      <c r="O3122" cm="1">
        <f t="array" ref="O3122">$U$2*_xlfn.IFS(C3122="data_analyst",$V$5,C3122="data_engineer",$V$6,C3122="data_scientist",$V$7)*_xlfn.IFS(E3122=0,$V$12,E3122=1,$V$11)*_xlfn.IFS(F3122=0,$V$17,F3122=1,$V$16)*_xlfn.IFS(G3122=0,$V$22,G3122=1,$V$21)*_xlfn.IFS(H3122=0,$V$27,H3122=1,$V$26)*_xlfn.IFS(I3122=0,$V$32,I3122=1,$V$31)*_xlfn.IFS(J3122=0,$V$37,J3122=1,$V$36)*_xlfn.IFS(K3122=0,$V$42,K3122=1,$V$41)*_xlfn.IFS(L3122=0,$V$47,L3122=1,$V$46)*_xlfn.IFS(M3122=0,$V$52,M3122=1,$V$51)*_xlfn.IFS(N3122=0,$V$57,N3122=1,$V$56)</f>
        <v>2.7976108010257118E-5</v>
      </c>
      <c r="P3122" cm="1">
        <f t="array" ref="P3122">$V$2*_xlfn.IFS(C3122="data_analyst",$X$5,C3122="data_engineer",$X$6,C3122="data_scientist",$X$7)*_xlfn.IFS(E3122=0,$X$12,E3122=1,$X$11)*_xlfn.IFS(F3122=0,$X$17,F3122=1,$X$16)*_xlfn.IFS(G3122=0,$X$22,G3122=1,$X$21)*_xlfn.IFS(H3122=0,$X$27,H3122=1,$X$26)*_xlfn.IFS(I3122=0,$X$32,I3122=1,$X$31)*_xlfn.IFS(J3122=0,$X$37,J3122=1,$X$36)*_xlfn.IFS(K3122=0,$X$42,K3122=1,$X$41)*_xlfn.IFS(L3122=0,$X$47,L3122=1,$X$46)*_xlfn.IFS(M3122=0,$X$52,M3122=1,$X$51)*_xlfn.IFS(N3122=0,$X$57,N3122=1,$X$56)</f>
        <v>2.7433725371823329E-3</v>
      </c>
      <c r="Q3122" cm="1">
        <f t="array" ref="Q3122">$W$2*_xlfn.IFS(C3122="data_analyst",$Z$5,C3122="data_engineer",$Z$6,C3122="data_scientist",$Z$7)*_xlfn.IFS(E3122=0,$Z$12,E3122=1,$Z$11)*_xlfn.IFS(F3122=0,$Z$17,F3122=1,$Z$16)*_xlfn.IFS(G3122=0,$Z$22,G3122=1,$Z$21)*_xlfn.IFS(H3122=0,$Z$27,H3122=1,$Z$26)*_xlfn.IFS(I3122=0,$Z$32,I3122=1,$Z$31)*_xlfn.IFS(J3122=0,$Z$37,J3122=1,$Z$36)*_xlfn.IFS(K3122=0,$Z$42,K3122=1,$Z$41)*_xlfn.IFS(L3122=0,$Z$47,L3122=1,$Z$46)*_xlfn.IFS(M3122=0,$Z$52,M3122=1,$Z$51)*_xlfn.IFS(N3122=0,$Z$57,N3122=1,$Z$56)</f>
        <v>1.9755832269512978E-4</v>
      </c>
      <c r="R3122" t="str" cm="1">
        <f t="array" ref="R3122">_xlfn.IFS(AND(O3122&gt;P3122,O3122&gt;Q3122),"Low",AND(P3122&gt;O3122,P3122&gt;Q3122),"Medium",AND(Q3122&gt;O3122,Q3122&gt;P3122),"High")</f>
        <v>Medium</v>
      </c>
      <c r="S3122" t="str">
        <f t="shared" si="98"/>
        <v>T</v>
      </c>
    </row>
    <row r="3123" spans="1:19" x14ac:dyDescent="0.3">
      <c r="A3123" t="s">
        <v>18</v>
      </c>
      <c r="B3123">
        <v>7</v>
      </c>
      <c r="C3123" t="s">
        <v>13</v>
      </c>
      <c r="D3123" t="str">
        <f t="shared" si="97"/>
        <v>Medium</v>
      </c>
      <c r="E3123">
        <v>1</v>
      </c>
      <c r="F3123">
        <v>1</v>
      </c>
      <c r="G3123">
        <v>1</v>
      </c>
      <c r="H3123">
        <v>0</v>
      </c>
      <c r="I3123">
        <v>1</v>
      </c>
      <c r="J3123">
        <v>0</v>
      </c>
      <c r="K3123">
        <v>1</v>
      </c>
      <c r="L3123">
        <v>1</v>
      </c>
      <c r="M3123">
        <v>1</v>
      </c>
      <c r="N3123">
        <v>1</v>
      </c>
      <c r="O3123" cm="1">
        <f t="array" ref="O3123">$U$2*_xlfn.IFS(C3123="data_analyst",$V$5,C3123="data_engineer",$V$6,C3123="data_scientist",$V$7)*_xlfn.IFS(E3123=0,$V$12,E3123=1,$V$11)*_xlfn.IFS(F3123=0,$V$17,F3123=1,$V$16)*_xlfn.IFS(G3123=0,$V$22,G3123=1,$V$21)*_xlfn.IFS(H3123=0,$V$27,H3123=1,$V$26)*_xlfn.IFS(I3123=0,$V$32,I3123=1,$V$31)*_xlfn.IFS(J3123=0,$V$37,J3123=1,$V$36)*_xlfn.IFS(K3123=0,$V$42,K3123=1,$V$41)*_xlfn.IFS(L3123=0,$V$47,L3123=1,$V$46)*_xlfn.IFS(M3123=0,$V$52,M3123=1,$V$51)*_xlfn.IFS(N3123=0,$V$57,N3123=1,$V$56)</f>
        <v>2.3144399614807542E-8</v>
      </c>
      <c r="P3123" cm="1">
        <f t="array" ref="P3123">$V$2*_xlfn.IFS(C3123="data_analyst",$X$5,C3123="data_engineer",$X$6,C3123="data_scientist",$X$7)*_xlfn.IFS(E3123=0,$X$12,E3123=1,$X$11)*_xlfn.IFS(F3123=0,$X$17,F3123=1,$X$16)*_xlfn.IFS(G3123=0,$X$22,G3123=1,$X$21)*_xlfn.IFS(H3123=0,$X$27,H3123=1,$X$26)*_xlfn.IFS(I3123=0,$X$32,I3123=1,$X$31)*_xlfn.IFS(J3123=0,$X$37,J3123=1,$X$36)*_xlfn.IFS(K3123=0,$X$42,K3123=1,$X$41)*_xlfn.IFS(L3123=0,$X$47,L3123=1,$X$46)*_xlfn.IFS(M3123=0,$X$52,M3123=1,$X$51)*_xlfn.IFS(N3123=0,$X$57,N3123=1,$X$56)</f>
        <v>2.8708370701098669E-4</v>
      </c>
      <c r="Q3123" cm="1">
        <f t="array" ref="Q3123">$W$2*_xlfn.IFS(C3123="data_analyst",$Z$5,C3123="data_engineer",$Z$6,C3123="data_scientist",$Z$7)*_xlfn.IFS(E3123=0,$Z$12,E3123=1,$Z$11)*_xlfn.IFS(F3123=0,$Z$17,F3123=1,$Z$16)*_xlfn.IFS(G3123=0,$Z$22,G3123=1,$Z$21)*_xlfn.IFS(H3123=0,$Z$27,H3123=1,$Z$26)*_xlfn.IFS(I3123=0,$Z$32,I3123=1,$Z$31)*_xlfn.IFS(J3123=0,$Z$37,J3123=1,$Z$36)*_xlfn.IFS(K3123=0,$Z$42,K3123=1,$Z$41)*_xlfn.IFS(L3123=0,$Z$47,L3123=1,$Z$46)*_xlfn.IFS(M3123=0,$Z$52,M3123=1,$Z$51)*_xlfn.IFS(N3123=0,$Z$57,N3123=1,$Z$56)</f>
        <v>6.9972833639698508E-6</v>
      </c>
      <c r="R3123" t="str" cm="1">
        <f t="array" ref="R3123">_xlfn.IFS(AND(O3123&gt;P3123,O3123&gt;Q3123),"Low",AND(P3123&gt;O3123,P3123&gt;Q3123),"Medium",AND(Q3123&gt;O3123,Q3123&gt;P3123),"High")</f>
        <v>Medium</v>
      </c>
      <c r="S3123" t="str">
        <f t="shared" si="98"/>
        <v>T</v>
      </c>
    </row>
    <row r="3124" spans="1:19" x14ac:dyDescent="0.3">
      <c r="A3124" t="s">
        <v>18</v>
      </c>
      <c r="B3124">
        <v>4</v>
      </c>
      <c r="C3124" t="s">
        <v>13</v>
      </c>
      <c r="D3124" t="str">
        <f t="shared" si="97"/>
        <v>Medium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  <c r="O3124" cm="1">
        <f t="array" ref="O3124">$U$2*_xlfn.IFS(C3124="data_analyst",$V$5,C3124="data_engineer",$V$6,C3124="data_scientist",$V$7)*_xlfn.IFS(E3124=0,$V$12,E3124=1,$V$11)*_xlfn.IFS(F3124=0,$V$17,F3124=1,$V$16)*_xlfn.IFS(G3124=0,$V$22,G3124=1,$V$21)*_xlfn.IFS(H3124=0,$V$27,H3124=1,$V$26)*_xlfn.IFS(I3124=0,$V$32,I3124=1,$V$31)*_xlfn.IFS(J3124=0,$V$37,J3124=1,$V$36)*_xlfn.IFS(K3124=0,$V$42,K3124=1,$V$41)*_xlfn.IFS(L3124=0,$V$47,L3124=1,$V$46)*_xlfn.IFS(M3124=0,$V$52,M3124=1,$V$51)*_xlfn.IFS(N3124=0,$V$57,N3124=1,$V$56)</f>
        <v>7.0366667408231409E-4</v>
      </c>
      <c r="P3124" cm="1">
        <f t="array" ref="P3124">$V$2*_xlfn.IFS(C3124="data_analyst",$X$5,C3124="data_engineer",$X$6,C3124="data_scientist",$X$7)*_xlfn.IFS(E3124=0,$X$12,E3124=1,$X$11)*_xlfn.IFS(F3124=0,$X$17,F3124=1,$X$16)*_xlfn.IFS(G3124=0,$X$22,G3124=1,$X$21)*_xlfn.IFS(H3124=0,$X$27,H3124=1,$X$26)*_xlfn.IFS(I3124=0,$X$32,I3124=1,$X$31)*_xlfn.IFS(J3124=0,$X$37,J3124=1,$X$36)*_xlfn.IFS(K3124=0,$X$42,K3124=1,$X$41)*_xlfn.IFS(L3124=0,$X$47,L3124=1,$X$46)*_xlfn.IFS(M3124=0,$X$52,M3124=1,$X$51)*_xlfn.IFS(N3124=0,$X$57,N3124=1,$X$56)</f>
        <v>1.8821133202713359E-3</v>
      </c>
      <c r="Q3124" cm="1">
        <f t="array" ref="Q3124">$W$2*_xlfn.IFS(C3124="data_analyst",$Z$5,C3124="data_engineer",$Z$6,C3124="data_scientist",$Z$7)*_xlfn.IFS(E3124=0,$Z$12,E3124=1,$Z$11)*_xlfn.IFS(F3124=0,$Z$17,F3124=1,$Z$16)*_xlfn.IFS(G3124=0,$Z$22,G3124=1,$Z$21)*_xlfn.IFS(H3124=0,$Z$27,H3124=1,$Z$26)*_xlfn.IFS(I3124=0,$Z$32,I3124=1,$Z$31)*_xlfn.IFS(J3124=0,$Z$37,J3124=1,$Z$36)*_xlfn.IFS(K3124=0,$Z$42,K3124=1,$Z$41)*_xlfn.IFS(L3124=0,$Z$47,L3124=1,$Z$46)*_xlfn.IFS(M3124=0,$Z$52,M3124=1,$Z$51)*_xlfn.IFS(N3124=0,$Z$57,N3124=1,$Z$56)</f>
        <v>4.715735030571686E-4</v>
      </c>
      <c r="R3124" t="str" cm="1">
        <f t="array" ref="R3124">_xlfn.IFS(AND(O3124&gt;P3124,O3124&gt;Q3124),"Low",AND(P3124&gt;O3124,P3124&gt;Q3124),"Medium",AND(Q3124&gt;O3124,Q3124&gt;P3124),"High")</f>
        <v>Medium</v>
      </c>
      <c r="S3124" t="str">
        <f t="shared" si="98"/>
        <v>T</v>
      </c>
    </row>
    <row r="3125" spans="1:19" x14ac:dyDescent="0.3">
      <c r="A3125" t="s">
        <v>18</v>
      </c>
      <c r="B3125">
        <v>4</v>
      </c>
      <c r="C3125" t="s">
        <v>13</v>
      </c>
      <c r="D3125" t="str">
        <f t="shared" si="97"/>
        <v>Medium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 cm="1">
        <f t="array" ref="O3125">$U$2*_xlfn.IFS(C3125="data_analyst",$V$5,C3125="data_engineer",$V$6,C3125="data_scientist",$V$7)*_xlfn.IFS(E3125=0,$V$12,E3125=1,$V$11)*_xlfn.IFS(F3125=0,$V$17,F3125=1,$V$16)*_xlfn.IFS(G3125=0,$V$22,G3125=1,$V$21)*_xlfn.IFS(H3125=0,$V$27,H3125=1,$V$26)*_xlfn.IFS(I3125=0,$V$32,I3125=1,$V$31)*_xlfn.IFS(J3125=0,$V$37,J3125=1,$V$36)*_xlfn.IFS(K3125=0,$V$42,K3125=1,$V$41)*_xlfn.IFS(L3125=0,$V$47,L3125=1,$V$46)*_xlfn.IFS(M3125=0,$V$52,M3125=1,$V$51)*_xlfn.IFS(N3125=0,$V$57,N3125=1,$V$56)</f>
        <v>7.7297513080979178E-4</v>
      </c>
      <c r="P3125" cm="1">
        <f t="array" ref="P3125">$V$2*_xlfn.IFS(C3125="data_analyst",$X$5,C3125="data_engineer",$X$6,C3125="data_scientist",$X$7)*_xlfn.IFS(E3125=0,$X$12,E3125=1,$X$11)*_xlfn.IFS(F3125=0,$X$17,F3125=1,$X$16)*_xlfn.IFS(G3125=0,$X$22,G3125=1,$X$21)*_xlfn.IFS(H3125=0,$X$27,H3125=1,$X$26)*_xlfn.IFS(I3125=0,$X$32,I3125=1,$X$31)*_xlfn.IFS(J3125=0,$X$37,J3125=1,$X$36)*_xlfn.IFS(K3125=0,$X$42,K3125=1,$X$41)*_xlfn.IFS(L3125=0,$X$47,L3125=1,$X$46)*_xlfn.IFS(M3125=0,$X$52,M3125=1,$X$51)*_xlfn.IFS(N3125=0,$X$57,N3125=1,$X$56)</f>
        <v>9.6760541610991423E-5</v>
      </c>
      <c r="Q3125" cm="1">
        <f t="array" ref="Q3125">$W$2*_xlfn.IFS(C3125="data_analyst",$Z$5,C3125="data_engineer",$Z$6,C3125="data_scientist",$Z$7)*_xlfn.IFS(E3125=0,$Z$12,E3125=1,$Z$11)*_xlfn.IFS(F3125=0,$Z$17,F3125=1,$Z$16)*_xlfn.IFS(G3125=0,$Z$22,G3125=1,$Z$21)*_xlfn.IFS(H3125=0,$Z$27,H3125=1,$Z$26)*_xlfn.IFS(I3125=0,$Z$32,I3125=1,$Z$31)*_xlfn.IFS(J3125=0,$Z$37,J3125=1,$Z$36)*_xlfn.IFS(K3125=0,$Z$42,K3125=1,$Z$41)*_xlfn.IFS(L3125=0,$Z$47,L3125=1,$Z$46)*_xlfn.IFS(M3125=0,$Z$52,M3125=1,$Z$51)*_xlfn.IFS(N3125=0,$Z$57,N3125=1,$Z$56)</f>
        <v>1.0664678690481133E-4</v>
      </c>
      <c r="R3125" t="str" cm="1">
        <f t="array" ref="R3125">_xlfn.IFS(AND(O3125&gt;P3125,O3125&gt;Q3125),"Low",AND(P3125&gt;O3125,P3125&gt;Q3125),"Medium",AND(Q3125&gt;O3125,Q3125&gt;P3125),"High")</f>
        <v>Low</v>
      </c>
      <c r="S3125" t="str">
        <f t="shared" si="98"/>
        <v>F</v>
      </c>
    </row>
    <row r="3126" spans="1:19" x14ac:dyDescent="0.3">
      <c r="A3126" t="s">
        <v>18</v>
      </c>
      <c r="B3126">
        <v>7</v>
      </c>
      <c r="C3126" t="s">
        <v>13</v>
      </c>
      <c r="D3126" t="str">
        <f t="shared" si="97"/>
        <v>Medium</v>
      </c>
      <c r="E3126">
        <v>1</v>
      </c>
      <c r="F3126">
        <v>0</v>
      </c>
      <c r="G3126">
        <v>1</v>
      </c>
      <c r="H3126">
        <v>1</v>
      </c>
      <c r="I3126">
        <v>1</v>
      </c>
      <c r="J3126">
        <v>0</v>
      </c>
      <c r="K3126">
        <v>0</v>
      </c>
      <c r="L3126">
        <v>1</v>
      </c>
      <c r="M3126">
        <v>0</v>
      </c>
      <c r="N3126">
        <v>1</v>
      </c>
      <c r="O3126" cm="1">
        <f t="array" ref="O3126">$U$2*_xlfn.IFS(C3126="data_analyst",$V$5,C3126="data_engineer",$V$6,C3126="data_scientist",$V$7)*_xlfn.IFS(E3126=0,$V$12,E3126=1,$V$11)*_xlfn.IFS(F3126=0,$V$17,F3126=1,$V$16)*_xlfn.IFS(G3126=0,$V$22,G3126=1,$V$21)*_xlfn.IFS(H3126=0,$V$27,H3126=1,$V$26)*_xlfn.IFS(I3126=0,$V$32,I3126=1,$V$31)*_xlfn.IFS(J3126=0,$V$37,J3126=1,$V$36)*_xlfn.IFS(K3126=0,$V$42,K3126=1,$V$41)*_xlfn.IFS(L3126=0,$V$47,L3126=1,$V$46)*_xlfn.IFS(M3126=0,$V$52,M3126=1,$V$51)*_xlfn.IFS(N3126=0,$V$57,N3126=1,$V$56)</f>
        <v>3.8025486821543395E-7</v>
      </c>
      <c r="P3126" cm="1">
        <f t="array" ref="P3126">$V$2*_xlfn.IFS(C3126="data_analyst",$X$5,C3126="data_engineer",$X$6,C3126="data_scientist",$X$7)*_xlfn.IFS(E3126=0,$X$12,E3126=1,$X$11)*_xlfn.IFS(F3126=0,$X$17,F3126=1,$X$16)*_xlfn.IFS(G3126=0,$X$22,G3126=1,$X$21)*_xlfn.IFS(H3126=0,$X$27,H3126=1,$X$26)*_xlfn.IFS(I3126=0,$X$32,I3126=1,$X$31)*_xlfn.IFS(J3126=0,$X$37,J3126=1,$X$36)*_xlfn.IFS(K3126=0,$X$42,K3126=1,$X$41)*_xlfn.IFS(L3126=0,$X$47,L3126=1,$X$46)*_xlfn.IFS(M3126=0,$X$52,M3126=1,$X$51)*_xlfn.IFS(N3126=0,$X$57,N3126=1,$X$56)</f>
        <v>1.932518585141495E-3</v>
      </c>
      <c r="Q3126" cm="1">
        <f t="array" ref="Q3126">$W$2*_xlfn.IFS(C3126="data_analyst",$Z$5,C3126="data_engineer",$Z$6,C3126="data_scientist",$Z$7)*_xlfn.IFS(E3126=0,$Z$12,E3126=1,$Z$11)*_xlfn.IFS(F3126=0,$Z$17,F3126=1,$Z$16)*_xlfn.IFS(G3126=0,$Z$22,G3126=1,$Z$21)*_xlfn.IFS(H3126=0,$Z$27,H3126=1,$Z$26)*_xlfn.IFS(I3126=0,$Z$32,I3126=1,$Z$31)*_xlfn.IFS(J3126=0,$Z$37,J3126=1,$Z$36)*_xlfn.IFS(K3126=0,$Z$42,K3126=1,$Z$41)*_xlfn.IFS(L3126=0,$Z$47,L3126=1,$Z$46)*_xlfn.IFS(M3126=0,$Z$52,M3126=1,$Z$51)*_xlfn.IFS(N3126=0,$Z$57,N3126=1,$Z$56)</f>
        <v>6.2405393734589254E-5</v>
      </c>
      <c r="R3126" t="str" cm="1">
        <f t="array" ref="R3126">_xlfn.IFS(AND(O3126&gt;P3126,O3126&gt;Q3126),"Low",AND(P3126&gt;O3126,P3126&gt;Q3126),"Medium",AND(Q3126&gt;O3126,Q3126&gt;P3126),"High")</f>
        <v>Medium</v>
      </c>
      <c r="S3126" t="str">
        <f t="shared" si="98"/>
        <v>T</v>
      </c>
    </row>
    <row r="3127" spans="1:19" x14ac:dyDescent="0.3">
      <c r="A3127" t="s">
        <v>18</v>
      </c>
      <c r="B3127">
        <v>8</v>
      </c>
      <c r="C3127" t="s">
        <v>13</v>
      </c>
      <c r="D3127" t="str">
        <f t="shared" si="97"/>
        <v>Medium</v>
      </c>
      <c r="E3127">
        <v>1</v>
      </c>
      <c r="F3127">
        <v>0</v>
      </c>
      <c r="G3127">
        <v>1</v>
      </c>
      <c r="H3127">
        <v>1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1</v>
      </c>
      <c r="O3127" cm="1">
        <f t="array" ref="O3127">$U$2*_xlfn.IFS(C3127="data_analyst",$V$5,C3127="data_engineer",$V$6,C3127="data_scientist",$V$7)*_xlfn.IFS(E3127=0,$V$12,E3127=1,$V$11)*_xlfn.IFS(F3127=0,$V$17,F3127=1,$V$16)*_xlfn.IFS(G3127=0,$V$22,G3127=1,$V$21)*_xlfn.IFS(H3127=0,$V$27,H3127=1,$V$26)*_xlfn.IFS(I3127=0,$V$32,I3127=1,$V$31)*_xlfn.IFS(J3127=0,$V$37,J3127=1,$V$36)*_xlfn.IFS(K3127=0,$V$42,K3127=1,$V$41)*_xlfn.IFS(L3127=0,$V$47,L3127=1,$V$46)*_xlfn.IFS(M3127=0,$V$52,M3127=1,$V$51)*_xlfn.IFS(N3127=0,$V$57,N3127=1,$V$56)</f>
        <v>7.8950417013229484E-6</v>
      </c>
      <c r="P3127" cm="1">
        <f t="array" ref="P3127">$V$2*_xlfn.IFS(C3127="data_analyst",$X$5,C3127="data_engineer",$X$6,C3127="data_scientist",$X$7)*_xlfn.IFS(E3127=0,$X$12,E3127=1,$X$11)*_xlfn.IFS(F3127=0,$X$17,F3127=1,$X$16)*_xlfn.IFS(G3127=0,$X$22,G3127=1,$X$21)*_xlfn.IFS(H3127=0,$X$27,H3127=1,$X$26)*_xlfn.IFS(I3127=0,$X$32,I3127=1,$X$31)*_xlfn.IFS(J3127=0,$X$37,J3127=1,$X$36)*_xlfn.IFS(K3127=0,$X$42,K3127=1,$X$41)*_xlfn.IFS(L3127=0,$X$47,L3127=1,$X$46)*_xlfn.IFS(M3127=0,$X$52,M3127=1,$X$51)*_xlfn.IFS(N3127=0,$X$57,N3127=1,$X$56)</f>
        <v>3.0996681496063979E-3</v>
      </c>
      <c r="Q3127" cm="1">
        <f t="array" ref="Q3127">$W$2*_xlfn.IFS(C3127="data_analyst",$Z$5,C3127="data_engineer",$Z$6,C3127="data_scientist",$Z$7)*_xlfn.IFS(E3127=0,$Z$12,E3127=1,$Z$11)*_xlfn.IFS(F3127=0,$Z$17,F3127=1,$Z$16)*_xlfn.IFS(G3127=0,$Z$22,G3127=1,$Z$21)*_xlfn.IFS(H3127=0,$Z$27,H3127=1,$Z$26)*_xlfn.IFS(I3127=0,$Z$32,I3127=1,$Z$31)*_xlfn.IFS(J3127=0,$Z$37,J3127=1,$Z$36)*_xlfn.IFS(K3127=0,$Z$42,K3127=1,$Z$41)*_xlfn.IFS(L3127=0,$Z$47,L3127=1,$Z$46)*_xlfn.IFS(M3127=0,$Z$52,M3127=1,$Z$51)*_xlfn.IFS(N3127=0,$Z$57,N3127=1,$Z$56)</f>
        <v>1.6574335755315637E-4</v>
      </c>
      <c r="R3127" t="str" cm="1">
        <f t="array" ref="R3127">_xlfn.IFS(AND(O3127&gt;P3127,O3127&gt;Q3127),"Low",AND(P3127&gt;O3127,P3127&gt;Q3127),"Medium",AND(Q3127&gt;O3127,Q3127&gt;P3127),"High")</f>
        <v>Medium</v>
      </c>
      <c r="S3127" t="str">
        <f t="shared" si="98"/>
        <v>T</v>
      </c>
    </row>
    <row r="3128" spans="1:19" x14ac:dyDescent="0.3">
      <c r="A3128" t="s">
        <v>18</v>
      </c>
      <c r="B3128">
        <v>7</v>
      </c>
      <c r="C3128" t="s">
        <v>13</v>
      </c>
      <c r="D3128" t="str">
        <f t="shared" si="97"/>
        <v>Medium</v>
      </c>
      <c r="E3128">
        <v>1</v>
      </c>
      <c r="F3128">
        <v>0</v>
      </c>
      <c r="G3128">
        <v>1</v>
      </c>
      <c r="H3128">
        <v>1</v>
      </c>
      <c r="I3128">
        <v>1</v>
      </c>
      <c r="J3128">
        <v>0</v>
      </c>
      <c r="K3128">
        <v>1</v>
      </c>
      <c r="L3128">
        <v>1</v>
      </c>
      <c r="M3128">
        <v>1</v>
      </c>
      <c r="N3128">
        <v>1</v>
      </c>
      <c r="O3128" cm="1">
        <f t="array" ref="O3128">$U$2*_xlfn.IFS(C3128="data_analyst",$V$5,C3128="data_engineer",$V$6,C3128="data_scientist",$V$7)*_xlfn.IFS(E3128=0,$V$12,E3128=1,$V$11)*_xlfn.IFS(F3128=0,$V$17,F3128=1,$V$16)*_xlfn.IFS(G3128=0,$V$22,G3128=1,$V$21)*_xlfn.IFS(H3128=0,$V$27,H3128=1,$V$26)*_xlfn.IFS(I3128=0,$V$32,I3128=1,$V$31)*_xlfn.IFS(J3128=0,$V$37,J3128=1,$V$36)*_xlfn.IFS(K3128=0,$V$42,K3128=1,$V$41)*_xlfn.IFS(L3128=0,$V$47,L3128=1,$V$46)*_xlfn.IFS(M3128=0,$V$52,M3128=1,$V$51)*_xlfn.IFS(N3128=0,$V$57,N3128=1,$V$56)</f>
        <v>6.3599857804166049E-9</v>
      </c>
      <c r="P3128" cm="1">
        <f t="array" ref="P3128">$V$2*_xlfn.IFS(C3128="data_analyst",$X$5,C3128="data_engineer",$X$6,C3128="data_scientist",$X$7)*_xlfn.IFS(E3128=0,$X$12,E3128=1,$X$11)*_xlfn.IFS(F3128=0,$X$17,F3128=1,$X$16)*_xlfn.IFS(G3128=0,$X$22,G3128=1,$X$21)*_xlfn.IFS(H3128=0,$X$27,H3128=1,$X$26)*_xlfn.IFS(I3128=0,$X$32,I3128=1,$X$31)*_xlfn.IFS(J3128=0,$X$37,J3128=1,$X$36)*_xlfn.IFS(K3128=0,$X$42,K3128=1,$X$41)*_xlfn.IFS(L3128=0,$X$47,L3128=1,$X$46)*_xlfn.IFS(M3128=0,$X$52,M3128=1,$X$51)*_xlfn.IFS(N3128=0,$X$57,N3128=1,$X$56)</f>
        <v>2.1649738861101729E-4</v>
      </c>
      <c r="Q3128" cm="1">
        <f t="array" ref="Q3128">$W$2*_xlfn.IFS(C3128="data_analyst",$Z$5,C3128="data_engineer",$Z$6,C3128="data_scientist",$Z$7)*_xlfn.IFS(E3128=0,$Z$12,E3128=1,$Z$11)*_xlfn.IFS(F3128=0,$Z$17,F3128=1,$Z$16)*_xlfn.IFS(G3128=0,$Z$22,G3128=1,$Z$21)*_xlfn.IFS(H3128=0,$Z$27,H3128=1,$Z$26)*_xlfn.IFS(I3128=0,$Z$32,I3128=1,$Z$31)*_xlfn.IFS(J3128=0,$Z$37,J3128=1,$Z$36)*_xlfn.IFS(K3128=0,$Z$42,K3128=1,$Z$41)*_xlfn.IFS(L3128=0,$Z$47,L3128=1,$Z$46)*_xlfn.IFS(M3128=0,$Z$52,M3128=1,$Z$51)*_xlfn.IFS(N3128=0,$Z$57,N3128=1,$Z$56)</f>
        <v>3.5524669386308473E-6</v>
      </c>
      <c r="R3128" t="str" cm="1">
        <f t="array" ref="R3128">_xlfn.IFS(AND(O3128&gt;P3128,O3128&gt;Q3128),"Low",AND(P3128&gt;O3128,P3128&gt;Q3128),"Medium",AND(Q3128&gt;O3128,Q3128&gt;P3128),"High")</f>
        <v>Medium</v>
      </c>
      <c r="S3128" t="str">
        <f t="shared" si="98"/>
        <v>T</v>
      </c>
    </row>
    <row r="3129" spans="1:19" x14ac:dyDescent="0.3">
      <c r="A3129" t="s">
        <v>18</v>
      </c>
      <c r="B3129">
        <v>4</v>
      </c>
      <c r="C3129" t="s">
        <v>13</v>
      </c>
      <c r="D3129" t="str">
        <f t="shared" si="97"/>
        <v>Medium</v>
      </c>
      <c r="E3129">
        <v>0</v>
      </c>
      <c r="F3129">
        <v>1</v>
      </c>
      <c r="G3129">
        <v>0</v>
      </c>
      <c r="H3129">
        <v>0</v>
      </c>
      <c r="I3129">
        <v>1</v>
      </c>
      <c r="J3129">
        <v>0</v>
      </c>
      <c r="K3129">
        <v>0</v>
      </c>
      <c r="L3129">
        <v>1</v>
      </c>
      <c r="M3129">
        <v>0</v>
      </c>
      <c r="N3129">
        <v>1</v>
      </c>
      <c r="O3129" cm="1">
        <f t="array" ref="O3129">$U$2*_xlfn.IFS(C3129="data_analyst",$V$5,C3129="data_engineer",$V$6,C3129="data_scientist",$V$7)*_xlfn.IFS(E3129=0,$V$12,E3129=1,$V$11)*_xlfn.IFS(F3129=0,$V$17,F3129=1,$V$16)*_xlfn.IFS(G3129=0,$V$22,G3129=1,$V$21)*_xlfn.IFS(H3129=0,$V$27,H3129=1,$V$26)*_xlfn.IFS(I3129=0,$V$32,I3129=1,$V$31)*_xlfn.IFS(J3129=0,$V$37,J3129=1,$V$36)*_xlfn.IFS(K3129=0,$V$42,K3129=1,$V$41)*_xlfn.IFS(L3129=0,$V$47,L3129=1,$V$46)*_xlfn.IFS(M3129=0,$V$52,M3129=1,$V$51)*_xlfn.IFS(N3129=0,$V$57,N3129=1,$V$56)</f>
        <v>1.620974075037561E-5</v>
      </c>
      <c r="P3129" cm="1">
        <f t="array" ref="P3129">$V$2*_xlfn.IFS(C3129="data_analyst",$X$5,C3129="data_engineer",$X$6,C3129="data_scientist",$X$7)*_xlfn.IFS(E3129=0,$X$12,E3129=1,$X$11)*_xlfn.IFS(F3129=0,$X$17,F3129=1,$X$16)*_xlfn.IFS(G3129=0,$X$22,G3129=1,$X$21)*_xlfn.IFS(H3129=0,$X$27,H3129=1,$X$26)*_xlfn.IFS(I3129=0,$X$32,I3129=1,$X$31)*_xlfn.IFS(J3129=0,$X$37,J3129=1,$X$36)*_xlfn.IFS(K3129=0,$X$42,K3129=1,$X$41)*_xlfn.IFS(L3129=0,$X$47,L3129=1,$X$46)*_xlfn.IFS(M3129=0,$X$52,M3129=1,$X$51)*_xlfn.IFS(N3129=0,$X$57,N3129=1,$X$56)</f>
        <v>8.6379695192471647E-4</v>
      </c>
      <c r="Q3129" cm="1">
        <f t="array" ref="Q3129">$W$2*_xlfn.IFS(C3129="data_analyst",$Z$5,C3129="data_engineer",$Z$6,C3129="data_scientist",$Z$7)*_xlfn.IFS(E3129=0,$Z$12,E3129=1,$Z$11)*_xlfn.IFS(F3129=0,$Z$17,F3129=1,$Z$16)*_xlfn.IFS(G3129=0,$Z$22,G3129=1,$Z$21)*_xlfn.IFS(H3129=0,$Z$27,H3129=1,$Z$26)*_xlfn.IFS(I3129=0,$Z$32,I3129=1,$Z$31)*_xlfn.IFS(J3129=0,$Z$37,J3129=1,$Z$36)*_xlfn.IFS(K3129=0,$Z$42,K3129=1,$Z$41)*_xlfn.IFS(L3129=0,$Z$47,L3129=1,$Z$46)*_xlfn.IFS(M3129=0,$Z$52,M3129=1,$Z$51)*_xlfn.IFS(N3129=0,$Z$57,N3129=1,$Z$56)</f>
        <v>1.3540819635319231E-4</v>
      </c>
      <c r="R3129" t="str" cm="1">
        <f t="array" ref="R3129">_xlfn.IFS(AND(O3129&gt;P3129,O3129&gt;Q3129),"Low",AND(P3129&gt;O3129,P3129&gt;Q3129),"Medium",AND(Q3129&gt;O3129,Q3129&gt;P3129),"High")</f>
        <v>Medium</v>
      </c>
      <c r="S3129" t="str">
        <f t="shared" si="98"/>
        <v>T</v>
      </c>
    </row>
    <row r="3130" spans="1:19" x14ac:dyDescent="0.3">
      <c r="A3130" t="s">
        <v>18</v>
      </c>
      <c r="B3130">
        <v>5</v>
      </c>
      <c r="C3130" t="s">
        <v>13</v>
      </c>
      <c r="D3130" t="str">
        <f t="shared" si="97"/>
        <v>Medium</v>
      </c>
      <c r="E3130">
        <v>1</v>
      </c>
      <c r="F3130">
        <v>0</v>
      </c>
      <c r="G3130">
        <v>1</v>
      </c>
      <c r="H3130">
        <v>1</v>
      </c>
      <c r="I3130">
        <v>0</v>
      </c>
      <c r="J3130">
        <v>1</v>
      </c>
      <c r="K3130">
        <v>1</v>
      </c>
      <c r="L3130">
        <v>0</v>
      </c>
      <c r="M3130">
        <v>1</v>
      </c>
      <c r="N3130">
        <v>1</v>
      </c>
      <c r="O3130" cm="1">
        <f t="array" ref="O3130">$U$2*_xlfn.IFS(C3130="data_analyst",$V$5,C3130="data_engineer",$V$6,C3130="data_scientist",$V$7)*_xlfn.IFS(E3130=0,$V$12,E3130=1,$V$11)*_xlfn.IFS(F3130=0,$V$17,F3130=1,$V$16)*_xlfn.IFS(G3130=0,$V$22,G3130=1,$V$21)*_xlfn.IFS(H3130=0,$V$27,H3130=1,$V$26)*_xlfn.IFS(I3130=0,$V$32,I3130=1,$V$31)*_xlfn.IFS(J3130=0,$V$37,J3130=1,$V$36)*_xlfn.IFS(K3130=0,$V$42,K3130=1,$V$41)*_xlfn.IFS(L3130=0,$V$47,L3130=1,$V$46)*_xlfn.IFS(M3130=0,$V$52,M3130=1,$V$51)*_xlfn.IFS(N3130=0,$V$57,N3130=1,$V$56)</f>
        <v>6.7886662185119391E-7</v>
      </c>
      <c r="P3130" cm="1">
        <f t="array" ref="P3130">$V$2*_xlfn.IFS(C3130="data_analyst",$X$5,C3130="data_engineer",$X$6,C3130="data_scientist",$X$7)*_xlfn.IFS(E3130=0,$X$12,E3130=1,$X$11)*_xlfn.IFS(F3130=0,$X$17,F3130=1,$X$16)*_xlfn.IFS(G3130=0,$X$22,G3130=1,$X$21)*_xlfn.IFS(H3130=0,$X$27,H3130=1,$X$26)*_xlfn.IFS(I3130=0,$X$32,I3130=1,$X$31)*_xlfn.IFS(J3130=0,$X$37,J3130=1,$X$36)*_xlfn.IFS(K3130=0,$X$42,K3130=1,$X$41)*_xlfn.IFS(L3130=0,$X$47,L3130=1,$X$46)*_xlfn.IFS(M3130=0,$X$52,M3130=1,$X$51)*_xlfn.IFS(N3130=0,$X$57,N3130=1,$X$56)</f>
        <v>1.1644664585463899E-4</v>
      </c>
      <c r="Q3130" cm="1">
        <f t="array" ref="Q3130">$W$2*_xlfn.IFS(C3130="data_analyst",$Z$5,C3130="data_engineer",$Z$6,C3130="data_scientist",$Z$7)*_xlfn.IFS(E3130=0,$Z$12,E3130=1,$Z$11)*_xlfn.IFS(F3130=0,$Z$17,F3130=1,$Z$16)*_xlfn.IFS(G3130=0,$Z$22,G3130=1,$Z$21)*_xlfn.IFS(H3130=0,$Z$27,H3130=1,$Z$26)*_xlfn.IFS(I3130=0,$Z$32,I3130=1,$Z$31)*_xlfn.IFS(J3130=0,$Z$37,J3130=1,$Z$36)*_xlfn.IFS(K3130=0,$Z$42,K3130=1,$Z$41)*_xlfn.IFS(L3130=0,$Z$47,L3130=1,$Z$46)*_xlfn.IFS(M3130=0,$Z$52,M3130=1,$Z$51)*_xlfn.IFS(N3130=0,$Z$57,N3130=1,$Z$56)</f>
        <v>5.3895514378274834E-6</v>
      </c>
      <c r="R3130" t="str" cm="1">
        <f t="array" ref="R3130">_xlfn.IFS(AND(O3130&gt;P3130,O3130&gt;Q3130),"Low",AND(P3130&gt;O3130,P3130&gt;Q3130),"Medium",AND(Q3130&gt;O3130,Q3130&gt;P3130),"High")</f>
        <v>Medium</v>
      </c>
      <c r="S3130" t="str">
        <f t="shared" si="98"/>
        <v>T</v>
      </c>
    </row>
    <row r="3131" spans="1:19" x14ac:dyDescent="0.3">
      <c r="A3131" t="s">
        <v>18</v>
      </c>
      <c r="B3131">
        <v>8</v>
      </c>
      <c r="C3131" t="s">
        <v>13</v>
      </c>
      <c r="D3131" t="str">
        <f t="shared" si="97"/>
        <v>Medium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 cm="1">
        <f t="array" ref="O3131">$U$2*_xlfn.IFS(C3131="data_analyst",$V$5,C3131="data_engineer",$V$6,C3131="data_scientist",$V$7)*_xlfn.IFS(E3131=0,$V$12,E3131=1,$V$11)*_xlfn.IFS(F3131=0,$V$17,F3131=1,$V$16)*_xlfn.IFS(G3131=0,$V$22,G3131=1,$V$21)*_xlfn.IFS(H3131=0,$V$27,H3131=1,$V$26)*_xlfn.IFS(I3131=0,$V$32,I3131=1,$V$31)*_xlfn.IFS(J3131=0,$V$37,J3131=1,$V$36)*_xlfn.IFS(K3131=0,$V$42,K3131=1,$V$41)*_xlfn.IFS(L3131=0,$V$47,L3131=1,$V$46)*_xlfn.IFS(M3131=0,$V$52,M3131=1,$V$51)*_xlfn.IFS(N3131=0,$V$57,N3131=1,$V$56)</f>
        <v>7.0366667408231409E-4</v>
      </c>
      <c r="P3131" cm="1">
        <f t="array" ref="P3131">$V$2*_xlfn.IFS(C3131="data_analyst",$X$5,C3131="data_engineer",$X$6,C3131="data_scientist",$X$7)*_xlfn.IFS(E3131=0,$X$12,E3131=1,$X$11)*_xlfn.IFS(F3131=0,$X$17,F3131=1,$X$16)*_xlfn.IFS(G3131=0,$X$22,G3131=1,$X$21)*_xlfn.IFS(H3131=0,$X$27,H3131=1,$X$26)*_xlfn.IFS(I3131=0,$X$32,I3131=1,$X$31)*_xlfn.IFS(J3131=0,$X$37,J3131=1,$X$36)*_xlfn.IFS(K3131=0,$X$42,K3131=1,$X$41)*_xlfn.IFS(L3131=0,$X$47,L3131=1,$X$46)*_xlfn.IFS(M3131=0,$X$52,M3131=1,$X$51)*_xlfn.IFS(N3131=0,$X$57,N3131=1,$X$56)</f>
        <v>1.8821133202713359E-3</v>
      </c>
      <c r="Q3131" cm="1">
        <f t="array" ref="Q3131">$W$2*_xlfn.IFS(C3131="data_analyst",$Z$5,C3131="data_engineer",$Z$6,C3131="data_scientist",$Z$7)*_xlfn.IFS(E3131=0,$Z$12,E3131=1,$Z$11)*_xlfn.IFS(F3131=0,$Z$17,F3131=1,$Z$16)*_xlfn.IFS(G3131=0,$Z$22,G3131=1,$Z$21)*_xlfn.IFS(H3131=0,$Z$27,H3131=1,$Z$26)*_xlfn.IFS(I3131=0,$Z$32,I3131=1,$Z$31)*_xlfn.IFS(J3131=0,$Z$37,J3131=1,$Z$36)*_xlfn.IFS(K3131=0,$Z$42,K3131=1,$Z$41)*_xlfn.IFS(L3131=0,$Z$47,L3131=1,$Z$46)*_xlfn.IFS(M3131=0,$Z$52,M3131=1,$Z$51)*_xlfn.IFS(N3131=0,$Z$57,N3131=1,$Z$56)</f>
        <v>4.715735030571686E-4</v>
      </c>
      <c r="R3131" t="str" cm="1">
        <f t="array" ref="R3131">_xlfn.IFS(AND(O3131&gt;P3131,O3131&gt;Q3131),"Low",AND(P3131&gt;O3131,P3131&gt;Q3131),"Medium",AND(Q3131&gt;O3131,Q3131&gt;P3131),"High")</f>
        <v>Medium</v>
      </c>
      <c r="S3131" t="str">
        <f t="shared" si="98"/>
        <v>T</v>
      </c>
    </row>
    <row r="3132" spans="1:19" x14ac:dyDescent="0.3">
      <c r="A3132" t="s">
        <v>18</v>
      </c>
      <c r="B3132">
        <v>6</v>
      </c>
      <c r="C3132" t="s">
        <v>13</v>
      </c>
      <c r="D3132" t="str">
        <f t="shared" si="97"/>
        <v>Medium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1</v>
      </c>
      <c r="M3132">
        <v>0</v>
      </c>
      <c r="N3132">
        <v>1</v>
      </c>
      <c r="O3132" cm="1">
        <f t="array" ref="O3132">$U$2*_xlfn.IFS(C3132="data_analyst",$V$5,C3132="data_engineer",$V$6,C3132="data_scientist",$V$7)*_xlfn.IFS(E3132=0,$V$12,E3132=1,$V$11)*_xlfn.IFS(F3132=0,$V$17,F3132=1,$V$16)*_xlfn.IFS(G3132=0,$V$22,G3132=1,$V$21)*_xlfn.IFS(H3132=0,$V$27,H3132=1,$V$26)*_xlfn.IFS(I3132=0,$V$32,I3132=1,$V$31)*_xlfn.IFS(J3132=0,$V$37,J3132=1,$V$36)*_xlfn.IFS(K3132=0,$V$42,K3132=1,$V$41)*_xlfn.IFS(L3132=0,$V$47,L3132=1,$V$46)*_xlfn.IFS(M3132=0,$V$52,M3132=1,$V$51)*_xlfn.IFS(N3132=0,$V$57,N3132=1,$V$56)</f>
        <v>3.3891230539786349E-5</v>
      </c>
      <c r="P3132" cm="1">
        <f t="array" ref="P3132">$V$2*_xlfn.IFS(C3132="data_analyst",$X$5,C3132="data_engineer",$X$6,C3132="data_scientist",$X$7)*_xlfn.IFS(E3132=0,$X$12,E3132=1,$X$11)*_xlfn.IFS(F3132=0,$X$17,F3132=1,$X$16)*_xlfn.IFS(G3132=0,$X$22,G3132=1,$X$21)*_xlfn.IFS(H3132=0,$X$27,H3132=1,$X$26)*_xlfn.IFS(I3132=0,$X$32,I3132=1,$X$31)*_xlfn.IFS(J3132=0,$X$37,J3132=1,$X$36)*_xlfn.IFS(K3132=0,$X$42,K3132=1,$X$41)*_xlfn.IFS(L3132=0,$X$47,L3132=1,$X$46)*_xlfn.IFS(M3132=0,$X$52,M3132=1,$X$51)*_xlfn.IFS(N3132=0,$X$57,N3132=1,$X$56)</f>
        <v>1.173422055270202E-3</v>
      </c>
      <c r="Q3132" cm="1">
        <f t="array" ref="Q3132">$W$2*_xlfn.IFS(C3132="data_analyst",$Z$5,C3132="data_engineer",$Z$6,C3132="data_scientist",$Z$7)*_xlfn.IFS(E3132=0,$Z$12,E3132=1,$Z$11)*_xlfn.IFS(F3132=0,$Z$17,F3132=1,$Z$16)*_xlfn.IFS(G3132=0,$Z$22,G3132=1,$Z$21)*_xlfn.IFS(H3132=0,$Z$27,H3132=1,$Z$26)*_xlfn.IFS(I3132=0,$Z$32,I3132=1,$Z$31)*_xlfn.IFS(J3132=0,$Z$37,J3132=1,$Z$36)*_xlfn.IFS(K3132=0,$Z$42,K3132=1,$Z$41)*_xlfn.IFS(L3132=0,$Z$47,L3132=1,$Z$46)*_xlfn.IFS(M3132=0,$Z$52,M3132=1,$Z$51)*_xlfn.IFS(N3132=0,$Z$57,N3132=1,$Z$56)</f>
        <v>1.7755601532112021E-4</v>
      </c>
      <c r="R3132" t="str" cm="1">
        <f t="array" ref="R3132">_xlfn.IFS(AND(O3132&gt;P3132,O3132&gt;Q3132),"Low",AND(P3132&gt;O3132,P3132&gt;Q3132),"Medium",AND(Q3132&gt;O3132,Q3132&gt;P3132),"High")</f>
        <v>Medium</v>
      </c>
      <c r="S3132" t="str">
        <f t="shared" si="98"/>
        <v>T</v>
      </c>
    </row>
    <row r="3133" spans="1:19" x14ac:dyDescent="0.3">
      <c r="A3133" t="s">
        <v>18</v>
      </c>
      <c r="B3133">
        <v>6</v>
      </c>
      <c r="C3133" t="s">
        <v>13</v>
      </c>
      <c r="D3133" t="str">
        <f t="shared" si="97"/>
        <v>Medium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0</v>
      </c>
      <c r="K3133">
        <v>1</v>
      </c>
      <c r="L3133">
        <v>0</v>
      </c>
      <c r="M3133">
        <v>0</v>
      </c>
      <c r="N3133">
        <v>1</v>
      </c>
      <c r="O3133" cm="1">
        <f t="array" ref="O3133">$U$2*_xlfn.IFS(C3133="data_analyst",$V$5,C3133="data_engineer",$V$6,C3133="data_scientist",$V$7)*_xlfn.IFS(E3133=0,$V$12,E3133=1,$V$11)*_xlfn.IFS(F3133=0,$V$17,F3133=1,$V$16)*_xlfn.IFS(G3133=0,$V$22,G3133=1,$V$21)*_xlfn.IFS(H3133=0,$V$27,H3133=1,$V$26)*_xlfn.IFS(I3133=0,$V$32,I3133=1,$V$31)*_xlfn.IFS(J3133=0,$V$37,J3133=1,$V$36)*_xlfn.IFS(K3133=0,$V$42,K3133=1,$V$41)*_xlfn.IFS(L3133=0,$V$47,L3133=1,$V$46)*_xlfn.IFS(M3133=0,$V$52,M3133=1,$V$51)*_xlfn.IFS(N3133=0,$V$57,N3133=1,$V$56)</f>
        <v>2.0304222012578796E-6</v>
      </c>
      <c r="P3133" cm="1">
        <f t="array" ref="P3133">$V$2*_xlfn.IFS(C3133="data_analyst",$X$5,C3133="data_engineer",$X$6,C3133="data_scientist",$X$7)*_xlfn.IFS(E3133=0,$X$12,E3133=1,$X$11)*_xlfn.IFS(F3133=0,$X$17,F3133=1,$X$16)*_xlfn.IFS(G3133=0,$X$22,G3133=1,$X$21)*_xlfn.IFS(H3133=0,$X$27,H3133=1,$X$26)*_xlfn.IFS(I3133=0,$X$32,I3133=1,$X$31)*_xlfn.IFS(J3133=0,$X$37,J3133=1,$X$36)*_xlfn.IFS(K3133=0,$X$42,K3133=1,$X$41)*_xlfn.IFS(L3133=0,$X$47,L3133=1,$X$46)*_xlfn.IFS(M3133=0,$X$52,M3133=1,$X$51)*_xlfn.IFS(N3133=0,$X$57,N3133=1,$X$56)</f>
        <v>7.206954371169398E-4</v>
      </c>
      <c r="Q3133" cm="1">
        <f t="array" ref="Q3133">$W$2*_xlfn.IFS(C3133="data_analyst",$Z$5,C3133="data_engineer",$Z$6,C3133="data_scientist",$Z$7)*_xlfn.IFS(E3133=0,$Z$12,E3133=1,$Z$11)*_xlfn.IFS(F3133=0,$Z$17,F3133=1,$Z$16)*_xlfn.IFS(G3133=0,$Z$22,G3133=1,$Z$21)*_xlfn.IFS(H3133=0,$Z$27,H3133=1,$Z$26)*_xlfn.IFS(I3133=0,$Z$32,I3133=1,$Z$31)*_xlfn.IFS(J3133=0,$Z$37,J3133=1,$Z$36)*_xlfn.IFS(K3133=0,$Z$42,K3133=1,$Z$41)*_xlfn.IFS(L3133=0,$Z$47,L3133=1,$Z$46)*_xlfn.IFS(M3133=0,$Z$52,M3133=1,$Z$51)*_xlfn.IFS(N3133=0,$Z$57,N3133=1,$Z$56)</f>
        <v>3.1739573942207978E-5</v>
      </c>
      <c r="R3133" t="str" cm="1">
        <f t="array" ref="R3133">_xlfn.IFS(AND(O3133&gt;P3133,O3133&gt;Q3133),"Low",AND(P3133&gt;O3133,P3133&gt;Q3133),"Medium",AND(Q3133&gt;O3133,Q3133&gt;P3133),"High")</f>
        <v>Medium</v>
      </c>
      <c r="S3133" t="str">
        <f t="shared" si="98"/>
        <v>T</v>
      </c>
    </row>
    <row r="3134" spans="1:19" x14ac:dyDescent="0.3">
      <c r="A3134" t="s">
        <v>18</v>
      </c>
      <c r="B3134">
        <v>3</v>
      </c>
      <c r="C3134" t="s">
        <v>13</v>
      </c>
      <c r="D3134" t="str">
        <f t="shared" si="97"/>
        <v>Medium</v>
      </c>
      <c r="E3134">
        <v>1</v>
      </c>
      <c r="F3134">
        <v>0</v>
      </c>
      <c r="G3134">
        <v>1</v>
      </c>
      <c r="H3134">
        <v>1</v>
      </c>
      <c r="I3134">
        <v>1</v>
      </c>
      <c r="J3134">
        <v>1</v>
      </c>
      <c r="K3134">
        <v>0</v>
      </c>
      <c r="L3134">
        <v>1</v>
      </c>
      <c r="M3134">
        <v>1</v>
      </c>
      <c r="N3134">
        <v>1</v>
      </c>
      <c r="O3134" cm="1">
        <f t="array" ref="O3134">$U$2*_xlfn.IFS(C3134="data_analyst",$V$5,C3134="data_engineer",$V$6,C3134="data_scientist",$V$7)*_xlfn.IFS(E3134=0,$V$12,E3134=1,$V$11)*_xlfn.IFS(F3134=0,$V$17,F3134=1,$V$16)*_xlfn.IFS(G3134=0,$V$22,G3134=1,$V$21)*_xlfn.IFS(H3134=0,$V$27,H3134=1,$V$26)*_xlfn.IFS(I3134=0,$V$32,I3134=1,$V$31)*_xlfn.IFS(J3134=0,$V$37,J3134=1,$V$36)*_xlfn.IFS(K3134=0,$V$42,K3134=1,$V$41)*_xlfn.IFS(L3134=0,$V$47,L3134=1,$V$46)*_xlfn.IFS(M3134=0,$V$52,M3134=1,$V$51)*_xlfn.IFS(N3134=0,$V$57,N3134=1,$V$56)</f>
        <v>1.1063528626013453E-8</v>
      </c>
      <c r="P3134" cm="1">
        <f t="array" ref="P3134">$V$2*_xlfn.IFS(C3134="data_analyst",$X$5,C3134="data_engineer",$X$6,C3134="data_scientist",$X$7)*_xlfn.IFS(E3134=0,$X$12,E3134=1,$X$11)*_xlfn.IFS(F3134=0,$X$17,F3134=1,$X$16)*_xlfn.IFS(G3134=0,$X$22,G3134=1,$X$21)*_xlfn.IFS(H3134=0,$X$27,H3134=1,$X$26)*_xlfn.IFS(I3134=0,$X$32,I3134=1,$X$31)*_xlfn.IFS(J3134=0,$X$37,J3134=1,$X$36)*_xlfn.IFS(K3134=0,$X$42,K3134=1,$X$41)*_xlfn.IFS(L3134=0,$X$47,L3134=1,$X$46)*_xlfn.IFS(M3134=0,$X$52,M3134=1,$X$51)*_xlfn.IFS(N3134=0,$X$57,N3134=1,$X$56)</f>
        <v>2.6147826110778925E-4</v>
      </c>
      <c r="Q3134" cm="1">
        <f t="array" ref="Q3134">$W$2*_xlfn.IFS(C3134="data_analyst",$Z$5,C3134="data_engineer",$Z$6,C3134="data_scientist",$Z$7)*_xlfn.IFS(E3134=0,$Z$12,E3134=1,$Z$11)*_xlfn.IFS(F3134=0,$Z$17,F3134=1,$Z$16)*_xlfn.IFS(G3134=0,$Z$22,G3134=1,$Z$21)*_xlfn.IFS(H3134=0,$Z$27,H3134=1,$Z$26)*_xlfn.IFS(I3134=0,$Z$32,I3134=1,$Z$31)*_xlfn.IFS(J3134=0,$Z$37,J3134=1,$Z$36)*_xlfn.IFS(K3134=0,$Z$42,K3134=1,$Z$41)*_xlfn.IFS(L3134=0,$Z$47,L3134=1,$Z$46)*_xlfn.IFS(M3134=0,$Z$52,M3134=1,$Z$51)*_xlfn.IFS(N3134=0,$Z$57,N3134=1,$Z$56)</f>
        <v>5.5209134170116948E-6</v>
      </c>
      <c r="R3134" t="str" cm="1">
        <f t="array" ref="R3134">_xlfn.IFS(AND(O3134&gt;P3134,O3134&gt;Q3134),"Low",AND(P3134&gt;O3134,P3134&gt;Q3134),"Medium",AND(Q3134&gt;O3134,Q3134&gt;P3134),"High")</f>
        <v>Medium</v>
      </c>
      <c r="S3134" t="str">
        <f t="shared" si="98"/>
        <v>T</v>
      </c>
    </row>
    <row r="3135" spans="1:19" x14ac:dyDescent="0.3">
      <c r="A3135" t="s">
        <v>18</v>
      </c>
      <c r="B3135">
        <v>8</v>
      </c>
      <c r="C3135" t="s">
        <v>13</v>
      </c>
      <c r="D3135" t="str">
        <f t="shared" si="97"/>
        <v>Medium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  <c r="O3135" cm="1">
        <f t="array" ref="O3135">$U$2*_xlfn.IFS(C3135="data_analyst",$V$5,C3135="data_engineer",$V$6,C3135="data_scientist",$V$7)*_xlfn.IFS(E3135=0,$V$12,E3135=1,$V$11)*_xlfn.IFS(F3135=0,$V$17,F3135=1,$V$16)*_xlfn.IFS(G3135=0,$V$22,G3135=1,$V$21)*_xlfn.IFS(H3135=0,$V$27,H3135=1,$V$26)*_xlfn.IFS(I3135=0,$V$32,I3135=1,$V$31)*_xlfn.IFS(J3135=0,$V$37,J3135=1,$V$36)*_xlfn.IFS(K3135=0,$V$42,K3135=1,$V$41)*_xlfn.IFS(L3135=0,$V$47,L3135=1,$V$46)*_xlfn.IFS(M3135=0,$V$52,M3135=1,$V$51)*_xlfn.IFS(N3135=0,$V$57,N3135=1,$V$56)</f>
        <v>7.0366667408231409E-4</v>
      </c>
      <c r="P3135" cm="1">
        <f t="array" ref="P3135">$V$2*_xlfn.IFS(C3135="data_analyst",$X$5,C3135="data_engineer",$X$6,C3135="data_scientist",$X$7)*_xlfn.IFS(E3135=0,$X$12,E3135=1,$X$11)*_xlfn.IFS(F3135=0,$X$17,F3135=1,$X$16)*_xlfn.IFS(G3135=0,$X$22,G3135=1,$X$21)*_xlfn.IFS(H3135=0,$X$27,H3135=1,$X$26)*_xlfn.IFS(I3135=0,$X$32,I3135=1,$X$31)*_xlfn.IFS(J3135=0,$X$37,J3135=1,$X$36)*_xlfn.IFS(K3135=0,$X$42,K3135=1,$X$41)*_xlfn.IFS(L3135=0,$X$47,L3135=1,$X$46)*_xlfn.IFS(M3135=0,$X$52,M3135=1,$X$51)*_xlfn.IFS(N3135=0,$X$57,N3135=1,$X$56)</f>
        <v>1.8821133202713359E-3</v>
      </c>
      <c r="Q3135" cm="1">
        <f t="array" ref="Q3135">$W$2*_xlfn.IFS(C3135="data_analyst",$Z$5,C3135="data_engineer",$Z$6,C3135="data_scientist",$Z$7)*_xlfn.IFS(E3135=0,$Z$12,E3135=1,$Z$11)*_xlfn.IFS(F3135=0,$Z$17,F3135=1,$Z$16)*_xlfn.IFS(G3135=0,$Z$22,G3135=1,$Z$21)*_xlfn.IFS(H3135=0,$Z$27,H3135=1,$Z$26)*_xlfn.IFS(I3135=0,$Z$32,I3135=1,$Z$31)*_xlfn.IFS(J3135=0,$Z$37,J3135=1,$Z$36)*_xlfn.IFS(K3135=0,$Z$42,K3135=1,$Z$41)*_xlfn.IFS(L3135=0,$Z$47,L3135=1,$Z$46)*_xlfn.IFS(M3135=0,$Z$52,M3135=1,$Z$51)*_xlfn.IFS(N3135=0,$Z$57,N3135=1,$Z$56)</f>
        <v>4.715735030571686E-4</v>
      </c>
      <c r="R3135" t="str" cm="1">
        <f t="array" ref="R3135">_xlfn.IFS(AND(O3135&gt;P3135,O3135&gt;Q3135),"Low",AND(P3135&gt;O3135,P3135&gt;Q3135),"Medium",AND(Q3135&gt;O3135,Q3135&gt;P3135),"High")</f>
        <v>Medium</v>
      </c>
      <c r="S3135" t="str">
        <f t="shared" si="98"/>
        <v>T</v>
      </c>
    </row>
    <row r="3136" spans="1:19" x14ac:dyDescent="0.3">
      <c r="A3136" t="s">
        <v>18</v>
      </c>
      <c r="B3136">
        <v>5</v>
      </c>
      <c r="C3136" t="s">
        <v>13</v>
      </c>
      <c r="D3136" t="str">
        <f t="shared" si="97"/>
        <v>Medium</v>
      </c>
      <c r="E3136">
        <v>1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1</v>
      </c>
      <c r="O3136" cm="1">
        <f t="array" ref="O3136">$U$2*_xlfn.IFS(C3136="data_analyst",$V$5,C3136="data_engineer",$V$6,C3136="data_scientist",$V$7)*_xlfn.IFS(E3136=0,$V$12,E3136=1,$V$11)*_xlfn.IFS(F3136=0,$V$17,F3136=1,$V$16)*_xlfn.IFS(G3136=0,$V$22,G3136=1,$V$21)*_xlfn.IFS(H3136=0,$V$27,H3136=1,$V$26)*_xlfn.IFS(I3136=0,$V$32,I3136=1,$V$31)*_xlfn.IFS(J3136=0,$V$37,J3136=1,$V$36)*_xlfn.IFS(K3136=0,$V$42,K3136=1,$V$41)*_xlfn.IFS(L3136=0,$V$47,L3136=1,$V$46)*_xlfn.IFS(M3136=0,$V$52,M3136=1,$V$51)*_xlfn.IFS(N3136=0,$V$57,N3136=1,$V$56)</f>
        <v>2.7976108010257118E-5</v>
      </c>
      <c r="P3136" cm="1">
        <f t="array" ref="P3136">$V$2*_xlfn.IFS(C3136="data_analyst",$X$5,C3136="data_engineer",$X$6,C3136="data_scientist",$X$7)*_xlfn.IFS(E3136=0,$X$12,E3136=1,$X$11)*_xlfn.IFS(F3136=0,$X$17,F3136=1,$X$16)*_xlfn.IFS(G3136=0,$X$22,G3136=1,$X$21)*_xlfn.IFS(H3136=0,$X$27,H3136=1,$X$26)*_xlfn.IFS(I3136=0,$X$32,I3136=1,$X$31)*_xlfn.IFS(J3136=0,$X$37,J3136=1,$X$36)*_xlfn.IFS(K3136=0,$X$42,K3136=1,$X$41)*_xlfn.IFS(L3136=0,$X$47,L3136=1,$X$46)*_xlfn.IFS(M3136=0,$X$52,M3136=1,$X$51)*_xlfn.IFS(N3136=0,$X$57,N3136=1,$X$56)</f>
        <v>2.7433725371823329E-3</v>
      </c>
      <c r="Q3136" cm="1">
        <f t="array" ref="Q3136">$W$2*_xlfn.IFS(C3136="data_analyst",$Z$5,C3136="data_engineer",$Z$6,C3136="data_scientist",$Z$7)*_xlfn.IFS(E3136=0,$Z$12,E3136=1,$Z$11)*_xlfn.IFS(F3136=0,$Z$17,F3136=1,$Z$16)*_xlfn.IFS(G3136=0,$Z$22,G3136=1,$Z$21)*_xlfn.IFS(H3136=0,$Z$27,H3136=1,$Z$26)*_xlfn.IFS(I3136=0,$Z$32,I3136=1,$Z$31)*_xlfn.IFS(J3136=0,$Z$37,J3136=1,$Z$36)*_xlfn.IFS(K3136=0,$Z$42,K3136=1,$Z$41)*_xlfn.IFS(L3136=0,$Z$47,L3136=1,$Z$46)*_xlfn.IFS(M3136=0,$Z$52,M3136=1,$Z$51)*_xlfn.IFS(N3136=0,$Z$57,N3136=1,$Z$56)</f>
        <v>1.9755832269512978E-4</v>
      </c>
      <c r="R3136" t="str" cm="1">
        <f t="array" ref="R3136">_xlfn.IFS(AND(O3136&gt;P3136,O3136&gt;Q3136),"Low",AND(P3136&gt;O3136,P3136&gt;Q3136),"Medium",AND(Q3136&gt;O3136,Q3136&gt;P3136),"High")</f>
        <v>Medium</v>
      </c>
      <c r="S3136" t="str">
        <f t="shared" si="98"/>
        <v>T</v>
      </c>
    </row>
    <row r="3137" spans="1:19" x14ac:dyDescent="0.3">
      <c r="A3137" t="s">
        <v>18</v>
      </c>
      <c r="B3137">
        <v>7</v>
      </c>
      <c r="C3137" t="s">
        <v>13</v>
      </c>
      <c r="D3137" t="str">
        <f t="shared" si="97"/>
        <v>Medium</v>
      </c>
      <c r="E3137">
        <v>1</v>
      </c>
      <c r="F3137">
        <v>1</v>
      </c>
      <c r="G3137">
        <v>0</v>
      </c>
      <c r="H3137">
        <v>1</v>
      </c>
      <c r="I3137">
        <v>0</v>
      </c>
      <c r="J3137">
        <v>1</v>
      </c>
      <c r="K3137">
        <v>0</v>
      </c>
      <c r="L3137">
        <v>0</v>
      </c>
      <c r="M3137">
        <v>1</v>
      </c>
      <c r="N3137">
        <v>1</v>
      </c>
      <c r="O3137" cm="1">
        <f t="array" ref="O3137">$U$2*_xlfn.IFS(C3137="data_analyst",$V$5,C3137="data_engineer",$V$6,C3137="data_scientist",$V$7)*_xlfn.IFS(E3137=0,$V$12,E3137=1,$V$11)*_xlfn.IFS(F3137=0,$V$17,F3137=1,$V$16)*_xlfn.IFS(G3137=0,$V$22,G3137=1,$V$21)*_xlfn.IFS(H3137=0,$V$27,H3137=1,$V$26)*_xlfn.IFS(I3137=0,$V$32,I3137=1,$V$31)*_xlfn.IFS(J3137=0,$V$37,J3137=1,$V$36)*_xlfn.IFS(K3137=0,$V$42,K3137=1,$V$41)*_xlfn.IFS(L3137=0,$V$47,L3137=1,$V$46)*_xlfn.IFS(M3137=0,$V$52,M3137=1,$V$51)*_xlfn.IFS(N3137=0,$V$57,N3137=1,$V$56)</f>
        <v>2.4629146024182083E-5</v>
      </c>
      <c r="P3137" cm="1">
        <f t="array" ref="P3137">$V$2*_xlfn.IFS(C3137="data_analyst",$X$5,C3137="data_engineer",$X$6,C3137="data_scientist",$X$7)*_xlfn.IFS(E3137=0,$X$12,E3137=1,$X$11)*_xlfn.IFS(F3137=0,$X$17,F3137=1,$X$16)*_xlfn.IFS(G3137=0,$X$22,G3137=1,$X$21)*_xlfn.IFS(H3137=0,$X$27,H3137=1,$X$26)*_xlfn.IFS(I3137=0,$X$32,I3137=1,$X$31)*_xlfn.IFS(J3137=0,$X$37,J3137=1,$X$36)*_xlfn.IFS(K3137=0,$X$42,K3137=1,$X$41)*_xlfn.IFS(L3137=0,$X$47,L3137=1,$X$46)*_xlfn.IFS(M3137=0,$X$52,M3137=1,$X$51)*_xlfn.IFS(N3137=0,$X$57,N3137=1,$X$56)</f>
        <v>5.9241645493770937E-4</v>
      </c>
      <c r="Q3137" cm="1">
        <f t="array" ref="Q3137">$W$2*_xlfn.IFS(C3137="data_analyst",$Z$5,C3137="data_engineer",$Z$6,C3137="data_scientist",$Z$7)*_xlfn.IFS(E3137=0,$Z$12,E3137=1,$Z$11)*_xlfn.IFS(F3137=0,$Z$17,F3137=1,$Z$16)*_xlfn.IFS(G3137=0,$Z$22,G3137=1,$Z$21)*_xlfn.IFS(H3137=0,$Z$27,H3137=1,$Z$26)*_xlfn.IFS(I3137=0,$Z$32,I3137=1,$Z$31)*_xlfn.IFS(J3137=0,$Z$37,J3137=1,$Z$36)*_xlfn.IFS(K3137=0,$Z$42,K3137=1,$Z$41)*_xlfn.IFS(L3137=0,$Z$47,L3137=1,$Z$46)*_xlfn.IFS(M3137=0,$Z$52,M3137=1,$Z$51)*_xlfn.IFS(N3137=0,$Z$57,N3137=1,$Z$56)</f>
        <v>4.6341293603454309E-5</v>
      </c>
      <c r="R3137" t="str" cm="1">
        <f t="array" ref="R3137">_xlfn.IFS(AND(O3137&gt;P3137,O3137&gt;Q3137),"Low",AND(P3137&gt;O3137,P3137&gt;Q3137),"Medium",AND(Q3137&gt;O3137,Q3137&gt;P3137),"High")</f>
        <v>Medium</v>
      </c>
      <c r="S3137" t="str">
        <f t="shared" si="98"/>
        <v>T</v>
      </c>
    </row>
    <row r="3138" spans="1:19" x14ac:dyDescent="0.3">
      <c r="A3138" t="s">
        <v>18</v>
      </c>
      <c r="B3138">
        <v>3</v>
      </c>
      <c r="C3138" t="s">
        <v>13</v>
      </c>
      <c r="D3138" t="str">
        <f t="shared" ref="D3138:D3201" si="99">IF(AND(C3138="data_analyst",A3138="Medium",B3138&gt;4),"High",A3138)</f>
        <v>Medium</v>
      </c>
      <c r="E3138">
        <v>1</v>
      </c>
      <c r="F3138">
        <v>0</v>
      </c>
      <c r="G3138">
        <v>1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</v>
      </c>
      <c r="O3138" cm="1">
        <f t="array" ref="O3138">$U$2*_xlfn.IFS(C3138="data_analyst",$V$5,C3138="data_engineer",$V$6,C3138="data_scientist",$V$7)*_xlfn.IFS(E3138=0,$V$12,E3138=1,$V$11)*_xlfn.IFS(F3138=0,$V$17,F3138=1,$V$16)*_xlfn.IFS(G3138=0,$V$22,G3138=1,$V$21)*_xlfn.IFS(H3138=0,$V$27,H3138=1,$V$26)*_xlfn.IFS(I3138=0,$V$32,I3138=1,$V$31)*_xlfn.IFS(J3138=0,$V$37,J3138=1,$V$36)*_xlfn.IFS(K3138=0,$V$42,K3138=1,$V$41)*_xlfn.IFS(L3138=0,$V$47,L3138=1,$V$46)*_xlfn.IFS(M3138=0,$V$52,M3138=1,$V$51)*_xlfn.IFS(N3138=0,$V$57,N3138=1,$V$56)</f>
        <v>1.1820833079411975E-4</v>
      </c>
      <c r="P3138" cm="1">
        <f t="array" ref="P3138">$V$2*_xlfn.IFS(C3138="data_analyst",$X$5,C3138="data_engineer",$X$6,C3138="data_scientist",$X$7)*_xlfn.IFS(E3138=0,$X$12,E3138=1,$X$11)*_xlfn.IFS(F3138=0,$X$17,F3138=1,$X$16)*_xlfn.IFS(G3138=0,$X$22,G3138=1,$X$21)*_xlfn.IFS(H3138=0,$X$27,H3138=1,$X$26)*_xlfn.IFS(I3138=0,$X$32,I3138=1,$X$31)*_xlfn.IFS(J3138=0,$X$37,J3138=1,$X$36)*_xlfn.IFS(K3138=0,$X$42,K3138=1,$X$41)*_xlfn.IFS(L3138=0,$X$47,L3138=1,$X$46)*_xlfn.IFS(M3138=0,$X$52,M3138=1,$X$51)*_xlfn.IFS(N3138=0,$X$57,N3138=1,$X$56)</f>
        <v>4.2937474078182779E-3</v>
      </c>
      <c r="Q3138" cm="1">
        <f t="array" ref="Q3138">$W$2*_xlfn.IFS(C3138="data_analyst",$Z$5,C3138="data_engineer",$Z$6,C3138="data_scientist",$Z$7)*_xlfn.IFS(E3138=0,$Z$12,E3138=1,$Z$11)*_xlfn.IFS(F3138=0,$Z$17,F3138=1,$Z$16)*_xlfn.IFS(G3138=0,$Z$22,G3138=1,$Z$21)*_xlfn.IFS(H3138=0,$Z$27,H3138=1,$Z$26)*_xlfn.IFS(I3138=0,$Z$32,I3138=1,$Z$31)*_xlfn.IFS(J3138=0,$Z$37,J3138=1,$Z$36)*_xlfn.IFS(K3138=0,$Z$42,K3138=1,$Z$41)*_xlfn.IFS(L3138=0,$Z$47,L3138=1,$Z$46)*_xlfn.IFS(M3138=0,$Z$52,M3138=1,$Z$51)*_xlfn.IFS(N3138=0,$Z$57,N3138=1,$Z$56)</f>
        <v>3.3740612073321124E-4</v>
      </c>
      <c r="R3138" t="str" cm="1">
        <f t="array" ref="R3138">_xlfn.IFS(AND(O3138&gt;P3138,O3138&gt;Q3138),"Low",AND(P3138&gt;O3138,P3138&gt;Q3138),"Medium",AND(Q3138&gt;O3138,Q3138&gt;P3138),"High")</f>
        <v>Medium</v>
      </c>
      <c r="S3138" t="str">
        <f t="shared" si="98"/>
        <v>T</v>
      </c>
    </row>
    <row r="3139" spans="1:19" x14ac:dyDescent="0.3">
      <c r="A3139" t="s">
        <v>18</v>
      </c>
      <c r="B3139">
        <v>4</v>
      </c>
      <c r="C3139" t="s">
        <v>13</v>
      </c>
      <c r="D3139" t="str">
        <f t="shared" si="99"/>
        <v>Medium</v>
      </c>
      <c r="E3139">
        <v>1</v>
      </c>
      <c r="F3139">
        <v>0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1</v>
      </c>
      <c r="O3139" cm="1">
        <f t="array" ref="O3139">$U$2*_xlfn.IFS(C3139="data_analyst",$V$5,C3139="data_engineer",$V$6,C3139="data_scientist",$V$7)*_xlfn.IFS(E3139=0,$V$12,E3139=1,$V$11)*_xlfn.IFS(F3139=0,$V$17,F3139=1,$V$16)*_xlfn.IFS(G3139=0,$V$22,G3139=1,$V$21)*_xlfn.IFS(H3139=0,$V$27,H3139=1,$V$26)*_xlfn.IFS(I3139=0,$V$32,I3139=1,$V$31)*_xlfn.IFS(J3139=0,$V$37,J3139=1,$V$36)*_xlfn.IFS(K3139=0,$V$42,K3139=1,$V$41)*_xlfn.IFS(L3139=0,$V$47,L3139=1,$V$46)*_xlfn.IFS(M3139=0,$V$52,M3139=1,$V$51)*_xlfn.IFS(N3139=0,$V$57,N3139=1,$V$56)</f>
        <v>2.1837914138004551E-9</v>
      </c>
      <c r="P3139" cm="1">
        <f t="array" ref="P3139">$V$2*_xlfn.IFS(C3139="data_analyst",$X$5,C3139="data_engineer",$X$6,C3139="data_scientist",$X$7)*_xlfn.IFS(E3139=0,$X$12,E3139=1,$X$11)*_xlfn.IFS(F3139=0,$X$17,F3139=1,$X$16)*_xlfn.IFS(G3139=0,$X$22,G3139=1,$X$21)*_xlfn.IFS(H3139=0,$X$27,H3139=1,$X$26)*_xlfn.IFS(I3139=0,$X$32,I3139=1,$X$31)*_xlfn.IFS(J3139=0,$X$37,J3139=1,$X$36)*_xlfn.IFS(K3139=0,$X$42,K3139=1,$X$41)*_xlfn.IFS(L3139=0,$X$47,L3139=1,$X$46)*_xlfn.IFS(M3139=0,$X$52,M3139=1,$X$51)*_xlfn.IFS(N3139=0,$X$57,N3139=1,$X$56)</f>
        <v>5.241000131533677E-5</v>
      </c>
      <c r="Q3139" cm="1">
        <f t="array" ref="Q3139">$W$2*_xlfn.IFS(C3139="data_analyst",$Z$5,C3139="data_engineer",$Z$6,C3139="data_scientist",$Z$7)*_xlfn.IFS(E3139=0,$Z$12,E3139=1,$Z$11)*_xlfn.IFS(F3139=0,$Z$17,F3139=1,$Z$16)*_xlfn.IFS(G3139=0,$Z$22,G3139=1,$Z$21)*_xlfn.IFS(H3139=0,$Z$27,H3139=1,$Z$26)*_xlfn.IFS(I3139=0,$Z$32,I3139=1,$Z$31)*_xlfn.IFS(J3139=0,$Z$37,J3139=1,$Z$36)*_xlfn.IFS(K3139=0,$Z$42,K3139=1,$Z$41)*_xlfn.IFS(L3139=0,$Z$47,L3139=1,$Z$46)*_xlfn.IFS(M3139=0,$Z$52,M3139=1,$Z$51)*_xlfn.IFS(N3139=0,$Z$57,N3139=1,$Z$56)</f>
        <v>9.9683158918266737E-7</v>
      </c>
      <c r="R3139" t="str" cm="1">
        <f t="array" ref="R3139">_xlfn.IFS(AND(O3139&gt;P3139,O3139&gt;Q3139),"Low",AND(P3139&gt;O3139,P3139&gt;Q3139),"Medium",AND(Q3139&gt;O3139,Q3139&gt;P3139),"High")</f>
        <v>Medium</v>
      </c>
      <c r="S3139" t="str">
        <f t="shared" ref="S3139:S3202" si="100">IF(D3139=R3139,"T","F")</f>
        <v>T</v>
      </c>
    </row>
    <row r="3140" spans="1:19" x14ac:dyDescent="0.3">
      <c r="A3140" t="s">
        <v>18</v>
      </c>
      <c r="B3140">
        <v>7</v>
      </c>
      <c r="C3140" t="s">
        <v>13</v>
      </c>
      <c r="D3140" t="str">
        <f t="shared" si="99"/>
        <v>Medium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 cm="1">
        <f t="array" ref="O3140">$U$2*_xlfn.IFS(C3140="data_analyst",$V$5,C3140="data_engineer",$V$6,C3140="data_scientist",$V$7)*_xlfn.IFS(E3140=0,$V$12,E3140=1,$V$11)*_xlfn.IFS(F3140=0,$V$17,F3140=1,$V$16)*_xlfn.IFS(G3140=0,$V$22,G3140=1,$V$21)*_xlfn.IFS(H3140=0,$V$27,H3140=1,$V$26)*_xlfn.IFS(I3140=0,$V$32,I3140=1,$V$31)*_xlfn.IFS(J3140=0,$V$37,J3140=1,$V$36)*_xlfn.IFS(K3140=0,$V$42,K3140=1,$V$41)*_xlfn.IFS(L3140=0,$V$47,L3140=1,$V$46)*_xlfn.IFS(M3140=0,$V$52,M3140=1,$V$51)*_xlfn.IFS(N3140=0,$V$57,N3140=1,$V$56)</f>
        <v>7.7297513080979178E-4</v>
      </c>
      <c r="P3140" cm="1">
        <f t="array" ref="P3140">$V$2*_xlfn.IFS(C3140="data_analyst",$X$5,C3140="data_engineer",$X$6,C3140="data_scientist",$X$7)*_xlfn.IFS(E3140=0,$X$12,E3140=1,$X$11)*_xlfn.IFS(F3140=0,$X$17,F3140=1,$X$16)*_xlfn.IFS(G3140=0,$X$22,G3140=1,$X$21)*_xlfn.IFS(H3140=0,$X$27,H3140=1,$X$26)*_xlfn.IFS(I3140=0,$X$32,I3140=1,$X$31)*_xlfn.IFS(J3140=0,$X$37,J3140=1,$X$36)*_xlfn.IFS(K3140=0,$X$42,K3140=1,$X$41)*_xlfn.IFS(L3140=0,$X$47,L3140=1,$X$46)*_xlfn.IFS(M3140=0,$X$52,M3140=1,$X$51)*_xlfn.IFS(N3140=0,$X$57,N3140=1,$X$56)</f>
        <v>9.6760541610991423E-5</v>
      </c>
      <c r="Q3140" cm="1">
        <f t="array" ref="Q3140">$W$2*_xlfn.IFS(C3140="data_analyst",$Z$5,C3140="data_engineer",$Z$6,C3140="data_scientist",$Z$7)*_xlfn.IFS(E3140=0,$Z$12,E3140=1,$Z$11)*_xlfn.IFS(F3140=0,$Z$17,F3140=1,$Z$16)*_xlfn.IFS(G3140=0,$Z$22,G3140=1,$Z$21)*_xlfn.IFS(H3140=0,$Z$27,H3140=1,$Z$26)*_xlfn.IFS(I3140=0,$Z$32,I3140=1,$Z$31)*_xlfn.IFS(J3140=0,$Z$37,J3140=1,$Z$36)*_xlfn.IFS(K3140=0,$Z$42,K3140=1,$Z$41)*_xlfn.IFS(L3140=0,$Z$47,L3140=1,$Z$46)*_xlfn.IFS(M3140=0,$Z$52,M3140=1,$Z$51)*_xlfn.IFS(N3140=0,$Z$57,N3140=1,$Z$56)</f>
        <v>1.0664678690481133E-4</v>
      </c>
      <c r="R3140" t="str" cm="1">
        <f t="array" ref="R3140">_xlfn.IFS(AND(O3140&gt;P3140,O3140&gt;Q3140),"Low",AND(P3140&gt;O3140,P3140&gt;Q3140),"Medium",AND(Q3140&gt;O3140,Q3140&gt;P3140),"High")</f>
        <v>Low</v>
      </c>
      <c r="S3140" t="str">
        <f t="shared" si="100"/>
        <v>F</v>
      </c>
    </row>
    <row r="3141" spans="1:19" x14ac:dyDescent="0.3">
      <c r="A3141" t="s">
        <v>18</v>
      </c>
      <c r="B3141">
        <v>8</v>
      </c>
      <c r="C3141" t="s">
        <v>13</v>
      </c>
      <c r="D3141" t="str">
        <f t="shared" si="99"/>
        <v>Medium</v>
      </c>
      <c r="E3141">
        <v>1</v>
      </c>
      <c r="F3141">
        <v>0</v>
      </c>
      <c r="G3141">
        <v>1</v>
      </c>
      <c r="H3141">
        <v>1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1</v>
      </c>
      <c r="O3141" cm="1">
        <f t="array" ref="O3141">$U$2*_xlfn.IFS(C3141="data_analyst",$V$5,C3141="data_engineer",$V$6,C3141="data_scientist",$V$7)*_xlfn.IFS(E3141=0,$V$12,E3141=1,$V$11)*_xlfn.IFS(F3141=0,$V$17,F3141=1,$V$16)*_xlfn.IFS(G3141=0,$V$22,G3141=1,$V$21)*_xlfn.IFS(H3141=0,$V$27,H3141=1,$V$26)*_xlfn.IFS(I3141=0,$V$32,I3141=1,$V$31)*_xlfn.IFS(J3141=0,$V$37,J3141=1,$V$36)*_xlfn.IFS(K3141=0,$V$42,K3141=1,$V$41)*_xlfn.IFS(L3141=0,$V$47,L3141=1,$V$46)*_xlfn.IFS(M3141=0,$V$52,M3141=1,$V$51)*_xlfn.IFS(N3141=0,$V$57,N3141=1,$V$56)</f>
        <v>1.0016406846106098E-5</v>
      </c>
      <c r="P3141" cm="1">
        <f t="array" ref="P3141">$V$2*_xlfn.IFS(C3141="data_analyst",$X$5,C3141="data_engineer",$X$6,C3141="data_scientist",$X$7)*_xlfn.IFS(E3141=0,$X$12,E3141=1,$X$11)*_xlfn.IFS(F3141=0,$X$17,F3141=1,$X$16)*_xlfn.IFS(G3141=0,$X$22,G3141=1,$X$21)*_xlfn.IFS(H3141=0,$X$27,H3141=1,$X$26)*_xlfn.IFS(I3141=0,$X$32,I3141=1,$X$31)*_xlfn.IFS(J3141=0,$X$37,J3141=1,$X$36)*_xlfn.IFS(K3141=0,$X$42,K3141=1,$X$41)*_xlfn.IFS(L3141=0,$X$47,L3141=1,$X$46)*_xlfn.IFS(M3141=0,$X$52,M3141=1,$X$51)*_xlfn.IFS(N3141=0,$X$57,N3141=1,$X$56)</f>
        <v>2.3998654465846596E-3</v>
      </c>
      <c r="Q3141" cm="1">
        <f t="array" ref="Q3141">$W$2*_xlfn.IFS(C3141="data_analyst",$Z$5,C3141="data_engineer",$Z$6,C3141="data_scientist",$Z$7)*_xlfn.IFS(E3141=0,$Z$12,E3141=1,$Z$11)*_xlfn.IFS(F3141=0,$Z$17,F3141=1,$Z$16)*_xlfn.IFS(G3141=0,$Z$22,G3141=1,$Z$21)*_xlfn.IFS(H3141=0,$Z$27,H3141=1,$Z$26)*_xlfn.IFS(I3141=0,$Z$32,I3141=1,$Z$31)*_xlfn.IFS(J3141=0,$Z$37,J3141=1,$Z$36)*_xlfn.IFS(K3141=0,$Z$42,K3141=1,$Z$41)*_xlfn.IFS(L3141=0,$Z$47,L3141=1,$Z$46)*_xlfn.IFS(M3141=0,$Z$52,M3141=1,$Z$51)*_xlfn.IFS(N3141=0,$Z$57,N3141=1,$Z$56)</f>
        <v>1.0637755837430066E-4</v>
      </c>
      <c r="R3141" t="str" cm="1">
        <f t="array" ref="R3141">_xlfn.IFS(AND(O3141&gt;P3141,O3141&gt;Q3141),"Low",AND(P3141&gt;O3141,P3141&gt;Q3141),"Medium",AND(Q3141&gt;O3141,Q3141&gt;P3141),"High")</f>
        <v>Medium</v>
      </c>
      <c r="S3141" t="str">
        <f t="shared" si="100"/>
        <v>T</v>
      </c>
    </row>
    <row r="3142" spans="1:19" x14ac:dyDescent="0.3">
      <c r="A3142" t="s">
        <v>18</v>
      </c>
      <c r="B3142">
        <v>8</v>
      </c>
      <c r="C3142" t="s">
        <v>13</v>
      </c>
      <c r="D3142" t="str">
        <f t="shared" si="99"/>
        <v>Medium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1</v>
      </c>
      <c r="O3142" cm="1">
        <f t="array" ref="O3142">$U$2*_xlfn.IFS(C3142="data_analyst",$V$5,C3142="data_engineer",$V$6,C3142="data_scientist",$V$7)*_xlfn.IFS(E3142=0,$V$12,E3142=1,$V$11)*_xlfn.IFS(F3142=0,$V$17,F3142=1,$V$16)*_xlfn.IFS(G3142=0,$V$22,G3142=1,$V$21)*_xlfn.IFS(H3142=0,$V$27,H3142=1,$V$26)*_xlfn.IFS(I3142=0,$V$32,I3142=1,$V$31)*_xlfn.IFS(J3142=0,$V$37,J3142=1,$V$36)*_xlfn.IFS(K3142=0,$V$42,K3142=1,$V$41)*_xlfn.IFS(L3142=0,$V$47,L3142=1,$V$46)*_xlfn.IFS(M3142=0,$V$52,M3142=1,$V$51)*_xlfn.IFS(N3142=0,$V$57,N3142=1,$V$56)</f>
        <v>3.2771687702971543E-4</v>
      </c>
      <c r="P3142" cm="1">
        <f t="array" ref="P3142">$V$2*_xlfn.IFS(C3142="data_analyst",$X$5,C3142="data_engineer",$X$6,C3142="data_scientist",$X$7)*_xlfn.IFS(E3142=0,$X$12,E3142=1,$X$11)*_xlfn.IFS(F3142=0,$X$17,F3142=1,$X$16)*_xlfn.IFS(G3142=0,$X$22,G3142=1,$X$21)*_xlfn.IFS(H3142=0,$X$27,H3142=1,$X$26)*_xlfn.IFS(I3142=0,$X$32,I3142=1,$X$31)*_xlfn.IFS(J3142=0,$X$37,J3142=1,$X$36)*_xlfn.IFS(K3142=0,$X$42,K3142=1,$X$41)*_xlfn.IFS(L3142=0,$X$47,L3142=1,$X$46)*_xlfn.IFS(M3142=0,$X$52,M3142=1,$X$51)*_xlfn.IFS(N3142=0,$X$57,N3142=1,$X$56)</f>
        <v>9.2473414001162792E-4</v>
      </c>
      <c r="Q3142" cm="1">
        <f t="array" ref="Q3142">$W$2*_xlfn.IFS(C3142="data_analyst",$Z$5,C3142="data_engineer",$Z$6,C3142="data_scientist",$Z$7)*_xlfn.IFS(E3142=0,$Z$12,E3142=1,$Z$11)*_xlfn.IFS(F3142=0,$Z$17,F3142=1,$Z$16)*_xlfn.IFS(G3142=0,$Z$22,G3142=1,$Z$21)*_xlfn.IFS(H3142=0,$Z$27,H3142=1,$Z$26)*_xlfn.IFS(I3142=0,$Z$32,I3142=1,$Z$31)*_xlfn.IFS(J3142=0,$Z$37,J3142=1,$Z$36)*_xlfn.IFS(K3142=0,$Z$42,K3142=1,$Z$41)*_xlfn.IFS(L3142=0,$Z$47,L3142=1,$Z$46)*_xlfn.IFS(M3142=0,$Z$52,M3142=1,$Z$51)*_xlfn.IFS(N3142=0,$Z$57,N3142=1,$Z$56)</f>
        <v>2.1762998852998538E-4</v>
      </c>
      <c r="R3142" t="str" cm="1">
        <f t="array" ref="R3142">_xlfn.IFS(AND(O3142&gt;P3142,O3142&gt;Q3142),"Low",AND(P3142&gt;O3142,P3142&gt;Q3142),"Medium",AND(Q3142&gt;O3142,Q3142&gt;P3142),"High")</f>
        <v>Medium</v>
      </c>
      <c r="S3142" t="str">
        <f t="shared" si="100"/>
        <v>T</v>
      </c>
    </row>
    <row r="3143" spans="1:19" x14ac:dyDescent="0.3">
      <c r="A3143" t="s">
        <v>18</v>
      </c>
      <c r="B3143">
        <v>6</v>
      </c>
      <c r="C3143" t="s">
        <v>13</v>
      </c>
      <c r="D3143" t="str">
        <f t="shared" si="99"/>
        <v>Medium</v>
      </c>
      <c r="E3143">
        <v>1</v>
      </c>
      <c r="F3143">
        <v>1</v>
      </c>
      <c r="G3143">
        <v>1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 cm="1">
        <f t="array" ref="O3143">$U$2*_xlfn.IFS(C3143="data_analyst",$V$5,C3143="data_engineer",$V$6,C3143="data_scientist",$V$7)*_xlfn.IFS(E3143=0,$V$12,E3143=1,$V$11)*_xlfn.IFS(F3143=0,$V$17,F3143=1,$V$16)*_xlfn.IFS(G3143=0,$V$22,G3143=1,$V$21)*_xlfn.IFS(H3143=0,$V$27,H3143=1,$V$26)*_xlfn.IFS(I3143=0,$V$32,I3143=1,$V$31)*_xlfn.IFS(J3143=0,$V$37,J3143=1,$V$36)*_xlfn.IFS(K3143=0,$V$42,K3143=1,$V$41)*_xlfn.IFS(L3143=0,$V$47,L3143=1,$V$46)*_xlfn.IFS(M3143=0,$V$52,M3143=1,$V$51)*_xlfn.IFS(N3143=0,$V$57,N3143=1,$V$56)</f>
        <v>1.5401482252937562E-4</v>
      </c>
      <c r="P3143" cm="1">
        <f t="array" ref="P3143">$V$2*_xlfn.IFS(C3143="data_analyst",$X$5,C3143="data_engineer",$X$6,C3143="data_scientist",$X$7)*_xlfn.IFS(E3143=0,$X$12,E3143=1,$X$11)*_xlfn.IFS(F3143=0,$X$17,F3143=1,$X$16)*_xlfn.IFS(G3143=0,$X$22,G3143=1,$X$21)*_xlfn.IFS(H3143=0,$X$27,H3143=1,$X$26)*_xlfn.IFS(I3143=0,$X$32,I3143=1,$X$31)*_xlfn.IFS(J3143=0,$X$37,J3143=1,$X$36)*_xlfn.IFS(K3143=0,$X$42,K3143=1,$X$41)*_xlfn.IFS(L3143=0,$X$47,L3143=1,$X$46)*_xlfn.IFS(M3143=0,$X$52,M3143=1,$X$51)*_xlfn.IFS(N3143=0,$X$57,N3143=1,$X$56)</f>
        <v>4.9807469930692036E-3</v>
      </c>
      <c r="Q3143" cm="1">
        <f t="array" ref="Q3143">$W$2*_xlfn.IFS(C3143="data_analyst",$Z$5,C3143="data_engineer",$Z$6,C3143="data_scientist",$Z$7)*_xlfn.IFS(E3143=0,$Z$12,E3143=1,$Z$11)*_xlfn.IFS(F3143=0,$Z$17,F3143=1,$Z$16)*_xlfn.IFS(G3143=0,$Z$22,G3143=1,$Z$21)*_xlfn.IFS(H3143=0,$Z$27,H3143=1,$Z$26)*_xlfn.IFS(I3143=0,$Z$32,I3143=1,$Z$31)*_xlfn.IFS(J3143=0,$Z$37,J3143=1,$Z$36)*_xlfn.IFS(K3143=0,$Z$42,K3143=1,$Z$41)*_xlfn.IFS(L3143=0,$Z$47,L3143=1,$Z$46)*_xlfn.IFS(M3143=0,$Z$52,M3143=1,$Z$51)*_xlfn.IFS(N3143=0,$Z$57,N3143=1,$Z$56)</f>
        <v>3.5785497653522395E-4</v>
      </c>
      <c r="R3143" t="str" cm="1">
        <f t="array" ref="R3143">_xlfn.IFS(AND(O3143&gt;P3143,O3143&gt;Q3143),"Low",AND(P3143&gt;O3143,P3143&gt;Q3143),"Medium",AND(Q3143&gt;O3143,Q3143&gt;P3143),"High")</f>
        <v>Medium</v>
      </c>
      <c r="S3143" t="str">
        <f t="shared" si="100"/>
        <v>T</v>
      </c>
    </row>
    <row r="3144" spans="1:19" x14ac:dyDescent="0.3">
      <c r="A3144" t="s">
        <v>18</v>
      </c>
      <c r="B3144">
        <v>9</v>
      </c>
      <c r="C3144" t="s">
        <v>13</v>
      </c>
      <c r="D3144" t="str">
        <f t="shared" si="99"/>
        <v>Medium</v>
      </c>
      <c r="E3144">
        <v>1</v>
      </c>
      <c r="F3144">
        <v>1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  <c r="O3144" cm="1">
        <f t="array" ref="O3144">$U$2*_xlfn.IFS(C3144="data_analyst",$V$5,C3144="data_engineer",$V$6,C3144="data_scientist",$V$7)*_xlfn.IFS(E3144=0,$V$12,E3144=1,$V$11)*_xlfn.IFS(F3144=0,$V$17,F3144=1,$V$16)*_xlfn.IFS(G3144=0,$V$22,G3144=1,$V$21)*_xlfn.IFS(H3144=0,$V$27,H3144=1,$V$26)*_xlfn.IFS(I3144=0,$V$32,I3144=1,$V$31)*_xlfn.IFS(J3144=0,$V$37,J3144=1,$V$36)*_xlfn.IFS(K3144=0,$V$42,K3144=1,$V$41)*_xlfn.IFS(L3144=0,$V$47,L3144=1,$V$46)*_xlfn.IFS(M3144=0,$V$52,M3144=1,$V$51)*_xlfn.IFS(N3144=0,$V$57,N3144=1,$V$56)</f>
        <v>8.4650684173794878E-4</v>
      </c>
      <c r="P3144" cm="1">
        <f t="array" ref="P3144">$V$2*_xlfn.IFS(C3144="data_analyst",$X$5,C3144="data_engineer",$X$6,C3144="data_scientist",$X$7)*_xlfn.IFS(E3144=0,$X$12,E3144=1,$X$11)*_xlfn.IFS(F3144=0,$X$17,F3144=1,$X$16)*_xlfn.IFS(G3144=0,$X$22,G3144=1,$X$21)*_xlfn.IFS(H3144=0,$X$27,H3144=1,$X$26)*_xlfn.IFS(I3144=0,$X$32,I3144=1,$X$31)*_xlfn.IFS(J3144=0,$X$37,J3144=1,$X$36)*_xlfn.IFS(K3144=0,$X$42,K3144=1,$X$41)*_xlfn.IFS(L3144=0,$X$47,L3144=1,$X$46)*_xlfn.IFS(M3144=0,$X$52,M3144=1,$X$51)*_xlfn.IFS(N3144=0,$X$57,N3144=1,$X$56)</f>
        <v>4.3783976704618597E-3</v>
      </c>
      <c r="Q3144" cm="1">
        <f t="array" ref="Q3144">$W$2*_xlfn.IFS(C3144="data_analyst",$Z$5,C3144="data_engineer",$Z$6,C3144="data_scientist",$Z$7)*_xlfn.IFS(E3144=0,$Z$12,E3144=1,$Z$11)*_xlfn.IFS(F3144=0,$Z$17,F3144=1,$Z$16)*_xlfn.IFS(G3144=0,$Z$22,G3144=1,$Z$21)*_xlfn.IFS(H3144=0,$Z$27,H3144=1,$Z$26)*_xlfn.IFS(I3144=0,$Z$32,I3144=1,$Z$31)*_xlfn.IFS(J3144=0,$Z$37,J3144=1,$Z$36)*_xlfn.IFS(K3144=0,$Z$42,K3144=1,$Z$41)*_xlfn.IFS(L3144=0,$Z$47,L3144=1,$Z$46)*_xlfn.IFS(M3144=0,$Z$52,M3144=1,$Z$51)*_xlfn.IFS(N3144=0,$Z$57,N3144=1,$Z$56)</f>
        <v>5.2381670478344393E-4</v>
      </c>
      <c r="R3144" t="str" cm="1">
        <f t="array" ref="R3144">_xlfn.IFS(AND(O3144&gt;P3144,O3144&gt;Q3144),"Low",AND(P3144&gt;O3144,P3144&gt;Q3144),"Medium",AND(Q3144&gt;O3144,Q3144&gt;P3144),"High")</f>
        <v>Medium</v>
      </c>
      <c r="S3144" t="str">
        <f t="shared" si="100"/>
        <v>T</v>
      </c>
    </row>
    <row r="3145" spans="1:19" x14ac:dyDescent="0.3">
      <c r="A3145" t="s">
        <v>18</v>
      </c>
      <c r="B3145">
        <v>6</v>
      </c>
      <c r="C3145" t="s">
        <v>13</v>
      </c>
      <c r="D3145" t="str">
        <f t="shared" si="99"/>
        <v>Medium</v>
      </c>
      <c r="E3145">
        <v>1</v>
      </c>
      <c r="F3145">
        <v>1</v>
      </c>
      <c r="G3145">
        <v>1</v>
      </c>
      <c r="H3145">
        <v>0</v>
      </c>
      <c r="I3145">
        <v>1</v>
      </c>
      <c r="J3145">
        <v>0</v>
      </c>
      <c r="K3145">
        <v>0</v>
      </c>
      <c r="L3145">
        <v>1</v>
      </c>
      <c r="M3145">
        <v>1</v>
      </c>
      <c r="N3145">
        <v>1</v>
      </c>
      <c r="O3145" cm="1">
        <f t="array" ref="O3145">$U$2*_xlfn.IFS(C3145="data_analyst",$V$5,C3145="data_engineer",$V$6,C3145="data_scientist",$V$7)*_xlfn.IFS(E3145=0,$V$12,E3145=1,$V$11)*_xlfn.IFS(F3145=0,$V$17,F3145=1,$V$16)*_xlfn.IFS(G3145=0,$V$22,G3145=1,$V$21)*_xlfn.IFS(H3145=0,$V$27,H3145=1,$V$26)*_xlfn.IFS(I3145=0,$V$32,I3145=1,$V$31)*_xlfn.IFS(J3145=0,$V$37,J3145=1,$V$36)*_xlfn.IFS(K3145=0,$V$42,K3145=1,$V$41)*_xlfn.IFS(L3145=0,$V$47,L3145=1,$V$46)*_xlfn.IFS(M3145=0,$V$52,M3145=1,$V$51)*_xlfn.IFS(N3145=0,$V$57,N3145=1,$V$56)</f>
        <v>1.172542057140424E-7</v>
      </c>
      <c r="P3145" cm="1">
        <f t="array" ref="P3145">$V$2*_xlfn.IFS(C3145="data_analyst",$X$5,C3145="data_engineer",$X$6,C3145="data_scientist",$X$7)*_xlfn.IFS(E3145=0,$X$12,E3145=1,$X$11)*_xlfn.IFS(F3145=0,$X$17,F3145=1,$X$16)*_xlfn.IFS(G3145=0,$X$22,G3145=1,$X$21)*_xlfn.IFS(H3145=0,$X$27,H3145=1,$X$26)*_xlfn.IFS(I3145=0,$X$32,I3145=1,$X$31)*_xlfn.IFS(J3145=0,$X$37,J3145=1,$X$36)*_xlfn.IFS(K3145=0,$X$42,K3145=1,$X$41)*_xlfn.IFS(L3145=0,$X$47,L3145=1,$X$46)*_xlfn.IFS(M3145=0,$X$52,M3145=1,$X$51)*_xlfn.IFS(N3145=0,$X$57,N3145=1,$X$56)</f>
        <v>1.4322867127966323E-3</v>
      </c>
      <c r="Q3145" cm="1">
        <f t="array" ref="Q3145">$W$2*_xlfn.IFS(C3145="data_analyst",$Z$5,C3145="data_engineer",$Z$6,C3145="data_scientist",$Z$7)*_xlfn.IFS(E3145=0,$Z$12,E3145=1,$Z$11)*_xlfn.IFS(F3145=0,$Z$17,F3145=1,$Z$16)*_xlfn.IFS(G3145=0,$Z$22,G3145=1,$Z$21)*_xlfn.IFS(H3145=0,$Z$27,H3145=1,$Z$26)*_xlfn.IFS(I3145=0,$Z$32,I3145=1,$Z$31)*_xlfn.IFS(J3145=0,$Z$37,J3145=1,$Z$36)*_xlfn.IFS(K3145=0,$Z$42,K3145=1,$Z$41)*_xlfn.IFS(L3145=0,$Z$47,L3145=1,$Z$46)*_xlfn.IFS(M3145=0,$Z$52,M3145=1,$Z$51)*_xlfn.IFS(N3145=0,$Z$57,N3145=1,$Z$56)</f>
        <v>3.8754184785063785E-5</v>
      </c>
      <c r="R3145" t="str" cm="1">
        <f t="array" ref="R3145">_xlfn.IFS(AND(O3145&gt;P3145,O3145&gt;Q3145),"Low",AND(P3145&gt;O3145,P3145&gt;Q3145),"Medium",AND(Q3145&gt;O3145,Q3145&gt;P3145),"High")</f>
        <v>Medium</v>
      </c>
      <c r="S3145" t="str">
        <f t="shared" si="100"/>
        <v>T</v>
      </c>
    </row>
    <row r="3146" spans="1:19" x14ac:dyDescent="0.3">
      <c r="A3146" t="s">
        <v>18</v>
      </c>
      <c r="B3146">
        <v>7</v>
      </c>
      <c r="C3146" t="s">
        <v>13</v>
      </c>
      <c r="D3146" t="str">
        <f t="shared" si="99"/>
        <v>Medium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1</v>
      </c>
      <c r="O3146" cm="1">
        <f t="array" ref="O3146">$U$2*_xlfn.IFS(C3146="data_analyst",$V$5,C3146="data_engineer",$V$6,C3146="data_scientist",$V$7)*_xlfn.IFS(E3146=0,$V$12,E3146=1,$V$11)*_xlfn.IFS(F3146=0,$V$17,F3146=1,$V$16)*_xlfn.IFS(G3146=0,$V$22,G3146=1,$V$21)*_xlfn.IFS(H3146=0,$V$27,H3146=1,$V$26)*_xlfn.IFS(I3146=0,$V$32,I3146=1,$V$31)*_xlfn.IFS(J3146=0,$V$37,J3146=1,$V$36)*_xlfn.IFS(K3146=0,$V$42,K3146=1,$V$41)*_xlfn.IFS(L3146=0,$V$47,L3146=1,$V$46)*_xlfn.IFS(M3146=0,$V$52,M3146=1,$V$51)*_xlfn.IFS(N3146=0,$V$57,N3146=1,$V$56)</f>
        <v>1.3279751412522047E-3</v>
      </c>
      <c r="P3146" cm="1">
        <f t="array" ref="P3146">$V$2*_xlfn.IFS(C3146="data_analyst",$X$5,C3146="data_engineer",$X$6,C3146="data_scientist",$X$7)*_xlfn.IFS(E3146=0,$X$12,E3146=1,$X$11)*_xlfn.IFS(F3146=0,$X$17,F3146=1,$X$16)*_xlfn.IFS(G3146=0,$X$22,G3146=1,$X$21)*_xlfn.IFS(H3146=0,$X$27,H3146=1,$X$26)*_xlfn.IFS(I3146=0,$X$32,I3146=1,$X$31)*_xlfn.IFS(J3146=0,$X$37,J3146=1,$X$36)*_xlfn.IFS(K3146=0,$X$42,K3146=1,$X$41)*_xlfn.IFS(L3146=0,$X$47,L3146=1,$X$46)*_xlfn.IFS(M3146=0,$X$52,M3146=1,$X$51)*_xlfn.IFS(N3146=0,$X$57,N3146=1,$X$56)</f>
        <v>4.0052349693941579E-4</v>
      </c>
      <c r="Q3146" cm="1">
        <f t="array" ref="Q3146">$W$2*_xlfn.IFS(C3146="data_analyst",$Z$5,C3146="data_engineer",$Z$6,C3146="data_scientist",$Z$7)*_xlfn.IFS(E3146=0,$Z$12,E3146=1,$Z$11)*_xlfn.IFS(F3146=0,$Z$17,F3146=1,$Z$16)*_xlfn.IFS(G3146=0,$Z$22,G3146=1,$Z$21)*_xlfn.IFS(H3146=0,$Z$27,H3146=1,$Z$26)*_xlfn.IFS(I3146=0,$Z$32,I3146=1,$Z$31)*_xlfn.IFS(J3146=0,$Z$37,J3146=1,$Z$36)*_xlfn.IFS(K3146=0,$Z$42,K3146=1,$Z$41)*_xlfn.IFS(L3146=0,$Z$47,L3146=1,$Z$46)*_xlfn.IFS(M3146=0,$Z$52,M3146=1,$Z$51)*_xlfn.IFS(N3146=0,$Z$57,N3146=1,$Z$56)</f>
        <v>1.9369277675447831E-4</v>
      </c>
      <c r="R3146" t="str" cm="1">
        <f t="array" ref="R3146">_xlfn.IFS(AND(O3146&gt;P3146,O3146&gt;Q3146),"Low",AND(P3146&gt;O3146,P3146&gt;Q3146),"Medium",AND(Q3146&gt;O3146,Q3146&gt;P3146),"High")</f>
        <v>Low</v>
      </c>
      <c r="S3146" t="str">
        <f t="shared" si="100"/>
        <v>F</v>
      </c>
    </row>
    <row r="3147" spans="1:19" x14ac:dyDescent="0.3">
      <c r="A3147" t="s">
        <v>18</v>
      </c>
      <c r="B3147">
        <v>8</v>
      </c>
      <c r="C3147" t="s">
        <v>13</v>
      </c>
      <c r="D3147" t="str">
        <f t="shared" si="99"/>
        <v>Medium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1</v>
      </c>
      <c r="O3147" cm="1">
        <f t="array" ref="O3147">$U$2*_xlfn.IFS(C3147="data_analyst",$V$5,C3147="data_engineer",$V$6,C3147="data_scientist",$V$7)*_xlfn.IFS(E3147=0,$V$12,E3147=1,$V$11)*_xlfn.IFS(F3147=0,$V$17,F3147=1,$V$16)*_xlfn.IFS(G3147=0,$V$22,G3147=1,$V$21)*_xlfn.IFS(H3147=0,$V$27,H3147=1,$V$26)*_xlfn.IFS(I3147=0,$V$32,I3147=1,$V$31)*_xlfn.IFS(J3147=0,$V$37,J3147=1,$V$36)*_xlfn.IFS(K3147=0,$V$42,K3147=1,$V$41)*_xlfn.IFS(L3147=0,$V$47,L3147=1,$V$46)*_xlfn.IFS(M3147=0,$V$52,M3147=1,$V$51)*_xlfn.IFS(N3147=0,$V$57,N3147=1,$V$56)</f>
        <v>1.3279751412522047E-3</v>
      </c>
      <c r="P3147" cm="1">
        <f t="array" ref="P3147">$V$2*_xlfn.IFS(C3147="data_analyst",$X$5,C3147="data_engineer",$X$6,C3147="data_scientist",$X$7)*_xlfn.IFS(E3147=0,$X$12,E3147=1,$X$11)*_xlfn.IFS(F3147=0,$X$17,F3147=1,$X$16)*_xlfn.IFS(G3147=0,$X$22,G3147=1,$X$21)*_xlfn.IFS(H3147=0,$X$27,H3147=1,$X$26)*_xlfn.IFS(I3147=0,$X$32,I3147=1,$X$31)*_xlfn.IFS(J3147=0,$X$37,J3147=1,$X$36)*_xlfn.IFS(K3147=0,$X$42,K3147=1,$X$41)*_xlfn.IFS(L3147=0,$X$47,L3147=1,$X$46)*_xlfn.IFS(M3147=0,$X$52,M3147=1,$X$51)*_xlfn.IFS(N3147=0,$X$57,N3147=1,$X$56)</f>
        <v>4.0052349693941579E-4</v>
      </c>
      <c r="Q3147" cm="1">
        <f t="array" ref="Q3147">$W$2*_xlfn.IFS(C3147="data_analyst",$Z$5,C3147="data_engineer",$Z$6,C3147="data_scientist",$Z$7)*_xlfn.IFS(E3147=0,$Z$12,E3147=1,$Z$11)*_xlfn.IFS(F3147=0,$Z$17,F3147=1,$Z$16)*_xlfn.IFS(G3147=0,$Z$22,G3147=1,$Z$21)*_xlfn.IFS(H3147=0,$Z$27,H3147=1,$Z$26)*_xlfn.IFS(I3147=0,$Z$32,I3147=1,$Z$31)*_xlfn.IFS(J3147=0,$Z$37,J3147=1,$Z$36)*_xlfn.IFS(K3147=0,$Z$42,K3147=1,$Z$41)*_xlfn.IFS(L3147=0,$Z$47,L3147=1,$Z$46)*_xlfn.IFS(M3147=0,$Z$52,M3147=1,$Z$51)*_xlfn.IFS(N3147=0,$Z$57,N3147=1,$Z$56)</f>
        <v>1.9369277675447831E-4</v>
      </c>
      <c r="R3147" t="str" cm="1">
        <f t="array" ref="R3147">_xlfn.IFS(AND(O3147&gt;P3147,O3147&gt;Q3147),"Low",AND(P3147&gt;O3147,P3147&gt;Q3147),"Medium",AND(Q3147&gt;O3147,Q3147&gt;P3147),"High")</f>
        <v>Low</v>
      </c>
      <c r="S3147" t="str">
        <f t="shared" si="100"/>
        <v>F</v>
      </c>
    </row>
    <row r="3148" spans="1:19" x14ac:dyDescent="0.3">
      <c r="A3148" t="s">
        <v>18</v>
      </c>
      <c r="B3148">
        <v>3</v>
      </c>
      <c r="C3148" t="s">
        <v>13</v>
      </c>
      <c r="D3148" t="str">
        <f t="shared" si="99"/>
        <v>Medium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1</v>
      </c>
      <c r="O3148" cm="1">
        <f t="array" ref="O3148">$U$2*_xlfn.IFS(C3148="data_analyst",$V$5,C3148="data_engineer",$V$6,C3148="data_scientist",$V$7)*_xlfn.IFS(E3148=0,$V$12,E3148=1,$V$11)*_xlfn.IFS(F3148=0,$V$17,F3148=1,$V$16)*_xlfn.IFS(G3148=0,$V$22,G3148=1,$V$21)*_xlfn.IFS(H3148=0,$V$27,H3148=1,$V$26)*_xlfn.IFS(I3148=0,$V$32,I3148=1,$V$31)*_xlfn.IFS(J3148=0,$V$37,J3148=1,$V$36)*_xlfn.IFS(K3148=0,$V$42,K3148=1,$V$41)*_xlfn.IFS(L3148=0,$V$47,L3148=1,$V$46)*_xlfn.IFS(M3148=0,$V$52,M3148=1,$V$51)*_xlfn.IFS(N3148=0,$V$57,N3148=1,$V$56)</f>
        <v>1.3279751412522047E-3</v>
      </c>
      <c r="P3148" cm="1">
        <f t="array" ref="P3148">$V$2*_xlfn.IFS(C3148="data_analyst",$X$5,C3148="data_engineer",$X$6,C3148="data_scientist",$X$7)*_xlfn.IFS(E3148=0,$X$12,E3148=1,$X$11)*_xlfn.IFS(F3148=0,$X$17,F3148=1,$X$16)*_xlfn.IFS(G3148=0,$X$22,G3148=1,$X$21)*_xlfn.IFS(H3148=0,$X$27,H3148=1,$X$26)*_xlfn.IFS(I3148=0,$X$32,I3148=1,$X$31)*_xlfn.IFS(J3148=0,$X$37,J3148=1,$X$36)*_xlfn.IFS(K3148=0,$X$42,K3148=1,$X$41)*_xlfn.IFS(L3148=0,$X$47,L3148=1,$X$46)*_xlfn.IFS(M3148=0,$X$52,M3148=1,$X$51)*_xlfn.IFS(N3148=0,$X$57,N3148=1,$X$56)</f>
        <v>4.0052349693941579E-4</v>
      </c>
      <c r="Q3148" cm="1">
        <f t="array" ref="Q3148">$W$2*_xlfn.IFS(C3148="data_analyst",$Z$5,C3148="data_engineer",$Z$6,C3148="data_scientist",$Z$7)*_xlfn.IFS(E3148=0,$Z$12,E3148=1,$Z$11)*_xlfn.IFS(F3148=0,$Z$17,F3148=1,$Z$16)*_xlfn.IFS(G3148=0,$Z$22,G3148=1,$Z$21)*_xlfn.IFS(H3148=0,$Z$27,H3148=1,$Z$26)*_xlfn.IFS(I3148=0,$Z$32,I3148=1,$Z$31)*_xlfn.IFS(J3148=0,$Z$37,J3148=1,$Z$36)*_xlfn.IFS(K3148=0,$Z$42,K3148=1,$Z$41)*_xlfn.IFS(L3148=0,$Z$47,L3148=1,$Z$46)*_xlfn.IFS(M3148=0,$Z$52,M3148=1,$Z$51)*_xlfn.IFS(N3148=0,$Z$57,N3148=1,$Z$56)</f>
        <v>1.9369277675447831E-4</v>
      </c>
      <c r="R3148" t="str" cm="1">
        <f t="array" ref="R3148">_xlfn.IFS(AND(O3148&gt;P3148,O3148&gt;Q3148),"Low",AND(P3148&gt;O3148,P3148&gt;Q3148),"Medium",AND(Q3148&gt;O3148,Q3148&gt;P3148),"High")</f>
        <v>Low</v>
      </c>
      <c r="S3148" t="str">
        <f t="shared" si="100"/>
        <v>F</v>
      </c>
    </row>
    <row r="3149" spans="1:19" x14ac:dyDescent="0.3">
      <c r="A3149" t="s">
        <v>18</v>
      </c>
      <c r="B3149">
        <v>5</v>
      </c>
      <c r="C3149" t="s">
        <v>13</v>
      </c>
      <c r="D3149" t="str">
        <f t="shared" si="99"/>
        <v>Medium</v>
      </c>
      <c r="E3149">
        <v>0</v>
      </c>
      <c r="F3149">
        <v>0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 cm="1">
        <f t="array" ref="O3149">$U$2*_xlfn.IFS(C3149="data_analyst",$V$5,C3149="data_engineer",$V$6,C3149="data_scientist",$V$7)*_xlfn.IFS(E3149=0,$V$12,E3149=1,$V$11)*_xlfn.IFS(F3149=0,$V$17,F3149=1,$V$16)*_xlfn.IFS(G3149=0,$V$22,G3149=1,$V$21)*_xlfn.IFS(H3149=0,$V$27,H3149=1,$V$26)*_xlfn.IFS(I3149=0,$V$32,I3149=1,$V$31)*_xlfn.IFS(J3149=0,$V$37,J3149=1,$V$36)*_xlfn.IFS(K3149=0,$V$42,K3149=1,$V$41)*_xlfn.IFS(L3149=0,$V$47,L3149=1,$V$46)*_xlfn.IFS(M3149=0,$V$52,M3149=1,$V$51)*_xlfn.IFS(N3149=0,$V$57,N3149=1,$V$56)</f>
        <v>7.0366667408231409E-4</v>
      </c>
      <c r="P3149" cm="1">
        <f t="array" ref="P3149">$V$2*_xlfn.IFS(C3149="data_analyst",$X$5,C3149="data_engineer",$X$6,C3149="data_scientist",$X$7)*_xlfn.IFS(E3149=0,$X$12,E3149=1,$X$11)*_xlfn.IFS(F3149=0,$X$17,F3149=1,$X$16)*_xlfn.IFS(G3149=0,$X$22,G3149=1,$X$21)*_xlfn.IFS(H3149=0,$X$27,H3149=1,$X$26)*_xlfn.IFS(I3149=0,$X$32,I3149=1,$X$31)*_xlfn.IFS(J3149=0,$X$37,J3149=1,$X$36)*_xlfn.IFS(K3149=0,$X$42,K3149=1,$X$41)*_xlfn.IFS(L3149=0,$X$47,L3149=1,$X$46)*_xlfn.IFS(M3149=0,$X$52,M3149=1,$X$51)*_xlfn.IFS(N3149=0,$X$57,N3149=1,$X$56)</f>
        <v>1.8821133202713359E-3</v>
      </c>
      <c r="Q3149" cm="1">
        <f t="array" ref="Q3149">$W$2*_xlfn.IFS(C3149="data_analyst",$Z$5,C3149="data_engineer",$Z$6,C3149="data_scientist",$Z$7)*_xlfn.IFS(E3149=0,$Z$12,E3149=1,$Z$11)*_xlfn.IFS(F3149=0,$Z$17,F3149=1,$Z$16)*_xlfn.IFS(G3149=0,$Z$22,G3149=1,$Z$21)*_xlfn.IFS(H3149=0,$Z$27,H3149=1,$Z$26)*_xlfn.IFS(I3149=0,$Z$32,I3149=1,$Z$31)*_xlfn.IFS(J3149=0,$Z$37,J3149=1,$Z$36)*_xlfn.IFS(K3149=0,$Z$42,K3149=1,$Z$41)*_xlfn.IFS(L3149=0,$Z$47,L3149=1,$Z$46)*_xlfn.IFS(M3149=0,$Z$52,M3149=1,$Z$51)*_xlfn.IFS(N3149=0,$Z$57,N3149=1,$Z$56)</f>
        <v>4.715735030571686E-4</v>
      </c>
      <c r="R3149" t="str" cm="1">
        <f t="array" ref="R3149">_xlfn.IFS(AND(O3149&gt;P3149,O3149&gt;Q3149),"Low",AND(P3149&gt;O3149,P3149&gt;Q3149),"Medium",AND(Q3149&gt;O3149,Q3149&gt;P3149),"High")</f>
        <v>Medium</v>
      </c>
      <c r="S3149" t="str">
        <f t="shared" si="100"/>
        <v>T</v>
      </c>
    </row>
    <row r="3150" spans="1:19" x14ac:dyDescent="0.3">
      <c r="A3150" t="s">
        <v>18</v>
      </c>
      <c r="B3150">
        <v>2</v>
      </c>
      <c r="C3150" t="s">
        <v>13</v>
      </c>
      <c r="D3150" t="str">
        <f t="shared" si="99"/>
        <v>Medium</v>
      </c>
      <c r="E3150">
        <v>1</v>
      </c>
      <c r="F3150">
        <v>1</v>
      </c>
      <c r="G3150">
        <v>1</v>
      </c>
      <c r="H3150">
        <v>1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1</v>
      </c>
      <c r="O3150" cm="1">
        <f t="array" ref="O3150">$U$2*_xlfn.IFS(C3150="data_analyst",$V$5,C3150="data_engineer",$V$6,C3150="data_scientist",$V$7)*_xlfn.IFS(E3150=0,$V$12,E3150=1,$V$11)*_xlfn.IFS(F3150=0,$V$17,F3150=1,$V$16)*_xlfn.IFS(G3150=0,$V$22,G3150=1,$V$21)*_xlfn.IFS(H3150=0,$V$27,H3150=1,$V$26)*_xlfn.IFS(I3150=0,$V$32,I3150=1,$V$31)*_xlfn.IFS(J3150=0,$V$37,J3150=1,$V$36)*_xlfn.IFS(K3150=0,$V$42,K3150=1,$V$41)*_xlfn.IFS(L3150=0,$V$47,L3150=1,$V$46)*_xlfn.IFS(M3150=0,$V$52,M3150=1,$V$51)*_xlfn.IFS(N3150=0,$V$57,N3150=1,$V$56)</f>
        <v>7.4179324517459656E-6</v>
      </c>
      <c r="P3150" cm="1">
        <f t="array" ref="P3150">$V$2*_xlfn.IFS(C3150="data_analyst",$X$5,C3150="data_engineer",$X$6,C3150="data_scientist",$X$7)*_xlfn.IFS(E3150=0,$X$12,E3150=1,$X$11)*_xlfn.IFS(F3150=0,$X$17,F3150=1,$X$16)*_xlfn.IFS(G3150=0,$X$22,G3150=1,$X$21)*_xlfn.IFS(H3150=0,$X$27,H3150=1,$X$26)*_xlfn.IFS(I3150=0,$X$32,I3150=1,$X$31)*_xlfn.IFS(J3150=0,$X$37,J3150=1,$X$36)*_xlfn.IFS(K3150=0,$X$42,K3150=1,$X$41)*_xlfn.IFS(L3150=0,$X$47,L3150=1,$X$46)*_xlfn.IFS(M3150=0,$X$52,M3150=1,$X$51)*_xlfn.IFS(N3150=0,$X$57,N3150=1,$X$56)</f>
        <v>3.1052956856739986E-3</v>
      </c>
      <c r="Q3150" cm="1">
        <f t="array" ref="Q3150">$W$2*_xlfn.IFS(C3150="data_analyst",$Z$5,C3150="data_engineer",$Z$6,C3150="data_scientist",$Z$7)*_xlfn.IFS(E3150=0,$Z$12,E3150=1,$Z$11)*_xlfn.IFS(F3150=0,$Z$17,F3150=1,$Z$16)*_xlfn.IFS(G3150=0,$Z$22,G3150=1,$Z$21)*_xlfn.IFS(H3150=0,$Z$27,H3150=1,$Z$26)*_xlfn.IFS(I3150=0,$Z$32,I3150=1,$Z$31)*_xlfn.IFS(J3150=0,$Z$37,J3150=1,$Z$36)*_xlfn.IFS(K3150=0,$Z$42,K3150=1,$Z$41)*_xlfn.IFS(L3150=0,$Z$47,L3150=1,$Z$46)*_xlfn.IFS(M3150=0,$Z$52,M3150=1,$Z$51)*_xlfn.IFS(N3150=0,$Z$57,N3150=1,$Z$56)</f>
        <v>1.347389182905904E-4</v>
      </c>
      <c r="R3150" t="str" cm="1">
        <f t="array" ref="R3150">_xlfn.IFS(AND(O3150&gt;P3150,O3150&gt;Q3150),"Low",AND(P3150&gt;O3150,P3150&gt;Q3150),"Medium",AND(Q3150&gt;O3150,Q3150&gt;P3150),"High")</f>
        <v>Medium</v>
      </c>
      <c r="S3150" t="str">
        <f t="shared" si="100"/>
        <v>T</v>
      </c>
    </row>
    <row r="3151" spans="1:19" x14ac:dyDescent="0.3">
      <c r="A3151" t="s">
        <v>18</v>
      </c>
      <c r="B3151">
        <v>6</v>
      </c>
      <c r="C3151" t="s">
        <v>13</v>
      </c>
      <c r="D3151" t="str">
        <f t="shared" si="99"/>
        <v>Medium</v>
      </c>
      <c r="E3151">
        <v>1</v>
      </c>
      <c r="F3151">
        <v>1</v>
      </c>
      <c r="G3151">
        <v>1</v>
      </c>
      <c r="H3151">
        <v>1</v>
      </c>
      <c r="I3151">
        <v>0</v>
      </c>
      <c r="J3151">
        <v>1</v>
      </c>
      <c r="K3151">
        <v>0</v>
      </c>
      <c r="L3151">
        <v>1</v>
      </c>
      <c r="M3151">
        <v>0</v>
      </c>
      <c r="N3151">
        <v>1</v>
      </c>
      <c r="O3151" cm="1">
        <f t="array" ref="O3151">$U$2*_xlfn.IFS(C3151="data_analyst",$V$5,C3151="data_engineer",$V$6,C3151="data_scientist",$V$7)*_xlfn.IFS(E3151=0,$V$12,E3151=1,$V$11)*_xlfn.IFS(F3151=0,$V$17,F3151=1,$V$16)*_xlfn.IFS(G3151=0,$V$22,G3151=1,$V$21)*_xlfn.IFS(H3151=0,$V$27,H3151=1,$V$26)*_xlfn.IFS(I3151=0,$V$32,I3151=1,$V$31)*_xlfn.IFS(J3151=0,$V$37,J3151=1,$V$36)*_xlfn.IFS(K3151=0,$V$42,K3151=1,$V$41)*_xlfn.IFS(L3151=0,$V$47,L3151=1,$V$46)*_xlfn.IFS(M3151=0,$V$52,M3151=1,$V$51)*_xlfn.IFS(N3151=0,$V$57,N3151=1,$V$56)</f>
        <v>2.5470524236319095E-6</v>
      </c>
      <c r="P3151" cm="1">
        <f t="array" ref="P3151">$V$2*_xlfn.IFS(C3151="data_analyst",$X$5,C3151="data_engineer",$X$6,C3151="data_scientist",$X$7)*_xlfn.IFS(E3151=0,$X$12,E3151=1,$X$11)*_xlfn.IFS(F3151=0,$X$17,F3151=1,$X$16)*_xlfn.IFS(G3151=0,$X$22,G3151=1,$X$21)*_xlfn.IFS(H3151=0,$X$27,H3151=1,$X$26)*_xlfn.IFS(I3151=0,$X$32,I3151=1,$X$31)*_xlfn.IFS(J3151=0,$X$37,J3151=1,$X$36)*_xlfn.IFS(K3151=0,$X$42,K3151=1,$X$41)*_xlfn.IFS(L3151=0,$X$47,L3151=1,$X$46)*_xlfn.IFS(M3151=0,$X$52,M3151=1,$X$51)*_xlfn.IFS(N3151=0,$X$57,N3151=1,$X$56)</f>
        <v>7.5173447594370523E-4</v>
      </c>
      <c r="Q3151" cm="1">
        <f t="array" ref="Q3151">$W$2*_xlfn.IFS(C3151="data_analyst",$Z$5,C3151="data_engineer",$Z$6,C3151="data_scientist",$Z$7)*_xlfn.IFS(E3151=0,$Z$12,E3151=1,$Z$11)*_xlfn.IFS(F3151=0,$Z$17,F3151=1,$Z$16)*_xlfn.IFS(G3151=0,$Z$22,G3151=1,$Z$21)*_xlfn.IFS(H3151=0,$Z$27,H3151=1,$Z$26)*_xlfn.IFS(I3151=0,$Z$32,I3151=1,$Z$31)*_xlfn.IFS(J3151=0,$Z$37,J3151=1,$Z$36)*_xlfn.IFS(K3151=0,$Z$42,K3151=1,$Z$41)*_xlfn.IFS(L3151=0,$Z$47,L3151=1,$Z$46)*_xlfn.IFS(M3151=0,$Z$52,M3151=1,$Z$51)*_xlfn.IFS(N3151=0,$Z$57,N3151=1,$Z$56)</f>
        <v>3.780809571619204E-5</v>
      </c>
      <c r="R3151" t="str" cm="1">
        <f t="array" ref="R3151">_xlfn.IFS(AND(O3151&gt;P3151,O3151&gt;Q3151),"Low",AND(P3151&gt;O3151,P3151&gt;Q3151),"Medium",AND(Q3151&gt;O3151,Q3151&gt;P3151),"High")</f>
        <v>Medium</v>
      </c>
      <c r="S3151" t="str">
        <f t="shared" si="100"/>
        <v>T</v>
      </c>
    </row>
    <row r="3152" spans="1:19" x14ac:dyDescent="0.3">
      <c r="A3152" t="s">
        <v>18</v>
      </c>
      <c r="B3152">
        <v>2</v>
      </c>
      <c r="C3152" t="s">
        <v>13</v>
      </c>
      <c r="D3152" t="str">
        <f t="shared" si="99"/>
        <v>Medium</v>
      </c>
      <c r="E3152">
        <v>1</v>
      </c>
      <c r="F3152">
        <v>0</v>
      </c>
      <c r="G3152">
        <v>1</v>
      </c>
      <c r="H3152">
        <v>1</v>
      </c>
      <c r="I3152">
        <v>1</v>
      </c>
      <c r="J3152">
        <v>1</v>
      </c>
      <c r="K3152">
        <v>0</v>
      </c>
      <c r="L3152">
        <v>1</v>
      </c>
      <c r="M3152">
        <v>1</v>
      </c>
      <c r="N3152">
        <v>1</v>
      </c>
      <c r="O3152" cm="1">
        <f t="array" ref="O3152">$U$2*_xlfn.IFS(C3152="data_analyst",$V$5,C3152="data_engineer",$V$6,C3152="data_scientist",$V$7)*_xlfn.IFS(E3152=0,$V$12,E3152=1,$V$11)*_xlfn.IFS(F3152=0,$V$17,F3152=1,$V$16)*_xlfn.IFS(G3152=0,$V$22,G3152=1,$V$21)*_xlfn.IFS(H3152=0,$V$27,H3152=1,$V$26)*_xlfn.IFS(I3152=0,$V$32,I3152=1,$V$31)*_xlfn.IFS(J3152=0,$V$37,J3152=1,$V$36)*_xlfn.IFS(K3152=0,$V$42,K3152=1,$V$41)*_xlfn.IFS(L3152=0,$V$47,L3152=1,$V$46)*_xlfn.IFS(M3152=0,$V$52,M3152=1,$V$51)*_xlfn.IFS(N3152=0,$V$57,N3152=1,$V$56)</f>
        <v>1.1063528626013453E-8</v>
      </c>
      <c r="P3152" cm="1">
        <f t="array" ref="P3152">$V$2*_xlfn.IFS(C3152="data_analyst",$X$5,C3152="data_engineer",$X$6,C3152="data_scientist",$X$7)*_xlfn.IFS(E3152=0,$X$12,E3152=1,$X$11)*_xlfn.IFS(F3152=0,$X$17,F3152=1,$X$16)*_xlfn.IFS(G3152=0,$X$22,G3152=1,$X$21)*_xlfn.IFS(H3152=0,$X$27,H3152=1,$X$26)*_xlfn.IFS(I3152=0,$X$32,I3152=1,$X$31)*_xlfn.IFS(J3152=0,$X$37,J3152=1,$X$36)*_xlfn.IFS(K3152=0,$X$42,K3152=1,$X$41)*_xlfn.IFS(L3152=0,$X$47,L3152=1,$X$46)*_xlfn.IFS(M3152=0,$X$52,M3152=1,$X$51)*_xlfn.IFS(N3152=0,$X$57,N3152=1,$X$56)</f>
        <v>2.6147826110778925E-4</v>
      </c>
      <c r="Q3152" cm="1">
        <f t="array" ref="Q3152">$W$2*_xlfn.IFS(C3152="data_analyst",$Z$5,C3152="data_engineer",$Z$6,C3152="data_scientist",$Z$7)*_xlfn.IFS(E3152=0,$Z$12,E3152=1,$Z$11)*_xlfn.IFS(F3152=0,$Z$17,F3152=1,$Z$16)*_xlfn.IFS(G3152=0,$Z$22,G3152=1,$Z$21)*_xlfn.IFS(H3152=0,$Z$27,H3152=1,$Z$26)*_xlfn.IFS(I3152=0,$Z$32,I3152=1,$Z$31)*_xlfn.IFS(J3152=0,$Z$37,J3152=1,$Z$36)*_xlfn.IFS(K3152=0,$Z$42,K3152=1,$Z$41)*_xlfn.IFS(L3152=0,$Z$47,L3152=1,$Z$46)*_xlfn.IFS(M3152=0,$Z$52,M3152=1,$Z$51)*_xlfn.IFS(N3152=0,$Z$57,N3152=1,$Z$56)</f>
        <v>5.5209134170116948E-6</v>
      </c>
      <c r="R3152" t="str" cm="1">
        <f t="array" ref="R3152">_xlfn.IFS(AND(O3152&gt;P3152,O3152&gt;Q3152),"Low",AND(P3152&gt;O3152,P3152&gt;Q3152),"Medium",AND(Q3152&gt;O3152,Q3152&gt;P3152),"High")</f>
        <v>Medium</v>
      </c>
      <c r="S3152" t="str">
        <f t="shared" si="100"/>
        <v>T</v>
      </c>
    </row>
    <row r="3153" spans="1:19" x14ac:dyDescent="0.3">
      <c r="A3153" t="s">
        <v>18</v>
      </c>
      <c r="B3153">
        <v>6</v>
      </c>
      <c r="C3153" t="s">
        <v>13</v>
      </c>
      <c r="D3153" t="str">
        <f t="shared" si="99"/>
        <v>Medium</v>
      </c>
      <c r="E3153">
        <v>1</v>
      </c>
      <c r="F3153">
        <v>0</v>
      </c>
      <c r="G3153">
        <v>1</v>
      </c>
      <c r="H3153">
        <v>1</v>
      </c>
      <c r="I3153">
        <v>1</v>
      </c>
      <c r="J3153">
        <v>0</v>
      </c>
      <c r="K3153">
        <v>0</v>
      </c>
      <c r="L3153">
        <v>1</v>
      </c>
      <c r="M3153">
        <v>0</v>
      </c>
      <c r="N3153">
        <v>1</v>
      </c>
      <c r="O3153" cm="1">
        <f t="array" ref="O3153">$U$2*_xlfn.IFS(C3153="data_analyst",$V$5,C3153="data_engineer",$V$6,C3153="data_scientist",$V$7)*_xlfn.IFS(E3153=0,$V$12,E3153=1,$V$11)*_xlfn.IFS(F3153=0,$V$17,F3153=1,$V$16)*_xlfn.IFS(G3153=0,$V$22,G3153=1,$V$21)*_xlfn.IFS(H3153=0,$V$27,H3153=1,$V$26)*_xlfn.IFS(I3153=0,$V$32,I3153=1,$V$31)*_xlfn.IFS(J3153=0,$V$37,J3153=1,$V$36)*_xlfn.IFS(K3153=0,$V$42,K3153=1,$V$41)*_xlfn.IFS(L3153=0,$V$47,L3153=1,$V$46)*_xlfn.IFS(M3153=0,$V$52,M3153=1,$V$51)*_xlfn.IFS(N3153=0,$V$57,N3153=1,$V$56)</f>
        <v>3.8025486821543395E-7</v>
      </c>
      <c r="P3153" cm="1">
        <f t="array" ref="P3153">$V$2*_xlfn.IFS(C3153="data_analyst",$X$5,C3153="data_engineer",$X$6,C3153="data_scientist",$X$7)*_xlfn.IFS(E3153=0,$X$12,E3153=1,$X$11)*_xlfn.IFS(F3153=0,$X$17,F3153=1,$X$16)*_xlfn.IFS(G3153=0,$X$22,G3153=1,$X$21)*_xlfn.IFS(H3153=0,$X$27,H3153=1,$X$26)*_xlfn.IFS(I3153=0,$X$32,I3153=1,$X$31)*_xlfn.IFS(J3153=0,$X$37,J3153=1,$X$36)*_xlfn.IFS(K3153=0,$X$42,K3153=1,$X$41)*_xlfn.IFS(L3153=0,$X$47,L3153=1,$X$46)*_xlfn.IFS(M3153=0,$X$52,M3153=1,$X$51)*_xlfn.IFS(N3153=0,$X$57,N3153=1,$X$56)</f>
        <v>1.932518585141495E-3</v>
      </c>
      <c r="Q3153" cm="1">
        <f t="array" ref="Q3153">$W$2*_xlfn.IFS(C3153="data_analyst",$Z$5,C3153="data_engineer",$Z$6,C3153="data_scientist",$Z$7)*_xlfn.IFS(E3153=0,$Z$12,E3153=1,$Z$11)*_xlfn.IFS(F3153=0,$Z$17,F3153=1,$Z$16)*_xlfn.IFS(G3153=0,$Z$22,G3153=1,$Z$21)*_xlfn.IFS(H3153=0,$Z$27,H3153=1,$Z$26)*_xlfn.IFS(I3153=0,$Z$32,I3153=1,$Z$31)*_xlfn.IFS(J3153=0,$Z$37,J3153=1,$Z$36)*_xlfn.IFS(K3153=0,$Z$42,K3153=1,$Z$41)*_xlfn.IFS(L3153=0,$Z$47,L3153=1,$Z$46)*_xlfn.IFS(M3153=0,$Z$52,M3153=1,$Z$51)*_xlfn.IFS(N3153=0,$Z$57,N3153=1,$Z$56)</f>
        <v>6.2405393734589254E-5</v>
      </c>
      <c r="R3153" t="str" cm="1">
        <f t="array" ref="R3153">_xlfn.IFS(AND(O3153&gt;P3153,O3153&gt;Q3153),"Low",AND(P3153&gt;O3153,P3153&gt;Q3153),"Medium",AND(Q3153&gt;O3153,Q3153&gt;P3153),"High")</f>
        <v>Medium</v>
      </c>
      <c r="S3153" t="str">
        <f t="shared" si="100"/>
        <v>T</v>
      </c>
    </row>
    <row r="3154" spans="1:19" x14ac:dyDescent="0.3">
      <c r="A3154" t="s">
        <v>18</v>
      </c>
      <c r="B3154">
        <v>4</v>
      </c>
      <c r="C3154" t="s">
        <v>13</v>
      </c>
      <c r="D3154" t="str">
        <f t="shared" si="99"/>
        <v>Medium</v>
      </c>
      <c r="E3154">
        <v>1</v>
      </c>
      <c r="F3154">
        <v>0</v>
      </c>
      <c r="G3154">
        <v>1</v>
      </c>
      <c r="H3154">
        <v>1</v>
      </c>
      <c r="I3154">
        <v>1</v>
      </c>
      <c r="J3154">
        <v>0</v>
      </c>
      <c r="K3154">
        <v>0</v>
      </c>
      <c r="L3154">
        <v>1</v>
      </c>
      <c r="M3154">
        <v>1</v>
      </c>
      <c r="N3154">
        <v>1</v>
      </c>
      <c r="O3154" cm="1">
        <f t="array" ref="O3154">$U$2*_xlfn.IFS(C3154="data_analyst",$V$5,C3154="data_engineer",$V$6,C3154="data_scientist",$V$7)*_xlfn.IFS(E3154=0,$V$12,E3154=1,$V$11)*_xlfn.IFS(F3154=0,$V$17,F3154=1,$V$16)*_xlfn.IFS(G3154=0,$V$22,G3154=1,$V$21)*_xlfn.IFS(H3154=0,$V$27,H3154=1,$V$26)*_xlfn.IFS(I3154=0,$V$32,I3154=1,$V$31)*_xlfn.IFS(J3154=0,$V$37,J3154=1,$V$36)*_xlfn.IFS(K3154=0,$V$42,K3154=1,$V$41)*_xlfn.IFS(L3154=0,$V$47,L3154=1,$V$46)*_xlfn.IFS(M3154=0,$V$52,M3154=1,$V$51)*_xlfn.IFS(N3154=0,$V$57,N3154=1,$V$56)</f>
        <v>3.2220973256884125E-8</v>
      </c>
      <c r="P3154" cm="1">
        <f t="array" ref="P3154">$V$2*_xlfn.IFS(C3154="data_analyst",$X$5,C3154="data_engineer",$X$6,C3154="data_scientist",$X$7)*_xlfn.IFS(E3154=0,$X$12,E3154=1,$X$11)*_xlfn.IFS(F3154=0,$X$17,F3154=1,$X$16)*_xlfn.IFS(G3154=0,$X$22,G3154=1,$X$21)*_xlfn.IFS(H3154=0,$X$27,H3154=1,$X$26)*_xlfn.IFS(I3154=0,$X$32,I3154=1,$X$31)*_xlfn.IFS(J3154=0,$X$37,J3154=1,$X$36)*_xlfn.IFS(K3154=0,$X$42,K3154=1,$X$41)*_xlfn.IFS(L3154=0,$X$47,L3154=1,$X$46)*_xlfn.IFS(M3154=0,$X$52,M3154=1,$X$51)*_xlfn.IFS(N3154=0,$X$57,N3154=1,$X$56)</f>
        <v>1.0801251533611479E-3</v>
      </c>
      <c r="Q3154" cm="1">
        <f t="array" ref="Q3154">$W$2*_xlfn.IFS(C3154="data_analyst",$Z$5,C3154="data_engineer",$Z$6,C3154="data_scientist",$Z$7)*_xlfn.IFS(E3154=0,$Z$12,E3154=1,$Z$11)*_xlfn.IFS(F3154=0,$Z$17,F3154=1,$Z$16)*_xlfn.IFS(G3154=0,$Z$22,G3154=1,$Z$21)*_xlfn.IFS(H3154=0,$Z$27,H3154=1,$Z$26)*_xlfn.IFS(I3154=0,$Z$32,I3154=1,$Z$31)*_xlfn.IFS(J3154=0,$Z$37,J3154=1,$Z$36)*_xlfn.IFS(K3154=0,$Z$42,K3154=1,$Z$41)*_xlfn.IFS(L3154=0,$Z$47,L3154=1,$Z$46)*_xlfn.IFS(M3154=0,$Z$52,M3154=1,$Z$51)*_xlfn.IFS(N3154=0,$Z$57,N3154=1,$Z$56)</f>
        <v>1.967520150626315E-5</v>
      </c>
      <c r="R3154" t="str" cm="1">
        <f t="array" ref="R3154">_xlfn.IFS(AND(O3154&gt;P3154,O3154&gt;Q3154),"Low",AND(P3154&gt;O3154,P3154&gt;Q3154),"Medium",AND(Q3154&gt;O3154,Q3154&gt;P3154),"High")</f>
        <v>Medium</v>
      </c>
      <c r="S3154" t="str">
        <f t="shared" si="100"/>
        <v>T</v>
      </c>
    </row>
    <row r="3155" spans="1:19" x14ac:dyDescent="0.3">
      <c r="A3155" t="s">
        <v>18</v>
      </c>
      <c r="B3155">
        <v>8</v>
      </c>
      <c r="C3155" t="s">
        <v>13</v>
      </c>
      <c r="D3155" t="str">
        <f t="shared" si="99"/>
        <v>Medium</v>
      </c>
      <c r="E3155">
        <v>1</v>
      </c>
      <c r="F3155">
        <v>1</v>
      </c>
      <c r="G3155">
        <v>1</v>
      </c>
      <c r="H3155">
        <v>1</v>
      </c>
      <c r="I3155">
        <v>0</v>
      </c>
      <c r="J3155">
        <v>1</v>
      </c>
      <c r="K3155">
        <v>1</v>
      </c>
      <c r="L3155">
        <v>0</v>
      </c>
      <c r="M3155">
        <v>0</v>
      </c>
      <c r="N3155">
        <v>1</v>
      </c>
      <c r="O3155" cm="1">
        <f t="array" ref="O3155">$U$2*_xlfn.IFS(C3155="data_analyst",$V$5,C3155="data_engineer",$V$6,C3155="data_scientist",$V$7)*_xlfn.IFS(E3155=0,$V$12,E3155=1,$V$11)*_xlfn.IFS(F3155=0,$V$17,F3155=1,$V$16)*_xlfn.IFS(G3155=0,$V$22,G3155=1,$V$21)*_xlfn.IFS(H3155=0,$V$27,H3155=1,$V$26)*_xlfn.IFS(I3155=0,$V$32,I3155=1,$V$31)*_xlfn.IFS(J3155=0,$V$37,J3155=1,$V$36)*_xlfn.IFS(K3155=0,$V$42,K3155=1,$V$41)*_xlfn.IFS(L3155=0,$V$47,L3155=1,$V$46)*_xlfn.IFS(M3155=0,$V$52,M3155=1,$V$51)*_xlfn.IFS(N3155=0,$V$57,N3155=1,$V$56)</f>
        <v>1.0438426063551384E-5</v>
      </c>
      <c r="P3155" cm="1">
        <f t="array" ref="P3155">$V$2*_xlfn.IFS(C3155="data_analyst",$X$5,C3155="data_engineer",$X$6,C3155="data_scientist",$X$7)*_xlfn.IFS(E3155=0,$X$12,E3155=1,$X$11)*_xlfn.IFS(F3155=0,$X$17,F3155=1,$X$16)*_xlfn.IFS(G3155=0,$X$22,G3155=1,$X$21)*_xlfn.IFS(H3155=0,$X$27,H3155=1,$X$26)*_xlfn.IFS(I3155=0,$X$32,I3155=1,$X$31)*_xlfn.IFS(J3155=0,$X$37,J3155=1,$X$36)*_xlfn.IFS(K3155=0,$X$42,K3155=1,$X$41)*_xlfn.IFS(L3155=0,$X$47,L3155=1,$X$46)*_xlfn.IFS(M3155=0,$X$52,M3155=1,$X$51)*_xlfn.IFS(N3155=0,$X$57,N3155=1,$X$56)</f>
        <v>2.416765831679836E-4</v>
      </c>
      <c r="Q3155" cm="1">
        <f t="array" ref="Q3155">$W$2*_xlfn.IFS(C3155="data_analyst",$Z$5,C3155="data_engineer",$Z$6,C3155="data_scientist",$Z$7)*_xlfn.IFS(E3155=0,$Z$12,E3155=1,$Z$11)*_xlfn.IFS(F3155=0,$Z$17,F3155=1,$Z$16)*_xlfn.IFS(G3155=0,$Z$22,G3155=1,$Z$21)*_xlfn.IFS(H3155=0,$Z$27,H3155=1,$Z$26)*_xlfn.IFS(I3155=0,$Z$32,I3155=1,$Z$31)*_xlfn.IFS(J3155=0,$Z$37,J3155=1,$Z$36)*_xlfn.IFS(K3155=0,$Z$42,K3155=1,$Z$41)*_xlfn.IFS(L3155=0,$Z$47,L3155=1,$Z$46)*_xlfn.IFS(M3155=0,$Z$52,M3155=1,$Z$51)*_xlfn.IFS(N3155=0,$Z$57,N3155=1,$Z$56)</f>
        <v>1.8130495123161984E-5</v>
      </c>
      <c r="R3155" t="str" cm="1">
        <f t="array" ref="R3155">_xlfn.IFS(AND(O3155&gt;P3155,O3155&gt;Q3155),"Low",AND(P3155&gt;O3155,P3155&gt;Q3155),"Medium",AND(Q3155&gt;O3155,Q3155&gt;P3155),"High")</f>
        <v>Medium</v>
      </c>
      <c r="S3155" t="str">
        <f t="shared" si="100"/>
        <v>T</v>
      </c>
    </row>
    <row r="3156" spans="1:19" x14ac:dyDescent="0.3">
      <c r="A3156" t="s">
        <v>18</v>
      </c>
      <c r="B3156">
        <v>7</v>
      </c>
      <c r="C3156" t="s">
        <v>13</v>
      </c>
      <c r="D3156" t="str">
        <f t="shared" si="99"/>
        <v>Medium</v>
      </c>
      <c r="E3156">
        <v>1</v>
      </c>
      <c r="F3156">
        <v>0</v>
      </c>
      <c r="G3156">
        <v>1</v>
      </c>
      <c r="H3156">
        <v>1</v>
      </c>
      <c r="I3156">
        <v>0</v>
      </c>
      <c r="J3156">
        <v>1</v>
      </c>
      <c r="K3156">
        <v>0</v>
      </c>
      <c r="L3156">
        <v>1</v>
      </c>
      <c r="M3156">
        <v>0</v>
      </c>
      <c r="N3156">
        <v>1</v>
      </c>
      <c r="O3156" cm="1">
        <f t="array" ref="O3156">$U$2*_xlfn.IFS(C3156="data_analyst",$V$5,C3156="data_engineer",$V$6,C3156="data_scientist",$V$7)*_xlfn.IFS(E3156=0,$V$12,E3156=1,$V$11)*_xlfn.IFS(F3156=0,$V$17,F3156=1,$V$16)*_xlfn.IFS(G3156=0,$V$22,G3156=1,$V$21)*_xlfn.IFS(H3156=0,$V$27,H3156=1,$V$26)*_xlfn.IFS(I3156=0,$V$32,I3156=1,$V$31)*_xlfn.IFS(J3156=0,$V$37,J3156=1,$V$36)*_xlfn.IFS(K3156=0,$V$42,K3156=1,$V$41)*_xlfn.IFS(L3156=0,$V$47,L3156=1,$V$46)*_xlfn.IFS(M3156=0,$V$52,M3156=1,$V$51)*_xlfn.IFS(N3156=0,$V$57,N3156=1,$V$56)</f>
        <v>1.9548950581377904E-6</v>
      </c>
      <c r="P3156" cm="1">
        <f t="array" ref="P3156">$V$2*_xlfn.IFS(C3156="data_analyst",$X$5,C3156="data_engineer",$X$6,C3156="data_scientist",$X$7)*_xlfn.IFS(E3156=0,$X$12,E3156=1,$X$11)*_xlfn.IFS(F3156=0,$X$17,F3156=1,$X$16)*_xlfn.IFS(G3156=0,$X$22,G3156=1,$X$21)*_xlfn.IFS(H3156=0,$X$27,H3156=1,$X$26)*_xlfn.IFS(I3156=0,$X$32,I3156=1,$X$31)*_xlfn.IFS(J3156=0,$X$37,J3156=1,$X$36)*_xlfn.IFS(K3156=0,$X$42,K3156=1,$X$41)*_xlfn.IFS(L3156=0,$X$47,L3156=1,$X$46)*_xlfn.IFS(M3156=0,$X$52,M3156=1,$X$51)*_xlfn.IFS(N3156=0,$X$57,N3156=1,$X$56)</f>
        <v>6.4804696202043542E-4</v>
      </c>
      <c r="Q3156" cm="1">
        <f t="array" ref="Q3156">$W$2*_xlfn.IFS(C3156="data_analyst",$Z$5,C3156="data_engineer",$Z$6,C3156="data_scientist",$Z$7)*_xlfn.IFS(E3156=0,$Z$12,E3156=1,$Z$11)*_xlfn.IFS(F3156=0,$Z$17,F3156=1,$Z$16)*_xlfn.IFS(G3156=0,$Z$22,G3156=1,$Z$21)*_xlfn.IFS(H3156=0,$Z$27,H3156=1,$Z$26)*_xlfn.IFS(I3156=0,$Z$32,I3156=1,$Z$31)*_xlfn.IFS(J3156=0,$Z$37,J3156=1,$Z$36)*_xlfn.IFS(K3156=0,$Z$42,K3156=1,$Z$41)*_xlfn.IFS(L3156=0,$Z$47,L3156=1,$Z$46)*_xlfn.IFS(M3156=0,$Z$52,M3156=1,$Z$51)*_xlfn.IFS(N3156=0,$Z$57,N3156=1,$Z$56)</f>
        <v>3.5647633103838207E-5</v>
      </c>
      <c r="R3156" t="str" cm="1">
        <f t="array" ref="R3156">_xlfn.IFS(AND(O3156&gt;P3156,O3156&gt;Q3156),"Low",AND(P3156&gt;O3156,P3156&gt;Q3156),"Medium",AND(Q3156&gt;O3156,Q3156&gt;P3156),"High")</f>
        <v>Medium</v>
      </c>
      <c r="S3156" t="str">
        <f t="shared" si="100"/>
        <v>T</v>
      </c>
    </row>
    <row r="3157" spans="1:19" x14ac:dyDescent="0.3">
      <c r="A3157" t="s">
        <v>18</v>
      </c>
      <c r="B3157">
        <v>6</v>
      </c>
      <c r="C3157" t="s">
        <v>13</v>
      </c>
      <c r="D3157" t="str">
        <f t="shared" si="99"/>
        <v>Medium</v>
      </c>
      <c r="E3157">
        <v>1</v>
      </c>
      <c r="F3157">
        <v>1</v>
      </c>
      <c r="G3157">
        <v>1</v>
      </c>
      <c r="H3157">
        <v>0</v>
      </c>
      <c r="I3157">
        <v>1</v>
      </c>
      <c r="J3157">
        <v>0</v>
      </c>
      <c r="K3157">
        <v>1</v>
      </c>
      <c r="L3157">
        <v>1</v>
      </c>
      <c r="M3157">
        <v>1</v>
      </c>
      <c r="N3157">
        <v>1</v>
      </c>
      <c r="O3157" cm="1">
        <f t="array" ref="O3157">$U$2*_xlfn.IFS(C3157="data_analyst",$V$5,C3157="data_engineer",$V$6,C3157="data_scientist",$V$7)*_xlfn.IFS(E3157=0,$V$12,E3157=1,$V$11)*_xlfn.IFS(F3157=0,$V$17,F3157=1,$V$16)*_xlfn.IFS(G3157=0,$V$22,G3157=1,$V$21)*_xlfn.IFS(H3157=0,$V$27,H3157=1,$V$26)*_xlfn.IFS(I3157=0,$V$32,I3157=1,$V$31)*_xlfn.IFS(J3157=0,$V$37,J3157=1,$V$36)*_xlfn.IFS(K3157=0,$V$42,K3157=1,$V$41)*_xlfn.IFS(L3157=0,$V$47,L3157=1,$V$46)*_xlfn.IFS(M3157=0,$V$52,M3157=1,$V$51)*_xlfn.IFS(N3157=0,$V$57,N3157=1,$V$56)</f>
        <v>2.3144399614807542E-8</v>
      </c>
      <c r="P3157" cm="1">
        <f t="array" ref="P3157">$V$2*_xlfn.IFS(C3157="data_analyst",$X$5,C3157="data_engineer",$X$6,C3157="data_scientist",$X$7)*_xlfn.IFS(E3157=0,$X$12,E3157=1,$X$11)*_xlfn.IFS(F3157=0,$X$17,F3157=1,$X$16)*_xlfn.IFS(G3157=0,$X$22,G3157=1,$X$21)*_xlfn.IFS(H3157=0,$X$27,H3157=1,$X$26)*_xlfn.IFS(I3157=0,$X$32,I3157=1,$X$31)*_xlfn.IFS(J3157=0,$X$37,J3157=1,$X$36)*_xlfn.IFS(K3157=0,$X$42,K3157=1,$X$41)*_xlfn.IFS(L3157=0,$X$47,L3157=1,$X$46)*_xlfn.IFS(M3157=0,$X$52,M3157=1,$X$51)*_xlfn.IFS(N3157=0,$X$57,N3157=1,$X$56)</f>
        <v>2.8708370701098669E-4</v>
      </c>
      <c r="Q3157" cm="1">
        <f t="array" ref="Q3157">$W$2*_xlfn.IFS(C3157="data_analyst",$Z$5,C3157="data_engineer",$Z$6,C3157="data_scientist",$Z$7)*_xlfn.IFS(E3157=0,$Z$12,E3157=1,$Z$11)*_xlfn.IFS(F3157=0,$Z$17,F3157=1,$Z$16)*_xlfn.IFS(G3157=0,$Z$22,G3157=1,$Z$21)*_xlfn.IFS(H3157=0,$Z$27,H3157=1,$Z$26)*_xlfn.IFS(I3157=0,$Z$32,I3157=1,$Z$31)*_xlfn.IFS(J3157=0,$Z$37,J3157=1,$Z$36)*_xlfn.IFS(K3157=0,$Z$42,K3157=1,$Z$41)*_xlfn.IFS(L3157=0,$Z$47,L3157=1,$Z$46)*_xlfn.IFS(M3157=0,$Z$52,M3157=1,$Z$51)*_xlfn.IFS(N3157=0,$Z$57,N3157=1,$Z$56)</f>
        <v>6.9972833639698508E-6</v>
      </c>
      <c r="R3157" t="str" cm="1">
        <f t="array" ref="R3157">_xlfn.IFS(AND(O3157&gt;P3157,O3157&gt;Q3157),"Low",AND(P3157&gt;O3157,P3157&gt;Q3157),"Medium",AND(Q3157&gt;O3157,Q3157&gt;P3157),"High")</f>
        <v>Medium</v>
      </c>
      <c r="S3157" t="str">
        <f t="shared" si="100"/>
        <v>T</v>
      </c>
    </row>
    <row r="3158" spans="1:19" x14ac:dyDescent="0.3">
      <c r="A3158" t="s">
        <v>18</v>
      </c>
      <c r="B3158">
        <v>5</v>
      </c>
      <c r="C3158" t="s">
        <v>13</v>
      </c>
      <c r="D3158" t="str">
        <f t="shared" si="99"/>
        <v>Medium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0</v>
      </c>
      <c r="M3158">
        <v>0</v>
      </c>
      <c r="N3158">
        <v>1</v>
      </c>
      <c r="O3158" cm="1">
        <f t="array" ref="O3158">$U$2*_xlfn.IFS(C3158="data_analyst",$V$5,C3158="data_engineer",$V$6,C3158="data_scientist",$V$7)*_xlfn.IFS(E3158=0,$V$12,E3158=1,$V$11)*_xlfn.IFS(F3158=0,$V$17,F3158=1,$V$16)*_xlfn.IFS(G3158=0,$V$22,G3158=1,$V$21)*_xlfn.IFS(H3158=0,$V$27,H3158=1,$V$26)*_xlfn.IFS(I3158=0,$V$32,I3158=1,$V$31)*_xlfn.IFS(J3158=0,$V$37,J3158=1,$V$36)*_xlfn.IFS(K3158=0,$V$42,K3158=1,$V$41)*_xlfn.IFS(L3158=0,$V$47,L3158=1,$V$46)*_xlfn.IFS(M3158=0,$V$52,M3158=1,$V$51)*_xlfn.IFS(N3158=0,$V$57,N3158=1,$V$56)</f>
        <v>6.9717428978376264E-7</v>
      </c>
      <c r="P3158" cm="1">
        <f t="array" ref="P3158">$V$2*_xlfn.IFS(C3158="data_analyst",$X$5,C3158="data_engineer",$X$6,C3158="data_scientist",$X$7)*_xlfn.IFS(E3158=0,$X$12,E3158=1,$X$11)*_xlfn.IFS(F3158=0,$X$17,F3158=1,$X$16)*_xlfn.IFS(G3158=0,$X$22,G3158=1,$X$21)*_xlfn.IFS(H3158=0,$X$27,H3158=1,$X$26)*_xlfn.IFS(I3158=0,$X$32,I3158=1,$X$31)*_xlfn.IFS(J3158=0,$X$37,J3158=1,$X$36)*_xlfn.IFS(K3158=0,$X$42,K3158=1,$X$41)*_xlfn.IFS(L3158=0,$X$47,L3158=1,$X$46)*_xlfn.IFS(M3158=0,$X$52,M3158=1,$X$51)*_xlfn.IFS(N3158=0,$X$57,N3158=1,$X$56)</f>
        <v>1.7446699495817322E-4</v>
      </c>
      <c r="Q3158" cm="1">
        <f t="array" ref="Q3158">$W$2*_xlfn.IFS(C3158="data_analyst",$Z$5,C3158="data_engineer",$Z$6,C3158="data_scientist",$Z$7)*_xlfn.IFS(E3158=0,$Z$12,E3158=1,$Z$11)*_xlfn.IFS(F3158=0,$Z$17,F3158=1,$Z$16)*_xlfn.IFS(G3158=0,$Z$22,G3158=1,$Z$21)*_xlfn.IFS(H3158=0,$Z$27,H3158=1,$Z$26)*_xlfn.IFS(I3158=0,$Z$32,I3158=1,$Z$31)*_xlfn.IFS(J3158=0,$Z$37,J3158=1,$Z$36)*_xlfn.IFS(K3158=0,$Z$42,K3158=1,$Z$41)*_xlfn.IFS(L3158=0,$Z$47,L3158=1,$Z$46)*_xlfn.IFS(M3158=0,$Z$52,M3158=1,$Z$51)*_xlfn.IFS(N3158=0,$Z$57,N3158=1,$Z$56)</f>
        <v>8.9062081306760619E-6</v>
      </c>
      <c r="R3158" t="str" cm="1">
        <f t="array" ref="R3158">_xlfn.IFS(AND(O3158&gt;P3158,O3158&gt;Q3158),"Low",AND(P3158&gt;O3158,P3158&gt;Q3158),"Medium",AND(Q3158&gt;O3158,Q3158&gt;P3158),"High")</f>
        <v>Medium</v>
      </c>
      <c r="S3158" t="str">
        <f t="shared" si="100"/>
        <v>T</v>
      </c>
    </row>
    <row r="3159" spans="1:19" x14ac:dyDescent="0.3">
      <c r="A3159" t="s">
        <v>18</v>
      </c>
      <c r="B3159">
        <v>5</v>
      </c>
      <c r="C3159" t="s">
        <v>13</v>
      </c>
      <c r="D3159" t="str">
        <f t="shared" si="99"/>
        <v>Medium</v>
      </c>
      <c r="E3159">
        <v>1</v>
      </c>
      <c r="F3159">
        <v>0</v>
      </c>
      <c r="G3159">
        <v>1</v>
      </c>
      <c r="H3159">
        <v>1</v>
      </c>
      <c r="I3159">
        <v>1</v>
      </c>
      <c r="J3159">
        <v>0</v>
      </c>
      <c r="K3159">
        <v>0</v>
      </c>
      <c r="L3159">
        <v>1</v>
      </c>
      <c r="M3159">
        <v>0</v>
      </c>
      <c r="N3159">
        <v>1</v>
      </c>
      <c r="O3159" cm="1">
        <f t="array" ref="O3159">$U$2*_xlfn.IFS(C3159="data_analyst",$V$5,C3159="data_engineer",$V$6,C3159="data_scientist",$V$7)*_xlfn.IFS(E3159=0,$V$12,E3159=1,$V$11)*_xlfn.IFS(F3159=0,$V$17,F3159=1,$V$16)*_xlfn.IFS(G3159=0,$V$22,G3159=1,$V$21)*_xlfn.IFS(H3159=0,$V$27,H3159=1,$V$26)*_xlfn.IFS(I3159=0,$V$32,I3159=1,$V$31)*_xlfn.IFS(J3159=0,$V$37,J3159=1,$V$36)*_xlfn.IFS(K3159=0,$V$42,K3159=1,$V$41)*_xlfn.IFS(L3159=0,$V$47,L3159=1,$V$46)*_xlfn.IFS(M3159=0,$V$52,M3159=1,$V$51)*_xlfn.IFS(N3159=0,$V$57,N3159=1,$V$56)</f>
        <v>3.8025486821543395E-7</v>
      </c>
      <c r="P3159" cm="1">
        <f t="array" ref="P3159">$V$2*_xlfn.IFS(C3159="data_analyst",$X$5,C3159="data_engineer",$X$6,C3159="data_scientist",$X$7)*_xlfn.IFS(E3159=0,$X$12,E3159=1,$X$11)*_xlfn.IFS(F3159=0,$X$17,F3159=1,$X$16)*_xlfn.IFS(G3159=0,$X$22,G3159=1,$X$21)*_xlfn.IFS(H3159=0,$X$27,H3159=1,$X$26)*_xlfn.IFS(I3159=0,$X$32,I3159=1,$X$31)*_xlfn.IFS(J3159=0,$X$37,J3159=1,$X$36)*_xlfn.IFS(K3159=0,$X$42,K3159=1,$X$41)*_xlfn.IFS(L3159=0,$X$47,L3159=1,$X$46)*_xlfn.IFS(M3159=0,$X$52,M3159=1,$X$51)*_xlfn.IFS(N3159=0,$X$57,N3159=1,$X$56)</f>
        <v>1.932518585141495E-3</v>
      </c>
      <c r="Q3159" cm="1">
        <f t="array" ref="Q3159">$W$2*_xlfn.IFS(C3159="data_analyst",$Z$5,C3159="data_engineer",$Z$6,C3159="data_scientist",$Z$7)*_xlfn.IFS(E3159=0,$Z$12,E3159=1,$Z$11)*_xlfn.IFS(F3159=0,$Z$17,F3159=1,$Z$16)*_xlfn.IFS(G3159=0,$Z$22,G3159=1,$Z$21)*_xlfn.IFS(H3159=0,$Z$27,H3159=1,$Z$26)*_xlfn.IFS(I3159=0,$Z$32,I3159=1,$Z$31)*_xlfn.IFS(J3159=0,$Z$37,J3159=1,$Z$36)*_xlfn.IFS(K3159=0,$Z$42,K3159=1,$Z$41)*_xlfn.IFS(L3159=0,$Z$47,L3159=1,$Z$46)*_xlfn.IFS(M3159=0,$Z$52,M3159=1,$Z$51)*_xlfn.IFS(N3159=0,$Z$57,N3159=1,$Z$56)</f>
        <v>6.2405393734589254E-5</v>
      </c>
      <c r="R3159" t="str" cm="1">
        <f t="array" ref="R3159">_xlfn.IFS(AND(O3159&gt;P3159,O3159&gt;Q3159),"Low",AND(P3159&gt;O3159,P3159&gt;Q3159),"Medium",AND(Q3159&gt;O3159,Q3159&gt;P3159),"High")</f>
        <v>Medium</v>
      </c>
      <c r="S3159" t="str">
        <f t="shared" si="100"/>
        <v>T</v>
      </c>
    </row>
    <row r="3160" spans="1:19" x14ac:dyDescent="0.3">
      <c r="A3160" t="s">
        <v>18</v>
      </c>
      <c r="B3160">
        <v>4</v>
      </c>
      <c r="C3160" t="s">
        <v>13</v>
      </c>
      <c r="D3160" t="str">
        <f t="shared" si="99"/>
        <v>Medium</v>
      </c>
      <c r="E3160">
        <v>1</v>
      </c>
      <c r="F3160">
        <v>1</v>
      </c>
      <c r="G3160">
        <v>0</v>
      </c>
      <c r="H3160">
        <v>1</v>
      </c>
      <c r="I3160">
        <v>1</v>
      </c>
      <c r="J3160">
        <v>1</v>
      </c>
      <c r="K3160">
        <v>0</v>
      </c>
      <c r="L3160">
        <v>0</v>
      </c>
      <c r="M3160">
        <v>0</v>
      </c>
      <c r="N3160">
        <v>1</v>
      </c>
      <c r="O3160" cm="1">
        <f t="array" ref="O3160">$U$2*_xlfn.IFS(C3160="data_analyst",$V$5,C3160="data_engineer",$V$6,C3160="data_scientist",$V$7)*_xlfn.IFS(E3160=0,$V$12,E3160=1,$V$11)*_xlfn.IFS(F3160=0,$V$17,F3160=1,$V$16)*_xlfn.IFS(G3160=0,$V$22,G3160=1,$V$21)*_xlfn.IFS(H3160=0,$V$27,H3160=1,$V$26)*_xlfn.IFS(I3160=0,$V$32,I3160=1,$V$31)*_xlfn.IFS(J3160=0,$V$37,J3160=1,$V$36)*_xlfn.IFS(K3160=0,$V$42,K3160=1,$V$41)*_xlfn.IFS(L3160=0,$V$47,L3160=1,$V$46)*_xlfn.IFS(M3160=0,$V$52,M3160=1,$V$51)*_xlfn.IFS(N3160=0,$V$57,N3160=1,$V$56)</f>
        <v>1.941296294334151E-5</v>
      </c>
      <c r="P3160" cm="1">
        <f t="array" ref="P3160">$V$2*_xlfn.IFS(C3160="data_analyst",$X$5,C3160="data_engineer",$X$6,C3160="data_scientist",$X$7)*_xlfn.IFS(E3160=0,$X$12,E3160=1,$X$11)*_xlfn.IFS(F3160=0,$X$17,F3160=1,$X$16)*_xlfn.IFS(G3160=0,$X$22,G3160=1,$X$21)*_xlfn.IFS(H3160=0,$X$27,H3160=1,$X$26)*_xlfn.IFS(I3160=0,$X$32,I3160=1,$X$31)*_xlfn.IFS(J3160=0,$X$37,J3160=1,$X$36)*_xlfn.IFS(K3160=0,$X$42,K3160=1,$X$41)*_xlfn.IFS(L3160=0,$X$47,L3160=1,$X$46)*_xlfn.IFS(M3160=0,$X$52,M3160=1,$X$51)*_xlfn.IFS(N3160=0,$X$57,N3160=1,$X$56)</f>
        <v>7.651655717975576E-4</v>
      </c>
      <c r="Q3160" cm="1">
        <f t="array" ref="Q3160">$W$2*_xlfn.IFS(C3160="data_analyst",$Z$5,C3160="data_engineer",$Z$6,C3160="data_scientist",$Z$7)*_xlfn.IFS(E3160=0,$Z$12,E3160=1,$Z$11)*_xlfn.IFS(F3160=0,$Z$17,F3160=1,$Z$16)*_xlfn.IFS(G3160=0,$Z$22,G3160=1,$Z$21)*_xlfn.IFS(H3160=0,$Z$27,H3160=1,$Z$26)*_xlfn.IFS(I3160=0,$Z$32,I3160=1,$Z$31)*_xlfn.IFS(J3160=0,$Z$37,J3160=1,$Z$36)*_xlfn.IFS(K3160=0,$Z$42,K3160=1,$Z$41)*_xlfn.IFS(L3160=0,$Z$47,L3160=1,$Z$46)*_xlfn.IFS(M3160=0,$Z$52,M3160=1,$Z$51)*_xlfn.IFS(N3160=0,$Z$57,N3160=1,$Z$56)</f>
        <v>7.2202837821935714E-5</v>
      </c>
      <c r="R3160" t="str" cm="1">
        <f t="array" ref="R3160">_xlfn.IFS(AND(O3160&gt;P3160,O3160&gt;Q3160),"Low",AND(P3160&gt;O3160,P3160&gt;Q3160),"Medium",AND(Q3160&gt;O3160,Q3160&gt;P3160),"High")</f>
        <v>Medium</v>
      </c>
      <c r="S3160" t="str">
        <f t="shared" si="100"/>
        <v>T</v>
      </c>
    </row>
    <row r="3161" spans="1:19" x14ac:dyDescent="0.3">
      <c r="A3161" t="s">
        <v>18</v>
      </c>
      <c r="B3161">
        <v>6</v>
      </c>
      <c r="C3161" t="s">
        <v>13</v>
      </c>
      <c r="D3161" t="str">
        <f t="shared" si="99"/>
        <v>Medium</v>
      </c>
      <c r="E3161">
        <v>1</v>
      </c>
      <c r="F3161">
        <v>1</v>
      </c>
      <c r="G3161">
        <v>0</v>
      </c>
      <c r="H3161">
        <v>1</v>
      </c>
      <c r="I3161">
        <v>1</v>
      </c>
      <c r="J3161">
        <v>0</v>
      </c>
      <c r="K3161">
        <v>0</v>
      </c>
      <c r="L3161">
        <v>1</v>
      </c>
      <c r="M3161">
        <v>0</v>
      </c>
      <c r="N3161">
        <v>0</v>
      </c>
      <c r="O3161" cm="1">
        <f t="array" ref="O3161">$U$2*_xlfn.IFS(C3161="data_analyst",$V$5,C3161="data_engineer",$V$6,C3161="data_scientist",$V$7)*_xlfn.IFS(E3161=0,$V$12,E3161=1,$V$11)*_xlfn.IFS(F3161=0,$V$17,F3161=1,$V$16)*_xlfn.IFS(G3161=0,$V$22,G3161=1,$V$21)*_xlfn.IFS(H3161=0,$V$27,H3161=1,$V$26)*_xlfn.IFS(I3161=0,$V$32,I3161=1,$V$31)*_xlfn.IFS(J3161=0,$V$37,J3161=1,$V$36)*_xlfn.IFS(K3161=0,$V$42,K3161=1,$V$41)*_xlfn.IFS(L3161=0,$V$47,L3161=1,$V$46)*_xlfn.IFS(M3161=0,$V$52,M3161=1,$V$51)*_xlfn.IFS(N3161=0,$V$57,N3161=1,$V$56)</f>
        <v>5.4423661414749581E-7</v>
      </c>
      <c r="P3161" cm="1">
        <f t="array" ref="P3161">$V$2*_xlfn.IFS(C3161="data_analyst",$X$5,C3161="data_engineer",$X$6,C3161="data_scientist",$X$7)*_xlfn.IFS(E3161=0,$X$12,E3161=1,$X$11)*_xlfn.IFS(F3161=0,$X$17,F3161=1,$X$16)*_xlfn.IFS(G3161=0,$X$22,G3161=1,$X$21)*_xlfn.IFS(H3161=0,$X$27,H3161=1,$X$26)*_xlfn.IFS(I3161=0,$X$32,I3161=1,$X$31)*_xlfn.IFS(J3161=0,$X$37,J3161=1,$X$36)*_xlfn.IFS(K3161=0,$X$42,K3161=1,$X$41)*_xlfn.IFS(L3161=0,$X$47,L3161=1,$X$46)*_xlfn.IFS(M3161=0,$X$52,M3161=1,$X$51)*_xlfn.IFS(N3161=0,$X$57,N3161=1,$X$56)</f>
        <v>1.1524821052527413E-4</v>
      </c>
      <c r="Q3161" cm="1">
        <f t="array" ref="Q3161">$W$2*_xlfn.IFS(C3161="data_analyst",$Z$5,C3161="data_engineer",$Z$6,C3161="data_scientist",$Z$7)*_xlfn.IFS(E3161=0,$Z$12,E3161=1,$Z$11)*_xlfn.IFS(F3161=0,$Z$17,F3161=1,$Z$16)*_xlfn.IFS(G3161=0,$Z$22,G3161=1,$Z$21)*_xlfn.IFS(H3161=0,$Z$27,H3161=1,$Z$26)*_xlfn.IFS(I3161=0,$Z$32,I3161=1,$Z$31)*_xlfn.IFS(J3161=0,$Z$37,J3161=1,$Z$36)*_xlfn.IFS(K3161=0,$Z$42,K3161=1,$Z$41)*_xlfn.IFS(L3161=0,$Z$47,L3161=1,$Z$46)*_xlfn.IFS(M3161=0,$Z$52,M3161=1,$Z$51)*_xlfn.IFS(N3161=0,$Z$57,N3161=1,$Z$56)</f>
        <v>1.4968373543891966E-5</v>
      </c>
      <c r="R3161" t="str" cm="1">
        <f t="array" ref="R3161">_xlfn.IFS(AND(O3161&gt;P3161,O3161&gt;Q3161),"Low",AND(P3161&gt;O3161,P3161&gt;Q3161),"Medium",AND(Q3161&gt;O3161,Q3161&gt;P3161),"High")</f>
        <v>Medium</v>
      </c>
      <c r="S3161" t="str">
        <f t="shared" si="100"/>
        <v>T</v>
      </c>
    </row>
    <row r="3162" spans="1:19" x14ac:dyDescent="0.3">
      <c r="A3162" t="s">
        <v>18</v>
      </c>
      <c r="B3162">
        <v>5</v>
      </c>
      <c r="C3162" t="s">
        <v>13</v>
      </c>
      <c r="D3162" t="str">
        <f t="shared" si="99"/>
        <v>Medium</v>
      </c>
      <c r="E3162">
        <v>1</v>
      </c>
      <c r="F3162">
        <v>1</v>
      </c>
      <c r="G3162">
        <v>0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 cm="1">
        <f t="array" ref="O3162">$U$2*_xlfn.IFS(C3162="data_analyst",$V$5,C3162="data_engineer",$V$6,C3162="data_scientist",$V$7)*_xlfn.IFS(E3162=0,$V$12,E3162=1,$V$11)*_xlfn.IFS(F3162=0,$V$17,F3162=1,$V$16)*_xlfn.IFS(G3162=0,$V$22,G3162=1,$V$21)*_xlfn.IFS(H3162=0,$V$27,H3162=1,$V$26)*_xlfn.IFS(I3162=0,$V$32,I3162=1,$V$31)*_xlfn.IFS(J3162=0,$V$37,J3162=1,$V$36)*_xlfn.IFS(K3162=0,$V$42,K3162=1,$V$41)*_xlfn.IFS(L3162=0,$V$47,L3162=1,$V$46)*_xlfn.IFS(M3162=0,$V$52,M3162=1,$V$51)*_xlfn.IFS(N3162=0,$V$57,N3162=1,$V$56)</f>
        <v>1.691846892515542E-4</v>
      </c>
      <c r="P3162" cm="1">
        <f t="array" ref="P3162">$V$2*_xlfn.IFS(C3162="data_analyst",$X$5,C3162="data_engineer",$X$6,C3162="data_scientist",$X$7)*_xlfn.IFS(E3162=0,$X$12,E3162=1,$X$11)*_xlfn.IFS(F3162=0,$X$17,F3162=1,$X$16)*_xlfn.IFS(G3162=0,$X$22,G3162=1,$X$21)*_xlfn.IFS(H3162=0,$X$27,H3162=1,$X$26)*_xlfn.IFS(I3162=0,$X$32,I3162=1,$X$31)*_xlfn.IFS(J3162=0,$X$37,J3162=1,$X$36)*_xlfn.IFS(K3162=0,$X$42,K3162=1,$X$41)*_xlfn.IFS(L3162=0,$X$47,L3162=1,$X$46)*_xlfn.IFS(M3162=0,$X$52,M3162=1,$X$51)*_xlfn.IFS(N3162=0,$X$57,N3162=1,$X$56)</f>
        <v>2.5606310283549436E-4</v>
      </c>
      <c r="Q3162" cm="1">
        <f t="array" ref="Q3162">$W$2*_xlfn.IFS(C3162="data_analyst",$Z$5,C3162="data_engineer",$Z$6,C3162="data_scientist",$Z$7)*_xlfn.IFS(E3162=0,$Z$12,E3162=1,$Z$11)*_xlfn.IFS(F3162=0,$Z$17,F3162=1,$Z$16)*_xlfn.IFS(G3162=0,$Z$22,G3162=1,$Z$21)*_xlfn.IFS(H3162=0,$Z$27,H3162=1,$Z$26)*_xlfn.IFS(I3162=0,$Z$32,I3162=1,$Z$31)*_xlfn.IFS(J3162=0,$Z$37,J3162=1,$Z$36)*_xlfn.IFS(K3162=0,$Z$42,K3162=1,$Z$41)*_xlfn.IFS(L3162=0,$Z$47,L3162=1,$Z$46)*_xlfn.IFS(M3162=0,$Z$52,M3162=1,$Z$51)*_xlfn.IFS(N3162=0,$Z$57,N3162=1,$Z$56)</f>
        <v>8.0929236222908988E-5</v>
      </c>
      <c r="R3162" t="str" cm="1">
        <f t="array" ref="R3162">_xlfn.IFS(AND(O3162&gt;P3162,O3162&gt;Q3162),"Low",AND(P3162&gt;O3162,P3162&gt;Q3162),"Medium",AND(Q3162&gt;O3162,Q3162&gt;P3162),"High")</f>
        <v>Medium</v>
      </c>
      <c r="S3162" t="str">
        <f t="shared" si="100"/>
        <v>T</v>
      </c>
    </row>
    <row r="3163" spans="1:19" x14ac:dyDescent="0.3">
      <c r="A3163" t="s">
        <v>18</v>
      </c>
      <c r="B3163">
        <v>6</v>
      </c>
      <c r="C3163" t="s">
        <v>13</v>
      </c>
      <c r="D3163" t="str">
        <f t="shared" si="99"/>
        <v>Medium</v>
      </c>
      <c r="E3163">
        <v>1</v>
      </c>
      <c r="F3163">
        <v>0</v>
      </c>
      <c r="G3163">
        <v>0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1</v>
      </c>
      <c r="O3163" cm="1">
        <f t="array" ref="O3163">$U$2*_xlfn.IFS(C3163="data_analyst",$V$5,C3163="data_engineer",$V$6,C3163="data_scientist",$V$7)*_xlfn.IFS(E3163=0,$V$12,E3163=1,$V$11)*_xlfn.IFS(F3163=0,$V$17,F3163=1,$V$16)*_xlfn.IFS(G3163=0,$V$22,G3163=1,$V$21)*_xlfn.IFS(H3163=0,$V$27,H3163=1,$V$26)*_xlfn.IFS(I3163=0,$V$32,I3163=1,$V$31)*_xlfn.IFS(J3163=0,$V$37,J3163=1,$V$36)*_xlfn.IFS(K3163=0,$V$42,K3163=1,$V$41)*_xlfn.IFS(L3163=0,$V$47,L3163=1,$V$46)*_xlfn.IFS(M3163=0,$V$52,M3163=1,$V$51)*_xlfn.IFS(N3163=0,$V$57,N3163=1,$V$56)</f>
        <v>5.5052863001172708E-5</v>
      </c>
      <c r="P3163" cm="1">
        <f t="array" ref="P3163">$V$2*_xlfn.IFS(C3163="data_analyst",$X$5,C3163="data_engineer",$X$6,C3163="data_scientist",$X$7)*_xlfn.IFS(E3163=0,$X$12,E3163=1,$X$11)*_xlfn.IFS(F3163=0,$X$17,F3163=1,$X$16)*_xlfn.IFS(G3163=0,$X$22,G3163=1,$X$21)*_xlfn.IFS(H3163=0,$X$27,H3163=1,$X$26)*_xlfn.IFS(I3163=0,$X$32,I3163=1,$X$31)*_xlfn.IFS(J3163=0,$X$37,J3163=1,$X$36)*_xlfn.IFS(K3163=0,$X$42,K3163=1,$X$41)*_xlfn.IFS(L3163=0,$X$47,L3163=1,$X$46)*_xlfn.IFS(M3163=0,$X$52,M3163=1,$X$51)*_xlfn.IFS(N3163=0,$X$57,N3163=1,$X$56)</f>
        <v>2.1096364250923903E-3</v>
      </c>
      <c r="Q3163" cm="1">
        <f t="array" ref="Q3163">$W$2*_xlfn.IFS(C3163="data_analyst",$Z$5,C3163="data_engineer",$Z$6,C3163="data_scientist",$Z$7)*_xlfn.IFS(E3163=0,$Z$12,E3163=1,$Z$11)*_xlfn.IFS(F3163=0,$Z$17,F3163=1,$Z$16)*_xlfn.IFS(G3163=0,$Z$22,G3163=1,$Z$21)*_xlfn.IFS(H3163=0,$Z$27,H3163=1,$Z$26)*_xlfn.IFS(I3163=0,$Z$32,I3163=1,$Z$31)*_xlfn.IFS(J3163=0,$Z$37,J3163=1,$Z$36)*_xlfn.IFS(K3163=0,$Z$42,K3163=1,$Z$41)*_xlfn.IFS(L3163=0,$Z$47,L3163=1,$Z$46)*_xlfn.IFS(M3163=0,$Z$52,M3163=1,$Z$51)*_xlfn.IFS(N3163=0,$Z$57,N3163=1,$Z$56)</f>
        <v>1.5571207820006328E-4</v>
      </c>
      <c r="R3163" t="str" cm="1">
        <f t="array" ref="R3163">_xlfn.IFS(AND(O3163&gt;P3163,O3163&gt;Q3163),"Low",AND(P3163&gt;O3163,P3163&gt;Q3163),"Medium",AND(Q3163&gt;O3163,Q3163&gt;P3163),"High")</f>
        <v>Medium</v>
      </c>
      <c r="S3163" t="str">
        <f t="shared" si="100"/>
        <v>T</v>
      </c>
    </row>
    <row r="3164" spans="1:19" x14ac:dyDescent="0.3">
      <c r="A3164" t="s">
        <v>18</v>
      </c>
      <c r="B3164">
        <v>3</v>
      </c>
      <c r="C3164" t="s">
        <v>13</v>
      </c>
      <c r="D3164" t="str">
        <f t="shared" si="99"/>
        <v>Medium</v>
      </c>
      <c r="E3164">
        <v>1</v>
      </c>
      <c r="F3164">
        <v>0</v>
      </c>
      <c r="G3164">
        <v>1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  <c r="O3164" cm="1">
        <f t="array" ref="O3164">$U$2*_xlfn.IFS(C3164="data_analyst",$V$5,C3164="data_engineer",$V$6,C3164="data_scientist",$V$7)*_xlfn.IFS(E3164=0,$V$12,E3164=1,$V$11)*_xlfn.IFS(F3164=0,$V$17,F3164=1,$V$16)*_xlfn.IFS(G3164=0,$V$22,G3164=1,$V$21)*_xlfn.IFS(H3164=0,$V$27,H3164=1,$V$26)*_xlfn.IFS(I3164=0,$V$32,I3164=1,$V$31)*_xlfn.IFS(J3164=0,$V$37,J3164=1,$V$36)*_xlfn.IFS(K3164=0,$V$42,K3164=1,$V$41)*_xlfn.IFS(L3164=0,$V$47,L3164=1,$V$46)*_xlfn.IFS(M3164=0,$V$52,M3164=1,$V$51)*_xlfn.IFS(N3164=0,$V$57,N3164=1,$V$56)</f>
        <v>1.1820833079411975E-4</v>
      </c>
      <c r="P3164" cm="1">
        <f t="array" ref="P3164">$V$2*_xlfn.IFS(C3164="data_analyst",$X$5,C3164="data_engineer",$X$6,C3164="data_scientist",$X$7)*_xlfn.IFS(E3164=0,$X$12,E3164=1,$X$11)*_xlfn.IFS(F3164=0,$X$17,F3164=1,$X$16)*_xlfn.IFS(G3164=0,$X$22,G3164=1,$X$21)*_xlfn.IFS(H3164=0,$X$27,H3164=1,$X$26)*_xlfn.IFS(I3164=0,$X$32,I3164=1,$X$31)*_xlfn.IFS(J3164=0,$X$37,J3164=1,$X$36)*_xlfn.IFS(K3164=0,$X$42,K3164=1,$X$41)*_xlfn.IFS(L3164=0,$X$47,L3164=1,$X$46)*_xlfn.IFS(M3164=0,$X$52,M3164=1,$X$51)*_xlfn.IFS(N3164=0,$X$57,N3164=1,$X$56)</f>
        <v>4.2937474078182779E-3</v>
      </c>
      <c r="Q3164" cm="1">
        <f t="array" ref="Q3164">$W$2*_xlfn.IFS(C3164="data_analyst",$Z$5,C3164="data_engineer",$Z$6,C3164="data_scientist",$Z$7)*_xlfn.IFS(E3164=0,$Z$12,E3164=1,$Z$11)*_xlfn.IFS(F3164=0,$Z$17,F3164=1,$Z$16)*_xlfn.IFS(G3164=0,$Z$22,G3164=1,$Z$21)*_xlfn.IFS(H3164=0,$Z$27,H3164=1,$Z$26)*_xlfn.IFS(I3164=0,$Z$32,I3164=1,$Z$31)*_xlfn.IFS(J3164=0,$Z$37,J3164=1,$Z$36)*_xlfn.IFS(K3164=0,$Z$42,K3164=1,$Z$41)*_xlfn.IFS(L3164=0,$Z$47,L3164=1,$Z$46)*_xlfn.IFS(M3164=0,$Z$52,M3164=1,$Z$51)*_xlfn.IFS(N3164=0,$Z$57,N3164=1,$Z$56)</f>
        <v>3.3740612073321124E-4</v>
      </c>
      <c r="R3164" t="str" cm="1">
        <f t="array" ref="R3164">_xlfn.IFS(AND(O3164&gt;P3164,O3164&gt;Q3164),"Low",AND(P3164&gt;O3164,P3164&gt;Q3164),"Medium",AND(Q3164&gt;O3164,Q3164&gt;P3164),"High")</f>
        <v>Medium</v>
      </c>
      <c r="S3164" t="str">
        <f t="shared" si="100"/>
        <v>T</v>
      </c>
    </row>
    <row r="3165" spans="1:19" x14ac:dyDescent="0.3">
      <c r="A3165" t="s">
        <v>18</v>
      </c>
      <c r="B3165">
        <v>4</v>
      </c>
      <c r="C3165" t="s">
        <v>13</v>
      </c>
      <c r="D3165" t="str">
        <f t="shared" si="99"/>
        <v>Medium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0</v>
      </c>
      <c r="K3165">
        <v>0</v>
      </c>
      <c r="L3165">
        <v>1</v>
      </c>
      <c r="M3165">
        <v>1</v>
      </c>
      <c r="N3165">
        <v>1</v>
      </c>
      <c r="O3165" cm="1">
        <f t="array" ref="O3165">$U$2*_xlfn.IFS(C3165="data_analyst",$V$5,C3165="data_engineer",$V$6,C3165="data_scientist",$V$7)*_xlfn.IFS(E3165=0,$V$12,E3165=1,$V$11)*_xlfn.IFS(F3165=0,$V$17,F3165=1,$V$16)*_xlfn.IFS(G3165=0,$V$22,G3165=1,$V$21)*_xlfn.IFS(H3165=0,$V$27,H3165=1,$V$26)*_xlfn.IFS(I3165=0,$V$32,I3165=1,$V$31)*_xlfn.IFS(J3165=0,$V$37,J3165=1,$V$36)*_xlfn.IFS(K3165=0,$V$42,K3165=1,$V$41)*_xlfn.IFS(L3165=0,$V$47,L3165=1,$V$46)*_xlfn.IFS(M3165=0,$V$52,M3165=1,$V$51)*_xlfn.IFS(N3165=0,$V$57,N3165=1,$V$56)</f>
        <v>4.1981029970940298E-8</v>
      </c>
      <c r="P3165" cm="1">
        <f t="array" ref="P3165">$V$2*_xlfn.IFS(C3165="data_analyst",$X$5,C3165="data_engineer",$X$6,C3165="data_scientist",$X$7)*_xlfn.IFS(E3165=0,$X$12,E3165=1,$X$11)*_xlfn.IFS(F3165=0,$X$17,F3165=1,$X$16)*_xlfn.IFS(G3165=0,$X$22,G3165=1,$X$21)*_xlfn.IFS(H3165=0,$X$27,H3165=1,$X$26)*_xlfn.IFS(I3165=0,$X$32,I3165=1,$X$31)*_xlfn.IFS(J3165=0,$X$37,J3165=1,$X$36)*_xlfn.IFS(K3165=0,$X$42,K3165=1,$X$41)*_xlfn.IFS(L3165=0,$X$47,L3165=1,$X$46)*_xlfn.IFS(M3165=0,$X$52,M3165=1,$X$51)*_xlfn.IFS(N3165=0,$X$57,N3165=1,$X$56)</f>
        <v>1.2529451778989322E-3</v>
      </c>
      <c r="Q3165" cm="1">
        <f t="array" ref="Q3165">$W$2*_xlfn.IFS(C3165="data_analyst",$Z$5,C3165="data_engineer",$Z$6,C3165="data_scientist",$Z$7)*_xlfn.IFS(E3165=0,$Z$12,E3165=1,$Z$11)*_xlfn.IFS(F3165=0,$Z$17,F3165=1,$Z$16)*_xlfn.IFS(G3165=0,$Z$22,G3165=1,$Z$21)*_xlfn.IFS(H3165=0,$Z$27,H3165=1,$Z$26)*_xlfn.IFS(I3165=0,$Z$32,I3165=1,$Z$31)*_xlfn.IFS(J3165=0,$Z$37,J3165=1,$Z$36)*_xlfn.IFS(K3165=0,$Z$42,K3165=1,$Z$41)*_xlfn.IFS(L3165=0,$Z$47,L3165=1,$Z$46)*_xlfn.IFS(M3165=0,$Z$52,M3165=1,$Z$51)*_xlfn.IFS(N3165=0,$Z$57,N3165=1,$Z$56)</f>
        <v>2.0867637961188189E-5</v>
      </c>
      <c r="R3165" t="str" cm="1">
        <f t="array" ref="R3165">_xlfn.IFS(AND(O3165&gt;P3165,O3165&gt;Q3165),"Low",AND(P3165&gt;O3165,P3165&gt;Q3165),"Medium",AND(Q3165&gt;O3165,Q3165&gt;P3165),"High")</f>
        <v>Medium</v>
      </c>
      <c r="S3165" t="str">
        <f t="shared" si="100"/>
        <v>T</v>
      </c>
    </row>
    <row r="3166" spans="1:19" x14ac:dyDescent="0.3">
      <c r="A3166" t="s">
        <v>18</v>
      </c>
      <c r="B3166">
        <v>8</v>
      </c>
      <c r="C3166" t="s">
        <v>13</v>
      </c>
      <c r="D3166" t="str">
        <f t="shared" si="99"/>
        <v>Medium</v>
      </c>
      <c r="E3166">
        <v>1</v>
      </c>
      <c r="F3166">
        <v>0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1</v>
      </c>
      <c r="O3166" cm="1">
        <f t="array" ref="O3166">$U$2*_xlfn.IFS(C3166="data_analyst",$V$5,C3166="data_engineer",$V$6,C3166="data_scientist",$V$7)*_xlfn.IFS(E3166=0,$V$12,E3166=1,$V$11)*_xlfn.IFS(F3166=0,$V$17,F3166=1,$V$16)*_xlfn.IFS(G3166=0,$V$22,G3166=1,$V$21)*_xlfn.IFS(H3166=0,$V$27,H3166=1,$V$26)*_xlfn.IFS(I3166=0,$V$32,I3166=1,$V$31)*_xlfn.IFS(J3166=0,$V$37,J3166=1,$V$36)*_xlfn.IFS(K3166=0,$V$42,K3166=1,$V$41)*_xlfn.IFS(L3166=0,$V$47,L3166=1,$V$46)*_xlfn.IFS(M3166=0,$V$52,M3166=1,$V$51)*_xlfn.IFS(N3166=0,$V$57,N3166=1,$V$56)</f>
        <v>2.7976108010257118E-5</v>
      </c>
      <c r="P3166" cm="1">
        <f t="array" ref="P3166">$V$2*_xlfn.IFS(C3166="data_analyst",$X$5,C3166="data_engineer",$X$6,C3166="data_scientist",$X$7)*_xlfn.IFS(E3166=0,$X$12,E3166=1,$X$11)*_xlfn.IFS(F3166=0,$X$17,F3166=1,$X$16)*_xlfn.IFS(G3166=0,$X$22,G3166=1,$X$21)*_xlfn.IFS(H3166=0,$X$27,H3166=1,$X$26)*_xlfn.IFS(I3166=0,$X$32,I3166=1,$X$31)*_xlfn.IFS(J3166=0,$X$37,J3166=1,$X$36)*_xlfn.IFS(K3166=0,$X$42,K3166=1,$X$41)*_xlfn.IFS(L3166=0,$X$47,L3166=1,$X$46)*_xlfn.IFS(M3166=0,$X$52,M3166=1,$X$51)*_xlfn.IFS(N3166=0,$X$57,N3166=1,$X$56)</f>
        <v>2.7433725371823329E-3</v>
      </c>
      <c r="Q3166" cm="1">
        <f t="array" ref="Q3166">$W$2*_xlfn.IFS(C3166="data_analyst",$Z$5,C3166="data_engineer",$Z$6,C3166="data_scientist",$Z$7)*_xlfn.IFS(E3166=0,$Z$12,E3166=1,$Z$11)*_xlfn.IFS(F3166=0,$Z$17,F3166=1,$Z$16)*_xlfn.IFS(G3166=0,$Z$22,G3166=1,$Z$21)*_xlfn.IFS(H3166=0,$Z$27,H3166=1,$Z$26)*_xlfn.IFS(I3166=0,$Z$32,I3166=1,$Z$31)*_xlfn.IFS(J3166=0,$Z$37,J3166=1,$Z$36)*_xlfn.IFS(K3166=0,$Z$42,K3166=1,$Z$41)*_xlfn.IFS(L3166=0,$Z$47,L3166=1,$Z$46)*_xlfn.IFS(M3166=0,$Z$52,M3166=1,$Z$51)*_xlfn.IFS(N3166=0,$Z$57,N3166=1,$Z$56)</f>
        <v>1.9755832269512978E-4</v>
      </c>
      <c r="R3166" t="str" cm="1">
        <f t="array" ref="R3166">_xlfn.IFS(AND(O3166&gt;P3166,O3166&gt;Q3166),"Low",AND(P3166&gt;O3166,P3166&gt;Q3166),"Medium",AND(Q3166&gt;O3166,Q3166&gt;P3166),"High")</f>
        <v>Medium</v>
      </c>
      <c r="S3166" t="str">
        <f t="shared" si="100"/>
        <v>T</v>
      </c>
    </row>
    <row r="3167" spans="1:19" x14ac:dyDescent="0.3">
      <c r="A3167" t="s">
        <v>18</v>
      </c>
      <c r="B3167">
        <v>5</v>
      </c>
      <c r="C3167" t="s">
        <v>13</v>
      </c>
      <c r="D3167" t="str">
        <f t="shared" si="99"/>
        <v>Medium</v>
      </c>
      <c r="E3167">
        <v>1</v>
      </c>
      <c r="F3167">
        <v>0</v>
      </c>
      <c r="G3167">
        <v>1</v>
      </c>
      <c r="H3167">
        <v>1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1</v>
      </c>
      <c r="O3167" cm="1">
        <f t="array" ref="O3167">$U$2*_xlfn.IFS(C3167="data_analyst",$V$5,C3167="data_engineer",$V$6,C3167="data_scientist",$V$7)*_xlfn.IFS(E3167=0,$V$12,E3167=1,$V$11)*_xlfn.IFS(F3167=0,$V$17,F3167=1,$V$16)*_xlfn.IFS(G3167=0,$V$22,G3167=1,$V$21)*_xlfn.IFS(H3167=0,$V$27,H3167=1,$V$26)*_xlfn.IFS(I3167=0,$V$32,I3167=1,$V$31)*_xlfn.IFS(J3167=0,$V$37,J3167=1,$V$36)*_xlfn.IFS(K3167=0,$V$42,K3167=1,$V$41)*_xlfn.IFS(L3167=0,$V$47,L3167=1,$V$46)*_xlfn.IFS(M3167=0,$V$52,M3167=1,$V$51)*_xlfn.IFS(N3167=0,$V$57,N3167=1,$V$56)</f>
        <v>3.8025486821543395E-7</v>
      </c>
      <c r="P3167" cm="1">
        <f t="array" ref="P3167">$V$2*_xlfn.IFS(C3167="data_analyst",$X$5,C3167="data_engineer",$X$6,C3167="data_scientist",$X$7)*_xlfn.IFS(E3167=0,$X$12,E3167=1,$X$11)*_xlfn.IFS(F3167=0,$X$17,F3167=1,$X$16)*_xlfn.IFS(G3167=0,$X$22,G3167=1,$X$21)*_xlfn.IFS(H3167=0,$X$27,H3167=1,$X$26)*_xlfn.IFS(I3167=0,$X$32,I3167=1,$X$31)*_xlfn.IFS(J3167=0,$X$37,J3167=1,$X$36)*_xlfn.IFS(K3167=0,$X$42,K3167=1,$X$41)*_xlfn.IFS(L3167=0,$X$47,L3167=1,$X$46)*_xlfn.IFS(M3167=0,$X$52,M3167=1,$X$51)*_xlfn.IFS(N3167=0,$X$57,N3167=1,$X$56)</f>
        <v>1.932518585141495E-3</v>
      </c>
      <c r="Q3167" cm="1">
        <f t="array" ref="Q3167">$W$2*_xlfn.IFS(C3167="data_analyst",$Z$5,C3167="data_engineer",$Z$6,C3167="data_scientist",$Z$7)*_xlfn.IFS(E3167=0,$Z$12,E3167=1,$Z$11)*_xlfn.IFS(F3167=0,$Z$17,F3167=1,$Z$16)*_xlfn.IFS(G3167=0,$Z$22,G3167=1,$Z$21)*_xlfn.IFS(H3167=0,$Z$27,H3167=1,$Z$26)*_xlfn.IFS(I3167=0,$Z$32,I3167=1,$Z$31)*_xlfn.IFS(J3167=0,$Z$37,J3167=1,$Z$36)*_xlfn.IFS(K3167=0,$Z$42,K3167=1,$Z$41)*_xlfn.IFS(L3167=0,$Z$47,L3167=1,$Z$46)*_xlfn.IFS(M3167=0,$Z$52,M3167=1,$Z$51)*_xlfn.IFS(N3167=0,$Z$57,N3167=1,$Z$56)</f>
        <v>6.2405393734589254E-5</v>
      </c>
      <c r="R3167" t="str" cm="1">
        <f t="array" ref="R3167">_xlfn.IFS(AND(O3167&gt;P3167,O3167&gt;Q3167),"Low",AND(P3167&gt;O3167,P3167&gt;Q3167),"Medium",AND(Q3167&gt;O3167,Q3167&gt;P3167),"High")</f>
        <v>Medium</v>
      </c>
      <c r="S3167" t="str">
        <f t="shared" si="100"/>
        <v>T</v>
      </c>
    </row>
    <row r="3168" spans="1:19" x14ac:dyDescent="0.3">
      <c r="A3168" t="s">
        <v>18</v>
      </c>
      <c r="B3168">
        <v>7</v>
      </c>
      <c r="C3168" t="s">
        <v>13</v>
      </c>
      <c r="D3168" t="str">
        <f t="shared" si="99"/>
        <v>Medium</v>
      </c>
      <c r="E3168">
        <v>1</v>
      </c>
      <c r="F3168">
        <v>0</v>
      </c>
      <c r="G3168">
        <v>1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1</v>
      </c>
      <c r="O3168" cm="1">
        <f t="array" ref="O3168">$U$2*_xlfn.IFS(C3168="data_analyst",$V$5,C3168="data_engineer",$V$6,C3168="data_scientist",$V$7)*_xlfn.IFS(E3168=0,$V$12,E3168=1,$V$11)*_xlfn.IFS(F3168=0,$V$17,F3168=1,$V$16)*_xlfn.IFS(G3168=0,$V$22,G3168=1,$V$21)*_xlfn.IFS(H3168=0,$V$27,H3168=1,$V$26)*_xlfn.IFS(I3168=0,$V$32,I3168=1,$V$31)*_xlfn.IFS(J3168=0,$V$37,J3168=1,$V$36)*_xlfn.IFS(K3168=0,$V$42,K3168=1,$V$41)*_xlfn.IFS(L3168=0,$V$47,L3168=1,$V$46)*_xlfn.IFS(M3168=0,$V$52,M3168=1,$V$51)*_xlfn.IFS(N3168=0,$V$57,N3168=1,$V$56)</f>
        <v>1.0016406846106098E-5</v>
      </c>
      <c r="P3168" cm="1">
        <f t="array" ref="P3168">$V$2*_xlfn.IFS(C3168="data_analyst",$X$5,C3168="data_engineer",$X$6,C3168="data_scientist",$X$7)*_xlfn.IFS(E3168=0,$X$12,E3168=1,$X$11)*_xlfn.IFS(F3168=0,$X$17,F3168=1,$X$16)*_xlfn.IFS(G3168=0,$X$22,G3168=1,$X$21)*_xlfn.IFS(H3168=0,$X$27,H3168=1,$X$26)*_xlfn.IFS(I3168=0,$X$32,I3168=1,$X$31)*_xlfn.IFS(J3168=0,$X$37,J3168=1,$X$36)*_xlfn.IFS(K3168=0,$X$42,K3168=1,$X$41)*_xlfn.IFS(L3168=0,$X$47,L3168=1,$X$46)*_xlfn.IFS(M3168=0,$X$52,M3168=1,$X$51)*_xlfn.IFS(N3168=0,$X$57,N3168=1,$X$56)</f>
        <v>2.3998654465846596E-3</v>
      </c>
      <c r="Q3168" cm="1">
        <f t="array" ref="Q3168">$W$2*_xlfn.IFS(C3168="data_analyst",$Z$5,C3168="data_engineer",$Z$6,C3168="data_scientist",$Z$7)*_xlfn.IFS(E3168=0,$Z$12,E3168=1,$Z$11)*_xlfn.IFS(F3168=0,$Z$17,F3168=1,$Z$16)*_xlfn.IFS(G3168=0,$Z$22,G3168=1,$Z$21)*_xlfn.IFS(H3168=0,$Z$27,H3168=1,$Z$26)*_xlfn.IFS(I3168=0,$Z$32,I3168=1,$Z$31)*_xlfn.IFS(J3168=0,$Z$37,J3168=1,$Z$36)*_xlfn.IFS(K3168=0,$Z$42,K3168=1,$Z$41)*_xlfn.IFS(L3168=0,$Z$47,L3168=1,$Z$46)*_xlfn.IFS(M3168=0,$Z$52,M3168=1,$Z$51)*_xlfn.IFS(N3168=0,$Z$57,N3168=1,$Z$56)</f>
        <v>1.0637755837430066E-4</v>
      </c>
      <c r="R3168" t="str" cm="1">
        <f t="array" ref="R3168">_xlfn.IFS(AND(O3168&gt;P3168,O3168&gt;Q3168),"Low",AND(P3168&gt;O3168,P3168&gt;Q3168),"Medium",AND(Q3168&gt;O3168,Q3168&gt;P3168),"High")</f>
        <v>Medium</v>
      </c>
      <c r="S3168" t="str">
        <f t="shared" si="100"/>
        <v>T</v>
      </c>
    </row>
    <row r="3169" spans="1:19" x14ac:dyDescent="0.3">
      <c r="A3169" t="s">
        <v>18</v>
      </c>
      <c r="B3169">
        <v>5</v>
      </c>
      <c r="C3169" t="s">
        <v>13</v>
      </c>
      <c r="D3169" t="str">
        <f t="shared" si="99"/>
        <v>Medium</v>
      </c>
      <c r="E3169">
        <v>1</v>
      </c>
      <c r="F3169">
        <v>1</v>
      </c>
      <c r="G3169">
        <v>1</v>
      </c>
      <c r="H3169">
        <v>1</v>
      </c>
      <c r="I3169">
        <v>0</v>
      </c>
      <c r="J3169">
        <v>0</v>
      </c>
      <c r="K3169">
        <v>1</v>
      </c>
      <c r="L3169">
        <v>0</v>
      </c>
      <c r="M3169">
        <v>1</v>
      </c>
      <c r="N3169">
        <v>1</v>
      </c>
      <c r="O3169" cm="1">
        <f t="array" ref="O3169">$U$2*_xlfn.IFS(C3169="data_analyst",$V$5,C3169="data_engineer",$V$6,C3169="data_scientist",$V$7)*_xlfn.IFS(E3169=0,$V$12,E3169=1,$V$11)*_xlfn.IFS(F3169=0,$V$17,F3169=1,$V$16)*_xlfn.IFS(G3169=0,$V$22,G3169=1,$V$21)*_xlfn.IFS(H3169=0,$V$27,H3169=1,$V$26)*_xlfn.IFS(I3169=0,$V$32,I3169=1,$V$31)*_xlfn.IFS(J3169=0,$V$37,J3169=1,$V$36)*_xlfn.IFS(K3169=0,$V$42,K3169=1,$V$41)*_xlfn.IFS(L3169=0,$V$47,L3169=1,$V$46)*_xlfn.IFS(M3169=0,$V$52,M3169=1,$V$51)*_xlfn.IFS(N3169=0,$V$57,N3169=1,$V$56)</f>
        <v>2.5759882729634388E-6</v>
      </c>
      <c r="P3169" cm="1">
        <f t="array" ref="P3169">$V$2*_xlfn.IFS(C3169="data_analyst",$X$5,C3169="data_engineer",$X$6,C3169="data_scientist",$X$7)*_xlfn.IFS(E3169=0,$X$12,E3169=1,$X$11)*_xlfn.IFS(F3169=0,$X$17,F3169=1,$X$16)*_xlfn.IFS(G3169=0,$X$22,G3169=1,$X$21)*_xlfn.IFS(H3169=0,$X$27,H3169=1,$X$26)*_xlfn.IFS(I3169=0,$X$32,I3169=1,$X$31)*_xlfn.IFS(J3169=0,$X$37,J3169=1,$X$36)*_xlfn.IFS(K3169=0,$X$42,K3169=1,$X$41)*_xlfn.IFS(L3169=0,$X$47,L3169=1,$X$46)*_xlfn.IFS(M3169=0,$X$52,M3169=1,$X$51)*_xlfn.IFS(N3169=0,$X$57,N3169=1,$X$56)</f>
        <v>5.5798620806159357E-4</v>
      </c>
      <c r="Q3169" cm="1">
        <f t="array" ref="Q3169">$W$2*_xlfn.IFS(C3169="data_analyst",$Z$5,C3169="data_engineer",$Z$6,C3169="data_scientist",$Z$7)*_xlfn.IFS(E3169=0,$Z$12,E3169=1,$Z$11)*_xlfn.IFS(F3169=0,$Z$17,F3169=1,$Z$16)*_xlfn.IFS(G3169=0,$Z$22,G3169=1,$Z$21)*_xlfn.IFS(H3169=0,$Z$27,H3169=1,$Z$26)*_xlfn.IFS(I3169=0,$Z$32,I3169=1,$Z$31)*_xlfn.IFS(J3169=0,$Z$37,J3169=1,$Z$36)*_xlfn.IFS(K3169=0,$Z$42,K3169=1,$Z$41)*_xlfn.IFS(L3169=0,$Z$47,L3169=1,$Z$46)*_xlfn.IFS(M3169=0,$Z$52,M3169=1,$Z$51)*_xlfn.IFS(N3169=0,$Z$57,N3169=1,$Z$56)</f>
        <v>2.0371123341879962E-5</v>
      </c>
      <c r="R3169" t="str" cm="1">
        <f t="array" ref="R3169">_xlfn.IFS(AND(O3169&gt;P3169,O3169&gt;Q3169),"Low",AND(P3169&gt;O3169,P3169&gt;Q3169),"Medium",AND(Q3169&gt;O3169,Q3169&gt;P3169),"High")</f>
        <v>Medium</v>
      </c>
      <c r="S3169" t="str">
        <f t="shared" si="100"/>
        <v>T</v>
      </c>
    </row>
    <row r="3170" spans="1:19" x14ac:dyDescent="0.3">
      <c r="A3170" t="s">
        <v>18</v>
      </c>
      <c r="B3170">
        <v>6</v>
      </c>
      <c r="C3170" t="s">
        <v>13</v>
      </c>
      <c r="D3170" t="str">
        <f t="shared" si="99"/>
        <v>Medium</v>
      </c>
      <c r="E3170">
        <v>1</v>
      </c>
      <c r="F3170">
        <v>1</v>
      </c>
      <c r="G3170">
        <v>1</v>
      </c>
      <c r="H3170">
        <v>1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1</v>
      </c>
      <c r="O3170" cm="1">
        <f t="array" ref="O3170">$U$2*_xlfn.IFS(C3170="data_analyst",$V$5,C3170="data_engineer",$V$6,C3170="data_scientist",$V$7)*_xlfn.IFS(E3170=0,$V$12,E3170=1,$V$11)*_xlfn.IFS(F3170=0,$V$17,F3170=1,$V$16)*_xlfn.IFS(G3170=0,$V$22,G3170=1,$V$21)*_xlfn.IFS(H3170=0,$V$27,H3170=1,$V$26)*_xlfn.IFS(I3170=0,$V$32,I3170=1,$V$31)*_xlfn.IFS(J3170=0,$V$37,J3170=1,$V$36)*_xlfn.IFS(K3170=0,$V$42,K3170=1,$V$41)*_xlfn.IFS(L3170=0,$V$47,L3170=1,$V$46)*_xlfn.IFS(M3170=0,$V$52,M3170=1,$V$51)*_xlfn.IFS(N3170=0,$V$57,N3170=1,$V$56)</f>
        <v>7.4179324517459656E-6</v>
      </c>
      <c r="P3170" cm="1">
        <f t="array" ref="P3170">$V$2*_xlfn.IFS(C3170="data_analyst",$X$5,C3170="data_engineer",$X$6,C3170="data_scientist",$X$7)*_xlfn.IFS(E3170=0,$X$12,E3170=1,$X$11)*_xlfn.IFS(F3170=0,$X$17,F3170=1,$X$16)*_xlfn.IFS(G3170=0,$X$22,G3170=1,$X$21)*_xlfn.IFS(H3170=0,$X$27,H3170=1,$X$26)*_xlfn.IFS(I3170=0,$X$32,I3170=1,$X$31)*_xlfn.IFS(J3170=0,$X$37,J3170=1,$X$36)*_xlfn.IFS(K3170=0,$X$42,K3170=1,$X$41)*_xlfn.IFS(L3170=0,$X$47,L3170=1,$X$46)*_xlfn.IFS(M3170=0,$X$52,M3170=1,$X$51)*_xlfn.IFS(N3170=0,$X$57,N3170=1,$X$56)</f>
        <v>3.1052956856739986E-3</v>
      </c>
      <c r="Q3170" cm="1">
        <f t="array" ref="Q3170">$W$2*_xlfn.IFS(C3170="data_analyst",$Z$5,C3170="data_engineer",$Z$6,C3170="data_scientist",$Z$7)*_xlfn.IFS(E3170=0,$Z$12,E3170=1,$Z$11)*_xlfn.IFS(F3170=0,$Z$17,F3170=1,$Z$16)*_xlfn.IFS(G3170=0,$Z$22,G3170=1,$Z$21)*_xlfn.IFS(H3170=0,$Z$27,H3170=1,$Z$26)*_xlfn.IFS(I3170=0,$Z$32,I3170=1,$Z$31)*_xlfn.IFS(J3170=0,$Z$37,J3170=1,$Z$36)*_xlfn.IFS(K3170=0,$Z$42,K3170=1,$Z$41)*_xlfn.IFS(L3170=0,$Z$47,L3170=1,$Z$46)*_xlfn.IFS(M3170=0,$Z$52,M3170=1,$Z$51)*_xlfn.IFS(N3170=0,$Z$57,N3170=1,$Z$56)</f>
        <v>1.347389182905904E-4</v>
      </c>
      <c r="R3170" t="str" cm="1">
        <f t="array" ref="R3170">_xlfn.IFS(AND(O3170&gt;P3170,O3170&gt;Q3170),"Low",AND(P3170&gt;O3170,P3170&gt;Q3170),"Medium",AND(Q3170&gt;O3170,Q3170&gt;P3170),"High")</f>
        <v>Medium</v>
      </c>
      <c r="S3170" t="str">
        <f t="shared" si="100"/>
        <v>T</v>
      </c>
    </row>
    <row r="3171" spans="1:19" x14ac:dyDescent="0.3">
      <c r="A3171" t="s">
        <v>18</v>
      </c>
      <c r="B3171">
        <v>3</v>
      </c>
      <c r="C3171" t="s">
        <v>13</v>
      </c>
      <c r="D3171" t="str">
        <f t="shared" si="99"/>
        <v>Medium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0</v>
      </c>
      <c r="L3171">
        <v>1</v>
      </c>
      <c r="M3171">
        <v>0</v>
      </c>
      <c r="N3171">
        <v>1</v>
      </c>
      <c r="O3171" cm="1">
        <f t="array" ref="O3171">$U$2*_xlfn.IFS(C3171="data_analyst",$V$5,C3171="data_engineer",$V$6,C3171="data_scientist",$V$7)*_xlfn.IFS(E3171=0,$V$12,E3171=1,$V$11)*_xlfn.IFS(F3171=0,$V$17,F3171=1,$V$16)*_xlfn.IFS(G3171=0,$V$22,G3171=1,$V$21)*_xlfn.IFS(H3171=0,$V$27,H3171=1,$V$26)*_xlfn.IFS(I3171=0,$V$32,I3171=1,$V$31)*_xlfn.IFS(J3171=0,$V$37,J3171=1,$V$36)*_xlfn.IFS(K3171=0,$V$42,K3171=1,$V$41)*_xlfn.IFS(L3171=0,$V$47,L3171=1,$V$46)*_xlfn.IFS(M3171=0,$V$52,M3171=1,$V$51)*_xlfn.IFS(N3171=0,$V$57,N3171=1,$V$56)</f>
        <v>1.7011563368619984E-7</v>
      </c>
      <c r="P3171" cm="1">
        <f t="array" ref="P3171">$V$2*_xlfn.IFS(C3171="data_analyst",$X$5,C3171="data_engineer",$X$6,C3171="data_scientist",$X$7)*_xlfn.IFS(E3171=0,$X$12,E3171=1,$X$11)*_xlfn.IFS(F3171=0,$X$17,F3171=1,$X$16)*_xlfn.IFS(G3171=0,$X$22,G3171=1,$X$21)*_xlfn.IFS(H3171=0,$X$27,H3171=1,$X$26)*_xlfn.IFS(I3171=0,$X$32,I3171=1,$X$31)*_xlfn.IFS(J3171=0,$X$37,J3171=1,$X$36)*_xlfn.IFS(K3171=0,$X$42,K3171=1,$X$41)*_xlfn.IFS(L3171=0,$X$47,L3171=1,$X$46)*_xlfn.IFS(M3171=0,$X$52,M3171=1,$X$51)*_xlfn.IFS(N3171=0,$X$57,N3171=1,$X$56)</f>
        <v>5.4267920087729073E-4</v>
      </c>
      <c r="Q3171" cm="1">
        <f t="array" ref="Q3171">$W$2*_xlfn.IFS(C3171="data_analyst",$Z$5,C3171="data_engineer",$Z$6,C3171="data_scientist",$Z$7)*_xlfn.IFS(E3171=0,$Z$12,E3171=1,$Z$11)*_xlfn.IFS(F3171=0,$Z$17,F3171=1,$Z$16)*_xlfn.IFS(G3171=0,$Z$22,G3171=1,$Z$21)*_xlfn.IFS(H3171=0,$Z$27,H3171=1,$Z$26)*_xlfn.IFS(I3171=0,$Z$32,I3171=1,$Z$31)*_xlfn.IFS(J3171=0,$Z$37,J3171=1,$Z$36)*_xlfn.IFS(K3171=0,$Z$42,K3171=1,$Z$41)*_xlfn.IFS(L3171=0,$Z$47,L3171=1,$Z$46)*_xlfn.IFS(M3171=0,$Z$52,M3171=1,$Z$51)*_xlfn.IFS(N3171=0,$Z$57,N3171=1,$Z$56)</f>
        <v>1.8572397895673286E-5</v>
      </c>
      <c r="R3171" t="str" cm="1">
        <f t="array" ref="R3171">_xlfn.IFS(AND(O3171&gt;P3171,O3171&gt;Q3171),"Low",AND(P3171&gt;O3171,P3171&gt;Q3171),"Medium",AND(Q3171&gt;O3171,Q3171&gt;P3171),"High")</f>
        <v>Medium</v>
      </c>
      <c r="S3171" t="str">
        <f t="shared" si="100"/>
        <v>T</v>
      </c>
    </row>
    <row r="3172" spans="1:19" x14ac:dyDescent="0.3">
      <c r="A3172" t="s">
        <v>18</v>
      </c>
      <c r="B3172">
        <v>4</v>
      </c>
      <c r="C3172" t="s">
        <v>13</v>
      </c>
      <c r="D3172" t="str">
        <f t="shared" si="99"/>
        <v>Medium</v>
      </c>
      <c r="E3172">
        <v>1</v>
      </c>
      <c r="F3172">
        <v>0</v>
      </c>
      <c r="G3172">
        <v>1</v>
      </c>
      <c r="H3172">
        <v>1</v>
      </c>
      <c r="I3172">
        <v>1</v>
      </c>
      <c r="J3172">
        <v>1</v>
      </c>
      <c r="K3172">
        <v>0</v>
      </c>
      <c r="L3172">
        <v>0</v>
      </c>
      <c r="M3172">
        <v>1</v>
      </c>
      <c r="N3172">
        <v>1</v>
      </c>
      <c r="O3172" cm="1">
        <f t="array" ref="O3172">$U$2*_xlfn.IFS(C3172="data_analyst",$V$5,C3172="data_engineer",$V$6,C3172="data_scientist",$V$7)*_xlfn.IFS(E3172=0,$V$12,E3172=1,$V$11)*_xlfn.IFS(F3172=0,$V$17,F3172=1,$V$16)*_xlfn.IFS(G3172=0,$V$22,G3172=1,$V$21)*_xlfn.IFS(H3172=0,$V$27,H3172=1,$V$26)*_xlfn.IFS(I3172=0,$V$32,I3172=1,$V$31)*_xlfn.IFS(J3172=0,$V$37,J3172=1,$V$36)*_xlfn.IFS(K3172=0,$V$42,K3172=1,$V$41)*_xlfn.IFS(L3172=0,$V$47,L3172=1,$V$46)*_xlfn.IFS(M3172=0,$V$52,M3172=1,$V$51)*_xlfn.IFS(N3172=0,$V$57,N3172=1,$V$56)</f>
        <v>2.2970651309760433E-7</v>
      </c>
      <c r="P3172" cm="1">
        <f t="array" ref="P3172">$V$2*_xlfn.IFS(C3172="data_analyst",$X$5,C3172="data_engineer",$X$6,C3172="data_scientist",$X$7)*_xlfn.IFS(E3172=0,$X$12,E3172=1,$X$11)*_xlfn.IFS(F3172=0,$X$17,F3172=1,$X$16)*_xlfn.IFS(G3172=0,$X$22,G3172=1,$X$21)*_xlfn.IFS(H3172=0,$X$27,H3172=1,$X$26)*_xlfn.IFS(I3172=0,$X$32,I3172=1,$X$31)*_xlfn.IFS(J3172=0,$X$37,J3172=1,$X$36)*_xlfn.IFS(K3172=0,$X$42,K3172=1,$X$41)*_xlfn.IFS(L3172=0,$X$47,L3172=1,$X$46)*_xlfn.IFS(M3172=0,$X$52,M3172=1,$X$51)*_xlfn.IFS(N3172=0,$X$57,N3172=1,$X$56)</f>
        <v>4.1939872868593242E-4</v>
      </c>
      <c r="Q3172" cm="1">
        <f t="array" ref="Q3172">$W$2*_xlfn.IFS(C3172="data_analyst",$Z$5,C3172="data_engineer",$Z$6,C3172="data_scientist",$Z$7)*_xlfn.IFS(E3172=0,$Z$12,E3172=1,$Z$11)*_xlfn.IFS(F3172=0,$Z$17,F3172=1,$Z$16)*_xlfn.IFS(G3172=0,$Z$22,G3172=1,$Z$21)*_xlfn.IFS(H3172=0,$Z$27,H3172=1,$Z$26)*_xlfn.IFS(I3172=0,$Z$32,I3172=1,$Z$31)*_xlfn.IFS(J3172=0,$Z$37,J3172=1,$Z$36)*_xlfn.IFS(K3172=0,$Z$42,K3172=1,$Z$41)*_xlfn.IFS(L3172=0,$Z$47,L3172=1,$Z$46)*_xlfn.IFS(M3172=0,$Z$52,M3172=1,$Z$51)*_xlfn.IFS(N3172=0,$Z$57,N3172=1,$Z$56)</f>
        <v>1.4663071118299875E-5</v>
      </c>
      <c r="R3172" t="str" cm="1">
        <f t="array" ref="R3172">_xlfn.IFS(AND(O3172&gt;P3172,O3172&gt;Q3172),"Low",AND(P3172&gt;O3172,P3172&gt;Q3172),"Medium",AND(Q3172&gt;O3172,Q3172&gt;P3172),"High")</f>
        <v>Medium</v>
      </c>
      <c r="S3172" t="str">
        <f t="shared" si="100"/>
        <v>T</v>
      </c>
    </row>
    <row r="3173" spans="1:19" x14ac:dyDescent="0.3">
      <c r="A3173" t="s">
        <v>18</v>
      </c>
      <c r="B3173">
        <v>4</v>
      </c>
      <c r="C3173" t="s">
        <v>13</v>
      </c>
      <c r="D3173" t="str">
        <f t="shared" si="99"/>
        <v>Medium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 cm="1">
        <f t="array" ref="O3173">$U$2*_xlfn.IFS(C3173="data_analyst",$V$5,C3173="data_engineer",$V$6,C3173="data_scientist",$V$7)*_xlfn.IFS(E3173=0,$V$12,E3173=1,$V$11)*_xlfn.IFS(F3173=0,$V$17,F3173=1,$V$16)*_xlfn.IFS(G3173=0,$V$22,G3173=1,$V$21)*_xlfn.IFS(H3173=0,$V$27,H3173=1,$V$26)*_xlfn.IFS(I3173=0,$V$32,I3173=1,$V$31)*_xlfn.IFS(J3173=0,$V$37,J3173=1,$V$36)*_xlfn.IFS(K3173=0,$V$42,K3173=1,$V$41)*_xlfn.IFS(L3173=0,$V$47,L3173=1,$V$46)*_xlfn.IFS(M3173=0,$V$52,M3173=1,$V$51)*_xlfn.IFS(N3173=0,$V$57,N3173=1,$V$56)</f>
        <v>7.0366667408231409E-4</v>
      </c>
      <c r="P3173" cm="1">
        <f t="array" ref="P3173">$V$2*_xlfn.IFS(C3173="data_analyst",$X$5,C3173="data_engineer",$X$6,C3173="data_scientist",$X$7)*_xlfn.IFS(E3173=0,$X$12,E3173=1,$X$11)*_xlfn.IFS(F3173=0,$X$17,F3173=1,$X$16)*_xlfn.IFS(G3173=0,$X$22,G3173=1,$X$21)*_xlfn.IFS(H3173=0,$X$27,H3173=1,$X$26)*_xlfn.IFS(I3173=0,$X$32,I3173=1,$X$31)*_xlfn.IFS(J3173=0,$X$37,J3173=1,$X$36)*_xlfn.IFS(K3173=0,$X$42,K3173=1,$X$41)*_xlfn.IFS(L3173=0,$X$47,L3173=1,$X$46)*_xlfn.IFS(M3173=0,$X$52,M3173=1,$X$51)*_xlfn.IFS(N3173=0,$X$57,N3173=1,$X$56)</f>
        <v>1.8821133202713359E-3</v>
      </c>
      <c r="Q3173" cm="1">
        <f t="array" ref="Q3173">$W$2*_xlfn.IFS(C3173="data_analyst",$Z$5,C3173="data_engineer",$Z$6,C3173="data_scientist",$Z$7)*_xlfn.IFS(E3173=0,$Z$12,E3173=1,$Z$11)*_xlfn.IFS(F3173=0,$Z$17,F3173=1,$Z$16)*_xlfn.IFS(G3173=0,$Z$22,G3173=1,$Z$21)*_xlfn.IFS(H3173=0,$Z$27,H3173=1,$Z$26)*_xlfn.IFS(I3173=0,$Z$32,I3173=1,$Z$31)*_xlfn.IFS(J3173=0,$Z$37,J3173=1,$Z$36)*_xlfn.IFS(K3173=0,$Z$42,K3173=1,$Z$41)*_xlfn.IFS(L3173=0,$Z$47,L3173=1,$Z$46)*_xlfn.IFS(M3173=0,$Z$52,M3173=1,$Z$51)*_xlfn.IFS(N3173=0,$Z$57,N3173=1,$Z$56)</f>
        <v>4.715735030571686E-4</v>
      </c>
      <c r="R3173" t="str" cm="1">
        <f t="array" ref="R3173">_xlfn.IFS(AND(O3173&gt;P3173,O3173&gt;Q3173),"Low",AND(P3173&gt;O3173,P3173&gt;Q3173),"Medium",AND(Q3173&gt;O3173,Q3173&gt;P3173),"High")</f>
        <v>Medium</v>
      </c>
      <c r="S3173" t="str">
        <f t="shared" si="100"/>
        <v>T</v>
      </c>
    </row>
    <row r="3174" spans="1:19" x14ac:dyDescent="0.3">
      <c r="A3174" t="s">
        <v>18</v>
      </c>
      <c r="B3174">
        <v>6</v>
      </c>
      <c r="C3174" t="s">
        <v>13</v>
      </c>
      <c r="D3174" t="str">
        <f t="shared" si="99"/>
        <v>Medium</v>
      </c>
      <c r="E3174">
        <v>1</v>
      </c>
      <c r="F3174">
        <v>1</v>
      </c>
      <c r="G3174">
        <v>1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1</v>
      </c>
      <c r="O3174" cm="1">
        <f t="array" ref="O3174">$U$2*_xlfn.IFS(C3174="data_analyst",$V$5,C3174="data_engineer",$V$6,C3174="data_scientist",$V$7)*_xlfn.IFS(E3174=0,$V$12,E3174=1,$V$11)*_xlfn.IFS(F3174=0,$V$17,F3174=1,$V$16)*_xlfn.IFS(G3174=0,$V$22,G3174=1,$V$21)*_xlfn.IFS(H3174=0,$V$27,H3174=1,$V$26)*_xlfn.IFS(I3174=0,$V$32,I3174=1,$V$31)*_xlfn.IFS(J3174=0,$V$37,J3174=1,$V$36)*_xlfn.IFS(K3174=0,$V$42,K3174=1,$V$41)*_xlfn.IFS(L3174=0,$V$47,L3174=1,$V$46)*_xlfn.IFS(M3174=0,$V$52,M3174=1,$V$51)*_xlfn.IFS(N3174=0,$V$57,N3174=1,$V$56)</f>
        <v>1.3050477173828712E-5</v>
      </c>
      <c r="P3174" cm="1">
        <f t="array" ref="P3174">$V$2*_xlfn.IFS(C3174="data_analyst",$X$5,C3174="data_engineer",$X$6,C3174="data_scientist",$X$7)*_xlfn.IFS(E3174=0,$X$12,E3174=1,$X$11)*_xlfn.IFS(F3174=0,$X$17,F3174=1,$X$16)*_xlfn.IFS(G3174=0,$X$22,G3174=1,$X$21)*_xlfn.IFS(H3174=0,$X$27,H3174=1,$X$26)*_xlfn.IFS(I3174=0,$X$32,I3174=1,$X$31)*_xlfn.IFS(J3174=0,$X$37,J3174=1,$X$36)*_xlfn.IFS(K3174=0,$X$42,K3174=1,$X$41)*_xlfn.IFS(L3174=0,$X$47,L3174=1,$X$46)*_xlfn.IFS(M3174=0,$X$52,M3174=1,$X$51)*_xlfn.IFS(N3174=0,$X$57,N3174=1,$X$56)</f>
        <v>2.783843918038206E-3</v>
      </c>
      <c r="Q3174" cm="1">
        <f t="array" ref="Q3174">$W$2*_xlfn.IFS(C3174="data_analyst",$Z$5,C3174="data_engineer",$Z$6,C3174="data_scientist",$Z$7)*_xlfn.IFS(E3174=0,$Z$12,E3174=1,$Z$11)*_xlfn.IFS(F3174=0,$Z$17,F3174=1,$Z$16)*_xlfn.IFS(G3174=0,$Z$22,G3174=1,$Z$21)*_xlfn.IFS(H3174=0,$Z$27,H3174=1,$Z$26)*_xlfn.IFS(I3174=0,$Z$32,I3174=1,$Z$31)*_xlfn.IFS(J3174=0,$Z$37,J3174=1,$Z$36)*_xlfn.IFS(K3174=0,$Z$42,K3174=1,$Z$41)*_xlfn.IFS(L3174=0,$Z$47,L3174=1,$Z$46)*_xlfn.IFS(M3174=0,$Z$52,M3174=1,$Z$51)*_xlfn.IFS(N3174=0,$Z$57,N3174=1,$Z$56)</f>
        <v>1.1282468312425823E-4</v>
      </c>
      <c r="R3174" t="str" cm="1">
        <f t="array" ref="R3174">_xlfn.IFS(AND(O3174&gt;P3174,O3174&gt;Q3174),"Low",AND(P3174&gt;O3174,P3174&gt;Q3174),"Medium",AND(Q3174&gt;O3174,Q3174&gt;P3174),"High")</f>
        <v>Medium</v>
      </c>
      <c r="S3174" t="str">
        <f t="shared" si="100"/>
        <v>T</v>
      </c>
    </row>
    <row r="3175" spans="1:19" x14ac:dyDescent="0.3">
      <c r="A3175" t="s">
        <v>18</v>
      </c>
      <c r="B3175">
        <v>2</v>
      </c>
      <c r="C3175" t="s">
        <v>13</v>
      </c>
      <c r="D3175" t="str">
        <f t="shared" si="99"/>
        <v>Medium</v>
      </c>
      <c r="E3175">
        <v>0</v>
      </c>
      <c r="F3175">
        <v>1</v>
      </c>
      <c r="G3175">
        <v>1</v>
      </c>
      <c r="H3175">
        <v>1</v>
      </c>
      <c r="I3175">
        <v>1</v>
      </c>
      <c r="J3175">
        <v>0</v>
      </c>
      <c r="K3175">
        <v>1</v>
      </c>
      <c r="L3175">
        <v>1</v>
      </c>
      <c r="M3175">
        <v>0</v>
      </c>
      <c r="N3175">
        <v>1</v>
      </c>
      <c r="O3175" cm="1">
        <f t="array" ref="O3175">$U$2*_xlfn.IFS(C3175="data_analyst",$V$5,C3175="data_engineer",$V$6,C3175="data_scientist",$V$7)*_xlfn.IFS(E3175=0,$V$12,E3175=1,$V$11)*_xlfn.IFS(F3175=0,$V$17,F3175=1,$V$16)*_xlfn.IFS(G3175=0,$V$22,G3175=1,$V$21)*_xlfn.IFS(H3175=0,$V$27,H3175=1,$V$26)*_xlfn.IFS(I3175=0,$V$32,I3175=1,$V$31)*_xlfn.IFS(J3175=0,$V$37,J3175=1,$V$36)*_xlfn.IFS(K3175=0,$V$42,K3175=1,$V$41)*_xlfn.IFS(L3175=0,$V$47,L3175=1,$V$46)*_xlfn.IFS(M3175=0,$V$52,M3175=1,$V$51)*_xlfn.IFS(N3175=0,$V$57,N3175=1,$V$56)</f>
        <v>2.0842521913994656E-7</v>
      </c>
      <c r="P3175" cm="1">
        <f t="array" ref="P3175">$V$2*_xlfn.IFS(C3175="data_analyst",$X$5,C3175="data_engineer",$X$6,C3175="data_scientist",$X$7)*_xlfn.IFS(E3175=0,$X$12,E3175=1,$X$11)*_xlfn.IFS(F3175=0,$X$17,F3175=1,$X$16)*_xlfn.IFS(G3175=0,$X$22,G3175=1,$X$21)*_xlfn.IFS(H3175=0,$X$27,H3175=1,$X$26)*_xlfn.IFS(I3175=0,$X$32,I3175=1,$X$31)*_xlfn.IFS(J3175=0,$X$37,J3175=1,$X$36)*_xlfn.IFS(K3175=0,$X$42,K3175=1,$X$41)*_xlfn.IFS(L3175=0,$X$47,L3175=1,$X$46)*_xlfn.IFS(M3175=0,$X$52,M3175=1,$X$51)*_xlfn.IFS(N3175=0,$X$57,N3175=1,$X$56)</f>
        <v>1.7229458687358044E-4</v>
      </c>
      <c r="Q3175" cm="1">
        <f t="array" ref="Q3175">$W$2*_xlfn.IFS(C3175="data_analyst",$Z$5,C3175="data_engineer",$Z$6,C3175="data_scientist",$Z$7)*_xlfn.IFS(E3175=0,$Z$12,E3175=1,$Z$11)*_xlfn.IFS(F3175=0,$Z$17,F3175=1,$Z$16)*_xlfn.IFS(G3175=0,$Z$22,G3175=1,$Z$21)*_xlfn.IFS(H3175=0,$Z$27,H3175=1,$Z$26)*_xlfn.IFS(I3175=0,$Z$32,I3175=1,$Z$31)*_xlfn.IFS(J3175=0,$Z$37,J3175=1,$Z$36)*_xlfn.IFS(K3175=0,$Z$42,K3175=1,$Z$41)*_xlfn.IFS(L3175=0,$Z$47,L3175=1,$Z$46)*_xlfn.IFS(M3175=0,$Z$52,M3175=1,$Z$51)*_xlfn.IFS(N3175=0,$Z$57,N3175=1,$Z$56)</f>
        <v>8.9936962099273741E-6</v>
      </c>
      <c r="R3175" t="str" cm="1">
        <f t="array" ref="R3175">_xlfn.IFS(AND(O3175&gt;P3175,O3175&gt;Q3175),"Low",AND(P3175&gt;O3175,P3175&gt;Q3175),"Medium",AND(Q3175&gt;O3175,Q3175&gt;P3175),"High")</f>
        <v>Medium</v>
      </c>
      <c r="S3175" t="str">
        <f t="shared" si="100"/>
        <v>T</v>
      </c>
    </row>
    <row r="3176" spans="1:19" x14ac:dyDescent="0.3">
      <c r="A3176" t="s">
        <v>18</v>
      </c>
      <c r="B3176">
        <v>5</v>
      </c>
      <c r="C3176" t="s">
        <v>13</v>
      </c>
      <c r="D3176" t="str">
        <f t="shared" si="99"/>
        <v>Medium</v>
      </c>
      <c r="E3176">
        <v>1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1</v>
      </c>
      <c r="O3176" cm="1">
        <f t="array" ref="O3176">$U$2*_xlfn.IFS(C3176="data_analyst",$V$5,C3176="data_engineer",$V$6,C3176="data_scientist",$V$7)*_xlfn.IFS(E3176=0,$V$12,E3176=1,$V$11)*_xlfn.IFS(F3176=0,$V$17,F3176=1,$V$16)*_xlfn.IFS(G3176=0,$V$22,G3176=1,$V$21)*_xlfn.IFS(H3176=0,$V$27,H3176=1,$V$26)*_xlfn.IFS(I3176=0,$V$32,I3176=1,$V$31)*_xlfn.IFS(J3176=0,$V$37,J3176=1,$V$36)*_xlfn.IFS(K3176=0,$V$42,K3176=1,$V$41)*_xlfn.IFS(L3176=0,$V$47,L3176=1,$V$46)*_xlfn.IFS(M3176=0,$V$52,M3176=1,$V$51)*_xlfn.IFS(N3176=0,$V$57,N3176=1,$V$56)</f>
        <v>1.590170816887866E-5</v>
      </c>
      <c r="P3176" cm="1">
        <f t="array" ref="P3176">$V$2*_xlfn.IFS(C3176="data_analyst",$X$5,C3176="data_engineer",$X$6,C3176="data_scientist",$X$7)*_xlfn.IFS(E3176=0,$X$12,E3176=1,$X$11)*_xlfn.IFS(F3176=0,$X$17,F3176=1,$X$16)*_xlfn.IFS(G3176=0,$X$22,G3176=1,$X$21)*_xlfn.IFS(H3176=0,$X$27,H3176=1,$X$26)*_xlfn.IFS(I3176=0,$X$32,I3176=1,$X$31)*_xlfn.IFS(J3176=0,$X$37,J3176=1,$X$36)*_xlfn.IFS(K3176=0,$X$42,K3176=1,$X$41)*_xlfn.IFS(L3176=0,$X$47,L3176=1,$X$46)*_xlfn.IFS(M3176=0,$X$52,M3176=1,$X$51)*_xlfn.IFS(N3176=0,$X$57,N3176=1,$X$56)</f>
        <v>3.0601510554198793E-3</v>
      </c>
      <c r="Q3176" cm="1">
        <f t="array" ref="Q3176">$W$2*_xlfn.IFS(C3176="data_analyst",$Z$5,C3176="data_engineer",$Z$6,C3176="data_scientist",$Z$7)*_xlfn.IFS(E3176=0,$Z$12,E3176=1,$Z$11)*_xlfn.IFS(F3176=0,$Z$17,F3176=1,$Z$16)*_xlfn.IFS(G3176=0,$Z$22,G3176=1,$Z$21)*_xlfn.IFS(H3176=0,$Z$27,H3176=1,$Z$26)*_xlfn.IFS(I3176=0,$Z$32,I3176=1,$Z$31)*_xlfn.IFS(J3176=0,$Z$37,J3176=1,$Z$36)*_xlfn.IFS(K3176=0,$Z$42,K3176=1,$Z$41)*_xlfn.IFS(L3176=0,$Z$47,L3176=1,$Z$46)*_xlfn.IFS(M3176=0,$Z$52,M3176=1,$Z$51)*_xlfn.IFS(N3176=0,$Z$57,N3176=1,$Z$56)</f>
        <v>2.3593059570066653E-4</v>
      </c>
      <c r="R3176" t="str" cm="1">
        <f t="array" ref="R3176">_xlfn.IFS(AND(O3176&gt;P3176,O3176&gt;Q3176),"Low",AND(P3176&gt;O3176,P3176&gt;Q3176),"Medium",AND(Q3176&gt;O3176,Q3176&gt;P3176),"High")</f>
        <v>Medium</v>
      </c>
      <c r="S3176" t="str">
        <f t="shared" si="100"/>
        <v>T</v>
      </c>
    </row>
    <row r="3177" spans="1:19" x14ac:dyDescent="0.3">
      <c r="A3177" t="s">
        <v>18</v>
      </c>
      <c r="B3177">
        <v>4</v>
      </c>
      <c r="C3177" t="s">
        <v>13</v>
      </c>
      <c r="D3177" t="str">
        <f t="shared" si="99"/>
        <v>Medium</v>
      </c>
      <c r="E3177">
        <v>0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1</v>
      </c>
      <c r="O3177" cm="1">
        <f t="array" ref="O3177">$U$2*_xlfn.IFS(C3177="data_analyst",$V$5,C3177="data_engineer",$V$6,C3177="data_scientist",$V$7)*_xlfn.IFS(E3177=0,$V$12,E3177=1,$V$11)*_xlfn.IFS(F3177=0,$V$17,F3177=1,$V$16)*_xlfn.IFS(G3177=0,$V$22,G3177=1,$V$21)*_xlfn.IFS(H3177=0,$V$27,H3177=1,$V$26)*_xlfn.IFS(I3177=0,$V$32,I3177=1,$V$31)*_xlfn.IFS(J3177=0,$V$37,J3177=1,$V$36)*_xlfn.IFS(K3177=0,$V$42,K3177=1,$V$41)*_xlfn.IFS(L3177=0,$V$47,L3177=1,$V$46)*_xlfn.IFS(M3177=0,$V$52,M3177=1,$V$51)*_xlfn.IFS(N3177=0,$V$57,N3177=1,$V$56)</f>
        <v>2.7332357122356407E-4</v>
      </c>
      <c r="P3177" cm="1">
        <f t="array" ref="P3177">$V$2*_xlfn.IFS(C3177="data_analyst",$X$5,C3177="data_engineer",$X$6,C3177="data_scientist",$X$7)*_xlfn.IFS(E3177=0,$X$12,E3177=1,$X$11)*_xlfn.IFS(F3177=0,$X$17,F3177=1,$X$16)*_xlfn.IFS(G3177=0,$X$22,G3177=1,$X$21)*_xlfn.IFS(H3177=0,$X$27,H3177=1,$X$26)*_xlfn.IFS(I3177=0,$X$32,I3177=1,$X$31)*_xlfn.IFS(J3177=0,$X$37,J3177=1,$X$36)*_xlfn.IFS(K3177=0,$X$42,K3177=1,$X$41)*_xlfn.IFS(L3177=0,$X$47,L3177=1,$X$46)*_xlfn.IFS(M3177=0,$X$52,M3177=1,$X$51)*_xlfn.IFS(N3177=0,$X$57,N3177=1,$X$56)</f>
        <v>2.9009963302965066E-4</v>
      </c>
      <c r="Q3177" cm="1">
        <f t="array" ref="Q3177">$W$2*_xlfn.IFS(C3177="data_analyst",$Z$5,C3177="data_engineer",$Z$6,C3177="data_scientist",$Z$7)*_xlfn.IFS(E3177=0,$Z$12,E3177=1,$Z$11)*_xlfn.IFS(F3177=0,$Z$17,F3177=1,$Z$16)*_xlfn.IFS(G3177=0,$Z$22,G3177=1,$Z$21)*_xlfn.IFS(H3177=0,$Z$27,H3177=1,$Z$26)*_xlfn.IFS(I3177=0,$Z$32,I3177=1,$Z$31)*_xlfn.IFS(J3177=0,$Z$37,J3177=1,$Z$36)*_xlfn.IFS(K3177=0,$Z$42,K3177=1,$Z$41)*_xlfn.IFS(L3177=0,$Z$47,L3177=1,$Z$46)*_xlfn.IFS(M3177=0,$Z$52,M3177=1,$Z$51)*_xlfn.IFS(N3177=0,$Z$57,N3177=1,$Z$56)</f>
        <v>6.7109997315100293E-5</v>
      </c>
      <c r="R3177" t="str" cm="1">
        <f t="array" ref="R3177">_xlfn.IFS(AND(O3177&gt;P3177,O3177&gt;Q3177),"Low",AND(P3177&gt;O3177,P3177&gt;Q3177),"Medium",AND(Q3177&gt;O3177,Q3177&gt;P3177),"High")</f>
        <v>Medium</v>
      </c>
      <c r="S3177" t="str">
        <f t="shared" si="100"/>
        <v>T</v>
      </c>
    </row>
    <row r="3178" spans="1:19" x14ac:dyDescent="0.3">
      <c r="A3178" t="s">
        <v>18</v>
      </c>
      <c r="B3178">
        <v>8</v>
      </c>
      <c r="C3178" t="s">
        <v>13</v>
      </c>
      <c r="D3178" t="str">
        <f t="shared" si="99"/>
        <v>Medium</v>
      </c>
      <c r="E3178">
        <v>1</v>
      </c>
      <c r="F3178">
        <v>0</v>
      </c>
      <c r="G3178">
        <v>0</v>
      </c>
      <c r="H3178">
        <v>1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  <c r="O3178" cm="1">
        <f t="array" ref="O3178">$U$2*_xlfn.IFS(C3178="data_analyst",$V$5,C3178="data_engineer",$V$6,C3178="data_scientist",$V$7)*_xlfn.IFS(E3178=0,$V$12,E3178=1,$V$11)*_xlfn.IFS(F3178=0,$V$17,F3178=1,$V$16)*_xlfn.IFS(G3178=0,$V$22,G3178=1,$V$21)*_xlfn.IFS(H3178=0,$V$27,H3178=1,$V$26)*_xlfn.IFS(I3178=0,$V$32,I3178=1,$V$31)*_xlfn.IFS(J3178=0,$V$37,J3178=1,$V$36)*_xlfn.IFS(K3178=0,$V$42,K3178=1,$V$41)*_xlfn.IFS(L3178=0,$V$47,L3178=1,$V$46)*_xlfn.IFS(M3178=0,$V$52,M3178=1,$V$51)*_xlfn.IFS(N3178=0,$V$57,N3178=1,$V$56)</f>
        <v>6.497047435064866E-4</v>
      </c>
      <c r="P3178" cm="1">
        <f t="array" ref="P3178">$V$2*_xlfn.IFS(C3178="data_analyst",$X$5,C3178="data_engineer",$X$6,C3178="data_scientist",$X$7)*_xlfn.IFS(E3178=0,$X$12,E3178=1,$X$11)*_xlfn.IFS(F3178=0,$X$17,F3178=1,$X$16)*_xlfn.IFS(G3178=0,$X$22,G3178=1,$X$21)*_xlfn.IFS(H3178=0,$X$27,H3178=1,$X$26)*_xlfn.IFS(I3178=0,$X$32,I3178=1,$X$31)*_xlfn.IFS(J3178=0,$X$37,J3178=1,$X$36)*_xlfn.IFS(K3178=0,$X$42,K3178=1,$X$41)*_xlfn.IFS(L3178=0,$X$47,L3178=1,$X$46)*_xlfn.IFS(M3178=0,$X$52,M3178=1,$X$51)*_xlfn.IFS(N3178=0,$X$57,N3178=1,$X$56)</f>
        <v>3.7744807503981548E-3</v>
      </c>
      <c r="Q3178" cm="1">
        <f t="array" ref="Q3178">$W$2*_xlfn.IFS(C3178="data_analyst",$Z$5,C3178="data_engineer",$Z$6,C3178="data_scientist",$Z$7)*_xlfn.IFS(E3178=0,$Z$12,E3178=1,$Z$11)*_xlfn.IFS(F3178=0,$Z$17,F3178=1,$Z$16)*_xlfn.IFS(G3178=0,$Z$22,G3178=1,$Z$21)*_xlfn.IFS(H3178=0,$Z$27,H3178=1,$Z$26)*_xlfn.IFS(I3178=0,$Z$32,I3178=1,$Z$31)*_xlfn.IFS(J3178=0,$Z$37,J3178=1,$Z$36)*_xlfn.IFS(K3178=0,$Z$42,K3178=1,$Z$41)*_xlfn.IFS(L3178=0,$Z$47,L3178=1,$Z$46)*_xlfn.IFS(M3178=0,$Z$52,M3178=1,$Z$51)*_xlfn.IFS(N3178=0,$Z$57,N3178=1,$Z$56)</f>
        <v>4.9388432165296142E-4</v>
      </c>
      <c r="R3178" t="str" cm="1">
        <f t="array" ref="R3178">_xlfn.IFS(AND(O3178&gt;P3178,O3178&gt;Q3178),"Low",AND(P3178&gt;O3178,P3178&gt;Q3178),"Medium",AND(Q3178&gt;O3178,Q3178&gt;P3178),"High")</f>
        <v>Medium</v>
      </c>
      <c r="S3178" t="str">
        <f t="shared" si="100"/>
        <v>T</v>
      </c>
    </row>
    <row r="3179" spans="1:19" x14ac:dyDescent="0.3">
      <c r="A3179" t="s">
        <v>18</v>
      </c>
      <c r="B3179">
        <v>9</v>
      </c>
      <c r="C3179" t="s">
        <v>13</v>
      </c>
      <c r="D3179" t="str">
        <f t="shared" si="99"/>
        <v>Medium</v>
      </c>
      <c r="E3179">
        <v>1</v>
      </c>
      <c r="F3179">
        <v>1</v>
      </c>
      <c r="G3179">
        <v>0</v>
      </c>
      <c r="H3179">
        <v>0</v>
      </c>
      <c r="I3179">
        <v>1</v>
      </c>
      <c r="J3179">
        <v>0</v>
      </c>
      <c r="K3179">
        <v>1</v>
      </c>
      <c r="L3179">
        <v>1</v>
      </c>
      <c r="M3179">
        <v>0</v>
      </c>
      <c r="N3179">
        <v>1</v>
      </c>
      <c r="O3179" cm="1">
        <f t="array" ref="O3179">$U$2*_xlfn.IFS(C3179="data_analyst",$V$5,C3179="data_engineer",$V$6,C3179="data_scientist",$V$7)*_xlfn.IFS(E3179=0,$V$12,E3179=1,$V$11)*_xlfn.IFS(F3179=0,$V$17,F3179=1,$V$16)*_xlfn.IFS(G3179=0,$V$22,G3179=1,$V$21)*_xlfn.IFS(H3179=0,$V$27,H3179=1,$V$26)*_xlfn.IFS(I3179=0,$V$32,I3179=1,$V$31)*_xlfn.IFS(J3179=0,$V$37,J3179=1,$V$36)*_xlfn.IFS(K3179=0,$V$42,K3179=1,$V$41)*_xlfn.IFS(L3179=0,$V$47,L3179=1,$V$46)*_xlfn.IFS(M3179=0,$V$52,M3179=1,$V$51)*_xlfn.IFS(N3179=0,$V$57,N3179=1,$V$56)</f>
        <v>1.5012395608906249E-6</v>
      </c>
      <c r="P3179" cm="1">
        <f t="array" ref="P3179">$V$2*_xlfn.IFS(C3179="data_analyst",$X$5,C3179="data_engineer",$X$6,C3179="data_scientist",$X$7)*_xlfn.IFS(E3179=0,$X$12,E3179=1,$X$11)*_xlfn.IFS(F3179=0,$X$17,F3179=1,$X$16)*_xlfn.IFS(G3179=0,$X$22,G3179=1,$X$21)*_xlfn.IFS(H3179=0,$X$27,H3179=1,$X$26)*_xlfn.IFS(I3179=0,$X$32,I3179=1,$X$31)*_xlfn.IFS(J3179=0,$X$37,J3179=1,$X$36)*_xlfn.IFS(K3179=0,$X$42,K3179=1,$X$41)*_xlfn.IFS(L3179=0,$X$47,L3179=1,$X$46)*_xlfn.IFS(M3179=0,$X$52,M3179=1,$X$51)*_xlfn.IFS(N3179=0,$X$57,N3179=1,$X$56)</f>
        <v>4.5152194986932054E-4</v>
      </c>
      <c r="Q3179" cm="1">
        <f t="array" ref="Q3179">$W$2*_xlfn.IFS(C3179="data_analyst",$Z$5,C3179="data_engineer",$Z$6,C3179="data_scientist",$Z$7)*_xlfn.IFS(E3179=0,$Z$12,E3179=1,$Z$11)*_xlfn.IFS(F3179=0,$Z$17,F3179=1,$Z$16)*_xlfn.IFS(G3179=0,$Z$22,G3179=1,$Z$21)*_xlfn.IFS(H3179=0,$Z$27,H3179=1,$Z$26)*_xlfn.IFS(I3179=0,$Z$32,I3179=1,$Z$31)*_xlfn.IFS(J3179=0,$Z$37,J3179=1,$Z$36)*_xlfn.IFS(K3179=0,$Z$42,K3179=1,$Z$41)*_xlfn.IFS(L3179=0,$Z$47,L3179=1,$Z$46)*_xlfn.IFS(M3179=0,$Z$52,M3179=1,$Z$51)*_xlfn.IFS(N3179=0,$Z$57,N3179=1,$Z$56)</f>
        <v>3.248663158321452E-5</v>
      </c>
      <c r="R3179" t="str" cm="1">
        <f t="array" ref="R3179">_xlfn.IFS(AND(O3179&gt;P3179,O3179&gt;Q3179),"Low",AND(P3179&gt;O3179,P3179&gt;Q3179),"Medium",AND(Q3179&gt;O3179,Q3179&gt;P3179),"High")</f>
        <v>Medium</v>
      </c>
      <c r="S3179" t="str">
        <f t="shared" si="100"/>
        <v>T</v>
      </c>
    </row>
    <row r="3180" spans="1:19" x14ac:dyDescent="0.3">
      <c r="A3180" t="s">
        <v>18</v>
      </c>
      <c r="B3180">
        <v>2</v>
      </c>
      <c r="C3180" t="s">
        <v>13</v>
      </c>
      <c r="D3180" t="str">
        <f t="shared" si="99"/>
        <v>Medium</v>
      </c>
      <c r="E3180">
        <v>1</v>
      </c>
      <c r="F3180">
        <v>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 cm="1">
        <f t="array" ref="O3180">$U$2*_xlfn.IFS(C3180="data_analyst",$V$5,C3180="data_engineer",$V$6,C3180="data_scientist",$V$7)*_xlfn.IFS(E3180=0,$V$12,E3180=1,$V$11)*_xlfn.IFS(F3180=0,$V$17,F3180=1,$V$16)*_xlfn.IFS(G3180=0,$V$22,G3180=1,$V$21)*_xlfn.IFS(H3180=0,$V$27,H3180=1,$V$26)*_xlfn.IFS(I3180=0,$V$32,I3180=1,$V$31)*_xlfn.IFS(J3180=0,$V$37,J3180=1,$V$36)*_xlfn.IFS(K3180=0,$V$42,K3180=1,$V$41)*_xlfn.IFS(L3180=0,$V$47,L3180=1,$V$46)*_xlfn.IFS(M3180=0,$V$52,M3180=1,$V$51)*_xlfn.IFS(N3180=0,$V$57,N3180=1,$V$56)</f>
        <v>4.7253762880281606E-4</v>
      </c>
      <c r="P3180" cm="1">
        <f t="array" ref="P3180">$V$2*_xlfn.IFS(C3180="data_analyst",$X$5,C3180="data_engineer",$X$6,C3180="data_scientist",$X$7)*_xlfn.IFS(E3180=0,$X$12,E3180=1,$X$11)*_xlfn.IFS(F3180=0,$X$17,F3180=1,$X$16)*_xlfn.IFS(G3180=0,$X$22,G3180=1,$X$21)*_xlfn.IFS(H3180=0,$X$27,H3180=1,$X$26)*_xlfn.IFS(I3180=0,$X$32,I3180=1,$X$31)*_xlfn.IFS(J3180=0,$X$37,J3180=1,$X$36)*_xlfn.IFS(K3180=0,$X$42,K3180=1,$X$41)*_xlfn.IFS(L3180=0,$X$47,L3180=1,$X$46)*_xlfn.IFS(M3180=0,$X$52,M3180=1,$X$51)*_xlfn.IFS(N3180=0,$X$57,N3180=1,$X$56)</f>
        <v>2.9271494579177846E-4</v>
      </c>
      <c r="Q3180" cm="1">
        <f t="array" ref="Q3180">$W$2*_xlfn.IFS(C3180="data_analyst",$Z$5,C3180="data_engineer",$Z$6,C3180="data_scientist",$Z$7)*_xlfn.IFS(E3180=0,$Z$12,E3180=1,$Z$11)*_xlfn.IFS(F3180=0,$Z$17,F3180=1,$Z$16)*_xlfn.IFS(G3180=0,$Z$22,G3180=1,$Z$21)*_xlfn.IFS(H3180=0,$Z$27,H3180=1,$Z$26)*_xlfn.IFS(I3180=0,$Z$32,I3180=1,$Z$31)*_xlfn.IFS(J3180=0,$Z$37,J3180=1,$Z$36)*_xlfn.IFS(K3180=0,$Z$42,K3180=1,$Z$41)*_xlfn.IFS(L3180=0,$Z$47,L3180=1,$Z$46)*_xlfn.IFS(M3180=0,$Z$52,M3180=1,$Z$51)*_xlfn.IFS(N3180=0,$Z$57,N3180=1,$Z$56)</f>
        <v>1.502971529854024E-4</v>
      </c>
      <c r="R3180" t="str" cm="1">
        <f t="array" ref="R3180">_xlfn.IFS(AND(O3180&gt;P3180,O3180&gt;Q3180),"Low",AND(P3180&gt;O3180,P3180&gt;Q3180),"Medium",AND(Q3180&gt;O3180,Q3180&gt;P3180),"High")</f>
        <v>Low</v>
      </c>
      <c r="S3180" t="str">
        <f t="shared" si="100"/>
        <v>F</v>
      </c>
    </row>
    <row r="3181" spans="1:19" x14ac:dyDescent="0.3">
      <c r="A3181" t="s">
        <v>18</v>
      </c>
      <c r="B3181">
        <v>5</v>
      </c>
      <c r="C3181" t="s">
        <v>13</v>
      </c>
      <c r="D3181" t="str">
        <f t="shared" si="99"/>
        <v>Medium</v>
      </c>
      <c r="E3181">
        <v>0</v>
      </c>
      <c r="F3181">
        <v>0</v>
      </c>
      <c r="G3181">
        <v>1</v>
      </c>
      <c r="H3181">
        <v>0</v>
      </c>
      <c r="I3181">
        <v>1</v>
      </c>
      <c r="J3181">
        <v>0</v>
      </c>
      <c r="K3181">
        <v>0</v>
      </c>
      <c r="L3181">
        <v>1</v>
      </c>
      <c r="M3181">
        <v>1</v>
      </c>
      <c r="N3181">
        <v>1</v>
      </c>
      <c r="O3181" cm="1">
        <f t="array" ref="O3181">$U$2*_xlfn.IFS(C3181="data_analyst",$V$5,C3181="data_engineer",$V$6,C3181="data_scientist",$V$7)*_xlfn.IFS(E3181=0,$V$12,E3181=1,$V$11)*_xlfn.IFS(F3181=0,$V$17,F3181=1,$V$16)*_xlfn.IFS(G3181=0,$V$22,G3181=1,$V$21)*_xlfn.IFS(H3181=0,$V$27,H3181=1,$V$26)*_xlfn.IFS(I3181=0,$V$32,I3181=1,$V$31)*_xlfn.IFS(J3181=0,$V$37,J3181=1,$V$36)*_xlfn.IFS(K3181=0,$V$42,K3181=1,$V$41)*_xlfn.IFS(L3181=0,$V$47,L3181=1,$V$46)*_xlfn.IFS(M3181=0,$V$52,M3181=1,$V$51)*_xlfn.IFS(N3181=0,$V$57,N3181=1,$V$56)</f>
        <v>1.9180395269141804E-7</v>
      </c>
      <c r="P3181" cm="1">
        <f t="array" ref="P3181">$V$2*_xlfn.IFS(C3181="data_analyst",$X$5,C3181="data_engineer",$X$6,C3181="data_scientist",$X$7)*_xlfn.IFS(E3181=0,$X$12,E3181=1,$X$11)*_xlfn.IFS(F3181=0,$X$17,F3181=1,$X$16)*_xlfn.IFS(G3181=0,$X$22,G3181=1,$X$21)*_xlfn.IFS(H3181=0,$X$27,H3181=1,$X$26)*_xlfn.IFS(I3181=0,$X$32,I3181=1,$X$31)*_xlfn.IFS(J3181=0,$X$37,J3181=1,$X$36)*_xlfn.IFS(K3181=0,$X$42,K3181=1,$X$41)*_xlfn.IFS(L3181=0,$X$47,L3181=1,$X$46)*_xlfn.IFS(M3181=0,$X$52,M3181=1,$X$51)*_xlfn.IFS(N3181=0,$X$57,N3181=1,$X$56)</f>
        <v>4.7346006777191746E-4</v>
      </c>
      <c r="Q3181" cm="1">
        <f t="array" ref="Q3181">$W$2*_xlfn.IFS(C3181="data_analyst",$Z$5,C3181="data_engineer",$Z$6,C3181="data_scientist",$Z$7)*_xlfn.IFS(E3181=0,$Z$12,E3181=1,$Z$11)*_xlfn.IFS(F3181=0,$Z$17,F3181=1,$Z$16)*_xlfn.IFS(G3181=0,$Z$22,G3181=1,$Z$21)*_xlfn.IFS(H3181=0,$Z$27,H3181=1,$Z$26)*_xlfn.IFS(I3181=0,$Z$32,I3181=1,$Z$31)*_xlfn.IFS(J3181=0,$Z$37,J3181=1,$Z$36)*_xlfn.IFS(K3181=0,$Z$42,K3181=1,$Z$41)*_xlfn.IFS(L3181=0,$Z$47,L3181=1,$Z$46)*_xlfn.IFS(M3181=0,$Z$52,M3181=1,$Z$51)*_xlfn.IFS(N3181=0,$Z$57,N3181=1,$Z$56)</f>
        <v>2.7498919336441436E-5</v>
      </c>
      <c r="R3181" t="str" cm="1">
        <f t="array" ref="R3181">_xlfn.IFS(AND(O3181&gt;P3181,O3181&gt;Q3181),"Low",AND(P3181&gt;O3181,P3181&gt;Q3181),"Medium",AND(Q3181&gt;O3181,Q3181&gt;P3181),"High")</f>
        <v>Medium</v>
      </c>
      <c r="S3181" t="str">
        <f t="shared" si="100"/>
        <v>T</v>
      </c>
    </row>
    <row r="3182" spans="1:19" x14ac:dyDescent="0.3">
      <c r="A3182" t="s">
        <v>18</v>
      </c>
      <c r="B3182">
        <v>8</v>
      </c>
      <c r="C3182" t="s">
        <v>13</v>
      </c>
      <c r="D3182" t="str">
        <f t="shared" si="99"/>
        <v>Medium</v>
      </c>
      <c r="E3182">
        <v>1</v>
      </c>
      <c r="F3182">
        <v>1</v>
      </c>
      <c r="G3182">
        <v>1</v>
      </c>
      <c r="H3182">
        <v>1</v>
      </c>
      <c r="I3182">
        <v>0</v>
      </c>
      <c r="J3182">
        <v>0</v>
      </c>
      <c r="K3182">
        <v>0</v>
      </c>
      <c r="L3182">
        <v>1</v>
      </c>
      <c r="M3182">
        <v>1</v>
      </c>
      <c r="N3182">
        <v>1</v>
      </c>
      <c r="O3182" cm="1">
        <f t="array" ref="O3182">$U$2*_xlfn.IFS(C3182="data_analyst",$V$5,C3182="data_engineer",$V$6,C3182="data_scientist",$V$7)*_xlfn.IFS(E3182=0,$V$12,E3182=1,$V$11)*_xlfn.IFS(F3182=0,$V$17,F3182=1,$V$16)*_xlfn.IFS(G3182=0,$V$22,G3182=1,$V$21)*_xlfn.IFS(H3182=0,$V$27,H3182=1,$V$26)*_xlfn.IFS(I3182=0,$V$32,I3182=1,$V$31)*_xlfn.IFS(J3182=0,$V$37,J3182=1,$V$36)*_xlfn.IFS(K3182=0,$V$42,K3182=1,$V$41)*_xlfn.IFS(L3182=0,$V$47,L3182=1,$V$46)*_xlfn.IFS(M3182=0,$V$52,M3182=1,$V$51)*_xlfn.IFS(N3182=0,$V$57,N3182=1,$V$56)</f>
        <v>6.2856000837224376E-7</v>
      </c>
      <c r="P3182" cm="1">
        <f t="array" ref="P3182">$V$2*_xlfn.IFS(C3182="data_analyst",$X$5,C3182="data_engineer",$X$6,C3182="data_scientist",$X$7)*_xlfn.IFS(E3182=0,$X$12,E3182=1,$X$11)*_xlfn.IFS(F3182=0,$X$17,F3182=1,$X$16)*_xlfn.IFS(G3182=0,$X$22,G3182=1,$X$21)*_xlfn.IFS(H3182=0,$X$27,H3182=1,$X$26)*_xlfn.IFS(I3182=0,$X$32,I3182=1,$X$31)*_xlfn.IFS(J3182=0,$X$37,J3182=1,$X$36)*_xlfn.IFS(K3182=0,$X$42,K3182=1,$X$41)*_xlfn.IFS(L3182=0,$X$47,L3182=1,$X$46)*_xlfn.IFS(M3182=0,$X$52,M3182=1,$X$51)*_xlfn.IFS(N3182=0,$X$57,N3182=1,$X$56)</f>
        <v>1.7356148626507298E-3</v>
      </c>
      <c r="Q3182" cm="1">
        <f t="array" ref="Q3182">$W$2*_xlfn.IFS(C3182="data_analyst",$Z$5,C3182="data_engineer",$Z$6,C3182="data_scientist",$Z$7)*_xlfn.IFS(E3182=0,$Z$12,E3182=1,$Z$11)*_xlfn.IFS(F3182=0,$Z$17,F3182=1,$Z$16)*_xlfn.IFS(G3182=0,$Z$22,G3182=1,$Z$21)*_xlfn.IFS(H3182=0,$Z$27,H3182=1,$Z$26)*_xlfn.IFS(I3182=0,$Z$32,I3182=1,$Z$31)*_xlfn.IFS(J3182=0,$Z$37,J3182=1,$Z$36)*_xlfn.IFS(K3182=0,$Z$42,K3182=1,$Z$41)*_xlfn.IFS(L3182=0,$Z$47,L3182=1,$Z$46)*_xlfn.IFS(M3182=0,$Z$52,M3182=1,$Z$51)*_xlfn.IFS(N3182=0,$Z$57,N3182=1,$Z$56)</f>
        <v>4.2480548706704523E-5</v>
      </c>
      <c r="R3182" t="str" cm="1">
        <f t="array" ref="R3182">_xlfn.IFS(AND(O3182&gt;P3182,O3182&gt;Q3182),"Low",AND(P3182&gt;O3182,P3182&gt;Q3182),"Medium",AND(Q3182&gt;O3182,Q3182&gt;P3182),"High")</f>
        <v>Medium</v>
      </c>
      <c r="S3182" t="str">
        <f t="shared" si="100"/>
        <v>T</v>
      </c>
    </row>
    <row r="3183" spans="1:19" x14ac:dyDescent="0.3">
      <c r="A3183" t="s">
        <v>18</v>
      </c>
      <c r="B3183">
        <v>6</v>
      </c>
      <c r="C3183" t="s">
        <v>13</v>
      </c>
      <c r="D3183" t="str">
        <f t="shared" si="99"/>
        <v>Medium</v>
      </c>
      <c r="E3183">
        <v>1</v>
      </c>
      <c r="F3183">
        <v>1</v>
      </c>
      <c r="G3183">
        <v>0</v>
      </c>
      <c r="H3183">
        <v>1</v>
      </c>
      <c r="I3183">
        <v>1</v>
      </c>
      <c r="J3183">
        <v>1</v>
      </c>
      <c r="K3183">
        <v>0</v>
      </c>
      <c r="L3183">
        <v>0</v>
      </c>
      <c r="M3183">
        <v>0</v>
      </c>
      <c r="N3183">
        <v>1</v>
      </c>
      <c r="O3183" cm="1">
        <f t="array" ref="O3183">$U$2*_xlfn.IFS(C3183="data_analyst",$V$5,C3183="data_engineer",$V$6,C3183="data_scientist",$V$7)*_xlfn.IFS(E3183=0,$V$12,E3183=1,$V$11)*_xlfn.IFS(F3183=0,$V$17,F3183=1,$V$16)*_xlfn.IFS(G3183=0,$V$22,G3183=1,$V$21)*_xlfn.IFS(H3183=0,$V$27,H3183=1,$V$26)*_xlfn.IFS(I3183=0,$V$32,I3183=1,$V$31)*_xlfn.IFS(J3183=0,$V$37,J3183=1,$V$36)*_xlfn.IFS(K3183=0,$V$42,K3183=1,$V$41)*_xlfn.IFS(L3183=0,$V$47,L3183=1,$V$46)*_xlfn.IFS(M3183=0,$V$52,M3183=1,$V$51)*_xlfn.IFS(N3183=0,$V$57,N3183=1,$V$56)</f>
        <v>1.941296294334151E-5</v>
      </c>
      <c r="P3183" cm="1">
        <f t="array" ref="P3183">$V$2*_xlfn.IFS(C3183="data_analyst",$X$5,C3183="data_engineer",$X$6,C3183="data_scientist",$X$7)*_xlfn.IFS(E3183=0,$X$12,E3183=1,$X$11)*_xlfn.IFS(F3183=0,$X$17,F3183=1,$X$16)*_xlfn.IFS(G3183=0,$X$22,G3183=1,$X$21)*_xlfn.IFS(H3183=0,$X$27,H3183=1,$X$26)*_xlfn.IFS(I3183=0,$X$32,I3183=1,$X$31)*_xlfn.IFS(J3183=0,$X$37,J3183=1,$X$36)*_xlfn.IFS(K3183=0,$X$42,K3183=1,$X$41)*_xlfn.IFS(L3183=0,$X$47,L3183=1,$X$46)*_xlfn.IFS(M3183=0,$X$52,M3183=1,$X$51)*_xlfn.IFS(N3183=0,$X$57,N3183=1,$X$56)</f>
        <v>7.651655717975576E-4</v>
      </c>
      <c r="Q3183" cm="1">
        <f t="array" ref="Q3183">$W$2*_xlfn.IFS(C3183="data_analyst",$Z$5,C3183="data_engineer",$Z$6,C3183="data_scientist",$Z$7)*_xlfn.IFS(E3183=0,$Z$12,E3183=1,$Z$11)*_xlfn.IFS(F3183=0,$Z$17,F3183=1,$Z$16)*_xlfn.IFS(G3183=0,$Z$22,G3183=1,$Z$21)*_xlfn.IFS(H3183=0,$Z$27,H3183=1,$Z$26)*_xlfn.IFS(I3183=0,$Z$32,I3183=1,$Z$31)*_xlfn.IFS(J3183=0,$Z$37,J3183=1,$Z$36)*_xlfn.IFS(K3183=0,$Z$42,K3183=1,$Z$41)*_xlfn.IFS(L3183=0,$Z$47,L3183=1,$Z$46)*_xlfn.IFS(M3183=0,$Z$52,M3183=1,$Z$51)*_xlfn.IFS(N3183=0,$Z$57,N3183=1,$Z$56)</f>
        <v>7.2202837821935714E-5</v>
      </c>
      <c r="R3183" t="str" cm="1">
        <f t="array" ref="R3183">_xlfn.IFS(AND(O3183&gt;P3183,O3183&gt;Q3183),"Low",AND(P3183&gt;O3183,P3183&gt;Q3183),"Medium",AND(Q3183&gt;O3183,Q3183&gt;P3183),"High")</f>
        <v>Medium</v>
      </c>
      <c r="S3183" t="str">
        <f t="shared" si="100"/>
        <v>T</v>
      </c>
    </row>
    <row r="3184" spans="1:19" x14ac:dyDescent="0.3">
      <c r="A3184" t="s">
        <v>18</v>
      </c>
      <c r="B3184">
        <v>8</v>
      </c>
      <c r="C3184" t="s">
        <v>13</v>
      </c>
      <c r="D3184" t="str">
        <f t="shared" si="99"/>
        <v>Medium</v>
      </c>
      <c r="E3184">
        <v>0</v>
      </c>
      <c r="F3184">
        <v>0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 cm="1">
        <f t="array" ref="O3184">$U$2*_xlfn.IFS(C3184="data_analyst",$V$5,C3184="data_engineer",$V$6,C3184="data_scientist",$V$7)*_xlfn.IFS(E3184=0,$V$12,E3184=1,$V$11)*_xlfn.IFS(F3184=0,$V$17,F3184=1,$V$16)*_xlfn.IFS(G3184=0,$V$22,G3184=1,$V$21)*_xlfn.IFS(H3184=0,$V$27,H3184=1,$V$26)*_xlfn.IFS(I3184=0,$V$32,I3184=1,$V$31)*_xlfn.IFS(J3184=0,$V$37,J3184=1,$V$36)*_xlfn.IFS(K3184=0,$V$42,K3184=1,$V$41)*_xlfn.IFS(L3184=0,$V$47,L3184=1,$V$46)*_xlfn.IFS(M3184=0,$V$52,M3184=1,$V$51)*_xlfn.IFS(N3184=0,$V$57,N3184=1,$V$56)</f>
        <v>7.0366667408231409E-4</v>
      </c>
      <c r="P3184" cm="1">
        <f t="array" ref="P3184">$V$2*_xlfn.IFS(C3184="data_analyst",$X$5,C3184="data_engineer",$X$6,C3184="data_scientist",$X$7)*_xlfn.IFS(E3184=0,$X$12,E3184=1,$X$11)*_xlfn.IFS(F3184=0,$X$17,F3184=1,$X$16)*_xlfn.IFS(G3184=0,$X$22,G3184=1,$X$21)*_xlfn.IFS(H3184=0,$X$27,H3184=1,$X$26)*_xlfn.IFS(I3184=0,$X$32,I3184=1,$X$31)*_xlfn.IFS(J3184=0,$X$37,J3184=1,$X$36)*_xlfn.IFS(K3184=0,$X$42,K3184=1,$X$41)*_xlfn.IFS(L3184=0,$X$47,L3184=1,$X$46)*_xlfn.IFS(M3184=0,$X$52,M3184=1,$X$51)*_xlfn.IFS(N3184=0,$X$57,N3184=1,$X$56)</f>
        <v>1.8821133202713359E-3</v>
      </c>
      <c r="Q3184" cm="1">
        <f t="array" ref="Q3184">$W$2*_xlfn.IFS(C3184="data_analyst",$Z$5,C3184="data_engineer",$Z$6,C3184="data_scientist",$Z$7)*_xlfn.IFS(E3184=0,$Z$12,E3184=1,$Z$11)*_xlfn.IFS(F3184=0,$Z$17,F3184=1,$Z$16)*_xlfn.IFS(G3184=0,$Z$22,G3184=1,$Z$21)*_xlfn.IFS(H3184=0,$Z$27,H3184=1,$Z$26)*_xlfn.IFS(I3184=0,$Z$32,I3184=1,$Z$31)*_xlfn.IFS(J3184=0,$Z$37,J3184=1,$Z$36)*_xlfn.IFS(K3184=0,$Z$42,K3184=1,$Z$41)*_xlfn.IFS(L3184=0,$Z$47,L3184=1,$Z$46)*_xlfn.IFS(M3184=0,$Z$52,M3184=1,$Z$51)*_xlfn.IFS(N3184=0,$Z$57,N3184=1,$Z$56)</f>
        <v>4.715735030571686E-4</v>
      </c>
      <c r="R3184" t="str" cm="1">
        <f t="array" ref="R3184">_xlfn.IFS(AND(O3184&gt;P3184,O3184&gt;Q3184),"Low",AND(P3184&gt;O3184,P3184&gt;Q3184),"Medium",AND(Q3184&gt;O3184,Q3184&gt;P3184),"High")</f>
        <v>Medium</v>
      </c>
      <c r="S3184" t="str">
        <f t="shared" si="100"/>
        <v>T</v>
      </c>
    </row>
    <row r="3185" spans="1:19" x14ac:dyDescent="0.3">
      <c r="A3185" t="s">
        <v>18</v>
      </c>
      <c r="B3185">
        <v>5</v>
      </c>
      <c r="C3185" t="s">
        <v>13</v>
      </c>
      <c r="D3185" t="str">
        <f t="shared" si="99"/>
        <v>Medium</v>
      </c>
      <c r="E3185">
        <v>0</v>
      </c>
      <c r="F3185">
        <v>0</v>
      </c>
      <c r="G3185">
        <v>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 cm="1">
        <f t="array" ref="O3185">$U$2*_xlfn.IFS(C3185="data_analyst",$V$5,C3185="data_engineer",$V$6,C3185="data_scientist",$V$7)*_xlfn.IFS(E3185=0,$V$12,E3185=1,$V$11)*_xlfn.IFS(F3185=0,$V$17,F3185=1,$V$16)*_xlfn.IFS(G3185=0,$V$22,G3185=1,$V$21)*_xlfn.IFS(H3185=0,$V$27,H3185=1,$V$26)*_xlfn.IFS(I3185=0,$V$32,I3185=1,$V$31)*_xlfn.IFS(J3185=0,$V$37,J3185=1,$V$36)*_xlfn.IFS(K3185=0,$V$42,K3185=1,$V$41)*_xlfn.IFS(L3185=0,$V$47,L3185=1,$V$46)*_xlfn.IFS(M3185=0,$V$52,M3185=1,$V$51)*_xlfn.IFS(N3185=0,$V$57,N3185=1,$V$56)</f>
        <v>7.0366667408231409E-4</v>
      </c>
      <c r="P3185" cm="1">
        <f t="array" ref="P3185">$V$2*_xlfn.IFS(C3185="data_analyst",$X$5,C3185="data_engineer",$X$6,C3185="data_scientist",$X$7)*_xlfn.IFS(E3185=0,$X$12,E3185=1,$X$11)*_xlfn.IFS(F3185=0,$X$17,F3185=1,$X$16)*_xlfn.IFS(G3185=0,$X$22,G3185=1,$X$21)*_xlfn.IFS(H3185=0,$X$27,H3185=1,$X$26)*_xlfn.IFS(I3185=0,$X$32,I3185=1,$X$31)*_xlfn.IFS(J3185=0,$X$37,J3185=1,$X$36)*_xlfn.IFS(K3185=0,$X$42,K3185=1,$X$41)*_xlfn.IFS(L3185=0,$X$47,L3185=1,$X$46)*_xlfn.IFS(M3185=0,$X$52,M3185=1,$X$51)*_xlfn.IFS(N3185=0,$X$57,N3185=1,$X$56)</f>
        <v>1.8821133202713359E-3</v>
      </c>
      <c r="Q3185" cm="1">
        <f t="array" ref="Q3185">$W$2*_xlfn.IFS(C3185="data_analyst",$Z$5,C3185="data_engineer",$Z$6,C3185="data_scientist",$Z$7)*_xlfn.IFS(E3185=0,$Z$12,E3185=1,$Z$11)*_xlfn.IFS(F3185=0,$Z$17,F3185=1,$Z$16)*_xlfn.IFS(G3185=0,$Z$22,G3185=1,$Z$21)*_xlfn.IFS(H3185=0,$Z$27,H3185=1,$Z$26)*_xlfn.IFS(I3185=0,$Z$32,I3185=1,$Z$31)*_xlfn.IFS(J3185=0,$Z$37,J3185=1,$Z$36)*_xlfn.IFS(K3185=0,$Z$42,K3185=1,$Z$41)*_xlfn.IFS(L3185=0,$Z$47,L3185=1,$Z$46)*_xlfn.IFS(M3185=0,$Z$52,M3185=1,$Z$51)*_xlfn.IFS(N3185=0,$Z$57,N3185=1,$Z$56)</f>
        <v>4.715735030571686E-4</v>
      </c>
      <c r="R3185" t="str" cm="1">
        <f t="array" ref="R3185">_xlfn.IFS(AND(O3185&gt;P3185,O3185&gt;Q3185),"Low",AND(P3185&gt;O3185,P3185&gt;Q3185),"Medium",AND(Q3185&gt;O3185,Q3185&gt;P3185),"High")</f>
        <v>Medium</v>
      </c>
      <c r="S3185" t="str">
        <f t="shared" si="100"/>
        <v>T</v>
      </c>
    </row>
    <row r="3186" spans="1:19" x14ac:dyDescent="0.3">
      <c r="A3186" t="s">
        <v>18</v>
      </c>
      <c r="B3186">
        <v>6</v>
      </c>
      <c r="C3186" t="s">
        <v>13</v>
      </c>
      <c r="D3186" t="str">
        <f t="shared" si="99"/>
        <v>Medium</v>
      </c>
      <c r="E3186">
        <v>1</v>
      </c>
      <c r="F3186">
        <v>1</v>
      </c>
      <c r="G3186">
        <v>1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 cm="1">
        <f t="array" ref="O3186">$U$2*_xlfn.IFS(C3186="data_analyst",$V$5,C3186="data_engineer",$V$6,C3186="data_scientist",$V$7)*_xlfn.IFS(E3186=0,$V$12,E3186=1,$V$11)*_xlfn.IFS(F3186=0,$V$17,F3186=1,$V$16)*_xlfn.IFS(G3186=0,$V$22,G3186=1,$V$21)*_xlfn.IFS(H3186=0,$V$27,H3186=1,$V$26)*_xlfn.IFS(I3186=0,$V$32,I3186=1,$V$31)*_xlfn.IFS(J3186=0,$V$37,J3186=1,$V$36)*_xlfn.IFS(K3186=0,$V$42,K3186=1,$V$41)*_xlfn.IFS(L3186=0,$V$47,L3186=1,$V$46)*_xlfn.IFS(M3186=0,$V$52,M3186=1,$V$51)*_xlfn.IFS(N3186=0,$V$57,N3186=1,$V$56)</f>
        <v>1.5401482252937562E-4</v>
      </c>
      <c r="P3186" cm="1">
        <f t="array" ref="P3186">$V$2*_xlfn.IFS(C3186="data_analyst",$X$5,C3186="data_engineer",$X$6,C3186="data_scientist",$X$7)*_xlfn.IFS(E3186=0,$X$12,E3186=1,$X$11)*_xlfn.IFS(F3186=0,$X$17,F3186=1,$X$16)*_xlfn.IFS(G3186=0,$X$22,G3186=1,$X$21)*_xlfn.IFS(H3186=0,$X$27,H3186=1,$X$26)*_xlfn.IFS(I3186=0,$X$32,I3186=1,$X$31)*_xlfn.IFS(J3186=0,$X$37,J3186=1,$X$36)*_xlfn.IFS(K3186=0,$X$42,K3186=1,$X$41)*_xlfn.IFS(L3186=0,$X$47,L3186=1,$X$46)*_xlfn.IFS(M3186=0,$X$52,M3186=1,$X$51)*_xlfn.IFS(N3186=0,$X$57,N3186=1,$X$56)</f>
        <v>4.9807469930692036E-3</v>
      </c>
      <c r="Q3186" cm="1">
        <f t="array" ref="Q3186">$W$2*_xlfn.IFS(C3186="data_analyst",$Z$5,C3186="data_engineer",$Z$6,C3186="data_scientist",$Z$7)*_xlfn.IFS(E3186=0,$Z$12,E3186=1,$Z$11)*_xlfn.IFS(F3186=0,$Z$17,F3186=1,$Z$16)*_xlfn.IFS(G3186=0,$Z$22,G3186=1,$Z$21)*_xlfn.IFS(H3186=0,$Z$27,H3186=1,$Z$26)*_xlfn.IFS(I3186=0,$Z$32,I3186=1,$Z$31)*_xlfn.IFS(J3186=0,$Z$37,J3186=1,$Z$36)*_xlfn.IFS(K3186=0,$Z$42,K3186=1,$Z$41)*_xlfn.IFS(L3186=0,$Z$47,L3186=1,$Z$46)*_xlfn.IFS(M3186=0,$Z$52,M3186=1,$Z$51)*_xlfn.IFS(N3186=0,$Z$57,N3186=1,$Z$56)</f>
        <v>3.5785497653522395E-4</v>
      </c>
      <c r="R3186" t="str" cm="1">
        <f t="array" ref="R3186">_xlfn.IFS(AND(O3186&gt;P3186,O3186&gt;Q3186),"Low",AND(P3186&gt;O3186,P3186&gt;Q3186),"Medium",AND(Q3186&gt;O3186,Q3186&gt;P3186),"High")</f>
        <v>Medium</v>
      </c>
      <c r="S3186" t="str">
        <f t="shared" si="100"/>
        <v>T</v>
      </c>
    </row>
    <row r="3187" spans="1:19" x14ac:dyDescent="0.3">
      <c r="A3187" t="s">
        <v>18</v>
      </c>
      <c r="B3187">
        <v>5</v>
      </c>
      <c r="C3187" t="s">
        <v>13</v>
      </c>
      <c r="D3187" t="str">
        <f t="shared" si="99"/>
        <v>Medium</v>
      </c>
      <c r="E3187">
        <v>0</v>
      </c>
      <c r="F3187">
        <v>1</v>
      </c>
      <c r="G3187">
        <v>1</v>
      </c>
      <c r="H3187">
        <v>1</v>
      </c>
      <c r="I3187">
        <v>1</v>
      </c>
      <c r="J3187">
        <v>0</v>
      </c>
      <c r="K3187">
        <v>1</v>
      </c>
      <c r="L3187">
        <v>0</v>
      </c>
      <c r="M3187">
        <v>0</v>
      </c>
      <c r="N3187">
        <v>1</v>
      </c>
      <c r="O3187" cm="1">
        <f t="array" ref="O3187">$U$2*_xlfn.IFS(C3187="data_analyst",$V$5,C3187="data_engineer",$V$6,C3187="data_scientist",$V$7)*_xlfn.IFS(E3187=0,$V$12,E3187=1,$V$11)*_xlfn.IFS(F3187=0,$V$17,F3187=1,$V$16)*_xlfn.IFS(G3187=0,$V$22,G3187=1,$V$21)*_xlfn.IFS(H3187=0,$V$27,H3187=1,$V$26)*_xlfn.IFS(I3187=0,$V$32,I3187=1,$V$31)*_xlfn.IFS(J3187=0,$V$37,J3187=1,$V$36)*_xlfn.IFS(K3187=0,$V$42,K3187=1,$V$41)*_xlfn.IFS(L3187=0,$V$47,L3187=1,$V$46)*_xlfn.IFS(M3187=0,$V$52,M3187=1,$V$51)*_xlfn.IFS(N3187=0,$V$57,N3187=1,$V$56)</f>
        <v>4.3274286123931413E-6</v>
      </c>
      <c r="P3187" cm="1">
        <f t="array" ref="P3187">$V$2*_xlfn.IFS(C3187="data_analyst",$X$5,C3187="data_engineer",$X$6,C3187="data_scientist",$X$7)*_xlfn.IFS(E3187=0,$X$12,E3187=1,$X$11)*_xlfn.IFS(F3187=0,$X$17,F3187=1,$X$16)*_xlfn.IFS(G3187=0,$X$22,G3187=1,$X$21)*_xlfn.IFS(H3187=0,$X$27,H3187=1,$X$26)*_xlfn.IFS(I3187=0,$X$32,I3187=1,$X$31)*_xlfn.IFS(J3187=0,$X$37,J3187=1,$X$36)*_xlfn.IFS(K3187=0,$X$42,K3187=1,$X$41)*_xlfn.IFS(L3187=0,$X$47,L3187=1,$X$46)*_xlfn.IFS(M3187=0,$X$52,M3187=1,$X$51)*_xlfn.IFS(N3187=0,$X$57,N3187=1,$X$56)</f>
        <v>2.7635234526995634E-4</v>
      </c>
      <c r="Q3187" cm="1">
        <f t="array" ref="Q3187">$W$2*_xlfn.IFS(C3187="data_analyst",$Z$5,C3187="data_engineer",$Z$6,C3187="data_scientist",$Z$7)*_xlfn.IFS(E3187=0,$Z$12,E3187=1,$Z$11)*_xlfn.IFS(F3187=0,$Z$17,F3187=1,$Z$16)*_xlfn.IFS(G3187=0,$Z$22,G3187=1,$Z$21)*_xlfn.IFS(H3187=0,$Z$27,H3187=1,$Z$26)*_xlfn.IFS(I3187=0,$Z$32,I3187=1,$Z$31)*_xlfn.IFS(J3187=0,$Z$37,J3187=1,$Z$36)*_xlfn.IFS(K3187=0,$Z$42,K3187=1,$Z$41)*_xlfn.IFS(L3187=0,$Z$47,L3187=1,$Z$46)*_xlfn.IFS(M3187=0,$Z$52,M3187=1,$Z$51)*_xlfn.IFS(N3187=0,$Z$57,N3187=1,$Z$56)</f>
        <v>2.3886483482280227E-5</v>
      </c>
      <c r="R3187" t="str" cm="1">
        <f t="array" ref="R3187">_xlfn.IFS(AND(O3187&gt;P3187,O3187&gt;Q3187),"Low",AND(P3187&gt;O3187,P3187&gt;Q3187),"Medium",AND(Q3187&gt;O3187,Q3187&gt;P3187),"High")</f>
        <v>Medium</v>
      </c>
      <c r="S3187" t="str">
        <f t="shared" si="100"/>
        <v>T</v>
      </c>
    </row>
    <row r="3188" spans="1:19" x14ac:dyDescent="0.3">
      <c r="A3188" t="s">
        <v>18</v>
      </c>
      <c r="B3188">
        <v>7</v>
      </c>
      <c r="C3188" t="s">
        <v>13</v>
      </c>
      <c r="D3188" t="str">
        <f t="shared" si="99"/>
        <v>Medium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0</v>
      </c>
      <c r="K3188">
        <v>1</v>
      </c>
      <c r="L3188">
        <v>1</v>
      </c>
      <c r="M3188">
        <v>0</v>
      </c>
      <c r="N3188">
        <v>1</v>
      </c>
      <c r="O3188" cm="1">
        <f t="array" ref="O3188">$U$2*_xlfn.IFS(C3188="data_analyst",$V$5,C3188="data_engineer",$V$6,C3188="data_scientist",$V$7)*_xlfn.IFS(E3188=0,$V$12,E3188=1,$V$11)*_xlfn.IFS(F3188=0,$V$17,F3188=1,$V$16)*_xlfn.IFS(G3188=0,$V$22,G3188=1,$V$21)*_xlfn.IFS(H3188=0,$V$27,H3188=1,$V$26)*_xlfn.IFS(I3188=0,$V$32,I3188=1,$V$31)*_xlfn.IFS(J3188=0,$V$37,J3188=1,$V$36)*_xlfn.IFS(K3188=0,$V$42,K3188=1,$V$41)*_xlfn.IFS(L3188=0,$V$47,L3188=1,$V$46)*_xlfn.IFS(M3188=0,$V$52,M3188=1,$V$51)*_xlfn.IFS(N3188=0,$V$57,N3188=1,$V$56)</f>
        <v>9.7792761047941219E-8</v>
      </c>
      <c r="P3188" cm="1">
        <f t="array" ref="P3188">$V$2*_xlfn.IFS(C3188="data_analyst",$X$5,C3188="data_engineer",$X$6,C3188="data_scientist",$X$7)*_xlfn.IFS(E3188=0,$X$12,E3188=1,$X$11)*_xlfn.IFS(F3188=0,$X$17,F3188=1,$X$16)*_xlfn.IFS(G3188=0,$X$22,G3188=1,$X$21)*_xlfn.IFS(H3188=0,$X$27,H3188=1,$X$26)*_xlfn.IFS(I3188=0,$X$32,I3188=1,$X$31)*_xlfn.IFS(J3188=0,$X$37,J3188=1,$X$36)*_xlfn.IFS(K3188=0,$X$42,K3188=1,$X$41)*_xlfn.IFS(L3188=0,$X$47,L3188=1,$X$46)*_xlfn.IFS(M3188=0,$X$52,M3188=1,$X$51)*_xlfn.IFS(N3188=0,$X$57,N3188=1,$X$56)</f>
        <v>4.4932465645782595E-4</v>
      </c>
      <c r="Q3188" cm="1">
        <f t="array" ref="Q3188">$W$2*_xlfn.IFS(C3188="data_analyst",$Z$5,C3188="data_engineer",$Z$6,C3188="data_scientist",$Z$7)*_xlfn.IFS(E3188=0,$Z$12,E3188=1,$Z$11)*_xlfn.IFS(F3188=0,$Z$17,F3188=1,$Z$16)*_xlfn.IFS(G3188=0,$Z$22,G3188=1,$Z$21)*_xlfn.IFS(H3188=0,$Z$27,H3188=1,$Z$26)*_xlfn.IFS(I3188=0,$Z$32,I3188=1,$Z$31)*_xlfn.IFS(J3188=0,$Z$37,J3188=1,$Z$36)*_xlfn.IFS(K3188=0,$Z$42,K3188=1,$Z$41)*_xlfn.IFS(L3188=0,$Z$47,L3188=1,$Z$46)*_xlfn.IFS(M3188=0,$Z$52,M3188=1,$Z$51)*_xlfn.IFS(N3188=0,$Z$57,N3188=1,$Z$56)</f>
        <v>1.195052784058843E-5</v>
      </c>
      <c r="R3188" t="str" cm="1">
        <f t="array" ref="R3188">_xlfn.IFS(AND(O3188&gt;P3188,O3188&gt;Q3188),"Low",AND(P3188&gt;O3188,P3188&gt;Q3188),"Medium",AND(Q3188&gt;O3188,Q3188&gt;P3188),"High")</f>
        <v>Medium</v>
      </c>
      <c r="S3188" t="str">
        <f t="shared" si="100"/>
        <v>T</v>
      </c>
    </row>
    <row r="3189" spans="1:19" x14ac:dyDescent="0.3">
      <c r="A3189" t="s">
        <v>18</v>
      </c>
      <c r="B3189">
        <v>3</v>
      </c>
      <c r="C3189" t="s">
        <v>13</v>
      </c>
      <c r="D3189" t="str">
        <f t="shared" si="99"/>
        <v>Medium</v>
      </c>
      <c r="E3189">
        <v>1</v>
      </c>
      <c r="F3189">
        <v>0</v>
      </c>
      <c r="G3189">
        <v>0</v>
      </c>
      <c r="H3189">
        <v>1</v>
      </c>
      <c r="I3189">
        <v>1</v>
      </c>
      <c r="J3189">
        <v>0</v>
      </c>
      <c r="K3189">
        <v>1</v>
      </c>
      <c r="L3189">
        <v>0</v>
      </c>
      <c r="M3189">
        <v>0</v>
      </c>
      <c r="N3189">
        <v>1</v>
      </c>
      <c r="O3189" cm="1">
        <f t="array" ref="O3189">$U$2*_xlfn.IFS(C3189="data_analyst",$V$5,C3189="data_engineer",$V$6,C3189="data_scientist",$V$7)*_xlfn.IFS(E3189=0,$V$12,E3189=1,$V$11)*_xlfn.IFS(F3189=0,$V$17,F3189=1,$V$16)*_xlfn.IFS(G3189=0,$V$22,G3189=1,$V$21)*_xlfn.IFS(H3189=0,$V$27,H3189=1,$V$26)*_xlfn.IFS(I3189=0,$V$32,I3189=1,$V$31)*_xlfn.IFS(J3189=0,$V$37,J3189=1,$V$36)*_xlfn.IFS(K3189=0,$V$42,K3189=1,$V$41)*_xlfn.IFS(L3189=0,$V$47,L3189=1,$V$46)*_xlfn.IFS(M3189=0,$V$52,M3189=1,$V$51)*_xlfn.IFS(N3189=0,$V$57,N3189=1,$V$56)</f>
        <v>8.5652466029788601E-6</v>
      </c>
      <c r="P3189" cm="1">
        <f t="array" ref="P3189">$V$2*_xlfn.IFS(C3189="data_analyst",$X$5,C3189="data_engineer",$X$6,C3189="data_scientist",$X$7)*_xlfn.IFS(E3189=0,$X$12,E3189=1,$X$11)*_xlfn.IFS(F3189=0,$X$17,F3189=1,$X$16)*_xlfn.IFS(G3189=0,$X$22,G3189=1,$X$21)*_xlfn.IFS(H3189=0,$X$27,H3189=1,$X$26)*_xlfn.IFS(I3189=0,$X$32,I3189=1,$X$31)*_xlfn.IFS(J3189=0,$X$37,J3189=1,$X$36)*_xlfn.IFS(K3189=0,$X$42,K3189=1,$X$41)*_xlfn.IFS(L3189=0,$X$47,L3189=1,$X$46)*_xlfn.IFS(M3189=0,$X$52,M3189=1,$X$51)*_xlfn.IFS(N3189=0,$X$57,N3189=1,$X$56)</f>
        <v>5.4615322924110588E-4</v>
      </c>
      <c r="Q3189" cm="1">
        <f t="array" ref="Q3189">$W$2*_xlfn.IFS(C3189="data_analyst",$Z$5,C3189="data_engineer",$Z$6,C3189="data_scientist",$Z$7)*_xlfn.IFS(E3189=0,$Z$12,E3189=1,$Z$11)*_xlfn.IFS(F3189=0,$Z$17,F3189=1,$Z$16)*_xlfn.IFS(G3189=0,$Z$22,G3189=1,$Z$21)*_xlfn.IFS(H3189=0,$Z$27,H3189=1,$Z$26)*_xlfn.IFS(I3189=0,$Z$32,I3189=1,$Z$31)*_xlfn.IFS(J3189=0,$Z$37,J3189=1,$Z$36)*_xlfn.IFS(K3189=0,$Z$42,K3189=1,$Z$41)*_xlfn.IFS(L3189=0,$Z$47,L3189=1,$Z$46)*_xlfn.IFS(M3189=0,$Z$52,M3189=1,$Z$51)*_xlfn.IFS(N3189=0,$Z$57,N3189=1,$Z$56)</f>
        <v>4.3804554844463434E-5</v>
      </c>
      <c r="R3189" t="str" cm="1">
        <f t="array" ref="R3189">_xlfn.IFS(AND(O3189&gt;P3189,O3189&gt;Q3189),"Low",AND(P3189&gt;O3189,P3189&gt;Q3189),"Medium",AND(Q3189&gt;O3189,Q3189&gt;P3189),"High")</f>
        <v>Medium</v>
      </c>
      <c r="S3189" t="str">
        <f t="shared" si="100"/>
        <v>T</v>
      </c>
    </row>
    <row r="3190" spans="1:19" x14ac:dyDescent="0.3">
      <c r="A3190" t="s">
        <v>18</v>
      </c>
      <c r="B3190">
        <v>7</v>
      </c>
      <c r="C3190" t="s">
        <v>13</v>
      </c>
      <c r="D3190" t="str">
        <f t="shared" si="99"/>
        <v>Medium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0</v>
      </c>
      <c r="K3190">
        <v>1</v>
      </c>
      <c r="L3190">
        <v>1</v>
      </c>
      <c r="M3190">
        <v>1</v>
      </c>
      <c r="N3190">
        <v>1</v>
      </c>
      <c r="O3190" cm="1">
        <f t="array" ref="O3190">$U$2*_xlfn.IFS(C3190="data_analyst",$V$5,C3190="data_engineer",$V$6,C3190="data_scientist",$V$7)*_xlfn.IFS(E3190=0,$V$12,E3190=1,$V$11)*_xlfn.IFS(F3190=0,$V$17,F3190=1,$V$16)*_xlfn.IFS(G3190=0,$V$22,G3190=1,$V$21)*_xlfn.IFS(H3190=0,$V$27,H3190=1,$V$26)*_xlfn.IFS(I3190=0,$V$32,I3190=1,$V$31)*_xlfn.IFS(J3190=0,$V$37,J3190=1,$V$36)*_xlfn.IFS(K3190=0,$V$42,K3190=1,$V$41)*_xlfn.IFS(L3190=0,$V$47,L3190=1,$V$46)*_xlfn.IFS(M3190=0,$V$52,M3190=1,$V$51)*_xlfn.IFS(N3190=0,$V$57,N3190=1,$V$56)</f>
        <v>8.2864894096697854E-9</v>
      </c>
      <c r="P3190" cm="1">
        <f t="array" ref="P3190">$V$2*_xlfn.IFS(C3190="data_analyst",$X$5,C3190="data_engineer",$X$6,C3190="data_scientist",$X$7)*_xlfn.IFS(E3190=0,$X$12,E3190=1,$X$11)*_xlfn.IFS(F3190=0,$X$17,F3190=1,$X$16)*_xlfn.IFS(G3190=0,$X$22,G3190=1,$X$21)*_xlfn.IFS(H3190=0,$X$27,H3190=1,$X$26)*_xlfn.IFS(I3190=0,$X$32,I3190=1,$X$31)*_xlfn.IFS(J3190=0,$X$37,J3190=1,$X$36)*_xlfn.IFS(K3190=0,$X$42,K3190=1,$X$41)*_xlfn.IFS(L3190=0,$X$47,L3190=1,$X$46)*_xlfn.IFS(M3190=0,$X$52,M3190=1,$X$51)*_xlfn.IFS(N3190=0,$X$57,N3190=1,$X$56)</f>
        <v>2.511369707887801E-4</v>
      </c>
      <c r="Q3190" cm="1">
        <f t="array" ref="Q3190">$W$2*_xlfn.IFS(C3190="data_analyst",$Z$5,C3190="data_engineer",$Z$6,C3190="data_scientist",$Z$7)*_xlfn.IFS(E3190=0,$Z$12,E3190=1,$Z$11)*_xlfn.IFS(F3190=0,$Z$17,F3190=1,$Z$16)*_xlfn.IFS(G3190=0,$Z$22,G3190=1,$Z$21)*_xlfn.IFS(H3190=0,$Z$27,H3190=1,$Z$26)*_xlfn.IFS(I3190=0,$Z$32,I3190=1,$Z$31)*_xlfn.IFS(J3190=0,$Z$37,J3190=1,$Z$36)*_xlfn.IFS(K3190=0,$Z$42,K3190=1,$Z$41)*_xlfn.IFS(L3190=0,$Z$47,L3190=1,$Z$46)*_xlfn.IFS(M3190=0,$Z$52,M3190=1,$Z$51)*_xlfn.IFS(N3190=0,$Z$57,N3190=1,$Z$56)</f>
        <v>3.7677679652145347E-6</v>
      </c>
      <c r="R3190" t="str" cm="1">
        <f t="array" ref="R3190">_xlfn.IFS(AND(O3190&gt;P3190,O3190&gt;Q3190),"Low",AND(P3190&gt;O3190,P3190&gt;Q3190),"Medium",AND(Q3190&gt;O3190,Q3190&gt;P3190),"High")</f>
        <v>Medium</v>
      </c>
      <c r="S3190" t="str">
        <f t="shared" si="100"/>
        <v>T</v>
      </c>
    </row>
    <row r="3191" spans="1:19" x14ac:dyDescent="0.3">
      <c r="A3191" t="s">
        <v>18</v>
      </c>
      <c r="B3191">
        <v>6</v>
      </c>
      <c r="C3191" t="s">
        <v>13</v>
      </c>
      <c r="D3191" t="str">
        <f t="shared" si="99"/>
        <v>Medium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1</v>
      </c>
      <c r="O3191" cm="1">
        <f t="array" ref="O3191">$U$2*_xlfn.IFS(C3191="data_analyst",$V$5,C3191="data_engineer",$V$6,C3191="data_scientist",$V$7)*_xlfn.IFS(E3191=0,$V$12,E3191=1,$V$11)*_xlfn.IFS(F3191=0,$V$17,F3191=1,$V$16)*_xlfn.IFS(G3191=0,$V$22,G3191=1,$V$21)*_xlfn.IFS(H3191=0,$V$27,H3191=1,$V$26)*_xlfn.IFS(I3191=0,$V$32,I3191=1,$V$31)*_xlfn.IFS(J3191=0,$V$37,J3191=1,$V$36)*_xlfn.IFS(K3191=0,$V$42,K3191=1,$V$41)*_xlfn.IFS(L3191=0,$V$47,L3191=1,$V$46)*_xlfn.IFS(M3191=0,$V$52,M3191=1,$V$51)*_xlfn.IFS(N3191=0,$V$57,N3191=1,$V$56)</f>
        <v>8.7400060196859226E-5</v>
      </c>
      <c r="P3191" cm="1">
        <f t="array" ref="P3191">$V$2*_xlfn.IFS(C3191="data_analyst",$X$5,C3191="data_engineer",$X$6,C3191="data_scientist",$X$7)*_xlfn.IFS(E3191=0,$X$12,E3191=1,$X$11)*_xlfn.IFS(F3191=0,$X$17,F3191=1,$X$16)*_xlfn.IFS(G3191=0,$X$22,G3191=1,$X$21)*_xlfn.IFS(H3191=0,$X$27,H3191=1,$X$26)*_xlfn.IFS(I3191=0,$X$32,I3191=1,$X$31)*_xlfn.IFS(J3191=0,$X$37,J3191=1,$X$36)*_xlfn.IFS(K3191=0,$X$42,K3191=1,$X$41)*_xlfn.IFS(L3191=0,$X$47,L3191=1,$X$46)*_xlfn.IFS(M3191=0,$X$52,M3191=1,$X$51)*_xlfn.IFS(N3191=0,$X$57,N3191=1,$X$56)</f>
        <v>2.6900700378790841E-3</v>
      </c>
      <c r="Q3191" cm="1">
        <f t="array" ref="Q3191">$W$2*_xlfn.IFS(C3191="data_analyst",$Z$5,C3191="data_engineer",$Z$6,C3191="data_scientist",$Z$7)*_xlfn.IFS(E3191=0,$Z$12,E3191=1,$Z$11)*_xlfn.IFS(F3191=0,$Z$17,F3191=1,$Z$16)*_xlfn.IFS(G3191=0,$Z$22,G3191=1,$Z$21)*_xlfn.IFS(H3191=0,$Z$27,H3191=1,$Z$26)*_xlfn.IFS(I3191=0,$Z$32,I3191=1,$Z$31)*_xlfn.IFS(J3191=0,$Z$37,J3191=1,$Z$36)*_xlfn.IFS(K3191=0,$Z$42,K3191=1,$Z$41)*_xlfn.IFS(L3191=0,$Z$47,L3191=1,$Z$46)*_xlfn.IFS(M3191=0,$Z$52,M3191=1,$Z$51)*_xlfn.IFS(N3191=0,$Z$57,N3191=1,$Z$56)</f>
        <v>3.4534768356184534E-4</v>
      </c>
      <c r="R3191" t="str" cm="1">
        <f t="array" ref="R3191">_xlfn.IFS(AND(O3191&gt;P3191,O3191&gt;Q3191),"Low",AND(P3191&gt;O3191,P3191&gt;Q3191),"Medium",AND(Q3191&gt;O3191,Q3191&gt;P3191),"High")</f>
        <v>Medium</v>
      </c>
      <c r="S3191" t="str">
        <f t="shared" si="100"/>
        <v>T</v>
      </c>
    </row>
    <row r="3192" spans="1:19" x14ac:dyDescent="0.3">
      <c r="A3192" t="s">
        <v>18</v>
      </c>
      <c r="B3192">
        <v>0</v>
      </c>
      <c r="C3192" t="s">
        <v>13</v>
      </c>
      <c r="D3192" t="str">
        <f t="shared" si="99"/>
        <v>Medium</v>
      </c>
      <c r="E3192">
        <v>1</v>
      </c>
      <c r="F3192">
        <v>0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 cm="1">
        <f t="array" ref="O3192">$U$2*_xlfn.IFS(C3192="data_analyst",$V$5,C3192="data_engineer",$V$6,C3192="data_scientist",$V$7)*_xlfn.IFS(E3192=0,$V$12,E3192=1,$V$11)*_xlfn.IFS(F3192=0,$V$17,F3192=1,$V$16)*_xlfn.IFS(G3192=0,$V$22,G3192=1,$V$21)*_xlfn.IFS(H3192=0,$V$27,H3192=1,$V$26)*_xlfn.IFS(I3192=0,$V$32,I3192=1,$V$31)*_xlfn.IFS(J3192=0,$V$37,J3192=1,$V$36)*_xlfn.IFS(K3192=0,$V$42,K3192=1,$V$41)*_xlfn.IFS(L3192=0,$V$47,L3192=1,$V$46)*_xlfn.IFS(M3192=0,$V$52,M3192=1,$V$51)*_xlfn.IFS(N3192=0,$V$57,N3192=1,$V$56)</f>
        <v>3.3015921585634317E-4</v>
      </c>
      <c r="P3192" cm="1">
        <f t="array" ref="P3192">$V$2*_xlfn.IFS(C3192="data_analyst",$X$5,C3192="data_engineer",$X$6,C3192="data_scientist",$X$7)*_xlfn.IFS(E3192=0,$X$12,E3192=1,$X$11)*_xlfn.IFS(F3192=0,$X$17,F3192=1,$X$16)*_xlfn.IFS(G3192=0,$X$22,G3192=1,$X$21)*_xlfn.IFS(H3192=0,$X$27,H3192=1,$X$26)*_xlfn.IFS(I3192=0,$X$32,I3192=1,$X$31)*_xlfn.IFS(J3192=0,$X$37,J3192=1,$X$36)*_xlfn.IFS(K3192=0,$X$42,K3192=1,$X$41)*_xlfn.IFS(L3192=0,$X$47,L3192=1,$X$46)*_xlfn.IFS(M3192=0,$X$52,M3192=1,$X$51)*_xlfn.IFS(N3192=0,$X$57,N3192=1,$X$56)</f>
        <v>4.9083371473888819E-3</v>
      </c>
      <c r="Q3192" cm="1">
        <f t="array" ref="Q3192">$W$2*_xlfn.IFS(C3192="data_analyst",$Z$5,C3192="data_engineer",$Z$6,C3192="data_scientist",$Z$7)*_xlfn.IFS(E3192=0,$Z$12,E3192=1,$Z$11)*_xlfn.IFS(F3192=0,$Z$17,F3192=1,$Z$16)*_xlfn.IFS(G3192=0,$Z$22,G3192=1,$Z$21)*_xlfn.IFS(H3192=0,$Z$27,H3192=1,$Z$26)*_xlfn.IFS(I3192=0,$Z$32,I3192=1,$Z$31)*_xlfn.IFS(J3192=0,$Z$37,J3192=1,$Z$36)*_xlfn.IFS(K3192=0,$Z$42,K3192=1,$Z$41)*_xlfn.IFS(L3192=0,$Z$47,L3192=1,$Z$46)*_xlfn.IFS(M3192=0,$Z$52,M3192=1,$Z$51)*_xlfn.IFS(N3192=0,$Z$57,N3192=1,$Z$56)</f>
        <v>6.2661136707596371E-4</v>
      </c>
      <c r="R3192" t="str" cm="1">
        <f t="array" ref="R3192">_xlfn.IFS(AND(O3192&gt;P3192,O3192&gt;Q3192),"Low",AND(P3192&gt;O3192,P3192&gt;Q3192),"Medium",AND(Q3192&gt;O3192,Q3192&gt;P3192),"High")</f>
        <v>Medium</v>
      </c>
      <c r="S3192" t="str">
        <f t="shared" si="100"/>
        <v>T</v>
      </c>
    </row>
    <row r="3193" spans="1:19" x14ac:dyDescent="0.3">
      <c r="A3193" t="s">
        <v>18</v>
      </c>
      <c r="B3193">
        <v>6</v>
      </c>
      <c r="C3193" t="s">
        <v>13</v>
      </c>
      <c r="D3193" t="str">
        <f t="shared" si="99"/>
        <v>Medium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 cm="1">
        <f t="array" ref="O3193">$U$2*_xlfn.IFS(C3193="data_analyst",$V$5,C3193="data_engineer",$V$6,C3193="data_scientist",$V$7)*_xlfn.IFS(E3193=0,$V$12,E3193=1,$V$11)*_xlfn.IFS(F3193=0,$V$17,F3193=1,$V$16)*_xlfn.IFS(G3193=0,$V$22,G3193=1,$V$21)*_xlfn.IFS(H3193=0,$V$27,H3193=1,$V$26)*_xlfn.IFS(I3193=0,$V$32,I3193=1,$V$31)*_xlfn.IFS(J3193=0,$V$37,J3193=1,$V$36)*_xlfn.IFS(K3193=0,$V$42,K3193=1,$V$41)*_xlfn.IFS(L3193=0,$V$47,L3193=1,$V$46)*_xlfn.IFS(M3193=0,$V$52,M3193=1,$V$51)*_xlfn.IFS(N3193=0,$V$57,N3193=1,$V$56)</f>
        <v>3.8675410855345095E-3</v>
      </c>
      <c r="P3193" cm="1">
        <f t="array" ref="P3193">$V$2*_xlfn.IFS(C3193="data_analyst",$X$5,C3193="data_engineer",$X$6,C3193="data_scientist",$X$7)*_xlfn.IFS(E3193=0,$X$12,E3193=1,$X$11)*_xlfn.IFS(F3193=0,$X$17,F3193=1,$X$16)*_xlfn.IFS(G3193=0,$X$22,G3193=1,$X$21)*_xlfn.IFS(H3193=0,$X$27,H3193=1,$X$26)*_xlfn.IFS(I3193=0,$X$32,I3193=1,$X$31)*_xlfn.IFS(J3193=0,$X$37,J3193=1,$X$36)*_xlfn.IFS(K3193=0,$X$42,K3193=1,$X$41)*_xlfn.IFS(L3193=0,$X$47,L3193=1,$X$46)*_xlfn.IFS(M3193=0,$X$52,M3193=1,$X$51)*_xlfn.IFS(N3193=0,$X$57,N3193=1,$X$56)</f>
        <v>1.6544989312824467E-3</v>
      </c>
      <c r="Q3193" cm="1">
        <f t="array" ref="Q3193">$W$2*_xlfn.IFS(C3193="data_analyst",$Z$5,C3193="data_engineer",$Z$6,C3193="data_scientist",$Z$7)*_xlfn.IFS(E3193=0,$Z$12,E3193=1,$Z$11)*_xlfn.IFS(F3193=0,$Z$17,F3193=1,$Z$16)*_xlfn.IFS(G3193=0,$Z$22,G3193=1,$Z$21)*_xlfn.IFS(H3193=0,$Z$27,H3193=1,$Z$26)*_xlfn.IFS(I3193=0,$Z$32,I3193=1,$Z$31)*_xlfn.IFS(J3193=0,$Z$37,J3193=1,$Z$36)*_xlfn.IFS(K3193=0,$Z$42,K3193=1,$Z$41)*_xlfn.IFS(L3193=0,$Z$47,L3193=1,$Z$46)*_xlfn.IFS(M3193=0,$Z$52,M3193=1,$Z$51)*_xlfn.IFS(N3193=0,$Z$57,N3193=1,$Z$56)</f>
        <v>6.902742580981744E-4</v>
      </c>
      <c r="R3193" t="str" cm="1">
        <f t="array" ref="R3193">_xlfn.IFS(AND(O3193&gt;P3193,O3193&gt;Q3193),"Low",AND(P3193&gt;O3193,P3193&gt;Q3193),"Medium",AND(Q3193&gt;O3193,Q3193&gt;P3193),"High")</f>
        <v>Low</v>
      </c>
      <c r="S3193" t="str">
        <f t="shared" si="100"/>
        <v>F</v>
      </c>
    </row>
    <row r="3194" spans="1:19" x14ac:dyDescent="0.3">
      <c r="A3194" t="s">
        <v>18</v>
      </c>
      <c r="B3194">
        <v>2</v>
      </c>
      <c r="C3194" t="s">
        <v>13</v>
      </c>
      <c r="D3194" t="str">
        <f t="shared" si="99"/>
        <v>Medium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0</v>
      </c>
      <c r="K3194">
        <v>1</v>
      </c>
      <c r="L3194">
        <v>1</v>
      </c>
      <c r="M3194">
        <v>1</v>
      </c>
      <c r="N3194">
        <v>1</v>
      </c>
      <c r="O3194" cm="1">
        <f t="array" ref="O3194">$U$2*_xlfn.IFS(C3194="data_analyst",$V$5,C3194="data_engineer",$V$6,C3194="data_scientist",$V$7)*_xlfn.IFS(E3194=0,$V$12,E3194=1,$V$11)*_xlfn.IFS(F3194=0,$V$17,F3194=1,$V$16)*_xlfn.IFS(G3194=0,$V$22,G3194=1,$V$21)*_xlfn.IFS(H3194=0,$V$27,H3194=1,$V$26)*_xlfn.IFS(I3194=0,$V$32,I3194=1,$V$31)*_xlfn.IFS(J3194=0,$V$37,J3194=1,$V$36)*_xlfn.IFS(K3194=0,$V$42,K3194=1,$V$41)*_xlfn.IFS(L3194=0,$V$47,L3194=1,$V$46)*_xlfn.IFS(M3194=0,$V$52,M3194=1,$V$51)*_xlfn.IFS(N3194=0,$V$57,N3194=1,$V$56)</f>
        <v>8.2864894096697854E-9</v>
      </c>
      <c r="P3194" cm="1">
        <f t="array" ref="P3194">$V$2*_xlfn.IFS(C3194="data_analyst",$X$5,C3194="data_engineer",$X$6,C3194="data_scientist",$X$7)*_xlfn.IFS(E3194=0,$X$12,E3194=1,$X$11)*_xlfn.IFS(F3194=0,$X$17,F3194=1,$X$16)*_xlfn.IFS(G3194=0,$X$22,G3194=1,$X$21)*_xlfn.IFS(H3194=0,$X$27,H3194=1,$X$26)*_xlfn.IFS(I3194=0,$X$32,I3194=1,$X$31)*_xlfn.IFS(J3194=0,$X$37,J3194=1,$X$36)*_xlfn.IFS(K3194=0,$X$42,K3194=1,$X$41)*_xlfn.IFS(L3194=0,$X$47,L3194=1,$X$46)*_xlfn.IFS(M3194=0,$X$52,M3194=1,$X$51)*_xlfn.IFS(N3194=0,$X$57,N3194=1,$X$56)</f>
        <v>2.511369707887801E-4</v>
      </c>
      <c r="Q3194" cm="1">
        <f t="array" ref="Q3194">$W$2*_xlfn.IFS(C3194="data_analyst",$Z$5,C3194="data_engineer",$Z$6,C3194="data_scientist",$Z$7)*_xlfn.IFS(E3194=0,$Z$12,E3194=1,$Z$11)*_xlfn.IFS(F3194=0,$Z$17,F3194=1,$Z$16)*_xlfn.IFS(G3194=0,$Z$22,G3194=1,$Z$21)*_xlfn.IFS(H3194=0,$Z$27,H3194=1,$Z$26)*_xlfn.IFS(I3194=0,$Z$32,I3194=1,$Z$31)*_xlfn.IFS(J3194=0,$Z$37,J3194=1,$Z$36)*_xlfn.IFS(K3194=0,$Z$42,K3194=1,$Z$41)*_xlfn.IFS(L3194=0,$Z$47,L3194=1,$Z$46)*_xlfn.IFS(M3194=0,$Z$52,M3194=1,$Z$51)*_xlfn.IFS(N3194=0,$Z$57,N3194=1,$Z$56)</f>
        <v>3.7677679652145347E-6</v>
      </c>
      <c r="R3194" t="str" cm="1">
        <f t="array" ref="R3194">_xlfn.IFS(AND(O3194&gt;P3194,O3194&gt;Q3194),"Low",AND(P3194&gt;O3194,P3194&gt;Q3194),"Medium",AND(Q3194&gt;O3194,Q3194&gt;P3194),"High")</f>
        <v>Medium</v>
      </c>
      <c r="S3194" t="str">
        <f t="shared" si="100"/>
        <v>T</v>
      </c>
    </row>
    <row r="3195" spans="1:19" x14ac:dyDescent="0.3">
      <c r="A3195" t="s">
        <v>18</v>
      </c>
      <c r="B3195">
        <v>7</v>
      </c>
      <c r="C3195" t="s">
        <v>13</v>
      </c>
      <c r="D3195" t="str">
        <f t="shared" si="99"/>
        <v>Medium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 cm="1">
        <f t="array" ref="O3195">$U$2*_xlfn.IFS(C3195="data_analyst",$V$5,C3195="data_engineer",$V$6,C3195="data_scientist",$V$7)*_xlfn.IFS(E3195=0,$V$12,E3195=1,$V$11)*_xlfn.IFS(F3195=0,$V$17,F3195=1,$V$16)*_xlfn.IFS(G3195=0,$V$22,G3195=1,$V$21)*_xlfn.IFS(H3195=0,$V$27,H3195=1,$V$26)*_xlfn.IFS(I3195=0,$V$32,I3195=1,$V$31)*_xlfn.IFS(J3195=0,$V$37,J3195=1,$V$36)*_xlfn.IFS(K3195=0,$V$42,K3195=1,$V$41)*_xlfn.IFS(L3195=0,$V$47,L3195=1,$V$46)*_xlfn.IFS(M3195=0,$V$52,M3195=1,$V$51)*_xlfn.IFS(N3195=0,$V$57,N3195=1,$V$56)</f>
        <v>7.0366667408231409E-4</v>
      </c>
      <c r="P3195" cm="1">
        <f t="array" ref="P3195">$V$2*_xlfn.IFS(C3195="data_analyst",$X$5,C3195="data_engineer",$X$6,C3195="data_scientist",$X$7)*_xlfn.IFS(E3195=0,$X$12,E3195=1,$X$11)*_xlfn.IFS(F3195=0,$X$17,F3195=1,$X$16)*_xlfn.IFS(G3195=0,$X$22,G3195=1,$X$21)*_xlfn.IFS(H3195=0,$X$27,H3195=1,$X$26)*_xlfn.IFS(I3195=0,$X$32,I3195=1,$X$31)*_xlfn.IFS(J3195=0,$X$37,J3195=1,$X$36)*_xlfn.IFS(K3195=0,$X$42,K3195=1,$X$41)*_xlfn.IFS(L3195=0,$X$47,L3195=1,$X$46)*_xlfn.IFS(M3195=0,$X$52,M3195=1,$X$51)*_xlfn.IFS(N3195=0,$X$57,N3195=1,$X$56)</f>
        <v>1.8821133202713359E-3</v>
      </c>
      <c r="Q3195" cm="1">
        <f t="array" ref="Q3195">$W$2*_xlfn.IFS(C3195="data_analyst",$Z$5,C3195="data_engineer",$Z$6,C3195="data_scientist",$Z$7)*_xlfn.IFS(E3195=0,$Z$12,E3195=1,$Z$11)*_xlfn.IFS(F3195=0,$Z$17,F3195=1,$Z$16)*_xlfn.IFS(G3195=0,$Z$22,G3195=1,$Z$21)*_xlfn.IFS(H3195=0,$Z$27,H3195=1,$Z$26)*_xlfn.IFS(I3195=0,$Z$32,I3195=1,$Z$31)*_xlfn.IFS(J3195=0,$Z$37,J3195=1,$Z$36)*_xlfn.IFS(K3195=0,$Z$42,K3195=1,$Z$41)*_xlfn.IFS(L3195=0,$Z$47,L3195=1,$Z$46)*_xlfn.IFS(M3195=0,$Z$52,M3195=1,$Z$51)*_xlfn.IFS(N3195=0,$Z$57,N3195=1,$Z$56)</f>
        <v>4.715735030571686E-4</v>
      </c>
      <c r="R3195" t="str" cm="1">
        <f t="array" ref="R3195">_xlfn.IFS(AND(O3195&gt;P3195,O3195&gt;Q3195),"Low",AND(P3195&gt;O3195,P3195&gt;Q3195),"Medium",AND(Q3195&gt;O3195,Q3195&gt;P3195),"High")</f>
        <v>Medium</v>
      </c>
      <c r="S3195" t="str">
        <f t="shared" si="100"/>
        <v>T</v>
      </c>
    </row>
    <row r="3196" spans="1:19" x14ac:dyDescent="0.3">
      <c r="A3196" t="s">
        <v>18</v>
      </c>
      <c r="B3196">
        <v>5</v>
      </c>
      <c r="C3196" t="s">
        <v>13</v>
      </c>
      <c r="D3196" t="str">
        <f t="shared" si="99"/>
        <v>Medium</v>
      </c>
      <c r="E3196">
        <v>1</v>
      </c>
      <c r="F3196">
        <v>0</v>
      </c>
      <c r="G3196">
        <v>0</v>
      </c>
      <c r="H3196">
        <v>1</v>
      </c>
      <c r="I3196">
        <v>1</v>
      </c>
      <c r="J3196">
        <v>1</v>
      </c>
      <c r="K3196">
        <v>1</v>
      </c>
      <c r="L3196">
        <v>0</v>
      </c>
      <c r="M3196">
        <v>0</v>
      </c>
      <c r="N3196">
        <v>1</v>
      </c>
      <c r="O3196" cm="1">
        <f t="array" ref="O3196">$U$2*_xlfn.IFS(C3196="data_analyst",$V$5,C3196="data_engineer",$V$6,C3196="data_scientist",$V$7)*_xlfn.IFS(E3196=0,$V$12,E3196=1,$V$11)*_xlfn.IFS(F3196=0,$V$17,F3196=1,$V$16)*_xlfn.IFS(G3196=0,$V$22,G3196=1,$V$21)*_xlfn.IFS(H3196=0,$V$27,H3196=1,$V$26)*_xlfn.IFS(I3196=0,$V$32,I3196=1,$V$31)*_xlfn.IFS(J3196=0,$V$37,J3196=1,$V$36)*_xlfn.IFS(K3196=0,$V$42,K3196=1,$V$41)*_xlfn.IFS(L3196=0,$V$47,L3196=1,$V$46)*_xlfn.IFS(M3196=0,$V$52,M3196=1,$V$51)*_xlfn.IFS(N3196=0,$V$57,N3196=1,$V$56)</f>
        <v>2.9409990264857971E-6</v>
      </c>
      <c r="P3196" cm="1">
        <f t="array" ref="P3196">$V$2*_xlfn.IFS(C3196="data_analyst",$X$5,C3196="data_engineer",$X$6,C3196="data_scientist",$X$7)*_xlfn.IFS(E3196=0,$X$12,E3196=1,$X$11)*_xlfn.IFS(F3196=0,$X$17,F3196=1,$X$16)*_xlfn.IFS(G3196=0,$X$22,G3196=1,$X$21)*_xlfn.IFS(H3196=0,$X$27,H3196=1,$X$26)*_xlfn.IFS(I3196=0,$X$32,I3196=1,$X$31)*_xlfn.IFS(J3196=0,$X$37,J3196=1,$X$36)*_xlfn.IFS(K3196=0,$X$42,K3196=1,$X$41)*_xlfn.IFS(L3196=0,$X$47,L3196=1,$X$46)*_xlfn.IFS(M3196=0,$X$52,M3196=1,$X$51)*_xlfn.IFS(N3196=0,$X$57,N3196=1,$X$56)</f>
        <v>1.3221356454479262E-4</v>
      </c>
      <c r="Q3196" cm="1">
        <f t="array" ref="Q3196">$W$2*_xlfn.IFS(C3196="data_analyst",$Z$5,C3196="data_engineer",$Z$6,C3196="data_scientist",$Z$7)*_xlfn.IFS(E3196=0,$Z$12,E3196=1,$Z$11)*_xlfn.IFS(F3196=0,$Z$17,F3196=1,$Z$16)*_xlfn.IFS(G3196=0,$Z$22,G3196=1,$Z$21)*_xlfn.IFS(H3196=0,$Z$27,H3196=1,$Z$26)*_xlfn.IFS(I3196=0,$Z$32,I3196=1,$Z$31)*_xlfn.IFS(J3196=0,$Z$37,J3196=1,$Z$36)*_xlfn.IFS(K3196=0,$Z$42,K3196=1,$Z$41)*_xlfn.IFS(L3196=0,$Z$47,L3196=1,$Z$46)*_xlfn.IFS(M3196=0,$Z$52,M3196=1,$Z$51)*_xlfn.IFS(N3196=0,$Z$57,N3196=1,$Z$56)</f>
        <v>1.2291673581591437E-5</v>
      </c>
      <c r="R3196" t="str" cm="1">
        <f t="array" ref="R3196">_xlfn.IFS(AND(O3196&gt;P3196,O3196&gt;Q3196),"Low",AND(P3196&gt;O3196,P3196&gt;Q3196),"Medium",AND(Q3196&gt;O3196,Q3196&gt;P3196),"High")</f>
        <v>Medium</v>
      </c>
      <c r="S3196" t="str">
        <f t="shared" si="100"/>
        <v>T</v>
      </c>
    </row>
    <row r="3197" spans="1:19" x14ac:dyDescent="0.3">
      <c r="A3197" t="s">
        <v>18</v>
      </c>
      <c r="B3197">
        <v>8</v>
      </c>
      <c r="C3197" t="s">
        <v>13</v>
      </c>
      <c r="D3197" t="str">
        <f t="shared" si="99"/>
        <v>Medium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0</v>
      </c>
      <c r="L3197">
        <v>0</v>
      </c>
      <c r="M3197">
        <v>0</v>
      </c>
      <c r="N3197">
        <v>1</v>
      </c>
      <c r="O3197" cm="1">
        <f t="array" ref="O3197">$U$2*_xlfn.IFS(C3197="data_analyst",$V$5,C3197="data_engineer",$V$6,C3197="data_scientist",$V$7)*_xlfn.IFS(E3197=0,$V$12,E3197=1,$V$11)*_xlfn.IFS(F3197=0,$V$17,F3197=1,$V$16)*_xlfn.IFS(G3197=0,$V$22,G3197=1,$V$21)*_xlfn.IFS(H3197=0,$V$27,H3197=1,$V$26)*_xlfn.IFS(I3197=0,$V$32,I3197=1,$V$31)*_xlfn.IFS(J3197=0,$V$37,J3197=1,$V$36)*_xlfn.IFS(K3197=0,$V$42,K3197=1,$V$41)*_xlfn.IFS(L3197=0,$V$47,L3197=1,$V$46)*_xlfn.IFS(M3197=0,$V$52,M3197=1,$V$51)*_xlfn.IFS(N3197=0,$V$57,N3197=1,$V$56)</f>
        <v>3.5320258444097242E-6</v>
      </c>
      <c r="P3197" cm="1">
        <f t="array" ref="P3197">$V$2*_xlfn.IFS(C3197="data_analyst",$X$5,C3197="data_engineer",$X$6,C3197="data_scientist",$X$7)*_xlfn.IFS(E3197=0,$X$12,E3197=1,$X$11)*_xlfn.IFS(F3197=0,$X$17,F3197=1,$X$16)*_xlfn.IFS(G3197=0,$X$22,G3197=1,$X$21)*_xlfn.IFS(H3197=0,$X$27,H3197=1,$X$26)*_xlfn.IFS(I3197=0,$X$32,I3197=1,$X$31)*_xlfn.IFS(J3197=0,$X$37,J3197=1,$X$36)*_xlfn.IFS(K3197=0,$X$42,K3197=1,$X$41)*_xlfn.IFS(L3197=0,$X$47,L3197=1,$X$46)*_xlfn.IFS(M3197=0,$X$52,M3197=1,$X$51)*_xlfn.IFS(N3197=0,$X$57,N3197=1,$X$56)</f>
        <v>8.7043169848223143E-4</v>
      </c>
      <c r="Q3197" cm="1">
        <f t="array" ref="Q3197">$W$2*_xlfn.IFS(C3197="data_analyst",$Z$5,C3197="data_engineer",$Z$6,C3197="data_scientist",$Z$7)*_xlfn.IFS(E3197=0,$Z$12,E3197=1,$Z$11)*_xlfn.IFS(F3197=0,$Z$17,F3197=1,$Z$16)*_xlfn.IFS(G3197=0,$Z$22,G3197=1,$Z$21)*_xlfn.IFS(H3197=0,$Z$27,H3197=1,$Z$26)*_xlfn.IFS(I3197=0,$Z$32,I3197=1,$Z$31)*_xlfn.IFS(J3197=0,$Z$37,J3197=1,$Z$36)*_xlfn.IFS(K3197=0,$Z$42,K3197=1,$Z$41)*_xlfn.IFS(L3197=0,$Z$47,L3197=1,$Z$46)*_xlfn.IFS(M3197=0,$Z$52,M3197=1,$Z$51)*_xlfn.IFS(N3197=0,$Z$57,N3197=1,$Z$56)</f>
        <v>4.9326691185282804E-5</v>
      </c>
      <c r="R3197" t="str" cm="1">
        <f t="array" ref="R3197">_xlfn.IFS(AND(O3197&gt;P3197,O3197&gt;Q3197),"Low",AND(P3197&gt;O3197,P3197&gt;Q3197),"Medium",AND(Q3197&gt;O3197,Q3197&gt;P3197),"High")</f>
        <v>Medium</v>
      </c>
      <c r="S3197" t="str">
        <f t="shared" si="100"/>
        <v>T</v>
      </c>
    </row>
    <row r="3198" spans="1:19" x14ac:dyDescent="0.3">
      <c r="A3198" t="s">
        <v>18</v>
      </c>
      <c r="B3198">
        <v>3</v>
      </c>
      <c r="C3198" t="s">
        <v>13</v>
      </c>
      <c r="D3198" t="str">
        <f t="shared" si="99"/>
        <v>Medium</v>
      </c>
      <c r="E3198">
        <v>1</v>
      </c>
      <c r="F3198">
        <v>0</v>
      </c>
      <c r="G3198">
        <v>1</v>
      </c>
      <c r="H3198">
        <v>1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1</v>
      </c>
      <c r="O3198" cm="1">
        <f t="array" ref="O3198">$U$2*_xlfn.IFS(C3198="data_analyst",$V$5,C3198="data_engineer",$V$6,C3198="data_scientist",$V$7)*_xlfn.IFS(E3198=0,$V$12,E3198=1,$V$11)*_xlfn.IFS(F3198=0,$V$17,F3198=1,$V$16)*_xlfn.IFS(G3198=0,$V$22,G3198=1,$V$21)*_xlfn.IFS(H3198=0,$V$27,H3198=1,$V$26)*_xlfn.IFS(I3198=0,$V$32,I3198=1,$V$31)*_xlfn.IFS(J3198=0,$V$37,J3198=1,$V$36)*_xlfn.IFS(K3198=0,$V$42,K3198=1,$V$41)*_xlfn.IFS(L3198=0,$V$47,L3198=1,$V$46)*_xlfn.IFS(M3198=0,$V$52,M3198=1,$V$51)*_xlfn.IFS(N3198=0,$V$57,N3198=1,$V$56)</f>
        <v>2.3332731043956235E-5</v>
      </c>
      <c r="P3198" cm="1">
        <f t="array" ref="P3198">$V$2*_xlfn.IFS(C3198="data_analyst",$X$5,C3198="data_engineer",$X$6,C3198="data_scientist",$X$7)*_xlfn.IFS(E3198=0,$X$12,E3198=1,$X$11)*_xlfn.IFS(F3198=0,$X$17,F3198=1,$X$16)*_xlfn.IFS(G3198=0,$X$22,G3198=1,$X$21)*_xlfn.IFS(H3198=0,$X$27,H3198=1,$X$26)*_xlfn.IFS(I3198=0,$X$32,I3198=1,$X$31)*_xlfn.IFS(J3198=0,$X$37,J3198=1,$X$36)*_xlfn.IFS(K3198=0,$X$42,K3198=1,$X$41)*_xlfn.IFS(L3198=0,$X$47,L3198=1,$X$46)*_xlfn.IFS(M3198=0,$X$52,M3198=1,$X$51)*_xlfn.IFS(N3198=0,$X$57,N3198=1,$X$56)</f>
        <v>8.6062721366619974E-4</v>
      </c>
      <c r="Q3198" cm="1">
        <f t="array" ref="Q3198">$W$2*_xlfn.IFS(C3198="data_analyst",$Z$5,C3198="data_engineer",$Z$6,C3198="data_scientist",$Z$7)*_xlfn.IFS(E3198=0,$Z$12,E3198=1,$Z$11)*_xlfn.IFS(F3198=0,$Z$17,F3198=1,$Z$16)*_xlfn.IFS(G3198=0,$Z$22,G3198=1,$Z$21)*_xlfn.IFS(H3198=0,$Z$27,H3198=1,$Z$26)*_xlfn.IFS(I3198=0,$Z$32,I3198=1,$Z$31)*_xlfn.IFS(J3198=0,$Z$37,J3198=1,$Z$36)*_xlfn.IFS(K3198=0,$Z$42,K3198=1,$Z$41)*_xlfn.IFS(L3198=0,$Z$47,L3198=1,$Z$46)*_xlfn.IFS(M3198=0,$Z$52,M3198=1,$Z$51)*_xlfn.IFS(N3198=0,$Z$57,N3198=1,$Z$56)</f>
        <v>6.0920549576829791E-5</v>
      </c>
      <c r="R3198" t="str" cm="1">
        <f t="array" ref="R3198">_xlfn.IFS(AND(O3198&gt;P3198,O3198&gt;Q3198),"Low",AND(P3198&gt;O3198,P3198&gt;Q3198),"Medium",AND(Q3198&gt;O3198,Q3198&gt;P3198),"High")</f>
        <v>Medium</v>
      </c>
      <c r="S3198" t="str">
        <f t="shared" si="100"/>
        <v>T</v>
      </c>
    </row>
    <row r="3199" spans="1:19" x14ac:dyDescent="0.3">
      <c r="A3199" t="s">
        <v>18</v>
      </c>
      <c r="B3199">
        <v>1</v>
      </c>
      <c r="C3199" t="s">
        <v>13</v>
      </c>
      <c r="D3199" t="str">
        <f t="shared" si="99"/>
        <v>Medium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0</v>
      </c>
      <c r="K3199">
        <v>0</v>
      </c>
      <c r="L3199">
        <v>0</v>
      </c>
      <c r="M3199">
        <v>1</v>
      </c>
      <c r="N3199">
        <v>1</v>
      </c>
      <c r="O3199" cm="1">
        <f t="array" ref="O3199">$U$2*_xlfn.IFS(C3199="data_analyst",$V$5,C3199="data_engineer",$V$6,C3199="data_scientist",$V$7)*_xlfn.IFS(E3199=0,$V$12,E3199=1,$V$11)*_xlfn.IFS(F3199=0,$V$17,F3199=1,$V$16)*_xlfn.IFS(G3199=0,$V$22,G3199=1,$V$21)*_xlfn.IFS(H3199=0,$V$27,H3199=1,$V$26)*_xlfn.IFS(I3199=0,$V$32,I3199=1,$V$31)*_xlfn.IFS(J3199=0,$V$37,J3199=1,$V$36)*_xlfn.IFS(K3199=0,$V$42,K3199=1,$V$41)*_xlfn.IFS(L3199=0,$V$47,L3199=1,$V$46)*_xlfn.IFS(M3199=0,$V$52,M3199=1,$V$51)*_xlfn.IFS(N3199=0,$V$57,N3199=1,$V$56)</f>
        <v>8.7163113477164809E-7</v>
      </c>
      <c r="P3199" cm="1">
        <f t="array" ref="P3199">$V$2*_xlfn.IFS(C3199="data_analyst",$X$5,C3199="data_engineer",$X$6,C3199="data_scientist",$X$7)*_xlfn.IFS(E3199=0,$X$12,E3199=1,$X$11)*_xlfn.IFS(F3199=0,$X$17,F3199=1,$X$16)*_xlfn.IFS(G3199=0,$X$22,G3199=1,$X$21)*_xlfn.IFS(H3199=0,$X$27,H3199=1,$X$26)*_xlfn.IFS(I3199=0,$X$32,I3199=1,$X$31)*_xlfn.IFS(J3199=0,$X$37,J3199=1,$X$36)*_xlfn.IFS(K3199=0,$X$42,K3199=1,$X$41)*_xlfn.IFS(L3199=0,$X$47,L3199=1,$X$46)*_xlfn.IFS(M3199=0,$X$52,M3199=1,$X$51)*_xlfn.IFS(N3199=0,$X$57,N3199=1,$X$56)</f>
        <v>2.0096646371201058E-3</v>
      </c>
      <c r="Q3199" cm="1">
        <f t="array" ref="Q3199">$W$2*_xlfn.IFS(C3199="data_analyst",$Z$5,C3199="data_engineer",$Z$6,C3199="data_scientist",$Z$7)*_xlfn.IFS(E3199=0,$Z$12,E3199=1,$Z$11)*_xlfn.IFS(F3199=0,$Z$17,F3199=1,$Z$16)*_xlfn.IFS(G3199=0,$Z$22,G3199=1,$Z$21)*_xlfn.IFS(H3199=0,$Z$27,H3199=1,$Z$26)*_xlfn.IFS(I3199=0,$Z$32,I3199=1,$Z$31)*_xlfn.IFS(J3199=0,$Z$37,J3199=1,$Z$36)*_xlfn.IFS(K3199=0,$Z$42,K3199=1,$Z$41)*_xlfn.IFS(L3199=0,$Z$47,L3199=1,$Z$46)*_xlfn.IFS(M3199=0,$Z$52,M3199=1,$Z$51)*_xlfn.IFS(N3199=0,$Z$57,N3199=1,$Z$56)</f>
        <v>5.5422651359284759E-5</v>
      </c>
      <c r="R3199" t="str" cm="1">
        <f t="array" ref="R3199">_xlfn.IFS(AND(O3199&gt;P3199,O3199&gt;Q3199),"Low",AND(P3199&gt;O3199,P3199&gt;Q3199),"Medium",AND(Q3199&gt;O3199,Q3199&gt;P3199),"High")</f>
        <v>Medium</v>
      </c>
      <c r="S3199" t="str">
        <f t="shared" si="100"/>
        <v>T</v>
      </c>
    </row>
    <row r="3200" spans="1:19" x14ac:dyDescent="0.3">
      <c r="A3200" t="s">
        <v>18</v>
      </c>
      <c r="B3200">
        <v>6</v>
      </c>
      <c r="C3200" t="s">
        <v>13</v>
      </c>
      <c r="D3200" t="str">
        <f t="shared" si="99"/>
        <v>Medium</v>
      </c>
      <c r="E3200">
        <v>1</v>
      </c>
      <c r="F3200">
        <v>0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</v>
      </c>
      <c r="O3200" cm="1">
        <f t="array" ref="O3200">$U$2*_xlfn.IFS(C3200="data_analyst",$V$5,C3200="data_engineer",$V$6,C3200="data_scientist",$V$7)*_xlfn.IFS(E3200=0,$V$12,E3200=1,$V$11)*_xlfn.IFS(F3200=0,$V$17,F3200=1,$V$16)*_xlfn.IFS(G3200=0,$V$22,G3200=1,$V$21)*_xlfn.IFS(H3200=0,$V$27,H3200=1,$V$26)*_xlfn.IFS(I3200=0,$V$32,I3200=1,$V$31)*_xlfn.IFS(J3200=0,$V$37,J3200=1,$V$36)*_xlfn.IFS(K3200=0,$V$42,K3200=1,$V$41)*_xlfn.IFS(L3200=0,$V$47,L3200=1,$V$46)*_xlfn.IFS(M3200=0,$V$52,M3200=1,$V$51)*_xlfn.IFS(N3200=0,$V$57,N3200=1,$V$56)</f>
        <v>3.3015921585634317E-4</v>
      </c>
      <c r="P3200" cm="1">
        <f t="array" ref="P3200">$V$2*_xlfn.IFS(C3200="data_analyst",$X$5,C3200="data_engineer",$X$6,C3200="data_scientist",$X$7)*_xlfn.IFS(E3200=0,$X$12,E3200=1,$X$11)*_xlfn.IFS(F3200=0,$X$17,F3200=1,$X$16)*_xlfn.IFS(G3200=0,$X$22,G3200=1,$X$21)*_xlfn.IFS(H3200=0,$X$27,H3200=1,$X$26)*_xlfn.IFS(I3200=0,$X$32,I3200=1,$X$31)*_xlfn.IFS(J3200=0,$X$37,J3200=1,$X$36)*_xlfn.IFS(K3200=0,$X$42,K3200=1,$X$41)*_xlfn.IFS(L3200=0,$X$47,L3200=1,$X$46)*_xlfn.IFS(M3200=0,$X$52,M3200=1,$X$51)*_xlfn.IFS(N3200=0,$X$57,N3200=1,$X$56)</f>
        <v>4.9083371473888819E-3</v>
      </c>
      <c r="Q3200" cm="1">
        <f t="array" ref="Q3200">$W$2*_xlfn.IFS(C3200="data_analyst",$Z$5,C3200="data_engineer",$Z$6,C3200="data_scientist",$Z$7)*_xlfn.IFS(E3200=0,$Z$12,E3200=1,$Z$11)*_xlfn.IFS(F3200=0,$Z$17,F3200=1,$Z$16)*_xlfn.IFS(G3200=0,$Z$22,G3200=1,$Z$21)*_xlfn.IFS(H3200=0,$Z$27,H3200=1,$Z$26)*_xlfn.IFS(I3200=0,$Z$32,I3200=1,$Z$31)*_xlfn.IFS(J3200=0,$Z$37,J3200=1,$Z$36)*_xlfn.IFS(K3200=0,$Z$42,K3200=1,$Z$41)*_xlfn.IFS(L3200=0,$Z$47,L3200=1,$Z$46)*_xlfn.IFS(M3200=0,$Z$52,M3200=1,$Z$51)*_xlfn.IFS(N3200=0,$Z$57,N3200=1,$Z$56)</f>
        <v>6.2661136707596371E-4</v>
      </c>
      <c r="R3200" t="str" cm="1">
        <f t="array" ref="R3200">_xlfn.IFS(AND(O3200&gt;P3200,O3200&gt;Q3200),"Low",AND(P3200&gt;O3200,P3200&gt;Q3200),"Medium",AND(Q3200&gt;O3200,Q3200&gt;P3200),"High")</f>
        <v>Medium</v>
      </c>
      <c r="S3200" t="str">
        <f t="shared" si="100"/>
        <v>T</v>
      </c>
    </row>
    <row r="3201" spans="1:19" x14ac:dyDescent="0.3">
      <c r="A3201" t="s">
        <v>18</v>
      </c>
      <c r="B3201">
        <v>7</v>
      </c>
      <c r="C3201" t="s">
        <v>13</v>
      </c>
      <c r="D3201" t="str">
        <f t="shared" si="99"/>
        <v>Medium</v>
      </c>
      <c r="E3201">
        <v>1</v>
      </c>
      <c r="F3201">
        <v>1</v>
      </c>
      <c r="G3201">
        <v>0</v>
      </c>
      <c r="H3201">
        <v>1</v>
      </c>
      <c r="I3201">
        <v>1</v>
      </c>
      <c r="J3201">
        <v>1</v>
      </c>
      <c r="K3201">
        <v>1</v>
      </c>
      <c r="L3201">
        <v>0</v>
      </c>
      <c r="M3201">
        <v>0</v>
      </c>
      <c r="N3201">
        <v>1</v>
      </c>
      <c r="O3201" cm="1">
        <f t="array" ref="O3201">$U$2*_xlfn.IFS(C3201="data_analyst",$V$5,C3201="data_engineer",$V$6,C3201="data_scientist",$V$7)*_xlfn.IFS(E3201=0,$V$12,E3201=1,$V$11)*_xlfn.IFS(F3201=0,$V$17,F3201=1,$V$16)*_xlfn.IFS(G3201=0,$V$22,G3201=1,$V$21)*_xlfn.IFS(H3201=0,$V$27,H3201=1,$V$26)*_xlfn.IFS(I3201=0,$V$32,I3201=1,$V$31)*_xlfn.IFS(J3201=0,$V$37,J3201=1,$V$36)*_xlfn.IFS(K3201=0,$V$42,K3201=1,$V$41)*_xlfn.IFS(L3201=0,$V$47,L3201=1,$V$46)*_xlfn.IFS(M3201=0,$V$52,M3201=1,$V$51)*_xlfn.IFS(N3201=0,$V$57,N3201=1,$V$56)</f>
        <v>3.8318571972070235E-6</v>
      </c>
      <c r="P3201" cm="1">
        <f t="array" ref="P3201">$V$2*_xlfn.IFS(C3201="data_analyst",$X$5,C3201="data_engineer",$X$6,C3201="data_scientist",$X$7)*_xlfn.IFS(E3201=0,$X$12,E3201=1,$X$11)*_xlfn.IFS(F3201=0,$X$17,F3201=1,$X$16)*_xlfn.IFS(G3201=0,$X$22,G3201=1,$X$21)*_xlfn.IFS(H3201=0,$X$27,H3201=1,$X$26)*_xlfn.IFS(I3201=0,$X$32,I3201=1,$X$31)*_xlfn.IFS(J3201=0,$X$37,J3201=1,$X$36)*_xlfn.IFS(K3201=0,$X$42,K3201=1,$X$41)*_xlfn.IFS(L3201=0,$X$47,L3201=1,$X$46)*_xlfn.IFS(M3201=0,$X$52,M3201=1,$X$51)*_xlfn.IFS(N3201=0,$X$57,N3201=1,$X$56)</f>
        <v>1.5336773487195944E-4</v>
      </c>
      <c r="Q3201" cm="1">
        <f t="array" ref="Q3201">$W$2*_xlfn.IFS(C3201="data_analyst",$Z$5,C3201="data_engineer",$Z$6,C3201="data_scientist",$Z$7)*_xlfn.IFS(E3201=0,$Z$12,E3201=1,$Z$11)*_xlfn.IFS(F3201=0,$Z$17,F3201=1,$Z$16)*_xlfn.IFS(G3201=0,$Z$22,G3201=1,$Z$21)*_xlfn.IFS(H3201=0,$Z$27,H3201=1,$Z$26)*_xlfn.IFS(I3201=0,$Z$32,I3201=1,$Z$31)*_xlfn.IFS(J3201=0,$Z$37,J3201=1,$Z$36)*_xlfn.IFS(K3201=0,$Z$42,K3201=1,$Z$41)*_xlfn.IFS(L3201=0,$Z$47,L3201=1,$Z$46)*_xlfn.IFS(M3201=0,$Z$52,M3201=1,$Z$51)*_xlfn.IFS(N3201=0,$Z$57,N3201=1,$Z$56)</f>
        <v>1.3036623495627281E-5</v>
      </c>
      <c r="R3201" t="str" cm="1">
        <f t="array" ref="R3201">_xlfn.IFS(AND(O3201&gt;P3201,O3201&gt;Q3201),"Low",AND(P3201&gt;O3201,P3201&gt;Q3201),"Medium",AND(Q3201&gt;O3201,Q3201&gt;P3201),"High")</f>
        <v>Medium</v>
      </c>
      <c r="S3201" t="str">
        <f t="shared" si="100"/>
        <v>T</v>
      </c>
    </row>
    <row r="3202" spans="1:19" x14ac:dyDescent="0.3">
      <c r="A3202" t="s">
        <v>18</v>
      </c>
      <c r="B3202">
        <v>1</v>
      </c>
      <c r="C3202" t="s">
        <v>13</v>
      </c>
      <c r="D3202" t="str">
        <f t="shared" ref="D3202:D3265" si="101">IF(AND(C3202="data_analyst",A3202="Medium",B3202&gt;4),"High",A3202)</f>
        <v>Medium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0</v>
      </c>
      <c r="K3202">
        <v>1</v>
      </c>
      <c r="L3202">
        <v>1</v>
      </c>
      <c r="M3202">
        <v>0</v>
      </c>
      <c r="N3202">
        <v>1</v>
      </c>
      <c r="O3202" cm="1">
        <f t="array" ref="O3202">$U$2*_xlfn.IFS(C3202="data_analyst",$V$5,C3202="data_engineer",$V$6,C3202="data_scientist",$V$7)*_xlfn.IFS(E3202=0,$V$12,E3202=1,$V$11)*_xlfn.IFS(F3202=0,$V$17,F3202=1,$V$16)*_xlfn.IFS(G3202=0,$V$22,G3202=1,$V$21)*_xlfn.IFS(H3202=0,$V$27,H3202=1,$V$26)*_xlfn.IFS(I3202=0,$V$32,I3202=1,$V$31)*_xlfn.IFS(J3202=0,$V$37,J3202=1,$V$36)*_xlfn.IFS(K3202=0,$V$42,K3202=1,$V$41)*_xlfn.IFS(L3202=0,$V$47,L3202=1,$V$46)*_xlfn.IFS(M3202=0,$V$52,M3202=1,$V$51)*_xlfn.IFS(N3202=0,$V$57,N3202=1,$V$56)</f>
        <v>9.7792761047941219E-8</v>
      </c>
      <c r="P3202" cm="1">
        <f t="array" ref="P3202">$V$2*_xlfn.IFS(C3202="data_analyst",$X$5,C3202="data_engineer",$X$6,C3202="data_scientist",$X$7)*_xlfn.IFS(E3202=0,$X$12,E3202=1,$X$11)*_xlfn.IFS(F3202=0,$X$17,F3202=1,$X$16)*_xlfn.IFS(G3202=0,$X$22,G3202=1,$X$21)*_xlfn.IFS(H3202=0,$X$27,H3202=1,$X$26)*_xlfn.IFS(I3202=0,$X$32,I3202=1,$X$31)*_xlfn.IFS(J3202=0,$X$37,J3202=1,$X$36)*_xlfn.IFS(K3202=0,$X$42,K3202=1,$X$41)*_xlfn.IFS(L3202=0,$X$47,L3202=1,$X$46)*_xlfn.IFS(M3202=0,$X$52,M3202=1,$X$51)*_xlfn.IFS(N3202=0,$X$57,N3202=1,$X$56)</f>
        <v>4.4932465645782595E-4</v>
      </c>
      <c r="Q3202" cm="1">
        <f t="array" ref="Q3202">$W$2*_xlfn.IFS(C3202="data_analyst",$Z$5,C3202="data_engineer",$Z$6,C3202="data_scientist",$Z$7)*_xlfn.IFS(E3202=0,$Z$12,E3202=1,$Z$11)*_xlfn.IFS(F3202=0,$Z$17,F3202=1,$Z$16)*_xlfn.IFS(G3202=0,$Z$22,G3202=1,$Z$21)*_xlfn.IFS(H3202=0,$Z$27,H3202=1,$Z$26)*_xlfn.IFS(I3202=0,$Z$32,I3202=1,$Z$31)*_xlfn.IFS(J3202=0,$Z$37,J3202=1,$Z$36)*_xlfn.IFS(K3202=0,$Z$42,K3202=1,$Z$41)*_xlfn.IFS(L3202=0,$Z$47,L3202=1,$Z$46)*_xlfn.IFS(M3202=0,$Z$52,M3202=1,$Z$51)*_xlfn.IFS(N3202=0,$Z$57,N3202=1,$Z$56)</f>
        <v>1.195052784058843E-5</v>
      </c>
      <c r="R3202" t="str" cm="1">
        <f t="array" ref="R3202">_xlfn.IFS(AND(O3202&gt;P3202,O3202&gt;Q3202),"Low",AND(P3202&gt;O3202,P3202&gt;Q3202),"Medium",AND(Q3202&gt;O3202,Q3202&gt;P3202),"High")</f>
        <v>Medium</v>
      </c>
      <c r="S3202" t="str">
        <f t="shared" si="100"/>
        <v>T</v>
      </c>
    </row>
    <row r="3203" spans="1:19" x14ac:dyDescent="0.3">
      <c r="A3203" t="s">
        <v>18</v>
      </c>
      <c r="B3203">
        <v>8</v>
      </c>
      <c r="C3203" t="s">
        <v>13</v>
      </c>
      <c r="D3203" t="str">
        <f t="shared" si="101"/>
        <v>Medium</v>
      </c>
      <c r="E3203">
        <v>1</v>
      </c>
      <c r="F3203">
        <v>1</v>
      </c>
      <c r="G3203">
        <v>0</v>
      </c>
      <c r="H3203">
        <v>1</v>
      </c>
      <c r="I3203">
        <v>1</v>
      </c>
      <c r="J3203">
        <v>0</v>
      </c>
      <c r="K3203">
        <v>0</v>
      </c>
      <c r="L3203">
        <v>0</v>
      </c>
      <c r="M3203">
        <v>0</v>
      </c>
      <c r="N3203">
        <v>0</v>
      </c>
      <c r="O3203" cm="1">
        <f t="array" ref="O3203">$U$2*_xlfn.IFS(C3203="data_analyst",$V$5,C3203="data_engineer",$V$6,C3203="data_scientist",$V$7)*_xlfn.IFS(E3203=0,$V$12,E3203=1,$V$11)*_xlfn.IFS(F3203=0,$V$17,F3203=1,$V$16)*_xlfn.IFS(G3203=0,$V$22,G3203=1,$V$21)*_xlfn.IFS(H3203=0,$V$27,H3203=1,$V$26)*_xlfn.IFS(I3203=0,$V$32,I3203=1,$V$31)*_xlfn.IFS(J3203=0,$V$37,J3203=1,$V$36)*_xlfn.IFS(K3203=0,$V$42,K3203=1,$V$41)*_xlfn.IFS(L3203=0,$V$47,L3203=1,$V$46)*_xlfn.IFS(M3203=0,$V$52,M3203=1,$V$51)*_xlfn.IFS(N3203=0,$V$57,N3203=1,$V$56)</f>
        <v>1.1299712701237382E-5</v>
      </c>
      <c r="P3203" cm="1">
        <f t="array" ref="P3203">$V$2*_xlfn.IFS(C3203="data_analyst",$X$5,C3203="data_engineer",$X$6,C3203="data_scientist",$X$7)*_xlfn.IFS(E3203=0,$X$12,E3203=1,$X$11)*_xlfn.IFS(F3203=0,$X$17,F3203=1,$X$16)*_xlfn.IFS(G3203=0,$X$22,G3203=1,$X$21)*_xlfn.IFS(H3203=0,$X$27,H3203=1,$X$26)*_xlfn.IFS(I3203=0,$X$32,I3203=1,$X$31)*_xlfn.IFS(J3203=0,$X$37,J3203=1,$X$36)*_xlfn.IFS(K3203=0,$X$42,K3203=1,$X$41)*_xlfn.IFS(L3203=0,$X$47,L3203=1,$X$46)*_xlfn.IFS(M3203=0,$X$52,M3203=1,$X$51)*_xlfn.IFS(N3203=0,$X$57,N3203=1,$X$56)</f>
        <v>1.8485266336425391E-4</v>
      </c>
      <c r="Q3203" cm="1">
        <f t="array" ref="Q3203">$W$2*_xlfn.IFS(C3203="data_analyst",$Z$5,C3203="data_engineer",$Z$6,C3203="data_scientist",$Z$7)*_xlfn.IFS(E3203=0,$Z$12,E3203=1,$Z$11)*_xlfn.IFS(F3203=0,$Z$17,F3203=1,$Z$16)*_xlfn.IFS(G3203=0,$Z$22,G3203=1,$Z$21)*_xlfn.IFS(H3203=0,$Z$27,H3203=1,$Z$26)*_xlfn.IFS(I3203=0,$Z$32,I3203=1,$Z$31)*_xlfn.IFS(J3203=0,$Z$37,J3203=1,$Z$36)*_xlfn.IFS(K3203=0,$Z$42,K3203=1,$Z$41)*_xlfn.IFS(L3203=0,$Z$47,L3203=1,$Z$46)*_xlfn.IFS(M3203=0,$Z$52,M3203=1,$Z$51)*_xlfn.IFS(N3203=0,$Z$57,N3203=1,$Z$56)</f>
        <v>3.9754712530551779E-5</v>
      </c>
      <c r="R3203" t="str" cm="1">
        <f t="array" ref="R3203">_xlfn.IFS(AND(O3203&gt;P3203,O3203&gt;Q3203),"Low",AND(P3203&gt;O3203,P3203&gt;Q3203),"Medium",AND(Q3203&gt;O3203,Q3203&gt;P3203),"High")</f>
        <v>Medium</v>
      </c>
      <c r="S3203" t="str">
        <f t="shared" ref="S3203:S3266" si="102">IF(D3203=R3203,"T","F")</f>
        <v>T</v>
      </c>
    </row>
    <row r="3204" spans="1:19" x14ac:dyDescent="0.3">
      <c r="A3204" t="s">
        <v>18</v>
      </c>
      <c r="B3204">
        <v>0</v>
      </c>
      <c r="C3204" t="s">
        <v>13</v>
      </c>
      <c r="D3204" t="str">
        <f t="shared" si="101"/>
        <v>Medium</v>
      </c>
      <c r="E3204">
        <v>1</v>
      </c>
      <c r="F3204">
        <v>0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 cm="1">
        <f t="array" ref="O3204">$U$2*_xlfn.IFS(C3204="data_analyst",$V$5,C3204="data_engineer",$V$6,C3204="data_scientist",$V$7)*_xlfn.IFS(E3204=0,$V$12,E3204=1,$V$11)*_xlfn.IFS(F3204=0,$V$17,F3204=1,$V$16)*_xlfn.IFS(G3204=0,$V$22,G3204=1,$V$21)*_xlfn.IFS(H3204=0,$V$27,H3204=1,$V$26)*_xlfn.IFS(I3204=0,$V$32,I3204=1,$V$31)*_xlfn.IFS(J3204=0,$V$37,J3204=1,$V$36)*_xlfn.IFS(K3204=0,$V$42,K3204=1,$V$41)*_xlfn.IFS(L3204=0,$V$47,L3204=1,$V$46)*_xlfn.IFS(M3204=0,$V$52,M3204=1,$V$51)*_xlfn.IFS(N3204=0,$V$57,N3204=1,$V$56)</f>
        <v>3.3015921585634317E-4</v>
      </c>
      <c r="P3204" cm="1">
        <f t="array" ref="P3204">$V$2*_xlfn.IFS(C3204="data_analyst",$X$5,C3204="data_engineer",$X$6,C3204="data_scientist",$X$7)*_xlfn.IFS(E3204=0,$X$12,E3204=1,$X$11)*_xlfn.IFS(F3204=0,$X$17,F3204=1,$X$16)*_xlfn.IFS(G3204=0,$X$22,G3204=1,$X$21)*_xlfn.IFS(H3204=0,$X$27,H3204=1,$X$26)*_xlfn.IFS(I3204=0,$X$32,I3204=1,$X$31)*_xlfn.IFS(J3204=0,$X$37,J3204=1,$X$36)*_xlfn.IFS(K3204=0,$X$42,K3204=1,$X$41)*_xlfn.IFS(L3204=0,$X$47,L3204=1,$X$46)*_xlfn.IFS(M3204=0,$X$52,M3204=1,$X$51)*_xlfn.IFS(N3204=0,$X$57,N3204=1,$X$56)</f>
        <v>4.9083371473888819E-3</v>
      </c>
      <c r="Q3204" cm="1">
        <f t="array" ref="Q3204">$W$2*_xlfn.IFS(C3204="data_analyst",$Z$5,C3204="data_engineer",$Z$6,C3204="data_scientist",$Z$7)*_xlfn.IFS(E3204=0,$Z$12,E3204=1,$Z$11)*_xlfn.IFS(F3204=0,$Z$17,F3204=1,$Z$16)*_xlfn.IFS(G3204=0,$Z$22,G3204=1,$Z$21)*_xlfn.IFS(H3204=0,$Z$27,H3204=1,$Z$26)*_xlfn.IFS(I3204=0,$Z$32,I3204=1,$Z$31)*_xlfn.IFS(J3204=0,$Z$37,J3204=1,$Z$36)*_xlfn.IFS(K3204=0,$Z$42,K3204=1,$Z$41)*_xlfn.IFS(L3204=0,$Z$47,L3204=1,$Z$46)*_xlfn.IFS(M3204=0,$Z$52,M3204=1,$Z$51)*_xlfn.IFS(N3204=0,$Z$57,N3204=1,$Z$56)</f>
        <v>6.2661136707596371E-4</v>
      </c>
      <c r="R3204" t="str" cm="1">
        <f t="array" ref="R3204">_xlfn.IFS(AND(O3204&gt;P3204,O3204&gt;Q3204),"Low",AND(P3204&gt;O3204,P3204&gt;Q3204),"Medium",AND(Q3204&gt;O3204,Q3204&gt;P3204),"High")</f>
        <v>Medium</v>
      </c>
      <c r="S3204" t="str">
        <f t="shared" si="102"/>
        <v>T</v>
      </c>
    </row>
    <row r="3205" spans="1:19" x14ac:dyDescent="0.3">
      <c r="A3205" t="s">
        <v>18</v>
      </c>
      <c r="B3205">
        <v>8</v>
      </c>
      <c r="C3205" t="s">
        <v>13</v>
      </c>
      <c r="D3205" t="str">
        <f t="shared" si="101"/>
        <v>Medium</v>
      </c>
      <c r="E3205">
        <v>0</v>
      </c>
      <c r="F3205">
        <v>1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1</v>
      </c>
      <c r="M3205">
        <v>0</v>
      </c>
      <c r="N3205">
        <v>1</v>
      </c>
      <c r="O3205" cm="1">
        <f t="array" ref="O3205">$U$2*_xlfn.IFS(C3205="data_analyst",$V$5,C3205="data_engineer",$V$6,C3205="data_scientist",$V$7)*_xlfn.IFS(E3205=0,$V$12,E3205=1,$V$11)*_xlfn.IFS(F3205=0,$V$17,F3205=1,$V$16)*_xlfn.IFS(G3205=0,$V$22,G3205=1,$V$21)*_xlfn.IFS(H3205=0,$V$27,H3205=1,$V$26)*_xlfn.IFS(I3205=0,$V$32,I3205=1,$V$31)*_xlfn.IFS(J3205=0,$V$37,J3205=1,$V$36)*_xlfn.IFS(K3205=0,$V$42,K3205=1,$V$41)*_xlfn.IFS(L3205=0,$V$47,L3205=1,$V$46)*_xlfn.IFS(M3205=0,$V$52,M3205=1,$V$51)*_xlfn.IFS(N3205=0,$V$57,N3205=1,$V$56)</f>
        <v>1.620974075037561E-5</v>
      </c>
      <c r="P3205" cm="1">
        <f t="array" ref="P3205">$V$2*_xlfn.IFS(C3205="data_analyst",$X$5,C3205="data_engineer",$X$6,C3205="data_scientist",$X$7)*_xlfn.IFS(E3205=0,$X$12,E3205=1,$X$11)*_xlfn.IFS(F3205=0,$X$17,F3205=1,$X$16)*_xlfn.IFS(G3205=0,$X$22,G3205=1,$X$21)*_xlfn.IFS(H3205=0,$X$27,H3205=1,$X$26)*_xlfn.IFS(I3205=0,$X$32,I3205=1,$X$31)*_xlfn.IFS(J3205=0,$X$37,J3205=1,$X$36)*_xlfn.IFS(K3205=0,$X$42,K3205=1,$X$41)*_xlfn.IFS(L3205=0,$X$47,L3205=1,$X$46)*_xlfn.IFS(M3205=0,$X$52,M3205=1,$X$51)*_xlfn.IFS(N3205=0,$X$57,N3205=1,$X$56)</f>
        <v>8.6379695192471647E-4</v>
      </c>
      <c r="Q3205" cm="1">
        <f t="array" ref="Q3205">$W$2*_xlfn.IFS(C3205="data_analyst",$Z$5,C3205="data_engineer",$Z$6,C3205="data_scientist",$Z$7)*_xlfn.IFS(E3205=0,$Z$12,E3205=1,$Z$11)*_xlfn.IFS(F3205=0,$Z$17,F3205=1,$Z$16)*_xlfn.IFS(G3205=0,$Z$22,G3205=1,$Z$21)*_xlfn.IFS(H3205=0,$Z$27,H3205=1,$Z$26)*_xlfn.IFS(I3205=0,$Z$32,I3205=1,$Z$31)*_xlfn.IFS(J3205=0,$Z$37,J3205=1,$Z$36)*_xlfn.IFS(K3205=0,$Z$42,K3205=1,$Z$41)*_xlfn.IFS(L3205=0,$Z$47,L3205=1,$Z$46)*_xlfn.IFS(M3205=0,$Z$52,M3205=1,$Z$51)*_xlfn.IFS(N3205=0,$Z$57,N3205=1,$Z$56)</f>
        <v>1.3540819635319231E-4</v>
      </c>
      <c r="R3205" t="str" cm="1">
        <f t="array" ref="R3205">_xlfn.IFS(AND(O3205&gt;P3205,O3205&gt;Q3205),"Low",AND(P3205&gt;O3205,P3205&gt;Q3205),"Medium",AND(Q3205&gt;O3205,Q3205&gt;P3205),"High")</f>
        <v>Medium</v>
      </c>
      <c r="S3205" t="str">
        <f t="shared" si="102"/>
        <v>T</v>
      </c>
    </row>
    <row r="3206" spans="1:19" x14ac:dyDescent="0.3">
      <c r="A3206" t="s">
        <v>18</v>
      </c>
      <c r="B3206">
        <v>4</v>
      </c>
      <c r="C3206" t="s">
        <v>13</v>
      </c>
      <c r="D3206" t="str">
        <f t="shared" si="101"/>
        <v>Medium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0</v>
      </c>
      <c r="K3206">
        <v>0</v>
      </c>
      <c r="L3206">
        <v>1</v>
      </c>
      <c r="M3206">
        <v>1</v>
      </c>
      <c r="N3206">
        <v>1</v>
      </c>
      <c r="O3206" cm="1">
        <f t="array" ref="O3206">$U$2*_xlfn.IFS(C3206="data_analyst",$V$5,C3206="data_engineer",$V$6,C3206="data_scientist",$V$7)*_xlfn.IFS(E3206=0,$V$12,E3206=1,$V$11)*_xlfn.IFS(F3206=0,$V$17,F3206=1,$V$16)*_xlfn.IFS(G3206=0,$V$22,G3206=1,$V$21)*_xlfn.IFS(H3206=0,$V$27,H3206=1,$V$26)*_xlfn.IFS(I3206=0,$V$32,I3206=1,$V$31)*_xlfn.IFS(J3206=0,$V$37,J3206=1,$V$36)*_xlfn.IFS(K3206=0,$V$42,K3206=1,$V$41)*_xlfn.IFS(L3206=0,$V$47,L3206=1,$V$46)*_xlfn.IFS(M3206=0,$V$52,M3206=1,$V$51)*_xlfn.IFS(N3206=0,$V$57,N3206=1,$V$56)</f>
        <v>4.1981029970940298E-8</v>
      </c>
      <c r="P3206" cm="1">
        <f t="array" ref="P3206">$V$2*_xlfn.IFS(C3206="data_analyst",$X$5,C3206="data_engineer",$X$6,C3206="data_scientist",$X$7)*_xlfn.IFS(E3206=0,$X$12,E3206=1,$X$11)*_xlfn.IFS(F3206=0,$X$17,F3206=1,$X$16)*_xlfn.IFS(G3206=0,$X$22,G3206=1,$X$21)*_xlfn.IFS(H3206=0,$X$27,H3206=1,$X$26)*_xlfn.IFS(I3206=0,$X$32,I3206=1,$X$31)*_xlfn.IFS(J3206=0,$X$37,J3206=1,$X$36)*_xlfn.IFS(K3206=0,$X$42,K3206=1,$X$41)*_xlfn.IFS(L3206=0,$X$47,L3206=1,$X$46)*_xlfn.IFS(M3206=0,$X$52,M3206=1,$X$51)*_xlfn.IFS(N3206=0,$X$57,N3206=1,$X$56)</f>
        <v>1.2529451778989322E-3</v>
      </c>
      <c r="Q3206" cm="1">
        <f t="array" ref="Q3206">$W$2*_xlfn.IFS(C3206="data_analyst",$Z$5,C3206="data_engineer",$Z$6,C3206="data_scientist",$Z$7)*_xlfn.IFS(E3206=0,$Z$12,E3206=1,$Z$11)*_xlfn.IFS(F3206=0,$Z$17,F3206=1,$Z$16)*_xlfn.IFS(G3206=0,$Z$22,G3206=1,$Z$21)*_xlfn.IFS(H3206=0,$Z$27,H3206=1,$Z$26)*_xlfn.IFS(I3206=0,$Z$32,I3206=1,$Z$31)*_xlfn.IFS(J3206=0,$Z$37,J3206=1,$Z$36)*_xlfn.IFS(K3206=0,$Z$42,K3206=1,$Z$41)*_xlfn.IFS(L3206=0,$Z$47,L3206=1,$Z$46)*_xlfn.IFS(M3206=0,$Z$52,M3206=1,$Z$51)*_xlfn.IFS(N3206=0,$Z$57,N3206=1,$Z$56)</f>
        <v>2.0867637961188189E-5</v>
      </c>
      <c r="R3206" t="str" cm="1">
        <f t="array" ref="R3206">_xlfn.IFS(AND(O3206&gt;P3206,O3206&gt;Q3206),"Low",AND(P3206&gt;O3206,P3206&gt;Q3206),"Medium",AND(Q3206&gt;O3206,Q3206&gt;P3206),"High")</f>
        <v>Medium</v>
      </c>
      <c r="S3206" t="str">
        <f t="shared" si="102"/>
        <v>T</v>
      </c>
    </row>
    <row r="3207" spans="1:19" x14ac:dyDescent="0.3">
      <c r="A3207" t="s">
        <v>18</v>
      </c>
      <c r="B3207">
        <v>6</v>
      </c>
      <c r="C3207" t="s">
        <v>13</v>
      </c>
      <c r="D3207" t="str">
        <f t="shared" si="101"/>
        <v>Medium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0</v>
      </c>
      <c r="K3207">
        <v>0</v>
      </c>
      <c r="L3207">
        <v>1</v>
      </c>
      <c r="M3207">
        <v>1</v>
      </c>
      <c r="N3207">
        <v>1</v>
      </c>
      <c r="O3207" cm="1">
        <f t="array" ref="O3207">$U$2*_xlfn.IFS(C3207="data_analyst",$V$5,C3207="data_engineer",$V$6,C3207="data_scientist",$V$7)*_xlfn.IFS(E3207=0,$V$12,E3207=1,$V$11)*_xlfn.IFS(F3207=0,$V$17,F3207=1,$V$16)*_xlfn.IFS(G3207=0,$V$22,G3207=1,$V$21)*_xlfn.IFS(H3207=0,$V$27,H3207=1,$V$26)*_xlfn.IFS(I3207=0,$V$32,I3207=1,$V$31)*_xlfn.IFS(J3207=0,$V$37,J3207=1,$V$36)*_xlfn.IFS(K3207=0,$V$42,K3207=1,$V$41)*_xlfn.IFS(L3207=0,$V$47,L3207=1,$V$46)*_xlfn.IFS(M3207=0,$V$52,M3207=1,$V$51)*_xlfn.IFS(N3207=0,$V$57,N3207=1,$V$56)</f>
        <v>4.1981029970940298E-8</v>
      </c>
      <c r="P3207" cm="1">
        <f t="array" ref="P3207">$V$2*_xlfn.IFS(C3207="data_analyst",$X$5,C3207="data_engineer",$X$6,C3207="data_scientist",$X$7)*_xlfn.IFS(E3207=0,$X$12,E3207=1,$X$11)*_xlfn.IFS(F3207=0,$X$17,F3207=1,$X$16)*_xlfn.IFS(G3207=0,$X$22,G3207=1,$X$21)*_xlfn.IFS(H3207=0,$X$27,H3207=1,$X$26)*_xlfn.IFS(I3207=0,$X$32,I3207=1,$X$31)*_xlfn.IFS(J3207=0,$X$37,J3207=1,$X$36)*_xlfn.IFS(K3207=0,$X$42,K3207=1,$X$41)*_xlfn.IFS(L3207=0,$X$47,L3207=1,$X$46)*_xlfn.IFS(M3207=0,$X$52,M3207=1,$X$51)*_xlfn.IFS(N3207=0,$X$57,N3207=1,$X$56)</f>
        <v>1.2529451778989322E-3</v>
      </c>
      <c r="Q3207" cm="1">
        <f t="array" ref="Q3207">$W$2*_xlfn.IFS(C3207="data_analyst",$Z$5,C3207="data_engineer",$Z$6,C3207="data_scientist",$Z$7)*_xlfn.IFS(E3207=0,$Z$12,E3207=1,$Z$11)*_xlfn.IFS(F3207=0,$Z$17,F3207=1,$Z$16)*_xlfn.IFS(G3207=0,$Z$22,G3207=1,$Z$21)*_xlfn.IFS(H3207=0,$Z$27,H3207=1,$Z$26)*_xlfn.IFS(I3207=0,$Z$32,I3207=1,$Z$31)*_xlfn.IFS(J3207=0,$Z$37,J3207=1,$Z$36)*_xlfn.IFS(K3207=0,$Z$42,K3207=1,$Z$41)*_xlfn.IFS(L3207=0,$Z$47,L3207=1,$Z$46)*_xlfn.IFS(M3207=0,$Z$52,M3207=1,$Z$51)*_xlfn.IFS(N3207=0,$Z$57,N3207=1,$Z$56)</f>
        <v>2.0867637961188189E-5</v>
      </c>
      <c r="R3207" t="str" cm="1">
        <f t="array" ref="R3207">_xlfn.IFS(AND(O3207&gt;P3207,O3207&gt;Q3207),"Low",AND(P3207&gt;O3207,P3207&gt;Q3207),"Medium",AND(Q3207&gt;O3207,Q3207&gt;P3207),"High")</f>
        <v>Medium</v>
      </c>
      <c r="S3207" t="str">
        <f t="shared" si="102"/>
        <v>T</v>
      </c>
    </row>
    <row r="3208" spans="1:19" x14ac:dyDescent="0.3">
      <c r="A3208" t="s">
        <v>18</v>
      </c>
      <c r="B3208">
        <v>4</v>
      </c>
      <c r="C3208" t="s">
        <v>13</v>
      </c>
      <c r="D3208" t="str">
        <f t="shared" si="101"/>
        <v>Medium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0</v>
      </c>
      <c r="K3208">
        <v>0</v>
      </c>
      <c r="L3208">
        <v>1</v>
      </c>
      <c r="M3208">
        <v>1</v>
      </c>
      <c r="N3208">
        <v>1</v>
      </c>
      <c r="O3208" cm="1">
        <f t="array" ref="O3208">$U$2*_xlfn.IFS(C3208="data_analyst",$V$5,C3208="data_engineer",$V$6,C3208="data_scientist",$V$7)*_xlfn.IFS(E3208=0,$V$12,E3208=1,$V$11)*_xlfn.IFS(F3208=0,$V$17,F3208=1,$V$16)*_xlfn.IFS(G3208=0,$V$22,G3208=1,$V$21)*_xlfn.IFS(H3208=0,$V$27,H3208=1,$V$26)*_xlfn.IFS(I3208=0,$V$32,I3208=1,$V$31)*_xlfn.IFS(J3208=0,$V$37,J3208=1,$V$36)*_xlfn.IFS(K3208=0,$V$42,K3208=1,$V$41)*_xlfn.IFS(L3208=0,$V$47,L3208=1,$V$46)*_xlfn.IFS(M3208=0,$V$52,M3208=1,$V$51)*_xlfn.IFS(N3208=0,$V$57,N3208=1,$V$56)</f>
        <v>4.1981029970940298E-8</v>
      </c>
      <c r="P3208" cm="1">
        <f t="array" ref="P3208">$V$2*_xlfn.IFS(C3208="data_analyst",$X$5,C3208="data_engineer",$X$6,C3208="data_scientist",$X$7)*_xlfn.IFS(E3208=0,$X$12,E3208=1,$X$11)*_xlfn.IFS(F3208=0,$X$17,F3208=1,$X$16)*_xlfn.IFS(G3208=0,$X$22,G3208=1,$X$21)*_xlfn.IFS(H3208=0,$X$27,H3208=1,$X$26)*_xlfn.IFS(I3208=0,$X$32,I3208=1,$X$31)*_xlfn.IFS(J3208=0,$X$37,J3208=1,$X$36)*_xlfn.IFS(K3208=0,$X$42,K3208=1,$X$41)*_xlfn.IFS(L3208=0,$X$47,L3208=1,$X$46)*_xlfn.IFS(M3208=0,$X$52,M3208=1,$X$51)*_xlfn.IFS(N3208=0,$X$57,N3208=1,$X$56)</f>
        <v>1.2529451778989322E-3</v>
      </c>
      <c r="Q3208" cm="1">
        <f t="array" ref="Q3208">$W$2*_xlfn.IFS(C3208="data_analyst",$Z$5,C3208="data_engineer",$Z$6,C3208="data_scientist",$Z$7)*_xlfn.IFS(E3208=0,$Z$12,E3208=1,$Z$11)*_xlfn.IFS(F3208=0,$Z$17,F3208=1,$Z$16)*_xlfn.IFS(G3208=0,$Z$22,G3208=1,$Z$21)*_xlfn.IFS(H3208=0,$Z$27,H3208=1,$Z$26)*_xlfn.IFS(I3208=0,$Z$32,I3208=1,$Z$31)*_xlfn.IFS(J3208=0,$Z$37,J3208=1,$Z$36)*_xlfn.IFS(K3208=0,$Z$42,K3208=1,$Z$41)*_xlfn.IFS(L3208=0,$Z$47,L3208=1,$Z$46)*_xlfn.IFS(M3208=0,$Z$52,M3208=1,$Z$51)*_xlfn.IFS(N3208=0,$Z$57,N3208=1,$Z$56)</f>
        <v>2.0867637961188189E-5</v>
      </c>
      <c r="R3208" t="str" cm="1">
        <f t="array" ref="R3208">_xlfn.IFS(AND(O3208&gt;P3208,O3208&gt;Q3208),"Low",AND(P3208&gt;O3208,P3208&gt;Q3208),"Medium",AND(Q3208&gt;O3208,Q3208&gt;P3208),"High")</f>
        <v>Medium</v>
      </c>
      <c r="S3208" t="str">
        <f t="shared" si="102"/>
        <v>T</v>
      </c>
    </row>
    <row r="3209" spans="1:19" x14ac:dyDescent="0.3">
      <c r="A3209" t="s">
        <v>18</v>
      </c>
      <c r="B3209">
        <v>5</v>
      </c>
      <c r="C3209" t="s">
        <v>13</v>
      </c>
      <c r="D3209" t="str">
        <f t="shared" si="101"/>
        <v>Medium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</v>
      </c>
      <c r="O3209" cm="1">
        <f t="array" ref="O3209">$U$2*_xlfn.IFS(C3209="data_analyst",$V$5,C3209="data_engineer",$V$6,C3209="data_scientist",$V$7)*_xlfn.IFS(E3209=0,$V$12,E3209=1,$V$11)*_xlfn.IFS(F3209=0,$V$17,F3209=1,$V$16)*_xlfn.IFS(G3209=0,$V$22,G3209=1,$V$21)*_xlfn.IFS(H3209=0,$V$27,H3209=1,$V$26)*_xlfn.IFS(I3209=0,$V$32,I3209=1,$V$31)*_xlfn.IFS(J3209=0,$V$37,J3209=1,$V$36)*_xlfn.IFS(K3209=0,$V$42,K3209=1,$V$41)*_xlfn.IFS(L3209=0,$V$47,L3209=1,$V$46)*_xlfn.IFS(M3209=0,$V$52,M3209=1,$V$51)*_xlfn.IFS(N3209=0,$V$57,N3209=1,$V$56)</f>
        <v>1.8146437498372898E-3</v>
      </c>
      <c r="P3209" cm="1">
        <f t="array" ref="P3209">$V$2*_xlfn.IFS(C3209="data_analyst",$X$5,C3209="data_engineer",$X$6,C3209="data_scientist",$X$7)*_xlfn.IFS(E3209=0,$X$12,E3209=1,$X$11)*_xlfn.IFS(F3209=0,$X$17,F3209=1,$X$16)*_xlfn.IFS(G3209=0,$X$22,G3209=1,$X$21)*_xlfn.IFS(H3209=0,$X$27,H3209=1,$X$26)*_xlfn.IFS(I3209=0,$X$32,I3209=1,$X$31)*_xlfn.IFS(J3209=0,$X$37,J3209=1,$X$36)*_xlfn.IFS(K3209=0,$X$42,K3209=1,$X$41)*_xlfn.IFS(L3209=0,$X$47,L3209=1,$X$46)*_xlfn.IFS(M3209=0,$X$52,M3209=1,$X$51)*_xlfn.IFS(N3209=0,$X$57,N3209=1,$X$56)</f>
        <v>4.3147447485032903E-3</v>
      </c>
      <c r="Q3209" cm="1">
        <f t="array" ref="Q3209">$W$2*_xlfn.IFS(C3209="data_analyst",$Z$5,C3209="data_engineer",$Z$6,C3209="data_scientist",$Z$7)*_xlfn.IFS(E3209=0,$Z$12,E3209=1,$Z$11)*_xlfn.IFS(F3209=0,$Z$17,F3209=1,$Z$16)*_xlfn.IFS(G3209=0,$Z$22,G3209=1,$Z$21)*_xlfn.IFS(H3209=0,$Z$27,H3209=1,$Z$26)*_xlfn.IFS(I3209=0,$Z$32,I3209=1,$Z$31)*_xlfn.IFS(J3209=0,$Z$37,J3209=1,$Z$36)*_xlfn.IFS(K3209=0,$Z$42,K3209=1,$Z$41)*_xlfn.IFS(L3209=0,$Z$47,L3209=1,$Z$46)*_xlfn.IFS(M3209=0,$Z$52,M3209=1,$Z$51)*_xlfn.IFS(N3209=0,$Z$57,N3209=1,$Z$56)</f>
        <v>9.1721374021264265E-4</v>
      </c>
      <c r="R3209" t="str" cm="1">
        <f t="array" ref="R3209">_xlfn.IFS(AND(O3209&gt;P3209,O3209&gt;Q3209),"Low",AND(P3209&gt;O3209,P3209&gt;Q3209),"Medium",AND(Q3209&gt;O3209,Q3209&gt;P3209),"High")</f>
        <v>Medium</v>
      </c>
      <c r="S3209" t="str">
        <f t="shared" si="102"/>
        <v>T</v>
      </c>
    </row>
    <row r="3210" spans="1:19" x14ac:dyDescent="0.3">
      <c r="A3210" t="s">
        <v>18</v>
      </c>
      <c r="B3210">
        <v>7</v>
      </c>
      <c r="C3210" t="s">
        <v>13</v>
      </c>
      <c r="D3210" t="str">
        <f t="shared" si="101"/>
        <v>Medium</v>
      </c>
      <c r="E3210">
        <v>1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1</v>
      </c>
      <c r="M3210">
        <v>0</v>
      </c>
      <c r="N3210">
        <v>1</v>
      </c>
      <c r="O3210" cm="1">
        <f t="array" ref="O3210">$U$2*_xlfn.IFS(C3210="data_analyst",$V$5,C3210="data_engineer",$V$6,C3210="data_scientist",$V$7)*_xlfn.IFS(E3210=0,$V$12,E3210=1,$V$11)*_xlfn.IFS(F3210=0,$V$17,F3210=1,$V$16)*_xlfn.IFS(G3210=0,$V$22,G3210=1,$V$21)*_xlfn.IFS(H3210=0,$V$27,H3210=1,$V$26)*_xlfn.IFS(I3210=0,$V$32,I3210=1,$V$31)*_xlfn.IFS(J3210=0,$V$37,J3210=1,$V$36)*_xlfn.IFS(K3210=0,$V$42,K3210=1,$V$41)*_xlfn.IFS(L3210=0,$V$47,L3210=1,$V$46)*_xlfn.IFS(M3210=0,$V$52,M3210=1,$V$51)*_xlfn.IFS(N3210=0,$V$57,N3210=1,$V$56)</f>
        <v>1.590170816887866E-5</v>
      </c>
      <c r="P3210" cm="1">
        <f t="array" ref="P3210">$V$2*_xlfn.IFS(C3210="data_analyst",$X$5,C3210="data_engineer",$X$6,C3210="data_scientist",$X$7)*_xlfn.IFS(E3210=0,$X$12,E3210=1,$X$11)*_xlfn.IFS(F3210=0,$X$17,F3210=1,$X$16)*_xlfn.IFS(G3210=0,$X$22,G3210=1,$X$21)*_xlfn.IFS(H3210=0,$X$27,H3210=1,$X$26)*_xlfn.IFS(I3210=0,$X$32,I3210=1,$X$31)*_xlfn.IFS(J3210=0,$X$37,J3210=1,$X$36)*_xlfn.IFS(K3210=0,$X$42,K3210=1,$X$41)*_xlfn.IFS(L3210=0,$X$47,L3210=1,$X$46)*_xlfn.IFS(M3210=0,$X$52,M3210=1,$X$51)*_xlfn.IFS(N3210=0,$X$57,N3210=1,$X$56)</f>
        <v>3.0601510554198793E-3</v>
      </c>
      <c r="Q3210" cm="1">
        <f t="array" ref="Q3210">$W$2*_xlfn.IFS(C3210="data_analyst",$Z$5,C3210="data_engineer",$Z$6,C3210="data_scientist",$Z$7)*_xlfn.IFS(E3210=0,$Z$12,E3210=1,$Z$11)*_xlfn.IFS(F3210=0,$Z$17,F3210=1,$Z$16)*_xlfn.IFS(G3210=0,$Z$22,G3210=1,$Z$21)*_xlfn.IFS(H3210=0,$Z$27,H3210=1,$Z$26)*_xlfn.IFS(I3210=0,$Z$32,I3210=1,$Z$31)*_xlfn.IFS(J3210=0,$Z$37,J3210=1,$Z$36)*_xlfn.IFS(K3210=0,$Z$42,K3210=1,$Z$41)*_xlfn.IFS(L3210=0,$Z$47,L3210=1,$Z$46)*_xlfn.IFS(M3210=0,$Z$52,M3210=1,$Z$51)*_xlfn.IFS(N3210=0,$Z$57,N3210=1,$Z$56)</f>
        <v>2.3593059570066653E-4</v>
      </c>
      <c r="R3210" t="str" cm="1">
        <f t="array" ref="R3210">_xlfn.IFS(AND(O3210&gt;P3210,O3210&gt;Q3210),"Low",AND(P3210&gt;O3210,P3210&gt;Q3210),"Medium",AND(Q3210&gt;O3210,Q3210&gt;P3210),"High")</f>
        <v>Medium</v>
      </c>
      <c r="S3210" t="str">
        <f t="shared" si="102"/>
        <v>T</v>
      </c>
    </row>
    <row r="3211" spans="1:19" x14ac:dyDescent="0.3">
      <c r="A3211" t="s">
        <v>18</v>
      </c>
      <c r="B3211">
        <v>4</v>
      </c>
      <c r="C3211" t="s">
        <v>13</v>
      </c>
      <c r="D3211" t="str">
        <f t="shared" si="101"/>
        <v>Medium</v>
      </c>
      <c r="E3211">
        <v>0</v>
      </c>
      <c r="F3211">
        <v>0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 cm="1">
        <f t="array" ref="O3211">$U$2*_xlfn.IFS(C3211="data_analyst",$V$5,C3211="data_engineer",$V$6,C3211="data_scientist",$V$7)*_xlfn.IFS(E3211=0,$V$12,E3211=1,$V$11)*_xlfn.IFS(F3211=0,$V$17,F3211=1,$V$16)*_xlfn.IFS(G3211=0,$V$22,G3211=1,$V$21)*_xlfn.IFS(H3211=0,$V$27,H3211=1,$V$26)*_xlfn.IFS(I3211=0,$V$32,I3211=1,$V$31)*_xlfn.IFS(J3211=0,$V$37,J3211=1,$V$36)*_xlfn.IFS(K3211=0,$V$42,K3211=1,$V$41)*_xlfn.IFS(L3211=0,$V$47,L3211=1,$V$46)*_xlfn.IFS(M3211=0,$V$52,M3211=1,$V$51)*_xlfn.IFS(N3211=0,$V$57,N3211=1,$V$56)</f>
        <v>7.0366667408231409E-4</v>
      </c>
      <c r="P3211" cm="1">
        <f t="array" ref="P3211">$V$2*_xlfn.IFS(C3211="data_analyst",$X$5,C3211="data_engineer",$X$6,C3211="data_scientist",$X$7)*_xlfn.IFS(E3211=0,$X$12,E3211=1,$X$11)*_xlfn.IFS(F3211=0,$X$17,F3211=1,$X$16)*_xlfn.IFS(G3211=0,$X$22,G3211=1,$X$21)*_xlfn.IFS(H3211=0,$X$27,H3211=1,$X$26)*_xlfn.IFS(I3211=0,$X$32,I3211=1,$X$31)*_xlfn.IFS(J3211=0,$X$37,J3211=1,$X$36)*_xlfn.IFS(K3211=0,$X$42,K3211=1,$X$41)*_xlfn.IFS(L3211=0,$X$47,L3211=1,$X$46)*_xlfn.IFS(M3211=0,$X$52,M3211=1,$X$51)*_xlfn.IFS(N3211=0,$X$57,N3211=1,$X$56)</f>
        <v>1.8821133202713359E-3</v>
      </c>
      <c r="Q3211" cm="1">
        <f t="array" ref="Q3211">$W$2*_xlfn.IFS(C3211="data_analyst",$Z$5,C3211="data_engineer",$Z$6,C3211="data_scientist",$Z$7)*_xlfn.IFS(E3211=0,$Z$12,E3211=1,$Z$11)*_xlfn.IFS(F3211=0,$Z$17,F3211=1,$Z$16)*_xlfn.IFS(G3211=0,$Z$22,G3211=1,$Z$21)*_xlfn.IFS(H3211=0,$Z$27,H3211=1,$Z$26)*_xlfn.IFS(I3211=0,$Z$32,I3211=1,$Z$31)*_xlfn.IFS(J3211=0,$Z$37,J3211=1,$Z$36)*_xlfn.IFS(K3211=0,$Z$42,K3211=1,$Z$41)*_xlfn.IFS(L3211=0,$Z$47,L3211=1,$Z$46)*_xlfn.IFS(M3211=0,$Z$52,M3211=1,$Z$51)*_xlfn.IFS(N3211=0,$Z$57,N3211=1,$Z$56)</f>
        <v>4.715735030571686E-4</v>
      </c>
      <c r="R3211" t="str" cm="1">
        <f t="array" ref="R3211">_xlfn.IFS(AND(O3211&gt;P3211,O3211&gt;Q3211),"Low",AND(P3211&gt;O3211,P3211&gt;Q3211),"Medium",AND(Q3211&gt;O3211,Q3211&gt;P3211),"High")</f>
        <v>Medium</v>
      </c>
      <c r="S3211" t="str">
        <f t="shared" si="102"/>
        <v>T</v>
      </c>
    </row>
    <row r="3212" spans="1:19" x14ac:dyDescent="0.3">
      <c r="A3212" t="s">
        <v>18</v>
      </c>
      <c r="B3212">
        <v>4</v>
      </c>
      <c r="C3212" t="s">
        <v>13</v>
      </c>
      <c r="D3212" t="str">
        <f t="shared" si="101"/>
        <v>Medium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</v>
      </c>
      <c r="O3212" cm="1">
        <f t="array" ref="O3212">$U$2*_xlfn.IFS(C3212="data_analyst",$V$5,C3212="data_engineer",$V$6,C3212="data_scientist",$V$7)*_xlfn.IFS(E3212=0,$V$12,E3212=1,$V$11)*_xlfn.IFS(F3212=0,$V$17,F3212=1,$V$16)*_xlfn.IFS(G3212=0,$V$22,G3212=1,$V$21)*_xlfn.IFS(H3212=0,$V$27,H3212=1,$V$26)*_xlfn.IFS(I3212=0,$V$32,I3212=1,$V$31)*_xlfn.IFS(J3212=0,$V$37,J3212=1,$V$36)*_xlfn.IFS(K3212=0,$V$42,K3212=1,$V$41)*_xlfn.IFS(L3212=0,$V$47,L3212=1,$V$46)*_xlfn.IFS(M3212=0,$V$52,M3212=1,$V$51)*_xlfn.IFS(N3212=0,$V$57,N3212=1,$V$56)</f>
        <v>7.0366667408231409E-4</v>
      </c>
      <c r="P3212" cm="1">
        <f t="array" ref="P3212">$V$2*_xlfn.IFS(C3212="data_analyst",$X$5,C3212="data_engineer",$X$6,C3212="data_scientist",$X$7)*_xlfn.IFS(E3212=0,$X$12,E3212=1,$X$11)*_xlfn.IFS(F3212=0,$X$17,F3212=1,$X$16)*_xlfn.IFS(G3212=0,$X$22,G3212=1,$X$21)*_xlfn.IFS(H3212=0,$X$27,H3212=1,$X$26)*_xlfn.IFS(I3212=0,$X$32,I3212=1,$X$31)*_xlfn.IFS(J3212=0,$X$37,J3212=1,$X$36)*_xlfn.IFS(K3212=0,$X$42,K3212=1,$X$41)*_xlfn.IFS(L3212=0,$X$47,L3212=1,$X$46)*_xlfn.IFS(M3212=0,$X$52,M3212=1,$X$51)*_xlfn.IFS(N3212=0,$X$57,N3212=1,$X$56)</f>
        <v>1.8821133202713359E-3</v>
      </c>
      <c r="Q3212" cm="1">
        <f t="array" ref="Q3212">$W$2*_xlfn.IFS(C3212="data_analyst",$Z$5,C3212="data_engineer",$Z$6,C3212="data_scientist",$Z$7)*_xlfn.IFS(E3212=0,$Z$12,E3212=1,$Z$11)*_xlfn.IFS(F3212=0,$Z$17,F3212=1,$Z$16)*_xlfn.IFS(G3212=0,$Z$22,G3212=1,$Z$21)*_xlfn.IFS(H3212=0,$Z$27,H3212=1,$Z$26)*_xlfn.IFS(I3212=0,$Z$32,I3212=1,$Z$31)*_xlfn.IFS(J3212=0,$Z$37,J3212=1,$Z$36)*_xlfn.IFS(K3212=0,$Z$42,K3212=1,$Z$41)*_xlfn.IFS(L3212=0,$Z$47,L3212=1,$Z$46)*_xlfn.IFS(M3212=0,$Z$52,M3212=1,$Z$51)*_xlfn.IFS(N3212=0,$Z$57,N3212=1,$Z$56)</f>
        <v>4.715735030571686E-4</v>
      </c>
      <c r="R3212" t="str" cm="1">
        <f t="array" ref="R3212">_xlfn.IFS(AND(O3212&gt;P3212,O3212&gt;Q3212),"Low",AND(P3212&gt;O3212,P3212&gt;Q3212),"Medium",AND(Q3212&gt;O3212,Q3212&gt;P3212),"High")</f>
        <v>Medium</v>
      </c>
      <c r="S3212" t="str">
        <f t="shared" si="102"/>
        <v>T</v>
      </c>
    </row>
    <row r="3213" spans="1:19" x14ac:dyDescent="0.3">
      <c r="A3213" t="s">
        <v>18</v>
      </c>
      <c r="B3213">
        <v>5</v>
      </c>
      <c r="C3213" t="s">
        <v>13</v>
      </c>
      <c r="D3213" t="str">
        <f t="shared" si="101"/>
        <v>Medium</v>
      </c>
      <c r="E3213">
        <v>1</v>
      </c>
      <c r="F3213">
        <v>0</v>
      </c>
      <c r="G3213">
        <v>1</v>
      </c>
      <c r="H3213">
        <v>1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1</v>
      </c>
      <c r="O3213" cm="1">
        <f t="array" ref="O3213">$U$2*_xlfn.IFS(C3213="data_analyst",$V$5,C3213="data_engineer",$V$6,C3213="data_scientist",$V$7)*_xlfn.IFS(E3213=0,$V$12,E3213=1,$V$11)*_xlfn.IFS(F3213=0,$V$17,F3213=1,$V$16)*_xlfn.IFS(G3213=0,$V$22,G3213=1,$V$21)*_xlfn.IFS(H3213=0,$V$27,H3213=1,$V$26)*_xlfn.IFS(I3213=0,$V$32,I3213=1,$V$31)*_xlfn.IFS(J3213=0,$V$37,J3213=1,$V$36)*_xlfn.IFS(K3213=0,$V$42,K3213=1,$V$41)*_xlfn.IFS(L3213=0,$V$47,L3213=1,$V$46)*_xlfn.IFS(M3213=0,$V$52,M3213=1,$V$51)*_xlfn.IFS(N3213=0,$V$57,N3213=1,$V$56)</f>
        <v>5.6933572929136539E-6</v>
      </c>
      <c r="P3213" cm="1">
        <f t="array" ref="P3213">$V$2*_xlfn.IFS(C3213="data_analyst",$X$5,C3213="data_engineer",$X$6,C3213="data_scientist",$X$7)*_xlfn.IFS(E3213=0,$X$12,E3213=1,$X$11)*_xlfn.IFS(F3213=0,$X$17,F3213=1,$X$16)*_xlfn.IFS(G3213=0,$X$22,G3213=1,$X$21)*_xlfn.IFS(H3213=0,$X$27,H3213=1,$X$26)*_xlfn.IFS(I3213=0,$X$32,I3213=1,$X$31)*_xlfn.IFS(J3213=0,$X$37,J3213=1,$X$36)*_xlfn.IFS(K3213=0,$X$42,K3213=1,$X$41)*_xlfn.IFS(L3213=0,$X$47,L3213=1,$X$46)*_xlfn.IFS(M3213=0,$X$52,M3213=1,$X$51)*_xlfn.IFS(N3213=0,$X$57,N3213=1,$X$56)</f>
        <v>2.6769790393741354E-3</v>
      </c>
      <c r="Q3213" cm="1">
        <f t="array" ref="Q3213">$W$2*_xlfn.IFS(C3213="data_analyst",$Z$5,C3213="data_engineer",$Z$6,C3213="data_scientist",$Z$7)*_xlfn.IFS(E3213=0,$Z$12,E3213=1,$Z$11)*_xlfn.IFS(F3213=0,$Z$17,F3213=1,$Z$16)*_xlfn.IFS(G3213=0,$Z$22,G3213=1,$Z$21)*_xlfn.IFS(H3213=0,$Z$27,H3213=1,$Z$26)*_xlfn.IFS(I3213=0,$Z$32,I3213=1,$Z$31)*_xlfn.IFS(J3213=0,$Z$37,J3213=1,$Z$36)*_xlfn.IFS(K3213=0,$Z$42,K3213=1,$Z$41)*_xlfn.IFS(L3213=0,$Z$47,L3213=1,$Z$46)*_xlfn.IFS(M3213=0,$Z$52,M3213=1,$Z$51)*_xlfn.IFS(N3213=0,$Z$57,N3213=1,$Z$56)</f>
        <v>1.270395515311281E-4</v>
      </c>
      <c r="R3213" t="str" cm="1">
        <f t="array" ref="R3213">_xlfn.IFS(AND(O3213&gt;P3213,O3213&gt;Q3213),"Low",AND(P3213&gt;O3213,P3213&gt;Q3213),"Medium",AND(Q3213&gt;O3213,Q3213&gt;P3213),"High")</f>
        <v>Medium</v>
      </c>
      <c r="S3213" t="str">
        <f t="shared" si="102"/>
        <v>T</v>
      </c>
    </row>
    <row r="3214" spans="1:19" x14ac:dyDescent="0.3">
      <c r="A3214" t="s">
        <v>18</v>
      </c>
      <c r="B3214">
        <v>7</v>
      </c>
      <c r="C3214" t="s">
        <v>13</v>
      </c>
      <c r="D3214" t="str">
        <f t="shared" si="101"/>
        <v>Medium</v>
      </c>
      <c r="E3214">
        <v>1</v>
      </c>
      <c r="F3214">
        <v>1</v>
      </c>
      <c r="G3214">
        <v>1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1</v>
      </c>
      <c r="N3214">
        <v>1</v>
      </c>
      <c r="O3214" cm="1">
        <f t="array" ref="O3214">$U$2*_xlfn.IFS(C3214="data_analyst",$V$5,C3214="data_engineer",$V$6,C3214="data_scientist",$V$7)*_xlfn.IFS(E3214=0,$V$12,E3214=1,$V$11)*_xlfn.IFS(F3214=0,$V$17,F3214=1,$V$16)*_xlfn.IFS(G3214=0,$V$22,G3214=1,$V$21)*_xlfn.IFS(H3214=0,$V$27,H3214=1,$V$26)*_xlfn.IFS(I3214=0,$V$32,I3214=1,$V$31)*_xlfn.IFS(J3214=0,$V$37,J3214=1,$V$36)*_xlfn.IFS(K3214=0,$V$42,K3214=1,$V$41)*_xlfn.IFS(L3214=0,$V$47,L3214=1,$V$46)*_xlfn.IFS(M3214=0,$V$52,M3214=1,$V$51)*_xlfn.IFS(N3214=0,$V$57,N3214=1,$V$56)</f>
        <v>1.3050477173828712E-5</v>
      </c>
      <c r="P3214" cm="1">
        <f t="array" ref="P3214">$V$2*_xlfn.IFS(C3214="data_analyst",$X$5,C3214="data_engineer",$X$6,C3214="data_scientist",$X$7)*_xlfn.IFS(E3214=0,$X$12,E3214=1,$X$11)*_xlfn.IFS(F3214=0,$X$17,F3214=1,$X$16)*_xlfn.IFS(G3214=0,$X$22,G3214=1,$X$21)*_xlfn.IFS(H3214=0,$X$27,H3214=1,$X$26)*_xlfn.IFS(I3214=0,$X$32,I3214=1,$X$31)*_xlfn.IFS(J3214=0,$X$37,J3214=1,$X$36)*_xlfn.IFS(K3214=0,$X$42,K3214=1,$X$41)*_xlfn.IFS(L3214=0,$X$47,L3214=1,$X$46)*_xlfn.IFS(M3214=0,$X$52,M3214=1,$X$51)*_xlfn.IFS(N3214=0,$X$57,N3214=1,$X$56)</f>
        <v>2.783843918038206E-3</v>
      </c>
      <c r="Q3214" cm="1">
        <f t="array" ref="Q3214">$W$2*_xlfn.IFS(C3214="data_analyst",$Z$5,C3214="data_engineer",$Z$6,C3214="data_scientist",$Z$7)*_xlfn.IFS(E3214=0,$Z$12,E3214=1,$Z$11)*_xlfn.IFS(F3214=0,$Z$17,F3214=1,$Z$16)*_xlfn.IFS(G3214=0,$Z$22,G3214=1,$Z$21)*_xlfn.IFS(H3214=0,$Z$27,H3214=1,$Z$26)*_xlfn.IFS(I3214=0,$Z$32,I3214=1,$Z$31)*_xlfn.IFS(J3214=0,$Z$37,J3214=1,$Z$36)*_xlfn.IFS(K3214=0,$Z$42,K3214=1,$Z$41)*_xlfn.IFS(L3214=0,$Z$47,L3214=1,$Z$46)*_xlfn.IFS(M3214=0,$Z$52,M3214=1,$Z$51)*_xlfn.IFS(N3214=0,$Z$57,N3214=1,$Z$56)</f>
        <v>1.1282468312425823E-4</v>
      </c>
      <c r="R3214" t="str" cm="1">
        <f t="array" ref="R3214">_xlfn.IFS(AND(O3214&gt;P3214,O3214&gt;Q3214),"Low",AND(P3214&gt;O3214,P3214&gt;Q3214),"Medium",AND(Q3214&gt;O3214,Q3214&gt;P3214),"High")</f>
        <v>Medium</v>
      </c>
      <c r="S3214" t="str">
        <f t="shared" si="102"/>
        <v>T</v>
      </c>
    </row>
    <row r="3215" spans="1:19" x14ac:dyDescent="0.3">
      <c r="A3215" t="s">
        <v>18</v>
      </c>
      <c r="B3215">
        <v>2</v>
      </c>
      <c r="C3215" t="s">
        <v>13</v>
      </c>
      <c r="D3215" t="str">
        <f t="shared" si="101"/>
        <v>Medium</v>
      </c>
      <c r="E3215">
        <v>1</v>
      </c>
      <c r="F3215">
        <v>1</v>
      </c>
      <c r="G3215">
        <v>1</v>
      </c>
      <c r="H3215">
        <v>1</v>
      </c>
      <c r="I3215">
        <v>0</v>
      </c>
      <c r="J3215">
        <v>0</v>
      </c>
      <c r="K3215">
        <v>1</v>
      </c>
      <c r="L3215">
        <v>1</v>
      </c>
      <c r="M3215">
        <v>1</v>
      </c>
      <c r="N3215">
        <v>1</v>
      </c>
      <c r="O3215" cm="1">
        <f t="array" ref="O3215">$U$2*_xlfn.IFS(C3215="data_analyst",$V$5,C3215="data_engineer",$V$6,C3215="data_scientist",$V$7)*_xlfn.IFS(E3215=0,$V$12,E3215=1,$V$11)*_xlfn.IFS(F3215=0,$V$17,F3215=1,$V$16)*_xlfn.IFS(G3215=0,$V$22,G3215=1,$V$21)*_xlfn.IFS(H3215=0,$V$27,H3215=1,$V$26)*_xlfn.IFS(I3215=0,$V$32,I3215=1,$V$31)*_xlfn.IFS(J3215=0,$V$37,J3215=1,$V$36)*_xlfn.IFS(K3215=0,$V$42,K3215=1,$V$41)*_xlfn.IFS(L3215=0,$V$47,L3215=1,$V$46)*_xlfn.IFS(M3215=0,$V$52,M3215=1,$V$51)*_xlfn.IFS(N3215=0,$V$57,N3215=1,$V$56)</f>
        <v>1.2406927262918428E-7</v>
      </c>
      <c r="P3215" cm="1">
        <f t="array" ref="P3215">$V$2*_xlfn.IFS(C3215="data_analyst",$X$5,C3215="data_engineer",$X$6,C3215="data_scientist",$X$7)*_xlfn.IFS(E3215=0,$X$12,E3215=1,$X$11)*_xlfn.IFS(F3215=0,$X$17,F3215=1,$X$16)*_xlfn.IFS(G3215=0,$X$22,G3215=1,$X$21)*_xlfn.IFS(H3215=0,$X$27,H3215=1,$X$26)*_xlfn.IFS(I3215=0,$X$32,I3215=1,$X$31)*_xlfn.IFS(J3215=0,$X$37,J3215=1,$X$36)*_xlfn.IFS(K3215=0,$X$42,K3215=1,$X$41)*_xlfn.IFS(L3215=0,$X$47,L3215=1,$X$46)*_xlfn.IFS(M3215=0,$X$52,M3215=1,$X$51)*_xlfn.IFS(N3215=0,$X$57,N3215=1,$X$56)</f>
        <v>3.4788198777620303E-4</v>
      </c>
      <c r="Q3215" cm="1">
        <f t="array" ref="Q3215">$W$2*_xlfn.IFS(C3215="data_analyst",$Z$5,C3215="data_engineer",$Z$6,C3215="data_scientist",$Z$7)*_xlfn.IFS(E3215=0,$Z$12,E3215=1,$Z$11)*_xlfn.IFS(F3215=0,$Z$17,F3215=1,$Z$16)*_xlfn.IFS(G3215=0,$Z$22,G3215=1,$Z$21)*_xlfn.IFS(H3215=0,$Z$27,H3215=1,$Z$26)*_xlfn.IFS(I3215=0,$Z$32,I3215=1,$Z$31)*_xlfn.IFS(J3215=0,$Z$37,J3215=1,$Z$36)*_xlfn.IFS(K3215=0,$Z$42,K3215=1,$Z$41)*_xlfn.IFS(L3215=0,$Z$47,L3215=1,$Z$46)*_xlfn.IFS(M3215=0,$Z$52,M3215=1,$Z$51)*_xlfn.IFS(N3215=0,$Z$57,N3215=1,$Z$56)</f>
        <v>7.6700990720438726E-6</v>
      </c>
      <c r="R3215" t="str" cm="1">
        <f t="array" ref="R3215">_xlfn.IFS(AND(O3215&gt;P3215,O3215&gt;Q3215),"Low",AND(P3215&gt;O3215,P3215&gt;Q3215),"Medium",AND(Q3215&gt;O3215,Q3215&gt;P3215),"High")</f>
        <v>Medium</v>
      </c>
      <c r="S3215" t="str">
        <f t="shared" si="102"/>
        <v>T</v>
      </c>
    </row>
    <row r="3216" spans="1:19" x14ac:dyDescent="0.3">
      <c r="A3216" t="s">
        <v>18</v>
      </c>
      <c r="B3216">
        <v>8</v>
      </c>
      <c r="C3216" t="s">
        <v>13</v>
      </c>
      <c r="D3216" t="str">
        <f t="shared" si="101"/>
        <v>Medium</v>
      </c>
      <c r="E3216">
        <v>1</v>
      </c>
      <c r="F3216">
        <v>0</v>
      </c>
      <c r="G3216">
        <v>1</v>
      </c>
      <c r="H3216">
        <v>1</v>
      </c>
      <c r="I3216">
        <v>1</v>
      </c>
      <c r="J3216">
        <v>1</v>
      </c>
      <c r="K3216">
        <v>0</v>
      </c>
      <c r="L3216">
        <v>1</v>
      </c>
      <c r="M3216">
        <v>1</v>
      </c>
      <c r="N3216">
        <v>1</v>
      </c>
      <c r="O3216" cm="1">
        <f t="array" ref="O3216">$U$2*_xlfn.IFS(C3216="data_analyst",$V$5,C3216="data_engineer",$V$6,C3216="data_scientist",$V$7)*_xlfn.IFS(E3216=0,$V$12,E3216=1,$V$11)*_xlfn.IFS(F3216=0,$V$17,F3216=1,$V$16)*_xlfn.IFS(G3216=0,$V$22,G3216=1,$V$21)*_xlfn.IFS(H3216=0,$V$27,H3216=1,$V$26)*_xlfn.IFS(I3216=0,$V$32,I3216=1,$V$31)*_xlfn.IFS(J3216=0,$V$37,J3216=1,$V$36)*_xlfn.IFS(K3216=0,$V$42,K3216=1,$V$41)*_xlfn.IFS(L3216=0,$V$47,L3216=1,$V$46)*_xlfn.IFS(M3216=0,$V$52,M3216=1,$V$51)*_xlfn.IFS(N3216=0,$V$57,N3216=1,$V$56)</f>
        <v>1.1063528626013453E-8</v>
      </c>
      <c r="P3216" cm="1">
        <f t="array" ref="P3216">$V$2*_xlfn.IFS(C3216="data_analyst",$X$5,C3216="data_engineer",$X$6,C3216="data_scientist",$X$7)*_xlfn.IFS(E3216=0,$X$12,E3216=1,$X$11)*_xlfn.IFS(F3216=0,$X$17,F3216=1,$X$16)*_xlfn.IFS(G3216=0,$X$22,G3216=1,$X$21)*_xlfn.IFS(H3216=0,$X$27,H3216=1,$X$26)*_xlfn.IFS(I3216=0,$X$32,I3216=1,$X$31)*_xlfn.IFS(J3216=0,$X$37,J3216=1,$X$36)*_xlfn.IFS(K3216=0,$X$42,K3216=1,$X$41)*_xlfn.IFS(L3216=0,$X$47,L3216=1,$X$46)*_xlfn.IFS(M3216=0,$X$52,M3216=1,$X$51)*_xlfn.IFS(N3216=0,$X$57,N3216=1,$X$56)</f>
        <v>2.6147826110778925E-4</v>
      </c>
      <c r="Q3216" cm="1">
        <f t="array" ref="Q3216">$W$2*_xlfn.IFS(C3216="data_analyst",$Z$5,C3216="data_engineer",$Z$6,C3216="data_scientist",$Z$7)*_xlfn.IFS(E3216=0,$Z$12,E3216=1,$Z$11)*_xlfn.IFS(F3216=0,$Z$17,F3216=1,$Z$16)*_xlfn.IFS(G3216=0,$Z$22,G3216=1,$Z$21)*_xlfn.IFS(H3216=0,$Z$27,H3216=1,$Z$26)*_xlfn.IFS(I3216=0,$Z$32,I3216=1,$Z$31)*_xlfn.IFS(J3216=0,$Z$37,J3216=1,$Z$36)*_xlfn.IFS(K3216=0,$Z$42,K3216=1,$Z$41)*_xlfn.IFS(L3216=0,$Z$47,L3216=1,$Z$46)*_xlfn.IFS(M3216=0,$Z$52,M3216=1,$Z$51)*_xlfn.IFS(N3216=0,$Z$57,N3216=1,$Z$56)</f>
        <v>5.5209134170116948E-6</v>
      </c>
      <c r="R3216" t="str" cm="1">
        <f t="array" ref="R3216">_xlfn.IFS(AND(O3216&gt;P3216,O3216&gt;Q3216),"Low",AND(P3216&gt;O3216,P3216&gt;Q3216),"Medium",AND(Q3216&gt;O3216,Q3216&gt;P3216),"High")</f>
        <v>Medium</v>
      </c>
      <c r="S3216" t="str">
        <f t="shared" si="102"/>
        <v>T</v>
      </c>
    </row>
    <row r="3217" spans="1:19" x14ac:dyDescent="0.3">
      <c r="A3217" t="s">
        <v>18</v>
      </c>
      <c r="B3217">
        <v>5</v>
      </c>
      <c r="C3217" t="s">
        <v>13</v>
      </c>
      <c r="D3217" t="str">
        <f t="shared" si="101"/>
        <v>Medium</v>
      </c>
      <c r="E3217">
        <v>0</v>
      </c>
      <c r="F3217">
        <v>0</v>
      </c>
      <c r="G3217">
        <v>0</v>
      </c>
      <c r="H3217">
        <v>1</v>
      </c>
      <c r="I3217">
        <v>1</v>
      </c>
      <c r="J3217">
        <v>0</v>
      </c>
      <c r="K3217">
        <v>0</v>
      </c>
      <c r="L3217">
        <v>1</v>
      </c>
      <c r="M3217">
        <v>1</v>
      </c>
      <c r="N3217">
        <v>1</v>
      </c>
      <c r="O3217" cm="1">
        <f t="array" ref="O3217">$U$2*_xlfn.IFS(C3217="data_analyst",$V$5,C3217="data_engineer",$V$6,C3217="data_scientist",$V$7)*_xlfn.IFS(E3217=0,$V$12,E3217=1,$V$11)*_xlfn.IFS(F3217=0,$V$17,F3217=1,$V$16)*_xlfn.IFS(G3217=0,$V$22,G3217=1,$V$21)*_xlfn.IFS(H3217=0,$V$27,H3217=1,$V$26)*_xlfn.IFS(I3217=0,$V$32,I3217=1,$V$31)*_xlfn.IFS(J3217=0,$V$37,J3217=1,$V$36)*_xlfn.IFS(K3217=0,$V$42,K3217=1,$V$41)*_xlfn.IFS(L3217=0,$V$47,L3217=1,$V$46)*_xlfn.IFS(M3217=0,$V$52,M3217=1,$V$51)*_xlfn.IFS(N3217=0,$V$57,N3217=1,$V$56)</f>
        <v>3.7744194892057833E-7</v>
      </c>
      <c r="P3217" cm="1">
        <f t="array" ref="P3217">$V$2*_xlfn.IFS(C3217="data_analyst",$X$5,C3217="data_engineer",$X$6,C3217="data_scientist",$X$7)*_xlfn.IFS(E3217=0,$X$12,E3217=1,$X$11)*_xlfn.IFS(F3217=0,$X$17,F3217=1,$X$16)*_xlfn.IFS(G3217=0,$X$22,G3217=1,$X$21)*_xlfn.IFS(H3217=0,$X$27,H3217=1,$X$26)*_xlfn.IFS(I3217=0,$X$32,I3217=1,$X$31)*_xlfn.IFS(J3217=0,$X$37,J3217=1,$X$36)*_xlfn.IFS(K3217=0,$X$42,K3217=1,$X$41)*_xlfn.IFS(L3217=0,$X$47,L3217=1,$X$46)*_xlfn.IFS(M3217=0,$X$52,M3217=1,$X$51)*_xlfn.IFS(N3217=0,$X$57,N3217=1,$X$56)</f>
        <v>3.6408784853705179E-4</v>
      </c>
      <c r="Q3217" cm="1">
        <f t="array" ref="Q3217">$W$2*_xlfn.IFS(C3217="data_analyst",$Z$5,C3217="data_engineer",$Z$6,C3217="data_scientist",$Z$7)*_xlfn.IFS(E3217=0,$Z$12,E3217=1,$Z$11)*_xlfn.IFS(F3217=0,$Z$17,F3217=1,$Z$16)*_xlfn.IFS(G3217=0,$Z$22,G3217=1,$Z$21)*_xlfn.IFS(H3217=0,$Z$27,H3217=1,$Z$26)*_xlfn.IFS(I3217=0,$Z$32,I3217=1,$Z$31)*_xlfn.IFS(J3217=0,$Z$37,J3217=1,$Z$36)*_xlfn.IFS(K3217=0,$Z$42,K3217=1,$Z$41)*_xlfn.IFS(L3217=0,$Z$47,L3217=1,$Z$46)*_xlfn.IFS(M3217=0,$Z$52,M3217=1,$Z$51)*_xlfn.IFS(N3217=0,$Z$57,N3217=1,$Z$56)</f>
        <v>2.1674176110216382E-5</v>
      </c>
      <c r="R3217" t="str" cm="1">
        <f t="array" ref="R3217">_xlfn.IFS(AND(O3217&gt;P3217,O3217&gt;Q3217),"Low",AND(P3217&gt;O3217,P3217&gt;Q3217),"Medium",AND(Q3217&gt;O3217,Q3217&gt;P3217),"High")</f>
        <v>Medium</v>
      </c>
      <c r="S3217" t="str">
        <f t="shared" si="102"/>
        <v>T</v>
      </c>
    </row>
    <row r="3218" spans="1:19" x14ac:dyDescent="0.3">
      <c r="A3218" t="s">
        <v>18</v>
      </c>
      <c r="B3218">
        <v>4</v>
      </c>
      <c r="C3218" t="s">
        <v>13</v>
      </c>
      <c r="D3218" t="str">
        <f t="shared" si="101"/>
        <v>Medium</v>
      </c>
      <c r="E3218">
        <v>1</v>
      </c>
      <c r="F3218">
        <v>0</v>
      </c>
      <c r="G3218">
        <v>1</v>
      </c>
      <c r="H3218">
        <v>1</v>
      </c>
      <c r="I3218">
        <v>1</v>
      </c>
      <c r="J3218">
        <v>1</v>
      </c>
      <c r="K3218">
        <v>0</v>
      </c>
      <c r="L3218">
        <v>1</v>
      </c>
      <c r="M3218">
        <v>0</v>
      </c>
      <c r="N3218">
        <v>1</v>
      </c>
      <c r="O3218" cm="1">
        <f t="array" ref="O3218">$U$2*_xlfn.IFS(C3218="data_analyst",$V$5,C3218="data_engineer",$V$6,C3218="data_scientist",$V$7)*_xlfn.IFS(E3218=0,$V$12,E3218=1,$V$11)*_xlfn.IFS(F3218=0,$V$17,F3218=1,$V$16)*_xlfn.IFS(G3218=0,$V$22,G3218=1,$V$21)*_xlfn.IFS(H3218=0,$V$27,H3218=1,$V$26)*_xlfn.IFS(I3218=0,$V$32,I3218=1,$V$31)*_xlfn.IFS(J3218=0,$V$37,J3218=1,$V$36)*_xlfn.IFS(K3218=0,$V$42,K3218=1,$V$41)*_xlfn.IFS(L3218=0,$V$47,L3218=1,$V$46)*_xlfn.IFS(M3218=0,$V$52,M3218=1,$V$51)*_xlfn.IFS(N3218=0,$V$57,N3218=1,$V$56)</f>
        <v>1.3056590768199701E-7</v>
      </c>
      <c r="P3218" cm="1">
        <f t="array" ref="P3218">$V$2*_xlfn.IFS(C3218="data_analyst",$X$5,C3218="data_engineer",$X$6,C3218="data_scientist",$X$7)*_xlfn.IFS(E3218=0,$X$12,E3218=1,$X$11)*_xlfn.IFS(F3218=0,$X$17,F3218=1,$X$16)*_xlfn.IFS(G3218=0,$X$22,G3218=1,$X$21)*_xlfn.IFS(H3218=0,$X$27,H3218=1,$X$26)*_xlfn.IFS(I3218=0,$X$32,I3218=1,$X$31)*_xlfn.IFS(J3218=0,$X$37,J3218=1,$X$36)*_xlfn.IFS(K3218=0,$X$42,K3218=1,$X$41)*_xlfn.IFS(L3218=0,$X$47,L3218=1,$X$46)*_xlfn.IFS(M3218=0,$X$52,M3218=1,$X$51)*_xlfn.IFS(N3218=0,$X$57,N3218=1,$X$56)</f>
        <v>4.6782689730800911E-4</v>
      </c>
      <c r="Q3218" cm="1">
        <f t="array" ref="Q3218">$W$2*_xlfn.IFS(C3218="data_analyst",$Z$5,C3218="data_engineer",$Z$6,C3218="data_scientist",$Z$7)*_xlfn.IFS(E3218=0,$Z$12,E3218=1,$Z$11)*_xlfn.IFS(F3218=0,$Z$17,F3218=1,$Z$16)*_xlfn.IFS(G3218=0,$Z$22,G3218=1,$Z$21)*_xlfn.IFS(H3218=0,$Z$27,H3218=1,$Z$26)*_xlfn.IFS(I3218=0,$Z$32,I3218=1,$Z$31)*_xlfn.IFS(J3218=0,$Z$37,J3218=1,$Z$36)*_xlfn.IFS(K3218=0,$Z$42,K3218=1,$Z$41)*_xlfn.IFS(L3218=0,$Z$47,L3218=1,$Z$46)*_xlfn.IFS(M3218=0,$Z$52,M3218=1,$Z$51)*_xlfn.IFS(N3218=0,$Z$57,N3218=1,$Z$56)</f>
        <v>1.7511118015920528E-5</v>
      </c>
      <c r="R3218" t="str" cm="1">
        <f t="array" ref="R3218">_xlfn.IFS(AND(O3218&gt;P3218,O3218&gt;Q3218),"Low",AND(P3218&gt;O3218,P3218&gt;Q3218),"Medium",AND(Q3218&gt;O3218,Q3218&gt;P3218),"High")</f>
        <v>Medium</v>
      </c>
      <c r="S3218" t="str">
        <f t="shared" si="102"/>
        <v>T</v>
      </c>
    </row>
    <row r="3219" spans="1:19" x14ac:dyDescent="0.3">
      <c r="A3219" t="s">
        <v>18</v>
      </c>
      <c r="B3219">
        <v>5</v>
      </c>
      <c r="C3219" t="s">
        <v>13</v>
      </c>
      <c r="D3219" t="str">
        <f t="shared" si="101"/>
        <v>Medium</v>
      </c>
      <c r="E3219">
        <v>1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</v>
      </c>
      <c r="O3219" cm="1">
        <f t="array" ref="O3219">$U$2*_xlfn.IFS(C3219="data_analyst",$V$5,C3219="data_engineer",$V$6,C3219="data_scientist",$V$7)*_xlfn.IFS(E3219=0,$V$12,E3219=1,$V$11)*_xlfn.IFS(F3219=0,$V$17,F3219=1,$V$16)*_xlfn.IFS(G3219=0,$V$22,G3219=1,$V$21)*_xlfn.IFS(H3219=0,$V$27,H3219=1,$V$26)*_xlfn.IFS(I3219=0,$V$32,I3219=1,$V$31)*_xlfn.IFS(J3219=0,$V$37,J3219=1,$V$36)*_xlfn.IFS(K3219=0,$V$42,K3219=1,$V$41)*_xlfn.IFS(L3219=0,$V$47,L3219=1,$V$46)*_xlfn.IFS(M3219=0,$V$52,M3219=1,$V$51)*_xlfn.IFS(N3219=0,$V$57,N3219=1,$V$56)</f>
        <v>3.3015921585634317E-4</v>
      </c>
      <c r="P3219" cm="1">
        <f t="array" ref="P3219">$V$2*_xlfn.IFS(C3219="data_analyst",$X$5,C3219="data_engineer",$X$6,C3219="data_scientist",$X$7)*_xlfn.IFS(E3219=0,$X$12,E3219=1,$X$11)*_xlfn.IFS(F3219=0,$X$17,F3219=1,$X$16)*_xlfn.IFS(G3219=0,$X$22,G3219=1,$X$21)*_xlfn.IFS(H3219=0,$X$27,H3219=1,$X$26)*_xlfn.IFS(I3219=0,$X$32,I3219=1,$X$31)*_xlfn.IFS(J3219=0,$X$37,J3219=1,$X$36)*_xlfn.IFS(K3219=0,$X$42,K3219=1,$X$41)*_xlfn.IFS(L3219=0,$X$47,L3219=1,$X$46)*_xlfn.IFS(M3219=0,$X$52,M3219=1,$X$51)*_xlfn.IFS(N3219=0,$X$57,N3219=1,$X$56)</f>
        <v>4.9083371473888819E-3</v>
      </c>
      <c r="Q3219" cm="1">
        <f t="array" ref="Q3219">$W$2*_xlfn.IFS(C3219="data_analyst",$Z$5,C3219="data_engineer",$Z$6,C3219="data_scientist",$Z$7)*_xlfn.IFS(E3219=0,$Z$12,E3219=1,$Z$11)*_xlfn.IFS(F3219=0,$Z$17,F3219=1,$Z$16)*_xlfn.IFS(G3219=0,$Z$22,G3219=1,$Z$21)*_xlfn.IFS(H3219=0,$Z$27,H3219=1,$Z$26)*_xlfn.IFS(I3219=0,$Z$32,I3219=1,$Z$31)*_xlfn.IFS(J3219=0,$Z$37,J3219=1,$Z$36)*_xlfn.IFS(K3219=0,$Z$42,K3219=1,$Z$41)*_xlfn.IFS(L3219=0,$Z$47,L3219=1,$Z$46)*_xlfn.IFS(M3219=0,$Z$52,M3219=1,$Z$51)*_xlfn.IFS(N3219=0,$Z$57,N3219=1,$Z$56)</f>
        <v>6.2661136707596371E-4</v>
      </c>
      <c r="R3219" t="str" cm="1">
        <f t="array" ref="R3219">_xlfn.IFS(AND(O3219&gt;P3219,O3219&gt;Q3219),"Low",AND(P3219&gt;O3219,P3219&gt;Q3219),"Medium",AND(Q3219&gt;O3219,Q3219&gt;P3219),"High")</f>
        <v>Medium</v>
      </c>
      <c r="S3219" t="str">
        <f t="shared" si="102"/>
        <v>T</v>
      </c>
    </row>
    <row r="3220" spans="1:19" x14ac:dyDescent="0.3">
      <c r="A3220" t="s">
        <v>18</v>
      </c>
      <c r="B3220">
        <v>6</v>
      </c>
      <c r="C3220" t="s">
        <v>13</v>
      </c>
      <c r="D3220" t="str">
        <f t="shared" si="101"/>
        <v>Medium</v>
      </c>
      <c r="E3220">
        <v>0</v>
      </c>
      <c r="F3220">
        <v>1</v>
      </c>
      <c r="G3220">
        <v>1</v>
      </c>
      <c r="H3220">
        <v>1</v>
      </c>
      <c r="I3220">
        <v>1</v>
      </c>
      <c r="J3220">
        <v>0</v>
      </c>
      <c r="K3220">
        <v>1</v>
      </c>
      <c r="L3220">
        <v>1</v>
      </c>
      <c r="M3220">
        <v>0</v>
      </c>
      <c r="N3220">
        <v>1</v>
      </c>
      <c r="O3220" cm="1">
        <f t="array" ref="O3220">$U$2*_xlfn.IFS(C3220="data_analyst",$V$5,C3220="data_engineer",$V$6,C3220="data_scientist",$V$7)*_xlfn.IFS(E3220=0,$V$12,E3220=1,$V$11)*_xlfn.IFS(F3220=0,$V$17,F3220=1,$V$16)*_xlfn.IFS(G3220=0,$V$22,G3220=1,$V$21)*_xlfn.IFS(H3220=0,$V$27,H3220=1,$V$26)*_xlfn.IFS(I3220=0,$V$32,I3220=1,$V$31)*_xlfn.IFS(J3220=0,$V$37,J3220=1,$V$36)*_xlfn.IFS(K3220=0,$V$42,K3220=1,$V$41)*_xlfn.IFS(L3220=0,$V$47,L3220=1,$V$46)*_xlfn.IFS(M3220=0,$V$52,M3220=1,$V$51)*_xlfn.IFS(N3220=0,$V$57,N3220=1,$V$56)</f>
        <v>2.0842521913994656E-7</v>
      </c>
      <c r="P3220" cm="1">
        <f t="array" ref="P3220">$V$2*_xlfn.IFS(C3220="data_analyst",$X$5,C3220="data_engineer",$X$6,C3220="data_scientist",$X$7)*_xlfn.IFS(E3220=0,$X$12,E3220=1,$X$11)*_xlfn.IFS(F3220=0,$X$17,F3220=1,$X$16)*_xlfn.IFS(G3220=0,$X$22,G3220=1,$X$21)*_xlfn.IFS(H3220=0,$X$27,H3220=1,$X$26)*_xlfn.IFS(I3220=0,$X$32,I3220=1,$X$31)*_xlfn.IFS(J3220=0,$X$37,J3220=1,$X$36)*_xlfn.IFS(K3220=0,$X$42,K3220=1,$X$41)*_xlfn.IFS(L3220=0,$X$47,L3220=1,$X$46)*_xlfn.IFS(M3220=0,$X$52,M3220=1,$X$51)*_xlfn.IFS(N3220=0,$X$57,N3220=1,$X$56)</f>
        <v>1.7229458687358044E-4</v>
      </c>
      <c r="Q3220" cm="1">
        <f t="array" ref="Q3220">$W$2*_xlfn.IFS(C3220="data_analyst",$Z$5,C3220="data_engineer",$Z$6,C3220="data_scientist",$Z$7)*_xlfn.IFS(E3220=0,$Z$12,E3220=1,$Z$11)*_xlfn.IFS(F3220=0,$Z$17,F3220=1,$Z$16)*_xlfn.IFS(G3220=0,$Z$22,G3220=1,$Z$21)*_xlfn.IFS(H3220=0,$Z$27,H3220=1,$Z$26)*_xlfn.IFS(I3220=0,$Z$32,I3220=1,$Z$31)*_xlfn.IFS(J3220=0,$Z$37,J3220=1,$Z$36)*_xlfn.IFS(K3220=0,$Z$42,K3220=1,$Z$41)*_xlfn.IFS(L3220=0,$Z$47,L3220=1,$Z$46)*_xlfn.IFS(M3220=0,$Z$52,M3220=1,$Z$51)*_xlfn.IFS(N3220=0,$Z$57,N3220=1,$Z$56)</f>
        <v>8.9936962099273741E-6</v>
      </c>
      <c r="R3220" t="str" cm="1">
        <f t="array" ref="R3220">_xlfn.IFS(AND(O3220&gt;P3220,O3220&gt;Q3220),"Low",AND(P3220&gt;O3220,P3220&gt;Q3220),"Medium",AND(Q3220&gt;O3220,Q3220&gt;P3220),"High")</f>
        <v>Medium</v>
      </c>
      <c r="S3220" t="str">
        <f t="shared" si="102"/>
        <v>T</v>
      </c>
    </row>
    <row r="3221" spans="1:19" x14ac:dyDescent="0.3">
      <c r="A3221" t="s">
        <v>18</v>
      </c>
      <c r="B3221">
        <v>5</v>
      </c>
      <c r="C3221" t="s">
        <v>13</v>
      </c>
      <c r="D3221" t="str">
        <f t="shared" si="101"/>
        <v>Medium</v>
      </c>
      <c r="E3221">
        <v>0</v>
      </c>
      <c r="F3221">
        <v>0</v>
      </c>
      <c r="G3221">
        <v>1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1</v>
      </c>
      <c r="N3221">
        <v>1</v>
      </c>
      <c r="O3221" cm="1">
        <f t="array" ref="O3221">$U$2*_xlfn.IFS(C3221="data_analyst",$V$5,C3221="data_engineer",$V$6,C3221="data_scientist",$V$7)*_xlfn.IFS(E3221=0,$V$12,E3221=1,$V$11)*_xlfn.IFS(F3221=0,$V$17,F3221=1,$V$16)*_xlfn.IFS(G3221=0,$V$22,G3221=1,$V$21)*_xlfn.IFS(H3221=0,$V$27,H3221=1,$V$26)*_xlfn.IFS(I3221=0,$V$32,I3221=1,$V$31)*_xlfn.IFS(J3221=0,$V$37,J3221=1,$V$36)*_xlfn.IFS(K3221=0,$V$42,K3221=1,$V$41)*_xlfn.IFS(L3221=0,$V$47,L3221=1,$V$46)*_xlfn.IFS(M3221=0,$V$52,M3221=1,$V$51)*_xlfn.IFS(N3221=0,$V$57,N3221=1,$V$56)</f>
        <v>1.9180395269141804E-7</v>
      </c>
      <c r="P3221" cm="1">
        <f t="array" ref="P3221">$V$2*_xlfn.IFS(C3221="data_analyst",$X$5,C3221="data_engineer",$X$6,C3221="data_scientist",$X$7)*_xlfn.IFS(E3221=0,$X$12,E3221=1,$X$11)*_xlfn.IFS(F3221=0,$X$17,F3221=1,$X$16)*_xlfn.IFS(G3221=0,$X$22,G3221=1,$X$21)*_xlfn.IFS(H3221=0,$X$27,H3221=1,$X$26)*_xlfn.IFS(I3221=0,$X$32,I3221=1,$X$31)*_xlfn.IFS(J3221=0,$X$37,J3221=1,$X$36)*_xlfn.IFS(K3221=0,$X$42,K3221=1,$X$41)*_xlfn.IFS(L3221=0,$X$47,L3221=1,$X$46)*_xlfn.IFS(M3221=0,$X$52,M3221=1,$X$51)*_xlfn.IFS(N3221=0,$X$57,N3221=1,$X$56)</f>
        <v>4.7346006777191746E-4</v>
      </c>
      <c r="Q3221" cm="1">
        <f t="array" ref="Q3221">$W$2*_xlfn.IFS(C3221="data_analyst",$Z$5,C3221="data_engineer",$Z$6,C3221="data_scientist",$Z$7)*_xlfn.IFS(E3221=0,$Z$12,E3221=1,$Z$11)*_xlfn.IFS(F3221=0,$Z$17,F3221=1,$Z$16)*_xlfn.IFS(G3221=0,$Z$22,G3221=1,$Z$21)*_xlfn.IFS(H3221=0,$Z$27,H3221=1,$Z$26)*_xlfn.IFS(I3221=0,$Z$32,I3221=1,$Z$31)*_xlfn.IFS(J3221=0,$Z$37,J3221=1,$Z$36)*_xlfn.IFS(K3221=0,$Z$42,K3221=1,$Z$41)*_xlfn.IFS(L3221=0,$Z$47,L3221=1,$Z$46)*_xlfn.IFS(M3221=0,$Z$52,M3221=1,$Z$51)*_xlfn.IFS(N3221=0,$Z$57,N3221=1,$Z$56)</f>
        <v>2.7498919336441436E-5</v>
      </c>
      <c r="R3221" t="str" cm="1">
        <f t="array" ref="R3221">_xlfn.IFS(AND(O3221&gt;P3221,O3221&gt;Q3221),"Low",AND(P3221&gt;O3221,P3221&gt;Q3221),"Medium",AND(Q3221&gt;O3221,Q3221&gt;P3221),"High")</f>
        <v>Medium</v>
      </c>
      <c r="S3221" t="str">
        <f t="shared" si="102"/>
        <v>T</v>
      </c>
    </row>
    <row r="3222" spans="1:19" x14ac:dyDescent="0.3">
      <c r="A3222" t="s">
        <v>18</v>
      </c>
      <c r="B3222">
        <v>4</v>
      </c>
      <c r="C3222" t="s">
        <v>13</v>
      </c>
      <c r="D3222" t="str">
        <f t="shared" si="101"/>
        <v>Medium</v>
      </c>
      <c r="E3222">
        <v>1</v>
      </c>
      <c r="F3222">
        <v>0</v>
      </c>
      <c r="G3222">
        <v>1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0</v>
      </c>
      <c r="N3222">
        <v>1</v>
      </c>
      <c r="O3222" cm="1">
        <f t="array" ref="O3222">$U$2*_xlfn.IFS(C3222="data_analyst",$V$5,C3222="data_engineer",$V$6,C3222="data_scientist",$V$7)*_xlfn.IFS(E3222=0,$V$12,E3222=1,$V$11)*_xlfn.IFS(F3222=0,$V$17,F3222=1,$V$16)*_xlfn.IFS(G3222=0,$V$22,G3222=1,$V$21)*_xlfn.IFS(H3222=0,$V$27,H3222=1,$V$26)*_xlfn.IFS(I3222=0,$V$32,I3222=1,$V$31)*_xlfn.IFS(J3222=0,$V$37,J3222=1,$V$36)*_xlfn.IFS(K3222=0,$V$42,K3222=1,$V$41)*_xlfn.IFS(L3222=0,$V$47,L3222=1,$V$46)*_xlfn.IFS(M3222=0,$V$52,M3222=1,$V$51)*_xlfn.IFS(N3222=0,$V$57,N3222=1,$V$56)</f>
        <v>2.205107507864057E-5</v>
      </c>
      <c r="P3222" cm="1">
        <f t="array" ref="P3222">$V$2*_xlfn.IFS(C3222="data_analyst",$X$5,C3222="data_engineer",$X$6,C3222="data_scientist",$X$7)*_xlfn.IFS(E3222=0,$X$12,E3222=1,$X$11)*_xlfn.IFS(F3222=0,$X$17,F3222=1,$X$16)*_xlfn.IFS(G3222=0,$X$22,G3222=1,$X$21)*_xlfn.IFS(H3222=0,$X$27,H3222=1,$X$26)*_xlfn.IFS(I3222=0,$X$32,I3222=1,$X$31)*_xlfn.IFS(J3222=0,$X$37,J3222=1,$X$36)*_xlfn.IFS(K3222=0,$X$42,K3222=1,$X$41)*_xlfn.IFS(L3222=0,$X$47,L3222=1,$X$46)*_xlfn.IFS(M3222=0,$X$52,M3222=1,$X$51)*_xlfn.IFS(N3222=0,$X$57,N3222=1,$X$56)</f>
        <v>3.5433421853340538E-3</v>
      </c>
      <c r="Q3222" cm="1">
        <f t="array" ref="Q3222">$W$2*_xlfn.IFS(C3222="data_analyst",$Z$5,C3222="data_engineer",$Z$6,C3222="data_scientist",$Z$7)*_xlfn.IFS(E3222=0,$Z$12,E3222=1,$Z$11)*_xlfn.IFS(F3222=0,$Z$17,F3222=1,$Z$16)*_xlfn.IFS(G3222=0,$Z$22,G3222=1,$Z$21)*_xlfn.IFS(H3222=0,$Z$27,H3222=1,$Z$26)*_xlfn.IFS(I3222=0,$Z$32,I3222=1,$Z$31)*_xlfn.IFS(J3222=0,$Z$37,J3222=1,$Z$36)*_xlfn.IFS(K3222=0,$Z$42,K3222=1,$Z$41)*_xlfn.IFS(L3222=0,$Z$47,L3222=1,$Z$46)*_xlfn.IFS(M3222=0,$Z$52,M3222=1,$Z$51)*_xlfn.IFS(N3222=0,$Z$57,N3222=1,$Z$56)</f>
        <v>3.0780909259871904E-4</v>
      </c>
      <c r="R3222" t="str" cm="1">
        <f t="array" ref="R3222">_xlfn.IFS(AND(O3222&gt;P3222,O3222&gt;Q3222),"Low",AND(P3222&gt;O3222,P3222&gt;Q3222),"Medium",AND(Q3222&gt;O3222,Q3222&gt;P3222),"High")</f>
        <v>Medium</v>
      </c>
      <c r="S3222" t="str">
        <f t="shared" si="102"/>
        <v>T</v>
      </c>
    </row>
    <row r="3223" spans="1:19" x14ac:dyDescent="0.3">
      <c r="A3223" t="s">
        <v>18</v>
      </c>
      <c r="B3223">
        <v>1</v>
      </c>
      <c r="C3223" t="s">
        <v>13</v>
      </c>
      <c r="D3223" t="str">
        <f t="shared" si="101"/>
        <v>Medium</v>
      </c>
      <c r="E3223">
        <v>1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v>1</v>
      </c>
      <c r="O3223" cm="1">
        <f t="array" ref="O3223">$U$2*_xlfn.IFS(C3223="data_analyst",$V$5,C3223="data_engineer",$V$6,C3223="data_scientist",$V$7)*_xlfn.IFS(E3223=0,$V$12,E3223=1,$V$11)*_xlfn.IFS(F3223=0,$V$17,F3223=1,$V$16)*_xlfn.IFS(G3223=0,$V$22,G3223=1,$V$21)*_xlfn.IFS(H3223=0,$V$27,H3223=1,$V$26)*_xlfn.IFS(I3223=0,$V$32,I3223=1,$V$31)*_xlfn.IFS(J3223=0,$V$37,J3223=1,$V$36)*_xlfn.IFS(K3223=0,$V$42,K3223=1,$V$41)*_xlfn.IFS(L3223=0,$V$47,L3223=1,$V$46)*_xlfn.IFS(M3223=0,$V$52,M3223=1,$V$51)*_xlfn.IFS(N3223=0,$V$57,N3223=1,$V$56)</f>
        <v>2.0034092924574605E-4</v>
      </c>
      <c r="P3223" cm="1">
        <f t="array" ref="P3223">$V$2*_xlfn.IFS(C3223="data_analyst",$X$5,C3223="data_engineer",$X$6,C3223="data_scientist",$X$7)*_xlfn.IFS(E3223=0,$X$12,E3223=1,$X$11)*_xlfn.IFS(F3223=0,$X$17,F3223=1,$X$16)*_xlfn.IFS(G3223=0,$X$22,G3223=1,$X$21)*_xlfn.IFS(H3223=0,$X$27,H3223=1,$X$26)*_xlfn.IFS(I3223=0,$X$32,I3223=1,$X$31)*_xlfn.IFS(J3223=0,$X$37,J3223=1,$X$36)*_xlfn.IFS(K3223=0,$X$42,K3223=1,$X$41)*_xlfn.IFS(L3223=0,$X$47,L3223=1,$X$46)*_xlfn.IFS(M3223=0,$X$52,M3223=1,$X$51)*_xlfn.IFS(N3223=0,$X$57,N3223=1,$X$56)</f>
        <v>2.7974575085942103E-3</v>
      </c>
      <c r="Q3223" cm="1">
        <f t="array" ref="Q3223">$W$2*_xlfn.IFS(C3223="data_analyst",$Z$5,C3223="data_engineer",$Z$6,C3223="data_scientist",$Z$7)*_xlfn.IFS(E3223=0,$Z$12,E3223=1,$Z$11)*_xlfn.IFS(F3223=0,$Z$17,F3223=1,$Z$16)*_xlfn.IFS(G3223=0,$Z$22,G3223=1,$Z$21)*_xlfn.IFS(H3223=0,$Z$27,H3223=1,$Z$26)*_xlfn.IFS(I3223=0,$Z$32,I3223=1,$Z$31)*_xlfn.IFS(J3223=0,$Z$37,J3223=1,$Z$36)*_xlfn.IFS(K3223=0,$Z$42,K3223=1,$Z$41)*_xlfn.IFS(L3223=0,$Z$47,L3223=1,$Z$46)*_xlfn.IFS(M3223=0,$Z$52,M3223=1,$Z$51)*_xlfn.IFS(N3223=0,$Z$57,N3223=1,$Z$56)</f>
        <v>3.0670560857588218E-4</v>
      </c>
      <c r="R3223" t="str" cm="1">
        <f t="array" ref="R3223">_xlfn.IFS(AND(O3223&gt;P3223,O3223&gt;Q3223),"Low",AND(P3223&gt;O3223,P3223&gt;Q3223),"Medium",AND(Q3223&gt;O3223,Q3223&gt;P3223),"High")</f>
        <v>Medium</v>
      </c>
      <c r="S3223" t="str">
        <f t="shared" si="102"/>
        <v>T</v>
      </c>
    </row>
    <row r="3224" spans="1:19" x14ac:dyDescent="0.3">
      <c r="A3224" t="s">
        <v>18</v>
      </c>
      <c r="B3224">
        <v>4</v>
      </c>
      <c r="C3224" t="s">
        <v>13</v>
      </c>
      <c r="D3224" t="str">
        <f t="shared" si="101"/>
        <v>Medium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0</v>
      </c>
      <c r="K3224">
        <v>0</v>
      </c>
      <c r="L3224">
        <v>0</v>
      </c>
      <c r="M3224">
        <v>1</v>
      </c>
      <c r="N3224">
        <v>1</v>
      </c>
      <c r="O3224" cm="1">
        <f t="array" ref="O3224">$U$2*_xlfn.IFS(C3224="data_analyst",$V$5,C3224="data_engineer",$V$6,C3224="data_scientist",$V$7)*_xlfn.IFS(E3224=0,$V$12,E3224=1,$V$11)*_xlfn.IFS(F3224=0,$V$17,F3224=1,$V$16)*_xlfn.IFS(G3224=0,$V$22,G3224=1,$V$21)*_xlfn.IFS(H3224=0,$V$27,H3224=1,$V$26)*_xlfn.IFS(I3224=0,$V$32,I3224=1,$V$31)*_xlfn.IFS(J3224=0,$V$37,J3224=1,$V$36)*_xlfn.IFS(K3224=0,$V$42,K3224=1,$V$41)*_xlfn.IFS(L3224=0,$V$47,L3224=1,$V$46)*_xlfn.IFS(M3224=0,$V$52,M3224=1,$V$51)*_xlfn.IFS(N3224=0,$V$57,N3224=1,$V$56)</f>
        <v>8.7163113477164809E-7</v>
      </c>
      <c r="P3224" cm="1">
        <f t="array" ref="P3224">$V$2*_xlfn.IFS(C3224="data_analyst",$X$5,C3224="data_engineer",$X$6,C3224="data_scientist",$X$7)*_xlfn.IFS(E3224=0,$X$12,E3224=1,$X$11)*_xlfn.IFS(F3224=0,$X$17,F3224=1,$X$16)*_xlfn.IFS(G3224=0,$X$22,G3224=1,$X$21)*_xlfn.IFS(H3224=0,$X$27,H3224=1,$X$26)*_xlfn.IFS(I3224=0,$X$32,I3224=1,$X$31)*_xlfn.IFS(J3224=0,$X$37,J3224=1,$X$36)*_xlfn.IFS(K3224=0,$X$42,K3224=1,$X$41)*_xlfn.IFS(L3224=0,$X$47,L3224=1,$X$46)*_xlfn.IFS(M3224=0,$X$52,M3224=1,$X$51)*_xlfn.IFS(N3224=0,$X$57,N3224=1,$X$56)</f>
        <v>2.0096646371201058E-3</v>
      </c>
      <c r="Q3224" cm="1">
        <f t="array" ref="Q3224">$W$2*_xlfn.IFS(C3224="data_analyst",$Z$5,C3224="data_engineer",$Z$6,C3224="data_scientist",$Z$7)*_xlfn.IFS(E3224=0,$Z$12,E3224=1,$Z$11)*_xlfn.IFS(F3224=0,$Z$17,F3224=1,$Z$16)*_xlfn.IFS(G3224=0,$Z$22,G3224=1,$Z$21)*_xlfn.IFS(H3224=0,$Z$27,H3224=1,$Z$26)*_xlfn.IFS(I3224=0,$Z$32,I3224=1,$Z$31)*_xlfn.IFS(J3224=0,$Z$37,J3224=1,$Z$36)*_xlfn.IFS(K3224=0,$Z$42,K3224=1,$Z$41)*_xlfn.IFS(L3224=0,$Z$47,L3224=1,$Z$46)*_xlfn.IFS(M3224=0,$Z$52,M3224=1,$Z$51)*_xlfn.IFS(N3224=0,$Z$57,N3224=1,$Z$56)</f>
        <v>5.5422651359284759E-5</v>
      </c>
      <c r="R3224" t="str" cm="1">
        <f t="array" ref="R3224">_xlfn.IFS(AND(O3224&gt;P3224,O3224&gt;Q3224),"Low",AND(P3224&gt;O3224,P3224&gt;Q3224),"Medium",AND(Q3224&gt;O3224,Q3224&gt;P3224),"High")</f>
        <v>Medium</v>
      </c>
      <c r="S3224" t="str">
        <f t="shared" si="102"/>
        <v>T</v>
      </c>
    </row>
    <row r="3225" spans="1:19" x14ac:dyDescent="0.3">
      <c r="A3225" t="s">
        <v>18</v>
      </c>
      <c r="B3225">
        <v>3</v>
      </c>
      <c r="C3225" t="s">
        <v>13</v>
      </c>
      <c r="D3225" t="str">
        <f t="shared" si="101"/>
        <v>Medium</v>
      </c>
      <c r="E3225">
        <v>1</v>
      </c>
      <c r="F3225">
        <v>1</v>
      </c>
      <c r="G3225">
        <v>1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 cm="1">
        <f t="array" ref="O3225">$U$2*_xlfn.IFS(C3225="data_analyst",$V$5,C3225="data_engineer",$V$6,C3225="data_scientist",$V$7)*_xlfn.IFS(E3225=0,$V$12,E3225=1,$V$11)*_xlfn.IFS(F3225=0,$V$17,F3225=1,$V$16)*_xlfn.IFS(G3225=0,$V$22,G3225=1,$V$21)*_xlfn.IFS(H3225=0,$V$27,H3225=1,$V$26)*_xlfn.IFS(I3225=0,$V$32,I3225=1,$V$31)*_xlfn.IFS(J3225=0,$V$37,J3225=1,$V$36)*_xlfn.IFS(K3225=0,$V$42,K3225=1,$V$41)*_xlfn.IFS(L3225=0,$V$47,L3225=1,$V$46)*_xlfn.IFS(M3225=0,$V$52,M3225=1,$V$51)*_xlfn.IFS(N3225=0,$V$57,N3225=1,$V$56)</f>
        <v>1.5401482252937562E-4</v>
      </c>
      <c r="P3225" cm="1">
        <f t="array" ref="P3225">$V$2*_xlfn.IFS(C3225="data_analyst",$X$5,C3225="data_engineer",$X$6,C3225="data_scientist",$X$7)*_xlfn.IFS(E3225=0,$X$12,E3225=1,$X$11)*_xlfn.IFS(F3225=0,$X$17,F3225=1,$X$16)*_xlfn.IFS(G3225=0,$X$22,G3225=1,$X$21)*_xlfn.IFS(H3225=0,$X$27,H3225=1,$X$26)*_xlfn.IFS(I3225=0,$X$32,I3225=1,$X$31)*_xlfn.IFS(J3225=0,$X$37,J3225=1,$X$36)*_xlfn.IFS(K3225=0,$X$42,K3225=1,$X$41)*_xlfn.IFS(L3225=0,$X$47,L3225=1,$X$46)*_xlfn.IFS(M3225=0,$X$52,M3225=1,$X$51)*_xlfn.IFS(N3225=0,$X$57,N3225=1,$X$56)</f>
        <v>4.9807469930692036E-3</v>
      </c>
      <c r="Q3225" cm="1">
        <f t="array" ref="Q3225">$W$2*_xlfn.IFS(C3225="data_analyst",$Z$5,C3225="data_engineer",$Z$6,C3225="data_scientist",$Z$7)*_xlfn.IFS(E3225=0,$Z$12,E3225=1,$Z$11)*_xlfn.IFS(F3225=0,$Z$17,F3225=1,$Z$16)*_xlfn.IFS(G3225=0,$Z$22,G3225=1,$Z$21)*_xlfn.IFS(H3225=0,$Z$27,H3225=1,$Z$26)*_xlfn.IFS(I3225=0,$Z$32,I3225=1,$Z$31)*_xlfn.IFS(J3225=0,$Z$37,J3225=1,$Z$36)*_xlfn.IFS(K3225=0,$Z$42,K3225=1,$Z$41)*_xlfn.IFS(L3225=0,$Z$47,L3225=1,$Z$46)*_xlfn.IFS(M3225=0,$Z$52,M3225=1,$Z$51)*_xlfn.IFS(N3225=0,$Z$57,N3225=1,$Z$56)</f>
        <v>3.5785497653522395E-4</v>
      </c>
      <c r="R3225" t="str" cm="1">
        <f t="array" ref="R3225">_xlfn.IFS(AND(O3225&gt;P3225,O3225&gt;Q3225),"Low",AND(P3225&gt;O3225,P3225&gt;Q3225),"Medium",AND(Q3225&gt;O3225,Q3225&gt;P3225),"High")</f>
        <v>Medium</v>
      </c>
      <c r="S3225" t="str">
        <f t="shared" si="102"/>
        <v>T</v>
      </c>
    </row>
    <row r="3226" spans="1:19" x14ac:dyDescent="0.3">
      <c r="A3226" t="s">
        <v>18</v>
      </c>
      <c r="B3226">
        <v>5</v>
      </c>
      <c r="C3226" t="s">
        <v>13</v>
      </c>
      <c r="D3226" t="str">
        <f t="shared" si="101"/>
        <v>Medium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 cm="1">
        <f t="array" ref="O3226">$U$2*_xlfn.IFS(C3226="data_analyst",$V$5,C3226="data_engineer",$V$6,C3226="data_scientist",$V$7)*_xlfn.IFS(E3226=0,$V$12,E3226=1,$V$11)*_xlfn.IFS(F3226=0,$V$17,F3226=1,$V$16)*_xlfn.IFS(G3226=0,$V$22,G3226=1,$V$21)*_xlfn.IFS(H3226=0,$V$27,H3226=1,$V$26)*_xlfn.IFS(I3226=0,$V$32,I3226=1,$V$31)*_xlfn.IFS(J3226=0,$V$37,J3226=1,$V$36)*_xlfn.IFS(K3226=0,$V$42,K3226=1,$V$41)*_xlfn.IFS(L3226=0,$V$47,L3226=1,$V$46)*_xlfn.IFS(M3226=0,$V$52,M3226=1,$V$51)*_xlfn.IFS(N3226=0,$V$57,N3226=1,$V$56)</f>
        <v>7.7297513080979178E-4</v>
      </c>
      <c r="P3226" cm="1">
        <f t="array" ref="P3226">$V$2*_xlfn.IFS(C3226="data_analyst",$X$5,C3226="data_engineer",$X$6,C3226="data_scientist",$X$7)*_xlfn.IFS(E3226=0,$X$12,E3226=1,$X$11)*_xlfn.IFS(F3226=0,$X$17,F3226=1,$X$16)*_xlfn.IFS(G3226=0,$X$22,G3226=1,$X$21)*_xlfn.IFS(H3226=0,$X$27,H3226=1,$X$26)*_xlfn.IFS(I3226=0,$X$32,I3226=1,$X$31)*_xlfn.IFS(J3226=0,$X$37,J3226=1,$X$36)*_xlfn.IFS(K3226=0,$X$42,K3226=1,$X$41)*_xlfn.IFS(L3226=0,$X$47,L3226=1,$X$46)*_xlfn.IFS(M3226=0,$X$52,M3226=1,$X$51)*_xlfn.IFS(N3226=0,$X$57,N3226=1,$X$56)</f>
        <v>9.6760541610991423E-5</v>
      </c>
      <c r="Q3226" cm="1">
        <f t="array" ref="Q3226">$W$2*_xlfn.IFS(C3226="data_analyst",$Z$5,C3226="data_engineer",$Z$6,C3226="data_scientist",$Z$7)*_xlfn.IFS(E3226=0,$Z$12,E3226=1,$Z$11)*_xlfn.IFS(F3226=0,$Z$17,F3226=1,$Z$16)*_xlfn.IFS(G3226=0,$Z$22,G3226=1,$Z$21)*_xlfn.IFS(H3226=0,$Z$27,H3226=1,$Z$26)*_xlfn.IFS(I3226=0,$Z$32,I3226=1,$Z$31)*_xlfn.IFS(J3226=0,$Z$37,J3226=1,$Z$36)*_xlfn.IFS(K3226=0,$Z$42,K3226=1,$Z$41)*_xlfn.IFS(L3226=0,$Z$47,L3226=1,$Z$46)*_xlfn.IFS(M3226=0,$Z$52,M3226=1,$Z$51)*_xlfn.IFS(N3226=0,$Z$57,N3226=1,$Z$56)</f>
        <v>1.0664678690481133E-4</v>
      </c>
      <c r="R3226" t="str" cm="1">
        <f t="array" ref="R3226">_xlfn.IFS(AND(O3226&gt;P3226,O3226&gt;Q3226),"Low",AND(P3226&gt;O3226,P3226&gt;Q3226),"Medium",AND(Q3226&gt;O3226,Q3226&gt;P3226),"High")</f>
        <v>Low</v>
      </c>
      <c r="S3226" t="str">
        <f t="shared" si="102"/>
        <v>F</v>
      </c>
    </row>
    <row r="3227" spans="1:19" x14ac:dyDescent="0.3">
      <c r="A3227" t="s">
        <v>18</v>
      </c>
      <c r="B3227">
        <v>8</v>
      </c>
      <c r="C3227" t="s">
        <v>13</v>
      </c>
      <c r="D3227" t="str">
        <f t="shared" si="101"/>
        <v>Medium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 cm="1">
        <f t="array" ref="O3227">$U$2*_xlfn.IFS(C3227="data_analyst",$V$5,C3227="data_engineer",$V$6,C3227="data_scientist",$V$7)*_xlfn.IFS(E3227=0,$V$12,E3227=1,$V$11)*_xlfn.IFS(F3227=0,$V$17,F3227=1,$V$16)*_xlfn.IFS(G3227=0,$V$22,G3227=1,$V$21)*_xlfn.IFS(H3227=0,$V$27,H3227=1,$V$26)*_xlfn.IFS(I3227=0,$V$32,I3227=1,$V$31)*_xlfn.IFS(J3227=0,$V$37,J3227=1,$V$36)*_xlfn.IFS(K3227=0,$V$42,K3227=1,$V$41)*_xlfn.IFS(L3227=0,$V$47,L3227=1,$V$46)*_xlfn.IFS(M3227=0,$V$52,M3227=1,$V$51)*_xlfn.IFS(N3227=0,$V$57,N3227=1,$V$56)</f>
        <v>7.7297513080979178E-4</v>
      </c>
      <c r="P3227" cm="1">
        <f t="array" ref="P3227">$V$2*_xlfn.IFS(C3227="data_analyst",$X$5,C3227="data_engineer",$X$6,C3227="data_scientist",$X$7)*_xlfn.IFS(E3227=0,$X$12,E3227=1,$X$11)*_xlfn.IFS(F3227=0,$X$17,F3227=1,$X$16)*_xlfn.IFS(G3227=0,$X$22,G3227=1,$X$21)*_xlfn.IFS(H3227=0,$X$27,H3227=1,$X$26)*_xlfn.IFS(I3227=0,$X$32,I3227=1,$X$31)*_xlfn.IFS(J3227=0,$X$37,J3227=1,$X$36)*_xlfn.IFS(K3227=0,$X$42,K3227=1,$X$41)*_xlfn.IFS(L3227=0,$X$47,L3227=1,$X$46)*_xlfn.IFS(M3227=0,$X$52,M3227=1,$X$51)*_xlfn.IFS(N3227=0,$X$57,N3227=1,$X$56)</f>
        <v>9.6760541610991423E-5</v>
      </c>
      <c r="Q3227" cm="1">
        <f t="array" ref="Q3227">$W$2*_xlfn.IFS(C3227="data_analyst",$Z$5,C3227="data_engineer",$Z$6,C3227="data_scientist",$Z$7)*_xlfn.IFS(E3227=0,$Z$12,E3227=1,$Z$11)*_xlfn.IFS(F3227=0,$Z$17,F3227=1,$Z$16)*_xlfn.IFS(G3227=0,$Z$22,G3227=1,$Z$21)*_xlfn.IFS(H3227=0,$Z$27,H3227=1,$Z$26)*_xlfn.IFS(I3227=0,$Z$32,I3227=1,$Z$31)*_xlfn.IFS(J3227=0,$Z$37,J3227=1,$Z$36)*_xlfn.IFS(K3227=0,$Z$42,K3227=1,$Z$41)*_xlfn.IFS(L3227=0,$Z$47,L3227=1,$Z$46)*_xlfn.IFS(M3227=0,$Z$52,M3227=1,$Z$51)*_xlfn.IFS(N3227=0,$Z$57,N3227=1,$Z$56)</f>
        <v>1.0664678690481133E-4</v>
      </c>
      <c r="R3227" t="str" cm="1">
        <f t="array" ref="R3227">_xlfn.IFS(AND(O3227&gt;P3227,O3227&gt;Q3227),"Low",AND(P3227&gt;O3227,P3227&gt;Q3227),"Medium",AND(Q3227&gt;O3227,Q3227&gt;P3227),"High")</f>
        <v>Low</v>
      </c>
      <c r="S3227" t="str">
        <f t="shared" si="102"/>
        <v>F</v>
      </c>
    </row>
    <row r="3228" spans="1:19" x14ac:dyDescent="0.3">
      <c r="A3228" t="s">
        <v>18</v>
      </c>
      <c r="B3228">
        <v>4</v>
      </c>
      <c r="C3228" t="s">
        <v>13</v>
      </c>
      <c r="D3228" t="str">
        <f t="shared" si="101"/>
        <v>Medium</v>
      </c>
      <c r="E3228">
        <v>1</v>
      </c>
      <c r="F3228">
        <v>1</v>
      </c>
      <c r="G3228">
        <v>0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</v>
      </c>
      <c r="O3228" cm="1">
        <f t="array" ref="O3228">$U$2*_xlfn.IFS(C3228="data_analyst",$V$5,C3228="data_engineer",$V$6,C3228="data_scientist",$V$7)*_xlfn.IFS(E3228=0,$V$12,E3228=1,$V$11)*_xlfn.IFS(F3228=0,$V$17,F3228=1,$V$16)*_xlfn.IFS(G3228=0,$V$22,G3228=1,$V$21)*_xlfn.IFS(H3228=0,$V$27,H3228=1,$V$26)*_xlfn.IFS(I3228=0,$V$32,I3228=1,$V$31)*_xlfn.IFS(J3228=0,$V$37,J3228=1,$V$36)*_xlfn.IFS(K3228=0,$V$42,K3228=1,$V$41)*_xlfn.IFS(L3228=0,$V$47,L3228=1,$V$46)*_xlfn.IFS(M3228=0,$V$52,M3228=1,$V$51)*_xlfn.IFS(N3228=0,$V$57,N3228=1,$V$56)</f>
        <v>8.4650684173794878E-4</v>
      </c>
      <c r="P3228" cm="1">
        <f t="array" ref="P3228">$V$2*_xlfn.IFS(C3228="data_analyst",$X$5,C3228="data_engineer",$X$6,C3228="data_scientist",$X$7)*_xlfn.IFS(E3228=0,$X$12,E3228=1,$X$11)*_xlfn.IFS(F3228=0,$X$17,F3228=1,$X$16)*_xlfn.IFS(G3228=0,$X$22,G3228=1,$X$21)*_xlfn.IFS(H3228=0,$X$27,H3228=1,$X$26)*_xlfn.IFS(I3228=0,$X$32,I3228=1,$X$31)*_xlfn.IFS(J3228=0,$X$37,J3228=1,$X$36)*_xlfn.IFS(K3228=0,$X$42,K3228=1,$X$41)*_xlfn.IFS(L3228=0,$X$47,L3228=1,$X$46)*_xlfn.IFS(M3228=0,$X$52,M3228=1,$X$51)*_xlfn.IFS(N3228=0,$X$57,N3228=1,$X$56)</f>
        <v>4.3783976704618597E-3</v>
      </c>
      <c r="Q3228" cm="1">
        <f t="array" ref="Q3228">$W$2*_xlfn.IFS(C3228="data_analyst",$Z$5,C3228="data_engineer",$Z$6,C3228="data_scientist",$Z$7)*_xlfn.IFS(E3228=0,$Z$12,E3228=1,$Z$11)*_xlfn.IFS(F3228=0,$Z$17,F3228=1,$Z$16)*_xlfn.IFS(G3228=0,$Z$22,G3228=1,$Z$21)*_xlfn.IFS(H3228=0,$Z$27,H3228=1,$Z$26)*_xlfn.IFS(I3228=0,$Z$32,I3228=1,$Z$31)*_xlfn.IFS(J3228=0,$Z$37,J3228=1,$Z$36)*_xlfn.IFS(K3228=0,$Z$42,K3228=1,$Z$41)*_xlfn.IFS(L3228=0,$Z$47,L3228=1,$Z$46)*_xlfn.IFS(M3228=0,$Z$52,M3228=1,$Z$51)*_xlfn.IFS(N3228=0,$Z$57,N3228=1,$Z$56)</f>
        <v>5.2381670478344393E-4</v>
      </c>
      <c r="R3228" t="str" cm="1">
        <f t="array" ref="R3228">_xlfn.IFS(AND(O3228&gt;P3228,O3228&gt;Q3228),"Low",AND(P3228&gt;O3228,P3228&gt;Q3228),"Medium",AND(Q3228&gt;O3228,Q3228&gt;P3228),"High")</f>
        <v>Medium</v>
      </c>
      <c r="S3228" t="str">
        <f t="shared" si="102"/>
        <v>T</v>
      </c>
    </row>
    <row r="3229" spans="1:19" x14ac:dyDescent="0.3">
      <c r="A3229" t="s">
        <v>18</v>
      </c>
      <c r="B3229">
        <v>1</v>
      </c>
      <c r="C3229" t="s">
        <v>13</v>
      </c>
      <c r="D3229" t="str">
        <f t="shared" si="101"/>
        <v>Medium</v>
      </c>
      <c r="E3229">
        <v>1</v>
      </c>
      <c r="F3229">
        <v>0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1</v>
      </c>
      <c r="O3229" cm="1">
        <f t="array" ref="O3229">$U$2*_xlfn.IFS(C3229="data_analyst",$V$5,C3229="data_engineer",$V$6,C3229="data_scientist",$V$7)*_xlfn.IFS(E3229=0,$V$12,E3229=1,$V$11)*_xlfn.IFS(F3229=0,$V$17,F3229=1,$V$16)*_xlfn.IFS(G3229=0,$V$22,G3229=1,$V$21)*_xlfn.IFS(H3229=0,$V$27,H3229=1,$V$26)*_xlfn.IFS(I3229=0,$V$32,I3229=1,$V$31)*_xlfn.IFS(J3229=0,$V$37,J3229=1,$V$36)*_xlfn.IFS(K3229=0,$V$42,K3229=1,$V$41)*_xlfn.IFS(L3229=0,$V$47,L3229=1,$V$46)*_xlfn.IFS(M3229=0,$V$52,M3229=1,$V$51)*_xlfn.IFS(N3229=0,$V$57,N3229=1,$V$56)</f>
        <v>2.7976108010257118E-5</v>
      </c>
      <c r="P3229" cm="1">
        <f t="array" ref="P3229">$V$2*_xlfn.IFS(C3229="data_analyst",$X$5,C3229="data_engineer",$X$6,C3229="data_scientist",$X$7)*_xlfn.IFS(E3229=0,$X$12,E3229=1,$X$11)*_xlfn.IFS(F3229=0,$X$17,F3229=1,$X$16)*_xlfn.IFS(G3229=0,$X$22,G3229=1,$X$21)*_xlfn.IFS(H3229=0,$X$27,H3229=1,$X$26)*_xlfn.IFS(I3229=0,$X$32,I3229=1,$X$31)*_xlfn.IFS(J3229=0,$X$37,J3229=1,$X$36)*_xlfn.IFS(K3229=0,$X$42,K3229=1,$X$41)*_xlfn.IFS(L3229=0,$X$47,L3229=1,$X$46)*_xlfn.IFS(M3229=0,$X$52,M3229=1,$X$51)*_xlfn.IFS(N3229=0,$X$57,N3229=1,$X$56)</f>
        <v>2.7433725371823329E-3</v>
      </c>
      <c r="Q3229" cm="1">
        <f t="array" ref="Q3229">$W$2*_xlfn.IFS(C3229="data_analyst",$Z$5,C3229="data_engineer",$Z$6,C3229="data_scientist",$Z$7)*_xlfn.IFS(E3229=0,$Z$12,E3229=1,$Z$11)*_xlfn.IFS(F3229=0,$Z$17,F3229=1,$Z$16)*_xlfn.IFS(G3229=0,$Z$22,G3229=1,$Z$21)*_xlfn.IFS(H3229=0,$Z$27,H3229=1,$Z$26)*_xlfn.IFS(I3229=0,$Z$32,I3229=1,$Z$31)*_xlfn.IFS(J3229=0,$Z$37,J3229=1,$Z$36)*_xlfn.IFS(K3229=0,$Z$42,K3229=1,$Z$41)*_xlfn.IFS(L3229=0,$Z$47,L3229=1,$Z$46)*_xlfn.IFS(M3229=0,$Z$52,M3229=1,$Z$51)*_xlfn.IFS(N3229=0,$Z$57,N3229=1,$Z$56)</f>
        <v>1.9755832269512978E-4</v>
      </c>
      <c r="R3229" t="str" cm="1">
        <f t="array" ref="R3229">_xlfn.IFS(AND(O3229&gt;P3229,O3229&gt;Q3229),"Low",AND(P3229&gt;O3229,P3229&gt;Q3229),"Medium",AND(Q3229&gt;O3229,Q3229&gt;P3229),"High")</f>
        <v>Medium</v>
      </c>
      <c r="S3229" t="str">
        <f t="shared" si="102"/>
        <v>T</v>
      </c>
    </row>
    <row r="3230" spans="1:19" x14ac:dyDescent="0.3">
      <c r="A3230" t="s">
        <v>18</v>
      </c>
      <c r="B3230">
        <v>4</v>
      </c>
      <c r="C3230" t="s">
        <v>13</v>
      </c>
      <c r="D3230" t="str">
        <f t="shared" si="101"/>
        <v>Medium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0</v>
      </c>
      <c r="K3230">
        <v>0</v>
      </c>
      <c r="L3230">
        <v>1</v>
      </c>
      <c r="M3230">
        <v>1</v>
      </c>
      <c r="N3230">
        <v>1</v>
      </c>
      <c r="O3230" cm="1">
        <f t="array" ref="O3230">$U$2*_xlfn.IFS(C3230="data_analyst",$V$5,C3230="data_engineer",$V$6,C3230="data_scientist",$V$7)*_xlfn.IFS(E3230=0,$V$12,E3230=1,$V$11)*_xlfn.IFS(F3230=0,$V$17,F3230=1,$V$16)*_xlfn.IFS(G3230=0,$V$22,G3230=1,$V$21)*_xlfn.IFS(H3230=0,$V$27,H3230=1,$V$26)*_xlfn.IFS(I3230=0,$V$32,I3230=1,$V$31)*_xlfn.IFS(J3230=0,$V$37,J3230=1,$V$36)*_xlfn.IFS(K3230=0,$V$42,K3230=1,$V$41)*_xlfn.IFS(L3230=0,$V$47,L3230=1,$V$46)*_xlfn.IFS(M3230=0,$V$52,M3230=1,$V$51)*_xlfn.IFS(N3230=0,$V$57,N3230=1,$V$56)</f>
        <v>4.1981029970940298E-8</v>
      </c>
      <c r="P3230" cm="1">
        <f t="array" ref="P3230">$V$2*_xlfn.IFS(C3230="data_analyst",$X$5,C3230="data_engineer",$X$6,C3230="data_scientist",$X$7)*_xlfn.IFS(E3230=0,$X$12,E3230=1,$X$11)*_xlfn.IFS(F3230=0,$X$17,F3230=1,$X$16)*_xlfn.IFS(G3230=0,$X$22,G3230=1,$X$21)*_xlfn.IFS(H3230=0,$X$27,H3230=1,$X$26)*_xlfn.IFS(I3230=0,$X$32,I3230=1,$X$31)*_xlfn.IFS(J3230=0,$X$37,J3230=1,$X$36)*_xlfn.IFS(K3230=0,$X$42,K3230=1,$X$41)*_xlfn.IFS(L3230=0,$X$47,L3230=1,$X$46)*_xlfn.IFS(M3230=0,$X$52,M3230=1,$X$51)*_xlfn.IFS(N3230=0,$X$57,N3230=1,$X$56)</f>
        <v>1.2529451778989322E-3</v>
      </c>
      <c r="Q3230" cm="1">
        <f t="array" ref="Q3230">$W$2*_xlfn.IFS(C3230="data_analyst",$Z$5,C3230="data_engineer",$Z$6,C3230="data_scientist",$Z$7)*_xlfn.IFS(E3230=0,$Z$12,E3230=1,$Z$11)*_xlfn.IFS(F3230=0,$Z$17,F3230=1,$Z$16)*_xlfn.IFS(G3230=0,$Z$22,G3230=1,$Z$21)*_xlfn.IFS(H3230=0,$Z$27,H3230=1,$Z$26)*_xlfn.IFS(I3230=0,$Z$32,I3230=1,$Z$31)*_xlfn.IFS(J3230=0,$Z$37,J3230=1,$Z$36)*_xlfn.IFS(K3230=0,$Z$42,K3230=1,$Z$41)*_xlfn.IFS(L3230=0,$Z$47,L3230=1,$Z$46)*_xlfn.IFS(M3230=0,$Z$52,M3230=1,$Z$51)*_xlfn.IFS(N3230=0,$Z$57,N3230=1,$Z$56)</f>
        <v>2.0867637961188189E-5</v>
      </c>
      <c r="R3230" t="str" cm="1">
        <f t="array" ref="R3230">_xlfn.IFS(AND(O3230&gt;P3230,O3230&gt;Q3230),"Low",AND(P3230&gt;O3230,P3230&gt;Q3230),"Medium",AND(Q3230&gt;O3230,Q3230&gt;P3230),"High")</f>
        <v>Medium</v>
      </c>
      <c r="S3230" t="str">
        <f t="shared" si="102"/>
        <v>T</v>
      </c>
    </row>
    <row r="3231" spans="1:19" x14ac:dyDescent="0.3">
      <c r="A3231" t="s">
        <v>18</v>
      </c>
      <c r="B3231">
        <v>2</v>
      </c>
      <c r="C3231" t="s">
        <v>13</v>
      </c>
      <c r="D3231" t="str">
        <f t="shared" si="101"/>
        <v>Medium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0</v>
      </c>
      <c r="M3231">
        <v>1</v>
      </c>
      <c r="N3231">
        <v>1</v>
      </c>
      <c r="O3231" cm="1">
        <f t="array" ref="O3231">$U$2*_xlfn.IFS(C3231="data_analyst",$V$5,C3231="data_engineer",$V$6,C3231="data_scientist",$V$7)*_xlfn.IFS(E3231=0,$V$12,E3231=1,$V$11)*_xlfn.IFS(F3231=0,$V$17,F3231=1,$V$16)*_xlfn.IFS(G3231=0,$V$22,G3231=1,$V$21)*_xlfn.IFS(H3231=0,$V$27,H3231=1,$V$26)*_xlfn.IFS(I3231=0,$V$32,I3231=1,$V$31)*_xlfn.IFS(J3231=0,$V$37,J3231=1,$V$36)*_xlfn.IFS(K3231=0,$V$42,K3231=1,$V$41)*_xlfn.IFS(L3231=0,$V$47,L3231=1,$V$46)*_xlfn.IFS(M3231=0,$V$52,M3231=1,$V$51)*_xlfn.IFS(N3231=0,$V$57,N3231=1,$V$56)</f>
        <v>5.907520461719111E-8</v>
      </c>
      <c r="P3231" cm="1">
        <f t="array" ref="P3231">$V$2*_xlfn.IFS(C3231="data_analyst",$X$5,C3231="data_engineer",$X$6,C3231="data_scientist",$X$7)*_xlfn.IFS(E3231=0,$X$12,E3231=1,$X$11)*_xlfn.IFS(F3231=0,$X$17,F3231=1,$X$16)*_xlfn.IFS(G3231=0,$X$22,G3231=1,$X$21)*_xlfn.IFS(H3231=0,$X$27,H3231=1,$X$26)*_xlfn.IFS(I3231=0,$X$32,I3231=1,$X$31)*_xlfn.IFS(J3231=0,$X$37,J3231=1,$X$36)*_xlfn.IFS(K3231=0,$X$42,K3231=1,$X$41)*_xlfn.IFS(L3231=0,$X$47,L3231=1,$X$46)*_xlfn.IFS(M3231=0,$X$52,M3231=1,$X$51)*_xlfn.IFS(N3231=0,$X$57,N3231=1,$X$56)</f>
        <v>9.7513261261525123E-5</v>
      </c>
      <c r="Q3231" cm="1">
        <f t="array" ref="Q3231">$W$2*_xlfn.IFS(C3231="data_analyst",$Z$5,C3231="data_engineer",$Z$6,C3231="data_scientist",$Z$7)*_xlfn.IFS(E3231=0,$Z$12,E3231=1,$Z$11)*_xlfn.IFS(F3231=0,$Z$17,F3231=1,$Z$16)*_xlfn.IFS(G3231=0,$Z$22,G3231=1,$Z$21)*_xlfn.IFS(H3231=0,$Z$27,H3231=1,$Z$26)*_xlfn.IFS(I3231=0,$Z$32,I3231=1,$Z$31)*_xlfn.IFS(J3231=0,$Z$37,J3231=1,$Z$36)*_xlfn.IFS(K3231=0,$Z$42,K3231=1,$Z$41)*_xlfn.IFS(L3231=0,$Z$47,L3231=1,$Z$46)*_xlfn.IFS(M3231=0,$Z$52,M3231=1,$Z$51)*_xlfn.IFS(N3231=0,$Z$57,N3231=1,$Z$56)</f>
        <v>2.8079534338495126E-6</v>
      </c>
      <c r="R3231" t="str" cm="1">
        <f t="array" ref="R3231">_xlfn.IFS(AND(O3231&gt;P3231,O3231&gt;Q3231),"Low",AND(P3231&gt;O3231,P3231&gt;Q3231),"Medium",AND(Q3231&gt;O3231,Q3231&gt;P3231),"High")</f>
        <v>Medium</v>
      </c>
      <c r="S3231" t="str">
        <f t="shared" si="102"/>
        <v>T</v>
      </c>
    </row>
    <row r="3232" spans="1:19" x14ac:dyDescent="0.3">
      <c r="A3232" t="s">
        <v>18</v>
      </c>
      <c r="B3232">
        <v>4</v>
      </c>
      <c r="C3232" t="s">
        <v>13</v>
      </c>
      <c r="D3232" t="str">
        <f t="shared" si="101"/>
        <v>Medium</v>
      </c>
      <c r="E3232">
        <v>1</v>
      </c>
      <c r="F3232">
        <v>0</v>
      </c>
      <c r="G3232">
        <v>1</v>
      </c>
      <c r="H3232">
        <v>1</v>
      </c>
      <c r="I3232">
        <v>0</v>
      </c>
      <c r="J3232">
        <v>0</v>
      </c>
      <c r="K3232">
        <v>0</v>
      </c>
      <c r="L3232">
        <v>1</v>
      </c>
      <c r="M3232">
        <v>0</v>
      </c>
      <c r="N3232">
        <v>1</v>
      </c>
      <c r="O3232" cm="1">
        <f t="array" ref="O3232">$U$2*_xlfn.IFS(C3232="data_analyst",$V$5,C3232="data_engineer",$V$6,C3232="data_scientist",$V$7)*_xlfn.IFS(E3232=0,$V$12,E3232=1,$V$11)*_xlfn.IFS(F3232=0,$V$17,F3232=1,$V$16)*_xlfn.IFS(G3232=0,$V$22,G3232=1,$V$21)*_xlfn.IFS(H3232=0,$V$27,H3232=1,$V$26)*_xlfn.IFS(I3232=0,$V$32,I3232=1,$V$31)*_xlfn.IFS(J3232=0,$V$37,J3232=1,$V$36)*_xlfn.IFS(K3232=0,$V$42,K3232=1,$V$41)*_xlfn.IFS(L3232=0,$V$47,L3232=1,$V$46)*_xlfn.IFS(M3232=0,$V$52,M3232=1,$V$51)*_xlfn.IFS(N3232=0,$V$57,N3232=1,$V$56)</f>
        <v>5.6933572929136539E-6</v>
      </c>
      <c r="P3232" cm="1">
        <f t="array" ref="P3232">$V$2*_xlfn.IFS(C3232="data_analyst",$X$5,C3232="data_engineer",$X$6,C3232="data_scientist",$X$7)*_xlfn.IFS(E3232=0,$X$12,E3232=1,$X$11)*_xlfn.IFS(F3232=0,$X$17,F3232=1,$X$16)*_xlfn.IFS(G3232=0,$X$22,G3232=1,$X$21)*_xlfn.IFS(H3232=0,$X$27,H3232=1,$X$26)*_xlfn.IFS(I3232=0,$X$32,I3232=1,$X$31)*_xlfn.IFS(J3232=0,$X$37,J3232=1,$X$36)*_xlfn.IFS(K3232=0,$X$42,K3232=1,$X$41)*_xlfn.IFS(L3232=0,$X$47,L3232=1,$X$46)*_xlfn.IFS(M3232=0,$X$52,M3232=1,$X$51)*_xlfn.IFS(N3232=0,$X$57,N3232=1,$X$56)</f>
        <v>2.6769790393741354E-3</v>
      </c>
      <c r="Q3232" cm="1">
        <f t="array" ref="Q3232">$W$2*_xlfn.IFS(C3232="data_analyst",$Z$5,C3232="data_engineer",$Z$6,C3232="data_scientist",$Z$7)*_xlfn.IFS(E3232=0,$Z$12,E3232=1,$Z$11)*_xlfn.IFS(F3232=0,$Z$17,F3232=1,$Z$16)*_xlfn.IFS(G3232=0,$Z$22,G3232=1,$Z$21)*_xlfn.IFS(H3232=0,$Z$27,H3232=1,$Z$26)*_xlfn.IFS(I3232=0,$Z$32,I3232=1,$Z$31)*_xlfn.IFS(J3232=0,$Z$37,J3232=1,$Z$36)*_xlfn.IFS(K3232=0,$Z$42,K3232=1,$Z$41)*_xlfn.IFS(L3232=0,$Z$47,L3232=1,$Z$46)*_xlfn.IFS(M3232=0,$Z$52,M3232=1,$Z$51)*_xlfn.IFS(N3232=0,$Z$57,N3232=1,$Z$56)</f>
        <v>1.270395515311281E-4</v>
      </c>
      <c r="R3232" t="str" cm="1">
        <f t="array" ref="R3232">_xlfn.IFS(AND(O3232&gt;P3232,O3232&gt;Q3232),"Low",AND(P3232&gt;O3232,P3232&gt;Q3232),"Medium",AND(Q3232&gt;O3232,Q3232&gt;P3232),"High")</f>
        <v>Medium</v>
      </c>
      <c r="S3232" t="str">
        <f t="shared" si="102"/>
        <v>T</v>
      </c>
    </row>
    <row r="3233" spans="1:19" x14ac:dyDescent="0.3">
      <c r="A3233" t="s">
        <v>18</v>
      </c>
      <c r="B3233">
        <v>6</v>
      </c>
      <c r="C3233" t="s">
        <v>13</v>
      </c>
      <c r="D3233" t="str">
        <f t="shared" si="101"/>
        <v>Medium</v>
      </c>
      <c r="E3233">
        <v>1</v>
      </c>
      <c r="F3233">
        <v>1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0</v>
      </c>
      <c r="M3233">
        <v>1</v>
      </c>
      <c r="N3233">
        <v>1</v>
      </c>
      <c r="O3233" cm="1">
        <f t="array" ref="O3233">$U$2*_xlfn.IFS(C3233="data_analyst",$V$5,C3233="data_engineer",$V$6,C3233="data_scientist",$V$7)*_xlfn.IFS(E3233=0,$V$12,E3233=1,$V$11)*_xlfn.IFS(F3233=0,$V$17,F3233=1,$V$16)*_xlfn.IFS(G3233=0,$V$22,G3233=1,$V$21)*_xlfn.IFS(H3233=0,$V$27,H3233=1,$V$26)*_xlfn.IFS(I3233=0,$V$32,I3233=1,$V$31)*_xlfn.IFS(J3233=0,$V$37,J3233=1,$V$36)*_xlfn.IFS(K3233=0,$V$42,K3233=1,$V$41)*_xlfn.IFS(L3233=0,$V$47,L3233=1,$V$46)*_xlfn.IFS(M3233=0,$V$52,M3233=1,$V$51)*_xlfn.IFS(N3233=0,$V$57,N3233=1,$V$56)</f>
        <v>1.3380613534182794E-5</v>
      </c>
      <c r="P3233" cm="1">
        <f t="array" ref="P3233">$V$2*_xlfn.IFS(C3233="data_analyst",$X$5,C3233="data_engineer",$X$6,C3233="data_scientist",$X$7)*_xlfn.IFS(E3233=0,$X$12,E3233=1,$X$11)*_xlfn.IFS(F3233=0,$X$17,F3233=1,$X$16)*_xlfn.IFS(G3233=0,$X$22,G3233=1,$X$21)*_xlfn.IFS(H3233=0,$X$27,H3233=1,$X$26)*_xlfn.IFS(I3233=0,$X$32,I3233=1,$X$31)*_xlfn.IFS(J3233=0,$X$37,J3233=1,$X$36)*_xlfn.IFS(K3233=0,$X$42,K3233=1,$X$41)*_xlfn.IFS(L3233=0,$X$47,L3233=1,$X$46)*_xlfn.IFS(M3233=0,$X$52,M3233=1,$X$51)*_xlfn.IFS(N3233=0,$X$57,N3233=1,$X$56)</f>
        <v>2.0194923258591772E-3</v>
      </c>
      <c r="Q3233" cm="1">
        <f t="array" ref="Q3233">$W$2*_xlfn.IFS(C3233="data_analyst",$Z$5,C3233="data_engineer",$Z$6,C3233="data_scientist",$Z$7)*_xlfn.IFS(E3233=0,$Z$12,E3233=1,$Z$11)*_xlfn.IFS(F3233=0,$Z$17,F3233=1,$Z$16)*_xlfn.IFS(G3233=0,$Z$22,G3233=1,$Z$21)*_xlfn.IFS(H3233=0,$Z$27,H3233=1,$Z$26)*_xlfn.IFS(I3233=0,$Z$32,I3233=1,$Z$31)*_xlfn.IFS(J3233=0,$Z$37,J3233=1,$Z$36)*_xlfn.IFS(K3233=0,$Z$42,K3233=1,$Z$41)*_xlfn.IFS(L3233=0,$Z$47,L3233=1,$Z$46)*_xlfn.IFS(M3233=0,$Z$52,M3233=1,$Z$51)*_xlfn.IFS(N3233=0,$Z$57,N3233=1,$Z$56)</f>
        <v>1.5066240421271408E-4</v>
      </c>
      <c r="R3233" t="str" cm="1">
        <f t="array" ref="R3233">_xlfn.IFS(AND(O3233&gt;P3233,O3233&gt;Q3233),"Low",AND(P3233&gt;O3233,P3233&gt;Q3233),"Medium",AND(Q3233&gt;O3233,Q3233&gt;P3233),"High")</f>
        <v>Medium</v>
      </c>
      <c r="S3233" t="str">
        <f t="shared" si="102"/>
        <v>T</v>
      </c>
    </row>
    <row r="3234" spans="1:19" x14ac:dyDescent="0.3">
      <c r="A3234" t="s">
        <v>18</v>
      </c>
      <c r="B3234">
        <v>8</v>
      </c>
      <c r="C3234" t="s">
        <v>13</v>
      </c>
      <c r="D3234" t="str">
        <f t="shared" si="101"/>
        <v>Medium</v>
      </c>
      <c r="E3234">
        <v>1</v>
      </c>
      <c r="F3234">
        <v>0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 cm="1">
        <f t="array" ref="O3234">$U$2*_xlfn.IFS(C3234="data_analyst",$V$5,C3234="data_engineer",$V$6,C3234="data_scientist",$V$7)*_xlfn.IFS(E3234=0,$V$12,E3234=1,$V$11)*_xlfn.IFS(F3234=0,$V$17,F3234=1,$V$16)*_xlfn.IFS(G3234=0,$V$22,G3234=1,$V$21)*_xlfn.IFS(H3234=0,$V$27,H3234=1,$V$26)*_xlfn.IFS(I3234=0,$V$32,I3234=1,$V$31)*_xlfn.IFS(J3234=0,$V$37,J3234=1,$V$36)*_xlfn.IFS(K3234=0,$V$42,K3234=1,$V$41)*_xlfn.IFS(L3234=0,$V$47,L3234=1,$V$46)*_xlfn.IFS(M3234=0,$V$52,M3234=1,$V$51)*_xlfn.IFS(N3234=0,$V$57,N3234=1,$V$56)</f>
        <v>3.3015921585634317E-4</v>
      </c>
      <c r="P3234" cm="1">
        <f t="array" ref="P3234">$V$2*_xlfn.IFS(C3234="data_analyst",$X$5,C3234="data_engineer",$X$6,C3234="data_scientist",$X$7)*_xlfn.IFS(E3234=0,$X$12,E3234=1,$X$11)*_xlfn.IFS(F3234=0,$X$17,F3234=1,$X$16)*_xlfn.IFS(G3234=0,$X$22,G3234=1,$X$21)*_xlfn.IFS(H3234=0,$X$27,H3234=1,$X$26)*_xlfn.IFS(I3234=0,$X$32,I3234=1,$X$31)*_xlfn.IFS(J3234=0,$X$37,J3234=1,$X$36)*_xlfn.IFS(K3234=0,$X$42,K3234=1,$X$41)*_xlfn.IFS(L3234=0,$X$47,L3234=1,$X$46)*_xlfn.IFS(M3234=0,$X$52,M3234=1,$X$51)*_xlfn.IFS(N3234=0,$X$57,N3234=1,$X$56)</f>
        <v>4.9083371473888819E-3</v>
      </c>
      <c r="Q3234" cm="1">
        <f t="array" ref="Q3234">$W$2*_xlfn.IFS(C3234="data_analyst",$Z$5,C3234="data_engineer",$Z$6,C3234="data_scientist",$Z$7)*_xlfn.IFS(E3234=0,$Z$12,E3234=1,$Z$11)*_xlfn.IFS(F3234=0,$Z$17,F3234=1,$Z$16)*_xlfn.IFS(G3234=0,$Z$22,G3234=1,$Z$21)*_xlfn.IFS(H3234=0,$Z$27,H3234=1,$Z$26)*_xlfn.IFS(I3234=0,$Z$32,I3234=1,$Z$31)*_xlfn.IFS(J3234=0,$Z$37,J3234=1,$Z$36)*_xlfn.IFS(K3234=0,$Z$42,K3234=1,$Z$41)*_xlfn.IFS(L3234=0,$Z$47,L3234=1,$Z$46)*_xlfn.IFS(M3234=0,$Z$52,M3234=1,$Z$51)*_xlfn.IFS(N3234=0,$Z$57,N3234=1,$Z$56)</f>
        <v>6.2661136707596371E-4</v>
      </c>
      <c r="R3234" t="str" cm="1">
        <f t="array" ref="R3234">_xlfn.IFS(AND(O3234&gt;P3234,O3234&gt;Q3234),"Low",AND(P3234&gt;O3234,P3234&gt;Q3234),"Medium",AND(Q3234&gt;O3234,Q3234&gt;P3234),"High")</f>
        <v>Medium</v>
      </c>
      <c r="S3234" t="str">
        <f t="shared" si="102"/>
        <v>T</v>
      </c>
    </row>
    <row r="3235" spans="1:19" x14ac:dyDescent="0.3">
      <c r="A3235" t="s">
        <v>18</v>
      </c>
      <c r="B3235">
        <v>8</v>
      </c>
      <c r="C3235" t="s">
        <v>13</v>
      </c>
      <c r="D3235" t="str">
        <f t="shared" si="101"/>
        <v>Medium</v>
      </c>
      <c r="E3235">
        <v>1</v>
      </c>
      <c r="F3235">
        <v>1</v>
      </c>
      <c r="G3235">
        <v>0</v>
      </c>
      <c r="H3235">
        <v>1</v>
      </c>
      <c r="I3235">
        <v>0</v>
      </c>
      <c r="J3235">
        <v>1</v>
      </c>
      <c r="K3235">
        <v>0</v>
      </c>
      <c r="L3235">
        <v>0</v>
      </c>
      <c r="M3235">
        <v>0</v>
      </c>
      <c r="N3235">
        <v>1</v>
      </c>
      <c r="O3235" cm="1">
        <f t="array" ref="O3235">$U$2*_xlfn.IFS(C3235="data_analyst",$V$5,C3235="data_engineer",$V$6,C3235="data_scientist",$V$7)*_xlfn.IFS(E3235=0,$V$12,E3235=1,$V$11)*_xlfn.IFS(F3235=0,$V$17,F3235=1,$V$16)*_xlfn.IFS(G3235=0,$V$22,G3235=1,$V$21)*_xlfn.IFS(H3235=0,$V$27,H3235=1,$V$26)*_xlfn.IFS(I3235=0,$V$32,I3235=1,$V$31)*_xlfn.IFS(J3235=0,$V$37,J3235=1,$V$36)*_xlfn.IFS(K3235=0,$V$42,K3235=1,$V$41)*_xlfn.IFS(L3235=0,$V$47,L3235=1,$V$46)*_xlfn.IFS(M3235=0,$V$52,M3235=1,$V$51)*_xlfn.IFS(N3235=0,$V$57,N3235=1,$V$56)</f>
        <v>2.9066014241773709E-4</v>
      </c>
      <c r="P3235" cm="1">
        <f t="array" ref="P3235">$V$2*_xlfn.IFS(C3235="data_analyst",$X$5,C3235="data_engineer",$X$6,C3235="data_scientist",$X$7)*_xlfn.IFS(E3235=0,$X$12,E3235=1,$X$11)*_xlfn.IFS(F3235=0,$X$17,F3235=1,$X$16)*_xlfn.IFS(G3235=0,$X$22,G3235=1,$X$21)*_xlfn.IFS(H3235=0,$X$27,H3235=1,$X$26)*_xlfn.IFS(I3235=0,$X$32,I3235=1,$X$31)*_xlfn.IFS(J3235=0,$X$37,J3235=1,$X$36)*_xlfn.IFS(K3235=0,$X$42,K3235=1,$X$41)*_xlfn.IFS(L3235=0,$X$47,L3235=1,$X$46)*_xlfn.IFS(M3235=0,$X$52,M3235=1,$X$51)*_xlfn.IFS(N3235=0,$X$57,N3235=1,$X$56)</f>
        <v>1.0599288478267399E-3</v>
      </c>
      <c r="Q3235" cm="1">
        <f t="array" ref="Q3235">$W$2*_xlfn.IFS(C3235="data_analyst",$Z$5,C3235="data_engineer",$Z$6,C3235="data_scientist",$Z$7)*_xlfn.IFS(E3235=0,$Z$12,E3235=1,$Z$11)*_xlfn.IFS(F3235=0,$Z$17,F3235=1,$Z$16)*_xlfn.IFS(G3235=0,$Z$22,G3235=1,$Z$21)*_xlfn.IFS(H3235=0,$Z$27,H3235=1,$Z$26)*_xlfn.IFS(I3235=0,$Z$32,I3235=1,$Z$31)*_xlfn.IFS(J3235=0,$Z$37,J3235=1,$Z$36)*_xlfn.IFS(K3235=0,$Z$42,K3235=1,$Z$41)*_xlfn.IFS(L3235=0,$Z$47,L3235=1,$Z$46)*_xlfn.IFS(M3235=0,$Z$52,M3235=1,$Z$51)*_xlfn.IFS(N3235=0,$Z$57,N3235=1,$Z$56)</f>
        <v>1.4698434842322624E-4</v>
      </c>
      <c r="R3235" t="str" cm="1">
        <f t="array" ref="R3235">_xlfn.IFS(AND(O3235&gt;P3235,O3235&gt;Q3235),"Low",AND(P3235&gt;O3235,P3235&gt;Q3235),"Medium",AND(Q3235&gt;O3235,Q3235&gt;P3235),"High")</f>
        <v>Medium</v>
      </c>
      <c r="S3235" t="str">
        <f t="shared" si="102"/>
        <v>T</v>
      </c>
    </row>
    <row r="3236" spans="1:19" x14ac:dyDescent="0.3">
      <c r="A3236" t="s">
        <v>18</v>
      </c>
      <c r="B3236">
        <v>3</v>
      </c>
      <c r="C3236" t="s">
        <v>13</v>
      </c>
      <c r="D3236" t="str">
        <f t="shared" si="101"/>
        <v>Medium</v>
      </c>
      <c r="E3236">
        <v>1</v>
      </c>
      <c r="F3236">
        <v>0</v>
      </c>
      <c r="G3236">
        <v>1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1</v>
      </c>
      <c r="N3236">
        <v>1</v>
      </c>
      <c r="O3236" cm="1">
        <f t="array" ref="O3236">$U$2*_xlfn.IFS(C3236="data_analyst",$V$5,C3236="data_engineer",$V$6,C3236="data_scientist",$V$7)*_xlfn.IFS(E3236=0,$V$12,E3236=1,$V$11)*_xlfn.IFS(F3236=0,$V$17,F3236=1,$V$16)*_xlfn.IFS(G3236=0,$V$22,G3236=1,$V$21)*_xlfn.IFS(H3236=0,$V$27,H3236=1,$V$26)*_xlfn.IFS(I3236=0,$V$32,I3236=1,$V$31)*_xlfn.IFS(J3236=0,$V$37,J3236=1,$V$36)*_xlfn.IFS(K3236=0,$V$42,K3236=1,$V$41)*_xlfn.IFS(L3236=0,$V$47,L3236=1,$V$46)*_xlfn.IFS(M3236=0,$V$52,M3236=1,$V$51)*_xlfn.IFS(N3236=0,$V$57,N3236=1,$V$56)</f>
        <v>1.868502311959575E-6</v>
      </c>
      <c r="P3236" cm="1">
        <f t="array" ref="P3236">$V$2*_xlfn.IFS(C3236="data_analyst",$X$5,C3236="data_engineer",$X$6,C3236="data_scientist",$X$7)*_xlfn.IFS(E3236=0,$X$12,E3236=1,$X$11)*_xlfn.IFS(F3236=0,$X$17,F3236=1,$X$16)*_xlfn.IFS(G3236=0,$X$22,G3236=1,$X$21)*_xlfn.IFS(H3236=0,$X$27,H3236=1,$X$26)*_xlfn.IFS(I3236=0,$X$32,I3236=1,$X$31)*_xlfn.IFS(J3236=0,$X$37,J3236=1,$X$36)*_xlfn.IFS(K3236=0,$X$42,K3236=1,$X$41)*_xlfn.IFS(L3236=0,$X$47,L3236=1,$X$46)*_xlfn.IFS(M3236=0,$X$52,M3236=1,$X$51)*_xlfn.IFS(N3236=0,$X$57,N3236=1,$X$56)</f>
        <v>1.9804482351535816E-3</v>
      </c>
      <c r="Q3236" cm="1">
        <f t="array" ref="Q3236">$W$2*_xlfn.IFS(C3236="data_analyst",$Z$5,C3236="data_engineer",$Z$6,C3236="data_scientist",$Z$7)*_xlfn.IFS(E3236=0,$Z$12,E3236=1,$Z$11)*_xlfn.IFS(F3236=0,$Z$17,F3236=1,$Z$16)*_xlfn.IFS(G3236=0,$Z$22,G3236=1,$Z$21)*_xlfn.IFS(H3236=0,$Z$27,H3236=1,$Z$26)*_xlfn.IFS(I3236=0,$Z$32,I3236=1,$Z$31)*_xlfn.IFS(J3236=0,$Z$37,J3236=1,$Z$36)*_xlfn.IFS(K3236=0,$Z$42,K3236=1,$Z$41)*_xlfn.IFS(L3236=0,$Z$47,L3236=1,$Z$46)*_xlfn.IFS(M3236=0,$Z$52,M3236=1,$Z$51)*_xlfn.IFS(N3236=0,$Z$57,N3236=1,$Z$56)</f>
        <v>9.7046193604625149E-5</v>
      </c>
      <c r="R3236" t="str" cm="1">
        <f t="array" ref="R3236">_xlfn.IFS(AND(O3236&gt;P3236,O3236&gt;Q3236),"Low",AND(P3236&gt;O3236,P3236&gt;Q3236),"Medium",AND(Q3236&gt;O3236,Q3236&gt;P3236),"High")</f>
        <v>Medium</v>
      </c>
      <c r="S3236" t="str">
        <f t="shared" si="102"/>
        <v>T</v>
      </c>
    </row>
    <row r="3237" spans="1:19" x14ac:dyDescent="0.3">
      <c r="A3237" t="s">
        <v>18</v>
      </c>
      <c r="B3237">
        <v>4</v>
      </c>
      <c r="C3237" t="s">
        <v>13</v>
      </c>
      <c r="D3237" t="str">
        <f t="shared" si="101"/>
        <v>Medium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</v>
      </c>
      <c r="O3237" cm="1">
        <f t="array" ref="O3237">$U$2*_xlfn.IFS(C3237="data_analyst",$V$5,C3237="data_engineer",$V$6,C3237="data_scientist",$V$7)*_xlfn.IFS(E3237=0,$V$12,E3237=1,$V$11)*_xlfn.IFS(F3237=0,$V$17,F3237=1,$V$16)*_xlfn.IFS(G3237=0,$V$22,G3237=1,$V$21)*_xlfn.IFS(H3237=0,$V$27,H3237=1,$V$26)*_xlfn.IFS(I3237=0,$V$32,I3237=1,$V$31)*_xlfn.IFS(J3237=0,$V$37,J3237=1,$V$36)*_xlfn.IFS(K3237=0,$V$42,K3237=1,$V$41)*_xlfn.IFS(L3237=0,$V$47,L3237=1,$V$46)*_xlfn.IFS(M3237=0,$V$52,M3237=1,$V$51)*_xlfn.IFS(N3237=0,$V$57,N3237=1,$V$56)</f>
        <v>1.8146437498372898E-3</v>
      </c>
      <c r="P3237" cm="1">
        <f t="array" ref="P3237">$V$2*_xlfn.IFS(C3237="data_analyst",$X$5,C3237="data_engineer",$X$6,C3237="data_scientist",$X$7)*_xlfn.IFS(E3237=0,$X$12,E3237=1,$X$11)*_xlfn.IFS(F3237=0,$X$17,F3237=1,$X$16)*_xlfn.IFS(G3237=0,$X$22,G3237=1,$X$21)*_xlfn.IFS(H3237=0,$X$27,H3237=1,$X$26)*_xlfn.IFS(I3237=0,$X$32,I3237=1,$X$31)*_xlfn.IFS(J3237=0,$X$37,J3237=1,$X$36)*_xlfn.IFS(K3237=0,$X$42,K3237=1,$X$41)*_xlfn.IFS(L3237=0,$X$47,L3237=1,$X$46)*_xlfn.IFS(M3237=0,$X$52,M3237=1,$X$51)*_xlfn.IFS(N3237=0,$X$57,N3237=1,$X$56)</f>
        <v>4.3147447485032903E-3</v>
      </c>
      <c r="Q3237" cm="1">
        <f t="array" ref="Q3237">$W$2*_xlfn.IFS(C3237="data_analyst",$Z$5,C3237="data_engineer",$Z$6,C3237="data_scientist",$Z$7)*_xlfn.IFS(E3237=0,$Z$12,E3237=1,$Z$11)*_xlfn.IFS(F3237=0,$Z$17,F3237=1,$Z$16)*_xlfn.IFS(G3237=0,$Z$22,G3237=1,$Z$21)*_xlfn.IFS(H3237=0,$Z$27,H3237=1,$Z$26)*_xlfn.IFS(I3237=0,$Z$32,I3237=1,$Z$31)*_xlfn.IFS(J3237=0,$Z$37,J3237=1,$Z$36)*_xlfn.IFS(K3237=0,$Z$42,K3237=1,$Z$41)*_xlfn.IFS(L3237=0,$Z$47,L3237=1,$Z$46)*_xlfn.IFS(M3237=0,$Z$52,M3237=1,$Z$51)*_xlfn.IFS(N3237=0,$Z$57,N3237=1,$Z$56)</f>
        <v>9.1721374021264265E-4</v>
      </c>
      <c r="R3237" t="str" cm="1">
        <f t="array" ref="R3237">_xlfn.IFS(AND(O3237&gt;P3237,O3237&gt;Q3237),"Low",AND(P3237&gt;O3237,P3237&gt;Q3237),"Medium",AND(Q3237&gt;O3237,Q3237&gt;P3237),"High")</f>
        <v>Medium</v>
      </c>
      <c r="S3237" t="str">
        <f t="shared" si="102"/>
        <v>T</v>
      </c>
    </row>
    <row r="3238" spans="1:19" x14ac:dyDescent="0.3">
      <c r="A3238" t="s">
        <v>18</v>
      </c>
      <c r="B3238">
        <v>5</v>
      </c>
      <c r="C3238" t="s">
        <v>13</v>
      </c>
      <c r="D3238" t="str">
        <f t="shared" si="101"/>
        <v>Medium</v>
      </c>
      <c r="E3238">
        <v>1</v>
      </c>
      <c r="F3238">
        <v>1</v>
      </c>
      <c r="G3238">
        <v>0</v>
      </c>
      <c r="H3238">
        <v>1</v>
      </c>
      <c r="I3238">
        <v>0</v>
      </c>
      <c r="J3238">
        <v>1</v>
      </c>
      <c r="K3238">
        <v>0</v>
      </c>
      <c r="L3238">
        <v>0</v>
      </c>
      <c r="M3238">
        <v>0</v>
      </c>
      <c r="N3238">
        <v>0</v>
      </c>
      <c r="O3238" cm="1">
        <f t="array" ref="O3238">$U$2*_xlfn.IFS(C3238="data_analyst",$V$5,C3238="data_engineer",$V$6,C3238="data_scientist",$V$7)*_xlfn.IFS(E3238=0,$V$12,E3238=1,$V$11)*_xlfn.IFS(F3238=0,$V$17,F3238=1,$V$16)*_xlfn.IFS(G3238=0,$V$22,G3238=1,$V$21)*_xlfn.IFS(H3238=0,$V$27,H3238=1,$V$26)*_xlfn.IFS(I3238=0,$V$32,I3238=1,$V$31)*_xlfn.IFS(J3238=0,$V$37,J3238=1,$V$36)*_xlfn.IFS(K3238=0,$V$42,K3238=1,$V$41)*_xlfn.IFS(L3238=0,$V$47,L3238=1,$V$46)*_xlfn.IFS(M3238=0,$V$52,M3238=1,$V$51)*_xlfn.IFS(N3238=0,$V$57,N3238=1,$V$56)</f>
        <v>5.8091965059368542E-5</v>
      </c>
      <c r="P3238" cm="1">
        <f t="array" ref="P3238">$V$2*_xlfn.IFS(C3238="data_analyst",$X$5,C3238="data_engineer",$X$6,C3238="data_scientist",$X$7)*_xlfn.IFS(E3238=0,$X$12,E3238=1,$X$11)*_xlfn.IFS(F3238=0,$X$17,F3238=1,$X$16)*_xlfn.IFS(G3238=0,$X$22,G3238=1,$X$21)*_xlfn.IFS(H3238=0,$X$27,H3238=1,$X$26)*_xlfn.IFS(I3238=0,$X$32,I3238=1,$X$31)*_xlfn.IFS(J3238=0,$X$37,J3238=1,$X$36)*_xlfn.IFS(K3238=0,$X$42,K3238=1,$X$41)*_xlfn.IFS(L3238=0,$X$47,L3238=1,$X$46)*_xlfn.IFS(M3238=0,$X$52,M3238=1,$X$51)*_xlfn.IFS(N3238=0,$X$57,N3238=1,$X$56)</f>
        <v>6.1988126704520143E-5</v>
      </c>
      <c r="Q3238" cm="1">
        <f t="array" ref="Q3238">$W$2*_xlfn.IFS(C3238="data_analyst",$Z$5,C3238="data_engineer",$Z$6,C3238="data_scientist",$Z$7)*_xlfn.IFS(E3238=0,$Z$12,E3238=1,$Z$11)*_xlfn.IFS(F3238=0,$Z$17,F3238=1,$Z$16)*_xlfn.IFS(G3238=0,$Z$22,G3238=1,$Z$21)*_xlfn.IFS(H3238=0,$Z$27,H3238=1,$Z$26)*_xlfn.IFS(I3238=0,$Z$32,I3238=1,$Z$31)*_xlfn.IFS(J3238=0,$Z$37,J3238=1,$Z$36)*_xlfn.IFS(K3238=0,$Z$42,K3238=1,$Z$41)*_xlfn.IFS(L3238=0,$Z$47,L3238=1,$Z$46)*_xlfn.IFS(M3238=0,$Z$52,M3238=1,$Z$51)*_xlfn.IFS(N3238=0,$Z$57,N3238=1,$Z$56)</f>
        <v>2.2708957056899128E-5</v>
      </c>
      <c r="R3238" t="str" cm="1">
        <f t="array" ref="R3238">_xlfn.IFS(AND(O3238&gt;P3238,O3238&gt;Q3238),"Low",AND(P3238&gt;O3238,P3238&gt;Q3238),"Medium",AND(Q3238&gt;O3238,Q3238&gt;P3238),"High")</f>
        <v>Medium</v>
      </c>
      <c r="S3238" t="str">
        <f t="shared" si="102"/>
        <v>T</v>
      </c>
    </row>
    <row r="3239" spans="1:19" x14ac:dyDescent="0.3">
      <c r="A3239" t="s">
        <v>18</v>
      </c>
      <c r="B3239">
        <v>6</v>
      </c>
      <c r="C3239" t="s">
        <v>13</v>
      </c>
      <c r="D3239" t="str">
        <f t="shared" si="101"/>
        <v>Medium</v>
      </c>
      <c r="E3239">
        <v>1</v>
      </c>
      <c r="F3239">
        <v>1</v>
      </c>
      <c r="G3239">
        <v>0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 cm="1">
        <f t="array" ref="O3239">$U$2*_xlfn.IFS(C3239="data_analyst",$V$5,C3239="data_engineer",$V$6,C3239="data_scientist",$V$7)*_xlfn.IFS(E3239=0,$V$12,E3239=1,$V$11)*_xlfn.IFS(F3239=0,$V$17,F3239=1,$V$16)*_xlfn.IFS(G3239=0,$V$22,G3239=1,$V$21)*_xlfn.IFS(H3239=0,$V$27,H3239=1,$V$26)*_xlfn.IFS(I3239=0,$V$32,I3239=1,$V$31)*_xlfn.IFS(J3239=0,$V$37,J3239=1,$V$36)*_xlfn.IFS(K3239=0,$V$42,K3239=1,$V$41)*_xlfn.IFS(L3239=0,$V$47,L3239=1,$V$46)*_xlfn.IFS(M3239=0,$V$52,M3239=1,$V$51)*_xlfn.IFS(N3239=0,$V$57,N3239=1,$V$56)</f>
        <v>8.4650684173794878E-4</v>
      </c>
      <c r="P3239" cm="1">
        <f t="array" ref="P3239">$V$2*_xlfn.IFS(C3239="data_analyst",$X$5,C3239="data_engineer",$X$6,C3239="data_scientist",$X$7)*_xlfn.IFS(E3239=0,$X$12,E3239=1,$X$11)*_xlfn.IFS(F3239=0,$X$17,F3239=1,$X$16)*_xlfn.IFS(G3239=0,$X$22,G3239=1,$X$21)*_xlfn.IFS(H3239=0,$X$27,H3239=1,$X$26)*_xlfn.IFS(I3239=0,$X$32,I3239=1,$X$31)*_xlfn.IFS(J3239=0,$X$37,J3239=1,$X$36)*_xlfn.IFS(K3239=0,$X$42,K3239=1,$X$41)*_xlfn.IFS(L3239=0,$X$47,L3239=1,$X$46)*_xlfn.IFS(M3239=0,$X$52,M3239=1,$X$51)*_xlfn.IFS(N3239=0,$X$57,N3239=1,$X$56)</f>
        <v>4.3783976704618597E-3</v>
      </c>
      <c r="Q3239" cm="1">
        <f t="array" ref="Q3239">$W$2*_xlfn.IFS(C3239="data_analyst",$Z$5,C3239="data_engineer",$Z$6,C3239="data_scientist",$Z$7)*_xlfn.IFS(E3239=0,$Z$12,E3239=1,$Z$11)*_xlfn.IFS(F3239=0,$Z$17,F3239=1,$Z$16)*_xlfn.IFS(G3239=0,$Z$22,G3239=1,$Z$21)*_xlfn.IFS(H3239=0,$Z$27,H3239=1,$Z$26)*_xlfn.IFS(I3239=0,$Z$32,I3239=1,$Z$31)*_xlfn.IFS(J3239=0,$Z$37,J3239=1,$Z$36)*_xlfn.IFS(K3239=0,$Z$42,K3239=1,$Z$41)*_xlfn.IFS(L3239=0,$Z$47,L3239=1,$Z$46)*_xlfn.IFS(M3239=0,$Z$52,M3239=1,$Z$51)*_xlfn.IFS(N3239=0,$Z$57,N3239=1,$Z$56)</f>
        <v>5.2381670478344393E-4</v>
      </c>
      <c r="R3239" t="str" cm="1">
        <f t="array" ref="R3239">_xlfn.IFS(AND(O3239&gt;P3239,O3239&gt;Q3239),"Low",AND(P3239&gt;O3239,P3239&gt;Q3239),"Medium",AND(Q3239&gt;O3239,Q3239&gt;P3239),"High")</f>
        <v>Medium</v>
      </c>
      <c r="S3239" t="str">
        <f t="shared" si="102"/>
        <v>T</v>
      </c>
    </row>
    <row r="3240" spans="1:19" x14ac:dyDescent="0.3">
      <c r="A3240" t="s">
        <v>18</v>
      </c>
      <c r="B3240">
        <v>4</v>
      </c>
      <c r="C3240" t="s">
        <v>13</v>
      </c>
      <c r="D3240" t="str">
        <f t="shared" si="101"/>
        <v>Medium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1</v>
      </c>
      <c r="O3240" cm="1">
        <f t="array" ref="O3240">$U$2*_xlfn.IFS(C3240="data_analyst",$V$5,C3240="data_engineer",$V$6,C3240="data_scientist",$V$7)*_xlfn.IFS(E3240=0,$V$12,E3240=1,$V$11)*_xlfn.IFS(F3240=0,$V$17,F3240=1,$V$16)*_xlfn.IFS(G3240=0,$V$22,G3240=1,$V$21)*_xlfn.IFS(H3240=0,$V$27,H3240=1,$V$26)*_xlfn.IFS(I3240=0,$V$32,I3240=1,$V$31)*_xlfn.IFS(J3240=0,$V$37,J3240=1,$V$36)*_xlfn.IFS(K3240=0,$V$42,K3240=1,$V$41)*_xlfn.IFS(L3240=0,$V$47,L3240=1,$V$46)*_xlfn.IFS(M3240=0,$V$52,M3240=1,$V$51)*_xlfn.IFS(N3240=0,$V$57,N3240=1,$V$56)</f>
        <v>5.9625338115386112E-5</v>
      </c>
      <c r="P3240" cm="1">
        <f t="array" ref="P3240">$V$2*_xlfn.IFS(C3240="data_analyst",$X$5,C3240="data_engineer",$X$6,C3240="data_scientist",$X$7)*_xlfn.IFS(E3240=0,$X$12,E3240=1,$X$11)*_xlfn.IFS(F3240=0,$X$17,F3240=1,$X$16)*_xlfn.IFS(G3240=0,$X$22,G3240=1,$X$21)*_xlfn.IFS(H3240=0,$X$27,H3240=1,$X$26)*_xlfn.IFS(I3240=0,$X$32,I3240=1,$X$31)*_xlfn.IFS(J3240=0,$X$37,J3240=1,$X$36)*_xlfn.IFS(K3240=0,$X$42,K3240=1,$X$41)*_xlfn.IFS(L3240=0,$X$47,L3240=1,$X$46)*_xlfn.IFS(M3240=0,$X$52,M3240=1,$X$51)*_xlfn.IFS(N3240=0,$X$57,N3240=1,$X$56)</f>
        <v>1.0519525940560566E-3</v>
      </c>
      <c r="Q3240" cm="1">
        <f t="array" ref="Q3240">$W$2*_xlfn.IFS(C3240="data_analyst",$Z$5,C3240="data_engineer",$Z$6,C3240="data_scientist",$Z$7)*_xlfn.IFS(E3240=0,$Z$12,E3240=1,$Z$11)*_xlfn.IFS(F3240=0,$Z$17,F3240=1,$Z$16)*_xlfn.IFS(G3240=0,$Z$22,G3240=1,$Z$21)*_xlfn.IFS(H3240=0,$Z$27,H3240=1,$Z$26)*_xlfn.IFS(I3240=0,$Z$32,I3240=1,$Z$31)*_xlfn.IFS(J3240=0,$Z$37,J3240=1,$Z$36)*_xlfn.IFS(K3240=0,$Z$42,K3240=1,$Z$41)*_xlfn.IFS(L3240=0,$Z$47,L3240=1,$Z$46)*_xlfn.IFS(M3240=0,$Z$52,M3240=1,$Z$51)*_xlfn.IFS(N3240=0,$Z$57,N3240=1,$Z$56)</f>
        <v>1.4867791295612864E-4</v>
      </c>
      <c r="R3240" t="str" cm="1">
        <f t="array" ref="R3240">_xlfn.IFS(AND(O3240&gt;P3240,O3240&gt;Q3240),"Low",AND(P3240&gt;O3240,P3240&gt;Q3240),"Medium",AND(Q3240&gt;O3240,Q3240&gt;P3240),"High")</f>
        <v>Medium</v>
      </c>
      <c r="S3240" t="str">
        <f t="shared" si="102"/>
        <v>T</v>
      </c>
    </row>
    <row r="3241" spans="1:19" x14ac:dyDescent="0.3">
      <c r="A3241" t="s">
        <v>18</v>
      </c>
      <c r="B3241">
        <v>6</v>
      </c>
      <c r="C3241" t="s">
        <v>13</v>
      </c>
      <c r="D3241" t="str">
        <f t="shared" si="101"/>
        <v>Medium</v>
      </c>
      <c r="E3241">
        <v>1</v>
      </c>
      <c r="F3241">
        <v>0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 cm="1">
        <f t="array" ref="O3241">$U$2*_xlfn.IFS(C3241="data_analyst",$V$5,C3241="data_engineer",$V$6,C3241="data_scientist",$V$7)*_xlfn.IFS(E3241=0,$V$12,E3241=1,$V$11)*_xlfn.IFS(F3241=0,$V$17,F3241=1,$V$16)*_xlfn.IFS(G3241=0,$V$22,G3241=1,$V$21)*_xlfn.IFS(H3241=0,$V$27,H3241=1,$V$26)*_xlfn.IFS(I3241=0,$V$32,I3241=1,$V$31)*_xlfn.IFS(J3241=0,$V$37,J3241=1,$V$36)*_xlfn.IFS(K3241=0,$V$42,K3241=1,$V$41)*_xlfn.IFS(L3241=0,$V$47,L3241=1,$V$46)*_xlfn.IFS(M3241=0,$V$52,M3241=1,$V$51)*_xlfn.IFS(N3241=0,$V$57,N3241=1,$V$56)</f>
        <v>3.3015921585634317E-4</v>
      </c>
      <c r="P3241" cm="1">
        <f t="array" ref="P3241">$V$2*_xlfn.IFS(C3241="data_analyst",$X$5,C3241="data_engineer",$X$6,C3241="data_scientist",$X$7)*_xlfn.IFS(E3241=0,$X$12,E3241=1,$X$11)*_xlfn.IFS(F3241=0,$X$17,F3241=1,$X$16)*_xlfn.IFS(G3241=0,$X$22,G3241=1,$X$21)*_xlfn.IFS(H3241=0,$X$27,H3241=1,$X$26)*_xlfn.IFS(I3241=0,$X$32,I3241=1,$X$31)*_xlfn.IFS(J3241=0,$X$37,J3241=1,$X$36)*_xlfn.IFS(K3241=0,$X$42,K3241=1,$X$41)*_xlfn.IFS(L3241=0,$X$47,L3241=1,$X$46)*_xlfn.IFS(M3241=0,$X$52,M3241=1,$X$51)*_xlfn.IFS(N3241=0,$X$57,N3241=1,$X$56)</f>
        <v>4.9083371473888819E-3</v>
      </c>
      <c r="Q3241" cm="1">
        <f t="array" ref="Q3241">$W$2*_xlfn.IFS(C3241="data_analyst",$Z$5,C3241="data_engineer",$Z$6,C3241="data_scientist",$Z$7)*_xlfn.IFS(E3241=0,$Z$12,E3241=1,$Z$11)*_xlfn.IFS(F3241=0,$Z$17,F3241=1,$Z$16)*_xlfn.IFS(G3241=0,$Z$22,G3241=1,$Z$21)*_xlfn.IFS(H3241=0,$Z$27,H3241=1,$Z$26)*_xlfn.IFS(I3241=0,$Z$32,I3241=1,$Z$31)*_xlfn.IFS(J3241=0,$Z$37,J3241=1,$Z$36)*_xlfn.IFS(K3241=0,$Z$42,K3241=1,$Z$41)*_xlfn.IFS(L3241=0,$Z$47,L3241=1,$Z$46)*_xlfn.IFS(M3241=0,$Z$52,M3241=1,$Z$51)*_xlfn.IFS(N3241=0,$Z$57,N3241=1,$Z$56)</f>
        <v>6.2661136707596371E-4</v>
      </c>
      <c r="R3241" t="str" cm="1">
        <f t="array" ref="R3241">_xlfn.IFS(AND(O3241&gt;P3241,O3241&gt;Q3241),"Low",AND(P3241&gt;O3241,P3241&gt;Q3241),"Medium",AND(Q3241&gt;O3241,Q3241&gt;P3241),"High")</f>
        <v>Medium</v>
      </c>
      <c r="S3241" t="str">
        <f t="shared" si="102"/>
        <v>T</v>
      </c>
    </row>
    <row r="3242" spans="1:19" x14ac:dyDescent="0.3">
      <c r="A3242" t="s">
        <v>18</v>
      </c>
      <c r="B3242">
        <v>5</v>
      </c>
      <c r="C3242" t="s">
        <v>13</v>
      </c>
      <c r="D3242" t="str">
        <f t="shared" si="101"/>
        <v>Medium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0</v>
      </c>
      <c r="K3242">
        <v>1</v>
      </c>
      <c r="L3242">
        <v>0</v>
      </c>
      <c r="M3242">
        <v>0</v>
      </c>
      <c r="N3242">
        <v>1</v>
      </c>
      <c r="O3242" cm="1">
        <f t="array" ref="O3242">$U$2*_xlfn.IFS(C3242="data_analyst",$V$5,C3242="data_engineer",$V$6,C3242="data_scientist",$V$7)*_xlfn.IFS(E3242=0,$V$12,E3242=1,$V$11)*_xlfn.IFS(F3242=0,$V$17,F3242=1,$V$16)*_xlfn.IFS(G3242=0,$V$22,G3242=1,$V$21)*_xlfn.IFS(H3242=0,$V$27,H3242=1,$V$26)*_xlfn.IFS(I3242=0,$V$32,I3242=1,$V$31)*_xlfn.IFS(J3242=0,$V$37,J3242=1,$V$36)*_xlfn.IFS(K3242=0,$V$42,K3242=1,$V$41)*_xlfn.IFS(L3242=0,$V$47,L3242=1,$V$46)*_xlfn.IFS(M3242=0,$V$52,M3242=1,$V$51)*_xlfn.IFS(N3242=0,$V$57,N3242=1,$V$56)</f>
        <v>2.0304222012578796E-6</v>
      </c>
      <c r="P3242" cm="1">
        <f t="array" ref="P3242">$V$2*_xlfn.IFS(C3242="data_analyst",$X$5,C3242="data_engineer",$X$6,C3242="data_scientist",$X$7)*_xlfn.IFS(E3242=0,$X$12,E3242=1,$X$11)*_xlfn.IFS(F3242=0,$X$17,F3242=1,$X$16)*_xlfn.IFS(G3242=0,$X$22,G3242=1,$X$21)*_xlfn.IFS(H3242=0,$X$27,H3242=1,$X$26)*_xlfn.IFS(I3242=0,$X$32,I3242=1,$X$31)*_xlfn.IFS(J3242=0,$X$37,J3242=1,$X$36)*_xlfn.IFS(K3242=0,$X$42,K3242=1,$X$41)*_xlfn.IFS(L3242=0,$X$47,L3242=1,$X$46)*_xlfn.IFS(M3242=0,$X$52,M3242=1,$X$51)*_xlfn.IFS(N3242=0,$X$57,N3242=1,$X$56)</f>
        <v>7.206954371169398E-4</v>
      </c>
      <c r="Q3242" cm="1">
        <f t="array" ref="Q3242">$W$2*_xlfn.IFS(C3242="data_analyst",$Z$5,C3242="data_engineer",$Z$6,C3242="data_scientist",$Z$7)*_xlfn.IFS(E3242=0,$Z$12,E3242=1,$Z$11)*_xlfn.IFS(F3242=0,$Z$17,F3242=1,$Z$16)*_xlfn.IFS(G3242=0,$Z$22,G3242=1,$Z$21)*_xlfn.IFS(H3242=0,$Z$27,H3242=1,$Z$26)*_xlfn.IFS(I3242=0,$Z$32,I3242=1,$Z$31)*_xlfn.IFS(J3242=0,$Z$37,J3242=1,$Z$36)*_xlfn.IFS(K3242=0,$Z$42,K3242=1,$Z$41)*_xlfn.IFS(L3242=0,$Z$47,L3242=1,$Z$46)*_xlfn.IFS(M3242=0,$Z$52,M3242=1,$Z$51)*_xlfn.IFS(N3242=0,$Z$57,N3242=1,$Z$56)</f>
        <v>3.1739573942207978E-5</v>
      </c>
      <c r="R3242" t="str" cm="1">
        <f t="array" ref="R3242">_xlfn.IFS(AND(O3242&gt;P3242,O3242&gt;Q3242),"Low",AND(P3242&gt;O3242,P3242&gt;Q3242),"Medium",AND(Q3242&gt;O3242,Q3242&gt;P3242),"High")</f>
        <v>Medium</v>
      </c>
      <c r="S3242" t="str">
        <f t="shared" si="102"/>
        <v>T</v>
      </c>
    </row>
    <row r="3243" spans="1:19" x14ac:dyDescent="0.3">
      <c r="A3243" t="s">
        <v>18</v>
      </c>
      <c r="B3243">
        <v>6</v>
      </c>
      <c r="C3243" t="s">
        <v>13</v>
      </c>
      <c r="D3243" t="str">
        <f t="shared" si="101"/>
        <v>Medium</v>
      </c>
      <c r="E3243">
        <v>1</v>
      </c>
      <c r="F3243">
        <v>0</v>
      </c>
      <c r="G3243">
        <v>1</v>
      </c>
      <c r="H3243">
        <v>1</v>
      </c>
      <c r="I3243">
        <v>0</v>
      </c>
      <c r="J3243">
        <v>0</v>
      </c>
      <c r="K3243">
        <v>1</v>
      </c>
      <c r="L3243">
        <v>0</v>
      </c>
      <c r="M3243">
        <v>1</v>
      </c>
      <c r="N3243">
        <v>1</v>
      </c>
      <c r="O3243" cm="1">
        <f t="array" ref="O3243">$U$2*_xlfn.IFS(C3243="data_analyst",$V$5,C3243="data_engineer",$V$6,C3243="data_scientist",$V$7)*_xlfn.IFS(E3243=0,$V$12,E3243=1,$V$11)*_xlfn.IFS(F3243=0,$V$17,F3243=1,$V$16)*_xlfn.IFS(G3243=0,$V$22,G3243=1,$V$21)*_xlfn.IFS(H3243=0,$V$27,H3243=1,$V$26)*_xlfn.IFS(I3243=0,$V$32,I3243=1,$V$31)*_xlfn.IFS(J3243=0,$V$37,J3243=1,$V$36)*_xlfn.IFS(K3243=0,$V$42,K3243=1,$V$41)*_xlfn.IFS(L3243=0,$V$47,L3243=1,$V$46)*_xlfn.IFS(M3243=0,$V$52,M3243=1,$V$51)*_xlfn.IFS(N3243=0,$V$57,N3243=1,$V$56)</f>
        <v>1.9771036897059488E-6</v>
      </c>
      <c r="P3243" cm="1">
        <f t="array" ref="P3243">$V$2*_xlfn.IFS(C3243="data_analyst",$X$5,C3243="data_engineer",$X$6,C3243="data_scientist",$X$7)*_xlfn.IFS(E3243=0,$X$12,E3243=1,$X$11)*_xlfn.IFS(F3243=0,$X$17,F3243=1,$X$16)*_xlfn.IFS(G3243=0,$X$22,G3243=1,$X$21)*_xlfn.IFS(H3243=0,$X$27,H3243=1,$X$26)*_xlfn.IFS(I3243=0,$X$32,I3243=1,$X$31)*_xlfn.IFS(J3243=0,$X$37,J3243=1,$X$36)*_xlfn.IFS(K3243=0,$X$42,K3243=1,$X$41)*_xlfn.IFS(L3243=0,$X$47,L3243=1,$X$46)*_xlfn.IFS(M3243=0,$X$52,M3243=1,$X$51)*_xlfn.IFS(N3243=0,$X$57,N3243=1,$X$56)</f>
        <v>4.8102259315654602E-4</v>
      </c>
      <c r="Q3243" cm="1">
        <f t="array" ref="Q3243">$W$2*_xlfn.IFS(C3243="data_analyst",$Z$5,C3243="data_engineer",$Z$6,C3243="data_scientist",$Z$7)*_xlfn.IFS(E3243=0,$Z$12,E3243=1,$Z$11)*_xlfn.IFS(F3243=0,$Z$17,F3243=1,$Z$16)*_xlfn.IFS(G3243=0,$Z$22,G3243=1,$Z$21)*_xlfn.IFS(H3243=0,$Z$27,H3243=1,$Z$26)*_xlfn.IFS(I3243=0,$Z$32,I3243=1,$Z$31)*_xlfn.IFS(J3243=0,$Z$37,J3243=1,$Z$36)*_xlfn.IFS(K3243=0,$Z$42,K3243=1,$Z$41)*_xlfn.IFS(L3243=0,$Z$47,L3243=1,$Z$46)*_xlfn.IFS(M3243=0,$Z$52,M3243=1,$Z$51)*_xlfn.IFS(N3243=0,$Z$57,N3243=1,$Z$56)</f>
        <v>1.9207059150915392E-5</v>
      </c>
      <c r="R3243" t="str" cm="1">
        <f t="array" ref="R3243">_xlfn.IFS(AND(O3243&gt;P3243,O3243&gt;Q3243),"Low",AND(P3243&gt;O3243,P3243&gt;Q3243),"Medium",AND(Q3243&gt;O3243,Q3243&gt;P3243),"High")</f>
        <v>Medium</v>
      </c>
      <c r="S3243" t="str">
        <f t="shared" si="102"/>
        <v>T</v>
      </c>
    </row>
    <row r="3244" spans="1:19" x14ac:dyDescent="0.3">
      <c r="A3244" t="s">
        <v>18</v>
      </c>
      <c r="B3244">
        <v>9</v>
      </c>
      <c r="C3244" t="s">
        <v>13</v>
      </c>
      <c r="D3244" t="str">
        <f t="shared" si="101"/>
        <v>Medium</v>
      </c>
      <c r="E3244">
        <v>1</v>
      </c>
      <c r="F3244">
        <v>0</v>
      </c>
      <c r="G3244">
        <v>1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 cm="1">
        <f t="array" ref="O3244">$U$2*_xlfn.IFS(C3244="data_analyst",$V$5,C3244="data_engineer",$V$6,C3244="data_scientist",$V$7)*_xlfn.IFS(E3244=0,$V$12,E3244=1,$V$11)*_xlfn.IFS(F3244=0,$V$17,F3244=1,$V$16)*_xlfn.IFS(G3244=0,$V$22,G3244=1,$V$21)*_xlfn.IFS(H3244=0,$V$27,H3244=1,$V$26)*_xlfn.IFS(I3244=0,$V$32,I3244=1,$V$31)*_xlfn.IFS(J3244=0,$V$37,J3244=1,$V$36)*_xlfn.IFS(K3244=0,$V$42,K3244=1,$V$41)*_xlfn.IFS(L3244=0,$V$47,L3244=1,$V$46)*_xlfn.IFS(M3244=0,$V$52,M3244=1,$V$51)*_xlfn.IFS(N3244=0,$V$57,N3244=1,$V$56)</f>
        <v>1.1820833079411975E-4</v>
      </c>
      <c r="P3244" cm="1">
        <f t="array" ref="P3244">$V$2*_xlfn.IFS(C3244="data_analyst",$X$5,C3244="data_engineer",$X$6,C3244="data_scientist",$X$7)*_xlfn.IFS(E3244=0,$X$12,E3244=1,$X$11)*_xlfn.IFS(F3244=0,$X$17,F3244=1,$X$16)*_xlfn.IFS(G3244=0,$X$22,G3244=1,$X$21)*_xlfn.IFS(H3244=0,$X$27,H3244=1,$X$26)*_xlfn.IFS(I3244=0,$X$32,I3244=1,$X$31)*_xlfn.IFS(J3244=0,$X$37,J3244=1,$X$36)*_xlfn.IFS(K3244=0,$X$42,K3244=1,$X$41)*_xlfn.IFS(L3244=0,$X$47,L3244=1,$X$46)*_xlfn.IFS(M3244=0,$X$52,M3244=1,$X$51)*_xlfn.IFS(N3244=0,$X$57,N3244=1,$X$56)</f>
        <v>4.2937474078182779E-3</v>
      </c>
      <c r="Q3244" cm="1">
        <f t="array" ref="Q3244">$W$2*_xlfn.IFS(C3244="data_analyst",$Z$5,C3244="data_engineer",$Z$6,C3244="data_scientist",$Z$7)*_xlfn.IFS(E3244=0,$Z$12,E3244=1,$Z$11)*_xlfn.IFS(F3244=0,$Z$17,F3244=1,$Z$16)*_xlfn.IFS(G3244=0,$Z$22,G3244=1,$Z$21)*_xlfn.IFS(H3244=0,$Z$27,H3244=1,$Z$26)*_xlfn.IFS(I3244=0,$Z$32,I3244=1,$Z$31)*_xlfn.IFS(J3244=0,$Z$37,J3244=1,$Z$36)*_xlfn.IFS(K3244=0,$Z$42,K3244=1,$Z$41)*_xlfn.IFS(L3244=0,$Z$47,L3244=1,$Z$46)*_xlfn.IFS(M3244=0,$Z$52,M3244=1,$Z$51)*_xlfn.IFS(N3244=0,$Z$57,N3244=1,$Z$56)</f>
        <v>3.3740612073321124E-4</v>
      </c>
      <c r="R3244" t="str" cm="1">
        <f t="array" ref="R3244">_xlfn.IFS(AND(O3244&gt;P3244,O3244&gt;Q3244),"Low",AND(P3244&gt;O3244,P3244&gt;Q3244),"Medium",AND(Q3244&gt;O3244,Q3244&gt;P3244),"High")</f>
        <v>Medium</v>
      </c>
      <c r="S3244" t="str">
        <f t="shared" si="102"/>
        <v>T</v>
      </c>
    </row>
    <row r="3245" spans="1:19" x14ac:dyDescent="0.3">
      <c r="A3245" t="s">
        <v>18</v>
      </c>
      <c r="B3245">
        <v>6</v>
      </c>
      <c r="C3245" t="s">
        <v>13</v>
      </c>
      <c r="D3245" t="str">
        <f t="shared" si="101"/>
        <v>Medium</v>
      </c>
      <c r="E3245">
        <v>0</v>
      </c>
      <c r="F3245">
        <v>1</v>
      </c>
      <c r="G3245">
        <v>1</v>
      </c>
      <c r="H3245">
        <v>0</v>
      </c>
      <c r="I3245">
        <v>1</v>
      </c>
      <c r="J3245">
        <v>0</v>
      </c>
      <c r="K3245">
        <v>0</v>
      </c>
      <c r="L3245">
        <v>1</v>
      </c>
      <c r="M3245">
        <v>0</v>
      </c>
      <c r="N3245">
        <v>1</v>
      </c>
      <c r="O3245" cm="1">
        <f t="array" ref="O3245">$U$2*_xlfn.IFS(C3245="data_analyst",$V$5,C3245="data_engineer",$V$6,C3245="data_scientist",$V$7)*_xlfn.IFS(E3245=0,$V$12,E3245=1,$V$11)*_xlfn.IFS(F3245=0,$V$17,F3245=1,$V$16)*_xlfn.IFS(G3245=0,$V$22,G3245=1,$V$21)*_xlfn.IFS(H3245=0,$V$27,H3245=1,$V$26)*_xlfn.IFS(I3245=0,$V$32,I3245=1,$V$31)*_xlfn.IFS(J3245=0,$V$37,J3245=1,$V$36)*_xlfn.IFS(K3245=0,$V$42,K3245=1,$V$41)*_xlfn.IFS(L3245=0,$V$47,L3245=1,$V$46)*_xlfn.IFS(M3245=0,$V$52,M3245=1,$V$51)*_xlfn.IFS(N3245=0,$V$57,N3245=1,$V$56)</f>
        <v>2.9492264230147069E-6</v>
      </c>
      <c r="P3245" cm="1">
        <f t="array" ref="P3245">$V$2*_xlfn.IFS(C3245="data_analyst",$X$5,C3245="data_engineer",$X$6,C3245="data_scientist",$X$7)*_xlfn.IFS(E3245=0,$X$12,E3245=1,$X$11)*_xlfn.IFS(F3245=0,$X$17,F3245=1,$X$16)*_xlfn.IFS(G3245=0,$X$22,G3245=1,$X$21)*_xlfn.IFS(H3245=0,$X$27,H3245=1,$X$26)*_xlfn.IFS(I3245=0,$X$32,I3245=1,$X$31)*_xlfn.IFS(J3245=0,$X$37,J3245=1,$X$36)*_xlfn.IFS(K3245=0,$X$42,K3245=1,$X$41)*_xlfn.IFS(L3245=0,$X$47,L3245=1,$X$46)*_xlfn.IFS(M3245=0,$X$52,M3245=1,$X$51)*_xlfn.IFS(N3245=0,$X$57,N3245=1,$X$56)</f>
        <v>9.8263209391565736E-4</v>
      </c>
      <c r="Q3245" cm="1">
        <f t="array" ref="Q3245">$W$2*_xlfn.IFS(C3245="data_analyst",$Z$5,C3245="data_engineer",$Z$6,C3245="data_scientist",$Z$7)*_xlfn.IFS(E3245=0,$Z$12,E3245=1,$Z$11)*_xlfn.IFS(F3245=0,$Z$17,F3245=1,$Z$16)*_xlfn.IFS(G3245=0,$Z$22,G3245=1,$Z$21)*_xlfn.IFS(H3245=0,$Z$27,H3245=1,$Z$26)*_xlfn.IFS(I3245=0,$Z$32,I3245=1,$Z$31)*_xlfn.IFS(J3245=0,$Z$37,J3245=1,$Z$36)*_xlfn.IFS(K3245=0,$Z$42,K3245=1,$Z$41)*_xlfn.IFS(L3245=0,$Z$47,L3245=1,$Z$46)*_xlfn.IFS(M3245=0,$Z$52,M3245=1,$Z$51)*_xlfn.IFS(N3245=0,$Z$57,N3245=1,$Z$56)</f>
        <v>9.2506589587824443E-5</v>
      </c>
      <c r="R3245" t="str" cm="1">
        <f t="array" ref="R3245">_xlfn.IFS(AND(O3245&gt;P3245,O3245&gt;Q3245),"Low",AND(P3245&gt;O3245,P3245&gt;Q3245),"Medium",AND(Q3245&gt;O3245,Q3245&gt;P3245),"High")</f>
        <v>Medium</v>
      </c>
      <c r="S3245" t="str">
        <f t="shared" si="102"/>
        <v>T</v>
      </c>
    </row>
    <row r="3246" spans="1:19" x14ac:dyDescent="0.3">
      <c r="A3246" t="s">
        <v>18</v>
      </c>
      <c r="B3246">
        <v>5</v>
      </c>
      <c r="C3246" t="s">
        <v>13</v>
      </c>
      <c r="D3246" t="str">
        <f t="shared" si="101"/>
        <v>Medium</v>
      </c>
      <c r="E3246">
        <v>1</v>
      </c>
      <c r="F3246">
        <v>1</v>
      </c>
      <c r="G3246">
        <v>1</v>
      </c>
      <c r="H3246">
        <v>0</v>
      </c>
      <c r="I3246">
        <v>0</v>
      </c>
      <c r="J3246">
        <v>1</v>
      </c>
      <c r="K3246">
        <v>0</v>
      </c>
      <c r="L3246">
        <v>0</v>
      </c>
      <c r="M3246">
        <v>0</v>
      </c>
      <c r="N3246">
        <v>1</v>
      </c>
      <c r="O3246" cm="1">
        <f t="array" ref="O3246">$U$2*_xlfn.IFS(C3246="data_analyst",$V$5,C3246="data_engineer",$V$6,C3246="data_scientist",$V$7)*_xlfn.IFS(E3246=0,$V$12,E3246=1,$V$11)*_xlfn.IFS(F3246=0,$V$17,F3246=1,$V$16)*_xlfn.IFS(G3246=0,$V$22,G3246=1,$V$21)*_xlfn.IFS(H3246=0,$V$27,H3246=1,$V$26)*_xlfn.IFS(I3246=0,$V$32,I3246=1,$V$31)*_xlfn.IFS(J3246=0,$V$37,J3246=1,$V$36)*_xlfn.IFS(K3246=0,$V$42,K3246=1,$V$41)*_xlfn.IFS(L3246=0,$V$47,L3246=1,$V$46)*_xlfn.IFS(M3246=0,$V$52,M3246=1,$V$51)*_xlfn.IFS(N3246=0,$V$57,N3246=1,$V$56)</f>
        <v>1.4770420819680381E-4</v>
      </c>
      <c r="P3246" cm="1">
        <f t="array" ref="P3246">$V$2*_xlfn.IFS(C3246="data_analyst",$X$5,C3246="data_engineer",$X$6,C3246="data_scientist",$X$7)*_xlfn.IFS(E3246=0,$X$12,E3246=1,$X$11)*_xlfn.IFS(F3246=0,$X$17,F3246=1,$X$16)*_xlfn.IFS(G3246=0,$X$22,G3246=1,$X$21)*_xlfn.IFS(H3246=0,$X$27,H3246=1,$X$26)*_xlfn.IFS(I3246=0,$X$32,I3246=1,$X$31)*_xlfn.IFS(J3246=0,$X$37,J3246=1,$X$36)*_xlfn.IFS(K3246=0,$X$42,K3246=1,$X$41)*_xlfn.IFS(L3246=0,$X$47,L3246=1,$X$46)*_xlfn.IFS(M3246=0,$X$52,M3246=1,$X$51)*_xlfn.IFS(N3246=0,$X$57,N3246=1,$X$56)</f>
        <v>1.3783321419319186E-3</v>
      </c>
      <c r="Q3246" cm="1">
        <f t="array" ref="Q3246">$W$2*_xlfn.IFS(C3246="data_analyst",$Z$5,C3246="data_engineer",$Z$6,C3246="data_scientist",$Z$7)*_xlfn.IFS(E3246=0,$Z$12,E3246=1,$Z$11)*_xlfn.IFS(F3246=0,$Z$17,F3246=1,$Z$16)*_xlfn.IFS(G3246=0,$Z$22,G3246=1,$Z$21)*_xlfn.IFS(H3246=0,$Z$27,H3246=1,$Z$26)*_xlfn.IFS(I3246=0,$Z$32,I3246=1,$Z$31)*_xlfn.IFS(J3246=0,$Z$37,J3246=1,$Z$36)*_xlfn.IFS(K3246=0,$Z$42,K3246=1,$Z$41)*_xlfn.IFS(L3246=0,$Z$47,L3246=1,$Z$46)*_xlfn.IFS(M3246=0,$Z$52,M3246=1,$Z$51)*_xlfn.IFS(N3246=0,$Z$57,N3246=1,$Z$56)</f>
        <v>1.8648509269538041E-4</v>
      </c>
      <c r="R3246" t="str" cm="1">
        <f t="array" ref="R3246">_xlfn.IFS(AND(O3246&gt;P3246,O3246&gt;Q3246),"Low",AND(P3246&gt;O3246,P3246&gt;Q3246),"Medium",AND(Q3246&gt;O3246,Q3246&gt;P3246),"High")</f>
        <v>Medium</v>
      </c>
      <c r="S3246" t="str">
        <f t="shared" si="102"/>
        <v>T</v>
      </c>
    </row>
    <row r="3247" spans="1:19" x14ac:dyDescent="0.3">
      <c r="A3247" t="s">
        <v>18</v>
      </c>
      <c r="B3247">
        <v>5</v>
      </c>
      <c r="C3247" t="s">
        <v>13</v>
      </c>
      <c r="D3247" t="str">
        <f t="shared" si="101"/>
        <v>Medium</v>
      </c>
      <c r="E3247">
        <v>1</v>
      </c>
      <c r="F3247">
        <v>1</v>
      </c>
      <c r="G3247">
        <v>1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1</v>
      </c>
      <c r="N3247">
        <v>1</v>
      </c>
      <c r="O3247" cm="1">
        <f t="array" ref="O3247">$U$2*_xlfn.IFS(C3247="data_analyst",$V$5,C3247="data_engineer",$V$6,C3247="data_scientist",$V$7)*_xlfn.IFS(E3247=0,$V$12,E3247=1,$V$11)*_xlfn.IFS(F3247=0,$V$17,F3247=1,$V$16)*_xlfn.IFS(G3247=0,$V$22,G3247=1,$V$21)*_xlfn.IFS(H3247=0,$V$27,H3247=1,$V$26)*_xlfn.IFS(I3247=0,$V$32,I3247=1,$V$31)*_xlfn.IFS(J3247=0,$V$37,J3247=1,$V$36)*_xlfn.IFS(K3247=0,$V$42,K3247=1,$V$41)*_xlfn.IFS(L3247=0,$V$47,L3247=1,$V$46)*_xlfn.IFS(M3247=0,$V$52,M3247=1,$V$51)*_xlfn.IFS(N3247=0,$V$57,N3247=1,$V$56)</f>
        <v>1.3050477173828712E-5</v>
      </c>
      <c r="P3247" cm="1">
        <f t="array" ref="P3247">$V$2*_xlfn.IFS(C3247="data_analyst",$X$5,C3247="data_engineer",$X$6,C3247="data_scientist",$X$7)*_xlfn.IFS(E3247=0,$X$12,E3247=1,$X$11)*_xlfn.IFS(F3247=0,$X$17,F3247=1,$X$16)*_xlfn.IFS(G3247=0,$X$22,G3247=1,$X$21)*_xlfn.IFS(H3247=0,$X$27,H3247=1,$X$26)*_xlfn.IFS(I3247=0,$X$32,I3247=1,$X$31)*_xlfn.IFS(J3247=0,$X$37,J3247=1,$X$36)*_xlfn.IFS(K3247=0,$X$42,K3247=1,$X$41)*_xlfn.IFS(L3247=0,$X$47,L3247=1,$X$46)*_xlfn.IFS(M3247=0,$X$52,M3247=1,$X$51)*_xlfn.IFS(N3247=0,$X$57,N3247=1,$X$56)</f>
        <v>2.783843918038206E-3</v>
      </c>
      <c r="Q3247" cm="1">
        <f t="array" ref="Q3247">$W$2*_xlfn.IFS(C3247="data_analyst",$Z$5,C3247="data_engineer",$Z$6,C3247="data_scientist",$Z$7)*_xlfn.IFS(E3247=0,$Z$12,E3247=1,$Z$11)*_xlfn.IFS(F3247=0,$Z$17,F3247=1,$Z$16)*_xlfn.IFS(G3247=0,$Z$22,G3247=1,$Z$21)*_xlfn.IFS(H3247=0,$Z$27,H3247=1,$Z$26)*_xlfn.IFS(I3247=0,$Z$32,I3247=1,$Z$31)*_xlfn.IFS(J3247=0,$Z$37,J3247=1,$Z$36)*_xlfn.IFS(K3247=0,$Z$42,K3247=1,$Z$41)*_xlfn.IFS(L3247=0,$Z$47,L3247=1,$Z$46)*_xlfn.IFS(M3247=0,$Z$52,M3247=1,$Z$51)*_xlfn.IFS(N3247=0,$Z$57,N3247=1,$Z$56)</f>
        <v>1.1282468312425823E-4</v>
      </c>
      <c r="R3247" t="str" cm="1">
        <f t="array" ref="R3247">_xlfn.IFS(AND(O3247&gt;P3247,O3247&gt;Q3247),"Low",AND(P3247&gt;O3247,P3247&gt;Q3247),"Medium",AND(Q3247&gt;O3247,Q3247&gt;P3247),"High")</f>
        <v>Medium</v>
      </c>
      <c r="S3247" t="str">
        <f t="shared" si="102"/>
        <v>T</v>
      </c>
    </row>
    <row r="3248" spans="1:19" x14ac:dyDescent="0.3">
      <c r="A3248" t="s">
        <v>18</v>
      </c>
      <c r="B3248">
        <v>5</v>
      </c>
      <c r="C3248" t="s">
        <v>13</v>
      </c>
      <c r="D3248" t="str">
        <f t="shared" si="101"/>
        <v>Medium</v>
      </c>
      <c r="E3248">
        <v>1</v>
      </c>
      <c r="F3248">
        <v>0</v>
      </c>
      <c r="G3248">
        <v>1</v>
      </c>
      <c r="H3248">
        <v>0</v>
      </c>
      <c r="I3248">
        <v>1</v>
      </c>
      <c r="J3248">
        <v>0</v>
      </c>
      <c r="K3248">
        <v>0</v>
      </c>
      <c r="L3248">
        <v>0</v>
      </c>
      <c r="M3248">
        <v>1</v>
      </c>
      <c r="N3248">
        <v>1</v>
      </c>
      <c r="O3248" cm="1">
        <f t="array" ref="O3248">$U$2*_xlfn.IFS(C3248="data_analyst",$V$5,C3248="data_engineer",$V$6,C3248="data_scientist",$V$7)*_xlfn.IFS(E3248=0,$V$12,E3248=1,$V$11)*_xlfn.IFS(F3248=0,$V$17,F3248=1,$V$16)*_xlfn.IFS(G3248=0,$V$22,G3248=1,$V$21)*_xlfn.IFS(H3248=0,$V$27,H3248=1,$V$26)*_xlfn.IFS(I3248=0,$V$32,I3248=1,$V$31)*_xlfn.IFS(J3248=0,$V$37,J3248=1,$V$36)*_xlfn.IFS(K3248=0,$V$42,K3248=1,$V$41)*_xlfn.IFS(L3248=0,$V$47,L3248=1,$V$46)*_xlfn.IFS(M3248=0,$V$52,M3248=1,$V$51)*_xlfn.IFS(N3248=0,$V$57,N3248=1,$V$56)</f>
        <v>1.868502311959575E-6</v>
      </c>
      <c r="P3248" cm="1">
        <f t="array" ref="P3248">$V$2*_xlfn.IFS(C3248="data_analyst",$X$5,C3248="data_engineer",$X$6,C3248="data_scientist",$X$7)*_xlfn.IFS(E3248=0,$X$12,E3248=1,$X$11)*_xlfn.IFS(F3248=0,$X$17,F3248=1,$X$16)*_xlfn.IFS(G3248=0,$X$22,G3248=1,$X$21)*_xlfn.IFS(H3248=0,$X$27,H3248=1,$X$26)*_xlfn.IFS(I3248=0,$X$32,I3248=1,$X$31)*_xlfn.IFS(J3248=0,$X$37,J3248=1,$X$36)*_xlfn.IFS(K3248=0,$X$42,K3248=1,$X$41)*_xlfn.IFS(L3248=0,$X$47,L3248=1,$X$46)*_xlfn.IFS(M3248=0,$X$52,M3248=1,$X$51)*_xlfn.IFS(N3248=0,$X$57,N3248=1,$X$56)</f>
        <v>1.9804482351535816E-3</v>
      </c>
      <c r="Q3248" cm="1">
        <f t="array" ref="Q3248">$W$2*_xlfn.IFS(C3248="data_analyst",$Z$5,C3248="data_engineer",$Z$6,C3248="data_scientist",$Z$7)*_xlfn.IFS(E3248=0,$Z$12,E3248=1,$Z$11)*_xlfn.IFS(F3248=0,$Z$17,F3248=1,$Z$16)*_xlfn.IFS(G3248=0,$Z$22,G3248=1,$Z$21)*_xlfn.IFS(H3248=0,$Z$27,H3248=1,$Z$26)*_xlfn.IFS(I3248=0,$Z$32,I3248=1,$Z$31)*_xlfn.IFS(J3248=0,$Z$37,J3248=1,$Z$36)*_xlfn.IFS(K3248=0,$Z$42,K3248=1,$Z$41)*_xlfn.IFS(L3248=0,$Z$47,L3248=1,$Z$46)*_xlfn.IFS(M3248=0,$Z$52,M3248=1,$Z$51)*_xlfn.IFS(N3248=0,$Z$57,N3248=1,$Z$56)</f>
        <v>9.7046193604625149E-5</v>
      </c>
      <c r="R3248" t="str" cm="1">
        <f t="array" ref="R3248">_xlfn.IFS(AND(O3248&gt;P3248,O3248&gt;Q3248),"Low",AND(P3248&gt;O3248,P3248&gt;Q3248),"Medium",AND(Q3248&gt;O3248,Q3248&gt;P3248),"High")</f>
        <v>Medium</v>
      </c>
      <c r="S3248" t="str">
        <f t="shared" si="102"/>
        <v>T</v>
      </c>
    </row>
    <row r="3249" spans="1:19" x14ac:dyDescent="0.3">
      <c r="A3249" t="s">
        <v>18</v>
      </c>
      <c r="B3249">
        <v>6</v>
      </c>
      <c r="C3249" t="s">
        <v>13</v>
      </c>
      <c r="D3249" t="str">
        <f t="shared" si="101"/>
        <v>Medium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 cm="1">
        <f t="array" ref="O3249">$U$2*_xlfn.IFS(C3249="data_analyst",$V$5,C3249="data_engineer",$V$6,C3249="data_scientist",$V$7)*_xlfn.IFS(E3249=0,$V$12,E3249=1,$V$11)*_xlfn.IFS(F3249=0,$V$17,F3249=1,$V$16)*_xlfn.IFS(G3249=0,$V$22,G3249=1,$V$21)*_xlfn.IFS(H3249=0,$V$27,H3249=1,$V$26)*_xlfn.IFS(I3249=0,$V$32,I3249=1,$V$31)*_xlfn.IFS(J3249=0,$V$37,J3249=1,$V$36)*_xlfn.IFS(K3249=0,$V$42,K3249=1,$V$41)*_xlfn.IFS(L3249=0,$V$47,L3249=1,$V$46)*_xlfn.IFS(M3249=0,$V$52,M3249=1,$V$51)*_xlfn.IFS(N3249=0,$V$57,N3249=1,$V$56)</f>
        <v>3.6267862677657759E-4</v>
      </c>
      <c r="P3249" cm="1">
        <f t="array" ref="P3249">$V$2*_xlfn.IFS(C3249="data_analyst",$X$5,C3249="data_engineer",$X$6,C3249="data_scientist",$X$7)*_xlfn.IFS(E3249=0,$X$12,E3249=1,$X$11)*_xlfn.IFS(F3249=0,$X$17,F3249=1,$X$16)*_xlfn.IFS(G3249=0,$X$22,G3249=1,$X$21)*_xlfn.IFS(H3249=0,$X$27,H3249=1,$X$26)*_xlfn.IFS(I3249=0,$X$32,I3249=1,$X$31)*_xlfn.IFS(J3249=0,$X$37,J3249=1,$X$36)*_xlfn.IFS(K3249=0,$X$42,K3249=1,$X$41)*_xlfn.IFS(L3249=0,$X$47,L3249=1,$X$46)*_xlfn.IFS(M3249=0,$X$52,M3249=1,$X$51)*_xlfn.IFS(N3249=0,$X$57,N3249=1,$X$56)</f>
        <v>2.5234047051015383E-4</v>
      </c>
      <c r="Q3249" cm="1">
        <f t="array" ref="Q3249">$W$2*_xlfn.IFS(C3249="data_analyst",$Z$5,C3249="data_engineer",$Z$6,C3249="data_scientist",$Z$7)*_xlfn.IFS(E3249=0,$Z$12,E3249=1,$Z$11)*_xlfn.IFS(F3249=0,$Z$17,F3249=1,$Z$16)*_xlfn.IFS(G3249=0,$Z$22,G3249=1,$Z$21)*_xlfn.IFS(H3249=0,$Z$27,H3249=1,$Z$26)*_xlfn.IFS(I3249=0,$Z$32,I3249=1,$Z$31)*_xlfn.IFS(J3249=0,$Z$37,J3249=1,$Z$36)*_xlfn.IFS(K3249=0,$Z$42,K3249=1,$Z$41)*_xlfn.IFS(L3249=0,$Z$47,L3249=1,$Z$46)*_xlfn.IFS(M3249=0,$Z$52,M3249=1,$Z$51)*_xlfn.IFS(N3249=0,$Z$57,N3249=1,$Z$56)</f>
        <v>1.4170874424337943E-4</v>
      </c>
      <c r="R3249" t="str" cm="1">
        <f t="array" ref="R3249">_xlfn.IFS(AND(O3249&gt;P3249,O3249&gt;Q3249),"Low",AND(P3249&gt;O3249,P3249&gt;Q3249),"Medium",AND(Q3249&gt;O3249,Q3249&gt;P3249),"High")</f>
        <v>Low</v>
      </c>
      <c r="S3249" t="str">
        <f t="shared" si="102"/>
        <v>F</v>
      </c>
    </row>
    <row r="3250" spans="1:19" x14ac:dyDescent="0.3">
      <c r="A3250" t="s">
        <v>18</v>
      </c>
      <c r="B3250">
        <v>7</v>
      </c>
      <c r="C3250" t="s">
        <v>13</v>
      </c>
      <c r="D3250" t="str">
        <f t="shared" si="101"/>
        <v>Medium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 cm="1">
        <f t="array" ref="O3250">$U$2*_xlfn.IFS(C3250="data_analyst",$V$5,C3250="data_engineer",$V$6,C3250="data_scientist",$V$7)*_xlfn.IFS(E3250=0,$V$12,E3250=1,$V$11)*_xlfn.IFS(F3250=0,$V$17,F3250=1,$V$16)*_xlfn.IFS(G3250=0,$V$22,G3250=1,$V$21)*_xlfn.IFS(H3250=0,$V$27,H3250=1,$V$26)*_xlfn.IFS(I3250=0,$V$32,I3250=1,$V$31)*_xlfn.IFS(J3250=0,$V$37,J3250=1,$V$36)*_xlfn.IFS(K3250=0,$V$42,K3250=1,$V$41)*_xlfn.IFS(L3250=0,$V$47,L3250=1,$V$46)*_xlfn.IFS(M3250=0,$V$52,M3250=1,$V$51)*_xlfn.IFS(N3250=0,$V$57,N3250=1,$V$56)</f>
        <v>3.8675410855345095E-3</v>
      </c>
      <c r="P3250" cm="1">
        <f t="array" ref="P3250">$V$2*_xlfn.IFS(C3250="data_analyst",$X$5,C3250="data_engineer",$X$6,C3250="data_scientist",$X$7)*_xlfn.IFS(E3250=0,$X$12,E3250=1,$X$11)*_xlfn.IFS(F3250=0,$X$17,F3250=1,$X$16)*_xlfn.IFS(G3250=0,$X$22,G3250=1,$X$21)*_xlfn.IFS(H3250=0,$X$27,H3250=1,$X$26)*_xlfn.IFS(I3250=0,$X$32,I3250=1,$X$31)*_xlfn.IFS(J3250=0,$X$37,J3250=1,$X$36)*_xlfn.IFS(K3250=0,$X$42,K3250=1,$X$41)*_xlfn.IFS(L3250=0,$X$47,L3250=1,$X$46)*_xlfn.IFS(M3250=0,$X$52,M3250=1,$X$51)*_xlfn.IFS(N3250=0,$X$57,N3250=1,$X$56)</f>
        <v>1.6544989312824467E-3</v>
      </c>
      <c r="Q3250" cm="1">
        <f t="array" ref="Q3250">$W$2*_xlfn.IFS(C3250="data_analyst",$Z$5,C3250="data_engineer",$Z$6,C3250="data_scientist",$Z$7)*_xlfn.IFS(E3250=0,$Z$12,E3250=1,$Z$11)*_xlfn.IFS(F3250=0,$Z$17,F3250=1,$Z$16)*_xlfn.IFS(G3250=0,$Z$22,G3250=1,$Z$21)*_xlfn.IFS(H3250=0,$Z$27,H3250=1,$Z$26)*_xlfn.IFS(I3250=0,$Z$32,I3250=1,$Z$31)*_xlfn.IFS(J3250=0,$Z$37,J3250=1,$Z$36)*_xlfn.IFS(K3250=0,$Z$42,K3250=1,$Z$41)*_xlfn.IFS(L3250=0,$Z$47,L3250=1,$Z$46)*_xlfn.IFS(M3250=0,$Z$52,M3250=1,$Z$51)*_xlfn.IFS(N3250=0,$Z$57,N3250=1,$Z$56)</f>
        <v>6.902742580981744E-4</v>
      </c>
      <c r="R3250" t="str" cm="1">
        <f t="array" ref="R3250">_xlfn.IFS(AND(O3250&gt;P3250,O3250&gt;Q3250),"Low",AND(P3250&gt;O3250,P3250&gt;Q3250),"Medium",AND(Q3250&gt;O3250,Q3250&gt;P3250),"High")</f>
        <v>Low</v>
      </c>
      <c r="S3250" t="str">
        <f t="shared" si="102"/>
        <v>F</v>
      </c>
    </row>
    <row r="3251" spans="1:19" x14ac:dyDescent="0.3">
      <c r="A3251" t="s">
        <v>18</v>
      </c>
      <c r="B3251">
        <v>4</v>
      </c>
      <c r="C3251" t="s">
        <v>13</v>
      </c>
      <c r="D3251" t="str">
        <f t="shared" si="101"/>
        <v>Medium</v>
      </c>
      <c r="E3251">
        <v>1</v>
      </c>
      <c r="F3251">
        <v>0</v>
      </c>
      <c r="G3251">
        <v>1</v>
      </c>
      <c r="H3251">
        <v>1</v>
      </c>
      <c r="I3251">
        <v>0</v>
      </c>
      <c r="J3251">
        <v>0</v>
      </c>
      <c r="K3251">
        <v>0</v>
      </c>
      <c r="L3251">
        <v>1</v>
      </c>
      <c r="M3251">
        <v>0</v>
      </c>
      <c r="N3251">
        <v>1</v>
      </c>
      <c r="O3251" cm="1">
        <f t="array" ref="O3251">$U$2*_xlfn.IFS(C3251="data_analyst",$V$5,C3251="data_engineer",$V$6,C3251="data_scientist",$V$7)*_xlfn.IFS(E3251=0,$V$12,E3251=1,$V$11)*_xlfn.IFS(F3251=0,$V$17,F3251=1,$V$16)*_xlfn.IFS(G3251=0,$V$22,G3251=1,$V$21)*_xlfn.IFS(H3251=0,$V$27,H3251=1,$V$26)*_xlfn.IFS(I3251=0,$V$32,I3251=1,$V$31)*_xlfn.IFS(J3251=0,$V$37,J3251=1,$V$36)*_xlfn.IFS(K3251=0,$V$42,K3251=1,$V$41)*_xlfn.IFS(L3251=0,$V$47,L3251=1,$V$46)*_xlfn.IFS(M3251=0,$V$52,M3251=1,$V$51)*_xlfn.IFS(N3251=0,$V$57,N3251=1,$V$56)</f>
        <v>5.6933572929136539E-6</v>
      </c>
      <c r="P3251" cm="1">
        <f t="array" ref="P3251">$V$2*_xlfn.IFS(C3251="data_analyst",$X$5,C3251="data_engineer",$X$6,C3251="data_scientist",$X$7)*_xlfn.IFS(E3251=0,$X$12,E3251=1,$X$11)*_xlfn.IFS(F3251=0,$X$17,F3251=1,$X$16)*_xlfn.IFS(G3251=0,$X$22,G3251=1,$X$21)*_xlfn.IFS(H3251=0,$X$27,H3251=1,$X$26)*_xlfn.IFS(I3251=0,$X$32,I3251=1,$X$31)*_xlfn.IFS(J3251=0,$X$37,J3251=1,$X$36)*_xlfn.IFS(K3251=0,$X$42,K3251=1,$X$41)*_xlfn.IFS(L3251=0,$X$47,L3251=1,$X$46)*_xlfn.IFS(M3251=0,$X$52,M3251=1,$X$51)*_xlfn.IFS(N3251=0,$X$57,N3251=1,$X$56)</f>
        <v>2.6769790393741354E-3</v>
      </c>
      <c r="Q3251" cm="1">
        <f t="array" ref="Q3251">$W$2*_xlfn.IFS(C3251="data_analyst",$Z$5,C3251="data_engineer",$Z$6,C3251="data_scientist",$Z$7)*_xlfn.IFS(E3251=0,$Z$12,E3251=1,$Z$11)*_xlfn.IFS(F3251=0,$Z$17,F3251=1,$Z$16)*_xlfn.IFS(G3251=0,$Z$22,G3251=1,$Z$21)*_xlfn.IFS(H3251=0,$Z$27,H3251=1,$Z$26)*_xlfn.IFS(I3251=0,$Z$32,I3251=1,$Z$31)*_xlfn.IFS(J3251=0,$Z$37,J3251=1,$Z$36)*_xlfn.IFS(K3251=0,$Z$42,K3251=1,$Z$41)*_xlfn.IFS(L3251=0,$Z$47,L3251=1,$Z$46)*_xlfn.IFS(M3251=0,$Z$52,M3251=1,$Z$51)*_xlfn.IFS(N3251=0,$Z$57,N3251=1,$Z$56)</f>
        <v>1.270395515311281E-4</v>
      </c>
      <c r="R3251" t="str" cm="1">
        <f t="array" ref="R3251">_xlfn.IFS(AND(O3251&gt;P3251,O3251&gt;Q3251),"Low",AND(P3251&gt;O3251,P3251&gt;Q3251),"Medium",AND(Q3251&gt;O3251,Q3251&gt;P3251),"High")</f>
        <v>Medium</v>
      </c>
      <c r="S3251" t="str">
        <f t="shared" si="102"/>
        <v>T</v>
      </c>
    </row>
    <row r="3252" spans="1:19" x14ac:dyDescent="0.3">
      <c r="A3252" t="s">
        <v>18</v>
      </c>
      <c r="B3252">
        <v>5</v>
      </c>
      <c r="C3252" t="s">
        <v>13</v>
      </c>
      <c r="D3252" t="str">
        <f t="shared" si="101"/>
        <v>Medium</v>
      </c>
      <c r="E3252">
        <v>1</v>
      </c>
      <c r="F3252">
        <v>1</v>
      </c>
      <c r="G3252">
        <v>1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1</v>
      </c>
      <c r="O3252" cm="1">
        <f t="array" ref="O3252">$U$2*_xlfn.IFS(C3252="data_analyst",$V$5,C3252="data_engineer",$V$6,C3252="data_scientist",$V$7)*_xlfn.IFS(E3252=0,$V$12,E3252=1,$V$11)*_xlfn.IFS(F3252=0,$V$17,F3252=1,$V$16)*_xlfn.IFS(G3252=0,$V$22,G3252=1,$V$21)*_xlfn.IFS(H3252=0,$V$27,H3252=1,$V$26)*_xlfn.IFS(I3252=0,$V$32,I3252=1,$V$31)*_xlfn.IFS(J3252=0,$V$37,J3252=1,$V$36)*_xlfn.IFS(K3252=0,$V$42,K3252=1,$V$41)*_xlfn.IFS(L3252=0,$V$47,L3252=1,$V$46)*_xlfn.IFS(M3252=0,$V$52,M3252=1,$V$51)*_xlfn.IFS(N3252=0,$V$57,N3252=1,$V$56)</f>
        <v>1.3050477173828712E-5</v>
      </c>
      <c r="P3252" cm="1">
        <f t="array" ref="P3252">$V$2*_xlfn.IFS(C3252="data_analyst",$X$5,C3252="data_engineer",$X$6,C3252="data_scientist",$X$7)*_xlfn.IFS(E3252=0,$X$12,E3252=1,$X$11)*_xlfn.IFS(F3252=0,$X$17,F3252=1,$X$16)*_xlfn.IFS(G3252=0,$X$22,G3252=1,$X$21)*_xlfn.IFS(H3252=0,$X$27,H3252=1,$X$26)*_xlfn.IFS(I3252=0,$X$32,I3252=1,$X$31)*_xlfn.IFS(J3252=0,$X$37,J3252=1,$X$36)*_xlfn.IFS(K3252=0,$X$42,K3252=1,$X$41)*_xlfn.IFS(L3252=0,$X$47,L3252=1,$X$46)*_xlfn.IFS(M3252=0,$X$52,M3252=1,$X$51)*_xlfn.IFS(N3252=0,$X$57,N3252=1,$X$56)</f>
        <v>2.783843918038206E-3</v>
      </c>
      <c r="Q3252" cm="1">
        <f t="array" ref="Q3252">$W$2*_xlfn.IFS(C3252="data_analyst",$Z$5,C3252="data_engineer",$Z$6,C3252="data_scientist",$Z$7)*_xlfn.IFS(E3252=0,$Z$12,E3252=1,$Z$11)*_xlfn.IFS(F3252=0,$Z$17,F3252=1,$Z$16)*_xlfn.IFS(G3252=0,$Z$22,G3252=1,$Z$21)*_xlfn.IFS(H3252=0,$Z$27,H3252=1,$Z$26)*_xlfn.IFS(I3252=0,$Z$32,I3252=1,$Z$31)*_xlfn.IFS(J3252=0,$Z$37,J3252=1,$Z$36)*_xlfn.IFS(K3252=0,$Z$42,K3252=1,$Z$41)*_xlfn.IFS(L3252=0,$Z$47,L3252=1,$Z$46)*_xlfn.IFS(M3252=0,$Z$52,M3252=1,$Z$51)*_xlfn.IFS(N3252=0,$Z$57,N3252=1,$Z$56)</f>
        <v>1.1282468312425823E-4</v>
      </c>
      <c r="R3252" t="str" cm="1">
        <f t="array" ref="R3252">_xlfn.IFS(AND(O3252&gt;P3252,O3252&gt;Q3252),"Low",AND(P3252&gt;O3252,P3252&gt;Q3252),"Medium",AND(Q3252&gt;O3252,Q3252&gt;P3252),"High")</f>
        <v>Medium</v>
      </c>
      <c r="S3252" t="str">
        <f t="shared" si="102"/>
        <v>T</v>
      </c>
    </row>
    <row r="3253" spans="1:19" x14ac:dyDescent="0.3">
      <c r="A3253" t="s">
        <v>18</v>
      </c>
      <c r="B3253">
        <v>7</v>
      </c>
      <c r="C3253" t="s">
        <v>13</v>
      </c>
      <c r="D3253" t="str">
        <f t="shared" si="101"/>
        <v>Medium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1</v>
      </c>
      <c r="M3253">
        <v>1</v>
      </c>
      <c r="N3253">
        <v>1</v>
      </c>
      <c r="O3253" cm="1">
        <f t="array" ref="O3253">$U$2*_xlfn.IFS(C3253="data_analyst",$V$5,C3253="data_engineer",$V$6,C3253="data_scientist",$V$7)*_xlfn.IFS(E3253=0,$V$12,E3253=1,$V$11)*_xlfn.IFS(F3253=0,$V$17,F3253=1,$V$16)*_xlfn.IFS(G3253=0,$V$22,G3253=1,$V$21)*_xlfn.IFS(H3253=0,$V$27,H3253=1,$V$26)*_xlfn.IFS(I3253=0,$V$32,I3253=1,$V$31)*_xlfn.IFS(J3253=0,$V$37,J3253=1,$V$36)*_xlfn.IFS(K3253=0,$V$42,K3253=1,$V$41)*_xlfn.IFS(L3253=0,$V$47,L3253=1,$V$46)*_xlfn.IFS(M3253=0,$V$52,M3253=1,$V$51)*_xlfn.IFS(N3253=0,$V$57,N3253=1,$V$56)</f>
        <v>2.8717802824990303E-6</v>
      </c>
      <c r="P3253" cm="1">
        <f t="array" ref="P3253">$V$2*_xlfn.IFS(C3253="data_analyst",$X$5,C3253="data_engineer",$X$6,C3253="data_scientist",$X$7)*_xlfn.IFS(E3253=0,$X$12,E3253=1,$X$11)*_xlfn.IFS(F3253=0,$X$17,F3253=1,$X$16)*_xlfn.IFS(G3253=0,$X$22,G3253=1,$X$21)*_xlfn.IFS(H3253=0,$X$27,H3253=1,$X$26)*_xlfn.IFS(I3253=0,$X$32,I3253=1,$X$31)*_xlfn.IFS(J3253=0,$X$37,J3253=1,$X$36)*_xlfn.IFS(K3253=0,$X$42,K3253=1,$X$41)*_xlfn.IFS(L3253=0,$X$47,L3253=1,$X$46)*_xlfn.IFS(M3253=0,$X$52,M3253=1,$X$51)*_xlfn.IFS(N3253=0,$X$57,N3253=1,$X$56)</f>
        <v>6.5585018801424927E-4</v>
      </c>
      <c r="Q3253" cm="1">
        <f t="array" ref="Q3253">$W$2*_xlfn.IFS(C3253="data_analyst",$Z$5,C3253="data_engineer",$Z$6,C3253="data_scientist",$Z$7)*_xlfn.IFS(E3253=0,$Z$12,E3253=1,$Z$11)*_xlfn.IFS(F3253=0,$Z$17,F3253=1,$Z$16)*_xlfn.IFS(G3253=0,$Z$22,G3253=1,$Z$21)*_xlfn.IFS(H3253=0,$Z$27,H3253=1,$Z$26)*_xlfn.IFS(I3253=0,$Z$32,I3253=1,$Z$31)*_xlfn.IFS(J3253=0,$Z$37,J3253=1,$Z$36)*_xlfn.IFS(K3253=0,$Z$42,K3253=1,$Z$41)*_xlfn.IFS(L3253=0,$Z$47,L3253=1,$Z$46)*_xlfn.IFS(M3253=0,$Z$52,M3253=1,$Z$51)*_xlfn.IFS(N3253=0,$Z$57,N3253=1,$Z$56)</f>
        <v>5.5979942934898647E-5</v>
      </c>
      <c r="R3253" t="str" cm="1">
        <f t="array" ref="R3253">_xlfn.IFS(AND(O3253&gt;P3253,O3253&gt;Q3253),"Low",AND(P3253&gt;O3253,P3253&gt;Q3253),"Medium",AND(Q3253&gt;O3253,Q3253&gt;P3253),"High")</f>
        <v>Medium</v>
      </c>
      <c r="S3253" t="str">
        <f t="shared" si="102"/>
        <v>T</v>
      </c>
    </row>
    <row r="3254" spans="1:19" x14ac:dyDescent="0.3">
      <c r="A3254" t="s">
        <v>18</v>
      </c>
      <c r="B3254">
        <v>1</v>
      </c>
      <c r="C3254" t="s">
        <v>13</v>
      </c>
      <c r="D3254" t="str">
        <f t="shared" si="101"/>
        <v>Medium</v>
      </c>
      <c r="E3254">
        <v>0</v>
      </c>
      <c r="F3254">
        <v>0</v>
      </c>
      <c r="G3254">
        <v>0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</v>
      </c>
      <c r="O3254" cm="1">
        <f t="array" ref="O3254">$U$2*_xlfn.IFS(C3254="data_analyst",$V$5,C3254="data_engineer",$V$6,C3254="data_scientist",$V$7)*_xlfn.IFS(E3254=0,$V$12,E3254=1,$V$11)*_xlfn.IFS(F3254=0,$V$17,F3254=1,$V$16)*_xlfn.IFS(G3254=0,$V$22,G3254=1,$V$21)*_xlfn.IFS(H3254=0,$V$27,H3254=1,$V$26)*_xlfn.IFS(I3254=0,$V$32,I3254=1,$V$31)*_xlfn.IFS(J3254=0,$V$37,J3254=1,$V$36)*_xlfn.IFS(K3254=0,$V$42,K3254=1,$V$41)*_xlfn.IFS(L3254=0,$V$47,L3254=1,$V$46)*_xlfn.IFS(M3254=0,$V$52,M3254=1,$V$51)*_xlfn.IFS(N3254=0,$V$57,N3254=1,$V$56)</f>
        <v>1.3847124479409831E-3</v>
      </c>
      <c r="P3254" cm="1">
        <f t="array" ref="P3254">$V$2*_xlfn.IFS(C3254="data_analyst",$X$5,C3254="data_engineer",$X$6,C3254="data_scientist",$X$7)*_xlfn.IFS(E3254=0,$X$12,E3254=1,$X$11)*_xlfn.IFS(F3254=0,$X$17,F3254=1,$X$16)*_xlfn.IFS(G3254=0,$X$22,G3254=1,$X$21)*_xlfn.IFS(H3254=0,$X$27,H3254=1,$X$26)*_xlfn.IFS(I3254=0,$X$32,I3254=1,$X$31)*_xlfn.IFS(J3254=0,$X$37,J3254=1,$X$36)*_xlfn.IFS(K3254=0,$X$42,K3254=1,$X$41)*_xlfn.IFS(L3254=0,$X$47,L3254=1,$X$46)*_xlfn.IFS(M3254=0,$X$52,M3254=1,$X$51)*_xlfn.IFS(N3254=0,$X$57,N3254=1,$X$56)</f>
        <v>1.4473334418788392E-3</v>
      </c>
      <c r="Q3254" cm="1">
        <f t="array" ref="Q3254">$W$2*_xlfn.IFS(C3254="data_analyst",$Z$5,C3254="data_engineer",$Z$6,C3254="data_scientist",$Z$7)*_xlfn.IFS(E3254=0,$Z$12,E3254=1,$Z$11)*_xlfn.IFS(F3254=0,$Z$17,F3254=1,$Z$16)*_xlfn.IFS(G3254=0,$Z$22,G3254=1,$Z$21)*_xlfn.IFS(H3254=0,$Z$27,H3254=1,$Z$26)*_xlfn.IFS(I3254=0,$Z$32,I3254=1,$Z$31)*_xlfn.IFS(J3254=0,$Z$37,J3254=1,$Z$36)*_xlfn.IFS(K3254=0,$Z$42,K3254=1,$Z$41)*_xlfn.IFS(L3254=0,$Z$47,L3254=1,$Z$46)*_xlfn.IFS(M3254=0,$Z$52,M3254=1,$Z$51)*_xlfn.IFS(N3254=0,$Z$57,N3254=1,$Z$56)</f>
        <v>3.7168613897594006E-4</v>
      </c>
      <c r="R3254" t="str" cm="1">
        <f t="array" ref="R3254">_xlfn.IFS(AND(O3254&gt;P3254,O3254&gt;Q3254),"Low",AND(P3254&gt;O3254,P3254&gt;Q3254),"Medium",AND(Q3254&gt;O3254,Q3254&gt;P3254),"High")</f>
        <v>Medium</v>
      </c>
      <c r="S3254" t="str">
        <f t="shared" si="102"/>
        <v>T</v>
      </c>
    </row>
    <row r="3255" spans="1:19" x14ac:dyDescent="0.3">
      <c r="A3255" t="s">
        <v>18</v>
      </c>
      <c r="B3255">
        <v>3</v>
      </c>
      <c r="C3255" t="s">
        <v>13</v>
      </c>
      <c r="D3255" t="str">
        <f t="shared" si="101"/>
        <v>Medium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0</v>
      </c>
      <c r="K3255">
        <v>1</v>
      </c>
      <c r="L3255">
        <v>1</v>
      </c>
      <c r="M3255">
        <v>0</v>
      </c>
      <c r="N3255">
        <v>1</v>
      </c>
      <c r="O3255" cm="1">
        <f t="array" ref="O3255">$U$2*_xlfn.IFS(C3255="data_analyst",$V$5,C3255="data_engineer",$V$6,C3255="data_scientist",$V$7)*_xlfn.IFS(E3255=0,$V$12,E3255=1,$V$11)*_xlfn.IFS(F3255=0,$V$17,F3255=1,$V$16)*_xlfn.IFS(G3255=0,$V$22,G3255=1,$V$21)*_xlfn.IFS(H3255=0,$V$27,H3255=1,$V$26)*_xlfn.IFS(I3255=0,$V$32,I3255=1,$V$31)*_xlfn.IFS(J3255=0,$V$37,J3255=1,$V$36)*_xlfn.IFS(K3255=0,$V$42,K3255=1,$V$41)*_xlfn.IFS(L3255=0,$V$47,L3255=1,$V$46)*_xlfn.IFS(M3255=0,$V$52,M3255=1,$V$51)*_xlfn.IFS(N3255=0,$V$57,N3255=1,$V$56)</f>
        <v>9.7792761047941219E-8</v>
      </c>
      <c r="P3255" cm="1">
        <f t="array" ref="P3255">$V$2*_xlfn.IFS(C3255="data_analyst",$X$5,C3255="data_engineer",$X$6,C3255="data_scientist",$X$7)*_xlfn.IFS(E3255=0,$X$12,E3255=1,$X$11)*_xlfn.IFS(F3255=0,$X$17,F3255=1,$X$16)*_xlfn.IFS(G3255=0,$X$22,G3255=1,$X$21)*_xlfn.IFS(H3255=0,$X$27,H3255=1,$X$26)*_xlfn.IFS(I3255=0,$X$32,I3255=1,$X$31)*_xlfn.IFS(J3255=0,$X$37,J3255=1,$X$36)*_xlfn.IFS(K3255=0,$X$42,K3255=1,$X$41)*_xlfn.IFS(L3255=0,$X$47,L3255=1,$X$46)*_xlfn.IFS(M3255=0,$X$52,M3255=1,$X$51)*_xlfn.IFS(N3255=0,$X$57,N3255=1,$X$56)</f>
        <v>4.4932465645782595E-4</v>
      </c>
      <c r="Q3255" cm="1">
        <f t="array" ref="Q3255">$W$2*_xlfn.IFS(C3255="data_analyst",$Z$5,C3255="data_engineer",$Z$6,C3255="data_scientist",$Z$7)*_xlfn.IFS(E3255=0,$Z$12,E3255=1,$Z$11)*_xlfn.IFS(F3255=0,$Z$17,F3255=1,$Z$16)*_xlfn.IFS(G3255=0,$Z$22,G3255=1,$Z$21)*_xlfn.IFS(H3255=0,$Z$27,H3255=1,$Z$26)*_xlfn.IFS(I3255=0,$Z$32,I3255=1,$Z$31)*_xlfn.IFS(J3255=0,$Z$37,J3255=1,$Z$36)*_xlfn.IFS(K3255=0,$Z$42,K3255=1,$Z$41)*_xlfn.IFS(L3255=0,$Z$47,L3255=1,$Z$46)*_xlfn.IFS(M3255=0,$Z$52,M3255=1,$Z$51)*_xlfn.IFS(N3255=0,$Z$57,N3255=1,$Z$56)</f>
        <v>1.195052784058843E-5</v>
      </c>
      <c r="R3255" t="str" cm="1">
        <f t="array" ref="R3255">_xlfn.IFS(AND(O3255&gt;P3255,O3255&gt;Q3255),"Low",AND(P3255&gt;O3255,P3255&gt;Q3255),"Medium",AND(Q3255&gt;O3255,Q3255&gt;P3255),"High")</f>
        <v>Medium</v>
      </c>
      <c r="S3255" t="str">
        <f t="shared" si="102"/>
        <v>T</v>
      </c>
    </row>
    <row r="3256" spans="1:19" x14ac:dyDescent="0.3">
      <c r="A3256" t="s">
        <v>18</v>
      </c>
      <c r="B3256">
        <v>6</v>
      </c>
      <c r="C3256" t="s">
        <v>13</v>
      </c>
      <c r="D3256" t="str">
        <f t="shared" si="101"/>
        <v>Medium</v>
      </c>
      <c r="E3256">
        <v>1</v>
      </c>
      <c r="F3256">
        <v>1</v>
      </c>
      <c r="G3256">
        <v>0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  <c r="O3256" cm="1">
        <f t="array" ref="O3256">$U$2*_xlfn.IFS(C3256="data_analyst",$V$5,C3256="data_engineer",$V$6,C3256="data_scientist",$V$7)*_xlfn.IFS(E3256=0,$V$12,E3256=1,$V$11)*_xlfn.IFS(F3256=0,$V$17,F3256=1,$V$16)*_xlfn.IFS(G3256=0,$V$22,G3256=1,$V$21)*_xlfn.IFS(H3256=0,$V$27,H3256=1,$V$26)*_xlfn.IFS(I3256=0,$V$32,I3256=1,$V$31)*_xlfn.IFS(J3256=0,$V$37,J3256=1,$V$36)*_xlfn.IFS(K3256=0,$V$42,K3256=1,$V$41)*_xlfn.IFS(L3256=0,$V$47,L3256=1,$V$46)*_xlfn.IFS(M3256=0,$V$52,M3256=1,$V$51)*_xlfn.IFS(N3256=0,$V$57,N3256=1,$V$56)</f>
        <v>8.4650684173794878E-4</v>
      </c>
      <c r="P3256" cm="1">
        <f t="array" ref="P3256">$V$2*_xlfn.IFS(C3256="data_analyst",$X$5,C3256="data_engineer",$X$6,C3256="data_scientist",$X$7)*_xlfn.IFS(E3256=0,$X$12,E3256=1,$X$11)*_xlfn.IFS(F3256=0,$X$17,F3256=1,$X$16)*_xlfn.IFS(G3256=0,$X$22,G3256=1,$X$21)*_xlfn.IFS(H3256=0,$X$27,H3256=1,$X$26)*_xlfn.IFS(I3256=0,$X$32,I3256=1,$X$31)*_xlfn.IFS(J3256=0,$X$37,J3256=1,$X$36)*_xlfn.IFS(K3256=0,$X$42,K3256=1,$X$41)*_xlfn.IFS(L3256=0,$X$47,L3256=1,$X$46)*_xlfn.IFS(M3256=0,$X$52,M3256=1,$X$51)*_xlfn.IFS(N3256=0,$X$57,N3256=1,$X$56)</f>
        <v>4.3783976704618597E-3</v>
      </c>
      <c r="Q3256" cm="1">
        <f t="array" ref="Q3256">$W$2*_xlfn.IFS(C3256="data_analyst",$Z$5,C3256="data_engineer",$Z$6,C3256="data_scientist",$Z$7)*_xlfn.IFS(E3256=0,$Z$12,E3256=1,$Z$11)*_xlfn.IFS(F3256=0,$Z$17,F3256=1,$Z$16)*_xlfn.IFS(G3256=0,$Z$22,G3256=1,$Z$21)*_xlfn.IFS(H3256=0,$Z$27,H3256=1,$Z$26)*_xlfn.IFS(I3256=0,$Z$32,I3256=1,$Z$31)*_xlfn.IFS(J3256=0,$Z$37,J3256=1,$Z$36)*_xlfn.IFS(K3256=0,$Z$42,K3256=1,$Z$41)*_xlfn.IFS(L3256=0,$Z$47,L3256=1,$Z$46)*_xlfn.IFS(M3256=0,$Z$52,M3256=1,$Z$51)*_xlfn.IFS(N3256=0,$Z$57,N3256=1,$Z$56)</f>
        <v>5.2381670478344393E-4</v>
      </c>
      <c r="R3256" t="str" cm="1">
        <f t="array" ref="R3256">_xlfn.IFS(AND(O3256&gt;P3256,O3256&gt;Q3256),"Low",AND(P3256&gt;O3256,P3256&gt;Q3256),"Medium",AND(Q3256&gt;O3256,Q3256&gt;P3256),"High")</f>
        <v>Medium</v>
      </c>
      <c r="S3256" t="str">
        <f t="shared" si="102"/>
        <v>T</v>
      </c>
    </row>
    <row r="3257" spans="1:19" x14ac:dyDescent="0.3">
      <c r="A3257" t="s">
        <v>18</v>
      </c>
      <c r="B3257">
        <v>6</v>
      </c>
      <c r="C3257" t="s">
        <v>13</v>
      </c>
      <c r="D3257" t="str">
        <f t="shared" si="101"/>
        <v>Medium</v>
      </c>
      <c r="E3257">
        <v>1</v>
      </c>
      <c r="F3257">
        <v>0</v>
      </c>
      <c r="G3257">
        <v>0</v>
      </c>
      <c r="H3257">
        <v>1</v>
      </c>
      <c r="I3257">
        <v>0</v>
      </c>
      <c r="J3257">
        <v>0</v>
      </c>
      <c r="K3257">
        <v>0</v>
      </c>
      <c r="L3257">
        <v>1</v>
      </c>
      <c r="M3257">
        <v>0</v>
      </c>
      <c r="N3257">
        <v>0</v>
      </c>
      <c r="O3257" cm="1">
        <f t="array" ref="O3257">$U$2*_xlfn.IFS(C3257="data_analyst",$V$5,C3257="data_engineer",$V$6,C3257="data_scientist",$V$7)*_xlfn.IFS(E3257=0,$V$12,E3257=1,$V$11)*_xlfn.IFS(F3257=0,$V$17,F3257=1,$V$16)*_xlfn.IFS(G3257=0,$V$22,G3257=1,$V$21)*_xlfn.IFS(H3257=0,$V$27,H3257=1,$V$26)*_xlfn.IFS(I3257=0,$V$32,I3257=1,$V$31)*_xlfn.IFS(J3257=0,$V$37,J3257=1,$V$36)*_xlfn.IFS(K3257=0,$V$42,K3257=1,$V$41)*_xlfn.IFS(L3257=0,$V$47,L3257=1,$V$46)*_xlfn.IFS(M3257=0,$V$52,M3257=1,$V$51)*_xlfn.IFS(N3257=0,$V$57,N3257=1,$V$56)</f>
        <v>6.2541310542752969E-6</v>
      </c>
      <c r="P3257" cm="1">
        <f t="array" ref="P3257">$V$2*_xlfn.IFS(C3257="data_analyst",$X$5,C3257="data_engineer",$X$6,C3257="data_scientist",$X$7)*_xlfn.IFS(E3257=0,$X$12,E3257=1,$X$11)*_xlfn.IFS(F3257=0,$X$17,F3257=1,$X$16)*_xlfn.IFS(G3257=0,$X$22,G3257=1,$X$21)*_xlfn.IFS(H3257=0,$X$27,H3257=1,$X$26)*_xlfn.IFS(I3257=0,$X$32,I3257=1,$X$31)*_xlfn.IFS(J3257=0,$X$37,J3257=1,$X$36)*_xlfn.IFS(K3257=0,$X$42,K3257=1,$X$41)*_xlfn.IFS(L3257=0,$X$47,L3257=1,$X$46)*_xlfn.IFS(M3257=0,$X$52,M3257=1,$X$51)*_xlfn.IFS(N3257=0,$X$57,N3257=1,$X$56)</f>
        <v>1.3762505102177917E-4</v>
      </c>
      <c r="Q3257" cm="1">
        <f t="array" ref="Q3257">$W$2*_xlfn.IFS(C3257="data_analyst",$Z$5,C3257="data_engineer",$Z$6,C3257="data_scientist",$Z$7)*_xlfn.IFS(E3257=0,$Z$12,E3257=1,$Z$11)*_xlfn.IFS(F3257=0,$Z$17,F3257=1,$Z$16)*_xlfn.IFS(G3257=0,$Z$22,G3257=1,$Z$21)*_xlfn.IFS(H3257=0,$Z$27,H3257=1,$Z$26)*_xlfn.IFS(I3257=0,$Z$32,I3257=1,$Z$31)*_xlfn.IFS(J3257=0,$Z$37,J3257=1,$Z$36)*_xlfn.IFS(K3257=0,$Z$42,K3257=1,$Z$41)*_xlfn.IFS(L3257=0,$Z$47,L3257=1,$Z$46)*_xlfn.IFS(M3257=0,$Z$52,M3257=1,$Z$51)*_xlfn.IFS(N3257=0,$Z$57,N3257=1,$Z$56)</f>
        <v>2.8730112893939586E-5</v>
      </c>
      <c r="R3257" t="str" cm="1">
        <f t="array" ref="R3257">_xlfn.IFS(AND(O3257&gt;P3257,O3257&gt;Q3257),"Low",AND(P3257&gt;O3257,P3257&gt;Q3257),"Medium",AND(Q3257&gt;O3257,Q3257&gt;P3257),"High")</f>
        <v>Medium</v>
      </c>
      <c r="S3257" t="str">
        <f t="shared" si="102"/>
        <v>T</v>
      </c>
    </row>
    <row r="3258" spans="1:19" x14ac:dyDescent="0.3">
      <c r="A3258" t="s">
        <v>18</v>
      </c>
      <c r="B3258">
        <v>3</v>
      </c>
      <c r="C3258" t="s">
        <v>13</v>
      </c>
      <c r="D3258" t="str">
        <f t="shared" si="101"/>
        <v>Medium</v>
      </c>
      <c r="E3258">
        <v>1</v>
      </c>
      <c r="F3258">
        <v>0</v>
      </c>
      <c r="G3258">
        <v>1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</v>
      </c>
      <c r="O3258" cm="1">
        <f t="array" ref="O3258">$U$2*_xlfn.IFS(C3258="data_analyst",$V$5,C3258="data_engineer",$V$6,C3258="data_scientist",$V$7)*_xlfn.IFS(E3258=0,$V$12,E3258=1,$V$11)*_xlfn.IFS(F3258=0,$V$17,F3258=1,$V$16)*_xlfn.IFS(G3258=0,$V$22,G3258=1,$V$21)*_xlfn.IFS(H3258=0,$V$27,H3258=1,$V$26)*_xlfn.IFS(I3258=0,$V$32,I3258=1,$V$31)*_xlfn.IFS(J3258=0,$V$37,J3258=1,$V$36)*_xlfn.IFS(K3258=0,$V$42,K3258=1,$V$41)*_xlfn.IFS(L3258=0,$V$47,L3258=1,$V$46)*_xlfn.IFS(M3258=0,$V$52,M3258=1,$V$51)*_xlfn.IFS(N3258=0,$V$57,N3258=1,$V$56)</f>
        <v>1.1820833079411975E-4</v>
      </c>
      <c r="P3258" cm="1">
        <f t="array" ref="P3258">$V$2*_xlfn.IFS(C3258="data_analyst",$X$5,C3258="data_engineer",$X$6,C3258="data_scientist",$X$7)*_xlfn.IFS(E3258=0,$X$12,E3258=1,$X$11)*_xlfn.IFS(F3258=0,$X$17,F3258=1,$X$16)*_xlfn.IFS(G3258=0,$X$22,G3258=1,$X$21)*_xlfn.IFS(H3258=0,$X$27,H3258=1,$X$26)*_xlfn.IFS(I3258=0,$X$32,I3258=1,$X$31)*_xlfn.IFS(J3258=0,$X$37,J3258=1,$X$36)*_xlfn.IFS(K3258=0,$X$42,K3258=1,$X$41)*_xlfn.IFS(L3258=0,$X$47,L3258=1,$X$46)*_xlfn.IFS(M3258=0,$X$52,M3258=1,$X$51)*_xlfn.IFS(N3258=0,$X$57,N3258=1,$X$56)</f>
        <v>4.2937474078182779E-3</v>
      </c>
      <c r="Q3258" cm="1">
        <f t="array" ref="Q3258">$W$2*_xlfn.IFS(C3258="data_analyst",$Z$5,C3258="data_engineer",$Z$6,C3258="data_scientist",$Z$7)*_xlfn.IFS(E3258=0,$Z$12,E3258=1,$Z$11)*_xlfn.IFS(F3258=0,$Z$17,F3258=1,$Z$16)*_xlfn.IFS(G3258=0,$Z$22,G3258=1,$Z$21)*_xlfn.IFS(H3258=0,$Z$27,H3258=1,$Z$26)*_xlfn.IFS(I3258=0,$Z$32,I3258=1,$Z$31)*_xlfn.IFS(J3258=0,$Z$37,J3258=1,$Z$36)*_xlfn.IFS(K3258=0,$Z$42,K3258=1,$Z$41)*_xlfn.IFS(L3258=0,$Z$47,L3258=1,$Z$46)*_xlfn.IFS(M3258=0,$Z$52,M3258=1,$Z$51)*_xlfn.IFS(N3258=0,$Z$57,N3258=1,$Z$56)</f>
        <v>3.3740612073321124E-4</v>
      </c>
      <c r="R3258" t="str" cm="1">
        <f t="array" ref="R3258">_xlfn.IFS(AND(O3258&gt;P3258,O3258&gt;Q3258),"Low",AND(P3258&gt;O3258,P3258&gt;Q3258),"Medium",AND(Q3258&gt;O3258,Q3258&gt;P3258),"High")</f>
        <v>Medium</v>
      </c>
      <c r="S3258" t="str">
        <f t="shared" si="102"/>
        <v>T</v>
      </c>
    </row>
    <row r="3259" spans="1:19" x14ac:dyDescent="0.3">
      <c r="A3259" t="s">
        <v>18</v>
      </c>
      <c r="B3259">
        <v>3</v>
      </c>
      <c r="C3259" t="s">
        <v>13</v>
      </c>
      <c r="D3259" t="str">
        <f t="shared" si="101"/>
        <v>Medium</v>
      </c>
      <c r="E3259">
        <v>1</v>
      </c>
      <c r="F3259">
        <v>1</v>
      </c>
      <c r="G3259">
        <v>1</v>
      </c>
      <c r="H3259">
        <v>1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1</v>
      </c>
      <c r="O3259" cm="1">
        <f t="array" ref="O3259">$U$2*_xlfn.IFS(C3259="data_analyst",$V$5,C3259="data_engineer",$V$6,C3259="data_scientist",$V$7)*_xlfn.IFS(E3259=0,$V$12,E3259=1,$V$11)*_xlfn.IFS(F3259=0,$V$17,F3259=1,$V$16)*_xlfn.IFS(G3259=0,$V$22,G3259=1,$V$21)*_xlfn.IFS(H3259=0,$V$27,H3259=1,$V$26)*_xlfn.IFS(I3259=0,$V$32,I3259=1,$V$31)*_xlfn.IFS(J3259=0,$V$37,J3259=1,$V$36)*_xlfn.IFS(K3259=0,$V$42,K3259=1,$V$41)*_xlfn.IFS(L3259=0,$V$47,L3259=1,$V$46)*_xlfn.IFS(M3259=0,$V$52,M3259=1,$V$51)*_xlfn.IFS(N3259=0,$V$57,N3259=1,$V$56)</f>
        <v>1.3050477173828712E-5</v>
      </c>
      <c r="P3259" cm="1">
        <f t="array" ref="P3259">$V$2*_xlfn.IFS(C3259="data_analyst",$X$5,C3259="data_engineer",$X$6,C3259="data_scientist",$X$7)*_xlfn.IFS(E3259=0,$X$12,E3259=1,$X$11)*_xlfn.IFS(F3259=0,$X$17,F3259=1,$X$16)*_xlfn.IFS(G3259=0,$X$22,G3259=1,$X$21)*_xlfn.IFS(H3259=0,$X$27,H3259=1,$X$26)*_xlfn.IFS(I3259=0,$X$32,I3259=1,$X$31)*_xlfn.IFS(J3259=0,$X$37,J3259=1,$X$36)*_xlfn.IFS(K3259=0,$X$42,K3259=1,$X$41)*_xlfn.IFS(L3259=0,$X$47,L3259=1,$X$46)*_xlfn.IFS(M3259=0,$X$52,M3259=1,$X$51)*_xlfn.IFS(N3259=0,$X$57,N3259=1,$X$56)</f>
        <v>2.783843918038206E-3</v>
      </c>
      <c r="Q3259" cm="1">
        <f t="array" ref="Q3259">$W$2*_xlfn.IFS(C3259="data_analyst",$Z$5,C3259="data_engineer",$Z$6,C3259="data_scientist",$Z$7)*_xlfn.IFS(E3259=0,$Z$12,E3259=1,$Z$11)*_xlfn.IFS(F3259=0,$Z$17,F3259=1,$Z$16)*_xlfn.IFS(G3259=0,$Z$22,G3259=1,$Z$21)*_xlfn.IFS(H3259=0,$Z$27,H3259=1,$Z$26)*_xlfn.IFS(I3259=0,$Z$32,I3259=1,$Z$31)*_xlfn.IFS(J3259=0,$Z$37,J3259=1,$Z$36)*_xlfn.IFS(K3259=0,$Z$42,K3259=1,$Z$41)*_xlfn.IFS(L3259=0,$Z$47,L3259=1,$Z$46)*_xlfn.IFS(M3259=0,$Z$52,M3259=1,$Z$51)*_xlfn.IFS(N3259=0,$Z$57,N3259=1,$Z$56)</f>
        <v>1.1282468312425823E-4</v>
      </c>
      <c r="R3259" t="str" cm="1">
        <f t="array" ref="R3259">_xlfn.IFS(AND(O3259&gt;P3259,O3259&gt;Q3259),"Low",AND(P3259&gt;O3259,P3259&gt;Q3259),"Medium",AND(Q3259&gt;O3259,Q3259&gt;P3259),"High")</f>
        <v>Medium</v>
      </c>
      <c r="S3259" t="str">
        <f t="shared" si="102"/>
        <v>T</v>
      </c>
    </row>
    <row r="3260" spans="1:19" x14ac:dyDescent="0.3">
      <c r="A3260" t="s">
        <v>18</v>
      </c>
      <c r="B3260">
        <v>4</v>
      </c>
      <c r="C3260" t="s">
        <v>13</v>
      </c>
      <c r="D3260" t="str">
        <f t="shared" si="101"/>
        <v>Medium</v>
      </c>
      <c r="E3260">
        <v>1</v>
      </c>
      <c r="F3260">
        <v>0</v>
      </c>
      <c r="G3260">
        <v>1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1</v>
      </c>
      <c r="O3260" cm="1">
        <f t="array" ref="O3260">$U$2*_xlfn.IFS(C3260="data_analyst",$V$5,C3260="data_engineer",$V$6,C3260="data_scientist",$V$7)*_xlfn.IFS(E3260=0,$V$12,E3260=1,$V$11)*_xlfn.IFS(F3260=0,$V$17,F3260=1,$V$16)*_xlfn.IFS(G3260=0,$V$22,G3260=1,$V$21)*_xlfn.IFS(H3260=0,$V$27,H3260=1,$V$26)*_xlfn.IFS(I3260=0,$V$32,I3260=1,$V$31)*_xlfn.IFS(J3260=0,$V$37,J3260=1,$V$36)*_xlfn.IFS(K3260=0,$V$42,K3260=1,$V$41)*_xlfn.IFS(L3260=0,$V$47,L3260=1,$V$46)*_xlfn.IFS(M3260=0,$V$52,M3260=1,$V$51)*_xlfn.IFS(N3260=0,$V$57,N3260=1,$V$56)</f>
        <v>1.0016406846106098E-5</v>
      </c>
      <c r="P3260" cm="1">
        <f t="array" ref="P3260">$V$2*_xlfn.IFS(C3260="data_analyst",$X$5,C3260="data_engineer",$X$6,C3260="data_scientist",$X$7)*_xlfn.IFS(E3260=0,$X$12,E3260=1,$X$11)*_xlfn.IFS(F3260=0,$X$17,F3260=1,$X$16)*_xlfn.IFS(G3260=0,$X$22,G3260=1,$X$21)*_xlfn.IFS(H3260=0,$X$27,H3260=1,$X$26)*_xlfn.IFS(I3260=0,$X$32,I3260=1,$X$31)*_xlfn.IFS(J3260=0,$X$37,J3260=1,$X$36)*_xlfn.IFS(K3260=0,$X$42,K3260=1,$X$41)*_xlfn.IFS(L3260=0,$X$47,L3260=1,$X$46)*_xlfn.IFS(M3260=0,$X$52,M3260=1,$X$51)*_xlfn.IFS(N3260=0,$X$57,N3260=1,$X$56)</f>
        <v>2.3998654465846596E-3</v>
      </c>
      <c r="Q3260" cm="1">
        <f t="array" ref="Q3260">$W$2*_xlfn.IFS(C3260="data_analyst",$Z$5,C3260="data_engineer",$Z$6,C3260="data_scientist",$Z$7)*_xlfn.IFS(E3260=0,$Z$12,E3260=1,$Z$11)*_xlfn.IFS(F3260=0,$Z$17,F3260=1,$Z$16)*_xlfn.IFS(G3260=0,$Z$22,G3260=1,$Z$21)*_xlfn.IFS(H3260=0,$Z$27,H3260=1,$Z$26)*_xlfn.IFS(I3260=0,$Z$32,I3260=1,$Z$31)*_xlfn.IFS(J3260=0,$Z$37,J3260=1,$Z$36)*_xlfn.IFS(K3260=0,$Z$42,K3260=1,$Z$41)*_xlfn.IFS(L3260=0,$Z$47,L3260=1,$Z$46)*_xlfn.IFS(M3260=0,$Z$52,M3260=1,$Z$51)*_xlfn.IFS(N3260=0,$Z$57,N3260=1,$Z$56)</f>
        <v>1.0637755837430066E-4</v>
      </c>
      <c r="R3260" t="str" cm="1">
        <f t="array" ref="R3260">_xlfn.IFS(AND(O3260&gt;P3260,O3260&gt;Q3260),"Low",AND(P3260&gt;O3260,P3260&gt;Q3260),"Medium",AND(Q3260&gt;O3260,Q3260&gt;P3260),"High")</f>
        <v>Medium</v>
      </c>
      <c r="S3260" t="str">
        <f t="shared" si="102"/>
        <v>T</v>
      </c>
    </row>
    <row r="3261" spans="1:19" x14ac:dyDescent="0.3">
      <c r="A3261" t="s">
        <v>18</v>
      </c>
      <c r="B3261">
        <v>6</v>
      </c>
      <c r="C3261" t="s">
        <v>13</v>
      </c>
      <c r="D3261" t="str">
        <f t="shared" si="101"/>
        <v>Medium</v>
      </c>
      <c r="E3261">
        <v>1</v>
      </c>
      <c r="F3261">
        <v>0</v>
      </c>
      <c r="G3261">
        <v>1</v>
      </c>
      <c r="H3261">
        <v>1</v>
      </c>
      <c r="I3261">
        <v>0</v>
      </c>
      <c r="J3261">
        <v>0</v>
      </c>
      <c r="K3261">
        <v>0</v>
      </c>
      <c r="L3261">
        <v>1</v>
      </c>
      <c r="M3261">
        <v>0</v>
      </c>
      <c r="N3261">
        <v>1</v>
      </c>
      <c r="O3261" cm="1">
        <f t="array" ref="O3261">$U$2*_xlfn.IFS(C3261="data_analyst",$V$5,C3261="data_engineer",$V$6,C3261="data_scientist",$V$7)*_xlfn.IFS(E3261=0,$V$12,E3261=1,$V$11)*_xlfn.IFS(F3261=0,$V$17,F3261=1,$V$16)*_xlfn.IFS(G3261=0,$V$22,G3261=1,$V$21)*_xlfn.IFS(H3261=0,$V$27,H3261=1,$V$26)*_xlfn.IFS(I3261=0,$V$32,I3261=1,$V$31)*_xlfn.IFS(J3261=0,$V$37,J3261=1,$V$36)*_xlfn.IFS(K3261=0,$V$42,K3261=1,$V$41)*_xlfn.IFS(L3261=0,$V$47,L3261=1,$V$46)*_xlfn.IFS(M3261=0,$V$52,M3261=1,$V$51)*_xlfn.IFS(N3261=0,$V$57,N3261=1,$V$56)</f>
        <v>5.6933572929136539E-6</v>
      </c>
      <c r="P3261" cm="1">
        <f t="array" ref="P3261">$V$2*_xlfn.IFS(C3261="data_analyst",$X$5,C3261="data_engineer",$X$6,C3261="data_scientist",$X$7)*_xlfn.IFS(E3261=0,$X$12,E3261=1,$X$11)*_xlfn.IFS(F3261=0,$X$17,F3261=1,$X$16)*_xlfn.IFS(G3261=0,$X$22,G3261=1,$X$21)*_xlfn.IFS(H3261=0,$X$27,H3261=1,$X$26)*_xlfn.IFS(I3261=0,$X$32,I3261=1,$X$31)*_xlfn.IFS(J3261=0,$X$37,J3261=1,$X$36)*_xlfn.IFS(K3261=0,$X$42,K3261=1,$X$41)*_xlfn.IFS(L3261=0,$X$47,L3261=1,$X$46)*_xlfn.IFS(M3261=0,$X$52,M3261=1,$X$51)*_xlfn.IFS(N3261=0,$X$57,N3261=1,$X$56)</f>
        <v>2.6769790393741354E-3</v>
      </c>
      <c r="Q3261" cm="1">
        <f t="array" ref="Q3261">$W$2*_xlfn.IFS(C3261="data_analyst",$Z$5,C3261="data_engineer",$Z$6,C3261="data_scientist",$Z$7)*_xlfn.IFS(E3261=0,$Z$12,E3261=1,$Z$11)*_xlfn.IFS(F3261=0,$Z$17,F3261=1,$Z$16)*_xlfn.IFS(G3261=0,$Z$22,G3261=1,$Z$21)*_xlfn.IFS(H3261=0,$Z$27,H3261=1,$Z$26)*_xlfn.IFS(I3261=0,$Z$32,I3261=1,$Z$31)*_xlfn.IFS(J3261=0,$Z$37,J3261=1,$Z$36)*_xlfn.IFS(K3261=0,$Z$42,K3261=1,$Z$41)*_xlfn.IFS(L3261=0,$Z$47,L3261=1,$Z$46)*_xlfn.IFS(M3261=0,$Z$52,M3261=1,$Z$51)*_xlfn.IFS(N3261=0,$Z$57,N3261=1,$Z$56)</f>
        <v>1.270395515311281E-4</v>
      </c>
      <c r="R3261" t="str" cm="1">
        <f t="array" ref="R3261">_xlfn.IFS(AND(O3261&gt;P3261,O3261&gt;Q3261),"Low",AND(P3261&gt;O3261,P3261&gt;Q3261),"Medium",AND(Q3261&gt;O3261,Q3261&gt;P3261),"High")</f>
        <v>Medium</v>
      </c>
      <c r="S3261" t="str">
        <f t="shared" si="102"/>
        <v>T</v>
      </c>
    </row>
    <row r="3262" spans="1:19" x14ac:dyDescent="0.3">
      <c r="A3262" t="s">
        <v>18</v>
      </c>
      <c r="B3262">
        <v>7</v>
      </c>
      <c r="C3262" t="s">
        <v>13</v>
      </c>
      <c r="D3262" t="str">
        <f t="shared" si="101"/>
        <v>Medium</v>
      </c>
      <c r="E3262">
        <v>1</v>
      </c>
      <c r="F3262">
        <v>0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</v>
      </c>
      <c r="O3262" cm="1">
        <f t="array" ref="O3262">$U$2*_xlfn.IFS(C3262="data_analyst",$V$5,C3262="data_engineer",$V$6,C3262="data_scientist",$V$7)*_xlfn.IFS(E3262=0,$V$12,E3262=1,$V$11)*_xlfn.IFS(F3262=0,$V$17,F3262=1,$V$16)*_xlfn.IFS(G3262=0,$V$22,G3262=1,$V$21)*_xlfn.IFS(H3262=0,$V$27,H3262=1,$V$26)*_xlfn.IFS(I3262=0,$V$32,I3262=1,$V$31)*_xlfn.IFS(J3262=0,$V$37,J3262=1,$V$36)*_xlfn.IFS(K3262=0,$V$42,K3262=1,$V$41)*_xlfn.IFS(L3262=0,$V$47,L3262=1,$V$46)*_xlfn.IFS(M3262=0,$V$52,M3262=1,$V$51)*_xlfn.IFS(N3262=0,$V$57,N3262=1,$V$56)</f>
        <v>3.3015921585634317E-4</v>
      </c>
      <c r="P3262" cm="1">
        <f t="array" ref="P3262">$V$2*_xlfn.IFS(C3262="data_analyst",$X$5,C3262="data_engineer",$X$6,C3262="data_scientist",$X$7)*_xlfn.IFS(E3262=0,$X$12,E3262=1,$X$11)*_xlfn.IFS(F3262=0,$X$17,F3262=1,$X$16)*_xlfn.IFS(G3262=0,$X$22,G3262=1,$X$21)*_xlfn.IFS(H3262=0,$X$27,H3262=1,$X$26)*_xlfn.IFS(I3262=0,$X$32,I3262=1,$X$31)*_xlfn.IFS(J3262=0,$X$37,J3262=1,$X$36)*_xlfn.IFS(K3262=0,$X$42,K3262=1,$X$41)*_xlfn.IFS(L3262=0,$X$47,L3262=1,$X$46)*_xlfn.IFS(M3262=0,$X$52,M3262=1,$X$51)*_xlfn.IFS(N3262=0,$X$57,N3262=1,$X$56)</f>
        <v>4.9083371473888819E-3</v>
      </c>
      <c r="Q3262" cm="1">
        <f t="array" ref="Q3262">$W$2*_xlfn.IFS(C3262="data_analyst",$Z$5,C3262="data_engineer",$Z$6,C3262="data_scientist",$Z$7)*_xlfn.IFS(E3262=0,$Z$12,E3262=1,$Z$11)*_xlfn.IFS(F3262=0,$Z$17,F3262=1,$Z$16)*_xlfn.IFS(G3262=0,$Z$22,G3262=1,$Z$21)*_xlfn.IFS(H3262=0,$Z$27,H3262=1,$Z$26)*_xlfn.IFS(I3262=0,$Z$32,I3262=1,$Z$31)*_xlfn.IFS(J3262=0,$Z$37,J3262=1,$Z$36)*_xlfn.IFS(K3262=0,$Z$42,K3262=1,$Z$41)*_xlfn.IFS(L3262=0,$Z$47,L3262=1,$Z$46)*_xlfn.IFS(M3262=0,$Z$52,M3262=1,$Z$51)*_xlfn.IFS(N3262=0,$Z$57,N3262=1,$Z$56)</f>
        <v>6.2661136707596371E-4</v>
      </c>
      <c r="R3262" t="str" cm="1">
        <f t="array" ref="R3262">_xlfn.IFS(AND(O3262&gt;P3262,O3262&gt;Q3262),"Low",AND(P3262&gt;O3262,P3262&gt;Q3262),"Medium",AND(Q3262&gt;O3262,Q3262&gt;P3262),"High")</f>
        <v>Medium</v>
      </c>
      <c r="S3262" t="str">
        <f t="shared" si="102"/>
        <v>T</v>
      </c>
    </row>
    <row r="3263" spans="1:19" x14ac:dyDescent="0.3">
      <c r="A3263" t="s">
        <v>18</v>
      </c>
      <c r="B3263">
        <v>4</v>
      </c>
      <c r="C3263" t="s">
        <v>13</v>
      </c>
      <c r="D3263" t="str">
        <f t="shared" si="101"/>
        <v>Medium</v>
      </c>
      <c r="E3263">
        <v>1</v>
      </c>
      <c r="F3263">
        <v>0</v>
      </c>
      <c r="G3263">
        <v>1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 cm="1">
        <f t="array" ref="O3263">$U$2*_xlfn.IFS(C3263="data_analyst",$V$5,C3263="data_engineer",$V$6,C3263="data_scientist",$V$7)*_xlfn.IFS(E3263=0,$V$12,E3263=1,$V$11)*_xlfn.IFS(F3263=0,$V$17,F3263=1,$V$16)*_xlfn.IFS(G3263=0,$V$22,G3263=1,$V$21)*_xlfn.IFS(H3263=0,$V$27,H3263=1,$V$26)*_xlfn.IFS(I3263=0,$V$32,I3263=1,$V$31)*_xlfn.IFS(J3263=0,$V$37,J3263=1,$V$36)*_xlfn.IFS(K3263=0,$V$42,K3263=1,$V$41)*_xlfn.IFS(L3263=0,$V$47,L3263=1,$V$46)*_xlfn.IFS(M3263=0,$V$52,M3263=1,$V$51)*_xlfn.IFS(N3263=0,$V$57,N3263=1,$V$56)</f>
        <v>1.1820833079411975E-4</v>
      </c>
      <c r="P3263" cm="1">
        <f t="array" ref="P3263">$V$2*_xlfn.IFS(C3263="data_analyst",$X$5,C3263="data_engineer",$X$6,C3263="data_scientist",$X$7)*_xlfn.IFS(E3263=0,$X$12,E3263=1,$X$11)*_xlfn.IFS(F3263=0,$X$17,F3263=1,$X$16)*_xlfn.IFS(G3263=0,$X$22,G3263=1,$X$21)*_xlfn.IFS(H3263=0,$X$27,H3263=1,$X$26)*_xlfn.IFS(I3263=0,$X$32,I3263=1,$X$31)*_xlfn.IFS(J3263=0,$X$37,J3263=1,$X$36)*_xlfn.IFS(K3263=0,$X$42,K3263=1,$X$41)*_xlfn.IFS(L3263=0,$X$47,L3263=1,$X$46)*_xlfn.IFS(M3263=0,$X$52,M3263=1,$X$51)*_xlfn.IFS(N3263=0,$X$57,N3263=1,$X$56)</f>
        <v>4.2937474078182779E-3</v>
      </c>
      <c r="Q3263" cm="1">
        <f t="array" ref="Q3263">$W$2*_xlfn.IFS(C3263="data_analyst",$Z$5,C3263="data_engineer",$Z$6,C3263="data_scientist",$Z$7)*_xlfn.IFS(E3263=0,$Z$12,E3263=1,$Z$11)*_xlfn.IFS(F3263=0,$Z$17,F3263=1,$Z$16)*_xlfn.IFS(G3263=0,$Z$22,G3263=1,$Z$21)*_xlfn.IFS(H3263=0,$Z$27,H3263=1,$Z$26)*_xlfn.IFS(I3263=0,$Z$32,I3263=1,$Z$31)*_xlfn.IFS(J3263=0,$Z$37,J3263=1,$Z$36)*_xlfn.IFS(K3263=0,$Z$42,K3263=1,$Z$41)*_xlfn.IFS(L3263=0,$Z$47,L3263=1,$Z$46)*_xlfn.IFS(M3263=0,$Z$52,M3263=1,$Z$51)*_xlfn.IFS(N3263=0,$Z$57,N3263=1,$Z$56)</f>
        <v>3.3740612073321124E-4</v>
      </c>
      <c r="R3263" t="str" cm="1">
        <f t="array" ref="R3263">_xlfn.IFS(AND(O3263&gt;P3263,O3263&gt;Q3263),"Low",AND(P3263&gt;O3263,P3263&gt;Q3263),"Medium",AND(Q3263&gt;O3263,Q3263&gt;P3263),"High")</f>
        <v>Medium</v>
      </c>
      <c r="S3263" t="str">
        <f t="shared" si="102"/>
        <v>T</v>
      </c>
    </row>
    <row r="3264" spans="1:19" x14ac:dyDescent="0.3">
      <c r="A3264" t="s">
        <v>18</v>
      </c>
      <c r="B3264">
        <v>7</v>
      </c>
      <c r="C3264" t="s">
        <v>13</v>
      </c>
      <c r="D3264" t="str">
        <f t="shared" si="101"/>
        <v>Medium</v>
      </c>
      <c r="E3264">
        <v>1</v>
      </c>
      <c r="F3264">
        <v>0</v>
      </c>
      <c r="G3264">
        <v>1</v>
      </c>
      <c r="H3264">
        <v>1</v>
      </c>
      <c r="I3264">
        <v>0</v>
      </c>
      <c r="J3264">
        <v>0</v>
      </c>
      <c r="K3264">
        <v>1</v>
      </c>
      <c r="L3264">
        <v>0</v>
      </c>
      <c r="M3264">
        <v>0</v>
      </c>
      <c r="N3264">
        <v>1</v>
      </c>
      <c r="O3264" cm="1">
        <f t="array" ref="O3264">$U$2*_xlfn.IFS(C3264="data_analyst",$V$5,C3264="data_engineer",$V$6,C3264="data_scientist",$V$7)*_xlfn.IFS(E3264=0,$V$12,E3264=1,$V$11)*_xlfn.IFS(F3264=0,$V$17,F3264=1,$V$16)*_xlfn.IFS(G3264=0,$V$22,G3264=1,$V$21)*_xlfn.IFS(H3264=0,$V$27,H3264=1,$V$26)*_xlfn.IFS(I3264=0,$V$32,I3264=1,$V$31)*_xlfn.IFS(J3264=0,$V$37,J3264=1,$V$36)*_xlfn.IFS(K3264=0,$V$42,K3264=1,$V$41)*_xlfn.IFS(L3264=0,$V$47,L3264=1,$V$46)*_xlfn.IFS(M3264=0,$V$52,M3264=1,$V$51)*_xlfn.IFS(N3264=0,$V$57,N3264=1,$V$56)</f>
        <v>2.3332731043956235E-5</v>
      </c>
      <c r="P3264" cm="1">
        <f t="array" ref="P3264">$V$2*_xlfn.IFS(C3264="data_analyst",$X$5,C3264="data_engineer",$X$6,C3264="data_scientist",$X$7)*_xlfn.IFS(E3264=0,$X$12,E3264=1,$X$11)*_xlfn.IFS(F3264=0,$X$17,F3264=1,$X$16)*_xlfn.IFS(G3264=0,$X$22,G3264=1,$X$21)*_xlfn.IFS(H3264=0,$X$27,H3264=1,$X$26)*_xlfn.IFS(I3264=0,$X$32,I3264=1,$X$31)*_xlfn.IFS(J3264=0,$X$37,J3264=1,$X$36)*_xlfn.IFS(K3264=0,$X$42,K3264=1,$X$41)*_xlfn.IFS(L3264=0,$X$47,L3264=1,$X$46)*_xlfn.IFS(M3264=0,$X$52,M3264=1,$X$51)*_xlfn.IFS(N3264=0,$X$57,N3264=1,$X$56)</f>
        <v>8.6062721366619974E-4</v>
      </c>
      <c r="Q3264" cm="1">
        <f t="array" ref="Q3264">$W$2*_xlfn.IFS(C3264="data_analyst",$Z$5,C3264="data_engineer",$Z$6,C3264="data_scientist",$Z$7)*_xlfn.IFS(E3264=0,$Z$12,E3264=1,$Z$11)*_xlfn.IFS(F3264=0,$Z$17,F3264=1,$Z$16)*_xlfn.IFS(G3264=0,$Z$22,G3264=1,$Z$21)*_xlfn.IFS(H3264=0,$Z$27,H3264=1,$Z$26)*_xlfn.IFS(I3264=0,$Z$32,I3264=1,$Z$31)*_xlfn.IFS(J3264=0,$Z$37,J3264=1,$Z$36)*_xlfn.IFS(K3264=0,$Z$42,K3264=1,$Z$41)*_xlfn.IFS(L3264=0,$Z$47,L3264=1,$Z$46)*_xlfn.IFS(M3264=0,$Z$52,M3264=1,$Z$51)*_xlfn.IFS(N3264=0,$Z$57,N3264=1,$Z$56)</f>
        <v>6.0920549576829791E-5</v>
      </c>
      <c r="R3264" t="str" cm="1">
        <f t="array" ref="R3264">_xlfn.IFS(AND(O3264&gt;P3264,O3264&gt;Q3264),"Low",AND(P3264&gt;O3264,P3264&gt;Q3264),"Medium",AND(Q3264&gt;O3264,Q3264&gt;P3264),"High")</f>
        <v>Medium</v>
      </c>
      <c r="S3264" t="str">
        <f t="shared" si="102"/>
        <v>T</v>
      </c>
    </row>
    <row r="3265" spans="1:19" x14ac:dyDescent="0.3">
      <c r="A3265" t="s">
        <v>18</v>
      </c>
      <c r="B3265">
        <v>7</v>
      </c>
      <c r="C3265" t="s">
        <v>13</v>
      </c>
      <c r="D3265" t="str">
        <f t="shared" si="101"/>
        <v>Medium</v>
      </c>
      <c r="E3265">
        <v>0</v>
      </c>
      <c r="F3265">
        <v>1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  <c r="O3265" cm="1">
        <f t="array" ref="O3265">$U$2*_xlfn.IFS(C3265="data_analyst",$V$5,C3265="data_engineer",$V$6,C3265="data_scientist",$V$7)*_xlfn.IFS(E3265=0,$V$12,E3265=1,$V$11)*_xlfn.IFS(F3265=0,$V$17,F3265=1,$V$16)*_xlfn.IFS(G3265=0,$V$22,G3265=1,$V$21)*_xlfn.IFS(H3265=0,$V$27,H3265=1,$V$26)*_xlfn.IFS(I3265=0,$V$32,I3265=1,$V$31)*_xlfn.IFS(J3265=0,$V$37,J3265=1,$V$36)*_xlfn.IFS(K3265=0,$V$42,K3265=1,$V$41)*_xlfn.IFS(L3265=0,$V$47,L3265=1,$V$46)*_xlfn.IFS(M3265=0,$V$52,M3265=1,$V$51)*_xlfn.IFS(N3265=0,$V$57,N3265=1,$V$56)</f>
        <v>9.1681438355962867E-4</v>
      </c>
      <c r="P3265" cm="1">
        <f t="array" ref="P3265">$V$2*_xlfn.IFS(C3265="data_analyst",$X$5,C3265="data_engineer",$X$6,C3265="data_scientist",$X$7)*_xlfn.IFS(E3265=0,$X$12,E3265=1,$X$11)*_xlfn.IFS(F3265=0,$X$17,F3265=1,$X$16)*_xlfn.IFS(G3265=0,$X$22,G3265=1,$X$21)*_xlfn.IFS(H3265=0,$X$27,H3265=1,$X$26)*_xlfn.IFS(I3265=0,$X$32,I3265=1,$X$31)*_xlfn.IFS(J3265=0,$X$37,J3265=1,$X$36)*_xlfn.IFS(K3265=0,$X$42,K3265=1,$X$41)*_xlfn.IFS(L3265=0,$X$47,L3265=1,$X$46)*_xlfn.IFS(M3265=0,$X$52,M3265=1,$X$51)*_xlfn.IFS(N3265=0,$X$57,N3265=1,$X$56)</f>
        <v>2.1832514515147494E-3</v>
      </c>
      <c r="Q3265" cm="1">
        <f t="array" ref="Q3265">$W$2*_xlfn.IFS(C3265="data_analyst",$Z$5,C3265="data_engineer",$Z$6,C3265="data_scientist",$Z$7)*_xlfn.IFS(E3265=0,$Z$12,E3265=1,$Z$11)*_xlfn.IFS(F3265=0,$Z$17,F3265=1,$Z$16)*_xlfn.IFS(G3265=0,$Z$22,G3265=1,$Z$21)*_xlfn.IFS(H3265=0,$Z$27,H3265=1,$Z$26)*_xlfn.IFS(I3265=0,$Z$32,I3265=1,$Z$31)*_xlfn.IFS(J3265=0,$Z$37,J3265=1,$Z$36)*_xlfn.IFS(K3265=0,$Z$42,K3265=1,$Z$41)*_xlfn.IFS(L3265=0,$Z$47,L3265=1,$Z$46)*_xlfn.IFS(M3265=0,$Z$52,M3265=1,$Z$51)*_xlfn.IFS(N3265=0,$Z$57,N3265=1,$Z$56)</f>
        <v>5.0015371536366374E-4</v>
      </c>
      <c r="R3265" t="str" cm="1">
        <f t="array" ref="R3265">_xlfn.IFS(AND(O3265&gt;P3265,O3265&gt;Q3265),"Low",AND(P3265&gt;O3265,P3265&gt;Q3265),"Medium",AND(Q3265&gt;O3265,Q3265&gt;P3265),"High")</f>
        <v>Medium</v>
      </c>
      <c r="S3265" t="str">
        <f t="shared" si="102"/>
        <v>T</v>
      </c>
    </row>
    <row r="3266" spans="1:19" x14ac:dyDescent="0.3">
      <c r="A3266" t="s">
        <v>18</v>
      </c>
      <c r="B3266">
        <v>7</v>
      </c>
      <c r="C3266" t="s">
        <v>13</v>
      </c>
      <c r="D3266" t="str">
        <f t="shared" ref="D3266:D3329" si="103">IF(AND(C3266="data_analyst",A3266="Medium",B3266&gt;4),"High",A3266)</f>
        <v>Medium</v>
      </c>
      <c r="E3266">
        <v>0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</v>
      </c>
      <c r="O3266" cm="1">
        <f t="array" ref="O3266">$U$2*_xlfn.IFS(C3266="data_analyst",$V$5,C3266="data_engineer",$V$6,C3266="data_scientist",$V$7)*_xlfn.IFS(E3266=0,$V$12,E3266=1,$V$11)*_xlfn.IFS(F3266=0,$V$17,F3266=1,$V$16)*_xlfn.IFS(G3266=0,$V$22,G3266=1,$V$21)*_xlfn.IFS(H3266=0,$V$27,H3266=1,$V$26)*_xlfn.IFS(I3266=0,$V$32,I3266=1,$V$31)*_xlfn.IFS(J3266=0,$V$37,J3266=1,$V$36)*_xlfn.IFS(K3266=0,$V$42,K3266=1,$V$41)*_xlfn.IFS(L3266=0,$V$47,L3266=1,$V$46)*_xlfn.IFS(M3266=0,$V$52,M3266=1,$V$51)*_xlfn.IFS(N3266=0,$V$57,N3266=1,$V$56)</f>
        <v>1.3847124479409831E-3</v>
      </c>
      <c r="P3266" cm="1">
        <f t="array" ref="P3266">$V$2*_xlfn.IFS(C3266="data_analyst",$X$5,C3266="data_engineer",$X$6,C3266="data_scientist",$X$7)*_xlfn.IFS(E3266=0,$X$12,E3266=1,$X$11)*_xlfn.IFS(F3266=0,$X$17,F3266=1,$X$16)*_xlfn.IFS(G3266=0,$X$22,G3266=1,$X$21)*_xlfn.IFS(H3266=0,$X$27,H3266=1,$X$26)*_xlfn.IFS(I3266=0,$X$32,I3266=1,$X$31)*_xlfn.IFS(J3266=0,$X$37,J3266=1,$X$36)*_xlfn.IFS(K3266=0,$X$42,K3266=1,$X$41)*_xlfn.IFS(L3266=0,$X$47,L3266=1,$X$46)*_xlfn.IFS(M3266=0,$X$52,M3266=1,$X$51)*_xlfn.IFS(N3266=0,$X$57,N3266=1,$X$56)</f>
        <v>1.4473334418788392E-3</v>
      </c>
      <c r="Q3266" cm="1">
        <f t="array" ref="Q3266">$W$2*_xlfn.IFS(C3266="data_analyst",$Z$5,C3266="data_engineer",$Z$6,C3266="data_scientist",$Z$7)*_xlfn.IFS(E3266=0,$Z$12,E3266=1,$Z$11)*_xlfn.IFS(F3266=0,$Z$17,F3266=1,$Z$16)*_xlfn.IFS(G3266=0,$Z$22,G3266=1,$Z$21)*_xlfn.IFS(H3266=0,$Z$27,H3266=1,$Z$26)*_xlfn.IFS(I3266=0,$Z$32,I3266=1,$Z$31)*_xlfn.IFS(J3266=0,$Z$37,J3266=1,$Z$36)*_xlfn.IFS(K3266=0,$Z$42,K3266=1,$Z$41)*_xlfn.IFS(L3266=0,$Z$47,L3266=1,$Z$46)*_xlfn.IFS(M3266=0,$Z$52,M3266=1,$Z$51)*_xlfn.IFS(N3266=0,$Z$57,N3266=1,$Z$56)</f>
        <v>3.7168613897594006E-4</v>
      </c>
      <c r="R3266" t="str" cm="1">
        <f t="array" ref="R3266">_xlfn.IFS(AND(O3266&gt;P3266,O3266&gt;Q3266),"Low",AND(P3266&gt;O3266,P3266&gt;Q3266),"Medium",AND(Q3266&gt;O3266,Q3266&gt;P3266),"High")</f>
        <v>Medium</v>
      </c>
      <c r="S3266" t="str">
        <f t="shared" si="102"/>
        <v>T</v>
      </c>
    </row>
    <row r="3267" spans="1:19" x14ac:dyDescent="0.3">
      <c r="A3267" t="s">
        <v>18</v>
      </c>
      <c r="B3267">
        <v>3</v>
      </c>
      <c r="C3267" t="s">
        <v>13</v>
      </c>
      <c r="D3267" t="str">
        <f t="shared" si="103"/>
        <v>Medium</v>
      </c>
      <c r="E3267">
        <v>1</v>
      </c>
      <c r="F3267">
        <v>0</v>
      </c>
      <c r="G3267">
        <v>1</v>
      </c>
      <c r="H3267">
        <v>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</v>
      </c>
      <c r="O3267" cm="1">
        <f t="array" ref="O3267">$U$2*_xlfn.IFS(C3267="data_analyst",$V$5,C3267="data_engineer",$V$6,C3267="data_scientist",$V$7)*_xlfn.IFS(E3267=0,$V$12,E3267=1,$V$11)*_xlfn.IFS(F3267=0,$V$17,F3267=1,$V$16)*_xlfn.IFS(G3267=0,$V$22,G3267=1,$V$21)*_xlfn.IFS(H3267=0,$V$27,H3267=1,$V$26)*_xlfn.IFS(I3267=0,$V$32,I3267=1,$V$31)*_xlfn.IFS(J3267=0,$V$37,J3267=1,$V$36)*_xlfn.IFS(K3267=0,$V$42,K3267=1,$V$41)*_xlfn.IFS(L3267=0,$V$47,L3267=1,$V$46)*_xlfn.IFS(M3267=0,$V$52,M3267=1,$V$51)*_xlfn.IFS(N3267=0,$V$57,N3267=1,$V$56)</f>
        <v>1.1820833079411975E-4</v>
      </c>
      <c r="P3267" cm="1">
        <f t="array" ref="P3267">$V$2*_xlfn.IFS(C3267="data_analyst",$X$5,C3267="data_engineer",$X$6,C3267="data_scientist",$X$7)*_xlfn.IFS(E3267=0,$X$12,E3267=1,$X$11)*_xlfn.IFS(F3267=0,$X$17,F3267=1,$X$16)*_xlfn.IFS(G3267=0,$X$22,G3267=1,$X$21)*_xlfn.IFS(H3267=0,$X$27,H3267=1,$X$26)*_xlfn.IFS(I3267=0,$X$32,I3267=1,$X$31)*_xlfn.IFS(J3267=0,$X$37,J3267=1,$X$36)*_xlfn.IFS(K3267=0,$X$42,K3267=1,$X$41)*_xlfn.IFS(L3267=0,$X$47,L3267=1,$X$46)*_xlfn.IFS(M3267=0,$X$52,M3267=1,$X$51)*_xlfn.IFS(N3267=0,$X$57,N3267=1,$X$56)</f>
        <v>4.2937474078182779E-3</v>
      </c>
      <c r="Q3267" cm="1">
        <f t="array" ref="Q3267">$W$2*_xlfn.IFS(C3267="data_analyst",$Z$5,C3267="data_engineer",$Z$6,C3267="data_scientist",$Z$7)*_xlfn.IFS(E3267=0,$Z$12,E3267=1,$Z$11)*_xlfn.IFS(F3267=0,$Z$17,F3267=1,$Z$16)*_xlfn.IFS(G3267=0,$Z$22,G3267=1,$Z$21)*_xlfn.IFS(H3267=0,$Z$27,H3267=1,$Z$26)*_xlfn.IFS(I3267=0,$Z$32,I3267=1,$Z$31)*_xlfn.IFS(J3267=0,$Z$37,J3267=1,$Z$36)*_xlfn.IFS(K3267=0,$Z$42,K3267=1,$Z$41)*_xlfn.IFS(L3267=0,$Z$47,L3267=1,$Z$46)*_xlfn.IFS(M3267=0,$Z$52,M3267=1,$Z$51)*_xlfn.IFS(N3267=0,$Z$57,N3267=1,$Z$56)</f>
        <v>3.3740612073321124E-4</v>
      </c>
      <c r="R3267" t="str" cm="1">
        <f t="array" ref="R3267">_xlfn.IFS(AND(O3267&gt;P3267,O3267&gt;Q3267),"Low",AND(P3267&gt;O3267,P3267&gt;Q3267),"Medium",AND(Q3267&gt;O3267,Q3267&gt;P3267),"High")</f>
        <v>Medium</v>
      </c>
      <c r="S3267" t="str">
        <f t="shared" ref="S3267:S3330" si="104">IF(D3267=R3267,"T","F")</f>
        <v>T</v>
      </c>
    </row>
    <row r="3268" spans="1:19" x14ac:dyDescent="0.3">
      <c r="A3268" t="s">
        <v>18</v>
      </c>
      <c r="B3268">
        <v>5</v>
      </c>
      <c r="C3268" t="s">
        <v>13</v>
      </c>
      <c r="D3268" t="str">
        <f t="shared" si="103"/>
        <v>Medium</v>
      </c>
      <c r="E3268">
        <v>1</v>
      </c>
      <c r="F3268">
        <v>1</v>
      </c>
      <c r="G3268">
        <v>0</v>
      </c>
      <c r="H3268">
        <v>1</v>
      </c>
      <c r="I3268">
        <v>1</v>
      </c>
      <c r="J3268">
        <v>1</v>
      </c>
      <c r="K3268">
        <v>0</v>
      </c>
      <c r="L3268">
        <v>1</v>
      </c>
      <c r="M3268">
        <v>0</v>
      </c>
      <c r="N3268">
        <v>0</v>
      </c>
      <c r="O3268" cm="1">
        <f t="array" ref="O3268">$U$2*_xlfn.IFS(C3268="data_analyst",$V$5,C3268="data_engineer",$V$6,C3268="data_scientist",$V$7)*_xlfn.IFS(E3268=0,$V$12,E3268=1,$V$11)*_xlfn.IFS(F3268=0,$V$17,F3268=1,$V$16)*_xlfn.IFS(G3268=0,$V$22,G3268=1,$V$21)*_xlfn.IFS(H3268=0,$V$27,H3268=1,$V$26)*_xlfn.IFS(I3268=0,$V$32,I3268=1,$V$31)*_xlfn.IFS(J3268=0,$V$37,J3268=1,$V$36)*_xlfn.IFS(K3268=0,$V$42,K3268=1,$V$41)*_xlfn.IFS(L3268=0,$V$47,L3268=1,$V$46)*_xlfn.IFS(M3268=0,$V$52,M3268=1,$V$51)*_xlfn.IFS(N3268=0,$V$57,N3268=1,$V$56)</f>
        <v>1.868713682836695E-7</v>
      </c>
      <c r="P3268" cm="1">
        <f t="array" ref="P3268">$V$2*_xlfn.IFS(C3268="data_analyst",$X$5,C3268="data_engineer",$X$6,C3268="data_scientist",$X$7)*_xlfn.IFS(E3268=0,$X$12,E3268=1,$X$11)*_xlfn.IFS(F3268=0,$X$17,F3268=1,$X$16)*_xlfn.IFS(G3268=0,$X$22,G3268=1,$X$21)*_xlfn.IFS(H3268=0,$X$27,H3268=1,$X$26)*_xlfn.IFS(I3268=0,$X$32,I3268=1,$X$31)*_xlfn.IFS(J3268=0,$X$37,J3268=1,$X$36)*_xlfn.IFS(K3268=0,$X$42,K3268=1,$X$41)*_xlfn.IFS(L3268=0,$X$47,L3268=1,$X$46)*_xlfn.IFS(M3268=0,$X$52,M3268=1,$X$51)*_xlfn.IFS(N3268=0,$X$57,N3268=1,$X$56)</f>
        <v>2.7899453679195318E-5</v>
      </c>
      <c r="Q3268" cm="1">
        <f t="array" ref="Q3268">$W$2*_xlfn.IFS(C3268="data_analyst",$Z$5,C3268="data_engineer",$Z$6,C3268="data_scientist",$Z$7)*_xlfn.IFS(E3268=0,$Z$12,E3268=1,$Z$11)*_xlfn.IFS(F3268=0,$Z$17,F3268=1,$Z$16)*_xlfn.IFS(G3268=0,$Z$22,G3268=1,$Z$21)*_xlfn.IFS(H3268=0,$Z$27,H3268=1,$Z$26)*_xlfn.IFS(I3268=0,$Z$32,I3268=1,$Z$31)*_xlfn.IFS(J3268=0,$Z$37,J3268=1,$Z$36)*_xlfn.IFS(K3268=0,$Z$42,K3268=1,$Z$41)*_xlfn.IFS(L3268=0,$Z$47,L3268=1,$Z$46)*_xlfn.IFS(M3268=0,$Z$52,M3268=1,$Z$51)*_xlfn.IFS(N3268=0,$Z$57,N3268=1,$Z$56)</f>
        <v>4.2001650810544319E-6</v>
      </c>
      <c r="R3268" t="str" cm="1">
        <f t="array" ref="R3268">_xlfn.IFS(AND(O3268&gt;P3268,O3268&gt;Q3268),"Low",AND(P3268&gt;O3268,P3268&gt;Q3268),"Medium",AND(Q3268&gt;O3268,Q3268&gt;P3268),"High")</f>
        <v>Medium</v>
      </c>
      <c r="S3268" t="str">
        <f t="shared" si="104"/>
        <v>T</v>
      </c>
    </row>
    <row r="3269" spans="1:19" x14ac:dyDescent="0.3">
      <c r="A3269" t="s">
        <v>18</v>
      </c>
      <c r="B3269">
        <v>4</v>
      </c>
      <c r="C3269" t="s">
        <v>13</v>
      </c>
      <c r="D3269" t="str">
        <f t="shared" si="103"/>
        <v>Medium</v>
      </c>
      <c r="E3269">
        <v>1</v>
      </c>
      <c r="F3269">
        <v>0</v>
      </c>
      <c r="G3269">
        <v>1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 cm="1">
        <f t="array" ref="O3269">$U$2*_xlfn.IFS(C3269="data_analyst",$V$5,C3269="data_engineer",$V$6,C3269="data_scientist",$V$7)*_xlfn.IFS(E3269=0,$V$12,E3269=1,$V$11)*_xlfn.IFS(F3269=0,$V$17,F3269=1,$V$16)*_xlfn.IFS(G3269=0,$V$22,G3269=1,$V$21)*_xlfn.IFS(H3269=0,$V$27,H3269=1,$V$26)*_xlfn.IFS(I3269=0,$V$32,I3269=1,$V$31)*_xlfn.IFS(J3269=0,$V$37,J3269=1,$V$36)*_xlfn.IFS(K3269=0,$V$42,K3269=1,$V$41)*_xlfn.IFS(L3269=0,$V$47,L3269=1,$V$46)*_xlfn.IFS(M3269=0,$V$52,M3269=1,$V$51)*_xlfn.IFS(N3269=0,$V$57,N3269=1,$V$56)</f>
        <v>1.1820833079411975E-4</v>
      </c>
      <c r="P3269" cm="1">
        <f t="array" ref="P3269">$V$2*_xlfn.IFS(C3269="data_analyst",$X$5,C3269="data_engineer",$X$6,C3269="data_scientist",$X$7)*_xlfn.IFS(E3269=0,$X$12,E3269=1,$X$11)*_xlfn.IFS(F3269=0,$X$17,F3269=1,$X$16)*_xlfn.IFS(G3269=0,$X$22,G3269=1,$X$21)*_xlfn.IFS(H3269=0,$X$27,H3269=1,$X$26)*_xlfn.IFS(I3269=0,$X$32,I3269=1,$X$31)*_xlfn.IFS(J3269=0,$X$37,J3269=1,$X$36)*_xlfn.IFS(K3269=0,$X$42,K3269=1,$X$41)*_xlfn.IFS(L3269=0,$X$47,L3269=1,$X$46)*_xlfn.IFS(M3269=0,$X$52,M3269=1,$X$51)*_xlfn.IFS(N3269=0,$X$57,N3269=1,$X$56)</f>
        <v>4.2937474078182779E-3</v>
      </c>
      <c r="Q3269" cm="1">
        <f t="array" ref="Q3269">$W$2*_xlfn.IFS(C3269="data_analyst",$Z$5,C3269="data_engineer",$Z$6,C3269="data_scientist",$Z$7)*_xlfn.IFS(E3269=0,$Z$12,E3269=1,$Z$11)*_xlfn.IFS(F3269=0,$Z$17,F3269=1,$Z$16)*_xlfn.IFS(G3269=0,$Z$22,G3269=1,$Z$21)*_xlfn.IFS(H3269=0,$Z$27,H3269=1,$Z$26)*_xlfn.IFS(I3269=0,$Z$32,I3269=1,$Z$31)*_xlfn.IFS(J3269=0,$Z$37,J3269=1,$Z$36)*_xlfn.IFS(K3269=0,$Z$42,K3269=1,$Z$41)*_xlfn.IFS(L3269=0,$Z$47,L3269=1,$Z$46)*_xlfn.IFS(M3269=0,$Z$52,M3269=1,$Z$51)*_xlfn.IFS(N3269=0,$Z$57,N3269=1,$Z$56)</f>
        <v>3.3740612073321124E-4</v>
      </c>
      <c r="R3269" t="str" cm="1">
        <f t="array" ref="R3269">_xlfn.IFS(AND(O3269&gt;P3269,O3269&gt;Q3269),"Low",AND(P3269&gt;O3269,P3269&gt;Q3269),"Medium",AND(Q3269&gt;O3269,Q3269&gt;P3269),"High")</f>
        <v>Medium</v>
      </c>
      <c r="S3269" t="str">
        <f t="shared" si="104"/>
        <v>T</v>
      </c>
    </row>
    <row r="3270" spans="1:19" x14ac:dyDescent="0.3">
      <c r="A3270" t="s">
        <v>18</v>
      </c>
      <c r="B3270">
        <v>4</v>
      </c>
      <c r="C3270" t="s">
        <v>13</v>
      </c>
      <c r="D3270" t="str">
        <f t="shared" si="103"/>
        <v>Medium</v>
      </c>
      <c r="E3270">
        <v>1</v>
      </c>
      <c r="F3270">
        <v>0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1</v>
      </c>
      <c r="O3270" cm="1">
        <f t="array" ref="O3270">$U$2*_xlfn.IFS(C3270="data_analyst",$V$5,C3270="data_engineer",$V$6,C3270="data_scientist",$V$7)*_xlfn.IFS(E3270=0,$V$12,E3270=1,$V$11)*_xlfn.IFS(F3270=0,$V$17,F3270=1,$V$16)*_xlfn.IFS(G3270=0,$V$22,G3270=1,$V$21)*_xlfn.IFS(H3270=0,$V$27,H3270=1,$V$26)*_xlfn.IFS(I3270=0,$V$32,I3270=1,$V$31)*_xlfn.IFS(J3270=0,$V$37,J3270=1,$V$36)*_xlfn.IFS(K3270=0,$V$42,K3270=1,$V$41)*_xlfn.IFS(L3270=0,$V$47,L3270=1,$V$46)*_xlfn.IFS(M3270=0,$V$52,M3270=1,$V$51)*_xlfn.IFS(N3270=0,$V$57,N3270=1,$V$56)</f>
        <v>2.7976108010257118E-5</v>
      </c>
      <c r="P3270" cm="1">
        <f t="array" ref="P3270">$V$2*_xlfn.IFS(C3270="data_analyst",$X$5,C3270="data_engineer",$X$6,C3270="data_scientist",$X$7)*_xlfn.IFS(E3270=0,$X$12,E3270=1,$X$11)*_xlfn.IFS(F3270=0,$X$17,F3270=1,$X$16)*_xlfn.IFS(G3270=0,$X$22,G3270=1,$X$21)*_xlfn.IFS(H3270=0,$X$27,H3270=1,$X$26)*_xlfn.IFS(I3270=0,$X$32,I3270=1,$X$31)*_xlfn.IFS(J3270=0,$X$37,J3270=1,$X$36)*_xlfn.IFS(K3270=0,$X$42,K3270=1,$X$41)*_xlfn.IFS(L3270=0,$X$47,L3270=1,$X$46)*_xlfn.IFS(M3270=0,$X$52,M3270=1,$X$51)*_xlfn.IFS(N3270=0,$X$57,N3270=1,$X$56)</f>
        <v>2.7433725371823329E-3</v>
      </c>
      <c r="Q3270" cm="1">
        <f t="array" ref="Q3270">$W$2*_xlfn.IFS(C3270="data_analyst",$Z$5,C3270="data_engineer",$Z$6,C3270="data_scientist",$Z$7)*_xlfn.IFS(E3270=0,$Z$12,E3270=1,$Z$11)*_xlfn.IFS(F3270=0,$Z$17,F3270=1,$Z$16)*_xlfn.IFS(G3270=0,$Z$22,G3270=1,$Z$21)*_xlfn.IFS(H3270=0,$Z$27,H3270=1,$Z$26)*_xlfn.IFS(I3270=0,$Z$32,I3270=1,$Z$31)*_xlfn.IFS(J3270=0,$Z$37,J3270=1,$Z$36)*_xlfn.IFS(K3270=0,$Z$42,K3270=1,$Z$41)*_xlfn.IFS(L3270=0,$Z$47,L3270=1,$Z$46)*_xlfn.IFS(M3270=0,$Z$52,M3270=1,$Z$51)*_xlfn.IFS(N3270=0,$Z$57,N3270=1,$Z$56)</f>
        <v>1.9755832269512978E-4</v>
      </c>
      <c r="R3270" t="str" cm="1">
        <f t="array" ref="R3270">_xlfn.IFS(AND(O3270&gt;P3270,O3270&gt;Q3270),"Low",AND(P3270&gt;O3270,P3270&gt;Q3270),"Medium",AND(Q3270&gt;O3270,Q3270&gt;P3270),"High")</f>
        <v>Medium</v>
      </c>
      <c r="S3270" t="str">
        <f t="shared" si="104"/>
        <v>T</v>
      </c>
    </row>
    <row r="3271" spans="1:19" x14ac:dyDescent="0.3">
      <c r="A3271" t="s">
        <v>18</v>
      </c>
      <c r="B3271">
        <v>8</v>
      </c>
      <c r="C3271" t="s">
        <v>13</v>
      </c>
      <c r="D3271" t="str">
        <f t="shared" si="103"/>
        <v>Medium</v>
      </c>
      <c r="E3271">
        <v>0</v>
      </c>
      <c r="F3271">
        <v>0</v>
      </c>
      <c r="G3271">
        <v>1</v>
      </c>
      <c r="H3271">
        <v>0</v>
      </c>
      <c r="I3271">
        <v>1</v>
      </c>
      <c r="J3271">
        <v>0</v>
      </c>
      <c r="K3271">
        <v>0</v>
      </c>
      <c r="L3271">
        <v>1</v>
      </c>
      <c r="M3271">
        <v>0</v>
      </c>
      <c r="N3271">
        <v>1</v>
      </c>
      <c r="O3271" cm="1">
        <f t="array" ref="O3271">$U$2*_xlfn.IFS(C3271="data_analyst",$V$5,C3271="data_engineer",$V$6,C3271="data_scientist",$V$7)*_xlfn.IFS(E3271=0,$V$12,E3271=1,$V$11)*_xlfn.IFS(F3271=0,$V$17,F3271=1,$V$16)*_xlfn.IFS(G3271=0,$V$22,G3271=1,$V$21)*_xlfn.IFS(H3271=0,$V$27,H3271=1,$V$26)*_xlfn.IFS(I3271=0,$V$32,I3271=1,$V$31)*_xlfn.IFS(J3271=0,$V$37,J3271=1,$V$36)*_xlfn.IFS(K3271=0,$V$42,K3271=1,$V$41)*_xlfn.IFS(L3271=0,$V$47,L3271=1,$V$46)*_xlfn.IFS(M3271=0,$V$52,M3271=1,$V$51)*_xlfn.IFS(N3271=0,$V$57,N3271=1,$V$56)</f>
        <v>2.2635687063950439E-6</v>
      </c>
      <c r="P3271" cm="1">
        <f t="array" ref="P3271">$V$2*_xlfn.IFS(C3271="data_analyst",$X$5,C3271="data_engineer",$X$6,C3271="data_scientist",$X$7)*_xlfn.IFS(E3271=0,$X$12,E3271=1,$X$11)*_xlfn.IFS(F3271=0,$X$17,F3271=1,$X$16)*_xlfn.IFS(G3271=0,$X$22,G3271=1,$X$21)*_xlfn.IFS(H3271=0,$X$27,H3271=1,$X$26)*_xlfn.IFS(I3271=0,$X$32,I3271=1,$X$31)*_xlfn.IFS(J3271=0,$X$37,J3271=1,$X$36)*_xlfn.IFS(K3271=0,$X$42,K3271=1,$X$41)*_xlfn.IFS(L3271=0,$X$47,L3271=1,$X$46)*_xlfn.IFS(M3271=0,$X$52,M3271=1,$X$51)*_xlfn.IFS(N3271=0,$X$57,N3271=1,$X$56)</f>
        <v>8.4709663268591167E-4</v>
      </c>
      <c r="Q3271" cm="1">
        <f t="array" ref="Q3271">$W$2*_xlfn.IFS(C3271="data_analyst",$Z$5,C3271="data_engineer",$Z$6,C3271="data_scientist",$Z$7)*_xlfn.IFS(E3271=0,$Z$12,E3271=1,$Z$11)*_xlfn.IFS(F3271=0,$Z$17,F3271=1,$Z$16)*_xlfn.IFS(G3271=0,$Z$22,G3271=1,$Z$21)*_xlfn.IFS(H3271=0,$Z$27,H3271=1,$Z$26)*_xlfn.IFS(I3271=0,$Z$32,I3271=1,$Z$31)*_xlfn.IFS(J3271=0,$Z$37,J3271=1,$Z$36)*_xlfn.IFS(K3271=0,$Z$42,K3271=1,$Z$41)*_xlfn.IFS(L3271=0,$Z$47,L3271=1,$Z$46)*_xlfn.IFS(M3271=0,$Z$52,M3271=1,$Z$51)*_xlfn.IFS(N3271=0,$Z$57,N3271=1,$Z$56)</f>
        <v>8.7220498754234481E-5</v>
      </c>
      <c r="R3271" t="str" cm="1">
        <f t="array" ref="R3271">_xlfn.IFS(AND(O3271&gt;P3271,O3271&gt;Q3271),"Low",AND(P3271&gt;O3271,P3271&gt;Q3271),"Medium",AND(Q3271&gt;O3271,Q3271&gt;P3271),"High")</f>
        <v>Medium</v>
      </c>
      <c r="S3271" t="str">
        <f t="shared" si="104"/>
        <v>T</v>
      </c>
    </row>
    <row r="3272" spans="1:19" x14ac:dyDescent="0.3">
      <c r="A3272" t="s">
        <v>18</v>
      </c>
      <c r="B3272">
        <v>5</v>
      </c>
      <c r="C3272" t="s">
        <v>13</v>
      </c>
      <c r="D3272" t="str">
        <f t="shared" si="103"/>
        <v>Medium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0</v>
      </c>
      <c r="K3272">
        <v>0</v>
      </c>
      <c r="L3272">
        <v>1</v>
      </c>
      <c r="M3272">
        <v>0</v>
      </c>
      <c r="N3272">
        <v>1</v>
      </c>
      <c r="O3272" cm="1">
        <f t="array" ref="O3272">$U$2*_xlfn.IFS(C3272="data_analyst",$V$5,C3272="data_engineer",$V$6,C3272="data_scientist",$V$7)*_xlfn.IFS(E3272=0,$V$12,E3272=1,$V$11)*_xlfn.IFS(F3272=0,$V$17,F3272=1,$V$16)*_xlfn.IFS(G3272=0,$V$22,G3272=1,$V$21)*_xlfn.IFS(H3272=0,$V$27,H3272=1,$V$26)*_xlfn.IFS(I3272=0,$V$32,I3272=1,$V$31)*_xlfn.IFS(J3272=0,$V$37,J3272=1,$V$36)*_xlfn.IFS(K3272=0,$V$42,K3272=1,$V$41)*_xlfn.IFS(L3272=0,$V$47,L3272=1,$V$46)*_xlfn.IFS(M3272=0,$V$52,M3272=1,$V$51)*_xlfn.IFS(N3272=0,$V$57,N3272=1,$V$56)</f>
        <v>4.9543789046587634E-7</v>
      </c>
      <c r="P3272" cm="1">
        <f t="array" ref="P3272">$V$2*_xlfn.IFS(C3272="data_analyst",$X$5,C3272="data_engineer",$X$6,C3272="data_scientist",$X$7)*_xlfn.IFS(E3272=0,$X$12,E3272=1,$X$11)*_xlfn.IFS(F3272=0,$X$17,F3272=1,$X$16)*_xlfn.IFS(G3272=0,$X$22,G3272=1,$X$21)*_xlfn.IFS(H3272=0,$X$27,H3272=1,$X$26)*_xlfn.IFS(I3272=0,$X$32,I3272=1,$X$31)*_xlfn.IFS(J3272=0,$X$37,J3272=1,$X$36)*_xlfn.IFS(K3272=0,$X$42,K3272=1,$X$41)*_xlfn.IFS(L3272=0,$X$47,L3272=1,$X$46)*_xlfn.IFS(M3272=0,$X$52,M3272=1,$X$51)*_xlfn.IFS(N3272=0,$X$57,N3272=1,$X$56)</f>
        <v>2.2417215587641356E-3</v>
      </c>
      <c r="Q3272" cm="1">
        <f t="array" ref="Q3272">$W$2*_xlfn.IFS(C3272="data_analyst",$Z$5,C3272="data_engineer",$Z$6,C3272="data_scientist",$Z$7)*_xlfn.IFS(E3272=0,$Z$12,E3272=1,$Z$11)*_xlfn.IFS(F3272=0,$Z$17,F3272=1,$Z$16)*_xlfn.IFS(G3272=0,$Z$22,G3272=1,$Z$21)*_xlfn.IFS(H3272=0,$Z$27,H3272=1,$Z$26)*_xlfn.IFS(I3272=0,$Z$32,I3272=1,$Z$31)*_xlfn.IFS(J3272=0,$Z$37,J3272=1,$Z$36)*_xlfn.IFS(K3272=0,$Z$42,K3272=1,$Z$41)*_xlfn.IFS(L3272=0,$Z$47,L3272=1,$Z$46)*_xlfn.IFS(M3272=0,$Z$52,M3272=1,$Z$51)*_xlfn.IFS(N3272=0,$Z$57,N3272=1,$Z$56)</f>
        <v>6.618753880941284E-5</v>
      </c>
      <c r="R3272" t="str" cm="1">
        <f t="array" ref="R3272">_xlfn.IFS(AND(O3272&gt;P3272,O3272&gt;Q3272),"Low",AND(P3272&gt;O3272,P3272&gt;Q3272),"Medium",AND(Q3272&gt;O3272,Q3272&gt;P3272),"High")</f>
        <v>Medium</v>
      </c>
      <c r="S3272" t="str">
        <f t="shared" si="104"/>
        <v>T</v>
      </c>
    </row>
    <row r="3273" spans="1:19" x14ac:dyDescent="0.3">
      <c r="A3273" t="s">
        <v>18</v>
      </c>
      <c r="B3273">
        <v>7</v>
      </c>
      <c r="C3273" t="s">
        <v>13</v>
      </c>
      <c r="D3273" t="str">
        <f t="shared" si="103"/>
        <v>Medium</v>
      </c>
      <c r="E3273">
        <v>1</v>
      </c>
      <c r="F3273">
        <v>1</v>
      </c>
      <c r="G3273">
        <v>0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O3273" cm="1">
        <f t="array" ref="O3273">$U$2*_xlfn.IFS(C3273="data_analyst",$V$5,C3273="data_engineer",$V$6,C3273="data_scientist",$V$7)*_xlfn.IFS(E3273=0,$V$12,E3273=1,$V$11)*_xlfn.IFS(F3273=0,$V$17,F3273=1,$V$16)*_xlfn.IFS(G3273=0,$V$22,G3273=1,$V$21)*_xlfn.IFS(H3273=0,$V$27,H3273=1,$V$26)*_xlfn.IFS(I3273=0,$V$32,I3273=1,$V$31)*_xlfn.IFS(J3273=0,$V$37,J3273=1,$V$36)*_xlfn.IFS(K3273=0,$V$42,K3273=1,$V$41)*_xlfn.IFS(L3273=0,$V$47,L3273=1,$V$46)*_xlfn.IFS(M3273=0,$V$52,M3273=1,$V$51)*_xlfn.IFS(N3273=0,$V$57,N3273=1,$V$56)</f>
        <v>8.4650684173794878E-4</v>
      </c>
      <c r="P3273" cm="1">
        <f t="array" ref="P3273">$V$2*_xlfn.IFS(C3273="data_analyst",$X$5,C3273="data_engineer",$X$6,C3273="data_scientist",$X$7)*_xlfn.IFS(E3273=0,$X$12,E3273=1,$X$11)*_xlfn.IFS(F3273=0,$X$17,F3273=1,$X$16)*_xlfn.IFS(G3273=0,$X$22,G3273=1,$X$21)*_xlfn.IFS(H3273=0,$X$27,H3273=1,$X$26)*_xlfn.IFS(I3273=0,$X$32,I3273=1,$X$31)*_xlfn.IFS(J3273=0,$X$37,J3273=1,$X$36)*_xlfn.IFS(K3273=0,$X$42,K3273=1,$X$41)*_xlfn.IFS(L3273=0,$X$47,L3273=1,$X$46)*_xlfn.IFS(M3273=0,$X$52,M3273=1,$X$51)*_xlfn.IFS(N3273=0,$X$57,N3273=1,$X$56)</f>
        <v>4.3783976704618597E-3</v>
      </c>
      <c r="Q3273" cm="1">
        <f t="array" ref="Q3273">$W$2*_xlfn.IFS(C3273="data_analyst",$Z$5,C3273="data_engineer",$Z$6,C3273="data_scientist",$Z$7)*_xlfn.IFS(E3273=0,$Z$12,E3273=1,$Z$11)*_xlfn.IFS(F3273=0,$Z$17,F3273=1,$Z$16)*_xlfn.IFS(G3273=0,$Z$22,G3273=1,$Z$21)*_xlfn.IFS(H3273=0,$Z$27,H3273=1,$Z$26)*_xlfn.IFS(I3273=0,$Z$32,I3273=1,$Z$31)*_xlfn.IFS(J3273=0,$Z$37,J3273=1,$Z$36)*_xlfn.IFS(K3273=0,$Z$42,K3273=1,$Z$41)*_xlfn.IFS(L3273=0,$Z$47,L3273=1,$Z$46)*_xlfn.IFS(M3273=0,$Z$52,M3273=1,$Z$51)*_xlfn.IFS(N3273=0,$Z$57,N3273=1,$Z$56)</f>
        <v>5.2381670478344393E-4</v>
      </c>
      <c r="R3273" t="str" cm="1">
        <f t="array" ref="R3273">_xlfn.IFS(AND(O3273&gt;P3273,O3273&gt;Q3273),"Low",AND(P3273&gt;O3273,P3273&gt;Q3273),"Medium",AND(Q3273&gt;O3273,Q3273&gt;P3273),"High")</f>
        <v>Medium</v>
      </c>
      <c r="S3273" t="str">
        <f t="shared" si="104"/>
        <v>T</v>
      </c>
    </row>
    <row r="3274" spans="1:19" x14ac:dyDescent="0.3">
      <c r="A3274" t="s">
        <v>18</v>
      </c>
      <c r="B3274">
        <v>6</v>
      </c>
      <c r="C3274" t="s">
        <v>13</v>
      </c>
      <c r="D3274" t="str">
        <f t="shared" si="103"/>
        <v>Medium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0</v>
      </c>
      <c r="K3274">
        <v>0</v>
      </c>
      <c r="L3274">
        <v>1</v>
      </c>
      <c r="M3274">
        <v>0</v>
      </c>
      <c r="N3274">
        <v>1</v>
      </c>
      <c r="O3274" cm="1">
        <f t="array" ref="O3274">$U$2*_xlfn.IFS(C3274="data_analyst",$V$5,C3274="data_engineer",$V$6,C3274="data_scientist",$V$7)*_xlfn.IFS(E3274=0,$V$12,E3274=1,$V$11)*_xlfn.IFS(F3274=0,$V$17,F3274=1,$V$16)*_xlfn.IFS(G3274=0,$V$22,G3274=1,$V$21)*_xlfn.IFS(H3274=0,$V$27,H3274=1,$V$26)*_xlfn.IFS(I3274=0,$V$32,I3274=1,$V$31)*_xlfn.IFS(J3274=0,$V$37,J3274=1,$V$36)*_xlfn.IFS(K3274=0,$V$42,K3274=1,$V$41)*_xlfn.IFS(L3274=0,$V$47,L3274=1,$V$46)*_xlfn.IFS(M3274=0,$V$52,M3274=1,$V$51)*_xlfn.IFS(N3274=0,$V$57,N3274=1,$V$56)</f>
        <v>4.9543789046587634E-7</v>
      </c>
      <c r="P3274" cm="1">
        <f t="array" ref="P3274">$V$2*_xlfn.IFS(C3274="data_analyst",$X$5,C3274="data_engineer",$X$6,C3274="data_scientist",$X$7)*_xlfn.IFS(E3274=0,$X$12,E3274=1,$X$11)*_xlfn.IFS(F3274=0,$X$17,F3274=1,$X$16)*_xlfn.IFS(G3274=0,$X$22,G3274=1,$X$21)*_xlfn.IFS(H3274=0,$X$27,H3274=1,$X$26)*_xlfn.IFS(I3274=0,$X$32,I3274=1,$X$31)*_xlfn.IFS(J3274=0,$X$37,J3274=1,$X$36)*_xlfn.IFS(K3274=0,$X$42,K3274=1,$X$41)*_xlfn.IFS(L3274=0,$X$47,L3274=1,$X$46)*_xlfn.IFS(M3274=0,$X$52,M3274=1,$X$51)*_xlfn.IFS(N3274=0,$X$57,N3274=1,$X$56)</f>
        <v>2.2417215587641356E-3</v>
      </c>
      <c r="Q3274" cm="1">
        <f t="array" ref="Q3274">$W$2*_xlfn.IFS(C3274="data_analyst",$Z$5,C3274="data_engineer",$Z$6,C3274="data_scientist",$Z$7)*_xlfn.IFS(E3274=0,$Z$12,E3274=1,$Z$11)*_xlfn.IFS(F3274=0,$Z$17,F3274=1,$Z$16)*_xlfn.IFS(G3274=0,$Z$22,G3274=1,$Z$21)*_xlfn.IFS(H3274=0,$Z$27,H3274=1,$Z$26)*_xlfn.IFS(I3274=0,$Z$32,I3274=1,$Z$31)*_xlfn.IFS(J3274=0,$Z$37,J3274=1,$Z$36)*_xlfn.IFS(K3274=0,$Z$42,K3274=1,$Z$41)*_xlfn.IFS(L3274=0,$Z$47,L3274=1,$Z$46)*_xlfn.IFS(M3274=0,$Z$52,M3274=1,$Z$51)*_xlfn.IFS(N3274=0,$Z$57,N3274=1,$Z$56)</f>
        <v>6.618753880941284E-5</v>
      </c>
      <c r="R3274" t="str" cm="1">
        <f t="array" ref="R3274">_xlfn.IFS(AND(O3274&gt;P3274,O3274&gt;Q3274),"Low",AND(P3274&gt;O3274,P3274&gt;Q3274),"Medium",AND(Q3274&gt;O3274,Q3274&gt;P3274),"High")</f>
        <v>Medium</v>
      </c>
      <c r="S3274" t="str">
        <f t="shared" si="104"/>
        <v>T</v>
      </c>
    </row>
    <row r="3275" spans="1:19" x14ac:dyDescent="0.3">
      <c r="A3275" t="s">
        <v>18</v>
      </c>
      <c r="B3275">
        <v>3</v>
      </c>
      <c r="C3275" t="s">
        <v>13</v>
      </c>
      <c r="D3275" t="str">
        <f t="shared" si="103"/>
        <v>Medium</v>
      </c>
      <c r="E3275">
        <v>1</v>
      </c>
      <c r="F3275">
        <v>1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0</v>
      </c>
      <c r="N3275">
        <v>1</v>
      </c>
      <c r="O3275" cm="1">
        <f t="array" ref="O3275">$U$2*_xlfn.IFS(C3275="data_analyst",$V$5,C3275="data_engineer",$V$6,C3275="data_scientist",$V$7)*_xlfn.IFS(E3275=0,$V$12,E3275=1,$V$11)*_xlfn.IFS(F3275=0,$V$17,F3275=1,$V$16)*_xlfn.IFS(G3275=0,$V$22,G3275=1,$V$21)*_xlfn.IFS(H3275=0,$V$27,H3275=1,$V$26)*_xlfn.IFS(I3275=0,$V$32,I3275=1,$V$31)*_xlfn.IFS(J3275=0,$V$37,J3275=1,$V$36)*_xlfn.IFS(K3275=0,$V$42,K3275=1,$V$41)*_xlfn.IFS(L3275=0,$V$47,L3275=1,$V$46)*_xlfn.IFS(M3275=0,$V$52,M3275=1,$V$51)*_xlfn.IFS(N3275=0,$V$57,N3275=1,$V$56)</f>
        <v>2.0718495431673917E-5</v>
      </c>
      <c r="P3275" cm="1">
        <f t="array" ref="P3275">$V$2*_xlfn.IFS(C3275="data_analyst",$X$5,C3275="data_engineer",$X$6,C3275="data_scientist",$X$7)*_xlfn.IFS(E3275=0,$X$12,E3275=1,$X$11)*_xlfn.IFS(F3275=0,$X$17,F3275=1,$X$16)*_xlfn.IFS(G3275=0,$X$22,G3275=1,$X$21)*_xlfn.IFS(H3275=0,$X$27,H3275=1,$X$26)*_xlfn.IFS(I3275=0,$X$32,I3275=1,$X$31)*_xlfn.IFS(J3275=0,$X$37,J3275=1,$X$36)*_xlfn.IFS(K3275=0,$X$42,K3275=1,$X$41)*_xlfn.IFS(L3275=0,$X$47,L3275=1,$X$46)*_xlfn.IFS(M3275=0,$X$52,M3275=1,$X$51)*_xlfn.IFS(N3275=0,$X$57,N3275=1,$X$56)</f>
        <v>3.549775224287061E-3</v>
      </c>
      <c r="Q3275" cm="1">
        <f t="array" ref="Q3275">$W$2*_xlfn.IFS(C3275="data_analyst",$Z$5,C3275="data_engineer",$Z$6,C3275="data_scientist",$Z$7)*_xlfn.IFS(E3275=0,$Z$12,E3275=1,$Z$11)*_xlfn.IFS(F3275=0,$Z$17,F3275=1,$Z$16)*_xlfn.IFS(G3275=0,$Z$22,G3275=1,$Z$21)*_xlfn.IFS(H3275=0,$Z$27,H3275=1,$Z$26)*_xlfn.IFS(I3275=0,$Z$32,I3275=1,$Z$31)*_xlfn.IFS(J3275=0,$Z$37,J3275=1,$Z$36)*_xlfn.IFS(K3275=0,$Z$42,K3275=1,$Z$41)*_xlfn.IFS(L3275=0,$Z$47,L3275=1,$Z$46)*_xlfn.IFS(M3275=0,$Z$52,M3275=1,$Z$51)*_xlfn.IFS(N3275=0,$Z$57,N3275=1,$Z$56)</f>
        <v>2.5022941968252509E-4</v>
      </c>
      <c r="R3275" t="str" cm="1">
        <f t="array" ref="R3275">_xlfn.IFS(AND(O3275&gt;P3275,O3275&gt;Q3275),"Low",AND(P3275&gt;O3275,P3275&gt;Q3275),"Medium",AND(Q3275&gt;O3275,Q3275&gt;P3275),"High")</f>
        <v>Medium</v>
      </c>
      <c r="S3275" t="str">
        <f t="shared" si="104"/>
        <v>T</v>
      </c>
    </row>
    <row r="3276" spans="1:19" x14ac:dyDescent="0.3">
      <c r="A3276" t="s">
        <v>18</v>
      </c>
      <c r="B3276">
        <v>7</v>
      </c>
      <c r="C3276" t="s">
        <v>13</v>
      </c>
      <c r="D3276" t="str">
        <f t="shared" si="103"/>
        <v>Medium</v>
      </c>
      <c r="E3276">
        <v>1</v>
      </c>
      <c r="F3276">
        <v>1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</v>
      </c>
      <c r="O3276" cm="1">
        <f t="array" ref="O3276">$U$2*_xlfn.IFS(C3276="data_analyst",$V$5,C3276="data_engineer",$V$6,C3276="data_scientist",$V$7)*_xlfn.IFS(E3276=0,$V$12,E3276=1,$V$11)*_xlfn.IFS(F3276=0,$V$17,F3276=1,$V$16)*_xlfn.IFS(G3276=0,$V$22,G3276=1,$V$21)*_xlfn.IFS(H3276=0,$V$27,H3276=1,$V$26)*_xlfn.IFS(I3276=0,$V$32,I3276=1,$V$31)*_xlfn.IFS(J3276=0,$V$37,J3276=1,$V$36)*_xlfn.IFS(K3276=0,$V$42,K3276=1,$V$41)*_xlfn.IFS(L3276=0,$V$47,L3276=1,$V$46)*_xlfn.IFS(M3276=0,$V$52,M3276=1,$V$51)*_xlfn.IFS(N3276=0,$V$57,N3276=1,$V$56)</f>
        <v>4.3016776140012976E-4</v>
      </c>
      <c r="P3276" cm="1">
        <f t="array" ref="P3276">$V$2*_xlfn.IFS(C3276="data_analyst",$X$5,C3276="data_engineer",$X$6,C3276="data_scientist",$X$7)*_xlfn.IFS(E3276=0,$X$12,E3276=1,$X$11)*_xlfn.IFS(F3276=0,$X$17,F3276=1,$X$16)*_xlfn.IFS(G3276=0,$X$22,G3276=1,$X$21)*_xlfn.IFS(H3276=0,$X$27,H3276=1,$X$26)*_xlfn.IFS(I3276=0,$X$32,I3276=1,$X$31)*_xlfn.IFS(J3276=0,$X$37,J3276=1,$X$36)*_xlfn.IFS(K3276=0,$X$42,K3276=1,$X$41)*_xlfn.IFS(L3276=0,$X$47,L3276=1,$X$46)*_xlfn.IFS(M3276=0,$X$52,M3276=1,$X$51)*_xlfn.IFS(N3276=0,$X$57,N3276=1,$X$56)</f>
        <v>5.6936710909711039E-3</v>
      </c>
      <c r="Q3276" cm="1">
        <f t="array" ref="Q3276">$W$2*_xlfn.IFS(C3276="data_analyst",$Z$5,C3276="data_engineer",$Z$6,C3276="data_scientist",$Z$7)*_xlfn.IFS(E3276=0,$Z$12,E3276=1,$Z$11)*_xlfn.IFS(F3276=0,$Z$17,F3276=1,$Z$16)*_xlfn.IFS(G3276=0,$Z$22,G3276=1,$Z$21)*_xlfn.IFS(H3276=0,$Z$27,H3276=1,$Z$26)*_xlfn.IFS(I3276=0,$Z$32,I3276=1,$Z$31)*_xlfn.IFS(J3276=0,$Z$37,J3276=1,$Z$36)*_xlfn.IFS(K3276=0,$Z$42,K3276=1,$Z$41)*_xlfn.IFS(L3276=0,$Z$47,L3276=1,$Z$46)*_xlfn.IFS(M3276=0,$Z$52,M3276=1,$Z$51)*_xlfn.IFS(N3276=0,$Z$57,N3276=1,$Z$56)</f>
        <v>6.64587813565416E-4</v>
      </c>
      <c r="R3276" t="str" cm="1">
        <f t="array" ref="R3276">_xlfn.IFS(AND(O3276&gt;P3276,O3276&gt;Q3276),"Low",AND(P3276&gt;O3276,P3276&gt;Q3276),"Medium",AND(Q3276&gt;O3276,Q3276&gt;P3276),"High")</f>
        <v>Medium</v>
      </c>
      <c r="S3276" t="str">
        <f t="shared" si="104"/>
        <v>T</v>
      </c>
    </row>
    <row r="3277" spans="1:19" x14ac:dyDescent="0.3">
      <c r="A3277" t="s">
        <v>18</v>
      </c>
      <c r="B3277">
        <v>4</v>
      </c>
      <c r="C3277" t="s">
        <v>13</v>
      </c>
      <c r="D3277" t="str">
        <f t="shared" si="103"/>
        <v>Medium</v>
      </c>
      <c r="E3277">
        <v>0</v>
      </c>
      <c r="F3277">
        <v>0</v>
      </c>
      <c r="G3277">
        <v>1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1</v>
      </c>
      <c r="O3277" cm="1">
        <f t="array" ref="O3277">$U$2*_xlfn.IFS(C3277="data_analyst",$V$5,C3277="data_engineer",$V$6,C3277="data_scientist",$V$7)*_xlfn.IFS(E3277=0,$V$12,E3277=1,$V$11)*_xlfn.IFS(F3277=0,$V$17,F3277=1,$V$16)*_xlfn.IFS(G3277=0,$V$22,G3277=1,$V$21)*_xlfn.IFS(H3277=0,$V$27,H3277=1,$V$26)*_xlfn.IFS(I3277=0,$V$32,I3277=1,$V$31)*_xlfn.IFS(J3277=0,$V$37,J3277=1,$V$36)*_xlfn.IFS(K3277=0,$V$42,K3277=1,$V$41)*_xlfn.IFS(L3277=0,$V$47,L3277=1,$V$46)*_xlfn.IFS(M3277=0,$V$52,M3277=1,$V$51)*_xlfn.IFS(N3277=0,$V$57,N3277=1,$V$56)</f>
        <v>4.6997345266527104E-5</v>
      </c>
      <c r="P3277" cm="1">
        <f t="array" ref="P3277">$V$2*_xlfn.IFS(C3277="data_analyst",$X$5,C3277="data_engineer",$X$6,C3277="data_scientist",$X$7)*_xlfn.IFS(E3277=0,$X$12,E3277=1,$X$11)*_xlfn.IFS(F3277=0,$X$17,F3277=1,$X$16)*_xlfn.IFS(G3277=0,$X$22,G3277=1,$X$21)*_xlfn.IFS(H3277=0,$X$27,H3277=1,$X$26)*_xlfn.IFS(I3277=0,$X$32,I3277=1,$X$31)*_xlfn.IFS(J3277=0,$X$37,J3277=1,$X$36)*_xlfn.IFS(K3277=0,$X$42,K3277=1,$X$41)*_xlfn.IFS(L3277=0,$X$47,L3277=1,$X$46)*_xlfn.IFS(M3277=0,$X$52,M3277=1,$X$51)*_xlfn.IFS(N3277=0,$X$57,N3277=1,$X$56)</f>
        <v>1.3587028203317902E-3</v>
      </c>
      <c r="Q3277" cm="1">
        <f t="array" ref="Q3277">$W$2*_xlfn.IFS(C3277="data_analyst",$Z$5,C3277="data_engineer",$Z$6,C3277="data_scientist",$Z$7)*_xlfn.IFS(E3277=0,$Z$12,E3277=1,$Z$11)*_xlfn.IFS(F3277=0,$Z$17,F3277=1,$Z$16)*_xlfn.IFS(G3277=0,$Z$22,G3277=1,$Z$21)*_xlfn.IFS(H3277=0,$Z$27,H3277=1,$Z$26)*_xlfn.IFS(I3277=0,$Z$32,I3277=1,$Z$31)*_xlfn.IFS(J3277=0,$Z$37,J3277=1,$Z$36)*_xlfn.IFS(K3277=0,$Z$42,K3277=1,$Z$41)*_xlfn.IFS(L3277=0,$Z$47,L3277=1,$Z$46)*_xlfn.IFS(M3277=0,$Z$52,M3277=1,$Z$51)*_xlfn.IFS(N3277=0,$Z$57,N3277=1,$Z$56)</f>
        <v>2.3165014185264426E-4</v>
      </c>
      <c r="R3277" t="str" cm="1">
        <f t="array" ref="R3277">_xlfn.IFS(AND(O3277&gt;P3277,O3277&gt;Q3277),"Low",AND(P3277&gt;O3277,P3277&gt;Q3277),"Medium",AND(Q3277&gt;O3277,Q3277&gt;P3277),"High")</f>
        <v>Medium</v>
      </c>
      <c r="S3277" t="str">
        <f t="shared" si="104"/>
        <v>T</v>
      </c>
    </row>
    <row r="3278" spans="1:19" x14ac:dyDescent="0.3">
      <c r="A3278" t="s">
        <v>18</v>
      </c>
      <c r="B3278">
        <v>7</v>
      </c>
      <c r="C3278" t="s">
        <v>13</v>
      </c>
      <c r="D3278" t="str">
        <f t="shared" si="103"/>
        <v>Medium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0</v>
      </c>
      <c r="L3278">
        <v>1</v>
      </c>
      <c r="M3278">
        <v>1</v>
      </c>
      <c r="N3278">
        <v>1</v>
      </c>
      <c r="O3278" cm="1">
        <f t="array" ref="O3278">$U$2*_xlfn.IFS(C3278="data_analyst",$V$5,C3278="data_engineer",$V$6,C3278="data_scientist",$V$7)*_xlfn.IFS(E3278=0,$V$12,E3278=1,$V$11)*_xlfn.IFS(F3278=0,$V$17,F3278=1,$V$16)*_xlfn.IFS(G3278=0,$V$22,G3278=1,$V$21)*_xlfn.IFS(H3278=0,$V$27,H3278=1,$V$26)*_xlfn.IFS(I3278=0,$V$32,I3278=1,$V$31)*_xlfn.IFS(J3278=0,$V$37,J3278=1,$V$36)*_xlfn.IFS(K3278=0,$V$42,K3278=1,$V$41)*_xlfn.IFS(L3278=0,$V$47,L3278=1,$V$46)*_xlfn.IFS(M3278=0,$V$52,M3278=1,$V$51)*_xlfn.IFS(N3278=0,$V$57,N3278=1,$V$56)</f>
        <v>1.4414782667491076E-8</v>
      </c>
      <c r="P3278" cm="1">
        <f t="array" ref="P3278">$V$2*_xlfn.IFS(C3278="data_analyst",$X$5,C3278="data_engineer",$X$6,C3278="data_scientist",$X$7)*_xlfn.IFS(E3278=0,$X$12,E3278=1,$X$11)*_xlfn.IFS(F3278=0,$X$17,F3278=1,$X$16)*_xlfn.IFS(G3278=0,$X$22,G3278=1,$X$21)*_xlfn.IFS(H3278=0,$X$27,H3278=1,$X$26)*_xlfn.IFS(I3278=0,$X$32,I3278=1,$X$31)*_xlfn.IFS(J3278=0,$X$37,J3278=1,$X$36)*_xlfn.IFS(K3278=0,$X$42,K3278=1,$X$41)*_xlfn.IFS(L3278=0,$X$47,L3278=1,$X$46)*_xlfn.IFS(M3278=0,$X$52,M3278=1,$X$51)*_xlfn.IFS(N3278=0,$X$57,N3278=1,$X$56)</f>
        <v>3.0331478288503561E-4</v>
      </c>
      <c r="Q3278" cm="1">
        <f t="array" ref="Q3278">$W$2*_xlfn.IFS(C3278="data_analyst",$Z$5,C3278="data_engineer",$Z$6,C3278="data_scientist",$Z$7)*_xlfn.IFS(E3278=0,$Z$12,E3278=1,$Z$11)*_xlfn.IFS(F3278=0,$Z$17,F3278=1,$Z$16)*_xlfn.IFS(G3278=0,$Z$22,G3278=1,$Z$21)*_xlfn.IFS(H3278=0,$Z$27,H3278=1,$Z$26)*_xlfn.IFS(I3278=0,$Z$32,I3278=1,$Z$31)*_xlfn.IFS(J3278=0,$Z$37,J3278=1,$Z$36)*_xlfn.IFS(K3278=0,$Z$42,K3278=1,$Z$41)*_xlfn.IFS(L3278=0,$Z$47,L3278=1,$Z$46)*_xlfn.IFS(M3278=0,$Z$52,M3278=1,$Z$51)*_xlfn.IFS(N3278=0,$Z$57,N3278=1,$Z$56)</f>
        <v>5.8555142301639181E-6</v>
      </c>
      <c r="R3278" t="str" cm="1">
        <f t="array" ref="R3278">_xlfn.IFS(AND(O3278&gt;P3278,O3278&gt;Q3278),"Low",AND(P3278&gt;O3278,P3278&gt;Q3278),"Medium",AND(Q3278&gt;O3278,Q3278&gt;P3278),"High")</f>
        <v>Medium</v>
      </c>
      <c r="S3278" t="str">
        <f t="shared" si="104"/>
        <v>T</v>
      </c>
    </row>
    <row r="3279" spans="1:19" x14ac:dyDescent="0.3">
      <c r="A3279" t="s">
        <v>18</v>
      </c>
      <c r="B3279">
        <v>3</v>
      </c>
      <c r="C3279" t="s">
        <v>13</v>
      </c>
      <c r="D3279" t="str">
        <f t="shared" si="103"/>
        <v>Medium</v>
      </c>
      <c r="E3279">
        <v>1</v>
      </c>
      <c r="F3279">
        <v>1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 cm="1">
        <f t="array" ref="O3279">$U$2*_xlfn.IFS(C3279="data_analyst",$V$5,C3279="data_engineer",$V$6,C3279="data_scientist",$V$7)*_xlfn.IFS(E3279=0,$V$12,E3279=1,$V$11)*_xlfn.IFS(F3279=0,$V$17,F3279=1,$V$16)*_xlfn.IFS(G3279=0,$V$22,G3279=1,$V$21)*_xlfn.IFS(H3279=0,$V$27,H3279=1,$V$26)*_xlfn.IFS(I3279=0,$V$32,I3279=1,$V$31)*_xlfn.IFS(J3279=0,$V$37,J3279=1,$V$36)*_xlfn.IFS(K3279=0,$V$42,K3279=1,$V$41)*_xlfn.IFS(L3279=0,$V$47,L3279=1,$V$46)*_xlfn.IFS(M3279=0,$V$52,M3279=1,$V$51)*_xlfn.IFS(N3279=0,$V$57,N3279=1,$V$56)</f>
        <v>8.5974259687138262E-5</v>
      </c>
      <c r="P3279" cm="1">
        <f t="array" ref="P3279">$V$2*_xlfn.IFS(C3279="data_analyst",$X$5,C3279="data_engineer",$X$6,C3279="data_scientist",$X$7)*_xlfn.IFS(E3279=0,$X$12,E3279=1,$X$11)*_xlfn.IFS(F3279=0,$X$17,F3279=1,$X$16)*_xlfn.IFS(G3279=0,$X$22,G3279=1,$X$21)*_xlfn.IFS(H3279=0,$X$27,H3279=1,$X$26)*_xlfn.IFS(I3279=0,$X$32,I3279=1,$X$31)*_xlfn.IFS(J3279=0,$X$37,J3279=1,$X$36)*_xlfn.IFS(K3279=0,$X$42,K3279=1,$X$41)*_xlfn.IFS(L3279=0,$X$47,L3279=1,$X$46)*_xlfn.IFS(M3279=0,$X$52,M3279=1,$X$51)*_xlfn.IFS(N3279=0,$X$57,N3279=1,$X$56)</f>
        <v>3.3298462035884988E-4</v>
      </c>
      <c r="Q3279" cm="1">
        <f t="array" ref="Q3279">$W$2*_xlfn.IFS(C3279="data_analyst",$Z$5,C3279="data_engineer",$Z$6,C3279="data_scientist",$Z$7)*_xlfn.IFS(E3279=0,$Z$12,E3279=1,$Z$11)*_xlfn.IFS(F3279=0,$Z$17,F3279=1,$Z$16)*_xlfn.IFS(G3279=0,$Z$22,G3279=1,$Z$21)*_xlfn.IFS(H3279=0,$Z$27,H3279=1,$Z$26)*_xlfn.IFS(I3279=0,$Z$32,I3279=1,$Z$31)*_xlfn.IFS(J3279=0,$Z$37,J3279=1,$Z$36)*_xlfn.IFS(K3279=0,$Z$42,K3279=1,$Z$41)*_xlfn.IFS(L3279=0,$Z$47,L3279=1,$Z$46)*_xlfn.IFS(M3279=0,$Z$52,M3279=1,$Z$51)*_xlfn.IFS(N3279=0,$Z$57,N3279=1,$Z$56)</f>
        <v>1.0267825302963134E-4</v>
      </c>
      <c r="R3279" t="str" cm="1">
        <f t="array" ref="R3279">_xlfn.IFS(AND(O3279&gt;P3279,O3279&gt;Q3279),"Low",AND(P3279&gt;O3279,P3279&gt;Q3279),"Medium",AND(Q3279&gt;O3279,Q3279&gt;P3279),"High")</f>
        <v>Medium</v>
      </c>
      <c r="S3279" t="str">
        <f t="shared" si="104"/>
        <v>T</v>
      </c>
    </row>
    <row r="3280" spans="1:19" x14ac:dyDescent="0.3">
      <c r="A3280" t="s">
        <v>18</v>
      </c>
      <c r="B3280">
        <v>5</v>
      </c>
      <c r="C3280" t="s">
        <v>13</v>
      </c>
      <c r="D3280" t="str">
        <f t="shared" si="103"/>
        <v>Medium</v>
      </c>
      <c r="E3280">
        <v>1</v>
      </c>
      <c r="F3280">
        <v>0</v>
      </c>
      <c r="G3280">
        <v>1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 cm="1">
        <f t="array" ref="O3280">$U$2*_xlfn.IFS(C3280="data_analyst",$V$5,C3280="data_engineer",$V$6,C3280="data_scientist",$V$7)*_xlfn.IFS(E3280=0,$V$12,E3280=1,$V$11)*_xlfn.IFS(F3280=0,$V$17,F3280=1,$V$16)*_xlfn.IFS(G3280=0,$V$22,G3280=1,$V$21)*_xlfn.IFS(H3280=0,$V$27,H3280=1,$V$26)*_xlfn.IFS(I3280=0,$V$32,I3280=1,$V$31)*_xlfn.IFS(J3280=0,$V$37,J3280=1,$V$36)*_xlfn.IFS(K3280=0,$V$42,K3280=1,$V$41)*_xlfn.IFS(L3280=0,$V$47,L3280=1,$V$46)*_xlfn.IFS(M3280=0,$V$52,M3280=1,$V$51)*_xlfn.IFS(N3280=0,$V$57,N3280=1,$V$56)</f>
        <v>1.1820833079411975E-4</v>
      </c>
      <c r="P3280" cm="1">
        <f t="array" ref="P3280">$V$2*_xlfn.IFS(C3280="data_analyst",$X$5,C3280="data_engineer",$X$6,C3280="data_scientist",$X$7)*_xlfn.IFS(E3280=0,$X$12,E3280=1,$X$11)*_xlfn.IFS(F3280=0,$X$17,F3280=1,$X$16)*_xlfn.IFS(G3280=0,$X$22,G3280=1,$X$21)*_xlfn.IFS(H3280=0,$X$27,H3280=1,$X$26)*_xlfn.IFS(I3280=0,$X$32,I3280=1,$X$31)*_xlfn.IFS(J3280=0,$X$37,J3280=1,$X$36)*_xlfn.IFS(K3280=0,$X$42,K3280=1,$X$41)*_xlfn.IFS(L3280=0,$X$47,L3280=1,$X$46)*_xlfn.IFS(M3280=0,$X$52,M3280=1,$X$51)*_xlfn.IFS(N3280=0,$X$57,N3280=1,$X$56)</f>
        <v>4.2937474078182779E-3</v>
      </c>
      <c r="Q3280" cm="1">
        <f t="array" ref="Q3280">$W$2*_xlfn.IFS(C3280="data_analyst",$Z$5,C3280="data_engineer",$Z$6,C3280="data_scientist",$Z$7)*_xlfn.IFS(E3280=0,$Z$12,E3280=1,$Z$11)*_xlfn.IFS(F3280=0,$Z$17,F3280=1,$Z$16)*_xlfn.IFS(G3280=0,$Z$22,G3280=1,$Z$21)*_xlfn.IFS(H3280=0,$Z$27,H3280=1,$Z$26)*_xlfn.IFS(I3280=0,$Z$32,I3280=1,$Z$31)*_xlfn.IFS(J3280=0,$Z$37,J3280=1,$Z$36)*_xlfn.IFS(K3280=0,$Z$42,K3280=1,$Z$41)*_xlfn.IFS(L3280=0,$Z$47,L3280=1,$Z$46)*_xlfn.IFS(M3280=0,$Z$52,M3280=1,$Z$51)*_xlfn.IFS(N3280=0,$Z$57,N3280=1,$Z$56)</f>
        <v>3.3740612073321124E-4</v>
      </c>
      <c r="R3280" t="str" cm="1">
        <f t="array" ref="R3280">_xlfn.IFS(AND(O3280&gt;P3280,O3280&gt;Q3280),"Low",AND(P3280&gt;O3280,P3280&gt;Q3280),"Medium",AND(Q3280&gt;O3280,Q3280&gt;P3280),"High")</f>
        <v>Medium</v>
      </c>
      <c r="S3280" t="str">
        <f t="shared" si="104"/>
        <v>T</v>
      </c>
    </row>
    <row r="3281" spans="1:19" x14ac:dyDescent="0.3">
      <c r="A3281" t="s">
        <v>18</v>
      </c>
      <c r="B3281">
        <v>8</v>
      </c>
      <c r="C3281" t="s">
        <v>13</v>
      </c>
      <c r="D3281" t="str">
        <f t="shared" si="103"/>
        <v>Medium</v>
      </c>
      <c r="E3281">
        <v>0</v>
      </c>
      <c r="F3281">
        <v>0</v>
      </c>
      <c r="G3281">
        <v>1</v>
      </c>
      <c r="H3281">
        <v>0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1</v>
      </c>
      <c r="O3281" cm="1">
        <f t="array" ref="O3281">$U$2*_xlfn.IFS(C3281="data_analyst",$V$5,C3281="data_engineer",$V$6,C3281="data_scientist",$V$7)*_xlfn.IFS(E3281=0,$V$12,E3281=1,$V$11)*_xlfn.IFS(F3281=0,$V$17,F3281=1,$V$16)*_xlfn.IFS(G3281=0,$V$22,G3281=1,$V$21)*_xlfn.IFS(H3281=0,$V$27,H3281=1,$V$26)*_xlfn.IFS(I3281=0,$V$32,I3281=1,$V$31)*_xlfn.IFS(J3281=0,$V$37,J3281=1,$V$36)*_xlfn.IFS(K3281=0,$V$42,K3281=1,$V$41)*_xlfn.IFS(L3281=0,$V$47,L3281=1,$V$46)*_xlfn.IFS(M3281=0,$V$52,M3281=1,$V$51)*_xlfn.IFS(N3281=0,$V$57,N3281=1,$V$56)</f>
        <v>4.6997345266527104E-5</v>
      </c>
      <c r="P3281" cm="1">
        <f t="array" ref="P3281">$V$2*_xlfn.IFS(C3281="data_analyst",$X$5,C3281="data_engineer",$X$6,C3281="data_scientist",$X$7)*_xlfn.IFS(E3281=0,$X$12,E3281=1,$X$11)*_xlfn.IFS(F3281=0,$X$17,F3281=1,$X$16)*_xlfn.IFS(G3281=0,$X$22,G3281=1,$X$21)*_xlfn.IFS(H3281=0,$X$27,H3281=1,$X$26)*_xlfn.IFS(I3281=0,$X$32,I3281=1,$X$31)*_xlfn.IFS(J3281=0,$X$37,J3281=1,$X$36)*_xlfn.IFS(K3281=0,$X$42,K3281=1,$X$41)*_xlfn.IFS(L3281=0,$X$47,L3281=1,$X$46)*_xlfn.IFS(M3281=0,$X$52,M3281=1,$X$51)*_xlfn.IFS(N3281=0,$X$57,N3281=1,$X$56)</f>
        <v>1.3587028203317902E-3</v>
      </c>
      <c r="Q3281" cm="1">
        <f t="array" ref="Q3281">$W$2*_xlfn.IFS(C3281="data_analyst",$Z$5,C3281="data_engineer",$Z$6,C3281="data_scientist",$Z$7)*_xlfn.IFS(E3281=0,$Z$12,E3281=1,$Z$11)*_xlfn.IFS(F3281=0,$Z$17,F3281=1,$Z$16)*_xlfn.IFS(G3281=0,$Z$22,G3281=1,$Z$21)*_xlfn.IFS(H3281=0,$Z$27,H3281=1,$Z$26)*_xlfn.IFS(I3281=0,$Z$32,I3281=1,$Z$31)*_xlfn.IFS(J3281=0,$Z$37,J3281=1,$Z$36)*_xlfn.IFS(K3281=0,$Z$42,K3281=1,$Z$41)*_xlfn.IFS(L3281=0,$Z$47,L3281=1,$Z$46)*_xlfn.IFS(M3281=0,$Z$52,M3281=1,$Z$51)*_xlfn.IFS(N3281=0,$Z$57,N3281=1,$Z$56)</f>
        <v>2.3165014185264426E-4</v>
      </c>
      <c r="R3281" t="str" cm="1">
        <f t="array" ref="R3281">_xlfn.IFS(AND(O3281&gt;P3281,O3281&gt;Q3281),"Low",AND(P3281&gt;O3281,P3281&gt;Q3281),"Medium",AND(Q3281&gt;O3281,Q3281&gt;P3281),"High")</f>
        <v>Medium</v>
      </c>
      <c r="S3281" t="str">
        <f t="shared" si="104"/>
        <v>T</v>
      </c>
    </row>
    <row r="3282" spans="1:19" x14ac:dyDescent="0.3">
      <c r="A3282" t="s">
        <v>18</v>
      </c>
      <c r="B3282">
        <v>5</v>
      </c>
      <c r="C3282" t="s">
        <v>13</v>
      </c>
      <c r="D3282" t="str">
        <f t="shared" si="103"/>
        <v>Medium</v>
      </c>
      <c r="E3282">
        <v>1</v>
      </c>
      <c r="F3282">
        <v>0</v>
      </c>
      <c r="G3282">
        <v>1</v>
      </c>
      <c r="H3282">
        <v>0</v>
      </c>
      <c r="I3282">
        <v>1</v>
      </c>
      <c r="J3282">
        <v>0</v>
      </c>
      <c r="K3282">
        <v>0</v>
      </c>
      <c r="L3282">
        <v>1</v>
      </c>
      <c r="M3282">
        <v>0</v>
      </c>
      <c r="N3282">
        <v>1</v>
      </c>
      <c r="O3282" cm="1">
        <f t="array" ref="O3282">$U$2*_xlfn.IFS(C3282="data_analyst",$V$5,C3282="data_engineer",$V$6,C3282="data_scientist",$V$7)*_xlfn.IFS(E3282=0,$V$12,E3282=1,$V$11)*_xlfn.IFS(F3282=0,$V$17,F3282=1,$V$16)*_xlfn.IFS(G3282=0,$V$22,G3282=1,$V$21)*_xlfn.IFS(H3282=0,$V$27,H3282=1,$V$26)*_xlfn.IFS(I3282=0,$V$32,I3282=1,$V$31)*_xlfn.IFS(J3282=0,$V$37,J3282=1,$V$36)*_xlfn.IFS(K3282=0,$V$42,K3282=1,$V$41)*_xlfn.IFS(L3282=0,$V$47,L3282=1,$V$46)*_xlfn.IFS(M3282=0,$V$52,M3282=1,$V$51)*_xlfn.IFS(N3282=0,$V$57,N3282=1,$V$56)</f>
        <v>1.0620626166714302E-6</v>
      </c>
      <c r="P3282" cm="1">
        <f t="array" ref="P3282">$V$2*_xlfn.IFS(C3282="data_analyst",$X$5,C3282="data_engineer",$X$6,C3282="data_scientist",$X$7)*_xlfn.IFS(E3282=0,$X$12,E3282=1,$X$11)*_xlfn.IFS(F3282=0,$X$17,F3282=1,$X$16)*_xlfn.IFS(G3282=0,$X$22,G3282=1,$X$21)*_xlfn.IFS(H3282=0,$X$27,H3282=1,$X$26)*_xlfn.IFS(I3282=0,$X$32,I3282=1,$X$31)*_xlfn.IFS(J3282=0,$X$37,J3282=1,$X$36)*_xlfn.IFS(K3282=0,$X$42,K3282=1,$X$41)*_xlfn.IFS(L3282=0,$X$47,L3282=1,$X$46)*_xlfn.IFS(M3282=0,$X$52,M3282=1,$X$51)*_xlfn.IFS(N3282=0,$X$57,N3282=1,$X$56)</f>
        <v>2.2091315251096984E-3</v>
      </c>
      <c r="Q3282" cm="1">
        <f t="array" ref="Q3282">$W$2*_xlfn.IFS(C3282="data_analyst",$Z$5,C3282="data_engineer",$Z$6,C3282="data_scientist",$Z$7)*_xlfn.IFS(E3282=0,$Z$12,E3282=1,$Z$11)*_xlfn.IFS(F3282=0,$Z$17,F3282=1,$Z$16)*_xlfn.IFS(G3282=0,$Z$22,G3282=1,$Z$21)*_xlfn.IFS(H3282=0,$Z$27,H3282=1,$Z$26)*_xlfn.IFS(I3282=0,$Z$32,I3282=1,$Z$31)*_xlfn.IFS(J3282=0,$Z$37,J3282=1,$Z$36)*_xlfn.IFS(K3282=0,$Z$42,K3282=1,$Z$41)*_xlfn.IFS(L3282=0,$Z$47,L3282=1,$Z$46)*_xlfn.IFS(M3282=0,$Z$52,M3282=1,$Z$51)*_xlfn.IFS(N3282=0,$Z$57,N3282=1,$Z$56)</f>
        <v>1.1589573122138005E-4</v>
      </c>
      <c r="R3282" t="str" cm="1">
        <f t="array" ref="R3282">_xlfn.IFS(AND(O3282&gt;P3282,O3282&gt;Q3282),"Low",AND(P3282&gt;O3282,P3282&gt;Q3282),"Medium",AND(Q3282&gt;O3282,Q3282&gt;P3282),"High")</f>
        <v>Medium</v>
      </c>
      <c r="S3282" t="str">
        <f t="shared" si="104"/>
        <v>T</v>
      </c>
    </row>
    <row r="3283" spans="1:19" x14ac:dyDescent="0.3">
      <c r="A3283" t="s">
        <v>18</v>
      </c>
      <c r="B3283">
        <v>4</v>
      </c>
      <c r="C3283" t="s">
        <v>13</v>
      </c>
      <c r="D3283" t="str">
        <f t="shared" si="103"/>
        <v>Medium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1</v>
      </c>
      <c r="O3283" cm="1">
        <f t="array" ref="O3283">$U$2*_xlfn.IFS(C3283="data_analyst",$V$5,C3283="data_engineer",$V$6,C3283="data_scientist",$V$7)*_xlfn.IFS(E3283=0,$V$12,E3283=1,$V$11)*_xlfn.IFS(F3283=0,$V$17,F3283=1,$V$16)*_xlfn.IFS(G3283=0,$V$22,G3283=1,$V$21)*_xlfn.IFS(H3283=0,$V$27,H3283=1,$V$26)*_xlfn.IFS(I3283=0,$V$32,I3283=1,$V$31)*_xlfn.IFS(J3283=0,$V$37,J3283=1,$V$36)*_xlfn.IFS(K3283=0,$V$42,K3283=1,$V$41)*_xlfn.IFS(L3283=0,$V$47,L3283=1,$V$46)*_xlfn.IFS(M3283=0,$V$52,M3283=1,$V$51)*_xlfn.IFS(N3283=0,$V$57,N3283=1,$V$56)</f>
        <v>1.0286529200797759E-5</v>
      </c>
      <c r="P3283" cm="1">
        <f t="array" ref="P3283">$V$2*_xlfn.IFS(C3283="data_analyst",$X$5,C3283="data_engineer",$X$6,C3283="data_scientist",$X$7)*_xlfn.IFS(E3283=0,$X$12,E3283=1,$X$11)*_xlfn.IFS(F3283=0,$X$17,F3283=1,$X$16)*_xlfn.IFS(G3283=0,$X$22,G3283=1,$X$21)*_xlfn.IFS(H3283=0,$X$27,H3283=1,$X$26)*_xlfn.IFS(I3283=0,$X$32,I3283=1,$X$31)*_xlfn.IFS(J3283=0,$X$37,J3283=1,$X$36)*_xlfn.IFS(K3283=0,$X$42,K3283=1,$X$41)*_xlfn.IFS(L3283=0,$X$47,L3283=1,$X$46)*_xlfn.IFS(M3283=0,$X$52,M3283=1,$X$51)*_xlfn.IFS(N3283=0,$X$57,N3283=1,$X$56)</f>
        <v>3.5956150535434235E-3</v>
      </c>
      <c r="Q3283" cm="1">
        <f t="array" ref="Q3283">$W$2*_xlfn.IFS(C3283="data_analyst",$Z$5,C3283="data_engineer",$Z$6,C3283="data_scientist",$Z$7)*_xlfn.IFS(E3283=0,$Z$12,E3283=1,$Z$11)*_xlfn.IFS(F3283=0,$Z$17,F3283=1,$Z$16)*_xlfn.IFS(G3283=0,$Z$22,G3283=1,$Z$21)*_xlfn.IFS(H3283=0,$Z$27,H3283=1,$Z$26)*_xlfn.IFS(I3283=0,$Z$32,I3283=1,$Z$31)*_xlfn.IFS(J3283=0,$Z$37,J3283=1,$Z$36)*_xlfn.IFS(K3283=0,$Z$42,K3283=1,$Z$41)*_xlfn.IFS(L3283=0,$Z$47,L3283=1,$Z$46)*_xlfn.IFS(M3283=0,$Z$52,M3283=1,$Z$51)*_xlfn.IFS(N3283=0,$Z$57,N3283=1,$Z$56)</f>
        <v>1.7578840952607494E-4</v>
      </c>
      <c r="R3283" t="str" cm="1">
        <f t="array" ref="R3283">_xlfn.IFS(AND(O3283&gt;P3283,O3283&gt;Q3283),"Low",AND(P3283&gt;O3283,P3283&gt;Q3283),"Medium",AND(Q3283&gt;O3283,Q3283&gt;P3283),"High")</f>
        <v>Medium</v>
      </c>
      <c r="S3283" t="str">
        <f t="shared" si="104"/>
        <v>T</v>
      </c>
    </row>
    <row r="3284" spans="1:19" x14ac:dyDescent="0.3">
      <c r="A3284" t="s">
        <v>18</v>
      </c>
      <c r="B3284">
        <v>3</v>
      </c>
      <c r="C3284" t="s">
        <v>13</v>
      </c>
      <c r="D3284" t="str">
        <f t="shared" si="103"/>
        <v>Medium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 cm="1">
        <f t="array" ref="O3284">$U$2*_xlfn.IFS(C3284="data_analyst",$V$5,C3284="data_engineer",$V$6,C3284="data_scientist",$V$7)*_xlfn.IFS(E3284=0,$V$12,E3284=1,$V$11)*_xlfn.IFS(F3284=0,$V$17,F3284=1,$V$16)*_xlfn.IFS(G3284=0,$V$22,G3284=1,$V$21)*_xlfn.IFS(H3284=0,$V$27,H3284=1,$V$26)*_xlfn.IFS(I3284=0,$V$32,I3284=1,$V$31)*_xlfn.IFS(J3284=0,$V$37,J3284=1,$V$36)*_xlfn.IFS(K3284=0,$V$42,K3284=1,$V$41)*_xlfn.IFS(L3284=0,$V$47,L3284=1,$V$46)*_xlfn.IFS(M3284=0,$V$52,M3284=1,$V$51)*_xlfn.IFS(N3284=0,$V$57,N3284=1,$V$56)</f>
        <v>7.7297513080979178E-4</v>
      </c>
      <c r="P3284" cm="1">
        <f t="array" ref="P3284">$V$2*_xlfn.IFS(C3284="data_analyst",$X$5,C3284="data_engineer",$X$6,C3284="data_scientist",$X$7)*_xlfn.IFS(E3284=0,$X$12,E3284=1,$X$11)*_xlfn.IFS(F3284=0,$X$17,F3284=1,$X$16)*_xlfn.IFS(G3284=0,$X$22,G3284=1,$X$21)*_xlfn.IFS(H3284=0,$X$27,H3284=1,$X$26)*_xlfn.IFS(I3284=0,$X$32,I3284=1,$X$31)*_xlfn.IFS(J3284=0,$X$37,J3284=1,$X$36)*_xlfn.IFS(K3284=0,$X$42,K3284=1,$X$41)*_xlfn.IFS(L3284=0,$X$47,L3284=1,$X$46)*_xlfn.IFS(M3284=0,$X$52,M3284=1,$X$51)*_xlfn.IFS(N3284=0,$X$57,N3284=1,$X$56)</f>
        <v>9.6760541610991423E-5</v>
      </c>
      <c r="Q3284" cm="1">
        <f t="array" ref="Q3284">$W$2*_xlfn.IFS(C3284="data_analyst",$Z$5,C3284="data_engineer",$Z$6,C3284="data_scientist",$Z$7)*_xlfn.IFS(E3284=0,$Z$12,E3284=1,$Z$11)*_xlfn.IFS(F3284=0,$Z$17,F3284=1,$Z$16)*_xlfn.IFS(G3284=0,$Z$22,G3284=1,$Z$21)*_xlfn.IFS(H3284=0,$Z$27,H3284=1,$Z$26)*_xlfn.IFS(I3284=0,$Z$32,I3284=1,$Z$31)*_xlfn.IFS(J3284=0,$Z$37,J3284=1,$Z$36)*_xlfn.IFS(K3284=0,$Z$42,K3284=1,$Z$41)*_xlfn.IFS(L3284=0,$Z$47,L3284=1,$Z$46)*_xlfn.IFS(M3284=0,$Z$52,M3284=1,$Z$51)*_xlfn.IFS(N3284=0,$Z$57,N3284=1,$Z$56)</f>
        <v>1.0664678690481133E-4</v>
      </c>
      <c r="R3284" t="str" cm="1">
        <f t="array" ref="R3284">_xlfn.IFS(AND(O3284&gt;P3284,O3284&gt;Q3284),"Low",AND(P3284&gt;O3284,P3284&gt;Q3284),"Medium",AND(Q3284&gt;O3284,Q3284&gt;P3284),"High")</f>
        <v>Low</v>
      </c>
      <c r="S3284" t="str">
        <f t="shared" si="104"/>
        <v>F</v>
      </c>
    </row>
    <row r="3285" spans="1:19" x14ac:dyDescent="0.3">
      <c r="A3285" t="s">
        <v>18</v>
      </c>
      <c r="B3285">
        <v>6</v>
      </c>
      <c r="C3285" t="s">
        <v>13</v>
      </c>
      <c r="D3285" t="str">
        <f t="shared" si="103"/>
        <v>Medium</v>
      </c>
      <c r="E3285">
        <v>1</v>
      </c>
      <c r="F3285">
        <v>1</v>
      </c>
      <c r="G3285">
        <v>0</v>
      </c>
      <c r="H3285">
        <v>1</v>
      </c>
      <c r="I3285">
        <v>1</v>
      </c>
      <c r="J3285">
        <v>0</v>
      </c>
      <c r="K3285">
        <v>1</v>
      </c>
      <c r="L3285">
        <v>0</v>
      </c>
      <c r="M3285">
        <v>0</v>
      </c>
      <c r="N3285">
        <v>1</v>
      </c>
      <c r="O3285" cm="1">
        <f t="array" ref="O3285">$U$2*_xlfn.IFS(C3285="data_analyst",$V$5,C3285="data_engineer",$V$6,C3285="data_scientist",$V$7)*_xlfn.IFS(E3285=0,$V$12,E3285=1,$V$11)*_xlfn.IFS(F3285=0,$V$17,F3285=1,$V$16)*_xlfn.IFS(G3285=0,$V$22,G3285=1,$V$21)*_xlfn.IFS(H3285=0,$V$27,H3285=1,$V$26)*_xlfn.IFS(I3285=0,$V$32,I3285=1,$V$31)*_xlfn.IFS(J3285=0,$V$37,J3285=1,$V$36)*_xlfn.IFS(K3285=0,$V$42,K3285=1,$V$41)*_xlfn.IFS(L3285=0,$V$47,L3285=1,$V$46)*_xlfn.IFS(M3285=0,$V$52,M3285=1,$V$51)*_xlfn.IFS(N3285=0,$V$57,N3285=1,$V$56)</f>
        <v>1.1159745904674838E-5</v>
      </c>
      <c r="P3285" cm="1">
        <f t="array" ref="P3285">$V$2*_xlfn.IFS(C3285="data_analyst",$X$5,C3285="data_engineer",$X$6,C3285="data_scientist",$X$7)*_xlfn.IFS(E3285=0,$X$12,E3285=1,$X$11)*_xlfn.IFS(F3285=0,$X$17,F3285=1,$X$16)*_xlfn.IFS(G3285=0,$X$22,G3285=1,$X$21)*_xlfn.IFS(H3285=0,$X$27,H3285=1,$X$26)*_xlfn.IFS(I3285=0,$X$32,I3285=1,$X$31)*_xlfn.IFS(J3285=0,$X$37,J3285=1,$X$36)*_xlfn.IFS(K3285=0,$X$42,K3285=1,$X$41)*_xlfn.IFS(L3285=0,$X$47,L3285=1,$X$46)*_xlfn.IFS(M3285=0,$X$52,M3285=1,$X$51)*_xlfn.IFS(N3285=0,$X$57,N3285=1,$X$56)</f>
        <v>6.3353774591968278E-4</v>
      </c>
      <c r="Q3285" cm="1">
        <f t="array" ref="Q3285">$W$2*_xlfn.IFS(C3285="data_analyst",$Z$5,C3285="data_engineer",$Z$6,C3285="data_scientist",$Z$7)*_xlfn.IFS(E3285=0,$Z$12,E3285=1,$Z$11)*_xlfn.IFS(F3285=0,$Z$17,F3285=1,$Z$16)*_xlfn.IFS(G3285=0,$Z$22,G3285=1,$Z$21)*_xlfn.IFS(H3285=0,$Z$27,H3285=1,$Z$26)*_xlfn.IFS(I3285=0,$Z$32,I3285=1,$Z$31)*_xlfn.IFS(J3285=0,$Z$37,J3285=1,$Z$36)*_xlfn.IFS(K3285=0,$Z$42,K3285=1,$Z$41)*_xlfn.IFS(L3285=0,$Z$47,L3285=1,$Z$46)*_xlfn.IFS(M3285=0,$Z$52,M3285=1,$Z$51)*_xlfn.IFS(N3285=0,$Z$57,N3285=1,$Z$56)</f>
        <v>4.6459376350188498E-5</v>
      </c>
      <c r="R3285" t="str" cm="1">
        <f t="array" ref="R3285">_xlfn.IFS(AND(O3285&gt;P3285,O3285&gt;Q3285),"Low",AND(P3285&gt;O3285,P3285&gt;Q3285),"Medium",AND(Q3285&gt;O3285,Q3285&gt;P3285),"High")</f>
        <v>Medium</v>
      </c>
      <c r="S3285" t="str">
        <f t="shared" si="104"/>
        <v>T</v>
      </c>
    </row>
    <row r="3286" spans="1:19" x14ac:dyDescent="0.3">
      <c r="A3286" t="s">
        <v>18</v>
      </c>
      <c r="B3286">
        <v>1</v>
      </c>
      <c r="C3286" t="s">
        <v>13</v>
      </c>
      <c r="D3286" t="str">
        <f t="shared" si="103"/>
        <v>Medium</v>
      </c>
      <c r="E3286">
        <v>1</v>
      </c>
      <c r="F3286">
        <v>1</v>
      </c>
      <c r="G3286">
        <v>1</v>
      </c>
      <c r="H3286">
        <v>1</v>
      </c>
      <c r="I3286">
        <v>0</v>
      </c>
      <c r="J3286">
        <v>1</v>
      </c>
      <c r="K3286">
        <v>0</v>
      </c>
      <c r="L3286">
        <v>0</v>
      </c>
      <c r="M3286">
        <v>0</v>
      </c>
      <c r="N3286">
        <v>1</v>
      </c>
      <c r="O3286" cm="1">
        <f t="array" ref="O3286">$U$2*_xlfn.IFS(C3286="data_analyst",$V$5,C3286="data_engineer",$V$6,C3286="data_scientist",$V$7)*_xlfn.IFS(E3286=0,$V$12,E3286=1,$V$11)*_xlfn.IFS(F3286=0,$V$17,F3286=1,$V$16)*_xlfn.IFS(G3286=0,$V$22,G3286=1,$V$21)*_xlfn.IFS(H3286=0,$V$27,H3286=1,$V$26)*_xlfn.IFS(I3286=0,$V$32,I3286=1,$V$31)*_xlfn.IFS(J3286=0,$V$37,J3286=1,$V$36)*_xlfn.IFS(K3286=0,$V$42,K3286=1,$V$41)*_xlfn.IFS(L3286=0,$V$47,L3286=1,$V$46)*_xlfn.IFS(M3286=0,$V$52,M3286=1,$V$51)*_xlfn.IFS(N3286=0,$V$57,N3286=1,$V$56)</f>
        <v>5.288317594565752E-5</v>
      </c>
      <c r="P3286" cm="1">
        <f t="array" ref="P3286">$V$2*_xlfn.IFS(C3286="data_analyst",$X$5,C3286="data_engineer",$X$6,C3286="data_scientist",$X$7)*_xlfn.IFS(E3286=0,$X$12,E3286=1,$X$11)*_xlfn.IFS(F3286=0,$X$17,F3286=1,$X$16)*_xlfn.IFS(G3286=0,$X$22,G3286=1,$X$21)*_xlfn.IFS(H3286=0,$X$27,H3286=1,$X$26)*_xlfn.IFS(I3286=0,$X$32,I3286=1,$X$31)*_xlfn.IFS(J3286=0,$X$37,J3286=1,$X$36)*_xlfn.IFS(K3286=0,$X$42,K3286=1,$X$41)*_xlfn.IFS(L3286=0,$X$47,L3286=1,$X$46)*_xlfn.IFS(M3286=0,$X$52,M3286=1,$X$51)*_xlfn.IFS(N3286=0,$X$57,N3286=1,$X$56)</f>
        <v>1.2057464440235401E-3</v>
      </c>
      <c r="Q3286" cm="1">
        <f t="array" ref="Q3286">$W$2*_xlfn.IFS(C3286="data_analyst",$Z$5,C3286="data_engineer",$Z$6,C3286="data_scientist",$Z$7)*_xlfn.IFS(E3286=0,$Z$12,E3286=1,$Z$11)*_xlfn.IFS(F3286=0,$Z$17,F3286=1,$Z$16)*_xlfn.IFS(G3286=0,$Z$22,G3286=1,$Z$21)*_xlfn.IFS(H3286=0,$Z$27,H3286=1,$Z$26)*_xlfn.IFS(I3286=0,$Z$32,I3286=1,$Z$31)*_xlfn.IFS(J3286=0,$Z$37,J3286=1,$Z$36)*_xlfn.IFS(K3286=0,$Z$42,K3286=1,$Z$41)*_xlfn.IFS(L3286=0,$Z$47,L3286=1,$Z$46)*_xlfn.IFS(M3286=0,$Z$52,M3286=1,$Z$51)*_xlfn.IFS(N3286=0,$Z$57,N3286=1,$Z$56)</f>
        <v>1.0041504991289712E-4</v>
      </c>
      <c r="R3286" t="str" cm="1">
        <f t="array" ref="R3286">_xlfn.IFS(AND(O3286&gt;P3286,O3286&gt;Q3286),"Low",AND(P3286&gt;O3286,P3286&gt;Q3286),"Medium",AND(Q3286&gt;O3286,Q3286&gt;P3286),"High")</f>
        <v>Medium</v>
      </c>
      <c r="S3286" t="str">
        <f t="shared" si="104"/>
        <v>T</v>
      </c>
    </row>
    <row r="3287" spans="1:19" x14ac:dyDescent="0.3">
      <c r="A3287" t="s">
        <v>18</v>
      </c>
      <c r="B3287">
        <v>4</v>
      </c>
      <c r="C3287" t="s">
        <v>13</v>
      </c>
      <c r="D3287" t="str">
        <f t="shared" si="103"/>
        <v>Medium</v>
      </c>
      <c r="E3287">
        <v>1</v>
      </c>
      <c r="F3287">
        <v>1</v>
      </c>
      <c r="G3287">
        <v>1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 cm="1">
        <f t="array" ref="O3287">$U$2*_xlfn.IFS(C3287="data_analyst",$V$5,C3287="data_engineer",$V$6,C3287="data_scientist",$V$7)*_xlfn.IFS(E3287=0,$V$12,E3287=1,$V$11)*_xlfn.IFS(F3287=0,$V$17,F3287=1,$V$16)*_xlfn.IFS(G3287=0,$V$22,G3287=1,$V$21)*_xlfn.IFS(H3287=0,$V$27,H3287=1,$V$26)*_xlfn.IFS(I3287=0,$V$32,I3287=1,$V$31)*_xlfn.IFS(J3287=0,$V$37,J3287=1,$V$36)*_xlfn.IFS(K3287=0,$V$42,K3287=1,$V$41)*_xlfn.IFS(L3287=0,$V$47,L3287=1,$V$46)*_xlfn.IFS(M3287=0,$V$52,M3287=1,$V$51)*_xlfn.IFS(N3287=0,$V$57,N3287=1,$V$56)</f>
        <v>1.5401482252937562E-4</v>
      </c>
      <c r="P3287" cm="1">
        <f t="array" ref="P3287">$V$2*_xlfn.IFS(C3287="data_analyst",$X$5,C3287="data_engineer",$X$6,C3287="data_scientist",$X$7)*_xlfn.IFS(E3287=0,$X$12,E3287=1,$X$11)*_xlfn.IFS(F3287=0,$X$17,F3287=1,$X$16)*_xlfn.IFS(G3287=0,$X$22,G3287=1,$X$21)*_xlfn.IFS(H3287=0,$X$27,H3287=1,$X$26)*_xlfn.IFS(I3287=0,$X$32,I3287=1,$X$31)*_xlfn.IFS(J3287=0,$X$37,J3287=1,$X$36)*_xlfn.IFS(K3287=0,$X$42,K3287=1,$X$41)*_xlfn.IFS(L3287=0,$X$47,L3287=1,$X$46)*_xlfn.IFS(M3287=0,$X$52,M3287=1,$X$51)*_xlfn.IFS(N3287=0,$X$57,N3287=1,$X$56)</f>
        <v>4.9807469930692036E-3</v>
      </c>
      <c r="Q3287" cm="1">
        <f t="array" ref="Q3287">$W$2*_xlfn.IFS(C3287="data_analyst",$Z$5,C3287="data_engineer",$Z$6,C3287="data_scientist",$Z$7)*_xlfn.IFS(E3287=0,$Z$12,E3287=1,$Z$11)*_xlfn.IFS(F3287=0,$Z$17,F3287=1,$Z$16)*_xlfn.IFS(G3287=0,$Z$22,G3287=1,$Z$21)*_xlfn.IFS(H3287=0,$Z$27,H3287=1,$Z$26)*_xlfn.IFS(I3287=0,$Z$32,I3287=1,$Z$31)*_xlfn.IFS(J3287=0,$Z$37,J3287=1,$Z$36)*_xlfn.IFS(K3287=0,$Z$42,K3287=1,$Z$41)*_xlfn.IFS(L3287=0,$Z$47,L3287=1,$Z$46)*_xlfn.IFS(M3287=0,$Z$52,M3287=1,$Z$51)*_xlfn.IFS(N3287=0,$Z$57,N3287=1,$Z$56)</f>
        <v>3.5785497653522395E-4</v>
      </c>
      <c r="R3287" t="str" cm="1">
        <f t="array" ref="R3287">_xlfn.IFS(AND(O3287&gt;P3287,O3287&gt;Q3287),"Low",AND(P3287&gt;O3287,P3287&gt;Q3287),"Medium",AND(Q3287&gt;O3287,Q3287&gt;P3287),"High")</f>
        <v>Medium</v>
      </c>
      <c r="S3287" t="str">
        <f t="shared" si="104"/>
        <v>T</v>
      </c>
    </row>
    <row r="3288" spans="1:19" x14ac:dyDescent="0.3">
      <c r="A3288" t="s">
        <v>18</v>
      </c>
      <c r="B3288">
        <v>4</v>
      </c>
      <c r="C3288" t="s">
        <v>13</v>
      </c>
      <c r="D3288" t="str">
        <f t="shared" si="103"/>
        <v>Medium</v>
      </c>
      <c r="E3288">
        <v>1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</v>
      </c>
      <c r="O3288" cm="1">
        <f t="array" ref="O3288">$U$2*_xlfn.IFS(C3288="data_analyst",$V$5,C3288="data_engineer",$V$6,C3288="data_scientist",$V$7)*_xlfn.IFS(E3288=0,$V$12,E3288=1,$V$11)*_xlfn.IFS(F3288=0,$V$17,F3288=1,$V$16)*_xlfn.IFS(G3288=0,$V$22,G3288=1,$V$21)*_xlfn.IFS(H3288=0,$V$27,H3288=1,$V$26)*_xlfn.IFS(I3288=0,$V$32,I3288=1,$V$31)*_xlfn.IFS(J3288=0,$V$37,J3288=1,$V$36)*_xlfn.IFS(K3288=0,$V$42,K3288=1,$V$41)*_xlfn.IFS(L3288=0,$V$47,L3288=1,$V$46)*_xlfn.IFS(M3288=0,$V$52,M3288=1,$V$51)*_xlfn.IFS(N3288=0,$V$57,N3288=1,$V$56)</f>
        <v>3.3015921585634317E-4</v>
      </c>
      <c r="P3288" cm="1">
        <f t="array" ref="P3288">$V$2*_xlfn.IFS(C3288="data_analyst",$X$5,C3288="data_engineer",$X$6,C3288="data_scientist",$X$7)*_xlfn.IFS(E3288=0,$X$12,E3288=1,$X$11)*_xlfn.IFS(F3288=0,$X$17,F3288=1,$X$16)*_xlfn.IFS(G3288=0,$X$22,G3288=1,$X$21)*_xlfn.IFS(H3288=0,$X$27,H3288=1,$X$26)*_xlfn.IFS(I3288=0,$X$32,I3288=1,$X$31)*_xlfn.IFS(J3288=0,$X$37,J3288=1,$X$36)*_xlfn.IFS(K3288=0,$X$42,K3288=1,$X$41)*_xlfn.IFS(L3288=0,$X$47,L3288=1,$X$46)*_xlfn.IFS(M3288=0,$X$52,M3288=1,$X$51)*_xlfn.IFS(N3288=0,$X$57,N3288=1,$X$56)</f>
        <v>4.9083371473888819E-3</v>
      </c>
      <c r="Q3288" cm="1">
        <f t="array" ref="Q3288">$W$2*_xlfn.IFS(C3288="data_analyst",$Z$5,C3288="data_engineer",$Z$6,C3288="data_scientist",$Z$7)*_xlfn.IFS(E3288=0,$Z$12,E3288=1,$Z$11)*_xlfn.IFS(F3288=0,$Z$17,F3288=1,$Z$16)*_xlfn.IFS(G3288=0,$Z$22,G3288=1,$Z$21)*_xlfn.IFS(H3288=0,$Z$27,H3288=1,$Z$26)*_xlfn.IFS(I3288=0,$Z$32,I3288=1,$Z$31)*_xlfn.IFS(J3288=0,$Z$37,J3288=1,$Z$36)*_xlfn.IFS(K3288=0,$Z$42,K3288=1,$Z$41)*_xlfn.IFS(L3288=0,$Z$47,L3288=1,$Z$46)*_xlfn.IFS(M3288=0,$Z$52,M3288=1,$Z$51)*_xlfn.IFS(N3288=0,$Z$57,N3288=1,$Z$56)</f>
        <v>6.2661136707596371E-4</v>
      </c>
      <c r="R3288" t="str" cm="1">
        <f t="array" ref="R3288">_xlfn.IFS(AND(O3288&gt;P3288,O3288&gt;Q3288),"Low",AND(P3288&gt;O3288,P3288&gt;Q3288),"Medium",AND(Q3288&gt;O3288,Q3288&gt;P3288),"High")</f>
        <v>Medium</v>
      </c>
      <c r="S3288" t="str">
        <f t="shared" si="104"/>
        <v>T</v>
      </c>
    </row>
    <row r="3289" spans="1:19" x14ac:dyDescent="0.3">
      <c r="A3289" t="s">
        <v>18</v>
      </c>
      <c r="B3289">
        <v>8</v>
      </c>
      <c r="C3289" t="s">
        <v>13</v>
      </c>
      <c r="D3289" t="str">
        <f t="shared" si="103"/>
        <v>Medium</v>
      </c>
      <c r="E3289">
        <v>1</v>
      </c>
      <c r="F3289">
        <v>0</v>
      </c>
      <c r="G3289">
        <v>1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1</v>
      </c>
      <c r="O3289" cm="1">
        <f t="array" ref="O3289">$U$2*_xlfn.IFS(C3289="data_analyst",$V$5,C3289="data_engineer",$V$6,C3289="data_scientist",$V$7)*_xlfn.IFS(E3289=0,$V$12,E3289=1,$V$11)*_xlfn.IFS(F3289=0,$V$17,F3289=1,$V$16)*_xlfn.IFS(G3289=0,$V$22,G3289=1,$V$21)*_xlfn.IFS(H3289=0,$V$27,H3289=1,$V$26)*_xlfn.IFS(I3289=0,$V$32,I3289=1,$V$31)*_xlfn.IFS(J3289=0,$V$37,J3289=1,$V$36)*_xlfn.IFS(K3289=0,$V$42,K3289=1,$V$41)*_xlfn.IFS(L3289=0,$V$47,L3289=1,$V$46)*_xlfn.IFS(M3289=0,$V$52,M3289=1,$V$51)*_xlfn.IFS(N3289=0,$V$57,N3289=1,$V$56)</f>
        <v>1.0016406846106098E-5</v>
      </c>
      <c r="P3289" cm="1">
        <f t="array" ref="P3289">$V$2*_xlfn.IFS(C3289="data_analyst",$X$5,C3289="data_engineer",$X$6,C3289="data_scientist",$X$7)*_xlfn.IFS(E3289=0,$X$12,E3289=1,$X$11)*_xlfn.IFS(F3289=0,$X$17,F3289=1,$X$16)*_xlfn.IFS(G3289=0,$X$22,G3289=1,$X$21)*_xlfn.IFS(H3289=0,$X$27,H3289=1,$X$26)*_xlfn.IFS(I3289=0,$X$32,I3289=1,$X$31)*_xlfn.IFS(J3289=0,$X$37,J3289=1,$X$36)*_xlfn.IFS(K3289=0,$X$42,K3289=1,$X$41)*_xlfn.IFS(L3289=0,$X$47,L3289=1,$X$46)*_xlfn.IFS(M3289=0,$X$52,M3289=1,$X$51)*_xlfn.IFS(N3289=0,$X$57,N3289=1,$X$56)</f>
        <v>2.3998654465846596E-3</v>
      </c>
      <c r="Q3289" cm="1">
        <f t="array" ref="Q3289">$W$2*_xlfn.IFS(C3289="data_analyst",$Z$5,C3289="data_engineer",$Z$6,C3289="data_scientist",$Z$7)*_xlfn.IFS(E3289=0,$Z$12,E3289=1,$Z$11)*_xlfn.IFS(F3289=0,$Z$17,F3289=1,$Z$16)*_xlfn.IFS(G3289=0,$Z$22,G3289=1,$Z$21)*_xlfn.IFS(H3289=0,$Z$27,H3289=1,$Z$26)*_xlfn.IFS(I3289=0,$Z$32,I3289=1,$Z$31)*_xlfn.IFS(J3289=0,$Z$37,J3289=1,$Z$36)*_xlfn.IFS(K3289=0,$Z$42,K3289=1,$Z$41)*_xlfn.IFS(L3289=0,$Z$47,L3289=1,$Z$46)*_xlfn.IFS(M3289=0,$Z$52,M3289=1,$Z$51)*_xlfn.IFS(N3289=0,$Z$57,N3289=1,$Z$56)</f>
        <v>1.0637755837430066E-4</v>
      </c>
      <c r="R3289" t="str" cm="1">
        <f t="array" ref="R3289">_xlfn.IFS(AND(O3289&gt;P3289,O3289&gt;Q3289),"Low",AND(P3289&gt;O3289,P3289&gt;Q3289),"Medium",AND(Q3289&gt;O3289,Q3289&gt;P3289),"High")</f>
        <v>Medium</v>
      </c>
      <c r="S3289" t="str">
        <f t="shared" si="104"/>
        <v>T</v>
      </c>
    </row>
    <row r="3290" spans="1:19" x14ac:dyDescent="0.3">
      <c r="A3290" t="s">
        <v>18</v>
      </c>
      <c r="B3290">
        <v>2</v>
      </c>
      <c r="C3290" t="s">
        <v>13</v>
      </c>
      <c r="D3290" t="str">
        <f t="shared" si="103"/>
        <v>Medium</v>
      </c>
      <c r="E3290">
        <v>1</v>
      </c>
      <c r="F3290">
        <v>1</v>
      </c>
      <c r="G3290">
        <v>0</v>
      </c>
      <c r="H3290">
        <v>1</v>
      </c>
      <c r="I3290">
        <v>1</v>
      </c>
      <c r="J3290">
        <v>1</v>
      </c>
      <c r="K3290">
        <v>1</v>
      </c>
      <c r="L3290">
        <v>0</v>
      </c>
      <c r="M3290">
        <v>0</v>
      </c>
      <c r="N3290">
        <v>1</v>
      </c>
      <c r="O3290" cm="1">
        <f t="array" ref="O3290">$U$2*_xlfn.IFS(C3290="data_analyst",$V$5,C3290="data_engineer",$V$6,C3290="data_scientist",$V$7)*_xlfn.IFS(E3290=0,$V$12,E3290=1,$V$11)*_xlfn.IFS(F3290=0,$V$17,F3290=1,$V$16)*_xlfn.IFS(G3290=0,$V$22,G3290=1,$V$21)*_xlfn.IFS(H3290=0,$V$27,H3290=1,$V$26)*_xlfn.IFS(I3290=0,$V$32,I3290=1,$V$31)*_xlfn.IFS(J3290=0,$V$37,J3290=1,$V$36)*_xlfn.IFS(K3290=0,$V$42,K3290=1,$V$41)*_xlfn.IFS(L3290=0,$V$47,L3290=1,$V$46)*_xlfn.IFS(M3290=0,$V$52,M3290=1,$V$51)*_xlfn.IFS(N3290=0,$V$57,N3290=1,$V$56)</f>
        <v>3.8318571972070235E-6</v>
      </c>
      <c r="P3290" cm="1">
        <f t="array" ref="P3290">$V$2*_xlfn.IFS(C3290="data_analyst",$X$5,C3290="data_engineer",$X$6,C3290="data_scientist",$X$7)*_xlfn.IFS(E3290=0,$X$12,E3290=1,$X$11)*_xlfn.IFS(F3290=0,$X$17,F3290=1,$X$16)*_xlfn.IFS(G3290=0,$X$22,G3290=1,$X$21)*_xlfn.IFS(H3290=0,$X$27,H3290=1,$X$26)*_xlfn.IFS(I3290=0,$X$32,I3290=1,$X$31)*_xlfn.IFS(J3290=0,$X$37,J3290=1,$X$36)*_xlfn.IFS(K3290=0,$X$42,K3290=1,$X$41)*_xlfn.IFS(L3290=0,$X$47,L3290=1,$X$46)*_xlfn.IFS(M3290=0,$X$52,M3290=1,$X$51)*_xlfn.IFS(N3290=0,$X$57,N3290=1,$X$56)</f>
        <v>1.5336773487195944E-4</v>
      </c>
      <c r="Q3290" cm="1">
        <f t="array" ref="Q3290">$W$2*_xlfn.IFS(C3290="data_analyst",$Z$5,C3290="data_engineer",$Z$6,C3290="data_scientist",$Z$7)*_xlfn.IFS(E3290=0,$Z$12,E3290=1,$Z$11)*_xlfn.IFS(F3290=0,$Z$17,F3290=1,$Z$16)*_xlfn.IFS(G3290=0,$Z$22,G3290=1,$Z$21)*_xlfn.IFS(H3290=0,$Z$27,H3290=1,$Z$26)*_xlfn.IFS(I3290=0,$Z$32,I3290=1,$Z$31)*_xlfn.IFS(J3290=0,$Z$37,J3290=1,$Z$36)*_xlfn.IFS(K3290=0,$Z$42,K3290=1,$Z$41)*_xlfn.IFS(L3290=0,$Z$47,L3290=1,$Z$46)*_xlfn.IFS(M3290=0,$Z$52,M3290=1,$Z$51)*_xlfn.IFS(N3290=0,$Z$57,N3290=1,$Z$56)</f>
        <v>1.3036623495627281E-5</v>
      </c>
      <c r="R3290" t="str" cm="1">
        <f t="array" ref="R3290">_xlfn.IFS(AND(O3290&gt;P3290,O3290&gt;Q3290),"Low",AND(P3290&gt;O3290,P3290&gt;Q3290),"Medium",AND(Q3290&gt;O3290,Q3290&gt;P3290),"High")</f>
        <v>Medium</v>
      </c>
      <c r="S3290" t="str">
        <f t="shared" si="104"/>
        <v>T</v>
      </c>
    </row>
    <row r="3291" spans="1:19" x14ac:dyDescent="0.3">
      <c r="A3291" t="s">
        <v>18</v>
      </c>
      <c r="B3291">
        <v>9</v>
      </c>
      <c r="C3291" t="s">
        <v>13</v>
      </c>
      <c r="D3291" t="str">
        <f t="shared" si="103"/>
        <v>Medium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0</v>
      </c>
      <c r="K3291">
        <v>0</v>
      </c>
      <c r="L3291">
        <v>1</v>
      </c>
      <c r="M3291">
        <v>1</v>
      </c>
      <c r="N3291">
        <v>1</v>
      </c>
      <c r="O3291" cm="1">
        <f t="array" ref="O3291">$U$2*_xlfn.IFS(C3291="data_analyst",$V$5,C3291="data_engineer",$V$6,C3291="data_scientist",$V$7)*_xlfn.IFS(E3291=0,$V$12,E3291=1,$V$11)*_xlfn.IFS(F3291=0,$V$17,F3291=1,$V$16)*_xlfn.IFS(G3291=0,$V$22,G3291=1,$V$21)*_xlfn.IFS(H3291=0,$V$27,H3291=1,$V$26)*_xlfn.IFS(I3291=0,$V$32,I3291=1,$V$31)*_xlfn.IFS(J3291=0,$V$37,J3291=1,$V$36)*_xlfn.IFS(K3291=0,$V$42,K3291=1,$V$41)*_xlfn.IFS(L3291=0,$V$47,L3291=1,$V$46)*_xlfn.IFS(M3291=0,$V$52,M3291=1,$V$51)*_xlfn.IFS(N3291=0,$V$57,N3291=1,$V$56)</f>
        <v>4.1981029970940298E-8</v>
      </c>
      <c r="P3291" cm="1">
        <f t="array" ref="P3291">$V$2*_xlfn.IFS(C3291="data_analyst",$X$5,C3291="data_engineer",$X$6,C3291="data_scientist",$X$7)*_xlfn.IFS(E3291=0,$X$12,E3291=1,$X$11)*_xlfn.IFS(F3291=0,$X$17,F3291=1,$X$16)*_xlfn.IFS(G3291=0,$X$22,G3291=1,$X$21)*_xlfn.IFS(H3291=0,$X$27,H3291=1,$X$26)*_xlfn.IFS(I3291=0,$X$32,I3291=1,$X$31)*_xlfn.IFS(J3291=0,$X$37,J3291=1,$X$36)*_xlfn.IFS(K3291=0,$X$42,K3291=1,$X$41)*_xlfn.IFS(L3291=0,$X$47,L3291=1,$X$46)*_xlfn.IFS(M3291=0,$X$52,M3291=1,$X$51)*_xlfn.IFS(N3291=0,$X$57,N3291=1,$X$56)</f>
        <v>1.2529451778989322E-3</v>
      </c>
      <c r="Q3291" cm="1">
        <f t="array" ref="Q3291">$W$2*_xlfn.IFS(C3291="data_analyst",$Z$5,C3291="data_engineer",$Z$6,C3291="data_scientist",$Z$7)*_xlfn.IFS(E3291=0,$Z$12,E3291=1,$Z$11)*_xlfn.IFS(F3291=0,$Z$17,F3291=1,$Z$16)*_xlfn.IFS(G3291=0,$Z$22,G3291=1,$Z$21)*_xlfn.IFS(H3291=0,$Z$27,H3291=1,$Z$26)*_xlfn.IFS(I3291=0,$Z$32,I3291=1,$Z$31)*_xlfn.IFS(J3291=0,$Z$37,J3291=1,$Z$36)*_xlfn.IFS(K3291=0,$Z$42,K3291=1,$Z$41)*_xlfn.IFS(L3291=0,$Z$47,L3291=1,$Z$46)*_xlfn.IFS(M3291=0,$Z$52,M3291=1,$Z$51)*_xlfn.IFS(N3291=0,$Z$57,N3291=1,$Z$56)</f>
        <v>2.0867637961188189E-5</v>
      </c>
      <c r="R3291" t="str" cm="1">
        <f t="array" ref="R3291">_xlfn.IFS(AND(O3291&gt;P3291,O3291&gt;Q3291),"Low",AND(P3291&gt;O3291,P3291&gt;Q3291),"Medium",AND(Q3291&gt;O3291,Q3291&gt;P3291),"High")</f>
        <v>Medium</v>
      </c>
      <c r="S3291" t="str">
        <f t="shared" si="104"/>
        <v>T</v>
      </c>
    </row>
    <row r="3292" spans="1:19" x14ac:dyDescent="0.3">
      <c r="A3292" t="s">
        <v>18</v>
      </c>
      <c r="B3292">
        <v>6</v>
      </c>
      <c r="C3292" t="s">
        <v>13</v>
      </c>
      <c r="D3292" t="str">
        <f t="shared" si="103"/>
        <v>Medium</v>
      </c>
      <c r="E3292">
        <v>1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1</v>
      </c>
      <c r="O3292" cm="1">
        <f t="array" ref="O3292">$U$2*_xlfn.IFS(C3292="data_analyst",$V$5,C3292="data_engineer",$V$6,C3292="data_scientist",$V$7)*_xlfn.IFS(E3292=0,$V$12,E3292=1,$V$11)*_xlfn.IFS(F3292=0,$V$17,F3292=1,$V$16)*_xlfn.IFS(G3292=0,$V$22,G3292=1,$V$21)*_xlfn.IFS(H3292=0,$V$27,H3292=1,$V$26)*_xlfn.IFS(I3292=0,$V$32,I3292=1,$V$31)*_xlfn.IFS(J3292=0,$V$37,J3292=1,$V$36)*_xlfn.IFS(K3292=0,$V$42,K3292=1,$V$41)*_xlfn.IFS(L3292=0,$V$47,L3292=1,$V$46)*_xlfn.IFS(M3292=0,$V$52,M3292=1,$V$51)*_xlfn.IFS(N3292=0,$V$57,N3292=1,$V$56)</f>
        <v>6.5168978645646844E-5</v>
      </c>
      <c r="P3292" cm="1">
        <f t="array" ref="P3292">$V$2*_xlfn.IFS(C3292="data_analyst",$X$5,C3292="data_engineer",$X$6,C3292="data_scientist",$X$7)*_xlfn.IFS(E3292=0,$X$12,E3292=1,$X$11)*_xlfn.IFS(F3292=0,$X$17,F3292=1,$X$16)*_xlfn.IFS(G3292=0,$X$22,G3292=1,$X$21)*_xlfn.IFS(H3292=0,$X$27,H3292=1,$X$26)*_xlfn.IFS(I3292=0,$X$32,I3292=1,$X$31)*_xlfn.IFS(J3292=0,$X$37,J3292=1,$X$36)*_xlfn.IFS(K3292=0,$X$42,K3292=1,$X$41)*_xlfn.IFS(L3292=0,$X$47,L3292=1,$X$46)*_xlfn.IFS(M3292=0,$X$52,M3292=1,$X$51)*_xlfn.IFS(N3292=0,$X$57,N3292=1,$X$56)</f>
        <v>9.8381393260345653E-4</v>
      </c>
      <c r="Q3292" cm="1">
        <f t="array" ref="Q3292">$W$2*_xlfn.IFS(C3292="data_analyst",$Z$5,C3292="data_engineer",$Z$6,C3292="data_scientist",$Z$7)*_xlfn.IFS(E3292=0,$Z$12,E3292=1,$Z$11)*_xlfn.IFS(F3292=0,$Z$17,F3292=1,$Z$16)*_xlfn.IFS(G3292=0,$Z$22,G3292=1,$Z$21)*_xlfn.IFS(H3292=0,$Z$27,H3292=1,$Z$26)*_xlfn.IFS(I3292=0,$Z$32,I3292=1,$Z$31)*_xlfn.IFS(J3292=0,$Z$37,J3292=1,$Z$36)*_xlfn.IFS(K3292=0,$Z$42,K3292=1,$Z$41)*_xlfn.IFS(L3292=0,$Z$47,L3292=1,$Z$46)*_xlfn.IFS(M3292=0,$Z$52,M3292=1,$Z$51)*_xlfn.IFS(N3292=0,$Z$57,N3292=1,$Z$56)</f>
        <v>1.131381634998268E-4</v>
      </c>
      <c r="R3292" t="str" cm="1">
        <f t="array" ref="R3292">_xlfn.IFS(AND(O3292&gt;P3292,O3292&gt;Q3292),"Low",AND(P3292&gt;O3292,P3292&gt;Q3292),"Medium",AND(Q3292&gt;O3292,Q3292&gt;P3292),"High")</f>
        <v>Medium</v>
      </c>
      <c r="S3292" t="str">
        <f t="shared" si="104"/>
        <v>T</v>
      </c>
    </row>
    <row r="3293" spans="1:19" x14ac:dyDescent="0.3">
      <c r="A3293" t="s">
        <v>18</v>
      </c>
      <c r="B3293">
        <v>3</v>
      </c>
      <c r="C3293" t="s">
        <v>13</v>
      </c>
      <c r="D3293" t="str">
        <f t="shared" si="103"/>
        <v>Medium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0</v>
      </c>
      <c r="N3293">
        <v>1</v>
      </c>
      <c r="O3293" cm="1">
        <f t="array" ref="O3293">$U$2*_xlfn.IFS(C3293="data_analyst",$V$5,C3293="data_engineer",$V$6,C3293="data_scientist",$V$7)*_xlfn.IFS(E3293=0,$V$12,E3293=1,$V$11)*_xlfn.IFS(F3293=0,$V$17,F3293=1,$V$16)*_xlfn.IFS(G3293=0,$V$22,G3293=1,$V$21)*_xlfn.IFS(H3293=0,$V$27,H3293=1,$V$26)*_xlfn.IFS(I3293=0,$V$32,I3293=1,$V$31)*_xlfn.IFS(J3293=0,$V$37,J3293=1,$V$36)*_xlfn.IFS(K3293=0,$V$42,K3293=1,$V$41)*_xlfn.IFS(L3293=0,$V$47,L3293=1,$V$46)*_xlfn.IFS(M3293=0,$V$52,M3293=1,$V$51)*_xlfn.IFS(N3293=0,$V$57,N3293=1,$V$56)</f>
        <v>3.3578532921553889E-8</v>
      </c>
      <c r="P3293" cm="1">
        <f t="array" ref="P3293">$V$2*_xlfn.IFS(C3293="data_analyst",$X$5,C3293="data_engineer",$X$6,C3293="data_scientist",$X$7)*_xlfn.IFS(E3293=0,$X$12,E3293=1,$X$11)*_xlfn.IFS(F3293=0,$X$17,F3293=1,$X$16)*_xlfn.IFS(G3293=0,$X$22,G3293=1,$X$21)*_xlfn.IFS(H3293=0,$X$27,H3293=1,$X$26)*_xlfn.IFS(I3293=0,$X$32,I3293=1,$X$31)*_xlfn.IFS(J3293=0,$X$37,J3293=1,$X$36)*_xlfn.IFS(K3293=0,$X$42,K3293=1,$X$41)*_xlfn.IFS(L3293=0,$X$47,L3293=1,$X$46)*_xlfn.IFS(M3293=0,$X$52,M3293=1,$X$51)*_xlfn.IFS(N3293=0,$X$57,N3293=1,$X$56)</f>
        <v>1.0877316344114791E-4</v>
      </c>
      <c r="Q3293" cm="1">
        <f t="array" ref="Q3293">$W$2*_xlfn.IFS(C3293="data_analyst",$Z$5,C3293="data_engineer",$Z$6,C3293="data_scientist",$Z$7)*_xlfn.IFS(E3293=0,$Z$12,E3293=1,$Z$11)*_xlfn.IFS(F3293=0,$Z$17,F3293=1,$Z$16)*_xlfn.IFS(G3293=0,$Z$22,G3293=1,$Z$21)*_xlfn.IFS(H3293=0,$Z$27,H3293=1,$Z$26)*_xlfn.IFS(I3293=0,$Z$32,I3293=1,$Z$31)*_xlfn.IFS(J3293=0,$Z$37,J3293=1,$Z$36)*_xlfn.IFS(K3293=0,$Z$42,K3293=1,$Z$41)*_xlfn.IFS(L3293=0,$Z$47,L3293=1,$Z$46)*_xlfn.IFS(M3293=0,$Z$52,M3293=1,$Z$51)*_xlfn.IFS(N3293=0,$Z$57,N3293=1,$Z$56)</f>
        <v>3.3533496200521206E-6</v>
      </c>
      <c r="R3293" t="str" cm="1">
        <f t="array" ref="R3293">_xlfn.IFS(AND(O3293&gt;P3293,O3293&gt;Q3293),"Low",AND(P3293&gt;O3293,P3293&gt;Q3293),"Medium",AND(Q3293&gt;O3293,Q3293&gt;P3293),"High")</f>
        <v>Medium</v>
      </c>
      <c r="S3293" t="str">
        <f t="shared" si="104"/>
        <v>T</v>
      </c>
    </row>
    <row r="3294" spans="1:19" x14ac:dyDescent="0.3">
      <c r="A3294" t="s">
        <v>18</v>
      </c>
      <c r="B3294">
        <v>7</v>
      </c>
      <c r="C3294" t="s">
        <v>13</v>
      </c>
      <c r="D3294" t="str">
        <f t="shared" si="103"/>
        <v>Medium</v>
      </c>
      <c r="E3294">
        <v>1</v>
      </c>
      <c r="F3294">
        <v>0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</v>
      </c>
      <c r="O3294" cm="1">
        <f t="array" ref="O3294">$U$2*_xlfn.IFS(C3294="data_analyst",$V$5,C3294="data_engineer",$V$6,C3294="data_scientist",$V$7)*_xlfn.IFS(E3294=0,$V$12,E3294=1,$V$11)*_xlfn.IFS(F3294=0,$V$17,F3294=1,$V$16)*_xlfn.IFS(G3294=0,$V$22,G3294=1,$V$21)*_xlfn.IFS(H3294=0,$V$27,H3294=1,$V$26)*_xlfn.IFS(I3294=0,$V$32,I3294=1,$V$31)*_xlfn.IFS(J3294=0,$V$37,J3294=1,$V$36)*_xlfn.IFS(K3294=0,$V$42,K3294=1,$V$41)*_xlfn.IFS(L3294=0,$V$47,L3294=1,$V$46)*_xlfn.IFS(M3294=0,$V$52,M3294=1,$V$51)*_xlfn.IFS(N3294=0,$V$57,N3294=1,$V$56)</f>
        <v>3.3015921585634317E-4</v>
      </c>
      <c r="P3294" cm="1">
        <f t="array" ref="P3294">$V$2*_xlfn.IFS(C3294="data_analyst",$X$5,C3294="data_engineer",$X$6,C3294="data_scientist",$X$7)*_xlfn.IFS(E3294=0,$X$12,E3294=1,$X$11)*_xlfn.IFS(F3294=0,$X$17,F3294=1,$X$16)*_xlfn.IFS(G3294=0,$X$22,G3294=1,$X$21)*_xlfn.IFS(H3294=0,$X$27,H3294=1,$X$26)*_xlfn.IFS(I3294=0,$X$32,I3294=1,$X$31)*_xlfn.IFS(J3294=0,$X$37,J3294=1,$X$36)*_xlfn.IFS(K3294=0,$X$42,K3294=1,$X$41)*_xlfn.IFS(L3294=0,$X$47,L3294=1,$X$46)*_xlfn.IFS(M3294=0,$X$52,M3294=1,$X$51)*_xlfn.IFS(N3294=0,$X$57,N3294=1,$X$56)</f>
        <v>4.9083371473888819E-3</v>
      </c>
      <c r="Q3294" cm="1">
        <f t="array" ref="Q3294">$W$2*_xlfn.IFS(C3294="data_analyst",$Z$5,C3294="data_engineer",$Z$6,C3294="data_scientist",$Z$7)*_xlfn.IFS(E3294=0,$Z$12,E3294=1,$Z$11)*_xlfn.IFS(F3294=0,$Z$17,F3294=1,$Z$16)*_xlfn.IFS(G3294=0,$Z$22,G3294=1,$Z$21)*_xlfn.IFS(H3294=0,$Z$27,H3294=1,$Z$26)*_xlfn.IFS(I3294=0,$Z$32,I3294=1,$Z$31)*_xlfn.IFS(J3294=0,$Z$37,J3294=1,$Z$36)*_xlfn.IFS(K3294=0,$Z$42,K3294=1,$Z$41)*_xlfn.IFS(L3294=0,$Z$47,L3294=1,$Z$46)*_xlfn.IFS(M3294=0,$Z$52,M3294=1,$Z$51)*_xlfn.IFS(N3294=0,$Z$57,N3294=1,$Z$56)</f>
        <v>6.2661136707596371E-4</v>
      </c>
      <c r="R3294" t="str" cm="1">
        <f t="array" ref="R3294">_xlfn.IFS(AND(O3294&gt;P3294,O3294&gt;Q3294),"Low",AND(P3294&gt;O3294,P3294&gt;Q3294),"Medium",AND(Q3294&gt;O3294,Q3294&gt;P3294),"High")</f>
        <v>Medium</v>
      </c>
      <c r="S3294" t="str">
        <f t="shared" si="104"/>
        <v>T</v>
      </c>
    </row>
    <row r="3295" spans="1:19" x14ac:dyDescent="0.3">
      <c r="A3295" t="s">
        <v>18</v>
      </c>
      <c r="B3295">
        <v>6</v>
      </c>
      <c r="C3295" t="s">
        <v>13</v>
      </c>
      <c r="D3295" t="str">
        <f t="shared" si="103"/>
        <v>Medium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0</v>
      </c>
      <c r="K3295">
        <v>0</v>
      </c>
      <c r="L3295">
        <v>0</v>
      </c>
      <c r="M3295">
        <v>0</v>
      </c>
      <c r="N3295">
        <v>1</v>
      </c>
      <c r="O3295" cm="1">
        <f t="array" ref="O3295">$U$2*_xlfn.IFS(C3295="data_analyst",$V$5,C3295="data_engineer",$V$6,C3295="data_scientist",$V$7)*_xlfn.IFS(E3295=0,$V$12,E3295=1,$V$11)*_xlfn.IFS(F3295=0,$V$17,F3295=1,$V$16)*_xlfn.IFS(G3295=0,$V$22,G3295=1,$V$21)*_xlfn.IFS(H3295=0,$V$27,H3295=1,$V$26)*_xlfn.IFS(I3295=0,$V$32,I3295=1,$V$31)*_xlfn.IFS(J3295=0,$V$37,J3295=1,$V$36)*_xlfn.IFS(K3295=0,$V$42,K3295=1,$V$41)*_xlfn.IFS(L3295=0,$V$47,L3295=1,$V$46)*_xlfn.IFS(M3295=0,$V$52,M3295=1,$V$51)*_xlfn.IFS(N3295=0,$V$57,N3295=1,$V$56)</f>
        <v>1.0286529200797759E-5</v>
      </c>
      <c r="P3295" cm="1">
        <f t="array" ref="P3295">$V$2*_xlfn.IFS(C3295="data_analyst",$X$5,C3295="data_engineer",$X$6,C3295="data_scientist",$X$7)*_xlfn.IFS(E3295=0,$X$12,E3295=1,$X$11)*_xlfn.IFS(F3295=0,$X$17,F3295=1,$X$16)*_xlfn.IFS(G3295=0,$X$22,G3295=1,$X$21)*_xlfn.IFS(H3295=0,$X$27,H3295=1,$X$26)*_xlfn.IFS(I3295=0,$X$32,I3295=1,$X$31)*_xlfn.IFS(J3295=0,$X$37,J3295=1,$X$36)*_xlfn.IFS(K3295=0,$X$42,K3295=1,$X$41)*_xlfn.IFS(L3295=0,$X$47,L3295=1,$X$46)*_xlfn.IFS(M3295=0,$X$52,M3295=1,$X$51)*_xlfn.IFS(N3295=0,$X$57,N3295=1,$X$56)</f>
        <v>3.5956150535434235E-3</v>
      </c>
      <c r="Q3295" cm="1">
        <f t="array" ref="Q3295">$W$2*_xlfn.IFS(C3295="data_analyst",$Z$5,C3295="data_engineer",$Z$6,C3295="data_scientist",$Z$7)*_xlfn.IFS(E3295=0,$Z$12,E3295=1,$Z$11)*_xlfn.IFS(F3295=0,$Z$17,F3295=1,$Z$16)*_xlfn.IFS(G3295=0,$Z$22,G3295=1,$Z$21)*_xlfn.IFS(H3295=0,$Z$27,H3295=1,$Z$26)*_xlfn.IFS(I3295=0,$Z$32,I3295=1,$Z$31)*_xlfn.IFS(J3295=0,$Z$37,J3295=1,$Z$36)*_xlfn.IFS(K3295=0,$Z$42,K3295=1,$Z$41)*_xlfn.IFS(L3295=0,$Z$47,L3295=1,$Z$46)*_xlfn.IFS(M3295=0,$Z$52,M3295=1,$Z$51)*_xlfn.IFS(N3295=0,$Z$57,N3295=1,$Z$56)</f>
        <v>1.7578840952607494E-4</v>
      </c>
      <c r="R3295" t="str" cm="1">
        <f t="array" ref="R3295">_xlfn.IFS(AND(O3295&gt;P3295,O3295&gt;Q3295),"Low",AND(P3295&gt;O3295,P3295&gt;Q3295),"Medium",AND(Q3295&gt;O3295,Q3295&gt;P3295),"High")</f>
        <v>Medium</v>
      </c>
      <c r="S3295" t="str">
        <f t="shared" si="104"/>
        <v>T</v>
      </c>
    </row>
    <row r="3296" spans="1:19" x14ac:dyDescent="0.3">
      <c r="A3296" t="s">
        <v>18</v>
      </c>
      <c r="B3296">
        <v>4</v>
      </c>
      <c r="C3296" t="s">
        <v>13</v>
      </c>
      <c r="D3296" t="str">
        <f t="shared" si="103"/>
        <v>Medium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1</v>
      </c>
      <c r="O3296" cm="1">
        <f t="array" ref="O3296">$U$2*_xlfn.IFS(C3296="data_analyst",$V$5,C3296="data_engineer",$V$6,C3296="data_scientist",$V$7)*_xlfn.IFS(E3296=0,$V$12,E3296=1,$V$11)*_xlfn.IFS(F3296=0,$V$17,F3296=1,$V$16)*_xlfn.IFS(G3296=0,$V$22,G3296=1,$V$21)*_xlfn.IFS(H3296=0,$V$27,H3296=1,$V$26)*_xlfn.IFS(I3296=0,$V$32,I3296=1,$V$31)*_xlfn.IFS(J3296=0,$V$37,J3296=1,$V$36)*_xlfn.IFS(K3296=0,$V$42,K3296=1,$V$41)*_xlfn.IFS(L3296=0,$V$47,L3296=1,$V$46)*_xlfn.IFS(M3296=0,$V$52,M3296=1,$V$51)*_xlfn.IFS(N3296=0,$V$57,N3296=1,$V$56)</f>
        <v>1.0286529200797759E-5</v>
      </c>
      <c r="P3296" cm="1">
        <f t="array" ref="P3296">$V$2*_xlfn.IFS(C3296="data_analyst",$X$5,C3296="data_engineer",$X$6,C3296="data_scientist",$X$7)*_xlfn.IFS(E3296=0,$X$12,E3296=1,$X$11)*_xlfn.IFS(F3296=0,$X$17,F3296=1,$X$16)*_xlfn.IFS(G3296=0,$X$22,G3296=1,$X$21)*_xlfn.IFS(H3296=0,$X$27,H3296=1,$X$26)*_xlfn.IFS(I3296=0,$X$32,I3296=1,$X$31)*_xlfn.IFS(J3296=0,$X$37,J3296=1,$X$36)*_xlfn.IFS(K3296=0,$X$42,K3296=1,$X$41)*_xlfn.IFS(L3296=0,$X$47,L3296=1,$X$46)*_xlfn.IFS(M3296=0,$X$52,M3296=1,$X$51)*_xlfn.IFS(N3296=0,$X$57,N3296=1,$X$56)</f>
        <v>3.5956150535434235E-3</v>
      </c>
      <c r="Q3296" cm="1">
        <f t="array" ref="Q3296">$W$2*_xlfn.IFS(C3296="data_analyst",$Z$5,C3296="data_engineer",$Z$6,C3296="data_scientist",$Z$7)*_xlfn.IFS(E3296=0,$Z$12,E3296=1,$Z$11)*_xlfn.IFS(F3296=0,$Z$17,F3296=1,$Z$16)*_xlfn.IFS(G3296=0,$Z$22,G3296=1,$Z$21)*_xlfn.IFS(H3296=0,$Z$27,H3296=1,$Z$26)*_xlfn.IFS(I3296=0,$Z$32,I3296=1,$Z$31)*_xlfn.IFS(J3296=0,$Z$37,J3296=1,$Z$36)*_xlfn.IFS(K3296=0,$Z$42,K3296=1,$Z$41)*_xlfn.IFS(L3296=0,$Z$47,L3296=1,$Z$46)*_xlfn.IFS(M3296=0,$Z$52,M3296=1,$Z$51)*_xlfn.IFS(N3296=0,$Z$57,N3296=1,$Z$56)</f>
        <v>1.7578840952607494E-4</v>
      </c>
      <c r="R3296" t="str" cm="1">
        <f t="array" ref="R3296">_xlfn.IFS(AND(O3296&gt;P3296,O3296&gt;Q3296),"Low",AND(P3296&gt;O3296,P3296&gt;Q3296),"Medium",AND(Q3296&gt;O3296,Q3296&gt;P3296),"High")</f>
        <v>Medium</v>
      </c>
      <c r="S3296" t="str">
        <f t="shared" si="104"/>
        <v>T</v>
      </c>
    </row>
    <row r="3297" spans="1:19" x14ac:dyDescent="0.3">
      <c r="A3297" t="s">
        <v>18</v>
      </c>
      <c r="B3297">
        <v>2</v>
      </c>
      <c r="C3297" t="s">
        <v>13</v>
      </c>
      <c r="D3297" t="str">
        <f t="shared" si="103"/>
        <v>Medium</v>
      </c>
      <c r="E3297">
        <v>1</v>
      </c>
      <c r="F3297">
        <v>1</v>
      </c>
      <c r="G3297">
        <v>0</v>
      </c>
      <c r="H3297">
        <v>1</v>
      </c>
      <c r="I3297">
        <v>0</v>
      </c>
      <c r="J3297">
        <v>1</v>
      </c>
      <c r="K3297">
        <v>0</v>
      </c>
      <c r="L3297">
        <v>0</v>
      </c>
      <c r="M3297">
        <v>0</v>
      </c>
      <c r="N3297">
        <v>1</v>
      </c>
      <c r="O3297" cm="1">
        <f t="array" ref="O3297">$U$2*_xlfn.IFS(C3297="data_analyst",$V$5,C3297="data_engineer",$V$6,C3297="data_scientist",$V$7)*_xlfn.IFS(E3297=0,$V$12,E3297=1,$V$11)*_xlfn.IFS(F3297=0,$V$17,F3297=1,$V$16)*_xlfn.IFS(G3297=0,$V$22,G3297=1,$V$21)*_xlfn.IFS(H3297=0,$V$27,H3297=1,$V$26)*_xlfn.IFS(I3297=0,$V$32,I3297=1,$V$31)*_xlfn.IFS(J3297=0,$V$37,J3297=1,$V$36)*_xlfn.IFS(K3297=0,$V$42,K3297=1,$V$41)*_xlfn.IFS(L3297=0,$V$47,L3297=1,$V$46)*_xlfn.IFS(M3297=0,$V$52,M3297=1,$V$51)*_xlfn.IFS(N3297=0,$V$57,N3297=1,$V$56)</f>
        <v>2.9066014241773709E-4</v>
      </c>
      <c r="P3297" cm="1">
        <f t="array" ref="P3297">$V$2*_xlfn.IFS(C3297="data_analyst",$X$5,C3297="data_engineer",$X$6,C3297="data_scientist",$X$7)*_xlfn.IFS(E3297=0,$X$12,E3297=1,$X$11)*_xlfn.IFS(F3297=0,$X$17,F3297=1,$X$16)*_xlfn.IFS(G3297=0,$X$22,G3297=1,$X$21)*_xlfn.IFS(H3297=0,$X$27,H3297=1,$X$26)*_xlfn.IFS(I3297=0,$X$32,I3297=1,$X$31)*_xlfn.IFS(J3297=0,$X$37,J3297=1,$X$36)*_xlfn.IFS(K3297=0,$X$42,K3297=1,$X$41)*_xlfn.IFS(L3297=0,$X$47,L3297=1,$X$46)*_xlfn.IFS(M3297=0,$X$52,M3297=1,$X$51)*_xlfn.IFS(N3297=0,$X$57,N3297=1,$X$56)</f>
        <v>1.0599288478267399E-3</v>
      </c>
      <c r="Q3297" cm="1">
        <f t="array" ref="Q3297">$W$2*_xlfn.IFS(C3297="data_analyst",$Z$5,C3297="data_engineer",$Z$6,C3297="data_scientist",$Z$7)*_xlfn.IFS(E3297=0,$Z$12,E3297=1,$Z$11)*_xlfn.IFS(F3297=0,$Z$17,F3297=1,$Z$16)*_xlfn.IFS(G3297=0,$Z$22,G3297=1,$Z$21)*_xlfn.IFS(H3297=0,$Z$27,H3297=1,$Z$26)*_xlfn.IFS(I3297=0,$Z$32,I3297=1,$Z$31)*_xlfn.IFS(J3297=0,$Z$37,J3297=1,$Z$36)*_xlfn.IFS(K3297=0,$Z$42,K3297=1,$Z$41)*_xlfn.IFS(L3297=0,$Z$47,L3297=1,$Z$46)*_xlfn.IFS(M3297=0,$Z$52,M3297=1,$Z$51)*_xlfn.IFS(N3297=0,$Z$57,N3297=1,$Z$56)</f>
        <v>1.4698434842322624E-4</v>
      </c>
      <c r="R3297" t="str" cm="1">
        <f t="array" ref="R3297">_xlfn.IFS(AND(O3297&gt;P3297,O3297&gt;Q3297),"Low",AND(P3297&gt;O3297,P3297&gt;Q3297),"Medium",AND(Q3297&gt;O3297,Q3297&gt;P3297),"High")</f>
        <v>Medium</v>
      </c>
      <c r="S3297" t="str">
        <f t="shared" si="104"/>
        <v>T</v>
      </c>
    </row>
    <row r="3298" spans="1:19" x14ac:dyDescent="0.3">
      <c r="A3298" t="s">
        <v>18</v>
      </c>
      <c r="B3298">
        <v>3</v>
      </c>
      <c r="C3298" t="s">
        <v>13</v>
      </c>
      <c r="D3298" t="str">
        <f t="shared" si="103"/>
        <v>Medium</v>
      </c>
      <c r="E3298">
        <v>1</v>
      </c>
      <c r="F3298">
        <v>0</v>
      </c>
      <c r="G3298">
        <v>1</v>
      </c>
      <c r="H3298">
        <v>1</v>
      </c>
      <c r="I3298">
        <v>1</v>
      </c>
      <c r="J3298">
        <v>0</v>
      </c>
      <c r="K3298">
        <v>0</v>
      </c>
      <c r="L3298">
        <v>1</v>
      </c>
      <c r="M3298">
        <v>1</v>
      </c>
      <c r="N3298">
        <v>1</v>
      </c>
      <c r="O3298" cm="1">
        <f t="array" ref="O3298">$U$2*_xlfn.IFS(C3298="data_analyst",$V$5,C3298="data_engineer",$V$6,C3298="data_scientist",$V$7)*_xlfn.IFS(E3298=0,$V$12,E3298=1,$V$11)*_xlfn.IFS(F3298=0,$V$17,F3298=1,$V$16)*_xlfn.IFS(G3298=0,$V$22,G3298=1,$V$21)*_xlfn.IFS(H3298=0,$V$27,H3298=1,$V$26)*_xlfn.IFS(I3298=0,$V$32,I3298=1,$V$31)*_xlfn.IFS(J3298=0,$V$37,J3298=1,$V$36)*_xlfn.IFS(K3298=0,$V$42,K3298=1,$V$41)*_xlfn.IFS(L3298=0,$V$47,L3298=1,$V$46)*_xlfn.IFS(M3298=0,$V$52,M3298=1,$V$51)*_xlfn.IFS(N3298=0,$V$57,N3298=1,$V$56)</f>
        <v>3.2220973256884125E-8</v>
      </c>
      <c r="P3298" cm="1">
        <f t="array" ref="P3298">$V$2*_xlfn.IFS(C3298="data_analyst",$X$5,C3298="data_engineer",$X$6,C3298="data_scientist",$X$7)*_xlfn.IFS(E3298=0,$X$12,E3298=1,$X$11)*_xlfn.IFS(F3298=0,$X$17,F3298=1,$X$16)*_xlfn.IFS(G3298=0,$X$22,G3298=1,$X$21)*_xlfn.IFS(H3298=0,$X$27,H3298=1,$X$26)*_xlfn.IFS(I3298=0,$X$32,I3298=1,$X$31)*_xlfn.IFS(J3298=0,$X$37,J3298=1,$X$36)*_xlfn.IFS(K3298=0,$X$42,K3298=1,$X$41)*_xlfn.IFS(L3298=0,$X$47,L3298=1,$X$46)*_xlfn.IFS(M3298=0,$X$52,M3298=1,$X$51)*_xlfn.IFS(N3298=0,$X$57,N3298=1,$X$56)</f>
        <v>1.0801251533611479E-3</v>
      </c>
      <c r="Q3298" cm="1">
        <f t="array" ref="Q3298">$W$2*_xlfn.IFS(C3298="data_analyst",$Z$5,C3298="data_engineer",$Z$6,C3298="data_scientist",$Z$7)*_xlfn.IFS(E3298=0,$Z$12,E3298=1,$Z$11)*_xlfn.IFS(F3298=0,$Z$17,F3298=1,$Z$16)*_xlfn.IFS(G3298=0,$Z$22,G3298=1,$Z$21)*_xlfn.IFS(H3298=0,$Z$27,H3298=1,$Z$26)*_xlfn.IFS(I3298=0,$Z$32,I3298=1,$Z$31)*_xlfn.IFS(J3298=0,$Z$37,J3298=1,$Z$36)*_xlfn.IFS(K3298=0,$Z$42,K3298=1,$Z$41)*_xlfn.IFS(L3298=0,$Z$47,L3298=1,$Z$46)*_xlfn.IFS(M3298=0,$Z$52,M3298=1,$Z$51)*_xlfn.IFS(N3298=0,$Z$57,N3298=1,$Z$56)</f>
        <v>1.967520150626315E-5</v>
      </c>
      <c r="R3298" t="str" cm="1">
        <f t="array" ref="R3298">_xlfn.IFS(AND(O3298&gt;P3298,O3298&gt;Q3298),"Low",AND(P3298&gt;O3298,P3298&gt;Q3298),"Medium",AND(Q3298&gt;O3298,Q3298&gt;P3298),"High")</f>
        <v>Medium</v>
      </c>
      <c r="S3298" t="str">
        <f t="shared" si="104"/>
        <v>T</v>
      </c>
    </row>
    <row r="3299" spans="1:19" x14ac:dyDescent="0.3">
      <c r="A3299" t="s">
        <v>18</v>
      </c>
      <c r="B3299">
        <v>7</v>
      </c>
      <c r="C3299" t="s">
        <v>13</v>
      </c>
      <c r="D3299" t="str">
        <f t="shared" si="103"/>
        <v>Medium</v>
      </c>
      <c r="E3299">
        <v>1</v>
      </c>
      <c r="F3299">
        <v>1</v>
      </c>
      <c r="G3299">
        <v>1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1</v>
      </c>
      <c r="N3299">
        <v>1</v>
      </c>
      <c r="O3299" cm="1">
        <f t="array" ref="O3299">$U$2*_xlfn.IFS(C3299="data_analyst",$V$5,C3299="data_engineer",$V$6,C3299="data_scientist",$V$7)*_xlfn.IFS(E3299=0,$V$12,E3299=1,$V$11)*_xlfn.IFS(F3299=0,$V$17,F3299=1,$V$16)*_xlfn.IFS(G3299=0,$V$22,G3299=1,$V$21)*_xlfn.IFS(H3299=0,$V$27,H3299=1,$V$26)*_xlfn.IFS(I3299=0,$V$32,I3299=1,$V$31)*_xlfn.IFS(J3299=0,$V$37,J3299=1,$V$36)*_xlfn.IFS(K3299=0,$V$42,K3299=1,$V$41)*_xlfn.IFS(L3299=0,$V$47,L3299=1,$V$46)*_xlfn.IFS(M3299=0,$V$52,M3299=1,$V$51)*_xlfn.IFS(N3299=0,$V$57,N3299=1,$V$56)</f>
        <v>1.3050477173828712E-5</v>
      </c>
      <c r="P3299" cm="1">
        <f t="array" ref="P3299">$V$2*_xlfn.IFS(C3299="data_analyst",$X$5,C3299="data_engineer",$X$6,C3299="data_scientist",$X$7)*_xlfn.IFS(E3299=0,$X$12,E3299=1,$X$11)*_xlfn.IFS(F3299=0,$X$17,F3299=1,$X$16)*_xlfn.IFS(G3299=0,$X$22,G3299=1,$X$21)*_xlfn.IFS(H3299=0,$X$27,H3299=1,$X$26)*_xlfn.IFS(I3299=0,$X$32,I3299=1,$X$31)*_xlfn.IFS(J3299=0,$X$37,J3299=1,$X$36)*_xlfn.IFS(K3299=0,$X$42,K3299=1,$X$41)*_xlfn.IFS(L3299=0,$X$47,L3299=1,$X$46)*_xlfn.IFS(M3299=0,$X$52,M3299=1,$X$51)*_xlfn.IFS(N3299=0,$X$57,N3299=1,$X$56)</f>
        <v>2.783843918038206E-3</v>
      </c>
      <c r="Q3299" cm="1">
        <f t="array" ref="Q3299">$W$2*_xlfn.IFS(C3299="data_analyst",$Z$5,C3299="data_engineer",$Z$6,C3299="data_scientist",$Z$7)*_xlfn.IFS(E3299=0,$Z$12,E3299=1,$Z$11)*_xlfn.IFS(F3299=0,$Z$17,F3299=1,$Z$16)*_xlfn.IFS(G3299=0,$Z$22,G3299=1,$Z$21)*_xlfn.IFS(H3299=0,$Z$27,H3299=1,$Z$26)*_xlfn.IFS(I3299=0,$Z$32,I3299=1,$Z$31)*_xlfn.IFS(J3299=0,$Z$37,J3299=1,$Z$36)*_xlfn.IFS(K3299=0,$Z$42,K3299=1,$Z$41)*_xlfn.IFS(L3299=0,$Z$47,L3299=1,$Z$46)*_xlfn.IFS(M3299=0,$Z$52,M3299=1,$Z$51)*_xlfn.IFS(N3299=0,$Z$57,N3299=1,$Z$56)</f>
        <v>1.1282468312425823E-4</v>
      </c>
      <c r="R3299" t="str" cm="1">
        <f t="array" ref="R3299">_xlfn.IFS(AND(O3299&gt;P3299,O3299&gt;Q3299),"Low",AND(P3299&gt;O3299,P3299&gt;Q3299),"Medium",AND(Q3299&gt;O3299,Q3299&gt;P3299),"High")</f>
        <v>Medium</v>
      </c>
      <c r="S3299" t="str">
        <f t="shared" si="104"/>
        <v>T</v>
      </c>
    </row>
    <row r="3300" spans="1:19" x14ac:dyDescent="0.3">
      <c r="A3300" t="s">
        <v>18</v>
      </c>
      <c r="B3300">
        <v>4</v>
      </c>
      <c r="C3300" t="s">
        <v>13</v>
      </c>
      <c r="D3300" t="str">
        <f t="shared" si="103"/>
        <v>Medium</v>
      </c>
      <c r="E3300">
        <v>0</v>
      </c>
      <c r="F3300">
        <v>0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 cm="1">
        <f t="array" ref="O3300">$U$2*_xlfn.IFS(C3300="data_analyst",$V$5,C3300="data_engineer",$V$6,C3300="data_scientist",$V$7)*_xlfn.IFS(E3300=0,$V$12,E3300=1,$V$11)*_xlfn.IFS(F3300=0,$V$17,F3300=1,$V$16)*_xlfn.IFS(G3300=0,$V$22,G3300=1,$V$21)*_xlfn.IFS(H3300=0,$V$27,H3300=1,$V$26)*_xlfn.IFS(I3300=0,$V$32,I3300=1,$V$31)*_xlfn.IFS(J3300=0,$V$37,J3300=1,$V$36)*_xlfn.IFS(K3300=0,$V$42,K3300=1,$V$41)*_xlfn.IFS(L3300=0,$V$47,L3300=1,$V$46)*_xlfn.IFS(M3300=0,$V$52,M3300=1,$V$51)*_xlfn.IFS(N3300=0,$V$57,N3300=1,$V$56)</f>
        <v>7.0366667408231409E-4</v>
      </c>
      <c r="P3300" cm="1">
        <f t="array" ref="P3300">$V$2*_xlfn.IFS(C3300="data_analyst",$X$5,C3300="data_engineer",$X$6,C3300="data_scientist",$X$7)*_xlfn.IFS(E3300=0,$X$12,E3300=1,$X$11)*_xlfn.IFS(F3300=0,$X$17,F3300=1,$X$16)*_xlfn.IFS(G3300=0,$X$22,G3300=1,$X$21)*_xlfn.IFS(H3300=0,$X$27,H3300=1,$X$26)*_xlfn.IFS(I3300=0,$X$32,I3300=1,$X$31)*_xlfn.IFS(J3300=0,$X$37,J3300=1,$X$36)*_xlfn.IFS(K3300=0,$X$42,K3300=1,$X$41)*_xlfn.IFS(L3300=0,$X$47,L3300=1,$X$46)*_xlfn.IFS(M3300=0,$X$52,M3300=1,$X$51)*_xlfn.IFS(N3300=0,$X$57,N3300=1,$X$56)</f>
        <v>1.8821133202713359E-3</v>
      </c>
      <c r="Q3300" cm="1">
        <f t="array" ref="Q3300">$W$2*_xlfn.IFS(C3300="data_analyst",$Z$5,C3300="data_engineer",$Z$6,C3300="data_scientist",$Z$7)*_xlfn.IFS(E3300=0,$Z$12,E3300=1,$Z$11)*_xlfn.IFS(F3300=0,$Z$17,F3300=1,$Z$16)*_xlfn.IFS(G3300=0,$Z$22,G3300=1,$Z$21)*_xlfn.IFS(H3300=0,$Z$27,H3300=1,$Z$26)*_xlfn.IFS(I3300=0,$Z$32,I3300=1,$Z$31)*_xlfn.IFS(J3300=0,$Z$37,J3300=1,$Z$36)*_xlfn.IFS(K3300=0,$Z$42,K3300=1,$Z$41)*_xlfn.IFS(L3300=0,$Z$47,L3300=1,$Z$46)*_xlfn.IFS(M3300=0,$Z$52,M3300=1,$Z$51)*_xlfn.IFS(N3300=0,$Z$57,N3300=1,$Z$56)</f>
        <v>4.715735030571686E-4</v>
      </c>
      <c r="R3300" t="str" cm="1">
        <f t="array" ref="R3300">_xlfn.IFS(AND(O3300&gt;P3300,O3300&gt;Q3300),"Low",AND(P3300&gt;O3300,P3300&gt;Q3300),"Medium",AND(Q3300&gt;O3300,Q3300&gt;P3300),"High")</f>
        <v>Medium</v>
      </c>
      <c r="S3300" t="str">
        <f t="shared" si="104"/>
        <v>T</v>
      </c>
    </row>
    <row r="3301" spans="1:19" x14ac:dyDescent="0.3">
      <c r="A3301" t="s">
        <v>18</v>
      </c>
      <c r="B3301">
        <v>4</v>
      </c>
      <c r="C3301" t="s">
        <v>13</v>
      </c>
      <c r="D3301" t="str">
        <f t="shared" si="103"/>
        <v>Medium</v>
      </c>
      <c r="E3301">
        <v>1</v>
      </c>
      <c r="F3301">
        <v>1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1</v>
      </c>
      <c r="O3301" cm="1">
        <f t="array" ref="O3301">$U$2*_xlfn.IFS(C3301="data_analyst",$V$5,C3301="data_engineer",$V$6,C3301="data_scientist",$V$7)*_xlfn.IFS(E3301=0,$V$12,E3301=1,$V$11)*_xlfn.IFS(F3301=0,$V$17,F3301=1,$V$16)*_xlfn.IFS(G3301=0,$V$22,G3301=1,$V$21)*_xlfn.IFS(H3301=0,$V$27,H3301=1,$V$26)*_xlfn.IFS(I3301=0,$V$32,I3301=1,$V$31)*_xlfn.IFS(J3301=0,$V$37,J3301=1,$V$36)*_xlfn.IFS(K3301=0,$V$42,K3301=1,$V$41)*_xlfn.IFS(L3301=0,$V$47,L3301=1,$V$46)*_xlfn.IFS(M3301=0,$V$52,M3301=1,$V$51)*_xlfn.IFS(N3301=0,$V$57,N3301=1,$V$56)</f>
        <v>3.6450352367861457E-5</v>
      </c>
      <c r="P3301" cm="1">
        <f t="array" ref="P3301">$V$2*_xlfn.IFS(C3301="data_analyst",$X$5,C3301="data_engineer",$X$6,C3301="data_scientist",$X$7)*_xlfn.IFS(E3301=0,$X$12,E3301=1,$X$11)*_xlfn.IFS(F3301=0,$X$17,F3301=1,$X$16)*_xlfn.IFS(G3301=0,$X$22,G3301=1,$X$21)*_xlfn.IFS(H3301=0,$X$27,H3301=1,$X$26)*_xlfn.IFS(I3301=0,$X$32,I3301=1,$X$31)*_xlfn.IFS(J3301=0,$X$37,J3301=1,$X$36)*_xlfn.IFS(K3301=0,$X$42,K3301=1,$X$41)*_xlfn.IFS(L3301=0,$X$47,L3301=1,$X$46)*_xlfn.IFS(M3301=0,$X$52,M3301=1,$X$51)*_xlfn.IFS(N3301=0,$X$57,N3301=1,$X$56)</f>
        <v>3.1823121431315067E-3</v>
      </c>
      <c r="Q3301" cm="1">
        <f t="array" ref="Q3301">$W$2*_xlfn.IFS(C3301="data_analyst",$Z$5,C3301="data_engineer",$Z$6,C3301="data_scientist",$Z$7)*_xlfn.IFS(E3301=0,$Z$12,E3301=1,$Z$11)*_xlfn.IFS(F3301=0,$Z$17,F3301=1,$Z$16)*_xlfn.IFS(G3301=0,$Z$22,G3301=1,$Z$21)*_xlfn.IFS(H3301=0,$Z$27,H3301=1,$Z$26)*_xlfn.IFS(I3301=0,$Z$32,I3301=1,$Z$31)*_xlfn.IFS(J3301=0,$Z$37,J3301=1,$Z$36)*_xlfn.IFS(K3301=0,$Z$42,K3301=1,$Z$41)*_xlfn.IFS(L3301=0,$Z$47,L3301=1,$Z$46)*_xlfn.IFS(M3301=0,$Z$52,M3301=1,$Z$51)*_xlfn.IFS(N3301=0,$Z$57,N3301=1,$Z$56)</f>
        <v>2.0953155437362247E-4</v>
      </c>
      <c r="R3301" t="str" cm="1">
        <f t="array" ref="R3301">_xlfn.IFS(AND(O3301&gt;P3301,O3301&gt;Q3301),"Low",AND(P3301&gt;O3301,P3301&gt;Q3301),"Medium",AND(Q3301&gt;O3301,Q3301&gt;P3301),"High")</f>
        <v>Medium</v>
      </c>
      <c r="S3301" t="str">
        <f t="shared" si="104"/>
        <v>T</v>
      </c>
    </row>
    <row r="3302" spans="1:19" x14ac:dyDescent="0.3">
      <c r="A3302" t="s">
        <v>18</v>
      </c>
      <c r="B3302">
        <v>5</v>
      </c>
      <c r="C3302" t="s">
        <v>13</v>
      </c>
      <c r="D3302" t="str">
        <f t="shared" si="103"/>
        <v>Medium</v>
      </c>
      <c r="E3302">
        <v>1</v>
      </c>
      <c r="F3302">
        <v>0</v>
      </c>
      <c r="G3302">
        <v>1</v>
      </c>
      <c r="H3302">
        <v>0</v>
      </c>
      <c r="I3302">
        <v>0</v>
      </c>
      <c r="J3302">
        <v>1</v>
      </c>
      <c r="K3302">
        <v>0</v>
      </c>
      <c r="L3302">
        <v>0</v>
      </c>
      <c r="M3302">
        <v>1</v>
      </c>
      <c r="N3302">
        <v>1</v>
      </c>
      <c r="O3302" cm="1">
        <f t="array" ref="O3302">$U$2*_xlfn.IFS(C3302="data_analyst",$V$5,C3302="data_engineer",$V$6,C3302="data_scientist",$V$7)*_xlfn.IFS(E3302=0,$V$12,E3302=1,$V$11)*_xlfn.IFS(F3302=0,$V$17,F3302=1,$V$16)*_xlfn.IFS(G3302=0,$V$22,G3302=1,$V$21)*_xlfn.IFS(H3302=0,$V$27,H3302=1,$V$26)*_xlfn.IFS(I3302=0,$V$32,I3302=1,$V$31)*_xlfn.IFS(J3302=0,$V$37,J3302=1,$V$36)*_xlfn.IFS(K3302=0,$V$42,K3302=1,$V$41)*_xlfn.IFS(L3302=0,$V$47,L3302=1,$V$46)*_xlfn.IFS(M3302=0,$V$52,M3302=1,$V$51)*_xlfn.IFS(N3302=0,$V$57,N3302=1,$V$56)</f>
        <v>9.605993876978718E-6</v>
      </c>
      <c r="P3302" cm="1">
        <f t="array" ref="P3302">$V$2*_xlfn.IFS(C3302="data_analyst",$X$5,C3302="data_engineer",$X$6,C3302="data_scientist",$X$7)*_xlfn.IFS(E3302=0,$X$12,E3302=1,$X$11)*_xlfn.IFS(F3302=0,$X$17,F3302=1,$X$16)*_xlfn.IFS(G3302=0,$X$22,G3302=1,$X$21)*_xlfn.IFS(H3302=0,$X$27,H3302=1,$X$26)*_xlfn.IFS(I3302=0,$X$32,I3302=1,$X$31)*_xlfn.IFS(J3302=0,$X$37,J3302=1,$X$36)*_xlfn.IFS(K3302=0,$X$42,K3302=1,$X$41)*_xlfn.IFS(L3302=0,$X$47,L3302=1,$X$46)*_xlfn.IFS(M3302=0,$X$52,M3302=1,$X$51)*_xlfn.IFS(N3302=0,$X$57,N3302=1,$X$56)</f>
        <v>6.6411959610522542E-4</v>
      </c>
      <c r="Q3302" cm="1">
        <f t="array" ref="Q3302">$W$2*_xlfn.IFS(C3302="data_analyst",$Z$5,C3302="data_engineer",$Z$6,C3302="data_scientist",$Z$7)*_xlfn.IFS(E3302=0,$Z$12,E3302=1,$Z$11)*_xlfn.IFS(F3302=0,$Z$17,F3302=1,$Z$16)*_xlfn.IFS(G3302=0,$Z$22,G3302=1,$Z$21)*_xlfn.IFS(H3302=0,$Z$27,H3302=1,$Z$26)*_xlfn.IFS(I3302=0,$Z$32,I3302=1,$Z$31)*_xlfn.IFS(J3302=0,$Z$37,J3302=1,$Z$36)*_xlfn.IFS(K3302=0,$Z$42,K3302=1,$Z$41)*_xlfn.IFS(L3302=0,$Z$47,L3302=1,$Z$46)*_xlfn.IFS(M3302=0,$Z$52,M3302=1,$Z$51)*_xlfn.IFS(N3302=0,$Z$57,N3302=1,$Z$56)</f>
        <v>5.5435386217654131E-5</v>
      </c>
      <c r="R3302" t="str" cm="1">
        <f t="array" ref="R3302">_xlfn.IFS(AND(O3302&gt;P3302,O3302&gt;Q3302),"Low",AND(P3302&gt;O3302,P3302&gt;Q3302),"Medium",AND(Q3302&gt;O3302,Q3302&gt;P3302),"High")</f>
        <v>Medium</v>
      </c>
      <c r="S3302" t="str">
        <f t="shared" si="104"/>
        <v>T</v>
      </c>
    </row>
    <row r="3303" spans="1:19" x14ac:dyDescent="0.3">
      <c r="A3303" t="s">
        <v>18</v>
      </c>
      <c r="B3303">
        <v>8</v>
      </c>
      <c r="C3303" t="s">
        <v>13</v>
      </c>
      <c r="D3303" t="str">
        <f t="shared" si="103"/>
        <v>Medium</v>
      </c>
      <c r="E3303">
        <v>1</v>
      </c>
      <c r="F3303">
        <v>1</v>
      </c>
      <c r="G3303">
        <v>1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 cm="1">
        <f t="array" ref="O3303">$U$2*_xlfn.IFS(C3303="data_analyst",$V$5,C3303="data_engineer",$V$6,C3303="data_scientist",$V$7)*_xlfn.IFS(E3303=0,$V$12,E3303=1,$V$11)*_xlfn.IFS(F3303=0,$V$17,F3303=1,$V$16)*_xlfn.IFS(G3303=0,$V$22,G3303=1,$V$21)*_xlfn.IFS(H3303=0,$V$27,H3303=1,$V$26)*_xlfn.IFS(I3303=0,$V$32,I3303=1,$V$31)*_xlfn.IFS(J3303=0,$V$37,J3303=1,$V$36)*_xlfn.IFS(K3303=0,$V$42,K3303=1,$V$41)*_xlfn.IFS(L3303=0,$V$47,L3303=1,$V$46)*_xlfn.IFS(M3303=0,$V$52,M3303=1,$V$51)*_xlfn.IFS(N3303=0,$V$57,N3303=1,$V$56)</f>
        <v>1.5401482252937562E-4</v>
      </c>
      <c r="P3303" cm="1">
        <f t="array" ref="P3303">$V$2*_xlfn.IFS(C3303="data_analyst",$X$5,C3303="data_engineer",$X$6,C3303="data_scientist",$X$7)*_xlfn.IFS(E3303=0,$X$12,E3303=1,$X$11)*_xlfn.IFS(F3303=0,$X$17,F3303=1,$X$16)*_xlfn.IFS(G3303=0,$X$22,G3303=1,$X$21)*_xlfn.IFS(H3303=0,$X$27,H3303=1,$X$26)*_xlfn.IFS(I3303=0,$X$32,I3303=1,$X$31)*_xlfn.IFS(J3303=0,$X$37,J3303=1,$X$36)*_xlfn.IFS(K3303=0,$X$42,K3303=1,$X$41)*_xlfn.IFS(L3303=0,$X$47,L3303=1,$X$46)*_xlfn.IFS(M3303=0,$X$52,M3303=1,$X$51)*_xlfn.IFS(N3303=0,$X$57,N3303=1,$X$56)</f>
        <v>4.9807469930692036E-3</v>
      </c>
      <c r="Q3303" cm="1">
        <f t="array" ref="Q3303">$W$2*_xlfn.IFS(C3303="data_analyst",$Z$5,C3303="data_engineer",$Z$6,C3303="data_scientist",$Z$7)*_xlfn.IFS(E3303=0,$Z$12,E3303=1,$Z$11)*_xlfn.IFS(F3303=0,$Z$17,F3303=1,$Z$16)*_xlfn.IFS(G3303=0,$Z$22,G3303=1,$Z$21)*_xlfn.IFS(H3303=0,$Z$27,H3303=1,$Z$26)*_xlfn.IFS(I3303=0,$Z$32,I3303=1,$Z$31)*_xlfn.IFS(J3303=0,$Z$37,J3303=1,$Z$36)*_xlfn.IFS(K3303=0,$Z$42,K3303=1,$Z$41)*_xlfn.IFS(L3303=0,$Z$47,L3303=1,$Z$46)*_xlfn.IFS(M3303=0,$Z$52,M3303=1,$Z$51)*_xlfn.IFS(N3303=0,$Z$57,N3303=1,$Z$56)</f>
        <v>3.5785497653522395E-4</v>
      </c>
      <c r="R3303" t="str" cm="1">
        <f t="array" ref="R3303">_xlfn.IFS(AND(O3303&gt;P3303,O3303&gt;Q3303),"Low",AND(P3303&gt;O3303,P3303&gt;Q3303),"Medium",AND(Q3303&gt;O3303,Q3303&gt;P3303),"High")</f>
        <v>Medium</v>
      </c>
      <c r="S3303" t="str">
        <f t="shared" si="104"/>
        <v>T</v>
      </c>
    </row>
    <row r="3304" spans="1:19" x14ac:dyDescent="0.3">
      <c r="A3304" t="s">
        <v>18</v>
      </c>
      <c r="B3304">
        <v>8</v>
      </c>
      <c r="C3304" t="s">
        <v>13</v>
      </c>
      <c r="D3304" t="str">
        <f t="shared" si="103"/>
        <v>Medium</v>
      </c>
      <c r="E3304">
        <v>1</v>
      </c>
      <c r="F3304">
        <v>1</v>
      </c>
      <c r="G3304">
        <v>1</v>
      </c>
      <c r="H3304">
        <v>1</v>
      </c>
      <c r="I3304">
        <v>0</v>
      </c>
      <c r="J3304">
        <v>0</v>
      </c>
      <c r="K3304">
        <v>1</v>
      </c>
      <c r="L3304">
        <v>1</v>
      </c>
      <c r="M3304">
        <v>1</v>
      </c>
      <c r="N3304">
        <v>1</v>
      </c>
      <c r="O3304" cm="1">
        <f t="array" ref="O3304">$U$2*_xlfn.IFS(C3304="data_analyst",$V$5,C3304="data_engineer",$V$6,C3304="data_scientist",$V$7)*_xlfn.IFS(E3304=0,$V$12,E3304=1,$V$11)*_xlfn.IFS(F3304=0,$V$17,F3304=1,$V$16)*_xlfn.IFS(G3304=0,$V$22,G3304=1,$V$21)*_xlfn.IFS(H3304=0,$V$27,H3304=1,$V$26)*_xlfn.IFS(I3304=0,$V$32,I3304=1,$V$31)*_xlfn.IFS(J3304=0,$V$37,J3304=1,$V$36)*_xlfn.IFS(K3304=0,$V$42,K3304=1,$V$41)*_xlfn.IFS(L3304=0,$V$47,L3304=1,$V$46)*_xlfn.IFS(M3304=0,$V$52,M3304=1,$V$51)*_xlfn.IFS(N3304=0,$V$57,N3304=1,$V$56)</f>
        <v>1.2406927262918428E-7</v>
      </c>
      <c r="P3304" cm="1">
        <f t="array" ref="P3304">$V$2*_xlfn.IFS(C3304="data_analyst",$X$5,C3304="data_engineer",$X$6,C3304="data_scientist",$X$7)*_xlfn.IFS(E3304=0,$X$12,E3304=1,$X$11)*_xlfn.IFS(F3304=0,$X$17,F3304=1,$X$16)*_xlfn.IFS(G3304=0,$X$22,G3304=1,$X$21)*_xlfn.IFS(H3304=0,$X$27,H3304=1,$X$26)*_xlfn.IFS(I3304=0,$X$32,I3304=1,$X$31)*_xlfn.IFS(J3304=0,$X$37,J3304=1,$X$36)*_xlfn.IFS(K3304=0,$X$42,K3304=1,$X$41)*_xlfn.IFS(L3304=0,$X$47,L3304=1,$X$46)*_xlfn.IFS(M3304=0,$X$52,M3304=1,$X$51)*_xlfn.IFS(N3304=0,$X$57,N3304=1,$X$56)</f>
        <v>3.4788198777620303E-4</v>
      </c>
      <c r="Q3304" cm="1">
        <f t="array" ref="Q3304">$W$2*_xlfn.IFS(C3304="data_analyst",$Z$5,C3304="data_engineer",$Z$6,C3304="data_scientist",$Z$7)*_xlfn.IFS(E3304=0,$Z$12,E3304=1,$Z$11)*_xlfn.IFS(F3304=0,$Z$17,F3304=1,$Z$16)*_xlfn.IFS(G3304=0,$Z$22,G3304=1,$Z$21)*_xlfn.IFS(H3304=0,$Z$27,H3304=1,$Z$26)*_xlfn.IFS(I3304=0,$Z$32,I3304=1,$Z$31)*_xlfn.IFS(J3304=0,$Z$37,J3304=1,$Z$36)*_xlfn.IFS(K3304=0,$Z$42,K3304=1,$Z$41)*_xlfn.IFS(L3304=0,$Z$47,L3304=1,$Z$46)*_xlfn.IFS(M3304=0,$Z$52,M3304=1,$Z$51)*_xlfn.IFS(N3304=0,$Z$57,N3304=1,$Z$56)</f>
        <v>7.6700990720438726E-6</v>
      </c>
      <c r="R3304" t="str" cm="1">
        <f t="array" ref="R3304">_xlfn.IFS(AND(O3304&gt;P3304,O3304&gt;Q3304),"Low",AND(P3304&gt;O3304,P3304&gt;Q3304),"Medium",AND(Q3304&gt;O3304,Q3304&gt;P3304),"High")</f>
        <v>Medium</v>
      </c>
      <c r="S3304" t="str">
        <f t="shared" si="104"/>
        <v>T</v>
      </c>
    </row>
    <row r="3305" spans="1:19" x14ac:dyDescent="0.3">
      <c r="A3305" t="s">
        <v>18</v>
      </c>
      <c r="B3305">
        <v>7</v>
      </c>
      <c r="C3305" t="s">
        <v>13</v>
      </c>
      <c r="D3305" t="str">
        <f t="shared" si="103"/>
        <v>Medium</v>
      </c>
      <c r="E3305">
        <v>1</v>
      </c>
      <c r="F3305">
        <v>0</v>
      </c>
      <c r="G3305">
        <v>0</v>
      </c>
      <c r="H3305">
        <v>0</v>
      </c>
      <c r="I3305">
        <v>1</v>
      </c>
      <c r="J3305">
        <v>0</v>
      </c>
      <c r="K3305">
        <v>0</v>
      </c>
      <c r="L3305">
        <v>0</v>
      </c>
      <c r="M3305">
        <v>0</v>
      </c>
      <c r="N3305">
        <v>1</v>
      </c>
      <c r="O3305" cm="1">
        <f t="array" ref="O3305">$U$2*_xlfn.IFS(C3305="data_analyst",$V$5,C3305="data_engineer",$V$6,C3305="data_scientist",$V$7)*_xlfn.IFS(E3305=0,$V$12,E3305=1,$V$11)*_xlfn.IFS(F3305=0,$V$17,F3305=1,$V$16)*_xlfn.IFS(G3305=0,$V$22,G3305=1,$V$21)*_xlfn.IFS(H3305=0,$V$27,H3305=1,$V$26)*_xlfn.IFS(I3305=0,$V$32,I3305=1,$V$31)*_xlfn.IFS(J3305=0,$V$37,J3305=1,$V$36)*_xlfn.IFS(K3305=0,$V$42,K3305=1,$V$41)*_xlfn.IFS(L3305=0,$V$47,L3305=1,$V$46)*_xlfn.IFS(M3305=0,$V$52,M3305=1,$V$51)*_xlfn.IFS(N3305=0,$V$57,N3305=1,$V$56)</f>
        <v>1.2119863280163271E-4</v>
      </c>
      <c r="P3305" cm="1">
        <f t="array" ref="P3305">$V$2*_xlfn.IFS(C3305="data_analyst",$X$5,C3305="data_engineer",$X$6,C3305="data_scientist",$X$7)*_xlfn.IFS(E3305=0,$X$12,E3305=1,$X$11)*_xlfn.IFS(F3305=0,$X$17,F3305=1,$X$16)*_xlfn.IFS(G3305=0,$X$22,G3305=1,$X$21)*_xlfn.IFS(H3305=0,$X$27,H3305=1,$X$26)*_xlfn.IFS(I3305=0,$X$32,I3305=1,$X$31)*_xlfn.IFS(J3305=0,$X$37,J3305=1,$X$36)*_xlfn.IFS(K3305=0,$X$42,K3305=1,$X$41)*_xlfn.IFS(L3305=0,$X$47,L3305=1,$X$46)*_xlfn.IFS(M3305=0,$X$52,M3305=1,$X$51)*_xlfn.IFS(N3305=0,$X$57,N3305=1,$X$56)</f>
        <v>3.1148261880204098E-3</v>
      </c>
      <c r="Q3305" cm="1">
        <f t="array" ref="Q3305">$W$2*_xlfn.IFS(C3305="data_analyst",$Z$5,C3305="data_engineer",$Z$6,C3305="data_scientist",$Z$7)*_xlfn.IFS(E3305=0,$Z$12,E3305=1,$Z$11)*_xlfn.IFS(F3305=0,$Z$17,F3305=1,$Z$16)*_xlfn.IFS(G3305=0,$Z$22,G3305=1,$Z$21)*_xlfn.IFS(H3305=0,$Z$27,H3305=1,$Z$26)*_xlfn.IFS(I3305=0,$Z$32,I3305=1,$Z$31)*_xlfn.IFS(J3305=0,$Z$37,J3305=1,$Z$36)*_xlfn.IFS(K3305=0,$Z$42,K3305=1,$Z$41)*_xlfn.IFS(L3305=0,$Z$47,L3305=1,$Z$46)*_xlfn.IFS(M3305=0,$Z$52,M3305=1,$Z$51)*_xlfn.IFS(N3305=0,$Z$57,N3305=1,$Z$56)</f>
        <v>4.5056113554305262E-4</v>
      </c>
      <c r="R3305" t="str" cm="1">
        <f t="array" ref="R3305">_xlfn.IFS(AND(O3305&gt;P3305,O3305&gt;Q3305),"Low",AND(P3305&gt;O3305,P3305&gt;Q3305),"Medium",AND(Q3305&gt;O3305,Q3305&gt;P3305),"High")</f>
        <v>Medium</v>
      </c>
      <c r="S3305" t="str">
        <f t="shared" si="104"/>
        <v>T</v>
      </c>
    </row>
    <row r="3306" spans="1:19" x14ac:dyDescent="0.3">
      <c r="A3306" t="s">
        <v>18</v>
      </c>
      <c r="B3306">
        <v>8</v>
      </c>
      <c r="C3306" t="s">
        <v>13</v>
      </c>
      <c r="D3306" t="str">
        <f t="shared" si="103"/>
        <v>Medium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0</v>
      </c>
      <c r="M3306">
        <v>0</v>
      </c>
      <c r="N3306">
        <v>1</v>
      </c>
      <c r="O3306" cm="1">
        <f t="array" ref="O3306">$U$2*_xlfn.IFS(C3306="data_analyst",$V$5,C3306="data_engineer",$V$6,C3306="data_scientist",$V$7)*_xlfn.IFS(E3306=0,$V$12,E3306=1,$V$11)*_xlfn.IFS(F3306=0,$V$17,F3306=1,$V$16)*_xlfn.IFS(G3306=0,$V$22,G3306=1,$V$21)*_xlfn.IFS(H3306=0,$V$27,H3306=1,$V$26)*_xlfn.IFS(I3306=0,$V$32,I3306=1,$V$31)*_xlfn.IFS(J3306=0,$V$37,J3306=1,$V$36)*_xlfn.IFS(K3306=0,$V$42,K3306=1,$V$41)*_xlfn.IFS(L3306=0,$V$47,L3306=1,$V$46)*_xlfn.IFS(M3306=0,$V$52,M3306=1,$V$51)*_xlfn.IFS(N3306=0,$V$57,N3306=1,$V$56)</f>
        <v>6.9717428978376264E-7</v>
      </c>
      <c r="P3306" cm="1">
        <f t="array" ref="P3306">$V$2*_xlfn.IFS(C3306="data_analyst",$X$5,C3306="data_engineer",$X$6,C3306="data_scientist",$X$7)*_xlfn.IFS(E3306=0,$X$12,E3306=1,$X$11)*_xlfn.IFS(F3306=0,$X$17,F3306=1,$X$16)*_xlfn.IFS(G3306=0,$X$22,G3306=1,$X$21)*_xlfn.IFS(H3306=0,$X$27,H3306=1,$X$26)*_xlfn.IFS(I3306=0,$X$32,I3306=1,$X$31)*_xlfn.IFS(J3306=0,$X$37,J3306=1,$X$36)*_xlfn.IFS(K3306=0,$X$42,K3306=1,$X$41)*_xlfn.IFS(L3306=0,$X$47,L3306=1,$X$46)*_xlfn.IFS(M3306=0,$X$52,M3306=1,$X$51)*_xlfn.IFS(N3306=0,$X$57,N3306=1,$X$56)</f>
        <v>1.7446699495817322E-4</v>
      </c>
      <c r="Q3306" cm="1">
        <f t="array" ref="Q3306">$W$2*_xlfn.IFS(C3306="data_analyst",$Z$5,C3306="data_engineer",$Z$6,C3306="data_scientist",$Z$7)*_xlfn.IFS(E3306=0,$Z$12,E3306=1,$Z$11)*_xlfn.IFS(F3306=0,$Z$17,F3306=1,$Z$16)*_xlfn.IFS(G3306=0,$Z$22,G3306=1,$Z$21)*_xlfn.IFS(H3306=0,$Z$27,H3306=1,$Z$26)*_xlfn.IFS(I3306=0,$Z$32,I3306=1,$Z$31)*_xlfn.IFS(J3306=0,$Z$37,J3306=1,$Z$36)*_xlfn.IFS(K3306=0,$Z$42,K3306=1,$Z$41)*_xlfn.IFS(L3306=0,$Z$47,L3306=1,$Z$46)*_xlfn.IFS(M3306=0,$Z$52,M3306=1,$Z$51)*_xlfn.IFS(N3306=0,$Z$57,N3306=1,$Z$56)</f>
        <v>8.9062081306760619E-6</v>
      </c>
      <c r="R3306" t="str" cm="1">
        <f t="array" ref="R3306">_xlfn.IFS(AND(O3306&gt;P3306,O3306&gt;Q3306),"Low",AND(P3306&gt;O3306,P3306&gt;Q3306),"Medium",AND(Q3306&gt;O3306,Q3306&gt;P3306),"High")</f>
        <v>Medium</v>
      </c>
      <c r="S3306" t="str">
        <f t="shared" si="104"/>
        <v>T</v>
      </c>
    </row>
    <row r="3307" spans="1:19" x14ac:dyDescent="0.3">
      <c r="A3307" t="s">
        <v>18</v>
      </c>
      <c r="B3307">
        <v>8</v>
      </c>
      <c r="C3307" t="s">
        <v>13</v>
      </c>
      <c r="D3307" t="str">
        <f t="shared" si="103"/>
        <v>Medium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0</v>
      </c>
      <c r="K3307">
        <v>0</v>
      </c>
      <c r="L3307">
        <v>1</v>
      </c>
      <c r="M3307">
        <v>0</v>
      </c>
      <c r="N3307">
        <v>1</v>
      </c>
      <c r="O3307" cm="1">
        <f t="array" ref="O3307">$U$2*_xlfn.IFS(C3307="data_analyst",$V$5,C3307="data_engineer",$V$6,C3307="data_scientist",$V$7)*_xlfn.IFS(E3307=0,$V$12,E3307=1,$V$11)*_xlfn.IFS(F3307=0,$V$17,F3307=1,$V$16)*_xlfn.IFS(G3307=0,$V$22,G3307=1,$V$21)*_xlfn.IFS(H3307=0,$V$27,H3307=1,$V$26)*_xlfn.IFS(I3307=0,$V$32,I3307=1,$V$31)*_xlfn.IFS(J3307=0,$V$37,J3307=1,$V$36)*_xlfn.IFS(K3307=0,$V$42,K3307=1,$V$41)*_xlfn.IFS(L3307=0,$V$47,L3307=1,$V$46)*_xlfn.IFS(M3307=0,$V$52,M3307=1,$V$51)*_xlfn.IFS(N3307=0,$V$57,N3307=1,$V$56)</f>
        <v>4.9543789046587634E-7</v>
      </c>
      <c r="P3307" cm="1">
        <f t="array" ref="P3307">$V$2*_xlfn.IFS(C3307="data_analyst",$X$5,C3307="data_engineer",$X$6,C3307="data_scientist",$X$7)*_xlfn.IFS(E3307=0,$X$12,E3307=1,$X$11)*_xlfn.IFS(F3307=0,$X$17,F3307=1,$X$16)*_xlfn.IFS(G3307=0,$X$22,G3307=1,$X$21)*_xlfn.IFS(H3307=0,$X$27,H3307=1,$X$26)*_xlfn.IFS(I3307=0,$X$32,I3307=1,$X$31)*_xlfn.IFS(J3307=0,$X$37,J3307=1,$X$36)*_xlfn.IFS(K3307=0,$X$42,K3307=1,$X$41)*_xlfn.IFS(L3307=0,$X$47,L3307=1,$X$46)*_xlfn.IFS(M3307=0,$X$52,M3307=1,$X$51)*_xlfn.IFS(N3307=0,$X$57,N3307=1,$X$56)</f>
        <v>2.2417215587641356E-3</v>
      </c>
      <c r="Q3307" cm="1">
        <f t="array" ref="Q3307">$W$2*_xlfn.IFS(C3307="data_analyst",$Z$5,C3307="data_engineer",$Z$6,C3307="data_scientist",$Z$7)*_xlfn.IFS(E3307=0,$Z$12,E3307=1,$Z$11)*_xlfn.IFS(F3307=0,$Z$17,F3307=1,$Z$16)*_xlfn.IFS(G3307=0,$Z$22,G3307=1,$Z$21)*_xlfn.IFS(H3307=0,$Z$27,H3307=1,$Z$26)*_xlfn.IFS(I3307=0,$Z$32,I3307=1,$Z$31)*_xlfn.IFS(J3307=0,$Z$37,J3307=1,$Z$36)*_xlfn.IFS(K3307=0,$Z$42,K3307=1,$Z$41)*_xlfn.IFS(L3307=0,$Z$47,L3307=1,$Z$46)*_xlfn.IFS(M3307=0,$Z$52,M3307=1,$Z$51)*_xlfn.IFS(N3307=0,$Z$57,N3307=1,$Z$56)</f>
        <v>6.618753880941284E-5</v>
      </c>
      <c r="R3307" t="str" cm="1">
        <f t="array" ref="R3307">_xlfn.IFS(AND(O3307&gt;P3307,O3307&gt;Q3307),"Low",AND(P3307&gt;O3307,P3307&gt;Q3307),"Medium",AND(Q3307&gt;O3307,Q3307&gt;P3307),"High")</f>
        <v>Medium</v>
      </c>
      <c r="S3307" t="str">
        <f t="shared" si="104"/>
        <v>T</v>
      </c>
    </row>
    <row r="3308" spans="1:19" x14ac:dyDescent="0.3">
      <c r="A3308" t="s">
        <v>18</v>
      </c>
      <c r="B3308">
        <v>8</v>
      </c>
      <c r="C3308" t="s">
        <v>13</v>
      </c>
      <c r="D3308" t="str">
        <f t="shared" si="103"/>
        <v>Medium</v>
      </c>
      <c r="E3308">
        <v>0</v>
      </c>
      <c r="F3308">
        <v>0</v>
      </c>
      <c r="G3308">
        <v>1</v>
      </c>
      <c r="H3308">
        <v>1</v>
      </c>
      <c r="I3308">
        <v>1</v>
      </c>
      <c r="J3308">
        <v>0</v>
      </c>
      <c r="K3308">
        <v>0</v>
      </c>
      <c r="L3308">
        <v>1</v>
      </c>
      <c r="M3308">
        <v>1</v>
      </c>
      <c r="N3308">
        <v>1</v>
      </c>
      <c r="O3308" cm="1">
        <f t="array" ref="O3308">$U$2*_xlfn.IFS(C3308="data_analyst",$V$5,C3308="data_engineer",$V$6,C3308="data_scientist",$V$7)*_xlfn.IFS(E3308=0,$V$12,E3308=1,$V$11)*_xlfn.IFS(F3308=0,$V$17,F3308=1,$V$16)*_xlfn.IFS(G3308=0,$V$22,G3308=1,$V$21)*_xlfn.IFS(H3308=0,$V$27,H3308=1,$V$26)*_xlfn.IFS(I3308=0,$V$32,I3308=1,$V$31)*_xlfn.IFS(J3308=0,$V$37,J3308=1,$V$36)*_xlfn.IFS(K3308=0,$V$42,K3308=1,$V$41)*_xlfn.IFS(L3308=0,$V$47,L3308=1,$V$46)*_xlfn.IFS(M3308=0,$V$52,M3308=1,$V$51)*_xlfn.IFS(N3308=0,$V$57,N3308=1,$V$56)</f>
        <v>6.8672398038503043E-8</v>
      </c>
      <c r="P3308" cm="1">
        <f t="array" ref="P3308">$V$2*_xlfn.IFS(C3308="data_analyst",$X$5,C3308="data_engineer",$X$6,C3308="data_scientist",$X$7)*_xlfn.IFS(E3308=0,$X$12,E3308=1,$X$11)*_xlfn.IFS(F3308=0,$X$17,F3308=1,$X$16)*_xlfn.IFS(G3308=0,$X$22,G3308=1,$X$21)*_xlfn.IFS(H3308=0,$X$27,H3308=1,$X$26)*_xlfn.IFS(I3308=0,$X$32,I3308=1,$X$31)*_xlfn.IFS(J3308=0,$X$37,J3308=1,$X$36)*_xlfn.IFS(K3308=0,$X$42,K3308=1,$X$41)*_xlfn.IFS(L3308=0,$X$47,L3308=1,$X$46)*_xlfn.IFS(M3308=0,$X$52,M3308=1,$X$51)*_xlfn.IFS(N3308=0,$X$57,N3308=1,$X$56)</f>
        <v>4.1417650777771027E-4</v>
      </c>
      <c r="Q3308" cm="1">
        <f t="array" ref="Q3308">$W$2*_xlfn.IFS(C3308="data_analyst",$Z$5,C3308="data_engineer",$Z$6,C3308="data_scientist",$Z$7)*_xlfn.IFS(E3308=0,$Z$12,E3308=1,$Z$11)*_xlfn.IFS(F3308=0,$Z$17,F3308=1,$Z$16)*_xlfn.IFS(G3308=0,$Z$22,G3308=1,$Z$21)*_xlfn.IFS(H3308=0,$Z$27,H3308=1,$Z$26)*_xlfn.IFS(I3308=0,$Z$32,I3308=1,$Z$31)*_xlfn.IFS(J3308=0,$Z$37,J3308=1,$Z$36)*_xlfn.IFS(K3308=0,$Z$42,K3308=1,$Z$41)*_xlfn.IFS(L3308=0,$Z$47,L3308=1,$Z$46)*_xlfn.IFS(M3308=0,$Z$52,M3308=1,$Z$51)*_xlfn.IFS(N3308=0,$Z$57,N3308=1,$Z$56)</f>
        <v>1.4807110411930005E-5</v>
      </c>
      <c r="R3308" t="str" cm="1">
        <f t="array" ref="R3308">_xlfn.IFS(AND(O3308&gt;P3308,O3308&gt;Q3308),"Low",AND(P3308&gt;O3308,P3308&gt;Q3308),"Medium",AND(Q3308&gt;O3308,Q3308&gt;P3308),"High")</f>
        <v>Medium</v>
      </c>
      <c r="S3308" t="str">
        <f t="shared" si="104"/>
        <v>T</v>
      </c>
    </row>
    <row r="3309" spans="1:19" x14ac:dyDescent="0.3">
      <c r="A3309" t="s">
        <v>18</v>
      </c>
      <c r="B3309">
        <v>7</v>
      </c>
      <c r="C3309" t="s">
        <v>13</v>
      </c>
      <c r="D3309" t="str">
        <f t="shared" si="103"/>
        <v>Medium</v>
      </c>
      <c r="E3309">
        <v>1</v>
      </c>
      <c r="F3309">
        <v>1</v>
      </c>
      <c r="G3309">
        <v>1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1</v>
      </c>
      <c r="O3309" cm="1">
        <f t="array" ref="O3309">$U$2*_xlfn.IFS(C3309="data_analyst",$V$5,C3309="data_engineer",$V$6,C3309="data_scientist",$V$7)*_xlfn.IFS(E3309=0,$V$12,E3309=1,$V$11)*_xlfn.IFS(F3309=0,$V$17,F3309=1,$V$16)*_xlfn.IFS(G3309=0,$V$22,G3309=1,$V$21)*_xlfn.IFS(H3309=0,$V$27,H3309=1,$V$26)*_xlfn.IFS(I3309=0,$V$32,I3309=1,$V$31)*_xlfn.IFS(J3309=0,$V$37,J3309=1,$V$36)*_xlfn.IFS(K3309=0,$V$42,K3309=1,$V$41)*_xlfn.IFS(L3309=0,$V$47,L3309=1,$V$46)*_xlfn.IFS(M3309=0,$V$52,M3309=1,$V$51)*_xlfn.IFS(N3309=0,$V$57,N3309=1,$V$56)</f>
        <v>1.3050477173828712E-5</v>
      </c>
      <c r="P3309" cm="1">
        <f t="array" ref="P3309">$V$2*_xlfn.IFS(C3309="data_analyst",$X$5,C3309="data_engineer",$X$6,C3309="data_scientist",$X$7)*_xlfn.IFS(E3309=0,$X$12,E3309=1,$X$11)*_xlfn.IFS(F3309=0,$X$17,F3309=1,$X$16)*_xlfn.IFS(G3309=0,$X$22,G3309=1,$X$21)*_xlfn.IFS(H3309=0,$X$27,H3309=1,$X$26)*_xlfn.IFS(I3309=0,$X$32,I3309=1,$X$31)*_xlfn.IFS(J3309=0,$X$37,J3309=1,$X$36)*_xlfn.IFS(K3309=0,$X$42,K3309=1,$X$41)*_xlfn.IFS(L3309=0,$X$47,L3309=1,$X$46)*_xlfn.IFS(M3309=0,$X$52,M3309=1,$X$51)*_xlfn.IFS(N3309=0,$X$57,N3309=1,$X$56)</f>
        <v>2.783843918038206E-3</v>
      </c>
      <c r="Q3309" cm="1">
        <f t="array" ref="Q3309">$W$2*_xlfn.IFS(C3309="data_analyst",$Z$5,C3309="data_engineer",$Z$6,C3309="data_scientist",$Z$7)*_xlfn.IFS(E3309=0,$Z$12,E3309=1,$Z$11)*_xlfn.IFS(F3309=0,$Z$17,F3309=1,$Z$16)*_xlfn.IFS(G3309=0,$Z$22,G3309=1,$Z$21)*_xlfn.IFS(H3309=0,$Z$27,H3309=1,$Z$26)*_xlfn.IFS(I3309=0,$Z$32,I3309=1,$Z$31)*_xlfn.IFS(J3309=0,$Z$37,J3309=1,$Z$36)*_xlfn.IFS(K3309=0,$Z$42,K3309=1,$Z$41)*_xlfn.IFS(L3309=0,$Z$47,L3309=1,$Z$46)*_xlfn.IFS(M3309=0,$Z$52,M3309=1,$Z$51)*_xlfn.IFS(N3309=0,$Z$57,N3309=1,$Z$56)</f>
        <v>1.1282468312425823E-4</v>
      </c>
      <c r="R3309" t="str" cm="1">
        <f t="array" ref="R3309">_xlfn.IFS(AND(O3309&gt;P3309,O3309&gt;Q3309),"Low",AND(P3309&gt;O3309,P3309&gt;Q3309),"Medium",AND(Q3309&gt;O3309,Q3309&gt;P3309),"High")</f>
        <v>Medium</v>
      </c>
      <c r="S3309" t="str">
        <f t="shared" si="104"/>
        <v>T</v>
      </c>
    </row>
    <row r="3310" spans="1:19" x14ac:dyDescent="0.3">
      <c r="A3310" t="s">
        <v>18</v>
      </c>
      <c r="B3310">
        <v>5</v>
      </c>
      <c r="C3310" t="s">
        <v>13</v>
      </c>
      <c r="D3310" t="str">
        <f t="shared" si="103"/>
        <v>Medium</v>
      </c>
      <c r="E3310">
        <v>1</v>
      </c>
      <c r="F3310">
        <v>1</v>
      </c>
      <c r="G3310">
        <v>1</v>
      </c>
      <c r="H3310">
        <v>1</v>
      </c>
      <c r="I3310">
        <v>0</v>
      </c>
      <c r="J3310">
        <v>0</v>
      </c>
      <c r="K3310">
        <v>1</v>
      </c>
      <c r="L3310">
        <v>0</v>
      </c>
      <c r="M3310">
        <v>0</v>
      </c>
      <c r="N3310">
        <v>1</v>
      </c>
      <c r="O3310" cm="1">
        <f t="array" ref="O3310">$U$2*_xlfn.IFS(C3310="data_analyst",$V$5,C3310="data_engineer",$V$6,C3310="data_scientist",$V$7)*_xlfn.IFS(E3310=0,$V$12,E3310=1,$V$11)*_xlfn.IFS(F3310=0,$V$17,F3310=1,$V$16)*_xlfn.IFS(G3310=0,$V$22,G3310=1,$V$21)*_xlfn.IFS(H3310=0,$V$27,H3310=1,$V$26)*_xlfn.IFS(I3310=0,$V$32,I3310=1,$V$31)*_xlfn.IFS(J3310=0,$V$37,J3310=1,$V$36)*_xlfn.IFS(K3310=0,$V$42,K3310=1,$V$41)*_xlfn.IFS(L3310=0,$V$47,L3310=1,$V$46)*_xlfn.IFS(M3310=0,$V$52,M3310=1,$V$51)*_xlfn.IFS(N3310=0,$V$57,N3310=1,$V$56)</f>
        <v>3.0400449839017053E-5</v>
      </c>
      <c r="P3310" cm="1">
        <f t="array" ref="P3310">$V$2*_xlfn.IFS(C3310="data_analyst",$X$5,C3310="data_engineer",$X$6,C3310="data_scientist",$X$7)*_xlfn.IFS(E3310=0,$X$12,E3310=1,$X$11)*_xlfn.IFS(F3310=0,$X$17,F3310=1,$X$16)*_xlfn.IFS(G3310=0,$X$22,G3310=1,$X$21)*_xlfn.IFS(H3310=0,$X$27,H3310=1,$X$26)*_xlfn.IFS(I3310=0,$X$32,I3310=1,$X$31)*_xlfn.IFS(J3310=0,$X$37,J3310=1,$X$36)*_xlfn.IFS(K3310=0,$X$42,K3310=1,$X$41)*_xlfn.IFS(L3310=0,$X$47,L3310=1,$X$46)*_xlfn.IFS(M3310=0,$X$52,M3310=1,$X$51)*_xlfn.IFS(N3310=0,$X$57,N3310=1,$X$56)</f>
        <v>9.9832756785279194E-4</v>
      </c>
      <c r="Q3310" cm="1">
        <f t="array" ref="Q3310">$W$2*_xlfn.IFS(C3310="data_analyst",$Z$5,C3310="data_engineer",$Z$6,C3310="data_scientist",$Z$7)*_xlfn.IFS(E3310=0,$Z$12,E3310=1,$Z$11)*_xlfn.IFS(F3310=0,$Z$17,F3310=1,$Z$16)*_xlfn.IFS(G3310=0,$Z$22,G3310=1,$Z$21)*_xlfn.IFS(H3310=0,$Z$27,H3310=1,$Z$26)*_xlfn.IFS(I3310=0,$Z$32,I3310=1,$Z$31)*_xlfn.IFS(J3310=0,$Z$37,J3310=1,$Z$36)*_xlfn.IFS(K3310=0,$Z$42,K3310=1,$Z$41)*_xlfn.IFS(L3310=0,$Z$47,L3310=1,$Z$46)*_xlfn.IFS(M3310=0,$Z$52,M3310=1,$Z$51)*_xlfn.IFS(N3310=0,$Z$57,N3310=1,$Z$56)</f>
        <v>6.4612704096637653E-5</v>
      </c>
      <c r="R3310" t="str" cm="1">
        <f t="array" ref="R3310">_xlfn.IFS(AND(O3310&gt;P3310,O3310&gt;Q3310),"Low",AND(P3310&gt;O3310,P3310&gt;Q3310),"Medium",AND(Q3310&gt;O3310,Q3310&gt;P3310),"High")</f>
        <v>Medium</v>
      </c>
      <c r="S3310" t="str">
        <f t="shared" si="104"/>
        <v>T</v>
      </c>
    </row>
    <row r="3311" spans="1:19" x14ac:dyDescent="0.3">
      <c r="A3311" t="s">
        <v>18</v>
      </c>
      <c r="B3311">
        <v>6</v>
      </c>
      <c r="C3311" t="s">
        <v>13</v>
      </c>
      <c r="D3311" t="str">
        <f t="shared" si="103"/>
        <v>Medium</v>
      </c>
      <c r="E3311">
        <v>1</v>
      </c>
      <c r="F3311">
        <v>1</v>
      </c>
      <c r="G3311">
        <v>1</v>
      </c>
      <c r="H3311">
        <v>1</v>
      </c>
      <c r="I3311">
        <v>0</v>
      </c>
      <c r="J3311">
        <v>0</v>
      </c>
      <c r="K3311">
        <v>1</v>
      </c>
      <c r="L3311">
        <v>0</v>
      </c>
      <c r="M3311">
        <v>0</v>
      </c>
      <c r="N3311">
        <v>1</v>
      </c>
      <c r="O3311" cm="1">
        <f t="array" ref="O3311">$U$2*_xlfn.IFS(C3311="data_analyst",$V$5,C3311="data_engineer",$V$6,C3311="data_scientist",$V$7)*_xlfn.IFS(E3311=0,$V$12,E3311=1,$V$11)*_xlfn.IFS(F3311=0,$V$17,F3311=1,$V$16)*_xlfn.IFS(G3311=0,$V$22,G3311=1,$V$21)*_xlfn.IFS(H3311=0,$V$27,H3311=1,$V$26)*_xlfn.IFS(I3311=0,$V$32,I3311=1,$V$31)*_xlfn.IFS(J3311=0,$V$37,J3311=1,$V$36)*_xlfn.IFS(K3311=0,$V$42,K3311=1,$V$41)*_xlfn.IFS(L3311=0,$V$47,L3311=1,$V$46)*_xlfn.IFS(M3311=0,$V$52,M3311=1,$V$51)*_xlfn.IFS(N3311=0,$V$57,N3311=1,$V$56)</f>
        <v>3.0400449839017053E-5</v>
      </c>
      <c r="P3311" cm="1">
        <f t="array" ref="P3311">$V$2*_xlfn.IFS(C3311="data_analyst",$X$5,C3311="data_engineer",$X$6,C3311="data_scientist",$X$7)*_xlfn.IFS(E3311=0,$X$12,E3311=1,$X$11)*_xlfn.IFS(F3311=0,$X$17,F3311=1,$X$16)*_xlfn.IFS(G3311=0,$X$22,G3311=1,$X$21)*_xlfn.IFS(H3311=0,$X$27,H3311=1,$X$26)*_xlfn.IFS(I3311=0,$X$32,I3311=1,$X$31)*_xlfn.IFS(J3311=0,$X$37,J3311=1,$X$36)*_xlfn.IFS(K3311=0,$X$42,K3311=1,$X$41)*_xlfn.IFS(L3311=0,$X$47,L3311=1,$X$46)*_xlfn.IFS(M3311=0,$X$52,M3311=1,$X$51)*_xlfn.IFS(N3311=0,$X$57,N3311=1,$X$56)</f>
        <v>9.9832756785279194E-4</v>
      </c>
      <c r="Q3311" cm="1">
        <f t="array" ref="Q3311">$W$2*_xlfn.IFS(C3311="data_analyst",$Z$5,C3311="data_engineer",$Z$6,C3311="data_scientist",$Z$7)*_xlfn.IFS(E3311=0,$Z$12,E3311=1,$Z$11)*_xlfn.IFS(F3311=0,$Z$17,F3311=1,$Z$16)*_xlfn.IFS(G3311=0,$Z$22,G3311=1,$Z$21)*_xlfn.IFS(H3311=0,$Z$27,H3311=1,$Z$26)*_xlfn.IFS(I3311=0,$Z$32,I3311=1,$Z$31)*_xlfn.IFS(J3311=0,$Z$37,J3311=1,$Z$36)*_xlfn.IFS(K3311=0,$Z$42,K3311=1,$Z$41)*_xlfn.IFS(L3311=0,$Z$47,L3311=1,$Z$46)*_xlfn.IFS(M3311=0,$Z$52,M3311=1,$Z$51)*_xlfn.IFS(N3311=0,$Z$57,N3311=1,$Z$56)</f>
        <v>6.4612704096637653E-5</v>
      </c>
      <c r="R3311" t="str" cm="1">
        <f t="array" ref="R3311">_xlfn.IFS(AND(O3311&gt;P3311,O3311&gt;Q3311),"Low",AND(P3311&gt;O3311,P3311&gt;Q3311),"Medium",AND(Q3311&gt;O3311,Q3311&gt;P3311),"High")</f>
        <v>Medium</v>
      </c>
      <c r="S3311" t="str">
        <f t="shared" si="104"/>
        <v>T</v>
      </c>
    </row>
    <row r="3312" spans="1:19" x14ac:dyDescent="0.3">
      <c r="A3312" t="s">
        <v>18</v>
      </c>
      <c r="B3312">
        <v>7</v>
      </c>
      <c r="C3312" t="s">
        <v>13</v>
      </c>
      <c r="D3312" t="str">
        <f t="shared" si="103"/>
        <v>Medium</v>
      </c>
      <c r="E3312">
        <v>1</v>
      </c>
      <c r="F3312">
        <v>0</v>
      </c>
      <c r="G3312">
        <v>1</v>
      </c>
      <c r="H3312">
        <v>1</v>
      </c>
      <c r="I3312">
        <v>1</v>
      </c>
      <c r="J3312">
        <v>0</v>
      </c>
      <c r="K3312">
        <v>0</v>
      </c>
      <c r="L3312">
        <v>1</v>
      </c>
      <c r="M3312">
        <v>1</v>
      </c>
      <c r="N3312">
        <v>1</v>
      </c>
      <c r="O3312" cm="1">
        <f t="array" ref="O3312">$U$2*_xlfn.IFS(C3312="data_analyst",$V$5,C3312="data_engineer",$V$6,C3312="data_scientist",$V$7)*_xlfn.IFS(E3312=0,$V$12,E3312=1,$V$11)*_xlfn.IFS(F3312=0,$V$17,F3312=1,$V$16)*_xlfn.IFS(G3312=0,$V$22,G3312=1,$V$21)*_xlfn.IFS(H3312=0,$V$27,H3312=1,$V$26)*_xlfn.IFS(I3312=0,$V$32,I3312=1,$V$31)*_xlfn.IFS(J3312=0,$V$37,J3312=1,$V$36)*_xlfn.IFS(K3312=0,$V$42,K3312=1,$V$41)*_xlfn.IFS(L3312=0,$V$47,L3312=1,$V$46)*_xlfn.IFS(M3312=0,$V$52,M3312=1,$V$51)*_xlfn.IFS(N3312=0,$V$57,N3312=1,$V$56)</f>
        <v>3.2220973256884125E-8</v>
      </c>
      <c r="P3312" cm="1">
        <f t="array" ref="P3312">$V$2*_xlfn.IFS(C3312="data_analyst",$X$5,C3312="data_engineer",$X$6,C3312="data_scientist",$X$7)*_xlfn.IFS(E3312=0,$X$12,E3312=1,$X$11)*_xlfn.IFS(F3312=0,$X$17,F3312=1,$X$16)*_xlfn.IFS(G3312=0,$X$22,G3312=1,$X$21)*_xlfn.IFS(H3312=0,$X$27,H3312=1,$X$26)*_xlfn.IFS(I3312=0,$X$32,I3312=1,$X$31)*_xlfn.IFS(J3312=0,$X$37,J3312=1,$X$36)*_xlfn.IFS(K3312=0,$X$42,K3312=1,$X$41)*_xlfn.IFS(L3312=0,$X$47,L3312=1,$X$46)*_xlfn.IFS(M3312=0,$X$52,M3312=1,$X$51)*_xlfn.IFS(N3312=0,$X$57,N3312=1,$X$56)</f>
        <v>1.0801251533611479E-3</v>
      </c>
      <c r="Q3312" cm="1">
        <f t="array" ref="Q3312">$W$2*_xlfn.IFS(C3312="data_analyst",$Z$5,C3312="data_engineer",$Z$6,C3312="data_scientist",$Z$7)*_xlfn.IFS(E3312=0,$Z$12,E3312=1,$Z$11)*_xlfn.IFS(F3312=0,$Z$17,F3312=1,$Z$16)*_xlfn.IFS(G3312=0,$Z$22,G3312=1,$Z$21)*_xlfn.IFS(H3312=0,$Z$27,H3312=1,$Z$26)*_xlfn.IFS(I3312=0,$Z$32,I3312=1,$Z$31)*_xlfn.IFS(J3312=0,$Z$37,J3312=1,$Z$36)*_xlfn.IFS(K3312=0,$Z$42,K3312=1,$Z$41)*_xlfn.IFS(L3312=0,$Z$47,L3312=1,$Z$46)*_xlfn.IFS(M3312=0,$Z$52,M3312=1,$Z$51)*_xlfn.IFS(N3312=0,$Z$57,N3312=1,$Z$56)</f>
        <v>1.967520150626315E-5</v>
      </c>
      <c r="R3312" t="str" cm="1">
        <f t="array" ref="R3312">_xlfn.IFS(AND(O3312&gt;P3312,O3312&gt;Q3312),"Low",AND(P3312&gt;O3312,P3312&gt;Q3312),"Medium",AND(Q3312&gt;O3312,Q3312&gt;P3312),"High")</f>
        <v>Medium</v>
      </c>
      <c r="S3312" t="str">
        <f t="shared" si="104"/>
        <v>T</v>
      </c>
    </row>
    <row r="3313" spans="1:19" x14ac:dyDescent="0.3">
      <c r="A3313" t="s">
        <v>18</v>
      </c>
      <c r="B3313">
        <v>6</v>
      </c>
      <c r="C3313" t="s">
        <v>13</v>
      </c>
      <c r="D3313" t="str">
        <f t="shared" si="103"/>
        <v>Medium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0</v>
      </c>
      <c r="L3313">
        <v>1</v>
      </c>
      <c r="M3313">
        <v>0</v>
      </c>
      <c r="N3313">
        <v>1</v>
      </c>
      <c r="O3313" cm="1">
        <f t="array" ref="O3313">$U$2*_xlfn.IFS(C3313="data_analyst",$V$5,C3313="data_engineer",$V$6,C3313="data_scientist",$V$7)*_xlfn.IFS(E3313=0,$V$12,E3313=1,$V$11)*_xlfn.IFS(F3313=0,$V$17,F3313=1,$V$16)*_xlfn.IFS(G3313=0,$V$22,G3313=1,$V$21)*_xlfn.IFS(H3313=0,$V$27,H3313=1,$V$26)*_xlfn.IFS(I3313=0,$V$32,I3313=1,$V$31)*_xlfn.IFS(J3313=0,$V$37,J3313=1,$V$36)*_xlfn.IFS(K3313=0,$V$42,K3313=1,$V$41)*_xlfn.IFS(L3313=0,$V$47,L3313=1,$V$46)*_xlfn.IFS(M3313=0,$V$52,M3313=1,$V$51)*_xlfn.IFS(N3313=0,$V$57,N3313=1,$V$56)</f>
        <v>1.7011563368619984E-7</v>
      </c>
      <c r="P3313" cm="1">
        <f t="array" ref="P3313">$V$2*_xlfn.IFS(C3313="data_analyst",$X$5,C3313="data_engineer",$X$6,C3313="data_scientist",$X$7)*_xlfn.IFS(E3313=0,$X$12,E3313=1,$X$11)*_xlfn.IFS(F3313=0,$X$17,F3313=1,$X$16)*_xlfn.IFS(G3313=0,$X$22,G3313=1,$X$21)*_xlfn.IFS(H3313=0,$X$27,H3313=1,$X$26)*_xlfn.IFS(I3313=0,$X$32,I3313=1,$X$31)*_xlfn.IFS(J3313=0,$X$37,J3313=1,$X$36)*_xlfn.IFS(K3313=0,$X$42,K3313=1,$X$41)*_xlfn.IFS(L3313=0,$X$47,L3313=1,$X$46)*_xlfn.IFS(M3313=0,$X$52,M3313=1,$X$51)*_xlfn.IFS(N3313=0,$X$57,N3313=1,$X$56)</f>
        <v>5.4267920087729073E-4</v>
      </c>
      <c r="Q3313" cm="1">
        <f t="array" ref="Q3313">$W$2*_xlfn.IFS(C3313="data_analyst",$Z$5,C3313="data_engineer",$Z$6,C3313="data_scientist",$Z$7)*_xlfn.IFS(E3313=0,$Z$12,E3313=1,$Z$11)*_xlfn.IFS(F3313=0,$Z$17,F3313=1,$Z$16)*_xlfn.IFS(G3313=0,$Z$22,G3313=1,$Z$21)*_xlfn.IFS(H3313=0,$Z$27,H3313=1,$Z$26)*_xlfn.IFS(I3313=0,$Z$32,I3313=1,$Z$31)*_xlfn.IFS(J3313=0,$Z$37,J3313=1,$Z$36)*_xlfn.IFS(K3313=0,$Z$42,K3313=1,$Z$41)*_xlfn.IFS(L3313=0,$Z$47,L3313=1,$Z$46)*_xlfn.IFS(M3313=0,$Z$52,M3313=1,$Z$51)*_xlfn.IFS(N3313=0,$Z$57,N3313=1,$Z$56)</f>
        <v>1.8572397895673286E-5</v>
      </c>
      <c r="R3313" t="str" cm="1">
        <f t="array" ref="R3313">_xlfn.IFS(AND(O3313&gt;P3313,O3313&gt;Q3313),"Low",AND(P3313&gt;O3313,P3313&gt;Q3313),"Medium",AND(Q3313&gt;O3313,Q3313&gt;P3313),"High")</f>
        <v>Medium</v>
      </c>
      <c r="S3313" t="str">
        <f t="shared" si="104"/>
        <v>T</v>
      </c>
    </row>
    <row r="3314" spans="1:19" x14ac:dyDescent="0.3">
      <c r="A3314" t="s">
        <v>18</v>
      </c>
      <c r="B3314">
        <v>10</v>
      </c>
      <c r="C3314" t="s">
        <v>13</v>
      </c>
      <c r="D3314" t="str">
        <f t="shared" si="103"/>
        <v>Medium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</v>
      </c>
      <c r="O3314" cm="1">
        <f t="array" ref="O3314">$U$2*_xlfn.IFS(C3314="data_analyst",$V$5,C3314="data_engineer",$V$6,C3314="data_scientist",$V$7)*_xlfn.IFS(E3314=0,$V$12,E3314=1,$V$11)*_xlfn.IFS(F3314=0,$V$17,F3314=1,$V$16)*_xlfn.IFS(G3314=0,$V$22,G3314=1,$V$21)*_xlfn.IFS(H3314=0,$V$27,H3314=1,$V$26)*_xlfn.IFS(I3314=0,$V$32,I3314=1,$V$31)*_xlfn.IFS(J3314=0,$V$37,J3314=1,$V$36)*_xlfn.IFS(K3314=0,$V$42,K3314=1,$V$41)*_xlfn.IFS(L3314=0,$V$47,L3314=1,$V$46)*_xlfn.IFS(M3314=0,$V$52,M3314=1,$V$51)*_xlfn.IFS(N3314=0,$V$57,N3314=1,$V$56)</f>
        <v>1.8146437498372898E-3</v>
      </c>
      <c r="P3314" cm="1">
        <f t="array" ref="P3314">$V$2*_xlfn.IFS(C3314="data_analyst",$X$5,C3314="data_engineer",$X$6,C3314="data_scientist",$X$7)*_xlfn.IFS(E3314=0,$X$12,E3314=1,$X$11)*_xlfn.IFS(F3314=0,$X$17,F3314=1,$X$16)*_xlfn.IFS(G3314=0,$X$22,G3314=1,$X$21)*_xlfn.IFS(H3314=0,$X$27,H3314=1,$X$26)*_xlfn.IFS(I3314=0,$X$32,I3314=1,$X$31)*_xlfn.IFS(J3314=0,$X$37,J3314=1,$X$36)*_xlfn.IFS(K3314=0,$X$42,K3314=1,$X$41)*_xlfn.IFS(L3314=0,$X$47,L3314=1,$X$46)*_xlfn.IFS(M3314=0,$X$52,M3314=1,$X$51)*_xlfn.IFS(N3314=0,$X$57,N3314=1,$X$56)</f>
        <v>4.3147447485032903E-3</v>
      </c>
      <c r="Q3314" cm="1">
        <f t="array" ref="Q3314">$W$2*_xlfn.IFS(C3314="data_analyst",$Z$5,C3314="data_engineer",$Z$6,C3314="data_scientist",$Z$7)*_xlfn.IFS(E3314=0,$Z$12,E3314=1,$Z$11)*_xlfn.IFS(F3314=0,$Z$17,F3314=1,$Z$16)*_xlfn.IFS(G3314=0,$Z$22,G3314=1,$Z$21)*_xlfn.IFS(H3314=0,$Z$27,H3314=1,$Z$26)*_xlfn.IFS(I3314=0,$Z$32,I3314=1,$Z$31)*_xlfn.IFS(J3314=0,$Z$37,J3314=1,$Z$36)*_xlfn.IFS(K3314=0,$Z$42,K3314=1,$Z$41)*_xlfn.IFS(L3314=0,$Z$47,L3314=1,$Z$46)*_xlfn.IFS(M3314=0,$Z$52,M3314=1,$Z$51)*_xlfn.IFS(N3314=0,$Z$57,N3314=1,$Z$56)</f>
        <v>9.1721374021264265E-4</v>
      </c>
      <c r="R3314" t="str" cm="1">
        <f t="array" ref="R3314">_xlfn.IFS(AND(O3314&gt;P3314,O3314&gt;Q3314),"Low",AND(P3314&gt;O3314,P3314&gt;Q3314),"Medium",AND(Q3314&gt;O3314,Q3314&gt;P3314),"High")</f>
        <v>Medium</v>
      </c>
      <c r="S3314" t="str">
        <f t="shared" si="104"/>
        <v>T</v>
      </c>
    </row>
    <row r="3315" spans="1:19" x14ac:dyDescent="0.3">
      <c r="A3315" t="s">
        <v>18</v>
      </c>
      <c r="B3315">
        <v>6</v>
      </c>
      <c r="C3315" t="s">
        <v>13</v>
      </c>
      <c r="D3315" t="str">
        <f t="shared" si="103"/>
        <v>Medium</v>
      </c>
      <c r="E3315">
        <v>1</v>
      </c>
      <c r="F3315">
        <v>1</v>
      </c>
      <c r="G3315">
        <v>0</v>
      </c>
      <c r="H3315">
        <v>1</v>
      </c>
      <c r="I3315">
        <v>1</v>
      </c>
      <c r="J3315">
        <v>0</v>
      </c>
      <c r="K3315">
        <v>1</v>
      </c>
      <c r="L3315">
        <v>0</v>
      </c>
      <c r="M3315">
        <v>0</v>
      </c>
      <c r="N3315">
        <v>1</v>
      </c>
      <c r="O3315" cm="1">
        <f t="array" ref="O3315">$U$2*_xlfn.IFS(C3315="data_analyst",$V$5,C3315="data_engineer",$V$6,C3315="data_scientist",$V$7)*_xlfn.IFS(E3315=0,$V$12,E3315=1,$V$11)*_xlfn.IFS(F3315=0,$V$17,F3315=1,$V$16)*_xlfn.IFS(G3315=0,$V$22,G3315=1,$V$21)*_xlfn.IFS(H3315=0,$V$27,H3315=1,$V$26)*_xlfn.IFS(I3315=0,$V$32,I3315=1,$V$31)*_xlfn.IFS(J3315=0,$V$37,J3315=1,$V$36)*_xlfn.IFS(K3315=0,$V$42,K3315=1,$V$41)*_xlfn.IFS(L3315=0,$V$47,L3315=1,$V$46)*_xlfn.IFS(M3315=0,$V$52,M3315=1,$V$51)*_xlfn.IFS(N3315=0,$V$57,N3315=1,$V$56)</f>
        <v>1.1159745904674838E-5</v>
      </c>
      <c r="P3315" cm="1">
        <f t="array" ref="P3315">$V$2*_xlfn.IFS(C3315="data_analyst",$X$5,C3315="data_engineer",$X$6,C3315="data_scientist",$X$7)*_xlfn.IFS(E3315=0,$X$12,E3315=1,$X$11)*_xlfn.IFS(F3315=0,$X$17,F3315=1,$X$16)*_xlfn.IFS(G3315=0,$X$22,G3315=1,$X$21)*_xlfn.IFS(H3315=0,$X$27,H3315=1,$X$26)*_xlfn.IFS(I3315=0,$X$32,I3315=1,$X$31)*_xlfn.IFS(J3315=0,$X$37,J3315=1,$X$36)*_xlfn.IFS(K3315=0,$X$42,K3315=1,$X$41)*_xlfn.IFS(L3315=0,$X$47,L3315=1,$X$46)*_xlfn.IFS(M3315=0,$X$52,M3315=1,$X$51)*_xlfn.IFS(N3315=0,$X$57,N3315=1,$X$56)</f>
        <v>6.3353774591968278E-4</v>
      </c>
      <c r="Q3315" cm="1">
        <f t="array" ref="Q3315">$W$2*_xlfn.IFS(C3315="data_analyst",$Z$5,C3315="data_engineer",$Z$6,C3315="data_scientist",$Z$7)*_xlfn.IFS(E3315=0,$Z$12,E3315=1,$Z$11)*_xlfn.IFS(F3315=0,$Z$17,F3315=1,$Z$16)*_xlfn.IFS(G3315=0,$Z$22,G3315=1,$Z$21)*_xlfn.IFS(H3315=0,$Z$27,H3315=1,$Z$26)*_xlfn.IFS(I3315=0,$Z$32,I3315=1,$Z$31)*_xlfn.IFS(J3315=0,$Z$37,J3315=1,$Z$36)*_xlfn.IFS(K3315=0,$Z$42,K3315=1,$Z$41)*_xlfn.IFS(L3315=0,$Z$47,L3315=1,$Z$46)*_xlfn.IFS(M3315=0,$Z$52,M3315=1,$Z$51)*_xlfn.IFS(N3315=0,$Z$57,N3315=1,$Z$56)</f>
        <v>4.6459376350188498E-5</v>
      </c>
      <c r="R3315" t="str" cm="1">
        <f t="array" ref="R3315">_xlfn.IFS(AND(O3315&gt;P3315,O3315&gt;Q3315),"Low",AND(P3315&gt;O3315,P3315&gt;Q3315),"Medium",AND(Q3315&gt;O3315,Q3315&gt;P3315),"High")</f>
        <v>Medium</v>
      </c>
      <c r="S3315" t="str">
        <f t="shared" si="104"/>
        <v>T</v>
      </c>
    </row>
    <row r="3316" spans="1:19" x14ac:dyDescent="0.3">
      <c r="A3316" t="s">
        <v>18</v>
      </c>
      <c r="B3316">
        <v>7</v>
      </c>
      <c r="C3316" t="s">
        <v>13</v>
      </c>
      <c r="D3316" t="str">
        <f t="shared" si="103"/>
        <v>Medium</v>
      </c>
      <c r="E3316">
        <v>1</v>
      </c>
      <c r="F3316">
        <v>1</v>
      </c>
      <c r="G3316">
        <v>0</v>
      </c>
      <c r="H3316">
        <v>0</v>
      </c>
      <c r="I3316">
        <v>1</v>
      </c>
      <c r="J3316">
        <v>0</v>
      </c>
      <c r="K3316">
        <v>1</v>
      </c>
      <c r="L3316">
        <v>0</v>
      </c>
      <c r="M3316">
        <v>0</v>
      </c>
      <c r="N3316">
        <v>1</v>
      </c>
      <c r="O3316" cm="1">
        <f t="array" ref="O3316">$U$2*_xlfn.IFS(C3316="data_analyst",$V$5,C3316="data_engineer",$V$6,C3316="data_scientist",$V$7)*_xlfn.IFS(E3316=0,$V$12,E3316=1,$V$11)*_xlfn.IFS(F3316=0,$V$17,F3316=1,$V$16)*_xlfn.IFS(G3316=0,$V$22,G3316=1,$V$21)*_xlfn.IFS(H3316=0,$V$27,H3316=1,$V$26)*_xlfn.IFS(I3316=0,$V$32,I3316=1,$V$31)*_xlfn.IFS(J3316=0,$V$37,J3316=1,$V$36)*_xlfn.IFS(K3316=0,$V$42,K3316=1,$V$41)*_xlfn.IFS(L3316=0,$V$47,L3316=1,$V$46)*_xlfn.IFS(M3316=0,$V$52,M3316=1,$V$51)*_xlfn.IFS(N3316=0,$V$57,N3316=1,$V$56)</f>
        <v>3.1169486382991601E-5</v>
      </c>
      <c r="P3316" cm="1">
        <f t="array" ref="P3316">$V$2*_xlfn.IFS(C3316="data_analyst",$X$5,C3316="data_engineer",$X$6,C3316="data_scientist",$X$7)*_xlfn.IFS(E3316=0,$X$12,E3316=1,$X$11)*_xlfn.IFS(F3316=0,$X$17,F3316=1,$X$16)*_xlfn.IFS(G3316=0,$X$22,G3316=1,$X$21)*_xlfn.IFS(H3316=0,$X$27,H3316=1,$X$26)*_xlfn.IFS(I3316=0,$X$32,I3316=1,$X$31)*_xlfn.IFS(J3316=0,$X$37,J3316=1,$X$36)*_xlfn.IFS(K3316=0,$X$42,K3316=1,$X$41)*_xlfn.IFS(L3316=0,$X$47,L3316=1,$X$46)*_xlfn.IFS(M3316=0,$X$52,M3316=1,$X$51)*_xlfn.IFS(N3316=0,$X$57,N3316=1,$X$56)</f>
        <v>7.2421979152952683E-4</v>
      </c>
      <c r="Q3316" cm="1">
        <f t="array" ref="Q3316">$W$2*_xlfn.IFS(C3316="data_analyst",$Z$5,C3316="data_engineer",$Z$6,C3316="data_scientist",$Z$7)*_xlfn.IFS(E3316=0,$Z$12,E3316=1,$Z$11)*_xlfn.IFS(F3316=0,$Z$17,F3316=1,$Z$16)*_xlfn.IFS(G3316=0,$Z$22,G3316=1,$Z$21)*_xlfn.IFS(H3316=0,$Z$27,H3316=1,$Z$26)*_xlfn.IFS(I3316=0,$Z$32,I3316=1,$Z$31)*_xlfn.IFS(J3316=0,$Z$37,J3316=1,$Z$36)*_xlfn.IFS(K3316=0,$Z$42,K3316=1,$Z$41)*_xlfn.IFS(L3316=0,$Z$47,L3316=1,$Z$46)*_xlfn.IFS(M3316=0,$Z$52,M3316=1,$Z$51)*_xlfn.IFS(N3316=0,$Z$57,N3316=1,$Z$56)</f>
        <v>8.6281698936064362E-5</v>
      </c>
      <c r="R3316" t="str" cm="1">
        <f t="array" ref="R3316">_xlfn.IFS(AND(O3316&gt;P3316,O3316&gt;Q3316),"Low",AND(P3316&gt;O3316,P3316&gt;Q3316),"Medium",AND(Q3316&gt;O3316,Q3316&gt;P3316),"High")</f>
        <v>Medium</v>
      </c>
      <c r="S3316" t="str">
        <f t="shared" si="104"/>
        <v>T</v>
      </c>
    </row>
    <row r="3317" spans="1:19" x14ac:dyDescent="0.3">
      <c r="A3317" t="s">
        <v>18</v>
      </c>
      <c r="B3317">
        <v>4</v>
      </c>
      <c r="C3317" t="s">
        <v>13</v>
      </c>
      <c r="D3317" t="str">
        <f t="shared" si="103"/>
        <v>Medium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0</v>
      </c>
      <c r="K3317">
        <v>0</v>
      </c>
      <c r="L3317">
        <v>1</v>
      </c>
      <c r="M3317">
        <v>0</v>
      </c>
      <c r="N3317">
        <v>1</v>
      </c>
      <c r="O3317" cm="1">
        <f t="array" ref="O3317">$U$2*_xlfn.IFS(C3317="data_analyst",$V$5,C3317="data_engineer",$V$6,C3317="data_scientist",$V$7)*_xlfn.IFS(E3317=0,$V$12,E3317=1,$V$11)*_xlfn.IFS(F3317=0,$V$17,F3317=1,$V$16)*_xlfn.IFS(G3317=0,$V$22,G3317=1,$V$21)*_xlfn.IFS(H3317=0,$V$27,H3317=1,$V$26)*_xlfn.IFS(I3317=0,$V$32,I3317=1,$V$31)*_xlfn.IFS(J3317=0,$V$37,J3317=1,$V$36)*_xlfn.IFS(K3317=0,$V$42,K3317=1,$V$41)*_xlfn.IFS(L3317=0,$V$47,L3317=1,$V$46)*_xlfn.IFS(M3317=0,$V$52,M3317=1,$V$51)*_xlfn.IFS(N3317=0,$V$57,N3317=1,$V$56)</f>
        <v>4.9543789046587634E-7</v>
      </c>
      <c r="P3317" cm="1">
        <f t="array" ref="P3317">$V$2*_xlfn.IFS(C3317="data_analyst",$X$5,C3317="data_engineer",$X$6,C3317="data_scientist",$X$7)*_xlfn.IFS(E3317=0,$X$12,E3317=1,$X$11)*_xlfn.IFS(F3317=0,$X$17,F3317=1,$X$16)*_xlfn.IFS(G3317=0,$X$22,G3317=1,$X$21)*_xlfn.IFS(H3317=0,$X$27,H3317=1,$X$26)*_xlfn.IFS(I3317=0,$X$32,I3317=1,$X$31)*_xlfn.IFS(J3317=0,$X$37,J3317=1,$X$36)*_xlfn.IFS(K3317=0,$X$42,K3317=1,$X$41)*_xlfn.IFS(L3317=0,$X$47,L3317=1,$X$46)*_xlfn.IFS(M3317=0,$X$52,M3317=1,$X$51)*_xlfn.IFS(N3317=0,$X$57,N3317=1,$X$56)</f>
        <v>2.2417215587641356E-3</v>
      </c>
      <c r="Q3317" cm="1">
        <f t="array" ref="Q3317">$W$2*_xlfn.IFS(C3317="data_analyst",$Z$5,C3317="data_engineer",$Z$6,C3317="data_scientist",$Z$7)*_xlfn.IFS(E3317=0,$Z$12,E3317=1,$Z$11)*_xlfn.IFS(F3317=0,$Z$17,F3317=1,$Z$16)*_xlfn.IFS(G3317=0,$Z$22,G3317=1,$Z$21)*_xlfn.IFS(H3317=0,$Z$27,H3317=1,$Z$26)*_xlfn.IFS(I3317=0,$Z$32,I3317=1,$Z$31)*_xlfn.IFS(J3317=0,$Z$37,J3317=1,$Z$36)*_xlfn.IFS(K3317=0,$Z$42,K3317=1,$Z$41)*_xlfn.IFS(L3317=0,$Z$47,L3317=1,$Z$46)*_xlfn.IFS(M3317=0,$Z$52,M3317=1,$Z$51)*_xlfn.IFS(N3317=0,$Z$57,N3317=1,$Z$56)</f>
        <v>6.618753880941284E-5</v>
      </c>
      <c r="R3317" t="str" cm="1">
        <f t="array" ref="R3317">_xlfn.IFS(AND(O3317&gt;P3317,O3317&gt;Q3317),"Low",AND(P3317&gt;O3317,P3317&gt;Q3317),"Medium",AND(Q3317&gt;O3317,Q3317&gt;P3317),"High")</f>
        <v>Medium</v>
      </c>
      <c r="S3317" t="str">
        <f t="shared" si="104"/>
        <v>T</v>
      </c>
    </row>
    <row r="3318" spans="1:19" x14ac:dyDescent="0.3">
      <c r="A3318" t="s">
        <v>18</v>
      </c>
      <c r="B3318">
        <v>3</v>
      </c>
      <c r="C3318" t="s">
        <v>13</v>
      </c>
      <c r="D3318" t="str">
        <f t="shared" si="103"/>
        <v>Medium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0</v>
      </c>
      <c r="K3318">
        <v>0</v>
      </c>
      <c r="L3318">
        <v>1</v>
      </c>
      <c r="M3318">
        <v>1</v>
      </c>
      <c r="N3318">
        <v>1</v>
      </c>
      <c r="O3318" cm="1">
        <f t="array" ref="O3318">$U$2*_xlfn.IFS(C3318="data_analyst",$V$5,C3318="data_engineer",$V$6,C3318="data_scientist",$V$7)*_xlfn.IFS(E3318=0,$V$12,E3318=1,$V$11)*_xlfn.IFS(F3318=0,$V$17,F3318=1,$V$16)*_xlfn.IFS(G3318=0,$V$22,G3318=1,$V$21)*_xlfn.IFS(H3318=0,$V$27,H3318=1,$V$26)*_xlfn.IFS(I3318=0,$V$32,I3318=1,$V$31)*_xlfn.IFS(J3318=0,$V$37,J3318=1,$V$36)*_xlfn.IFS(K3318=0,$V$42,K3318=1,$V$41)*_xlfn.IFS(L3318=0,$V$47,L3318=1,$V$46)*_xlfn.IFS(M3318=0,$V$52,M3318=1,$V$51)*_xlfn.IFS(N3318=0,$V$57,N3318=1,$V$56)</f>
        <v>4.1981029970940298E-8</v>
      </c>
      <c r="P3318" cm="1">
        <f t="array" ref="P3318">$V$2*_xlfn.IFS(C3318="data_analyst",$X$5,C3318="data_engineer",$X$6,C3318="data_scientist",$X$7)*_xlfn.IFS(E3318=0,$X$12,E3318=1,$X$11)*_xlfn.IFS(F3318=0,$X$17,F3318=1,$X$16)*_xlfn.IFS(G3318=0,$X$22,G3318=1,$X$21)*_xlfn.IFS(H3318=0,$X$27,H3318=1,$X$26)*_xlfn.IFS(I3318=0,$X$32,I3318=1,$X$31)*_xlfn.IFS(J3318=0,$X$37,J3318=1,$X$36)*_xlfn.IFS(K3318=0,$X$42,K3318=1,$X$41)*_xlfn.IFS(L3318=0,$X$47,L3318=1,$X$46)*_xlfn.IFS(M3318=0,$X$52,M3318=1,$X$51)*_xlfn.IFS(N3318=0,$X$57,N3318=1,$X$56)</f>
        <v>1.2529451778989322E-3</v>
      </c>
      <c r="Q3318" cm="1">
        <f t="array" ref="Q3318">$W$2*_xlfn.IFS(C3318="data_analyst",$Z$5,C3318="data_engineer",$Z$6,C3318="data_scientist",$Z$7)*_xlfn.IFS(E3318=0,$Z$12,E3318=1,$Z$11)*_xlfn.IFS(F3318=0,$Z$17,F3318=1,$Z$16)*_xlfn.IFS(G3318=0,$Z$22,G3318=1,$Z$21)*_xlfn.IFS(H3318=0,$Z$27,H3318=1,$Z$26)*_xlfn.IFS(I3318=0,$Z$32,I3318=1,$Z$31)*_xlfn.IFS(J3318=0,$Z$37,J3318=1,$Z$36)*_xlfn.IFS(K3318=0,$Z$42,K3318=1,$Z$41)*_xlfn.IFS(L3318=0,$Z$47,L3318=1,$Z$46)*_xlfn.IFS(M3318=0,$Z$52,M3318=1,$Z$51)*_xlfn.IFS(N3318=0,$Z$57,N3318=1,$Z$56)</f>
        <v>2.0867637961188189E-5</v>
      </c>
      <c r="R3318" t="str" cm="1">
        <f t="array" ref="R3318">_xlfn.IFS(AND(O3318&gt;P3318,O3318&gt;Q3318),"Low",AND(P3318&gt;O3318,P3318&gt;Q3318),"Medium",AND(Q3318&gt;O3318,Q3318&gt;P3318),"High")</f>
        <v>Medium</v>
      </c>
      <c r="S3318" t="str">
        <f t="shared" si="104"/>
        <v>T</v>
      </c>
    </row>
    <row r="3319" spans="1:19" x14ac:dyDescent="0.3">
      <c r="A3319" t="s">
        <v>18</v>
      </c>
      <c r="B3319">
        <v>5</v>
      </c>
      <c r="C3319" t="s">
        <v>13</v>
      </c>
      <c r="D3319" t="str">
        <f t="shared" si="103"/>
        <v>Medium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0</v>
      </c>
      <c r="K3319">
        <v>0</v>
      </c>
      <c r="L3319">
        <v>1</v>
      </c>
      <c r="M3319">
        <v>1</v>
      </c>
      <c r="N3319">
        <v>1</v>
      </c>
      <c r="O3319" cm="1">
        <f t="array" ref="O3319">$U$2*_xlfn.IFS(C3319="data_analyst",$V$5,C3319="data_engineer",$V$6,C3319="data_scientist",$V$7)*_xlfn.IFS(E3319=0,$V$12,E3319=1,$V$11)*_xlfn.IFS(F3319=0,$V$17,F3319=1,$V$16)*_xlfn.IFS(G3319=0,$V$22,G3319=1,$V$21)*_xlfn.IFS(H3319=0,$V$27,H3319=1,$V$26)*_xlfn.IFS(I3319=0,$V$32,I3319=1,$V$31)*_xlfn.IFS(J3319=0,$V$37,J3319=1,$V$36)*_xlfn.IFS(K3319=0,$V$42,K3319=1,$V$41)*_xlfn.IFS(L3319=0,$V$47,L3319=1,$V$46)*_xlfn.IFS(M3319=0,$V$52,M3319=1,$V$51)*_xlfn.IFS(N3319=0,$V$57,N3319=1,$V$56)</f>
        <v>4.1981029970940298E-8</v>
      </c>
      <c r="P3319" cm="1">
        <f t="array" ref="P3319">$V$2*_xlfn.IFS(C3319="data_analyst",$X$5,C3319="data_engineer",$X$6,C3319="data_scientist",$X$7)*_xlfn.IFS(E3319=0,$X$12,E3319=1,$X$11)*_xlfn.IFS(F3319=0,$X$17,F3319=1,$X$16)*_xlfn.IFS(G3319=0,$X$22,G3319=1,$X$21)*_xlfn.IFS(H3319=0,$X$27,H3319=1,$X$26)*_xlfn.IFS(I3319=0,$X$32,I3319=1,$X$31)*_xlfn.IFS(J3319=0,$X$37,J3319=1,$X$36)*_xlfn.IFS(K3319=0,$X$42,K3319=1,$X$41)*_xlfn.IFS(L3319=0,$X$47,L3319=1,$X$46)*_xlfn.IFS(M3319=0,$X$52,M3319=1,$X$51)*_xlfn.IFS(N3319=0,$X$57,N3319=1,$X$56)</f>
        <v>1.2529451778989322E-3</v>
      </c>
      <c r="Q3319" cm="1">
        <f t="array" ref="Q3319">$W$2*_xlfn.IFS(C3319="data_analyst",$Z$5,C3319="data_engineer",$Z$6,C3319="data_scientist",$Z$7)*_xlfn.IFS(E3319=0,$Z$12,E3319=1,$Z$11)*_xlfn.IFS(F3319=0,$Z$17,F3319=1,$Z$16)*_xlfn.IFS(G3319=0,$Z$22,G3319=1,$Z$21)*_xlfn.IFS(H3319=0,$Z$27,H3319=1,$Z$26)*_xlfn.IFS(I3319=0,$Z$32,I3319=1,$Z$31)*_xlfn.IFS(J3319=0,$Z$37,J3319=1,$Z$36)*_xlfn.IFS(K3319=0,$Z$42,K3319=1,$Z$41)*_xlfn.IFS(L3319=0,$Z$47,L3319=1,$Z$46)*_xlfn.IFS(M3319=0,$Z$52,M3319=1,$Z$51)*_xlfn.IFS(N3319=0,$Z$57,N3319=1,$Z$56)</f>
        <v>2.0867637961188189E-5</v>
      </c>
      <c r="R3319" t="str" cm="1">
        <f t="array" ref="R3319">_xlfn.IFS(AND(O3319&gt;P3319,O3319&gt;Q3319),"Low",AND(P3319&gt;O3319,P3319&gt;Q3319),"Medium",AND(Q3319&gt;O3319,Q3319&gt;P3319),"High")</f>
        <v>Medium</v>
      </c>
      <c r="S3319" t="str">
        <f t="shared" si="104"/>
        <v>T</v>
      </c>
    </row>
    <row r="3320" spans="1:19" x14ac:dyDescent="0.3">
      <c r="A3320" t="s">
        <v>18</v>
      </c>
      <c r="B3320">
        <v>6</v>
      </c>
      <c r="C3320" t="s">
        <v>13</v>
      </c>
      <c r="D3320" t="str">
        <f t="shared" si="103"/>
        <v>Medium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0</v>
      </c>
      <c r="K3320">
        <v>0</v>
      </c>
      <c r="L3320">
        <v>1</v>
      </c>
      <c r="M3320">
        <v>1</v>
      </c>
      <c r="N3320">
        <v>1</v>
      </c>
      <c r="O3320" cm="1">
        <f t="array" ref="O3320">$U$2*_xlfn.IFS(C3320="data_analyst",$V$5,C3320="data_engineer",$V$6,C3320="data_scientist",$V$7)*_xlfn.IFS(E3320=0,$V$12,E3320=1,$V$11)*_xlfn.IFS(F3320=0,$V$17,F3320=1,$V$16)*_xlfn.IFS(G3320=0,$V$22,G3320=1,$V$21)*_xlfn.IFS(H3320=0,$V$27,H3320=1,$V$26)*_xlfn.IFS(I3320=0,$V$32,I3320=1,$V$31)*_xlfn.IFS(J3320=0,$V$37,J3320=1,$V$36)*_xlfn.IFS(K3320=0,$V$42,K3320=1,$V$41)*_xlfn.IFS(L3320=0,$V$47,L3320=1,$V$46)*_xlfn.IFS(M3320=0,$V$52,M3320=1,$V$51)*_xlfn.IFS(N3320=0,$V$57,N3320=1,$V$56)</f>
        <v>4.1981029970940298E-8</v>
      </c>
      <c r="P3320" cm="1">
        <f t="array" ref="P3320">$V$2*_xlfn.IFS(C3320="data_analyst",$X$5,C3320="data_engineer",$X$6,C3320="data_scientist",$X$7)*_xlfn.IFS(E3320=0,$X$12,E3320=1,$X$11)*_xlfn.IFS(F3320=0,$X$17,F3320=1,$X$16)*_xlfn.IFS(G3320=0,$X$22,G3320=1,$X$21)*_xlfn.IFS(H3320=0,$X$27,H3320=1,$X$26)*_xlfn.IFS(I3320=0,$X$32,I3320=1,$X$31)*_xlfn.IFS(J3320=0,$X$37,J3320=1,$X$36)*_xlfn.IFS(K3320=0,$X$42,K3320=1,$X$41)*_xlfn.IFS(L3320=0,$X$47,L3320=1,$X$46)*_xlfn.IFS(M3320=0,$X$52,M3320=1,$X$51)*_xlfn.IFS(N3320=0,$X$57,N3320=1,$X$56)</f>
        <v>1.2529451778989322E-3</v>
      </c>
      <c r="Q3320" cm="1">
        <f t="array" ref="Q3320">$W$2*_xlfn.IFS(C3320="data_analyst",$Z$5,C3320="data_engineer",$Z$6,C3320="data_scientist",$Z$7)*_xlfn.IFS(E3320=0,$Z$12,E3320=1,$Z$11)*_xlfn.IFS(F3320=0,$Z$17,F3320=1,$Z$16)*_xlfn.IFS(G3320=0,$Z$22,G3320=1,$Z$21)*_xlfn.IFS(H3320=0,$Z$27,H3320=1,$Z$26)*_xlfn.IFS(I3320=0,$Z$32,I3320=1,$Z$31)*_xlfn.IFS(J3320=0,$Z$37,J3320=1,$Z$36)*_xlfn.IFS(K3320=0,$Z$42,K3320=1,$Z$41)*_xlfn.IFS(L3320=0,$Z$47,L3320=1,$Z$46)*_xlfn.IFS(M3320=0,$Z$52,M3320=1,$Z$51)*_xlfn.IFS(N3320=0,$Z$57,N3320=1,$Z$56)</f>
        <v>2.0867637961188189E-5</v>
      </c>
      <c r="R3320" t="str" cm="1">
        <f t="array" ref="R3320">_xlfn.IFS(AND(O3320&gt;P3320,O3320&gt;Q3320),"Low",AND(P3320&gt;O3320,P3320&gt;Q3320),"Medium",AND(Q3320&gt;O3320,Q3320&gt;P3320),"High")</f>
        <v>Medium</v>
      </c>
      <c r="S3320" t="str">
        <f t="shared" si="104"/>
        <v>T</v>
      </c>
    </row>
    <row r="3321" spans="1:19" x14ac:dyDescent="0.3">
      <c r="A3321" t="s">
        <v>18</v>
      </c>
      <c r="B3321">
        <v>5</v>
      </c>
      <c r="C3321" t="s">
        <v>13</v>
      </c>
      <c r="D3321" t="str">
        <f t="shared" si="103"/>
        <v>Medium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0</v>
      </c>
      <c r="K3321">
        <v>0</v>
      </c>
      <c r="L3321">
        <v>1</v>
      </c>
      <c r="M3321">
        <v>1</v>
      </c>
      <c r="N3321">
        <v>1</v>
      </c>
      <c r="O3321" cm="1">
        <f t="array" ref="O3321">$U$2*_xlfn.IFS(C3321="data_analyst",$V$5,C3321="data_engineer",$V$6,C3321="data_scientist",$V$7)*_xlfn.IFS(E3321=0,$V$12,E3321=1,$V$11)*_xlfn.IFS(F3321=0,$V$17,F3321=1,$V$16)*_xlfn.IFS(G3321=0,$V$22,G3321=1,$V$21)*_xlfn.IFS(H3321=0,$V$27,H3321=1,$V$26)*_xlfn.IFS(I3321=0,$V$32,I3321=1,$V$31)*_xlfn.IFS(J3321=0,$V$37,J3321=1,$V$36)*_xlfn.IFS(K3321=0,$V$42,K3321=1,$V$41)*_xlfn.IFS(L3321=0,$V$47,L3321=1,$V$46)*_xlfn.IFS(M3321=0,$V$52,M3321=1,$V$51)*_xlfn.IFS(N3321=0,$V$57,N3321=1,$V$56)</f>
        <v>4.1981029970940298E-8</v>
      </c>
      <c r="P3321" cm="1">
        <f t="array" ref="P3321">$V$2*_xlfn.IFS(C3321="data_analyst",$X$5,C3321="data_engineer",$X$6,C3321="data_scientist",$X$7)*_xlfn.IFS(E3321=0,$X$12,E3321=1,$X$11)*_xlfn.IFS(F3321=0,$X$17,F3321=1,$X$16)*_xlfn.IFS(G3321=0,$X$22,G3321=1,$X$21)*_xlfn.IFS(H3321=0,$X$27,H3321=1,$X$26)*_xlfn.IFS(I3321=0,$X$32,I3321=1,$X$31)*_xlfn.IFS(J3321=0,$X$37,J3321=1,$X$36)*_xlfn.IFS(K3321=0,$X$42,K3321=1,$X$41)*_xlfn.IFS(L3321=0,$X$47,L3321=1,$X$46)*_xlfn.IFS(M3321=0,$X$52,M3321=1,$X$51)*_xlfn.IFS(N3321=0,$X$57,N3321=1,$X$56)</f>
        <v>1.2529451778989322E-3</v>
      </c>
      <c r="Q3321" cm="1">
        <f t="array" ref="Q3321">$W$2*_xlfn.IFS(C3321="data_analyst",$Z$5,C3321="data_engineer",$Z$6,C3321="data_scientist",$Z$7)*_xlfn.IFS(E3321=0,$Z$12,E3321=1,$Z$11)*_xlfn.IFS(F3321=0,$Z$17,F3321=1,$Z$16)*_xlfn.IFS(G3321=0,$Z$22,G3321=1,$Z$21)*_xlfn.IFS(H3321=0,$Z$27,H3321=1,$Z$26)*_xlfn.IFS(I3321=0,$Z$32,I3321=1,$Z$31)*_xlfn.IFS(J3321=0,$Z$37,J3321=1,$Z$36)*_xlfn.IFS(K3321=0,$Z$42,K3321=1,$Z$41)*_xlfn.IFS(L3321=0,$Z$47,L3321=1,$Z$46)*_xlfn.IFS(M3321=0,$Z$52,M3321=1,$Z$51)*_xlfn.IFS(N3321=0,$Z$57,N3321=1,$Z$56)</f>
        <v>2.0867637961188189E-5</v>
      </c>
      <c r="R3321" t="str" cm="1">
        <f t="array" ref="R3321">_xlfn.IFS(AND(O3321&gt;P3321,O3321&gt;Q3321),"Low",AND(P3321&gt;O3321,P3321&gt;Q3321),"Medium",AND(Q3321&gt;O3321,Q3321&gt;P3321),"High")</f>
        <v>Medium</v>
      </c>
      <c r="S3321" t="str">
        <f t="shared" si="104"/>
        <v>T</v>
      </c>
    </row>
    <row r="3322" spans="1:19" x14ac:dyDescent="0.3">
      <c r="A3322" t="s">
        <v>18</v>
      </c>
      <c r="B3322">
        <v>5</v>
      </c>
      <c r="C3322" t="s">
        <v>13</v>
      </c>
      <c r="D3322" t="str">
        <f t="shared" si="103"/>
        <v>Medium</v>
      </c>
      <c r="E3322">
        <v>1</v>
      </c>
      <c r="F3322">
        <v>0</v>
      </c>
      <c r="G3322">
        <v>1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0</v>
      </c>
      <c r="O3322" cm="1">
        <f t="array" ref="O3322">$U$2*_xlfn.IFS(C3322="data_analyst",$V$5,C3322="data_engineer",$V$6,C3322="data_scientist",$V$7)*_xlfn.IFS(E3322=0,$V$12,E3322=1,$V$11)*_xlfn.IFS(F3322=0,$V$17,F3322=1,$V$16)*_xlfn.IFS(G3322=0,$V$22,G3322=1,$V$21)*_xlfn.IFS(H3322=0,$V$27,H3322=1,$V$26)*_xlfn.IFS(I3322=0,$V$32,I3322=1,$V$31)*_xlfn.IFS(J3322=0,$V$37,J3322=1,$V$36)*_xlfn.IFS(K3322=0,$V$42,K3322=1,$V$41)*_xlfn.IFS(L3322=0,$V$47,L3322=1,$V$46)*_xlfn.IFS(M3322=0,$V$52,M3322=1,$V$51)*_xlfn.IFS(N3322=0,$V$57,N3322=1,$V$56)</f>
        <v>1.302481309940564E-5</v>
      </c>
      <c r="P3322" cm="1">
        <f t="array" ref="P3322">$V$2*_xlfn.IFS(C3322="data_analyst",$X$5,C3322="data_engineer",$X$6,C3322="data_scientist",$X$7)*_xlfn.IFS(E3322=0,$X$12,E3322=1,$X$11)*_xlfn.IFS(F3322=0,$X$17,F3322=1,$X$16)*_xlfn.IFS(G3322=0,$X$22,G3322=1,$X$21)*_xlfn.IFS(H3322=0,$X$27,H3322=1,$X$26)*_xlfn.IFS(I3322=0,$X$32,I3322=1,$X$31)*_xlfn.IFS(J3322=0,$X$37,J3322=1,$X$36)*_xlfn.IFS(K3322=0,$X$42,K3322=1,$X$41)*_xlfn.IFS(L3322=0,$X$47,L3322=1,$X$46)*_xlfn.IFS(M3322=0,$X$52,M3322=1,$X$51)*_xlfn.IFS(N3322=0,$X$57,N3322=1,$X$56)</f>
        <v>5.7536676007014485E-5</v>
      </c>
      <c r="Q3322" cm="1">
        <f t="array" ref="Q3322">$W$2*_xlfn.IFS(C3322="data_analyst",$Z$5,C3322="data_engineer",$Z$6,C3322="data_scientist",$Z$7)*_xlfn.IFS(E3322=0,$Z$12,E3322=1,$Z$11)*_xlfn.IFS(F3322=0,$Z$17,F3322=1,$Z$16)*_xlfn.IFS(G3322=0,$Z$22,G3322=1,$Z$21)*_xlfn.IFS(H3322=0,$Z$27,H3322=1,$Z$26)*_xlfn.IFS(I3322=0,$Z$32,I3322=1,$Z$31)*_xlfn.IFS(J3322=0,$Z$37,J3322=1,$Z$36)*_xlfn.IFS(K3322=0,$Z$42,K3322=1,$Z$41)*_xlfn.IFS(L3322=0,$Z$47,L3322=1,$Z$46)*_xlfn.IFS(M3322=0,$Z$52,M3322=1,$Z$51)*_xlfn.IFS(N3322=0,$Z$57,N3322=1,$Z$56)</f>
        <v>1.7479750218139622E-5</v>
      </c>
      <c r="R3322" t="str" cm="1">
        <f t="array" ref="R3322">_xlfn.IFS(AND(O3322&gt;P3322,O3322&gt;Q3322),"Low",AND(P3322&gt;O3322,P3322&gt;Q3322),"Medium",AND(Q3322&gt;O3322,Q3322&gt;P3322),"High")</f>
        <v>Medium</v>
      </c>
      <c r="S3322" t="str">
        <f t="shared" si="104"/>
        <v>T</v>
      </c>
    </row>
    <row r="3323" spans="1:19" x14ac:dyDescent="0.3">
      <c r="A3323" t="s">
        <v>18</v>
      </c>
      <c r="B3323">
        <v>6</v>
      </c>
      <c r="C3323" t="s">
        <v>13</v>
      </c>
      <c r="D3323" t="str">
        <f t="shared" si="103"/>
        <v>Medium</v>
      </c>
      <c r="E3323">
        <v>0</v>
      </c>
      <c r="F3323">
        <v>0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 cm="1">
        <f t="array" ref="O3323">$U$2*_xlfn.IFS(C3323="data_analyst",$V$5,C3323="data_engineer",$V$6,C3323="data_scientist",$V$7)*_xlfn.IFS(E3323=0,$V$12,E3323=1,$V$11)*_xlfn.IFS(F3323=0,$V$17,F3323=1,$V$16)*_xlfn.IFS(G3323=0,$V$22,G3323=1,$V$21)*_xlfn.IFS(H3323=0,$V$27,H3323=1,$V$26)*_xlfn.IFS(I3323=0,$V$32,I3323=1,$V$31)*_xlfn.IFS(J3323=0,$V$37,J3323=1,$V$36)*_xlfn.IFS(K3323=0,$V$42,K3323=1,$V$41)*_xlfn.IFS(L3323=0,$V$47,L3323=1,$V$46)*_xlfn.IFS(M3323=0,$V$52,M3323=1,$V$51)*_xlfn.IFS(N3323=0,$V$57,N3323=1,$V$56)</f>
        <v>7.0366667408231409E-4</v>
      </c>
      <c r="P3323" cm="1">
        <f t="array" ref="P3323">$V$2*_xlfn.IFS(C3323="data_analyst",$X$5,C3323="data_engineer",$X$6,C3323="data_scientist",$X$7)*_xlfn.IFS(E3323=0,$X$12,E3323=1,$X$11)*_xlfn.IFS(F3323=0,$X$17,F3323=1,$X$16)*_xlfn.IFS(G3323=0,$X$22,G3323=1,$X$21)*_xlfn.IFS(H3323=0,$X$27,H3323=1,$X$26)*_xlfn.IFS(I3323=0,$X$32,I3323=1,$X$31)*_xlfn.IFS(J3323=0,$X$37,J3323=1,$X$36)*_xlfn.IFS(K3323=0,$X$42,K3323=1,$X$41)*_xlfn.IFS(L3323=0,$X$47,L3323=1,$X$46)*_xlfn.IFS(M3323=0,$X$52,M3323=1,$X$51)*_xlfn.IFS(N3323=0,$X$57,N3323=1,$X$56)</f>
        <v>1.8821133202713359E-3</v>
      </c>
      <c r="Q3323" cm="1">
        <f t="array" ref="Q3323">$W$2*_xlfn.IFS(C3323="data_analyst",$Z$5,C3323="data_engineer",$Z$6,C3323="data_scientist",$Z$7)*_xlfn.IFS(E3323=0,$Z$12,E3323=1,$Z$11)*_xlfn.IFS(F3323=0,$Z$17,F3323=1,$Z$16)*_xlfn.IFS(G3323=0,$Z$22,G3323=1,$Z$21)*_xlfn.IFS(H3323=0,$Z$27,H3323=1,$Z$26)*_xlfn.IFS(I3323=0,$Z$32,I3323=1,$Z$31)*_xlfn.IFS(J3323=0,$Z$37,J3323=1,$Z$36)*_xlfn.IFS(K3323=0,$Z$42,K3323=1,$Z$41)*_xlfn.IFS(L3323=0,$Z$47,L3323=1,$Z$46)*_xlfn.IFS(M3323=0,$Z$52,M3323=1,$Z$51)*_xlfn.IFS(N3323=0,$Z$57,N3323=1,$Z$56)</f>
        <v>4.715735030571686E-4</v>
      </c>
      <c r="R3323" t="str" cm="1">
        <f t="array" ref="R3323">_xlfn.IFS(AND(O3323&gt;P3323,O3323&gt;Q3323),"Low",AND(P3323&gt;O3323,P3323&gt;Q3323),"Medium",AND(Q3323&gt;O3323,Q3323&gt;P3323),"High")</f>
        <v>Medium</v>
      </c>
      <c r="S3323" t="str">
        <f t="shared" si="104"/>
        <v>T</v>
      </c>
    </row>
    <row r="3324" spans="1:19" x14ac:dyDescent="0.3">
      <c r="A3324" t="s">
        <v>18</v>
      </c>
      <c r="B3324">
        <v>1</v>
      </c>
      <c r="C3324" t="s">
        <v>13</v>
      </c>
      <c r="D3324" t="str">
        <f t="shared" si="103"/>
        <v>Medium</v>
      </c>
      <c r="E3324">
        <v>0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1</v>
      </c>
      <c r="O3324" cm="1">
        <f t="array" ref="O3324">$U$2*_xlfn.IFS(C3324="data_analyst",$V$5,C3324="data_engineer",$V$6,C3324="data_scientist",$V$7)*_xlfn.IFS(E3324=0,$V$12,E3324=1,$V$11)*_xlfn.IFS(F3324=0,$V$17,F3324=1,$V$16)*_xlfn.IFS(G3324=0,$V$22,G3324=1,$V$21)*_xlfn.IFS(H3324=0,$V$27,H3324=1,$V$26)*_xlfn.IFS(I3324=0,$V$32,I3324=1,$V$31)*_xlfn.IFS(J3324=0,$V$37,J3324=1,$V$36)*_xlfn.IFS(K3324=0,$V$42,K3324=1,$V$41)*_xlfn.IFS(L3324=0,$V$47,L3324=1,$V$46)*_xlfn.IFS(M3324=0,$V$52,M3324=1,$V$51)*_xlfn.IFS(N3324=0,$V$57,N3324=1,$V$56)</f>
        <v>7.0366667408231409E-4</v>
      </c>
      <c r="P3324" cm="1">
        <f t="array" ref="P3324">$V$2*_xlfn.IFS(C3324="data_analyst",$X$5,C3324="data_engineer",$X$6,C3324="data_scientist",$X$7)*_xlfn.IFS(E3324=0,$X$12,E3324=1,$X$11)*_xlfn.IFS(F3324=0,$X$17,F3324=1,$X$16)*_xlfn.IFS(G3324=0,$X$22,G3324=1,$X$21)*_xlfn.IFS(H3324=0,$X$27,H3324=1,$X$26)*_xlfn.IFS(I3324=0,$X$32,I3324=1,$X$31)*_xlfn.IFS(J3324=0,$X$37,J3324=1,$X$36)*_xlfn.IFS(K3324=0,$X$42,K3324=1,$X$41)*_xlfn.IFS(L3324=0,$X$47,L3324=1,$X$46)*_xlfn.IFS(M3324=0,$X$52,M3324=1,$X$51)*_xlfn.IFS(N3324=0,$X$57,N3324=1,$X$56)</f>
        <v>1.8821133202713359E-3</v>
      </c>
      <c r="Q3324" cm="1">
        <f t="array" ref="Q3324">$W$2*_xlfn.IFS(C3324="data_analyst",$Z$5,C3324="data_engineer",$Z$6,C3324="data_scientist",$Z$7)*_xlfn.IFS(E3324=0,$Z$12,E3324=1,$Z$11)*_xlfn.IFS(F3324=0,$Z$17,F3324=1,$Z$16)*_xlfn.IFS(G3324=0,$Z$22,G3324=1,$Z$21)*_xlfn.IFS(H3324=0,$Z$27,H3324=1,$Z$26)*_xlfn.IFS(I3324=0,$Z$32,I3324=1,$Z$31)*_xlfn.IFS(J3324=0,$Z$37,J3324=1,$Z$36)*_xlfn.IFS(K3324=0,$Z$42,K3324=1,$Z$41)*_xlfn.IFS(L3324=0,$Z$47,L3324=1,$Z$46)*_xlfn.IFS(M3324=0,$Z$52,M3324=1,$Z$51)*_xlfn.IFS(N3324=0,$Z$57,N3324=1,$Z$56)</f>
        <v>4.715735030571686E-4</v>
      </c>
      <c r="R3324" t="str" cm="1">
        <f t="array" ref="R3324">_xlfn.IFS(AND(O3324&gt;P3324,O3324&gt;Q3324),"Low",AND(P3324&gt;O3324,P3324&gt;Q3324),"Medium",AND(Q3324&gt;O3324,Q3324&gt;P3324),"High")</f>
        <v>Medium</v>
      </c>
      <c r="S3324" t="str">
        <f t="shared" si="104"/>
        <v>T</v>
      </c>
    </row>
    <row r="3325" spans="1:19" x14ac:dyDescent="0.3">
      <c r="A3325" t="s">
        <v>18</v>
      </c>
      <c r="B3325">
        <v>4</v>
      </c>
      <c r="C3325" t="s">
        <v>13</v>
      </c>
      <c r="D3325" t="str">
        <f t="shared" si="103"/>
        <v>Medium</v>
      </c>
      <c r="E3325">
        <v>1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</v>
      </c>
      <c r="O3325" cm="1">
        <f t="array" ref="O3325">$U$2*_xlfn.IFS(C3325="data_analyst",$V$5,C3325="data_engineer",$V$6,C3325="data_scientist",$V$7)*_xlfn.IFS(E3325=0,$V$12,E3325=1,$V$11)*_xlfn.IFS(F3325=0,$V$17,F3325=1,$V$16)*_xlfn.IFS(G3325=0,$V$22,G3325=1,$V$21)*_xlfn.IFS(H3325=0,$V$27,H3325=1,$V$26)*_xlfn.IFS(I3325=0,$V$32,I3325=1,$V$31)*_xlfn.IFS(J3325=0,$V$37,J3325=1,$V$36)*_xlfn.IFS(K3325=0,$V$42,K3325=1,$V$41)*_xlfn.IFS(L3325=0,$V$47,L3325=1,$V$46)*_xlfn.IFS(M3325=0,$V$52,M3325=1,$V$51)*_xlfn.IFS(N3325=0,$V$57,N3325=1,$V$56)</f>
        <v>3.3015921585634317E-4</v>
      </c>
      <c r="P3325" cm="1">
        <f t="array" ref="P3325">$V$2*_xlfn.IFS(C3325="data_analyst",$X$5,C3325="data_engineer",$X$6,C3325="data_scientist",$X$7)*_xlfn.IFS(E3325=0,$X$12,E3325=1,$X$11)*_xlfn.IFS(F3325=0,$X$17,F3325=1,$X$16)*_xlfn.IFS(G3325=0,$X$22,G3325=1,$X$21)*_xlfn.IFS(H3325=0,$X$27,H3325=1,$X$26)*_xlfn.IFS(I3325=0,$X$32,I3325=1,$X$31)*_xlfn.IFS(J3325=0,$X$37,J3325=1,$X$36)*_xlfn.IFS(K3325=0,$X$42,K3325=1,$X$41)*_xlfn.IFS(L3325=0,$X$47,L3325=1,$X$46)*_xlfn.IFS(M3325=0,$X$52,M3325=1,$X$51)*_xlfn.IFS(N3325=0,$X$57,N3325=1,$X$56)</f>
        <v>4.9083371473888819E-3</v>
      </c>
      <c r="Q3325" cm="1">
        <f t="array" ref="Q3325">$W$2*_xlfn.IFS(C3325="data_analyst",$Z$5,C3325="data_engineer",$Z$6,C3325="data_scientist",$Z$7)*_xlfn.IFS(E3325=0,$Z$12,E3325=1,$Z$11)*_xlfn.IFS(F3325=0,$Z$17,F3325=1,$Z$16)*_xlfn.IFS(G3325=0,$Z$22,G3325=1,$Z$21)*_xlfn.IFS(H3325=0,$Z$27,H3325=1,$Z$26)*_xlfn.IFS(I3325=0,$Z$32,I3325=1,$Z$31)*_xlfn.IFS(J3325=0,$Z$37,J3325=1,$Z$36)*_xlfn.IFS(K3325=0,$Z$42,K3325=1,$Z$41)*_xlfn.IFS(L3325=0,$Z$47,L3325=1,$Z$46)*_xlfn.IFS(M3325=0,$Z$52,M3325=1,$Z$51)*_xlfn.IFS(N3325=0,$Z$57,N3325=1,$Z$56)</f>
        <v>6.2661136707596371E-4</v>
      </c>
      <c r="R3325" t="str" cm="1">
        <f t="array" ref="R3325">_xlfn.IFS(AND(O3325&gt;P3325,O3325&gt;Q3325),"Low",AND(P3325&gt;O3325,P3325&gt;Q3325),"Medium",AND(Q3325&gt;O3325,Q3325&gt;P3325),"High")</f>
        <v>Medium</v>
      </c>
      <c r="S3325" t="str">
        <f t="shared" si="104"/>
        <v>T</v>
      </c>
    </row>
    <row r="3326" spans="1:19" x14ac:dyDescent="0.3">
      <c r="A3326" t="s">
        <v>18</v>
      </c>
      <c r="B3326">
        <v>8</v>
      </c>
      <c r="C3326" t="s">
        <v>13</v>
      </c>
      <c r="D3326" t="str">
        <f t="shared" si="103"/>
        <v>Medium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0</v>
      </c>
      <c r="K3326">
        <v>0</v>
      </c>
      <c r="L3326">
        <v>1</v>
      </c>
      <c r="M3326">
        <v>1</v>
      </c>
      <c r="N3326">
        <v>1</v>
      </c>
      <c r="O3326" cm="1">
        <f t="array" ref="O3326">$U$2*_xlfn.IFS(C3326="data_analyst",$V$5,C3326="data_engineer",$V$6,C3326="data_scientist",$V$7)*_xlfn.IFS(E3326=0,$V$12,E3326=1,$V$11)*_xlfn.IFS(F3326=0,$V$17,F3326=1,$V$16)*_xlfn.IFS(G3326=0,$V$22,G3326=1,$V$21)*_xlfn.IFS(H3326=0,$V$27,H3326=1,$V$26)*_xlfn.IFS(I3326=0,$V$32,I3326=1,$V$31)*_xlfn.IFS(J3326=0,$V$37,J3326=1,$V$36)*_xlfn.IFS(K3326=0,$V$42,K3326=1,$V$41)*_xlfn.IFS(L3326=0,$V$47,L3326=1,$V$46)*_xlfn.IFS(M3326=0,$V$52,M3326=1,$V$51)*_xlfn.IFS(N3326=0,$V$57,N3326=1,$V$56)</f>
        <v>4.1981029970940298E-8</v>
      </c>
      <c r="P3326" cm="1">
        <f t="array" ref="P3326">$V$2*_xlfn.IFS(C3326="data_analyst",$X$5,C3326="data_engineer",$X$6,C3326="data_scientist",$X$7)*_xlfn.IFS(E3326=0,$X$12,E3326=1,$X$11)*_xlfn.IFS(F3326=0,$X$17,F3326=1,$X$16)*_xlfn.IFS(G3326=0,$X$22,G3326=1,$X$21)*_xlfn.IFS(H3326=0,$X$27,H3326=1,$X$26)*_xlfn.IFS(I3326=0,$X$32,I3326=1,$X$31)*_xlfn.IFS(J3326=0,$X$37,J3326=1,$X$36)*_xlfn.IFS(K3326=0,$X$42,K3326=1,$X$41)*_xlfn.IFS(L3326=0,$X$47,L3326=1,$X$46)*_xlfn.IFS(M3326=0,$X$52,M3326=1,$X$51)*_xlfn.IFS(N3326=0,$X$57,N3326=1,$X$56)</f>
        <v>1.2529451778989322E-3</v>
      </c>
      <c r="Q3326" cm="1">
        <f t="array" ref="Q3326">$W$2*_xlfn.IFS(C3326="data_analyst",$Z$5,C3326="data_engineer",$Z$6,C3326="data_scientist",$Z$7)*_xlfn.IFS(E3326=0,$Z$12,E3326=1,$Z$11)*_xlfn.IFS(F3326=0,$Z$17,F3326=1,$Z$16)*_xlfn.IFS(G3326=0,$Z$22,G3326=1,$Z$21)*_xlfn.IFS(H3326=0,$Z$27,H3326=1,$Z$26)*_xlfn.IFS(I3326=0,$Z$32,I3326=1,$Z$31)*_xlfn.IFS(J3326=0,$Z$37,J3326=1,$Z$36)*_xlfn.IFS(K3326=0,$Z$42,K3326=1,$Z$41)*_xlfn.IFS(L3326=0,$Z$47,L3326=1,$Z$46)*_xlfn.IFS(M3326=0,$Z$52,M3326=1,$Z$51)*_xlfn.IFS(N3326=0,$Z$57,N3326=1,$Z$56)</f>
        <v>2.0867637961188189E-5</v>
      </c>
      <c r="R3326" t="str" cm="1">
        <f t="array" ref="R3326">_xlfn.IFS(AND(O3326&gt;P3326,O3326&gt;Q3326),"Low",AND(P3326&gt;O3326,P3326&gt;Q3326),"Medium",AND(Q3326&gt;O3326,Q3326&gt;P3326),"High")</f>
        <v>Medium</v>
      </c>
      <c r="S3326" t="str">
        <f t="shared" si="104"/>
        <v>T</v>
      </c>
    </row>
    <row r="3327" spans="1:19" x14ac:dyDescent="0.3">
      <c r="A3327" t="s">
        <v>18</v>
      </c>
      <c r="B3327">
        <v>7</v>
      </c>
      <c r="C3327" t="s">
        <v>13</v>
      </c>
      <c r="D3327" t="str">
        <f t="shared" si="103"/>
        <v>Medium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0</v>
      </c>
      <c r="K3327">
        <v>0</v>
      </c>
      <c r="L3327">
        <v>1</v>
      </c>
      <c r="M3327">
        <v>1</v>
      </c>
      <c r="N3327">
        <v>1</v>
      </c>
      <c r="O3327" cm="1">
        <f t="array" ref="O3327">$U$2*_xlfn.IFS(C3327="data_analyst",$V$5,C3327="data_engineer",$V$6,C3327="data_scientist",$V$7)*_xlfn.IFS(E3327=0,$V$12,E3327=1,$V$11)*_xlfn.IFS(F3327=0,$V$17,F3327=1,$V$16)*_xlfn.IFS(G3327=0,$V$22,G3327=1,$V$21)*_xlfn.IFS(H3327=0,$V$27,H3327=1,$V$26)*_xlfn.IFS(I3327=0,$V$32,I3327=1,$V$31)*_xlfn.IFS(J3327=0,$V$37,J3327=1,$V$36)*_xlfn.IFS(K3327=0,$V$42,K3327=1,$V$41)*_xlfn.IFS(L3327=0,$V$47,L3327=1,$V$46)*_xlfn.IFS(M3327=0,$V$52,M3327=1,$V$51)*_xlfn.IFS(N3327=0,$V$57,N3327=1,$V$56)</f>
        <v>4.1981029970940298E-8</v>
      </c>
      <c r="P3327" cm="1">
        <f t="array" ref="P3327">$V$2*_xlfn.IFS(C3327="data_analyst",$X$5,C3327="data_engineer",$X$6,C3327="data_scientist",$X$7)*_xlfn.IFS(E3327=0,$X$12,E3327=1,$X$11)*_xlfn.IFS(F3327=0,$X$17,F3327=1,$X$16)*_xlfn.IFS(G3327=0,$X$22,G3327=1,$X$21)*_xlfn.IFS(H3327=0,$X$27,H3327=1,$X$26)*_xlfn.IFS(I3327=0,$X$32,I3327=1,$X$31)*_xlfn.IFS(J3327=0,$X$37,J3327=1,$X$36)*_xlfn.IFS(K3327=0,$X$42,K3327=1,$X$41)*_xlfn.IFS(L3327=0,$X$47,L3327=1,$X$46)*_xlfn.IFS(M3327=0,$X$52,M3327=1,$X$51)*_xlfn.IFS(N3327=0,$X$57,N3327=1,$X$56)</f>
        <v>1.2529451778989322E-3</v>
      </c>
      <c r="Q3327" cm="1">
        <f t="array" ref="Q3327">$W$2*_xlfn.IFS(C3327="data_analyst",$Z$5,C3327="data_engineer",$Z$6,C3327="data_scientist",$Z$7)*_xlfn.IFS(E3327=0,$Z$12,E3327=1,$Z$11)*_xlfn.IFS(F3327=0,$Z$17,F3327=1,$Z$16)*_xlfn.IFS(G3327=0,$Z$22,G3327=1,$Z$21)*_xlfn.IFS(H3327=0,$Z$27,H3327=1,$Z$26)*_xlfn.IFS(I3327=0,$Z$32,I3327=1,$Z$31)*_xlfn.IFS(J3327=0,$Z$37,J3327=1,$Z$36)*_xlfn.IFS(K3327=0,$Z$42,K3327=1,$Z$41)*_xlfn.IFS(L3327=0,$Z$47,L3327=1,$Z$46)*_xlfn.IFS(M3327=0,$Z$52,M3327=1,$Z$51)*_xlfn.IFS(N3327=0,$Z$57,N3327=1,$Z$56)</f>
        <v>2.0867637961188189E-5</v>
      </c>
      <c r="R3327" t="str" cm="1">
        <f t="array" ref="R3327">_xlfn.IFS(AND(O3327&gt;P3327,O3327&gt;Q3327),"Low",AND(P3327&gt;O3327,P3327&gt;Q3327),"Medium",AND(Q3327&gt;O3327,Q3327&gt;P3327),"High")</f>
        <v>Medium</v>
      </c>
      <c r="S3327" t="str">
        <f t="shared" si="104"/>
        <v>T</v>
      </c>
    </row>
    <row r="3328" spans="1:19" x14ac:dyDescent="0.3">
      <c r="A3328" t="s">
        <v>18</v>
      </c>
      <c r="B3328">
        <v>5</v>
      </c>
      <c r="C3328" t="s">
        <v>13</v>
      </c>
      <c r="D3328" t="str">
        <f t="shared" si="103"/>
        <v>Medium</v>
      </c>
      <c r="E3328">
        <v>1</v>
      </c>
      <c r="F3328">
        <v>0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0</v>
      </c>
      <c r="M3328">
        <v>1</v>
      </c>
      <c r="N3328">
        <v>1</v>
      </c>
      <c r="O3328" cm="1">
        <f t="array" ref="O3328">$U$2*_xlfn.IFS(C3328="data_analyst",$V$5,C3328="data_engineer",$V$6,C3328="data_scientist",$V$7)*_xlfn.IFS(E3328=0,$V$12,E3328=1,$V$11)*_xlfn.IFS(F3328=0,$V$17,F3328=1,$V$16)*_xlfn.IFS(G3328=0,$V$22,G3328=1,$V$21)*_xlfn.IFS(H3328=0,$V$27,H3328=1,$V$26)*_xlfn.IFS(I3328=0,$V$32,I3328=1,$V$31)*_xlfn.IFS(J3328=0,$V$37,J3328=1,$V$36)*_xlfn.IFS(K3328=0,$V$42,K3328=1,$V$41)*_xlfn.IFS(L3328=0,$V$47,L3328=1,$V$46)*_xlfn.IFS(M3328=0,$V$52,M3328=1,$V$51)*_xlfn.IFS(N3328=0,$V$57,N3328=1,$V$56)</f>
        <v>4.5340969229031941E-8</v>
      </c>
      <c r="P3328" cm="1">
        <f t="array" ref="P3328">$V$2*_xlfn.IFS(C3328="data_analyst",$X$5,C3328="data_engineer",$X$6,C3328="data_scientist",$X$7)*_xlfn.IFS(E3328=0,$X$12,E3328=1,$X$11)*_xlfn.IFS(F3328=0,$X$17,F3328=1,$X$16)*_xlfn.IFS(G3328=0,$X$22,G3328=1,$X$21)*_xlfn.IFS(H3328=0,$X$27,H3328=1,$X$26)*_xlfn.IFS(I3328=0,$X$32,I3328=1,$X$31)*_xlfn.IFS(J3328=0,$X$37,J3328=1,$X$36)*_xlfn.IFS(K3328=0,$X$42,K3328=1,$X$41)*_xlfn.IFS(L3328=0,$X$47,L3328=1,$X$46)*_xlfn.IFS(M3328=0,$X$52,M3328=1,$X$51)*_xlfn.IFS(N3328=0,$X$57,N3328=1,$X$56)</f>
        <v>8.4063156259935409E-5</v>
      </c>
      <c r="Q3328" cm="1">
        <f t="array" ref="Q3328">$W$2*_xlfn.IFS(C3328="data_analyst",$Z$5,C3328="data_engineer",$Z$6,C3328="data_scientist",$Z$7)*_xlfn.IFS(E3328=0,$Z$12,E3328=1,$Z$11)*_xlfn.IFS(F3328=0,$Z$17,F3328=1,$Z$16)*_xlfn.IFS(G3328=0,$Z$22,G3328=1,$Z$21)*_xlfn.IFS(H3328=0,$Z$27,H3328=1,$Z$26)*_xlfn.IFS(I3328=0,$Z$32,I3328=1,$Z$31)*_xlfn.IFS(J3328=0,$Z$37,J3328=1,$Z$36)*_xlfn.IFS(K3328=0,$Z$42,K3328=1,$Z$41)*_xlfn.IFS(L3328=0,$Z$47,L3328=1,$Z$46)*_xlfn.IFS(M3328=0,$Z$52,M3328=1,$Z$51)*_xlfn.IFS(N3328=0,$Z$57,N3328=1,$Z$56)</f>
        <v>2.6474989519152553E-6</v>
      </c>
      <c r="R3328" t="str" cm="1">
        <f t="array" ref="R3328">_xlfn.IFS(AND(O3328&gt;P3328,O3328&gt;Q3328),"Low",AND(P3328&gt;O3328,P3328&gt;Q3328),"Medium",AND(Q3328&gt;O3328,Q3328&gt;P3328),"High")</f>
        <v>Medium</v>
      </c>
      <c r="S3328" t="str">
        <f t="shared" si="104"/>
        <v>T</v>
      </c>
    </row>
    <row r="3329" spans="1:19" x14ac:dyDescent="0.3">
      <c r="A3329" t="s">
        <v>18</v>
      </c>
      <c r="B3329">
        <v>2</v>
      </c>
      <c r="C3329" t="s">
        <v>13</v>
      </c>
      <c r="D3329" t="str">
        <f t="shared" si="103"/>
        <v>Medium</v>
      </c>
      <c r="E3329">
        <v>1</v>
      </c>
      <c r="F3329">
        <v>0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1</v>
      </c>
      <c r="O3329" cm="1">
        <f t="array" ref="O3329">$U$2*_xlfn.IFS(C3329="data_analyst",$V$5,C3329="data_engineer",$V$6,C3329="data_scientist",$V$7)*_xlfn.IFS(E3329=0,$V$12,E3329=1,$V$11)*_xlfn.IFS(F3329=0,$V$17,F3329=1,$V$16)*_xlfn.IFS(G3329=0,$V$22,G3329=1,$V$21)*_xlfn.IFS(H3329=0,$V$27,H3329=1,$V$26)*_xlfn.IFS(I3329=0,$V$32,I3329=1,$V$31)*_xlfn.IFS(J3329=0,$V$37,J3329=1,$V$36)*_xlfn.IFS(K3329=0,$V$42,K3329=1,$V$41)*_xlfn.IFS(L3329=0,$V$47,L3329=1,$V$46)*_xlfn.IFS(M3329=0,$V$52,M3329=1,$V$51)*_xlfn.IFS(N3329=0,$V$57,N3329=1,$V$56)</f>
        <v>2.7976108010257118E-5</v>
      </c>
      <c r="P3329" cm="1">
        <f t="array" ref="P3329">$V$2*_xlfn.IFS(C3329="data_analyst",$X$5,C3329="data_engineer",$X$6,C3329="data_scientist",$X$7)*_xlfn.IFS(E3329=0,$X$12,E3329=1,$X$11)*_xlfn.IFS(F3329=0,$X$17,F3329=1,$X$16)*_xlfn.IFS(G3329=0,$X$22,G3329=1,$X$21)*_xlfn.IFS(H3329=0,$X$27,H3329=1,$X$26)*_xlfn.IFS(I3329=0,$X$32,I3329=1,$X$31)*_xlfn.IFS(J3329=0,$X$37,J3329=1,$X$36)*_xlfn.IFS(K3329=0,$X$42,K3329=1,$X$41)*_xlfn.IFS(L3329=0,$X$47,L3329=1,$X$46)*_xlfn.IFS(M3329=0,$X$52,M3329=1,$X$51)*_xlfn.IFS(N3329=0,$X$57,N3329=1,$X$56)</f>
        <v>2.7433725371823329E-3</v>
      </c>
      <c r="Q3329" cm="1">
        <f t="array" ref="Q3329">$W$2*_xlfn.IFS(C3329="data_analyst",$Z$5,C3329="data_engineer",$Z$6,C3329="data_scientist",$Z$7)*_xlfn.IFS(E3329=0,$Z$12,E3329=1,$Z$11)*_xlfn.IFS(F3329=0,$Z$17,F3329=1,$Z$16)*_xlfn.IFS(G3329=0,$Z$22,G3329=1,$Z$21)*_xlfn.IFS(H3329=0,$Z$27,H3329=1,$Z$26)*_xlfn.IFS(I3329=0,$Z$32,I3329=1,$Z$31)*_xlfn.IFS(J3329=0,$Z$37,J3329=1,$Z$36)*_xlfn.IFS(K3329=0,$Z$42,K3329=1,$Z$41)*_xlfn.IFS(L3329=0,$Z$47,L3329=1,$Z$46)*_xlfn.IFS(M3329=0,$Z$52,M3329=1,$Z$51)*_xlfn.IFS(N3329=0,$Z$57,N3329=1,$Z$56)</f>
        <v>1.9755832269512978E-4</v>
      </c>
      <c r="R3329" t="str" cm="1">
        <f t="array" ref="R3329">_xlfn.IFS(AND(O3329&gt;P3329,O3329&gt;Q3329),"Low",AND(P3329&gt;O3329,P3329&gt;Q3329),"Medium",AND(Q3329&gt;O3329,Q3329&gt;P3329),"High")</f>
        <v>Medium</v>
      </c>
      <c r="S3329" t="str">
        <f t="shared" si="104"/>
        <v>T</v>
      </c>
    </row>
    <row r="3330" spans="1:19" x14ac:dyDescent="0.3">
      <c r="A3330" t="s">
        <v>18</v>
      </c>
      <c r="B3330">
        <v>4</v>
      </c>
      <c r="C3330" t="s">
        <v>13</v>
      </c>
      <c r="D3330" t="str">
        <f t="shared" ref="D3330:D3393" si="105">IF(AND(C3330="data_analyst",A3330="Medium",B3330&gt;4),"High",A3330)</f>
        <v>Medium</v>
      </c>
      <c r="E3330">
        <v>1</v>
      </c>
      <c r="F3330">
        <v>1</v>
      </c>
      <c r="G3330">
        <v>1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</v>
      </c>
      <c r="O3330" cm="1">
        <f t="array" ref="O3330">$U$2*_xlfn.IFS(C3330="data_analyst",$V$5,C3330="data_engineer",$V$6,C3330="data_scientist",$V$7)*_xlfn.IFS(E3330=0,$V$12,E3330=1,$V$11)*_xlfn.IFS(F3330=0,$V$17,F3330=1,$V$16)*_xlfn.IFS(G3330=0,$V$22,G3330=1,$V$21)*_xlfn.IFS(H3330=0,$V$27,H3330=1,$V$26)*_xlfn.IFS(I3330=0,$V$32,I3330=1,$V$31)*_xlfn.IFS(J3330=0,$V$37,J3330=1,$V$36)*_xlfn.IFS(K3330=0,$V$42,K3330=1,$V$41)*_xlfn.IFS(L3330=0,$V$47,L3330=1,$V$46)*_xlfn.IFS(M3330=0,$V$52,M3330=1,$V$51)*_xlfn.IFS(N3330=0,$V$57,N3330=1,$V$56)</f>
        <v>1.5401482252937562E-4</v>
      </c>
      <c r="P3330" cm="1">
        <f t="array" ref="P3330">$V$2*_xlfn.IFS(C3330="data_analyst",$X$5,C3330="data_engineer",$X$6,C3330="data_scientist",$X$7)*_xlfn.IFS(E3330=0,$X$12,E3330=1,$X$11)*_xlfn.IFS(F3330=0,$X$17,F3330=1,$X$16)*_xlfn.IFS(G3330=0,$X$22,G3330=1,$X$21)*_xlfn.IFS(H3330=0,$X$27,H3330=1,$X$26)*_xlfn.IFS(I3330=0,$X$32,I3330=1,$X$31)*_xlfn.IFS(J3330=0,$X$37,J3330=1,$X$36)*_xlfn.IFS(K3330=0,$X$42,K3330=1,$X$41)*_xlfn.IFS(L3330=0,$X$47,L3330=1,$X$46)*_xlfn.IFS(M3330=0,$X$52,M3330=1,$X$51)*_xlfn.IFS(N3330=0,$X$57,N3330=1,$X$56)</f>
        <v>4.9807469930692036E-3</v>
      </c>
      <c r="Q3330" cm="1">
        <f t="array" ref="Q3330">$W$2*_xlfn.IFS(C3330="data_analyst",$Z$5,C3330="data_engineer",$Z$6,C3330="data_scientist",$Z$7)*_xlfn.IFS(E3330=0,$Z$12,E3330=1,$Z$11)*_xlfn.IFS(F3330=0,$Z$17,F3330=1,$Z$16)*_xlfn.IFS(G3330=0,$Z$22,G3330=1,$Z$21)*_xlfn.IFS(H3330=0,$Z$27,H3330=1,$Z$26)*_xlfn.IFS(I3330=0,$Z$32,I3330=1,$Z$31)*_xlfn.IFS(J3330=0,$Z$37,J3330=1,$Z$36)*_xlfn.IFS(K3330=0,$Z$42,K3330=1,$Z$41)*_xlfn.IFS(L3330=0,$Z$47,L3330=1,$Z$46)*_xlfn.IFS(M3330=0,$Z$52,M3330=1,$Z$51)*_xlfn.IFS(N3330=0,$Z$57,N3330=1,$Z$56)</f>
        <v>3.5785497653522395E-4</v>
      </c>
      <c r="R3330" t="str" cm="1">
        <f t="array" ref="R3330">_xlfn.IFS(AND(O3330&gt;P3330,O3330&gt;Q3330),"Low",AND(P3330&gt;O3330,P3330&gt;Q3330),"Medium",AND(Q3330&gt;O3330,Q3330&gt;P3330),"High")</f>
        <v>Medium</v>
      </c>
      <c r="S3330" t="str">
        <f t="shared" si="104"/>
        <v>T</v>
      </c>
    </row>
    <row r="3331" spans="1:19" x14ac:dyDescent="0.3">
      <c r="A3331" t="s">
        <v>18</v>
      </c>
      <c r="B3331">
        <v>7</v>
      </c>
      <c r="C3331" t="s">
        <v>13</v>
      </c>
      <c r="D3331" t="str">
        <f t="shared" si="105"/>
        <v>Medium</v>
      </c>
      <c r="E3331">
        <v>1</v>
      </c>
      <c r="F3331">
        <v>0</v>
      </c>
      <c r="G3331">
        <v>1</v>
      </c>
      <c r="H3331">
        <v>1</v>
      </c>
      <c r="I3331">
        <v>1</v>
      </c>
      <c r="J3331">
        <v>0</v>
      </c>
      <c r="K3331">
        <v>0</v>
      </c>
      <c r="L3331">
        <v>1</v>
      </c>
      <c r="M3331">
        <v>0</v>
      </c>
      <c r="N3331">
        <v>1</v>
      </c>
      <c r="O3331" cm="1">
        <f t="array" ref="O3331">$U$2*_xlfn.IFS(C3331="data_analyst",$V$5,C3331="data_engineer",$V$6,C3331="data_scientist",$V$7)*_xlfn.IFS(E3331=0,$V$12,E3331=1,$V$11)*_xlfn.IFS(F3331=0,$V$17,F3331=1,$V$16)*_xlfn.IFS(G3331=0,$V$22,G3331=1,$V$21)*_xlfn.IFS(H3331=0,$V$27,H3331=1,$V$26)*_xlfn.IFS(I3331=0,$V$32,I3331=1,$V$31)*_xlfn.IFS(J3331=0,$V$37,J3331=1,$V$36)*_xlfn.IFS(K3331=0,$V$42,K3331=1,$V$41)*_xlfn.IFS(L3331=0,$V$47,L3331=1,$V$46)*_xlfn.IFS(M3331=0,$V$52,M3331=1,$V$51)*_xlfn.IFS(N3331=0,$V$57,N3331=1,$V$56)</f>
        <v>3.8025486821543395E-7</v>
      </c>
      <c r="P3331" cm="1">
        <f t="array" ref="P3331">$V$2*_xlfn.IFS(C3331="data_analyst",$X$5,C3331="data_engineer",$X$6,C3331="data_scientist",$X$7)*_xlfn.IFS(E3331=0,$X$12,E3331=1,$X$11)*_xlfn.IFS(F3331=0,$X$17,F3331=1,$X$16)*_xlfn.IFS(G3331=0,$X$22,G3331=1,$X$21)*_xlfn.IFS(H3331=0,$X$27,H3331=1,$X$26)*_xlfn.IFS(I3331=0,$X$32,I3331=1,$X$31)*_xlfn.IFS(J3331=0,$X$37,J3331=1,$X$36)*_xlfn.IFS(K3331=0,$X$42,K3331=1,$X$41)*_xlfn.IFS(L3331=0,$X$47,L3331=1,$X$46)*_xlfn.IFS(M3331=0,$X$52,M3331=1,$X$51)*_xlfn.IFS(N3331=0,$X$57,N3331=1,$X$56)</f>
        <v>1.932518585141495E-3</v>
      </c>
      <c r="Q3331" cm="1">
        <f t="array" ref="Q3331">$W$2*_xlfn.IFS(C3331="data_analyst",$Z$5,C3331="data_engineer",$Z$6,C3331="data_scientist",$Z$7)*_xlfn.IFS(E3331=0,$Z$12,E3331=1,$Z$11)*_xlfn.IFS(F3331=0,$Z$17,F3331=1,$Z$16)*_xlfn.IFS(G3331=0,$Z$22,G3331=1,$Z$21)*_xlfn.IFS(H3331=0,$Z$27,H3331=1,$Z$26)*_xlfn.IFS(I3331=0,$Z$32,I3331=1,$Z$31)*_xlfn.IFS(J3331=0,$Z$37,J3331=1,$Z$36)*_xlfn.IFS(K3331=0,$Z$42,K3331=1,$Z$41)*_xlfn.IFS(L3331=0,$Z$47,L3331=1,$Z$46)*_xlfn.IFS(M3331=0,$Z$52,M3331=1,$Z$51)*_xlfn.IFS(N3331=0,$Z$57,N3331=1,$Z$56)</f>
        <v>6.2405393734589254E-5</v>
      </c>
      <c r="R3331" t="str" cm="1">
        <f t="array" ref="R3331">_xlfn.IFS(AND(O3331&gt;P3331,O3331&gt;Q3331),"Low",AND(P3331&gt;O3331,P3331&gt;Q3331),"Medium",AND(Q3331&gt;O3331,Q3331&gt;P3331),"High")</f>
        <v>Medium</v>
      </c>
      <c r="S3331" t="str">
        <f t="shared" ref="S3331:S3394" si="106">IF(D3331=R3331,"T","F")</f>
        <v>T</v>
      </c>
    </row>
    <row r="3332" spans="1:19" x14ac:dyDescent="0.3">
      <c r="A3332" t="s">
        <v>18</v>
      </c>
      <c r="B3332">
        <v>4</v>
      </c>
      <c r="C3332" t="s">
        <v>13</v>
      </c>
      <c r="D3332" t="str">
        <f t="shared" si="105"/>
        <v>Medium</v>
      </c>
      <c r="E3332">
        <v>1</v>
      </c>
      <c r="F3332">
        <v>0</v>
      </c>
      <c r="G3332">
        <v>1</v>
      </c>
      <c r="H3332">
        <v>0</v>
      </c>
      <c r="I3332">
        <v>1</v>
      </c>
      <c r="J3332">
        <v>0</v>
      </c>
      <c r="K3332">
        <v>0</v>
      </c>
      <c r="L3332">
        <v>1</v>
      </c>
      <c r="M3332">
        <v>1</v>
      </c>
      <c r="N3332">
        <v>1</v>
      </c>
      <c r="O3332" cm="1">
        <f t="array" ref="O3332">$U$2*_xlfn.IFS(C3332="data_analyst",$V$5,C3332="data_engineer",$V$6,C3332="data_scientist",$V$7)*_xlfn.IFS(E3332=0,$V$12,E3332=1,$V$11)*_xlfn.IFS(F3332=0,$V$17,F3332=1,$V$16)*_xlfn.IFS(G3332=0,$V$22,G3332=1,$V$21)*_xlfn.IFS(H3332=0,$V$27,H3332=1,$V$26)*_xlfn.IFS(I3332=0,$V$32,I3332=1,$V$31)*_xlfn.IFS(J3332=0,$V$37,J3332=1,$V$36)*_xlfn.IFS(K3332=0,$V$42,K3332=1,$V$41)*_xlfn.IFS(L3332=0,$V$47,L3332=1,$V$46)*_xlfn.IFS(M3332=0,$V$52,M3332=1,$V$51)*_xlfn.IFS(N3332=0,$V$57,N3332=1,$V$56)</f>
        <v>8.999409088306201E-8</v>
      </c>
      <c r="P3332" cm="1">
        <f t="array" ref="P3332">$V$2*_xlfn.IFS(C3332="data_analyst",$X$5,C3332="data_engineer",$X$6,C3332="data_scientist",$X$7)*_xlfn.IFS(E3332=0,$X$12,E3332=1,$X$11)*_xlfn.IFS(F3332=0,$X$17,F3332=1,$X$16)*_xlfn.IFS(G3332=0,$X$22,G3332=1,$X$21)*_xlfn.IFS(H3332=0,$X$27,H3332=1,$X$26)*_xlfn.IFS(I3332=0,$X$32,I3332=1,$X$31)*_xlfn.IFS(J3332=0,$X$37,J3332=1,$X$36)*_xlfn.IFS(K3332=0,$X$42,K3332=1,$X$41)*_xlfn.IFS(L3332=0,$X$47,L3332=1,$X$46)*_xlfn.IFS(M3332=0,$X$52,M3332=1,$X$51)*_xlfn.IFS(N3332=0,$X$57,N3332=1,$X$56)</f>
        <v>1.2347299248246825E-3</v>
      </c>
      <c r="Q3332" cm="1">
        <f t="array" ref="Q3332">$W$2*_xlfn.IFS(C3332="data_analyst",$Z$5,C3332="data_engineer",$Z$6,C3332="data_scientist",$Z$7)*_xlfn.IFS(E3332=0,$Z$12,E3332=1,$Z$11)*_xlfn.IFS(F3332=0,$Z$17,F3332=1,$Z$16)*_xlfn.IFS(G3332=0,$Z$22,G3332=1,$Z$21)*_xlfn.IFS(H3332=0,$Z$27,H3332=1,$Z$26)*_xlfn.IFS(I3332=0,$Z$32,I3332=1,$Z$31)*_xlfn.IFS(J3332=0,$Z$37,J3332=1,$Z$36)*_xlfn.IFS(K3332=0,$Z$42,K3332=1,$Z$41)*_xlfn.IFS(L3332=0,$Z$47,L3332=1,$Z$46)*_xlfn.IFS(M3332=0,$Z$52,M3332=1,$Z$51)*_xlfn.IFS(N3332=0,$Z$57,N3332=1,$Z$56)</f>
        <v>3.6539659940202993E-5</v>
      </c>
      <c r="R3332" t="str" cm="1">
        <f t="array" ref="R3332">_xlfn.IFS(AND(O3332&gt;P3332,O3332&gt;Q3332),"Low",AND(P3332&gt;O3332,P3332&gt;Q3332),"Medium",AND(Q3332&gt;O3332,Q3332&gt;P3332),"High")</f>
        <v>Medium</v>
      </c>
      <c r="S3332" t="str">
        <f t="shared" si="106"/>
        <v>T</v>
      </c>
    </row>
    <row r="3333" spans="1:19" x14ac:dyDescent="0.3">
      <c r="A3333" t="s">
        <v>18</v>
      </c>
      <c r="B3333">
        <v>6</v>
      </c>
      <c r="C3333" t="s">
        <v>13</v>
      </c>
      <c r="D3333" t="str">
        <f t="shared" si="105"/>
        <v>Medium</v>
      </c>
      <c r="E3333">
        <v>1</v>
      </c>
      <c r="F3333">
        <v>0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1</v>
      </c>
      <c r="O3333" cm="1">
        <f t="array" ref="O3333">$U$2*_xlfn.IFS(C3333="data_analyst",$V$5,C3333="data_engineer",$V$6,C3333="data_scientist",$V$7)*_xlfn.IFS(E3333=0,$V$12,E3333=1,$V$11)*_xlfn.IFS(F3333=0,$V$17,F3333=1,$V$16)*_xlfn.IFS(G3333=0,$V$22,G3333=1,$V$21)*_xlfn.IFS(H3333=0,$V$27,H3333=1,$V$26)*_xlfn.IFS(I3333=0,$V$32,I3333=1,$V$31)*_xlfn.IFS(J3333=0,$V$37,J3333=1,$V$36)*_xlfn.IFS(K3333=0,$V$42,K3333=1,$V$41)*_xlfn.IFS(L3333=0,$V$47,L3333=1,$V$46)*_xlfn.IFS(M3333=0,$V$52,M3333=1,$V$51)*_xlfn.IFS(N3333=0,$V$57,N3333=1,$V$56)</f>
        <v>2.7976108010257118E-5</v>
      </c>
      <c r="P3333" cm="1">
        <f t="array" ref="P3333">$V$2*_xlfn.IFS(C3333="data_analyst",$X$5,C3333="data_engineer",$X$6,C3333="data_scientist",$X$7)*_xlfn.IFS(E3333=0,$X$12,E3333=1,$X$11)*_xlfn.IFS(F3333=0,$X$17,F3333=1,$X$16)*_xlfn.IFS(G3333=0,$X$22,G3333=1,$X$21)*_xlfn.IFS(H3333=0,$X$27,H3333=1,$X$26)*_xlfn.IFS(I3333=0,$X$32,I3333=1,$X$31)*_xlfn.IFS(J3333=0,$X$37,J3333=1,$X$36)*_xlfn.IFS(K3333=0,$X$42,K3333=1,$X$41)*_xlfn.IFS(L3333=0,$X$47,L3333=1,$X$46)*_xlfn.IFS(M3333=0,$X$52,M3333=1,$X$51)*_xlfn.IFS(N3333=0,$X$57,N3333=1,$X$56)</f>
        <v>2.7433725371823329E-3</v>
      </c>
      <c r="Q3333" cm="1">
        <f t="array" ref="Q3333">$W$2*_xlfn.IFS(C3333="data_analyst",$Z$5,C3333="data_engineer",$Z$6,C3333="data_scientist",$Z$7)*_xlfn.IFS(E3333=0,$Z$12,E3333=1,$Z$11)*_xlfn.IFS(F3333=0,$Z$17,F3333=1,$Z$16)*_xlfn.IFS(G3333=0,$Z$22,G3333=1,$Z$21)*_xlfn.IFS(H3333=0,$Z$27,H3333=1,$Z$26)*_xlfn.IFS(I3333=0,$Z$32,I3333=1,$Z$31)*_xlfn.IFS(J3333=0,$Z$37,J3333=1,$Z$36)*_xlfn.IFS(K3333=0,$Z$42,K3333=1,$Z$41)*_xlfn.IFS(L3333=0,$Z$47,L3333=1,$Z$46)*_xlfn.IFS(M3333=0,$Z$52,M3333=1,$Z$51)*_xlfn.IFS(N3333=0,$Z$57,N3333=1,$Z$56)</f>
        <v>1.9755832269512978E-4</v>
      </c>
      <c r="R3333" t="str" cm="1">
        <f t="array" ref="R3333">_xlfn.IFS(AND(O3333&gt;P3333,O3333&gt;Q3333),"Low",AND(P3333&gt;O3333,P3333&gt;Q3333),"Medium",AND(Q3333&gt;O3333,Q3333&gt;P3333),"High")</f>
        <v>Medium</v>
      </c>
      <c r="S3333" t="str">
        <f t="shared" si="106"/>
        <v>T</v>
      </c>
    </row>
    <row r="3334" spans="1:19" x14ac:dyDescent="0.3">
      <c r="A3334" t="s">
        <v>18</v>
      </c>
      <c r="B3334">
        <v>4</v>
      </c>
      <c r="C3334" t="s">
        <v>13</v>
      </c>
      <c r="D3334" t="str">
        <f t="shared" si="105"/>
        <v>Medium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</v>
      </c>
      <c r="O3334" cm="1">
        <f t="array" ref="O3334">$U$2*_xlfn.IFS(C3334="data_analyst",$V$5,C3334="data_engineer",$V$6,C3334="data_scientist",$V$7)*_xlfn.IFS(E3334=0,$V$12,E3334=1,$V$11)*_xlfn.IFS(F3334=0,$V$17,F3334=1,$V$16)*_xlfn.IFS(G3334=0,$V$22,G3334=1,$V$21)*_xlfn.IFS(H3334=0,$V$27,H3334=1,$V$26)*_xlfn.IFS(I3334=0,$V$32,I3334=1,$V$31)*_xlfn.IFS(J3334=0,$V$37,J3334=1,$V$36)*_xlfn.IFS(K3334=0,$V$42,K3334=1,$V$41)*_xlfn.IFS(L3334=0,$V$47,L3334=1,$V$46)*_xlfn.IFS(M3334=0,$V$52,M3334=1,$V$51)*_xlfn.IFS(N3334=0,$V$57,N3334=1,$V$56)</f>
        <v>7.0366667408231409E-4</v>
      </c>
      <c r="P3334" cm="1">
        <f t="array" ref="P3334">$V$2*_xlfn.IFS(C3334="data_analyst",$X$5,C3334="data_engineer",$X$6,C3334="data_scientist",$X$7)*_xlfn.IFS(E3334=0,$X$12,E3334=1,$X$11)*_xlfn.IFS(F3334=0,$X$17,F3334=1,$X$16)*_xlfn.IFS(G3334=0,$X$22,G3334=1,$X$21)*_xlfn.IFS(H3334=0,$X$27,H3334=1,$X$26)*_xlfn.IFS(I3334=0,$X$32,I3334=1,$X$31)*_xlfn.IFS(J3334=0,$X$37,J3334=1,$X$36)*_xlfn.IFS(K3334=0,$X$42,K3334=1,$X$41)*_xlfn.IFS(L3334=0,$X$47,L3334=1,$X$46)*_xlfn.IFS(M3334=0,$X$52,M3334=1,$X$51)*_xlfn.IFS(N3334=0,$X$57,N3334=1,$X$56)</f>
        <v>1.8821133202713359E-3</v>
      </c>
      <c r="Q3334" cm="1">
        <f t="array" ref="Q3334">$W$2*_xlfn.IFS(C3334="data_analyst",$Z$5,C3334="data_engineer",$Z$6,C3334="data_scientist",$Z$7)*_xlfn.IFS(E3334=0,$Z$12,E3334=1,$Z$11)*_xlfn.IFS(F3334=0,$Z$17,F3334=1,$Z$16)*_xlfn.IFS(G3334=0,$Z$22,G3334=1,$Z$21)*_xlfn.IFS(H3334=0,$Z$27,H3334=1,$Z$26)*_xlfn.IFS(I3334=0,$Z$32,I3334=1,$Z$31)*_xlfn.IFS(J3334=0,$Z$37,J3334=1,$Z$36)*_xlfn.IFS(K3334=0,$Z$42,K3334=1,$Z$41)*_xlfn.IFS(L3334=0,$Z$47,L3334=1,$Z$46)*_xlfn.IFS(M3334=0,$Z$52,M3334=1,$Z$51)*_xlfn.IFS(N3334=0,$Z$57,N3334=1,$Z$56)</f>
        <v>4.715735030571686E-4</v>
      </c>
      <c r="R3334" t="str" cm="1">
        <f t="array" ref="R3334">_xlfn.IFS(AND(O3334&gt;P3334,O3334&gt;Q3334),"Low",AND(P3334&gt;O3334,P3334&gt;Q3334),"Medium",AND(Q3334&gt;O3334,Q3334&gt;P3334),"High")</f>
        <v>Medium</v>
      </c>
      <c r="S3334" t="str">
        <f t="shared" si="106"/>
        <v>T</v>
      </c>
    </row>
    <row r="3335" spans="1:19" x14ac:dyDescent="0.3">
      <c r="A3335" t="s">
        <v>18</v>
      </c>
      <c r="B3335">
        <v>4</v>
      </c>
      <c r="C3335" t="s">
        <v>13</v>
      </c>
      <c r="D3335" t="str">
        <f t="shared" si="105"/>
        <v>Medium</v>
      </c>
      <c r="E3335">
        <v>1</v>
      </c>
      <c r="F3335">
        <v>1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1</v>
      </c>
      <c r="N3335">
        <v>0</v>
      </c>
      <c r="O3335" cm="1">
        <f t="array" ref="O3335">$U$2*_xlfn.IFS(C3335="data_analyst",$V$5,C3335="data_engineer",$V$6,C3335="data_scientist",$V$7)*_xlfn.IFS(E3335=0,$V$12,E3335=1,$V$11)*_xlfn.IFS(F3335=0,$V$17,F3335=1,$V$16)*_xlfn.IFS(G3335=0,$V$22,G3335=1,$V$21)*_xlfn.IFS(H3335=0,$V$27,H3335=1,$V$26)*_xlfn.IFS(I3335=0,$V$32,I3335=1,$V$31)*_xlfn.IFS(J3335=0,$V$37,J3335=1,$V$36)*_xlfn.IFS(K3335=0,$V$42,K3335=1,$V$41)*_xlfn.IFS(L3335=0,$V$47,L3335=1,$V$46)*_xlfn.IFS(M3335=0,$V$52,M3335=1,$V$51)*_xlfn.IFS(N3335=0,$V$57,N3335=1,$V$56)</f>
        <v>7.285046303707666E-6</v>
      </c>
      <c r="P3335" cm="1">
        <f t="array" ref="P3335">$V$2*_xlfn.IFS(C3335="data_analyst",$X$5,C3335="data_engineer",$X$6,C3335="data_scientist",$X$7)*_xlfn.IFS(E3335=0,$X$12,E3335=1,$X$11)*_xlfn.IFS(F3335=0,$X$17,F3335=1,$X$16)*_xlfn.IFS(G3335=0,$X$22,G3335=1,$X$21)*_xlfn.IFS(H3335=0,$X$27,H3335=1,$X$26)*_xlfn.IFS(I3335=0,$X$32,I3335=1,$X$31)*_xlfn.IFS(J3335=0,$X$37,J3335=1,$X$36)*_xlfn.IFS(K3335=0,$X$42,K3335=1,$X$41)*_xlfn.IFS(L3335=0,$X$47,L3335=1,$X$46)*_xlfn.IFS(M3335=0,$X$52,M3335=1,$X$51)*_xlfn.IFS(N3335=0,$X$57,N3335=1,$X$56)</f>
        <v>1.8611208549162411E-4</v>
      </c>
      <c r="Q3335" cm="1">
        <f t="array" ref="Q3335">$W$2*_xlfn.IFS(C3335="data_analyst",$Z$5,C3335="data_engineer",$Z$6,C3335="data_scientist",$Z$7)*_xlfn.IFS(E3335=0,$Z$12,E3335=1,$Z$11)*_xlfn.IFS(F3335=0,$Z$17,F3335=1,$Z$16)*_xlfn.IFS(G3335=0,$Z$22,G3335=1,$Z$21)*_xlfn.IFS(H3335=0,$Z$27,H3335=1,$Z$26)*_xlfn.IFS(I3335=0,$Z$32,I3335=1,$Z$31)*_xlfn.IFS(J3335=0,$Z$37,J3335=1,$Z$36)*_xlfn.IFS(K3335=0,$Z$42,K3335=1,$Z$41)*_xlfn.IFS(L3335=0,$Z$47,L3335=1,$Z$46)*_xlfn.IFS(M3335=0,$Z$52,M3335=1,$Z$51)*_xlfn.IFS(N3335=0,$Z$57,N3335=1,$Z$56)</f>
        <v>3.2372447280135219E-5</v>
      </c>
      <c r="R3335" t="str" cm="1">
        <f t="array" ref="R3335">_xlfn.IFS(AND(O3335&gt;P3335,O3335&gt;Q3335),"Low",AND(P3335&gt;O3335,P3335&gt;Q3335),"Medium",AND(Q3335&gt;O3335,Q3335&gt;P3335),"High")</f>
        <v>Medium</v>
      </c>
      <c r="S3335" t="str">
        <f t="shared" si="106"/>
        <v>T</v>
      </c>
    </row>
    <row r="3336" spans="1:19" x14ac:dyDescent="0.3">
      <c r="A3336" t="s">
        <v>18</v>
      </c>
      <c r="B3336">
        <v>7</v>
      </c>
      <c r="C3336" t="s">
        <v>13</v>
      </c>
      <c r="D3336" t="str">
        <f t="shared" si="105"/>
        <v>Medium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0</v>
      </c>
      <c r="K3336">
        <v>1</v>
      </c>
      <c r="L3336">
        <v>1</v>
      </c>
      <c r="M3336">
        <v>0</v>
      </c>
      <c r="N3336">
        <v>1</v>
      </c>
      <c r="O3336" cm="1">
        <f t="array" ref="O3336">$U$2*_xlfn.IFS(C3336="data_analyst",$V$5,C3336="data_engineer",$V$6,C3336="data_scientist",$V$7)*_xlfn.IFS(E3336=0,$V$12,E3336=1,$V$11)*_xlfn.IFS(F3336=0,$V$17,F3336=1,$V$16)*_xlfn.IFS(G3336=0,$V$22,G3336=1,$V$21)*_xlfn.IFS(H3336=0,$V$27,H3336=1,$V$26)*_xlfn.IFS(I3336=0,$V$32,I3336=1,$V$31)*_xlfn.IFS(J3336=0,$V$37,J3336=1,$V$36)*_xlfn.IFS(K3336=0,$V$42,K3336=1,$V$41)*_xlfn.IFS(L3336=0,$V$47,L3336=1,$V$46)*_xlfn.IFS(M3336=0,$V$52,M3336=1,$V$51)*_xlfn.IFS(N3336=0,$V$57,N3336=1,$V$56)</f>
        <v>9.7792761047941219E-8</v>
      </c>
      <c r="P3336" cm="1">
        <f t="array" ref="P3336">$V$2*_xlfn.IFS(C3336="data_analyst",$X$5,C3336="data_engineer",$X$6,C3336="data_scientist",$X$7)*_xlfn.IFS(E3336=0,$X$12,E3336=1,$X$11)*_xlfn.IFS(F3336=0,$X$17,F3336=1,$X$16)*_xlfn.IFS(G3336=0,$X$22,G3336=1,$X$21)*_xlfn.IFS(H3336=0,$X$27,H3336=1,$X$26)*_xlfn.IFS(I3336=0,$X$32,I3336=1,$X$31)*_xlfn.IFS(J3336=0,$X$37,J3336=1,$X$36)*_xlfn.IFS(K3336=0,$X$42,K3336=1,$X$41)*_xlfn.IFS(L3336=0,$X$47,L3336=1,$X$46)*_xlfn.IFS(M3336=0,$X$52,M3336=1,$X$51)*_xlfn.IFS(N3336=0,$X$57,N3336=1,$X$56)</f>
        <v>4.4932465645782595E-4</v>
      </c>
      <c r="Q3336" cm="1">
        <f t="array" ref="Q3336">$W$2*_xlfn.IFS(C3336="data_analyst",$Z$5,C3336="data_engineer",$Z$6,C3336="data_scientist",$Z$7)*_xlfn.IFS(E3336=0,$Z$12,E3336=1,$Z$11)*_xlfn.IFS(F3336=0,$Z$17,F3336=1,$Z$16)*_xlfn.IFS(G3336=0,$Z$22,G3336=1,$Z$21)*_xlfn.IFS(H3336=0,$Z$27,H3336=1,$Z$26)*_xlfn.IFS(I3336=0,$Z$32,I3336=1,$Z$31)*_xlfn.IFS(J3336=0,$Z$37,J3336=1,$Z$36)*_xlfn.IFS(K3336=0,$Z$42,K3336=1,$Z$41)*_xlfn.IFS(L3336=0,$Z$47,L3336=1,$Z$46)*_xlfn.IFS(M3336=0,$Z$52,M3336=1,$Z$51)*_xlfn.IFS(N3336=0,$Z$57,N3336=1,$Z$56)</f>
        <v>1.195052784058843E-5</v>
      </c>
      <c r="R3336" t="str" cm="1">
        <f t="array" ref="R3336">_xlfn.IFS(AND(O3336&gt;P3336,O3336&gt;Q3336),"Low",AND(P3336&gt;O3336,P3336&gt;Q3336),"Medium",AND(Q3336&gt;O3336,Q3336&gt;P3336),"High")</f>
        <v>Medium</v>
      </c>
      <c r="S3336" t="str">
        <f t="shared" si="106"/>
        <v>T</v>
      </c>
    </row>
    <row r="3337" spans="1:19" x14ac:dyDescent="0.3">
      <c r="A3337" t="s">
        <v>18</v>
      </c>
      <c r="B3337">
        <v>3</v>
      </c>
      <c r="C3337" t="s">
        <v>13</v>
      </c>
      <c r="D3337" t="str">
        <f t="shared" si="105"/>
        <v>Medium</v>
      </c>
      <c r="E3337">
        <v>1</v>
      </c>
      <c r="F3337">
        <v>1</v>
      </c>
      <c r="G3337">
        <v>0</v>
      </c>
      <c r="H3337">
        <v>1</v>
      </c>
      <c r="I3337">
        <v>1</v>
      </c>
      <c r="J3337">
        <v>1</v>
      </c>
      <c r="K3337">
        <v>0</v>
      </c>
      <c r="L3337">
        <v>0</v>
      </c>
      <c r="M3337">
        <v>0</v>
      </c>
      <c r="N3337">
        <v>1</v>
      </c>
      <c r="O3337" cm="1">
        <f t="array" ref="O3337">$U$2*_xlfn.IFS(C3337="data_analyst",$V$5,C3337="data_engineer",$V$6,C3337="data_scientist",$V$7)*_xlfn.IFS(E3337=0,$V$12,E3337=1,$V$11)*_xlfn.IFS(F3337=0,$V$17,F3337=1,$V$16)*_xlfn.IFS(G3337=0,$V$22,G3337=1,$V$21)*_xlfn.IFS(H3337=0,$V$27,H3337=1,$V$26)*_xlfn.IFS(I3337=0,$V$32,I3337=1,$V$31)*_xlfn.IFS(J3337=0,$V$37,J3337=1,$V$36)*_xlfn.IFS(K3337=0,$V$42,K3337=1,$V$41)*_xlfn.IFS(L3337=0,$V$47,L3337=1,$V$46)*_xlfn.IFS(M3337=0,$V$52,M3337=1,$V$51)*_xlfn.IFS(N3337=0,$V$57,N3337=1,$V$56)</f>
        <v>1.941296294334151E-5</v>
      </c>
      <c r="P3337" cm="1">
        <f t="array" ref="P3337">$V$2*_xlfn.IFS(C3337="data_analyst",$X$5,C3337="data_engineer",$X$6,C3337="data_scientist",$X$7)*_xlfn.IFS(E3337=0,$X$12,E3337=1,$X$11)*_xlfn.IFS(F3337=0,$X$17,F3337=1,$X$16)*_xlfn.IFS(G3337=0,$X$22,G3337=1,$X$21)*_xlfn.IFS(H3337=0,$X$27,H3337=1,$X$26)*_xlfn.IFS(I3337=0,$X$32,I3337=1,$X$31)*_xlfn.IFS(J3337=0,$X$37,J3337=1,$X$36)*_xlfn.IFS(K3337=0,$X$42,K3337=1,$X$41)*_xlfn.IFS(L3337=0,$X$47,L3337=1,$X$46)*_xlfn.IFS(M3337=0,$X$52,M3337=1,$X$51)*_xlfn.IFS(N3337=0,$X$57,N3337=1,$X$56)</f>
        <v>7.651655717975576E-4</v>
      </c>
      <c r="Q3337" cm="1">
        <f t="array" ref="Q3337">$W$2*_xlfn.IFS(C3337="data_analyst",$Z$5,C3337="data_engineer",$Z$6,C3337="data_scientist",$Z$7)*_xlfn.IFS(E3337=0,$Z$12,E3337=1,$Z$11)*_xlfn.IFS(F3337=0,$Z$17,F3337=1,$Z$16)*_xlfn.IFS(G3337=0,$Z$22,G3337=1,$Z$21)*_xlfn.IFS(H3337=0,$Z$27,H3337=1,$Z$26)*_xlfn.IFS(I3337=0,$Z$32,I3337=1,$Z$31)*_xlfn.IFS(J3337=0,$Z$37,J3337=1,$Z$36)*_xlfn.IFS(K3337=0,$Z$42,K3337=1,$Z$41)*_xlfn.IFS(L3337=0,$Z$47,L3337=1,$Z$46)*_xlfn.IFS(M3337=0,$Z$52,M3337=1,$Z$51)*_xlfn.IFS(N3337=0,$Z$57,N3337=1,$Z$56)</f>
        <v>7.2202837821935714E-5</v>
      </c>
      <c r="R3337" t="str" cm="1">
        <f t="array" ref="R3337">_xlfn.IFS(AND(O3337&gt;P3337,O3337&gt;Q3337),"Low",AND(P3337&gt;O3337,P3337&gt;Q3337),"Medium",AND(Q3337&gt;O3337,Q3337&gt;P3337),"High")</f>
        <v>Medium</v>
      </c>
      <c r="S3337" t="str">
        <f t="shared" si="106"/>
        <v>T</v>
      </c>
    </row>
    <row r="3338" spans="1:19" x14ac:dyDescent="0.3">
      <c r="A3338" t="s">
        <v>18</v>
      </c>
      <c r="B3338">
        <v>4</v>
      </c>
      <c r="C3338" t="s">
        <v>13</v>
      </c>
      <c r="D3338" t="str">
        <f t="shared" si="105"/>
        <v>Medium</v>
      </c>
      <c r="E3338">
        <v>1</v>
      </c>
      <c r="F3338">
        <v>0</v>
      </c>
      <c r="G3338">
        <v>0</v>
      </c>
      <c r="H3338">
        <v>1</v>
      </c>
      <c r="I3338">
        <v>1</v>
      </c>
      <c r="J3338">
        <v>0</v>
      </c>
      <c r="K3338">
        <v>1</v>
      </c>
      <c r="L3338">
        <v>0</v>
      </c>
      <c r="M3338">
        <v>0</v>
      </c>
      <c r="N3338">
        <v>1</v>
      </c>
      <c r="O3338" cm="1">
        <f t="array" ref="O3338">$U$2*_xlfn.IFS(C3338="data_analyst",$V$5,C3338="data_engineer",$V$6,C3338="data_scientist",$V$7)*_xlfn.IFS(E3338=0,$V$12,E3338=1,$V$11)*_xlfn.IFS(F3338=0,$V$17,F3338=1,$V$16)*_xlfn.IFS(G3338=0,$V$22,G3338=1,$V$21)*_xlfn.IFS(H3338=0,$V$27,H3338=1,$V$26)*_xlfn.IFS(I3338=0,$V$32,I3338=1,$V$31)*_xlfn.IFS(J3338=0,$V$37,J3338=1,$V$36)*_xlfn.IFS(K3338=0,$V$42,K3338=1,$V$41)*_xlfn.IFS(L3338=0,$V$47,L3338=1,$V$46)*_xlfn.IFS(M3338=0,$V$52,M3338=1,$V$51)*_xlfn.IFS(N3338=0,$V$57,N3338=1,$V$56)</f>
        <v>8.5652466029788601E-6</v>
      </c>
      <c r="P3338" cm="1">
        <f t="array" ref="P3338">$V$2*_xlfn.IFS(C3338="data_analyst",$X$5,C3338="data_engineer",$X$6,C3338="data_scientist",$X$7)*_xlfn.IFS(E3338=0,$X$12,E3338=1,$X$11)*_xlfn.IFS(F3338=0,$X$17,F3338=1,$X$16)*_xlfn.IFS(G3338=0,$X$22,G3338=1,$X$21)*_xlfn.IFS(H3338=0,$X$27,H3338=1,$X$26)*_xlfn.IFS(I3338=0,$X$32,I3338=1,$X$31)*_xlfn.IFS(J3338=0,$X$37,J3338=1,$X$36)*_xlfn.IFS(K3338=0,$X$42,K3338=1,$X$41)*_xlfn.IFS(L3338=0,$X$47,L3338=1,$X$46)*_xlfn.IFS(M3338=0,$X$52,M3338=1,$X$51)*_xlfn.IFS(N3338=0,$X$57,N3338=1,$X$56)</f>
        <v>5.4615322924110588E-4</v>
      </c>
      <c r="Q3338" cm="1">
        <f t="array" ref="Q3338">$W$2*_xlfn.IFS(C3338="data_analyst",$Z$5,C3338="data_engineer",$Z$6,C3338="data_scientist",$Z$7)*_xlfn.IFS(E3338=0,$Z$12,E3338=1,$Z$11)*_xlfn.IFS(F3338=0,$Z$17,F3338=1,$Z$16)*_xlfn.IFS(G3338=0,$Z$22,G3338=1,$Z$21)*_xlfn.IFS(H3338=0,$Z$27,H3338=1,$Z$26)*_xlfn.IFS(I3338=0,$Z$32,I3338=1,$Z$31)*_xlfn.IFS(J3338=0,$Z$37,J3338=1,$Z$36)*_xlfn.IFS(K3338=0,$Z$42,K3338=1,$Z$41)*_xlfn.IFS(L3338=0,$Z$47,L3338=1,$Z$46)*_xlfn.IFS(M3338=0,$Z$52,M3338=1,$Z$51)*_xlfn.IFS(N3338=0,$Z$57,N3338=1,$Z$56)</f>
        <v>4.3804554844463434E-5</v>
      </c>
      <c r="R3338" t="str" cm="1">
        <f t="array" ref="R3338">_xlfn.IFS(AND(O3338&gt;P3338,O3338&gt;Q3338),"Low",AND(P3338&gt;O3338,P3338&gt;Q3338),"Medium",AND(Q3338&gt;O3338,Q3338&gt;P3338),"High")</f>
        <v>Medium</v>
      </c>
      <c r="S3338" t="str">
        <f t="shared" si="106"/>
        <v>T</v>
      </c>
    </row>
    <row r="3339" spans="1:19" x14ac:dyDescent="0.3">
      <c r="A3339" t="s">
        <v>18</v>
      </c>
      <c r="B3339">
        <v>3</v>
      </c>
      <c r="C3339" t="s">
        <v>13</v>
      </c>
      <c r="D3339" t="str">
        <f t="shared" si="105"/>
        <v>Medium</v>
      </c>
      <c r="E3339">
        <v>1</v>
      </c>
      <c r="F3339">
        <v>0</v>
      </c>
      <c r="G3339">
        <v>1</v>
      </c>
      <c r="H3339">
        <v>1</v>
      </c>
      <c r="I3339">
        <v>1</v>
      </c>
      <c r="J3339">
        <v>0</v>
      </c>
      <c r="K3339">
        <v>0</v>
      </c>
      <c r="L3339">
        <v>0</v>
      </c>
      <c r="M3339">
        <v>1</v>
      </c>
      <c r="N3339">
        <v>1</v>
      </c>
      <c r="O3339" cm="1">
        <f t="array" ref="O3339">$U$2*_xlfn.IFS(C3339="data_analyst",$V$5,C3339="data_engineer",$V$6,C3339="data_scientist",$V$7)*_xlfn.IFS(E3339=0,$V$12,E3339=1,$V$11)*_xlfn.IFS(F3339=0,$V$17,F3339=1,$V$16)*_xlfn.IFS(G3339=0,$V$22,G3339=1,$V$21)*_xlfn.IFS(H3339=0,$V$27,H3339=1,$V$26)*_xlfn.IFS(I3339=0,$V$32,I3339=1,$V$31)*_xlfn.IFS(J3339=0,$V$37,J3339=1,$V$36)*_xlfn.IFS(K3339=0,$V$42,K3339=1,$V$41)*_xlfn.IFS(L3339=0,$V$47,L3339=1,$V$46)*_xlfn.IFS(M3339=0,$V$52,M3339=1,$V$51)*_xlfn.IFS(N3339=0,$V$57,N3339=1,$V$56)</f>
        <v>6.6898795724605673E-7</v>
      </c>
      <c r="P3339" cm="1">
        <f t="array" ref="P3339">$V$2*_xlfn.IFS(C3339="data_analyst",$X$5,C3339="data_engineer",$X$6,C3339="data_scientist",$X$7)*_xlfn.IFS(E3339=0,$X$12,E3339=1,$X$11)*_xlfn.IFS(F3339=0,$X$17,F3339=1,$X$16)*_xlfn.IFS(G3339=0,$X$22,G3339=1,$X$21)*_xlfn.IFS(H3339=0,$X$27,H3339=1,$X$26)*_xlfn.IFS(I3339=0,$X$32,I3339=1,$X$31)*_xlfn.IFS(J3339=0,$X$37,J3339=1,$X$36)*_xlfn.IFS(K3339=0,$X$42,K3339=1,$X$41)*_xlfn.IFS(L3339=0,$X$47,L3339=1,$X$46)*_xlfn.IFS(M3339=0,$X$52,M3339=1,$X$51)*_xlfn.IFS(N3339=0,$X$57,N3339=1,$X$56)</f>
        <v>1.7324695147587109E-3</v>
      </c>
      <c r="Q3339" cm="1">
        <f t="array" ref="Q3339">$W$2*_xlfn.IFS(C3339="data_analyst",$Z$5,C3339="data_engineer",$Z$6,C3339="data_scientist",$Z$7)*_xlfn.IFS(E3339=0,$Z$12,E3339=1,$Z$11)*_xlfn.IFS(F3339=0,$Z$17,F3339=1,$Z$16)*_xlfn.IFS(G3339=0,$Z$22,G3339=1,$Z$21)*_xlfn.IFS(H3339=0,$Z$27,H3339=1,$Z$26)*_xlfn.IFS(I3339=0,$Z$32,I3339=1,$Z$31)*_xlfn.IFS(J3339=0,$Z$37,J3339=1,$Z$36)*_xlfn.IFS(K3339=0,$Z$42,K3339=1,$Z$41)*_xlfn.IFS(L3339=0,$Z$47,L3339=1,$Z$46)*_xlfn.IFS(M3339=0,$Z$52,M3339=1,$Z$51)*_xlfn.IFS(N3339=0,$Z$57,N3339=1,$Z$56)</f>
        <v>5.2255642710182763E-5</v>
      </c>
      <c r="R3339" t="str" cm="1">
        <f t="array" ref="R3339">_xlfn.IFS(AND(O3339&gt;P3339,O3339&gt;Q3339),"Low",AND(P3339&gt;O3339,P3339&gt;Q3339),"Medium",AND(Q3339&gt;O3339,Q3339&gt;P3339),"High")</f>
        <v>Medium</v>
      </c>
      <c r="S3339" t="str">
        <f t="shared" si="106"/>
        <v>T</v>
      </c>
    </row>
    <row r="3340" spans="1:19" x14ac:dyDescent="0.3">
      <c r="A3340" t="s">
        <v>18</v>
      </c>
      <c r="B3340">
        <v>7</v>
      </c>
      <c r="C3340" t="s">
        <v>13</v>
      </c>
      <c r="D3340" t="str">
        <f t="shared" si="105"/>
        <v>Medium</v>
      </c>
      <c r="E3340">
        <v>1</v>
      </c>
      <c r="F3340">
        <v>1</v>
      </c>
      <c r="G3340">
        <v>1</v>
      </c>
      <c r="H3340">
        <v>1</v>
      </c>
      <c r="I3340">
        <v>0</v>
      </c>
      <c r="J3340">
        <v>0</v>
      </c>
      <c r="K3340">
        <v>0</v>
      </c>
      <c r="L3340">
        <v>1</v>
      </c>
      <c r="M3340">
        <v>1</v>
      </c>
      <c r="N3340">
        <v>1</v>
      </c>
      <c r="O3340" cm="1">
        <f t="array" ref="O3340">$U$2*_xlfn.IFS(C3340="data_analyst",$V$5,C3340="data_engineer",$V$6,C3340="data_scientist",$V$7)*_xlfn.IFS(E3340=0,$V$12,E3340=1,$V$11)*_xlfn.IFS(F3340=0,$V$17,F3340=1,$V$16)*_xlfn.IFS(G3340=0,$V$22,G3340=1,$V$21)*_xlfn.IFS(H3340=0,$V$27,H3340=1,$V$26)*_xlfn.IFS(I3340=0,$V$32,I3340=1,$V$31)*_xlfn.IFS(J3340=0,$V$37,J3340=1,$V$36)*_xlfn.IFS(K3340=0,$V$42,K3340=1,$V$41)*_xlfn.IFS(L3340=0,$V$47,L3340=1,$V$46)*_xlfn.IFS(M3340=0,$V$52,M3340=1,$V$51)*_xlfn.IFS(N3340=0,$V$57,N3340=1,$V$56)</f>
        <v>6.2856000837224376E-7</v>
      </c>
      <c r="P3340" cm="1">
        <f t="array" ref="P3340">$V$2*_xlfn.IFS(C3340="data_analyst",$X$5,C3340="data_engineer",$X$6,C3340="data_scientist",$X$7)*_xlfn.IFS(E3340=0,$X$12,E3340=1,$X$11)*_xlfn.IFS(F3340=0,$X$17,F3340=1,$X$16)*_xlfn.IFS(G3340=0,$X$22,G3340=1,$X$21)*_xlfn.IFS(H3340=0,$X$27,H3340=1,$X$26)*_xlfn.IFS(I3340=0,$X$32,I3340=1,$X$31)*_xlfn.IFS(J3340=0,$X$37,J3340=1,$X$36)*_xlfn.IFS(K3340=0,$X$42,K3340=1,$X$41)*_xlfn.IFS(L3340=0,$X$47,L3340=1,$X$46)*_xlfn.IFS(M3340=0,$X$52,M3340=1,$X$51)*_xlfn.IFS(N3340=0,$X$57,N3340=1,$X$56)</f>
        <v>1.7356148626507298E-3</v>
      </c>
      <c r="Q3340" cm="1">
        <f t="array" ref="Q3340">$W$2*_xlfn.IFS(C3340="data_analyst",$Z$5,C3340="data_engineer",$Z$6,C3340="data_scientist",$Z$7)*_xlfn.IFS(E3340=0,$Z$12,E3340=1,$Z$11)*_xlfn.IFS(F3340=0,$Z$17,F3340=1,$Z$16)*_xlfn.IFS(G3340=0,$Z$22,G3340=1,$Z$21)*_xlfn.IFS(H3340=0,$Z$27,H3340=1,$Z$26)*_xlfn.IFS(I3340=0,$Z$32,I3340=1,$Z$31)*_xlfn.IFS(J3340=0,$Z$37,J3340=1,$Z$36)*_xlfn.IFS(K3340=0,$Z$42,K3340=1,$Z$41)*_xlfn.IFS(L3340=0,$Z$47,L3340=1,$Z$46)*_xlfn.IFS(M3340=0,$Z$52,M3340=1,$Z$51)*_xlfn.IFS(N3340=0,$Z$57,N3340=1,$Z$56)</f>
        <v>4.2480548706704523E-5</v>
      </c>
      <c r="R3340" t="str" cm="1">
        <f t="array" ref="R3340">_xlfn.IFS(AND(O3340&gt;P3340,O3340&gt;Q3340),"Low",AND(P3340&gt;O3340,P3340&gt;Q3340),"Medium",AND(Q3340&gt;O3340,Q3340&gt;P3340),"High")</f>
        <v>Medium</v>
      </c>
      <c r="S3340" t="str">
        <f t="shared" si="106"/>
        <v>T</v>
      </c>
    </row>
    <row r="3341" spans="1:19" x14ac:dyDescent="0.3">
      <c r="A3341" t="s">
        <v>18</v>
      </c>
      <c r="B3341">
        <v>5</v>
      </c>
      <c r="C3341" t="s">
        <v>13</v>
      </c>
      <c r="D3341" t="str">
        <f t="shared" si="105"/>
        <v>Medium</v>
      </c>
      <c r="E3341">
        <v>1</v>
      </c>
      <c r="F3341">
        <v>1</v>
      </c>
      <c r="G3341">
        <v>0</v>
      </c>
      <c r="H3341">
        <v>1</v>
      </c>
      <c r="I3341">
        <v>0</v>
      </c>
      <c r="J3341">
        <v>1</v>
      </c>
      <c r="K3341">
        <v>0</v>
      </c>
      <c r="L3341">
        <v>0</v>
      </c>
      <c r="M3341">
        <v>0</v>
      </c>
      <c r="N3341">
        <v>0</v>
      </c>
      <c r="O3341" cm="1">
        <f t="array" ref="O3341">$U$2*_xlfn.IFS(C3341="data_analyst",$V$5,C3341="data_engineer",$V$6,C3341="data_scientist",$V$7)*_xlfn.IFS(E3341=0,$V$12,E3341=1,$V$11)*_xlfn.IFS(F3341=0,$V$17,F3341=1,$V$16)*_xlfn.IFS(G3341=0,$V$22,G3341=1,$V$21)*_xlfn.IFS(H3341=0,$V$27,H3341=1,$V$26)*_xlfn.IFS(I3341=0,$V$32,I3341=1,$V$31)*_xlfn.IFS(J3341=0,$V$37,J3341=1,$V$36)*_xlfn.IFS(K3341=0,$V$42,K3341=1,$V$41)*_xlfn.IFS(L3341=0,$V$47,L3341=1,$V$46)*_xlfn.IFS(M3341=0,$V$52,M3341=1,$V$51)*_xlfn.IFS(N3341=0,$V$57,N3341=1,$V$56)</f>
        <v>5.8091965059368542E-5</v>
      </c>
      <c r="P3341" cm="1">
        <f t="array" ref="P3341">$V$2*_xlfn.IFS(C3341="data_analyst",$X$5,C3341="data_engineer",$X$6,C3341="data_scientist",$X$7)*_xlfn.IFS(E3341=0,$X$12,E3341=1,$X$11)*_xlfn.IFS(F3341=0,$X$17,F3341=1,$X$16)*_xlfn.IFS(G3341=0,$X$22,G3341=1,$X$21)*_xlfn.IFS(H3341=0,$X$27,H3341=1,$X$26)*_xlfn.IFS(I3341=0,$X$32,I3341=1,$X$31)*_xlfn.IFS(J3341=0,$X$37,J3341=1,$X$36)*_xlfn.IFS(K3341=0,$X$42,K3341=1,$X$41)*_xlfn.IFS(L3341=0,$X$47,L3341=1,$X$46)*_xlfn.IFS(M3341=0,$X$52,M3341=1,$X$51)*_xlfn.IFS(N3341=0,$X$57,N3341=1,$X$56)</f>
        <v>6.1988126704520143E-5</v>
      </c>
      <c r="Q3341" cm="1">
        <f t="array" ref="Q3341">$W$2*_xlfn.IFS(C3341="data_analyst",$Z$5,C3341="data_engineer",$Z$6,C3341="data_scientist",$Z$7)*_xlfn.IFS(E3341=0,$Z$12,E3341=1,$Z$11)*_xlfn.IFS(F3341=0,$Z$17,F3341=1,$Z$16)*_xlfn.IFS(G3341=0,$Z$22,G3341=1,$Z$21)*_xlfn.IFS(H3341=0,$Z$27,H3341=1,$Z$26)*_xlfn.IFS(I3341=0,$Z$32,I3341=1,$Z$31)*_xlfn.IFS(J3341=0,$Z$37,J3341=1,$Z$36)*_xlfn.IFS(K3341=0,$Z$42,K3341=1,$Z$41)*_xlfn.IFS(L3341=0,$Z$47,L3341=1,$Z$46)*_xlfn.IFS(M3341=0,$Z$52,M3341=1,$Z$51)*_xlfn.IFS(N3341=0,$Z$57,N3341=1,$Z$56)</f>
        <v>2.2708957056899128E-5</v>
      </c>
      <c r="R3341" t="str" cm="1">
        <f t="array" ref="R3341">_xlfn.IFS(AND(O3341&gt;P3341,O3341&gt;Q3341),"Low",AND(P3341&gt;O3341,P3341&gt;Q3341),"Medium",AND(Q3341&gt;O3341,Q3341&gt;P3341),"High")</f>
        <v>Medium</v>
      </c>
      <c r="S3341" t="str">
        <f t="shared" si="106"/>
        <v>T</v>
      </c>
    </row>
    <row r="3342" spans="1:19" x14ac:dyDescent="0.3">
      <c r="A3342" t="s">
        <v>18</v>
      </c>
      <c r="B3342">
        <v>3</v>
      </c>
      <c r="C3342" t="s">
        <v>13</v>
      </c>
      <c r="D3342" t="str">
        <f t="shared" si="105"/>
        <v>Medium</v>
      </c>
      <c r="E3342">
        <v>1</v>
      </c>
      <c r="F3342">
        <v>1</v>
      </c>
      <c r="G3342">
        <v>1</v>
      </c>
      <c r="H3342">
        <v>0</v>
      </c>
      <c r="I3342">
        <v>1</v>
      </c>
      <c r="J3342">
        <v>1</v>
      </c>
      <c r="K3342">
        <v>0</v>
      </c>
      <c r="L3342">
        <v>1</v>
      </c>
      <c r="M3342">
        <v>1</v>
      </c>
      <c r="N3342">
        <v>1</v>
      </c>
      <c r="O3342" cm="1">
        <f t="array" ref="O3342">$U$2*_xlfn.IFS(C3342="data_analyst",$V$5,C3342="data_engineer",$V$6,C3342="data_scientist",$V$7)*_xlfn.IFS(E3342=0,$V$12,E3342=1,$V$11)*_xlfn.IFS(F3342=0,$V$17,F3342=1,$V$16)*_xlfn.IFS(G3342=0,$V$22,G3342=1,$V$21)*_xlfn.IFS(H3342=0,$V$27,H3342=1,$V$26)*_xlfn.IFS(I3342=0,$V$32,I3342=1,$V$31)*_xlfn.IFS(J3342=0,$V$37,J3342=1,$V$36)*_xlfn.IFS(K3342=0,$V$42,K3342=1,$V$41)*_xlfn.IFS(L3342=0,$V$47,L3342=1,$V$46)*_xlfn.IFS(M3342=0,$V$52,M3342=1,$V$51)*_xlfn.IFS(N3342=0,$V$57,N3342=1,$V$56)</f>
        <v>4.0260896252121043E-8</v>
      </c>
      <c r="P3342" cm="1">
        <f t="array" ref="P3342">$V$2*_xlfn.IFS(C3342="data_analyst",$X$5,C3342="data_engineer",$X$6,C3342="data_scientist",$X$7)*_xlfn.IFS(E3342=0,$X$12,E3342=1,$X$11)*_xlfn.IFS(F3342=0,$X$17,F3342=1,$X$16)*_xlfn.IFS(G3342=0,$X$22,G3342=1,$X$21)*_xlfn.IFS(H3342=0,$X$27,H3342=1,$X$26)*_xlfn.IFS(I3342=0,$X$32,I3342=1,$X$31)*_xlfn.IFS(J3342=0,$X$37,J3342=1,$X$36)*_xlfn.IFS(K3342=0,$X$42,K3342=1,$X$41)*_xlfn.IFS(L3342=0,$X$47,L3342=1,$X$46)*_xlfn.IFS(M3342=0,$X$52,M3342=1,$X$51)*_xlfn.IFS(N3342=0,$X$57,N3342=1,$X$56)</f>
        <v>3.467300413331214E-4</v>
      </c>
      <c r="Q3342" cm="1">
        <f t="array" ref="Q3342">$W$2*_xlfn.IFS(C3342="data_analyst",$Z$5,C3342="data_engineer",$Z$6,C3342="data_scientist",$Z$7)*_xlfn.IFS(E3342=0,$Z$12,E3342=1,$Z$11)*_xlfn.IFS(F3342=0,$Z$17,F3342=1,$Z$16)*_xlfn.IFS(G3342=0,$Z$22,G3342=1,$Z$21)*_xlfn.IFS(H3342=0,$Z$27,H3342=1,$Z$26)*_xlfn.IFS(I3342=0,$Z$32,I3342=1,$Z$31)*_xlfn.IFS(J3342=0,$Z$37,J3342=1,$Z$36)*_xlfn.IFS(K3342=0,$Z$42,K3342=1,$Z$41)*_xlfn.IFS(L3342=0,$Z$47,L3342=1,$Z$46)*_xlfn.IFS(M3342=0,$Z$52,M3342=1,$Z$51)*_xlfn.IFS(N3342=0,$Z$57,N3342=1,$Z$56)</f>
        <v>1.0874526427447278E-5</v>
      </c>
      <c r="R3342" t="str" cm="1">
        <f t="array" ref="R3342">_xlfn.IFS(AND(O3342&gt;P3342,O3342&gt;Q3342),"Low",AND(P3342&gt;O3342,P3342&gt;Q3342),"Medium",AND(Q3342&gt;O3342,Q3342&gt;P3342),"High")</f>
        <v>Medium</v>
      </c>
      <c r="S3342" t="str">
        <f t="shared" si="106"/>
        <v>T</v>
      </c>
    </row>
    <row r="3343" spans="1:19" x14ac:dyDescent="0.3">
      <c r="A3343" t="s">
        <v>18</v>
      </c>
      <c r="B3343">
        <v>4</v>
      </c>
      <c r="C3343" t="s">
        <v>13</v>
      </c>
      <c r="D3343" t="str">
        <f t="shared" si="105"/>
        <v>Medium</v>
      </c>
      <c r="E3343">
        <v>1</v>
      </c>
      <c r="F3343">
        <v>0</v>
      </c>
      <c r="G3343">
        <v>1</v>
      </c>
      <c r="H3343">
        <v>1</v>
      </c>
      <c r="I3343">
        <v>0</v>
      </c>
      <c r="J3343">
        <v>0</v>
      </c>
      <c r="K3343">
        <v>0</v>
      </c>
      <c r="L3343">
        <v>1</v>
      </c>
      <c r="M3343">
        <v>1</v>
      </c>
      <c r="N3343">
        <v>1</v>
      </c>
      <c r="O3343" cm="1">
        <f t="array" ref="O3343">$U$2*_xlfn.IFS(C3343="data_analyst",$V$5,C3343="data_engineer",$V$6,C3343="data_scientist",$V$7)*_xlfn.IFS(E3343=0,$V$12,E3343=1,$V$11)*_xlfn.IFS(F3343=0,$V$17,F3343=1,$V$16)*_xlfn.IFS(G3343=0,$V$22,G3343=1,$V$21)*_xlfn.IFS(H3343=0,$V$27,H3343=1,$V$26)*_xlfn.IFS(I3343=0,$V$32,I3343=1,$V$31)*_xlfn.IFS(J3343=0,$V$37,J3343=1,$V$36)*_xlfn.IFS(K3343=0,$V$42,K3343=1,$V$41)*_xlfn.IFS(L3343=0,$V$47,L3343=1,$V$46)*_xlfn.IFS(M3343=0,$V$52,M3343=1,$V$51)*_xlfn.IFS(N3343=0,$V$57,N3343=1,$V$56)</f>
        <v>4.8242778307554943E-7</v>
      </c>
      <c r="P3343" cm="1">
        <f t="array" ref="P3343">$V$2*_xlfn.IFS(C3343="data_analyst",$X$5,C3343="data_engineer",$X$6,C3343="data_scientist",$X$7)*_xlfn.IFS(E3343=0,$X$12,E3343=1,$X$11)*_xlfn.IFS(F3343=0,$X$17,F3343=1,$X$16)*_xlfn.IFS(G3343=0,$X$22,G3343=1,$X$21)*_xlfn.IFS(H3343=0,$X$27,H3343=1,$X$26)*_xlfn.IFS(I3343=0,$X$32,I3343=1,$X$31)*_xlfn.IFS(J3343=0,$X$37,J3343=1,$X$36)*_xlfn.IFS(K3343=0,$X$42,K3343=1,$X$41)*_xlfn.IFS(L3343=0,$X$47,L3343=1,$X$46)*_xlfn.IFS(M3343=0,$X$52,M3343=1,$X$51)*_xlfn.IFS(N3343=0,$X$57,N3343=1,$X$56)</f>
        <v>1.4962197091816629E-3</v>
      </c>
      <c r="Q3343" cm="1">
        <f t="array" ref="Q3343">$W$2*_xlfn.IFS(C3343="data_analyst",$Z$5,C3343="data_engineer",$Z$6,C3343="data_scientist",$Z$7)*_xlfn.IFS(E3343=0,$Z$12,E3343=1,$Z$11)*_xlfn.IFS(F3343=0,$Z$17,F3343=1,$Z$16)*_xlfn.IFS(G3343=0,$Z$22,G3343=1,$Z$21)*_xlfn.IFS(H3343=0,$Z$27,H3343=1,$Z$26)*_xlfn.IFS(I3343=0,$Z$32,I3343=1,$Z$31)*_xlfn.IFS(J3343=0,$Z$37,J3343=1,$Z$36)*_xlfn.IFS(K3343=0,$Z$42,K3343=1,$Z$41)*_xlfn.IFS(L3343=0,$Z$47,L3343=1,$Z$46)*_xlfn.IFS(M3343=0,$Z$52,M3343=1,$Z$51)*_xlfn.IFS(N3343=0,$Z$57,N3343=1,$Z$56)</f>
        <v>4.0053088780607124E-5</v>
      </c>
      <c r="R3343" t="str" cm="1">
        <f t="array" ref="R3343">_xlfn.IFS(AND(O3343&gt;P3343,O3343&gt;Q3343),"Low",AND(P3343&gt;O3343,P3343&gt;Q3343),"Medium",AND(Q3343&gt;O3343,Q3343&gt;P3343),"High")</f>
        <v>Medium</v>
      </c>
      <c r="S3343" t="str">
        <f t="shared" si="106"/>
        <v>T</v>
      </c>
    </row>
    <row r="3344" spans="1:19" x14ac:dyDescent="0.3">
      <c r="A3344" t="s">
        <v>18</v>
      </c>
      <c r="B3344">
        <v>6</v>
      </c>
      <c r="C3344" t="s">
        <v>13</v>
      </c>
      <c r="D3344" t="str">
        <f t="shared" si="105"/>
        <v>Medium</v>
      </c>
      <c r="E3344">
        <v>1</v>
      </c>
      <c r="F3344">
        <v>0</v>
      </c>
      <c r="G3344">
        <v>1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 cm="1">
        <f t="array" ref="O3344">$U$2*_xlfn.IFS(C3344="data_analyst",$V$5,C3344="data_engineer",$V$6,C3344="data_scientist",$V$7)*_xlfn.IFS(E3344=0,$V$12,E3344=1,$V$11)*_xlfn.IFS(F3344=0,$V$17,F3344=1,$V$16)*_xlfn.IFS(G3344=0,$V$22,G3344=1,$V$21)*_xlfn.IFS(H3344=0,$V$27,H3344=1,$V$26)*_xlfn.IFS(I3344=0,$V$32,I3344=1,$V$31)*_xlfn.IFS(J3344=0,$V$37,J3344=1,$V$36)*_xlfn.IFS(K3344=0,$V$42,K3344=1,$V$41)*_xlfn.IFS(L3344=0,$V$47,L3344=1,$V$46)*_xlfn.IFS(M3344=0,$V$52,M3344=1,$V$51)*_xlfn.IFS(N3344=0,$V$57,N3344=1,$V$56)</f>
        <v>2.3625372798273417E-5</v>
      </c>
      <c r="P3344" cm="1">
        <f t="array" ref="P3344">$V$2*_xlfn.IFS(C3344="data_analyst",$X$5,C3344="data_engineer",$X$6,C3344="data_scientist",$X$7)*_xlfn.IFS(E3344=0,$X$12,E3344=1,$X$11)*_xlfn.IFS(F3344=0,$X$17,F3344=1,$X$16)*_xlfn.IFS(G3344=0,$X$22,G3344=1,$X$21)*_xlfn.IFS(H3344=0,$X$27,H3344=1,$X$26)*_xlfn.IFS(I3344=0,$X$32,I3344=1,$X$31)*_xlfn.IFS(J3344=0,$X$37,J3344=1,$X$36)*_xlfn.IFS(K3344=0,$X$42,K3344=1,$X$41)*_xlfn.IFS(L3344=0,$X$47,L3344=1,$X$46)*_xlfn.IFS(M3344=0,$X$52,M3344=1,$X$51)*_xlfn.IFS(N3344=0,$X$57,N3344=1,$X$56)</f>
        <v>2.5111247693538773E-4</v>
      </c>
      <c r="Q3344" cm="1">
        <f t="array" ref="Q3344">$W$2*_xlfn.IFS(C3344="data_analyst",$Z$5,C3344="data_engineer",$Z$6,C3344="data_scientist",$Z$7)*_xlfn.IFS(E3344=0,$Z$12,E3344=1,$Z$11)*_xlfn.IFS(F3344=0,$Z$17,F3344=1,$Z$16)*_xlfn.IFS(G3344=0,$Z$22,G3344=1,$Z$21)*_xlfn.IFS(H3344=0,$Z$27,H3344=1,$Z$26)*_xlfn.IFS(I3344=0,$Z$32,I3344=1,$Z$31)*_xlfn.IFS(J3344=0,$Z$37,J3344=1,$Z$36)*_xlfn.IFS(K3344=0,$Z$42,K3344=1,$Z$41)*_xlfn.IFS(L3344=0,$Z$47,L3344=1,$Z$46)*_xlfn.IFS(M3344=0,$Z$52,M3344=1,$Z$51)*_xlfn.IFS(N3344=0,$Z$57,N3344=1,$Z$56)</f>
        <v>5.2128959230428215E-5</v>
      </c>
      <c r="R3344" t="str" cm="1">
        <f t="array" ref="R3344">_xlfn.IFS(AND(O3344&gt;P3344,O3344&gt;Q3344),"Low",AND(P3344&gt;O3344,P3344&gt;Q3344),"Medium",AND(Q3344&gt;O3344,Q3344&gt;P3344),"High")</f>
        <v>Medium</v>
      </c>
      <c r="S3344" t="str">
        <f t="shared" si="106"/>
        <v>T</v>
      </c>
    </row>
    <row r="3345" spans="1:19" x14ac:dyDescent="0.3">
      <c r="A3345" t="s">
        <v>18</v>
      </c>
      <c r="B3345">
        <v>10</v>
      </c>
      <c r="C3345" t="s">
        <v>13</v>
      </c>
      <c r="D3345" t="str">
        <f t="shared" si="105"/>
        <v>Medium</v>
      </c>
      <c r="E3345">
        <v>1</v>
      </c>
      <c r="F3345">
        <v>0</v>
      </c>
      <c r="G3345">
        <v>1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  <c r="O3345" cm="1">
        <f t="array" ref="O3345">$U$2*_xlfn.IFS(C3345="data_analyst",$V$5,C3345="data_engineer",$V$6,C3345="data_scientist",$V$7)*_xlfn.IFS(E3345=0,$V$12,E3345=1,$V$11)*_xlfn.IFS(F3345=0,$V$17,F3345=1,$V$16)*_xlfn.IFS(G3345=0,$V$22,G3345=1,$V$21)*_xlfn.IFS(H3345=0,$V$27,H3345=1,$V$26)*_xlfn.IFS(I3345=0,$V$32,I3345=1,$V$31)*_xlfn.IFS(J3345=0,$V$37,J3345=1,$V$36)*_xlfn.IFS(K3345=0,$V$42,K3345=1,$V$41)*_xlfn.IFS(L3345=0,$V$47,L3345=1,$V$46)*_xlfn.IFS(M3345=0,$V$52,M3345=1,$V$51)*_xlfn.IFS(N3345=0,$V$57,N3345=1,$V$56)</f>
        <v>1.1820833079411975E-4</v>
      </c>
      <c r="P3345" cm="1">
        <f t="array" ref="P3345">$V$2*_xlfn.IFS(C3345="data_analyst",$X$5,C3345="data_engineer",$X$6,C3345="data_scientist",$X$7)*_xlfn.IFS(E3345=0,$X$12,E3345=1,$X$11)*_xlfn.IFS(F3345=0,$X$17,F3345=1,$X$16)*_xlfn.IFS(G3345=0,$X$22,G3345=1,$X$21)*_xlfn.IFS(H3345=0,$X$27,H3345=1,$X$26)*_xlfn.IFS(I3345=0,$X$32,I3345=1,$X$31)*_xlfn.IFS(J3345=0,$X$37,J3345=1,$X$36)*_xlfn.IFS(K3345=0,$X$42,K3345=1,$X$41)*_xlfn.IFS(L3345=0,$X$47,L3345=1,$X$46)*_xlfn.IFS(M3345=0,$X$52,M3345=1,$X$51)*_xlfn.IFS(N3345=0,$X$57,N3345=1,$X$56)</f>
        <v>4.2937474078182779E-3</v>
      </c>
      <c r="Q3345" cm="1">
        <f t="array" ref="Q3345">$W$2*_xlfn.IFS(C3345="data_analyst",$Z$5,C3345="data_engineer",$Z$6,C3345="data_scientist",$Z$7)*_xlfn.IFS(E3345=0,$Z$12,E3345=1,$Z$11)*_xlfn.IFS(F3345=0,$Z$17,F3345=1,$Z$16)*_xlfn.IFS(G3345=0,$Z$22,G3345=1,$Z$21)*_xlfn.IFS(H3345=0,$Z$27,H3345=1,$Z$26)*_xlfn.IFS(I3345=0,$Z$32,I3345=1,$Z$31)*_xlfn.IFS(J3345=0,$Z$37,J3345=1,$Z$36)*_xlfn.IFS(K3345=0,$Z$42,K3345=1,$Z$41)*_xlfn.IFS(L3345=0,$Z$47,L3345=1,$Z$46)*_xlfn.IFS(M3345=0,$Z$52,M3345=1,$Z$51)*_xlfn.IFS(N3345=0,$Z$57,N3345=1,$Z$56)</f>
        <v>3.3740612073321124E-4</v>
      </c>
      <c r="R3345" t="str" cm="1">
        <f t="array" ref="R3345">_xlfn.IFS(AND(O3345&gt;P3345,O3345&gt;Q3345),"Low",AND(P3345&gt;O3345,P3345&gt;Q3345),"Medium",AND(Q3345&gt;O3345,Q3345&gt;P3345),"High")</f>
        <v>Medium</v>
      </c>
      <c r="S3345" t="str">
        <f t="shared" si="106"/>
        <v>T</v>
      </c>
    </row>
    <row r="3346" spans="1:19" x14ac:dyDescent="0.3">
      <c r="A3346" t="s">
        <v>18</v>
      </c>
      <c r="B3346">
        <v>3</v>
      </c>
      <c r="C3346" t="s">
        <v>13</v>
      </c>
      <c r="D3346" t="str">
        <f t="shared" si="105"/>
        <v>Medium</v>
      </c>
      <c r="E3346">
        <v>1</v>
      </c>
      <c r="F3346">
        <v>1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</v>
      </c>
      <c r="O3346" cm="1">
        <f t="array" ref="O3346">$U$2*_xlfn.IFS(C3346="data_analyst",$V$5,C3346="data_engineer",$V$6,C3346="data_scientist",$V$7)*_xlfn.IFS(E3346=0,$V$12,E3346=1,$V$11)*_xlfn.IFS(F3346=0,$V$17,F3346=1,$V$16)*_xlfn.IFS(G3346=0,$V$22,G3346=1,$V$21)*_xlfn.IFS(H3346=0,$V$27,H3346=1,$V$26)*_xlfn.IFS(I3346=0,$V$32,I3346=1,$V$31)*_xlfn.IFS(J3346=0,$V$37,J3346=1,$V$36)*_xlfn.IFS(K3346=0,$V$42,K3346=1,$V$41)*_xlfn.IFS(L3346=0,$V$47,L3346=1,$V$46)*_xlfn.IFS(M3346=0,$V$52,M3346=1,$V$51)*_xlfn.IFS(N3346=0,$V$57,N3346=1,$V$56)</f>
        <v>4.3016776140012976E-4</v>
      </c>
      <c r="P3346" cm="1">
        <f t="array" ref="P3346">$V$2*_xlfn.IFS(C3346="data_analyst",$X$5,C3346="data_engineer",$X$6,C3346="data_scientist",$X$7)*_xlfn.IFS(E3346=0,$X$12,E3346=1,$X$11)*_xlfn.IFS(F3346=0,$X$17,F3346=1,$X$16)*_xlfn.IFS(G3346=0,$X$22,G3346=1,$X$21)*_xlfn.IFS(H3346=0,$X$27,H3346=1,$X$26)*_xlfn.IFS(I3346=0,$X$32,I3346=1,$X$31)*_xlfn.IFS(J3346=0,$X$37,J3346=1,$X$36)*_xlfn.IFS(K3346=0,$X$42,K3346=1,$X$41)*_xlfn.IFS(L3346=0,$X$47,L3346=1,$X$46)*_xlfn.IFS(M3346=0,$X$52,M3346=1,$X$51)*_xlfn.IFS(N3346=0,$X$57,N3346=1,$X$56)</f>
        <v>5.6936710909711039E-3</v>
      </c>
      <c r="Q3346" cm="1">
        <f t="array" ref="Q3346">$W$2*_xlfn.IFS(C3346="data_analyst",$Z$5,C3346="data_engineer",$Z$6,C3346="data_scientist",$Z$7)*_xlfn.IFS(E3346=0,$Z$12,E3346=1,$Z$11)*_xlfn.IFS(F3346=0,$Z$17,F3346=1,$Z$16)*_xlfn.IFS(G3346=0,$Z$22,G3346=1,$Z$21)*_xlfn.IFS(H3346=0,$Z$27,H3346=1,$Z$26)*_xlfn.IFS(I3346=0,$Z$32,I3346=1,$Z$31)*_xlfn.IFS(J3346=0,$Z$37,J3346=1,$Z$36)*_xlfn.IFS(K3346=0,$Z$42,K3346=1,$Z$41)*_xlfn.IFS(L3346=0,$Z$47,L3346=1,$Z$46)*_xlfn.IFS(M3346=0,$Z$52,M3346=1,$Z$51)*_xlfn.IFS(N3346=0,$Z$57,N3346=1,$Z$56)</f>
        <v>6.64587813565416E-4</v>
      </c>
      <c r="R3346" t="str" cm="1">
        <f t="array" ref="R3346">_xlfn.IFS(AND(O3346&gt;P3346,O3346&gt;Q3346),"Low",AND(P3346&gt;O3346,P3346&gt;Q3346),"Medium",AND(Q3346&gt;O3346,Q3346&gt;P3346),"High")</f>
        <v>Medium</v>
      </c>
      <c r="S3346" t="str">
        <f t="shared" si="106"/>
        <v>T</v>
      </c>
    </row>
    <row r="3347" spans="1:19" x14ac:dyDescent="0.3">
      <c r="A3347" t="s">
        <v>18</v>
      </c>
      <c r="B3347">
        <v>3</v>
      </c>
      <c r="C3347" t="s">
        <v>13</v>
      </c>
      <c r="D3347" t="str">
        <f t="shared" si="105"/>
        <v>Medium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 cm="1">
        <f t="array" ref="O3347">$U$2*_xlfn.IFS(C3347="data_analyst",$V$5,C3347="data_engineer",$V$6,C3347="data_scientist",$V$7)*_xlfn.IFS(E3347=0,$V$12,E3347=1,$V$11)*_xlfn.IFS(F3347=0,$V$17,F3347=1,$V$16)*_xlfn.IFS(G3347=0,$V$22,G3347=1,$V$21)*_xlfn.IFS(H3347=0,$V$27,H3347=1,$V$26)*_xlfn.IFS(I3347=0,$V$32,I3347=1,$V$31)*_xlfn.IFS(J3347=0,$V$37,J3347=1,$V$36)*_xlfn.IFS(K3347=0,$V$42,K3347=1,$V$41)*_xlfn.IFS(L3347=0,$V$47,L3347=1,$V$46)*_xlfn.IFS(M3347=0,$V$52,M3347=1,$V$51)*_xlfn.IFS(N3347=0,$V$57,N3347=1,$V$56)</f>
        <v>7.7297513080979178E-4</v>
      </c>
      <c r="P3347" cm="1">
        <f t="array" ref="P3347">$V$2*_xlfn.IFS(C3347="data_analyst",$X$5,C3347="data_engineer",$X$6,C3347="data_scientist",$X$7)*_xlfn.IFS(E3347=0,$X$12,E3347=1,$X$11)*_xlfn.IFS(F3347=0,$X$17,F3347=1,$X$16)*_xlfn.IFS(G3347=0,$X$22,G3347=1,$X$21)*_xlfn.IFS(H3347=0,$X$27,H3347=1,$X$26)*_xlfn.IFS(I3347=0,$X$32,I3347=1,$X$31)*_xlfn.IFS(J3347=0,$X$37,J3347=1,$X$36)*_xlfn.IFS(K3347=0,$X$42,K3347=1,$X$41)*_xlfn.IFS(L3347=0,$X$47,L3347=1,$X$46)*_xlfn.IFS(M3347=0,$X$52,M3347=1,$X$51)*_xlfn.IFS(N3347=0,$X$57,N3347=1,$X$56)</f>
        <v>9.6760541610991423E-5</v>
      </c>
      <c r="Q3347" cm="1">
        <f t="array" ref="Q3347">$W$2*_xlfn.IFS(C3347="data_analyst",$Z$5,C3347="data_engineer",$Z$6,C3347="data_scientist",$Z$7)*_xlfn.IFS(E3347=0,$Z$12,E3347=1,$Z$11)*_xlfn.IFS(F3347=0,$Z$17,F3347=1,$Z$16)*_xlfn.IFS(G3347=0,$Z$22,G3347=1,$Z$21)*_xlfn.IFS(H3347=0,$Z$27,H3347=1,$Z$26)*_xlfn.IFS(I3347=0,$Z$32,I3347=1,$Z$31)*_xlfn.IFS(J3347=0,$Z$37,J3347=1,$Z$36)*_xlfn.IFS(K3347=0,$Z$42,K3347=1,$Z$41)*_xlfn.IFS(L3347=0,$Z$47,L3347=1,$Z$46)*_xlfn.IFS(M3347=0,$Z$52,M3347=1,$Z$51)*_xlfn.IFS(N3347=0,$Z$57,N3347=1,$Z$56)</f>
        <v>1.0664678690481133E-4</v>
      </c>
      <c r="R3347" t="str" cm="1">
        <f t="array" ref="R3347">_xlfn.IFS(AND(O3347&gt;P3347,O3347&gt;Q3347),"Low",AND(P3347&gt;O3347,P3347&gt;Q3347),"Medium",AND(Q3347&gt;O3347,Q3347&gt;P3347),"High")</f>
        <v>Low</v>
      </c>
      <c r="S3347" t="str">
        <f t="shared" si="106"/>
        <v>F</v>
      </c>
    </row>
    <row r="3348" spans="1:19" x14ac:dyDescent="0.3">
      <c r="A3348" t="s">
        <v>18</v>
      </c>
      <c r="B3348">
        <v>4</v>
      </c>
      <c r="C3348" t="s">
        <v>13</v>
      </c>
      <c r="D3348" t="str">
        <f t="shared" si="105"/>
        <v>Medium</v>
      </c>
      <c r="E3348">
        <v>0</v>
      </c>
      <c r="F3348">
        <v>0</v>
      </c>
      <c r="G3348">
        <v>1</v>
      </c>
      <c r="H3348">
        <v>1</v>
      </c>
      <c r="I3348">
        <v>1</v>
      </c>
      <c r="J3348">
        <v>0</v>
      </c>
      <c r="K3348">
        <v>0</v>
      </c>
      <c r="L3348">
        <v>1</v>
      </c>
      <c r="M3348">
        <v>1</v>
      </c>
      <c r="N3348">
        <v>1</v>
      </c>
      <c r="O3348" cm="1">
        <f t="array" ref="O3348">$U$2*_xlfn.IFS(C3348="data_analyst",$V$5,C3348="data_engineer",$V$6,C3348="data_scientist",$V$7)*_xlfn.IFS(E3348=0,$V$12,E3348=1,$V$11)*_xlfn.IFS(F3348=0,$V$17,F3348=1,$V$16)*_xlfn.IFS(G3348=0,$V$22,G3348=1,$V$21)*_xlfn.IFS(H3348=0,$V$27,H3348=1,$V$26)*_xlfn.IFS(I3348=0,$V$32,I3348=1,$V$31)*_xlfn.IFS(J3348=0,$V$37,J3348=1,$V$36)*_xlfn.IFS(K3348=0,$V$42,K3348=1,$V$41)*_xlfn.IFS(L3348=0,$V$47,L3348=1,$V$46)*_xlfn.IFS(M3348=0,$V$52,M3348=1,$V$51)*_xlfn.IFS(N3348=0,$V$57,N3348=1,$V$56)</f>
        <v>6.8672398038503043E-8</v>
      </c>
      <c r="P3348" cm="1">
        <f t="array" ref="P3348">$V$2*_xlfn.IFS(C3348="data_analyst",$X$5,C3348="data_engineer",$X$6,C3348="data_scientist",$X$7)*_xlfn.IFS(E3348=0,$X$12,E3348=1,$X$11)*_xlfn.IFS(F3348=0,$X$17,F3348=1,$X$16)*_xlfn.IFS(G3348=0,$X$22,G3348=1,$X$21)*_xlfn.IFS(H3348=0,$X$27,H3348=1,$X$26)*_xlfn.IFS(I3348=0,$X$32,I3348=1,$X$31)*_xlfn.IFS(J3348=0,$X$37,J3348=1,$X$36)*_xlfn.IFS(K3348=0,$X$42,K3348=1,$X$41)*_xlfn.IFS(L3348=0,$X$47,L3348=1,$X$46)*_xlfn.IFS(M3348=0,$X$52,M3348=1,$X$51)*_xlfn.IFS(N3348=0,$X$57,N3348=1,$X$56)</f>
        <v>4.1417650777771027E-4</v>
      </c>
      <c r="Q3348" cm="1">
        <f t="array" ref="Q3348">$W$2*_xlfn.IFS(C3348="data_analyst",$Z$5,C3348="data_engineer",$Z$6,C3348="data_scientist",$Z$7)*_xlfn.IFS(E3348=0,$Z$12,E3348=1,$Z$11)*_xlfn.IFS(F3348=0,$Z$17,F3348=1,$Z$16)*_xlfn.IFS(G3348=0,$Z$22,G3348=1,$Z$21)*_xlfn.IFS(H3348=0,$Z$27,H3348=1,$Z$26)*_xlfn.IFS(I3348=0,$Z$32,I3348=1,$Z$31)*_xlfn.IFS(J3348=0,$Z$37,J3348=1,$Z$36)*_xlfn.IFS(K3348=0,$Z$42,K3348=1,$Z$41)*_xlfn.IFS(L3348=0,$Z$47,L3348=1,$Z$46)*_xlfn.IFS(M3348=0,$Z$52,M3348=1,$Z$51)*_xlfn.IFS(N3348=0,$Z$57,N3348=1,$Z$56)</f>
        <v>1.4807110411930005E-5</v>
      </c>
      <c r="R3348" t="str" cm="1">
        <f t="array" ref="R3348">_xlfn.IFS(AND(O3348&gt;P3348,O3348&gt;Q3348),"Low",AND(P3348&gt;O3348,P3348&gt;Q3348),"Medium",AND(Q3348&gt;O3348,Q3348&gt;P3348),"High")</f>
        <v>Medium</v>
      </c>
      <c r="S3348" t="str">
        <f t="shared" si="106"/>
        <v>T</v>
      </c>
    </row>
    <row r="3349" spans="1:19" x14ac:dyDescent="0.3">
      <c r="A3349" t="s">
        <v>18</v>
      </c>
      <c r="B3349">
        <v>6</v>
      </c>
      <c r="C3349" t="s">
        <v>13</v>
      </c>
      <c r="D3349" t="str">
        <f t="shared" si="105"/>
        <v>Medium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</v>
      </c>
      <c r="O3349" cm="1">
        <f t="array" ref="O3349">$U$2*_xlfn.IFS(C3349="data_analyst",$V$5,C3349="data_engineer",$V$6,C3349="data_scientist",$V$7)*_xlfn.IFS(E3349=0,$V$12,E3349=1,$V$11)*_xlfn.IFS(F3349=0,$V$17,F3349=1,$V$16)*_xlfn.IFS(G3349=0,$V$22,G3349=1,$V$21)*_xlfn.IFS(H3349=0,$V$27,H3349=1,$V$26)*_xlfn.IFS(I3349=0,$V$32,I3349=1,$V$31)*_xlfn.IFS(J3349=0,$V$37,J3349=1,$V$36)*_xlfn.IFS(K3349=0,$V$42,K3349=1,$V$41)*_xlfn.IFS(L3349=0,$V$47,L3349=1,$V$46)*_xlfn.IFS(M3349=0,$V$52,M3349=1,$V$51)*_xlfn.IFS(N3349=0,$V$57,N3349=1,$V$56)</f>
        <v>7.0366667408231409E-4</v>
      </c>
      <c r="P3349" cm="1">
        <f t="array" ref="P3349">$V$2*_xlfn.IFS(C3349="data_analyst",$X$5,C3349="data_engineer",$X$6,C3349="data_scientist",$X$7)*_xlfn.IFS(E3349=0,$X$12,E3349=1,$X$11)*_xlfn.IFS(F3349=0,$X$17,F3349=1,$X$16)*_xlfn.IFS(G3349=0,$X$22,G3349=1,$X$21)*_xlfn.IFS(H3349=0,$X$27,H3349=1,$X$26)*_xlfn.IFS(I3349=0,$X$32,I3349=1,$X$31)*_xlfn.IFS(J3349=0,$X$37,J3349=1,$X$36)*_xlfn.IFS(K3349=0,$X$42,K3349=1,$X$41)*_xlfn.IFS(L3349=0,$X$47,L3349=1,$X$46)*_xlfn.IFS(M3349=0,$X$52,M3349=1,$X$51)*_xlfn.IFS(N3349=0,$X$57,N3349=1,$X$56)</f>
        <v>1.8821133202713359E-3</v>
      </c>
      <c r="Q3349" cm="1">
        <f t="array" ref="Q3349">$W$2*_xlfn.IFS(C3349="data_analyst",$Z$5,C3349="data_engineer",$Z$6,C3349="data_scientist",$Z$7)*_xlfn.IFS(E3349=0,$Z$12,E3349=1,$Z$11)*_xlfn.IFS(F3349=0,$Z$17,F3349=1,$Z$16)*_xlfn.IFS(G3349=0,$Z$22,G3349=1,$Z$21)*_xlfn.IFS(H3349=0,$Z$27,H3349=1,$Z$26)*_xlfn.IFS(I3349=0,$Z$32,I3349=1,$Z$31)*_xlfn.IFS(J3349=0,$Z$37,J3349=1,$Z$36)*_xlfn.IFS(K3349=0,$Z$42,K3349=1,$Z$41)*_xlfn.IFS(L3349=0,$Z$47,L3349=1,$Z$46)*_xlfn.IFS(M3349=0,$Z$52,M3349=1,$Z$51)*_xlfn.IFS(N3349=0,$Z$57,N3349=1,$Z$56)</f>
        <v>4.715735030571686E-4</v>
      </c>
      <c r="R3349" t="str" cm="1">
        <f t="array" ref="R3349">_xlfn.IFS(AND(O3349&gt;P3349,O3349&gt;Q3349),"Low",AND(P3349&gt;O3349,P3349&gt;Q3349),"Medium",AND(Q3349&gt;O3349,Q3349&gt;P3349),"High")</f>
        <v>Medium</v>
      </c>
      <c r="S3349" t="str">
        <f t="shared" si="106"/>
        <v>T</v>
      </c>
    </row>
    <row r="3350" spans="1:19" x14ac:dyDescent="0.3">
      <c r="A3350" t="s">
        <v>18</v>
      </c>
      <c r="B3350">
        <v>7</v>
      </c>
      <c r="C3350" t="s">
        <v>13</v>
      </c>
      <c r="D3350" t="str">
        <f t="shared" si="105"/>
        <v>Medium</v>
      </c>
      <c r="E3350">
        <v>1</v>
      </c>
      <c r="F3350">
        <v>0</v>
      </c>
      <c r="G3350">
        <v>1</v>
      </c>
      <c r="H3350">
        <v>1</v>
      </c>
      <c r="I3350">
        <v>1</v>
      </c>
      <c r="J3350">
        <v>0</v>
      </c>
      <c r="K3350">
        <v>1</v>
      </c>
      <c r="L3350">
        <v>0</v>
      </c>
      <c r="M3350">
        <v>0</v>
      </c>
      <c r="N3350">
        <v>1</v>
      </c>
      <c r="O3350" cm="1">
        <f t="array" ref="O3350">$U$2*_xlfn.IFS(C3350="data_analyst",$V$5,C3350="data_engineer",$V$6,C3350="data_scientist",$V$7)*_xlfn.IFS(E3350=0,$V$12,E3350=1,$V$11)*_xlfn.IFS(F3350=0,$V$17,F3350=1,$V$16)*_xlfn.IFS(G3350=0,$V$22,G3350=1,$V$21)*_xlfn.IFS(H3350=0,$V$27,H3350=1,$V$26)*_xlfn.IFS(I3350=0,$V$32,I3350=1,$V$31)*_xlfn.IFS(J3350=0,$V$37,J3350=1,$V$36)*_xlfn.IFS(K3350=0,$V$42,K3350=1,$V$41)*_xlfn.IFS(L3350=0,$V$47,L3350=1,$V$46)*_xlfn.IFS(M3350=0,$V$52,M3350=1,$V$51)*_xlfn.IFS(N3350=0,$V$57,N3350=1,$V$56)</f>
        <v>1.5583748062446257E-6</v>
      </c>
      <c r="P3350" cm="1">
        <f t="array" ref="P3350">$V$2*_xlfn.IFS(C3350="data_analyst",$X$5,C3350="data_engineer",$X$6,C3350="data_scientist",$X$7)*_xlfn.IFS(E3350=0,$X$12,E3350=1,$X$11)*_xlfn.IFS(F3350=0,$X$17,F3350=1,$X$16)*_xlfn.IFS(G3350=0,$X$22,G3350=1,$X$21)*_xlfn.IFS(H3350=0,$X$27,H3350=1,$X$26)*_xlfn.IFS(I3350=0,$X$32,I3350=1,$X$31)*_xlfn.IFS(J3350=0,$X$37,J3350=1,$X$36)*_xlfn.IFS(K3350=0,$X$42,K3350=1,$X$41)*_xlfn.IFS(L3350=0,$X$47,L3350=1,$X$46)*_xlfn.IFS(M3350=0,$X$52,M3350=1,$X$51)*_xlfn.IFS(N3350=0,$X$57,N3350=1,$X$56)</f>
        <v>6.2128916992839614E-4</v>
      </c>
      <c r="Q3350" cm="1">
        <f t="array" ref="Q3350">$W$2*_xlfn.IFS(C3350="data_analyst",$Z$5,C3350="data_engineer",$Z$6,C3350="data_scientist",$Z$7)*_xlfn.IFS(E3350=0,$Z$12,E3350=1,$Z$11)*_xlfn.IFS(F3350=0,$Z$17,F3350=1,$Z$16)*_xlfn.IFS(G3350=0,$Z$22,G3350=1,$Z$21)*_xlfn.IFS(H3350=0,$Z$27,H3350=1,$Z$26)*_xlfn.IFS(I3350=0,$Z$32,I3350=1,$Z$31)*_xlfn.IFS(J3350=0,$Z$37,J3350=1,$Z$36)*_xlfn.IFS(K3350=0,$Z$42,K3350=1,$Z$41)*_xlfn.IFS(L3350=0,$Z$47,L3350=1,$Z$46)*_xlfn.IFS(M3350=0,$Z$52,M3350=1,$Z$51)*_xlfn.IFS(N3350=0,$Z$57,N3350=1,$Z$56)</f>
        <v>2.992588400265324E-5</v>
      </c>
      <c r="R3350" t="str" cm="1">
        <f t="array" ref="R3350">_xlfn.IFS(AND(O3350&gt;P3350,O3350&gt;Q3350),"Low",AND(P3350&gt;O3350,P3350&gt;Q3350),"Medium",AND(Q3350&gt;O3350,Q3350&gt;P3350),"High")</f>
        <v>Medium</v>
      </c>
      <c r="S3350" t="str">
        <f t="shared" si="106"/>
        <v>T</v>
      </c>
    </row>
    <row r="3351" spans="1:19" x14ac:dyDescent="0.3">
      <c r="A3351" t="s">
        <v>18</v>
      </c>
      <c r="B3351">
        <v>6</v>
      </c>
      <c r="C3351" t="s">
        <v>13</v>
      </c>
      <c r="D3351" t="str">
        <f t="shared" si="105"/>
        <v>Medium</v>
      </c>
      <c r="E3351">
        <v>1</v>
      </c>
      <c r="F3351">
        <v>1</v>
      </c>
      <c r="G3351">
        <v>1</v>
      </c>
      <c r="H3351">
        <v>0</v>
      </c>
      <c r="I3351">
        <v>1</v>
      </c>
      <c r="J3351">
        <v>0</v>
      </c>
      <c r="K3351">
        <v>0</v>
      </c>
      <c r="L3351">
        <v>1</v>
      </c>
      <c r="M3351">
        <v>1</v>
      </c>
      <c r="N3351">
        <v>1</v>
      </c>
      <c r="O3351" cm="1">
        <f t="array" ref="O3351">$U$2*_xlfn.IFS(C3351="data_analyst",$V$5,C3351="data_engineer",$V$6,C3351="data_scientist",$V$7)*_xlfn.IFS(E3351=0,$V$12,E3351=1,$V$11)*_xlfn.IFS(F3351=0,$V$17,F3351=1,$V$16)*_xlfn.IFS(G3351=0,$V$22,G3351=1,$V$21)*_xlfn.IFS(H3351=0,$V$27,H3351=1,$V$26)*_xlfn.IFS(I3351=0,$V$32,I3351=1,$V$31)*_xlfn.IFS(J3351=0,$V$37,J3351=1,$V$36)*_xlfn.IFS(K3351=0,$V$42,K3351=1,$V$41)*_xlfn.IFS(L3351=0,$V$47,L3351=1,$V$46)*_xlfn.IFS(M3351=0,$V$52,M3351=1,$V$51)*_xlfn.IFS(N3351=0,$V$57,N3351=1,$V$56)</f>
        <v>1.172542057140424E-7</v>
      </c>
      <c r="P3351" cm="1">
        <f t="array" ref="P3351">$V$2*_xlfn.IFS(C3351="data_analyst",$X$5,C3351="data_engineer",$X$6,C3351="data_scientist",$X$7)*_xlfn.IFS(E3351=0,$X$12,E3351=1,$X$11)*_xlfn.IFS(F3351=0,$X$17,F3351=1,$X$16)*_xlfn.IFS(G3351=0,$X$22,G3351=1,$X$21)*_xlfn.IFS(H3351=0,$X$27,H3351=1,$X$26)*_xlfn.IFS(I3351=0,$X$32,I3351=1,$X$31)*_xlfn.IFS(J3351=0,$X$37,J3351=1,$X$36)*_xlfn.IFS(K3351=0,$X$42,K3351=1,$X$41)*_xlfn.IFS(L3351=0,$X$47,L3351=1,$X$46)*_xlfn.IFS(M3351=0,$X$52,M3351=1,$X$51)*_xlfn.IFS(N3351=0,$X$57,N3351=1,$X$56)</f>
        <v>1.4322867127966323E-3</v>
      </c>
      <c r="Q3351" cm="1">
        <f t="array" ref="Q3351">$W$2*_xlfn.IFS(C3351="data_analyst",$Z$5,C3351="data_engineer",$Z$6,C3351="data_scientist",$Z$7)*_xlfn.IFS(E3351=0,$Z$12,E3351=1,$Z$11)*_xlfn.IFS(F3351=0,$Z$17,F3351=1,$Z$16)*_xlfn.IFS(G3351=0,$Z$22,G3351=1,$Z$21)*_xlfn.IFS(H3351=0,$Z$27,H3351=1,$Z$26)*_xlfn.IFS(I3351=0,$Z$32,I3351=1,$Z$31)*_xlfn.IFS(J3351=0,$Z$37,J3351=1,$Z$36)*_xlfn.IFS(K3351=0,$Z$42,K3351=1,$Z$41)*_xlfn.IFS(L3351=0,$Z$47,L3351=1,$Z$46)*_xlfn.IFS(M3351=0,$Z$52,M3351=1,$Z$51)*_xlfn.IFS(N3351=0,$Z$57,N3351=1,$Z$56)</f>
        <v>3.8754184785063785E-5</v>
      </c>
      <c r="R3351" t="str" cm="1">
        <f t="array" ref="R3351">_xlfn.IFS(AND(O3351&gt;P3351,O3351&gt;Q3351),"Low",AND(P3351&gt;O3351,P3351&gt;Q3351),"Medium",AND(Q3351&gt;O3351,Q3351&gt;P3351),"High")</f>
        <v>Medium</v>
      </c>
      <c r="S3351" t="str">
        <f t="shared" si="106"/>
        <v>T</v>
      </c>
    </row>
    <row r="3352" spans="1:19" x14ac:dyDescent="0.3">
      <c r="A3352" t="s">
        <v>18</v>
      </c>
      <c r="B3352">
        <v>7</v>
      </c>
      <c r="C3352" t="s">
        <v>13</v>
      </c>
      <c r="D3352" t="str">
        <f t="shared" si="105"/>
        <v>Medium</v>
      </c>
      <c r="E3352">
        <v>1</v>
      </c>
      <c r="F3352">
        <v>1</v>
      </c>
      <c r="G3352">
        <v>1</v>
      </c>
      <c r="H3352">
        <v>0</v>
      </c>
      <c r="I3352">
        <v>1</v>
      </c>
      <c r="J3352">
        <v>0</v>
      </c>
      <c r="K3352">
        <v>0</v>
      </c>
      <c r="L3352">
        <v>1</v>
      </c>
      <c r="M3352">
        <v>1</v>
      </c>
      <c r="N3352">
        <v>1</v>
      </c>
      <c r="O3352" cm="1">
        <f t="array" ref="O3352">$U$2*_xlfn.IFS(C3352="data_analyst",$V$5,C3352="data_engineer",$V$6,C3352="data_scientist",$V$7)*_xlfn.IFS(E3352=0,$V$12,E3352=1,$V$11)*_xlfn.IFS(F3352=0,$V$17,F3352=1,$V$16)*_xlfn.IFS(G3352=0,$V$22,G3352=1,$V$21)*_xlfn.IFS(H3352=0,$V$27,H3352=1,$V$26)*_xlfn.IFS(I3352=0,$V$32,I3352=1,$V$31)*_xlfn.IFS(J3352=0,$V$37,J3352=1,$V$36)*_xlfn.IFS(K3352=0,$V$42,K3352=1,$V$41)*_xlfn.IFS(L3352=0,$V$47,L3352=1,$V$46)*_xlfn.IFS(M3352=0,$V$52,M3352=1,$V$51)*_xlfn.IFS(N3352=0,$V$57,N3352=1,$V$56)</f>
        <v>1.172542057140424E-7</v>
      </c>
      <c r="P3352" cm="1">
        <f t="array" ref="P3352">$V$2*_xlfn.IFS(C3352="data_analyst",$X$5,C3352="data_engineer",$X$6,C3352="data_scientist",$X$7)*_xlfn.IFS(E3352=0,$X$12,E3352=1,$X$11)*_xlfn.IFS(F3352=0,$X$17,F3352=1,$X$16)*_xlfn.IFS(G3352=0,$X$22,G3352=1,$X$21)*_xlfn.IFS(H3352=0,$X$27,H3352=1,$X$26)*_xlfn.IFS(I3352=0,$X$32,I3352=1,$X$31)*_xlfn.IFS(J3352=0,$X$37,J3352=1,$X$36)*_xlfn.IFS(K3352=0,$X$42,K3352=1,$X$41)*_xlfn.IFS(L3352=0,$X$47,L3352=1,$X$46)*_xlfn.IFS(M3352=0,$X$52,M3352=1,$X$51)*_xlfn.IFS(N3352=0,$X$57,N3352=1,$X$56)</f>
        <v>1.4322867127966323E-3</v>
      </c>
      <c r="Q3352" cm="1">
        <f t="array" ref="Q3352">$W$2*_xlfn.IFS(C3352="data_analyst",$Z$5,C3352="data_engineer",$Z$6,C3352="data_scientist",$Z$7)*_xlfn.IFS(E3352=0,$Z$12,E3352=1,$Z$11)*_xlfn.IFS(F3352=0,$Z$17,F3352=1,$Z$16)*_xlfn.IFS(G3352=0,$Z$22,G3352=1,$Z$21)*_xlfn.IFS(H3352=0,$Z$27,H3352=1,$Z$26)*_xlfn.IFS(I3352=0,$Z$32,I3352=1,$Z$31)*_xlfn.IFS(J3352=0,$Z$37,J3352=1,$Z$36)*_xlfn.IFS(K3352=0,$Z$42,K3352=1,$Z$41)*_xlfn.IFS(L3352=0,$Z$47,L3352=1,$Z$46)*_xlfn.IFS(M3352=0,$Z$52,M3352=1,$Z$51)*_xlfn.IFS(N3352=0,$Z$57,N3352=1,$Z$56)</f>
        <v>3.8754184785063785E-5</v>
      </c>
      <c r="R3352" t="str" cm="1">
        <f t="array" ref="R3352">_xlfn.IFS(AND(O3352&gt;P3352,O3352&gt;Q3352),"Low",AND(P3352&gt;O3352,P3352&gt;Q3352),"Medium",AND(Q3352&gt;O3352,Q3352&gt;P3352),"High")</f>
        <v>Medium</v>
      </c>
      <c r="S3352" t="str">
        <f t="shared" si="106"/>
        <v>T</v>
      </c>
    </row>
    <row r="3353" spans="1:19" x14ac:dyDescent="0.3">
      <c r="A3353" t="s">
        <v>18</v>
      </c>
      <c r="B3353">
        <v>5</v>
      </c>
      <c r="C3353" t="s">
        <v>13</v>
      </c>
      <c r="D3353" t="str">
        <f t="shared" si="105"/>
        <v>Medium</v>
      </c>
      <c r="E3353">
        <v>1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</v>
      </c>
      <c r="O3353" cm="1">
        <f t="array" ref="O3353">$U$2*_xlfn.IFS(C3353="data_analyst",$V$5,C3353="data_engineer",$V$6,C3353="data_scientist",$V$7)*_xlfn.IFS(E3353=0,$V$12,E3353=1,$V$11)*_xlfn.IFS(F3353=0,$V$17,F3353=1,$V$16)*_xlfn.IFS(G3353=0,$V$22,G3353=1,$V$21)*_xlfn.IFS(H3353=0,$V$27,H3353=1,$V$26)*_xlfn.IFS(I3353=0,$V$32,I3353=1,$V$31)*_xlfn.IFS(J3353=0,$V$37,J3353=1,$V$36)*_xlfn.IFS(K3353=0,$V$42,K3353=1,$V$41)*_xlfn.IFS(L3353=0,$V$47,L3353=1,$V$46)*_xlfn.IFS(M3353=0,$V$52,M3353=1,$V$51)*_xlfn.IFS(N3353=0,$V$57,N3353=1,$V$56)</f>
        <v>3.3015921585634317E-4</v>
      </c>
      <c r="P3353" cm="1">
        <f t="array" ref="P3353">$V$2*_xlfn.IFS(C3353="data_analyst",$X$5,C3353="data_engineer",$X$6,C3353="data_scientist",$X$7)*_xlfn.IFS(E3353=0,$X$12,E3353=1,$X$11)*_xlfn.IFS(F3353=0,$X$17,F3353=1,$X$16)*_xlfn.IFS(G3353=0,$X$22,G3353=1,$X$21)*_xlfn.IFS(H3353=0,$X$27,H3353=1,$X$26)*_xlfn.IFS(I3353=0,$X$32,I3353=1,$X$31)*_xlfn.IFS(J3353=0,$X$37,J3353=1,$X$36)*_xlfn.IFS(K3353=0,$X$42,K3353=1,$X$41)*_xlfn.IFS(L3353=0,$X$47,L3353=1,$X$46)*_xlfn.IFS(M3353=0,$X$52,M3353=1,$X$51)*_xlfn.IFS(N3353=0,$X$57,N3353=1,$X$56)</f>
        <v>4.9083371473888819E-3</v>
      </c>
      <c r="Q3353" cm="1">
        <f t="array" ref="Q3353">$W$2*_xlfn.IFS(C3353="data_analyst",$Z$5,C3353="data_engineer",$Z$6,C3353="data_scientist",$Z$7)*_xlfn.IFS(E3353=0,$Z$12,E3353=1,$Z$11)*_xlfn.IFS(F3353=0,$Z$17,F3353=1,$Z$16)*_xlfn.IFS(G3353=0,$Z$22,G3353=1,$Z$21)*_xlfn.IFS(H3353=0,$Z$27,H3353=1,$Z$26)*_xlfn.IFS(I3353=0,$Z$32,I3353=1,$Z$31)*_xlfn.IFS(J3353=0,$Z$37,J3353=1,$Z$36)*_xlfn.IFS(K3353=0,$Z$42,K3353=1,$Z$41)*_xlfn.IFS(L3353=0,$Z$47,L3353=1,$Z$46)*_xlfn.IFS(M3353=0,$Z$52,M3353=1,$Z$51)*_xlfn.IFS(N3353=0,$Z$57,N3353=1,$Z$56)</f>
        <v>6.2661136707596371E-4</v>
      </c>
      <c r="R3353" t="str" cm="1">
        <f t="array" ref="R3353">_xlfn.IFS(AND(O3353&gt;P3353,O3353&gt;Q3353),"Low",AND(P3353&gt;O3353,P3353&gt;Q3353),"Medium",AND(Q3353&gt;O3353,Q3353&gt;P3353),"High")</f>
        <v>Medium</v>
      </c>
      <c r="S3353" t="str">
        <f t="shared" si="106"/>
        <v>T</v>
      </c>
    </row>
    <row r="3354" spans="1:19" x14ac:dyDescent="0.3">
      <c r="A3354" t="s">
        <v>18</v>
      </c>
      <c r="B3354">
        <v>3</v>
      </c>
      <c r="C3354" t="s">
        <v>13</v>
      </c>
      <c r="D3354" t="str">
        <f t="shared" si="105"/>
        <v>Medium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 cm="1">
        <f t="array" ref="O3354">$U$2*_xlfn.IFS(C3354="data_analyst",$V$5,C3354="data_engineer",$V$6,C3354="data_scientist",$V$7)*_xlfn.IFS(E3354=0,$V$12,E3354=1,$V$11)*_xlfn.IFS(F3354=0,$V$17,F3354=1,$V$16)*_xlfn.IFS(G3354=0,$V$22,G3354=1,$V$21)*_xlfn.IFS(H3354=0,$V$27,H3354=1,$V$26)*_xlfn.IFS(I3354=0,$V$32,I3354=1,$V$31)*_xlfn.IFS(J3354=0,$V$37,J3354=1,$V$36)*_xlfn.IFS(K3354=0,$V$42,K3354=1,$V$41)*_xlfn.IFS(L3354=0,$V$47,L3354=1,$V$46)*_xlfn.IFS(M3354=0,$V$52,M3354=1,$V$51)*_xlfn.IFS(N3354=0,$V$57,N3354=1,$V$56)</f>
        <v>7.7297513080979178E-4</v>
      </c>
      <c r="P3354" cm="1">
        <f t="array" ref="P3354">$V$2*_xlfn.IFS(C3354="data_analyst",$X$5,C3354="data_engineer",$X$6,C3354="data_scientist",$X$7)*_xlfn.IFS(E3354=0,$X$12,E3354=1,$X$11)*_xlfn.IFS(F3354=0,$X$17,F3354=1,$X$16)*_xlfn.IFS(G3354=0,$X$22,G3354=1,$X$21)*_xlfn.IFS(H3354=0,$X$27,H3354=1,$X$26)*_xlfn.IFS(I3354=0,$X$32,I3354=1,$X$31)*_xlfn.IFS(J3354=0,$X$37,J3354=1,$X$36)*_xlfn.IFS(K3354=0,$X$42,K3354=1,$X$41)*_xlfn.IFS(L3354=0,$X$47,L3354=1,$X$46)*_xlfn.IFS(M3354=0,$X$52,M3354=1,$X$51)*_xlfn.IFS(N3354=0,$X$57,N3354=1,$X$56)</f>
        <v>9.6760541610991423E-5</v>
      </c>
      <c r="Q3354" cm="1">
        <f t="array" ref="Q3354">$W$2*_xlfn.IFS(C3354="data_analyst",$Z$5,C3354="data_engineer",$Z$6,C3354="data_scientist",$Z$7)*_xlfn.IFS(E3354=0,$Z$12,E3354=1,$Z$11)*_xlfn.IFS(F3354=0,$Z$17,F3354=1,$Z$16)*_xlfn.IFS(G3354=0,$Z$22,G3354=1,$Z$21)*_xlfn.IFS(H3354=0,$Z$27,H3354=1,$Z$26)*_xlfn.IFS(I3354=0,$Z$32,I3354=1,$Z$31)*_xlfn.IFS(J3354=0,$Z$37,J3354=1,$Z$36)*_xlfn.IFS(K3354=0,$Z$42,K3354=1,$Z$41)*_xlfn.IFS(L3354=0,$Z$47,L3354=1,$Z$46)*_xlfn.IFS(M3354=0,$Z$52,M3354=1,$Z$51)*_xlfn.IFS(N3354=0,$Z$57,N3354=1,$Z$56)</f>
        <v>1.0664678690481133E-4</v>
      </c>
      <c r="R3354" t="str" cm="1">
        <f t="array" ref="R3354">_xlfn.IFS(AND(O3354&gt;P3354,O3354&gt;Q3354),"Low",AND(P3354&gt;O3354,P3354&gt;Q3354),"Medium",AND(Q3354&gt;O3354,Q3354&gt;P3354),"High")</f>
        <v>Low</v>
      </c>
      <c r="S3354" t="str">
        <f t="shared" si="106"/>
        <v>F</v>
      </c>
    </row>
    <row r="3355" spans="1:19" x14ac:dyDescent="0.3">
      <c r="A3355" t="s">
        <v>18</v>
      </c>
      <c r="B3355">
        <v>2</v>
      </c>
      <c r="C3355" t="s">
        <v>13</v>
      </c>
      <c r="D3355" t="str">
        <f t="shared" si="105"/>
        <v>Medium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0</v>
      </c>
      <c r="K3355">
        <v>0</v>
      </c>
      <c r="L3355">
        <v>1</v>
      </c>
      <c r="M3355">
        <v>1</v>
      </c>
      <c r="N3355">
        <v>1</v>
      </c>
      <c r="O3355" cm="1">
        <f t="array" ref="O3355">$U$2*_xlfn.IFS(C3355="data_analyst",$V$5,C3355="data_engineer",$V$6,C3355="data_scientist",$V$7)*_xlfn.IFS(E3355=0,$V$12,E3355=1,$V$11)*_xlfn.IFS(F3355=0,$V$17,F3355=1,$V$16)*_xlfn.IFS(G3355=0,$V$22,G3355=1,$V$21)*_xlfn.IFS(H3355=0,$V$27,H3355=1,$V$26)*_xlfn.IFS(I3355=0,$V$32,I3355=1,$V$31)*_xlfn.IFS(J3355=0,$V$37,J3355=1,$V$36)*_xlfn.IFS(K3355=0,$V$42,K3355=1,$V$41)*_xlfn.IFS(L3355=0,$V$47,L3355=1,$V$46)*_xlfn.IFS(M3355=0,$V$52,M3355=1,$V$51)*_xlfn.IFS(N3355=0,$V$57,N3355=1,$V$56)</f>
        <v>4.1981029970940298E-8</v>
      </c>
      <c r="P3355" cm="1">
        <f t="array" ref="P3355">$V$2*_xlfn.IFS(C3355="data_analyst",$X$5,C3355="data_engineer",$X$6,C3355="data_scientist",$X$7)*_xlfn.IFS(E3355=0,$X$12,E3355=1,$X$11)*_xlfn.IFS(F3355=0,$X$17,F3355=1,$X$16)*_xlfn.IFS(G3355=0,$X$22,G3355=1,$X$21)*_xlfn.IFS(H3355=0,$X$27,H3355=1,$X$26)*_xlfn.IFS(I3355=0,$X$32,I3355=1,$X$31)*_xlfn.IFS(J3355=0,$X$37,J3355=1,$X$36)*_xlfn.IFS(K3355=0,$X$42,K3355=1,$X$41)*_xlfn.IFS(L3355=0,$X$47,L3355=1,$X$46)*_xlfn.IFS(M3355=0,$X$52,M3355=1,$X$51)*_xlfn.IFS(N3355=0,$X$57,N3355=1,$X$56)</f>
        <v>1.2529451778989322E-3</v>
      </c>
      <c r="Q3355" cm="1">
        <f t="array" ref="Q3355">$W$2*_xlfn.IFS(C3355="data_analyst",$Z$5,C3355="data_engineer",$Z$6,C3355="data_scientist",$Z$7)*_xlfn.IFS(E3355=0,$Z$12,E3355=1,$Z$11)*_xlfn.IFS(F3355=0,$Z$17,F3355=1,$Z$16)*_xlfn.IFS(G3355=0,$Z$22,G3355=1,$Z$21)*_xlfn.IFS(H3355=0,$Z$27,H3355=1,$Z$26)*_xlfn.IFS(I3355=0,$Z$32,I3355=1,$Z$31)*_xlfn.IFS(J3355=0,$Z$37,J3355=1,$Z$36)*_xlfn.IFS(K3355=0,$Z$42,K3355=1,$Z$41)*_xlfn.IFS(L3355=0,$Z$47,L3355=1,$Z$46)*_xlfn.IFS(M3355=0,$Z$52,M3355=1,$Z$51)*_xlfn.IFS(N3355=0,$Z$57,N3355=1,$Z$56)</f>
        <v>2.0867637961188189E-5</v>
      </c>
      <c r="R3355" t="str" cm="1">
        <f t="array" ref="R3355">_xlfn.IFS(AND(O3355&gt;P3355,O3355&gt;Q3355),"Low",AND(P3355&gt;O3355,P3355&gt;Q3355),"Medium",AND(Q3355&gt;O3355,Q3355&gt;P3355),"High")</f>
        <v>Medium</v>
      </c>
      <c r="S3355" t="str">
        <f t="shared" si="106"/>
        <v>T</v>
      </c>
    </row>
    <row r="3356" spans="1:19" x14ac:dyDescent="0.3">
      <c r="A3356" t="s">
        <v>18</v>
      </c>
      <c r="B3356">
        <v>9</v>
      </c>
      <c r="C3356" t="s">
        <v>13</v>
      </c>
      <c r="D3356" t="str">
        <f t="shared" si="105"/>
        <v>Medium</v>
      </c>
      <c r="E3356">
        <v>1</v>
      </c>
      <c r="F3356">
        <v>0</v>
      </c>
      <c r="G3356">
        <v>1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</v>
      </c>
      <c r="O3356" cm="1">
        <f t="array" ref="O3356">$U$2*_xlfn.IFS(C3356="data_analyst",$V$5,C3356="data_engineer",$V$6,C3356="data_scientist",$V$7)*_xlfn.IFS(E3356=0,$V$12,E3356=1,$V$11)*_xlfn.IFS(F3356=0,$V$17,F3356=1,$V$16)*_xlfn.IFS(G3356=0,$V$22,G3356=1,$V$21)*_xlfn.IFS(H3356=0,$V$27,H3356=1,$V$26)*_xlfn.IFS(I3356=0,$V$32,I3356=1,$V$31)*_xlfn.IFS(J3356=0,$V$37,J3356=1,$V$36)*_xlfn.IFS(K3356=0,$V$42,K3356=1,$V$41)*_xlfn.IFS(L3356=0,$V$47,L3356=1,$V$46)*_xlfn.IFS(M3356=0,$V$52,M3356=1,$V$51)*_xlfn.IFS(N3356=0,$V$57,N3356=1,$V$56)</f>
        <v>1.1820833079411975E-4</v>
      </c>
      <c r="P3356" cm="1">
        <f t="array" ref="P3356">$V$2*_xlfn.IFS(C3356="data_analyst",$X$5,C3356="data_engineer",$X$6,C3356="data_scientist",$X$7)*_xlfn.IFS(E3356=0,$X$12,E3356=1,$X$11)*_xlfn.IFS(F3356=0,$X$17,F3356=1,$X$16)*_xlfn.IFS(G3356=0,$X$22,G3356=1,$X$21)*_xlfn.IFS(H3356=0,$X$27,H3356=1,$X$26)*_xlfn.IFS(I3356=0,$X$32,I3356=1,$X$31)*_xlfn.IFS(J3356=0,$X$37,J3356=1,$X$36)*_xlfn.IFS(K3356=0,$X$42,K3356=1,$X$41)*_xlfn.IFS(L3356=0,$X$47,L3356=1,$X$46)*_xlfn.IFS(M3356=0,$X$52,M3356=1,$X$51)*_xlfn.IFS(N3356=0,$X$57,N3356=1,$X$56)</f>
        <v>4.2937474078182779E-3</v>
      </c>
      <c r="Q3356" cm="1">
        <f t="array" ref="Q3356">$W$2*_xlfn.IFS(C3356="data_analyst",$Z$5,C3356="data_engineer",$Z$6,C3356="data_scientist",$Z$7)*_xlfn.IFS(E3356=0,$Z$12,E3356=1,$Z$11)*_xlfn.IFS(F3356=0,$Z$17,F3356=1,$Z$16)*_xlfn.IFS(G3356=0,$Z$22,G3356=1,$Z$21)*_xlfn.IFS(H3356=0,$Z$27,H3356=1,$Z$26)*_xlfn.IFS(I3356=0,$Z$32,I3356=1,$Z$31)*_xlfn.IFS(J3356=0,$Z$37,J3356=1,$Z$36)*_xlfn.IFS(K3356=0,$Z$42,K3356=1,$Z$41)*_xlfn.IFS(L3356=0,$Z$47,L3356=1,$Z$46)*_xlfn.IFS(M3356=0,$Z$52,M3356=1,$Z$51)*_xlfn.IFS(N3356=0,$Z$57,N3356=1,$Z$56)</f>
        <v>3.3740612073321124E-4</v>
      </c>
      <c r="R3356" t="str" cm="1">
        <f t="array" ref="R3356">_xlfn.IFS(AND(O3356&gt;P3356,O3356&gt;Q3356),"Low",AND(P3356&gt;O3356,P3356&gt;Q3356),"Medium",AND(Q3356&gt;O3356,Q3356&gt;P3356),"High")</f>
        <v>Medium</v>
      </c>
      <c r="S3356" t="str">
        <f t="shared" si="106"/>
        <v>T</v>
      </c>
    </row>
    <row r="3357" spans="1:19" x14ac:dyDescent="0.3">
      <c r="A3357" t="s">
        <v>18</v>
      </c>
      <c r="B3357">
        <v>6</v>
      </c>
      <c r="C3357" t="s">
        <v>13</v>
      </c>
      <c r="D3357" t="str">
        <f t="shared" si="105"/>
        <v>Medium</v>
      </c>
      <c r="E3357">
        <v>0</v>
      </c>
      <c r="F3357">
        <v>0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</v>
      </c>
      <c r="O3357" cm="1">
        <f t="array" ref="O3357">$U$2*_xlfn.IFS(C3357="data_analyst",$V$5,C3357="data_engineer",$V$6,C3357="data_scientist",$V$7)*_xlfn.IFS(E3357=0,$V$12,E3357=1,$V$11)*_xlfn.IFS(F3357=0,$V$17,F3357=1,$V$16)*_xlfn.IFS(G3357=0,$V$22,G3357=1,$V$21)*_xlfn.IFS(H3357=0,$V$27,H3357=1,$V$26)*_xlfn.IFS(I3357=0,$V$32,I3357=1,$V$31)*_xlfn.IFS(J3357=0,$V$37,J3357=1,$V$36)*_xlfn.IFS(K3357=0,$V$42,K3357=1,$V$41)*_xlfn.IFS(L3357=0,$V$47,L3357=1,$V$46)*_xlfn.IFS(M3357=0,$V$52,M3357=1,$V$51)*_xlfn.IFS(N3357=0,$V$57,N3357=1,$V$56)</f>
        <v>7.0366667408231409E-4</v>
      </c>
      <c r="P3357" cm="1">
        <f t="array" ref="P3357">$V$2*_xlfn.IFS(C3357="data_analyst",$X$5,C3357="data_engineer",$X$6,C3357="data_scientist",$X$7)*_xlfn.IFS(E3357=0,$X$12,E3357=1,$X$11)*_xlfn.IFS(F3357=0,$X$17,F3357=1,$X$16)*_xlfn.IFS(G3357=0,$X$22,G3357=1,$X$21)*_xlfn.IFS(H3357=0,$X$27,H3357=1,$X$26)*_xlfn.IFS(I3357=0,$X$32,I3357=1,$X$31)*_xlfn.IFS(J3357=0,$X$37,J3357=1,$X$36)*_xlfn.IFS(K3357=0,$X$42,K3357=1,$X$41)*_xlfn.IFS(L3357=0,$X$47,L3357=1,$X$46)*_xlfn.IFS(M3357=0,$X$52,M3357=1,$X$51)*_xlfn.IFS(N3357=0,$X$57,N3357=1,$X$56)</f>
        <v>1.8821133202713359E-3</v>
      </c>
      <c r="Q3357" cm="1">
        <f t="array" ref="Q3357">$W$2*_xlfn.IFS(C3357="data_analyst",$Z$5,C3357="data_engineer",$Z$6,C3357="data_scientist",$Z$7)*_xlfn.IFS(E3357=0,$Z$12,E3357=1,$Z$11)*_xlfn.IFS(F3357=0,$Z$17,F3357=1,$Z$16)*_xlfn.IFS(G3357=0,$Z$22,G3357=1,$Z$21)*_xlfn.IFS(H3357=0,$Z$27,H3357=1,$Z$26)*_xlfn.IFS(I3357=0,$Z$32,I3357=1,$Z$31)*_xlfn.IFS(J3357=0,$Z$37,J3357=1,$Z$36)*_xlfn.IFS(K3357=0,$Z$42,K3357=1,$Z$41)*_xlfn.IFS(L3357=0,$Z$47,L3357=1,$Z$46)*_xlfn.IFS(M3357=0,$Z$52,M3357=1,$Z$51)*_xlfn.IFS(N3357=0,$Z$57,N3357=1,$Z$56)</f>
        <v>4.715735030571686E-4</v>
      </c>
      <c r="R3357" t="str" cm="1">
        <f t="array" ref="R3357">_xlfn.IFS(AND(O3357&gt;P3357,O3357&gt;Q3357),"Low",AND(P3357&gt;O3357,P3357&gt;Q3357),"Medium",AND(Q3357&gt;O3357,Q3357&gt;P3357),"High")</f>
        <v>Medium</v>
      </c>
      <c r="S3357" t="str">
        <f t="shared" si="106"/>
        <v>T</v>
      </c>
    </row>
    <row r="3358" spans="1:19" x14ac:dyDescent="0.3">
      <c r="A3358" t="s">
        <v>18</v>
      </c>
      <c r="B3358">
        <v>6</v>
      </c>
      <c r="C3358" t="s">
        <v>13</v>
      </c>
      <c r="D3358" t="str">
        <f t="shared" si="105"/>
        <v>Medium</v>
      </c>
      <c r="E3358">
        <v>0</v>
      </c>
      <c r="F3358">
        <v>0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1</v>
      </c>
      <c r="M3358">
        <v>1</v>
      </c>
      <c r="N3358">
        <v>1</v>
      </c>
      <c r="O3358" cm="1">
        <f t="array" ref="O3358">$U$2*_xlfn.IFS(C3358="data_analyst",$V$5,C3358="data_engineer",$V$6,C3358="data_scientist",$V$7)*_xlfn.IFS(E3358=0,$V$12,E3358=1,$V$11)*_xlfn.IFS(F3358=0,$V$17,F3358=1,$V$16)*_xlfn.IFS(G3358=0,$V$22,G3358=1,$V$21)*_xlfn.IFS(H3358=0,$V$27,H3358=1,$V$26)*_xlfn.IFS(I3358=0,$V$32,I3358=1,$V$31)*_xlfn.IFS(J3358=0,$V$37,J3358=1,$V$36)*_xlfn.IFS(K3358=0,$V$42,K3358=1,$V$41)*_xlfn.IFS(L3358=0,$V$47,L3358=1,$V$46)*_xlfn.IFS(M3358=0,$V$52,M3358=1,$V$51)*_xlfn.IFS(N3358=0,$V$57,N3358=1,$V$56)</f>
        <v>2.8717802824990303E-6</v>
      </c>
      <c r="P3358" cm="1">
        <f t="array" ref="P3358">$V$2*_xlfn.IFS(C3358="data_analyst",$X$5,C3358="data_engineer",$X$6,C3358="data_scientist",$X$7)*_xlfn.IFS(E3358=0,$X$12,E3358=1,$X$11)*_xlfn.IFS(F3358=0,$X$17,F3358=1,$X$16)*_xlfn.IFS(G3358=0,$X$22,G3358=1,$X$21)*_xlfn.IFS(H3358=0,$X$27,H3358=1,$X$26)*_xlfn.IFS(I3358=0,$X$32,I3358=1,$X$31)*_xlfn.IFS(J3358=0,$X$37,J3358=1,$X$36)*_xlfn.IFS(K3358=0,$X$42,K3358=1,$X$41)*_xlfn.IFS(L3358=0,$X$47,L3358=1,$X$46)*_xlfn.IFS(M3358=0,$X$52,M3358=1,$X$51)*_xlfn.IFS(N3358=0,$X$57,N3358=1,$X$56)</f>
        <v>6.5585018801424927E-4</v>
      </c>
      <c r="Q3358" cm="1">
        <f t="array" ref="Q3358">$W$2*_xlfn.IFS(C3358="data_analyst",$Z$5,C3358="data_engineer",$Z$6,C3358="data_scientist",$Z$7)*_xlfn.IFS(E3358=0,$Z$12,E3358=1,$Z$11)*_xlfn.IFS(F3358=0,$Z$17,F3358=1,$Z$16)*_xlfn.IFS(G3358=0,$Z$22,G3358=1,$Z$21)*_xlfn.IFS(H3358=0,$Z$27,H3358=1,$Z$26)*_xlfn.IFS(I3358=0,$Z$32,I3358=1,$Z$31)*_xlfn.IFS(J3358=0,$Z$37,J3358=1,$Z$36)*_xlfn.IFS(K3358=0,$Z$42,K3358=1,$Z$41)*_xlfn.IFS(L3358=0,$Z$47,L3358=1,$Z$46)*_xlfn.IFS(M3358=0,$Z$52,M3358=1,$Z$51)*_xlfn.IFS(N3358=0,$Z$57,N3358=1,$Z$56)</f>
        <v>5.5979942934898647E-5</v>
      </c>
      <c r="R3358" t="str" cm="1">
        <f t="array" ref="R3358">_xlfn.IFS(AND(O3358&gt;P3358,O3358&gt;Q3358),"Low",AND(P3358&gt;O3358,P3358&gt;Q3358),"Medium",AND(Q3358&gt;O3358,Q3358&gt;P3358),"High")</f>
        <v>Medium</v>
      </c>
      <c r="S3358" t="str">
        <f t="shared" si="106"/>
        <v>T</v>
      </c>
    </row>
    <row r="3359" spans="1:19" x14ac:dyDescent="0.3">
      <c r="A3359" t="s">
        <v>18</v>
      </c>
      <c r="B3359">
        <v>7</v>
      </c>
      <c r="C3359" t="s">
        <v>13</v>
      </c>
      <c r="D3359" t="str">
        <f t="shared" si="105"/>
        <v>Medium</v>
      </c>
      <c r="E3359">
        <v>1</v>
      </c>
      <c r="F3359">
        <v>1</v>
      </c>
      <c r="G3359">
        <v>0</v>
      </c>
      <c r="H3359">
        <v>1</v>
      </c>
      <c r="I3359">
        <v>0</v>
      </c>
      <c r="J3359">
        <v>1</v>
      </c>
      <c r="K3359">
        <v>0</v>
      </c>
      <c r="L3359">
        <v>1</v>
      </c>
      <c r="M3359">
        <v>0</v>
      </c>
      <c r="N3359">
        <v>1</v>
      </c>
      <c r="O3359" cm="1">
        <f t="array" ref="O3359">$U$2*_xlfn.IFS(C3359="data_analyst",$V$5,C3359="data_engineer",$V$6,C3359="data_scientist",$V$7)*_xlfn.IFS(E3359=0,$V$12,E3359=1,$V$11)*_xlfn.IFS(F3359=0,$V$17,F3359=1,$V$16)*_xlfn.IFS(G3359=0,$V$22,G3359=1,$V$21)*_xlfn.IFS(H3359=0,$V$27,H3359=1,$V$26)*_xlfn.IFS(I3359=0,$V$32,I3359=1,$V$31)*_xlfn.IFS(J3359=0,$V$37,J3359=1,$V$36)*_xlfn.IFS(K3359=0,$V$42,K3359=1,$V$41)*_xlfn.IFS(L3359=0,$V$47,L3359=1,$V$46)*_xlfn.IFS(M3359=0,$V$52,M3359=1,$V$51)*_xlfn.IFS(N3359=0,$V$57,N3359=1,$V$56)</f>
        <v>1.399928440302165E-5</v>
      </c>
      <c r="P3359" cm="1">
        <f t="array" ref="P3359">$V$2*_xlfn.IFS(C3359="data_analyst",$X$5,C3359="data_engineer",$X$6,C3359="data_scientist",$X$7)*_xlfn.IFS(E3359=0,$X$12,E3359=1,$X$11)*_xlfn.IFS(F3359=0,$X$17,F3359=1,$X$16)*_xlfn.IFS(G3359=0,$X$22,G3359=1,$X$21)*_xlfn.IFS(H3359=0,$X$27,H3359=1,$X$26)*_xlfn.IFS(I3359=0,$X$32,I3359=1,$X$31)*_xlfn.IFS(J3359=0,$X$37,J3359=1,$X$36)*_xlfn.IFS(K3359=0,$X$42,K3359=1,$X$41)*_xlfn.IFS(L3359=0,$X$47,L3359=1,$X$46)*_xlfn.IFS(M3359=0,$X$52,M3359=1,$X$51)*_xlfn.IFS(N3359=0,$X$57,N3359=1,$X$56)</f>
        <v>6.6082306185353667E-4</v>
      </c>
      <c r="Q3359" cm="1">
        <f t="array" ref="Q3359">$W$2*_xlfn.IFS(C3359="data_analyst",$Z$5,C3359="data_engineer",$Z$6,C3359="data_scientist",$Z$7)*_xlfn.IFS(E3359=0,$Z$12,E3359=1,$Z$11)*_xlfn.IFS(F3359=0,$Z$17,F3359=1,$Z$16)*_xlfn.IFS(G3359=0,$Z$22,G3359=1,$Z$21)*_xlfn.IFS(H3359=0,$Z$27,H3359=1,$Z$26)*_xlfn.IFS(I3359=0,$Z$32,I3359=1,$Z$31)*_xlfn.IFS(J3359=0,$Z$37,J3359=1,$Z$36)*_xlfn.IFS(K3359=0,$Z$42,K3359=1,$Z$41)*_xlfn.IFS(L3359=0,$Z$47,L3359=1,$Z$46)*_xlfn.IFS(M3359=0,$Z$52,M3359=1,$Z$51)*_xlfn.IFS(N3359=0,$Z$57,N3359=1,$Z$56)</f>
        <v>5.5342285033846331E-5</v>
      </c>
      <c r="R3359" t="str" cm="1">
        <f t="array" ref="R3359">_xlfn.IFS(AND(O3359&gt;P3359,O3359&gt;Q3359),"Low",AND(P3359&gt;O3359,P3359&gt;Q3359),"Medium",AND(Q3359&gt;O3359,Q3359&gt;P3359),"High")</f>
        <v>Medium</v>
      </c>
      <c r="S3359" t="str">
        <f t="shared" si="106"/>
        <v>T</v>
      </c>
    </row>
    <row r="3360" spans="1:19" x14ac:dyDescent="0.3">
      <c r="A3360" t="s">
        <v>18</v>
      </c>
      <c r="B3360">
        <v>6</v>
      </c>
      <c r="C3360" t="s">
        <v>13</v>
      </c>
      <c r="D3360" t="str">
        <f t="shared" si="105"/>
        <v>Medium</v>
      </c>
      <c r="E3360">
        <v>1</v>
      </c>
      <c r="F3360">
        <v>1</v>
      </c>
      <c r="G3360">
        <v>1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 cm="1">
        <f t="array" ref="O3360">$U$2*_xlfn.IFS(C3360="data_analyst",$V$5,C3360="data_engineer",$V$6,C3360="data_scientist",$V$7)*_xlfn.IFS(E3360=0,$V$12,E3360=1,$V$11)*_xlfn.IFS(F3360=0,$V$17,F3360=1,$V$16)*_xlfn.IFS(G3360=0,$V$22,G3360=1,$V$21)*_xlfn.IFS(H3360=0,$V$27,H3360=1,$V$26)*_xlfn.IFS(I3360=0,$V$32,I3360=1,$V$31)*_xlfn.IFS(J3360=0,$V$37,J3360=1,$V$36)*_xlfn.IFS(K3360=0,$V$42,K3360=1,$V$41)*_xlfn.IFS(L3360=0,$V$47,L3360=1,$V$46)*_xlfn.IFS(M3360=0,$V$52,M3360=1,$V$51)*_xlfn.IFS(N3360=0,$V$57,N3360=1,$V$56)</f>
        <v>3.0781735722618145E-5</v>
      </c>
      <c r="P3360" cm="1">
        <f t="array" ref="P3360">$V$2*_xlfn.IFS(C3360="data_analyst",$X$5,C3360="data_engineer",$X$6,C3360="data_scientist",$X$7)*_xlfn.IFS(E3360=0,$X$12,E3360=1,$X$11)*_xlfn.IFS(F3360=0,$X$17,F3360=1,$X$16)*_xlfn.IFS(G3360=0,$X$22,G3360=1,$X$21)*_xlfn.IFS(H3360=0,$X$27,H3360=1,$X$26)*_xlfn.IFS(I3360=0,$X$32,I3360=1,$X$31)*_xlfn.IFS(J3360=0,$X$37,J3360=1,$X$36)*_xlfn.IFS(K3360=0,$X$42,K3360=1,$X$41)*_xlfn.IFS(L3360=0,$X$47,L3360=1,$X$46)*_xlfn.IFS(M3360=0,$X$52,M3360=1,$X$51)*_xlfn.IFS(N3360=0,$X$57,N3360=1,$X$56)</f>
        <v>2.9129047324504979E-4</v>
      </c>
      <c r="Q3360" cm="1">
        <f t="array" ref="Q3360">$W$2*_xlfn.IFS(C3360="data_analyst",$Z$5,C3360="data_engineer",$Z$6,C3360="data_scientist",$Z$7)*_xlfn.IFS(E3360=0,$Z$12,E3360=1,$Z$11)*_xlfn.IFS(F3360=0,$Z$17,F3360=1,$Z$16)*_xlfn.IFS(G3360=0,$Z$22,G3360=1,$Z$21)*_xlfn.IFS(H3360=0,$Z$27,H3360=1,$Z$26)*_xlfn.IFS(I3360=0,$Z$32,I3360=1,$Z$31)*_xlfn.IFS(J3360=0,$Z$37,J3360=1,$Z$36)*_xlfn.IFS(K3360=0,$Z$42,K3360=1,$Z$41)*_xlfn.IFS(L3360=0,$Z$47,L3360=1,$Z$46)*_xlfn.IFS(M3360=0,$Z$52,M3360=1,$Z$51)*_xlfn.IFS(N3360=0,$Z$57,N3360=1,$Z$56)</f>
        <v>5.5288290092878399E-5</v>
      </c>
      <c r="R3360" t="str" cm="1">
        <f t="array" ref="R3360">_xlfn.IFS(AND(O3360&gt;P3360,O3360&gt;Q3360),"Low",AND(P3360&gt;O3360,P3360&gt;Q3360),"Medium",AND(Q3360&gt;O3360,Q3360&gt;P3360),"High")</f>
        <v>Medium</v>
      </c>
      <c r="S3360" t="str">
        <f t="shared" si="106"/>
        <v>T</v>
      </c>
    </row>
    <row r="3361" spans="1:19" x14ac:dyDescent="0.3">
      <c r="A3361" t="s">
        <v>18</v>
      </c>
      <c r="B3361">
        <v>0</v>
      </c>
      <c r="C3361" t="s">
        <v>13</v>
      </c>
      <c r="D3361" t="str">
        <f t="shared" si="105"/>
        <v>Medium</v>
      </c>
      <c r="E3361">
        <v>1</v>
      </c>
      <c r="F3361">
        <v>0</v>
      </c>
      <c r="G3361">
        <v>1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 cm="1">
        <f t="array" ref="O3361">$U$2*_xlfn.IFS(C3361="data_analyst",$V$5,C3361="data_engineer",$V$6,C3361="data_scientist",$V$7)*_xlfn.IFS(E3361=0,$V$12,E3361=1,$V$11)*_xlfn.IFS(F3361=0,$V$17,F3361=1,$V$16)*_xlfn.IFS(G3361=0,$V$22,G3361=1,$V$21)*_xlfn.IFS(H3361=0,$V$27,H3361=1,$V$26)*_xlfn.IFS(I3361=0,$V$32,I3361=1,$V$31)*_xlfn.IFS(J3361=0,$V$37,J3361=1,$V$36)*_xlfn.IFS(K3361=0,$V$42,K3361=1,$V$41)*_xlfn.IFS(L3361=0,$V$47,L3361=1,$V$46)*_xlfn.IFS(M3361=0,$V$52,M3361=1,$V$51)*_xlfn.IFS(N3361=0,$V$57,N3361=1,$V$56)</f>
        <v>2.3625372798273417E-5</v>
      </c>
      <c r="P3361" cm="1">
        <f t="array" ref="P3361">$V$2*_xlfn.IFS(C3361="data_analyst",$X$5,C3361="data_engineer",$X$6,C3361="data_scientist",$X$7)*_xlfn.IFS(E3361=0,$X$12,E3361=1,$X$11)*_xlfn.IFS(F3361=0,$X$17,F3361=1,$X$16)*_xlfn.IFS(G3361=0,$X$22,G3361=1,$X$21)*_xlfn.IFS(H3361=0,$X$27,H3361=1,$X$26)*_xlfn.IFS(I3361=0,$X$32,I3361=1,$X$31)*_xlfn.IFS(J3361=0,$X$37,J3361=1,$X$36)*_xlfn.IFS(K3361=0,$X$42,K3361=1,$X$41)*_xlfn.IFS(L3361=0,$X$47,L3361=1,$X$46)*_xlfn.IFS(M3361=0,$X$52,M3361=1,$X$51)*_xlfn.IFS(N3361=0,$X$57,N3361=1,$X$56)</f>
        <v>2.5111247693538773E-4</v>
      </c>
      <c r="Q3361" cm="1">
        <f t="array" ref="Q3361">$W$2*_xlfn.IFS(C3361="data_analyst",$Z$5,C3361="data_engineer",$Z$6,C3361="data_scientist",$Z$7)*_xlfn.IFS(E3361=0,$Z$12,E3361=1,$Z$11)*_xlfn.IFS(F3361=0,$Z$17,F3361=1,$Z$16)*_xlfn.IFS(G3361=0,$Z$22,G3361=1,$Z$21)*_xlfn.IFS(H3361=0,$Z$27,H3361=1,$Z$26)*_xlfn.IFS(I3361=0,$Z$32,I3361=1,$Z$31)*_xlfn.IFS(J3361=0,$Z$37,J3361=1,$Z$36)*_xlfn.IFS(K3361=0,$Z$42,K3361=1,$Z$41)*_xlfn.IFS(L3361=0,$Z$47,L3361=1,$Z$46)*_xlfn.IFS(M3361=0,$Z$52,M3361=1,$Z$51)*_xlfn.IFS(N3361=0,$Z$57,N3361=1,$Z$56)</f>
        <v>5.2128959230428215E-5</v>
      </c>
      <c r="R3361" t="str" cm="1">
        <f t="array" ref="R3361">_xlfn.IFS(AND(O3361&gt;P3361,O3361&gt;Q3361),"Low",AND(P3361&gt;O3361,P3361&gt;Q3361),"Medium",AND(Q3361&gt;O3361,Q3361&gt;P3361),"High")</f>
        <v>Medium</v>
      </c>
      <c r="S3361" t="str">
        <f t="shared" si="106"/>
        <v>T</v>
      </c>
    </row>
    <row r="3362" spans="1:19" x14ac:dyDescent="0.3">
      <c r="A3362" t="s">
        <v>18</v>
      </c>
      <c r="B3362">
        <v>5</v>
      </c>
      <c r="C3362" t="s">
        <v>13</v>
      </c>
      <c r="D3362" t="str">
        <f t="shared" si="105"/>
        <v>Medium</v>
      </c>
      <c r="E3362">
        <v>1</v>
      </c>
      <c r="F3362">
        <v>0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1</v>
      </c>
      <c r="O3362" cm="1">
        <f t="array" ref="O3362">$U$2*_xlfn.IFS(C3362="data_analyst",$V$5,C3362="data_engineer",$V$6,C3362="data_scientist",$V$7)*_xlfn.IFS(E3362=0,$V$12,E3362=1,$V$11)*_xlfn.IFS(F3362=0,$V$17,F3362=1,$V$16)*_xlfn.IFS(G3362=0,$V$22,G3362=1,$V$21)*_xlfn.IFS(H3362=0,$V$27,H3362=1,$V$26)*_xlfn.IFS(I3362=0,$V$32,I3362=1,$V$31)*_xlfn.IFS(J3362=0,$V$37,J3362=1,$V$36)*_xlfn.IFS(K3362=0,$V$42,K3362=1,$V$41)*_xlfn.IFS(L3362=0,$V$47,L3362=1,$V$46)*_xlfn.IFS(M3362=0,$V$52,M3362=1,$V$51)*_xlfn.IFS(N3362=0,$V$57,N3362=1,$V$56)</f>
        <v>2.7976108010257118E-5</v>
      </c>
      <c r="P3362" cm="1">
        <f t="array" ref="P3362">$V$2*_xlfn.IFS(C3362="data_analyst",$X$5,C3362="data_engineer",$X$6,C3362="data_scientist",$X$7)*_xlfn.IFS(E3362=0,$X$12,E3362=1,$X$11)*_xlfn.IFS(F3362=0,$X$17,F3362=1,$X$16)*_xlfn.IFS(G3362=0,$X$22,G3362=1,$X$21)*_xlfn.IFS(H3362=0,$X$27,H3362=1,$X$26)*_xlfn.IFS(I3362=0,$X$32,I3362=1,$X$31)*_xlfn.IFS(J3362=0,$X$37,J3362=1,$X$36)*_xlfn.IFS(K3362=0,$X$42,K3362=1,$X$41)*_xlfn.IFS(L3362=0,$X$47,L3362=1,$X$46)*_xlfn.IFS(M3362=0,$X$52,M3362=1,$X$51)*_xlfn.IFS(N3362=0,$X$57,N3362=1,$X$56)</f>
        <v>2.7433725371823329E-3</v>
      </c>
      <c r="Q3362" cm="1">
        <f t="array" ref="Q3362">$W$2*_xlfn.IFS(C3362="data_analyst",$Z$5,C3362="data_engineer",$Z$6,C3362="data_scientist",$Z$7)*_xlfn.IFS(E3362=0,$Z$12,E3362=1,$Z$11)*_xlfn.IFS(F3362=0,$Z$17,F3362=1,$Z$16)*_xlfn.IFS(G3362=0,$Z$22,G3362=1,$Z$21)*_xlfn.IFS(H3362=0,$Z$27,H3362=1,$Z$26)*_xlfn.IFS(I3362=0,$Z$32,I3362=1,$Z$31)*_xlfn.IFS(J3362=0,$Z$37,J3362=1,$Z$36)*_xlfn.IFS(K3362=0,$Z$42,K3362=1,$Z$41)*_xlfn.IFS(L3362=0,$Z$47,L3362=1,$Z$46)*_xlfn.IFS(M3362=0,$Z$52,M3362=1,$Z$51)*_xlfn.IFS(N3362=0,$Z$57,N3362=1,$Z$56)</f>
        <v>1.9755832269512978E-4</v>
      </c>
      <c r="R3362" t="str" cm="1">
        <f t="array" ref="R3362">_xlfn.IFS(AND(O3362&gt;P3362,O3362&gt;Q3362),"Low",AND(P3362&gt;O3362,P3362&gt;Q3362),"Medium",AND(Q3362&gt;O3362,Q3362&gt;P3362),"High")</f>
        <v>Medium</v>
      </c>
      <c r="S3362" t="str">
        <f t="shared" si="106"/>
        <v>T</v>
      </c>
    </row>
    <row r="3363" spans="1:19" x14ac:dyDescent="0.3">
      <c r="A3363" t="s">
        <v>18</v>
      </c>
      <c r="B3363">
        <v>7</v>
      </c>
      <c r="C3363" t="s">
        <v>13</v>
      </c>
      <c r="D3363" t="str">
        <f t="shared" si="105"/>
        <v>Medium</v>
      </c>
      <c r="E3363">
        <v>1</v>
      </c>
      <c r="F3363">
        <v>0</v>
      </c>
      <c r="G3363">
        <v>1</v>
      </c>
      <c r="H3363">
        <v>1</v>
      </c>
      <c r="I3363">
        <v>1</v>
      </c>
      <c r="J3363">
        <v>0</v>
      </c>
      <c r="K3363">
        <v>0</v>
      </c>
      <c r="L3363">
        <v>1</v>
      </c>
      <c r="M3363">
        <v>0</v>
      </c>
      <c r="N3363">
        <v>0</v>
      </c>
      <c r="O3363" cm="1">
        <f t="array" ref="O3363">$U$2*_xlfn.IFS(C3363="data_analyst",$V$5,C3363="data_engineer",$V$6,C3363="data_scientist",$V$7)*_xlfn.IFS(E3363=0,$V$12,E3363=1,$V$11)*_xlfn.IFS(F3363=0,$V$17,F3363=1,$V$16)*_xlfn.IFS(G3363=0,$V$22,G3363=1,$V$21)*_xlfn.IFS(H3363=0,$V$27,H3363=1,$V$26)*_xlfn.IFS(I3363=0,$V$32,I3363=1,$V$31)*_xlfn.IFS(J3363=0,$V$37,J3363=1,$V$36)*_xlfn.IFS(K3363=0,$V$42,K3363=1,$V$41)*_xlfn.IFS(L3363=0,$V$47,L3363=1,$V$46)*_xlfn.IFS(M3363=0,$V$52,M3363=1,$V$51)*_xlfn.IFS(N3363=0,$V$57,N3363=1,$V$56)</f>
        <v>7.5998560842505751E-8</v>
      </c>
      <c r="P3363" cm="1">
        <f t="array" ref="P3363">$V$2*_xlfn.IFS(C3363="data_analyst",$X$5,C3363="data_engineer",$X$6,C3363="data_scientist",$X$7)*_xlfn.IFS(E3363=0,$X$12,E3363=1,$X$11)*_xlfn.IFS(F3363=0,$X$17,F3363=1,$X$16)*_xlfn.IFS(G3363=0,$X$22,G3363=1,$X$21)*_xlfn.IFS(H3363=0,$X$27,H3363=1,$X$26)*_xlfn.IFS(I3363=0,$X$32,I3363=1,$X$31)*_xlfn.IFS(J3363=0,$X$37,J3363=1,$X$36)*_xlfn.IFS(K3363=0,$X$42,K3363=1,$X$41)*_xlfn.IFS(L3363=0,$X$47,L3363=1,$X$46)*_xlfn.IFS(M3363=0,$X$52,M3363=1,$X$51)*_xlfn.IFS(N3363=0,$X$57,N3363=1,$X$56)</f>
        <v>1.1302004578912343E-4</v>
      </c>
      <c r="Q3363" cm="1">
        <f t="array" ref="Q3363">$W$2*_xlfn.IFS(C3363="data_analyst",$Z$5,C3363="data_engineer",$Z$6,C3363="data_scientist",$Z$7)*_xlfn.IFS(E3363=0,$Z$12,E3363=1,$Z$11)*_xlfn.IFS(F3363=0,$Z$17,F3363=1,$Z$16)*_xlfn.IFS(G3363=0,$Z$22,G3363=1,$Z$21)*_xlfn.IFS(H3363=0,$Z$27,H3363=1,$Z$26)*_xlfn.IFS(I3363=0,$Z$32,I3363=1,$Z$31)*_xlfn.IFS(J3363=0,$Z$37,J3363=1,$Z$36)*_xlfn.IFS(K3363=0,$Z$42,K3363=1,$Z$41)*_xlfn.IFS(L3363=0,$Z$47,L3363=1,$Z$46)*_xlfn.IFS(M3363=0,$Z$52,M3363=1,$Z$51)*_xlfn.IFS(N3363=0,$Z$57,N3363=1,$Z$56)</f>
        <v>9.6415803562777951E-6</v>
      </c>
      <c r="R3363" t="str" cm="1">
        <f t="array" ref="R3363">_xlfn.IFS(AND(O3363&gt;P3363,O3363&gt;Q3363),"Low",AND(P3363&gt;O3363,P3363&gt;Q3363),"Medium",AND(Q3363&gt;O3363,Q3363&gt;P3363),"High")</f>
        <v>Medium</v>
      </c>
      <c r="S3363" t="str">
        <f t="shared" si="106"/>
        <v>T</v>
      </c>
    </row>
    <row r="3364" spans="1:19" x14ac:dyDescent="0.3">
      <c r="A3364" t="s">
        <v>18</v>
      </c>
      <c r="B3364">
        <v>4</v>
      </c>
      <c r="C3364" t="s">
        <v>13</v>
      </c>
      <c r="D3364" t="str">
        <f t="shared" si="105"/>
        <v>Medium</v>
      </c>
      <c r="E3364">
        <v>1</v>
      </c>
      <c r="F3364">
        <v>0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1</v>
      </c>
      <c r="M3364">
        <v>1</v>
      </c>
      <c r="N3364">
        <v>1</v>
      </c>
      <c r="O3364" cm="1">
        <f t="array" ref="O3364">$U$2*_xlfn.IFS(C3364="data_analyst",$V$5,C3364="data_engineer",$V$6,C3364="data_scientist",$V$7)*_xlfn.IFS(E3364=0,$V$12,E3364=1,$V$11)*_xlfn.IFS(F3364=0,$V$17,F3364=1,$V$16)*_xlfn.IFS(G3364=0,$V$22,G3364=1,$V$21)*_xlfn.IFS(H3364=0,$V$27,H3364=1,$V$26)*_xlfn.IFS(I3364=0,$V$32,I3364=1,$V$31)*_xlfn.IFS(J3364=0,$V$37,J3364=1,$V$36)*_xlfn.IFS(K3364=0,$V$42,K3364=1,$V$41)*_xlfn.IFS(L3364=0,$V$47,L3364=1,$V$46)*_xlfn.IFS(M3364=0,$V$52,M3364=1,$V$51)*_xlfn.IFS(N3364=0,$V$57,N3364=1,$V$56)</f>
        <v>1.3474344616619924E-6</v>
      </c>
      <c r="P3364" cm="1">
        <f t="array" ref="P3364">$V$2*_xlfn.IFS(C3364="data_analyst",$X$5,C3364="data_engineer",$X$6,C3364="data_scientist",$X$7)*_xlfn.IFS(E3364=0,$X$12,E3364=1,$X$11)*_xlfn.IFS(F3364=0,$X$17,F3364=1,$X$16)*_xlfn.IFS(G3364=0,$X$22,G3364=1,$X$21)*_xlfn.IFS(H3364=0,$X$27,H3364=1,$X$26)*_xlfn.IFS(I3364=0,$X$32,I3364=1,$X$31)*_xlfn.IFS(J3364=0,$X$37,J3364=1,$X$36)*_xlfn.IFS(K3364=0,$X$42,K3364=1,$X$41)*_xlfn.IFS(L3364=0,$X$47,L3364=1,$X$46)*_xlfn.IFS(M3364=0,$X$52,M3364=1,$X$51)*_xlfn.IFS(N3364=0,$X$57,N3364=1,$X$56)</f>
        <v>1.7103825823241259E-3</v>
      </c>
      <c r="Q3364" cm="1">
        <f t="array" ref="Q3364">$W$2*_xlfn.IFS(C3364="data_analyst",$Z$5,C3364="data_engineer",$Z$6,C3364="data_scientist",$Z$7)*_xlfn.IFS(E3364=0,$Z$12,E3364=1,$Z$11)*_xlfn.IFS(F3364=0,$Z$17,F3364=1,$Z$16)*_xlfn.IFS(G3364=0,$Z$22,G3364=1,$Z$21)*_xlfn.IFS(H3364=0,$Z$27,H3364=1,$Z$26)*_xlfn.IFS(I3364=0,$Z$32,I3364=1,$Z$31)*_xlfn.IFS(J3364=0,$Z$37,J3364=1,$Z$36)*_xlfn.IFS(K3364=0,$Z$42,K3364=1,$Z$41)*_xlfn.IFS(L3364=0,$Z$47,L3364=1,$Z$46)*_xlfn.IFS(M3364=0,$Z$52,M3364=1,$Z$51)*_xlfn.IFS(N3364=0,$Z$57,N3364=1,$Z$56)</f>
        <v>7.4384307735413254E-5</v>
      </c>
      <c r="R3364" t="str" cm="1">
        <f t="array" ref="R3364">_xlfn.IFS(AND(O3364&gt;P3364,O3364&gt;Q3364),"Low",AND(P3364&gt;O3364,P3364&gt;Q3364),"Medium",AND(Q3364&gt;O3364,Q3364&gt;P3364),"High")</f>
        <v>Medium</v>
      </c>
      <c r="S3364" t="str">
        <f t="shared" si="106"/>
        <v>T</v>
      </c>
    </row>
    <row r="3365" spans="1:19" x14ac:dyDescent="0.3">
      <c r="A3365" t="s">
        <v>18</v>
      </c>
      <c r="B3365">
        <v>6</v>
      </c>
      <c r="C3365" t="s">
        <v>13</v>
      </c>
      <c r="D3365" t="str">
        <f t="shared" si="105"/>
        <v>Medium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 cm="1">
        <f t="array" ref="O3365">$U$2*_xlfn.IFS(C3365="data_analyst",$V$5,C3365="data_engineer",$V$6,C3365="data_scientist",$V$7)*_xlfn.IFS(E3365=0,$V$12,E3365=1,$V$11)*_xlfn.IFS(F3365=0,$V$17,F3365=1,$V$16)*_xlfn.IFS(G3365=0,$V$22,G3365=1,$V$21)*_xlfn.IFS(H3365=0,$V$27,H3365=1,$V$26)*_xlfn.IFS(I3365=0,$V$32,I3365=1,$V$31)*_xlfn.IFS(J3365=0,$V$37,J3365=1,$V$36)*_xlfn.IFS(K3365=0,$V$42,K3365=1,$V$41)*_xlfn.IFS(L3365=0,$V$47,L3365=1,$V$46)*_xlfn.IFS(M3365=0,$V$52,M3365=1,$V$51)*_xlfn.IFS(N3365=0,$V$57,N3365=1,$V$56)</f>
        <v>7.7297513080979178E-4</v>
      </c>
      <c r="P3365" cm="1">
        <f t="array" ref="P3365">$V$2*_xlfn.IFS(C3365="data_analyst",$X$5,C3365="data_engineer",$X$6,C3365="data_scientist",$X$7)*_xlfn.IFS(E3365=0,$X$12,E3365=1,$X$11)*_xlfn.IFS(F3365=0,$X$17,F3365=1,$X$16)*_xlfn.IFS(G3365=0,$X$22,G3365=1,$X$21)*_xlfn.IFS(H3365=0,$X$27,H3365=1,$X$26)*_xlfn.IFS(I3365=0,$X$32,I3365=1,$X$31)*_xlfn.IFS(J3365=0,$X$37,J3365=1,$X$36)*_xlfn.IFS(K3365=0,$X$42,K3365=1,$X$41)*_xlfn.IFS(L3365=0,$X$47,L3365=1,$X$46)*_xlfn.IFS(M3365=0,$X$52,M3365=1,$X$51)*_xlfn.IFS(N3365=0,$X$57,N3365=1,$X$56)</f>
        <v>9.6760541610991423E-5</v>
      </c>
      <c r="Q3365" cm="1">
        <f t="array" ref="Q3365">$W$2*_xlfn.IFS(C3365="data_analyst",$Z$5,C3365="data_engineer",$Z$6,C3365="data_scientist",$Z$7)*_xlfn.IFS(E3365=0,$Z$12,E3365=1,$Z$11)*_xlfn.IFS(F3365=0,$Z$17,F3365=1,$Z$16)*_xlfn.IFS(G3365=0,$Z$22,G3365=1,$Z$21)*_xlfn.IFS(H3365=0,$Z$27,H3365=1,$Z$26)*_xlfn.IFS(I3365=0,$Z$32,I3365=1,$Z$31)*_xlfn.IFS(J3365=0,$Z$37,J3365=1,$Z$36)*_xlfn.IFS(K3365=0,$Z$42,K3365=1,$Z$41)*_xlfn.IFS(L3365=0,$Z$47,L3365=1,$Z$46)*_xlfn.IFS(M3365=0,$Z$52,M3365=1,$Z$51)*_xlfn.IFS(N3365=0,$Z$57,N3365=1,$Z$56)</f>
        <v>1.0664678690481133E-4</v>
      </c>
      <c r="R3365" t="str" cm="1">
        <f t="array" ref="R3365">_xlfn.IFS(AND(O3365&gt;P3365,O3365&gt;Q3365),"Low",AND(P3365&gt;O3365,P3365&gt;Q3365),"Medium",AND(Q3365&gt;O3365,Q3365&gt;P3365),"High")</f>
        <v>Low</v>
      </c>
      <c r="S3365" t="str">
        <f t="shared" si="106"/>
        <v>F</v>
      </c>
    </row>
    <row r="3366" spans="1:19" x14ac:dyDescent="0.3">
      <c r="A3366" t="s">
        <v>18</v>
      </c>
      <c r="B3366">
        <v>0</v>
      </c>
      <c r="C3366" t="s">
        <v>13</v>
      </c>
      <c r="D3366" t="str">
        <f t="shared" si="105"/>
        <v>Medium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1</v>
      </c>
      <c r="O3366" cm="1">
        <f t="array" ref="O3366">$U$2*_xlfn.IFS(C3366="data_analyst",$V$5,C3366="data_engineer",$V$6,C3366="data_scientist",$V$7)*_xlfn.IFS(E3366=0,$V$12,E3366=1,$V$11)*_xlfn.IFS(F3366=0,$V$17,F3366=1,$V$16)*_xlfn.IFS(G3366=0,$V$22,G3366=1,$V$21)*_xlfn.IFS(H3366=0,$V$27,H3366=1,$V$26)*_xlfn.IFS(I3366=0,$V$32,I3366=1,$V$31)*_xlfn.IFS(J3366=0,$V$37,J3366=1,$V$36)*_xlfn.IFS(K3366=0,$V$42,K3366=1,$V$41)*_xlfn.IFS(L3366=0,$V$47,L3366=1,$V$46)*_xlfn.IFS(M3366=0,$V$52,M3366=1,$V$51)*_xlfn.IFS(N3366=0,$V$57,N3366=1,$V$56)</f>
        <v>1.0286529200797759E-5</v>
      </c>
      <c r="P3366" cm="1">
        <f t="array" ref="P3366">$V$2*_xlfn.IFS(C3366="data_analyst",$X$5,C3366="data_engineer",$X$6,C3366="data_scientist",$X$7)*_xlfn.IFS(E3366=0,$X$12,E3366=1,$X$11)*_xlfn.IFS(F3366=0,$X$17,F3366=1,$X$16)*_xlfn.IFS(G3366=0,$X$22,G3366=1,$X$21)*_xlfn.IFS(H3366=0,$X$27,H3366=1,$X$26)*_xlfn.IFS(I3366=0,$X$32,I3366=1,$X$31)*_xlfn.IFS(J3366=0,$X$37,J3366=1,$X$36)*_xlfn.IFS(K3366=0,$X$42,K3366=1,$X$41)*_xlfn.IFS(L3366=0,$X$47,L3366=1,$X$46)*_xlfn.IFS(M3366=0,$X$52,M3366=1,$X$51)*_xlfn.IFS(N3366=0,$X$57,N3366=1,$X$56)</f>
        <v>3.5956150535434235E-3</v>
      </c>
      <c r="Q3366" cm="1">
        <f t="array" ref="Q3366">$W$2*_xlfn.IFS(C3366="data_analyst",$Z$5,C3366="data_engineer",$Z$6,C3366="data_scientist",$Z$7)*_xlfn.IFS(E3366=0,$Z$12,E3366=1,$Z$11)*_xlfn.IFS(F3366=0,$Z$17,F3366=1,$Z$16)*_xlfn.IFS(G3366=0,$Z$22,G3366=1,$Z$21)*_xlfn.IFS(H3366=0,$Z$27,H3366=1,$Z$26)*_xlfn.IFS(I3366=0,$Z$32,I3366=1,$Z$31)*_xlfn.IFS(J3366=0,$Z$37,J3366=1,$Z$36)*_xlfn.IFS(K3366=0,$Z$42,K3366=1,$Z$41)*_xlfn.IFS(L3366=0,$Z$47,L3366=1,$Z$46)*_xlfn.IFS(M3366=0,$Z$52,M3366=1,$Z$51)*_xlfn.IFS(N3366=0,$Z$57,N3366=1,$Z$56)</f>
        <v>1.7578840952607494E-4</v>
      </c>
      <c r="R3366" t="str" cm="1">
        <f t="array" ref="R3366">_xlfn.IFS(AND(O3366&gt;P3366,O3366&gt;Q3366),"Low",AND(P3366&gt;O3366,P3366&gt;Q3366),"Medium",AND(Q3366&gt;O3366,Q3366&gt;P3366),"High")</f>
        <v>Medium</v>
      </c>
      <c r="S3366" t="str">
        <f t="shared" si="106"/>
        <v>T</v>
      </c>
    </row>
    <row r="3367" spans="1:19" x14ac:dyDescent="0.3">
      <c r="A3367" t="s">
        <v>18</v>
      </c>
      <c r="B3367">
        <v>5</v>
      </c>
      <c r="C3367" t="s">
        <v>13</v>
      </c>
      <c r="D3367" t="str">
        <f t="shared" si="105"/>
        <v>Medium</v>
      </c>
      <c r="E3367">
        <v>1</v>
      </c>
      <c r="F3367">
        <v>0</v>
      </c>
      <c r="G3367">
        <v>1</v>
      </c>
      <c r="H3367">
        <v>1</v>
      </c>
      <c r="I3367">
        <v>1</v>
      </c>
      <c r="J3367">
        <v>0</v>
      </c>
      <c r="K3367">
        <v>0</v>
      </c>
      <c r="L3367">
        <v>1</v>
      </c>
      <c r="M3367">
        <v>1</v>
      </c>
      <c r="N3367">
        <v>1</v>
      </c>
      <c r="O3367" cm="1">
        <f t="array" ref="O3367">$U$2*_xlfn.IFS(C3367="data_analyst",$V$5,C3367="data_engineer",$V$6,C3367="data_scientist",$V$7)*_xlfn.IFS(E3367=0,$V$12,E3367=1,$V$11)*_xlfn.IFS(F3367=0,$V$17,F3367=1,$V$16)*_xlfn.IFS(G3367=0,$V$22,G3367=1,$V$21)*_xlfn.IFS(H3367=0,$V$27,H3367=1,$V$26)*_xlfn.IFS(I3367=0,$V$32,I3367=1,$V$31)*_xlfn.IFS(J3367=0,$V$37,J3367=1,$V$36)*_xlfn.IFS(K3367=0,$V$42,K3367=1,$V$41)*_xlfn.IFS(L3367=0,$V$47,L3367=1,$V$46)*_xlfn.IFS(M3367=0,$V$52,M3367=1,$V$51)*_xlfn.IFS(N3367=0,$V$57,N3367=1,$V$56)</f>
        <v>3.2220973256884125E-8</v>
      </c>
      <c r="P3367" cm="1">
        <f t="array" ref="P3367">$V$2*_xlfn.IFS(C3367="data_analyst",$X$5,C3367="data_engineer",$X$6,C3367="data_scientist",$X$7)*_xlfn.IFS(E3367=0,$X$12,E3367=1,$X$11)*_xlfn.IFS(F3367=0,$X$17,F3367=1,$X$16)*_xlfn.IFS(G3367=0,$X$22,G3367=1,$X$21)*_xlfn.IFS(H3367=0,$X$27,H3367=1,$X$26)*_xlfn.IFS(I3367=0,$X$32,I3367=1,$X$31)*_xlfn.IFS(J3367=0,$X$37,J3367=1,$X$36)*_xlfn.IFS(K3367=0,$X$42,K3367=1,$X$41)*_xlfn.IFS(L3367=0,$X$47,L3367=1,$X$46)*_xlfn.IFS(M3367=0,$X$52,M3367=1,$X$51)*_xlfn.IFS(N3367=0,$X$57,N3367=1,$X$56)</f>
        <v>1.0801251533611479E-3</v>
      </c>
      <c r="Q3367" cm="1">
        <f t="array" ref="Q3367">$W$2*_xlfn.IFS(C3367="data_analyst",$Z$5,C3367="data_engineer",$Z$6,C3367="data_scientist",$Z$7)*_xlfn.IFS(E3367=0,$Z$12,E3367=1,$Z$11)*_xlfn.IFS(F3367=0,$Z$17,F3367=1,$Z$16)*_xlfn.IFS(G3367=0,$Z$22,G3367=1,$Z$21)*_xlfn.IFS(H3367=0,$Z$27,H3367=1,$Z$26)*_xlfn.IFS(I3367=0,$Z$32,I3367=1,$Z$31)*_xlfn.IFS(J3367=0,$Z$37,J3367=1,$Z$36)*_xlfn.IFS(K3367=0,$Z$42,K3367=1,$Z$41)*_xlfn.IFS(L3367=0,$Z$47,L3367=1,$Z$46)*_xlfn.IFS(M3367=0,$Z$52,M3367=1,$Z$51)*_xlfn.IFS(N3367=0,$Z$57,N3367=1,$Z$56)</f>
        <v>1.967520150626315E-5</v>
      </c>
      <c r="R3367" t="str" cm="1">
        <f t="array" ref="R3367">_xlfn.IFS(AND(O3367&gt;P3367,O3367&gt;Q3367),"Low",AND(P3367&gt;O3367,P3367&gt;Q3367),"Medium",AND(Q3367&gt;O3367,Q3367&gt;P3367),"High")</f>
        <v>Medium</v>
      </c>
      <c r="S3367" t="str">
        <f t="shared" si="106"/>
        <v>T</v>
      </c>
    </row>
    <row r="3368" spans="1:19" x14ac:dyDescent="0.3">
      <c r="A3368" t="s">
        <v>18</v>
      </c>
      <c r="B3368">
        <v>4</v>
      </c>
      <c r="C3368" t="s">
        <v>13</v>
      </c>
      <c r="D3368" t="str">
        <f t="shared" si="105"/>
        <v>Medium</v>
      </c>
      <c r="E3368">
        <v>1</v>
      </c>
      <c r="F3368">
        <v>0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1</v>
      </c>
      <c r="N3368">
        <v>1</v>
      </c>
      <c r="O3368" cm="1">
        <f t="array" ref="O3368">$U$2*_xlfn.IFS(C3368="data_analyst",$V$5,C3368="data_engineer",$V$6,C3368="data_scientist",$V$7)*_xlfn.IFS(E3368=0,$V$12,E3368=1,$V$11)*_xlfn.IFS(F3368=0,$V$17,F3368=1,$V$16)*_xlfn.IFS(G3368=0,$V$22,G3368=1,$V$21)*_xlfn.IFS(H3368=0,$V$27,H3368=1,$V$26)*_xlfn.IFS(I3368=0,$V$32,I3368=1,$V$31)*_xlfn.IFS(J3368=0,$V$37,J3368=1,$V$36)*_xlfn.IFS(K3368=0,$V$42,K3368=1,$V$41)*_xlfn.IFS(L3368=0,$V$47,L3368=1,$V$46)*_xlfn.IFS(M3368=0,$V$52,M3368=1,$V$51)*_xlfn.IFS(N3368=0,$V$57,N3368=1,$V$56)</f>
        <v>2.7976108010257118E-5</v>
      </c>
      <c r="P3368" cm="1">
        <f t="array" ref="P3368">$V$2*_xlfn.IFS(C3368="data_analyst",$X$5,C3368="data_engineer",$X$6,C3368="data_scientist",$X$7)*_xlfn.IFS(E3368=0,$X$12,E3368=1,$X$11)*_xlfn.IFS(F3368=0,$X$17,F3368=1,$X$16)*_xlfn.IFS(G3368=0,$X$22,G3368=1,$X$21)*_xlfn.IFS(H3368=0,$X$27,H3368=1,$X$26)*_xlfn.IFS(I3368=0,$X$32,I3368=1,$X$31)*_xlfn.IFS(J3368=0,$X$37,J3368=1,$X$36)*_xlfn.IFS(K3368=0,$X$42,K3368=1,$X$41)*_xlfn.IFS(L3368=0,$X$47,L3368=1,$X$46)*_xlfn.IFS(M3368=0,$X$52,M3368=1,$X$51)*_xlfn.IFS(N3368=0,$X$57,N3368=1,$X$56)</f>
        <v>2.7433725371823329E-3</v>
      </c>
      <c r="Q3368" cm="1">
        <f t="array" ref="Q3368">$W$2*_xlfn.IFS(C3368="data_analyst",$Z$5,C3368="data_engineer",$Z$6,C3368="data_scientist",$Z$7)*_xlfn.IFS(E3368=0,$Z$12,E3368=1,$Z$11)*_xlfn.IFS(F3368=0,$Z$17,F3368=1,$Z$16)*_xlfn.IFS(G3368=0,$Z$22,G3368=1,$Z$21)*_xlfn.IFS(H3368=0,$Z$27,H3368=1,$Z$26)*_xlfn.IFS(I3368=0,$Z$32,I3368=1,$Z$31)*_xlfn.IFS(J3368=0,$Z$37,J3368=1,$Z$36)*_xlfn.IFS(K3368=0,$Z$42,K3368=1,$Z$41)*_xlfn.IFS(L3368=0,$Z$47,L3368=1,$Z$46)*_xlfn.IFS(M3368=0,$Z$52,M3368=1,$Z$51)*_xlfn.IFS(N3368=0,$Z$57,N3368=1,$Z$56)</f>
        <v>1.9755832269512978E-4</v>
      </c>
      <c r="R3368" t="str" cm="1">
        <f t="array" ref="R3368">_xlfn.IFS(AND(O3368&gt;P3368,O3368&gt;Q3368),"Low",AND(P3368&gt;O3368,P3368&gt;Q3368),"Medium",AND(Q3368&gt;O3368,Q3368&gt;P3368),"High")</f>
        <v>Medium</v>
      </c>
      <c r="S3368" t="str">
        <f t="shared" si="106"/>
        <v>T</v>
      </c>
    </row>
    <row r="3369" spans="1:19" x14ac:dyDescent="0.3">
      <c r="A3369" t="s">
        <v>18</v>
      </c>
      <c r="B3369">
        <v>6</v>
      </c>
      <c r="C3369" t="s">
        <v>13</v>
      </c>
      <c r="D3369" t="str">
        <f t="shared" si="105"/>
        <v>Medium</v>
      </c>
      <c r="E3369">
        <v>1</v>
      </c>
      <c r="F3369">
        <v>0</v>
      </c>
      <c r="G3369">
        <v>1</v>
      </c>
      <c r="H3369">
        <v>1</v>
      </c>
      <c r="I3369">
        <v>1</v>
      </c>
      <c r="J3369">
        <v>0</v>
      </c>
      <c r="K3369">
        <v>1</v>
      </c>
      <c r="L3369">
        <v>0</v>
      </c>
      <c r="M3369">
        <v>0</v>
      </c>
      <c r="N3369">
        <v>1</v>
      </c>
      <c r="O3369" cm="1">
        <f t="array" ref="O3369">$U$2*_xlfn.IFS(C3369="data_analyst",$V$5,C3369="data_engineer",$V$6,C3369="data_scientist",$V$7)*_xlfn.IFS(E3369=0,$V$12,E3369=1,$V$11)*_xlfn.IFS(F3369=0,$V$17,F3369=1,$V$16)*_xlfn.IFS(G3369=0,$V$22,G3369=1,$V$21)*_xlfn.IFS(H3369=0,$V$27,H3369=1,$V$26)*_xlfn.IFS(I3369=0,$V$32,I3369=1,$V$31)*_xlfn.IFS(J3369=0,$V$37,J3369=1,$V$36)*_xlfn.IFS(K3369=0,$V$42,K3369=1,$V$41)*_xlfn.IFS(L3369=0,$V$47,L3369=1,$V$46)*_xlfn.IFS(M3369=0,$V$52,M3369=1,$V$51)*_xlfn.IFS(N3369=0,$V$57,N3369=1,$V$56)</f>
        <v>1.5583748062446257E-6</v>
      </c>
      <c r="P3369" cm="1">
        <f t="array" ref="P3369">$V$2*_xlfn.IFS(C3369="data_analyst",$X$5,C3369="data_engineer",$X$6,C3369="data_scientist",$X$7)*_xlfn.IFS(E3369=0,$X$12,E3369=1,$X$11)*_xlfn.IFS(F3369=0,$X$17,F3369=1,$X$16)*_xlfn.IFS(G3369=0,$X$22,G3369=1,$X$21)*_xlfn.IFS(H3369=0,$X$27,H3369=1,$X$26)*_xlfn.IFS(I3369=0,$X$32,I3369=1,$X$31)*_xlfn.IFS(J3369=0,$X$37,J3369=1,$X$36)*_xlfn.IFS(K3369=0,$X$42,K3369=1,$X$41)*_xlfn.IFS(L3369=0,$X$47,L3369=1,$X$46)*_xlfn.IFS(M3369=0,$X$52,M3369=1,$X$51)*_xlfn.IFS(N3369=0,$X$57,N3369=1,$X$56)</f>
        <v>6.2128916992839614E-4</v>
      </c>
      <c r="Q3369" cm="1">
        <f t="array" ref="Q3369">$W$2*_xlfn.IFS(C3369="data_analyst",$Z$5,C3369="data_engineer",$Z$6,C3369="data_scientist",$Z$7)*_xlfn.IFS(E3369=0,$Z$12,E3369=1,$Z$11)*_xlfn.IFS(F3369=0,$Z$17,F3369=1,$Z$16)*_xlfn.IFS(G3369=0,$Z$22,G3369=1,$Z$21)*_xlfn.IFS(H3369=0,$Z$27,H3369=1,$Z$26)*_xlfn.IFS(I3369=0,$Z$32,I3369=1,$Z$31)*_xlfn.IFS(J3369=0,$Z$37,J3369=1,$Z$36)*_xlfn.IFS(K3369=0,$Z$42,K3369=1,$Z$41)*_xlfn.IFS(L3369=0,$Z$47,L3369=1,$Z$46)*_xlfn.IFS(M3369=0,$Z$52,M3369=1,$Z$51)*_xlfn.IFS(N3369=0,$Z$57,N3369=1,$Z$56)</f>
        <v>2.992588400265324E-5</v>
      </c>
      <c r="R3369" t="str" cm="1">
        <f t="array" ref="R3369">_xlfn.IFS(AND(O3369&gt;P3369,O3369&gt;Q3369),"Low",AND(P3369&gt;O3369,P3369&gt;Q3369),"Medium",AND(Q3369&gt;O3369,Q3369&gt;P3369),"High")</f>
        <v>Medium</v>
      </c>
      <c r="S3369" t="str">
        <f t="shared" si="106"/>
        <v>T</v>
      </c>
    </row>
    <row r="3370" spans="1:19" x14ac:dyDescent="0.3">
      <c r="A3370" t="s">
        <v>18</v>
      </c>
      <c r="B3370">
        <v>1</v>
      </c>
      <c r="C3370" t="s">
        <v>13</v>
      </c>
      <c r="D3370" t="str">
        <f t="shared" si="105"/>
        <v>Medium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0</v>
      </c>
      <c r="K3370">
        <v>0</v>
      </c>
      <c r="L3370">
        <v>1</v>
      </c>
      <c r="M3370">
        <v>0</v>
      </c>
      <c r="N3370">
        <v>1</v>
      </c>
      <c r="O3370" cm="1">
        <f t="array" ref="O3370">$U$2*_xlfn.IFS(C3370="data_analyst",$V$5,C3370="data_engineer",$V$6,C3370="data_scientist",$V$7)*_xlfn.IFS(E3370=0,$V$12,E3370=1,$V$11)*_xlfn.IFS(F3370=0,$V$17,F3370=1,$V$16)*_xlfn.IFS(G3370=0,$V$22,G3370=1,$V$21)*_xlfn.IFS(H3370=0,$V$27,H3370=1,$V$26)*_xlfn.IFS(I3370=0,$V$32,I3370=1,$V$31)*_xlfn.IFS(J3370=0,$V$37,J3370=1,$V$36)*_xlfn.IFS(K3370=0,$V$42,K3370=1,$V$41)*_xlfn.IFS(L3370=0,$V$47,L3370=1,$V$46)*_xlfn.IFS(M3370=0,$V$52,M3370=1,$V$51)*_xlfn.IFS(N3370=0,$V$57,N3370=1,$V$56)</f>
        <v>4.9543789046587634E-7</v>
      </c>
      <c r="P3370" cm="1">
        <f t="array" ref="P3370">$V$2*_xlfn.IFS(C3370="data_analyst",$X$5,C3370="data_engineer",$X$6,C3370="data_scientist",$X$7)*_xlfn.IFS(E3370=0,$X$12,E3370=1,$X$11)*_xlfn.IFS(F3370=0,$X$17,F3370=1,$X$16)*_xlfn.IFS(G3370=0,$X$22,G3370=1,$X$21)*_xlfn.IFS(H3370=0,$X$27,H3370=1,$X$26)*_xlfn.IFS(I3370=0,$X$32,I3370=1,$X$31)*_xlfn.IFS(J3370=0,$X$37,J3370=1,$X$36)*_xlfn.IFS(K3370=0,$X$42,K3370=1,$X$41)*_xlfn.IFS(L3370=0,$X$47,L3370=1,$X$46)*_xlfn.IFS(M3370=0,$X$52,M3370=1,$X$51)*_xlfn.IFS(N3370=0,$X$57,N3370=1,$X$56)</f>
        <v>2.2417215587641356E-3</v>
      </c>
      <c r="Q3370" cm="1">
        <f t="array" ref="Q3370">$W$2*_xlfn.IFS(C3370="data_analyst",$Z$5,C3370="data_engineer",$Z$6,C3370="data_scientist",$Z$7)*_xlfn.IFS(E3370=0,$Z$12,E3370=1,$Z$11)*_xlfn.IFS(F3370=0,$Z$17,F3370=1,$Z$16)*_xlfn.IFS(G3370=0,$Z$22,G3370=1,$Z$21)*_xlfn.IFS(H3370=0,$Z$27,H3370=1,$Z$26)*_xlfn.IFS(I3370=0,$Z$32,I3370=1,$Z$31)*_xlfn.IFS(J3370=0,$Z$37,J3370=1,$Z$36)*_xlfn.IFS(K3370=0,$Z$42,K3370=1,$Z$41)*_xlfn.IFS(L3370=0,$Z$47,L3370=1,$Z$46)*_xlfn.IFS(M3370=0,$Z$52,M3370=1,$Z$51)*_xlfn.IFS(N3370=0,$Z$57,N3370=1,$Z$56)</f>
        <v>6.618753880941284E-5</v>
      </c>
      <c r="R3370" t="str" cm="1">
        <f t="array" ref="R3370">_xlfn.IFS(AND(O3370&gt;P3370,O3370&gt;Q3370),"Low",AND(P3370&gt;O3370,P3370&gt;Q3370),"Medium",AND(Q3370&gt;O3370,Q3370&gt;P3370),"High")</f>
        <v>Medium</v>
      </c>
      <c r="S3370" t="str">
        <f t="shared" si="106"/>
        <v>T</v>
      </c>
    </row>
    <row r="3371" spans="1:19" x14ac:dyDescent="0.3">
      <c r="A3371" t="s">
        <v>18</v>
      </c>
      <c r="B3371">
        <v>7</v>
      </c>
      <c r="C3371" t="s">
        <v>13</v>
      </c>
      <c r="D3371" t="str">
        <f t="shared" si="105"/>
        <v>Medium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0</v>
      </c>
      <c r="K3371">
        <v>0</v>
      </c>
      <c r="L3371">
        <v>1</v>
      </c>
      <c r="M3371">
        <v>0</v>
      </c>
      <c r="N3371">
        <v>1</v>
      </c>
      <c r="O3371" cm="1">
        <f t="array" ref="O3371">$U$2*_xlfn.IFS(C3371="data_analyst",$V$5,C3371="data_engineer",$V$6,C3371="data_scientist",$V$7)*_xlfn.IFS(E3371=0,$V$12,E3371=1,$V$11)*_xlfn.IFS(F3371=0,$V$17,F3371=1,$V$16)*_xlfn.IFS(G3371=0,$V$22,G3371=1,$V$21)*_xlfn.IFS(H3371=0,$V$27,H3371=1,$V$26)*_xlfn.IFS(I3371=0,$V$32,I3371=1,$V$31)*_xlfn.IFS(J3371=0,$V$37,J3371=1,$V$36)*_xlfn.IFS(K3371=0,$V$42,K3371=1,$V$41)*_xlfn.IFS(L3371=0,$V$47,L3371=1,$V$46)*_xlfn.IFS(M3371=0,$V$52,M3371=1,$V$51)*_xlfn.IFS(N3371=0,$V$57,N3371=1,$V$56)</f>
        <v>4.9543789046587634E-7</v>
      </c>
      <c r="P3371" cm="1">
        <f t="array" ref="P3371">$V$2*_xlfn.IFS(C3371="data_analyst",$X$5,C3371="data_engineer",$X$6,C3371="data_scientist",$X$7)*_xlfn.IFS(E3371=0,$X$12,E3371=1,$X$11)*_xlfn.IFS(F3371=0,$X$17,F3371=1,$X$16)*_xlfn.IFS(G3371=0,$X$22,G3371=1,$X$21)*_xlfn.IFS(H3371=0,$X$27,H3371=1,$X$26)*_xlfn.IFS(I3371=0,$X$32,I3371=1,$X$31)*_xlfn.IFS(J3371=0,$X$37,J3371=1,$X$36)*_xlfn.IFS(K3371=0,$X$42,K3371=1,$X$41)*_xlfn.IFS(L3371=0,$X$47,L3371=1,$X$46)*_xlfn.IFS(M3371=0,$X$52,M3371=1,$X$51)*_xlfn.IFS(N3371=0,$X$57,N3371=1,$X$56)</f>
        <v>2.2417215587641356E-3</v>
      </c>
      <c r="Q3371" cm="1">
        <f t="array" ref="Q3371">$W$2*_xlfn.IFS(C3371="data_analyst",$Z$5,C3371="data_engineer",$Z$6,C3371="data_scientist",$Z$7)*_xlfn.IFS(E3371=0,$Z$12,E3371=1,$Z$11)*_xlfn.IFS(F3371=0,$Z$17,F3371=1,$Z$16)*_xlfn.IFS(G3371=0,$Z$22,G3371=1,$Z$21)*_xlfn.IFS(H3371=0,$Z$27,H3371=1,$Z$26)*_xlfn.IFS(I3371=0,$Z$32,I3371=1,$Z$31)*_xlfn.IFS(J3371=0,$Z$37,J3371=1,$Z$36)*_xlfn.IFS(K3371=0,$Z$42,K3371=1,$Z$41)*_xlfn.IFS(L3371=0,$Z$47,L3371=1,$Z$46)*_xlfn.IFS(M3371=0,$Z$52,M3371=1,$Z$51)*_xlfn.IFS(N3371=0,$Z$57,N3371=1,$Z$56)</f>
        <v>6.618753880941284E-5</v>
      </c>
      <c r="R3371" t="str" cm="1">
        <f t="array" ref="R3371">_xlfn.IFS(AND(O3371&gt;P3371,O3371&gt;Q3371),"Low",AND(P3371&gt;O3371,P3371&gt;Q3371),"Medium",AND(Q3371&gt;O3371,Q3371&gt;P3371),"High")</f>
        <v>Medium</v>
      </c>
      <c r="S3371" t="str">
        <f t="shared" si="106"/>
        <v>T</v>
      </c>
    </row>
    <row r="3372" spans="1:19" x14ac:dyDescent="0.3">
      <c r="A3372" t="s">
        <v>18</v>
      </c>
      <c r="B3372">
        <v>7</v>
      </c>
      <c r="C3372" t="s">
        <v>13</v>
      </c>
      <c r="D3372" t="str">
        <f t="shared" si="105"/>
        <v>Medium</v>
      </c>
      <c r="E3372">
        <v>1</v>
      </c>
      <c r="F3372">
        <v>1</v>
      </c>
      <c r="G3372">
        <v>1</v>
      </c>
      <c r="H3372">
        <v>1</v>
      </c>
      <c r="I3372">
        <v>0</v>
      </c>
      <c r="J3372">
        <v>1</v>
      </c>
      <c r="K3372">
        <v>0</v>
      </c>
      <c r="L3372">
        <v>0</v>
      </c>
      <c r="M3372">
        <v>0</v>
      </c>
      <c r="N3372">
        <v>1</v>
      </c>
      <c r="O3372" cm="1">
        <f t="array" ref="O3372">$U$2*_xlfn.IFS(C3372="data_analyst",$V$5,C3372="data_engineer",$V$6,C3372="data_scientist",$V$7)*_xlfn.IFS(E3372=0,$V$12,E3372=1,$V$11)*_xlfn.IFS(F3372=0,$V$17,F3372=1,$V$16)*_xlfn.IFS(G3372=0,$V$22,G3372=1,$V$21)*_xlfn.IFS(H3372=0,$V$27,H3372=1,$V$26)*_xlfn.IFS(I3372=0,$V$32,I3372=1,$V$31)*_xlfn.IFS(J3372=0,$V$37,J3372=1,$V$36)*_xlfn.IFS(K3372=0,$V$42,K3372=1,$V$41)*_xlfn.IFS(L3372=0,$V$47,L3372=1,$V$46)*_xlfn.IFS(M3372=0,$V$52,M3372=1,$V$51)*_xlfn.IFS(N3372=0,$V$57,N3372=1,$V$56)</f>
        <v>5.288317594565752E-5</v>
      </c>
      <c r="P3372" cm="1">
        <f t="array" ref="P3372">$V$2*_xlfn.IFS(C3372="data_analyst",$X$5,C3372="data_engineer",$X$6,C3372="data_scientist",$X$7)*_xlfn.IFS(E3372=0,$X$12,E3372=1,$X$11)*_xlfn.IFS(F3372=0,$X$17,F3372=1,$X$16)*_xlfn.IFS(G3372=0,$X$22,G3372=1,$X$21)*_xlfn.IFS(H3372=0,$X$27,H3372=1,$X$26)*_xlfn.IFS(I3372=0,$X$32,I3372=1,$X$31)*_xlfn.IFS(J3372=0,$X$37,J3372=1,$X$36)*_xlfn.IFS(K3372=0,$X$42,K3372=1,$X$41)*_xlfn.IFS(L3372=0,$X$47,L3372=1,$X$46)*_xlfn.IFS(M3372=0,$X$52,M3372=1,$X$51)*_xlfn.IFS(N3372=0,$X$57,N3372=1,$X$56)</f>
        <v>1.2057464440235401E-3</v>
      </c>
      <c r="Q3372" cm="1">
        <f t="array" ref="Q3372">$W$2*_xlfn.IFS(C3372="data_analyst",$Z$5,C3372="data_engineer",$Z$6,C3372="data_scientist",$Z$7)*_xlfn.IFS(E3372=0,$Z$12,E3372=1,$Z$11)*_xlfn.IFS(F3372=0,$Z$17,F3372=1,$Z$16)*_xlfn.IFS(G3372=0,$Z$22,G3372=1,$Z$21)*_xlfn.IFS(H3372=0,$Z$27,H3372=1,$Z$26)*_xlfn.IFS(I3372=0,$Z$32,I3372=1,$Z$31)*_xlfn.IFS(J3372=0,$Z$37,J3372=1,$Z$36)*_xlfn.IFS(K3372=0,$Z$42,K3372=1,$Z$41)*_xlfn.IFS(L3372=0,$Z$47,L3372=1,$Z$46)*_xlfn.IFS(M3372=0,$Z$52,M3372=1,$Z$51)*_xlfn.IFS(N3372=0,$Z$57,N3372=1,$Z$56)</f>
        <v>1.0041504991289712E-4</v>
      </c>
      <c r="R3372" t="str" cm="1">
        <f t="array" ref="R3372">_xlfn.IFS(AND(O3372&gt;P3372,O3372&gt;Q3372),"Low",AND(P3372&gt;O3372,P3372&gt;Q3372),"Medium",AND(Q3372&gt;O3372,Q3372&gt;P3372),"High")</f>
        <v>Medium</v>
      </c>
      <c r="S3372" t="str">
        <f t="shared" si="106"/>
        <v>T</v>
      </c>
    </row>
    <row r="3373" spans="1:19" x14ac:dyDescent="0.3">
      <c r="A3373" t="s">
        <v>18</v>
      </c>
      <c r="B3373">
        <v>2</v>
      </c>
      <c r="C3373" t="s">
        <v>13</v>
      </c>
      <c r="D3373" t="str">
        <f t="shared" si="105"/>
        <v>Medium</v>
      </c>
      <c r="E3373">
        <v>1</v>
      </c>
      <c r="F3373">
        <v>0</v>
      </c>
      <c r="G3373">
        <v>1</v>
      </c>
      <c r="H3373">
        <v>1</v>
      </c>
      <c r="I3373">
        <v>1</v>
      </c>
      <c r="J3373">
        <v>0</v>
      </c>
      <c r="K3373">
        <v>1</v>
      </c>
      <c r="L3373">
        <v>1</v>
      </c>
      <c r="M3373">
        <v>0</v>
      </c>
      <c r="N3373">
        <v>1</v>
      </c>
      <c r="O3373" cm="1">
        <f t="array" ref="O3373">$U$2*_xlfn.IFS(C3373="data_analyst",$V$5,C3373="data_engineer",$V$6,C3373="data_scientist",$V$7)*_xlfn.IFS(E3373=0,$V$12,E3373=1,$V$11)*_xlfn.IFS(F3373=0,$V$17,F3373=1,$V$16)*_xlfn.IFS(G3373=0,$V$22,G3373=1,$V$21)*_xlfn.IFS(H3373=0,$V$27,H3373=1,$V$26)*_xlfn.IFS(I3373=0,$V$32,I3373=1,$V$31)*_xlfn.IFS(J3373=0,$V$37,J3373=1,$V$36)*_xlfn.IFS(K3373=0,$V$42,K3373=1,$V$41)*_xlfn.IFS(L3373=0,$V$47,L3373=1,$V$46)*_xlfn.IFS(M3373=0,$V$52,M3373=1,$V$51)*_xlfn.IFS(N3373=0,$V$57,N3373=1,$V$56)</f>
        <v>7.5057185129181251E-8</v>
      </c>
      <c r="P3373" cm="1">
        <f t="array" ref="P3373">$V$2*_xlfn.IFS(C3373="data_analyst",$X$5,C3373="data_engineer",$X$6,C3373="data_scientist",$X$7)*_xlfn.IFS(E3373=0,$X$12,E3373=1,$X$11)*_xlfn.IFS(F3373=0,$X$17,F3373=1,$X$16)*_xlfn.IFS(G3373=0,$X$22,G3373=1,$X$21)*_xlfn.IFS(H3373=0,$X$27,H3373=1,$X$26)*_xlfn.IFS(I3373=0,$X$32,I3373=1,$X$31)*_xlfn.IFS(J3373=0,$X$37,J3373=1,$X$36)*_xlfn.IFS(K3373=0,$X$42,K3373=1,$X$41)*_xlfn.IFS(L3373=0,$X$47,L3373=1,$X$46)*_xlfn.IFS(M3373=0,$X$52,M3373=1,$X$51)*_xlfn.IFS(N3373=0,$X$57,N3373=1,$X$56)</f>
        <v>3.8734884177398773E-4</v>
      </c>
      <c r="Q3373" cm="1">
        <f t="array" ref="Q3373">$W$2*_xlfn.IFS(C3373="data_analyst",$Z$5,C3373="data_engineer",$Z$6,C3373="data_scientist",$Z$7)*_xlfn.IFS(E3373=0,$Z$12,E3373=1,$Z$11)*_xlfn.IFS(F3373=0,$Z$17,F3373=1,$Z$16)*_xlfn.IFS(G3373=0,$Z$22,G3373=1,$Z$21)*_xlfn.IFS(H3373=0,$Z$27,H3373=1,$Z$26)*_xlfn.IFS(I3373=0,$Z$32,I3373=1,$Z$31)*_xlfn.IFS(J3373=0,$Z$37,J3373=1,$Z$36)*_xlfn.IFS(K3373=0,$Z$42,K3373=1,$Z$41)*_xlfn.IFS(L3373=0,$Z$47,L3373=1,$Z$46)*_xlfn.IFS(M3373=0,$Z$52,M3373=1,$Z$51)*_xlfn.IFS(N3373=0,$Z$57,N3373=1,$Z$56)</f>
        <v>1.1267640535411952E-5</v>
      </c>
      <c r="R3373" t="str" cm="1">
        <f t="array" ref="R3373">_xlfn.IFS(AND(O3373&gt;P3373,O3373&gt;Q3373),"Low",AND(P3373&gt;O3373,P3373&gt;Q3373),"Medium",AND(Q3373&gt;O3373,Q3373&gt;P3373),"High")</f>
        <v>Medium</v>
      </c>
      <c r="S3373" t="str">
        <f t="shared" si="106"/>
        <v>T</v>
      </c>
    </row>
    <row r="3374" spans="1:19" x14ac:dyDescent="0.3">
      <c r="A3374" t="s">
        <v>18</v>
      </c>
      <c r="B3374">
        <v>5</v>
      </c>
      <c r="C3374" t="s">
        <v>13</v>
      </c>
      <c r="D3374" t="str">
        <f t="shared" si="105"/>
        <v>Medium</v>
      </c>
      <c r="E3374">
        <v>1</v>
      </c>
      <c r="F3374">
        <v>1</v>
      </c>
      <c r="G3374">
        <v>1</v>
      </c>
      <c r="H3374">
        <v>1</v>
      </c>
      <c r="I3374">
        <v>0</v>
      </c>
      <c r="J3374">
        <v>0</v>
      </c>
      <c r="K3374">
        <v>1</v>
      </c>
      <c r="L3374">
        <v>0</v>
      </c>
      <c r="M3374">
        <v>1</v>
      </c>
      <c r="N3374">
        <v>1</v>
      </c>
      <c r="O3374" cm="1">
        <f t="array" ref="O3374">$U$2*_xlfn.IFS(C3374="data_analyst",$V$5,C3374="data_engineer",$V$6,C3374="data_scientist",$V$7)*_xlfn.IFS(E3374=0,$V$12,E3374=1,$V$11)*_xlfn.IFS(F3374=0,$V$17,F3374=1,$V$16)*_xlfn.IFS(G3374=0,$V$22,G3374=1,$V$21)*_xlfn.IFS(H3374=0,$V$27,H3374=1,$V$26)*_xlfn.IFS(I3374=0,$V$32,I3374=1,$V$31)*_xlfn.IFS(J3374=0,$V$37,J3374=1,$V$36)*_xlfn.IFS(K3374=0,$V$42,K3374=1,$V$41)*_xlfn.IFS(L3374=0,$V$47,L3374=1,$V$46)*_xlfn.IFS(M3374=0,$V$52,M3374=1,$V$51)*_xlfn.IFS(N3374=0,$V$57,N3374=1,$V$56)</f>
        <v>2.5759882729634388E-6</v>
      </c>
      <c r="P3374" cm="1">
        <f t="array" ref="P3374">$V$2*_xlfn.IFS(C3374="data_analyst",$X$5,C3374="data_engineer",$X$6,C3374="data_scientist",$X$7)*_xlfn.IFS(E3374=0,$X$12,E3374=1,$X$11)*_xlfn.IFS(F3374=0,$X$17,F3374=1,$X$16)*_xlfn.IFS(G3374=0,$X$22,G3374=1,$X$21)*_xlfn.IFS(H3374=0,$X$27,H3374=1,$X$26)*_xlfn.IFS(I3374=0,$X$32,I3374=1,$X$31)*_xlfn.IFS(J3374=0,$X$37,J3374=1,$X$36)*_xlfn.IFS(K3374=0,$X$42,K3374=1,$X$41)*_xlfn.IFS(L3374=0,$X$47,L3374=1,$X$46)*_xlfn.IFS(M3374=0,$X$52,M3374=1,$X$51)*_xlfn.IFS(N3374=0,$X$57,N3374=1,$X$56)</f>
        <v>5.5798620806159357E-4</v>
      </c>
      <c r="Q3374" cm="1">
        <f t="array" ref="Q3374">$W$2*_xlfn.IFS(C3374="data_analyst",$Z$5,C3374="data_engineer",$Z$6,C3374="data_scientist",$Z$7)*_xlfn.IFS(E3374=0,$Z$12,E3374=1,$Z$11)*_xlfn.IFS(F3374=0,$Z$17,F3374=1,$Z$16)*_xlfn.IFS(G3374=0,$Z$22,G3374=1,$Z$21)*_xlfn.IFS(H3374=0,$Z$27,H3374=1,$Z$26)*_xlfn.IFS(I3374=0,$Z$32,I3374=1,$Z$31)*_xlfn.IFS(J3374=0,$Z$37,J3374=1,$Z$36)*_xlfn.IFS(K3374=0,$Z$42,K3374=1,$Z$41)*_xlfn.IFS(L3374=0,$Z$47,L3374=1,$Z$46)*_xlfn.IFS(M3374=0,$Z$52,M3374=1,$Z$51)*_xlfn.IFS(N3374=0,$Z$57,N3374=1,$Z$56)</f>
        <v>2.0371123341879962E-5</v>
      </c>
      <c r="R3374" t="str" cm="1">
        <f t="array" ref="R3374">_xlfn.IFS(AND(O3374&gt;P3374,O3374&gt;Q3374),"Low",AND(P3374&gt;O3374,P3374&gt;Q3374),"Medium",AND(Q3374&gt;O3374,Q3374&gt;P3374),"High")</f>
        <v>Medium</v>
      </c>
      <c r="S3374" t="str">
        <f t="shared" si="106"/>
        <v>T</v>
      </c>
    </row>
    <row r="3375" spans="1:19" x14ac:dyDescent="0.3">
      <c r="A3375" t="s">
        <v>18</v>
      </c>
      <c r="B3375">
        <v>7</v>
      </c>
      <c r="C3375" t="s">
        <v>13</v>
      </c>
      <c r="D3375" t="str">
        <f t="shared" si="105"/>
        <v>Medium</v>
      </c>
      <c r="E3375">
        <v>1</v>
      </c>
      <c r="F3375">
        <v>1</v>
      </c>
      <c r="G3375">
        <v>0</v>
      </c>
      <c r="H3375">
        <v>1</v>
      </c>
      <c r="I3375">
        <v>1</v>
      </c>
      <c r="J3375">
        <v>0</v>
      </c>
      <c r="K3375">
        <v>1</v>
      </c>
      <c r="L3375">
        <v>0</v>
      </c>
      <c r="M3375">
        <v>0</v>
      </c>
      <c r="N3375">
        <v>1</v>
      </c>
      <c r="O3375" cm="1">
        <f t="array" ref="O3375">$U$2*_xlfn.IFS(C3375="data_analyst",$V$5,C3375="data_engineer",$V$6,C3375="data_scientist",$V$7)*_xlfn.IFS(E3375=0,$V$12,E3375=1,$V$11)*_xlfn.IFS(F3375=0,$V$17,F3375=1,$V$16)*_xlfn.IFS(G3375=0,$V$22,G3375=1,$V$21)*_xlfn.IFS(H3375=0,$V$27,H3375=1,$V$26)*_xlfn.IFS(I3375=0,$V$32,I3375=1,$V$31)*_xlfn.IFS(J3375=0,$V$37,J3375=1,$V$36)*_xlfn.IFS(K3375=0,$V$42,K3375=1,$V$41)*_xlfn.IFS(L3375=0,$V$47,L3375=1,$V$46)*_xlfn.IFS(M3375=0,$V$52,M3375=1,$V$51)*_xlfn.IFS(N3375=0,$V$57,N3375=1,$V$56)</f>
        <v>1.1159745904674838E-5</v>
      </c>
      <c r="P3375" cm="1">
        <f t="array" ref="P3375">$V$2*_xlfn.IFS(C3375="data_analyst",$X$5,C3375="data_engineer",$X$6,C3375="data_scientist",$X$7)*_xlfn.IFS(E3375=0,$X$12,E3375=1,$X$11)*_xlfn.IFS(F3375=0,$X$17,F3375=1,$X$16)*_xlfn.IFS(G3375=0,$X$22,G3375=1,$X$21)*_xlfn.IFS(H3375=0,$X$27,H3375=1,$X$26)*_xlfn.IFS(I3375=0,$X$32,I3375=1,$X$31)*_xlfn.IFS(J3375=0,$X$37,J3375=1,$X$36)*_xlfn.IFS(K3375=0,$X$42,K3375=1,$X$41)*_xlfn.IFS(L3375=0,$X$47,L3375=1,$X$46)*_xlfn.IFS(M3375=0,$X$52,M3375=1,$X$51)*_xlfn.IFS(N3375=0,$X$57,N3375=1,$X$56)</f>
        <v>6.3353774591968278E-4</v>
      </c>
      <c r="Q3375" cm="1">
        <f t="array" ref="Q3375">$W$2*_xlfn.IFS(C3375="data_analyst",$Z$5,C3375="data_engineer",$Z$6,C3375="data_scientist",$Z$7)*_xlfn.IFS(E3375=0,$Z$12,E3375=1,$Z$11)*_xlfn.IFS(F3375=0,$Z$17,F3375=1,$Z$16)*_xlfn.IFS(G3375=0,$Z$22,G3375=1,$Z$21)*_xlfn.IFS(H3375=0,$Z$27,H3375=1,$Z$26)*_xlfn.IFS(I3375=0,$Z$32,I3375=1,$Z$31)*_xlfn.IFS(J3375=0,$Z$37,J3375=1,$Z$36)*_xlfn.IFS(K3375=0,$Z$42,K3375=1,$Z$41)*_xlfn.IFS(L3375=0,$Z$47,L3375=1,$Z$46)*_xlfn.IFS(M3375=0,$Z$52,M3375=1,$Z$51)*_xlfn.IFS(N3375=0,$Z$57,N3375=1,$Z$56)</f>
        <v>4.6459376350188498E-5</v>
      </c>
      <c r="R3375" t="str" cm="1">
        <f t="array" ref="R3375">_xlfn.IFS(AND(O3375&gt;P3375,O3375&gt;Q3375),"Low",AND(P3375&gt;O3375,P3375&gt;Q3375),"Medium",AND(Q3375&gt;O3375,Q3375&gt;P3375),"High")</f>
        <v>Medium</v>
      </c>
      <c r="S3375" t="str">
        <f t="shared" si="106"/>
        <v>T</v>
      </c>
    </row>
    <row r="3376" spans="1:19" x14ac:dyDescent="0.3">
      <c r="A3376" t="s">
        <v>18</v>
      </c>
      <c r="B3376">
        <v>2</v>
      </c>
      <c r="C3376" t="s">
        <v>13</v>
      </c>
      <c r="D3376" t="str">
        <f t="shared" si="105"/>
        <v>Medium</v>
      </c>
      <c r="E3376">
        <v>1</v>
      </c>
      <c r="F3376">
        <v>0</v>
      </c>
      <c r="G3376">
        <v>0</v>
      </c>
      <c r="H3376">
        <v>1</v>
      </c>
      <c r="I3376">
        <v>1</v>
      </c>
      <c r="J3376">
        <v>0</v>
      </c>
      <c r="K3376">
        <v>1</v>
      </c>
      <c r="L3376">
        <v>0</v>
      </c>
      <c r="M3376">
        <v>0</v>
      </c>
      <c r="N3376">
        <v>1</v>
      </c>
      <c r="O3376" cm="1">
        <f t="array" ref="O3376">$U$2*_xlfn.IFS(C3376="data_analyst",$V$5,C3376="data_engineer",$V$6,C3376="data_scientist",$V$7)*_xlfn.IFS(E3376=0,$V$12,E3376=1,$V$11)*_xlfn.IFS(F3376=0,$V$17,F3376=1,$V$16)*_xlfn.IFS(G3376=0,$V$22,G3376=1,$V$21)*_xlfn.IFS(H3376=0,$V$27,H3376=1,$V$26)*_xlfn.IFS(I3376=0,$V$32,I3376=1,$V$31)*_xlfn.IFS(J3376=0,$V$37,J3376=1,$V$36)*_xlfn.IFS(K3376=0,$V$42,K3376=1,$V$41)*_xlfn.IFS(L3376=0,$V$47,L3376=1,$V$46)*_xlfn.IFS(M3376=0,$V$52,M3376=1,$V$51)*_xlfn.IFS(N3376=0,$V$57,N3376=1,$V$56)</f>
        <v>8.5652466029788601E-6</v>
      </c>
      <c r="P3376" cm="1">
        <f t="array" ref="P3376">$V$2*_xlfn.IFS(C3376="data_analyst",$X$5,C3376="data_engineer",$X$6,C3376="data_scientist",$X$7)*_xlfn.IFS(E3376=0,$X$12,E3376=1,$X$11)*_xlfn.IFS(F3376=0,$X$17,F3376=1,$X$16)*_xlfn.IFS(G3376=0,$X$22,G3376=1,$X$21)*_xlfn.IFS(H3376=0,$X$27,H3376=1,$X$26)*_xlfn.IFS(I3376=0,$X$32,I3376=1,$X$31)*_xlfn.IFS(J3376=0,$X$37,J3376=1,$X$36)*_xlfn.IFS(K3376=0,$X$42,K3376=1,$X$41)*_xlfn.IFS(L3376=0,$X$47,L3376=1,$X$46)*_xlfn.IFS(M3376=0,$X$52,M3376=1,$X$51)*_xlfn.IFS(N3376=0,$X$57,N3376=1,$X$56)</f>
        <v>5.4615322924110588E-4</v>
      </c>
      <c r="Q3376" cm="1">
        <f t="array" ref="Q3376">$W$2*_xlfn.IFS(C3376="data_analyst",$Z$5,C3376="data_engineer",$Z$6,C3376="data_scientist",$Z$7)*_xlfn.IFS(E3376=0,$Z$12,E3376=1,$Z$11)*_xlfn.IFS(F3376=0,$Z$17,F3376=1,$Z$16)*_xlfn.IFS(G3376=0,$Z$22,G3376=1,$Z$21)*_xlfn.IFS(H3376=0,$Z$27,H3376=1,$Z$26)*_xlfn.IFS(I3376=0,$Z$32,I3376=1,$Z$31)*_xlfn.IFS(J3376=0,$Z$37,J3376=1,$Z$36)*_xlfn.IFS(K3376=0,$Z$42,K3376=1,$Z$41)*_xlfn.IFS(L3376=0,$Z$47,L3376=1,$Z$46)*_xlfn.IFS(M3376=0,$Z$52,M3376=1,$Z$51)*_xlfn.IFS(N3376=0,$Z$57,N3376=1,$Z$56)</f>
        <v>4.3804554844463434E-5</v>
      </c>
      <c r="R3376" t="str" cm="1">
        <f t="array" ref="R3376">_xlfn.IFS(AND(O3376&gt;P3376,O3376&gt;Q3376),"Low",AND(P3376&gt;O3376,P3376&gt;Q3376),"Medium",AND(Q3376&gt;O3376,Q3376&gt;P3376),"High")</f>
        <v>Medium</v>
      </c>
      <c r="S3376" t="str">
        <f t="shared" si="106"/>
        <v>T</v>
      </c>
    </row>
    <row r="3377" spans="1:19" x14ac:dyDescent="0.3">
      <c r="A3377" t="s">
        <v>18</v>
      </c>
      <c r="B3377">
        <v>4</v>
      </c>
      <c r="C3377" t="s">
        <v>13</v>
      </c>
      <c r="D3377" t="str">
        <f t="shared" si="105"/>
        <v>Medium</v>
      </c>
      <c r="E3377">
        <v>1</v>
      </c>
      <c r="F3377">
        <v>1</v>
      </c>
      <c r="G3377">
        <v>1</v>
      </c>
      <c r="H3377">
        <v>1</v>
      </c>
      <c r="I3377">
        <v>0</v>
      </c>
      <c r="J3377">
        <v>0</v>
      </c>
      <c r="K3377">
        <v>1</v>
      </c>
      <c r="L3377">
        <v>0</v>
      </c>
      <c r="M3377">
        <v>1</v>
      </c>
      <c r="N3377">
        <v>1</v>
      </c>
      <c r="O3377" cm="1">
        <f t="array" ref="O3377">$U$2*_xlfn.IFS(C3377="data_analyst",$V$5,C3377="data_engineer",$V$6,C3377="data_scientist",$V$7)*_xlfn.IFS(E3377=0,$V$12,E3377=1,$V$11)*_xlfn.IFS(F3377=0,$V$17,F3377=1,$V$16)*_xlfn.IFS(G3377=0,$V$22,G3377=1,$V$21)*_xlfn.IFS(H3377=0,$V$27,H3377=1,$V$26)*_xlfn.IFS(I3377=0,$V$32,I3377=1,$V$31)*_xlfn.IFS(J3377=0,$V$37,J3377=1,$V$36)*_xlfn.IFS(K3377=0,$V$42,K3377=1,$V$41)*_xlfn.IFS(L3377=0,$V$47,L3377=1,$V$46)*_xlfn.IFS(M3377=0,$V$52,M3377=1,$V$51)*_xlfn.IFS(N3377=0,$V$57,N3377=1,$V$56)</f>
        <v>2.5759882729634388E-6</v>
      </c>
      <c r="P3377" cm="1">
        <f t="array" ref="P3377">$V$2*_xlfn.IFS(C3377="data_analyst",$X$5,C3377="data_engineer",$X$6,C3377="data_scientist",$X$7)*_xlfn.IFS(E3377=0,$X$12,E3377=1,$X$11)*_xlfn.IFS(F3377=0,$X$17,F3377=1,$X$16)*_xlfn.IFS(G3377=0,$X$22,G3377=1,$X$21)*_xlfn.IFS(H3377=0,$X$27,H3377=1,$X$26)*_xlfn.IFS(I3377=0,$X$32,I3377=1,$X$31)*_xlfn.IFS(J3377=0,$X$37,J3377=1,$X$36)*_xlfn.IFS(K3377=0,$X$42,K3377=1,$X$41)*_xlfn.IFS(L3377=0,$X$47,L3377=1,$X$46)*_xlfn.IFS(M3377=0,$X$52,M3377=1,$X$51)*_xlfn.IFS(N3377=0,$X$57,N3377=1,$X$56)</f>
        <v>5.5798620806159357E-4</v>
      </c>
      <c r="Q3377" cm="1">
        <f t="array" ref="Q3377">$W$2*_xlfn.IFS(C3377="data_analyst",$Z$5,C3377="data_engineer",$Z$6,C3377="data_scientist",$Z$7)*_xlfn.IFS(E3377=0,$Z$12,E3377=1,$Z$11)*_xlfn.IFS(F3377=0,$Z$17,F3377=1,$Z$16)*_xlfn.IFS(G3377=0,$Z$22,G3377=1,$Z$21)*_xlfn.IFS(H3377=0,$Z$27,H3377=1,$Z$26)*_xlfn.IFS(I3377=0,$Z$32,I3377=1,$Z$31)*_xlfn.IFS(J3377=0,$Z$37,J3377=1,$Z$36)*_xlfn.IFS(K3377=0,$Z$42,K3377=1,$Z$41)*_xlfn.IFS(L3377=0,$Z$47,L3377=1,$Z$46)*_xlfn.IFS(M3377=0,$Z$52,M3377=1,$Z$51)*_xlfn.IFS(N3377=0,$Z$57,N3377=1,$Z$56)</f>
        <v>2.0371123341879962E-5</v>
      </c>
      <c r="R3377" t="str" cm="1">
        <f t="array" ref="R3377">_xlfn.IFS(AND(O3377&gt;P3377,O3377&gt;Q3377),"Low",AND(P3377&gt;O3377,P3377&gt;Q3377),"Medium",AND(Q3377&gt;O3377,Q3377&gt;P3377),"High")</f>
        <v>Medium</v>
      </c>
      <c r="S3377" t="str">
        <f t="shared" si="106"/>
        <v>T</v>
      </c>
    </row>
    <row r="3378" spans="1:19" x14ac:dyDescent="0.3">
      <c r="A3378" t="s">
        <v>18</v>
      </c>
      <c r="B3378">
        <v>1</v>
      </c>
      <c r="C3378" t="s">
        <v>13</v>
      </c>
      <c r="D3378" t="str">
        <f t="shared" si="105"/>
        <v>Medium</v>
      </c>
      <c r="E3378">
        <v>1</v>
      </c>
      <c r="F3378">
        <v>0</v>
      </c>
      <c r="G3378">
        <v>1</v>
      </c>
      <c r="H3378">
        <v>1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1</v>
      </c>
      <c r="O3378" cm="1">
        <f t="array" ref="O3378">$U$2*_xlfn.IFS(C3378="data_analyst",$V$5,C3378="data_engineer",$V$6,C3378="data_scientist",$V$7)*_xlfn.IFS(E3378=0,$V$12,E3378=1,$V$11)*_xlfn.IFS(F3378=0,$V$17,F3378=1,$V$16)*_xlfn.IFS(G3378=0,$V$22,G3378=1,$V$21)*_xlfn.IFS(H3378=0,$V$27,H3378=1,$V$26)*_xlfn.IFS(I3378=0,$V$32,I3378=1,$V$31)*_xlfn.IFS(J3378=0,$V$37,J3378=1,$V$36)*_xlfn.IFS(K3378=0,$V$42,K3378=1,$V$41)*_xlfn.IFS(L3378=0,$V$47,L3378=1,$V$46)*_xlfn.IFS(M3378=0,$V$52,M3378=1,$V$51)*_xlfn.IFS(N3378=0,$V$57,N3378=1,$V$56)</f>
        <v>7.8950417013229484E-6</v>
      </c>
      <c r="P3378" cm="1">
        <f t="array" ref="P3378">$V$2*_xlfn.IFS(C3378="data_analyst",$X$5,C3378="data_engineer",$X$6,C3378="data_scientist",$X$7)*_xlfn.IFS(E3378=0,$X$12,E3378=1,$X$11)*_xlfn.IFS(F3378=0,$X$17,F3378=1,$X$16)*_xlfn.IFS(G3378=0,$X$22,G3378=1,$X$21)*_xlfn.IFS(H3378=0,$X$27,H3378=1,$X$26)*_xlfn.IFS(I3378=0,$X$32,I3378=1,$X$31)*_xlfn.IFS(J3378=0,$X$37,J3378=1,$X$36)*_xlfn.IFS(K3378=0,$X$42,K3378=1,$X$41)*_xlfn.IFS(L3378=0,$X$47,L3378=1,$X$46)*_xlfn.IFS(M3378=0,$X$52,M3378=1,$X$51)*_xlfn.IFS(N3378=0,$X$57,N3378=1,$X$56)</f>
        <v>3.0996681496063979E-3</v>
      </c>
      <c r="Q3378" cm="1">
        <f t="array" ref="Q3378">$W$2*_xlfn.IFS(C3378="data_analyst",$Z$5,C3378="data_engineer",$Z$6,C3378="data_scientist",$Z$7)*_xlfn.IFS(E3378=0,$Z$12,E3378=1,$Z$11)*_xlfn.IFS(F3378=0,$Z$17,F3378=1,$Z$16)*_xlfn.IFS(G3378=0,$Z$22,G3378=1,$Z$21)*_xlfn.IFS(H3378=0,$Z$27,H3378=1,$Z$26)*_xlfn.IFS(I3378=0,$Z$32,I3378=1,$Z$31)*_xlfn.IFS(J3378=0,$Z$37,J3378=1,$Z$36)*_xlfn.IFS(K3378=0,$Z$42,K3378=1,$Z$41)*_xlfn.IFS(L3378=0,$Z$47,L3378=1,$Z$46)*_xlfn.IFS(M3378=0,$Z$52,M3378=1,$Z$51)*_xlfn.IFS(N3378=0,$Z$57,N3378=1,$Z$56)</f>
        <v>1.6574335755315637E-4</v>
      </c>
      <c r="R3378" t="str" cm="1">
        <f t="array" ref="R3378">_xlfn.IFS(AND(O3378&gt;P3378,O3378&gt;Q3378),"Low",AND(P3378&gt;O3378,P3378&gt;Q3378),"Medium",AND(Q3378&gt;O3378,Q3378&gt;P3378),"High")</f>
        <v>Medium</v>
      </c>
      <c r="S3378" t="str">
        <f t="shared" si="106"/>
        <v>T</v>
      </c>
    </row>
    <row r="3379" spans="1:19" x14ac:dyDescent="0.3">
      <c r="A3379" t="s">
        <v>18</v>
      </c>
      <c r="B3379">
        <v>6</v>
      </c>
      <c r="C3379" t="s">
        <v>13</v>
      </c>
      <c r="D3379" t="str">
        <f t="shared" si="105"/>
        <v>Medium</v>
      </c>
      <c r="E3379">
        <v>1</v>
      </c>
      <c r="F3379">
        <v>0</v>
      </c>
      <c r="G3379">
        <v>1</v>
      </c>
      <c r="H3379">
        <v>1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1</v>
      </c>
      <c r="O3379" cm="1">
        <f t="array" ref="O3379">$U$2*_xlfn.IFS(C3379="data_analyst",$V$5,C3379="data_engineer",$V$6,C3379="data_scientist",$V$7)*_xlfn.IFS(E3379=0,$V$12,E3379=1,$V$11)*_xlfn.IFS(F3379=0,$V$17,F3379=1,$V$16)*_xlfn.IFS(G3379=0,$V$22,G3379=1,$V$21)*_xlfn.IFS(H3379=0,$V$27,H3379=1,$V$26)*_xlfn.IFS(I3379=0,$V$32,I3379=1,$V$31)*_xlfn.IFS(J3379=0,$V$37,J3379=1,$V$36)*_xlfn.IFS(K3379=0,$V$42,K3379=1,$V$41)*_xlfn.IFS(L3379=0,$V$47,L3379=1,$V$46)*_xlfn.IFS(M3379=0,$V$52,M3379=1,$V$51)*_xlfn.IFS(N3379=0,$V$57,N3379=1,$V$56)</f>
        <v>2.3332731043956235E-5</v>
      </c>
      <c r="P3379" cm="1">
        <f t="array" ref="P3379">$V$2*_xlfn.IFS(C3379="data_analyst",$X$5,C3379="data_engineer",$X$6,C3379="data_scientist",$X$7)*_xlfn.IFS(E3379=0,$X$12,E3379=1,$X$11)*_xlfn.IFS(F3379=0,$X$17,F3379=1,$X$16)*_xlfn.IFS(G3379=0,$X$22,G3379=1,$X$21)*_xlfn.IFS(H3379=0,$X$27,H3379=1,$X$26)*_xlfn.IFS(I3379=0,$X$32,I3379=1,$X$31)*_xlfn.IFS(J3379=0,$X$37,J3379=1,$X$36)*_xlfn.IFS(K3379=0,$X$42,K3379=1,$X$41)*_xlfn.IFS(L3379=0,$X$47,L3379=1,$X$46)*_xlfn.IFS(M3379=0,$X$52,M3379=1,$X$51)*_xlfn.IFS(N3379=0,$X$57,N3379=1,$X$56)</f>
        <v>8.6062721366619974E-4</v>
      </c>
      <c r="Q3379" cm="1">
        <f t="array" ref="Q3379">$W$2*_xlfn.IFS(C3379="data_analyst",$Z$5,C3379="data_engineer",$Z$6,C3379="data_scientist",$Z$7)*_xlfn.IFS(E3379=0,$Z$12,E3379=1,$Z$11)*_xlfn.IFS(F3379=0,$Z$17,F3379=1,$Z$16)*_xlfn.IFS(G3379=0,$Z$22,G3379=1,$Z$21)*_xlfn.IFS(H3379=0,$Z$27,H3379=1,$Z$26)*_xlfn.IFS(I3379=0,$Z$32,I3379=1,$Z$31)*_xlfn.IFS(J3379=0,$Z$37,J3379=1,$Z$36)*_xlfn.IFS(K3379=0,$Z$42,K3379=1,$Z$41)*_xlfn.IFS(L3379=0,$Z$47,L3379=1,$Z$46)*_xlfn.IFS(M3379=0,$Z$52,M3379=1,$Z$51)*_xlfn.IFS(N3379=0,$Z$57,N3379=1,$Z$56)</f>
        <v>6.0920549576829791E-5</v>
      </c>
      <c r="R3379" t="str" cm="1">
        <f t="array" ref="R3379">_xlfn.IFS(AND(O3379&gt;P3379,O3379&gt;Q3379),"Low",AND(P3379&gt;O3379,P3379&gt;Q3379),"Medium",AND(Q3379&gt;O3379,Q3379&gt;P3379),"High")</f>
        <v>Medium</v>
      </c>
      <c r="S3379" t="str">
        <f t="shared" si="106"/>
        <v>T</v>
      </c>
    </row>
    <row r="3380" spans="1:19" x14ac:dyDescent="0.3">
      <c r="A3380" t="s">
        <v>18</v>
      </c>
      <c r="B3380">
        <v>6</v>
      </c>
      <c r="C3380" t="s">
        <v>13</v>
      </c>
      <c r="D3380" t="str">
        <f t="shared" si="105"/>
        <v>Medium</v>
      </c>
      <c r="E3380">
        <v>0</v>
      </c>
      <c r="F3380">
        <v>1</v>
      </c>
      <c r="G3380">
        <v>1</v>
      </c>
      <c r="H3380">
        <v>0</v>
      </c>
      <c r="I3380">
        <v>1</v>
      </c>
      <c r="J3380">
        <v>0</v>
      </c>
      <c r="K3380">
        <v>1</v>
      </c>
      <c r="L3380">
        <v>0</v>
      </c>
      <c r="M3380">
        <v>1</v>
      </c>
      <c r="N3380">
        <v>1</v>
      </c>
      <c r="O3380" cm="1">
        <f t="array" ref="O3380">$U$2*_xlfn.IFS(C3380="data_analyst",$V$5,C3380="data_engineer",$V$6,C3380="data_scientist",$V$7)*_xlfn.IFS(E3380=0,$V$12,E3380=1,$V$11)*_xlfn.IFS(F3380=0,$V$17,F3380=1,$V$16)*_xlfn.IFS(G3380=0,$V$22,G3380=1,$V$21)*_xlfn.IFS(H3380=0,$V$27,H3380=1,$V$26)*_xlfn.IFS(I3380=0,$V$32,I3380=1,$V$31)*_xlfn.IFS(J3380=0,$V$37,J3380=1,$V$36)*_xlfn.IFS(K3380=0,$V$42,K3380=1,$V$41)*_xlfn.IFS(L3380=0,$V$47,L3380=1,$V$46)*_xlfn.IFS(M3380=0,$V$52,M3380=1,$V$51)*_xlfn.IFS(N3380=0,$V$57,N3380=1,$V$56)</f>
        <v>1.0241630979278655E-6</v>
      </c>
      <c r="P3380" cm="1">
        <f t="array" ref="P3380">$V$2*_xlfn.IFS(C3380="data_analyst",$X$5,C3380="data_engineer",$X$6,C3380="data_scientist",$X$7)*_xlfn.IFS(E3380=0,$X$12,E3380=1,$X$11)*_xlfn.IFS(F3380=0,$X$17,F3380=1,$X$16)*_xlfn.IFS(G3380=0,$X$22,G3380=1,$X$21)*_xlfn.IFS(H3380=0,$X$27,H3380=1,$X$26)*_xlfn.IFS(I3380=0,$X$32,I3380=1,$X$31)*_xlfn.IFS(J3380=0,$X$37,J3380=1,$X$36)*_xlfn.IFS(K3380=0,$X$42,K3380=1,$X$41)*_xlfn.IFS(L3380=0,$X$47,L3380=1,$X$46)*_xlfn.IFS(M3380=0,$X$52,M3380=1,$X$51)*_xlfn.IFS(N3380=0,$X$57,N3380=1,$X$56)</f>
        <v>1.7656777695377988E-4</v>
      </c>
      <c r="Q3380" cm="1">
        <f t="array" ref="Q3380">$W$2*_xlfn.IFS(C3380="data_analyst",$Z$5,C3380="data_engineer",$Z$6,C3380="data_scientist",$Z$7)*_xlfn.IFS(E3380=0,$Z$12,E3380=1,$Z$11)*_xlfn.IFS(F3380=0,$Z$17,F3380=1,$Z$16)*_xlfn.IFS(G3380=0,$Z$22,G3380=1,$Z$21)*_xlfn.IFS(H3380=0,$Z$27,H3380=1,$Z$26)*_xlfn.IFS(I3380=0,$Z$32,I3380=1,$Z$31)*_xlfn.IFS(J3380=0,$Z$37,J3380=1,$Z$36)*_xlfn.IFS(K3380=0,$Z$42,K3380=1,$Z$41)*_xlfn.IFS(L3380=0,$Z$47,L3380=1,$Z$46)*_xlfn.IFS(M3380=0,$Z$52,M3380=1,$Z$51)*_xlfn.IFS(N3380=0,$Z$57,N3380=1,$Z$56)</f>
        <v>1.3986034401478815E-5</v>
      </c>
      <c r="R3380" t="str" cm="1">
        <f t="array" ref="R3380">_xlfn.IFS(AND(O3380&gt;P3380,O3380&gt;Q3380),"Low",AND(P3380&gt;O3380,P3380&gt;Q3380),"Medium",AND(Q3380&gt;O3380,Q3380&gt;P3380),"High")</f>
        <v>Medium</v>
      </c>
      <c r="S3380" t="str">
        <f t="shared" si="106"/>
        <v>T</v>
      </c>
    </row>
    <row r="3381" spans="1:19" x14ac:dyDescent="0.3">
      <c r="A3381" t="s">
        <v>18</v>
      </c>
      <c r="B3381">
        <v>6</v>
      </c>
      <c r="C3381" t="s">
        <v>13</v>
      </c>
      <c r="D3381" t="str">
        <f t="shared" si="105"/>
        <v>Medium</v>
      </c>
      <c r="E3381">
        <v>1</v>
      </c>
      <c r="F3381">
        <v>0</v>
      </c>
      <c r="G3381">
        <v>1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</v>
      </c>
      <c r="O3381" cm="1">
        <f t="array" ref="O3381">$U$2*_xlfn.IFS(C3381="data_analyst",$V$5,C3381="data_engineer",$V$6,C3381="data_scientist",$V$7)*_xlfn.IFS(E3381=0,$V$12,E3381=1,$V$11)*_xlfn.IFS(F3381=0,$V$17,F3381=1,$V$16)*_xlfn.IFS(G3381=0,$V$22,G3381=1,$V$21)*_xlfn.IFS(H3381=0,$V$27,H3381=1,$V$26)*_xlfn.IFS(I3381=0,$V$32,I3381=1,$V$31)*_xlfn.IFS(J3381=0,$V$37,J3381=1,$V$36)*_xlfn.IFS(K3381=0,$V$42,K3381=1,$V$41)*_xlfn.IFS(L3381=0,$V$47,L3381=1,$V$46)*_xlfn.IFS(M3381=0,$V$52,M3381=1,$V$51)*_xlfn.IFS(N3381=0,$V$57,N3381=1,$V$56)</f>
        <v>1.1820833079411975E-4</v>
      </c>
      <c r="P3381" cm="1">
        <f t="array" ref="P3381">$V$2*_xlfn.IFS(C3381="data_analyst",$X$5,C3381="data_engineer",$X$6,C3381="data_scientist",$X$7)*_xlfn.IFS(E3381=0,$X$12,E3381=1,$X$11)*_xlfn.IFS(F3381=0,$X$17,F3381=1,$X$16)*_xlfn.IFS(G3381=0,$X$22,G3381=1,$X$21)*_xlfn.IFS(H3381=0,$X$27,H3381=1,$X$26)*_xlfn.IFS(I3381=0,$X$32,I3381=1,$X$31)*_xlfn.IFS(J3381=0,$X$37,J3381=1,$X$36)*_xlfn.IFS(K3381=0,$X$42,K3381=1,$X$41)*_xlfn.IFS(L3381=0,$X$47,L3381=1,$X$46)*_xlfn.IFS(M3381=0,$X$52,M3381=1,$X$51)*_xlfn.IFS(N3381=0,$X$57,N3381=1,$X$56)</f>
        <v>4.2937474078182779E-3</v>
      </c>
      <c r="Q3381" cm="1">
        <f t="array" ref="Q3381">$W$2*_xlfn.IFS(C3381="data_analyst",$Z$5,C3381="data_engineer",$Z$6,C3381="data_scientist",$Z$7)*_xlfn.IFS(E3381=0,$Z$12,E3381=1,$Z$11)*_xlfn.IFS(F3381=0,$Z$17,F3381=1,$Z$16)*_xlfn.IFS(G3381=0,$Z$22,G3381=1,$Z$21)*_xlfn.IFS(H3381=0,$Z$27,H3381=1,$Z$26)*_xlfn.IFS(I3381=0,$Z$32,I3381=1,$Z$31)*_xlfn.IFS(J3381=0,$Z$37,J3381=1,$Z$36)*_xlfn.IFS(K3381=0,$Z$42,K3381=1,$Z$41)*_xlfn.IFS(L3381=0,$Z$47,L3381=1,$Z$46)*_xlfn.IFS(M3381=0,$Z$52,M3381=1,$Z$51)*_xlfn.IFS(N3381=0,$Z$57,N3381=1,$Z$56)</f>
        <v>3.3740612073321124E-4</v>
      </c>
      <c r="R3381" t="str" cm="1">
        <f t="array" ref="R3381">_xlfn.IFS(AND(O3381&gt;P3381,O3381&gt;Q3381),"Low",AND(P3381&gt;O3381,P3381&gt;Q3381),"Medium",AND(Q3381&gt;O3381,Q3381&gt;P3381),"High")</f>
        <v>Medium</v>
      </c>
      <c r="S3381" t="str">
        <f t="shared" si="106"/>
        <v>T</v>
      </c>
    </row>
    <row r="3382" spans="1:19" x14ac:dyDescent="0.3">
      <c r="A3382" t="s">
        <v>18</v>
      </c>
      <c r="B3382">
        <v>9</v>
      </c>
      <c r="C3382" t="s">
        <v>13</v>
      </c>
      <c r="D3382" t="str">
        <f t="shared" si="105"/>
        <v>Medium</v>
      </c>
      <c r="E3382">
        <v>1</v>
      </c>
      <c r="F3382">
        <v>0</v>
      </c>
      <c r="G3382">
        <v>1</v>
      </c>
      <c r="H3382">
        <v>1</v>
      </c>
      <c r="I3382">
        <v>1</v>
      </c>
      <c r="J3382">
        <v>0</v>
      </c>
      <c r="K3382">
        <v>0</v>
      </c>
      <c r="L3382">
        <v>1</v>
      </c>
      <c r="M3382">
        <v>1</v>
      </c>
      <c r="N3382">
        <v>1</v>
      </c>
      <c r="O3382" cm="1">
        <f t="array" ref="O3382">$U$2*_xlfn.IFS(C3382="data_analyst",$V$5,C3382="data_engineer",$V$6,C3382="data_scientist",$V$7)*_xlfn.IFS(E3382=0,$V$12,E3382=1,$V$11)*_xlfn.IFS(F3382=0,$V$17,F3382=1,$V$16)*_xlfn.IFS(G3382=0,$V$22,G3382=1,$V$21)*_xlfn.IFS(H3382=0,$V$27,H3382=1,$V$26)*_xlfn.IFS(I3382=0,$V$32,I3382=1,$V$31)*_xlfn.IFS(J3382=0,$V$37,J3382=1,$V$36)*_xlfn.IFS(K3382=0,$V$42,K3382=1,$V$41)*_xlfn.IFS(L3382=0,$V$47,L3382=1,$V$46)*_xlfn.IFS(M3382=0,$V$52,M3382=1,$V$51)*_xlfn.IFS(N3382=0,$V$57,N3382=1,$V$56)</f>
        <v>3.2220973256884125E-8</v>
      </c>
      <c r="P3382" cm="1">
        <f t="array" ref="P3382">$V$2*_xlfn.IFS(C3382="data_analyst",$X$5,C3382="data_engineer",$X$6,C3382="data_scientist",$X$7)*_xlfn.IFS(E3382=0,$X$12,E3382=1,$X$11)*_xlfn.IFS(F3382=0,$X$17,F3382=1,$X$16)*_xlfn.IFS(G3382=0,$X$22,G3382=1,$X$21)*_xlfn.IFS(H3382=0,$X$27,H3382=1,$X$26)*_xlfn.IFS(I3382=0,$X$32,I3382=1,$X$31)*_xlfn.IFS(J3382=0,$X$37,J3382=1,$X$36)*_xlfn.IFS(K3382=0,$X$42,K3382=1,$X$41)*_xlfn.IFS(L3382=0,$X$47,L3382=1,$X$46)*_xlfn.IFS(M3382=0,$X$52,M3382=1,$X$51)*_xlfn.IFS(N3382=0,$X$57,N3382=1,$X$56)</f>
        <v>1.0801251533611479E-3</v>
      </c>
      <c r="Q3382" cm="1">
        <f t="array" ref="Q3382">$W$2*_xlfn.IFS(C3382="data_analyst",$Z$5,C3382="data_engineer",$Z$6,C3382="data_scientist",$Z$7)*_xlfn.IFS(E3382=0,$Z$12,E3382=1,$Z$11)*_xlfn.IFS(F3382=0,$Z$17,F3382=1,$Z$16)*_xlfn.IFS(G3382=0,$Z$22,G3382=1,$Z$21)*_xlfn.IFS(H3382=0,$Z$27,H3382=1,$Z$26)*_xlfn.IFS(I3382=0,$Z$32,I3382=1,$Z$31)*_xlfn.IFS(J3382=0,$Z$37,J3382=1,$Z$36)*_xlfn.IFS(K3382=0,$Z$42,K3382=1,$Z$41)*_xlfn.IFS(L3382=0,$Z$47,L3382=1,$Z$46)*_xlfn.IFS(M3382=0,$Z$52,M3382=1,$Z$51)*_xlfn.IFS(N3382=0,$Z$57,N3382=1,$Z$56)</f>
        <v>1.967520150626315E-5</v>
      </c>
      <c r="R3382" t="str" cm="1">
        <f t="array" ref="R3382">_xlfn.IFS(AND(O3382&gt;P3382,O3382&gt;Q3382),"Low",AND(P3382&gt;O3382,P3382&gt;Q3382),"Medium",AND(Q3382&gt;O3382,Q3382&gt;P3382),"High")</f>
        <v>Medium</v>
      </c>
      <c r="S3382" t="str">
        <f t="shared" si="106"/>
        <v>T</v>
      </c>
    </row>
    <row r="3383" spans="1:19" x14ac:dyDescent="0.3">
      <c r="A3383" t="s">
        <v>18</v>
      </c>
      <c r="B3383">
        <v>3</v>
      </c>
      <c r="C3383" t="s">
        <v>13</v>
      </c>
      <c r="D3383" t="str">
        <f t="shared" si="105"/>
        <v>Medium</v>
      </c>
      <c r="E3383">
        <v>1</v>
      </c>
      <c r="F3383">
        <v>0</v>
      </c>
      <c r="G3383">
        <v>1</v>
      </c>
      <c r="H3383">
        <v>0</v>
      </c>
      <c r="I3383">
        <v>1</v>
      </c>
      <c r="J3383">
        <v>0</v>
      </c>
      <c r="K3383">
        <v>0</v>
      </c>
      <c r="L3383">
        <v>1</v>
      </c>
      <c r="M3383">
        <v>0</v>
      </c>
      <c r="N3383">
        <v>1</v>
      </c>
      <c r="O3383" cm="1">
        <f t="array" ref="O3383">$U$2*_xlfn.IFS(C3383="data_analyst",$V$5,C3383="data_engineer",$V$6,C3383="data_scientist",$V$7)*_xlfn.IFS(E3383=0,$V$12,E3383=1,$V$11)*_xlfn.IFS(F3383=0,$V$17,F3383=1,$V$16)*_xlfn.IFS(G3383=0,$V$22,G3383=1,$V$21)*_xlfn.IFS(H3383=0,$V$27,H3383=1,$V$26)*_xlfn.IFS(I3383=0,$V$32,I3383=1,$V$31)*_xlfn.IFS(J3383=0,$V$37,J3383=1,$V$36)*_xlfn.IFS(K3383=0,$V$42,K3383=1,$V$41)*_xlfn.IFS(L3383=0,$V$47,L3383=1,$V$46)*_xlfn.IFS(M3383=0,$V$52,M3383=1,$V$51)*_xlfn.IFS(N3383=0,$V$57,N3383=1,$V$56)</f>
        <v>1.0620626166714302E-6</v>
      </c>
      <c r="P3383" cm="1">
        <f t="array" ref="P3383">$V$2*_xlfn.IFS(C3383="data_analyst",$X$5,C3383="data_engineer",$X$6,C3383="data_scientist",$X$7)*_xlfn.IFS(E3383=0,$X$12,E3383=1,$X$11)*_xlfn.IFS(F3383=0,$X$17,F3383=1,$X$16)*_xlfn.IFS(G3383=0,$X$22,G3383=1,$X$21)*_xlfn.IFS(H3383=0,$X$27,H3383=1,$X$26)*_xlfn.IFS(I3383=0,$X$32,I3383=1,$X$31)*_xlfn.IFS(J3383=0,$X$37,J3383=1,$X$36)*_xlfn.IFS(K3383=0,$X$42,K3383=1,$X$41)*_xlfn.IFS(L3383=0,$X$47,L3383=1,$X$46)*_xlfn.IFS(M3383=0,$X$52,M3383=1,$X$51)*_xlfn.IFS(N3383=0,$X$57,N3383=1,$X$56)</f>
        <v>2.2091315251096984E-3</v>
      </c>
      <c r="Q3383" cm="1">
        <f t="array" ref="Q3383">$W$2*_xlfn.IFS(C3383="data_analyst",$Z$5,C3383="data_engineer",$Z$6,C3383="data_scientist",$Z$7)*_xlfn.IFS(E3383=0,$Z$12,E3383=1,$Z$11)*_xlfn.IFS(F3383=0,$Z$17,F3383=1,$Z$16)*_xlfn.IFS(G3383=0,$Z$22,G3383=1,$Z$21)*_xlfn.IFS(H3383=0,$Z$27,H3383=1,$Z$26)*_xlfn.IFS(I3383=0,$Z$32,I3383=1,$Z$31)*_xlfn.IFS(J3383=0,$Z$37,J3383=1,$Z$36)*_xlfn.IFS(K3383=0,$Z$42,K3383=1,$Z$41)*_xlfn.IFS(L3383=0,$Z$47,L3383=1,$Z$46)*_xlfn.IFS(M3383=0,$Z$52,M3383=1,$Z$51)*_xlfn.IFS(N3383=0,$Z$57,N3383=1,$Z$56)</f>
        <v>1.1589573122138005E-4</v>
      </c>
      <c r="R3383" t="str" cm="1">
        <f t="array" ref="R3383">_xlfn.IFS(AND(O3383&gt;P3383,O3383&gt;Q3383),"Low",AND(P3383&gt;O3383,P3383&gt;Q3383),"Medium",AND(Q3383&gt;O3383,Q3383&gt;P3383),"High")</f>
        <v>Medium</v>
      </c>
      <c r="S3383" t="str">
        <f t="shared" si="106"/>
        <v>T</v>
      </c>
    </row>
    <row r="3384" spans="1:19" x14ac:dyDescent="0.3">
      <c r="A3384" t="s">
        <v>18</v>
      </c>
      <c r="B3384">
        <v>4</v>
      </c>
      <c r="C3384" t="s">
        <v>13</v>
      </c>
      <c r="D3384" t="str">
        <f t="shared" si="105"/>
        <v>Medium</v>
      </c>
      <c r="E3384">
        <v>1</v>
      </c>
      <c r="F3384">
        <v>1</v>
      </c>
      <c r="G3384">
        <v>0</v>
      </c>
      <c r="H3384">
        <v>0</v>
      </c>
      <c r="I3384">
        <v>1</v>
      </c>
      <c r="J3384">
        <v>1</v>
      </c>
      <c r="K3384">
        <v>0</v>
      </c>
      <c r="L3384">
        <v>0</v>
      </c>
      <c r="M3384">
        <v>1</v>
      </c>
      <c r="N3384">
        <v>1</v>
      </c>
      <c r="O3384" cm="1">
        <f t="array" ref="O3384">$U$2*_xlfn.IFS(C3384="data_analyst",$V$5,C3384="data_engineer",$V$6,C3384="data_scientist",$V$7)*_xlfn.IFS(E3384=0,$V$12,E3384=1,$V$11)*_xlfn.IFS(F3384=0,$V$17,F3384=1,$V$16)*_xlfn.IFS(G3384=0,$V$22,G3384=1,$V$21)*_xlfn.IFS(H3384=0,$V$27,H3384=1,$V$26)*_xlfn.IFS(I3384=0,$V$32,I3384=1,$V$31)*_xlfn.IFS(J3384=0,$V$37,J3384=1,$V$36)*_xlfn.IFS(K3384=0,$V$42,K3384=1,$V$41)*_xlfn.IFS(L3384=0,$V$47,L3384=1,$V$46)*_xlfn.IFS(M3384=0,$V$52,M3384=1,$V$51)*_xlfn.IFS(N3384=0,$V$57,N3384=1,$V$56)</f>
        <v>4.5944236286352952E-6</v>
      </c>
      <c r="P3384" cm="1">
        <f t="array" ref="P3384">$V$2*_xlfn.IFS(C3384="data_analyst",$X$5,C3384="data_engineer",$X$6,C3384="data_scientist",$X$7)*_xlfn.IFS(E3384=0,$X$12,E3384=1,$X$11)*_xlfn.IFS(F3384=0,$X$17,F3384=1,$X$16)*_xlfn.IFS(G3384=0,$X$22,G3384=1,$X$21)*_xlfn.IFS(H3384=0,$X$27,H3384=1,$X$26)*_xlfn.IFS(I3384=0,$X$32,I3384=1,$X$31)*_xlfn.IFS(J3384=0,$X$37,J3384=1,$X$36)*_xlfn.IFS(K3384=0,$X$42,K3384=1,$X$41)*_xlfn.IFS(L3384=0,$X$47,L3384=1,$X$46)*_xlfn.IFS(M3384=0,$X$52,M3384=1,$X$51)*_xlfn.IFS(N3384=0,$X$57,N3384=1,$X$56)</f>
        <v>4.8888162639577361E-4</v>
      </c>
      <c r="Q3384" cm="1">
        <f t="array" ref="Q3384">$W$2*_xlfn.IFS(C3384="data_analyst",$Z$5,C3384="data_engineer",$Z$6,C3384="data_scientist",$Z$7)*_xlfn.IFS(E3384=0,$Z$12,E3384=1,$Z$11)*_xlfn.IFS(F3384=0,$Z$17,F3384=1,$Z$16)*_xlfn.IFS(G3384=0,$Z$22,G3384=1,$Z$21)*_xlfn.IFS(H3384=0,$Z$27,H3384=1,$Z$26)*_xlfn.IFS(I3384=0,$Z$32,I3384=1,$Z$31)*_xlfn.IFS(J3384=0,$Z$37,J3384=1,$Z$36)*_xlfn.IFS(K3384=0,$Z$42,K3384=1,$Z$41)*_xlfn.IFS(L3384=0,$Z$47,L3384=1,$Z$46)*_xlfn.IFS(M3384=0,$Z$52,M3384=1,$Z$51)*_xlfn.IFS(N3384=0,$Z$57,N3384=1,$Z$56)</f>
        <v>4.2276267848765343E-5</v>
      </c>
      <c r="R3384" t="str" cm="1">
        <f t="array" ref="R3384">_xlfn.IFS(AND(O3384&gt;P3384,O3384&gt;Q3384),"Low",AND(P3384&gt;O3384,P3384&gt;Q3384),"Medium",AND(Q3384&gt;O3384,Q3384&gt;P3384),"High")</f>
        <v>Medium</v>
      </c>
      <c r="S3384" t="str">
        <f t="shared" si="106"/>
        <v>T</v>
      </c>
    </row>
    <row r="3385" spans="1:19" x14ac:dyDescent="0.3">
      <c r="A3385" t="s">
        <v>18</v>
      </c>
      <c r="B3385">
        <v>2</v>
      </c>
      <c r="C3385" t="s">
        <v>13</v>
      </c>
      <c r="D3385" t="str">
        <f t="shared" si="105"/>
        <v>Medium</v>
      </c>
      <c r="E3385">
        <v>1</v>
      </c>
      <c r="F3385">
        <v>0</v>
      </c>
      <c r="G3385">
        <v>1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 cm="1">
        <f t="array" ref="O3385">$U$2*_xlfn.IFS(C3385="data_analyst",$V$5,C3385="data_engineer",$V$6,C3385="data_scientist",$V$7)*_xlfn.IFS(E3385=0,$V$12,E3385=1,$V$11)*_xlfn.IFS(F3385=0,$V$17,F3385=1,$V$16)*_xlfn.IFS(G3385=0,$V$22,G3385=1,$V$21)*_xlfn.IFS(H3385=0,$V$27,H3385=1,$V$26)*_xlfn.IFS(I3385=0,$V$32,I3385=1,$V$31)*_xlfn.IFS(J3385=0,$V$37,J3385=1,$V$36)*_xlfn.IFS(K3385=0,$V$42,K3385=1,$V$41)*_xlfn.IFS(L3385=0,$V$47,L3385=1,$V$46)*_xlfn.IFS(M3385=0,$V$52,M3385=1,$V$51)*_xlfn.IFS(N3385=0,$V$57,N3385=1,$V$56)</f>
        <v>1.1820833079411975E-4</v>
      </c>
      <c r="P3385" cm="1">
        <f t="array" ref="P3385">$V$2*_xlfn.IFS(C3385="data_analyst",$X$5,C3385="data_engineer",$X$6,C3385="data_scientist",$X$7)*_xlfn.IFS(E3385=0,$X$12,E3385=1,$X$11)*_xlfn.IFS(F3385=0,$X$17,F3385=1,$X$16)*_xlfn.IFS(G3385=0,$X$22,G3385=1,$X$21)*_xlfn.IFS(H3385=0,$X$27,H3385=1,$X$26)*_xlfn.IFS(I3385=0,$X$32,I3385=1,$X$31)*_xlfn.IFS(J3385=0,$X$37,J3385=1,$X$36)*_xlfn.IFS(K3385=0,$X$42,K3385=1,$X$41)*_xlfn.IFS(L3385=0,$X$47,L3385=1,$X$46)*_xlfn.IFS(M3385=0,$X$52,M3385=1,$X$51)*_xlfn.IFS(N3385=0,$X$57,N3385=1,$X$56)</f>
        <v>4.2937474078182779E-3</v>
      </c>
      <c r="Q3385" cm="1">
        <f t="array" ref="Q3385">$W$2*_xlfn.IFS(C3385="data_analyst",$Z$5,C3385="data_engineer",$Z$6,C3385="data_scientist",$Z$7)*_xlfn.IFS(E3385=0,$Z$12,E3385=1,$Z$11)*_xlfn.IFS(F3385=0,$Z$17,F3385=1,$Z$16)*_xlfn.IFS(G3385=0,$Z$22,G3385=1,$Z$21)*_xlfn.IFS(H3385=0,$Z$27,H3385=1,$Z$26)*_xlfn.IFS(I3385=0,$Z$32,I3385=1,$Z$31)*_xlfn.IFS(J3385=0,$Z$37,J3385=1,$Z$36)*_xlfn.IFS(K3385=0,$Z$42,K3385=1,$Z$41)*_xlfn.IFS(L3385=0,$Z$47,L3385=1,$Z$46)*_xlfn.IFS(M3385=0,$Z$52,M3385=1,$Z$51)*_xlfn.IFS(N3385=0,$Z$57,N3385=1,$Z$56)</f>
        <v>3.3740612073321124E-4</v>
      </c>
      <c r="R3385" t="str" cm="1">
        <f t="array" ref="R3385">_xlfn.IFS(AND(O3385&gt;P3385,O3385&gt;Q3385),"Low",AND(P3385&gt;O3385,P3385&gt;Q3385),"Medium",AND(Q3385&gt;O3385,Q3385&gt;P3385),"High")</f>
        <v>Medium</v>
      </c>
      <c r="S3385" t="str">
        <f t="shared" si="106"/>
        <v>T</v>
      </c>
    </row>
    <row r="3386" spans="1:19" x14ac:dyDescent="0.3">
      <c r="A3386" t="s">
        <v>18</v>
      </c>
      <c r="B3386">
        <v>5</v>
      </c>
      <c r="C3386" t="s">
        <v>13</v>
      </c>
      <c r="D3386" t="str">
        <f t="shared" si="105"/>
        <v>Medium</v>
      </c>
      <c r="E3386">
        <v>1</v>
      </c>
      <c r="F3386">
        <v>1</v>
      </c>
      <c r="G3386">
        <v>1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</v>
      </c>
      <c r="O3386" cm="1">
        <f t="array" ref="O3386">$U$2*_xlfn.IFS(C3386="data_analyst",$V$5,C3386="data_engineer",$V$6,C3386="data_scientist",$V$7)*_xlfn.IFS(E3386=0,$V$12,E3386=1,$V$11)*_xlfn.IFS(F3386=0,$V$17,F3386=1,$V$16)*_xlfn.IFS(G3386=0,$V$22,G3386=1,$V$21)*_xlfn.IFS(H3386=0,$V$27,H3386=1,$V$26)*_xlfn.IFS(I3386=0,$V$32,I3386=1,$V$31)*_xlfn.IFS(J3386=0,$V$37,J3386=1,$V$36)*_xlfn.IFS(K3386=0,$V$42,K3386=1,$V$41)*_xlfn.IFS(L3386=0,$V$47,L3386=1,$V$46)*_xlfn.IFS(M3386=0,$V$52,M3386=1,$V$51)*_xlfn.IFS(N3386=0,$V$57,N3386=1,$V$56)</f>
        <v>1.5401482252937562E-4</v>
      </c>
      <c r="P3386" cm="1">
        <f t="array" ref="P3386">$V$2*_xlfn.IFS(C3386="data_analyst",$X$5,C3386="data_engineer",$X$6,C3386="data_scientist",$X$7)*_xlfn.IFS(E3386=0,$X$12,E3386=1,$X$11)*_xlfn.IFS(F3386=0,$X$17,F3386=1,$X$16)*_xlfn.IFS(G3386=0,$X$22,G3386=1,$X$21)*_xlfn.IFS(H3386=0,$X$27,H3386=1,$X$26)*_xlfn.IFS(I3386=0,$X$32,I3386=1,$X$31)*_xlfn.IFS(J3386=0,$X$37,J3386=1,$X$36)*_xlfn.IFS(K3386=0,$X$42,K3386=1,$X$41)*_xlfn.IFS(L3386=0,$X$47,L3386=1,$X$46)*_xlfn.IFS(M3386=0,$X$52,M3386=1,$X$51)*_xlfn.IFS(N3386=0,$X$57,N3386=1,$X$56)</f>
        <v>4.9807469930692036E-3</v>
      </c>
      <c r="Q3386" cm="1">
        <f t="array" ref="Q3386">$W$2*_xlfn.IFS(C3386="data_analyst",$Z$5,C3386="data_engineer",$Z$6,C3386="data_scientist",$Z$7)*_xlfn.IFS(E3386=0,$Z$12,E3386=1,$Z$11)*_xlfn.IFS(F3386=0,$Z$17,F3386=1,$Z$16)*_xlfn.IFS(G3386=0,$Z$22,G3386=1,$Z$21)*_xlfn.IFS(H3386=0,$Z$27,H3386=1,$Z$26)*_xlfn.IFS(I3386=0,$Z$32,I3386=1,$Z$31)*_xlfn.IFS(J3386=0,$Z$37,J3386=1,$Z$36)*_xlfn.IFS(K3386=0,$Z$42,K3386=1,$Z$41)*_xlfn.IFS(L3386=0,$Z$47,L3386=1,$Z$46)*_xlfn.IFS(M3386=0,$Z$52,M3386=1,$Z$51)*_xlfn.IFS(N3386=0,$Z$57,N3386=1,$Z$56)</f>
        <v>3.5785497653522395E-4</v>
      </c>
      <c r="R3386" t="str" cm="1">
        <f t="array" ref="R3386">_xlfn.IFS(AND(O3386&gt;P3386,O3386&gt;Q3386),"Low",AND(P3386&gt;O3386,P3386&gt;Q3386),"Medium",AND(Q3386&gt;O3386,Q3386&gt;P3386),"High")</f>
        <v>Medium</v>
      </c>
      <c r="S3386" t="str">
        <f t="shared" si="106"/>
        <v>T</v>
      </c>
    </row>
    <row r="3387" spans="1:19" x14ac:dyDescent="0.3">
      <c r="A3387" t="s">
        <v>18</v>
      </c>
      <c r="B3387">
        <v>6</v>
      </c>
      <c r="C3387" t="s">
        <v>13</v>
      </c>
      <c r="D3387" t="str">
        <f t="shared" si="105"/>
        <v>Medium</v>
      </c>
      <c r="E3387">
        <v>1</v>
      </c>
      <c r="F3387">
        <v>0</v>
      </c>
      <c r="G3387">
        <v>1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</v>
      </c>
      <c r="O3387" cm="1">
        <f t="array" ref="O3387">$U$2*_xlfn.IFS(C3387="data_analyst",$V$5,C3387="data_engineer",$V$6,C3387="data_scientist",$V$7)*_xlfn.IFS(E3387=0,$V$12,E3387=1,$V$11)*_xlfn.IFS(F3387=0,$V$17,F3387=1,$V$16)*_xlfn.IFS(G3387=0,$V$22,G3387=1,$V$21)*_xlfn.IFS(H3387=0,$V$27,H3387=1,$V$26)*_xlfn.IFS(I3387=0,$V$32,I3387=1,$V$31)*_xlfn.IFS(J3387=0,$V$37,J3387=1,$V$36)*_xlfn.IFS(K3387=0,$V$42,K3387=1,$V$41)*_xlfn.IFS(L3387=0,$V$47,L3387=1,$V$46)*_xlfn.IFS(M3387=0,$V$52,M3387=1,$V$51)*_xlfn.IFS(N3387=0,$V$57,N3387=1,$V$56)</f>
        <v>1.1820833079411975E-4</v>
      </c>
      <c r="P3387" cm="1">
        <f t="array" ref="P3387">$V$2*_xlfn.IFS(C3387="data_analyst",$X$5,C3387="data_engineer",$X$6,C3387="data_scientist",$X$7)*_xlfn.IFS(E3387=0,$X$12,E3387=1,$X$11)*_xlfn.IFS(F3387=0,$X$17,F3387=1,$X$16)*_xlfn.IFS(G3387=0,$X$22,G3387=1,$X$21)*_xlfn.IFS(H3387=0,$X$27,H3387=1,$X$26)*_xlfn.IFS(I3387=0,$X$32,I3387=1,$X$31)*_xlfn.IFS(J3387=0,$X$37,J3387=1,$X$36)*_xlfn.IFS(K3387=0,$X$42,K3387=1,$X$41)*_xlfn.IFS(L3387=0,$X$47,L3387=1,$X$46)*_xlfn.IFS(M3387=0,$X$52,M3387=1,$X$51)*_xlfn.IFS(N3387=0,$X$57,N3387=1,$X$56)</f>
        <v>4.2937474078182779E-3</v>
      </c>
      <c r="Q3387" cm="1">
        <f t="array" ref="Q3387">$W$2*_xlfn.IFS(C3387="data_analyst",$Z$5,C3387="data_engineer",$Z$6,C3387="data_scientist",$Z$7)*_xlfn.IFS(E3387=0,$Z$12,E3387=1,$Z$11)*_xlfn.IFS(F3387=0,$Z$17,F3387=1,$Z$16)*_xlfn.IFS(G3387=0,$Z$22,G3387=1,$Z$21)*_xlfn.IFS(H3387=0,$Z$27,H3387=1,$Z$26)*_xlfn.IFS(I3387=0,$Z$32,I3387=1,$Z$31)*_xlfn.IFS(J3387=0,$Z$37,J3387=1,$Z$36)*_xlfn.IFS(K3387=0,$Z$42,K3387=1,$Z$41)*_xlfn.IFS(L3387=0,$Z$47,L3387=1,$Z$46)*_xlfn.IFS(M3387=0,$Z$52,M3387=1,$Z$51)*_xlfn.IFS(N3387=0,$Z$57,N3387=1,$Z$56)</f>
        <v>3.3740612073321124E-4</v>
      </c>
      <c r="R3387" t="str" cm="1">
        <f t="array" ref="R3387">_xlfn.IFS(AND(O3387&gt;P3387,O3387&gt;Q3387),"Low",AND(P3387&gt;O3387,P3387&gt;Q3387),"Medium",AND(Q3387&gt;O3387,Q3387&gt;P3387),"High")</f>
        <v>Medium</v>
      </c>
      <c r="S3387" t="str">
        <f t="shared" si="106"/>
        <v>T</v>
      </c>
    </row>
    <row r="3388" spans="1:19" x14ac:dyDescent="0.3">
      <c r="A3388" t="s">
        <v>18</v>
      </c>
      <c r="B3388">
        <v>2</v>
      </c>
      <c r="C3388" t="s">
        <v>13</v>
      </c>
      <c r="D3388" t="str">
        <f t="shared" si="105"/>
        <v>Medium</v>
      </c>
      <c r="E3388">
        <v>1</v>
      </c>
      <c r="F3388">
        <v>1</v>
      </c>
      <c r="G3388">
        <v>1</v>
      </c>
      <c r="H3388">
        <v>0</v>
      </c>
      <c r="I3388">
        <v>1</v>
      </c>
      <c r="J3388">
        <v>0</v>
      </c>
      <c r="K3388">
        <v>0</v>
      </c>
      <c r="L3388">
        <v>1</v>
      </c>
      <c r="M3388">
        <v>0</v>
      </c>
      <c r="N3388">
        <v>1</v>
      </c>
      <c r="O3388" cm="1">
        <f t="array" ref="O3388">$U$2*_xlfn.IFS(C3388="data_analyst",$V$5,C3388="data_engineer",$V$6,C3388="data_scientist",$V$7)*_xlfn.IFS(E3388=0,$V$12,E3388=1,$V$11)*_xlfn.IFS(F3388=0,$V$17,F3388=1,$V$16)*_xlfn.IFS(G3388=0,$V$22,G3388=1,$V$21)*_xlfn.IFS(H3388=0,$V$27,H3388=1,$V$26)*_xlfn.IFS(I3388=0,$V$32,I3388=1,$V$31)*_xlfn.IFS(J3388=0,$V$37,J3388=1,$V$36)*_xlfn.IFS(K3388=0,$V$42,K3388=1,$V$41)*_xlfn.IFS(L3388=0,$V$47,L3388=1,$V$46)*_xlfn.IFS(M3388=0,$V$52,M3388=1,$V$51)*_xlfn.IFS(N3388=0,$V$57,N3388=1,$V$56)</f>
        <v>1.3837720600811621E-6</v>
      </c>
      <c r="P3388" cm="1">
        <f t="array" ref="P3388">$V$2*_xlfn.IFS(C3388="data_analyst",$X$5,C3388="data_engineer",$X$6,C3388="data_scientist",$X$7)*_xlfn.IFS(E3388=0,$X$12,E3388=1,$X$11)*_xlfn.IFS(F3388=0,$X$17,F3388=1,$X$16)*_xlfn.IFS(G3388=0,$X$22,G3388=1,$X$21)*_xlfn.IFS(H3388=0,$X$27,H3388=1,$X$26)*_xlfn.IFS(I3388=0,$X$32,I3388=1,$X$31)*_xlfn.IFS(J3388=0,$X$37,J3388=1,$X$36)*_xlfn.IFS(K3388=0,$X$42,K3388=1,$X$41)*_xlfn.IFS(L3388=0,$X$47,L3388=1,$X$46)*_xlfn.IFS(M3388=0,$X$52,M3388=1,$X$51)*_xlfn.IFS(N3388=0,$X$57,N3388=1,$X$56)</f>
        <v>2.5625925691272517E-3</v>
      </c>
      <c r="Q3388" cm="1">
        <f t="array" ref="Q3388">$W$2*_xlfn.IFS(C3388="data_analyst",$Z$5,C3388="data_engineer",$Z$6,C3388="data_scientist",$Z$7)*_xlfn.IFS(E3388=0,$Z$12,E3388=1,$Z$11)*_xlfn.IFS(F3388=0,$Z$17,F3388=1,$Z$16)*_xlfn.IFS(G3388=0,$Z$22,G3388=1,$Z$21)*_xlfn.IFS(H3388=0,$Z$27,H3388=1,$Z$26)*_xlfn.IFS(I3388=0,$Z$32,I3388=1,$Z$31)*_xlfn.IFS(J3388=0,$Z$37,J3388=1,$Z$36)*_xlfn.IFS(K3388=0,$Z$42,K3388=1,$Z$41)*_xlfn.IFS(L3388=0,$Z$47,L3388=1,$Z$46)*_xlfn.IFS(M3388=0,$Z$52,M3388=1,$Z$51)*_xlfn.IFS(N3388=0,$Z$57,N3388=1,$Z$56)</f>
        <v>1.2291971493176671E-4</v>
      </c>
      <c r="R3388" t="str" cm="1">
        <f t="array" ref="R3388">_xlfn.IFS(AND(O3388&gt;P3388,O3388&gt;Q3388),"Low",AND(P3388&gt;O3388,P3388&gt;Q3388),"Medium",AND(Q3388&gt;O3388,Q3388&gt;P3388),"High")</f>
        <v>Medium</v>
      </c>
      <c r="S3388" t="str">
        <f t="shared" si="106"/>
        <v>T</v>
      </c>
    </row>
    <row r="3389" spans="1:19" x14ac:dyDescent="0.3">
      <c r="A3389" t="s">
        <v>18</v>
      </c>
      <c r="B3389">
        <v>5</v>
      </c>
      <c r="C3389" t="s">
        <v>13</v>
      </c>
      <c r="D3389" t="str">
        <f t="shared" si="105"/>
        <v>Medium</v>
      </c>
      <c r="E3389">
        <v>1</v>
      </c>
      <c r="F3389">
        <v>0</v>
      </c>
      <c r="G3389">
        <v>1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0</v>
      </c>
      <c r="N3389">
        <v>1</v>
      </c>
      <c r="O3389" cm="1">
        <f t="array" ref="O3389">$U$2*_xlfn.IFS(C3389="data_analyst",$V$5,C3389="data_engineer",$V$6,C3389="data_scientist",$V$7)*_xlfn.IFS(E3389=0,$V$12,E3389=1,$V$11)*_xlfn.IFS(F3389=0,$V$17,F3389=1,$V$16)*_xlfn.IFS(G3389=0,$V$22,G3389=1,$V$21)*_xlfn.IFS(H3389=0,$V$27,H3389=1,$V$26)*_xlfn.IFS(I3389=0,$V$32,I3389=1,$V$31)*_xlfn.IFS(J3389=0,$V$37,J3389=1,$V$36)*_xlfn.IFS(K3389=0,$V$42,K3389=1,$V$41)*_xlfn.IFS(L3389=0,$V$47,L3389=1,$V$46)*_xlfn.IFS(M3389=0,$V$52,M3389=1,$V$51)*_xlfn.IFS(N3389=0,$V$57,N3389=1,$V$56)</f>
        <v>2.205107507864057E-5</v>
      </c>
      <c r="P3389" cm="1">
        <f t="array" ref="P3389">$V$2*_xlfn.IFS(C3389="data_analyst",$X$5,C3389="data_engineer",$X$6,C3389="data_scientist",$X$7)*_xlfn.IFS(E3389=0,$X$12,E3389=1,$X$11)*_xlfn.IFS(F3389=0,$X$17,F3389=1,$X$16)*_xlfn.IFS(G3389=0,$X$22,G3389=1,$X$21)*_xlfn.IFS(H3389=0,$X$27,H3389=1,$X$26)*_xlfn.IFS(I3389=0,$X$32,I3389=1,$X$31)*_xlfn.IFS(J3389=0,$X$37,J3389=1,$X$36)*_xlfn.IFS(K3389=0,$X$42,K3389=1,$X$41)*_xlfn.IFS(L3389=0,$X$47,L3389=1,$X$46)*_xlfn.IFS(M3389=0,$X$52,M3389=1,$X$51)*_xlfn.IFS(N3389=0,$X$57,N3389=1,$X$56)</f>
        <v>3.5433421853340538E-3</v>
      </c>
      <c r="Q3389" cm="1">
        <f t="array" ref="Q3389">$W$2*_xlfn.IFS(C3389="data_analyst",$Z$5,C3389="data_engineer",$Z$6,C3389="data_scientist",$Z$7)*_xlfn.IFS(E3389=0,$Z$12,E3389=1,$Z$11)*_xlfn.IFS(F3389=0,$Z$17,F3389=1,$Z$16)*_xlfn.IFS(G3389=0,$Z$22,G3389=1,$Z$21)*_xlfn.IFS(H3389=0,$Z$27,H3389=1,$Z$26)*_xlfn.IFS(I3389=0,$Z$32,I3389=1,$Z$31)*_xlfn.IFS(J3389=0,$Z$37,J3389=1,$Z$36)*_xlfn.IFS(K3389=0,$Z$42,K3389=1,$Z$41)*_xlfn.IFS(L3389=0,$Z$47,L3389=1,$Z$46)*_xlfn.IFS(M3389=0,$Z$52,M3389=1,$Z$51)*_xlfn.IFS(N3389=0,$Z$57,N3389=1,$Z$56)</f>
        <v>3.0780909259871904E-4</v>
      </c>
      <c r="R3389" t="str" cm="1">
        <f t="array" ref="R3389">_xlfn.IFS(AND(O3389&gt;P3389,O3389&gt;Q3389),"Low",AND(P3389&gt;O3389,P3389&gt;Q3389),"Medium",AND(Q3389&gt;O3389,Q3389&gt;P3389),"High")</f>
        <v>Medium</v>
      </c>
      <c r="S3389" t="str">
        <f t="shared" si="106"/>
        <v>T</v>
      </c>
    </row>
    <row r="3390" spans="1:19" x14ac:dyDescent="0.3">
      <c r="A3390" t="s">
        <v>18</v>
      </c>
      <c r="B3390">
        <v>3</v>
      </c>
      <c r="C3390" t="s">
        <v>13</v>
      </c>
      <c r="D3390" t="str">
        <f t="shared" si="105"/>
        <v>Medium</v>
      </c>
      <c r="E3390">
        <v>0</v>
      </c>
      <c r="F3390">
        <v>0</v>
      </c>
      <c r="G3390">
        <v>0</v>
      </c>
      <c r="H3390">
        <v>0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1</v>
      </c>
      <c r="O3390" cm="1">
        <f t="array" ref="O3390">$U$2*_xlfn.IFS(C3390="data_analyst",$V$5,C3390="data_engineer",$V$6,C3390="data_scientist",$V$7)*_xlfn.IFS(E3390=0,$V$12,E3390=1,$V$11)*_xlfn.IFS(F3390=0,$V$17,F3390=1,$V$16)*_xlfn.IFS(G3390=0,$V$22,G3390=1,$V$21)*_xlfn.IFS(H3390=0,$V$27,H3390=1,$V$26)*_xlfn.IFS(I3390=0,$V$32,I3390=1,$V$31)*_xlfn.IFS(J3390=0,$V$37,J3390=1,$V$36)*_xlfn.IFS(K3390=0,$V$42,K3390=1,$V$41)*_xlfn.IFS(L3390=0,$V$47,L3390=1,$V$46)*_xlfn.IFS(M3390=0,$V$52,M3390=1,$V$51)*_xlfn.IFS(N3390=0,$V$57,N3390=1,$V$56)</f>
        <v>2.5831003573729272E-4</v>
      </c>
      <c r="P3390" cm="1">
        <f t="array" ref="P3390">$V$2*_xlfn.IFS(C3390="data_analyst",$X$5,C3390="data_engineer",$X$6,C3390="data_scientist",$X$7)*_xlfn.IFS(E3390=0,$X$12,E3390=1,$X$11)*_xlfn.IFS(F3390=0,$X$17,F3390=1,$X$16)*_xlfn.IFS(G3390=0,$X$22,G3390=1,$X$21)*_xlfn.IFS(H3390=0,$X$27,H3390=1,$X$26)*_xlfn.IFS(I3390=0,$X$32,I3390=1,$X$31)*_xlfn.IFS(J3390=0,$X$37,J3390=1,$X$36)*_xlfn.IFS(K3390=0,$X$42,K3390=1,$X$41)*_xlfn.IFS(L3390=0,$X$47,L3390=1,$X$46)*_xlfn.IFS(M3390=0,$X$52,M3390=1,$X$51)*_xlfn.IFS(N3390=0,$X$57,N3390=1,$X$56)</f>
        <v>1.1943873623110606E-3</v>
      </c>
      <c r="Q3390" cm="1">
        <f t="array" ref="Q3390">$W$2*_xlfn.IFS(C3390="data_analyst",$Z$5,C3390="data_engineer",$Z$6,C3390="data_scientist",$Z$7)*_xlfn.IFS(E3390=0,$Z$12,E3390=1,$Z$11)*_xlfn.IFS(F3390=0,$Z$17,F3390=1,$Z$16)*_xlfn.IFS(G3390=0,$Z$22,G3390=1,$Z$21)*_xlfn.IFS(H3390=0,$Z$27,H3390=1,$Z$26)*_xlfn.IFS(I3390=0,$Z$32,I3390=1,$Z$31)*_xlfn.IFS(J3390=0,$Z$37,J3390=1,$Z$36)*_xlfn.IFS(K3390=0,$Z$42,K3390=1,$Z$41)*_xlfn.IFS(L3390=0,$Z$47,L3390=1,$Z$46)*_xlfn.IFS(M3390=0,$Z$52,M3390=1,$Z$51)*_xlfn.IFS(N3390=0,$Z$57,N3390=1,$Z$56)</f>
        <v>3.3908209169734887E-4</v>
      </c>
      <c r="R3390" t="str" cm="1">
        <f t="array" ref="R3390">_xlfn.IFS(AND(O3390&gt;P3390,O3390&gt;Q3390),"Low",AND(P3390&gt;O3390,P3390&gt;Q3390),"Medium",AND(Q3390&gt;O3390,Q3390&gt;P3390),"High")</f>
        <v>Medium</v>
      </c>
      <c r="S3390" t="str">
        <f t="shared" si="106"/>
        <v>T</v>
      </c>
    </row>
    <row r="3391" spans="1:19" x14ac:dyDescent="0.3">
      <c r="A3391" t="s">
        <v>18</v>
      </c>
      <c r="B3391">
        <v>1</v>
      </c>
      <c r="C3391" t="s">
        <v>13</v>
      </c>
      <c r="D3391" t="str">
        <f t="shared" si="105"/>
        <v>Medium</v>
      </c>
      <c r="E3391">
        <v>1</v>
      </c>
      <c r="F3391">
        <v>1</v>
      </c>
      <c r="G3391">
        <v>0</v>
      </c>
      <c r="H3391">
        <v>0</v>
      </c>
      <c r="I3391">
        <v>1</v>
      </c>
      <c r="J3391">
        <v>1</v>
      </c>
      <c r="K3391">
        <v>0</v>
      </c>
      <c r="L3391">
        <v>0</v>
      </c>
      <c r="M3391">
        <v>1</v>
      </c>
      <c r="N3391">
        <v>1</v>
      </c>
      <c r="O3391" cm="1">
        <f t="array" ref="O3391">$U$2*_xlfn.IFS(C3391="data_analyst",$V$5,C3391="data_engineer",$V$6,C3391="data_scientist",$V$7)*_xlfn.IFS(E3391=0,$V$12,E3391=1,$V$11)*_xlfn.IFS(F3391=0,$V$17,F3391=1,$V$16)*_xlfn.IFS(G3391=0,$V$22,G3391=1,$V$21)*_xlfn.IFS(H3391=0,$V$27,H3391=1,$V$26)*_xlfn.IFS(I3391=0,$V$32,I3391=1,$V$31)*_xlfn.IFS(J3391=0,$V$37,J3391=1,$V$36)*_xlfn.IFS(K3391=0,$V$42,K3391=1,$V$41)*_xlfn.IFS(L3391=0,$V$47,L3391=1,$V$46)*_xlfn.IFS(M3391=0,$V$52,M3391=1,$V$51)*_xlfn.IFS(N3391=0,$V$57,N3391=1,$V$56)</f>
        <v>4.5944236286352952E-6</v>
      </c>
      <c r="P3391" cm="1">
        <f t="array" ref="P3391">$V$2*_xlfn.IFS(C3391="data_analyst",$X$5,C3391="data_engineer",$X$6,C3391="data_scientist",$X$7)*_xlfn.IFS(E3391=0,$X$12,E3391=1,$X$11)*_xlfn.IFS(F3391=0,$X$17,F3391=1,$X$16)*_xlfn.IFS(G3391=0,$X$22,G3391=1,$X$21)*_xlfn.IFS(H3391=0,$X$27,H3391=1,$X$26)*_xlfn.IFS(I3391=0,$X$32,I3391=1,$X$31)*_xlfn.IFS(J3391=0,$X$37,J3391=1,$X$36)*_xlfn.IFS(K3391=0,$X$42,K3391=1,$X$41)*_xlfn.IFS(L3391=0,$X$47,L3391=1,$X$46)*_xlfn.IFS(M3391=0,$X$52,M3391=1,$X$51)*_xlfn.IFS(N3391=0,$X$57,N3391=1,$X$56)</f>
        <v>4.8888162639577361E-4</v>
      </c>
      <c r="Q3391" cm="1">
        <f t="array" ref="Q3391">$W$2*_xlfn.IFS(C3391="data_analyst",$Z$5,C3391="data_engineer",$Z$6,C3391="data_scientist",$Z$7)*_xlfn.IFS(E3391=0,$Z$12,E3391=1,$Z$11)*_xlfn.IFS(F3391=0,$Z$17,F3391=1,$Z$16)*_xlfn.IFS(G3391=0,$Z$22,G3391=1,$Z$21)*_xlfn.IFS(H3391=0,$Z$27,H3391=1,$Z$26)*_xlfn.IFS(I3391=0,$Z$32,I3391=1,$Z$31)*_xlfn.IFS(J3391=0,$Z$37,J3391=1,$Z$36)*_xlfn.IFS(K3391=0,$Z$42,K3391=1,$Z$41)*_xlfn.IFS(L3391=0,$Z$47,L3391=1,$Z$46)*_xlfn.IFS(M3391=0,$Z$52,M3391=1,$Z$51)*_xlfn.IFS(N3391=0,$Z$57,N3391=1,$Z$56)</f>
        <v>4.2276267848765343E-5</v>
      </c>
      <c r="R3391" t="str" cm="1">
        <f t="array" ref="R3391">_xlfn.IFS(AND(O3391&gt;P3391,O3391&gt;Q3391),"Low",AND(P3391&gt;O3391,P3391&gt;Q3391),"Medium",AND(Q3391&gt;O3391,Q3391&gt;P3391),"High")</f>
        <v>Medium</v>
      </c>
      <c r="S3391" t="str">
        <f t="shared" si="106"/>
        <v>T</v>
      </c>
    </row>
    <row r="3392" spans="1:19" x14ac:dyDescent="0.3">
      <c r="A3392" t="s">
        <v>18</v>
      </c>
      <c r="B3392">
        <v>4</v>
      </c>
      <c r="C3392" t="s">
        <v>13</v>
      </c>
      <c r="D3392" t="str">
        <f t="shared" si="105"/>
        <v>Medium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0</v>
      </c>
      <c r="L3392">
        <v>1</v>
      </c>
      <c r="M3392">
        <v>0</v>
      </c>
      <c r="N3392">
        <v>1</v>
      </c>
      <c r="O3392" cm="1">
        <f t="array" ref="O3392">$U$2*_xlfn.IFS(C3392="data_analyst",$V$5,C3392="data_engineer",$V$6,C3392="data_scientist",$V$7)*_xlfn.IFS(E3392=0,$V$12,E3392=1,$V$11)*_xlfn.IFS(F3392=0,$V$17,F3392=1,$V$16)*_xlfn.IFS(G3392=0,$V$22,G3392=1,$V$21)*_xlfn.IFS(H3392=0,$V$27,H3392=1,$V$26)*_xlfn.IFS(I3392=0,$V$32,I3392=1,$V$31)*_xlfn.IFS(J3392=0,$V$37,J3392=1,$V$36)*_xlfn.IFS(K3392=0,$V$42,K3392=1,$V$41)*_xlfn.IFS(L3392=0,$V$47,L3392=1,$V$46)*_xlfn.IFS(M3392=0,$V$52,M3392=1,$V$51)*_xlfn.IFS(N3392=0,$V$57,N3392=1,$V$56)</f>
        <v>1.7011563368619984E-7</v>
      </c>
      <c r="P3392" cm="1">
        <f t="array" ref="P3392">$V$2*_xlfn.IFS(C3392="data_analyst",$X$5,C3392="data_engineer",$X$6,C3392="data_scientist",$X$7)*_xlfn.IFS(E3392=0,$X$12,E3392=1,$X$11)*_xlfn.IFS(F3392=0,$X$17,F3392=1,$X$16)*_xlfn.IFS(G3392=0,$X$22,G3392=1,$X$21)*_xlfn.IFS(H3392=0,$X$27,H3392=1,$X$26)*_xlfn.IFS(I3392=0,$X$32,I3392=1,$X$31)*_xlfn.IFS(J3392=0,$X$37,J3392=1,$X$36)*_xlfn.IFS(K3392=0,$X$42,K3392=1,$X$41)*_xlfn.IFS(L3392=0,$X$47,L3392=1,$X$46)*_xlfn.IFS(M3392=0,$X$52,M3392=1,$X$51)*_xlfn.IFS(N3392=0,$X$57,N3392=1,$X$56)</f>
        <v>5.4267920087729073E-4</v>
      </c>
      <c r="Q3392" cm="1">
        <f t="array" ref="Q3392">$W$2*_xlfn.IFS(C3392="data_analyst",$Z$5,C3392="data_engineer",$Z$6,C3392="data_scientist",$Z$7)*_xlfn.IFS(E3392=0,$Z$12,E3392=1,$Z$11)*_xlfn.IFS(F3392=0,$Z$17,F3392=1,$Z$16)*_xlfn.IFS(G3392=0,$Z$22,G3392=1,$Z$21)*_xlfn.IFS(H3392=0,$Z$27,H3392=1,$Z$26)*_xlfn.IFS(I3392=0,$Z$32,I3392=1,$Z$31)*_xlfn.IFS(J3392=0,$Z$37,J3392=1,$Z$36)*_xlfn.IFS(K3392=0,$Z$42,K3392=1,$Z$41)*_xlfn.IFS(L3392=0,$Z$47,L3392=1,$Z$46)*_xlfn.IFS(M3392=0,$Z$52,M3392=1,$Z$51)*_xlfn.IFS(N3392=0,$Z$57,N3392=1,$Z$56)</f>
        <v>1.8572397895673286E-5</v>
      </c>
      <c r="R3392" t="str" cm="1">
        <f t="array" ref="R3392">_xlfn.IFS(AND(O3392&gt;P3392,O3392&gt;Q3392),"Low",AND(P3392&gt;O3392,P3392&gt;Q3392),"Medium",AND(Q3392&gt;O3392,Q3392&gt;P3392),"High")</f>
        <v>Medium</v>
      </c>
      <c r="S3392" t="str">
        <f t="shared" si="106"/>
        <v>T</v>
      </c>
    </row>
    <row r="3393" spans="1:19" x14ac:dyDescent="0.3">
      <c r="A3393" t="s">
        <v>18</v>
      </c>
      <c r="B3393">
        <v>4</v>
      </c>
      <c r="C3393" t="s">
        <v>13</v>
      </c>
      <c r="D3393" t="str">
        <f t="shared" si="105"/>
        <v>Medium</v>
      </c>
      <c r="E3393">
        <v>1</v>
      </c>
      <c r="F3393">
        <v>0</v>
      </c>
      <c r="G3393">
        <v>1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</v>
      </c>
      <c r="O3393" cm="1">
        <f t="array" ref="O3393">$U$2*_xlfn.IFS(C3393="data_analyst",$V$5,C3393="data_engineer",$V$6,C3393="data_scientist",$V$7)*_xlfn.IFS(E3393=0,$V$12,E3393=1,$V$11)*_xlfn.IFS(F3393=0,$V$17,F3393=1,$V$16)*_xlfn.IFS(G3393=0,$V$22,G3393=1,$V$21)*_xlfn.IFS(H3393=0,$V$27,H3393=1,$V$26)*_xlfn.IFS(I3393=0,$V$32,I3393=1,$V$31)*_xlfn.IFS(J3393=0,$V$37,J3393=1,$V$36)*_xlfn.IFS(K3393=0,$V$42,K3393=1,$V$41)*_xlfn.IFS(L3393=0,$V$47,L3393=1,$V$46)*_xlfn.IFS(M3393=0,$V$52,M3393=1,$V$51)*_xlfn.IFS(N3393=0,$V$57,N3393=1,$V$56)</f>
        <v>1.1820833079411975E-4</v>
      </c>
      <c r="P3393" cm="1">
        <f t="array" ref="P3393">$V$2*_xlfn.IFS(C3393="data_analyst",$X$5,C3393="data_engineer",$X$6,C3393="data_scientist",$X$7)*_xlfn.IFS(E3393=0,$X$12,E3393=1,$X$11)*_xlfn.IFS(F3393=0,$X$17,F3393=1,$X$16)*_xlfn.IFS(G3393=0,$X$22,G3393=1,$X$21)*_xlfn.IFS(H3393=0,$X$27,H3393=1,$X$26)*_xlfn.IFS(I3393=0,$X$32,I3393=1,$X$31)*_xlfn.IFS(J3393=0,$X$37,J3393=1,$X$36)*_xlfn.IFS(K3393=0,$X$42,K3393=1,$X$41)*_xlfn.IFS(L3393=0,$X$47,L3393=1,$X$46)*_xlfn.IFS(M3393=0,$X$52,M3393=1,$X$51)*_xlfn.IFS(N3393=0,$X$57,N3393=1,$X$56)</f>
        <v>4.2937474078182779E-3</v>
      </c>
      <c r="Q3393" cm="1">
        <f t="array" ref="Q3393">$W$2*_xlfn.IFS(C3393="data_analyst",$Z$5,C3393="data_engineer",$Z$6,C3393="data_scientist",$Z$7)*_xlfn.IFS(E3393=0,$Z$12,E3393=1,$Z$11)*_xlfn.IFS(F3393=0,$Z$17,F3393=1,$Z$16)*_xlfn.IFS(G3393=0,$Z$22,G3393=1,$Z$21)*_xlfn.IFS(H3393=0,$Z$27,H3393=1,$Z$26)*_xlfn.IFS(I3393=0,$Z$32,I3393=1,$Z$31)*_xlfn.IFS(J3393=0,$Z$37,J3393=1,$Z$36)*_xlfn.IFS(K3393=0,$Z$42,K3393=1,$Z$41)*_xlfn.IFS(L3393=0,$Z$47,L3393=1,$Z$46)*_xlfn.IFS(M3393=0,$Z$52,M3393=1,$Z$51)*_xlfn.IFS(N3393=0,$Z$57,N3393=1,$Z$56)</f>
        <v>3.3740612073321124E-4</v>
      </c>
      <c r="R3393" t="str" cm="1">
        <f t="array" ref="R3393">_xlfn.IFS(AND(O3393&gt;P3393,O3393&gt;Q3393),"Low",AND(P3393&gt;O3393,P3393&gt;Q3393),"Medium",AND(Q3393&gt;O3393,Q3393&gt;P3393),"High")</f>
        <v>Medium</v>
      </c>
      <c r="S3393" t="str">
        <f t="shared" si="106"/>
        <v>T</v>
      </c>
    </row>
    <row r="3394" spans="1:19" x14ac:dyDescent="0.3">
      <c r="A3394" t="s">
        <v>18</v>
      </c>
      <c r="B3394">
        <v>2</v>
      </c>
      <c r="C3394" t="s">
        <v>13</v>
      </c>
      <c r="D3394" t="str">
        <f t="shared" ref="D3394:D3457" si="107">IF(AND(C3394="data_analyst",A3394="Medium",B3394&gt;4),"High",A3394)</f>
        <v>Medium</v>
      </c>
      <c r="E3394">
        <v>1</v>
      </c>
      <c r="F3394">
        <v>1</v>
      </c>
      <c r="G3394">
        <v>1</v>
      </c>
      <c r="H3394">
        <v>0</v>
      </c>
      <c r="I3394">
        <v>1</v>
      </c>
      <c r="J3394">
        <v>0</v>
      </c>
      <c r="K3394">
        <v>0</v>
      </c>
      <c r="L3394">
        <v>1</v>
      </c>
      <c r="M3394">
        <v>1</v>
      </c>
      <c r="N3394">
        <v>1</v>
      </c>
      <c r="O3394" cm="1">
        <f t="array" ref="O3394">$U$2*_xlfn.IFS(C3394="data_analyst",$V$5,C3394="data_engineer",$V$6,C3394="data_scientist",$V$7)*_xlfn.IFS(E3394=0,$V$12,E3394=1,$V$11)*_xlfn.IFS(F3394=0,$V$17,F3394=1,$V$16)*_xlfn.IFS(G3394=0,$V$22,G3394=1,$V$21)*_xlfn.IFS(H3394=0,$V$27,H3394=1,$V$26)*_xlfn.IFS(I3394=0,$V$32,I3394=1,$V$31)*_xlfn.IFS(J3394=0,$V$37,J3394=1,$V$36)*_xlfn.IFS(K3394=0,$V$42,K3394=1,$V$41)*_xlfn.IFS(L3394=0,$V$47,L3394=1,$V$46)*_xlfn.IFS(M3394=0,$V$52,M3394=1,$V$51)*_xlfn.IFS(N3394=0,$V$57,N3394=1,$V$56)</f>
        <v>1.172542057140424E-7</v>
      </c>
      <c r="P3394" cm="1">
        <f t="array" ref="P3394">$V$2*_xlfn.IFS(C3394="data_analyst",$X$5,C3394="data_engineer",$X$6,C3394="data_scientist",$X$7)*_xlfn.IFS(E3394=0,$X$12,E3394=1,$X$11)*_xlfn.IFS(F3394=0,$X$17,F3394=1,$X$16)*_xlfn.IFS(G3394=0,$X$22,G3394=1,$X$21)*_xlfn.IFS(H3394=0,$X$27,H3394=1,$X$26)*_xlfn.IFS(I3394=0,$X$32,I3394=1,$X$31)*_xlfn.IFS(J3394=0,$X$37,J3394=1,$X$36)*_xlfn.IFS(K3394=0,$X$42,K3394=1,$X$41)*_xlfn.IFS(L3394=0,$X$47,L3394=1,$X$46)*_xlfn.IFS(M3394=0,$X$52,M3394=1,$X$51)*_xlfn.IFS(N3394=0,$X$57,N3394=1,$X$56)</f>
        <v>1.4322867127966323E-3</v>
      </c>
      <c r="Q3394" cm="1">
        <f t="array" ref="Q3394">$W$2*_xlfn.IFS(C3394="data_analyst",$Z$5,C3394="data_engineer",$Z$6,C3394="data_scientist",$Z$7)*_xlfn.IFS(E3394=0,$Z$12,E3394=1,$Z$11)*_xlfn.IFS(F3394=0,$Z$17,F3394=1,$Z$16)*_xlfn.IFS(G3394=0,$Z$22,G3394=1,$Z$21)*_xlfn.IFS(H3394=0,$Z$27,H3394=1,$Z$26)*_xlfn.IFS(I3394=0,$Z$32,I3394=1,$Z$31)*_xlfn.IFS(J3394=0,$Z$37,J3394=1,$Z$36)*_xlfn.IFS(K3394=0,$Z$42,K3394=1,$Z$41)*_xlfn.IFS(L3394=0,$Z$47,L3394=1,$Z$46)*_xlfn.IFS(M3394=0,$Z$52,M3394=1,$Z$51)*_xlfn.IFS(N3394=0,$Z$57,N3394=1,$Z$56)</f>
        <v>3.8754184785063785E-5</v>
      </c>
      <c r="R3394" t="str" cm="1">
        <f t="array" ref="R3394">_xlfn.IFS(AND(O3394&gt;P3394,O3394&gt;Q3394),"Low",AND(P3394&gt;O3394,P3394&gt;Q3394),"Medium",AND(Q3394&gt;O3394,Q3394&gt;P3394),"High")</f>
        <v>Medium</v>
      </c>
      <c r="S3394" t="str">
        <f t="shared" si="106"/>
        <v>T</v>
      </c>
    </row>
    <row r="3395" spans="1:19" x14ac:dyDescent="0.3">
      <c r="A3395" t="s">
        <v>18</v>
      </c>
      <c r="B3395">
        <v>2</v>
      </c>
      <c r="C3395" t="s">
        <v>13</v>
      </c>
      <c r="D3395" t="str">
        <f t="shared" si="107"/>
        <v>Medium</v>
      </c>
      <c r="E3395">
        <v>1</v>
      </c>
      <c r="F3395">
        <v>1</v>
      </c>
      <c r="G3395">
        <v>1</v>
      </c>
      <c r="H3395">
        <v>0</v>
      </c>
      <c r="I3395">
        <v>1</v>
      </c>
      <c r="J3395">
        <v>0</v>
      </c>
      <c r="K3395">
        <v>0</v>
      </c>
      <c r="L3395">
        <v>1</v>
      </c>
      <c r="M3395">
        <v>1</v>
      </c>
      <c r="N3395">
        <v>1</v>
      </c>
      <c r="O3395" cm="1">
        <f t="array" ref="O3395">$U$2*_xlfn.IFS(C3395="data_analyst",$V$5,C3395="data_engineer",$V$6,C3395="data_scientist",$V$7)*_xlfn.IFS(E3395=0,$V$12,E3395=1,$V$11)*_xlfn.IFS(F3395=0,$V$17,F3395=1,$V$16)*_xlfn.IFS(G3395=0,$V$22,G3395=1,$V$21)*_xlfn.IFS(H3395=0,$V$27,H3395=1,$V$26)*_xlfn.IFS(I3395=0,$V$32,I3395=1,$V$31)*_xlfn.IFS(J3395=0,$V$37,J3395=1,$V$36)*_xlfn.IFS(K3395=0,$V$42,K3395=1,$V$41)*_xlfn.IFS(L3395=0,$V$47,L3395=1,$V$46)*_xlfn.IFS(M3395=0,$V$52,M3395=1,$V$51)*_xlfn.IFS(N3395=0,$V$57,N3395=1,$V$56)</f>
        <v>1.172542057140424E-7</v>
      </c>
      <c r="P3395" cm="1">
        <f t="array" ref="P3395">$V$2*_xlfn.IFS(C3395="data_analyst",$X$5,C3395="data_engineer",$X$6,C3395="data_scientist",$X$7)*_xlfn.IFS(E3395=0,$X$12,E3395=1,$X$11)*_xlfn.IFS(F3395=0,$X$17,F3395=1,$X$16)*_xlfn.IFS(G3395=0,$X$22,G3395=1,$X$21)*_xlfn.IFS(H3395=0,$X$27,H3395=1,$X$26)*_xlfn.IFS(I3395=0,$X$32,I3395=1,$X$31)*_xlfn.IFS(J3395=0,$X$37,J3395=1,$X$36)*_xlfn.IFS(K3395=0,$X$42,K3395=1,$X$41)*_xlfn.IFS(L3395=0,$X$47,L3395=1,$X$46)*_xlfn.IFS(M3395=0,$X$52,M3395=1,$X$51)*_xlfn.IFS(N3395=0,$X$57,N3395=1,$X$56)</f>
        <v>1.4322867127966323E-3</v>
      </c>
      <c r="Q3395" cm="1">
        <f t="array" ref="Q3395">$W$2*_xlfn.IFS(C3395="data_analyst",$Z$5,C3395="data_engineer",$Z$6,C3395="data_scientist",$Z$7)*_xlfn.IFS(E3395=0,$Z$12,E3395=1,$Z$11)*_xlfn.IFS(F3395=0,$Z$17,F3395=1,$Z$16)*_xlfn.IFS(G3395=0,$Z$22,G3395=1,$Z$21)*_xlfn.IFS(H3395=0,$Z$27,H3395=1,$Z$26)*_xlfn.IFS(I3395=0,$Z$32,I3395=1,$Z$31)*_xlfn.IFS(J3395=0,$Z$37,J3395=1,$Z$36)*_xlfn.IFS(K3395=0,$Z$42,K3395=1,$Z$41)*_xlfn.IFS(L3395=0,$Z$47,L3395=1,$Z$46)*_xlfn.IFS(M3395=0,$Z$52,M3395=1,$Z$51)*_xlfn.IFS(N3395=0,$Z$57,N3395=1,$Z$56)</f>
        <v>3.8754184785063785E-5</v>
      </c>
      <c r="R3395" t="str" cm="1">
        <f t="array" ref="R3395">_xlfn.IFS(AND(O3395&gt;P3395,O3395&gt;Q3395),"Low",AND(P3395&gt;O3395,P3395&gt;Q3395),"Medium",AND(Q3395&gt;O3395,Q3395&gt;P3395),"High")</f>
        <v>Medium</v>
      </c>
      <c r="S3395" t="str">
        <f t="shared" ref="S3395:S3458" si="108">IF(D3395=R3395,"T","F")</f>
        <v>T</v>
      </c>
    </row>
    <row r="3396" spans="1:19" x14ac:dyDescent="0.3">
      <c r="A3396" t="s">
        <v>18</v>
      </c>
      <c r="B3396">
        <v>5</v>
      </c>
      <c r="C3396" t="s">
        <v>13</v>
      </c>
      <c r="D3396" t="str">
        <f t="shared" si="107"/>
        <v>Medium</v>
      </c>
      <c r="E3396">
        <v>1</v>
      </c>
      <c r="F3396">
        <v>0</v>
      </c>
      <c r="G3396">
        <v>1</v>
      </c>
      <c r="H3396">
        <v>1</v>
      </c>
      <c r="I3396">
        <v>0</v>
      </c>
      <c r="J3396">
        <v>0</v>
      </c>
      <c r="K3396">
        <v>1</v>
      </c>
      <c r="L3396">
        <v>1</v>
      </c>
      <c r="M3396">
        <v>1</v>
      </c>
      <c r="N3396">
        <v>1</v>
      </c>
      <c r="O3396" cm="1">
        <f t="array" ref="O3396">$U$2*_xlfn.IFS(C3396="data_analyst",$V$5,C3396="data_engineer",$V$6,C3396="data_scientist",$V$7)*_xlfn.IFS(E3396=0,$V$12,E3396=1,$V$11)*_xlfn.IFS(F3396=0,$V$17,F3396=1,$V$16)*_xlfn.IFS(G3396=0,$V$22,G3396=1,$V$21)*_xlfn.IFS(H3396=0,$V$27,H3396=1,$V$26)*_xlfn.IFS(I3396=0,$V$32,I3396=1,$V$31)*_xlfn.IFS(J3396=0,$V$37,J3396=1,$V$36)*_xlfn.IFS(K3396=0,$V$42,K3396=1,$V$41)*_xlfn.IFS(L3396=0,$V$47,L3396=1,$V$46)*_xlfn.IFS(M3396=0,$V$52,M3396=1,$V$51)*_xlfn.IFS(N3396=0,$V$57,N3396=1,$V$56)</f>
        <v>9.5224741226054135E-8</v>
      </c>
      <c r="P3396" cm="1">
        <f t="array" ref="P3396">$V$2*_xlfn.IFS(C3396="data_analyst",$X$5,C3396="data_engineer",$X$6,C3396="data_scientist",$X$7)*_xlfn.IFS(E3396=0,$X$12,E3396=1,$X$11)*_xlfn.IFS(F3396=0,$X$17,F3396=1,$X$16)*_xlfn.IFS(G3396=0,$X$22,G3396=1,$X$21)*_xlfn.IFS(H3396=0,$X$27,H3396=1,$X$26)*_xlfn.IFS(I3396=0,$X$32,I3396=1,$X$31)*_xlfn.IFS(J3396=0,$X$37,J3396=1,$X$36)*_xlfn.IFS(K3396=0,$X$42,K3396=1,$X$41)*_xlfn.IFS(L3396=0,$X$47,L3396=1,$X$46)*_xlfn.IFS(M3396=0,$X$52,M3396=1,$X$51)*_xlfn.IFS(N3396=0,$X$57,N3396=1,$X$56)</f>
        <v>2.9989826532431286E-4</v>
      </c>
      <c r="Q3396" cm="1">
        <f t="array" ref="Q3396">$W$2*_xlfn.IFS(C3396="data_analyst",$Z$5,C3396="data_engineer",$Z$6,C3396="data_scientist",$Z$7)*_xlfn.IFS(E3396=0,$Z$12,E3396=1,$Z$11)*_xlfn.IFS(F3396=0,$Z$17,F3396=1,$Z$16)*_xlfn.IFS(G3396=0,$Z$22,G3396=1,$Z$21)*_xlfn.IFS(H3396=0,$Z$27,H3396=1,$Z$26)*_xlfn.IFS(I3396=0,$Z$32,I3396=1,$Z$31)*_xlfn.IFS(J3396=0,$Z$37,J3396=1,$Z$36)*_xlfn.IFS(K3396=0,$Z$42,K3396=1,$Z$41)*_xlfn.IFS(L3396=0,$Z$47,L3396=1,$Z$46)*_xlfn.IFS(M3396=0,$Z$52,M3396=1,$Z$51)*_xlfn.IFS(N3396=0,$Z$57,N3396=1,$Z$56)</f>
        <v>7.2318076964985084E-6</v>
      </c>
      <c r="R3396" t="str" cm="1">
        <f t="array" ref="R3396">_xlfn.IFS(AND(O3396&gt;P3396,O3396&gt;Q3396),"Low",AND(P3396&gt;O3396,P3396&gt;Q3396),"Medium",AND(Q3396&gt;O3396,Q3396&gt;P3396),"High")</f>
        <v>Medium</v>
      </c>
      <c r="S3396" t="str">
        <f t="shared" si="108"/>
        <v>T</v>
      </c>
    </row>
    <row r="3397" spans="1:19" x14ac:dyDescent="0.3">
      <c r="A3397" t="s">
        <v>18</v>
      </c>
      <c r="B3397">
        <v>6</v>
      </c>
      <c r="C3397" t="s">
        <v>13</v>
      </c>
      <c r="D3397" t="str">
        <f t="shared" si="107"/>
        <v>Medium</v>
      </c>
      <c r="E3397">
        <v>1</v>
      </c>
      <c r="F3397">
        <v>0</v>
      </c>
      <c r="G3397">
        <v>1</v>
      </c>
      <c r="H3397">
        <v>1</v>
      </c>
      <c r="I3397">
        <v>1</v>
      </c>
      <c r="J3397">
        <v>1</v>
      </c>
      <c r="K3397">
        <v>0</v>
      </c>
      <c r="L3397">
        <v>0</v>
      </c>
      <c r="M3397">
        <v>1</v>
      </c>
      <c r="N3397">
        <v>1</v>
      </c>
      <c r="O3397" cm="1">
        <f t="array" ref="O3397">$U$2*_xlfn.IFS(C3397="data_analyst",$V$5,C3397="data_engineer",$V$6,C3397="data_scientist",$V$7)*_xlfn.IFS(E3397=0,$V$12,E3397=1,$V$11)*_xlfn.IFS(F3397=0,$V$17,F3397=1,$V$16)*_xlfn.IFS(G3397=0,$V$22,G3397=1,$V$21)*_xlfn.IFS(H3397=0,$V$27,H3397=1,$V$26)*_xlfn.IFS(I3397=0,$V$32,I3397=1,$V$31)*_xlfn.IFS(J3397=0,$V$37,J3397=1,$V$36)*_xlfn.IFS(K3397=0,$V$42,K3397=1,$V$41)*_xlfn.IFS(L3397=0,$V$47,L3397=1,$V$46)*_xlfn.IFS(M3397=0,$V$52,M3397=1,$V$51)*_xlfn.IFS(N3397=0,$V$57,N3397=1,$V$56)</f>
        <v>2.2970651309760433E-7</v>
      </c>
      <c r="P3397" cm="1">
        <f t="array" ref="P3397">$V$2*_xlfn.IFS(C3397="data_analyst",$X$5,C3397="data_engineer",$X$6,C3397="data_scientist",$X$7)*_xlfn.IFS(E3397=0,$X$12,E3397=1,$X$11)*_xlfn.IFS(F3397=0,$X$17,F3397=1,$X$16)*_xlfn.IFS(G3397=0,$X$22,G3397=1,$X$21)*_xlfn.IFS(H3397=0,$X$27,H3397=1,$X$26)*_xlfn.IFS(I3397=0,$X$32,I3397=1,$X$31)*_xlfn.IFS(J3397=0,$X$37,J3397=1,$X$36)*_xlfn.IFS(K3397=0,$X$42,K3397=1,$X$41)*_xlfn.IFS(L3397=0,$X$47,L3397=1,$X$46)*_xlfn.IFS(M3397=0,$X$52,M3397=1,$X$51)*_xlfn.IFS(N3397=0,$X$57,N3397=1,$X$56)</f>
        <v>4.1939872868593242E-4</v>
      </c>
      <c r="Q3397" cm="1">
        <f t="array" ref="Q3397">$W$2*_xlfn.IFS(C3397="data_analyst",$Z$5,C3397="data_engineer",$Z$6,C3397="data_scientist",$Z$7)*_xlfn.IFS(E3397=0,$Z$12,E3397=1,$Z$11)*_xlfn.IFS(F3397=0,$Z$17,F3397=1,$Z$16)*_xlfn.IFS(G3397=0,$Z$22,G3397=1,$Z$21)*_xlfn.IFS(H3397=0,$Z$27,H3397=1,$Z$26)*_xlfn.IFS(I3397=0,$Z$32,I3397=1,$Z$31)*_xlfn.IFS(J3397=0,$Z$37,J3397=1,$Z$36)*_xlfn.IFS(K3397=0,$Z$42,K3397=1,$Z$41)*_xlfn.IFS(L3397=0,$Z$47,L3397=1,$Z$46)*_xlfn.IFS(M3397=0,$Z$52,M3397=1,$Z$51)*_xlfn.IFS(N3397=0,$Z$57,N3397=1,$Z$56)</f>
        <v>1.4663071118299875E-5</v>
      </c>
      <c r="R3397" t="str" cm="1">
        <f t="array" ref="R3397">_xlfn.IFS(AND(O3397&gt;P3397,O3397&gt;Q3397),"Low",AND(P3397&gt;O3397,P3397&gt;Q3397),"Medium",AND(Q3397&gt;O3397,Q3397&gt;P3397),"High")</f>
        <v>Medium</v>
      </c>
      <c r="S3397" t="str">
        <f t="shared" si="108"/>
        <v>T</v>
      </c>
    </row>
    <row r="3398" spans="1:19" x14ac:dyDescent="0.3">
      <c r="A3398" t="s">
        <v>18</v>
      </c>
      <c r="B3398">
        <v>6</v>
      </c>
      <c r="C3398" t="s">
        <v>13</v>
      </c>
      <c r="D3398" t="str">
        <f t="shared" si="107"/>
        <v>Medium</v>
      </c>
      <c r="E3398">
        <v>1</v>
      </c>
      <c r="F3398">
        <v>0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</v>
      </c>
      <c r="O3398" cm="1">
        <f t="array" ref="O3398">$U$2*_xlfn.IFS(C3398="data_analyst",$V$5,C3398="data_engineer",$V$6,C3398="data_scientist",$V$7)*_xlfn.IFS(E3398=0,$V$12,E3398=1,$V$11)*_xlfn.IFS(F3398=0,$V$17,F3398=1,$V$16)*_xlfn.IFS(G3398=0,$V$22,G3398=1,$V$21)*_xlfn.IFS(H3398=0,$V$27,H3398=1,$V$26)*_xlfn.IFS(I3398=0,$V$32,I3398=1,$V$31)*_xlfn.IFS(J3398=0,$V$37,J3398=1,$V$36)*_xlfn.IFS(K3398=0,$V$42,K3398=1,$V$41)*_xlfn.IFS(L3398=0,$V$47,L3398=1,$V$46)*_xlfn.IFS(M3398=0,$V$52,M3398=1,$V$51)*_xlfn.IFS(N3398=0,$V$57,N3398=1,$V$56)</f>
        <v>3.3015921585634317E-4</v>
      </c>
      <c r="P3398" cm="1">
        <f t="array" ref="P3398">$V$2*_xlfn.IFS(C3398="data_analyst",$X$5,C3398="data_engineer",$X$6,C3398="data_scientist",$X$7)*_xlfn.IFS(E3398=0,$X$12,E3398=1,$X$11)*_xlfn.IFS(F3398=0,$X$17,F3398=1,$X$16)*_xlfn.IFS(G3398=0,$X$22,G3398=1,$X$21)*_xlfn.IFS(H3398=0,$X$27,H3398=1,$X$26)*_xlfn.IFS(I3398=0,$X$32,I3398=1,$X$31)*_xlfn.IFS(J3398=0,$X$37,J3398=1,$X$36)*_xlfn.IFS(K3398=0,$X$42,K3398=1,$X$41)*_xlfn.IFS(L3398=0,$X$47,L3398=1,$X$46)*_xlfn.IFS(M3398=0,$X$52,M3398=1,$X$51)*_xlfn.IFS(N3398=0,$X$57,N3398=1,$X$56)</f>
        <v>4.9083371473888819E-3</v>
      </c>
      <c r="Q3398" cm="1">
        <f t="array" ref="Q3398">$W$2*_xlfn.IFS(C3398="data_analyst",$Z$5,C3398="data_engineer",$Z$6,C3398="data_scientist",$Z$7)*_xlfn.IFS(E3398=0,$Z$12,E3398=1,$Z$11)*_xlfn.IFS(F3398=0,$Z$17,F3398=1,$Z$16)*_xlfn.IFS(G3398=0,$Z$22,G3398=1,$Z$21)*_xlfn.IFS(H3398=0,$Z$27,H3398=1,$Z$26)*_xlfn.IFS(I3398=0,$Z$32,I3398=1,$Z$31)*_xlfn.IFS(J3398=0,$Z$37,J3398=1,$Z$36)*_xlfn.IFS(K3398=0,$Z$42,K3398=1,$Z$41)*_xlfn.IFS(L3398=0,$Z$47,L3398=1,$Z$46)*_xlfn.IFS(M3398=0,$Z$52,M3398=1,$Z$51)*_xlfn.IFS(N3398=0,$Z$57,N3398=1,$Z$56)</f>
        <v>6.2661136707596371E-4</v>
      </c>
      <c r="R3398" t="str" cm="1">
        <f t="array" ref="R3398">_xlfn.IFS(AND(O3398&gt;P3398,O3398&gt;Q3398),"Low",AND(P3398&gt;O3398,P3398&gt;Q3398),"Medium",AND(Q3398&gt;O3398,Q3398&gt;P3398),"High")</f>
        <v>Medium</v>
      </c>
      <c r="S3398" t="str">
        <f t="shared" si="108"/>
        <v>T</v>
      </c>
    </row>
    <row r="3399" spans="1:19" x14ac:dyDescent="0.3">
      <c r="A3399" t="s">
        <v>18</v>
      </c>
      <c r="B3399">
        <v>7</v>
      </c>
      <c r="C3399" t="s">
        <v>13</v>
      </c>
      <c r="D3399" t="str">
        <f t="shared" si="107"/>
        <v>Medium</v>
      </c>
      <c r="E3399">
        <v>1</v>
      </c>
      <c r="F3399">
        <v>0</v>
      </c>
      <c r="G3399">
        <v>1</v>
      </c>
      <c r="H3399">
        <v>1</v>
      </c>
      <c r="I3399">
        <v>1</v>
      </c>
      <c r="J3399">
        <v>0</v>
      </c>
      <c r="K3399">
        <v>0</v>
      </c>
      <c r="L3399">
        <v>1</v>
      </c>
      <c r="M3399">
        <v>0</v>
      </c>
      <c r="N3399">
        <v>1</v>
      </c>
      <c r="O3399" cm="1">
        <f t="array" ref="O3399">$U$2*_xlfn.IFS(C3399="data_analyst",$V$5,C3399="data_engineer",$V$6,C3399="data_scientist",$V$7)*_xlfn.IFS(E3399=0,$V$12,E3399=1,$V$11)*_xlfn.IFS(F3399=0,$V$17,F3399=1,$V$16)*_xlfn.IFS(G3399=0,$V$22,G3399=1,$V$21)*_xlfn.IFS(H3399=0,$V$27,H3399=1,$V$26)*_xlfn.IFS(I3399=0,$V$32,I3399=1,$V$31)*_xlfn.IFS(J3399=0,$V$37,J3399=1,$V$36)*_xlfn.IFS(K3399=0,$V$42,K3399=1,$V$41)*_xlfn.IFS(L3399=0,$V$47,L3399=1,$V$46)*_xlfn.IFS(M3399=0,$V$52,M3399=1,$V$51)*_xlfn.IFS(N3399=0,$V$57,N3399=1,$V$56)</f>
        <v>3.8025486821543395E-7</v>
      </c>
      <c r="P3399" cm="1">
        <f t="array" ref="P3399">$V$2*_xlfn.IFS(C3399="data_analyst",$X$5,C3399="data_engineer",$X$6,C3399="data_scientist",$X$7)*_xlfn.IFS(E3399=0,$X$12,E3399=1,$X$11)*_xlfn.IFS(F3399=0,$X$17,F3399=1,$X$16)*_xlfn.IFS(G3399=0,$X$22,G3399=1,$X$21)*_xlfn.IFS(H3399=0,$X$27,H3399=1,$X$26)*_xlfn.IFS(I3399=0,$X$32,I3399=1,$X$31)*_xlfn.IFS(J3399=0,$X$37,J3399=1,$X$36)*_xlfn.IFS(K3399=0,$X$42,K3399=1,$X$41)*_xlfn.IFS(L3399=0,$X$47,L3399=1,$X$46)*_xlfn.IFS(M3399=0,$X$52,M3399=1,$X$51)*_xlfn.IFS(N3399=0,$X$57,N3399=1,$X$56)</f>
        <v>1.932518585141495E-3</v>
      </c>
      <c r="Q3399" cm="1">
        <f t="array" ref="Q3399">$W$2*_xlfn.IFS(C3399="data_analyst",$Z$5,C3399="data_engineer",$Z$6,C3399="data_scientist",$Z$7)*_xlfn.IFS(E3399=0,$Z$12,E3399=1,$Z$11)*_xlfn.IFS(F3399=0,$Z$17,F3399=1,$Z$16)*_xlfn.IFS(G3399=0,$Z$22,G3399=1,$Z$21)*_xlfn.IFS(H3399=0,$Z$27,H3399=1,$Z$26)*_xlfn.IFS(I3399=0,$Z$32,I3399=1,$Z$31)*_xlfn.IFS(J3399=0,$Z$37,J3399=1,$Z$36)*_xlfn.IFS(K3399=0,$Z$42,K3399=1,$Z$41)*_xlfn.IFS(L3399=0,$Z$47,L3399=1,$Z$46)*_xlfn.IFS(M3399=0,$Z$52,M3399=1,$Z$51)*_xlfn.IFS(N3399=0,$Z$57,N3399=1,$Z$56)</f>
        <v>6.2405393734589254E-5</v>
      </c>
      <c r="R3399" t="str" cm="1">
        <f t="array" ref="R3399">_xlfn.IFS(AND(O3399&gt;P3399,O3399&gt;Q3399),"Low",AND(P3399&gt;O3399,P3399&gt;Q3399),"Medium",AND(Q3399&gt;O3399,Q3399&gt;P3399),"High")</f>
        <v>Medium</v>
      </c>
      <c r="S3399" t="str">
        <f t="shared" si="108"/>
        <v>T</v>
      </c>
    </row>
    <row r="3400" spans="1:19" x14ac:dyDescent="0.3">
      <c r="A3400" t="s">
        <v>18</v>
      </c>
      <c r="B3400">
        <v>4</v>
      </c>
      <c r="C3400" t="s">
        <v>13</v>
      </c>
      <c r="D3400" t="str">
        <f t="shared" si="107"/>
        <v>Medium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0</v>
      </c>
      <c r="L3400">
        <v>1</v>
      </c>
      <c r="M3400">
        <v>0</v>
      </c>
      <c r="N3400">
        <v>1</v>
      </c>
      <c r="O3400" cm="1">
        <f t="array" ref="O3400">$U$2*_xlfn.IFS(C3400="data_analyst",$V$5,C3400="data_engineer",$V$6,C3400="data_scientist",$V$7)*_xlfn.IFS(E3400=0,$V$12,E3400=1,$V$11)*_xlfn.IFS(F3400=0,$V$17,F3400=1,$V$16)*_xlfn.IFS(G3400=0,$V$22,G3400=1,$V$21)*_xlfn.IFS(H3400=0,$V$27,H3400=1,$V$26)*_xlfn.IFS(I3400=0,$V$32,I3400=1,$V$31)*_xlfn.IFS(J3400=0,$V$37,J3400=1,$V$36)*_xlfn.IFS(K3400=0,$V$42,K3400=1,$V$41)*_xlfn.IFS(L3400=0,$V$47,L3400=1,$V$46)*_xlfn.IFS(M3400=0,$V$52,M3400=1,$V$51)*_xlfn.IFS(N3400=0,$V$57,N3400=1,$V$56)</f>
        <v>1.7011563368619984E-7</v>
      </c>
      <c r="P3400" cm="1">
        <f t="array" ref="P3400">$V$2*_xlfn.IFS(C3400="data_analyst",$X$5,C3400="data_engineer",$X$6,C3400="data_scientist",$X$7)*_xlfn.IFS(E3400=0,$X$12,E3400=1,$X$11)*_xlfn.IFS(F3400=0,$X$17,F3400=1,$X$16)*_xlfn.IFS(G3400=0,$X$22,G3400=1,$X$21)*_xlfn.IFS(H3400=0,$X$27,H3400=1,$X$26)*_xlfn.IFS(I3400=0,$X$32,I3400=1,$X$31)*_xlfn.IFS(J3400=0,$X$37,J3400=1,$X$36)*_xlfn.IFS(K3400=0,$X$42,K3400=1,$X$41)*_xlfn.IFS(L3400=0,$X$47,L3400=1,$X$46)*_xlfn.IFS(M3400=0,$X$52,M3400=1,$X$51)*_xlfn.IFS(N3400=0,$X$57,N3400=1,$X$56)</f>
        <v>5.4267920087729073E-4</v>
      </c>
      <c r="Q3400" cm="1">
        <f t="array" ref="Q3400">$W$2*_xlfn.IFS(C3400="data_analyst",$Z$5,C3400="data_engineer",$Z$6,C3400="data_scientist",$Z$7)*_xlfn.IFS(E3400=0,$Z$12,E3400=1,$Z$11)*_xlfn.IFS(F3400=0,$Z$17,F3400=1,$Z$16)*_xlfn.IFS(G3400=0,$Z$22,G3400=1,$Z$21)*_xlfn.IFS(H3400=0,$Z$27,H3400=1,$Z$26)*_xlfn.IFS(I3400=0,$Z$32,I3400=1,$Z$31)*_xlfn.IFS(J3400=0,$Z$37,J3400=1,$Z$36)*_xlfn.IFS(K3400=0,$Z$42,K3400=1,$Z$41)*_xlfn.IFS(L3400=0,$Z$47,L3400=1,$Z$46)*_xlfn.IFS(M3400=0,$Z$52,M3400=1,$Z$51)*_xlfn.IFS(N3400=0,$Z$57,N3400=1,$Z$56)</f>
        <v>1.8572397895673286E-5</v>
      </c>
      <c r="R3400" t="str" cm="1">
        <f t="array" ref="R3400">_xlfn.IFS(AND(O3400&gt;P3400,O3400&gt;Q3400),"Low",AND(P3400&gt;O3400,P3400&gt;Q3400),"Medium",AND(Q3400&gt;O3400,Q3400&gt;P3400),"High")</f>
        <v>Medium</v>
      </c>
      <c r="S3400" t="str">
        <f t="shared" si="108"/>
        <v>T</v>
      </c>
    </row>
    <row r="3401" spans="1:19" x14ac:dyDescent="0.3">
      <c r="A3401" t="s">
        <v>18</v>
      </c>
      <c r="B3401">
        <v>8</v>
      </c>
      <c r="C3401" t="s">
        <v>13</v>
      </c>
      <c r="D3401" t="str">
        <f t="shared" si="107"/>
        <v>Medium</v>
      </c>
      <c r="E3401">
        <v>1</v>
      </c>
      <c r="F3401">
        <v>1</v>
      </c>
      <c r="G3401">
        <v>0</v>
      </c>
      <c r="H3401">
        <v>1</v>
      </c>
      <c r="I3401">
        <v>1</v>
      </c>
      <c r="J3401">
        <v>0</v>
      </c>
      <c r="K3401">
        <v>1</v>
      </c>
      <c r="L3401">
        <v>0</v>
      </c>
      <c r="M3401">
        <v>0</v>
      </c>
      <c r="N3401">
        <v>1</v>
      </c>
      <c r="O3401" cm="1">
        <f t="array" ref="O3401">$U$2*_xlfn.IFS(C3401="data_analyst",$V$5,C3401="data_engineer",$V$6,C3401="data_scientist",$V$7)*_xlfn.IFS(E3401=0,$V$12,E3401=1,$V$11)*_xlfn.IFS(F3401=0,$V$17,F3401=1,$V$16)*_xlfn.IFS(G3401=0,$V$22,G3401=1,$V$21)*_xlfn.IFS(H3401=0,$V$27,H3401=1,$V$26)*_xlfn.IFS(I3401=0,$V$32,I3401=1,$V$31)*_xlfn.IFS(J3401=0,$V$37,J3401=1,$V$36)*_xlfn.IFS(K3401=0,$V$42,K3401=1,$V$41)*_xlfn.IFS(L3401=0,$V$47,L3401=1,$V$46)*_xlfn.IFS(M3401=0,$V$52,M3401=1,$V$51)*_xlfn.IFS(N3401=0,$V$57,N3401=1,$V$56)</f>
        <v>1.1159745904674838E-5</v>
      </c>
      <c r="P3401" cm="1">
        <f t="array" ref="P3401">$V$2*_xlfn.IFS(C3401="data_analyst",$X$5,C3401="data_engineer",$X$6,C3401="data_scientist",$X$7)*_xlfn.IFS(E3401=0,$X$12,E3401=1,$X$11)*_xlfn.IFS(F3401=0,$X$17,F3401=1,$X$16)*_xlfn.IFS(G3401=0,$X$22,G3401=1,$X$21)*_xlfn.IFS(H3401=0,$X$27,H3401=1,$X$26)*_xlfn.IFS(I3401=0,$X$32,I3401=1,$X$31)*_xlfn.IFS(J3401=0,$X$37,J3401=1,$X$36)*_xlfn.IFS(K3401=0,$X$42,K3401=1,$X$41)*_xlfn.IFS(L3401=0,$X$47,L3401=1,$X$46)*_xlfn.IFS(M3401=0,$X$52,M3401=1,$X$51)*_xlfn.IFS(N3401=0,$X$57,N3401=1,$X$56)</f>
        <v>6.3353774591968278E-4</v>
      </c>
      <c r="Q3401" cm="1">
        <f t="array" ref="Q3401">$W$2*_xlfn.IFS(C3401="data_analyst",$Z$5,C3401="data_engineer",$Z$6,C3401="data_scientist",$Z$7)*_xlfn.IFS(E3401=0,$Z$12,E3401=1,$Z$11)*_xlfn.IFS(F3401=0,$Z$17,F3401=1,$Z$16)*_xlfn.IFS(G3401=0,$Z$22,G3401=1,$Z$21)*_xlfn.IFS(H3401=0,$Z$27,H3401=1,$Z$26)*_xlfn.IFS(I3401=0,$Z$32,I3401=1,$Z$31)*_xlfn.IFS(J3401=0,$Z$37,J3401=1,$Z$36)*_xlfn.IFS(K3401=0,$Z$42,K3401=1,$Z$41)*_xlfn.IFS(L3401=0,$Z$47,L3401=1,$Z$46)*_xlfn.IFS(M3401=0,$Z$52,M3401=1,$Z$51)*_xlfn.IFS(N3401=0,$Z$57,N3401=1,$Z$56)</f>
        <v>4.6459376350188498E-5</v>
      </c>
      <c r="R3401" t="str" cm="1">
        <f t="array" ref="R3401">_xlfn.IFS(AND(O3401&gt;P3401,O3401&gt;Q3401),"Low",AND(P3401&gt;O3401,P3401&gt;Q3401),"Medium",AND(Q3401&gt;O3401,Q3401&gt;P3401),"High")</f>
        <v>Medium</v>
      </c>
      <c r="S3401" t="str">
        <f t="shared" si="108"/>
        <v>T</v>
      </c>
    </row>
    <row r="3402" spans="1:19" x14ac:dyDescent="0.3">
      <c r="A3402" t="s">
        <v>18</v>
      </c>
      <c r="B3402">
        <v>8</v>
      </c>
      <c r="C3402" t="s">
        <v>13</v>
      </c>
      <c r="D3402" t="str">
        <f t="shared" si="107"/>
        <v>Medium</v>
      </c>
      <c r="E3402">
        <v>1</v>
      </c>
      <c r="F3402">
        <v>1</v>
      </c>
      <c r="G3402">
        <v>0</v>
      </c>
      <c r="H3402">
        <v>0</v>
      </c>
      <c r="I3402">
        <v>1</v>
      </c>
      <c r="J3402">
        <v>1</v>
      </c>
      <c r="K3402">
        <v>0</v>
      </c>
      <c r="L3402">
        <v>0</v>
      </c>
      <c r="M3402">
        <v>1</v>
      </c>
      <c r="N3402">
        <v>1</v>
      </c>
      <c r="O3402" cm="1">
        <f t="array" ref="O3402">$U$2*_xlfn.IFS(C3402="data_analyst",$V$5,C3402="data_engineer",$V$6,C3402="data_scientist",$V$7)*_xlfn.IFS(E3402=0,$V$12,E3402=1,$V$11)*_xlfn.IFS(F3402=0,$V$17,F3402=1,$V$16)*_xlfn.IFS(G3402=0,$V$22,G3402=1,$V$21)*_xlfn.IFS(H3402=0,$V$27,H3402=1,$V$26)*_xlfn.IFS(I3402=0,$V$32,I3402=1,$V$31)*_xlfn.IFS(J3402=0,$V$37,J3402=1,$V$36)*_xlfn.IFS(K3402=0,$V$42,K3402=1,$V$41)*_xlfn.IFS(L3402=0,$V$47,L3402=1,$V$46)*_xlfn.IFS(M3402=0,$V$52,M3402=1,$V$51)*_xlfn.IFS(N3402=0,$V$57,N3402=1,$V$56)</f>
        <v>4.5944236286352952E-6</v>
      </c>
      <c r="P3402" cm="1">
        <f t="array" ref="P3402">$V$2*_xlfn.IFS(C3402="data_analyst",$X$5,C3402="data_engineer",$X$6,C3402="data_scientist",$X$7)*_xlfn.IFS(E3402=0,$X$12,E3402=1,$X$11)*_xlfn.IFS(F3402=0,$X$17,F3402=1,$X$16)*_xlfn.IFS(G3402=0,$X$22,G3402=1,$X$21)*_xlfn.IFS(H3402=0,$X$27,H3402=1,$X$26)*_xlfn.IFS(I3402=0,$X$32,I3402=1,$X$31)*_xlfn.IFS(J3402=0,$X$37,J3402=1,$X$36)*_xlfn.IFS(K3402=0,$X$42,K3402=1,$X$41)*_xlfn.IFS(L3402=0,$X$47,L3402=1,$X$46)*_xlfn.IFS(M3402=0,$X$52,M3402=1,$X$51)*_xlfn.IFS(N3402=0,$X$57,N3402=1,$X$56)</f>
        <v>4.8888162639577361E-4</v>
      </c>
      <c r="Q3402" cm="1">
        <f t="array" ref="Q3402">$W$2*_xlfn.IFS(C3402="data_analyst",$Z$5,C3402="data_engineer",$Z$6,C3402="data_scientist",$Z$7)*_xlfn.IFS(E3402=0,$Z$12,E3402=1,$Z$11)*_xlfn.IFS(F3402=0,$Z$17,F3402=1,$Z$16)*_xlfn.IFS(G3402=0,$Z$22,G3402=1,$Z$21)*_xlfn.IFS(H3402=0,$Z$27,H3402=1,$Z$26)*_xlfn.IFS(I3402=0,$Z$32,I3402=1,$Z$31)*_xlfn.IFS(J3402=0,$Z$37,J3402=1,$Z$36)*_xlfn.IFS(K3402=0,$Z$42,K3402=1,$Z$41)*_xlfn.IFS(L3402=0,$Z$47,L3402=1,$Z$46)*_xlfn.IFS(M3402=0,$Z$52,M3402=1,$Z$51)*_xlfn.IFS(N3402=0,$Z$57,N3402=1,$Z$56)</f>
        <v>4.2276267848765343E-5</v>
      </c>
      <c r="R3402" t="str" cm="1">
        <f t="array" ref="R3402">_xlfn.IFS(AND(O3402&gt;P3402,O3402&gt;Q3402),"Low",AND(P3402&gt;O3402,P3402&gt;Q3402),"Medium",AND(Q3402&gt;O3402,Q3402&gt;P3402),"High")</f>
        <v>Medium</v>
      </c>
      <c r="S3402" t="str">
        <f t="shared" si="108"/>
        <v>T</v>
      </c>
    </row>
    <row r="3403" spans="1:19" x14ac:dyDescent="0.3">
      <c r="A3403" t="s">
        <v>18</v>
      </c>
      <c r="B3403">
        <v>7</v>
      </c>
      <c r="C3403" t="s">
        <v>13</v>
      </c>
      <c r="D3403" t="str">
        <f t="shared" si="107"/>
        <v>Medium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1</v>
      </c>
      <c r="M3403">
        <v>1</v>
      </c>
      <c r="N3403">
        <v>1</v>
      </c>
      <c r="O3403" cm="1">
        <f t="array" ref="O3403">$U$2*_xlfn.IFS(C3403="data_analyst",$V$5,C3403="data_engineer",$V$6,C3403="data_scientist",$V$7)*_xlfn.IFS(E3403=0,$V$12,E3403=1,$V$11)*_xlfn.IFS(F3403=0,$V$17,F3403=1,$V$16)*_xlfn.IFS(G3403=0,$V$22,G3403=1,$V$21)*_xlfn.IFS(H3403=0,$V$27,H3403=1,$V$26)*_xlfn.IFS(I3403=0,$V$32,I3403=1,$V$31)*_xlfn.IFS(J3403=0,$V$37,J3403=1,$V$36)*_xlfn.IFS(K3403=0,$V$42,K3403=1,$V$41)*_xlfn.IFS(L3403=0,$V$47,L3403=1,$V$46)*_xlfn.IFS(M3403=0,$V$52,M3403=1,$V$51)*_xlfn.IFS(N3403=0,$V$57,N3403=1,$V$56)</f>
        <v>7.4058617986123712E-6</v>
      </c>
      <c r="P3403" cm="1">
        <f t="array" ref="P3403">$V$2*_xlfn.IFS(C3403="data_analyst",$X$5,C3403="data_engineer",$X$6,C3403="data_scientist",$X$7)*_xlfn.IFS(E3403=0,$X$12,E3403=1,$X$11)*_xlfn.IFS(F3403=0,$X$17,F3403=1,$X$16)*_xlfn.IFS(G3403=0,$X$22,G3403=1,$X$21)*_xlfn.IFS(H3403=0,$X$27,H3403=1,$X$26)*_xlfn.IFS(I3403=0,$X$32,I3403=1,$X$31)*_xlfn.IFS(J3403=0,$X$37,J3403=1,$X$36)*_xlfn.IFS(K3403=0,$X$42,K3403=1,$X$41)*_xlfn.IFS(L3403=0,$X$47,L3403=1,$X$46)*_xlfn.IFS(M3403=0,$X$52,M3403=1,$X$51)*_xlfn.IFS(N3403=0,$X$57,N3403=1,$X$56)</f>
        <v>1.5035365427047793E-3</v>
      </c>
      <c r="Q3403" cm="1">
        <f t="array" ref="Q3403">$W$2*_xlfn.IFS(C3403="data_analyst",$Z$5,C3403="data_engineer",$Z$6,C3403="data_scientist",$Z$7)*_xlfn.IFS(E3403=0,$Z$12,E3403=1,$Z$11)*_xlfn.IFS(F3403=0,$Z$17,F3403=1,$Z$16)*_xlfn.IFS(G3403=0,$Z$22,G3403=1,$Z$21)*_xlfn.IFS(H3403=0,$Z$27,H3403=1,$Z$26)*_xlfn.IFS(I3403=0,$Z$32,I3403=1,$Z$31)*_xlfn.IFS(J3403=0,$Z$37,J3403=1,$Z$36)*_xlfn.IFS(K3403=0,$Z$42,K3403=1,$Z$41)*_xlfn.IFS(L3403=0,$Z$47,L3403=1,$Z$46)*_xlfn.IFS(M3403=0,$Z$52,M3403=1,$Z$51)*_xlfn.IFS(N3403=0,$Z$57,N3403=1,$Z$56)</f>
        <v>1.0888137798951797E-4</v>
      </c>
      <c r="R3403" t="str" cm="1">
        <f t="array" ref="R3403">_xlfn.IFS(AND(O3403&gt;P3403,O3403&gt;Q3403),"Low",AND(P3403&gt;O3403,P3403&gt;Q3403),"Medium",AND(Q3403&gt;O3403,Q3403&gt;P3403),"High")</f>
        <v>Medium</v>
      </c>
      <c r="S3403" t="str">
        <f t="shared" si="108"/>
        <v>T</v>
      </c>
    </row>
    <row r="3404" spans="1:19" x14ac:dyDescent="0.3">
      <c r="A3404" t="s">
        <v>18</v>
      </c>
      <c r="B3404">
        <v>7</v>
      </c>
      <c r="C3404" t="s">
        <v>13</v>
      </c>
      <c r="D3404" t="str">
        <f t="shared" si="107"/>
        <v>Medium</v>
      </c>
      <c r="E3404">
        <v>1</v>
      </c>
      <c r="F3404">
        <v>1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</v>
      </c>
      <c r="O3404" cm="1">
        <f t="array" ref="O3404">$U$2*_xlfn.IFS(C3404="data_analyst",$V$5,C3404="data_engineer",$V$6,C3404="data_scientist",$V$7)*_xlfn.IFS(E3404=0,$V$12,E3404=1,$V$11)*_xlfn.IFS(F3404=0,$V$17,F3404=1,$V$16)*_xlfn.IFS(G3404=0,$V$22,G3404=1,$V$21)*_xlfn.IFS(H3404=0,$V$27,H3404=1,$V$26)*_xlfn.IFS(I3404=0,$V$32,I3404=1,$V$31)*_xlfn.IFS(J3404=0,$V$37,J3404=1,$V$36)*_xlfn.IFS(K3404=0,$V$42,K3404=1,$V$41)*_xlfn.IFS(L3404=0,$V$47,L3404=1,$V$46)*_xlfn.IFS(M3404=0,$V$52,M3404=1,$V$51)*_xlfn.IFS(N3404=0,$V$57,N3404=1,$V$56)</f>
        <v>4.3016776140012976E-4</v>
      </c>
      <c r="P3404" cm="1">
        <f t="array" ref="P3404">$V$2*_xlfn.IFS(C3404="data_analyst",$X$5,C3404="data_engineer",$X$6,C3404="data_scientist",$X$7)*_xlfn.IFS(E3404=0,$X$12,E3404=1,$X$11)*_xlfn.IFS(F3404=0,$X$17,F3404=1,$X$16)*_xlfn.IFS(G3404=0,$X$22,G3404=1,$X$21)*_xlfn.IFS(H3404=0,$X$27,H3404=1,$X$26)*_xlfn.IFS(I3404=0,$X$32,I3404=1,$X$31)*_xlfn.IFS(J3404=0,$X$37,J3404=1,$X$36)*_xlfn.IFS(K3404=0,$X$42,K3404=1,$X$41)*_xlfn.IFS(L3404=0,$X$47,L3404=1,$X$46)*_xlfn.IFS(M3404=0,$X$52,M3404=1,$X$51)*_xlfn.IFS(N3404=0,$X$57,N3404=1,$X$56)</f>
        <v>5.6936710909711039E-3</v>
      </c>
      <c r="Q3404" cm="1">
        <f t="array" ref="Q3404">$W$2*_xlfn.IFS(C3404="data_analyst",$Z$5,C3404="data_engineer",$Z$6,C3404="data_scientist",$Z$7)*_xlfn.IFS(E3404=0,$Z$12,E3404=1,$Z$11)*_xlfn.IFS(F3404=0,$Z$17,F3404=1,$Z$16)*_xlfn.IFS(G3404=0,$Z$22,G3404=1,$Z$21)*_xlfn.IFS(H3404=0,$Z$27,H3404=1,$Z$26)*_xlfn.IFS(I3404=0,$Z$32,I3404=1,$Z$31)*_xlfn.IFS(J3404=0,$Z$37,J3404=1,$Z$36)*_xlfn.IFS(K3404=0,$Z$42,K3404=1,$Z$41)*_xlfn.IFS(L3404=0,$Z$47,L3404=1,$Z$46)*_xlfn.IFS(M3404=0,$Z$52,M3404=1,$Z$51)*_xlfn.IFS(N3404=0,$Z$57,N3404=1,$Z$56)</f>
        <v>6.64587813565416E-4</v>
      </c>
      <c r="R3404" t="str" cm="1">
        <f t="array" ref="R3404">_xlfn.IFS(AND(O3404&gt;P3404,O3404&gt;Q3404),"Low",AND(P3404&gt;O3404,P3404&gt;Q3404),"Medium",AND(Q3404&gt;O3404,Q3404&gt;P3404),"High")</f>
        <v>Medium</v>
      </c>
      <c r="S3404" t="str">
        <f t="shared" si="108"/>
        <v>T</v>
      </c>
    </row>
    <row r="3405" spans="1:19" x14ac:dyDescent="0.3">
      <c r="A3405" t="s">
        <v>18</v>
      </c>
      <c r="B3405">
        <v>4</v>
      </c>
      <c r="C3405" t="s">
        <v>13</v>
      </c>
      <c r="D3405" t="str">
        <f t="shared" si="107"/>
        <v>Medium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0</v>
      </c>
      <c r="K3405">
        <v>1</v>
      </c>
      <c r="L3405">
        <v>1</v>
      </c>
      <c r="M3405">
        <v>0</v>
      </c>
      <c r="N3405">
        <v>1</v>
      </c>
      <c r="O3405" cm="1">
        <f t="array" ref="O3405">$U$2*_xlfn.IFS(C3405="data_analyst",$V$5,C3405="data_engineer",$V$6,C3405="data_scientist",$V$7)*_xlfn.IFS(E3405=0,$V$12,E3405=1,$V$11)*_xlfn.IFS(F3405=0,$V$17,F3405=1,$V$16)*_xlfn.IFS(G3405=0,$V$22,G3405=1,$V$21)*_xlfn.IFS(H3405=0,$V$27,H3405=1,$V$26)*_xlfn.IFS(I3405=0,$V$32,I3405=1,$V$31)*_xlfn.IFS(J3405=0,$V$37,J3405=1,$V$36)*_xlfn.IFS(K3405=0,$V$42,K3405=1,$V$41)*_xlfn.IFS(L3405=0,$V$47,L3405=1,$V$46)*_xlfn.IFS(M3405=0,$V$52,M3405=1,$V$51)*_xlfn.IFS(N3405=0,$V$57,N3405=1,$V$56)</f>
        <v>9.7792761047941219E-8</v>
      </c>
      <c r="P3405" cm="1">
        <f t="array" ref="P3405">$V$2*_xlfn.IFS(C3405="data_analyst",$X$5,C3405="data_engineer",$X$6,C3405="data_scientist",$X$7)*_xlfn.IFS(E3405=0,$X$12,E3405=1,$X$11)*_xlfn.IFS(F3405=0,$X$17,F3405=1,$X$16)*_xlfn.IFS(G3405=0,$X$22,G3405=1,$X$21)*_xlfn.IFS(H3405=0,$X$27,H3405=1,$X$26)*_xlfn.IFS(I3405=0,$X$32,I3405=1,$X$31)*_xlfn.IFS(J3405=0,$X$37,J3405=1,$X$36)*_xlfn.IFS(K3405=0,$X$42,K3405=1,$X$41)*_xlfn.IFS(L3405=0,$X$47,L3405=1,$X$46)*_xlfn.IFS(M3405=0,$X$52,M3405=1,$X$51)*_xlfn.IFS(N3405=0,$X$57,N3405=1,$X$56)</f>
        <v>4.4932465645782595E-4</v>
      </c>
      <c r="Q3405" cm="1">
        <f t="array" ref="Q3405">$W$2*_xlfn.IFS(C3405="data_analyst",$Z$5,C3405="data_engineer",$Z$6,C3405="data_scientist",$Z$7)*_xlfn.IFS(E3405=0,$Z$12,E3405=1,$Z$11)*_xlfn.IFS(F3405=0,$Z$17,F3405=1,$Z$16)*_xlfn.IFS(G3405=0,$Z$22,G3405=1,$Z$21)*_xlfn.IFS(H3405=0,$Z$27,H3405=1,$Z$26)*_xlfn.IFS(I3405=0,$Z$32,I3405=1,$Z$31)*_xlfn.IFS(J3405=0,$Z$37,J3405=1,$Z$36)*_xlfn.IFS(K3405=0,$Z$42,K3405=1,$Z$41)*_xlfn.IFS(L3405=0,$Z$47,L3405=1,$Z$46)*_xlfn.IFS(M3405=0,$Z$52,M3405=1,$Z$51)*_xlfn.IFS(N3405=0,$Z$57,N3405=1,$Z$56)</f>
        <v>1.195052784058843E-5</v>
      </c>
      <c r="R3405" t="str" cm="1">
        <f t="array" ref="R3405">_xlfn.IFS(AND(O3405&gt;P3405,O3405&gt;Q3405),"Low",AND(P3405&gt;O3405,P3405&gt;Q3405),"Medium",AND(Q3405&gt;O3405,Q3405&gt;P3405),"High")</f>
        <v>Medium</v>
      </c>
      <c r="S3405" t="str">
        <f t="shared" si="108"/>
        <v>T</v>
      </c>
    </row>
    <row r="3406" spans="1:19" x14ac:dyDescent="0.3">
      <c r="A3406" t="s">
        <v>18</v>
      </c>
      <c r="B3406">
        <v>4</v>
      </c>
      <c r="C3406" t="s">
        <v>13</v>
      </c>
      <c r="D3406" t="str">
        <f t="shared" si="107"/>
        <v>Medium</v>
      </c>
      <c r="E3406">
        <v>1</v>
      </c>
      <c r="F3406">
        <v>0</v>
      </c>
      <c r="G3406">
        <v>1</v>
      </c>
      <c r="H3406">
        <v>1</v>
      </c>
      <c r="I3406">
        <v>1</v>
      </c>
      <c r="J3406">
        <v>0</v>
      </c>
      <c r="K3406">
        <v>0</v>
      </c>
      <c r="L3406">
        <v>1</v>
      </c>
      <c r="M3406">
        <v>1</v>
      </c>
      <c r="N3406">
        <v>1</v>
      </c>
      <c r="O3406" cm="1">
        <f t="array" ref="O3406">$U$2*_xlfn.IFS(C3406="data_analyst",$V$5,C3406="data_engineer",$V$6,C3406="data_scientist",$V$7)*_xlfn.IFS(E3406=0,$V$12,E3406=1,$V$11)*_xlfn.IFS(F3406=0,$V$17,F3406=1,$V$16)*_xlfn.IFS(G3406=0,$V$22,G3406=1,$V$21)*_xlfn.IFS(H3406=0,$V$27,H3406=1,$V$26)*_xlfn.IFS(I3406=0,$V$32,I3406=1,$V$31)*_xlfn.IFS(J3406=0,$V$37,J3406=1,$V$36)*_xlfn.IFS(K3406=0,$V$42,K3406=1,$V$41)*_xlfn.IFS(L3406=0,$V$47,L3406=1,$V$46)*_xlfn.IFS(M3406=0,$V$52,M3406=1,$V$51)*_xlfn.IFS(N3406=0,$V$57,N3406=1,$V$56)</f>
        <v>3.2220973256884125E-8</v>
      </c>
      <c r="P3406" cm="1">
        <f t="array" ref="P3406">$V$2*_xlfn.IFS(C3406="data_analyst",$X$5,C3406="data_engineer",$X$6,C3406="data_scientist",$X$7)*_xlfn.IFS(E3406=0,$X$12,E3406=1,$X$11)*_xlfn.IFS(F3406=0,$X$17,F3406=1,$X$16)*_xlfn.IFS(G3406=0,$X$22,G3406=1,$X$21)*_xlfn.IFS(H3406=0,$X$27,H3406=1,$X$26)*_xlfn.IFS(I3406=0,$X$32,I3406=1,$X$31)*_xlfn.IFS(J3406=0,$X$37,J3406=1,$X$36)*_xlfn.IFS(K3406=0,$X$42,K3406=1,$X$41)*_xlfn.IFS(L3406=0,$X$47,L3406=1,$X$46)*_xlfn.IFS(M3406=0,$X$52,M3406=1,$X$51)*_xlfn.IFS(N3406=0,$X$57,N3406=1,$X$56)</f>
        <v>1.0801251533611479E-3</v>
      </c>
      <c r="Q3406" cm="1">
        <f t="array" ref="Q3406">$W$2*_xlfn.IFS(C3406="data_analyst",$Z$5,C3406="data_engineer",$Z$6,C3406="data_scientist",$Z$7)*_xlfn.IFS(E3406=0,$Z$12,E3406=1,$Z$11)*_xlfn.IFS(F3406=0,$Z$17,F3406=1,$Z$16)*_xlfn.IFS(G3406=0,$Z$22,G3406=1,$Z$21)*_xlfn.IFS(H3406=0,$Z$27,H3406=1,$Z$26)*_xlfn.IFS(I3406=0,$Z$32,I3406=1,$Z$31)*_xlfn.IFS(J3406=0,$Z$37,J3406=1,$Z$36)*_xlfn.IFS(K3406=0,$Z$42,K3406=1,$Z$41)*_xlfn.IFS(L3406=0,$Z$47,L3406=1,$Z$46)*_xlfn.IFS(M3406=0,$Z$52,M3406=1,$Z$51)*_xlfn.IFS(N3406=0,$Z$57,N3406=1,$Z$56)</f>
        <v>1.967520150626315E-5</v>
      </c>
      <c r="R3406" t="str" cm="1">
        <f t="array" ref="R3406">_xlfn.IFS(AND(O3406&gt;P3406,O3406&gt;Q3406),"Low",AND(P3406&gt;O3406,P3406&gt;Q3406),"Medium",AND(Q3406&gt;O3406,Q3406&gt;P3406),"High")</f>
        <v>Medium</v>
      </c>
      <c r="S3406" t="str">
        <f t="shared" si="108"/>
        <v>T</v>
      </c>
    </row>
    <row r="3407" spans="1:19" x14ac:dyDescent="0.3">
      <c r="A3407" t="s">
        <v>18</v>
      </c>
      <c r="B3407">
        <v>5</v>
      </c>
      <c r="C3407" t="s">
        <v>13</v>
      </c>
      <c r="D3407" t="str">
        <f t="shared" si="107"/>
        <v>Medium</v>
      </c>
      <c r="E3407">
        <v>1</v>
      </c>
      <c r="F3407">
        <v>0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</v>
      </c>
      <c r="N3407">
        <v>1</v>
      </c>
      <c r="O3407" cm="1">
        <f t="array" ref="O3407">$U$2*_xlfn.IFS(C3407="data_analyst",$V$5,C3407="data_engineer",$V$6,C3407="data_scientist",$V$7)*_xlfn.IFS(E3407=0,$V$12,E3407=1,$V$11)*_xlfn.IFS(F3407=0,$V$17,F3407=1,$V$16)*_xlfn.IFS(G3407=0,$V$22,G3407=1,$V$21)*_xlfn.IFS(H3407=0,$V$27,H3407=1,$V$26)*_xlfn.IFS(I3407=0,$V$32,I3407=1,$V$31)*_xlfn.IFS(J3407=0,$V$37,J3407=1,$V$36)*_xlfn.IFS(K3407=0,$V$42,K3407=1,$V$41)*_xlfn.IFS(L3407=0,$V$47,L3407=1,$V$46)*_xlfn.IFS(M3407=0,$V$52,M3407=1,$V$51)*_xlfn.IFS(N3407=0,$V$57,N3407=1,$V$56)</f>
        <v>2.7976108010257118E-5</v>
      </c>
      <c r="P3407" cm="1">
        <f t="array" ref="P3407">$V$2*_xlfn.IFS(C3407="data_analyst",$X$5,C3407="data_engineer",$X$6,C3407="data_scientist",$X$7)*_xlfn.IFS(E3407=0,$X$12,E3407=1,$X$11)*_xlfn.IFS(F3407=0,$X$17,F3407=1,$X$16)*_xlfn.IFS(G3407=0,$X$22,G3407=1,$X$21)*_xlfn.IFS(H3407=0,$X$27,H3407=1,$X$26)*_xlfn.IFS(I3407=0,$X$32,I3407=1,$X$31)*_xlfn.IFS(J3407=0,$X$37,J3407=1,$X$36)*_xlfn.IFS(K3407=0,$X$42,K3407=1,$X$41)*_xlfn.IFS(L3407=0,$X$47,L3407=1,$X$46)*_xlfn.IFS(M3407=0,$X$52,M3407=1,$X$51)*_xlfn.IFS(N3407=0,$X$57,N3407=1,$X$56)</f>
        <v>2.7433725371823329E-3</v>
      </c>
      <c r="Q3407" cm="1">
        <f t="array" ref="Q3407">$W$2*_xlfn.IFS(C3407="data_analyst",$Z$5,C3407="data_engineer",$Z$6,C3407="data_scientist",$Z$7)*_xlfn.IFS(E3407=0,$Z$12,E3407=1,$Z$11)*_xlfn.IFS(F3407=0,$Z$17,F3407=1,$Z$16)*_xlfn.IFS(G3407=0,$Z$22,G3407=1,$Z$21)*_xlfn.IFS(H3407=0,$Z$27,H3407=1,$Z$26)*_xlfn.IFS(I3407=0,$Z$32,I3407=1,$Z$31)*_xlfn.IFS(J3407=0,$Z$37,J3407=1,$Z$36)*_xlfn.IFS(K3407=0,$Z$42,K3407=1,$Z$41)*_xlfn.IFS(L3407=0,$Z$47,L3407=1,$Z$46)*_xlfn.IFS(M3407=0,$Z$52,M3407=1,$Z$51)*_xlfn.IFS(N3407=0,$Z$57,N3407=1,$Z$56)</f>
        <v>1.9755832269512978E-4</v>
      </c>
      <c r="R3407" t="str" cm="1">
        <f t="array" ref="R3407">_xlfn.IFS(AND(O3407&gt;P3407,O3407&gt;Q3407),"Low",AND(P3407&gt;O3407,P3407&gt;Q3407),"Medium",AND(Q3407&gt;O3407,Q3407&gt;P3407),"High")</f>
        <v>Medium</v>
      </c>
      <c r="S3407" t="str">
        <f t="shared" si="108"/>
        <v>T</v>
      </c>
    </row>
    <row r="3408" spans="1:19" x14ac:dyDescent="0.3">
      <c r="A3408" t="s">
        <v>18</v>
      </c>
      <c r="B3408">
        <v>6</v>
      </c>
      <c r="C3408" t="s">
        <v>13</v>
      </c>
      <c r="D3408" t="str">
        <f t="shared" si="107"/>
        <v>Medium</v>
      </c>
      <c r="E3408">
        <v>1</v>
      </c>
      <c r="F3408">
        <v>1</v>
      </c>
      <c r="G3408">
        <v>0</v>
      </c>
      <c r="H3408">
        <v>1</v>
      </c>
      <c r="I3408">
        <v>1</v>
      </c>
      <c r="J3408">
        <v>0</v>
      </c>
      <c r="K3408">
        <v>1</v>
      </c>
      <c r="L3408">
        <v>0</v>
      </c>
      <c r="M3408">
        <v>0</v>
      </c>
      <c r="N3408">
        <v>1</v>
      </c>
      <c r="O3408" cm="1">
        <f t="array" ref="O3408">$U$2*_xlfn.IFS(C3408="data_analyst",$V$5,C3408="data_engineer",$V$6,C3408="data_scientist",$V$7)*_xlfn.IFS(E3408=0,$V$12,E3408=1,$V$11)*_xlfn.IFS(F3408=0,$V$17,F3408=1,$V$16)*_xlfn.IFS(G3408=0,$V$22,G3408=1,$V$21)*_xlfn.IFS(H3408=0,$V$27,H3408=1,$V$26)*_xlfn.IFS(I3408=0,$V$32,I3408=1,$V$31)*_xlfn.IFS(J3408=0,$V$37,J3408=1,$V$36)*_xlfn.IFS(K3408=0,$V$42,K3408=1,$V$41)*_xlfn.IFS(L3408=0,$V$47,L3408=1,$V$46)*_xlfn.IFS(M3408=0,$V$52,M3408=1,$V$51)*_xlfn.IFS(N3408=0,$V$57,N3408=1,$V$56)</f>
        <v>1.1159745904674838E-5</v>
      </c>
      <c r="P3408" cm="1">
        <f t="array" ref="P3408">$V$2*_xlfn.IFS(C3408="data_analyst",$X$5,C3408="data_engineer",$X$6,C3408="data_scientist",$X$7)*_xlfn.IFS(E3408=0,$X$12,E3408=1,$X$11)*_xlfn.IFS(F3408=0,$X$17,F3408=1,$X$16)*_xlfn.IFS(G3408=0,$X$22,G3408=1,$X$21)*_xlfn.IFS(H3408=0,$X$27,H3408=1,$X$26)*_xlfn.IFS(I3408=0,$X$32,I3408=1,$X$31)*_xlfn.IFS(J3408=0,$X$37,J3408=1,$X$36)*_xlfn.IFS(K3408=0,$X$42,K3408=1,$X$41)*_xlfn.IFS(L3408=0,$X$47,L3408=1,$X$46)*_xlfn.IFS(M3408=0,$X$52,M3408=1,$X$51)*_xlfn.IFS(N3408=0,$X$57,N3408=1,$X$56)</f>
        <v>6.3353774591968278E-4</v>
      </c>
      <c r="Q3408" cm="1">
        <f t="array" ref="Q3408">$W$2*_xlfn.IFS(C3408="data_analyst",$Z$5,C3408="data_engineer",$Z$6,C3408="data_scientist",$Z$7)*_xlfn.IFS(E3408=0,$Z$12,E3408=1,$Z$11)*_xlfn.IFS(F3408=0,$Z$17,F3408=1,$Z$16)*_xlfn.IFS(G3408=0,$Z$22,G3408=1,$Z$21)*_xlfn.IFS(H3408=0,$Z$27,H3408=1,$Z$26)*_xlfn.IFS(I3408=0,$Z$32,I3408=1,$Z$31)*_xlfn.IFS(J3408=0,$Z$37,J3408=1,$Z$36)*_xlfn.IFS(K3408=0,$Z$42,K3408=1,$Z$41)*_xlfn.IFS(L3408=0,$Z$47,L3408=1,$Z$46)*_xlfn.IFS(M3408=0,$Z$52,M3408=1,$Z$51)*_xlfn.IFS(N3408=0,$Z$57,N3408=1,$Z$56)</f>
        <v>4.6459376350188498E-5</v>
      </c>
      <c r="R3408" t="str" cm="1">
        <f t="array" ref="R3408">_xlfn.IFS(AND(O3408&gt;P3408,O3408&gt;Q3408),"Low",AND(P3408&gt;O3408,P3408&gt;Q3408),"Medium",AND(Q3408&gt;O3408,Q3408&gt;P3408),"High")</f>
        <v>Medium</v>
      </c>
      <c r="S3408" t="str">
        <f t="shared" si="108"/>
        <v>T</v>
      </c>
    </row>
    <row r="3409" spans="1:19" x14ac:dyDescent="0.3">
      <c r="A3409" t="s">
        <v>18</v>
      </c>
      <c r="B3409">
        <v>4</v>
      </c>
      <c r="C3409" t="s">
        <v>13</v>
      </c>
      <c r="D3409" t="str">
        <f t="shared" si="107"/>
        <v>Medium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0</v>
      </c>
      <c r="K3409">
        <v>0</v>
      </c>
      <c r="L3409">
        <v>1</v>
      </c>
      <c r="M3409">
        <v>0</v>
      </c>
      <c r="N3409">
        <v>1</v>
      </c>
      <c r="O3409" cm="1">
        <f t="array" ref="O3409">$U$2*_xlfn.IFS(C3409="data_analyst",$V$5,C3409="data_engineer",$V$6,C3409="data_scientist",$V$7)*_xlfn.IFS(E3409=0,$V$12,E3409=1,$V$11)*_xlfn.IFS(F3409=0,$V$17,F3409=1,$V$16)*_xlfn.IFS(G3409=0,$V$22,G3409=1,$V$21)*_xlfn.IFS(H3409=0,$V$27,H3409=1,$V$26)*_xlfn.IFS(I3409=0,$V$32,I3409=1,$V$31)*_xlfn.IFS(J3409=0,$V$37,J3409=1,$V$36)*_xlfn.IFS(K3409=0,$V$42,K3409=1,$V$41)*_xlfn.IFS(L3409=0,$V$47,L3409=1,$V$46)*_xlfn.IFS(M3409=0,$V$52,M3409=1,$V$51)*_xlfn.IFS(N3409=0,$V$57,N3409=1,$V$56)</f>
        <v>4.9543789046587634E-7</v>
      </c>
      <c r="P3409" cm="1">
        <f t="array" ref="P3409">$V$2*_xlfn.IFS(C3409="data_analyst",$X$5,C3409="data_engineer",$X$6,C3409="data_scientist",$X$7)*_xlfn.IFS(E3409=0,$X$12,E3409=1,$X$11)*_xlfn.IFS(F3409=0,$X$17,F3409=1,$X$16)*_xlfn.IFS(G3409=0,$X$22,G3409=1,$X$21)*_xlfn.IFS(H3409=0,$X$27,H3409=1,$X$26)*_xlfn.IFS(I3409=0,$X$32,I3409=1,$X$31)*_xlfn.IFS(J3409=0,$X$37,J3409=1,$X$36)*_xlfn.IFS(K3409=0,$X$42,K3409=1,$X$41)*_xlfn.IFS(L3409=0,$X$47,L3409=1,$X$46)*_xlfn.IFS(M3409=0,$X$52,M3409=1,$X$51)*_xlfn.IFS(N3409=0,$X$57,N3409=1,$X$56)</f>
        <v>2.2417215587641356E-3</v>
      </c>
      <c r="Q3409" cm="1">
        <f t="array" ref="Q3409">$W$2*_xlfn.IFS(C3409="data_analyst",$Z$5,C3409="data_engineer",$Z$6,C3409="data_scientist",$Z$7)*_xlfn.IFS(E3409=0,$Z$12,E3409=1,$Z$11)*_xlfn.IFS(F3409=0,$Z$17,F3409=1,$Z$16)*_xlfn.IFS(G3409=0,$Z$22,G3409=1,$Z$21)*_xlfn.IFS(H3409=0,$Z$27,H3409=1,$Z$26)*_xlfn.IFS(I3409=0,$Z$32,I3409=1,$Z$31)*_xlfn.IFS(J3409=0,$Z$37,J3409=1,$Z$36)*_xlfn.IFS(K3409=0,$Z$42,K3409=1,$Z$41)*_xlfn.IFS(L3409=0,$Z$47,L3409=1,$Z$46)*_xlfn.IFS(M3409=0,$Z$52,M3409=1,$Z$51)*_xlfn.IFS(N3409=0,$Z$57,N3409=1,$Z$56)</f>
        <v>6.618753880941284E-5</v>
      </c>
      <c r="R3409" t="str" cm="1">
        <f t="array" ref="R3409">_xlfn.IFS(AND(O3409&gt;P3409,O3409&gt;Q3409),"Low",AND(P3409&gt;O3409,P3409&gt;Q3409),"Medium",AND(Q3409&gt;O3409,Q3409&gt;P3409),"High")</f>
        <v>Medium</v>
      </c>
      <c r="S3409" t="str">
        <f t="shared" si="108"/>
        <v>T</v>
      </c>
    </row>
    <row r="3410" spans="1:19" x14ac:dyDescent="0.3">
      <c r="A3410" t="s">
        <v>18</v>
      </c>
      <c r="B3410">
        <v>4</v>
      </c>
      <c r="C3410" t="s">
        <v>13</v>
      </c>
      <c r="D3410" t="str">
        <f t="shared" si="107"/>
        <v>Medium</v>
      </c>
      <c r="E3410">
        <v>1</v>
      </c>
      <c r="F3410">
        <v>0</v>
      </c>
      <c r="G3410">
        <v>1</v>
      </c>
      <c r="H3410">
        <v>1</v>
      </c>
      <c r="I3410">
        <v>0</v>
      </c>
      <c r="J3410">
        <v>0</v>
      </c>
      <c r="K3410">
        <v>0</v>
      </c>
      <c r="L3410">
        <v>1</v>
      </c>
      <c r="M3410">
        <v>0</v>
      </c>
      <c r="N3410">
        <v>1</v>
      </c>
      <c r="O3410" cm="1">
        <f t="array" ref="O3410">$U$2*_xlfn.IFS(C3410="data_analyst",$V$5,C3410="data_engineer",$V$6,C3410="data_scientist",$V$7)*_xlfn.IFS(E3410=0,$V$12,E3410=1,$V$11)*_xlfn.IFS(F3410=0,$V$17,F3410=1,$V$16)*_xlfn.IFS(G3410=0,$V$22,G3410=1,$V$21)*_xlfn.IFS(H3410=0,$V$27,H3410=1,$V$26)*_xlfn.IFS(I3410=0,$V$32,I3410=1,$V$31)*_xlfn.IFS(J3410=0,$V$37,J3410=1,$V$36)*_xlfn.IFS(K3410=0,$V$42,K3410=1,$V$41)*_xlfn.IFS(L3410=0,$V$47,L3410=1,$V$46)*_xlfn.IFS(M3410=0,$V$52,M3410=1,$V$51)*_xlfn.IFS(N3410=0,$V$57,N3410=1,$V$56)</f>
        <v>5.6933572929136539E-6</v>
      </c>
      <c r="P3410" cm="1">
        <f t="array" ref="P3410">$V$2*_xlfn.IFS(C3410="data_analyst",$X$5,C3410="data_engineer",$X$6,C3410="data_scientist",$X$7)*_xlfn.IFS(E3410=0,$X$12,E3410=1,$X$11)*_xlfn.IFS(F3410=0,$X$17,F3410=1,$X$16)*_xlfn.IFS(G3410=0,$X$22,G3410=1,$X$21)*_xlfn.IFS(H3410=0,$X$27,H3410=1,$X$26)*_xlfn.IFS(I3410=0,$X$32,I3410=1,$X$31)*_xlfn.IFS(J3410=0,$X$37,J3410=1,$X$36)*_xlfn.IFS(K3410=0,$X$42,K3410=1,$X$41)*_xlfn.IFS(L3410=0,$X$47,L3410=1,$X$46)*_xlfn.IFS(M3410=0,$X$52,M3410=1,$X$51)*_xlfn.IFS(N3410=0,$X$57,N3410=1,$X$56)</f>
        <v>2.6769790393741354E-3</v>
      </c>
      <c r="Q3410" cm="1">
        <f t="array" ref="Q3410">$W$2*_xlfn.IFS(C3410="data_analyst",$Z$5,C3410="data_engineer",$Z$6,C3410="data_scientist",$Z$7)*_xlfn.IFS(E3410=0,$Z$12,E3410=1,$Z$11)*_xlfn.IFS(F3410=0,$Z$17,F3410=1,$Z$16)*_xlfn.IFS(G3410=0,$Z$22,G3410=1,$Z$21)*_xlfn.IFS(H3410=0,$Z$27,H3410=1,$Z$26)*_xlfn.IFS(I3410=0,$Z$32,I3410=1,$Z$31)*_xlfn.IFS(J3410=0,$Z$37,J3410=1,$Z$36)*_xlfn.IFS(K3410=0,$Z$42,K3410=1,$Z$41)*_xlfn.IFS(L3410=0,$Z$47,L3410=1,$Z$46)*_xlfn.IFS(M3410=0,$Z$52,M3410=1,$Z$51)*_xlfn.IFS(N3410=0,$Z$57,N3410=1,$Z$56)</f>
        <v>1.270395515311281E-4</v>
      </c>
      <c r="R3410" t="str" cm="1">
        <f t="array" ref="R3410">_xlfn.IFS(AND(O3410&gt;P3410,O3410&gt;Q3410),"Low",AND(P3410&gt;O3410,P3410&gt;Q3410),"Medium",AND(Q3410&gt;O3410,Q3410&gt;P3410),"High")</f>
        <v>Medium</v>
      </c>
      <c r="S3410" t="str">
        <f t="shared" si="108"/>
        <v>T</v>
      </c>
    </row>
    <row r="3411" spans="1:19" x14ac:dyDescent="0.3">
      <c r="A3411" t="s">
        <v>18</v>
      </c>
      <c r="B3411">
        <v>5</v>
      </c>
      <c r="C3411" t="s">
        <v>13</v>
      </c>
      <c r="D3411" t="str">
        <f t="shared" si="107"/>
        <v>Medium</v>
      </c>
      <c r="E3411">
        <v>1</v>
      </c>
      <c r="F3411">
        <v>1</v>
      </c>
      <c r="G3411">
        <v>0</v>
      </c>
      <c r="H3411">
        <v>1</v>
      </c>
      <c r="I3411">
        <v>0</v>
      </c>
      <c r="J3411">
        <v>0</v>
      </c>
      <c r="K3411">
        <v>1</v>
      </c>
      <c r="L3411">
        <v>0</v>
      </c>
      <c r="M3411">
        <v>0</v>
      </c>
      <c r="N3411">
        <v>1</v>
      </c>
      <c r="O3411" cm="1">
        <f t="array" ref="O3411">$U$2*_xlfn.IFS(C3411="data_analyst",$V$5,C3411="data_engineer",$V$6,C3411="data_scientist",$V$7)*_xlfn.IFS(E3411=0,$V$12,E3411=1,$V$11)*_xlfn.IFS(F3411=0,$V$17,F3411=1,$V$16)*_xlfn.IFS(G3411=0,$V$22,G3411=1,$V$21)*_xlfn.IFS(H3411=0,$V$27,H3411=1,$V$26)*_xlfn.IFS(I3411=0,$V$32,I3411=1,$V$31)*_xlfn.IFS(J3411=0,$V$37,J3411=1,$V$36)*_xlfn.IFS(K3411=0,$V$42,K3411=1,$V$41)*_xlfn.IFS(L3411=0,$V$47,L3411=1,$V$46)*_xlfn.IFS(M3411=0,$V$52,M3411=1,$V$51)*_xlfn.IFS(N3411=0,$V$57,N3411=1,$V$56)</f>
        <v>1.6708903960026915E-4</v>
      </c>
      <c r="P3411" cm="1">
        <f t="array" ref="P3411">$V$2*_xlfn.IFS(C3411="data_analyst",$X$5,C3411="data_engineer",$X$6,C3411="data_scientist",$X$7)*_xlfn.IFS(E3411=0,$X$12,E3411=1,$X$11)*_xlfn.IFS(F3411=0,$X$17,F3411=1,$X$16)*_xlfn.IFS(G3411=0,$X$22,G3411=1,$X$21)*_xlfn.IFS(H3411=0,$X$27,H3411=1,$X$26)*_xlfn.IFS(I3411=0,$X$32,I3411=1,$X$31)*_xlfn.IFS(J3411=0,$X$37,J3411=1,$X$36)*_xlfn.IFS(K3411=0,$X$42,K3411=1,$X$41)*_xlfn.IFS(L3411=0,$X$47,L3411=1,$X$46)*_xlfn.IFS(M3411=0,$X$52,M3411=1,$X$51)*_xlfn.IFS(N3411=0,$X$57,N3411=1,$X$56)</f>
        <v>8.7759428526021247E-4</v>
      </c>
      <c r="Q3411" cm="1">
        <f t="array" ref="Q3411">$W$2*_xlfn.IFS(C3411="data_analyst",$Z$5,C3411="data_engineer",$Z$6,C3411="data_scientist",$Z$7)*_xlfn.IFS(E3411=0,$Z$12,E3411=1,$Z$11)*_xlfn.IFS(F3411=0,$Z$17,F3411=1,$Z$16)*_xlfn.IFS(G3411=0,$Z$22,G3411=1,$Z$21)*_xlfn.IFS(H3411=0,$Z$27,H3411=1,$Z$26)*_xlfn.IFS(I3411=0,$Z$32,I3411=1,$Z$31)*_xlfn.IFS(J3411=0,$Z$37,J3411=1,$Z$36)*_xlfn.IFS(K3411=0,$Z$42,K3411=1,$Z$41)*_xlfn.IFS(L3411=0,$Z$47,L3411=1,$Z$46)*_xlfn.IFS(M3411=0,$Z$52,M3411=1,$Z$51)*_xlfn.IFS(N3411=0,$Z$57,N3411=1,$Z$56)</f>
        <v>9.4578016141455172E-5</v>
      </c>
      <c r="R3411" t="str" cm="1">
        <f t="array" ref="R3411">_xlfn.IFS(AND(O3411&gt;P3411,O3411&gt;Q3411),"Low",AND(P3411&gt;O3411,P3411&gt;Q3411),"Medium",AND(Q3411&gt;O3411,Q3411&gt;P3411),"High")</f>
        <v>Medium</v>
      </c>
      <c r="S3411" t="str">
        <f t="shared" si="108"/>
        <v>T</v>
      </c>
    </row>
    <row r="3412" spans="1:19" x14ac:dyDescent="0.3">
      <c r="A3412" t="s">
        <v>18</v>
      </c>
      <c r="B3412">
        <v>4</v>
      </c>
      <c r="C3412" t="s">
        <v>13</v>
      </c>
      <c r="D3412" t="str">
        <f t="shared" si="107"/>
        <v>Medium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1</v>
      </c>
      <c r="M3412">
        <v>1</v>
      </c>
      <c r="N3412">
        <v>1</v>
      </c>
      <c r="O3412" cm="1">
        <f t="array" ref="O3412">$U$2*_xlfn.IFS(C3412="data_analyst",$V$5,C3412="data_engineer",$V$6,C3412="data_scientist",$V$7)*_xlfn.IFS(E3412=0,$V$12,E3412=1,$V$11)*_xlfn.IFS(F3412=0,$V$17,F3412=1,$V$16)*_xlfn.IFS(G3412=0,$V$22,G3412=1,$V$21)*_xlfn.IFS(H3412=0,$V$27,H3412=1,$V$26)*_xlfn.IFS(I3412=0,$V$32,I3412=1,$V$31)*_xlfn.IFS(J3412=0,$V$37,J3412=1,$V$36)*_xlfn.IFS(K3412=0,$V$42,K3412=1,$V$41)*_xlfn.IFS(L3412=0,$V$47,L3412=1,$V$46)*_xlfn.IFS(M3412=0,$V$52,M3412=1,$V$51)*_xlfn.IFS(N3412=0,$V$57,N3412=1,$V$56)</f>
        <v>7.4058617986123712E-6</v>
      </c>
      <c r="P3412" cm="1">
        <f t="array" ref="P3412">$V$2*_xlfn.IFS(C3412="data_analyst",$X$5,C3412="data_engineer",$X$6,C3412="data_scientist",$X$7)*_xlfn.IFS(E3412=0,$X$12,E3412=1,$X$11)*_xlfn.IFS(F3412=0,$X$17,F3412=1,$X$16)*_xlfn.IFS(G3412=0,$X$22,G3412=1,$X$21)*_xlfn.IFS(H3412=0,$X$27,H3412=1,$X$26)*_xlfn.IFS(I3412=0,$X$32,I3412=1,$X$31)*_xlfn.IFS(J3412=0,$X$37,J3412=1,$X$36)*_xlfn.IFS(K3412=0,$X$42,K3412=1,$X$41)*_xlfn.IFS(L3412=0,$X$47,L3412=1,$X$46)*_xlfn.IFS(M3412=0,$X$52,M3412=1,$X$51)*_xlfn.IFS(N3412=0,$X$57,N3412=1,$X$56)</f>
        <v>1.5035365427047793E-3</v>
      </c>
      <c r="Q3412" cm="1">
        <f t="array" ref="Q3412">$W$2*_xlfn.IFS(C3412="data_analyst",$Z$5,C3412="data_engineer",$Z$6,C3412="data_scientist",$Z$7)*_xlfn.IFS(E3412=0,$Z$12,E3412=1,$Z$11)*_xlfn.IFS(F3412=0,$Z$17,F3412=1,$Z$16)*_xlfn.IFS(G3412=0,$Z$22,G3412=1,$Z$21)*_xlfn.IFS(H3412=0,$Z$27,H3412=1,$Z$26)*_xlfn.IFS(I3412=0,$Z$32,I3412=1,$Z$31)*_xlfn.IFS(J3412=0,$Z$37,J3412=1,$Z$36)*_xlfn.IFS(K3412=0,$Z$42,K3412=1,$Z$41)*_xlfn.IFS(L3412=0,$Z$47,L3412=1,$Z$46)*_xlfn.IFS(M3412=0,$Z$52,M3412=1,$Z$51)*_xlfn.IFS(N3412=0,$Z$57,N3412=1,$Z$56)</f>
        <v>1.0888137798951797E-4</v>
      </c>
      <c r="R3412" t="str" cm="1">
        <f t="array" ref="R3412">_xlfn.IFS(AND(O3412&gt;P3412,O3412&gt;Q3412),"Low",AND(P3412&gt;O3412,P3412&gt;Q3412),"Medium",AND(Q3412&gt;O3412,Q3412&gt;P3412),"High")</f>
        <v>Medium</v>
      </c>
      <c r="S3412" t="str">
        <f t="shared" si="108"/>
        <v>T</v>
      </c>
    </row>
    <row r="3413" spans="1:19" x14ac:dyDescent="0.3">
      <c r="A3413" t="s">
        <v>18</v>
      </c>
      <c r="B3413">
        <v>8</v>
      </c>
      <c r="C3413" t="s">
        <v>13</v>
      </c>
      <c r="D3413" t="str">
        <f t="shared" si="107"/>
        <v>Medium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1</v>
      </c>
      <c r="M3413">
        <v>1</v>
      </c>
      <c r="N3413">
        <v>1</v>
      </c>
      <c r="O3413" cm="1">
        <f t="array" ref="O3413">$U$2*_xlfn.IFS(C3413="data_analyst",$V$5,C3413="data_engineer",$V$6,C3413="data_scientist",$V$7)*_xlfn.IFS(E3413=0,$V$12,E3413=1,$V$11)*_xlfn.IFS(F3413=0,$V$17,F3413=1,$V$16)*_xlfn.IFS(G3413=0,$V$22,G3413=1,$V$21)*_xlfn.IFS(H3413=0,$V$27,H3413=1,$V$26)*_xlfn.IFS(I3413=0,$V$32,I3413=1,$V$31)*_xlfn.IFS(J3413=0,$V$37,J3413=1,$V$36)*_xlfn.IFS(K3413=0,$V$42,K3413=1,$V$41)*_xlfn.IFS(L3413=0,$V$47,L3413=1,$V$46)*_xlfn.IFS(M3413=0,$V$52,M3413=1,$V$51)*_xlfn.IFS(N3413=0,$V$57,N3413=1,$V$56)</f>
        <v>7.4058617986123712E-6</v>
      </c>
      <c r="P3413" cm="1">
        <f t="array" ref="P3413">$V$2*_xlfn.IFS(C3413="data_analyst",$X$5,C3413="data_engineer",$X$6,C3413="data_scientist",$X$7)*_xlfn.IFS(E3413=0,$X$12,E3413=1,$X$11)*_xlfn.IFS(F3413=0,$X$17,F3413=1,$X$16)*_xlfn.IFS(G3413=0,$X$22,G3413=1,$X$21)*_xlfn.IFS(H3413=0,$X$27,H3413=1,$X$26)*_xlfn.IFS(I3413=0,$X$32,I3413=1,$X$31)*_xlfn.IFS(J3413=0,$X$37,J3413=1,$X$36)*_xlfn.IFS(K3413=0,$X$42,K3413=1,$X$41)*_xlfn.IFS(L3413=0,$X$47,L3413=1,$X$46)*_xlfn.IFS(M3413=0,$X$52,M3413=1,$X$51)*_xlfn.IFS(N3413=0,$X$57,N3413=1,$X$56)</f>
        <v>1.5035365427047793E-3</v>
      </c>
      <c r="Q3413" cm="1">
        <f t="array" ref="Q3413">$W$2*_xlfn.IFS(C3413="data_analyst",$Z$5,C3413="data_engineer",$Z$6,C3413="data_scientist",$Z$7)*_xlfn.IFS(E3413=0,$Z$12,E3413=1,$Z$11)*_xlfn.IFS(F3413=0,$Z$17,F3413=1,$Z$16)*_xlfn.IFS(G3413=0,$Z$22,G3413=1,$Z$21)*_xlfn.IFS(H3413=0,$Z$27,H3413=1,$Z$26)*_xlfn.IFS(I3413=0,$Z$32,I3413=1,$Z$31)*_xlfn.IFS(J3413=0,$Z$37,J3413=1,$Z$36)*_xlfn.IFS(K3413=0,$Z$42,K3413=1,$Z$41)*_xlfn.IFS(L3413=0,$Z$47,L3413=1,$Z$46)*_xlfn.IFS(M3413=0,$Z$52,M3413=1,$Z$51)*_xlfn.IFS(N3413=0,$Z$57,N3413=1,$Z$56)</f>
        <v>1.0888137798951797E-4</v>
      </c>
      <c r="R3413" t="str" cm="1">
        <f t="array" ref="R3413">_xlfn.IFS(AND(O3413&gt;P3413,O3413&gt;Q3413),"Low",AND(P3413&gt;O3413,P3413&gt;Q3413),"Medium",AND(Q3413&gt;O3413,Q3413&gt;P3413),"High")</f>
        <v>Medium</v>
      </c>
      <c r="S3413" t="str">
        <f t="shared" si="108"/>
        <v>T</v>
      </c>
    </row>
    <row r="3414" spans="1:19" x14ac:dyDescent="0.3">
      <c r="A3414" t="s">
        <v>18</v>
      </c>
      <c r="B3414">
        <v>8</v>
      </c>
      <c r="C3414" t="s">
        <v>13</v>
      </c>
      <c r="D3414" t="str">
        <f t="shared" si="107"/>
        <v>Medium</v>
      </c>
      <c r="E3414">
        <v>1</v>
      </c>
      <c r="F3414">
        <v>1</v>
      </c>
      <c r="G3414">
        <v>0</v>
      </c>
      <c r="H3414">
        <v>0</v>
      </c>
      <c r="I3414">
        <v>1</v>
      </c>
      <c r="J3414">
        <v>1</v>
      </c>
      <c r="K3414">
        <v>0</v>
      </c>
      <c r="L3414">
        <v>0</v>
      </c>
      <c r="M3414">
        <v>1</v>
      </c>
      <c r="N3414">
        <v>1</v>
      </c>
      <c r="O3414" cm="1">
        <f t="array" ref="O3414">$U$2*_xlfn.IFS(C3414="data_analyst",$V$5,C3414="data_engineer",$V$6,C3414="data_scientist",$V$7)*_xlfn.IFS(E3414=0,$V$12,E3414=1,$V$11)*_xlfn.IFS(F3414=0,$V$17,F3414=1,$V$16)*_xlfn.IFS(G3414=0,$V$22,G3414=1,$V$21)*_xlfn.IFS(H3414=0,$V$27,H3414=1,$V$26)*_xlfn.IFS(I3414=0,$V$32,I3414=1,$V$31)*_xlfn.IFS(J3414=0,$V$37,J3414=1,$V$36)*_xlfn.IFS(K3414=0,$V$42,K3414=1,$V$41)*_xlfn.IFS(L3414=0,$V$47,L3414=1,$V$46)*_xlfn.IFS(M3414=0,$V$52,M3414=1,$V$51)*_xlfn.IFS(N3414=0,$V$57,N3414=1,$V$56)</f>
        <v>4.5944236286352952E-6</v>
      </c>
      <c r="P3414" cm="1">
        <f t="array" ref="P3414">$V$2*_xlfn.IFS(C3414="data_analyst",$X$5,C3414="data_engineer",$X$6,C3414="data_scientist",$X$7)*_xlfn.IFS(E3414=0,$X$12,E3414=1,$X$11)*_xlfn.IFS(F3414=0,$X$17,F3414=1,$X$16)*_xlfn.IFS(G3414=0,$X$22,G3414=1,$X$21)*_xlfn.IFS(H3414=0,$X$27,H3414=1,$X$26)*_xlfn.IFS(I3414=0,$X$32,I3414=1,$X$31)*_xlfn.IFS(J3414=0,$X$37,J3414=1,$X$36)*_xlfn.IFS(K3414=0,$X$42,K3414=1,$X$41)*_xlfn.IFS(L3414=0,$X$47,L3414=1,$X$46)*_xlfn.IFS(M3414=0,$X$52,M3414=1,$X$51)*_xlfn.IFS(N3414=0,$X$57,N3414=1,$X$56)</f>
        <v>4.8888162639577361E-4</v>
      </c>
      <c r="Q3414" cm="1">
        <f t="array" ref="Q3414">$W$2*_xlfn.IFS(C3414="data_analyst",$Z$5,C3414="data_engineer",$Z$6,C3414="data_scientist",$Z$7)*_xlfn.IFS(E3414=0,$Z$12,E3414=1,$Z$11)*_xlfn.IFS(F3414=0,$Z$17,F3414=1,$Z$16)*_xlfn.IFS(G3414=0,$Z$22,G3414=1,$Z$21)*_xlfn.IFS(H3414=0,$Z$27,H3414=1,$Z$26)*_xlfn.IFS(I3414=0,$Z$32,I3414=1,$Z$31)*_xlfn.IFS(J3414=0,$Z$37,J3414=1,$Z$36)*_xlfn.IFS(K3414=0,$Z$42,K3414=1,$Z$41)*_xlfn.IFS(L3414=0,$Z$47,L3414=1,$Z$46)*_xlfn.IFS(M3414=0,$Z$52,M3414=1,$Z$51)*_xlfn.IFS(N3414=0,$Z$57,N3414=1,$Z$56)</f>
        <v>4.2276267848765343E-5</v>
      </c>
      <c r="R3414" t="str" cm="1">
        <f t="array" ref="R3414">_xlfn.IFS(AND(O3414&gt;P3414,O3414&gt;Q3414),"Low",AND(P3414&gt;O3414,P3414&gt;Q3414),"Medium",AND(Q3414&gt;O3414,Q3414&gt;P3414),"High")</f>
        <v>Medium</v>
      </c>
      <c r="S3414" t="str">
        <f t="shared" si="108"/>
        <v>T</v>
      </c>
    </row>
    <row r="3415" spans="1:19" x14ac:dyDescent="0.3">
      <c r="A3415" t="s">
        <v>18</v>
      </c>
      <c r="B3415">
        <v>5</v>
      </c>
      <c r="C3415" t="s">
        <v>13</v>
      </c>
      <c r="D3415" t="str">
        <f t="shared" si="107"/>
        <v>Medium</v>
      </c>
      <c r="E3415">
        <v>1</v>
      </c>
      <c r="F3415">
        <v>1</v>
      </c>
      <c r="G3415">
        <v>0</v>
      </c>
      <c r="H3415">
        <v>0</v>
      </c>
      <c r="I3415">
        <v>1</v>
      </c>
      <c r="J3415">
        <v>1</v>
      </c>
      <c r="K3415">
        <v>0</v>
      </c>
      <c r="L3415">
        <v>0</v>
      </c>
      <c r="M3415">
        <v>1</v>
      </c>
      <c r="N3415">
        <v>1</v>
      </c>
      <c r="O3415" cm="1">
        <f t="array" ref="O3415">$U$2*_xlfn.IFS(C3415="data_analyst",$V$5,C3415="data_engineer",$V$6,C3415="data_scientist",$V$7)*_xlfn.IFS(E3415=0,$V$12,E3415=1,$V$11)*_xlfn.IFS(F3415=0,$V$17,F3415=1,$V$16)*_xlfn.IFS(G3415=0,$V$22,G3415=1,$V$21)*_xlfn.IFS(H3415=0,$V$27,H3415=1,$V$26)*_xlfn.IFS(I3415=0,$V$32,I3415=1,$V$31)*_xlfn.IFS(J3415=0,$V$37,J3415=1,$V$36)*_xlfn.IFS(K3415=0,$V$42,K3415=1,$V$41)*_xlfn.IFS(L3415=0,$V$47,L3415=1,$V$46)*_xlfn.IFS(M3415=0,$V$52,M3415=1,$V$51)*_xlfn.IFS(N3415=0,$V$57,N3415=1,$V$56)</f>
        <v>4.5944236286352952E-6</v>
      </c>
      <c r="P3415" cm="1">
        <f t="array" ref="P3415">$V$2*_xlfn.IFS(C3415="data_analyst",$X$5,C3415="data_engineer",$X$6,C3415="data_scientist",$X$7)*_xlfn.IFS(E3415=0,$X$12,E3415=1,$X$11)*_xlfn.IFS(F3415=0,$X$17,F3415=1,$X$16)*_xlfn.IFS(G3415=0,$X$22,G3415=1,$X$21)*_xlfn.IFS(H3415=0,$X$27,H3415=1,$X$26)*_xlfn.IFS(I3415=0,$X$32,I3415=1,$X$31)*_xlfn.IFS(J3415=0,$X$37,J3415=1,$X$36)*_xlfn.IFS(K3415=0,$X$42,K3415=1,$X$41)*_xlfn.IFS(L3415=0,$X$47,L3415=1,$X$46)*_xlfn.IFS(M3415=0,$X$52,M3415=1,$X$51)*_xlfn.IFS(N3415=0,$X$57,N3415=1,$X$56)</f>
        <v>4.8888162639577361E-4</v>
      </c>
      <c r="Q3415" cm="1">
        <f t="array" ref="Q3415">$W$2*_xlfn.IFS(C3415="data_analyst",$Z$5,C3415="data_engineer",$Z$6,C3415="data_scientist",$Z$7)*_xlfn.IFS(E3415=0,$Z$12,E3415=1,$Z$11)*_xlfn.IFS(F3415=0,$Z$17,F3415=1,$Z$16)*_xlfn.IFS(G3415=0,$Z$22,G3415=1,$Z$21)*_xlfn.IFS(H3415=0,$Z$27,H3415=1,$Z$26)*_xlfn.IFS(I3415=0,$Z$32,I3415=1,$Z$31)*_xlfn.IFS(J3415=0,$Z$37,J3415=1,$Z$36)*_xlfn.IFS(K3415=0,$Z$42,K3415=1,$Z$41)*_xlfn.IFS(L3415=0,$Z$47,L3415=1,$Z$46)*_xlfn.IFS(M3415=0,$Z$52,M3415=1,$Z$51)*_xlfn.IFS(N3415=0,$Z$57,N3415=1,$Z$56)</f>
        <v>4.2276267848765343E-5</v>
      </c>
      <c r="R3415" t="str" cm="1">
        <f t="array" ref="R3415">_xlfn.IFS(AND(O3415&gt;P3415,O3415&gt;Q3415),"Low",AND(P3415&gt;O3415,P3415&gt;Q3415),"Medium",AND(Q3415&gt;O3415,Q3415&gt;P3415),"High")</f>
        <v>Medium</v>
      </c>
      <c r="S3415" t="str">
        <f t="shared" si="108"/>
        <v>T</v>
      </c>
    </row>
    <row r="3416" spans="1:19" x14ac:dyDescent="0.3">
      <c r="A3416" t="s">
        <v>18</v>
      </c>
      <c r="B3416">
        <v>3</v>
      </c>
      <c r="C3416" t="s">
        <v>13</v>
      </c>
      <c r="D3416" t="str">
        <f t="shared" si="107"/>
        <v>Medium</v>
      </c>
      <c r="E3416">
        <v>1</v>
      </c>
      <c r="F3416">
        <v>0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</v>
      </c>
      <c r="N3416">
        <v>1</v>
      </c>
      <c r="O3416" cm="1">
        <f t="array" ref="O3416">$U$2*_xlfn.IFS(C3416="data_analyst",$V$5,C3416="data_engineer",$V$6,C3416="data_scientist",$V$7)*_xlfn.IFS(E3416=0,$V$12,E3416=1,$V$11)*_xlfn.IFS(F3416=0,$V$17,F3416=1,$V$16)*_xlfn.IFS(G3416=0,$V$22,G3416=1,$V$21)*_xlfn.IFS(H3416=0,$V$27,H3416=1,$V$26)*_xlfn.IFS(I3416=0,$V$32,I3416=1,$V$31)*_xlfn.IFS(J3416=0,$V$37,J3416=1,$V$36)*_xlfn.IFS(K3416=0,$V$42,K3416=1,$V$41)*_xlfn.IFS(L3416=0,$V$47,L3416=1,$V$46)*_xlfn.IFS(M3416=0,$V$52,M3416=1,$V$51)*_xlfn.IFS(N3416=0,$V$57,N3416=1,$V$56)</f>
        <v>2.7976108010257118E-5</v>
      </c>
      <c r="P3416" cm="1">
        <f t="array" ref="P3416">$V$2*_xlfn.IFS(C3416="data_analyst",$X$5,C3416="data_engineer",$X$6,C3416="data_scientist",$X$7)*_xlfn.IFS(E3416=0,$X$12,E3416=1,$X$11)*_xlfn.IFS(F3416=0,$X$17,F3416=1,$X$16)*_xlfn.IFS(G3416=0,$X$22,G3416=1,$X$21)*_xlfn.IFS(H3416=0,$X$27,H3416=1,$X$26)*_xlfn.IFS(I3416=0,$X$32,I3416=1,$X$31)*_xlfn.IFS(J3416=0,$X$37,J3416=1,$X$36)*_xlfn.IFS(K3416=0,$X$42,K3416=1,$X$41)*_xlfn.IFS(L3416=0,$X$47,L3416=1,$X$46)*_xlfn.IFS(M3416=0,$X$52,M3416=1,$X$51)*_xlfn.IFS(N3416=0,$X$57,N3416=1,$X$56)</f>
        <v>2.7433725371823329E-3</v>
      </c>
      <c r="Q3416" cm="1">
        <f t="array" ref="Q3416">$W$2*_xlfn.IFS(C3416="data_analyst",$Z$5,C3416="data_engineer",$Z$6,C3416="data_scientist",$Z$7)*_xlfn.IFS(E3416=0,$Z$12,E3416=1,$Z$11)*_xlfn.IFS(F3416=0,$Z$17,F3416=1,$Z$16)*_xlfn.IFS(G3416=0,$Z$22,G3416=1,$Z$21)*_xlfn.IFS(H3416=0,$Z$27,H3416=1,$Z$26)*_xlfn.IFS(I3416=0,$Z$32,I3416=1,$Z$31)*_xlfn.IFS(J3416=0,$Z$37,J3416=1,$Z$36)*_xlfn.IFS(K3416=0,$Z$42,K3416=1,$Z$41)*_xlfn.IFS(L3416=0,$Z$47,L3416=1,$Z$46)*_xlfn.IFS(M3416=0,$Z$52,M3416=1,$Z$51)*_xlfn.IFS(N3416=0,$Z$57,N3416=1,$Z$56)</f>
        <v>1.9755832269512978E-4</v>
      </c>
      <c r="R3416" t="str" cm="1">
        <f t="array" ref="R3416">_xlfn.IFS(AND(O3416&gt;P3416,O3416&gt;Q3416),"Low",AND(P3416&gt;O3416,P3416&gt;Q3416),"Medium",AND(Q3416&gt;O3416,Q3416&gt;P3416),"High")</f>
        <v>Medium</v>
      </c>
      <c r="S3416" t="str">
        <f t="shared" si="108"/>
        <v>T</v>
      </c>
    </row>
    <row r="3417" spans="1:19" x14ac:dyDescent="0.3">
      <c r="A3417" t="s">
        <v>18</v>
      </c>
      <c r="B3417">
        <v>3</v>
      </c>
      <c r="C3417" t="s">
        <v>13</v>
      </c>
      <c r="D3417" t="str">
        <f t="shared" si="107"/>
        <v>Medium</v>
      </c>
      <c r="E3417">
        <v>1</v>
      </c>
      <c r="F3417">
        <v>0</v>
      </c>
      <c r="G3417">
        <v>1</v>
      </c>
      <c r="H3417">
        <v>1</v>
      </c>
      <c r="I3417">
        <v>0</v>
      </c>
      <c r="J3417">
        <v>0</v>
      </c>
      <c r="K3417">
        <v>0</v>
      </c>
      <c r="L3417">
        <v>1</v>
      </c>
      <c r="M3417">
        <v>0</v>
      </c>
      <c r="N3417">
        <v>1</v>
      </c>
      <c r="O3417" cm="1">
        <f t="array" ref="O3417">$U$2*_xlfn.IFS(C3417="data_analyst",$V$5,C3417="data_engineer",$V$6,C3417="data_scientist",$V$7)*_xlfn.IFS(E3417=0,$V$12,E3417=1,$V$11)*_xlfn.IFS(F3417=0,$V$17,F3417=1,$V$16)*_xlfn.IFS(G3417=0,$V$22,G3417=1,$V$21)*_xlfn.IFS(H3417=0,$V$27,H3417=1,$V$26)*_xlfn.IFS(I3417=0,$V$32,I3417=1,$V$31)*_xlfn.IFS(J3417=0,$V$37,J3417=1,$V$36)*_xlfn.IFS(K3417=0,$V$42,K3417=1,$V$41)*_xlfn.IFS(L3417=0,$V$47,L3417=1,$V$46)*_xlfn.IFS(M3417=0,$V$52,M3417=1,$V$51)*_xlfn.IFS(N3417=0,$V$57,N3417=1,$V$56)</f>
        <v>5.6933572929136539E-6</v>
      </c>
      <c r="P3417" cm="1">
        <f t="array" ref="P3417">$V$2*_xlfn.IFS(C3417="data_analyst",$X$5,C3417="data_engineer",$X$6,C3417="data_scientist",$X$7)*_xlfn.IFS(E3417=0,$X$12,E3417=1,$X$11)*_xlfn.IFS(F3417=0,$X$17,F3417=1,$X$16)*_xlfn.IFS(G3417=0,$X$22,G3417=1,$X$21)*_xlfn.IFS(H3417=0,$X$27,H3417=1,$X$26)*_xlfn.IFS(I3417=0,$X$32,I3417=1,$X$31)*_xlfn.IFS(J3417=0,$X$37,J3417=1,$X$36)*_xlfn.IFS(K3417=0,$X$42,K3417=1,$X$41)*_xlfn.IFS(L3417=0,$X$47,L3417=1,$X$46)*_xlfn.IFS(M3417=0,$X$52,M3417=1,$X$51)*_xlfn.IFS(N3417=0,$X$57,N3417=1,$X$56)</f>
        <v>2.6769790393741354E-3</v>
      </c>
      <c r="Q3417" cm="1">
        <f t="array" ref="Q3417">$W$2*_xlfn.IFS(C3417="data_analyst",$Z$5,C3417="data_engineer",$Z$6,C3417="data_scientist",$Z$7)*_xlfn.IFS(E3417=0,$Z$12,E3417=1,$Z$11)*_xlfn.IFS(F3417=0,$Z$17,F3417=1,$Z$16)*_xlfn.IFS(G3417=0,$Z$22,G3417=1,$Z$21)*_xlfn.IFS(H3417=0,$Z$27,H3417=1,$Z$26)*_xlfn.IFS(I3417=0,$Z$32,I3417=1,$Z$31)*_xlfn.IFS(J3417=0,$Z$37,J3417=1,$Z$36)*_xlfn.IFS(K3417=0,$Z$42,K3417=1,$Z$41)*_xlfn.IFS(L3417=0,$Z$47,L3417=1,$Z$46)*_xlfn.IFS(M3417=0,$Z$52,M3417=1,$Z$51)*_xlfn.IFS(N3417=0,$Z$57,N3417=1,$Z$56)</f>
        <v>1.270395515311281E-4</v>
      </c>
      <c r="R3417" t="str" cm="1">
        <f t="array" ref="R3417">_xlfn.IFS(AND(O3417&gt;P3417,O3417&gt;Q3417),"Low",AND(P3417&gt;O3417,P3417&gt;Q3417),"Medium",AND(Q3417&gt;O3417,Q3417&gt;P3417),"High")</f>
        <v>Medium</v>
      </c>
      <c r="S3417" t="str">
        <f t="shared" si="108"/>
        <v>T</v>
      </c>
    </row>
    <row r="3418" spans="1:19" x14ac:dyDescent="0.3">
      <c r="A3418" t="s">
        <v>18</v>
      </c>
      <c r="B3418">
        <v>9</v>
      </c>
      <c r="C3418" t="s">
        <v>13</v>
      </c>
      <c r="D3418" t="str">
        <f t="shared" si="107"/>
        <v>Medium</v>
      </c>
      <c r="E3418">
        <v>1</v>
      </c>
      <c r="F3418">
        <v>0</v>
      </c>
      <c r="G3418">
        <v>1</v>
      </c>
      <c r="H3418">
        <v>1</v>
      </c>
      <c r="I3418">
        <v>0</v>
      </c>
      <c r="J3418">
        <v>0</v>
      </c>
      <c r="K3418">
        <v>1</v>
      </c>
      <c r="L3418">
        <v>0</v>
      </c>
      <c r="M3418">
        <v>0</v>
      </c>
      <c r="N3418">
        <v>1</v>
      </c>
      <c r="O3418" cm="1">
        <f t="array" ref="O3418">$U$2*_xlfn.IFS(C3418="data_analyst",$V$5,C3418="data_engineer",$V$6,C3418="data_scientist",$V$7)*_xlfn.IFS(E3418=0,$V$12,E3418=1,$V$11)*_xlfn.IFS(F3418=0,$V$17,F3418=1,$V$16)*_xlfn.IFS(G3418=0,$V$22,G3418=1,$V$21)*_xlfn.IFS(H3418=0,$V$27,H3418=1,$V$26)*_xlfn.IFS(I3418=0,$V$32,I3418=1,$V$31)*_xlfn.IFS(J3418=0,$V$37,J3418=1,$V$36)*_xlfn.IFS(K3418=0,$V$42,K3418=1,$V$41)*_xlfn.IFS(L3418=0,$V$47,L3418=1,$V$46)*_xlfn.IFS(M3418=0,$V$52,M3418=1,$V$51)*_xlfn.IFS(N3418=0,$V$57,N3418=1,$V$56)</f>
        <v>2.3332731043956235E-5</v>
      </c>
      <c r="P3418" cm="1">
        <f t="array" ref="P3418">$V$2*_xlfn.IFS(C3418="data_analyst",$X$5,C3418="data_engineer",$X$6,C3418="data_scientist",$X$7)*_xlfn.IFS(E3418=0,$X$12,E3418=1,$X$11)*_xlfn.IFS(F3418=0,$X$17,F3418=1,$X$16)*_xlfn.IFS(G3418=0,$X$22,G3418=1,$X$21)*_xlfn.IFS(H3418=0,$X$27,H3418=1,$X$26)*_xlfn.IFS(I3418=0,$X$32,I3418=1,$X$31)*_xlfn.IFS(J3418=0,$X$37,J3418=1,$X$36)*_xlfn.IFS(K3418=0,$X$42,K3418=1,$X$41)*_xlfn.IFS(L3418=0,$X$47,L3418=1,$X$46)*_xlfn.IFS(M3418=0,$X$52,M3418=1,$X$51)*_xlfn.IFS(N3418=0,$X$57,N3418=1,$X$56)</f>
        <v>8.6062721366619974E-4</v>
      </c>
      <c r="Q3418" cm="1">
        <f t="array" ref="Q3418">$W$2*_xlfn.IFS(C3418="data_analyst",$Z$5,C3418="data_engineer",$Z$6,C3418="data_scientist",$Z$7)*_xlfn.IFS(E3418=0,$Z$12,E3418=1,$Z$11)*_xlfn.IFS(F3418=0,$Z$17,F3418=1,$Z$16)*_xlfn.IFS(G3418=0,$Z$22,G3418=1,$Z$21)*_xlfn.IFS(H3418=0,$Z$27,H3418=1,$Z$26)*_xlfn.IFS(I3418=0,$Z$32,I3418=1,$Z$31)*_xlfn.IFS(J3418=0,$Z$37,J3418=1,$Z$36)*_xlfn.IFS(K3418=0,$Z$42,K3418=1,$Z$41)*_xlfn.IFS(L3418=0,$Z$47,L3418=1,$Z$46)*_xlfn.IFS(M3418=0,$Z$52,M3418=1,$Z$51)*_xlfn.IFS(N3418=0,$Z$57,N3418=1,$Z$56)</f>
        <v>6.0920549576829791E-5</v>
      </c>
      <c r="R3418" t="str" cm="1">
        <f t="array" ref="R3418">_xlfn.IFS(AND(O3418&gt;P3418,O3418&gt;Q3418),"Low",AND(P3418&gt;O3418,P3418&gt;Q3418),"Medium",AND(Q3418&gt;O3418,Q3418&gt;P3418),"High")</f>
        <v>Medium</v>
      </c>
      <c r="S3418" t="str">
        <f t="shared" si="108"/>
        <v>T</v>
      </c>
    </row>
    <row r="3419" spans="1:19" x14ac:dyDescent="0.3">
      <c r="A3419" t="s">
        <v>18</v>
      </c>
      <c r="B3419">
        <v>9</v>
      </c>
      <c r="C3419" t="s">
        <v>13</v>
      </c>
      <c r="D3419" t="str">
        <f t="shared" si="107"/>
        <v>Medium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1</v>
      </c>
      <c r="N3419">
        <v>1</v>
      </c>
      <c r="O3419" cm="1">
        <f t="array" ref="O3419">$U$2*_xlfn.IFS(C3419="data_analyst",$V$5,C3419="data_engineer",$V$6,C3419="data_scientist",$V$7)*_xlfn.IFS(E3419=0,$V$12,E3419=1,$V$11)*_xlfn.IFS(F3419=0,$V$17,F3419=1,$V$16)*_xlfn.IFS(G3419=0,$V$22,G3419=1,$V$21)*_xlfn.IFS(H3419=0,$V$27,H3419=1,$V$26)*_xlfn.IFS(I3419=0,$V$32,I3419=1,$V$31)*_xlfn.IFS(J3419=0,$V$37,J3419=1,$V$36)*_xlfn.IFS(K3419=0,$V$42,K3419=1,$V$41)*_xlfn.IFS(L3419=0,$V$47,L3419=1,$V$46)*_xlfn.IFS(M3419=0,$V$52,M3419=1,$V$51)*_xlfn.IFS(N3419=0,$V$57,N3419=1,$V$56)</f>
        <v>7.4058617986123712E-6</v>
      </c>
      <c r="P3419" cm="1">
        <f t="array" ref="P3419">$V$2*_xlfn.IFS(C3419="data_analyst",$X$5,C3419="data_engineer",$X$6,C3419="data_scientist",$X$7)*_xlfn.IFS(E3419=0,$X$12,E3419=1,$X$11)*_xlfn.IFS(F3419=0,$X$17,F3419=1,$X$16)*_xlfn.IFS(G3419=0,$X$22,G3419=1,$X$21)*_xlfn.IFS(H3419=0,$X$27,H3419=1,$X$26)*_xlfn.IFS(I3419=0,$X$32,I3419=1,$X$31)*_xlfn.IFS(J3419=0,$X$37,J3419=1,$X$36)*_xlfn.IFS(K3419=0,$X$42,K3419=1,$X$41)*_xlfn.IFS(L3419=0,$X$47,L3419=1,$X$46)*_xlfn.IFS(M3419=0,$X$52,M3419=1,$X$51)*_xlfn.IFS(N3419=0,$X$57,N3419=1,$X$56)</f>
        <v>1.5035365427047793E-3</v>
      </c>
      <c r="Q3419" cm="1">
        <f t="array" ref="Q3419">$W$2*_xlfn.IFS(C3419="data_analyst",$Z$5,C3419="data_engineer",$Z$6,C3419="data_scientist",$Z$7)*_xlfn.IFS(E3419=0,$Z$12,E3419=1,$Z$11)*_xlfn.IFS(F3419=0,$Z$17,F3419=1,$Z$16)*_xlfn.IFS(G3419=0,$Z$22,G3419=1,$Z$21)*_xlfn.IFS(H3419=0,$Z$27,H3419=1,$Z$26)*_xlfn.IFS(I3419=0,$Z$32,I3419=1,$Z$31)*_xlfn.IFS(J3419=0,$Z$37,J3419=1,$Z$36)*_xlfn.IFS(K3419=0,$Z$42,K3419=1,$Z$41)*_xlfn.IFS(L3419=0,$Z$47,L3419=1,$Z$46)*_xlfn.IFS(M3419=0,$Z$52,M3419=1,$Z$51)*_xlfn.IFS(N3419=0,$Z$57,N3419=1,$Z$56)</f>
        <v>1.0888137798951797E-4</v>
      </c>
      <c r="R3419" t="str" cm="1">
        <f t="array" ref="R3419">_xlfn.IFS(AND(O3419&gt;P3419,O3419&gt;Q3419),"Low",AND(P3419&gt;O3419,P3419&gt;Q3419),"Medium",AND(Q3419&gt;O3419,Q3419&gt;P3419),"High")</f>
        <v>Medium</v>
      </c>
      <c r="S3419" t="str">
        <f t="shared" si="108"/>
        <v>T</v>
      </c>
    </row>
    <row r="3420" spans="1:19" x14ac:dyDescent="0.3">
      <c r="A3420" t="s">
        <v>18</v>
      </c>
      <c r="B3420">
        <v>8</v>
      </c>
      <c r="C3420" t="s">
        <v>13</v>
      </c>
      <c r="D3420" t="str">
        <f t="shared" si="107"/>
        <v>Medium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1</v>
      </c>
      <c r="M3420">
        <v>1</v>
      </c>
      <c r="N3420">
        <v>1</v>
      </c>
      <c r="O3420" cm="1">
        <f t="array" ref="O3420">$U$2*_xlfn.IFS(C3420="data_analyst",$V$5,C3420="data_engineer",$V$6,C3420="data_scientist",$V$7)*_xlfn.IFS(E3420=0,$V$12,E3420=1,$V$11)*_xlfn.IFS(F3420=0,$V$17,F3420=1,$V$16)*_xlfn.IFS(G3420=0,$V$22,G3420=1,$V$21)*_xlfn.IFS(H3420=0,$V$27,H3420=1,$V$26)*_xlfn.IFS(I3420=0,$V$32,I3420=1,$V$31)*_xlfn.IFS(J3420=0,$V$37,J3420=1,$V$36)*_xlfn.IFS(K3420=0,$V$42,K3420=1,$V$41)*_xlfn.IFS(L3420=0,$V$47,L3420=1,$V$46)*_xlfn.IFS(M3420=0,$V$52,M3420=1,$V$51)*_xlfn.IFS(N3420=0,$V$57,N3420=1,$V$56)</f>
        <v>7.4058617986123712E-6</v>
      </c>
      <c r="P3420" cm="1">
        <f t="array" ref="P3420">$V$2*_xlfn.IFS(C3420="data_analyst",$X$5,C3420="data_engineer",$X$6,C3420="data_scientist",$X$7)*_xlfn.IFS(E3420=0,$X$12,E3420=1,$X$11)*_xlfn.IFS(F3420=0,$X$17,F3420=1,$X$16)*_xlfn.IFS(G3420=0,$X$22,G3420=1,$X$21)*_xlfn.IFS(H3420=0,$X$27,H3420=1,$X$26)*_xlfn.IFS(I3420=0,$X$32,I3420=1,$X$31)*_xlfn.IFS(J3420=0,$X$37,J3420=1,$X$36)*_xlfn.IFS(K3420=0,$X$42,K3420=1,$X$41)*_xlfn.IFS(L3420=0,$X$47,L3420=1,$X$46)*_xlfn.IFS(M3420=0,$X$52,M3420=1,$X$51)*_xlfn.IFS(N3420=0,$X$57,N3420=1,$X$56)</f>
        <v>1.5035365427047793E-3</v>
      </c>
      <c r="Q3420" cm="1">
        <f t="array" ref="Q3420">$W$2*_xlfn.IFS(C3420="data_analyst",$Z$5,C3420="data_engineer",$Z$6,C3420="data_scientist",$Z$7)*_xlfn.IFS(E3420=0,$Z$12,E3420=1,$Z$11)*_xlfn.IFS(F3420=0,$Z$17,F3420=1,$Z$16)*_xlfn.IFS(G3420=0,$Z$22,G3420=1,$Z$21)*_xlfn.IFS(H3420=0,$Z$27,H3420=1,$Z$26)*_xlfn.IFS(I3420=0,$Z$32,I3420=1,$Z$31)*_xlfn.IFS(J3420=0,$Z$37,J3420=1,$Z$36)*_xlfn.IFS(K3420=0,$Z$42,K3420=1,$Z$41)*_xlfn.IFS(L3420=0,$Z$47,L3420=1,$Z$46)*_xlfn.IFS(M3420=0,$Z$52,M3420=1,$Z$51)*_xlfn.IFS(N3420=0,$Z$57,N3420=1,$Z$56)</f>
        <v>1.0888137798951797E-4</v>
      </c>
      <c r="R3420" t="str" cm="1">
        <f t="array" ref="R3420">_xlfn.IFS(AND(O3420&gt;P3420,O3420&gt;Q3420),"Low",AND(P3420&gt;O3420,P3420&gt;Q3420),"Medium",AND(Q3420&gt;O3420,Q3420&gt;P3420),"High")</f>
        <v>Medium</v>
      </c>
      <c r="S3420" t="str">
        <f t="shared" si="108"/>
        <v>T</v>
      </c>
    </row>
    <row r="3421" spans="1:19" x14ac:dyDescent="0.3">
      <c r="A3421" t="s">
        <v>18</v>
      </c>
      <c r="B3421">
        <v>5</v>
      </c>
      <c r="C3421" t="s">
        <v>13</v>
      </c>
      <c r="D3421" t="str">
        <f t="shared" si="107"/>
        <v>Medium</v>
      </c>
      <c r="E3421">
        <v>1</v>
      </c>
      <c r="F3421">
        <v>0</v>
      </c>
      <c r="G3421">
        <v>0</v>
      </c>
      <c r="H3421">
        <v>1</v>
      </c>
      <c r="I3421">
        <v>1</v>
      </c>
      <c r="J3421">
        <v>0</v>
      </c>
      <c r="K3421">
        <v>1</v>
      </c>
      <c r="L3421">
        <v>0</v>
      </c>
      <c r="M3421">
        <v>0</v>
      </c>
      <c r="N3421">
        <v>1</v>
      </c>
      <c r="O3421" cm="1">
        <f t="array" ref="O3421">$U$2*_xlfn.IFS(C3421="data_analyst",$V$5,C3421="data_engineer",$V$6,C3421="data_scientist",$V$7)*_xlfn.IFS(E3421=0,$V$12,E3421=1,$V$11)*_xlfn.IFS(F3421=0,$V$17,F3421=1,$V$16)*_xlfn.IFS(G3421=0,$V$22,G3421=1,$V$21)*_xlfn.IFS(H3421=0,$V$27,H3421=1,$V$26)*_xlfn.IFS(I3421=0,$V$32,I3421=1,$V$31)*_xlfn.IFS(J3421=0,$V$37,J3421=1,$V$36)*_xlfn.IFS(K3421=0,$V$42,K3421=1,$V$41)*_xlfn.IFS(L3421=0,$V$47,L3421=1,$V$46)*_xlfn.IFS(M3421=0,$V$52,M3421=1,$V$51)*_xlfn.IFS(N3421=0,$V$57,N3421=1,$V$56)</f>
        <v>8.5652466029788601E-6</v>
      </c>
      <c r="P3421" cm="1">
        <f t="array" ref="P3421">$V$2*_xlfn.IFS(C3421="data_analyst",$X$5,C3421="data_engineer",$X$6,C3421="data_scientist",$X$7)*_xlfn.IFS(E3421=0,$X$12,E3421=1,$X$11)*_xlfn.IFS(F3421=0,$X$17,F3421=1,$X$16)*_xlfn.IFS(G3421=0,$X$22,G3421=1,$X$21)*_xlfn.IFS(H3421=0,$X$27,H3421=1,$X$26)*_xlfn.IFS(I3421=0,$X$32,I3421=1,$X$31)*_xlfn.IFS(J3421=0,$X$37,J3421=1,$X$36)*_xlfn.IFS(K3421=0,$X$42,K3421=1,$X$41)*_xlfn.IFS(L3421=0,$X$47,L3421=1,$X$46)*_xlfn.IFS(M3421=0,$X$52,M3421=1,$X$51)*_xlfn.IFS(N3421=0,$X$57,N3421=1,$X$56)</f>
        <v>5.4615322924110588E-4</v>
      </c>
      <c r="Q3421" cm="1">
        <f t="array" ref="Q3421">$W$2*_xlfn.IFS(C3421="data_analyst",$Z$5,C3421="data_engineer",$Z$6,C3421="data_scientist",$Z$7)*_xlfn.IFS(E3421=0,$Z$12,E3421=1,$Z$11)*_xlfn.IFS(F3421=0,$Z$17,F3421=1,$Z$16)*_xlfn.IFS(G3421=0,$Z$22,G3421=1,$Z$21)*_xlfn.IFS(H3421=0,$Z$27,H3421=1,$Z$26)*_xlfn.IFS(I3421=0,$Z$32,I3421=1,$Z$31)*_xlfn.IFS(J3421=0,$Z$37,J3421=1,$Z$36)*_xlfn.IFS(K3421=0,$Z$42,K3421=1,$Z$41)*_xlfn.IFS(L3421=0,$Z$47,L3421=1,$Z$46)*_xlfn.IFS(M3421=0,$Z$52,M3421=1,$Z$51)*_xlfn.IFS(N3421=0,$Z$57,N3421=1,$Z$56)</f>
        <v>4.3804554844463434E-5</v>
      </c>
      <c r="R3421" t="str" cm="1">
        <f t="array" ref="R3421">_xlfn.IFS(AND(O3421&gt;P3421,O3421&gt;Q3421),"Low",AND(P3421&gt;O3421,P3421&gt;Q3421),"Medium",AND(Q3421&gt;O3421,Q3421&gt;P3421),"High")</f>
        <v>Medium</v>
      </c>
      <c r="S3421" t="str">
        <f t="shared" si="108"/>
        <v>T</v>
      </c>
    </row>
    <row r="3422" spans="1:19" x14ac:dyDescent="0.3">
      <c r="A3422" t="s">
        <v>18</v>
      </c>
      <c r="B3422">
        <v>3</v>
      </c>
      <c r="C3422" t="s">
        <v>13</v>
      </c>
      <c r="D3422" t="str">
        <f t="shared" si="107"/>
        <v>Medium</v>
      </c>
      <c r="E3422">
        <v>1</v>
      </c>
      <c r="F3422">
        <v>1</v>
      </c>
      <c r="G3422">
        <v>0</v>
      </c>
      <c r="H3422">
        <v>0</v>
      </c>
      <c r="I3422">
        <v>1</v>
      </c>
      <c r="J3422">
        <v>1</v>
      </c>
      <c r="K3422">
        <v>0</v>
      </c>
      <c r="L3422">
        <v>0</v>
      </c>
      <c r="M3422">
        <v>1</v>
      </c>
      <c r="N3422">
        <v>1</v>
      </c>
      <c r="O3422" cm="1">
        <f t="array" ref="O3422">$U$2*_xlfn.IFS(C3422="data_analyst",$V$5,C3422="data_engineer",$V$6,C3422="data_scientist",$V$7)*_xlfn.IFS(E3422=0,$V$12,E3422=1,$V$11)*_xlfn.IFS(F3422=0,$V$17,F3422=1,$V$16)*_xlfn.IFS(G3422=0,$V$22,G3422=1,$V$21)*_xlfn.IFS(H3422=0,$V$27,H3422=1,$V$26)*_xlfn.IFS(I3422=0,$V$32,I3422=1,$V$31)*_xlfn.IFS(J3422=0,$V$37,J3422=1,$V$36)*_xlfn.IFS(K3422=0,$V$42,K3422=1,$V$41)*_xlfn.IFS(L3422=0,$V$47,L3422=1,$V$46)*_xlfn.IFS(M3422=0,$V$52,M3422=1,$V$51)*_xlfn.IFS(N3422=0,$V$57,N3422=1,$V$56)</f>
        <v>4.5944236286352952E-6</v>
      </c>
      <c r="P3422" cm="1">
        <f t="array" ref="P3422">$V$2*_xlfn.IFS(C3422="data_analyst",$X$5,C3422="data_engineer",$X$6,C3422="data_scientist",$X$7)*_xlfn.IFS(E3422=0,$X$12,E3422=1,$X$11)*_xlfn.IFS(F3422=0,$X$17,F3422=1,$X$16)*_xlfn.IFS(G3422=0,$X$22,G3422=1,$X$21)*_xlfn.IFS(H3422=0,$X$27,H3422=1,$X$26)*_xlfn.IFS(I3422=0,$X$32,I3422=1,$X$31)*_xlfn.IFS(J3422=0,$X$37,J3422=1,$X$36)*_xlfn.IFS(K3422=0,$X$42,K3422=1,$X$41)*_xlfn.IFS(L3422=0,$X$47,L3422=1,$X$46)*_xlfn.IFS(M3422=0,$X$52,M3422=1,$X$51)*_xlfn.IFS(N3422=0,$X$57,N3422=1,$X$56)</f>
        <v>4.8888162639577361E-4</v>
      </c>
      <c r="Q3422" cm="1">
        <f t="array" ref="Q3422">$W$2*_xlfn.IFS(C3422="data_analyst",$Z$5,C3422="data_engineer",$Z$6,C3422="data_scientist",$Z$7)*_xlfn.IFS(E3422=0,$Z$12,E3422=1,$Z$11)*_xlfn.IFS(F3422=0,$Z$17,F3422=1,$Z$16)*_xlfn.IFS(G3422=0,$Z$22,G3422=1,$Z$21)*_xlfn.IFS(H3422=0,$Z$27,H3422=1,$Z$26)*_xlfn.IFS(I3422=0,$Z$32,I3422=1,$Z$31)*_xlfn.IFS(J3422=0,$Z$37,J3422=1,$Z$36)*_xlfn.IFS(K3422=0,$Z$42,K3422=1,$Z$41)*_xlfn.IFS(L3422=0,$Z$47,L3422=1,$Z$46)*_xlfn.IFS(M3422=0,$Z$52,M3422=1,$Z$51)*_xlfn.IFS(N3422=0,$Z$57,N3422=1,$Z$56)</f>
        <v>4.2276267848765343E-5</v>
      </c>
      <c r="R3422" t="str" cm="1">
        <f t="array" ref="R3422">_xlfn.IFS(AND(O3422&gt;P3422,O3422&gt;Q3422),"Low",AND(P3422&gt;O3422,P3422&gt;Q3422),"Medium",AND(Q3422&gt;O3422,Q3422&gt;P3422),"High")</f>
        <v>Medium</v>
      </c>
      <c r="S3422" t="str">
        <f t="shared" si="108"/>
        <v>T</v>
      </c>
    </row>
    <row r="3423" spans="1:19" x14ac:dyDescent="0.3">
      <c r="A3423" t="s">
        <v>18</v>
      </c>
      <c r="B3423">
        <v>6</v>
      </c>
      <c r="C3423" t="s">
        <v>13</v>
      </c>
      <c r="D3423" t="str">
        <f t="shared" si="107"/>
        <v>Medium</v>
      </c>
      <c r="E3423">
        <v>1</v>
      </c>
      <c r="F3423">
        <v>0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 cm="1">
        <f t="array" ref="O3423">$U$2*_xlfn.IFS(C3423="data_analyst",$V$5,C3423="data_engineer",$V$6,C3423="data_scientist",$V$7)*_xlfn.IFS(E3423=0,$V$12,E3423=1,$V$11)*_xlfn.IFS(F3423=0,$V$17,F3423=1,$V$16)*_xlfn.IFS(G3423=0,$V$22,G3423=1,$V$21)*_xlfn.IFS(H3423=0,$V$27,H3423=1,$V$26)*_xlfn.IFS(I3423=0,$V$32,I3423=1,$V$31)*_xlfn.IFS(J3423=0,$V$37,J3423=1,$V$36)*_xlfn.IFS(K3423=0,$V$42,K3423=1,$V$41)*_xlfn.IFS(L3423=0,$V$47,L3423=1,$V$46)*_xlfn.IFS(M3423=0,$V$52,M3423=1,$V$51)*_xlfn.IFS(N3423=0,$V$57,N3423=1,$V$56)</f>
        <v>3.3015921585634317E-4</v>
      </c>
      <c r="P3423" cm="1">
        <f t="array" ref="P3423">$V$2*_xlfn.IFS(C3423="data_analyst",$X$5,C3423="data_engineer",$X$6,C3423="data_scientist",$X$7)*_xlfn.IFS(E3423=0,$X$12,E3423=1,$X$11)*_xlfn.IFS(F3423=0,$X$17,F3423=1,$X$16)*_xlfn.IFS(G3423=0,$X$22,G3423=1,$X$21)*_xlfn.IFS(H3423=0,$X$27,H3423=1,$X$26)*_xlfn.IFS(I3423=0,$X$32,I3423=1,$X$31)*_xlfn.IFS(J3423=0,$X$37,J3423=1,$X$36)*_xlfn.IFS(K3423=0,$X$42,K3423=1,$X$41)*_xlfn.IFS(L3423=0,$X$47,L3423=1,$X$46)*_xlfn.IFS(M3423=0,$X$52,M3423=1,$X$51)*_xlfn.IFS(N3423=0,$X$57,N3423=1,$X$56)</f>
        <v>4.9083371473888819E-3</v>
      </c>
      <c r="Q3423" cm="1">
        <f t="array" ref="Q3423">$W$2*_xlfn.IFS(C3423="data_analyst",$Z$5,C3423="data_engineer",$Z$6,C3423="data_scientist",$Z$7)*_xlfn.IFS(E3423=0,$Z$12,E3423=1,$Z$11)*_xlfn.IFS(F3423=0,$Z$17,F3423=1,$Z$16)*_xlfn.IFS(G3423=0,$Z$22,G3423=1,$Z$21)*_xlfn.IFS(H3423=0,$Z$27,H3423=1,$Z$26)*_xlfn.IFS(I3423=0,$Z$32,I3423=1,$Z$31)*_xlfn.IFS(J3423=0,$Z$37,J3423=1,$Z$36)*_xlfn.IFS(K3423=0,$Z$42,K3423=1,$Z$41)*_xlfn.IFS(L3423=0,$Z$47,L3423=1,$Z$46)*_xlfn.IFS(M3423=0,$Z$52,M3423=1,$Z$51)*_xlfn.IFS(N3423=0,$Z$57,N3423=1,$Z$56)</f>
        <v>6.2661136707596371E-4</v>
      </c>
      <c r="R3423" t="str" cm="1">
        <f t="array" ref="R3423">_xlfn.IFS(AND(O3423&gt;P3423,O3423&gt;Q3423),"Low",AND(P3423&gt;O3423,P3423&gt;Q3423),"Medium",AND(Q3423&gt;O3423,Q3423&gt;P3423),"High")</f>
        <v>Medium</v>
      </c>
      <c r="S3423" t="str">
        <f t="shared" si="108"/>
        <v>T</v>
      </c>
    </row>
    <row r="3424" spans="1:19" x14ac:dyDescent="0.3">
      <c r="A3424" t="s">
        <v>18</v>
      </c>
      <c r="B3424">
        <v>8</v>
      </c>
      <c r="C3424" t="s">
        <v>13</v>
      </c>
      <c r="D3424" t="str">
        <f t="shared" si="107"/>
        <v>Medium</v>
      </c>
      <c r="E3424">
        <v>1</v>
      </c>
      <c r="F3424">
        <v>0</v>
      </c>
      <c r="G3424">
        <v>1</v>
      </c>
      <c r="H3424">
        <v>1</v>
      </c>
      <c r="I3424">
        <v>1</v>
      </c>
      <c r="J3424">
        <v>0</v>
      </c>
      <c r="K3424">
        <v>0</v>
      </c>
      <c r="L3424">
        <v>1</v>
      </c>
      <c r="M3424">
        <v>0</v>
      </c>
      <c r="N3424">
        <v>1</v>
      </c>
      <c r="O3424" cm="1">
        <f t="array" ref="O3424">$U$2*_xlfn.IFS(C3424="data_analyst",$V$5,C3424="data_engineer",$V$6,C3424="data_scientist",$V$7)*_xlfn.IFS(E3424=0,$V$12,E3424=1,$V$11)*_xlfn.IFS(F3424=0,$V$17,F3424=1,$V$16)*_xlfn.IFS(G3424=0,$V$22,G3424=1,$V$21)*_xlfn.IFS(H3424=0,$V$27,H3424=1,$V$26)*_xlfn.IFS(I3424=0,$V$32,I3424=1,$V$31)*_xlfn.IFS(J3424=0,$V$37,J3424=1,$V$36)*_xlfn.IFS(K3424=0,$V$42,K3424=1,$V$41)*_xlfn.IFS(L3424=0,$V$47,L3424=1,$V$46)*_xlfn.IFS(M3424=0,$V$52,M3424=1,$V$51)*_xlfn.IFS(N3424=0,$V$57,N3424=1,$V$56)</f>
        <v>3.8025486821543395E-7</v>
      </c>
      <c r="P3424" cm="1">
        <f t="array" ref="P3424">$V$2*_xlfn.IFS(C3424="data_analyst",$X$5,C3424="data_engineer",$X$6,C3424="data_scientist",$X$7)*_xlfn.IFS(E3424=0,$X$12,E3424=1,$X$11)*_xlfn.IFS(F3424=0,$X$17,F3424=1,$X$16)*_xlfn.IFS(G3424=0,$X$22,G3424=1,$X$21)*_xlfn.IFS(H3424=0,$X$27,H3424=1,$X$26)*_xlfn.IFS(I3424=0,$X$32,I3424=1,$X$31)*_xlfn.IFS(J3424=0,$X$37,J3424=1,$X$36)*_xlfn.IFS(K3424=0,$X$42,K3424=1,$X$41)*_xlfn.IFS(L3424=0,$X$47,L3424=1,$X$46)*_xlfn.IFS(M3424=0,$X$52,M3424=1,$X$51)*_xlfn.IFS(N3424=0,$X$57,N3424=1,$X$56)</f>
        <v>1.932518585141495E-3</v>
      </c>
      <c r="Q3424" cm="1">
        <f t="array" ref="Q3424">$W$2*_xlfn.IFS(C3424="data_analyst",$Z$5,C3424="data_engineer",$Z$6,C3424="data_scientist",$Z$7)*_xlfn.IFS(E3424=0,$Z$12,E3424=1,$Z$11)*_xlfn.IFS(F3424=0,$Z$17,F3424=1,$Z$16)*_xlfn.IFS(G3424=0,$Z$22,G3424=1,$Z$21)*_xlfn.IFS(H3424=0,$Z$27,H3424=1,$Z$26)*_xlfn.IFS(I3424=0,$Z$32,I3424=1,$Z$31)*_xlfn.IFS(J3424=0,$Z$37,J3424=1,$Z$36)*_xlfn.IFS(K3424=0,$Z$42,K3424=1,$Z$41)*_xlfn.IFS(L3424=0,$Z$47,L3424=1,$Z$46)*_xlfn.IFS(M3424=0,$Z$52,M3424=1,$Z$51)*_xlfn.IFS(N3424=0,$Z$57,N3424=1,$Z$56)</f>
        <v>6.2405393734589254E-5</v>
      </c>
      <c r="R3424" t="str" cm="1">
        <f t="array" ref="R3424">_xlfn.IFS(AND(O3424&gt;P3424,O3424&gt;Q3424),"Low",AND(P3424&gt;O3424,P3424&gt;Q3424),"Medium",AND(Q3424&gt;O3424,Q3424&gt;P3424),"High")</f>
        <v>Medium</v>
      </c>
      <c r="S3424" t="str">
        <f t="shared" si="108"/>
        <v>T</v>
      </c>
    </row>
    <row r="3425" spans="1:19" x14ac:dyDescent="0.3">
      <c r="A3425" t="s">
        <v>18</v>
      </c>
      <c r="B3425">
        <v>7</v>
      </c>
      <c r="C3425" t="s">
        <v>13</v>
      </c>
      <c r="D3425" t="str">
        <f t="shared" si="107"/>
        <v>Medium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1</v>
      </c>
      <c r="M3425">
        <v>1</v>
      </c>
      <c r="N3425">
        <v>1</v>
      </c>
      <c r="O3425" cm="1">
        <f t="array" ref="O3425">$U$2*_xlfn.IFS(C3425="data_analyst",$V$5,C3425="data_engineer",$V$6,C3425="data_scientist",$V$7)*_xlfn.IFS(E3425=0,$V$12,E3425=1,$V$11)*_xlfn.IFS(F3425=0,$V$17,F3425=1,$V$16)*_xlfn.IFS(G3425=0,$V$22,G3425=1,$V$21)*_xlfn.IFS(H3425=0,$V$27,H3425=1,$V$26)*_xlfn.IFS(I3425=0,$V$32,I3425=1,$V$31)*_xlfn.IFS(J3425=0,$V$37,J3425=1,$V$36)*_xlfn.IFS(K3425=0,$V$42,K3425=1,$V$41)*_xlfn.IFS(L3425=0,$V$47,L3425=1,$V$46)*_xlfn.IFS(M3425=0,$V$52,M3425=1,$V$51)*_xlfn.IFS(N3425=0,$V$57,N3425=1,$V$56)</f>
        <v>7.4058617986123712E-6</v>
      </c>
      <c r="P3425" cm="1">
        <f t="array" ref="P3425">$V$2*_xlfn.IFS(C3425="data_analyst",$X$5,C3425="data_engineer",$X$6,C3425="data_scientist",$X$7)*_xlfn.IFS(E3425=0,$X$12,E3425=1,$X$11)*_xlfn.IFS(F3425=0,$X$17,F3425=1,$X$16)*_xlfn.IFS(G3425=0,$X$22,G3425=1,$X$21)*_xlfn.IFS(H3425=0,$X$27,H3425=1,$X$26)*_xlfn.IFS(I3425=0,$X$32,I3425=1,$X$31)*_xlfn.IFS(J3425=0,$X$37,J3425=1,$X$36)*_xlfn.IFS(K3425=0,$X$42,K3425=1,$X$41)*_xlfn.IFS(L3425=0,$X$47,L3425=1,$X$46)*_xlfn.IFS(M3425=0,$X$52,M3425=1,$X$51)*_xlfn.IFS(N3425=0,$X$57,N3425=1,$X$56)</f>
        <v>1.5035365427047793E-3</v>
      </c>
      <c r="Q3425" cm="1">
        <f t="array" ref="Q3425">$W$2*_xlfn.IFS(C3425="data_analyst",$Z$5,C3425="data_engineer",$Z$6,C3425="data_scientist",$Z$7)*_xlfn.IFS(E3425=0,$Z$12,E3425=1,$Z$11)*_xlfn.IFS(F3425=0,$Z$17,F3425=1,$Z$16)*_xlfn.IFS(G3425=0,$Z$22,G3425=1,$Z$21)*_xlfn.IFS(H3425=0,$Z$27,H3425=1,$Z$26)*_xlfn.IFS(I3425=0,$Z$32,I3425=1,$Z$31)*_xlfn.IFS(J3425=0,$Z$37,J3425=1,$Z$36)*_xlfn.IFS(K3425=0,$Z$42,K3425=1,$Z$41)*_xlfn.IFS(L3425=0,$Z$47,L3425=1,$Z$46)*_xlfn.IFS(M3425=0,$Z$52,M3425=1,$Z$51)*_xlfn.IFS(N3425=0,$Z$57,N3425=1,$Z$56)</f>
        <v>1.0888137798951797E-4</v>
      </c>
      <c r="R3425" t="str" cm="1">
        <f t="array" ref="R3425">_xlfn.IFS(AND(O3425&gt;P3425,O3425&gt;Q3425),"Low",AND(P3425&gt;O3425,P3425&gt;Q3425),"Medium",AND(Q3425&gt;O3425,Q3425&gt;P3425),"High")</f>
        <v>Medium</v>
      </c>
      <c r="S3425" t="str">
        <f t="shared" si="108"/>
        <v>T</v>
      </c>
    </row>
    <row r="3426" spans="1:19" x14ac:dyDescent="0.3">
      <c r="A3426" t="s">
        <v>18</v>
      </c>
      <c r="B3426">
        <v>6</v>
      </c>
      <c r="C3426" t="s">
        <v>13</v>
      </c>
      <c r="D3426" t="str">
        <f t="shared" si="107"/>
        <v>Medium</v>
      </c>
      <c r="E3426">
        <v>1</v>
      </c>
      <c r="F3426">
        <v>0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1</v>
      </c>
      <c r="O3426" cm="1">
        <f t="array" ref="O3426">$U$2*_xlfn.IFS(C3426="data_analyst",$V$5,C3426="data_engineer",$V$6,C3426="data_scientist",$V$7)*_xlfn.IFS(E3426=0,$V$12,E3426=1,$V$11)*_xlfn.IFS(F3426=0,$V$17,F3426=1,$V$16)*_xlfn.IFS(G3426=0,$V$22,G3426=1,$V$21)*_xlfn.IFS(H3426=0,$V$27,H3426=1,$V$26)*_xlfn.IFS(I3426=0,$V$32,I3426=1,$V$31)*_xlfn.IFS(J3426=0,$V$37,J3426=1,$V$36)*_xlfn.IFS(K3426=0,$V$42,K3426=1,$V$41)*_xlfn.IFS(L3426=0,$V$47,L3426=1,$V$46)*_xlfn.IFS(M3426=0,$V$52,M3426=1,$V$51)*_xlfn.IFS(N3426=0,$V$57,N3426=1,$V$56)</f>
        <v>2.7976108010257118E-5</v>
      </c>
      <c r="P3426" cm="1">
        <f t="array" ref="P3426">$V$2*_xlfn.IFS(C3426="data_analyst",$X$5,C3426="data_engineer",$X$6,C3426="data_scientist",$X$7)*_xlfn.IFS(E3426=0,$X$12,E3426=1,$X$11)*_xlfn.IFS(F3426=0,$X$17,F3426=1,$X$16)*_xlfn.IFS(G3426=0,$X$22,G3426=1,$X$21)*_xlfn.IFS(H3426=0,$X$27,H3426=1,$X$26)*_xlfn.IFS(I3426=0,$X$32,I3426=1,$X$31)*_xlfn.IFS(J3426=0,$X$37,J3426=1,$X$36)*_xlfn.IFS(K3426=0,$X$42,K3426=1,$X$41)*_xlfn.IFS(L3426=0,$X$47,L3426=1,$X$46)*_xlfn.IFS(M3426=0,$X$52,M3426=1,$X$51)*_xlfn.IFS(N3426=0,$X$57,N3426=1,$X$56)</f>
        <v>2.7433725371823329E-3</v>
      </c>
      <c r="Q3426" cm="1">
        <f t="array" ref="Q3426">$W$2*_xlfn.IFS(C3426="data_analyst",$Z$5,C3426="data_engineer",$Z$6,C3426="data_scientist",$Z$7)*_xlfn.IFS(E3426=0,$Z$12,E3426=1,$Z$11)*_xlfn.IFS(F3426=0,$Z$17,F3426=1,$Z$16)*_xlfn.IFS(G3426=0,$Z$22,G3426=1,$Z$21)*_xlfn.IFS(H3426=0,$Z$27,H3426=1,$Z$26)*_xlfn.IFS(I3426=0,$Z$32,I3426=1,$Z$31)*_xlfn.IFS(J3426=0,$Z$37,J3426=1,$Z$36)*_xlfn.IFS(K3426=0,$Z$42,K3426=1,$Z$41)*_xlfn.IFS(L3426=0,$Z$47,L3426=1,$Z$46)*_xlfn.IFS(M3426=0,$Z$52,M3426=1,$Z$51)*_xlfn.IFS(N3426=0,$Z$57,N3426=1,$Z$56)</f>
        <v>1.9755832269512978E-4</v>
      </c>
      <c r="R3426" t="str" cm="1">
        <f t="array" ref="R3426">_xlfn.IFS(AND(O3426&gt;P3426,O3426&gt;Q3426),"Low",AND(P3426&gt;O3426,P3426&gt;Q3426),"Medium",AND(Q3426&gt;O3426,Q3426&gt;P3426),"High")</f>
        <v>Medium</v>
      </c>
      <c r="S3426" t="str">
        <f t="shared" si="108"/>
        <v>T</v>
      </c>
    </row>
    <row r="3427" spans="1:19" x14ac:dyDescent="0.3">
      <c r="A3427" t="s">
        <v>18</v>
      </c>
      <c r="B3427">
        <v>4</v>
      </c>
      <c r="C3427" t="s">
        <v>13</v>
      </c>
      <c r="D3427" t="str">
        <f t="shared" si="107"/>
        <v>Medium</v>
      </c>
      <c r="E3427">
        <v>1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1</v>
      </c>
      <c r="O3427" cm="1">
        <f t="array" ref="O3427">$U$2*_xlfn.IFS(C3427="data_analyst",$V$5,C3427="data_engineer",$V$6,C3427="data_scientist",$V$7)*_xlfn.IFS(E3427=0,$V$12,E3427=1,$V$11)*_xlfn.IFS(F3427=0,$V$17,F3427=1,$V$16)*_xlfn.IFS(G3427=0,$V$22,G3427=1,$V$21)*_xlfn.IFS(H3427=0,$V$27,H3427=1,$V$26)*_xlfn.IFS(I3427=0,$V$32,I3427=1,$V$31)*_xlfn.IFS(J3427=0,$V$37,J3427=1,$V$36)*_xlfn.IFS(K3427=0,$V$42,K3427=1,$V$41)*_xlfn.IFS(L3427=0,$V$47,L3427=1,$V$46)*_xlfn.IFS(M3427=0,$V$52,M3427=1,$V$51)*_xlfn.IFS(N3427=0,$V$57,N3427=1,$V$56)</f>
        <v>2.7976108010257118E-5</v>
      </c>
      <c r="P3427" cm="1">
        <f t="array" ref="P3427">$V$2*_xlfn.IFS(C3427="data_analyst",$X$5,C3427="data_engineer",$X$6,C3427="data_scientist",$X$7)*_xlfn.IFS(E3427=0,$X$12,E3427=1,$X$11)*_xlfn.IFS(F3427=0,$X$17,F3427=1,$X$16)*_xlfn.IFS(G3427=0,$X$22,G3427=1,$X$21)*_xlfn.IFS(H3427=0,$X$27,H3427=1,$X$26)*_xlfn.IFS(I3427=0,$X$32,I3427=1,$X$31)*_xlfn.IFS(J3427=0,$X$37,J3427=1,$X$36)*_xlfn.IFS(K3427=0,$X$42,K3427=1,$X$41)*_xlfn.IFS(L3427=0,$X$47,L3427=1,$X$46)*_xlfn.IFS(M3427=0,$X$52,M3427=1,$X$51)*_xlfn.IFS(N3427=0,$X$57,N3427=1,$X$56)</f>
        <v>2.7433725371823329E-3</v>
      </c>
      <c r="Q3427" cm="1">
        <f t="array" ref="Q3427">$W$2*_xlfn.IFS(C3427="data_analyst",$Z$5,C3427="data_engineer",$Z$6,C3427="data_scientist",$Z$7)*_xlfn.IFS(E3427=0,$Z$12,E3427=1,$Z$11)*_xlfn.IFS(F3427=0,$Z$17,F3427=1,$Z$16)*_xlfn.IFS(G3427=0,$Z$22,G3427=1,$Z$21)*_xlfn.IFS(H3427=0,$Z$27,H3427=1,$Z$26)*_xlfn.IFS(I3427=0,$Z$32,I3427=1,$Z$31)*_xlfn.IFS(J3427=0,$Z$37,J3427=1,$Z$36)*_xlfn.IFS(K3427=0,$Z$42,K3427=1,$Z$41)*_xlfn.IFS(L3427=0,$Z$47,L3427=1,$Z$46)*_xlfn.IFS(M3427=0,$Z$52,M3427=1,$Z$51)*_xlfn.IFS(N3427=0,$Z$57,N3427=1,$Z$56)</f>
        <v>1.9755832269512978E-4</v>
      </c>
      <c r="R3427" t="str" cm="1">
        <f t="array" ref="R3427">_xlfn.IFS(AND(O3427&gt;P3427,O3427&gt;Q3427),"Low",AND(P3427&gt;O3427,P3427&gt;Q3427),"Medium",AND(Q3427&gt;O3427,Q3427&gt;P3427),"High")</f>
        <v>Medium</v>
      </c>
      <c r="S3427" t="str">
        <f t="shared" si="108"/>
        <v>T</v>
      </c>
    </row>
    <row r="3428" spans="1:19" x14ac:dyDescent="0.3">
      <c r="A3428" t="s">
        <v>18</v>
      </c>
      <c r="B3428">
        <v>8</v>
      </c>
      <c r="C3428" t="s">
        <v>13</v>
      </c>
      <c r="D3428" t="str">
        <f t="shared" si="107"/>
        <v>Medium</v>
      </c>
      <c r="E3428">
        <v>1</v>
      </c>
      <c r="F3428">
        <v>1</v>
      </c>
      <c r="G3428">
        <v>0</v>
      </c>
      <c r="H3428">
        <v>0</v>
      </c>
      <c r="I3428">
        <v>1</v>
      </c>
      <c r="J3428">
        <v>1</v>
      </c>
      <c r="K3428">
        <v>0</v>
      </c>
      <c r="L3428">
        <v>0</v>
      </c>
      <c r="M3428">
        <v>1</v>
      </c>
      <c r="N3428">
        <v>1</v>
      </c>
      <c r="O3428" cm="1">
        <f t="array" ref="O3428">$U$2*_xlfn.IFS(C3428="data_analyst",$V$5,C3428="data_engineer",$V$6,C3428="data_scientist",$V$7)*_xlfn.IFS(E3428=0,$V$12,E3428=1,$V$11)*_xlfn.IFS(F3428=0,$V$17,F3428=1,$V$16)*_xlfn.IFS(G3428=0,$V$22,G3428=1,$V$21)*_xlfn.IFS(H3428=0,$V$27,H3428=1,$V$26)*_xlfn.IFS(I3428=0,$V$32,I3428=1,$V$31)*_xlfn.IFS(J3428=0,$V$37,J3428=1,$V$36)*_xlfn.IFS(K3428=0,$V$42,K3428=1,$V$41)*_xlfn.IFS(L3428=0,$V$47,L3428=1,$V$46)*_xlfn.IFS(M3428=0,$V$52,M3428=1,$V$51)*_xlfn.IFS(N3428=0,$V$57,N3428=1,$V$56)</f>
        <v>4.5944236286352952E-6</v>
      </c>
      <c r="P3428" cm="1">
        <f t="array" ref="P3428">$V$2*_xlfn.IFS(C3428="data_analyst",$X$5,C3428="data_engineer",$X$6,C3428="data_scientist",$X$7)*_xlfn.IFS(E3428=0,$X$12,E3428=1,$X$11)*_xlfn.IFS(F3428=0,$X$17,F3428=1,$X$16)*_xlfn.IFS(G3428=0,$X$22,G3428=1,$X$21)*_xlfn.IFS(H3428=0,$X$27,H3428=1,$X$26)*_xlfn.IFS(I3428=0,$X$32,I3428=1,$X$31)*_xlfn.IFS(J3428=0,$X$37,J3428=1,$X$36)*_xlfn.IFS(K3428=0,$X$42,K3428=1,$X$41)*_xlfn.IFS(L3428=0,$X$47,L3428=1,$X$46)*_xlfn.IFS(M3428=0,$X$52,M3428=1,$X$51)*_xlfn.IFS(N3428=0,$X$57,N3428=1,$X$56)</f>
        <v>4.8888162639577361E-4</v>
      </c>
      <c r="Q3428" cm="1">
        <f t="array" ref="Q3428">$W$2*_xlfn.IFS(C3428="data_analyst",$Z$5,C3428="data_engineer",$Z$6,C3428="data_scientist",$Z$7)*_xlfn.IFS(E3428=0,$Z$12,E3428=1,$Z$11)*_xlfn.IFS(F3428=0,$Z$17,F3428=1,$Z$16)*_xlfn.IFS(G3428=0,$Z$22,G3428=1,$Z$21)*_xlfn.IFS(H3428=0,$Z$27,H3428=1,$Z$26)*_xlfn.IFS(I3428=0,$Z$32,I3428=1,$Z$31)*_xlfn.IFS(J3428=0,$Z$37,J3428=1,$Z$36)*_xlfn.IFS(K3428=0,$Z$42,K3428=1,$Z$41)*_xlfn.IFS(L3428=0,$Z$47,L3428=1,$Z$46)*_xlfn.IFS(M3428=0,$Z$52,M3428=1,$Z$51)*_xlfn.IFS(N3428=0,$Z$57,N3428=1,$Z$56)</f>
        <v>4.2276267848765343E-5</v>
      </c>
      <c r="R3428" t="str" cm="1">
        <f t="array" ref="R3428">_xlfn.IFS(AND(O3428&gt;P3428,O3428&gt;Q3428),"Low",AND(P3428&gt;O3428,P3428&gt;Q3428),"Medium",AND(Q3428&gt;O3428,Q3428&gt;P3428),"High")</f>
        <v>Medium</v>
      </c>
      <c r="S3428" t="str">
        <f t="shared" si="108"/>
        <v>T</v>
      </c>
    </row>
    <row r="3429" spans="1:19" x14ac:dyDescent="0.3">
      <c r="A3429" t="s">
        <v>18</v>
      </c>
      <c r="B3429">
        <v>6</v>
      </c>
      <c r="C3429" t="s">
        <v>13</v>
      </c>
      <c r="D3429" t="str">
        <f t="shared" si="107"/>
        <v>Medium</v>
      </c>
      <c r="E3429">
        <v>0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</v>
      </c>
      <c r="O3429" cm="1">
        <f t="array" ref="O3429">$U$2*_xlfn.IFS(C3429="data_analyst",$V$5,C3429="data_engineer",$V$6,C3429="data_scientist",$V$7)*_xlfn.IFS(E3429=0,$V$12,E3429=1,$V$11)*_xlfn.IFS(F3429=0,$V$17,F3429=1,$V$16)*_xlfn.IFS(G3429=0,$V$22,G3429=1,$V$21)*_xlfn.IFS(H3429=0,$V$27,H3429=1,$V$26)*_xlfn.IFS(I3429=0,$V$32,I3429=1,$V$31)*_xlfn.IFS(J3429=0,$V$37,J3429=1,$V$36)*_xlfn.IFS(K3429=0,$V$42,K3429=1,$V$41)*_xlfn.IFS(L3429=0,$V$47,L3429=1,$V$46)*_xlfn.IFS(M3429=0,$V$52,M3429=1,$V$51)*_xlfn.IFS(N3429=0,$V$57,N3429=1,$V$56)</f>
        <v>7.0366667408231409E-4</v>
      </c>
      <c r="P3429" cm="1">
        <f t="array" ref="P3429">$V$2*_xlfn.IFS(C3429="data_analyst",$X$5,C3429="data_engineer",$X$6,C3429="data_scientist",$X$7)*_xlfn.IFS(E3429=0,$X$12,E3429=1,$X$11)*_xlfn.IFS(F3429=0,$X$17,F3429=1,$X$16)*_xlfn.IFS(G3429=0,$X$22,G3429=1,$X$21)*_xlfn.IFS(H3429=0,$X$27,H3429=1,$X$26)*_xlfn.IFS(I3429=0,$X$32,I3429=1,$X$31)*_xlfn.IFS(J3429=0,$X$37,J3429=1,$X$36)*_xlfn.IFS(K3429=0,$X$42,K3429=1,$X$41)*_xlfn.IFS(L3429=0,$X$47,L3429=1,$X$46)*_xlfn.IFS(M3429=0,$X$52,M3429=1,$X$51)*_xlfn.IFS(N3429=0,$X$57,N3429=1,$X$56)</f>
        <v>1.8821133202713359E-3</v>
      </c>
      <c r="Q3429" cm="1">
        <f t="array" ref="Q3429">$W$2*_xlfn.IFS(C3429="data_analyst",$Z$5,C3429="data_engineer",$Z$6,C3429="data_scientist",$Z$7)*_xlfn.IFS(E3429=0,$Z$12,E3429=1,$Z$11)*_xlfn.IFS(F3429=0,$Z$17,F3429=1,$Z$16)*_xlfn.IFS(G3429=0,$Z$22,G3429=1,$Z$21)*_xlfn.IFS(H3429=0,$Z$27,H3429=1,$Z$26)*_xlfn.IFS(I3429=0,$Z$32,I3429=1,$Z$31)*_xlfn.IFS(J3429=0,$Z$37,J3429=1,$Z$36)*_xlfn.IFS(K3429=0,$Z$42,K3429=1,$Z$41)*_xlfn.IFS(L3429=0,$Z$47,L3429=1,$Z$46)*_xlfn.IFS(M3429=0,$Z$52,M3429=1,$Z$51)*_xlfn.IFS(N3429=0,$Z$57,N3429=1,$Z$56)</f>
        <v>4.715735030571686E-4</v>
      </c>
      <c r="R3429" t="str" cm="1">
        <f t="array" ref="R3429">_xlfn.IFS(AND(O3429&gt;P3429,O3429&gt;Q3429),"Low",AND(P3429&gt;O3429,P3429&gt;Q3429),"Medium",AND(Q3429&gt;O3429,Q3429&gt;P3429),"High")</f>
        <v>Medium</v>
      </c>
      <c r="S3429" t="str">
        <f t="shared" si="108"/>
        <v>T</v>
      </c>
    </row>
    <row r="3430" spans="1:19" x14ac:dyDescent="0.3">
      <c r="A3430" t="s">
        <v>18</v>
      </c>
      <c r="B3430">
        <v>6</v>
      </c>
      <c r="C3430" t="s">
        <v>13</v>
      </c>
      <c r="D3430" t="str">
        <f t="shared" si="107"/>
        <v>Medium</v>
      </c>
      <c r="E3430">
        <v>1</v>
      </c>
      <c r="F3430">
        <v>0</v>
      </c>
      <c r="G3430">
        <v>1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</v>
      </c>
      <c r="O3430" cm="1">
        <f t="array" ref="O3430">$U$2*_xlfn.IFS(C3430="data_analyst",$V$5,C3430="data_engineer",$V$6,C3430="data_scientist",$V$7)*_xlfn.IFS(E3430=0,$V$12,E3430=1,$V$11)*_xlfn.IFS(F3430=0,$V$17,F3430=1,$V$16)*_xlfn.IFS(G3430=0,$V$22,G3430=1,$V$21)*_xlfn.IFS(H3430=0,$V$27,H3430=1,$V$26)*_xlfn.IFS(I3430=0,$V$32,I3430=1,$V$31)*_xlfn.IFS(J3430=0,$V$37,J3430=1,$V$36)*_xlfn.IFS(K3430=0,$V$42,K3430=1,$V$41)*_xlfn.IFS(L3430=0,$V$47,L3430=1,$V$46)*_xlfn.IFS(M3430=0,$V$52,M3430=1,$V$51)*_xlfn.IFS(N3430=0,$V$57,N3430=1,$V$56)</f>
        <v>1.1820833079411975E-4</v>
      </c>
      <c r="P3430" cm="1">
        <f t="array" ref="P3430">$V$2*_xlfn.IFS(C3430="data_analyst",$X$5,C3430="data_engineer",$X$6,C3430="data_scientist",$X$7)*_xlfn.IFS(E3430=0,$X$12,E3430=1,$X$11)*_xlfn.IFS(F3430=0,$X$17,F3430=1,$X$16)*_xlfn.IFS(G3430=0,$X$22,G3430=1,$X$21)*_xlfn.IFS(H3430=0,$X$27,H3430=1,$X$26)*_xlfn.IFS(I3430=0,$X$32,I3430=1,$X$31)*_xlfn.IFS(J3430=0,$X$37,J3430=1,$X$36)*_xlfn.IFS(K3430=0,$X$42,K3430=1,$X$41)*_xlfn.IFS(L3430=0,$X$47,L3430=1,$X$46)*_xlfn.IFS(M3430=0,$X$52,M3430=1,$X$51)*_xlfn.IFS(N3430=0,$X$57,N3430=1,$X$56)</f>
        <v>4.2937474078182779E-3</v>
      </c>
      <c r="Q3430" cm="1">
        <f t="array" ref="Q3430">$W$2*_xlfn.IFS(C3430="data_analyst",$Z$5,C3430="data_engineer",$Z$6,C3430="data_scientist",$Z$7)*_xlfn.IFS(E3430=0,$Z$12,E3430=1,$Z$11)*_xlfn.IFS(F3430=0,$Z$17,F3430=1,$Z$16)*_xlfn.IFS(G3430=0,$Z$22,G3430=1,$Z$21)*_xlfn.IFS(H3430=0,$Z$27,H3430=1,$Z$26)*_xlfn.IFS(I3430=0,$Z$32,I3430=1,$Z$31)*_xlfn.IFS(J3430=0,$Z$37,J3430=1,$Z$36)*_xlfn.IFS(K3430=0,$Z$42,K3430=1,$Z$41)*_xlfn.IFS(L3430=0,$Z$47,L3430=1,$Z$46)*_xlfn.IFS(M3430=0,$Z$52,M3430=1,$Z$51)*_xlfn.IFS(N3430=0,$Z$57,N3430=1,$Z$56)</f>
        <v>3.3740612073321124E-4</v>
      </c>
      <c r="R3430" t="str" cm="1">
        <f t="array" ref="R3430">_xlfn.IFS(AND(O3430&gt;P3430,O3430&gt;Q3430),"Low",AND(P3430&gt;O3430,P3430&gt;Q3430),"Medium",AND(Q3430&gt;O3430,Q3430&gt;P3430),"High")</f>
        <v>Medium</v>
      </c>
      <c r="S3430" t="str">
        <f t="shared" si="108"/>
        <v>T</v>
      </c>
    </row>
    <row r="3431" spans="1:19" x14ac:dyDescent="0.3">
      <c r="A3431" t="s">
        <v>18</v>
      </c>
      <c r="B3431">
        <v>6</v>
      </c>
      <c r="C3431" t="s">
        <v>13</v>
      </c>
      <c r="D3431" t="str">
        <f t="shared" si="107"/>
        <v>Medium</v>
      </c>
      <c r="E3431">
        <v>1</v>
      </c>
      <c r="F3431">
        <v>1</v>
      </c>
      <c r="G3431">
        <v>1</v>
      </c>
      <c r="H3431">
        <v>0</v>
      </c>
      <c r="I3431">
        <v>1</v>
      </c>
      <c r="J3431">
        <v>0</v>
      </c>
      <c r="K3431">
        <v>0</v>
      </c>
      <c r="L3431">
        <v>1</v>
      </c>
      <c r="M3431">
        <v>0</v>
      </c>
      <c r="N3431">
        <v>1</v>
      </c>
      <c r="O3431" cm="1">
        <f t="array" ref="O3431">$U$2*_xlfn.IFS(C3431="data_analyst",$V$5,C3431="data_engineer",$V$6,C3431="data_scientist",$V$7)*_xlfn.IFS(E3431=0,$V$12,E3431=1,$V$11)*_xlfn.IFS(F3431=0,$V$17,F3431=1,$V$16)*_xlfn.IFS(G3431=0,$V$22,G3431=1,$V$21)*_xlfn.IFS(H3431=0,$V$27,H3431=1,$V$26)*_xlfn.IFS(I3431=0,$V$32,I3431=1,$V$31)*_xlfn.IFS(J3431=0,$V$37,J3431=1,$V$36)*_xlfn.IFS(K3431=0,$V$42,K3431=1,$V$41)*_xlfn.IFS(L3431=0,$V$47,L3431=1,$V$46)*_xlfn.IFS(M3431=0,$V$52,M3431=1,$V$51)*_xlfn.IFS(N3431=0,$V$57,N3431=1,$V$56)</f>
        <v>1.3837720600811621E-6</v>
      </c>
      <c r="P3431" cm="1">
        <f t="array" ref="P3431">$V$2*_xlfn.IFS(C3431="data_analyst",$X$5,C3431="data_engineer",$X$6,C3431="data_scientist",$X$7)*_xlfn.IFS(E3431=0,$X$12,E3431=1,$X$11)*_xlfn.IFS(F3431=0,$X$17,F3431=1,$X$16)*_xlfn.IFS(G3431=0,$X$22,G3431=1,$X$21)*_xlfn.IFS(H3431=0,$X$27,H3431=1,$X$26)*_xlfn.IFS(I3431=0,$X$32,I3431=1,$X$31)*_xlfn.IFS(J3431=0,$X$37,J3431=1,$X$36)*_xlfn.IFS(K3431=0,$X$42,K3431=1,$X$41)*_xlfn.IFS(L3431=0,$X$47,L3431=1,$X$46)*_xlfn.IFS(M3431=0,$X$52,M3431=1,$X$51)*_xlfn.IFS(N3431=0,$X$57,N3431=1,$X$56)</f>
        <v>2.5625925691272517E-3</v>
      </c>
      <c r="Q3431" cm="1">
        <f t="array" ref="Q3431">$W$2*_xlfn.IFS(C3431="data_analyst",$Z$5,C3431="data_engineer",$Z$6,C3431="data_scientist",$Z$7)*_xlfn.IFS(E3431=0,$Z$12,E3431=1,$Z$11)*_xlfn.IFS(F3431=0,$Z$17,F3431=1,$Z$16)*_xlfn.IFS(G3431=0,$Z$22,G3431=1,$Z$21)*_xlfn.IFS(H3431=0,$Z$27,H3431=1,$Z$26)*_xlfn.IFS(I3431=0,$Z$32,I3431=1,$Z$31)*_xlfn.IFS(J3431=0,$Z$37,J3431=1,$Z$36)*_xlfn.IFS(K3431=0,$Z$42,K3431=1,$Z$41)*_xlfn.IFS(L3431=0,$Z$47,L3431=1,$Z$46)*_xlfn.IFS(M3431=0,$Z$52,M3431=1,$Z$51)*_xlfn.IFS(N3431=0,$Z$57,N3431=1,$Z$56)</f>
        <v>1.2291971493176671E-4</v>
      </c>
      <c r="R3431" t="str" cm="1">
        <f t="array" ref="R3431">_xlfn.IFS(AND(O3431&gt;P3431,O3431&gt;Q3431),"Low",AND(P3431&gt;O3431,P3431&gt;Q3431),"Medium",AND(Q3431&gt;O3431,Q3431&gt;P3431),"High")</f>
        <v>Medium</v>
      </c>
      <c r="S3431" t="str">
        <f t="shared" si="108"/>
        <v>T</v>
      </c>
    </row>
    <row r="3432" spans="1:19" x14ac:dyDescent="0.3">
      <c r="A3432" t="s">
        <v>18</v>
      </c>
      <c r="B3432">
        <v>6</v>
      </c>
      <c r="C3432" t="s">
        <v>13</v>
      </c>
      <c r="D3432" t="str">
        <f t="shared" si="107"/>
        <v>Medium</v>
      </c>
      <c r="E3432">
        <v>0</v>
      </c>
      <c r="F3432">
        <v>0</v>
      </c>
      <c r="G3432">
        <v>0</v>
      </c>
      <c r="H3432">
        <v>0</v>
      </c>
      <c r="I3432">
        <v>1</v>
      </c>
      <c r="J3432">
        <v>0</v>
      </c>
      <c r="K3432">
        <v>0</v>
      </c>
      <c r="L3432">
        <v>1</v>
      </c>
      <c r="M3432">
        <v>0</v>
      </c>
      <c r="N3432">
        <v>0</v>
      </c>
      <c r="O3432" cm="1">
        <f t="array" ref="O3432">$U$2*_xlfn.IFS(C3432="data_analyst",$V$5,C3432="data_engineer",$V$6,C3432="data_scientist",$V$7)*_xlfn.IFS(E3432=0,$V$12,E3432=1,$V$11)*_xlfn.IFS(F3432=0,$V$17,F3432=1,$V$16)*_xlfn.IFS(G3432=0,$V$22,G3432=1,$V$21)*_xlfn.IFS(H3432=0,$V$27,H3432=1,$V$26)*_xlfn.IFS(I3432=0,$V$32,I3432=1,$V$31)*_xlfn.IFS(J3432=0,$V$37,J3432=1,$V$36)*_xlfn.IFS(K3432=0,$V$42,K3432=1,$V$41)*_xlfn.IFS(L3432=0,$V$47,L3432=1,$V$46)*_xlfn.IFS(M3432=0,$V$52,M3432=1,$V$51)*_xlfn.IFS(N3432=0,$V$57,N3432=1,$V$56)</f>
        <v>2.486521504239925E-6</v>
      </c>
      <c r="P3432" cm="1">
        <f t="array" ref="P3432">$V$2*_xlfn.IFS(C3432="data_analyst",$X$5,C3432="data_engineer",$X$6,C3432="data_scientist",$X$7)*_xlfn.IFS(E3432=0,$X$12,E3432=1,$X$11)*_xlfn.IFS(F3432=0,$X$17,F3432=1,$X$16)*_xlfn.IFS(G3432=0,$X$22,G3432=1,$X$21)*_xlfn.IFS(H3432=0,$X$27,H3432=1,$X$26)*_xlfn.IFS(I3432=0,$X$32,I3432=1,$X$31)*_xlfn.IFS(J3432=0,$X$37,J3432=1,$X$36)*_xlfn.IFS(K3432=0,$X$42,K3432=1,$X$41)*_xlfn.IFS(L3432=0,$X$47,L3432=1,$X$46)*_xlfn.IFS(M3432=0,$X$52,M3432=1,$X$51)*_xlfn.IFS(N3432=0,$X$57,N3432=1,$X$56)</f>
        <v>4.3549731088306233E-5</v>
      </c>
      <c r="Q3432" cm="1">
        <f t="array" ref="Q3432">$W$2*_xlfn.IFS(C3432="data_analyst",$Z$5,C3432="data_engineer",$Z$6,C3432="data_scientist",$Z$7)*_xlfn.IFS(E3432=0,$Z$12,E3432=1,$Z$11)*_xlfn.IFS(F3432=0,$Z$17,F3432=1,$Z$16)*_xlfn.IFS(G3432=0,$Z$22,G3432=1,$Z$21)*_xlfn.IFS(H3432=0,$Z$27,H3432=1,$Z$26)*_xlfn.IFS(I3432=0,$Z$32,I3432=1,$Z$31)*_xlfn.IFS(J3432=0,$Z$37,J3432=1,$Z$36)*_xlfn.IFS(K3432=0,$Z$42,K3432=1,$Z$41)*_xlfn.IFS(L3432=0,$Z$47,L3432=1,$Z$46)*_xlfn.IFS(M3432=0,$Z$52,M3432=1,$Z$51)*_xlfn.IFS(N3432=0,$Z$57,N3432=1,$Z$56)</f>
        <v>1.9724997023945503E-5</v>
      </c>
      <c r="R3432" t="str" cm="1">
        <f t="array" ref="R3432">_xlfn.IFS(AND(O3432&gt;P3432,O3432&gt;Q3432),"Low",AND(P3432&gt;O3432,P3432&gt;Q3432),"Medium",AND(Q3432&gt;O3432,Q3432&gt;P3432),"High")</f>
        <v>Medium</v>
      </c>
      <c r="S3432" t="str">
        <f t="shared" si="108"/>
        <v>T</v>
      </c>
    </row>
    <row r="3433" spans="1:19" x14ac:dyDescent="0.3">
      <c r="A3433" t="s">
        <v>18</v>
      </c>
      <c r="B3433">
        <v>6</v>
      </c>
      <c r="C3433" t="s">
        <v>13</v>
      </c>
      <c r="D3433" t="str">
        <f t="shared" si="107"/>
        <v>Medium</v>
      </c>
      <c r="E3433">
        <v>1</v>
      </c>
      <c r="F3433">
        <v>0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</v>
      </c>
      <c r="O3433" cm="1">
        <f t="array" ref="O3433">$U$2*_xlfn.IFS(C3433="data_analyst",$V$5,C3433="data_engineer",$V$6,C3433="data_scientist",$V$7)*_xlfn.IFS(E3433=0,$V$12,E3433=1,$V$11)*_xlfn.IFS(F3433=0,$V$17,F3433=1,$V$16)*_xlfn.IFS(G3433=0,$V$22,G3433=1,$V$21)*_xlfn.IFS(H3433=0,$V$27,H3433=1,$V$26)*_xlfn.IFS(I3433=0,$V$32,I3433=1,$V$31)*_xlfn.IFS(J3433=0,$V$37,J3433=1,$V$36)*_xlfn.IFS(K3433=0,$V$42,K3433=1,$V$41)*_xlfn.IFS(L3433=0,$V$47,L3433=1,$V$46)*_xlfn.IFS(M3433=0,$V$52,M3433=1,$V$51)*_xlfn.IFS(N3433=0,$V$57,N3433=1,$V$56)</f>
        <v>3.3015921585634317E-4</v>
      </c>
      <c r="P3433" cm="1">
        <f t="array" ref="P3433">$V$2*_xlfn.IFS(C3433="data_analyst",$X$5,C3433="data_engineer",$X$6,C3433="data_scientist",$X$7)*_xlfn.IFS(E3433=0,$X$12,E3433=1,$X$11)*_xlfn.IFS(F3433=0,$X$17,F3433=1,$X$16)*_xlfn.IFS(G3433=0,$X$22,G3433=1,$X$21)*_xlfn.IFS(H3433=0,$X$27,H3433=1,$X$26)*_xlfn.IFS(I3433=0,$X$32,I3433=1,$X$31)*_xlfn.IFS(J3433=0,$X$37,J3433=1,$X$36)*_xlfn.IFS(K3433=0,$X$42,K3433=1,$X$41)*_xlfn.IFS(L3433=0,$X$47,L3433=1,$X$46)*_xlfn.IFS(M3433=0,$X$52,M3433=1,$X$51)*_xlfn.IFS(N3433=0,$X$57,N3433=1,$X$56)</f>
        <v>4.9083371473888819E-3</v>
      </c>
      <c r="Q3433" cm="1">
        <f t="array" ref="Q3433">$W$2*_xlfn.IFS(C3433="data_analyst",$Z$5,C3433="data_engineer",$Z$6,C3433="data_scientist",$Z$7)*_xlfn.IFS(E3433=0,$Z$12,E3433=1,$Z$11)*_xlfn.IFS(F3433=0,$Z$17,F3433=1,$Z$16)*_xlfn.IFS(G3433=0,$Z$22,G3433=1,$Z$21)*_xlfn.IFS(H3433=0,$Z$27,H3433=1,$Z$26)*_xlfn.IFS(I3433=0,$Z$32,I3433=1,$Z$31)*_xlfn.IFS(J3433=0,$Z$37,J3433=1,$Z$36)*_xlfn.IFS(K3433=0,$Z$42,K3433=1,$Z$41)*_xlfn.IFS(L3433=0,$Z$47,L3433=1,$Z$46)*_xlfn.IFS(M3433=0,$Z$52,M3433=1,$Z$51)*_xlfn.IFS(N3433=0,$Z$57,N3433=1,$Z$56)</f>
        <v>6.2661136707596371E-4</v>
      </c>
      <c r="R3433" t="str" cm="1">
        <f t="array" ref="R3433">_xlfn.IFS(AND(O3433&gt;P3433,O3433&gt;Q3433),"Low",AND(P3433&gt;O3433,P3433&gt;Q3433),"Medium",AND(Q3433&gt;O3433,Q3433&gt;P3433),"High")</f>
        <v>Medium</v>
      </c>
      <c r="S3433" t="str">
        <f t="shared" si="108"/>
        <v>T</v>
      </c>
    </row>
    <row r="3434" spans="1:19" x14ac:dyDescent="0.3">
      <c r="A3434" t="s">
        <v>18</v>
      </c>
      <c r="B3434">
        <v>7</v>
      </c>
      <c r="C3434" t="s">
        <v>13</v>
      </c>
      <c r="D3434" t="str">
        <f t="shared" si="107"/>
        <v>Medium</v>
      </c>
      <c r="E3434">
        <v>1</v>
      </c>
      <c r="F3434">
        <v>0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1</v>
      </c>
      <c r="N3434">
        <v>1</v>
      </c>
      <c r="O3434" cm="1">
        <f t="array" ref="O3434">$U$2*_xlfn.IFS(C3434="data_analyst",$V$5,C3434="data_engineer",$V$6,C3434="data_scientist",$V$7)*_xlfn.IFS(E3434=0,$V$12,E3434=1,$V$11)*_xlfn.IFS(F3434=0,$V$17,F3434=1,$V$16)*_xlfn.IFS(G3434=0,$V$22,G3434=1,$V$21)*_xlfn.IFS(H3434=0,$V$27,H3434=1,$V$26)*_xlfn.IFS(I3434=0,$V$32,I3434=1,$V$31)*_xlfn.IFS(J3434=0,$V$37,J3434=1,$V$36)*_xlfn.IFS(K3434=0,$V$42,K3434=1,$V$41)*_xlfn.IFS(L3434=0,$V$47,L3434=1,$V$46)*_xlfn.IFS(M3434=0,$V$52,M3434=1,$V$51)*_xlfn.IFS(N3434=0,$V$57,N3434=1,$V$56)</f>
        <v>5.5052863001172708E-5</v>
      </c>
      <c r="P3434" cm="1">
        <f t="array" ref="P3434">$V$2*_xlfn.IFS(C3434="data_analyst",$X$5,C3434="data_engineer",$X$6,C3434="data_scientist",$X$7)*_xlfn.IFS(E3434=0,$X$12,E3434=1,$X$11)*_xlfn.IFS(F3434=0,$X$17,F3434=1,$X$16)*_xlfn.IFS(G3434=0,$X$22,G3434=1,$X$21)*_xlfn.IFS(H3434=0,$X$27,H3434=1,$X$26)*_xlfn.IFS(I3434=0,$X$32,I3434=1,$X$31)*_xlfn.IFS(J3434=0,$X$37,J3434=1,$X$36)*_xlfn.IFS(K3434=0,$X$42,K3434=1,$X$41)*_xlfn.IFS(L3434=0,$X$47,L3434=1,$X$46)*_xlfn.IFS(M3434=0,$X$52,M3434=1,$X$51)*_xlfn.IFS(N3434=0,$X$57,N3434=1,$X$56)</f>
        <v>2.1096364250923903E-3</v>
      </c>
      <c r="Q3434" cm="1">
        <f t="array" ref="Q3434">$W$2*_xlfn.IFS(C3434="data_analyst",$Z$5,C3434="data_engineer",$Z$6,C3434="data_scientist",$Z$7)*_xlfn.IFS(E3434=0,$Z$12,E3434=1,$Z$11)*_xlfn.IFS(F3434=0,$Z$17,F3434=1,$Z$16)*_xlfn.IFS(G3434=0,$Z$22,G3434=1,$Z$21)*_xlfn.IFS(H3434=0,$Z$27,H3434=1,$Z$26)*_xlfn.IFS(I3434=0,$Z$32,I3434=1,$Z$31)*_xlfn.IFS(J3434=0,$Z$37,J3434=1,$Z$36)*_xlfn.IFS(K3434=0,$Z$42,K3434=1,$Z$41)*_xlfn.IFS(L3434=0,$Z$47,L3434=1,$Z$46)*_xlfn.IFS(M3434=0,$Z$52,M3434=1,$Z$51)*_xlfn.IFS(N3434=0,$Z$57,N3434=1,$Z$56)</f>
        <v>1.5571207820006328E-4</v>
      </c>
      <c r="R3434" t="str" cm="1">
        <f t="array" ref="R3434">_xlfn.IFS(AND(O3434&gt;P3434,O3434&gt;Q3434),"Low",AND(P3434&gt;O3434,P3434&gt;Q3434),"Medium",AND(Q3434&gt;O3434,Q3434&gt;P3434),"High")</f>
        <v>Medium</v>
      </c>
      <c r="S3434" t="str">
        <f t="shared" si="108"/>
        <v>T</v>
      </c>
    </row>
    <row r="3435" spans="1:19" x14ac:dyDescent="0.3">
      <c r="A3435" t="s">
        <v>18</v>
      </c>
      <c r="B3435">
        <v>0</v>
      </c>
      <c r="C3435" t="s">
        <v>13</v>
      </c>
      <c r="D3435" t="str">
        <f t="shared" si="107"/>
        <v>Medium</v>
      </c>
      <c r="E3435">
        <v>1</v>
      </c>
      <c r="F3435">
        <v>1</v>
      </c>
      <c r="G3435">
        <v>0</v>
      </c>
      <c r="H3435">
        <v>1</v>
      </c>
      <c r="I3435">
        <v>0</v>
      </c>
      <c r="J3435">
        <v>1</v>
      </c>
      <c r="K3435">
        <v>0</v>
      </c>
      <c r="L3435">
        <v>1</v>
      </c>
      <c r="M3435">
        <v>1</v>
      </c>
      <c r="N3435">
        <v>1</v>
      </c>
      <c r="O3435" cm="1">
        <f t="array" ref="O3435">$U$2*_xlfn.IFS(C3435="data_analyst",$V$5,C3435="data_engineer",$V$6,C3435="data_scientist",$V$7)*_xlfn.IFS(E3435=0,$V$12,E3435=1,$V$11)*_xlfn.IFS(F3435=0,$V$17,F3435=1,$V$16)*_xlfn.IFS(G3435=0,$V$22,G3435=1,$V$21)*_xlfn.IFS(H3435=0,$V$27,H3435=1,$V$26)*_xlfn.IFS(I3435=0,$V$32,I3435=1,$V$31)*_xlfn.IFS(J3435=0,$V$37,J3435=1,$V$36)*_xlfn.IFS(K3435=0,$V$42,K3435=1,$V$41)*_xlfn.IFS(L3435=0,$V$47,L3435=1,$V$46)*_xlfn.IFS(M3435=0,$V$52,M3435=1,$V$51)*_xlfn.IFS(N3435=0,$V$57,N3435=1,$V$56)</f>
        <v>1.1862321986361026E-6</v>
      </c>
      <c r="P3435" cm="1">
        <f t="array" ref="P3435">$V$2*_xlfn.IFS(C3435="data_analyst",$X$5,C3435="data_engineer",$X$6,C3435="data_scientist",$X$7)*_xlfn.IFS(E3435=0,$X$12,E3435=1,$X$11)*_xlfn.IFS(F3435=0,$X$17,F3435=1,$X$16)*_xlfn.IFS(G3435=0,$X$22,G3435=1,$X$21)*_xlfn.IFS(H3435=0,$X$27,H3435=1,$X$26)*_xlfn.IFS(I3435=0,$X$32,I3435=1,$X$31)*_xlfn.IFS(J3435=0,$X$37,J3435=1,$X$36)*_xlfn.IFS(K3435=0,$X$42,K3435=1,$X$41)*_xlfn.IFS(L3435=0,$X$47,L3435=1,$X$46)*_xlfn.IFS(M3435=0,$X$52,M3435=1,$X$51)*_xlfn.IFS(N3435=0,$X$57,N3435=1,$X$56)</f>
        <v>3.6934786372410169E-4</v>
      </c>
      <c r="Q3435" cm="1">
        <f t="array" ref="Q3435">$W$2*_xlfn.IFS(C3435="data_analyst",$Z$5,C3435="data_engineer",$Z$6,C3435="data_scientist",$Z$7)*_xlfn.IFS(E3435=0,$Z$12,E3435=1,$Z$11)*_xlfn.IFS(F3435=0,$Z$17,F3435=1,$Z$16)*_xlfn.IFS(G3435=0,$Z$22,G3435=1,$Z$21)*_xlfn.IFS(H3435=0,$Z$27,H3435=1,$Z$26)*_xlfn.IFS(I3435=0,$Z$32,I3435=1,$Z$31)*_xlfn.IFS(J3435=0,$Z$37,J3435=1,$Z$36)*_xlfn.IFS(K3435=0,$Z$42,K3435=1,$Z$41)*_xlfn.IFS(L3435=0,$Z$47,L3435=1,$Z$46)*_xlfn.IFS(M3435=0,$Z$52,M3435=1,$Z$51)*_xlfn.IFS(N3435=0,$Z$57,N3435=1,$Z$56)</f>
        <v>1.744834131628037E-5</v>
      </c>
      <c r="R3435" t="str" cm="1">
        <f t="array" ref="R3435">_xlfn.IFS(AND(O3435&gt;P3435,O3435&gt;Q3435),"Low",AND(P3435&gt;O3435,P3435&gt;Q3435),"Medium",AND(Q3435&gt;O3435,Q3435&gt;P3435),"High")</f>
        <v>Medium</v>
      </c>
      <c r="S3435" t="str">
        <f t="shared" si="108"/>
        <v>T</v>
      </c>
    </row>
    <row r="3436" spans="1:19" x14ac:dyDescent="0.3">
      <c r="A3436" t="s">
        <v>18</v>
      </c>
      <c r="B3436">
        <v>6</v>
      </c>
      <c r="C3436" t="s">
        <v>13</v>
      </c>
      <c r="D3436" t="str">
        <f t="shared" si="107"/>
        <v>Medium</v>
      </c>
      <c r="E3436">
        <v>1</v>
      </c>
      <c r="F3436">
        <v>0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1</v>
      </c>
      <c r="O3436" cm="1">
        <f t="array" ref="O3436">$U$2*_xlfn.IFS(C3436="data_analyst",$V$5,C3436="data_engineer",$V$6,C3436="data_scientist",$V$7)*_xlfn.IFS(E3436=0,$V$12,E3436=1,$V$11)*_xlfn.IFS(F3436=0,$V$17,F3436=1,$V$16)*_xlfn.IFS(G3436=0,$V$22,G3436=1,$V$21)*_xlfn.IFS(H3436=0,$V$27,H3436=1,$V$26)*_xlfn.IFS(I3436=0,$V$32,I3436=1,$V$31)*_xlfn.IFS(J3436=0,$V$37,J3436=1,$V$36)*_xlfn.IFS(K3436=0,$V$42,K3436=1,$V$41)*_xlfn.IFS(L3436=0,$V$47,L3436=1,$V$46)*_xlfn.IFS(M3436=0,$V$52,M3436=1,$V$51)*_xlfn.IFS(N3436=0,$V$57,N3436=1,$V$56)</f>
        <v>2.7976108010257118E-5</v>
      </c>
      <c r="P3436" cm="1">
        <f t="array" ref="P3436">$V$2*_xlfn.IFS(C3436="data_analyst",$X$5,C3436="data_engineer",$X$6,C3436="data_scientist",$X$7)*_xlfn.IFS(E3436=0,$X$12,E3436=1,$X$11)*_xlfn.IFS(F3436=0,$X$17,F3436=1,$X$16)*_xlfn.IFS(G3436=0,$X$22,G3436=1,$X$21)*_xlfn.IFS(H3436=0,$X$27,H3436=1,$X$26)*_xlfn.IFS(I3436=0,$X$32,I3436=1,$X$31)*_xlfn.IFS(J3436=0,$X$37,J3436=1,$X$36)*_xlfn.IFS(K3436=0,$X$42,K3436=1,$X$41)*_xlfn.IFS(L3436=0,$X$47,L3436=1,$X$46)*_xlfn.IFS(M3436=0,$X$52,M3436=1,$X$51)*_xlfn.IFS(N3436=0,$X$57,N3436=1,$X$56)</f>
        <v>2.7433725371823329E-3</v>
      </c>
      <c r="Q3436" cm="1">
        <f t="array" ref="Q3436">$W$2*_xlfn.IFS(C3436="data_analyst",$Z$5,C3436="data_engineer",$Z$6,C3436="data_scientist",$Z$7)*_xlfn.IFS(E3436=0,$Z$12,E3436=1,$Z$11)*_xlfn.IFS(F3436=0,$Z$17,F3436=1,$Z$16)*_xlfn.IFS(G3436=0,$Z$22,G3436=1,$Z$21)*_xlfn.IFS(H3436=0,$Z$27,H3436=1,$Z$26)*_xlfn.IFS(I3436=0,$Z$32,I3436=1,$Z$31)*_xlfn.IFS(J3436=0,$Z$37,J3436=1,$Z$36)*_xlfn.IFS(K3436=0,$Z$42,K3436=1,$Z$41)*_xlfn.IFS(L3436=0,$Z$47,L3436=1,$Z$46)*_xlfn.IFS(M3436=0,$Z$52,M3436=1,$Z$51)*_xlfn.IFS(N3436=0,$Z$57,N3436=1,$Z$56)</f>
        <v>1.9755832269512978E-4</v>
      </c>
      <c r="R3436" t="str" cm="1">
        <f t="array" ref="R3436">_xlfn.IFS(AND(O3436&gt;P3436,O3436&gt;Q3436),"Low",AND(P3436&gt;O3436,P3436&gt;Q3436),"Medium",AND(Q3436&gt;O3436,Q3436&gt;P3436),"High")</f>
        <v>Medium</v>
      </c>
      <c r="S3436" t="str">
        <f t="shared" si="108"/>
        <v>T</v>
      </c>
    </row>
    <row r="3437" spans="1:19" x14ac:dyDescent="0.3">
      <c r="A3437" t="s">
        <v>18</v>
      </c>
      <c r="B3437">
        <v>1</v>
      </c>
      <c r="C3437" t="s">
        <v>13</v>
      </c>
      <c r="D3437" t="str">
        <f t="shared" si="107"/>
        <v>Medium</v>
      </c>
      <c r="E3437">
        <v>1</v>
      </c>
      <c r="F3437">
        <v>1</v>
      </c>
      <c r="G3437">
        <v>1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</v>
      </c>
      <c r="O3437" cm="1">
        <f t="array" ref="O3437">$U$2*_xlfn.IFS(C3437="data_analyst",$V$5,C3437="data_engineer",$V$6,C3437="data_scientist",$V$7)*_xlfn.IFS(E3437=0,$V$12,E3437=1,$V$11)*_xlfn.IFS(F3437=0,$V$17,F3437=1,$V$16)*_xlfn.IFS(G3437=0,$V$22,G3437=1,$V$21)*_xlfn.IFS(H3437=0,$V$27,H3437=1,$V$26)*_xlfn.IFS(I3437=0,$V$32,I3437=1,$V$31)*_xlfn.IFS(J3437=0,$V$37,J3437=1,$V$36)*_xlfn.IFS(K3437=0,$V$42,K3437=1,$V$41)*_xlfn.IFS(L3437=0,$V$47,L3437=1,$V$46)*_xlfn.IFS(M3437=0,$V$52,M3437=1,$V$51)*_xlfn.IFS(N3437=0,$V$57,N3437=1,$V$56)</f>
        <v>1.5401482252937562E-4</v>
      </c>
      <c r="P3437" cm="1">
        <f t="array" ref="P3437">$V$2*_xlfn.IFS(C3437="data_analyst",$X$5,C3437="data_engineer",$X$6,C3437="data_scientist",$X$7)*_xlfn.IFS(E3437=0,$X$12,E3437=1,$X$11)*_xlfn.IFS(F3437=0,$X$17,F3437=1,$X$16)*_xlfn.IFS(G3437=0,$X$22,G3437=1,$X$21)*_xlfn.IFS(H3437=0,$X$27,H3437=1,$X$26)*_xlfn.IFS(I3437=0,$X$32,I3437=1,$X$31)*_xlfn.IFS(J3437=0,$X$37,J3437=1,$X$36)*_xlfn.IFS(K3437=0,$X$42,K3437=1,$X$41)*_xlfn.IFS(L3437=0,$X$47,L3437=1,$X$46)*_xlfn.IFS(M3437=0,$X$52,M3437=1,$X$51)*_xlfn.IFS(N3437=0,$X$57,N3437=1,$X$56)</f>
        <v>4.9807469930692036E-3</v>
      </c>
      <c r="Q3437" cm="1">
        <f t="array" ref="Q3437">$W$2*_xlfn.IFS(C3437="data_analyst",$Z$5,C3437="data_engineer",$Z$6,C3437="data_scientist",$Z$7)*_xlfn.IFS(E3437=0,$Z$12,E3437=1,$Z$11)*_xlfn.IFS(F3437=0,$Z$17,F3437=1,$Z$16)*_xlfn.IFS(G3437=0,$Z$22,G3437=1,$Z$21)*_xlfn.IFS(H3437=0,$Z$27,H3437=1,$Z$26)*_xlfn.IFS(I3437=0,$Z$32,I3437=1,$Z$31)*_xlfn.IFS(J3437=0,$Z$37,J3437=1,$Z$36)*_xlfn.IFS(K3437=0,$Z$42,K3437=1,$Z$41)*_xlfn.IFS(L3437=0,$Z$47,L3437=1,$Z$46)*_xlfn.IFS(M3437=0,$Z$52,M3437=1,$Z$51)*_xlfn.IFS(N3437=0,$Z$57,N3437=1,$Z$56)</f>
        <v>3.5785497653522395E-4</v>
      </c>
      <c r="R3437" t="str" cm="1">
        <f t="array" ref="R3437">_xlfn.IFS(AND(O3437&gt;P3437,O3437&gt;Q3437),"Low",AND(P3437&gt;O3437,P3437&gt;Q3437),"Medium",AND(Q3437&gt;O3437,Q3437&gt;P3437),"High")</f>
        <v>Medium</v>
      </c>
      <c r="S3437" t="str">
        <f t="shared" si="108"/>
        <v>T</v>
      </c>
    </row>
    <row r="3438" spans="1:19" x14ac:dyDescent="0.3">
      <c r="A3438" t="s">
        <v>18</v>
      </c>
      <c r="B3438">
        <v>2</v>
      </c>
      <c r="C3438" t="s">
        <v>13</v>
      </c>
      <c r="D3438" t="str">
        <f t="shared" si="107"/>
        <v>Medium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0</v>
      </c>
      <c r="K3438">
        <v>0</v>
      </c>
      <c r="L3438">
        <v>1</v>
      </c>
      <c r="M3438">
        <v>1</v>
      </c>
      <c r="N3438">
        <v>1</v>
      </c>
      <c r="O3438" cm="1">
        <f t="array" ref="O3438">$U$2*_xlfn.IFS(C3438="data_analyst",$V$5,C3438="data_engineer",$V$6,C3438="data_scientist",$V$7)*_xlfn.IFS(E3438=0,$V$12,E3438=1,$V$11)*_xlfn.IFS(F3438=0,$V$17,F3438=1,$V$16)*_xlfn.IFS(G3438=0,$V$22,G3438=1,$V$21)*_xlfn.IFS(H3438=0,$V$27,H3438=1,$V$26)*_xlfn.IFS(I3438=0,$V$32,I3438=1,$V$31)*_xlfn.IFS(J3438=0,$V$37,J3438=1,$V$36)*_xlfn.IFS(K3438=0,$V$42,K3438=1,$V$41)*_xlfn.IFS(L3438=0,$V$47,L3438=1,$V$46)*_xlfn.IFS(M3438=0,$V$52,M3438=1,$V$51)*_xlfn.IFS(N3438=0,$V$57,N3438=1,$V$56)</f>
        <v>4.1981029970940298E-8</v>
      </c>
      <c r="P3438" cm="1">
        <f t="array" ref="P3438">$V$2*_xlfn.IFS(C3438="data_analyst",$X$5,C3438="data_engineer",$X$6,C3438="data_scientist",$X$7)*_xlfn.IFS(E3438=0,$X$12,E3438=1,$X$11)*_xlfn.IFS(F3438=0,$X$17,F3438=1,$X$16)*_xlfn.IFS(G3438=0,$X$22,G3438=1,$X$21)*_xlfn.IFS(H3438=0,$X$27,H3438=1,$X$26)*_xlfn.IFS(I3438=0,$X$32,I3438=1,$X$31)*_xlfn.IFS(J3438=0,$X$37,J3438=1,$X$36)*_xlfn.IFS(K3438=0,$X$42,K3438=1,$X$41)*_xlfn.IFS(L3438=0,$X$47,L3438=1,$X$46)*_xlfn.IFS(M3438=0,$X$52,M3438=1,$X$51)*_xlfn.IFS(N3438=0,$X$57,N3438=1,$X$56)</f>
        <v>1.2529451778989322E-3</v>
      </c>
      <c r="Q3438" cm="1">
        <f t="array" ref="Q3438">$W$2*_xlfn.IFS(C3438="data_analyst",$Z$5,C3438="data_engineer",$Z$6,C3438="data_scientist",$Z$7)*_xlfn.IFS(E3438=0,$Z$12,E3438=1,$Z$11)*_xlfn.IFS(F3438=0,$Z$17,F3438=1,$Z$16)*_xlfn.IFS(G3438=0,$Z$22,G3438=1,$Z$21)*_xlfn.IFS(H3438=0,$Z$27,H3438=1,$Z$26)*_xlfn.IFS(I3438=0,$Z$32,I3438=1,$Z$31)*_xlfn.IFS(J3438=0,$Z$37,J3438=1,$Z$36)*_xlfn.IFS(K3438=0,$Z$42,K3438=1,$Z$41)*_xlfn.IFS(L3438=0,$Z$47,L3438=1,$Z$46)*_xlfn.IFS(M3438=0,$Z$52,M3438=1,$Z$51)*_xlfn.IFS(N3438=0,$Z$57,N3438=1,$Z$56)</f>
        <v>2.0867637961188189E-5</v>
      </c>
      <c r="R3438" t="str" cm="1">
        <f t="array" ref="R3438">_xlfn.IFS(AND(O3438&gt;P3438,O3438&gt;Q3438),"Low",AND(P3438&gt;O3438,P3438&gt;Q3438),"Medium",AND(Q3438&gt;O3438,Q3438&gt;P3438),"High")</f>
        <v>Medium</v>
      </c>
      <c r="S3438" t="str">
        <f t="shared" si="108"/>
        <v>T</v>
      </c>
    </row>
    <row r="3439" spans="1:19" x14ac:dyDescent="0.3">
      <c r="A3439" t="s">
        <v>18</v>
      </c>
      <c r="B3439">
        <v>8</v>
      </c>
      <c r="C3439" t="s">
        <v>13</v>
      </c>
      <c r="D3439" t="str">
        <f t="shared" si="107"/>
        <v>Medium</v>
      </c>
      <c r="E3439">
        <v>0</v>
      </c>
      <c r="F3439">
        <v>1</v>
      </c>
      <c r="G3439">
        <v>1</v>
      </c>
      <c r="H3439">
        <v>1</v>
      </c>
      <c r="I3439">
        <v>1</v>
      </c>
      <c r="J3439">
        <v>0</v>
      </c>
      <c r="K3439">
        <v>1</v>
      </c>
      <c r="L3439">
        <v>0</v>
      </c>
      <c r="M3439">
        <v>0</v>
      </c>
      <c r="N3439">
        <v>1</v>
      </c>
      <c r="O3439" cm="1">
        <f t="array" ref="O3439">$U$2*_xlfn.IFS(C3439="data_analyst",$V$5,C3439="data_engineer",$V$6,C3439="data_scientist",$V$7)*_xlfn.IFS(E3439=0,$V$12,E3439=1,$V$11)*_xlfn.IFS(F3439=0,$V$17,F3439=1,$V$16)*_xlfn.IFS(G3439=0,$V$22,G3439=1,$V$21)*_xlfn.IFS(H3439=0,$V$27,H3439=1,$V$26)*_xlfn.IFS(I3439=0,$V$32,I3439=1,$V$31)*_xlfn.IFS(J3439=0,$V$37,J3439=1,$V$36)*_xlfn.IFS(K3439=0,$V$42,K3439=1,$V$41)*_xlfn.IFS(L3439=0,$V$47,L3439=1,$V$46)*_xlfn.IFS(M3439=0,$V$52,M3439=1,$V$51)*_xlfn.IFS(N3439=0,$V$57,N3439=1,$V$56)</f>
        <v>4.3274286123931413E-6</v>
      </c>
      <c r="P3439" cm="1">
        <f t="array" ref="P3439">$V$2*_xlfn.IFS(C3439="data_analyst",$X$5,C3439="data_engineer",$X$6,C3439="data_scientist",$X$7)*_xlfn.IFS(E3439=0,$X$12,E3439=1,$X$11)*_xlfn.IFS(F3439=0,$X$17,F3439=1,$X$16)*_xlfn.IFS(G3439=0,$X$22,G3439=1,$X$21)*_xlfn.IFS(H3439=0,$X$27,H3439=1,$X$26)*_xlfn.IFS(I3439=0,$X$32,I3439=1,$X$31)*_xlfn.IFS(J3439=0,$X$37,J3439=1,$X$36)*_xlfn.IFS(K3439=0,$X$42,K3439=1,$X$41)*_xlfn.IFS(L3439=0,$X$47,L3439=1,$X$46)*_xlfn.IFS(M3439=0,$X$52,M3439=1,$X$51)*_xlfn.IFS(N3439=0,$X$57,N3439=1,$X$56)</f>
        <v>2.7635234526995634E-4</v>
      </c>
      <c r="Q3439" cm="1">
        <f t="array" ref="Q3439">$W$2*_xlfn.IFS(C3439="data_analyst",$Z$5,C3439="data_engineer",$Z$6,C3439="data_scientist",$Z$7)*_xlfn.IFS(E3439=0,$Z$12,E3439=1,$Z$11)*_xlfn.IFS(F3439=0,$Z$17,F3439=1,$Z$16)*_xlfn.IFS(G3439=0,$Z$22,G3439=1,$Z$21)*_xlfn.IFS(H3439=0,$Z$27,H3439=1,$Z$26)*_xlfn.IFS(I3439=0,$Z$32,I3439=1,$Z$31)*_xlfn.IFS(J3439=0,$Z$37,J3439=1,$Z$36)*_xlfn.IFS(K3439=0,$Z$42,K3439=1,$Z$41)*_xlfn.IFS(L3439=0,$Z$47,L3439=1,$Z$46)*_xlfn.IFS(M3439=0,$Z$52,M3439=1,$Z$51)*_xlfn.IFS(N3439=0,$Z$57,N3439=1,$Z$56)</f>
        <v>2.3886483482280227E-5</v>
      </c>
      <c r="R3439" t="str" cm="1">
        <f t="array" ref="R3439">_xlfn.IFS(AND(O3439&gt;P3439,O3439&gt;Q3439),"Low",AND(P3439&gt;O3439,P3439&gt;Q3439),"Medium",AND(Q3439&gt;O3439,Q3439&gt;P3439),"High")</f>
        <v>Medium</v>
      </c>
      <c r="S3439" t="str">
        <f t="shared" si="108"/>
        <v>T</v>
      </c>
    </row>
    <row r="3440" spans="1:19" x14ac:dyDescent="0.3">
      <c r="A3440" t="s">
        <v>18</v>
      </c>
      <c r="B3440">
        <v>6</v>
      </c>
      <c r="C3440" t="s">
        <v>13</v>
      </c>
      <c r="D3440" t="str">
        <f t="shared" si="107"/>
        <v>Medium</v>
      </c>
      <c r="E3440">
        <v>1</v>
      </c>
      <c r="F3440">
        <v>0</v>
      </c>
      <c r="G3440">
        <v>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1</v>
      </c>
      <c r="O3440" cm="1">
        <f t="array" ref="O3440">$U$2*_xlfn.IFS(C3440="data_analyst",$V$5,C3440="data_engineer",$V$6,C3440="data_scientist",$V$7)*_xlfn.IFS(E3440=0,$V$12,E3440=1,$V$11)*_xlfn.IFS(F3440=0,$V$17,F3440=1,$V$16)*_xlfn.IFS(G3440=0,$V$22,G3440=1,$V$21)*_xlfn.IFS(H3440=0,$V$27,H3440=1,$V$26)*_xlfn.IFS(I3440=0,$V$32,I3440=1,$V$31)*_xlfn.IFS(J3440=0,$V$37,J3440=1,$V$36)*_xlfn.IFS(K3440=0,$V$42,K3440=1,$V$41)*_xlfn.IFS(L3440=0,$V$47,L3440=1,$V$46)*_xlfn.IFS(M3440=0,$V$52,M3440=1,$V$51)*_xlfn.IFS(N3440=0,$V$57,N3440=1,$V$56)</f>
        <v>2.7976108010257118E-5</v>
      </c>
      <c r="P3440" cm="1">
        <f t="array" ref="P3440">$V$2*_xlfn.IFS(C3440="data_analyst",$X$5,C3440="data_engineer",$X$6,C3440="data_scientist",$X$7)*_xlfn.IFS(E3440=0,$X$12,E3440=1,$X$11)*_xlfn.IFS(F3440=0,$X$17,F3440=1,$X$16)*_xlfn.IFS(G3440=0,$X$22,G3440=1,$X$21)*_xlfn.IFS(H3440=0,$X$27,H3440=1,$X$26)*_xlfn.IFS(I3440=0,$X$32,I3440=1,$X$31)*_xlfn.IFS(J3440=0,$X$37,J3440=1,$X$36)*_xlfn.IFS(K3440=0,$X$42,K3440=1,$X$41)*_xlfn.IFS(L3440=0,$X$47,L3440=1,$X$46)*_xlfn.IFS(M3440=0,$X$52,M3440=1,$X$51)*_xlfn.IFS(N3440=0,$X$57,N3440=1,$X$56)</f>
        <v>2.7433725371823329E-3</v>
      </c>
      <c r="Q3440" cm="1">
        <f t="array" ref="Q3440">$W$2*_xlfn.IFS(C3440="data_analyst",$Z$5,C3440="data_engineer",$Z$6,C3440="data_scientist",$Z$7)*_xlfn.IFS(E3440=0,$Z$12,E3440=1,$Z$11)*_xlfn.IFS(F3440=0,$Z$17,F3440=1,$Z$16)*_xlfn.IFS(G3440=0,$Z$22,G3440=1,$Z$21)*_xlfn.IFS(H3440=0,$Z$27,H3440=1,$Z$26)*_xlfn.IFS(I3440=0,$Z$32,I3440=1,$Z$31)*_xlfn.IFS(J3440=0,$Z$37,J3440=1,$Z$36)*_xlfn.IFS(K3440=0,$Z$42,K3440=1,$Z$41)*_xlfn.IFS(L3440=0,$Z$47,L3440=1,$Z$46)*_xlfn.IFS(M3440=0,$Z$52,M3440=1,$Z$51)*_xlfn.IFS(N3440=0,$Z$57,N3440=1,$Z$56)</f>
        <v>1.9755832269512978E-4</v>
      </c>
      <c r="R3440" t="str" cm="1">
        <f t="array" ref="R3440">_xlfn.IFS(AND(O3440&gt;P3440,O3440&gt;Q3440),"Low",AND(P3440&gt;O3440,P3440&gt;Q3440),"Medium",AND(Q3440&gt;O3440,Q3440&gt;P3440),"High")</f>
        <v>Medium</v>
      </c>
      <c r="S3440" t="str">
        <f t="shared" si="108"/>
        <v>T</v>
      </c>
    </row>
    <row r="3441" spans="1:19" x14ac:dyDescent="0.3">
      <c r="A3441" t="s">
        <v>18</v>
      </c>
      <c r="B3441">
        <v>6</v>
      </c>
      <c r="C3441" t="s">
        <v>13</v>
      </c>
      <c r="D3441" t="str">
        <f t="shared" si="107"/>
        <v>Medium</v>
      </c>
      <c r="E3441">
        <v>1</v>
      </c>
      <c r="F3441">
        <v>0</v>
      </c>
      <c r="G3441">
        <v>1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</v>
      </c>
      <c r="O3441" cm="1">
        <f t="array" ref="O3441">$U$2*_xlfn.IFS(C3441="data_analyst",$V$5,C3441="data_engineer",$V$6,C3441="data_scientist",$V$7)*_xlfn.IFS(E3441=0,$V$12,E3441=1,$V$11)*_xlfn.IFS(F3441=0,$V$17,F3441=1,$V$16)*_xlfn.IFS(G3441=0,$V$22,G3441=1,$V$21)*_xlfn.IFS(H3441=0,$V$27,H3441=1,$V$26)*_xlfn.IFS(I3441=0,$V$32,I3441=1,$V$31)*_xlfn.IFS(J3441=0,$V$37,J3441=1,$V$36)*_xlfn.IFS(K3441=0,$V$42,K3441=1,$V$41)*_xlfn.IFS(L3441=0,$V$47,L3441=1,$V$46)*_xlfn.IFS(M3441=0,$V$52,M3441=1,$V$51)*_xlfn.IFS(N3441=0,$V$57,N3441=1,$V$56)</f>
        <v>1.1820833079411975E-4</v>
      </c>
      <c r="P3441" cm="1">
        <f t="array" ref="P3441">$V$2*_xlfn.IFS(C3441="data_analyst",$X$5,C3441="data_engineer",$X$6,C3441="data_scientist",$X$7)*_xlfn.IFS(E3441=0,$X$12,E3441=1,$X$11)*_xlfn.IFS(F3441=0,$X$17,F3441=1,$X$16)*_xlfn.IFS(G3441=0,$X$22,G3441=1,$X$21)*_xlfn.IFS(H3441=0,$X$27,H3441=1,$X$26)*_xlfn.IFS(I3441=0,$X$32,I3441=1,$X$31)*_xlfn.IFS(J3441=0,$X$37,J3441=1,$X$36)*_xlfn.IFS(K3441=0,$X$42,K3441=1,$X$41)*_xlfn.IFS(L3441=0,$X$47,L3441=1,$X$46)*_xlfn.IFS(M3441=0,$X$52,M3441=1,$X$51)*_xlfn.IFS(N3441=0,$X$57,N3441=1,$X$56)</f>
        <v>4.2937474078182779E-3</v>
      </c>
      <c r="Q3441" cm="1">
        <f t="array" ref="Q3441">$W$2*_xlfn.IFS(C3441="data_analyst",$Z$5,C3441="data_engineer",$Z$6,C3441="data_scientist",$Z$7)*_xlfn.IFS(E3441=0,$Z$12,E3441=1,$Z$11)*_xlfn.IFS(F3441=0,$Z$17,F3441=1,$Z$16)*_xlfn.IFS(G3441=0,$Z$22,G3441=1,$Z$21)*_xlfn.IFS(H3441=0,$Z$27,H3441=1,$Z$26)*_xlfn.IFS(I3441=0,$Z$32,I3441=1,$Z$31)*_xlfn.IFS(J3441=0,$Z$37,J3441=1,$Z$36)*_xlfn.IFS(K3441=0,$Z$42,K3441=1,$Z$41)*_xlfn.IFS(L3441=0,$Z$47,L3441=1,$Z$46)*_xlfn.IFS(M3441=0,$Z$52,M3441=1,$Z$51)*_xlfn.IFS(N3441=0,$Z$57,N3441=1,$Z$56)</f>
        <v>3.3740612073321124E-4</v>
      </c>
      <c r="R3441" t="str" cm="1">
        <f t="array" ref="R3441">_xlfn.IFS(AND(O3441&gt;P3441,O3441&gt;Q3441),"Low",AND(P3441&gt;O3441,P3441&gt;Q3441),"Medium",AND(Q3441&gt;O3441,Q3441&gt;P3441),"High")</f>
        <v>Medium</v>
      </c>
      <c r="S3441" t="str">
        <f t="shared" si="108"/>
        <v>T</v>
      </c>
    </row>
    <row r="3442" spans="1:19" x14ac:dyDescent="0.3">
      <c r="A3442" t="s">
        <v>18</v>
      </c>
      <c r="B3442">
        <v>5</v>
      </c>
      <c r="C3442" t="s">
        <v>13</v>
      </c>
      <c r="D3442" t="str">
        <f t="shared" si="107"/>
        <v>Medium</v>
      </c>
      <c r="E3442">
        <v>0</v>
      </c>
      <c r="F3442">
        <v>1</v>
      </c>
      <c r="G3442">
        <v>1</v>
      </c>
      <c r="H3442">
        <v>1</v>
      </c>
      <c r="I3442">
        <v>1</v>
      </c>
      <c r="J3442">
        <v>0</v>
      </c>
      <c r="K3442">
        <v>1</v>
      </c>
      <c r="L3442">
        <v>1</v>
      </c>
      <c r="M3442">
        <v>0</v>
      </c>
      <c r="N3442">
        <v>1</v>
      </c>
      <c r="O3442" cm="1">
        <f t="array" ref="O3442">$U$2*_xlfn.IFS(C3442="data_analyst",$V$5,C3442="data_engineer",$V$6,C3442="data_scientist",$V$7)*_xlfn.IFS(E3442=0,$V$12,E3442=1,$V$11)*_xlfn.IFS(F3442=0,$V$17,F3442=1,$V$16)*_xlfn.IFS(G3442=0,$V$22,G3442=1,$V$21)*_xlfn.IFS(H3442=0,$V$27,H3442=1,$V$26)*_xlfn.IFS(I3442=0,$V$32,I3442=1,$V$31)*_xlfn.IFS(J3442=0,$V$37,J3442=1,$V$36)*_xlfn.IFS(K3442=0,$V$42,K3442=1,$V$41)*_xlfn.IFS(L3442=0,$V$47,L3442=1,$V$46)*_xlfn.IFS(M3442=0,$V$52,M3442=1,$V$51)*_xlfn.IFS(N3442=0,$V$57,N3442=1,$V$56)</f>
        <v>2.0842521913994656E-7</v>
      </c>
      <c r="P3442" cm="1">
        <f t="array" ref="P3442">$V$2*_xlfn.IFS(C3442="data_analyst",$X$5,C3442="data_engineer",$X$6,C3442="data_scientist",$X$7)*_xlfn.IFS(E3442=0,$X$12,E3442=1,$X$11)*_xlfn.IFS(F3442=0,$X$17,F3442=1,$X$16)*_xlfn.IFS(G3442=0,$X$22,G3442=1,$X$21)*_xlfn.IFS(H3442=0,$X$27,H3442=1,$X$26)*_xlfn.IFS(I3442=0,$X$32,I3442=1,$X$31)*_xlfn.IFS(J3442=0,$X$37,J3442=1,$X$36)*_xlfn.IFS(K3442=0,$X$42,K3442=1,$X$41)*_xlfn.IFS(L3442=0,$X$47,L3442=1,$X$46)*_xlfn.IFS(M3442=0,$X$52,M3442=1,$X$51)*_xlfn.IFS(N3442=0,$X$57,N3442=1,$X$56)</f>
        <v>1.7229458687358044E-4</v>
      </c>
      <c r="Q3442" cm="1">
        <f t="array" ref="Q3442">$W$2*_xlfn.IFS(C3442="data_analyst",$Z$5,C3442="data_engineer",$Z$6,C3442="data_scientist",$Z$7)*_xlfn.IFS(E3442=0,$Z$12,E3442=1,$Z$11)*_xlfn.IFS(F3442=0,$Z$17,F3442=1,$Z$16)*_xlfn.IFS(G3442=0,$Z$22,G3442=1,$Z$21)*_xlfn.IFS(H3442=0,$Z$27,H3442=1,$Z$26)*_xlfn.IFS(I3442=0,$Z$32,I3442=1,$Z$31)*_xlfn.IFS(J3442=0,$Z$37,J3442=1,$Z$36)*_xlfn.IFS(K3442=0,$Z$42,K3442=1,$Z$41)*_xlfn.IFS(L3442=0,$Z$47,L3442=1,$Z$46)*_xlfn.IFS(M3442=0,$Z$52,M3442=1,$Z$51)*_xlfn.IFS(N3442=0,$Z$57,N3442=1,$Z$56)</f>
        <v>8.9936962099273741E-6</v>
      </c>
      <c r="R3442" t="str" cm="1">
        <f t="array" ref="R3442">_xlfn.IFS(AND(O3442&gt;P3442,O3442&gt;Q3442),"Low",AND(P3442&gt;O3442,P3442&gt;Q3442),"Medium",AND(Q3442&gt;O3442,Q3442&gt;P3442),"High")</f>
        <v>Medium</v>
      </c>
      <c r="S3442" t="str">
        <f t="shared" si="108"/>
        <v>T</v>
      </c>
    </row>
    <row r="3443" spans="1:19" x14ac:dyDescent="0.3">
      <c r="A3443" t="s">
        <v>18</v>
      </c>
      <c r="B3443">
        <v>1</v>
      </c>
      <c r="C3443" t="s">
        <v>13</v>
      </c>
      <c r="D3443" t="str">
        <f t="shared" si="107"/>
        <v>Medium</v>
      </c>
      <c r="E3443">
        <v>1</v>
      </c>
      <c r="F3443">
        <v>1</v>
      </c>
      <c r="G3443">
        <v>1</v>
      </c>
      <c r="H3443">
        <v>1</v>
      </c>
      <c r="I3443">
        <v>0</v>
      </c>
      <c r="J3443">
        <v>0</v>
      </c>
      <c r="K3443">
        <v>1</v>
      </c>
      <c r="L3443">
        <v>0</v>
      </c>
      <c r="M3443">
        <v>0</v>
      </c>
      <c r="N3443">
        <v>1</v>
      </c>
      <c r="O3443" cm="1">
        <f t="array" ref="O3443">$U$2*_xlfn.IFS(C3443="data_analyst",$V$5,C3443="data_engineer",$V$6,C3443="data_scientist",$V$7)*_xlfn.IFS(E3443=0,$V$12,E3443=1,$V$11)*_xlfn.IFS(F3443=0,$V$17,F3443=1,$V$16)*_xlfn.IFS(G3443=0,$V$22,G3443=1,$V$21)*_xlfn.IFS(H3443=0,$V$27,H3443=1,$V$26)*_xlfn.IFS(I3443=0,$V$32,I3443=1,$V$31)*_xlfn.IFS(J3443=0,$V$37,J3443=1,$V$36)*_xlfn.IFS(K3443=0,$V$42,K3443=1,$V$41)*_xlfn.IFS(L3443=0,$V$47,L3443=1,$V$46)*_xlfn.IFS(M3443=0,$V$52,M3443=1,$V$51)*_xlfn.IFS(N3443=0,$V$57,N3443=1,$V$56)</f>
        <v>3.0400449839017053E-5</v>
      </c>
      <c r="P3443" cm="1">
        <f t="array" ref="P3443">$V$2*_xlfn.IFS(C3443="data_analyst",$X$5,C3443="data_engineer",$X$6,C3443="data_scientist",$X$7)*_xlfn.IFS(E3443=0,$X$12,E3443=1,$X$11)*_xlfn.IFS(F3443=0,$X$17,F3443=1,$X$16)*_xlfn.IFS(G3443=0,$X$22,G3443=1,$X$21)*_xlfn.IFS(H3443=0,$X$27,H3443=1,$X$26)*_xlfn.IFS(I3443=0,$X$32,I3443=1,$X$31)*_xlfn.IFS(J3443=0,$X$37,J3443=1,$X$36)*_xlfn.IFS(K3443=0,$X$42,K3443=1,$X$41)*_xlfn.IFS(L3443=0,$X$47,L3443=1,$X$46)*_xlfn.IFS(M3443=0,$X$52,M3443=1,$X$51)*_xlfn.IFS(N3443=0,$X$57,N3443=1,$X$56)</f>
        <v>9.9832756785279194E-4</v>
      </c>
      <c r="Q3443" cm="1">
        <f t="array" ref="Q3443">$W$2*_xlfn.IFS(C3443="data_analyst",$Z$5,C3443="data_engineer",$Z$6,C3443="data_scientist",$Z$7)*_xlfn.IFS(E3443=0,$Z$12,E3443=1,$Z$11)*_xlfn.IFS(F3443=0,$Z$17,F3443=1,$Z$16)*_xlfn.IFS(G3443=0,$Z$22,G3443=1,$Z$21)*_xlfn.IFS(H3443=0,$Z$27,H3443=1,$Z$26)*_xlfn.IFS(I3443=0,$Z$32,I3443=1,$Z$31)*_xlfn.IFS(J3443=0,$Z$37,J3443=1,$Z$36)*_xlfn.IFS(K3443=0,$Z$42,K3443=1,$Z$41)*_xlfn.IFS(L3443=0,$Z$47,L3443=1,$Z$46)*_xlfn.IFS(M3443=0,$Z$52,M3443=1,$Z$51)*_xlfn.IFS(N3443=0,$Z$57,N3443=1,$Z$56)</f>
        <v>6.4612704096637653E-5</v>
      </c>
      <c r="R3443" t="str" cm="1">
        <f t="array" ref="R3443">_xlfn.IFS(AND(O3443&gt;P3443,O3443&gt;Q3443),"Low",AND(P3443&gt;O3443,P3443&gt;Q3443),"Medium",AND(Q3443&gt;O3443,Q3443&gt;P3443),"High")</f>
        <v>Medium</v>
      </c>
      <c r="S3443" t="str">
        <f t="shared" si="108"/>
        <v>T</v>
      </c>
    </row>
    <row r="3444" spans="1:19" x14ac:dyDescent="0.3">
      <c r="A3444" t="s">
        <v>18</v>
      </c>
      <c r="B3444">
        <v>5</v>
      </c>
      <c r="C3444" t="s">
        <v>13</v>
      </c>
      <c r="D3444" t="str">
        <f t="shared" si="107"/>
        <v>Medium</v>
      </c>
      <c r="E3444">
        <v>0</v>
      </c>
      <c r="F3444">
        <v>0</v>
      </c>
      <c r="G3444">
        <v>1</v>
      </c>
      <c r="H3444">
        <v>0</v>
      </c>
      <c r="I3444">
        <v>1</v>
      </c>
      <c r="J3444">
        <v>0</v>
      </c>
      <c r="K3444">
        <v>1</v>
      </c>
      <c r="L3444">
        <v>1</v>
      </c>
      <c r="M3444">
        <v>0</v>
      </c>
      <c r="N3444">
        <v>1</v>
      </c>
      <c r="O3444" cm="1">
        <f t="array" ref="O3444">$U$2*_xlfn.IFS(C3444="data_analyst",$V$5,C3444="data_engineer",$V$6,C3444="data_scientist",$V$7)*_xlfn.IFS(E3444=0,$V$12,E3444=1,$V$11)*_xlfn.IFS(F3444=0,$V$17,F3444=1,$V$16)*_xlfn.IFS(G3444=0,$V$22,G3444=1,$V$21)*_xlfn.IFS(H3444=0,$V$27,H3444=1,$V$26)*_xlfn.IFS(I3444=0,$V$32,I3444=1,$V$31)*_xlfn.IFS(J3444=0,$V$37,J3444=1,$V$36)*_xlfn.IFS(K3444=0,$V$42,K3444=1,$V$41)*_xlfn.IFS(L3444=0,$V$47,L3444=1,$V$46)*_xlfn.IFS(M3444=0,$V$52,M3444=1,$V$51)*_xlfn.IFS(N3444=0,$V$57,N3444=1,$V$56)</f>
        <v>4.4679794961167645E-7</v>
      </c>
      <c r="P3444" cm="1">
        <f t="array" ref="P3444">$V$2*_xlfn.IFS(C3444="data_analyst",$X$5,C3444="data_engineer",$X$6,C3444="data_scientist",$X$7)*_xlfn.IFS(E3444=0,$X$12,E3444=1,$X$11)*_xlfn.IFS(F3444=0,$X$17,F3444=1,$X$16)*_xlfn.IFS(G3444=0,$X$22,G3444=1,$X$21)*_xlfn.IFS(H3444=0,$X$27,H3444=1,$X$26)*_xlfn.IFS(I3444=0,$X$32,I3444=1,$X$31)*_xlfn.IFS(J3444=0,$X$37,J3444=1,$X$36)*_xlfn.IFS(K3444=0,$X$42,K3444=1,$X$41)*_xlfn.IFS(L3444=0,$X$47,L3444=1,$X$46)*_xlfn.IFS(M3444=0,$X$52,M3444=1,$X$51)*_xlfn.IFS(N3444=0,$X$57,N3444=1,$X$56)</f>
        <v>1.6978977695963969E-4</v>
      </c>
      <c r="Q3444" cm="1">
        <f t="array" ref="Q3444">$W$2*_xlfn.IFS(C3444="data_analyst",$Z$5,C3444="data_engineer",$Z$6,C3444="data_scientist",$Z$7)*_xlfn.IFS(E3444=0,$Z$12,E3444=1,$Z$11)*_xlfn.IFS(F3444=0,$Z$17,F3444=1,$Z$16)*_xlfn.IFS(G3444=0,$Z$22,G3444=1,$Z$21)*_xlfn.IFS(H3444=0,$Z$27,H3444=1,$Z$26)*_xlfn.IFS(I3444=0,$Z$32,I3444=1,$Z$31)*_xlfn.IFS(J3444=0,$Z$37,J3444=1,$Z$36)*_xlfn.IFS(K3444=0,$Z$42,K3444=1,$Z$41)*_xlfn.IFS(L3444=0,$Z$47,L3444=1,$Z$46)*_xlfn.IFS(M3444=0,$Z$52,M3444=1,$Z$51)*_xlfn.IFS(N3444=0,$Z$57,N3444=1,$Z$56)</f>
        <v>1.574814560840345E-5</v>
      </c>
      <c r="R3444" t="str" cm="1">
        <f t="array" ref="R3444">_xlfn.IFS(AND(O3444&gt;P3444,O3444&gt;Q3444),"Low",AND(P3444&gt;O3444,P3444&gt;Q3444),"Medium",AND(Q3444&gt;O3444,Q3444&gt;P3444),"High")</f>
        <v>Medium</v>
      </c>
      <c r="S3444" t="str">
        <f t="shared" si="108"/>
        <v>T</v>
      </c>
    </row>
    <row r="3445" spans="1:19" x14ac:dyDescent="0.3">
      <c r="A3445" t="s">
        <v>18</v>
      </c>
      <c r="B3445">
        <v>6</v>
      </c>
      <c r="C3445" t="s">
        <v>13</v>
      </c>
      <c r="D3445" t="str">
        <f t="shared" si="107"/>
        <v>Medium</v>
      </c>
      <c r="E3445">
        <v>1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</v>
      </c>
      <c r="N3445">
        <v>1</v>
      </c>
      <c r="O3445" cm="1">
        <f t="array" ref="O3445">$U$2*_xlfn.IFS(C3445="data_analyst",$V$5,C3445="data_engineer",$V$6,C3445="data_scientist",$V$7)*_xlfn.IFS(E3445=0,$V$12,E3445=1,$V$11)*_xlfn.IFS(F3445=0,$V$17,F3445=1,$V$16)*_xlfn.IFS(G3445=0,$V$22,G3445=1,$V$21)*_xlfn.IFS(H3445=0,$V$27,H3445=1,$V$26)*_xlfn.IFS(I3445=0,$V$32,I3445=1,$V$31)*_xlfn.IFS(J3445=0,$V$37,J3445=1,$V$36)*_xlfn.IFS(K3445=0,$V$42,K3445=1,$V$41)*_xlfn.IFS(L3445=0,$V$47,L3445=1,$V$46)*_xlfn.IFS(M3445=0,$V$52,M3445=1,$V$51)*_xlfn.IFS(N3445=0,$V$57,N3445=1,$V$56)</f>
        <v>2.7976108010257118E-5</v>
      </c>
      <c r="P3445" cm="1">
        <f t="array" ref="P3445">$V$2*_xlfn.IFS(C3445="data_analyst",$X$5,C3445="data_engineer",$X$6,C3445="data_scientist",$X$7)*_xlfn.IFS(E3445=0,$X$12,E3445=1,$X$11)*_xlfn.IFS(F3445=0,$X$17,F3445=1,$X$16)*_xlfn.IFS(G3445=0,$X$22,G3445=1,$X$21)*_xlfn.IFS(H3445=0,$X$27,H3445=1,$X$26)*_xlfn.IFS(I3445=0,$X$32,I3445=1,$X$31)*_xlfn.IFS(J3445=0,$X$37,J3445=1,$X$36)*_xlfn.IFS(K3445=0,$X$42,K3445=1,$X$41)*_xlfn.IFS(L3445=0,$X$47,L3445=1,$X$46)*_xlfn.IFS(M3445=0,$X$52,M3445=1,$X$51)*_xlfn.IFS(N3445=0,$X$57,N3445=1,$X$56)</f>
        <v>2.7433725371823329E-3</v>
      </c>
      <c r="Q3445" cm="1">
        <f t="array" ref="Q3445">$W$2*_xlfn.IFS(C3445="data_analyst",$Z$5,C3445="data_engineer",$Z$6,C3445="data_scientist",$Z$7)*_xlfn.IFS(E3445=0,$Z$12,E3445=1,$Z$11)*_xlfn.IFS(F3445=0,$Z$17,F3445=1,$Z$16)*_xlfn.IFS(G3445=0,$Z$22,G3445=1,$Z$21)*_xlfn.IFS(H3445=0,$Z$27,H3445=1,$Z$26)*_xlfn.IFS(I3445=0,$Z$32,I3445=1,$Z$31)*_xlfn.IFS(J3445=0,$Z$37,J3445=1,$Z$36)*_xlfn.IFS(K3445=0,$Z$42,K3445=1,$Z$41)*_xlfn.IFS(L3445=0,$Z$47,L3445=1,$Z$46)*_xlfn.IFS(M3445=0,$Z$52,M3445=1,$Z$51)*_xlfn.IFS(N3445=0,$Z$57,N3445=1,$Z$56)</f>
        <v>1.9755832269512978E-4</v>
      </c>
      <c r="R3445" t="str" cm="1">
        <f t="array" ref="R3445">_xlfn.IFS(AND(O3445&gt;P3445,O3445&gt;Q3445),"Low",AND(P3445&gt;O3445,P3445&gt;Q3445),"Medium",AND(Q3445&gt;O3445,Q3445&gt;P3445),"High")</f>
        <v>Medium</v>
      </c>
      <c r="S3445" t="str">
        <f t="shared" si="108"/>
        <v>T</v>
      </c>
    </row>
    <row r="3446" spans="1:19" x14ac:dyDescent="0.3">
      <c r="A3446" t="s">
        <v>18</v>
      </c>
      <c r="B3446">
        <v>3</v>
      </c>
      <c r="C3446" t="s">
        <v>13</v>
      </c>
      <c r="D3446" t="str">
        <f t="shared" si="107"/>
        <v>Medium</v>
      </c>
      <c r="E3446">
        <v>1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1</v>
      </c>
      <c r="O3446" cm="1">
        <f t="array" ref="O3446">$U$2*_xlfn.IFS(C3446="data_analyst",$V$5,C3446="data_engineer",$V$6,C3446="data_scientist",$V$7)*_xlfn.IFS(E3446=0,$V$12,E3446=1,$V$11)*_xlfn.IFS(F3446=0,$V$17,F3446=1,$V$16)*_xlfn.IFS(G3446=0,$V$22,G3446=1,$V$21)*_xlfn.IFS(H3446=0,$V$27,H3446=1,$V$26)*_xlfn.IFS(I3446=0,$V$32,I3446=1,$V$31)*_xlfn.IFS(J3446=0,$V$37,J3446=1,$V$36)*_xlfn.IFS(K3446=0,$V$42,K3446=1,$V$41)*_xlfn.IFS(L3446=0,$V$47,L3446=1,$V$46)*_xlfn.IFS(M3446=0,$V$52,M3446=1,$V$51)*_xlfn.IFS(N3446=0,$V$57,N3446=1,$V$56)</f>
        <v>2.7976108010257118E-5</v>
      </c>
      <c r="P3446" cm="1">
        <f t="array" ref="P3446">$V$2*_xlfn.IFS(C3446="data_analyst",$X$5,C3446="data_engineer",$X$6,C3446="data_scientist",$X$7)*_xlfn.IFS(E3446=0,$X$12,E3446=1,$X$11)*_xlfn.IFS(F3446=0,$X$17,F3446=1,$X$16)*_xlfn.IFS(G3446=0,$X$22,G3446=1,$X$21)*_xlfn.IFS(H3446=0,$X$27,H3446=1,$X$26)*_xlfn.IFS(I3446=0,$X$32,I3446=1,$X$31)*_xlfn.IFS(J3446=0,$X$37,J3446=1,$X$36)*_xlfn.IFS(K3446=0,$X$42,K3446=1,$X$41)*_xlfn.IFS(L3446=0,$X$47,L3446=1,$X$46)*_xlfn.IFS(M3446=0,$X$52,M3446=1,$X$51)*_xlfn.IFS(N3446=0,$X$57,N3446=1,$X$56)</f>
        <v>2.7433725371823329E-3</v>
      </c>
      <c r="Q3446" cm="1">
        <f t="array" ref="Q3446">$W$2*_xlfn.IFS(C3446="data_analyst",$Z$5,C3446="data_engineer",$Z$6,C3446="data_scientist",$Z$7)*_xlfn.IFS(E3446=0,$Z$12,E3446=1,$Z$11)*_xlfn.IFS(F3446=0,$Z$17,F3446=1,$Z$16)*_xlfn.IFS(G3446=0,$Z$22,G3446=1,$Z$21)*_xlfn.IFS(H3446=0,$Z$27,H3446=1,$Z$26)*_xlfn.IFS(I3446=0,$Z$32,I3446=1,$Z$31)*_xlfn.IFS(J3446=0,$Z$37,J3446=1,$Z$36)*_xlfn.IFS(K3446=0,$Z$42,K3446=1,$Z$41)*_xlfn.IFS(L3446=0,$Z$47,L3446=1,$Z$46)*_xlfn.IFS(M3446=0,$Z$52,M3446=1,$Z$51)*_xlfn.IFS(N3446=0,$Z$57,N3446=1,$Z$56)</f>
        <v>1.9755832269512978E-4</v>
      </c>
      <c r="R3446" t="str" cm="1">
        <f t="array" ref="R3446">_xlfn.IFS(AND(O3446&gt;P3446,O3446&gt;Q3446),"Low",AND(P3446&gt;O3446,P3446&gt;Q3446),"Medium",AND(Q3446&gt;O3446,Q3446&gt;P3446),"High")</f>
        <v>Medium</v>
      </c>
      <c r="S3446" t="str">
        <f t="shared" si="108"/>
        <v>T</v>
      </c>
    </row>
    <row r="3447" spans="1:19" x14ac:dyDescent="0.3">
      <c r="A3447" t="s">
        <v>18</v>
      </c>
      <c r="B3447">
        <v>8</v>
      </c>
      <c r="C3447" t="s">
        <v>13</v>
      </c>
      <c r="D3447" t="str">
        <f t="shared" si="107"/>
        <v>Medium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0</v>
      </c>
      <c r="K3447">
        <v>0</v>
      </c>
      <c r="L3447">
        <v>1</v>
      </c>
      <c r="M3447">
        <v>1</v>
      </c>
      <c r="N3447">
        <v>1</v>
      </c>
      <c r="O3447" cm="1">
        <f t="array" ref="O3447">$U$2*_xlfn.IFS(C3447="data_analyst",$V$5,C3447="data_engineer",$V$6,C3447="data_scientist",$V$7)*_xlfn.IFS(E3447=0,$V$12,E3447=1,$V$11)*_xlfn.IFS(F3447=0,$V$17,F3447=1,$V$16)*_xlfn.IFS(G3447=0,$V$22,G3447=1,$V$21)*_xlfn.IFS(H3447=0,$V$27,H3447=1,$V$26)*_xlfn.IFS(I3447=0,$V$32,I3447=1,$V$31)*_xlfn.IFS(J3447=0,$V$37,J3447=1,$V$36)*_xlfn.IFS(K3447=0,$V$42,K3447=1,$V$41)*_xlfn.IFS(L3447=0,$V$47,L3447=1,$V$46)*_xlfn.IFS(M3447=0,$V$52,M3447=1,$V$51)*_xlfn.IFS(N3447=0,$V$57,N3447=1,$V$56)</f>
        <v>4.1981029970940298E-8</v>
      </c>
      <c r="P3447" cm="1">
        <f t="array" ref="P3447">$V$2*_xlfn.IFS(C3447="data_analyst",$X$5,C3447="data_engineer",$X$6,C3447="data_scientist",$X$7)*_xlfn.IFS(E3447=0,$X$12,E3447=1,$X$11)*_xlfn.IFS(F3447=0,$X$17,F3447=1,$X$16)*_xlfn.IFS(G3447=0,$X$22,G3447=1,$X$21)*_xlfn.IFS(H3447=0,$X$27,H3447=1,$X$26)*_xlfn.IFS(I3447=0,$X$32,I3447=1,$X$31)*_xlfn.IFS(J3447=0,$X$37,J3447=1,$X$36)*_xlfn.IFS(K3447=0,$X$42,K3447=1,$X$41)*_xlfn.IFS(L3447=0,$X$47,L3447=1,$X$46)*_xlfn.IFS(M3447=0,$X$52,M3447=1,$X$51)*_xlfn.IFS(N3447=0,$X$57,N3447=1,$X$56)</f>
        <v>1.2529451778989322E-3</v>
      </c>
      <c r="Q3447" cm="1">
        <f t="array" ref="Q3447">$W$2*_xlfn.IFS(C3447="data_analyst",$Z$5,C3447="data_engineer",$Z$6,C3447="data_scientist",$Z$7)*_xlfn.IFS(E3447=0,$Z$12,E3447=1,$Z$11)*_xlfn.IFS(F3447=0,$Z$17,F3447=1,$Z$16)*_xlfn.IFS(G3447=0,$Z$22,G3447=1,$Z$21)*_xlfn.IFS(H3447=0,$Z$27,H3447=1,$Z$26)*_xlfn.IFS(I3447=0,$Z$32,I3447=1,$Z$31)*_xlfn.IFS(J3447=0,$Z$37,J3447=1,$Z$36)*_xlfn.IFS(K3447=0,$Z$42,K3447=1,$Z$41)*_xlfn.IFS(L3447=0,$Z$47,L3447=1,$Z$46)*_xlfn.IFS(M3447=0,$Z$52,M3447=1,$Z$51)*_xlfn.IFS(N3447=0,$Z$57,N3447=1,$Z$56)</f>
        <v>2.0867637961188189E-5</v>
      </c>
      <c r="R3447" t="str" cm="1">
        <f t="array" ref="R3447">_xlfn.IFS(AND(O3447&gt;P3447,O3447&gt;Q3447),"Low",AND(P3447&gt;O3447,P3447&gt;Q3447),"Medium",AND(Q3447&gt;O3447,Q3447&gt;P3447),"High")</f>
        <v>Medium</v>
      </c>
      <c r="S3447" t="str">
        <f t="shared" si="108"/>
        <v>T</v>
      </c>
    </row>
    <row r="3448" spans="1:19" x14ac:dyDescent="0.3">
      <c r="A3448" t="s">
        <v>18</v>
      </c>
      <c r="B3448">
        <v>6</v>
      </c>
      <c r="C3448" t="s">
        <v>13</v>
      </c>
      <c r="D3448" t="str">
        <f t="shared" si="107"/>
        <v>Medium</v>
      </c>
      <c r="E3448">
        <v>1</v>
      </c>
      <c r="F3448">
        <v>1</v>
      </c>
      <c r="G3448">
        <v>1</v>
      </c>
      <c r="H3448">
        <v>0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1</v>
      </c>
      <c r="O3448" cm="1">
        <f t="array" ref="O3448">$U$2*_xlfn.IFS(C3448="data_analyst",$V$5,C3448="data_engineer",$V$6,C3448="data_scientist",$V$7)*_xlfn.IFS(E3448=0,$V$12,E3448=1,$V$11)*_xlfn.IFS(F3448=0,$V$17,F3448=1,$V$16)*_xlfn.IFS(G3448=0,$V$22,G3448=1,$V$21)*_xlfn.IFS(H3448=0,$V$27,H3448=1,$V$26)*_xlfn.IFS(I3448=0,$V$32,I3448=1,$V$31)*_xlfn.IFS(J3448=0,$V$37,J3448=1,$V$36)*_xlfn.IFS(K3448=0,$V$42,K3448=1,$V$41)*_xlfn.IFS(L3448=0,$V$47,L3448=1,$V$46)*_xlfn.IFS(M3448=0,$V$52,M3448=1,$V$51)*_xlfn.IFS(N3448=0,$V$57,N3448=1,$V$56)</f>
        <v>1.4770420819680381E-4</v>
      </c>
      <c r="P3448" cm="1">
        <f t="array" ref="P3448">$V$2*_xlfn.IFS(C3448="data_analyst",$X$5,C3448="data_engineer",$X$6,C3448="data_scientist",$X$7)*_xlfn.IFS(E3448=0,$X$12,E3448=1,$X$11)*_xlfn.IFS(F3448=0,$X$17,F3448=1,$X$16)*_xlfn.IFS(G3448=0,$X$22,G3448=1,$X$21)*_xlfn.IFS(H3448=0,$X$27,H3448=1,$X$26)*_xlfn.IFS(I3448=0,$X$32,I3448=1,$X$31)*_xlfn.IFS(J3448=0,$X$37,J3448=1,$X$36)*_xlfn.IFS(K3448=0,$X$42,K3448=1,$X$41)*_xlfn.IFS(L3448=0,$X$47,L3448=1,$X$46)*_xlfn.IFS(M3448=0,$X$52,M3448=1,$X$51)*_xlfn.IFS(N3448=0,$X$57,N3448=1,$X$56)</f>
        <v>1.3783321419319186E-3</v>
      </c>
      <c r="Q3448" cm="1">
        <f t="array" ref="Q3448">$W$2*_xlfn.IFS(C3448="data_analyst",$Z$5,C3448="data_engineer",$Z$6,C3448="data_scientist",$Z$7)*_xlfn.IFS(E3448=0,$Z$12,E3448=1,$Z$11)*_xlfn.IFS(F3448=0,$Z$17,F3448=1,$Z$16)*_xlfn.IFS(G3448=0,$Z$22,G3448=1,$Z$21)*_xlfn.IFS(H3448=0,$Z$27,H3448=1,$Z$26)*_xlfn.IFS(I3448=0,$Z$32,I3448=1,$Z$31)*_xlfn.IFS(J3448=0,$Z$37,J3448=1,$Z$36)*_xlfn.IFS(K3448=0,$Z$42,K3448=1,$Z$41)*_xlfn.IFS(L3448=0,$Z$47,L3448=1,$Z$46)*_xlfn.IFS(M3448=0,$Z$52,M3448=1,$Z$51)*_xlfn.IFS(N3448=0,$Z$57,N3448=1,$Z$56)</f>
        <v>1.8648509269538041E-4</v>
      </c>
      <c r="R3448" t="str" cm="1">
        <f t="array" ref="R3448">_xlfn.IFS(AND(O3448&gt;P3448,O3448&gt;Q3448),"Low",AND(P3448&gt;O3448,P3448&gt;Q3448),"Medium",AND(Q3448&gt;O3448,Q3448&gt;P3448),"High")</f>
        <v>Medium</v>
      </c>
      <c r="S3448" t="str">
        <f t="shared" si="108"/>
        <v>T</v>
      </c>
    </row>
    <row r="3449" spans="1:19" x14ac:dyDescent="0.3">
      <c r="A3449" t="s">
        <v>18</v>
      </c>
      <c r="B3449">
        <v>6</v>
      </c>
      <c r="C3449" t="s">
        <v>13</v>
      </c>
      <c r="D3449" t="str">
        <f t="shared" si="107"/>
        <v>Medium</v>
      </c>
      <c r="E3449">
        <v>1</v>
      </c>
      <c r="F3449">
        <v>0</v>
      </c>
      <c r="G3449">
        <v>1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0</v>
      </c>
      <c r="N3449">
        <v>1</v>
      </c>
      <c r="O3449" cm="1">
        <f t="array" ref="O3449">$U$2*_xlfn.IFS(C3449="data_analyst",$V$5,C3449="data_engineer",$V$6,C3449="data_scientist",$V$7)*_xlfn.IFS(E3449=0,$V$12,E3449=1,$V$11)*_xlfn.IFS(F3449=0,$V$17,F3449=1,$V$16)*_xlfn.IFS(G3449=0,$V$22,G3449=1,$V$21)*_xlfn.IFS(H3449=0,$V$27,H3449=1,$V$26)*_xlfn.IFS(I3449=0,$V$32,I3449=1,$V$31)*_xlfn.IFS(J3449=0,$V$37,J3449=1,$V$36)*_xlfn.IFS(K3449=0,$V$42,K3449=1,$V$41)*_xlfn.IFS(L3449=0,$V$47,L3449=1,$V$46)*_xlfn.IFS(M3449=0,$V$52,M3449=1,$V$51)*_xlfn.IFS(N3449=0,$V$57,N3449=1,$V$56)</f>
        <v>1.1336485420993265E-4</v>
      </c>
      <c r="P3449" cm="1">
        <f t="array" ref="P3449">$V$2*_xlfn.IFS(C3449="data_analyst",$X$5,C3449="data_engineer",$X$6,C3449="data_scientist",$X$7)*_xlfn.IFS(E3449=0,$X$12,E3449=1,$X$11)*_xlfn.IFS(F3449=0,$X$17,F3449=1,$X$16)*_xlfn.IFS(G3449=0,$X$22,G3449=1,$X$21)*_xlfn.IFS(H3449=0,$X$27,H3449=1,$X$26)*_xlfn.IFS(I3449=0,$X$32,I3449=1,$X$31)*_xlfn.IFS(J3449=0,$X$37,J3449=1,$X$36)*_xlfn.IFS(K3449=0,$X$42,K3449=1,$X$41)*_xlfn.IFS(L3449=0,$X$47,L3449=1,$X$46)*_xlfn.IFS(M3449=0,$X$52,M3449=1,$X$51)*_xlfn.IFS(N3449=0,$X$57,N3449=1,$X$56)</f>
        <v>1.1882173637344127E-3</v>
      </c>
      <c r="Q3449" cm="1">
        <f t="array" ref="Q3449">$W$2*_xlfn.IFS(C3449="data_analyst",$Z$5,C3449="data_engineer",$Z$6,C3449="data_scientist",$Z$7)*_xlfn.IFS(E3449=0,$Z$12,E3449=1,$Z$11)*_xlfn.IFS(F3449=0,$Z$17,F3449=1,$Z$16)*_xlfn.IFS(G3449=0,$Z$22,G3449=1,$Z$21)*_xlfn.IFS(H3449=0,$Z$27,H3449=1,$Z$26)*_xlfn.IFS(I3449=0,$Z$32,I3449=1,$Z$31)*_xlfn.IFS(J3449=0,$Z$37,J3449=1,$Z$36)*_xlfn.IFS(K3449=0,$Z$42,K3449=1,$Z$41)*_xlfn.IFS(L3449=0,$Z$47,L3449=1,$Z$46)*_xlfn.IFS(M3449=0,$Z$52,M3449=1,$Z$51)*_xlfn.IFS(N3449=0,$Z$57,N3449=1,$Z$56)</f>
        <v>1.7582880168421584E-4</v>
      </c>
      <c r="R3449" t="str" cm="1">
        <f t="array" ref="R3449">_xlfn.IFS(AND(O3449&gt;P3449,O3449&gt;Q3449),"Low",AND(P3449&gt;O3449,P3449&gt;Q3449),"Medium",AND(Q3449&gt;O3449,Q3449&gt;P3449),"High")</f>
        <v>Medium</v>
      </c>
      <c r="S3449" t="str">
        <f t="shared" si="108"/>
        <v>T</v>
      </c>
    </row>
    <row r="3450" spans="1:19" x14ac:dyDescent="0.3">
      <c r="A3450" t="s">
        <v>18</v>
      </c>
      <c r="B3450">
        <v>5</v>
      </c>
      <c r="C3450" t="s">
        <v>13</v>
      </c>
      <c r="D3450" t="str">
        <f t="shared" si="107"/>
        <v>Medium</v>
      </c>
      <c r="E3450">
        <v>1</v>
      </c>
      <c r="F3450">
        <v>1</v>
      </c>
      <c r="G3450">
        <v>1</v>
      </c>
      <c r="H3450">
        <v>0</v>
      </c>
      <c r="I3450">
        <v>1</v>
      </c>
      <c r="J3450">
        <v>0</v>
      </c>
      <c r="K3450">
        <v>0</v>
      </c>
      <c r="L3450">
        <v>1</v>
      </c>
      <c r="M3450">
        <v>0</v>
      </c>
      <c r="N3450">
        <v>1</v>
      </c>
      <c r="O3450" cm="1">
        <f t="array" ref="O3450">$U$2*_xlfn.IFS(C3450="data_analyst",$V$5,C3450="data_engineer",$V$6,C3450="data_scientist",$V$7)*_xlfn.IFS(E3450=0,$V$12,E3450=1,$V$11)*_xlfn.IFS(F3450=0,$V$17,F3450=1,$V$16)*_xlfn.IFS(G3450=0,$V$22,G3450=1,$V$21)*_xlfn.IFS(H3450=0,$V$27,H3450=1,$V$26)*_xlfn.IFS(I3450=0,$V$32,I3450=1,$V$31)*_xlfn.IFS(J3450=0,$V$37,J3450=1,$V$36)*_xlfn.IFS(K3450=0,$V$42,K3450=1,$V$41)*_xlfn.IFS(L3450=0,$V$47,L3450=1,$V$46)*_xlfn.IFS(M3450=0,$V$52,M3450=1,$V$51)*_xlfn.IFS(N3450=0,$V$57,N3450=1,$V$56)</f>
        <v>1.3837720600811621E-6</v>
      </c>
      <c r="P3450" cm="1">
        <f t="array" ref="P3450">$V$2*_xlfn.IFS(C3450="data_analyst",$X$5,C3450="data_engineer",$X$6,C3450="data_scientist",$X$7)*_xlfn.IFS(E3450=0,$X$12,E3450=1,$X$11)*_xlfn.IFS(F3450=0,$X$17,F3450=1,$X$16)*_xlfn.IFS(G3450=0,$X$22,G3450=1,$X$21)*_xlfn.IFS(H3450=0,$X$27,H3450=1,$X$26)*_xlfn.IFS(I3450=0,$X$32,I3450=1,$X$31)*_xlfn.IFS(J3450=0,$X$37,J3450=1,$X$36)*_xlfn.IFS(K3450=0,$X$42,K3450=1,$X$41)*_xlfn.IFS(L3450=0,$X$47,L3450=1,$X$46)*_xlfn.IFS(M3450=0,$X$52,M3450=1,$X$51)*_xlfn.IFS(N3450=0,$X$57,N3450=1,$X$56)</f>
        <v>2.5625925691272517E-3</v>
      </c>
      <c r="Q3450" cm="1">
        <f t="array" ref="Q3450">$W$2*_xlfn.IFS(C3450="data_analyst",$Z$5,C3450="data_engineer",$Z$6,C3450="data_scientist",$Z$7)*_xlfn.IFS(E3450=0,$Z$12,E3450=1,$Z$11)*_xlfn.IFS(F3450=0,$Z$17,F3450=1,$Z$16)*_xlfn.IFS(G3450=0,$Z$22,G3450=1,$Z$21)*_xlfn.IFS(H3450=0,$Z$27,H3450=1,$Z$26)*_xlfn.IFS(I3450=0,$Z$32,I3450=1,$Z$31)*_xlfn.IFS(J3450=0,$Z$37,J3450=1,$Z$36)*_xlfn.IFS(K3450=0,$Z$42,K3450=1,$Z$41)*_xlfn.IFS(L3450=0,$Z$47,L3450=1,$Z$46)*_xlfn.IFS(M3450=0,$Z$52,M3450=1,$Z$51)*_xlfn.IFS(N3450=0,$Z$57,N3450=1,$Z$56)</f>
        <v>1.2291971493176671E-4</v>
      </c>
      <c r="R3450" t="str" cm="1">
        <f t="array" ref="R3450">_xlfn.IFS(AND(O3450&gt;P3450,O3450&gt;Q3450),"Low",AND(P3450&gt;O3450,P3450&gt;Q3450),"Medium",AND(Q3450&gt;O3450,Q3450&gt;P3450),"High")</f>
        <v>Medium</v>
      </c>
      <c r="S3450" t="str">
        <f t="shared" si="108"/>
        <v>T</v>
      </c>
    </row>
    <row r="3451" spans="1:19" x14ac:dyDescent="0.3">
      <c r="A3451" t="s">
        <v>18</v>
      </c>
      <c r="B3451">
        <v>1</v>
      </c>
      <c r="C3451" t="s">
        <v>13</v>
      </c>
      <c r="D3451" t="str">
        <f t="shared" si="107"/>
        <v>Medium</v>
      </c>
      <c r="E3451">
        <v>1</v>
      </c>
      <c r="F3451">
        <v>0</v>
      </c>
      <c r="G3451">
        <v>1</v>
      </c>
      <c r="H3451">
        <v>1</v>
      </c>
      <c r="I3451">
        <v>1</v>
      </c>
      <c r="J3451">
        <v>0</v>
      </c>
      <c r="K3451">
        <v>0</v>
      </c>
      <c r="L3451">
        <v>1</v>
      </c>
      <c r="M3451">
        <v>1</v>
      </c>
      <c r="N3451">
        <v>1</v>
      </c>
      <c r="O3451" cm="1">
        <f t="array" ref="O3451">$U$2*_xlfn.IFS(C3451="data_analyst",$V$5,C3451="data_engineer",$V$6,C3451="data_scientist",$V$7)*_xlfn.IFS(E3451=0,$V$12,E3451=1,$V$11)*_xlfn.IFS(F3451=0,$V$17,F3451=1,$V$16)*_xlfn.IFS(G3451=0,$V$22,G3451=1,$V$21)*_xlfn.IFS(H3451=0,$V$27,H3451=1,$V$26)*_xlfn.IFS(I3451=0,$V$32,I3451=1,$V$31)*_xlfn.IFS(J3451=0,$V$37,J3451=1,$V$36)*_xlfn.IFS(K3451=0,$V$42,K3451=1,$V$41)*_xlfn.IFS(L3451=0,$V$47,L3451=1,$V$46)*_xlfn.IFS(M3451=0,$V$52,M3451=1,$V$51)*_xlfn.IFS(N3451=0,$V$57,N3451=1,$V$56)</f>
        <v>3.2220973256884125E-8</v>
      </c>
      <c r="P3451" cm="1">
        <f t="array" ref="P3451">$V$2*_xlfn.IFS(C3451="data_analyst",$X$5,C3451="data_engineer",$X$6,C3451="data_scientist",$X$7)*_xlfn.IFS(E3451=0,$X$12,E3451=1,$X$11)*_xlfn.IFS(F3451=0,$X$17,F3451=1,$X$16)*_xlfn.IFS(G3451=0,$X$22,G3451=1,$X$21)*_xlfn.IFS(H3451=0,$X$27,H3451=1,$X$26)*_xlfn.IFS(I3451=0,$X$32,I3451=1,$X$31)*_xlfn.IFS(J3451=0,$X$37,J3451=1,$X$36)*_xlfn.IFS(K3451=0,$X$42,K3451=1,$X$41)*_xlfn.IFS(L3451=0,$X$47,L3451=1,$X$46)*_xlfn.IFS(M3451=0,$X$52,M3451=1,$X$51)*_xlfn.IFS(N3451=0,$X$57,N3451=1,$X$56)</f>
        <v>1.0801251533611479E-3</v>
      </c>
      <c r="Q3451" cm="1">
        <f t="array" ref="Q3451">$W$2*_xlfn.IFS(C3451="data_analyst",$Z$5,C3451="data_engineer",$Z$6,C3451="data_scientist",$Z$7)*_xlfn.IFS(E3451=0,$Z$12,E3451=1,$Z$11)*_xlfn.IFS(F3451=0,$Z$17,F3451=1,$Z$16)*_xlfn.IFS(G3451=0,$Z$22,G3451=1,$Z$21)*_xlfn.IFS(H3451=0,$Z$27,H3451=1,$Z$26)*_xlfn.IFS(I3451=0,$Z$32,I3451=1,$Z$31)*_xlfn.IFS(J3451=0,$Z$37,J3451=1,$Z$36)*_xlfn.IFS(K3451=0,$Z$42,K3451=1,$Z$41)*_xlfn.IFS(L3451=0,$Z$47,L3451=1,$Z$46)*_xlfn.IFS(M3451=0,$Z$52,M3451=1,$Z$51)*_xlfn.IFS(N3451=0,$Z$57,N3451=1,$Z$56)</f>
        <v>1.967520150626315E-5</v>
      </c>
      <c r="R3451" t="str" cm="1">
        <f t="array" ref="R3451">_xlfn.IFS(AND(O3451&gt;P3451,O3451&gt;Q3451),"Low",AND(P3451&gt;O3451,P3451&gt;Q3451),"Medium",AND(Q3451&gt;O3451,Q3451&gt;P3451),"High")</f>
        <v>Medium</v>
      </c>
      <c r="S3451" t="str">
        <f t="shared" si="108"/>
        <v>T</v>
      </c>
    </row>
    <row r="3452" spans="1:19" x14ac:dyDescent="0.3">
      <c r="A3452" t="s">
        <v>18</v>
      </c>
      <c r="B3452">
        <v>4</v>
      </c>
      <c r="C3452" t="s">
        <v>13</v>
      </c>
      <c r="D3452" t="str">
        <f t="shared" si="107"/>
        <v>Medium</v>
      </c>
      <c r="E3452">
        <v>1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 cm="1">
        <f t="array" ref="O3452">$U$2*_xlfn.IFS(C3452="data_analyst",$V$5,C3452="data_engineer",$V$6,C3452="data_scientist",$V$7)*_xlfn.IFS(E3452=0,$V$12,E3452=1,$V$11)*_xlfn.IFS(F3452=0,$V$17,F3452=1,$V$16)*_xlfn.IFS(G3452=0,$V$22,G3452=1,$V$21)*_xlfn.IFS(H3452=0,$V$27,H3452=1,$V$26)*_xlfn.IFS(I3452=0,$V$32,I3452=1,$V$31)*_xlfn.IFS(J3452=0,$V$37,J3452=1,$V$36)*_xlfn.IFS(K3452=0,$V$42,K3452=1,$V$41)*_xlfn.IFS(L3452=0,$V$47,L3452=1,$V$46)*_xlfn.IFS(M3452=0,$V$52,M3452=1,$V$51)*_xlfn.IFS(N3452=0,$V$57,N3452=1,$V$56)</f>
        <v>3.3015921585634317E-4</v>
      </c>
      <c r="P3452" cm="1">
        <f t="array" ref="P3452">$V$2*_xlfn.IFS(C3452="data_analyst",$X$5,C3452="data_engineer",$X$6,C3452="data_scientist",$X$7)*_xlfn.IFS(E3452=0,$X$12,E3452=1,$X$11)*_xlfn.IFS(F3452=0,$X$17,F3452=1,$X$16)*_xlfn.IFS(G3452=0,$X$22,G3452=1,$X$21)*_xlfn.IFS(H3452=0,$X$27,H3452=1,$X$26)*_xlfn.IFS(I3452=0,$X$32,I3452=1,$X$31)*_xlfn.IFS(J3452=0,$X$37,J3452=1,$X$36)*_xlfn.IFS(K3452=0,$X$42,K3452=1,$X$41)*_xlfn.IFS(L3452=0,$X$47,L3452=1,$X$46)*_xlfn.IFS(M3452=0,$X$52,M3452=1,$X$51)*_xlfn.IFS(N3452=0,$X$57,N3452=1,$X$56)</f>
        <v>4.9083371473888819E-3</v>
      </c>
      <c r="Q3452" cm="1">
        <f t="array" ref="Q3452">$W$2*_xlfn.IFS(C3452="data_analyst",$Z$5,C3452="data_engineer",$Z$6,C3452="data_scientist",$Z$7)*_xlfn.IFS(E3452=0,$Z$12,E3452=1,$Z$11)*_xlfn.IFS(F3452=0,$Z$17,F3452=1,$Z$16)*_xlfn.IFS(G3452=0,$Z$22,G3452=1,$Z$21)*_xlfn.IFS(H3452=0,$Z$27,H3452=1,$Z$26)*_xlfn.IFS(I3452=0,$Z$32,I3452=1,$Z$31)*_xlfn.IFS(J3452=0,$Z$37,J3452=1,$Z$36)*_xlfn.IFS(K3452=0,$Z$42,K3452=1,$Z$41)*_xlfn.IFS(L3452=0,$Z$47,L3452=1,$Z$46)*_xlfn.IFS(M3452=0,$Z$52,M3452=1,$Z$51)*_xlfn.IFS(N3452=0,$Z$57,N3452=1,$Z$56)</f>
        <v>6.2661136707596371E-4</v>
      </c>
      <c r="R3452" t="str" cm="1">
        <f t="array" ref="R3452">_xlfn.IFS(AND(O3452&gt;P3452,O3452&gt;Q3452),"Low",AND(P3452&gt;O3452,P3452&gt;Q3452),"Medium",AND(Q3452&gt;O3452,Q3452&gt;P3452),"High")</f>
        <v>Medium</v>
      </c>
      <c r="S3452" t="str">
        <f t="shared" si="108"/>
        <v>T</v>
      </c>
    </row>
    <row r="3453" spans="1:19" x14ac:dyDescent="0.3">
      <c r="A3453" t="s">
        <v>18</v>
      </c>
      <c r="B3453">
        <v>7</v>
      </c>
      <c r="C3453" t="s">
        <v>13</v>
      </c>
      <c r="D3453" t="str">
        <f t="shared" si="107"/>
        <v>Medium</v>
      </c>
      <c r="E3453">
        <v>1</v>
      </c>
      <c r="F3453">
        <v>1</v>
      </c>
      <c r="G3453">
        <v>1</v>
      </c>
      <c r="H3453">
        <v>1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1</v>
      </c>
      <c r="O3453" cm="1">
        <f t="array" ref="O3453">$U$2*_xlfn.IFS(C3453="data_analyst",$V$5,C3453="data_engineer",$V$6,C3453="data_scientist",$V$7)*_xlfn.IFS(E3453=0,$V$12,E3453=1,$V$11)*_xlfn.IFS(F3453=0,$V$17,F3453=1,$V$16)*_xlfn.IFS(G3453=0,$V$22,G3453=1,$V$21)*_xlfn.IFS(H3453=0,$V$27,H3453=1,$V$26)*_xlfn.IFS(I3453=0,$V$32,I3453=1,$V$31)*_xlfn.IFS(J3453=0,$V$37,J3453=1,$V$36)*_xlfn.IFS(K3453=0,$V$42,K3453=1,$V$41)*_xlfn.IFS(L3453=0,$V$47,L3453=1,$V$46)*_xlfn.IFS(M3453=0,$V$52,M3453=1,$V$51)*_xlfn.IFS(N3453=0,$V$57,N3453=1,$V$56)</f>
        <v>7.4179324517459656E-6</v>
      </c>
      <c r="P3453" cm="1">
        <f t="array" ref="P3453">$V$2*_xlfn.IFS(C3453="data_analyst",$X$5,C3453="data_engineer",$X$6,C3453="data_scientist",$X$7)*_xlfn.IFS(E3453=0,$X$12,E3453=1,$X$11)*_xlfn.IFS(F3453=0,$X$17,F3453=1,$X$16)*_xlfn.IFS(G3453=0,$X$22,G3453=1,$X$21)*_xlfn.IFS(H3453=0,$X$27,H3453=1,$X$26)*_xlfn.IFS(I3453=0,$X$32,I3453=1,$X$31)*_xlfn.IFS(J3453=0,$X$37,J3453=1,$X$36)*_xlfn.IFS(K3453=0,$X$42,K3453=1,$X$41)*_xlfn.IFS(L3453=0,$X$47,L3453=1,$X$46)*_xlfn.IFS(M3453=0,$X$52,M3453=1,$X$51)*_xlfn.IFS(N3453=0,$X$57,N3453=1,$X$56)</f>
        <v>3.1052956856739986E-3</v>
      </c>
      <c r="Q3453" cm="1">
        <f t="array" ref="Q3453">$W$2*_xlfn.IFS(C3453="data_analyst",$Z$5,C3453="data_engineer",$Z$6,C3453="data_scientist",$Z$7)*_xlfn.IFS(E3453=0,$Z$12,E3453=1,$Z$11)*_xlfn.IFS(F3453=0,$Z$17,F3453=1,$Z$16)*_xlfn.IFS(G3453=0,$Z$22,G3453=1,$Z$21)*_xlfn.IFS(H3453=0,$Z$27,H3453=1,$Z$26)*_xlfn.IFS(I3453=0,$Z$32,I3453=1,$Z$31)*_xlfn.IFS(J3453=0,$Z$37,J3453=1,$Z$36)*_xlfn.IFS(K3453=0,$Z$42,K3453=1,$Z$41)*_xlfn.IFS(L3453=0,$Z$47,L3453=1,$Z$46)*_xlfn.IFS(M3453=0,$Z$52,M3453=1,$Z$51)*_xlfn.IFS(N3453=0,$Z$57,N3453=1,$Z$56)</f>
        <v>1.347389182905904E-4</v>
      </c>
      <c r="R3453" t="str" cm="1">
        <f t="array" ref="R3453">_xlfn.IFS(AND(O3453&gt;P3453,O3453&gt;Q3453),"Low",AND(P3453&gt;O3453,P3453&gt;Q3453),"Medium",AND(Q3453&gt;O3453,Q3453&gt;P3453),"High")</f>
        <v>Medium</v>
      </c>
      <c r="S3453" t="str">
        <f t="shared" si="108"/>
        <v>T</v>
      </c>
    </row>
    <row r="3454" spans="1:19" x14ac:dyDescent="0.3">
      <c r="A3454" t="s">
        <v>18</v>
      </c>
      <c r="B3454">
        <v>2</v>
      </c>
      <c r="C3454" t="s">
        <v>13</v>
      </c>
      <c r="D3454" t="str">
        <f t="shared" si="107"/>
        <v>Medium</v>
      </c>
      <c r="E3454">
        <v>1</v>
      </c>
      <c r="F3454">
        <v>0</v>
      </c>
      <c r="G3454">
        <v>1</v>
      </c>
      <c r="H3454">
        <v>1</v>
      </c>
      <c r="I3454">
        <v>0</v>
      </c>
      <c r="J3454">
        <v>1</v>
      </c>
      <c r="K3454">
        <v>1</v>
      </c>
      <c r="L3454">
        <v>0</v>
      </c>
      <c r="M3454">
        <v>1</v>
      </c>
      <c r="N3454">
        <v>1</v>
      </c>
      <c r="O3454" cm="1">
        <f t="array" ref="O3454">$U$2*_xlfn.IFS(C3454="data_analyst",$V$5,C3454="data_engineer",$V$6,C3454="data_scientist",$V$7)*_xlfn.IFS(E3454=0,$V$12,E3454=1,$V$11)*_xlfn.IFS(F3454=0,$V$17,F3454=1,$V$16)*_xlfn.IFS(G3454=0,$V$22,G3454=1,$V$21)*_xlfn.IFS(H3454=0,$V$27,H3454=1,$V$26)*_xlfn.IFS(I3454=0,$V$32,I3454=1,$V$31)*_xlfn.IFS(J3454=0,$V$37,J3454=1,$V$36)*_xlfn.IFS(K3454=0,$V$42,K3454=1,$V$41)*_xlfn.IFS(L3454=0,$V$47,L3454=1,$V$46)*_xlfn.IFS(M3454=0,$V$52,M3454=1,$V$51)*_xlfn.IFS(N3454=0,$V$57,N3454=1,$V$56)</f>
        <v>6.7886662185119391E-7</v>
      </c>
      <c r="P3454" cm="1">
        <f t="array" ref="P3454">$V$2*_xlfn.IFS(C3454="data_analyst",$X$5,C3454="data_engineer",$X$6,C3454="data_scientist",$X$7)*_xlfn.IFS(E3454=0,$X$12,E3454=1,$X$11)*_xlfn.IFS(F3454=0,$X$17,F3454=1,$X$16)*_xlfn.IFS(G3454=0,$X$22,G3454=1,$X$21)*_xlfn.IFS(H3454=0,$X$27,H3454=1,$X$26)*_xlfn.IFS(I3454=0,$X$32,I3454=1,$X$31)*_xlfn.IFS(J3454=0,$X$37,J3454=1,$X$36)*_xlfn.IFS(K3454=0,$X$42,K3454=1,$X$41)*_xlfn.IFS(L3454=0,$X$47,L3454=1,$X$46)*_xlfn.IFS(M3454=0,$X$52,M3454=1,$X$51)*_xlfn.IFS(N3454=0,$X$57,N3454=1,$X$56)</f>
        <v>1.1644664585463899E-4</v>
      </c>
      <c r="Q3454" cm="1">
        <f t="array" ref="Q3454">$W$2*_xlfn.IFS(C3454="data_analyst",$Z$5,C3454="data_engineer",$Z$6,C3454="data_scientist",$Z$7)*_xlfn.IFS(E3454=0,$Z$12,E3454=1,$Z$11)*_xlfn.IFS(F3454=0,$Z$17,F3454=1,$Z$16)*_xlfn.IFS(G3454=0,$Z$22,G3454=1,$Z$21)*_xlfn.IFS(H3454=0,$Z$27,H3454=1,$Z$26)*_xlfn.IFS(I3454=0,$Z$32,I3454=1,$Z$31)*_xlfn.IFS(J3454=0,$Z$37,J3454=1,$Z$36)*_xlfn.IFS(K3454=0,$Z$42,K3454=1,$Z$41)*_xlfn.IFS(L3454=0,$Z$47,L3454=1,$Z$46)*_xlfn.IFS(M3454=0,$Z$52,M3454=1,$Z$51)*_xlfn.IFS(N3454=0,$Z$57,N3454=1,$Z$56)</f>
        <v>5.3895514378274834E-6</v>
      </c>
      <c r="R3454" t="str" cm="1">
        <f t="array" ref="R3454">_xlfn.IFS(AND(O3454&gt;P3454,O3454&gt;Q3454),"Low",AND(P3454&gt;O3454,P3454&gt;Q3454),"Medium",AND(Q3454&gt;O3454,Q3454&gt;P3454),"High")</f>
        <v>Medium</v>
      </c>
      <c r="S3454" t="str">
        <f t="shared" si="108"/>
        <v>T</v>
      </c>
    </row>
    <row r="3455" spans="1:19" x14ac:dyDescent="0.3">
      <c r="A3455" t="s">
        <v>18</v>
      </c>
      <c r="B3455">
        <v>6</v>
      </c>
      <c r="C3455" t="s">
        <v>13</v>
      </c>
      <c r="D3455" t="str">
        <f t="shared" si="107"/>
        <v>Medium</v>
      </c>
      <c r="E3455">
        <v>1</v>
      </c>
      <c r="F3455">
        <v>1</v>
      </c>
      <c r="G3455">
        <v>0</v>
      </c>
      <c r="H3455">
        <v>1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1</v>
      </c>
      <c r="O3455" cm="1">
        <f t="array" ref="O3455">$U$2*_xlfn.IFS(C3455="data_analyst",$V$5,C3455="data_engineer",$V$6,C3455="data_scientist",$V$7)*_xlfn.IFS(E3455=0,$V$12,E3455=1,$V$11)*_xlfn.IFS(F3455=0,$V$17,F3455=1,$V$16)*_xlfn.IFS(G3455=0,$V$22,G3455=1,$V$21)*_xlfn.IFS(H3455=0,$V$27,H3455=1,$V$26)*_xlfn.IFS(I3455=0,$V$32,I3455=1,$V$31)*_xlfn.IFS(J3455=0,$V$37,J3455=1,$V$36)*_xlfn.IFS(K3455=0,$V$42,K3455=1,$V$41)*_xlfn.IFS(L3455=0,$V$47,L3455=1,$V$46)*_xlfn.IFS(M3455=0,$V$52,M3455=1,$V$51)*_xlfn.IFS(N3455=0,$V$57,N3455=1,$V$56)</f>
        <v>2.9066014241773709E-4</v>
      </c>
      <c r="P3455" cm="1">
        <f t="array" ref="P3455">$V$2*_xlfn.IFS(C3455="data_analyst",$X$5,C3455="data_engineer",$X$6,C3455="data_scientist",$X$7)*_xlfn.IFS(E3455=0,$X$12,E3455=1,$X$11)*_xlfn.IFS(F3455=0,$X$17,F3455=1,$X$16)*_xlfn.IFS(G3455=0,$X$22,G3455=1,$X$21)*_xlfn.IFS(H3455=0,$X$27,H3455=1,$X$26)*_xlfn.IFS(I3455=0,$X$32,I3455=1,$X$31)*_xlfn.IFS(J3455=0,$X$37,J3455=1,$X$36)*_xlfn.IFS(K3455=0,$X$42,K3455=1,$X$41)*_xlfn.IFS(L3455=0,$X$47,L3455=1,$X$46)*_xlfn.IFS(M3455=0,$X$52,M3455=1,$X$51)*_xlfn.IFS(N3455=0,$X$57,N3455=1,$X$56)</f>
        <v>1.0599288478267399E-3</v>
      </c>
      <c r="Q3455" cm="1">
        <f t="array" ref="Q3455">$W$2*_xlfn.IFS(C3455="data_analyst",$Z$5,C3455="data_engineer",$Z$6,C3455="data_scientist",$Z$7)*_xlfn.IFS(E3455=0,$Z$12,E3455=1,$Z$11)*_xlfn.IFS(F3455=0,$Z$17,F3455=1,$Z$16)*_xlfn.IFS(G3455=0,$Z$22,G3455=1,$Z$21)*_xlfn.IFS(H3455=0,$Z$27,H3455=1,$Z$26)*_xlfn.IFS(I3455=0,$Z$32,I3455=1,$Z$31)*_xlfn.IFS(J3455=0,$Z$37,J3455=1,$Z$36)*_xlfn.IFS(K3455=0,$Z$42,K3455=1,$Z$41)*_xlfn.IFS(L3455=0,$Z$47,L3455=1,$Z$46)*_xlfn.IFS(M3455=0,$Z$52,M3455=1,$Z$51)*_xlfn.IFS(N3455=0,$Z$57,N3455=1,$Z$56)</f>
        <v>1.4698434842322624E-4</v>
      </c>
      <c r="R3455" t="str" cm="1">
        <f t="array" ref="R3455">_xlfn.IFS(AND(O3455&gt;P3455,O3455&gt;Q3455),"Low",AND(P3455&gt;O3455,P3455&gt;Q3455),"Medium",AND(Q3455&gt;O3455,Q3455&gt;P3455),"High")</f>
        <v>Medium</v>
      </c>
      <c r="S3455" t="str">
        <f t="shared" si="108"/>
        <v>T</v>
      </c>
    </row>
    <row r="3456" spans="1:19" x14ac:dyDescent="0.3">
      <c r="A3456" t="s">
        <v>18</v>
      </c>
      <c r="B3456">
        <v>5</v>
      </c>
      <c r="C3456" t="s">
        <v>13</v>
      </c>
      <c r="D3456" t="str">
        <f t="shared" si="107"/>
        <v>Medium</v>
      </c>
      <c r="E3456">
        <v>1</v>
      </c>
      <c r="F3456">
        <v>0</v>
      </c>
      <c r="G3456">
        <v>1</v>
      </c>
      <c r="H3456">
        <v>0</v>
      </c>
      <c r="I3456">
        <v>1</v>
      </c>
      <c r="J3456">
        <v>0</v>
      </c>
      <c r="K3456">
        <v>0</v>
      </c>
      <c r="L3456">
        <v>1</v>
      </c>
      <c r="M3456">
        <v>0</v>
      </c>
      <c r="N3456">
        <v>1</v>
      </c>
      <c r="O3456" cm="1">
        <f t="array" ref="O3456">$U$2*_xlfn.IFS(C3456="data_analyst",$V$5,C3456="data_engineer",$V$6,C3456="data_scientist",$V$7)*_xlfn.IFS(E3456=0,$V$12,E3456=1,$V$11)*_xlfn.IFS(F3456=0,$V$17,F3456=1,$V$16)*_xlfn.IFS(G3456=0,$V$22,G3456=1,$V$21)*_xlfn.IFS(H3456=0,$V$27,H3456=1,$V$26)*_xlfn.IFS(I3456=0,$V$32,I3456=1,$V$31)*_xlfn.IFS(J3456=0,$V$37,J3456=1,$V$36)*_xlfn.IFS(K3456=0,$V$42,K3456=1,$V$41)*_xlfn.IFS(L3456=0,$V$47,L3456=1,$V$46)*_xlfn.IFS(M3456=0,$V$52,M3456=1,$V$51)*_xlfn.IFS(N3456=0,$V$57,N3456=1,$V$56)</f>
        <v>1.0620626166714302E-6</v>
      </c>
      <c r="P3456" cm="1">
        <f t="array" ref="P3456">$V$2*_xlfn.IFS(C3456="data_analyst",$X$5,C3456="data_engineer",$X$6,C3456="data_scientist",$X$7)*_xlfn.IFS(E3456=0,$X$12,E3456=1,$X$11)*_xlfn.IFS(F3456=0,$X$17,F3456=1,$X$16)*_xlfn.IFS(G3456=0,$X$22,G3456=1,$X$21)*_xlfn.IFS(H3456=0,$X$27,H3456=1,$X$26)*_xlfn.IFS(I3456=0,$X$32,I3456=1,$X$31)*_xlfn.IFS(J3456=0,$X$37,J3456=1,$X$36)*_xlfn.IFS(K3456=0,$X$42,K3456=1,$X$41)*_xlfn.IFS(L3456=0,$X$47,L3456=1,$X$46)*_xlfn.IFS(M3456=0,$X$52,M3456=1,$X$51)*_xlfn.IFS(N3456=0,$X$57,N3456=1,$X$56)</f>
        <v>2.2091315251096984E-3</v>
      </c>
      <c r="Q3456" cm="1">
        <f t="array" ref="Q3456">$W$2*_xlfn.IFS(C3456="data_analyst",$Z$5,C3456="data_engineer",$Z$6,C3456="data_scientist",$Z$7)*_xlfn.IFS(E3456=0,$Z$12,E3456=1,$Z$11)*_xlfn.IFS(F3456=0,$Z$17,F3456=1,$Z$16)*_xlfn.IFS(G3456=0,$Z$22,G3456=1,$Z$21)*_xlfn.IFS(H3456=0,$Z$27,H3456=1,$Z$26)*_xlfn.IFS(I3456=0,$Z$32,I3456=1,$Z$31)*_xlfn.IFS(J3456=0,$Z$37,J3456=1,$Z$36)*_xlfn.IFS(K3456=0,$Z$42,K3456=1,$Z$41)*_xlfn.IFS(L3456=0,$Z$47,L3456=1,$Z$46)*_xlfn.IFS(M3456=0,$Z$52,M3456=1,$Z$51)*_xlfn.IFS(N3456=0,$Z$57,N3456=1,$Z$56)</f>
        <v>1.1589573122138005E-4</v>
      </c>
      <c r="R3456" t="str" cm="1">
        <f t="array" ref="R3456">_xlfn.IFS(AND(O3456&gt;P3456,O3456&gt;Q3456),"Low",AND(P3456&gt;O3456,P3456&gt;Q3456),"Medium",AND(Q3456&gt;O3456,Q3456&gt;P3456),"High")</f>
        <v>Medium</v>
      </c>
      <c r="S3456" t="str">
        <f t="shared" si="108"/>
        <v>T</v>
      </c>
    </row>
    <row r="3457" spans="1:19" x14ac:dyDescent="0.3">
      <c r="A3457" t="s">
        <v>18</v>
      </c>
      <c r="B3457">
        <v>7</v>
      </c>
      <c r="C3457" t="s">
        <v>13</v>
      </c>
      <c r="D3457" t="str">
        <f t="shared" si="107"/>
        <v>Medium</v>
      </c>
      <c r="E3457">
        <v>0</v>
      </c>
      <c r="F3457">
        <v>0</v>
      </c>
      <c r="G3457">
        <v>0</v>
      </c>
      <c r="H3457">
        <v>1</v>
      </c>
      <c r="I3457">
        <v>0</v>
      </c>
      <c r="J3457">
        <v>1</v>
      </c>
      <c r="K3457">
        <v>1</v>
      </c>
      <c r="L3457">
        <v>0</v>
      </c>
      <c r="M3457">
        <v>0</v>
      </c>
      <c r="N3457">
        <v>1</v>
      </c>
      <c r="O3457" cm="1">
        <f t="array" ref="O3457">$U$2*_xlfn.IFS(C3457="data_analyst",$V$5,C3457="data_engineer",$V$6,C3457="data_scientist",$V$7)*_xlfn.IFS(E3457=0,$V$12,E3457=1,$V$11)*_xlfn.IFS(F3457=0,$V$17,F3457=1,$V$16)*_xlfn.IFS(G3457=0,$V$22,G3457=1,$V$21)*_xlfn.IFS(H3457=0,$V$27,H3457=1,$V$26)*_xlfn.IFS(I3457=0,$V$32,I3457=1,$V$31)*_xlfn.IFS(J3457=0,$V$37,J3457=1,$V$36)*_xlfn.IFS(K3457=0,$V$42,K3457=1,$V$41)*_xlfn.IFS(L3457=0,$V$47,L3457=1,$V$46)*_xlfn.IFS(M3457=0,$V$52,M3457=1,$V$51)*_xlfn.IFS(N3457=0,$V$57,N3457=1,$V$56)</f>
        <v>9.3849528699449091E-5</v>
      </c>
      <c r="P3457" cm="1">
        <f t="array" ref="P3457">$V$2*_xlfn.IFS(C3457="data_analyst",$X$5,C3457="data_engineer",$X$6,C3457="data_scientist",$X$7)*_xlfn.IFS(E3457=0,$X$12,E3457=1,$X$11)*_xlfn.IFS(F3457=0,$X$17,F3457=1,$X$16)*_xlfn.IFS(G3457=0,$X$22,G3457=1,$X$21)*_xlfn.IFS(H3457=0,$X$27,H3457=1,$X$26)*_xlfn.IFS(I3457=0,$X$32,I3457=1,$X$31)*_xlfn.IFS(J3457=0,$X$37,J3457=1,$X$36)*_xlfn.IFS(K3457=0,$X$42,K3457=1,$X$41)*_xlfn.IFS(L3457=0,$X$47,L3457=1,$X$46)*_xlfn.IFS(M3457=0,$X$52,M3457=1,$X$51)*_xlfn.IFS(N3457=0,$X$57,N3457=1,$X$56)</f>
        <v>7.0227739217585124E-5</v>
      </c>
      <c r="Q3457" cm="1">
        <f t="array" ref="Q3457">$W$2*_xlfn.IFS(C3457="data_analyst",$Z$5,C3457="data_engineer",$Z$6,C3457="data_scientist",$Z$7)*_xlfn.IFS(E3457=0,$Z$12,E3457=1,$Z$11)*_xlfn.IFS(F3457=0,$Z$17,F3457=1,$Z$16)*_xlfn.IFS(G3457=0,$Z$22,G3457=1,$Z$21)*_xlfn.IFS(H3457=0,$Z$27,H3457=1,$Z$26)*_xlfn.IFS(I3457=0,$Z$32,I3457=1,$Z$31)*_xlfn.IFS(J3457=0,$Z$37,J3457=1,$Z$36)*_xlfn.IFS(K3457=0,$Z$42,K3457=1,$Z$41)*_xlfn.IFS(L3457=0,$Z$47,L3457=1,$Z$46)*_xlfn.IFS(M3457=0,$Z$52,M3457=1,$Z$51)*_xlfn.IFS(N3457=0,$Z$57,N3457=1,$Z$56)</f>
        <v>1.8831242184463171E-5</v>
      </c>
      <c r="R3457" t="str" cm="1">
        <f t="array" ref="R3457">_xlfn.IFS(AND(O3457&gt;P3457,O3457&gt;Q3457),"Low",AND(P3457&gt;O3457,P3457&gt;Q3457),"Medium",AND(Q3457&gt;O3457,Q3457&gt;P3457),"High")</f>
        <v>Low</v>
      </c>
      <c r="S3457" t="str">
        <f t="shared" si="108"/>
        <v>F</v>
      </c>
    </row>
    <row r="3458" spans="1:19" x14ac:dyDescent="0.3">
      <c r="A3458" t="s">
        <v>18</v>
      </c>
      <c r="B3458">
        <v>7</v>
      </c>
      <c r="C3458" t="s">
        <v>13</v>
      </c>
      <c r="D3458" t="str">
        <f t="shared" ref="D3458:D3521" si="109">IF(AND(C3458="data_analyst",A3458="Medium",B3458&gt;4),"High",A3458)</f>
        <v>Medium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1</v>
      </c>
      <c r="O3458" cm="1">
        <f t="array" ref="O3458">$U$2*_xlfn.IFS(C3458="data_analyst",$V$5,C3458="data_engineer",$V$6,C3458="data_scientist",$V$7)*_xlfn.IFS(E3458=0,$V$12,E3458=1,$V$11)*_xlfn.IFS(F3458=0,$V$17,F3458=1,$V$16)*_xlfn.IFS(G3458=0,$V$22,G3458=1,$V$21)*_xlfn.IFS(H3458=0,$V$27,H3458=1,$V$26)*_xlfn.IFS(I3458=0,$V$32,I3458=1,$V$31)*_xlfn.IFS(J3458=0,$V$37,J3458=1,$V$36)*_xlfn.IFS(K3458=0,$V$42,K3458=1,$V$41)*_xlfn.IFS(L3458=0,$V$47,L3458=1,$V$46)*_xlfn.IFS(M3458=0,$V$52,M3458=1,$V$51)*_xlfn.IFS(N3458=0,$V$57,N3458=1,$V$56)</f>
        <v>1.0286529200797759E-5</v>
      </c>
      <c r="P3458" cm="1">
        <f t="array" ref="P3458">$V$2*_xlfn.IFS(C3458="data_analyst",$X$5,C3458="data_engineer",$X$6,C3458="data_scientist",$X$7)*_xlfn.IFS(E3458=0,$X$12,E3458=1,$X$11)*_xlfn.IFS(F3458=0,$X$17,F3458=1,$X$16)*_xlfn.IFS(G3458=0,$X$22,G3458=1,$X$21)*_xlfn.IFS(H3458=0,$X$27,H3458=1,$X$26)*_xlfn.IFS(I3458=0,$X$32,I3458=1,$X$31)*_xlfn.IFS(J3458=0,$X$37,J3458=1,$X$36)*_xlfn.IFS(K3458=0,$X$42,K3458=1,$X$41)*_xlfn.IFS(L3458=0,$X$47,L3458=1,$X$46)*_xlfn.IFS(M3458=0,$X$52,M3458=1,$X$51)*_xlfn.IFS(N3458=0,$X$57,N3458=1,$X$56)</f>
        <v>3.5956150535434235E-3</v>
      </c>
      <c r="Q3458" cm="1">
        <f t="array" ref="Q3458">$W$2*_xlfn.IFS(C3458="data_analyst",$Z$5,C3458="data_engineer",$Z$6,C3458="data_scientist",$Z$7)*_xlfn.IFS(E3458=0,$Z$12,E3458=1,$Z$11)*_xlfn.IFS(F3458=0,$Z$17,F3458=1,$Z$16)*_xlfn.IFS(G3458=0,$Z$22,G3458=1,$Z$21)*_xlfn.IFS(H3458=0,$Z$27,H3458=1,$Z$26)*_xlfn.IFS(I3458=0,$Z$32,I3458=1,$Z$31)*_xlfn.IFS(J3458=0,$Z$37,J3458=1,$Z$36)*_xlfn.IFS(K3458=0,$Z$42,K3458=1,$Z$41)*_xlfn.IFS(L3458=0,$Z$47,L3458=1,$Z$46)*_xlfn.IFS(M3458=0,$Z$52,M3458=1,$Z$51)*_xlfn.IFS(N3458=0,$Z$57,N3458=1,$Z$56)</f>
        <v>1.7578840952607494E-4</v>
      </c>
      <c r="R3458" t="str" cm="1">
        <f t="array" ref="R3458">_xlfn.IFS(AND(O3458&gt;P3458,O3458&gt;Q3458),"Low",AND(P3458&gt;O3458,P3458&gt;Q3458),"Medium",AND(Q3458&gt;O3458,Q3458&gt;P3458),"High")</f>
        <v>Medium</v>
      </c>
      <c r="S3458" t="str">
        <f t="shared" si="108"/>
        <v>T</v>
      </c>
    </row>
    <row r="3459" spans="1:19" x14ac:dyDescent="0.3">
      <c r="A3459" t="s">
        <v>18</v>
      </c>
      <c r="B3459">
        <v>1</v>
      </c>
      <c r="C3459" t="s">
        <v>13</v>
      </c>
      <c r="D3459" t="str">
        <f t="shared" si="109"/>
        <v>Medium</v>
      </c>
      <c r="E3459">
        <v>1</v>
      </c>
      <c r="F3459">
        <v>0</v>
      </c>
      <c r="G3459">
        <v>1</v>
      </c>
      <c r="H3459">
        <v>1</v>
      </c>
      <c r="I3459">
        <v>1</v>
      </c>
      <c r="J3459">
        <v>0</v>
      </c>
      <c r="K3459">
        <v>0</v>
      </c>
      <c r="L3459">
        <v>1</v>
      </c>
      <c r="M3459">
        <v>1</v>
      </c>
      <c r="N3459">
        <v>1</v>
      </c>
      <c r="O3459" cm="1">
        <f t="array" ref="O3459">$U$2*_xlfn.IFS(C3459="data_analyst",$V$5,C3459="data_engineer",$V$6,C3459="data_scientist",$V$7)*_xlfn.IFS(E3459=0,$V$12,E3459=1,$V$11)*_xlfn.IFS(F3459=0,$V$17,F3459=1,$V$16)*_xlfn.IFS(G3459=0,$V$22,G3459=1,$V$21)*_xlfn.IFS(H3459=0,$V$27,H3459=1,$V$26)*_xlfn.IFS(I3459=0,$V$32,I3459=1,$V$31)*_xlfn.IFS(J3459=0,$V$37,J3459=1,$V$36)*_xlfn.IFS(K3459=0,$V$42,K3459=1,$V$41)*_xlfn.IFS(L3459=0,$V$47,L3459=1,$V$46)*_xlfn.IFS(M3459=0,$V$52,M3459=1,$V$51)*_xlfn.IFS(N3459=0,$V$57,N3459=1,$V$56)</f>
        <v>3.2220973256884125E-8</v>
      </c>
      <c r="P3459" cm="1">
        <f t="array" ref="P3459">$V$2*_xlfn.IFS(C3459="data_analyst",$X$5,C3459="data_engineer",$X$6,C3459="data_scientist",$X$7)*_xlfn.IFS(E3459=0,$X$12,E3459=1,$X$11)*_xlfn.IFS(F3459=0,$X$17,F3459=1,$X$16)*_xlfn.IFS(G3459=0,$X$22,G3459=1,$X$21)*_xlfn.IFS(H3459=0,$X$27,H3459=1,$X$26)*_xlfn.IFS(I3459=0,$X$32,I3459=1,$X$31)*_xlfn.IFS(J3459=0,$X$37,J3459=1,$X$36)*_xlfn.IFS(K3459=0,$X$42,K3459=1,$X$41)*_xlfn.IFS(L3459=0,$X$47,L3459=1,$X$46)*_xlfn.IFS(M3459=0,$X$52,M3459=1,$X$51)*_xlfn.IFS(N3459=0,$X$57,N3459=1,$X$56)</f>
        <v>1.0801251533611479E-3</v>
      </c>
      <c r="Q3459" cm="1">
        <f t="array" ref="Q3459">$W$2*_xlfn.IFS(C3459="data_analyst",$Z$5,C3459="data_engineer",$Z$6,C3459="data_scientist",$Z$7)*_xlfn.IFS(E3459=0,$Z$12,E3459=1,$Z$11)*_xlfn.IFS(F3459=0,$Z$17,F3459=1,$Z$16)*_xlfn.IFS(G3459=0,$Z$22,G3459=1,$Z$21)*_xlfn.IFS(H3459=0,$Z$27,H3459=1,$Z$26)*_xlfn.IFS(I3459=0,$Z$32,I3459=1,$Z$31)*_xlfn.IFS(J3459=0,$Z$37,J3459=1,$Z$36)*_xlfn.IFS(K3459=0,$Z$42,K3459=1,$Z$41)*_xlfn.IFS(L3459=0,$Z$47,L3459=1,$Z$46)*_xlfn.IFS(M3459=0,$Z$52,M3459=1,$Z$51)*_xlfn.IFS(N3459=0,$Z$57,N3459=1,$Z$56)</f>
        <v>1.967520150626315E-5</v>
      </c>
      <c r="R3459" t="str" cm="1">
        <f t="array" ref="R3459">_xlfn.IFS(AND(O3459&gt;P3459,O3459&gt;Q3459),"Low",AND(P3459&gt;O3459,P3459&gt;Q3459),"Medium",AND(Q3459&gt;O3459,Q3459&gt;P3459),"High")</f>
        <v>Medium</v>
      </c>
      <c r="S3459" t="str">
        <f t="shared" ref="S3459:S3522" si="110">IF(D3459=R3459,"T","F")</f>
        <v>T</v>
      </c>
    </row>
    <row r="3460" spans="1:19" x14ac:dyDescent="0.3">
      <c r="A3460" t="s">
        <v>18</v>
      </c>
      <c r="B3460">
        <v>8</v>
      </c>
      <c r="C3460" t="s">
        <v>13</v>
      </c>
      <c r="D3460" t="str">
        <f t="shared" si="109"/>
        <v>Medium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1</v>
      </c>
      <c r="N3460">
        <v>1</v>
      </c>
      <c r="O3460" cm="1">
        <f t="array" ref="O3460">$U$2*_xlfn.IFS(C3460="data_analyst",$V$5,C3460="data_engineer",$V$6,C3460="data_scientist",$V$7)*_xlfn.IFS(E3460=0,$V$12,E3460=1,$V$11)*_xlfn.IFS(F3460=0,$V$17,F3460=1,$V$16)*_xlfn.IFS(G3460=0,$V$22,G3460=1,$V$21)*_xlfn.IFS(H3460=0,$V$27,H3460=1,$V$26)*_xlfn.IFS(I3460=0,$V$32,I3460=1,$V$31)*_xlfn.IFS(J3460=0,$V$37,J3460=1,$V$36)*_xlfn.IFS(K3460=0,$V$42,K3460=1,$V$41)*_xlfn.IFS(L3460=0,$V$47,L3460=1,$V$46)*_xlfn.IFS(M3460=0,$V$52,M3460=1,$V$51)*_xlfn.IFS(N3460=0,$V$57,N3460=1,$V$56)</f>
        <v>7.4058617986123712E-6</v>
      </c>
      <c r="P3460" cm="1">
        <f t="array" ref="P3460">$V$2*_xlfn.IFS(C3460="data_analyst",$X$5,C3460="data_engineer",$X$6,C3460="data_scientist",$X$7)*_xlfn.IFS(E3460=0,$X$12,E3460=1,$X$11)*_xlfn.IFS(F3460=0,$X$17,F3460=1,$X$16)*_xlfn.IFS(G3460=0,$X$22,G3460=1,$X$21)*_xlfn.IFS(H3460=0,$X$27,H3460=1,$X$26)*_xlfn.IFS(I3460=0,$X$32,I3460=1,$X$31)*_xlfn.IFS(J3460=0,$X$37,J3460=1,$X$36)*_xlfn.IFS(K3460=0,$X$42,K3460=1,$X$41)*_xlfn.IFS(L3460=0,$X$47,L3460=1,$X$46)*_xlfn.IFS(M3460=0,$X$52,M3460=1,$X$51)*_xlfn.IFS(N3460=0,$X$57,N3460=1,$X$56)</f>
        <v>1.5035365427047793E-3</v>
      </c>
      <c r="Q3460" cm="1">
        <f t="array" ref="Q3460">$W$2*_xlfn.IFS(C3460="data_analyst",$Z$5,C3460="data_engineer",$Z$6,C3460="data_scientist",$Z$7)*_xlfn.IFS(E3460=0,$Z$12,E3460=1,$Z$11)*_xlfn.IFS(F3460=0,$Z$17,F3460=1,$Z$16)*_xlfn.IFS(G3460=0,$Z$22,G3460=1,$Z$21)*_xlfn.IFS(H3460=0,$Z$27,H3460=1,$Z$26)*_xlfn.IFS(I3460=0,$Z$32,I3460=1,$Z$31)*_xlfn.IFS(J3460=0,$Z$37,J3460=1,$Z$36)*_xlfn.IFS(K3460=0,$Z$42,K3460=1,$Z$41)*_xlfn.IFS(L3460=0,$Z$47,L3460=1,$Z$46)*_xlfn.IFS(M3460=0,$Z$52,M3460=1,$Z$51)*_xlfn.IFS(N3460=0,$Z$57,N3460=1,$Z$56)</f>
        <v>1.0888137798951797E-4</v>
      </c>
      <c r="R3460" t="str" cm="1">
        <f t="array" ref="R3460">_xlfn.IFS(AND(O3460&gt;P3460,O3460&gt;Q3460),"Low",AND(P3460&gt;O3460,P3460&gt;Q3460),"Medium",AND(Q3460&gt;O3460,Q3460&gt;P3460),"High")</f>
        <v>Medium</v>
      </c>
      <c r="S3460" t="str">
        <f t="shared" si="110"/>
        <v>T</v>
      </c>
    </row>
    <row r="3461" spans="1:19" x14ac:dyDescent="0.3">
      <c r="A3461" t="s">
        <v>18</v>
      </c>
      <c r="B3461">
        <v>7</v>
      </c>
      <c r="C3461" t="s">
        <v>13</v>
      </c>
      <c r="D3461" t="str">
        <f t="shared" si="109"/>
        <v>Medium</v>
      </c>
      <c r="E3461">
        <v>1</v>
      </c>
      <c r="F3461">
        <v>0</v>
      </c>
      <c r="G3461">
        <v>1</v>
      </c>
      <c r="H3461">
        <v>1</v>
      </c>
      <c r="I3461">
        <v>1</v>
      </c>
      <c r="J3461">
        <v>0</v>
      </c>
      <c r="K3461">
        <v>0</v>
      </c>
      <c r="L3461">
        <v>1</v>
      </c>
      <c r="M3461">
        <v>1</v>
      </c>
      <c r="N3461">
        <v>1</v>
      </c>
      <c r="O3461" cm="1">
        <f t="array" ref="O3461">$U$2*_xlfn.IFS(C3461="data_analyst",$V$5,C3461="data_engineer",$V$6,C3461="data_scientist",$V$7)*_xlfn.IFS(E3461=0,$V$12,E3461=1,$V$11)*_xlfn.IFS(F3461=0,$V$17,F3461=1,$V$16)*_xlfn.IFS(G3461=0,$V$22,G3461=1,$V$21)*_xlfn.IFS(H3461=0,$V$27,H3461=1,$V$26)*_xlfn.IFS(I3461=0,$V$32,I3461=1,$V$31)*_xlfn.IFS(J3461=0,$V$37,J3461=1,$V$36)*_xlfn.IFS(K3461=0,$V$42,K3461=1,$V$41)*_xlfn.IFS(L3461=0,$V$47,L3461=1,$V$46)*_xlfn.IFS(M3461=0,$V$52,M3461=1,$V$51)*_xlfn.IFS(N3461=0,$V$57,N3461=1,$V$56)</f>
        <v>3.2220973256884125E-8</v>
      </c>
      <c r="P3461" cm="1">
        <f t="array" ref="P3461">$V$2*_xlfn.IFS(C3461="data_analyst",$X$5,C3461="data_engineer",$X$6,C3461="data_scientist",$X$7)*_xlfn.IFS(E3461=0,$X$12,E3461=1,$X$11)*_xlfn.IFS(F3461=0,$X$17,F3461=1,$X$16)*_xlfn.IFS(G3461=0,$X$22,G3461=1,$X$21)*_xlfn.IFS(H3461=0,$X$27,H3461=1,$X$26)*_xlfn.IFS(I3461=0,$X$32,I3461=1,$X$31)*_xlfn.IFS(J3461=0,$X$37,J3461=1,$X$36)*_xlfn.IFS(K3461=0,$X$42,K3461=1,$X$41)*_xlfn.IFS(L3461=0,$X$47,L3461=1,$X$46)*_xlfn.IFS(M3461=0,$X$52,M3461=1,$X$51)*_xlfn.IFS(N3461=0,$X$57,N3461=1,$X$56)</f>
        <v>1.0801251533611479E-3</v>
      </c>
      <c r="Q3461" cm="1">
        <f t="array" ref="Q3461">$W$2*_xlfn.IFS(C3461="data_analyst",$Z$5,C3461="data_engineer",$Z$6,C3461="data_scientist",$Z$7)*_xlfn.IFS(E3461=0,$Z$12,E3461=1,$Z$11)*_xlfn.IFS(F3461=0,$Z$17,F3461=1,$Z$16)*_xlfn.IFS(G3461=0,$Z$22,G3461=1,$Z$21)*_xlfn.IFS(H3461=0,$Z$27,H3461=1,$Z$26)*_xlfn.IFS(I3461=0,$Z$32,I3461=1,$Z$31)*_xlfn.IFS(J3461=0,$Z$37,J3461=1,$Z$36)*_xlfn.IFS(K3461=0,$Z$42,K3461=1,$Z$41)*_xlfn.IFS(L3461=0,$Z$47,L3461=1,$Z$46)*_xlfn.IFS(M3461=0,$Z$52,M3461=1,$Z$51)*_xlfn.IFS(N3461=0,$Z$57,N3461=1,$Z$56)</f>
        <v>1.967520150626315E-5</v>
      </c>
      <c r="R3461" t="str" cm="1">
        <f t="array" ref="R3461">_xlfn.IFS(AND(O3461&gt;P3461,O3461&gt;Q3461),"Low",AND(P3461&gt;O3461,P3461&gt;Q3461),"Medium",AND(Q3461&gt;O3461,Q3461&gt;P3461),"High")</f>
        <v>Medium</v>
      </c>
      <c r="S3461" t="str">
        <f t="shared" si="110"/>
        <v>T</v>
      </c>
    </row>
    <row r="3462" spans="1:19" x14ac:dyDescent="0.3">
      <c r="A3462" t="s">
        <v>18</v>
      </c>
      <c r="B3462">
        <v>1</v>
      </c>
      <c r="C3462" t="s">
        <v>13</v>
      </c>
      <c r="D3462" t="str">
        <f t="shared" si="109"/>
        <v>Medium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  <c r="K3462">
        <v>1</v>
      </c>
      <c r="L3462">
        <v>0</v>
      </c>
      <c r="M3462">
        <v>0</v>
      </c>
      <c r="N3462">
        <v>1</v>
      </c>
      <c r="O3462" cm="1">
        <f t="array" ref="O3462">$U$2*_xlfn.IFS(C3462="data_analyst",$V$5,C3462="data_engineer",$V$6,C3462="data_scientist",$V$7)*_xlfn.IFS(E3462=0,$V$12,E3462=1,$V$11)*_xlfn.IFS(F3462=0,$V$17,F3462=1,$V$16)*_xlfn.IFS(G3462=0,$V$22,G3462=1,$V$21)*_xlfn.IFS(H3462=0,$V$27,H3462=1,$V$26)*_xlfn.IFS(I3462=0,$V$32,I3462=1,$V$31)*_xlfn.IFS(J3462=0,$V$37,J3462=1,$V$36)*_xlfn.IFS(K3462=0,$V$42,K3462=1,$V$41)*_xlfn.IFS(L3462=0,$V$47,L3462=1,$V$46)*_xlfn.IFS(M3462=0,$V$52,M3462=1,$V$51)*_xlfn.IFS(N3462=0,$V$57,N3462=1,$V$56)</f>
        <v>6.9717428978376264E-7</v>
      </c>
      <c r="P3462" cm="1">
        <f t="array" ref="P3462">$V$2*_xlfn.IFS(C3462="data_analyst",$X$5,C3462="data_engineer",$X$6,C3462="data_scientist",$X$7)*_xlfn.IFS(E3462=0,$X$12,E3462=1,$X$11)*_xlfn.IFS(F3462=0,$X$17,F3462=1,$X$16)*_xlfn.IFS(G3462=0,$X$22,G3462=1,$X$21)*_xlfn.IFS(H3462=0,$X$27,H3462=1,$X$26)*_xlfn.IFS(I3462=0,$X$32,I3462=1,$X$31)*_xlfn.IFS(J3462=0,$X$37,J3462=1,$X$36)*_xlfn.IFS(K3462=0,$X$42,K3462=1,$X$41)*_xlfn.IFS(L3462=0,$X$47,L3462=1,$X$46)*_xlfn.IFS(M3462=0,$X$52,M3462=1,$X$51)*_xlfn.IFS(N3462=0,$X$57,N3462=1,$X$56)</f>
        <v>1.7446699495817322E-4</v>
      </c>
      <c r="Q3462" cm="1">
        <f t="array" ref="Q3462">$W$2*_xlfn.IFS(C3462="data_analyst",$Z$5,C3462="data_engineer",$Z$6,C3462="data_scientist",$Z$7)*_xlfn.IFS(E3462=0,$Z$12,E3462=1,$Z$11)*_xlfn.IFS(F3462=0,$Z$17,F3462=1,$Z$16)*_xlfn.IFS(G3462=0,$Z$22,G3462=1,$Z$21)*_xlfn.IFS(H3462=0,$Z$27,H3462=1,$Z$26)*_xlfn.IFS(I3462=0,$Z$32,I3462=1,$Z$31)*_xlfn.IFS(J3462=0,$Z$37,J3462=1,$Z$36)*_xlfn.IFS(K3462=0,$Z$42,K3462=1,$Z$41)*_xlfn.IFS(L3462=0,$Z$47,L3462=1,$Z$46)*_xlfn.IFS(M3462=0,$Z$52,M3462=1,$Z$51)*_xlfn.IFS(N3462=0,$Z$57,N3462=1,$Z$56)</f>
        <v>8.9062081306760619E-6</v>
      </c>
      <c r="R3462" t="str" cm="1">
        <f t="array" ref="R3462">_xlfn.IFS(AND(O3462&gt;P3462,O3462&gt;Q3462),"Low",AND(P3462&gt;O3462,P3462&gt;Q3462),"Medium",AND(Q3462&gt;O3462,Q3462&gt;P3462),"High")</f>
        <v>Medium</v>
      </c>
      <c r="S3462" t="str">
        <f t="shared" si="110"/>
        <v>T</v>
      </c>
    </row>
    <row r="3463" spans="1:19" x14ac:dyDescent="0.3">
      <c r="A3463" t="s">
        <v>18</v>
      </c>
      <c r="B3463">
        <v>5</v>
      </c>
      <c r="C3463" t="s">
        <v>13</v>
      </c>
      <c r="D3463" t="str">
        <f t="shared" si="109"/>
        <v>Medium</v>
      </c>
      <c r="E3463">
        <v>1</v>
      </c>
      <c r="F3463">
        <v>0</v>
      </c>
      <c r="G3463">
        <v>1</v>
      </c>
      <c r="H3463">
        <v>1</v>
      </c>
      <c r="I3463">
        <v>1</v>
      </c>
      <c r="J3463">
        <v>1</v>
      </c>
      <c r="K3463">
        <v>0</v>
      </c>
      <c r="L3463">
        <v>1</v>
      </c>
      <c r="M3463">
        <v>1</v>
      </c>
      <c r="N3463">
        <v>1</v>
      </c>
      <c r="O3463" cm="1">
        <f t="array" ref="O3463">$U$2*_xlfn.IFS(C3463="data_analyst",$V$5,C3463="data_engineer",$V$6,C3463="data_scientist",$V$7)*_xlfn.IFS(E3463=0,$V$12,E3463=1,$V$11)*_xlfn.IFS(F3463=0,$V$17,F3463=1,$V$16)*_xlfn.IFS(G3463=0,$V$22,G3463=1,$V$21)*_xlfn.IFS(H3463=0,$V$27,H3463=1,$V$26)*_xlfn.IFS(I3463=0,$V$32,I3463=1,$V$31)*_xlfn.IFS(J3463=0,$V$37,J3463=1,$V$36)*_xlfn.IFS(K3463=0,$V$42,K3463=1,$V$41)*_xlfn.IFS(L3463=0,$V$47,L3463=1,$V$46)*_xlfn.IFS(M3463=0,$V$52,M3463=1,$V$51)*_xlfn.IFS(N3463=0,$V$57,N3463=1,$V$56)</f>
        <v>1.1063528626013453E-8</v>
      </c>
      <c r="P3463" cm="1">
        <f t="array" ref="P3463">$V$2*_xlfn.IFS(C3463="data_analyst",$X$5,C3463="data_engineer",$X$6,C3463="data_scientist",$X$7)*_xlfn.IFS(E3463=0,$X$12,E3463=1,$X$11)*_xlfn.IFS(F3463=0,$X$17,F3463=1,$X$16)*_xlfn.IFS(G3463=0,$X$22,G3463=1,$X$21)*_xlfn.IFS(H3463=0,$X$27,H3463=1,$X$26)*_xlfn.IFS(I3463=0,$X$32,I3463=1,$X$31)*_xlfn.IFS(J3463=0,$X$37,J3463=1,$X$36)*_xlfn.IFS(K3463=0,$X$42,K3463=1,$X$41)*_xlfn.IFS(L3463=0,$X$47,L3463=1,$X$46)*_xlfn.IFS(M3463=0,$X$52,M3463=1,$X$51)*_xlfn.IFS(N3463=0,$X$57,N3463=1,$X$56)</f>
        <v>2.6147826110778925E-4</v>
      </c>
      <c r="Q3463" cm="1">
        <f t="array" ref="Q3463">$W$2*_xlfn.IFS(C3463="data_analyst",$Z$5,C3463="data_engineer",$Z$6,C3463="data_scientist",$Z$7)*_xlfn.IFS(E3463=0,$Z$12,E3463=1,$Z$11)*_xlfn.IFS(F3463=0,$Z$17,F3463=1,$Z$16)*_xlfn.IFS(G3463=0,$Z$22,G3463=1,$Z$21)*_xlfn.IFS(H3463=0,$Z$27,H3463=1,$Z$26)*_xlfn.IFS(I3463=0,$Z$32,I3463=1,$Z$31)*_xlfn.IFS(J3463=0,$Z$37,J3463=1,$Z$36)*_xlfn.IFS(K3463=0,$Z$42,K3463=1,$Z$41)*_xlfn.IFS(L3463=0,$Z$47,L3463=1,$Z$46)*_xlfn.IFS(M3463=0,$Z$52,M3463=1,$Z$51)*_xlfn.IFS(N3463=0,$Z$57,N3463=1,$Z$56)</f>
        <v>5.5209134170116948E-6</v>
      </c>
      <c r="R3463" t="str" cm="1">
        <f t="array" ref="R3463">_xlfn.IFS(AND(O3463&gt;P3463,O3463&gt;Q3463),"Low",AND(P3463&gt;O3463,P3463&gt;Q3463),"Medium",AND(Q3463&gt;O3463,Q3463&gt;P3463),"High")</f>
        <v>Medium</v>
      </c>
      <c r="S3463" t="str">
        <f t="shared" si="110"/>
        <v>T</v>
      </c>
    </row>
    <row r="3464" spans="1:19" x14ac:dyDescent="0.3">
      <c r="A3464" t="s">
        <v>18</v>
      </c>
      <c r="B3464">
        <v>7</v>
      </c>
      <c r="C3464" t="s">
        <v>13</v>
      </c>
      <c r="D3464" t="str">
        <f t="shared" si="109"/>
        <v>Medium</v>
      </c>
      <c r="E3464">
        <v>1</v>
      </c>
      <c r="F3464">
        <v>1</v>
      </c>
      <c r="G3464">
        <v>1</v>
      </c>
      <c r="H3464">
        <v>0</v>
      </c>
      <c r="I3464">
        <v>1</v>
      </c>
      <c r="J3464">
        <v>0</v>
      </c>
      <c r="K3464">
        <v>0</v>
      </c>
      <c r="L3464">
        <v>1</v>
      </c>
      <c r="M3464">
        <v>0</v>
      </c>
      <c r="N3464">
        <v>1</v>
      </c>
      <c r="O3464" cm="1">
        <f t="array" ref="O3464">$U$2*_xlfn.IFS(C3464="data_analyst",$V$5,C3464="data_engineer",$V$6,C3464="data_scientist",$V$7)*_xlfn.IFS(E3464=0,$V$12,E3464=1,$V$11)*_xlfn.IFS(F3464=0,$V$17,F3464=1,$V$16)*_xlfn.IFS(G3464=0,$V$22,G3464=1,$V$21)*_xlfn.IFS(H3464=0,$V$27,H3464=1,$V$26)*_xlfn.IFS(I3464=0,$V$32,I3464=1,$V$31)*_xlfn.IFS(J3464=0,$V$37,J3464=1,$V$36)*_xlfn.IFS(K3464=0,$V$42,K3464=1,$V$41)*_xlfn.IFS(L3464=0,$V$47,L3464=1,$V$46)*_xlfn.IFS(M3464=0,$V$52,M3464=1,$V$51)*_xlfn.IFS(N3464=0,$V$57,N3464=1,$V$56)</f>
        <v>1.3837720600811621E-6</v>
      </c>
      <c r="P3464" cm="1">
        <f t="array" ref="P3464">$V$2*_xlfn.IFS(C3464="data_analyst",$X$5,C3464="data_engineer",$X$6,C3464="data_scientist",$X$7)*_xlfn.IFS(E3464=0,$X$12,E3464=1,$X$11)*_xlfn.IFS(F3464=0,$X$17,F3464=1,$X$16)*_xlfn.IFS(G3464=0,$X$22,G3464=1,$X$21)*_xlfn.IFS(H3464=0,$X$27,H3464=1,$X$26)*_xlfn.IFS(I3464=0,$X$32,I3464=1,$X$31)*_xlfn.IFS(J3464=0,$X$37,J3464=1,$X$36)*_xlfn.IFS(K3464=0,$X$42,K3464=1,$X$41)*_xlfn.IFS(L3464=0,$X$47,L3464=1,$X$46)*_xlfn.IFS(M3464=0,$X$52,M3464=1,$X$51)*_xlfn.IFS(N3464=0,$X$57,N3464=1,$X$56)</f>
        <v>2.5625925691272517E-3</v>
      </c>
      <c r="Q3464" cm="1">
        <f t="array" ref="Q3464">$W$2*_xlfn.IFS(C3464="data_analyst",$Z$5,C3464="data_engineer",$Z$6,C3464="data_scientist",$Z$7)*_xlfn.IFS(E3464=0,$Z$12,E3464=1,$Z$11)*_xlfn.IFS(F3464=0,$Z$17,F3464=1,$Z$16)*_xlfn.IFS(G3464=0,$Z$22,G3464=1,$Z$21)*_xlfn.IFS(H3464=0,$Z$27,H3464=1,$Z$26)*_xlfn.IFS(I3464=0,$Z$32,I3464=1,$Z$31)*_xlfn.IFS(J3464=0,$Z$37,J3464=1,$Z$36)*_xlfn.IFS(K3464=0,$Z$42,K3464=1,$Z$41)*_xlfn.IFS(L3464=0,$Z$47,L3464=1,$Z$46)*_xlfn.IFS(M3464=0,$Z$52,M3464=1,$Z$51)*_xlfn.IFS(N3464=0,$Z$57,N3464=1,$Z$56)</f>
        <v>1.2291971493176671E-4</v>
      </c>
      <c r="R3464" t="str" cm="1">
        <f t="array" ref="R3464">_xlfn.IFS(AND(O3464&gt;P3464,O3464&gt;Q3464),"Low",AND(P3464&gt;O3464,P3464&gt;Q3464),"Medium",AND(Q3464&gt;O3464,Q3464&gt;P3464),"High")</f>
        <v>Medium</v>
      </c>
      <c r="S3464" t="str">
        <f t="shared" si="110"/>
        <v>T</v>
      </c>
    </row>
    <row r="3465" spans="1:19" x14ac:dyDescent="0.3">
      <c r="A3465" t="s">
        <v>18</v>
      </c>
      <c r="B3465">
        <v>3</v>
      </c>
      <c r="C3465" t="s">
        <v>13</v>
      </c>
      <c r="D3465" t="str">
        <f t="shared" si="109"/>
        <v>Medium</v>
      </c>
      <c r="E3465">
        <v>1</v>
      </c>
      <c r="F3465">
        <v>0</v>
      </c>
      <c r="G3465">
        <v>1</v>
      </c>
      <c r="H3465">
        <v>1</v>
      </c>
      <c r="I3465">
        <v>1</v>
      </c>
      <c r="J3465">
        <v>0</v>
      </c>
      <c r="K3465">
        <v>0</v>
      </c>
      <c r="L3465">
        <v>1</v>
      </c>
      <c r="M3465">
        <v>0</v>
      </c>
      <c r="N3465">
        <v>1</v>
      </c>
      <c r="O3465" cm="1">
        <f t="array" ref="O3465">$U$2*_xlfn.IFS(C3465="data_analyst",$V$5,C3465="data_engineer",$V$6,C3465="data_scientist",$V$7)*_xlfn.IFS(E3465=0,$V$12,E3465=1,$V$11)*_xlfn.IFS(F3465=0,$V$17,F3465=1,$V$16)*_xlfn.IFS(G3465=0,$V$22,G3465=1,$V$21)*_xlfn.IFS(H3465=0,$V$27,H3465=1,$V$26)*_xlfn.IFS(I3465=0,$V$32,I3465=1,$V$31)*_xlfn.IFS(J3465=0,$V$37,J3465=1,$V$36)*_xlfn.IFS(K3465=0,$V$42,K3465=1,$V$41)*_xlfn.IFS(L3465=0,$V$47,L3465=1,$V$46)*_xlfn.IFS(M3465=0,$V$52,M3465=1,$V$51)*_xlfn.IFS(N3465=0,$V$57,N3465=1,$V$56)</f>
        <v>3.8025486821543395E-7</v>
      </c>
      <c r="P3465" cm="1">
        <f t="array" ref="P3465">$V$2*_xlfn.IFS(C3465="data_analyst",$X$5,C3465="data_engineer",$X$6,C3465="data_scientist",$X$7)*_xlfn.IFS(E3465=0,$X$12,E3465=1,$X$11)*_xlfn.IFS(F3465=0,$X$17,F3465=1,$X$16)*_xlfn.IFS(G3465=0,$X$22,G3465=1,$X$21)*_xlfn.IFS(H3465=0,$X$27,H3465=1,$X$26)*_xlfn.IFS(I3465=0,$X$32,I3465=1,$X$31)*_xlfn.IFS(J3465=0,$X$37,J3465=1,$X$36)*_xlfn.IFS(K3465=0,$X$42,K3465=1,$X$41)*_xlfn.IFS(L3465=0,$X$47,L3465=1,$X$46)*_xlfn.IFS(M3465=0,$X$52,M3465=1,$X$51)*_xlfn.IFS(N3465=0,$X$57,N3465=1,$X$56)</f>
        <v>1.932518585141495E-3</v>
      </c>
      <c r="Q3465" cm="1">
        <f t="array" ref="Q3465">$W$2*_xlfn.IFS(C3465="data_analyst",$Z$5,C3465="data_engineer",$Z$6,C3465="data_scientist",$Z$7)*_xlfn.IFS(E3465=0,$Z$12,E3465=1,$Z$11)*_xlfn.IFS(F3465=0,$Z$17,F3465=1,$Z$16)*_xlfn.IFS(G3465=0,$Z$22,G3465=1,$Z$21)*_xlfn.IFS(H3465=0,$Z$27,H3465=1,$Z$26)*_xlfn.IFS(I3465=0,$Z$32,I3465=1,$Z$31)*_xlfn.IFS(J3465=0,$Z$37,J3465=1,$Z$36)*_xlfn.IFS(K3465=0,$Z$42,K3465=1,$Z$41)*_xlfn.IFS(L3465=0,$Z$47,L3465=1,$Z$46)*_xlfn.IFS(M3465=0,$Z$52,M3465=1,$Z$51)*_xlfn.IFS(N3465=0,$Z$57,N3465=1,$Z$56)</f>
        <v>6.2405393734589254E-5</v>
      </c>
      <c r="R3465" t="str" cm="1">
        <f t="array" ref="R3465">_xlfn.IFS(AND(O3465&gt;P3465,O3465&gt;Q3465),"Low",AND(P3465&gt;O3465,P3465&gt;Q3465),"Medium",AND(Q3465&gt;O3465,Q3465&gt;P3465),"High")</f>
        <v>Medium</v>
      </c>
      <c r="S3465" t="str">
        <f t="shared" si="110"/>
        <v>T</v>
      </c>
    </row>
    <row r="3466" spans="1:19" x14ac:dyDescent="0.3">
      <c r="A3466" t="s">
        <v>18</v>
      </c>
      <c r="B3466">
        <v>7</v>
      </c>
      <c r="C3466" t="s">
        <v>13</v>
      </c>
      <c r="D3466" t="str">
        <f t="shared" si="109"/>
        <v>Medium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</v>
      </c>
      <c r="O3466" cm="1">
        <f t="array" ref="O3466">$U$2*_xlfn.IFS(C3466="data_analyst",$V$5,C3466="data_engineer",$V$6,C3466="data_scientist",$V$7)*_xlfn.IFS(E3466=0,$V$12,E3466=1,$V$11)*_xlfn.IFS(F3466=0,$V$17,F3466=1,$V$16)*_xlfn.IFS(G3466=0,$V$22,G3466=1,$V$21)*_xlfn.IFS(H3466=0,$V$27,H3466=1,$V$26)*_xlfn.IFS(I3466=0,$V$32,I3466=1,$V$31)*_xlfn.IFS(J3466=0,$V$37,J3466=1,$V$36)*_xlfn.IFS(K3466=0,$V$42,K3466=1,$V$41)*_xlfn.IFS(L3466=0,$V$47,L3466=1,$V$46)*_xlfn.IFS(M3466=0,$V$52,M3466=1,$V$51)*_xlfn.IFS(N3466=0,$V$57,N3466=1,$V$56)</f>
        <v>1.8146437498372898E-3</v>
      </c>
      <c r="P3466" cm="1">
        <f t="array" ref="P3466">$V$2*_xlfn.IFS(C3466="data_analyst",$X$5,C3466="data_engineer",$X$6,C3466="data_scientist",$X$7)*_xlfn.IFS(E3466=0,$X$12,E3466=1,$X$11)*_xlfn.IFS(F3466=0,$X$17,F3466=1,$X$16)*_xlfn.IFS(G3466=0,$X$22,G3466=1,$X$21)*_xlfn.IFS(H3466=0,$X$27,H3466=1,$X$26)*_xlfn.IFS(I3466=0,$X$32,I3466=1,$X$31)*_xlfn.IFS(J3466=0,$X$37,J3466=1,$X$36)*_xlfn.IFS(K3466=0,$X$42,K3466=1,$X$41)*_xlfn.IFS(L3466=0,$X$47,L3466=1,$X$46)*_xlfn.IFS(M3466=0,$X$52,M3466=1,$X$51)*_xlfn.IFS(N3466=0,$X$57,N3466=1,$X$56)</f>
        <v>4.3147447485032903E-3</v>
      </c>
      <c r="Q3466" cm="1">
        <f t="array" ref="Q3466">$W$2*_xlfn.IFS(C3466="data_analyst",$Z$5,C3466="data_engineer",$Z$6,C3466="data_scientist",$Z$7)*_xlfn.IFS(E3466=0,$Z$12,E3466=1,$Z$11)*_xlfn.IFS(F3466=0,$Z$17,F3466=1,$Z$16)*_xlfn.IFS(G3466=0,$Z$22,G3466=1,$Z$21)*_xlfn.IFS(H3466=0,$Z$27,H3466=1,$Z$26)*_xlfn.IFS(I3466=0,$Z$32,I3466=1,$Z$31)*_xlfn.IFS(J3466=0,$Z$37,J3466=1,$Z$36)*_xlfn.IFS(K3466=0,$Z$42,K3466=1,$Z$41)*_xlfn.IFS(L3466=0,$Z$47,L3466=1,$Z$46)*_xlfn.IFS(M3466=0,$Z$52,M3466=1,$Z$51)*_xlfn.IFS(N3466=0,$Z$57,N3466=1,$Z$56)</f>
        <v>9.1721374021264265E-4</v>
      </c>
      <c r="R3466" t="str" cm="1">
        <f t="array" ref="R3466">_xlfn.IFS(AND(O3466&gt;P3466,O3466&gt;Q3466),"Low",AND(P3466&gt;O3466,P3466&gt;Q3466),"Medium",AND(Q3466&gt;O3466,Q3466&gt;P3466),"High")</f>
        <v>Medium</v>
      </c>
      <c r="S3466" t="str">
        <f t="shared" si="110"/>
        <v>T</v>
      </c>
    </row>
    <row r="3467" spans="1:19" x14ac:dyDescent="0.3">
      <c r="A3467" t="s">
        <v>18</v>
      </c>
      <c r="B3467">
        <v>2</v>
      </c>
      <c r="C3467" t="s">
        <v>13</v>
      </c>
      <c r="D3467" t="str">
        <f t="shared" si="109"/>
        <v>Medium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1</v>
      </c>
      <c r="N3467">
        <v>1</v>
      </c>
      <c r="O3467" cm="1">
        <f t="array" ref="O3467">$U$2*_xlfn.IFS(C3467="data_analyst",$V$5,C3467="data_engineer",$V$6,C3467="data_scientist",$V$7)*_xlfn.IFS(E3467=0,$V$12,E3467=1,$V$11)*_xlfn.IFS(F3467=0,$V$17,F3467=1,$V$16)*_xlfn.IFS(G3467=0,$V$22,G3467=1,$V$21)*_xlfn.IFS(H3467=0,$V$27,H3467=1,$V$26)*_xlfn.IFS(I3467=0,$V$32,I3467=1,$V$31)*_xlfn.IFS(J3467=0,$V$37,J3467=1,$V$36)*_xlfn.IFS(K3467=0,$V$42,K3467=1,$V$41)*_xlfn.IFS(L3467=0,$V$47,L3467=1,$V$46)*_xlfn.IFS(M3467=0,$V$52,M3467=1,$V$51)*_xlfn.IFS(N3467=0,$V$57,N3467=1,$V$56)</f>
        <v>7.4058617986123712E-6</v>
      </c>
      <c r="P3467" cm="1">
        <f t="array" ref="P3467">$V$2*_xlfn.IFS(C3467="data_analyst",$X$5,C3467="data_engineer",$X$6,C3467="data_scientist",$X$7)*_xlfn.IFS(E3467=0,$X$12,E3467=1,$X$11)*_xlfn.IFS(F3467=0,$X$17,F3467=1,$X$16)*_xlfn.IFS(G3467=0,$X$22,G3467=1,$X$21)*_xlfn.IFS(H3467=0,$X$27,H3467=1,$X$26)*_xlfn.IFS(I3467=0,$X$32,I3467=1,$X$31)*_xlfn.IFS(J3467=0,$X$37,J3467=1,$X$36)*_xlfn.IFS(K3467=0,$X$42,K3467=1,$X$41)*_xlfn.IFS(L3467=0,$X$47,L3467=1,$X$46)*_xlfn.IFS(M3467=0,$X$52,M3467=1,$X$51)*_xlfn.IFS(N3467=0,$X$57,N3467=1,$X$56)</f>
        <v>1.5035365427047793E-3</v>
      </c>
      <c r="Q3467" cm="1">
        <f t="array" ref="Q3467">$W$2*_xlfn.IFS(C3467="data_analyst",$Z$5,C3467="data_engineer",$Z$6,C3467="data_scientist",$Z$7)*_xlfn.IFS(E3467=0,$Z$12,E3467=1,$Z$11)*_xlfn.IFS(F3467=0,$Z$17,F3467=1,$Z$16)*_xlfn.IFS(G3467=0,$Z$22,G3467=1,$Z$21)*_xlfn.IFS(H3467=0,$Z$27,H3467=1,$Z$26)*_xlfn.IFS(I3467=0,$Z$32,I3467=1,$Z$31)*_xlfn.IFS(J3467=0,$Z$37,J3467=1,$Z$36)*_xlfn.IFS(K3467=0,$Z$42,K3467=1,$Z$41)*_xlfn.IFS(L3467=0,$Z$47,L3467=1,$Z$46)*_xlfn.IFS(M3467=0,$Z$52,M3467=1,$Z$51)*_xlfn.IFS(N3467=0,$Z$57,N3467=1,$Z$56)</f>
        <v>1.0888137798951797E-4</v>
      </c>
      <c r="R3467" t="str" cm="1">
        <f t="array" ref="R3467">_xlfn.IFS(AND(O3467&gt;P3467,O3467&gt;Q3467),"Low",AND(P3467&gt;O3467,P3467&gt;Q3467),"Medium",AND(Q3467&gt;O3467,Q3467&gt;P3467),"High")</f>
        <v>Medium</v>
      </c>
      <c r="S3467" t="str">
        <f t="shared" si="110"/>
        <v>T</v>
      </c>
    </row>
    <row r="3468" spans="1:19" x14ac:dyDescent="0.3">
      <c r="A3468" t="s">
        <v>18</v>
      </c>
      <c r="B3468">
        <v>4</v>
      </c>
      <c r="C3468" t="s">
        <v>13</v>
      </c>
      <c r="D3468" t="str">
        <f t="shared" si="109"/>
        <v>Medium</v>
      </c>
      <c r="E3468">
        <v>1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</v>
      </c>
      <c r="O3468" cm="1">
        <f t="array" ref="O3468">$U$2*_xlfn.IFS(C3468="data_analyst",$V$5,C3468="data_engineer",$V$6,C3468="data_scientist",$V$7)*_xlfn.IFS(E3468=0,$V$12,E3468=1,$V$11)*_xlfn.IFS(F3468=0,$V$17,F3468=1,$V$16)*_xlfn.IFS(G3468=0,$V$22,G3468=1,$V$21)*_xlfn.IFS(H3468=0,$V$27,H3468=1,$V$26)*_xlfn.IFS(I3468=0,$V$32,I3468=1,$V$31)*_xlfn.IFS(J3468=0,$V$37,J3468=1,$V$36)*_xlfn.IFS(K3468=0,$V$42,K3468=1,$V$41)*_xlfn.IFS(L3468=0,$V$47,L3468=1,$V$46)*_xlfn.IFS(M3468=0,$V$52,M3468=1,$V$51)*_xlfn.IFS(N3468=0,$V$57,N3468=1,$V$56)</f>
        <v>3.3015921585634317E-4</v>
      </c>
      <c r="P3468" cm="1">
        <f t="array" ref="P3468">$V$2*_xlfn.IFS(C3468="data_analyst",$X$5,C3468="data_engineer",$X$6,C3468="data_scientist",$X$7)*_xlfn.IFS(E3468=0,$X$12,E3468=1,$X$11)*_xlfn.IFS(F3468=0,$X$17,F3468=1,$X$16)*_xlfn.IFS(G3468=0,$X$22,G3468=1,$X$21)*_xlfn.IFS(H3468=0,$X$27,H3468=1,$X$26)*_xlfn.IFS(I3468=0,$X$32,I3468=1,$X$31)*_xlfn.IFS(J3468=0,$X$37,J3468=1,$X$36)*_xlfn.IFS(K3468=0,$X$42,K3468=1,$X$41)*_xlfn.IFS(L3468=0,$X$47,L3468=1,$X$46)*_xlfn.IFS(M3468=0,$X$52,M3468=1,$X$51)*_xlfn.IFS(N3468=0,$X$57,N3468=1,$X$56)</f>
        <v>4.9083371473888819E-3</v>
      </c>
      <c r="Q3468" cm="1">
        <f t="array" ref="Q3468">$W$2*_xlfn.IFS(C3468="data_analyst",$Z$5,C3468="data_engineer",$Z$6,C3468="data_scientist",$Z$7)*_xlfn.IFS(E3468=0,$Z$12,E3468=1,$Z$11)*_xlfn.IFS(F3468=0,$Z$17,F3468=1,$Z$16)*_xlfn.IFS(G3468=0,$Z$22,G3468=1,$Z$21)*_xlfn.IFS(H3468=0,$Z$27,H3468=1,$Z$26)*_xlfn.IFS(I3468=0,$Z$32,I3468=1,$Z$31)*_xlfn.IFS(J3468=0,$Z$37,J3468=1,$Z$36)*_xlfn.IFS(K3468=0,$Z$42,K3468=1,$Z$41)*_xlfn.IFS(L3468=0,$Z$47,L3468=1,$Z$46)*_xlfn.IFS(M3468=0,$Z$52,M3468=1,$Z$51)*_xlfn.IFS(N3468=0,$Z$57,N3468=1,$Z$56)</f>
        <v>6.2661136707596371E-4</v>
      </c>
      <c r="R3468" t="str" cm="1">
        <f t="array" ref="R3468">_xlfn.IFS(AND(O3468&gt;P3468,O3468&gt;Q3468),"Low",AND(P3468&gt;O3468,P3468&gt;Q3468),"Medium",AND(Q3468&gt;O3468,Q3468&gt;P3468),"High")</f>
        <v>Medium</v>
      </c>
      <c r="S3468" t="str">
        <f t="shared" si="110"/>
        <v>T</v>
      </c>
    </row>
    <row r="3469" spans="1:19" x14ac:dyDescent="0.3">
      <c r="A3469" t="s">
        <v>18</v>
      </c>
      <c r="B3469">
        <v>6</v>
      </c>
      <c r="C3469" t="s">
        <v>13</v>
      </c>
      <c r="D3469" t="str">
        <f t="shared" si="109"/>
        <v>Medium</v>
      </c>
      <c r="E3469">
        <v>1</v>
      </c>
      <c r="F3469">
        <v>1</v>
      </c>
      <c r="G3469">
        <v>1</v>
      </c>
      <c r="H3469">
        <v>1</v>
      </c>
      <c r="I3469">
        <v>0</v>
      </c>
      <c r="J3469">
        <v>1</v>
      </c>
      <c r="K3469">
        <v>1</v>
      </c>
      <c r="L3469">
        <v>0</v>
      </c>
      <c r="M3469">
        <v>1</v>
      </c>
      <c r="N3469">
        <v>1</v>
      </c>
      <c r="O3469" cm="1">
        <f t="array" ref="O3469">$U$2*_xlfn.IFS(C3469="data_analyst",$V$5,C3469="data_engineer",$V$6,C3469="data_scientist",$V$7)*_xlfn.IFS(E3469=0,$V$12,E3469=1,$V$11)*_xlfn.IFS(F3469=0,$V$17,F3469=1,$V$16)*_xlfn.IFS(G3469=0,$V$22,G3469=1,$V$21)*_xlfn.IFS(H3469=0,$V$27,H3469=1,$V$26)*_xlfn.IFS(I3469=0,$V$32,I3469=1,$V$31)*_xlfn.IFS(J3469=0,$V$37,J3469=1,$V$36)*_xlfn.IFS(K3469=0,$V$42,K3469=1,$V$41)*_xlfn.IFS(L3469=0,$V$47,L3469=1,$V$46)*_xlfn.IFS(M3469=0,$V$52,M3469=1,$V$51)*_xlfn.IFS(N3469=0,$V$57,N3469=1,$V$56)</f>
        <v>8.8450214619500818E-7</v>
      </c>
      <c r="P3469" cm="1">
        <f t="array" ref="P3469">$V$2*_xlfn.IFS(C3469="data_analyst",$X$5,C3469="data_engineer",$X$6,C3469="data_scientist",$X$7)*_xlfn.IFS(E3469=0,$X$12,E3469=1,$X$11)*_xlfn.IFS(F3469=0,$X$17,F3469=1,$X$16)*_xlfn.IFS(G3469=0,$X$22,G3469=1,$X$21)*_xlfn.IFS(H3469=0,$X$27,H3469=1,$X$26)*_xlfn.IFS(I3469=0,$X$32,I3469=1,$X$31)*_xlfn.IFS(J3469=0,$X$37,J3469=1,$X$36)*_xlfn.IFS(K3469=0,$X$42,K3469=1,$X$41)*_xlfn.IFS(L3469=0,$X$47,L3469=1,$X$46)*_xlfn.IFS(M3469=0,$X$52,M3469=1,$X$51)*_xlfn.IFS(N3469=0,$X$57,N3469=1,$X$56)</f>
        <v>1.3507810919138126E-4</v>
      </c>
      <c r="Q3469" cm="1">
        <f t="array" ref="Q3469">$W$2*_xlfn.IFS(C3469="data_analyst",$Z$5,C3469="data_engineer",$Z$6,C3469="data_scientist",$Z$7)*_xlfn.IFS(E3469=0,$Z$12,E3469=1,$Z$11)*_xlfn.IFS(F3469=0,$Z$17,F3469=1,$Z$16)*_xlfn.IFS(G3469=0,$Z$22,G3469=1,$Z$21)*_xlfn.IFS(H3469=0,$Z$27,H3469=1,$Z$26)*_xlfn.IFS(I3469=0,$Z$32,I3469=1,$Z$31)*_xlfn.IFS(J3469=0,$Z$37,J3469=1,$Z$36)*_xlfn.IFS(K3469=0,$Z$42,K3469=1,$Z$41)*_xlfn.IFS(L3469=0,$Z$47,L3469=1,$Z$46)*_xlfn.IFS(M3469=0,$Z$52,M3469=1,$Z$51)*_xlfn.IFS(N3469=0,$Z$57,N3469=1,$Z$56)</f>
        <v>5.716190918907937E-6</v>
      </c>
      <c r="R3469" t="str" cm="1">
        <f t="array" ref="R3469">_xlfn.IFS(AND(O3469&gt;P3469,O3469&gt;Q3469),"Low",AND(P3469&gt;O3469,P3469&gt;Q3469),"Medium",AND(Q3469&gt;O3469,Q3469&gt;P3469),"High")</f>
        <v>Medium</v>
      </c>
      <c r="S3469" t="str">
        <f t="shared" si="110"/>
        <v>T</v>
      </c>
    </row>
    <row r="3470" spans="1:19" x14ac:dyDescent="0.3">
      <c r="A3470" t="s">
        <v>18</v>
      </c>
      <c r="B3470">
        <v>4</v>
      </c>
      <c r="C3470" t="s">
        <v>13</v>
      </c>
      <c r="D3470" t="str">
        <f t="shared" si="109"/>
        <v>Medium</v>
      </c>
      <c r="E3470">
        <v>1</v>
      </c>
      <c r="F3470">
        <v>0</v>
      </c>
      <c r="G3470">
        <v>1</v>
      </c>
      <c r="H3470">
        <v>1</v>
      </c>
      <c r="I3470">
        <v>1</v>
      </c>
      <c r="J3470">
        <v>0</v>
      </c>
      <c r="K3470">
        <v>1</v>
      </c>
      <c r="L3470">
        <v>1</v>
      </c>
      <c r="M3470">
        <v>0</v>
      </c>
      <c r="N3470">
        <v>1</v>
      </c>
      <c r="O3470" cm="1">
        <f t="array" ref="O3470">$U$2*_xlfn.IFS(C3470="data_analyst",$V$5,C3470="data_engineer",$V$6,C3470="data_scientist",$V$7)*_xlfn.IFS(E3470=0,$V$12,E3470=1,$V$11)*_xlfn.IFS(F3470=0,$V$17,F3470=1,$V$16)*_xlfn.IFS(G3470=0,$V$22,G3470=1,$V$21)*_xlfn.IFS(H3470=0,$V$27,H3470=1,$V$26)*_xlfn.IFS(I3470=0,$V$32,I3470=1,$V$31)*_xlfn.IFS(J3470=0,$V$37,J3470=1,$V$36)*_xlfn.IFS(K3470=0,$V$42,K3470=1,$V$41)*_xlfn.IFS(L3470=0,$V$47,L3470=1,$V$46)*_xlfn.IFS(M3470=0,$V$52,M3470=1,$V$51)*_xlfn.IFS(N3470=0,$V$57,N3470=1,$V$56)</f>
        <v>7.5057185129181251E-8</v>
      </c>
      <c r="P3470" cm="1">
        <f t="array" ref="P3470">$V$2*_xlfn.IFS(C3470="data_analyst",$X$5,C3470="data_engineer",$X$6,C3470="data_scientist",$X$7)*_xlfn.IFS(E3470=0,$X$12,E3470=1,$X$11)*_xlfn.IFS(F3470=0,$X$17,F3470=1,$X$16)*_xlfn.IFS(G3470=0,$X$22,G3470=1,$X$21)*_xlfn.IFS(H3470=0,$X$27,H3470=1,$X$26)*_xlfn.IFS(I3470=0,$X$32,I3470=1,$X$31)*_xlfn.IFS(J3470=0,$X$37,J3470=1,$X$36)*_xlfn.IFS(K3470=0,$X$42,K3470=1,$X$41)*_xlfn.IFS(L3470=0,$X$47,L3470=1,$X$46)*_xlfn.IFS(M3470=0,$X$52,M3470=1,$X$51)*_xlfn.IFS(N3470=0,$X$57,N3470=1,$X$56)</f>
        <v>3.8734884177398773E-4</v>
      </c>
      <c r="Q3470" cm="1">
        <f t="array" ref="Q3470">$W$2*_xlfn.IFS(C3470="data_analyst",$Z$5,C3470="data_engineer",$Z$6,C3470="data_scientist",$Z$7)*_xlfn.IFS(E3470=0,$Z$12,E3470=1,$Z$11)*_xlfn.IFS(F3470=0,$Z$17,F3470=1,$Z$16)*_xlfn.IFS(G3470=0,$Z$22,G3470=1,$Z$21)*_xlfn.IFS(H3470=0,$Z$27,H3470=1,$Z$26)*_xlfn.IFS(I3470=0,$Z$32,I3470=1,$Z$31)*_xlfn.IFS(J3470=0,$Z$37,J3470=1,$Z$36)*_xlfn.IFS(K3470=0,$Z$42,K3470=1,$Z$41)*_xlfn.IFS(L3470=0,$Z$47,L3470=1,$Z$46)*_xlfn.IFS(M3470=0,$Z$52,M3470=1,$Z$51)*_xlfn.IFS(N3470=0,$Z$57,N3470=1,$Z$56)</f>
        <v>1.1267640535411952E-5</v>
      </c>
      <c r="R3470" t="str" cm="1">
        <f t="array" ref="R3470">_xlfn.IFS(AND(O3470&gt;P3470,O3470&gt;Q3470),"Low",AND(P3470&gt;O3470,P3470&gt;Q3470),"Medium",AND(Q3470&gt;O3470,Q3470&gt;P3470),"High")</f>
        <v>Medium</v>
      </c>
      <c r="S3470" t="str">
        <f t="shared" si="110"/>
        <v>T</v>
      </c>
    </row>
    <row r="3471" spans="1:19" x14ac:dyDescent="0.3">
      <c r="A3471" t="s">
        <v>18</v>
      </c>
      <c r="B3471">
        <v>6</v>
      </c>
      <c r="C3471" t="s">
        <v>13</v>
      </c>
      <c r="D3471" t="str">
        <f t="shared" si="109"/>
        <v>Medium</v>
      </c>
      <c r="E3471">
        <v>1</v>
      </c>
      <c r="F3471">
        <v>1</v>
      </c>
      <c r="G3471">
        <v>1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1</v>
      </c>
      <c r="N3471">
        <v>1</v>
      </c>
      <c r="O3471" cm="1">
        <f t="array" ref="O3471">$U$2*_xlfn.IFS(C3471="data_analyst",$V$5,C3471="data_engineer",$V$6,C3471="data_scientist",$V$7)*_xlfn.IFS(E3471=0,$V$12,E3471=1,$V$11)*_xlfn.IFS(F3471=0,$V$17,F3471=1,$V$16)*_xlfn.IFS(G3471=0,$V$22,G3471=1,$V$21)*_xlfn.IFS(H3471=0,$V$27,H3471=1,$V$26)*_xlfn.IFS(I3471=0,$V$32,I3471=1,$V$31)*_xlfn.IFS(J3471=0,$V$37,J3471=1,$V$36)*_xlfn.IFS(K3471=0,$V$42,K3471=1,$V$41)*_xlfn.IFS(L3471=0,$V$47,L3471=1,$V$46)*_xlfn.IFS(M3471=0,$V$52,M3471=1,$V$51)*_xlfn.IFS(N3471=0,$V$57,N3471=1,$V$56)</f>
        <v>1.3050477173828712E-5</v>
      </c>
      <c r="P3471" cm="1">
        <f t="array" ref="P3471">$V$2*_xlfn.IFS(C3471="data_analyst",$X$5,C3471="data_engineer",$X$6,C3471="data_scientist",$X$7)*_xlfn.IFS(E3471=0,$X$12,E3471=1,$X$11)*_xlfn.IFS(F3471=0,$X$17,F3471=1,$X$16)*_xlfn.IFS(G3471=0,$X$22,G3471=1,$X$21)*_xlfn.IFS(H3471=0,$X$27,H3471=1,$X$26)*_xlfn.IFS(I3471=0,$X$32,I3471=1,$X$31)*_xlfn.IFS(J3471=0,$X$37,J3471=1,$X$36)*_xlfn.IFS(K3471=0,$X$42,K3471=1,$X$41)*_xlfn.IFS(L3471=0,$X$47,L3471=1,$X$46)*_xlfn.IFS(M3471=0,$X$52,M3471=1,$X$51)*_xlfn.IFS(N3471=0,$X$57,N3471=1,$X$56)</f>
        <v>2.783843918038206E-3</v>
      </c>
      <c r="Q3471" cm="1">
        <f t="array" ref="Q3471">$W$2*_xlfn.IFS(C3471="data_analyst",$Z$5,C3471="data_engineer",$Z$6,C3471="data_scientist",$Z$7)*_xlfn.IFS(E3471=0,$Z$12,E3471=1,$Z$11)*_xlfn.IFS(F3471=0,$Z$17,F3471=1,$Z$16)*_xlfn.IFS(G3471=0,$Z$22,G3471=1,$Z$21)*_xlfn.IFS(H3471=0,$Z$27,H3471=1,$Z$26)*_xlfn.IFS(I3471=0,$Z$32,I3471=1,$Z$31)*_xlfn.IFS(J3471=0,$Z$37,J3471=1,$Z$36)*_xlfn.IFS(K3471=0,$Z$42,K3471=1,$Z$41)*_xlfn.IFS(L3471=0,$Z$47,L3471=1,$Z$46)*_xlfn.IFS(M3471=0,$Z$52,M3471=1,$Z$51)*_xlfn.IFS(N3471=0,$Z$57,N3471=1,$Z$56)</f>
        <v>1.1282468312425823E-4</v>
      </c>
      <c r="R3471" t="str" cm="1">
        <f t="array" ref="R3471">_xlfn.IFS(AND(O3471&gt;P3471,O3471&gt;Q3471),"Low",AND(P3471&gt;O3471,P3471&gt;Q3471),"Medium",AND(Q3471&gt;O3471,Q3471&gt;P3471),"High")</f>
        <v>Medium</v>
      </c>
      <c r="S3471" t="str">
        <f t="shared" si="110"/>
        <v>T</v>
      </c>
    </row>
    <row r="3472" spans="1:19" x14ac:dyDescent="0.3">
      <c r="A3472" t="s">
        <v>18</v>
      </c>
      <c r="B3472">
        <v>8</v>
      </c>
      <c r="C3472" t="s">
        <v>13</v>
      </c>
      <c r="D3472" t="str">
        <f t="shared" si="109"/>
        <v>Medium</v>
      </c>
      <c r="E3472">
        <v>1</v>
      </c>
      <c r="F3472">
        <v>1</v>
      </c>
      <c r="G3472">
        <v>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</v>
      </c>
      <c r="O3472" cm="1">
        <f t="array" ref="O3472">$U$2*_xlfn.IFS(C3472="data_analyst",$V$5,C3472="data_engineer",$V$6,C3472="data_scientist",$V$7)*_xlfn.IFS(E3472=0,$V$12,E3472=1,$V$11)*_xlfn.IFS(F3472=0,$V$17,F3472=1,$V$16)*_xlfn.IFS(G3472=0,$V$22,G3472=1,$V$21)*_xlfn.IFS(H3472=0,$V$27,H3472=1,$V$26)*_xlfn.IFS(I3472=0,$V$32,I3472=1,$V$31)*_xlfn.IFS(J3472=0,$V$37,J3472=1,$V$36)*_xlfn.IFS(K3472=0,$V$42,K3472=1,$V$41)*_xlfn.IFS(L3472=0,$V$47,L3472=1,$V$46)*_xlfn.IFS(M3472=0,$V$52,M3472=1,$V$51)*_xlfn.IFS(N3472=0,$V$57,N3472=1,$V$56)</f>
        <v>4.3016776140012976E-4</v>
      </c>
      <c r="P3472" cm="1">
        <f t="array" ref="P3472">$V$2*_xlfn.IFS(C3472="data_analyst",$X$5,C3472="data_engineer",$X$6,C3472="data_scientist",$X$7)*_xlfn.IFS(E3472=0,$X$12,E3472=1,$X$11)*_xlfn.IFS(F3472=0,$X$17,F3472=1,$X$16)*_xlfn.IFS(G3472=0,$X$22,G3472=1,$X$21)*_xlfn.IFS(H3472=0,$X$27,H3472=1,$X$26)*_xlfn.IFS(I3472=0,$X$32,I3472=1,$X$31)*_xlfn.IFS(J3472=0,$X$37,J3472=1,$X$36)*_xlfn.IFS(K3472=0,$X$42,K3472=1,$X$41)*_xlfn.IFS(L3472=0,$X$47,L3472=1,$X$46)*_xlfn.IFS(M3472=0,$X$52,M3472=1,$X$51)*_xlfn.IFS(N3472=0,$X$57,N3472=1,$X$56)</f>
        <v>5.6936710909711039E-3</v>
      </c>
      <c r="Q3472" cm="1">
        <f t="array" ref="Q3472">$W$2*_xlfn.IFS(C3472="data_analyst",$Z$5,C3472="data_engineer",$Z$6,C3472="data_scientist",$Z$7)*_xlfn.IFS(E3472=0,$Z$12,E3472=1,$Z$11)*_xlfn.IFS(F3472=0,$Z$17,F3472=1,$Z$16)*_xlfn.IFS(G3472=0,$Z$22,G3472=1,$Z$21)*_xlfn.IFS(H3472=0,$Z$27,H3472=1,$Z$26)*_xlfn.IFS(I3472=0,$Z$32,I3472=1,$Z$31)*_xlfn.IFS(J3472=0,$Z$37,J3472=1,$Z$36)*_xlfn.IFS(K3472=0,$Z$42,K3472=1,$Z$41)*_xlfn.IFS(L3472=0,$Z$47,L3472=1,$Z$46)*_xlfn.IFS(M3472=0,$Z$52,M3472=1,$Z$51)*_xlfn.IFS(N3472=0,$Z$57,N3472=1,$Z$56)</f>
        <v>6.64587813565416E-4</v>
      </c>
      <c r="R3472" t="str" cm="1">
        <f t="array" ref="R3472">_xlfn.IFS(AND(O3472&gt;P3472,O3472&gt;Q3472),"Low",AND(P3472&gt;O3472,P3472&gt;Q3472),"Medium",AND(Q3472&gt;O3472,Q3472&gt;P3472),"High")</f>
        <v>Medium</v>
      </c>
      <c r="S3472" t="str">
        <f t="shared" si="110"/>
        <v>T</v>
      </c>
    </row>
    <row r="3473" spans="1:19" x14ac:dyDescent="0.3">
      <c r="A3473" t="s">
        <v>18</v>
      </c>
      <c r="B3473">
        <v>7</v>
      </c>
      <c r="C3473" t="s">
        <v>13</v>
      </c>
      <c r="D3473" t="str">
        <f t="shared" si="109"/>
        <v>Medium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0</v>
      </c>
      <c r="K3473">
        <v>0</v>
      </c>
      <c r="L3473">
        <v>1</v>
      </c>
      <c r="M3473">
        <v>0</v>
      </c>
      <c r="N3473">
        <v>1</v>
      </c>
      <c r="O3473" cm="1">
        <f t="array" ref="O3473">$U$2*_xlfn.IFS(C3473="data_analyst",$V$5,C3473="data_engineer",$V$6,C3473="data_scientist",$V$7)*_xlfn.IFS(E3473=0,$V$12,E3473=1,$V$11)*_xlfn.IFS(F3473=0,$V$17,F3473=1,$V$16)*_xlfn.IFS(G3473=0,$V$22,G3473=1,$V$21)*_xlfn.IFS(H3473=0,$V$27,H3473=1,$V$26)*_xlfn.IFS(I3473=0,$V$32,I3473=1,$V$31)*_xlfn.IFS(J3473=0,$V$37,J3473=1,$V$36)*_xlfn.IFS(K3473=0,$V$42,K3473=1,$V$41)*_xlfn.IFS(L3473=0,$V$47,L3473=1,$V$46)*_xlfn.IFS(M3473=0,$V$52,M3473=1,$V$51)*_xlfn.IFS(N3473=0,$V$57,N3473=1,$V$56)</f>
        <v>4.9543789046587634E-7</v>
      </c>
      <c r="P3473" cm="1">
        <f t="array" ref="P3473">$V$2*_xlfn.IFS(C3473="data_analyst",$X$5,C3473="data_engineer",$X$6,C3473="data_scientist",$X$7)*_xlfn.IFS(E3473=0,$X$12,E3473=1,$X$11)*_xlfn.IFS(F3473=0,$X$17,F3473=1,$X$16)*_xlfn.IFS(G3473=0,$X$22,G3473=1,$X$21)*_xlfn.IFS(H3473=0,$X$27,H3473=1,$X$26)*_xlfn.IFS(I3473=0,$X$32,I3473=1,$X$31)*_xlfn.IFS(J3473=0,$X$37,J3473=1,$X$36)*_xlfn.IFS(K3473=0,$X$42,K3473=1,$X$41)*_xlfn.IFS(L3473=0,$X$47,L3473=1,$X$46)*_xlfn.IFS(M3473=0,$X$52,M3473=1,$X$51)*_xlfn.IFS(N3473=0,$X$57,N3473=1,$X$56)</f>
        <v>2.2417215587641356E-3</v>
      </c>
      <c r="Q3473" cm="1">
        <f t="array" ref="Q3473">$W$2*_xlfn.IFS(C3473="data_analyst",$Z$5,C3473="data_engineer",$Z$6,C3473="data_scientist",$Z$7)*_xlfn.IFS(E3473=0,$Z$12,E3473=1,$Z$11)*_xlfn.IFS(F3473=0,$Z$17,F3473=1,$Z$16)*_xlfn.IFS(G3473=0,$Z$22,G3473=1,$Z$21)*_xlfn.IFS(H3473=0,$Z$27,H3473=1,$Z$26)*_xlfn.IFS(I3473=0,$Z$32,I3473=1,$Z$31)*_xlfn.IFS(J3473=0,$Z$37,J3473=1,$Z$36)*_xlfn.IFS(K3473=0,$Z$42,K3473=1,$Z$41)*_xlfn.IFS(L3473=0,$Z$47,L3473=1,$Z$46)*_xlfn.IFS(M3473=0,$Z$52,M3473=1,$Z$51)*_xlfn.IFS(N3473=0,$Z$57,N3473=1,$Z$56)</f>
        <v>6.618753880941284E-5</v>
      </c>
      <c r="R3473" t="str" cm="1">
        <f t="array" ref="R3473">_xlfn.IFS(AND(O3473&gt;P3473,O3473&gt;Q3473),"Low",AND(P3473&gt;O3473,P3473&gt;Q3473),"Medium",AND(Q3473&gt;O3473,Q3473&gt;P3473),"High")</f>
        <v>Medium</v>
      </c>
      <c r="S3473" t="str">
        <f t="shared" si="110"/>
        <v>T</v>
      </c>
    </row>
    <row r="3474" spans="1:19" x14ac:dyDescent="0.3">
      <c r="A3474" t="s">
        <v>18</v>
      </c>
      <c r="B3474">
        <v>6</v>
      </c>
      <c r="C3474" t="s">
        <v>13</v>
      </c>
      <c r="D3474" t="str">
        <f t="shared" si="109"/>
        <v>Medium</v>
      </c>
      <c r="E3474">
        <v>1</v>
      </c>
      <c r="F3474">
        <v>1</v>
      </c>
      <c r="G3474">
        <v>1</v>
      </c>
      <c r="H3474">
        <v>1</v>
      </c>
      <c r="I3474">
        <v>0</v>
      </c>
      <c r="J3474">
        <v>0</v>
      </c>
      <c r="K3474">
        <v>0</v>
      </c>
      <c r="L3474">
        <v>1</v>
      </c>
      <c r="M3474">
        <v>1</v>
      </c>
      <c r="N3474">
        <v>1</v>
      </c>
      <c r="O3474" cm="1">
        <f t="array" ref="O3474">$U$2*_xlfn.IFS(C3474="data_analyst",$V$5,C3474="data_engineer",$V$6,C3474="data_scientist",$V$7)*_xlfn.IFS(E3474=0,$V$12,E3474=1,$V$11)*_xlfn.IFS(F3474=0,$V$17,F3474=1,$V$16)*_xlfn.IFS(G3474=0,$V$22,G3474=1,$V$21)*_xlfn.IFS(H3474=0,$V$27,H3474=1,$V$26)*_xlfn.IFS(I3474=0,$V$32,I3474=1,$V$31)*_xlfn.IFS(J3474=0,$V$37,J3474=1,$V$36)*_xlfn.IFS(K3474=0,$V$42,K3474=1,$V$41)*_xlfn.IFS(L3474=0,$V$47,L3474=1,$V$46)*_xlfn.IFS(M3474=0,$V$52,M3474=1,$V$51)*_xlfn.IFS(N3474=0,$V$57,N3474=1,$V$56)</f>
        <v>6.2856000837224376E-7</v>
      </c>
      <c r="P3474" cm="1">
        <f t="array" ref="P3474">$V$2*_xlfn.IFS(C3474="data_analyst",$X$5,C3474="data_engineer",$X$6,C3474="data_scientist",$X$7)*_xlfn.IFS(E3474=0,$X$12,E3474=1,$X$11)*_xlfn.IFS(F3474=0,$X$17,F3474=1,$X$16)*_xlfn.IFS(G3474=0,$X$22,G3474=1,$X$21)*_xlfn.IFS(H3474=0,$X$27,H3474=1,$X$26)*_xlfn.IFS(I3474=0,$X$32,I3474=1,$X$31)*_xlfn.IFS(J3474=0,$X$37,J3474=1,$X$36)*_xlfn.IFS(K3474=0,$X$42,K3474=1,$X$41)*_xlfn.IFS(L3474=0,$X$47,L3474=1,$X$46)*_xlfn.IFS(M3474=0,$X$52,M3474=1,$X$51)*_xlfn.IFS(N3474=0,$X$57,N3474=1,$X$56)</f>
        <v>1.7356148626507298E-3</v>
      </c>
      <c r="Q3474" cm="1">
        <f t="array" ref="Q3474">$W$2*_xlfn.IFS(C3474="data_analyst",$Z$5,C3474="data_engineer",$Z$6,C3474="data_scientist",$Z$7)*_xlfn.IFS(E3474=0,$Z$12,E3474=1,$Z$11)*_xlfn.IFS(F3474=0,$Z$17,F3474=1,$Z$16)*_xlfn.IFS(G3474=0,$Z$22,G3474=1,$Z$21)*_xlfn.IFS(H3474=0,$Z$27,H3474=1,$Z$26)*_xlfn.IFS(I3474=0,$Z$32,I3474=1,$Z$31)*_xlfn.IFS(J3474=0,$Z$37,J3474=1,$Z$36)*_xlfn.IFS(K3474=0,$Z$42,K3474=1,$Z$41)*_xlfn.IFS(L3474=0,$Z$47,L3474=1,$Z$46)*_xlfn.IFS(M3474=0,$Z$52,M3474=1,$Z$51)*_xlfn.IFS(N3474=0,$Z$57,N3474=1,$Z$56)</f>
        <v>4.2480548706704523E-5</v>
      </c>
      <c r="R3474" t="str" cm="1">
        <f t="array" ref="R3474">_xlfn.IFS(AND(O3474&gt;P3474,O3474&gt;Q3474),"Low",AND(P3474&gt;O3474,P3474&gt;Q3474),"Medium",AND(Q3474&gt;O3474,Q3474&gt;P3474),"High")</f>
        <v>Medium</v>
      </c>
      <c r="S3474" t="str">
        <f t="shared" si="110"/>
        <v>T</v>
      </c>
    </row>
    <row r="3475" spans="1:19" x14ac:dyDescent="0.3">
      <c r="A3475" t="s">
        <v>18</v>
      </c>
      <c r="B3475">
        <v>3</v>
      </c>
      <c r="C3475" t="s">
        <v>13</v>
      </c>
      <c r="D3475" t="str">
        <f t="shared" si="109"/>
        <v>Medium</v>
      </c>
      <c r="E3475">
        <v>1</v>
      </c>
      <c r="F3475">
        <v>1</v>
      </c>
      <c r="G3475">
        <v>1</v>
      </c>
      <c r="H3475">
        <v>1</v>
      </c>
      <c r="I3475">
        <v>0</v>
      </c>
      <c r="J3475">
        <v>0</v>
      </c>
      <c r="K3475">
        <v>0</v>
      </c>
      <c r="L3475">
        <v>1</v>
      </c>
      <c r="M3475">
        <v>0</v>
      </c>
      <c r="N3475">
        <v>1</v>
      </c>
      <c r="O3475" cm="1">
        <f t="array" ref="O3475">$U$2*_xlfn.IFS(C3475="data_analyst",$V$5,C3475="data_engineer",$V$6,C3475="data_scientist",$V$7)*_xlfn.IFS(E3475=0,$V$12,E3475=1,$V$11)*_xlfn.IFS(F3475=0,$V$17,F3475=1,$V$16)*_xlfn.IFS(G3475=0,$V$22,G3475=1,$V$21)*_xlfn.IFS(H3475=0,$V$27,H3475=1,$V$26)*_xlfn.IFS(I3475=0,$V$32,I3475=1,$V$31)*_xlfn.IFS(J3475=0,$V$37,J3475=1,$V$36)*_xlfn.IFS(K3475=0,$V$42,K3475=1,$V$41)*_xlfn.IFS(L3475=0,$V$47,L3475=1,$V$46)*_xlfn.IFS(M3475=0,$V$52,M3475=1,$V$51)*_xlfn.IFS(N3475=0,$V$57,N3475=1,$V$56)</f>
        <v>7.4179324517459656E-6</v>
      </c>
      <c r="P3475" cm="1">
        <f t="array" ref="P3475">$V$2*_xlfn.IFS(C3475="data_analyst",$X$5,C3475="data_engineer",$X$6,C3475="data_scientist",$X$7)*_xlfn.IFS(E3475=0,$X$12,E3475=1,$X$11)*_xlfn.IFS(F3475=0,$X$17,F3475=1,$X$16)*_xlfn.IFS(G3475=0,$X$22,G3475=1,$X$21)*_xlfn.IFS(H3475=0,$X$27,H3475=1,$X$26)*_xlfn.IFS(I3475=0,$X$32,I3475=1,$X$31)*_xlfn.IFS(J3475=0,$X$37,J3475=1,$X$36)*_xlfn.IFS(K3475=0,$X$42,K3475=1,$X$41)*_xlfn.IFS(L3475=0,$X$47,L3475=1,$X$46)*_xlfn.IFS(M3475=0,$X$52,M3475=1,$X$51)*_xlfn.IFS(N3475=0,$X$57,N3475=1,$X$56)</f>
        <v>3.1052956856739986E-3</v>
      </c>
      <c r="Q3475" cm="1">
        <f t="array" ref="Q3475">$W$2*_xlfn.IFS(C3475="data_analyst",$Z$5,C3475="data_engineer",$Z$6,C3475="data_scientist",$Z$7)*_xlfn.IFS(E3475=0,$Z$12,E3475=1,$Z$11)*_xlfn.IFS(F3475=0,$Z$17,F3475=1,$Z$16)*_xlfn.IFS(G3475=0,$Z$22,G3475=1,$Z$21)*_xlfn.IFS(H3475=0,$Z$27,H3475=1,$Z$26)*_xlfn.IFS(I3475=0,$Z$32,I3475=1,$Z$31)*_xlfn.IFS(J3475=0,$Z$37,J3475=1,$Z$36)*_xlfn.IFS(K3475=0,$Z$42,K3475=1,$Z$41)*_xlfn.IFS(L3475=0,$Z$47,L3475=1,$Z$46)*_xlfn.IFS(M3475=0,$Z$52,M3475=1,$Z$51)*_xlfn.IFS(N3475=0,$Z$57,N3475=1,$Z$56)</f>
        <v>1.347389182905904E-4</v>
      </c>
      <c r="R3475" t="str" cm="1">
        <f t="array" ref="R3475">_xlfn.IFS(AND(O3475&gt;P3475,O3475&gt;Q3475),"Low",AND(P3475&gt;O3475,P3475&gt;Q3475),"Medium",AND(Q3475&gt;O3475,Q3475&gt;P3475),"High")</f>
        <v>Medium</v>
      </c>
      <c r="S3475" t="str">
        <f t="shared" si="110"/>
        <v>T</v>
      </c>
    </row>
    <row r="3476" spans="1:19" x14ac:dyDescent="0.3">
      <c r="A3476" t="s">
        <v>18</v>
      </c>
      <c r="B3476">
        <v>5</v>
      </c>
      <c r="C3476" t="s">
        <v>13</v>
      </c>
      <c r="D3476" t="str">
        <f t="shared" si="109"/>
        <v>Medium</v>
      </c>
      <c r="E3476">
        <v>1</v>
      </c>
      <c r="F3476">
        <v>0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1</v>
      </c>
      <c r="O3476" cm="1">
        <f t="array" ref="O3476">$U$2*_xlfn.IFS(C3476="data_analyst",$V$5,C3476="data_engineer",$V$6,C3476="data_scientist",$V$7)*_xlfn.IFS(E3476=0,$V$12,E3476=1,$V$11)*_xlfn.IFS(F3476=0,$V$17,F3476=1,$V$16)*_xlfn.IFS(G3476=0,$V$22,G3476=1,$V$21)*_xlfn.IFS(H3476=0,$V$27,H3476=1,$V$26)*_xlfn.IFS(I3476=0,$V$32,I3476=1,$V$31)*_xlfn.IFS(J3476=0,$V$37,J3476=1,$V$36)*_xlfn.IFS(K3476=0,$V$42,K3476=1,$V$41)*_xlfn.IFS(L3476=0,$V$47,L3476=1,$V$46)*_xlfn.IFS(M3476=0,$V$52,M3476=1,$V$51)*_xlfn.IFS(N3476=0,$V$57,N3476=1,$V$56)</f>
        <v>2.7976108010257118E-5</v>
      </c>
      <c r="P3476" cm="1">
        <f t="array" ref="P3476">$V$2*_xlfn.IFS(C3476="data_analyst",$X$5,C3476="data_engineer",$X$6,C3476="data_scientist",$X$7)*_xlfn.IFS(E3476=0,$X$12,E3476=1,$X$11)*_xlfn.IFS(F3476=0,$X$17,F3476=1,$X$16)*_xlfn.IFS(G3476=0,$X$22,G3476=1,$X$21)*_xlfn.IFS(H3476=0,$X$27,H3476=1,$X$26)*_xlfn.IFS(I3476=0,$X$32,I3476=1,$X$31)*_xlfn.IFS(J3476=0,$X$37,J3476=1,$X$36)*_xlfn.IFS(K3476=0,$X$42,K3476=1,$X$41)*_xlfn.IFS(L3476=0,$X$47,L3476=1,$X$46)*_xlfn.IFS(M3476=0,$X$52,M3476=1,$X$51)*_xlfn.IFS(N3476=0,$X$57,N3476=1,$X$56)</f>
        <v>2.7433725371823329E-3</v>
      </c>
      <c r="Q3476" cm="1">
        <f t="array" ref="Q3476">$W$2*_xlfn.IFS(C3476="data_analyst",$Z$5,C3476="data_engineer",$Z$6,C3476="data_scientist",$Z$7)*_xlfn.IFS(E3476=0,$Z$12,E3476=1,$Z$11)*_xlfn.IFS(F3476=0,$Z$17,F3476=1,$Z$16)*_xlfn.IFS(G3476=0,$Z$22,G3476=1,$Z$21)*_xlfn.IFS(H3476=0,$Z$27,H3476=1,$Z$26)*_xlfn.IFS(I3476=0,$Z$32,I3476=1,$Z$31)*_xlfn.IFS(J3476=0,$Z$37,J3476=1,$Z$36)*_xlfn.IFS(K3476=0,$Z$42,K3476=1,$Z$41)*_xlfn.IFS(L3476=0,$Z$47,L3476=1,$Z$46)*_xlfn.IFS(M3476=0,$Z$52,M3476=1,$Z$51)*_xlfn.IFS(N3476=0,$Z$57,N3476=1,$Z$56)</f>
        <v>1.9755832269512978E-4</v>
      </c>
      <c r="R3476" t="str" cm="1">
        <f t="array" ref="R3476">_xlfn.IFS(AND(O3476&gt;P3476,O3476&gt;Q3476),"Low",AND(P3476&gt;O3476,P3476&gt;Q3476),"Medium",AND(Q3476&gt;O3476,Q3476&gt;P3476),"High")</f>
        <v>Medium</v>
      </c>
      <c r="S3476" t="str">
        <f t="shared" si="110"/>
        <v>T</v>
      </c>
    </row>
    <row r="3477" spans="1:19" x14ac:dyDescent="0.3">
      <c r="A3477" t="s">
        <v>18</v>
      </c>
      <c r="B3477">
        <v>4</v>
      </c>
      <c r="C3477" t="s">
        <v>13</v>
      </c>
      <c r="D3477" t="str">
        <f t="shared" si="109"/>
        <v>Medium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0</v>
      </c>
      <c r="K3477">
        <v>1</v>
      </c>
      <c r="L3477">
        <v>0</v>
      </c>
      <c r="M3477">
        <v>0</v>
      </c>
      <c r="N3477">
        <v>1</v>
      </c>
      <c r="O3477" cm="1">
        <f t="array" ref="O3477">$U$2*_xlfn.IFS(C3477="data_analyst",$V$5,C3477="data_engineer",$V$6,C3477="data_scientist",$V$7)*_xlfn.IFS(E3477=0,$V$12,E3477=1,$V$11)*_xlfn.IFS(F3477=0,$V$17,F3477=1,$V$16)*_xlfn.IFS(G3477=0,$V$22,G3477=1,$V$21)*_xlfn.IFS(H3477=0,$V$27,H3477=1,$V$26)*_xlfn.IFS(I3477=0,$V$32,I3477=1,$V$31)*_xlfn.IFS(J3477=0,$V$37,J3477=1,$V$36)*_xlfn.IFS(K3477=0,$V$42,K3477=1,$V$41)*_xlfn.IFS(L3477=0,$V$47,L3477=1,$V$46)*_xlfn.IFS(M3477=0,$V$52,M3477=1,$V$51)*_xlfn.IFS(N3477=0,$V$57,N3477=1,$V$56)</f>
        <v>2.0304222012578796E-6</v>
      </c>
      <c r="P3477" cm="1">
        <f t="array" ref="P3477">$V$2*_xlfn.IFS(C3477="data_analyst",$X$5,C3477="data_engineer",$X$6,C3477="data_scientist",$X$7)*_xlfn.IFS(E3477=0,$X$12,E3477=1,$X$11)*_xlfn.IFS(F3477=0,$X$17,F3477=1,$X$16)*_xlfn.IFS(G3477=0,$X$22,G3477=1,$X$21)*_xlfn.IFS(H3477=0,$X$27,H3477=1,$X$26)*_xlfn.IFS(I3477=0,$X$32,I3477=1,$X$31)*_xlfn.IFS(J3477=0,$X$37,J3477=1,$X$36)*_xlfn.IFS(K3477=0,$X$42,K3477=1,$X$41)*_xlfn.IFS(L3477=0,$X$47,L3477=1,$X$46)*_xlfn.IFS(M3477=0,$X$52,M3477=1,$X$51)*_xlfn.IFS(N3477=0,$X$57,N3477=1,$X$56)</f>
        <v>7.206954371169398E-4</v>
      </c>
      <c r="Q3477" cm="1">
        <f t="array" ref="Q3477">$W$2*_xlfn.IFS(C3477="data_analyst",$Z$5,C3477="data_engineer",$Z$6,C3477="data_scientist",$Z$7)*_xlfn.IFS(E3477=0,$Z$12,E3477=1,$Z$11)*_xlfn.IFS(F3477=0,$Z$17,F3477=1,$Z$16)*_xlfn.IFS(G3477=0,$Z$22,G3477=1,$Z$21)*_xlfn.IFS(H3477=0,$Z$27,H3477=1,$Z$26)*_xlfn.IFS(I3477=0,$Z$32,I3477=1,$Z$31)*_xlfn.IFS(J3477=0,$Z$37,J3477=1,$Z$36)*_xlfn.IFS(K3477=0,$Z$42,K3477=1,$Z$41)*_xlfn.IFS(L3477=0,$Z$47,L3477=1,$Z$46)*_xlfn.IFS(M3477=0,$Z$52,M3477=1,$Z$51)*_xlfn.IFS(N3477=0,$Z$57,N3477=1,$Z$56)</f>
        <v>3.1739573942207978E-5</v>
      </c>
      <c r="R3477" t="str" cm="1">
        <f t="array" ref="R3477">_xlfn.IFS(AND(O3477&gt;P3477,O3477&gt;Q3477),"Low",AND(P3477&gt;O3477,P3477&gt;Q3477),"Medium",AND(Q3477&gt;O3477,Q3477&gt;P3477),"High")</f>
        <v>Medium</v>
      </c>
      <c r="S3477" t="str">
        <f t="shared" si="110"/>
        <v>T</v>
      </c>
    </row>
    <row r="3478" spans="1:19" x14ac:dyDescent="0.3">
      <c r="A3478" t="s">
        <v>18</v>
      </c>
      <c r="B3478">
        <v>7</v>
      </c>
      <c r="C3478" t="s">
        <v>13</v>
      </c>
      <c r="D3478" t="str">
        <f t="shared" si="109"/>
        <v>Medium</v>
      </c>
      <c r="E3478">
        <v>1</v>
      </c>
      <c r="F3478">
        <v>0</v>
      </c>
      <c r="G3478">
        <v>1</v>
      </c>
      <c r="H3478">
        <v>1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1</v>
      </c>
      <c r="O3478" cm="1">
        <f t="array" ref="O3478">$U$2*_xlfn.IFS(C3478="data_analyst",$V$5,C3478="data_engineer",$V$6,C3478="data_scientist",$V$7)*_xlfn.IFS(E3478=0,$V$12,E3478=1,$V$11)*_xlfn.IFS(F3478=0,$V$17,F3478=1,$V$16)*_xlfn.IFS(G3478=0,$V$22,G3478=1,$V$21)*_xlfn.IFS(H3478=0,$V$27,H3478=1,$V$26)*_xlfn.IFS(I3478=0,$V$32,I3478=1,$V$31)*_xlfn.IFS(J3478=0,$V$37,J3478=1,$V$36)*_xlfn.IFS(K3478=0,$V$42,K3478=1,$V$41)*_xlfn.IFS(L3478=0,$V$47,L3478=1,$V$46)*_xlfn.IFS(M3478=0,$V$52,M3478=1,$V$51)*_xlfn.IFS(N3478=0,$V$57,N3478=1,$V$56)</f>
        <v>4.0588508644585867E-5</v>
      </c>
      <c r="P3478" cm="1">
        <f t="array" ref="P3478">$V$2*_xlfn.IFS(C3478="data_analyst",$X$5,C3478="data_engineer",$X$6,C3478="data_scientist",$X$7)*_xlfn.IFS(E3478=0,$X$12,E3478=1,$X$11)*_xlfn.IFS(F3478=0,$X$17,F3478=1,$X$16)*_xlfn.IFS(G3478=0,$X$22,G3478=1,$X$21)*_xlfn.IFS(H3478=0,$X$27,H3478=1,$X$26)*_xlfn.IFS(I3478=0,$X$32,I3478=1,$X$31)*_xlfn.IFS(J3478=0,$X$37,J3478=1,$X$36)*_xlfn.IFS(K3478=0,$X$42,K3478=1,$X$41)*_xlfn.IFS(L3478=0,$X$47,L3478=1,$X$46)*_xlfn.IFS(M3478=0,$X$52,M3478=1,$X$51)*_xlfn.IFS(N3478=0,$X$57,N3478=1,$X$56)</f>
        <v>1.0394365896754653E-3</v>
      </c>
      <c r="Q3478" cm="1">
        <f t="array" ref="Q3478">$W$2*_xlfn.IFS(C3478="data_analyst",$Z$5,C3478="data_engineer",$Z$6,C3478="data_scientist",$Z$7)*_xlfn.IFS(E3478=0,$Z$12,E3478=1,$Z$11)*_xlfn.IFS(F3478=0,$Z$17,F3478=1,$Z$16)*_xlfn.IFS(G3478=0,$Z$22,G3478=1,$Z$21)*_xlfn.IFS(H3478=0,$Z$27,H3478=1,$Z$26)*_xlfn.IFS(I3478=0,$Z$32,I3478=1,$Z$31)*_xlfn.IFS(J3478=0,$Z$37,J3478=1,$Z$36)*_xlfn.IFS(K3478=0,$Z$42,K3478=1,$Z$41)*_xlfn.IFS(L3478=0,$Z$47,L3478=1,$Z$46)*_xlfn.IFS(M3478=0,$Z$52,M3478=1,$Z$51)*_xlfn.IFS(N3478=0,$Z$57,N3478=1,$Z$56)</f>
        <v>9.4677047060731575E-5</v>
      </c>
      <c r="R3478" t="str" cm="1">
        <f t="array" ref="R3478">_xlfn.IFS(AND(O3478&gt;P3478,O3478&gt;Q3478),"Low",AND(P3478&gt;O3478,P3478&gt;Q3478),"Medium",AND(Q3478&gt;O3478,Q3478&gt;P3478),"High")</f>
        <v>Medium</v>
      </c>
      <c r="S3478" t="str">
        <f t="shared" si="110"/>
        <v>T</v>
      </c>
    </row>
    <row r="3479" spans="1:19" x14ac:dyDescent="0.3">
      <c r="A3479" t="s">
        <v>18</v>
      </c>
      <c r="B3479">
        <v>4</v>
      </c>
      <c r="C3479" t="s">
        <v>13</v>
      </c>
      <c r="D3479" t="str">
        <f t="shared" si="109"/>
        <v>Medium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0</v>
      </c>
      <c r="K3479">
        <v>0</v>
      </c>
      <c r="L3479">
        <v>1</v>
      </c>
      <c r="M3479">
        <v>0</v>
      </c>
      <c r="N3479">
        <v>1</v>
      </c>
      <c r="O3479" cm="1">
        <f t="array" ref="O3479">$U$2*_xlfn.IFS(C3479="data_analyst",$V$5,C3479="data_engineer",$V$6,C3479="data_scientist",$V$7)*_xlfn.IFS(E3479=0,$V$12,E3479=1,$V$11)*_xlfn.IFS(F3479=0,$V$17,F3479=1,$V$16)*_xlfn.IFS(G3479=0,$V$22,G3479=1,$V$21)*_xlfn.IFS(H3479=0,$V$27,H3479=1,$V$26)*_xlfn.IFS(I3479=0,$V$32,I3479=1,$V$31)*_xlfn.IFS(J3479=0,$V$37,J3479=1,$V$36)*_xlfn.IFS(K3479=0,$V$42,K3479=1,$V$41)*_xlfn.IFS(L3479=0,$V$47,L3479=1,$V$46)*_xlfn.IFS(M3479=0,$V$52,M3479=1,$V$51)*_xlfn.IFS(N3479=0,$V$57,N3479=1,$V$56)</f>
        <v>4.9543789046587634E-7</v>
      </c>
      <c r="P3479" cm="1">
        <f t="array" ref="P3479">$V$2*_xlfn.IFS(C3479="data_analyst",$X$5,C3479="data_engineer",$X$6,C3479="data_scientist",$X$7)*_xlfn.IFS(E3479=0,$X$12,E3479=1,$X$11)*_xlfn.IFS(F3479=0,$X$17,F3479=1,$X$16)*_xlfn.IFS(G3479=0,$X$22,G3479=1,$X$21)*_xlfn.IFS(H3479=0,$X$27,H3479=1,$X$26)*_xlfn.IFS(I3479=0,$X$32,I3479=1,$X$31)*_xlfn.IFS(J3479=0,$X$37,J3479=1,$X$36)*_xlfn.IFS(K3479=0,$X$42,K3479=1,$X$41)*_xlfn.IFS(L3479=0,$X$47,L3479=1,$X$46)*_xlfn.IFS(M3479=0,$X$52,M3479=1,$X$51)*_xlfn.IFS(N3479=0,$X$57,N3479=1,$X$56)</f>
        <v>2.2417215587641356E-3</v>
      </c>
      <c r="Q3479" cm="1">
        <f t="array" ref="Q3479">$W$2*_xlfn.IFS(C3479="data_analyst",$Z$5,C3479="data_engineer",$Z$6,C3479="data_scientist",$Z$7)*_xlfn.IFS(E3479=0,$Z$12,E3479=1,$Z$11)*_xlfn.IFS(F3479=0,$Z$17,F3479=1,$Z$16)*_xlfn.IFS(G3479=0,$Z$22,G3479=1,$Z$21)*_xlfn.IFS(H3479=0,$Z$27,H3479=1,$Z$26)*_xlfn.IFS(I3479=0,$Z$32,I3479=1,$Z$31)*_xlfn.IFS(J3479=0,$Z$37,J3479=1,$Z$36)*_xlfn.IFS(K3479=0,$Z$42,K3479=1,$Z$41)*_xlfn.IFS(L3479=0,$Z$47,L3479=1,$Z$46)*_xlfn.IFS(M3479=0,$Z$52,M3479=1,$Z$51)*_xlfn.IFS(N3479=0,$Z$57,N3479=1,$Z$56)</f>
        <v>6.618753880941284E-5</v>
      </c>
      <c r="R3479" t="str" cm="1">
        <f t="array" ref="R3479">_xlfn.IFS(AND(O3479&gt;P3479,O3479&gt;Q3479),"Low",AND(P3479&gt;O3479,P3479&gt;Q3479),"Medium",AND(Q3479&gt;O3479,Q3479&gt;P3479),"High")</f>
        <v>Medium</v>
      </c>
      <c r="S3479" t="str">
        <f t="shared" si="110"/>
        <v>T</v>
      </c>
    </row>
    <row r="3480" spans="1:19" x14ac:dyDescent="0.3">
      <c r="A3480" t="s">
        <v>18</v>
      </c>
      <c r="B3480">
        <v>6</v>
      </c>
      <c r="C3480" t="s">
        <v>13</v>
      </c>
      <c r="D3480" t="str">
        <f t="shared" si="109"/>
        <v>Medium</v>
      </c>
      <c r="E3480">
        <v>1</v>
      </c>
      <c r="F3480">
        <v>0</v>
      </c>
      <c r="G3480">
        <v>1</v>
      </c>
      <c r="H3480">
        <v>1</v>
      </c>
      <c r="I3480">
        <v>1</v>
      </c>
      <c r="J3480">
        <v>1</v>
      </c>
      <c r="K3480">
        <v>0</v>
      </c>
      <c r="L3480">
        <v>1</v>
      </c>
      <c r="M3480">
        <v>1</v>
      </c>
      <c r="N3480">
        <v>1</v>
      </c>
      <c r="O3480" cm="1">
        <f t="array" ref="O3480">$U$2*_xlfn.IFS(C3480="data_analyst",$V$5,C3480="data_engineer",$V$6,C3480="data_scientist",$V$7)*_xlfn.IFS(E3480=0,$V$12,E3480=1,$V$11)*_xlfn.IFS(F3480=0,$V$17,F3480=1,$V$16)*_xlfn.IFS(G3480=0,$V$22,G3480=1,$V$21)*_xlfn.IFS(H3480=0,$V$27,H3480=1,$V$26)*_xlfn.IFS(I3480=0,$V$32,I3480=1,$V$31)*_xlfn.IFS(J3480=0,$V$37,J3480=1,$V$36)*_xlfn.IFS(K3480=0,$V$42,K3480=1,$V$41)*_xlfn.IFS(L3480=0,$V$47,L3480=1,$V$46)*_xlfn.IFS(M3480=0,$V$52,M3480=1,$V$51)*_xlfn.IFS(N3480=0,$V$57,N3480=1,$V$56)</f>
        <v>1.1063528626013453E-8</v>
      </c>
      <c r="P3480" cm="1">
        <f t="array" ref="P3480">$V$2*_xlfn.IFS(C3480="data_analyst",$X$5,C3480="data_engineer",$X$6,C3480="data_scientist",$X$7)*_xlfn.IFS(E3480=0,$X$12,E3480=1,$X$11)*_xlfn.IFS(F3480=0,$X$17,F3480=1,$X$16)*_xlfn.IFS(G3480=0,$X$22,G3480=1,$X$21)*_xlfn.IFS(H3480=0,$X$27,H3480=1,$X$26)*_xlfn.IFS(I3480=0,$X$32,I3480=1,$X$31)*_xlfn.IFS(J3480=0,$X$37,J3480=1,$X$36)*_xlfn.IFS(K3480=0,$X$42,K3480=1,$X$41)*_xlfn.IFS(L3480=0,$X$47,L3480=1,$X$46)*_xlfn.IFS(M3480=0,$X$52,M3480=1,$X$51)*_xlfn.IFS(N3480=0,$X$57,N3480=1,$X$56)</f>
        <v>2.6147826110778925E-4</v>
      </c>
      <c r="Q3480" cm="1">
        <f t="array" ref="Q3480">$W$2*_xlfn.IFS(C3480="data_analyst",$Z$5,C3480="data_engineer",$Z$6,C3480="data_scientist",$Z$7)*_xlfn.IFS(E3480=0,$Z$12,E3480=1,$Z$11)*_xlfn.IFS(F3480=0,$Z$17,F3480=1,$Z$16)*_xlfn.IFS(G3480=0,$Z$22,G3480=1,$Z$21)*_xlfn.IFS(H3480=0,$Z$27,H3480=1,$Z$26)*_xlfn.IFS(I3480=0,$Z$32,I3480=1,$Z$31)*_xlfn.IFS(J3480=0,$Z$37,J3480=1,$Z$36)*_xlfn.IFS(K3480=0,$Z$42,K3480=1,$Z$41)*_xlfn.IFS(L3480=0,$Z$47,L3480=1,$Z$46)*_xlfn.IFS(M3480=0,$Z$52,M3480=1,$Z$51)*_xlfn.IFS(N3480=0,$Z$57,N3480=1,$Z$56)</f>
        <v>5.5209134170116948E-6</v>
      </c>
      <c r="R3480" t="str" cm="1">
        <f t="array" ref="R3480">_xlfn.IFS(AND(O3480&gt;P3480,O3480&gt;Q3480),"Low",AND(P3480&gt;O3480,P3480&gt;Q3480),"Medium",AND(Q3480&gt;O3480,Q3480&gt;P3480),"High")</f>
        <v>Medium</v>
      </c>
      <c r="S3480" t="str">
        <f t="shared" si="110"/>
        <v>T</v>
      </c>
    </row>
    <row r="3481" spans="1:19" x14ac:dyDescent="0.3">
      <c r="A3481" t="s">
        <v>18</v>
      </c>
      <c r="B3481">
        <v>6</v>
      </c>
      <c r="C3481" t="s">
        <v>13</v>
      </c>
      <c r="D3481" t="str">
        <f t="shared" si="109"/>
        <v>Medium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0</v>
      </c>
      <c r="K3481">
        <v>0</v>
      </c>
      <c r="L3481">
        <v>0</v>
      </c>
      <c r="M3481">
        <v>0</v>
      </c>
      <c r="N3481">
        <v>1</v>
      </c>
      <c r="O3481" cm="1">
        <f t="array" ref="O3481">$U$2*_xlfn.IFS(C3481="data_analyst",$V$5,C3481="data_engineer",$V$6,C3481="data_scientist",$V$7)*_xlfn.IFS(E3481=0,$V$12,E3481=1,$V$11)*_xlfn.IFS(F3481=0,$V$17,F3481=1,$V$16)*_xlfn.IFS(G3481=0,$V$22,G3481=1,$V$21)*_xlfn.IFS(H3481=0,$V$27,H3481=1,$V$26)*_xlfn.IFS(I3481=0,$V$32,I3481=1,$V$31)*_xlfn.IFS(J3481=0,$V$37,J3481=1,$V$36)*_xlfn.IFS(K3481=0,$V$42,K3481=1,$V$41)*_xlfn.IFS(L3481=0,$V$47,L3481=1,$V$46)*_xlfn.IFS(M3481=0,$V$52,M3481=1,$V$51)*_xlfn.IFS(N3481=0,$V$57,N3481=1,$V$56)</f>
        <v>1.0286529200797759E-5</v>
      </c>
      <c r="P3481" cm="1">
        <f t="array" ref="P3481">$V$2*_xlfn.IFS(C3481="data_analyst",$X$5,C3481="data_engineer",$X$6,C3481="data_scientist",$X$7)*_xlfn.IFS(E3481=0,$X$12,E3481=1,$X$11)*_xlfn.IFS(F3481=0,$X$17,F3481=1,$X$16)*_xlfn.IFS(G3481=0,$X$22,G3481=1,$X$21)*_xlfn.IFS(H3481=0,$X$27,H3481=1,$X$26)*_xlfn.IFS(I3481=0,$X$32,I3481=1,$X$31)*_xlfn.IFS(J3481=0,$X$37,J3481=1,$X$36)*_xlfn.IFS(K3481=0,$X$42,K3481=1,$X$41)*_xlfn.IFS(L3481=0,$X$47,L3481=1,$X$46)*_xlfn.IFS(M3481=0,$X$52,M3481=1,$X$51)*_xlfn.IFS(N3481=0,$X$57,N3481=1,$X$56)</f>
        <v>3.5956150535434235E-3</v>
      </c>
      <c r="Q3481" cm="1">
        <f t="array" ref="Q3481">$W$2*_xlfn.IFS(C3481="data_analyst",$Z$5,C3481="data_engineer",$Z$6,C3481="data_scientist",$Z$7)*_xlfn.IFS(E3481=0,$Z$12,E3481=1,$Z$11)*_xlfn.IFS(F3481=0,$Z$17,F3481=1,$Z$16)*_xlfn.IFS(G3481=0,$Z$22,G3481=1,$Z$21)*_xlfn.IFS(H3481=0,$Z$27,H3481=1,$Z$26)*_xlfn.IFS(I3481=0,$Z$32,I3481=1,$Z$31)*_xlfn.IFS(J3481=0,$Z$37,J3481=1,$Z$36)*_xlfn.IFS(K3481=0,$Z$42,K3481=1,$Z$41)*_xlfn.IFS(L3481=0,$Z$47,L3481=1,$Z$46)*_xlfn.IFS(M3481=0,$Z$52,M3481=1,$Z$51)*_xlfn.IFS(N3481=0,$Z$57,N3481=1,$Z$56)</f>
        <v>1.7578840952607494E-4</v>
      </c>
      <c r="R3481" t="str" cm="1">
        <f t="array" ref="R3481">_xlfn.IFS(AND(O3481&gt;P3481,O3481&gt;Q3481),"Low",AND(P3481&gt;O3481,P3481&gt;Q3481),"Medium",AND(Q3481&gt;O3481,Q3481&gt;P3481),"High")</f>
        <v>Medium</v>
      </c>
      <c r="S3481" t="str">
        <f t="shared" si="110"/>
        <v>T</v>
      </c>
    </row>
    <row r="3482" spans="1:19" x14ac:dyDescent="0.3">
      <c r="A3482" t="s">
        <v>18</v>
      </c>
      <c r="B3482">
        <v>1</v>
      </c>
      <c r="C3482" t="s">
        <v>13</v>
      </c>
      <c r="D3482" t="str">
        <f t="shared" si="109"/>
        <v>Medium</v>
      </c>
      <c r="E3482">
        <v>1</v>
      </c>
      <c r="F3482">
        <v>0</v>
      </c>
      <c r="G3482">
        <v>1</v>
      </c>
      <c r="H3482">
        <v>1</v>
      </c>
      <c r="I3482">
        <v>0</v>
      </c>
      <c r="J3482">
        <v>0</v>
      </c>
      <c r="K3482">
        <v>0</v>
      </c>
      <c r="L3482">
        <v>1</v>
      </c>
      <c r="M3482">
        <v>0</v>
      </c>
      <c r="N3482">
        <v>1</v>
      </c>
      <c r="O3482" cm="1">
        <f t="array" ref="O3482">$U$2*_xlfn.IFS(C3482="data_analyst",$V$5,C3482="data_engineer",$V$6,C3482="data_scientist",$V$7)*_xlfn.IFS(E3482=0,$V$12,E3482=1,$V$11)*_xlfn.IFS(F3482=0,$V$17,F3482=1,$V$16)*_xlfn.IFS(G3482=0,$V$22,G3482=1,$V$21)*_xlfn.IFS(H3482=0,$V$27,H3482=1,$V$26)*_xlfn.IFS(I3482=0,$V$32,I3482=1,$V$31)*_xlfn.IFS(J3482=0,$V$37,J3482=1,$V$36)*_xlfn.IFS(K3482=0,$V$42,K3482=1,$V$41)*_xlfn.IFS(L3482=0,$V$47,L3482=1,$V$46)*_xlfn.IFS(M3482=0,$V$52,M3482=1,$V$51)*_xlfn.IFS(N3482=0,$V$57,N3482=1,$V$56)</f>
        <v>5.6933572929136539E-6</v>
      </c>
      <c r="P3482" cm="1">
        <f t="array" ref="P3482">$V$2*_xlfn.IFS(C3482="data_analyst",$X$5,C3482="data_engineer",$X$6,C3482="data_scientist",$X$7)*_xlfn.IFS(E3482=0,$X$12,E3482=1,$X$11)*_xlfn.IFS(F3482=0,$X$17,F3482=1,$X$16)*_xlfn.IFS(G3482=0,$X$22,G3482=1,$X$21)*_xlfn.IFS(H3482=0,$X$27,H3482=1,$X$26)*_xlfn.IFS(I3482=0,$X$32,I3482=1,$X$31)*_xlfn.IFS(J3482=0,$X$37,J3482=1,$X$36)*_xlfn.IFS(K3482=0,$X$42,K3482=1,$X$41)*_xlfn.IFS(L3482=0,$X$47,L3482=1,$X$46)*_xlfn.IFS(M3482=0,$X$52,M3482=1,$X$51)*_xlfn.IFS(N3482=0,$X$57,N3482=1,$X$56)</f>
        <v>2.6769790393741354E-3</v>
      </c>
      <c r="Q3482" cm="1">
        <f t="array" ref="Q3482">$W$2*_xlfn.IFS(C3482="data_analyst",$Z$5,C3482="data_engineer",$Z$6,C3482="data_scientist",$Z$7)*_xlfn.IFS(E3482=0,$Z$12,E3482=1,$Z$11)*_xlfn.IFS(F3482=0,$Z$17,F3482=1,$Z$16)*_xlfn.IFS(G3482=0,$Z$22,G3482=1,$Z$21)*_xlfn.IFS(H3482=0,$Z$27,H3482=1,$Z$26)*_xlfn.IFS(I3482=0,$Z$32,I3482=1,$Z$31)*_xlfn.IFS(J3482=0,$Z$37,J3482=1,$Z$36)*_xlfn.IFS(K3482=0,$Z$42,K3482=1,$Z$41)*_xlfn.IFS(L3482=0,$Z$47,L3482=1,$Z$46)*_xlfn.IFS(M3482=0,$Z$52,M3482=1,$Z$51)*_xlfn.IFS(N3482=0,$Z$57,N3482=1,$Z$56)</f>
        <v>1.270395515311281E-4</v>
      </c>
      <c r="R3482" t="str" cm="1">
        <f t="array" ref="R3482">_xlfn.IFS(AND(O3482&gt;P3482,O3482&gt;Q3482),"Low",AND(P3482&gt;O3482,P3482&gt;Q3482),"Medium",AND(Q3482&gt;O3482,Q3482&gt;P3482),"High")</f>
        <v>Medium</v>
      </c>
      <c r="S3482" t="str">
        <f t="shared" si="110"/>
        <v>T</v>
      </c>
    </row>
    <row r="3483" spans="1:19" x14ac:dyDescent="0.3">
      <c r="A3483" t="s">
        <v>18</v>
      </c>
      <c r="B3483">
        <v>5</v>
      </c>
      <c r="C3483" t="s">
        <v>13</v>
      </c>
      <c r="D3483" t="str">
        <f t="shared" si="109"/>
        <v>Medium</v>
      </c>
      <c r="E3483">
        <v>1</v>
      </c>
      <c r="F3483">
        <v>0</v>
      </c>
      <c r="G3483">
        <v>1</v>
      </c>
      <c r="H3483">
        <v>1</v>
      </c>
      <c r="I3483">
        <v>1</v>
      </c>
      <c r="J3483">
        <v>0</v>
      </c>
      <c r="K3483">
        <v>1</v>
      </c>
      <c r="L3483">
        <v>0</v>
      </c>
      <c r="M3483">
        <v>1</v>
      </c>
      <c r="N3483">
        <v>1</v>
      </c>
      <c r="O3483" cm="1">
        <f t="array" ref="O3483">$U$2*_xlfn.IFS(C3483="data_analyst",$V$5,C3483="data_engineer",$V$6,C3483="data_scientist",$V$7)*_xlfn.IFS(E3483=0,$V$12,E3483=1,$V$11)*_xlfn.IFS(F3483=0,$V$17,F3483=1,$V$16)*_xlfn.IFS(G3483=0,$V$22,G3483=1,$V$21)*_xlfn.IFS(H3483=0,$V$27,H3483=1,$V$26)*_xlfn.IFS(I3483=0,$V$32,I3483=1,$V$31)*_xlfn.IFS(J3483=0,$V$37,J3483=1,$V$36)*_xlfn.IFS(K3483=0,$V$42,K3483=1,$V$41)*_xlfn.IFS(L3483=0,$V$47,L3483=1,$V$46)*_xlfn.IFS(M3483=0,$V$52,M3483=1,$V$51)*_xlfn.IFS(N3483=0,$V$57,N3483=1,$V$56)</f>
        <v>1.3204920476589976E-7</v>
      </c>
      <c r="P3483" cm="1">
        <f t="array" ref="P3483">$V$2*_xlfn.IFS(C3483="data_analyst",$X$5,C3483="data_engineer",$X$6,C3483="data_scientist",$X$7)*_xlfn.IFS(E3483=0,$X$12,E3483=1,$X$11)*_xlfn.IFS(F3483=0,$X$17,F3483=1,$X$16)*_xlfn.IFS(G3483=0,$X$22,G3483=1,$X$21)*_xlfn.IFS(H3483=0,$X$27,H3483=1,$X$26)*_xlfn.IFS(I3483=0,$X$32,I3483=1,$X$31)*_xlfn.IFS(J3483=0,$X$37,J3483=1,$X$36)*_xlfn.IFS(K3483=0,$X$42,K3483=1,$X$41)*_xlfn.IFS(L3483=0,$X$47,L3483=1,$X$46)*_xlfn.IFS(M3483=0,$X$52,M3483=1,$X$51)*_xlfn.IFS(N3483=0,$X$57,N3483=1,$X$56)</f>
        <v>3.4725154268122849E-4</v>
      </c>
      <c r="Q3483" cm="1">
        <f t="array" ref="Q3483">$W$2*_xlfn.IFS(C3483="data_analyst",$Z$5,C3483="data_engineer",$Z$6,C3483="data_scientist",$Z$7)*_xlfn.IFS(E3483=0,$Z$12,E3483=1,$Z$11)*_xlfn.IFS(F3483=0,$Z$17,F3483=1,$Z$16)*_xlfn.IFS(G3483=0,$Z$22,G3483=1,$Z$21)*_xlfn.IFS(H3483=0,$Z$27,H3483=1,$Z$26)*_xlfn.IFS(I3483=0,$Z$32,I3483=1,$Z$31)*_xlfn.IFS(J3483=0,$Z$37,J3483=1,$Z$36)*_xlfn.IFS(K3483=0,$Z$42,K3483=1,$Z$41)*_xlfn.IFS(L3483=0,$Z$47,L3483=1,$Z$46)*_xlfn.IFS(M3483=0,$Z$52,M3483=1,$Z$51)*_xlfn.IFS(N3483=0,$Z$57,N3483=1,$Z$56)</f>
        <v>9.4350466004496685E-6</v>
      </c>
      <c r="R3483" t="str" cm="1">
        <f t="array" ref="R3483">_xlfn.IFS(AND(O3483&gt;P3483,O3483&gt;Q3483),"Low",AND(P3483&gt;O3483,P3483&gt;Q3483),"Medium",AND(Q3483&gt;O3483,Q3483&gt;P3483),"High")</f>
        <v>Medium</v>
      </c>
      <c r="S3483" t="str">
        <f t="shared" si="110"/>
        <v>T</v>
      </c>
    </row>
    <row r="3484" spans="1:19" x14ac:dyDescent="0.3">
      <c r="A3484" t="s">
        <v>18</v>
      </c>
      <c r="B3484">
        <v>3</v>
      </c>
      <c r="C3484" t="s">
        <v>13</v>
      </c>
      <c r="D3484" t="str">
        <f t="shared" si="109"/>
        <v>Medium</v>
      </c>
      <c r="E3484">
        <v>0</v>
      </c>
      <c r="F3484">
        <v>0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0</v>
      </c>
      <c r="N3484">
        <v>1</v>
      </c>
      <c r="O3484" cm="1">
        <f t="array" ref="O3484">$U$2*_xlfn.IFS(C3484="data_analyst",$V$5,C3484="data_engineer",$V$6,C3484="data_scientist",$V$7)*_xlfn.IFS(E3484=0,$V$12,E3484=1,$V$11)*_xlfn.IFS(F3484=0,$V$17,F3484=1,$V$16)*_xlfn.IFS(G3484=0,$V$22,G3484=1,$V$21)*_xlfn.IFS(H3484=0,$V$27,H3484=1,$V$26)*_xlfn.IFS(I3484=0,$V$32,I3484=1,$V$31)*_xlfn.IFS(J3484=0,$V$37,J3484=1,$V$36)*_xlfn.IFS(K3484=0,$V$42,K3484=1,$V$41)*_xlfn.IFS(L3484=0,$V$47,L3484=1,$V$46)*_xlfn.IFS(M3484=0,$V$52,M3484=1,$V$51)*_xlfn.IFS(N3484=0,$V$57,N3484=1,$V$56)</f>
        <v>3.3891230539786349E-5</v>
      </c>
      <c r="P3484" cm="1">
        <f t="array" ref="P3484">$V$2*_xlfn.IFS(C3484="data_analyst",$X$5,C3484="data_engineer",$X$6,C3484="data_scientist",$X$7)*_xlfn.IFS(E3484=0,$X$12,E3484=1,$X$11)*_xlfn.IFS(F3484=0,$X$17,F3484=1,$X$16)*_xlfn.IFS(G3484=0,$X$22,G3484=1,$X$21)*_xlfn.IFS(H3484=0,$X$27,H3484=1,$X$26)*_xlfn.IFS(I3484=0,$X$32,I3484=1,$X$31)*_xlfn.IFS(J3484=0,$X$37,J3484=1,$X$36)*_xlfn.IFS(K3484=0,$X$42,K3484=1,$X$41)*_xlfn.IFS(L3484=0,$X$47,L3484=1,$X$46)*_xlfn.IFS(M3484=0,$X$52,M3484=1,$X$51)*_xlfn.IFS(N3484=0,$X$57,N3484=1,$X$56)</f>
        <v>1.173422055270202E-3</v>
      </c>
      <c r="Q3484" cm="1">
        <f t="array" ref="Q3484">$W$2*_xlfn.IFS(C3484="data_analyst",$Z$5,C3484="data_engineer",$Z$6,C3484="data_scientist",$Z$7)*_xlfn.IFS(E3484=0,$Z$12,E3484=1,$Z$11)*_xlfn.IFS(F3484=0,$Z$17,F3484=1,$Z$16)*_xlfn.IFS(G3484=0,$Z$22,G3484=1,$Z$21)*_xlfn.IFS(H3484=0,$Z$27,H3484=1,$Z$26)*_xlfn.IFS(I3484=0,$Z$32,I3484=1,$Z$31)*_xlfn.IFS(J3484=0,$Z$37,J3484=1,$Z$36)*_xlfn.IFS(K3484=0,$Z$42,K3484=1,$Z$41)*_xlfn.IFS(L3484=0,$Z$47,L3484=1,$Z$46)*_xlfn.IFS(M3484=0,$Z$52,M3484=1,$Z$51)*_xlfn.IFS(N3484=0,$Z$57,N3484=1,$Z$56)</f>
        <v>1.7755601532112021E-4</v>
      </c>
      <c r="R3484" t="str" cm="1">
        <f t="array" ref="R3484">_xlfn.IFS(AND(O3484&gt;P3484,O3484&gt;Q3484),"Low",AND(P3484&gt;O3484,P3484&gt;Q3484),"Medium",AND(Q3484&gt;O3484,Q3484&gt;P3484),"High")</f>
        <v>Medium</v>
      </c>
      <c r="S3484" t="str">
        <f t="shared" si="110"/>
        <v>T</v>
      </c>
    </row>
    <row r="3485" spans="1:19" x14ac:dyDescent="0.3">
      <c r="A3485" t="s">
        <v>18</v>
      </c>
      <c r="B3485">
        <v>8</v>
      </c>
      <c r="C3485" t="s">
        <v>13</v>
      </c>
      <c r="D3485" t="str">
        <f t="shared" si="109"/>
        <v>Medium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0</v>
      </c>
      <c r="K3485">
        <v>0</v>
      </c>
      <c r="L3485">
        <v>1</v>
      </c>
      <c r="M3485">
        <v>0</v>
      </c>
      <c r="N3485">
        <v>1</v>
      </c>
      <c r="O3485" cm="1">
        <f t="array" ref="O3485">$U$2*_xlfn.IFS(C3485="data_analyst",$V$5,C3485="data_engineer",$V$6,C3485="data_scientist",$V$7)*_xlfn.IFS(E3485=0,$V$12,E3485=1,$V$11)*_xlfn.IFS(F3485=0,$V$17,F3485=1,$V$16)*_xlfn.IFS(G3485=0,$V$22,G3485=1,$V$21)*_xlfn.IFS(H3485=0,$V$27,H3485=1,$V$26)*_xlfn.IFS(I3485=0,$V$32,I3485=1,$V$31)*_xlfn.IFS(J3485=0,$V$37,J3485=1,$V$36)*_xlfn.IFS(K3485=0,$V$42,K3485=1,$V$41)*_xlfn.IFS(L3485=0,$V$47,L3485=1,$V$46)*_xlfn.IFS(M3485=0,$V$52,M3485=1,$V$51)*_xlfn.IFS(N3485=0,$V$57,N3485=1,$V$56)</f>
        <v>4.9543789046587634E-7</v>
      </c>
      <c r="P3485" cm="1">
        <f t="array" ref="P3485">$V$2*_xlfn.IFS(C3485="data_analyst",$X$5,C3485="data_engineer",$X$6,C3485="data_scientist",$X$7)*_xlfn.IFS(E3485=0,$X$12,E3485=1,$X$11)*_xlfn.IFS(F3485=0,$X$17,F3485=1,$X$16)*_xlfn.IFS(G3485=0,$X$22,G3485=1,$X$21)*_xlfn.IFS(H3485=0,$X$27,H3485=1,$X$26)*_xlfn.IFS(I3485=0,$X$32,I3485=1,$X$31)*_xlfn.IFS(J3485=0,$X$37,J3485=1,$X$36)*_xlfn.IFS(K3485=0,$X$42,K3485=1,$X$41)*_xlfn.IFS(L3485=0,$X$47,L3485=1,$X$46)*_xlfn.IFS(M3485=0,$X$52,M3485=1,$X$51)*_xlfn.IFS(N3485=0,$X$57,N3485=1,$X$56)</f>
        <v>2.2417215587641356E-3</v>
      </c>
      <c r="Q3485" cm="1">
        <f t="array" ref="Q3485">$W$2*_xlfn.IFS(C3485="data_analyst",$Z$5,C3485="data_engineer",$Z$6,C3485="data_scientist",$Z$7)*_xlfn.IFS(E3485=0,$Z$12,E3485=1,$Z$11)*_xlfn.IFS(F3485=0,$Z$17,F3485=1,$Z$16)*_xlfn.IFS(G3485=0,$Z$22,G3485=1,$Z$21)*_xlfn.IFS(H3485=0,$Z$27,H3485=1,$Z$26)*_xlfn.IFS(I3485=0,$Z$32,I3485=1,$Z$31)*_xlfn.IFS(J3485=0,$Z$37,J3485=1,$Z$36)*_xlfn.IFS(K3485=0,$Z$42,K3485=1,$Z$41)*_xlfn.IFS(L3485=0,$Z$47,L3485=1,$Z$46)*_xlfn.IFS(M3485=0,$Z$52,M3485=1,$Z$51)*_xlfn.IFS(N3485=0,$Z$57,N3485=1,$Z$56)</f>
        <v>6.618753880941284E-5</v>
      </c>
      <c r="R3485" t="str" cm="1">
        <f t="array" ref="R3485">_xlfn.IFS(AND(O3485&gt;P3485,O3485&gt;Q3485),"Low",AND(P3485&gt;O3485,P3485&gt;Q3485),"Medium",AND(Q3485&gt;O3485,Q3485&gt;P3485),"High")</f>
        <v>Medium</v>
      </c>
      <c r="S3485" t="str">
        <f t="shared" si="110"/>
        <v>T</v>
      </c>
    </row>
    <row r="3486" spans="1:19" x14ac:dyDescent="0.3">
      <c r="A3486" t="s">
        <v>18</v>
      </c>
      <c r="B3486">
        <v>5</v>
      </c>
      <c r="C3486" t="s">
        <v>13</v>
      </c>
      <c r="D3486" t="str">
        <f t="shared" si="109"/>
        <v>Medium</v>
      </c>
      <c r="E3486">
        <v>1</v>
      </c>
      <c r="F3486">
        <v>0</v>
      </c>
      <c r="G3486">
        <v>1</v>
      </c>
      <c r="H3486">
        <v>1</v>
      </c>
      <c r="I3486">
        <v>1</v>
      </c>
      <c r="J3486">
        <v>0</v>
      </c>
      <c r="K3486">
        <v>1</v>
      </c>
      <c r="L3486">
        <v>0</v>
      </c>
      <c r="M3486">
        <v>0</v>
      </c>
      <c r="N3486">
        <v>1</v>
      </c>
      <c r="O3486" cm="1">
        <f t="array" ref="O3486">$U$2*_xlfn.IFS(C3486="data_analyst",$V$5,C3486="data_engineer",$V$6,C3486="data_scientist",$V$7)*_xlfn.IFS(E3486=0,$V$12,E3486=1,$V$11)*_xlfn.IFS(F3486=0,$V$17,F3486=1,$V$16)*_xlfn.IFS(G3486=0,$V$22,G3486=1,$V$21)*_xlfn.IFS(H3486=0,$V$27,H3486=1,$V$26)*_xlfn.IFS(I3486=0,$V$32,I3486=1,$V$31)*_xlfn.IFS(J3486=0,$V$37,J3486=1,$V$36)*_xlfn.IFS(K3486=0,$V$42,K3486=1,$V$41)*_xlfn.IFS(L3486=0,$V$47,L3486=1,$V$46)*_xlfn.IFS(M3486=0,$V$52,M3486=1,$V$51)*_xlfn.IFS(N3486=0,$V$57,N3486=1,$V$56)</f>
        <v>1.5583748062446257E-6</v>
      </c>
      <c r="P3486" cm="1">
        <f t="array" ref="P3486">$V$2*_xlfn.IFS(C3486="data_analyst",$X$5,C3486="data_engineer",$X$6,C3486="data_scientist",$X$7)*_xlfn.IFS(E3486=0,$X$12,E3486=1,$X$11)*_xlfn.IFS(F3486=0,$X$17,F3486=1,$X$16)*_xlfn.IFS(G3486=0,$X$22,G3486=1,$X$21)*_xlfn.IFS(H3486=0,$X$27,H3486=1,$X$26)*_xlfn.IFS(I3486=0,$X$32,I3486=1,$X$31)*_xlfn.IFS(J3486=0,$X$37,J3486=1,$X$36)*_xlfn.IFS(K3486=0,$X$42,K3486=1,$X$41)*_xlfn.IFS(L3486=0,$X$47,L3486=1,$X$46)*_xlfn.IFS(M3486=0,$X$52,M3486=1,$X$51)*_xlfn.IFS(N3486=0,$X$57,N3486=1,$X$56)</f>
        <v>6.2128916992839614E-4</v>
      </c>
      <c r="Q3486" cm="1">
        <f t="array" ref="Q3486">$W$2*_xlfn.IFS(C3486="data_analyst",$Z$5,C3486="data_engineer",$Z$6,C3486="data_scientist",$Z$7)*_xlfn.IFS(E3486=0,$Z$12,E3486=1,$Z$11)*_xlfn.IFS(F3486=0,$Z$17,F3486=1,$Z$16)*_xlfn.IFS(G3486=0,$Z$22,G3486=1,$Z$21)*_xlfn.IFS(H3486=0,$Z$27,H3486=1,$Z$26)*_xlfn.IFS(I3486=0,$Z$32,I3486=1,$Z$31)*_xlfn.IFS(J3486=0,$Z$37,J3486=1,$Z$36)*_xlfn.IFS(K3486=0,$Z$42,K3486=1,$Z$41)*_xlfn.IFS(L3486=0,$Z$47,L3486=1,$Z$46)*_xlfn.IFS(M3486=0,$Z$52,M3486=1,$Z$51)*_xlfn.IFS(N3486=0,$Z$57,N3486=1,$Z$56)</f>
        <v>2.992588400265324E-5</v>
      </c>
      <c r="R3486" t="str" cm="1">
        <f t="array" ref="R3486">_xlfn.IFS(AND(O3486&gt;P3486,O3486&gt;Q3486),"Low",AND(P3486&gt;O3486,P3486&gt;Q3486),"Medium",AND(Q3486&gt;O3486,Q3486&gt;P3486),"High")</f>
        <v>Medium</v>
      </c>
      <c r="S3486" t="str">
        <f t="shared" si="110"/>
        <v>T</v>
      </c>
    </row>
    <row r="3487" spans="1:19" x14ac:dyDescent="0.3">
      <c r="A3487" t="s">
        <v>18</v>
      </c>
      <c r="B3487">
        <v>5</v>
      </c>
      <c r="C3487" t="s">
        <v>13</v>
      </c>
      <c r="D3487" t="str">
        <f t="shared" si="109"/>
        <v>Medium</v>
      </c>
      <c r="E3487">
        <v>0</v>
      </c>
      <c r="F3487">
        <v>1</v>
      </c>
      <c r="G3487">
        <v>0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 cm="1">
        <f t="array" ref="O3487">$U$2*_xlfn.IFS(C3487="data_analyst",$V$5,C3487="data_engineer",$V$6,C3487="data_scientist",$V$7)*_xlfn.IFS(E3487=0,$V$12,E3487=1,$V$11)*_xlfn.IFS(F3487=0,$V$17,F3487=1,$V$16)*_xlfn.IFS(G3487=0,$V$22,G3487=1,$V$21)*_xlfn.IFS(H3487=0,$V$27,H3487=1,$V$26)*_xlfn.IFS(I3487=0,$V$32,I3487=1,$V$31)*_xlfn.IFS(J3487=0,$V$37,J3487=1,$V$36)*_xlfn.IFS(K3487=0,$V$42,K3487=1,$V$41)*_xlfn.IFS(L3487=0,$V$47,L3487=1,$V$46)*_xlfn.IFS(M3487=0,$V$52,M3487=1,$V$51)*_xlfn.IFS(N3487=0,$V$57,N3487=1,$V$56)</f>
        <v>1.8041557688119954E-3</v>
      </c>
      <c r="P3487" cm="1">
        <f t="array" ref="P3487">$V$2*_xlfn.IFS(C3487="data_analyst",$X$5,C3487="data_engineer",$X$6,C3487="data_scientist",$X$7)*_xlfn.IFS(E3487=0,$X$12,E3487=1,$X$11)*_xlfn.IFS(F3487=0,$X$17,F3487=1,$X$16)*_xlfn.IFS(G3487=0,$X$22,G3487=1,$X$21)*_xlfn.IFS(H3487=0,$X$27,H3487=1,$X$26)*_xlfn.IFS(I3487=0,$X$32,I3487=1,$X$31)*_xlfn.IFS(J3487=0,$X$37,J3487=1,$X$36)*_xlfn.IFS(K3487=0,$X$42,K3487=1,$X$41)*_xlfn.IFS(L3487=0,$X$47,L3487=1,$X$46)*_xlfn.IFS(M3487=0,$X$52,M3487=1,$X$51)*_xlfn.IFS(N3487=0,$X$57,N3487=1,$X$56)</f>
        <v>1.6789067925794534E-3</v>
      </c>
      <c r="Q3487" cm="1">
        <f t="array" ref="Q3487">$W$2*_xlfn.IFS(C3487="data_analyst",$Z$5,C3487="data_engineer",$Z$6,C3487="data_scientist",$Z$7)*_xlfn.IFS(E3487=0,$Z$12,E3487=1,$Z$11)*_xlfn.IFS(F3487=0,$Z$17,F3487=1,$Z$16)*_xlfn.IFS(G3487=0,$Z$22,G3487=1,$Z$21)*_xlfn.IFS(H3487=0,$Z$27,H3487=1,$Z$26)*_xlfn.IFS(I3487=0,$Z$32,I3487=1,$Z$31)*_xlfn.IFS(J3487=0,$Z$37,J3487=1,$Z$36)*_xlfn.IFS(K3487=0,$Z$42,K3487=1,$Z$41)*_xlfn.IFS(L3487=0,$Z$47,L3487=1,$Z$46)*_xlfn.IFS(M3487=0,$Z$52,M3487=1,$Z$51)*_xlfn.IFS(N3487=0,$Z$57,N3487=1,$Z$56)</f>
        <v>3.9421257164114849E-4</v>
      </c>
      <c r="R3487" t="str" cm="1">
        <f t="array" ref="R3487">_xlfn.IFS(AND(O3487&gt;P3487,O3487&gt;Q3487),"Low",AND(P3487&gt;O3487,P3487&gt;Q3487),"Medium",AND(Q3487&gt;O3487,Q3487&gt;P3487),"High")</f>
        <v>Low</v>
      </c>
      <c r="S3487" t="str">
        <f t="shared" si="110"/>
        <v>F</v>
      </c>
    </row>
    <row r="3488" spans="1:19" x14ac:dyDescent="0.3">
      <c r="A3488" t="s">
        <v>18</v>
      </c>
      <c r="B3488">
        <v>8</v>
      </c>
      <c r="C3488" t="s">
        <v>13</v>
      </c>
      <c r="D3488" t="str">
        <f t="shared" si="109"/>
        <v>Medium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</v>
      </c>
      <c r="O3488" cm="1">
        <f t="array" ref="O3488">$U$2*_xlfn.IFS(C3488="data_analyst",$V$5,C3488="data_engineer",$V$6,C3488="data_scientist",$V$7)*_xlfn.IFS(E3488=0,$V$12,E3488=1,$V$11)*_xlfn.IFS(F3488=0,$V$17,F3488=1,$V$16)*_xlfn.IFS(G3488=0,$V$22,G3488=1,$V$21)*_xlfn.IFS(H3488=0,$V$27,H3488=1,$V$26)*_xlfn.IFS(I3488=0,$V$32,I3488=1,$V$31)*_xlfn.IFS(J3488=0,$V$37,J3488=1,$V$36)*_xlfn.IFS(K3488=0,$V$42,K3488=1,$V$41)*_xlfn.IFS(L3488=0,$V$47,L3488=1,$V$46)*_xlfn.IFS(M3488=0,$V$52,M3488=1,$V$51)*_xlfn.IFS(N3488=0,$V$57,N3488=1,$V$56)</f>
        <v>7.0366667408231409E-4</v>
      </c>
      <c r="P3488" cm="1">
        <f t="array" ref="P3488">$V$2*_xlfn.IFS(C3488="data_analyst",$X$5,C3488="data_engineer",$X$6,C3488="data_scientist",$X$7)*_xlfn.IFS(E3488=0,$X$12,E3488=1,$X$11)*_xlfn.IFS(F3488=0,$X$17,F3488=1,$X$16)*_xlfn.IFS(G3488=0,$X$22,G3488=1,$X$21)*_xlfn.IFS(H3488=0,$X$27,H3488=1,$X$26)*_xlfn.IFS(I3488=0,$X$32,I3488=1,$X$31)*_xlfn.IFS(J3488=0,$X$37,J3488=1,$X$36)*_xlfn.IFS(K3488=0,$X$42,K3488=1,$X$41)*_xlfn.IFS(L3488=0,$X$47,L3488=1,$X$46)*_xlfn.IFS(M3488=0,$X$52,M3488=1,$X$51)*_xlfn.IFS(N3488=0,$X$57,N3488=1,$X$56)</f>
        <v>1.8821133202713359E-3</v>
      </c>
      <c r="Q3488" cm="1">
        <f t="array" ref="Q3488">$W$2*_xlfn.IFS(C3488="data_analyst",$Z$5,C3488="data_engineer",$Z$6,C3488="data_scientist",$Z$7)*_xlfn.IFS(E3488=0,$Z$12,E3488=1,$Z$11)*_xlfn.IFS(F3488=0,$Z$17,F3488=1,$Z$16)*_xlfn.IFS(G3488=0,$Z$22,G3488=1,$Z$21)*_xlfn.IFS(H3488=0,$Z$27,H3488=1,$Z$26)*_xlfn.IFS(I3488=0,$Z$32,I3488=1,$Z$31)*_xlfn.IFS(J3488=0,$Z$37,J3488=1,$Z$36)*_xlfn.IFS(K3488=0,$Z$42,K3488=1,$Z$41)*_xlfn.IFS(L3488=0,$Z$47,L3488=1,$Z$46)*_xlfn.IFS(M3488=0,$Z$52,M3488=1,$Z$51)*_xlfn.IFS(N3488=0,$Z$57,N3488=1,$Z$56)</f>
        <v>4.715735030571686E-4</v>
      </c>
      <c r="R3488" t="str" cm="1">
        <f t="array" ref="R3488">_xlfn.IFS(AND(O3488&gt;P3488,O3488&gt;Q3488),"Low",AND(P3488&gt;O3488,P3488&gt;Q3488),"Medium",AND(Q3488&gt;O3488,Q3488&gt;P3488),"High")</f>
        <v>Medium</v>
      </c>
      <c r="S3488" t="str">
        <f t="shared" si="110"/>
        <v>T</v>
      </c>
    </row>
    <row r="3489" spans="1:19" x14ac:dyDescent="0.3">
      <c r="A3489" t="s">
        <v>18</v>
      </c>
      <c r="B3489">
        <v>2</v>
      </c>
      <c r="C3489" t="s">
        <v>13</v>
      </c>
      <c r="D3489" t="str">
        <f t="shared" si="109"/>
        <v>Medium</v>
      </c>
      <c r="E3489">
        <v>1</v>
      </c>
      <c r="F3489">
        <v>1</v>
      </c>
      <c r="G3489">
        <v>0</v>
      </c>
      <c r="H3489">
        <v>1</v>
      </c>
      <c r="I3489">
        <v>0</v>
      </c>
      <c r="J3489">
        <v>1</v>
      </c>
      <c r="K3489">
        <v>1</v>
      </c>
      <c r="L3489">
        <v>0</v>
      </c>
      <c r="M3489">
        <v>0</v>
      </c>
      <c r="N3489">
        <v>1</v>
      </c>
      <c r="O3489" cm="1">
        <f t="array" ref="O3489">$U$2*_xlfn.IFS(C3489="data_analyst",$V$5,C3489="data_engineer",$V$6,C3489="data_scientist",$V$7)*_xlfn.IFS(E3489=0,$V$12,E3489=1,$V$11)*_xlfn.IFS(F3489=0,$V$17,F3489=1,$V$16)*_xlfn.IFS(G3489=0,$V$22,G3489=1,$V$21)*_xlfn.IFS(H3489=0,$V$27,H3489=1,$V$26)*_xlfn.IFS(I3489=0,$V$32,I3489=1,$V$31)*_xlfn.IFS(J3489=0,$V$37,J3489=1,$V$36)*_xlfn.IFS(K3489=0,$V$42,K3489=1,$V$41)*_xlfn.IFS(L3489=0,$V$47,L3489=1,$V$46)*_xlfn.IFS(M3489=0,$V$52,M3489=1,$V$51)*_xlfn.IFS(N3489=0,$V$57,N3489=1,$V$56)</f>
        <v>5.7372393998549205E-5</v>
      </c>
      <c r="P3489" cm="1">
        <f t="array" ref="P3489">$V$2*_xlfn.IFS(C3489="data_analyst",$X$5,C3489="data_engineer",$X$6,C3489="data_scientist",$X$7)*_xlfn.IFS(E3489=0,$X$12,E3489=1,$X$11)*_xlfn.IFS(F3489=0,$X$17,F3489=1,$X$16)*_xlfn.IFS(G3489=0,$X$22,G3489=1,$X$21)*_xlfn.IFS(H3489=0,$X$27,H3489=1,$X$26)*_xlfn.IFS(I3489=0,$X$32,I3489=1,$X$31)*_xlfn.IFS(J3489=0,$X$37,J3489=1,$X$36)*_xlfn.IFS(K3489=0,$X$42,K3489=1,$X$41)*_xlfn.IFS(L3489=0,$X$47,L3489=1,$X$46)*_xlfn.IFS(M3489=0,$X$52,M3489=1,$X$51)*_xlfn.IFS(N3489=0,$X$57,N3489=1,$X$56)</f>
        <v>2.1244929530054912E-4</v>
      </c>
      <c r="Q3489" cm="1">
        <f t="array" ref="Q3489">$W$2*_xlfn.IFS(C3489="data_analyst",$Z$5,C3489="data_engineer",$Z$6,C3489="data_scientist",$Z$7)*_xlfn.IFS(E3489=0,$Z$12,E3489=1,$Z$11)*_xlfn.IFS(F3489=0,$Z$17,F3489=1,$Z$16)*_xlfn.IFS(G3489=0,$Z$22,G3489=1,$Z$21)*_xlfn.IFS(H3489=0,$Z$27,H3489=1,$Z$26)*_xlfn.IFS(I3489=0,$Z$32,I3489=1,$Z$31)*_xlfn.IFS(J3489=0,$Z$37,J3489=1,$Z$36)*_xlfn.IFS(K3489=0,$Z$42,K3489=1,$Z$41)*_xlfn.IFS(L3489=0,$Z$47,L3489=1,$Z$46)*_xlfn.IFS(M3489=0,$Z$52,M3489=1,$Z$51)*_xlfn.IFS(N3489=0,$Z$57,N3489=1,$Z$56)</f>
        <v>2.6538840687526967E-5</v>
      </c>
      <c r="R3489" t="str" cm="1">
        <f t="array" ref="R3489">_xlfn.IFS(AND(O3489&gt;P3489,O3489&gt;Q3489),"Low",AND(P3489&gt;O3489,P3489&gt;Q3489),"Medium",AND(Q3489&gt;O3489,Q3489&gt;P3489),"High")</f>
        <v>Medium</v>
      </c>
      <c r="S3489" t="str">
        <f t="shared" si="110"/>
        <v>T</v>
      </c>
    </row>
    <row r="3490" spans="1:19" x14ac:dyDescent="0.3">
      <c r="A3490" t="s">
        <v>18</v>
      </c>
      <c r="B3490">
        <v>6</v>
      </c>
      <c r="C3490" t="s">
        <v>13</v>
      </c>
      <c r="D3490" t="str">
        <f t="shared" si="109"/>
        <v>Medium</v>
      </c>
      <c r="E3490">
        <v>0</v>
      </c>
      <c r="F3490">
        <v>0</v>
      </c>
      <c r="G3490">
        <v>1</v>
      </c>
      <c r="H3490">
        <v>0</v>
      </c>
      <c r="I3490">
        <v>1</v>
      </c>
      <c r="J3490">
        <v>1</v>
      </c>
      <c r="K3490">
        <v>0</v>
      </c>
      <c r="L3490">
        <v>0</v>
      </c>
      <c r="M3490">
        <v>0</v>
      </c>
      <c r="N3490">
        <v>1</v>
      </c>
      <c r="O3490" cm="1">
        <f t="array" ref="O3490">$U$2*_xlfn.IFS(C3490="data_analyst",$V$5,C3490="data_engineer",$V$6,C3490="data_scientist",$V$7)*_xlfn.IFS(E3490=0,$V$12,E3490=1,$V$11)*_xlfn.IFS(F3490=0,$V$17,F3490=1,$V$16)*_xlfn.IFS(G3490=0,$V$22,G3490=1,$V$21)*_xlfn.IFS(H3490=0,$V$27,H3490=1,$V$26)*_xlfn.IFS(I3490=0,$V$32,I3490=1,$V$31)*_xlfn.IFS(J3490=0,$V$37,J3490=1,$V$36)*_xlfn.IFS(K3490=0,$V$42,K3490=1,$V$41)*_xlfn.IFS(L3490=0,$V$47,L3490=1,$V$46)*_xlfn.IFS(M3490=0,$V$52,M3490=1,$V$51)*_xlfn.IFS(N3490=0,$V$57,N3490=1,$V$56)</f>
        <v>1.6137205743522037E-5</v>
      </c>
      <c r="P3490" cm="1">
        <f t="array" ref="P3490">$V$2*_xlfn.IFS(C3490="data_analyst",$X$5,C3490="data_engineer",$X$6,C3490="data_scientist",$X$7)*_xlfn.IFS(E3490=0,$X$12,E3490=1,$X$11)*_xlfn.IFS(F3490=0,$X$17,F3490=1,$X$16)*_xlfn.IFS(G3490=0,$X$22,G3490=1,$X$21)*_xlfn.IFS(H3490=0,$X$27,H3490=1,$X$26)*_xlfn.IFS(I3490=0,$X$32,I3490=1,$X$31)*_xlfn.IFS(J3490=0,$X$37,J3490=1,$X$36)*_xlfn.IFS(K3490=0,$X$42,K3490=1,$X$41)*_xlfn.IFS(L3490=0,$X$47,L3490=1,$X$46)*_xlfn.IFS(M3490=0,$X$52,M3490=1,$X$51)*_xlfn.IFS(N3490=0,$X$57,N3490=1,$X$56)</f>
        <v>3.2891674609841981E-4</v>
      </c>
      <c r="Q3490" cm="1">
        <f t="array" ref="Q3490">$W$2*_xlfn.IFS(C3490="data_analyst",$Z$5,C3490="data_engineer",$Z$6,C3490="data_scientist",$Z$7)*_xlfn.IFS(E3490=0,$Z$12,E3490=1,$Z$11)*_xlfn.IFS(F3490=0,$Z$17,F3490=1,$Z$16)*_xlfn.IFS(G3490=0,$Z$22,G3490=1,$Z$21)*_xlfn.IFS(H3490=0,$Z$27,H3490=1,$Z$26)*_xlfn.IFS(I3490=0,$Z$32,I3490=1,$Z$31)*_xlfn.IFS(J3490=0,$Z$37,J3490=1,$Z$36)*_xlfn.IFS(K3490=0,$Z$42,K3490=1,$Z$41)*_xlfn.IFS(L3490=0,$Z$47,L3490=1,$Z$46)*_xlfn.IFS(M3490=0,$Z$52,M3490=1,$Z$51)*_xlfn.IFS(N3490=0,$Z$57,N3490=1,$Z$56)</f>
        <v>6.500164055752164E-5</v>
      </c>
      <c r="R3490" t="str" cm="1">
        <f t="array" ref="R3490">_xlfn.IFS(AND(O3490&gt;P3490,O3490&gt;Q3490),"Low",AND(P3490&gt;O3490,P3490&gt;Q3490),"Medium",AND(Q3490&gt;O3490,Q3490&gt;P3490),"High")</f>
        <v>Medium</v>
      </c>
      <c r="S3490" t="str">
        <f t="shared" si="110"/>
        <v>T</v>
      </c>
    </row>
    <row r="3491" spans="1:19" x14ac:dyDescent="0.3">
      <c r="A3491" t="s">
        <v>18</v>
      </c>
      <c r="B3491">
        <v>2</v>
      </c>
      <c r="C3491" t="s">
        <v>13</v>
      </c>
      <c r="D3491" t="str">
        <f t="shared" si="109"/>
        <v>Medium</v>
      </c>
      <c r="E3491">
        <v>0</v>
      </c>
      <c r="F3491">
        <v>1</v>
      </c>
      <c r="G3491">
        <v>1</v>
      </c>
      <c r="H3491">
        <v>1</v>
      </c>
      <c r="I3491">
        <v>1</v>
      </c>
      <c r="J3491">
        <v>0</v>
      </c>
      <c r="K3491">
        <v>1</v>
      </c>
      <c r="L3491">
        <v>1</v>
      </c>
      <c r="M3491">
        <v>1</v>
      </c>
      <c r="N3491">
        <v>1</v>
      </c>
      <c r="O3491" cm="1">
        <f t="array" ref="O3491">$U$2*_xlfn.IFS(C3491="data_analyst",$V$5,C3491="data_engineer",$V$6,C3491="data_scientist",$V$7)*_xlfn.IFS(E3491=0,$V$12,E3491=1,$V$11)*_xlfn.IFS(F3491=0,$V$17,F3491=1,$V$16)*_xlfn.IFS(G3491=0,$V$22,G3491=1,$V$21)*_xlfn.IFS(H3491=0,$V$27,H3491=1,$V$26)*_xlfn.IFS(I3491=0,$V$32,I3491=1,$V$31)*_xlfn.IFS(J3491=0,$V$37,J3491=1,$V$36)*_xlfn.IFS(K3491=0,$V$42,K3491=1,$V$41)*_xlfn.IFS(L3491=0,$V$47,L3491=1,$V$46)*_xlfn.IFS(M3491=0,$V$52,M3491=1,$V$51)*_xlfn.IFS(N3491=0,$V$57,N3491=1,$V$56)</f>
        <v>1.7660953148307002E-8</v>
      </c>
      <c r="P3491" cm="1">
        <f t="array" ref="P3491">$V$2*_xlfn.IFS(C3491="data_analyst",$X$5,C3491="data_engineer",$X$6,C3491="data_scientist",$X$7)*_xlfn.IFS(E3491=0,$X$12,E3491=1,$X$11)*_xlfn.IFS(F3491=0,$X$17,F3491=1,$X$16)*_xlfn.IFS(G3491=0,$X$22,G3491=1,$X$21)*_xlfn.IFS(H3491=0,$X$27,H3491=1,$X$26)*_xlfn.IFS(I3491=0,$X$32,I3491=1,$X$31)*_xlfn.IFS(J3491=0,$X$37,J3491=1,$X$36)*_xlfn.IFS(K3491=0,$X$42,K3491=1,$X$41)*_xlfn.IFS(L3491=0,$X$47,L3491=1,$X$46)*_xlfn.IFS(M3491=0,$X$52,M3491=1,$X$51)*_xlfn.IFS(N3491=0,$X$57,N3491=1,$X$56)</f>
        <v>9.6299056837528872E-5</v>
      </c>
      <c r="Q3491" cm="1">
        <f t="array" ref="Q3491">$W$2*_xlfn.IFS(C3491="data_analyst",$Z$5,C3491="data_engineer",$Z$6,C3491="data_scientist",$Z$7)*_xlfn.IFS(E3491=0,$Z$12,E3491=1,$Z$11)*_xlfn.IFS(F3491=0,$Z$17,F3491=1,$Z$16)*_xlfn.IFS(G3491=0,$Z$22,G3491=1,$Z$21)*_xlfn.IFS(H3491=0,$Z$27,H3491=1,$Z$26)*_xlfn.IFS(I3491=0,$Z$32,I3491=1,$Z$31)*_xlfn.IFS(J3491=0,$Z$37,J3491=1,$Z$36)*_xlfn.IFS(K3491=0,$Z$42,K3491=1,$Z$41)*_xlfn.IFS(L3491=0,$Z$47,L3491=1,$Z$46)*_xlfn.IFS(M3491=0,$Z$52,M3491=1,$Z$51)*_xlfn.IFS(N3491=0,$Z$57,N3491=1,$Z$56)</f>
        <v>2.8355367160892887E-6</v>
      </c>
      <c r="R3491" t="str" cm="1">
        <f t="array" ref="R3491">_xlfn.IFS(AND(O3491&gt;P3491,O3491&gt;Q3491),"Low",AND(P3491&gt;O3491,P3491&gt;Q3491),"Medium",AND(Q3491&gt;O3491,Q3491&gt;P3491),"High")</f>
        <v>Medium</v>
      </c>
      <c r="S3491" t="str">
        <f t="shared" si="110"/>
        <v>T</v>
      </c>
    </row>
    <row r="3492" spans="1:19" x14ac:dyDescent="0.3">
      <c r="A3492" t="s">
        <v>18</v>
      </c>
      <c r="B3492">
        <v>6</v>
      </c>
      <c r="C3492" t="s">
        <v>13</v>
      </c>
      <c r="D3492" t="str">
        <f t="shared" si="109"/>
        <v>Medium</v>
      </c>
      <c r="E3492">
        <v>1</v>
      </c>
      <c r="F3492">
        <v>0</v>
      </c>
      <c r="G3492">
        <v>1</v>
      </c>
      <c r="H3492">
        <v>1</v>
      </c>
      <c r="I3492">
        <v>0</v>
      </c>
      <c r="J3492">
        <v>1</v>
      </c>
      <c r="K3492">
        <v>1</v>
      </c>
      <c r="L3492">
        <v>0</v>
      </c>
      <c r="M3492">
        <v>1</v>
      </c>
      <c r="N3492">
        <v>1</v>
      </c>
      <c r="O3492" cm="1">
        <f t="array" ref="O3492">$U$2*_xlfn.IFS(C3492="data_analyst",$V$5,C3492="data_engineer",$V$6,C3492="data_scientist",$V$7)*_xlfn.IFS(E3492=0,$V$12,E3492=1,$V$11)*_xlfn.IFS(F3492=0,$V$17,F3492=1,$V$16)*_xlfn.IFS(G3492=0,$V$22,G3492=1,$V$21)*_xlfn.IFS(H3492=0,$V$27,H3492=1,$V$26)*_xlfn.IFS(I3492=0,$V$32,I3492=1,$V$31)*_xlfn.IFS(J3492=0,$V$37,J3492=1,$V$36)*_xlfn.IFS(K3492=0,$V$42,K3492=1,$V$41)*_xlfn.IFS(L3492=0,$V$47,L3492=1,$V$46)*_xlfn.IFS(M3492=0,$V$52,M3492=1,$V$51)*_xlfn.IFS(N3492=0,$V$57,N3492=1,$V$56)</f>
        <v>6.7886662185119391E-7</v>
      </c>
      <c r="P3492" cm="1">
        <f t="array" ref="P3492">$V$2*_xlfn.IFS(C3492="data_analyst",$X$5,C3492="data_engineer",$X$6,C3492="data_scientist",$X$7)*_xlfn.IFS(E3492=0,$X$12,E3492=1,$X$11)*_xlfn.IFS(F3492=0,$X$17,F3492=1,$X$16)*_xlfn.IFS(G3492=0,$X$22,G3492=1,$X$21)*_xlfn.IFS(H3492=0,$X$27,H3492=1,$X$26)*_xlfn.IFS(I3492=0,$X$32,I3492=1,$X$31)*_xlfn.IFS(J3492=0,$X$37,J3492=1,$X$36)*_xlfn.IFS(K3492=0,$X$42,K3492=1,$X$41)*_xlfn.IFS(L3492=0,$X$47,L3492=1,$X$46)*_xlfn.IFS(M3492=0,$X$52,M3492=1,$X$51)*_xlfn.IFS(N3492=0,$X$57,N3492=1,$X$56)</f>
        <v>1.1644664585463899E-4</v>
      </c>
      <c r="Q3492" cm="1">
        <f t="array" ref="Q3492">$W$2*_xlfn.IFS(C3492="data_analyst",$Z$5,C3492="data_engineer",$Z$6,C3492="data_scientist",$Z$7)*_xlfn.IFS(E3492=0,$Z$12,E3492=1,$Z$11)*_xlfn.IFS(F3492=0,$Z$17,F3492=1,$Z$16)*_xlfn.IFS(G3492=0,$Z$22,G3492=1,$Z$21)*_xlfn.IFS(H3492=0,$Z$27,H3492=1,$Z$26)*_xlfn.IFS(I3492=0,$Z$32,I3492=1,$Z$31)*_xlfn.IFS(J3492=0,$Z$37,J3492=1,$Z$36)*_xlfn.IFS(K3492=0,$Z$42,K3492=1,$Z$41)*_xlfn.IFS(L3492=0,$Z$47,L3492=1,$Z$46)*_xlfn.IFS(M3492=0,$Z$52,M3492=1,$Z$51)*_xlfn.IFS(N3492=0,$Z$57,N3492=1,$Z$56)</f>
        <v>5.3895514378274834E-6</v>
      </c>
      <c r="R3492" t="str" cm="1">
        <f t="array" ref="R3492">_xlfn.IFS(AND(O3492&gt;P3492,O3492&gt;Q3492),"Low",AND(P3492&gt;O3492,P3492&gt;Q3492),"Medium",AND(Q3492&gt;O3492,Q3492&gt;P3492),"High")</f>
        <v>Medium</v>
      </c>
      <c r="S3492" t="str">
        <f t="shared" si="110"/>
        <v>T</v>
      </c>
    </row>
    <row r="3493" spans="1:19" x14ac:dyDescent="0.3">
      <c r="A3493" t="s">
        <v>18</v>
      </c>
      <c r="B3493">
        <v>5</v>
      </c>
      <c r="C3493" t="s">
        <v>13</v>
      </c>
      <c r="D3493" t="str">
        <f t="shared" si="109"/>
        <v>Medium</v>
      </c>
      <c r="E3493">
        <v>1</v>
      </c>
      <c r="F3493">
        <v>1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1</v>
      </c>
      <c r="O3493" cm="1">
        <f t="array" ref="O3493">$U$2*_xlfn.IFS(C3493="data_analyst",$V$5,C3493="data_engineer",$V$6,C3493="data_scientist",$V$7)*_xlfn.IFS(E3493=0,$V$12,E3493=1,$V$11)*_xlfn.IFS(F3493=0,$V$17,F3493=1,$V$16)*_xlfn.IFS(G3493=0,$V$22,G3493=1,$V$21)*_xlfn.IFS(H3493=0,$V$27,H3493=1,$V$26)*_xlfn.IFS(I3493=0,$V$32,I3493=1,$V$31)*_xlfn.IFS(J3493=0,$V$37,J3493=1,$V$36)*_xlfn.IFS(K3493=0,$V$42,K3493=1,$V$41)*_xlfn.IFS(L3493=0,$V$47,L3493=1,$V$46)*_xlfn.IFS(M3493=0,$V$52,M3493=1,$V$51)*_xlfn.IFS(N3493=0,$V$57,N3493=1,$V$56)</f>
        <v>3.6450352367861457E-5</v>
      </c>
      <c r="P3493" cm="1">
        <f t="array" ref="P3493">$V$2*_xlfn.IFS(C3493="data_analyst",$X$5,C3493="data_engineer",$X$6,C3493="data_scientist",$X$7)*_xlfn.IFS(E3493=0,$X$12,E3493=1,$X$11)*_xlfn.IFS(F3493=0,$X$17,F3493=1,$X$16)*_xlfn.IFS(G3493=0,$X$22,G3493=1,$X$21)*_xlfn.IFS(H3493=0,$X$27,H3493=1,$X$26)*_xlfn.IFS(I3493=0,$X$32,I3493=1,$X$31)*_xlfn.IFS(J3493=0,$X$37,J3493=1,$X$36)*_xlfn.IFS(K3493=0,$X$42,K3493=1,$X$41)*_xlfn.IFS(L3493=0,$X$47,L3493=1,$X$46)*_xlfn.IFS(M3493=0,$X$52,M3493=1,$X$51)*_xlfn.IFS(N3493=0,$X$57,N3493=1,$X$56)</f>
        <v>3.1823121431315067E-3</v>
      </c>
      <c r="Q3493" cm="1">
        <f t="array" ref="Q3493">$W$2*_xlfn.IFS(C3493="data_analyst",$Z$5,C3493="data_engineer",$Z$6,C3493="data_scientist",$Z$7)*_xlfn.IFS(E3493=0,$Z$12,E3493=1,$Z$11)*_xlfn.IFS(F3493=0,$Z$17,F3493=1,$Z$16)*_xlfn.IFS(G3493=0,$Z$22,G3493=1,$Z$21)*_xlfn.IFS(H3493=0,$Z$27,H3493=1,$Z$26)*_xlfn.IFS(I3493=0,$Z$32,I3493=1,$Z$31)*_xlfn.IFS(J3493=0,$Z$37,J3493=1,$Z$36)*_xlfn.IFS(K3493=0,$Z$42,K3493=1,$Z$41)*_xlfn.IFS(L3493=0,$Z$47,L3493=1,$Z$46)*_xlfn.IFS(M3493=0,$Z$52,M3493=1,$Z$51)*_xlfn.IFS(N3493=0,$Z$57,N3493=1,$Z$56)</f>
        <v>2.0953155437362247E-4</v>
      </c>
      <c r="R3493" t="str" cm="1">
        <f t="array" ref="R3493">_xlfn.IFS(AND(O3493&gt;P3493,O3493&gt;Q3493),"Low",AND(P3493&gt;O3493,P3493&gt;Q3493),"Medium",AND(Q3493&gt;O3493,Q3493&gt;P3493),"High")</f>
        <v>Medium</v>
      </c>
      <c r="S3493" t="str">
        <f t="shared" si="110"/>
        <v>T</v>
      </c>
    </row>
    <row r="3494" spans="1:19" x14ac:dyDescent="0.3">
      <c r="A3494" t="s">
        <v>18</v>
      </c>
      <c r="B3494">
        <v>5</v>
      </c>
      <c r="C3494" t="s">
        <v>13</v>
      </c>
      <c r="D3494" t="str">
        <f t="shared" si="109"/>
        <v>Medium</v>
      </c>
      <c r="E3494">
        <v>0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</v>
      </c>
      <c r="O3494" cm="1">
        <f t="array" ref="O3494">$U$2*_xlfn.IFS(C3494="data_analyst",$V$5,C3494="data_engineer",$V$6,C3494="data_scientist",$V$7)*_xlfn.IFS(E3494=0,$V$12,E3494=1,$V$11)*_xlfn.IFS(F3494=0,$V$17,F3494=1,$V$16)*_xlfn.IFS(G3494=0,$V$22,G3494=1,$V$21)*_xlfn.IFS(H3494=0,$V$27,H3494=1,$V$26)*_xlfn.IFS(I3494=0,$V$32,I3494=1,$V$31)*_xlfn.IFS(J3494=0,$V$37,J3494=1,$V$36)*_xlfn.IFS(K3494=0,$V$42,K3494=1,$V$41)*_xlfn.IFS(L3494=0,$V$47,L3494=1,$V$46)*_xlfn.IFS(M3494=0,$V$52,M3494=1,$V$51)*_xlfn.IFS(N3494=0,$V$57,N3494=1,$V$56)</f>
        <v>7.0366667408231409E-4</v>
      </c>
      <c r="P3494" cm="1">
        <f t="array" ref="P3494">$V$2*_xlfn.IFS(C3494="data_analyst",$X$5,C3494="data_engineer",$X$6,C3494="data_scientist",$X$7)*_xlfn.IFS(E3494=0,$X$12,E3494=1,$X$11)*_xlfn.IFS(F3494=0,$X$17,F3494=1,$X$16)*_xlfn.IFS(G3494=0,$X$22,G3494=1,$X$21)*_xlfn.IFS(H3494=0,$X$27,H3494=1,$X$26)*_xlfn.IFS(I3494=0,$X$32,I3494=1,$X$31)*_xlfn.IFS(J3494=0,$X$37,J3494=1,$X$36)*_xlfn.IFS(K3494=0,$X$42,K3494=1,$X$41)*_xlfn.IFS(L3494=0,$X$47,L3494=1,$X$46)*_xlfn.IFS(M3494=0,$X$52,M3494=1,$X$51)*_xlfn.IFS(N3494=0,$X$57,N3494=1,$X$56)</f>
        <v>1.8821133202713359E-3</v>
      </c>
      <c r="Q3494" cm="1">
        <f t="array" ref="Q3494">$W$2*_xlfn.IFS(C3494="data_analyst",$Z$5,C3494="data_engineer",$Z$6,C3494="data_scientist",$Z$7)*_xlfn.IFS(E3494=0,$Z$12,E3494=1,$Z$11)*_xlfn.IFS(F3494=0,$Z$17,F3494=1,$Z$16)*_xlfn.IFS(G3494=0,$Z$22,G3494=1,$Z$21)*_xlfn.IFS(H3494=0,$Z$27,H3494=1,$Z$26)*_xlfn.IFS(I3494=0,$Z$32,I3494=1,$Z$31)*_xlfn.IFS(J3494=0,$Z$37,J3494=1,$Z$36)*_xlfn.IFS(K3494=0,$Z$42,K3494=1,$Z$41)*_xlfn.IFS(L3494=0,$Z$47,L3494=1,$Z$46)*_xlfn.IFS(M3494=0,$Z$52,M3494=1,$Z$51)*_xlfn.IFS(N3494=0,$Z$57,N3494=1,$Z$56)</f>
        <v>4.715735030571686E-4</v>
      </c>
      <c r="R3494" t="str" cm="1">
        <f t="array" ref="R3494">_xlfn.IFS(AND(O3494&gt;P3494,O3494&gt;Q3494),"Low",AND(P3494&gt;O3494,P3494&gt;Q3494),"Medium",AND(Q3494&gt;O3494,Q3494&gt;P3494),"High")</f>
        <v>Medium</v>
      </c>
      <c r="S3494" t="str">
        <f t="shared" si="110"/>
        <v>T</v>
      </c>
    </row>
    <row r="3495" spans="1:19" x14ac:dyDescent="0.3">
      <c r="A3495" t="s">
        <v>18</v>
      </c>
      <c r="B3495">
        <v>5</v>
      </c>
      <c r="C3495" t="s">
        <v>13</v>
      </c>
      <c r="D3495" t="str">
        <f t="shared" si="109"/>
        <v>Medium</v>
      </c>
      <c r="E3495">
        <v>1</v>
      </c>
      <c r="F3495">
        <v>0</v>
      </c>
      <c r="G3495">
        <v>1</v>
      </c>
      <c r="H3495">
        <v>0</v>
      </c>
      <c r="I3495">
        <v>1</v>
      </c>
      <c r="J3495">
        <v>0</v>
      </c>
      <c r="K3495">
        <v>0</v>
      </c>
      <c r="L3495">
        <v>1</v>
      </c>
      <c r="M3495">
        <v>1</v>
      </c>
      <c r="N3495">
        <v>1</v>
      </c>
      <c r="O3495" cm="1">
        <f t="array" ref="O3495">$U$2*_xlfn.IFS(C3495="data_analyst",$V$5,C3495="data_engineer",$V$6,C3495="data_scientist",$V$7)*_xlfn.IFS(E3495=0,$V$12,E3495=1,$V$11)*_xlfn.IFS(F3495=0,$V$17,F3495=1,$V$16)*_xlfn.IFS(G3495=0,$V$22,G3495=1,$V$21)*_xlfn.IFS(H3495=0,$V$27,H3495=1,$V$26)*_xlfn.IFS(I3495=0,$V$32,I3495=1,$V$31)*_xlfn.IFS(J3495=0,$V$37,J3495=1,$V$36)*_xlfn.IFS(K3495=0,$V$42,K3495=1,$V$41)*_xlfn.IFS(L3495=0,$V$47,L3495=1,$V$46)*_xlfn.IFS(M3495=0,$V$52,M3495=1,$V$51)*_xlfn.IFS(N3495=0,$V$57,N3495=1,$V$56)</f>
        <v>8.999409088306201E-8</v>
      </c>
      <c r="P3495" cm="1">
        <f t="array" ref="P3495">$V$2*_xlfn.IFS(C3495="data_analyst",$X$5,C3495="data_engineer",$X$6,C3495="data_scientist",$X$7)*_xlfn.IFS(E3495=0,$X$12,E3495=1,$X$11)*_xlfn.IFS(F3495=0,$X$17,F3495=1,$X$16)*_xlfn.IFS(G3495=0,$X$22,G3495=1,$X$21)*_xlfn.IFS(H3495=0,$X$27,H3495=1,$X$26)*_xlfn.IFS(I3495=0,$X$32,I3495=1,$X$31)*_xlfn.IFS(J3495=0,$X$37,J3495=1,$X$36)*_xlfn.IFS(K3495=0,$X$42,K3495=1,$X$41)*_xlfn.IFS(L3495=0,$X$47,L3495=1,$X$46)*_xlfn.IFS(M3495=0,$X$52,M3495=1,$X$51)*_xlfn.IFS(N3495=0,$X$57,N3495=1,$X$56)</f>
        <v>1.2347299248246825E-3</v>
      </c>
      <c r="Q3495" cm="1">
        <f t="array" ref="Q3495">$W$2*_xlfn.IFS(C3495="data_analyst",$Z$5,C3495="data_engineer",$Z$6,C3495="data_scientist",$Z$7)*_xlfn.IFS(E3495=0,$Z$12,E3495=1,$Z$11)*_xlfn.IFS(F3495=0,$Z$17,F3495=1,$Z$16)*_xlfn.IFS(G3495=0,$Z$22,G3495=1,$Z$21)*_xlfn.IFS(H3495=0,$Z$27,H3495=1,$Z$26)*_xlfn.IFS(I3495=0,$Z$32,I3495=1,$Z$31)*_xlfn.IFS(J3495=0,$Z$37,J3495=1,$Z$36)*_xlfn.IFS(K3495=0,$Z$42,K3495=1,$Z$41)*_xlfn.IFS(L3495=0,$Z$47,L3495=1,$Z$46)*_xlfn.IFS(M3495=0,$Z$52,M3495=1,$Z$51)*_xlfn.IFS(N3495=0,$Z$57,N3495=1,$Z$56)</f>
        <v>3.6539659940202993E-5</v>
      </c>
      <c r="R3495" t="str" cm="1">
        <f t="array" ref="R3495">_xlfn.IFS(AND(O3495&gt;P3495,O3495&gt;Q3495),"Low",AND(P3495&gt;O3495,P3495&gt;Q3495),"Medium",AND(Q3495&gt;O3495,Q3495&gt;P3495),"High")</f>
        <v>Medium</v>
      </c>
      <c r="S3495" t="str">
        <f t="shared" si="110"/>
        <v>T</v>
      </c>
    </row>
    <row r="3496" spans="1:19" x14ac:dyDescent="0.3">
      <c r="A3496" t="s">
        <v>18</v>
      </c>
      <c r="B3496">
        <v>4</v>
      </c>
      <c r="C3496" t="s">
        <v>13</v>
      </c>
      <c r="D3496" t="str">
        <f t="shared" si="109"/>
        <v>Medium</v>
      </c>
      <c r="E3496">
        <v>1</v>
      </c>
      <c r="F3496">
        <v>1</v>
      </c>
      <c r="G3496">
        <v>1</v>
      </c>
      <c r="H3496">
        <v>1</v>
      </c>
      <c r="I3496">
        <v>0</v>
      </c>
      <c r="J3496">
        <v>0</v>
      </c>
      <c r="K3496">
        <v>1</v>
      </c>
      <c r="L3496">
        <v>1</v>
      </c>
      <c r="M3496">
        <v>1</v>
      </c>
      <c r="N3496">
        <v>1</v>
      </c>
      <c r="O3496" cm="1">
        <f t="array" ref="O3496">$U$2*_xlfn.IFS(C3496="data_analyst",$V$5,C3496="data_engineer",$V$6,C3496="data_scientist",$V$7)*_xlfn.IFS(E3496=0,$V$12,E3496=1,$V$11)*_xlfn.IFS(F3496=0,$V$17,F3496=1,$V$16)*_xlfn.IFS(G3496=0,$V$22,G3496=1,$V$21)*_xlfn.IFS(H3496=0,$V$27,H3496=1,$V$26)*_xlfn.IFS(I3496=0,$V$32,I3496=1,$V$31)*_xlfn.IFS(J3496=0,$V$37,J3496=1,$V$36)*_xlfn.IFS(K3496=0,$V$42,K3496=1,$V$41)*_xlfn.IFS(L3496=0,$V$47,L3496=1,$V$46)*_xlfn.IFS(M3496=0,$V$52,M3496=1,$V$51)*_xlfn.IFS(N3496=0,$V$57,N3496=1,$V$56)</f>
        <v>1.2406927262918428E-7</v>
      </c>
      <c r="P3496" cm="1">
        <f t="array" ref="P3496">$V$2*_xlfn.IFS(C3496="data_analyst",$X$5,C3496="data_engineer",$X$6,C3496="data_scientist",$X$7)*_xlfn.IFS(E3496=0,$X$12,E3496=1,$X$11)*_xlfn.IFS(F3496=0,$X$17,F3496=1,$X$16)*_xlfn.IFS(G3496=0,$X$22,G3496=1,$X$21)*_xlfn.IFS(H3496=0,$X$27,H3496=1,$X$26)*_xlfn.IFS(I3496=0,$X$32,I3496=1,$X$31)*_xlfn.IFS(J3496=0,$X$37,J3496=1,$X$36)*_xlfn.IFS(K3496=0,$X$42,K3496=1,$X$41)*_xlfn.IFS(L3496=0,$X$47,L3496=1,$X$46)*_xlfn.IFS(M3496=0,$X$52,M3496=1,$X$51)*_xlfn.IFS(N3496=0,$X$57,N3496=1,$X$56)</f>
        <v>3.4788198777620303E-4</v>
      </c>
      <c r="Q3496" cm="1">
        <f t="array" ref="Q3496">$W$2*_xlfn.IFS(C3496="data_analyst",$Z$5,C3496="data_engineer",$Z$6,C3496="data_scientist",$Z$7)*_xlfn.IFS(E3496=0,$Z$12,E3496=1,$Z$11)*_xlfn.IFS(F3496=0,$Z$17,F3496=1,$Z$16)*_xlfn.IFS(G3496=0,$Z$22,G3496=1,$Z$21)*_xlfn.IFS(H3496=0,$Z$27,H3496=1,$Z$26)*_xlfn.IFS(I3496=0,$Z$32,I3496=1,$Z$31)*_xlfn.IFS(J3496=0,$Z$37,J3496=1,$Z$36)*_xlfn.IFS(K3496=0,$Z$42,K3496=1,$Z$41)*_xlfn.IFS(L3496=0,$Z$47,L3496=1,$Z$46)*_xlfn.IFS(M3496=0,$Z$52,M3496=1,$Z$51)*_xlfn.IFS(N3496=0,$Z$57,N3496=1,$Z$56)</f>
        <v>7.6700990720438726E-6</v>
      </c>
      <c r="R3496" t="str" cm="1">
        <f t="array" ref="R3496">_xlfn.IFS(AND(O3496&gt;P3496,O3496&gt;Q3496),"Low",AND(P3496&gt;O3496,P3496&gt;Q3496),"Medium",AND(Q3496&gt;O3496,Q3496&gt;P3496),"High")</f>
        <v>Medium</v>
      </c>
      <c r="S3496" t="str">
        <f t="shared" si="110"/>
        <v>T</v>
      </c>
    </row>
    <row r="3497" spans="1:19" x14ac:dyDescent="0.3">
      <c r="A3497" t="s">
        <v>18</v>
      </c>
      <c r="B3497">
        <v>5</v>
      </c>
      <c r="C3497" t="s">
        <v>13</v>
      </c>
      <c r="D3497" t="str">
        <f t="shared" si="109"/>
        <v>Medium</v>
      </c>
      <c r="E3497">
        <v>1</v>
      </c>
      <c r="F3497">
        <v>0</v>
      </c>
      <c r="G3497">
        <v>1</v>
      </c>
      <c r="H3497">
        <v>1</v>
      </c>
      <c r="I3497">
        <v>1</v>
      </c>
      <c r="J3497">
        <v>0</v>
      </c>
      <c r="K3497">
        <v>0</v>
      </c>
      <c r="L3497">
        <v>1</v>
      </c>
      <c r="M3497">
        <v>1</v>
      </c>
      <c r="N3497">
        <v>1</v>
      </c>
      <c r="O3497" cm="1">
        <f t="array" ref="O3497">$U$2*_xlfn.IFS(C3497="data_analyst",$V$5,C3497="data_engineer",$V$6,C3497="data_scientist",$V$7)*_xlfn.IFS(E3497=0,$V$12,E3497=1,$V$11)*_xlfn.IFS(F3497=0,$V$17,F3497=1,$V$16)*_xlfn.IFS(G3497=0,$V$22,G3497=1,$V$21)*_xlfn.IFS(H3497=0,$V$27,H3497=1,$V$26)*_xlfn.IFS(I3497=0,$V$32,I3497=1,$V$31)*_xlfn.IFS(J3497=0,$V$37,J3497=1,$V$36)*_xlfn.IFS(K3497=0,$V$42,K3497=1,$V$41)*_xlfn.IFS(L3497=0,$V$47,L3497=1,$V$46)*_xlfn.IFS(M3497=0,$V$52,M3497=1,$V$51)*_xlfn.IFS(N3497=0,$V$57,N3497=1,$V$56)</f>
        <v>3.2220973256884125E-8</v>
      </c>
      <c r="P3497" cm="1">
        <f t="array" ref="P3497">$V$2*_xlfn.IFS(C3497="data_analyst",$X$5,C3497="data_engineer",$X$6,C3497="data_scientist",$X$7)*_xlfn.IFS(E3497=0,$X$12,E3497=1,$X$11)*_xlfn.IFS(F3497=0,$X$17,F3497=1,$X$16)*_xlfn.IFS(G3497=0,$X$22,G3497=1,$X$21)*_xlfn.IFS(H3497=0,$X$27,H3497=1,$X$26)*_xlfn.IFS(I3497=0,$X$32,I3497=1,$X$31)*_xlfn.IFS(J3497=0,$X$37,J3497=1,$X$36)*_xlfn.IFS(K3497=0,$X$42,K3497=1,$X$41)*_xlfn.IFS(L3497=0,$X$47,L3497=1,$X$46)*_xlfn.IFS(M3497=0,$X$52,M3497=1,$X$51)*_xlfn.IFS(N3497=0,$X$57,N3497=1,$X$56)</f>
        <v>1.0801251533611479E-3</v>
      </c>
      <c r="Q3497" cm="1">
        <f t="array" ref="Q3497">$W$2*_xlfn.IFS(C3497="data_analyst",$Z$5,C3497="data_engineer",$Z$6,C3497="data_scientist",$Z$7)*_xlfn.IFS(E3497=0,$Z$12,E3497=1,$Z$11)*_xlfn.IFS(F3497=0,$Z$17,F3497=1,$Z$16)*_xlfn.IFS(G3497=0,$Z$22,G3497=1,$Z$21)*_xlfn.IFS(H3497=0,$Z$27,H3497=1,$Z$26)*_xlfn.IFS(I3497=0,$Z$32,I3497=1,$Z$31)*_xlfn.IFS(J3497=0,$Z$37,J3497=1,$Z$36)*_xlfn.IFS(K3497=0,$Z$42,K3497=1,$Z$41)*_xlfn.IFS(L3497=0,$Z$47,L3497=1,$Z$46)*_xlfn.IFS(M3497=0,$Z$52,M3497=1,$Z$51)*_xlfn.IFS(N3497=0,$Z$57,N3497=1,$Z$56)</f>
        <v>1.967520150626315E-5</v>
      </c>
      <c r="R3497" t="str" cm="1">
        <f t="array" ref="R3497">_xlfn.IFS(AND(O3497&gt;P3497,O3497&gt;Q3497),"Low",AND(P3497&gt;O3497,P3497&gt;Q3497),"Medium",AND(Q3497&gt;O3497,Q3497&gt;P3497),"High")</f>
        <v>Medium</v>
      </c>
      <c r="S3497" t="str">
        <f t="shared" si="110"/>
        <v>T</v>
      </c>
    </row>
    <row r="3498" spans="1:19" x14ac:dyDescent="0.3">
      <c r="A3498" t="s">
        <v>18</v>
      </c>
      <c r="B3498">
        <v>5</v>
      </c>
      <c r="C3498" t="s">
        <v>13</v>
      </c>
      <c r="D3498" t="str">
        <f t="shared" si="109"/>
        <v>Medium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0</v>
      </c>
      <c r="K3498">
        <v>0</v>
      </c>
      <c r="L3498">
        <v>1</v>
      </c>
      <c r="M3498">
        <v>0</v>
      </c>
      <c r="N3498">
        <v>1</v>
      </c>
      <c r="O3498" cm="1">
        <f t="array" ref="O3498">$U$2*_xlfn.IFS(C3498="data_analyst",$V$5,C3498="data_engineer",$V$6,C3498="data_scientist",$V$7)*_xlfn.IFS(E3498=0,$V$12,E3498=1,$V$11)*_xlfn.IFS(F3498=0,$V$17,F3498=1,$V$16)*_xlfn.IFS(G3498=0,$V$22,G3498=1,$V$21)*_xlfn.IFS(H3498=0,$V$27,H3498=1,$V$26)*_xlfn.IFS(I3498=0,$V$32,I3498=1,$V$31)*_xlfn.IFS(J3498=0,$V$37,J3498=1,$V$36)*_xlfn.IFS(K3498=0,$V$42,K3498=1,$V$41)*_xlfn.IFS(L3498=0,$V$47,L3498=1,$V$46)*_xlfn.IFS(M3498=0,$V$52,M3498=1,$V$51)*_xlfn.IFS(N3498=0,$V$57,N3498=1,$V$56)</f>
        <v>4.9543789046587634E-7</v>
      </c>
      <c r="P3498" cm="1">
        <f t="array" ref="P3498">$V$2*_xlfn.IFS(C3498="data_analyst",$X$5,C3498="data_engineer",$X$6,C3498="data_scientist",$X$7)*_xlfn.IFS(E3498=0,$X$12,E3498=1,$X$11)*_xlfn.IFS(F3498=0,$X$17,F3498=1,$X$16)*_xlfn.IFS(G3498=0,$X$22,G3498=1,$X$21)*_xlfn.IFS(H3498=0,$X$27,H3498=1,$X$26)*_xlfn.IFS(I3498=0,$X$32,I3498=1,$X$31)*_xlfn.IFS(J3498=0,$X$37,J3498=1,$X$36)*_xlfn.IFS(K3498=0,$X$42,K3498=1,$X$41)*_xlfn.IFS(L3498=0,$X$47,L3498=1,$X$46)*_xlfn.IFS(M3498=0,$X$52,M3498=1,$X$51)*_xlfn.IFS(N3498=0,$X$57,N3498=1,$X$56)</f>
        <v>2.2417215587641356E-3</v>
      </c>
      <c r="Q3498" cm="1">
        <f t="array" ref="Q3498">$W$2*_xlfn.IFS(C3498="data_analyst",$Z$5,C3498="data_engineer",$Z$6,C3498="data_scientist",$Z$7)*_xlfn.IFS(E3498=0,$Z$12,E3498=1,$Z$11)*_xlfn.IFS(F3498=0,$Z$17,F3498=1,$Z$16)*_xlfn.IFS(G3498=0,$Z$22,G3498=1,$Z$21)*_xlfn.IFS(H3498=0,$Z$27,H3498=1,$Z$26)*_xlfn.IFS(I3498=0,$Z$32,I3498=1,$Z$31)*_xlfn.IFS(J3498=0,$Z$37,J3498=1,$Z$36)*_xlfn.IFS(K3498=0,$Z$42,K3498=1,$Z$41)*_xlfn.IFS(L3498=0,$Z$47,L3498=1,$Z$46)*_xlfn.IFS(M3498=0,$Z$52,M3498=1,$Z$51)*_xlfn.IFS(N3498=0,$Z$57,N3498=1,$Z$56)</f>
        <v>6.618753880941284E-5</v>
      </c>
      <c r="R3498" t="str" cm="1">
        <f t="array" ref="R3498">_xlfn.IFS(AND(O3498&gt;P3498,O3498&gt;Q3498),"Low",AND(P3498&gt;O3498,P3498&gt;Q3498),"Medium",AND(Q3498&gt;O3498,Q3498&gt;P3498),"High")</f>
        <v>Medium</v>
      </c>
      <c r="S3498" t="str">
        <f t="shared" si="110"/>
        <v>T</v>
      </c>
    </row>
    <row r="3499" spans="1:19" x14ac:dyDescent="0.3">
      <c r="A3499" t="s">
        <v>18</v>
      </c>
      <c r="B3499">
        <v>0</v>
      </c>
      <c r="C3499" t="s">
        <v>13</v>
      </c>
      <c r="D3499" t="str">
        <f t="shared" si="109"/>
        <v>Medium</v>
      </c>
      <c r="E3499">
        <v>1</v>
      </c>
      <c r="F3499">
        <v>0</v>
      </c>
      <c r="G3499">
        <v>1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0</v>
      </c>
      <c r="N3499">
        <v>1</v>
      </c>
      <c r="O3499" cm="1">
        <f t="array" ref="O3499">$U$2*_xlfn.IFS(C3499="data_analyst",$V$5,C3499="data_engineer",$V$6,C3499="data_scientist",$V$7)*_xlfn.IFS(E3499=0,$V$12,E3499=1,$V$11)*_xlfn.IFS(F3499=0,$V$17,F3499=1,$V$16)*_xlfn.IFS(G3499=0,$V$22,G3499=1,$V$21)*_xlfn.IFS(H3499=0,$V$27,H3499=1,$V$26)*_xlfn.IFS(I3499=0,$V$32,I3499=1,$V$31)*_xlfn.IFS(J3499=0,$V$37,J3499=1,$V$36)*_xlfn.IFS(K3499=0,$V$42,K3499=1,$V$41)*_xlfn.IFS(L3499=0,$V$47,L3499=1,$V$46)*_xlfn.IFS(M3499=0,$V$52,M3499=1,$V$51)*_xlfn.IFS(N3499=0,$V$57,N3499=1,$V$56)</f>
        <v>1.1336485420993265E-4</v>
      </c>
      <c r="P3499" cm="1">
        <f t="array" ref="P3499">$V$2*_xlfn.IFS(C3499="data_analyst",$X$5,C3499="data_engineer",$X$6,C3499="data_scientist",$X$7)*_xlfn.IFS(E3499=0,$X$12,E3499=1,$X$11)*_xlfn.IFS(F3499=0,$X$17,F3499=1,$X$16)*_xlfn.IFS(G3499=0,$X$22,G3499=1,$X$21)*_xlfn.IFS(H3499=0,$X$27,H3499=1,$X$26)*_xlfn.IFS(I3499=0,$X$32,I3499=1,$X$31)*_xlfn.IFS(J3499=0,$X$37,J3499=1,$X$36)*_xlfn.IFS(K3499=0,$X$42,K3499=1,$X$41)*_xlfn.IFS(L3499=0,$X$47,L3499=1,$X$46)*_xlfn.IFS(M3499=0,$X$52,M3499=1,$X$51)*_xlfn.IFS(N3499=0,$X$57,N3499=1,$X$56)</f>
        <v>1.1882173637344127E-3</v>
      </c>
      <c r="Q3499" cm="1">
        <f t="array" ref="Q3499">$W$2*_xlfn.IFS(C3499="data_analyst",$Z$5,C3499="data_engineer",$Z$6,C3499="data_scientist",$Z$7)*_xlfn.IFS(E3499=0,$Z$12,E3499=1,$Z$11)*_xlfn.IFS(F3499=0,$Z$17,F3499=1,$Z$16)*_xlfn.IFS(G3499=0,$Z$22,G3499=1,$Z$21)*_xlfn.IFS(H3499=0,$Z$27,H3499=1,$Z$26)*_xlfn.IFS(I3499=0,$Z$32,I3499=1,$Z$31)*_xlfn.IFS(J3499=0,$Z$37,J3499=1,$Z$36)*_xlfn.IFS(K3499=0,$Z$42,K3499=1,$Z$41)*_xlfn.IFS(L3499=0,$Z$47,L3499=1,$Z$46)*_xlfn.IFS(M3499=0,$Z$52,M3499=1,$Z$51)*_xlfn.IFS(N3499=0,$Z$57,N3499=1,$Z$56)</f>
        <v>1.7582880168421584E-4</v>
      </c>
      <c r="R3499" t="str" cm="1">
        <f t="array" ref="R3499">_xlfn.IFS(AND(O3499&gt;P3499,O3499&gt;Q3499),"Low",AND(P3499&gt;O3499,P3499&gt;Q3499),"Medium",AND(Q3499&gt;O3499,Q3499&gt;P3499),"High")</f>
        <v>Medium</v>
      </c>
      <c r="S3499" t="str">
        <f t="shared" si="110"/>
        <v>T</v>
      </c>
    </row>
    <row r="3500" spans="1:19" x14ac:dyDescent="0.3">
      <c r="A3500" t="s">
        <v>18</v>
      </c>
      <c r="B3500">
        <v>5</v>
      </c>
      <c r="C3500" t="s">
        <v>13</v>
      </c>
      <c r="D3500" t="str">
        <f t="shared" si="109"/>
        <v>Medium</v>
      </c>
      <c r="E3500">
        <v>1</v>
      </c>
      <c r="F3500">
        <v>1</v>
      </c>
      <c r="G3500">
        <v>0</v>
      </c>
      <c r="H3500">
        <v>1</v>
      </c>
      <c r="I3500">
        <v>1</v>
      </c>
      <c r="J3500">
        <v>0</v>
      </c>
      <c r="K3500">
        <v>1</v>
      </c>
      <c r="L3500">
        <v>1</v>
      </c>
      <c r="M3500">
        <v>0</v>
      </c>
      <c r="N3500">
        <v>1</v>
      </c>
      <c r="O3500" cm="1">
        <f t="array" ref="O3500">$U$2*_xlfn.IFS(C3500="data_analyst",$V$5,C3500="data_engineer",$V$6,C3500="data_scientist",$V$7)*_xlfn.IFS(E3500=0,$V$12,E3500=1,$V$11)*_xlfn.IFS(F3500=0,$V$17,F3500=1,$V$16)*_xlfn.IFS(G3500=0,$V$22,G3500=1,$V$21)*_xlfn.IFS(H3500=0,$V$27,H3500=1,$V$26)*_xlfn.IFS(I3500=0,$V$32,I3500=1,$V$31)*_xlfn.IFS(J3500=0,$V$37,J3500=1,$V$36)*_xlfn.IFS(K3500=0,$V$42,K3500=1,$V$41)*_xlfn.IFS(L3500=0,$V$47,L3500=1,$V$46)*_xlfn.IFS(M3500=0,$V$52,M3500=1,$V$51)*_xlfn.IFS(N3500=0,$V$57,N3500=1,$V$56)</f>
        <v>5.3749528740155745E-7</v>
      </c>
      <c r="P3500" cm="1">
        <f t="array" ref="P3500">$V$2*_xlfn.IFS(C3500="data_analyst",$X$5,C3500="data_engineer",$X$6,C3500="data_scientist",$X$7)*_xlfn.IFS(E3500=0,$X$12,E3500=1,$X$11)*_xlfn.IFS(F3500=0,$X$17,F3500=1,$X$16)*_xlfn.IFS(G3500=0,$X$22,G3500=1,$X$21)*_xlfn.IFS(H3500=0,$X$27,H3500=1,$X$26)*_xlfn.IFS(I3500=0,$X$32,I3500=1,$X$31)*_xlfn.IFS(J3500=0,$X$37,J3500=1,$X$36)*_xlfn.IFS(K3500=0,$X$42,K3500=1,$X$41)*_xlfn.IFS(L3500=0,$X$47,L3500=1,$X$46)*_xlfn.IFS(M3500=0,$X$52,M3500=1,$X$51)*_xlfn.IFS(N3500=0,$X$57,N3500=1,$X$56)</f>
        <v>3.9498533690901863E-4</v>
      </c>
      <c r="Q3500" cm="1">
        <f t="array" ref="Q3500">$W$2*_xlfn.IFS(C3500="data_analyst",$Z$5,C3500="data_engineer",$Z$6,C3500="data_scientist",$Z$7)*_xlfn.IFS(E3500=0,$Z$12,E3500=1,$Z$11)*_xlfn.IFS(F3500=0,$Z$17,F3500=1,$Z$16)*_xlfn.IFS(G3500=0,$Z$22,G3500=1,$Z$21)*_xlfn.IFS(H3500=0,$Z$27,H3500=1,$Z$26)*_xlfn.IFS(I3500=0,$Z$32,I3500=1,$Z$31)*_xlfn.IFS(J3500=0,$Z$37,J3500=1,$Z$36)*_xlfn.IFS(K3500=0,$Z$42,K3500=1,$Z$41)*_xlfn.IFS(L3500=0,$Z$47,L3500=1,$Z$46)*_xlfn.IFS(M3500=0,$Z$52,M3500=1,$Z$51)*_xlfn.IFS(N3500=0,$Z$57,N3500=1,$Z$56)</f>
        <v>1.7492801621730893E-5</v>
      </c>
      <c r="R3500" t="str" cm="1">
        <f t="array" ref="R3500">_xlfn.IFS(AND(O3500&gt;P3500,O3500&gt;Q3500),"Low",AND(P3500&gt;O3500,P3500&gt;Q3500),"Medium",AND(Q3500&gt;O3500,Q3500&gt;P3500),"High")</f>
        <v>Medium</v>
      </c>
      <c r="S3500" t="str">
        <f t="shared" si="110"/>
        <v>T</v>
      </c>
    </row>
    <row r="3501" spans="1:19" x14ac:dyDescent="0.3">
      <c r="A3501" t="s">
        <v>18</v>
      </c>
      <c r="B3501">
        <v>6</v>
      </c>
      <c r="C3501" t="s">
        <v>13</v>
      </c>
      <c r="D3501" t="str">
        <f t="shared" si="109"/>
        <v>Medium</v>
      </c>
      <c r="E3501">
        <v>1</v>
      </c>
      <c r="F3501">
        <v>0</v>
      </c>
      <c r="G3501">
        <v>1</v>
      </c>
      <c r="H3501">
        <v>1</v>
      </c>
      <c r="I3501">
        <v>1</v>
      </c>
      <c r="J3501">
        <v>0</v>
      </c>
      <c r="K3501">
        <v>1</v>
      </c>
      <c r="L3501">
        <v>1</v>
      </c>
      <c r="M3501">
        <v>0</v>
      </c>
      <c r="N3501">
        <v>1</v>
      </c>
      <c r="O3501" cm="1">
        <f t="array" ref="O3501">$U$2*_xlfn.IFS(C3501="data_analyst",$V$5,C3501="data_engineer",$V$6,C3501="data_scientist",$V$7)*_xlfn.IFS(E3501=0,$V$12,E3501=1,$V$11)*_xlfn.IFS(F3501=0,$V$17,F3501=1,$V$16)*_xlfn.IFS(G3501=0,$V$22,G3501=1,$V$21)*_xlfn.IFS(H3501=0,$V$27,H3501=1,$V$26)*_xlfn.IFS(I3501=0,$V$32,I3501=1,$V$31)*_xlfn.IFS(J3501=0,$V$37,J3501=1,$V$36)*_xlfn.IFS(K3501=0,$V$42,K3501=1,$V$41)*_xlfn.IFS(L3501=0,$V$47,L3501=1,$V$46)*_xlfn.IFS(M3501=0,$V$52,M3501=1,$V$51)*_xlfn.IFS(N3501=0,$V$57,N3501=1,$V$56)</f>
        <v>7.5057185129181251E-8</v>
      </c>
      <c r="P3501" cm="1">
        <f t="array" ref="P3501">$V$2*_xlfn.IFS(C3501="data_analyst",$X$5,C3501="data_engineer",$X$6,C3501="data_scientist",$X$7)*_xlfn.IFS(E3501=0,$X$12,E3501=1,$X$11)*_xlfn.IFS(F3501=0,$X$17,F3501=1,$X$16)*_xlfn.IFS(G3501=0,$X$22,G3501=1,$X$21)*_xlfn.IFS(H3501=0,$X$27,H3501=1,$X$26)*_xlfn.IFS(I3501=0,$X$32,I3501=1,$X$31)*_xlfn.IFS(J3501=0,$X$37,J3501=1,$X$36)*_xlfn.IFS(K3501=0,$X$42,K3501=1,$X$41)*_xlfn.IFS(L3501=0,$X$47,L3501=1,$X$46)*_xlfn.IFS(M3501=0,$X$52,M3501=1,$X$51)*_xlfn.IFS(N3501=0,$X$57,N3501=1,$X$56)</f>
        <v>3.8734884177398773E-4</v>
      </c>
      <c r="Q3501" cm="1">
        <f t="array" ref="Q3501">$W$2*_xlfn.IFS(C3501="data_analyst",$Z$5,C3501="data_engineer",$Z$6,C3501="data_scientist",$Z$7)*_xlfn.IFS(E3501=0,$Z$12,E3501=1,$Z$11)*_xlfn.IFS(F3501=0,$Z$17,F3501=1,$Z$16)*_xlfn.IFS(G3501=0,$Z$22,G3501=1,$Z$21)*_xlfn.IFS(H3501=0,$Z$27,H3501=1,$Z$26)*_xlfn.IFS(I3501=0,$Z$32,I3501=1,$Z$31)*_xlfn.IFS(J3501=0,$Z$37,J3501=1,$Z$36)*_xlfn.IFS(K3501=0,$Z$42,K3501=1,$Z$41)*_xlfn.IFS(L3501=0,$Z$47,L3501=1,$Z$46)*_xlfn.IFS(M3501=0,$Z$52,M3501=1,$Z$51)*_xlfn.IFS(N3501=0,$Z$57,N3501=1,$Z$56)</f>
        <v>1.1267640535411952E-5</v>
      </c>
      <c r="R3501" t="str" cm="1">
        <f t="array" ref="R3501">_xlfn.IFS(AND(O3501&gt;P3501,O3501&gt;Q3501),"Low",AND(P3501&gt;O3501,P3501&gt;Q3501),"Medium",AND(Q3501&gt;O3501,Q3501&gt;P3501),"High")</f>
        <v>Medium</v>
      </c>
      <c r="S3501" t="str">
        <f t="shared" si="110"/>
        <v>T</v>
      </c>
    </row>
    <row r="3502" spans="1:19" x14ac:dyDescent="0.3">
      <c r="A3502" t="s">
        <v>18</v>
      </c>
      <c r="B3502">
        <v>9</v>
      </c>
      <c r="C3502" t="s">
        <v>13</v>
      </c>
      <c r="D3502" t="str">
        <f t="shared" si="109"/>
        <v>Medium</v>
      </c>
      <c r="E3502">
        <v>1</v>
      </c>
      <c r="F3502">
        <v>0</v>
      </c>
      <c r="G3502">
        <v>1</v>
      </c>
      <c r="H3502">
        <v>1</v>
      </c>
      <c r="I3502">
        <v>1</v>
      </c>
      <c r="J3502">
        <v>0</v>
      </c>
      <c r="K3502">
        <v>0</v>
      </c>
      <c r="L3502">
        <v>1</v>
      </c>
      <c r="M3502">
        <v>0</v>
      </c>
      <c r="N3502">
        <v>1</v>
      </c>
      <c r="O3502" cm="1">
        <f t="array" ref="O3502">$U$2*_xlfn.IFS(C3502="data_analyst",$V$5,C3502="data_engineer",$V$6,C3502="data_scientist",$V$7)*_xlfn.IFS(E3502=0,$V$12,E3502=1,$V$11)*_xlfn.IFS(F3502=0,$V$17,F3502=1,$V$16)*_xlfn.IFS(G3502=0,$V$22,G3502=1,$V$21)*_xlfn.IFS(H3502=0,$V$27,H3502=1,$V$26)*_xlfn.IFS(I3502=0,$V$32,I3502=1,$V$31)*_xlfn.IFS(J3502=0,$V$37,J3502=1,$V$36)*_xlfn.IFS(K3502=0,$V$42,K3502=1,$V$41)*_xlfn.IFS(L3502=0,$V$47,L3502=1,$V$46)*_xlfn.IFS(M3502=0,$V$52,M3502=1,$V$51)*_xlfn.IFS(N3502=0,$V$57,N3502=1,$V$56)</f>
        <v>3.8025486821543395E-7</v>
      </c>
      <c r="P3502" cm="1">
        <f t="array" ref="P3502">$V$2*_xlfn.IFS(C3502="data_analyst",$X$5,C3502="data_engineer",$X$6,C3502="data_scientist",$X$7)*_xlfn.IFS(E3502=0,$X$12,E3502=1,$X$11)*_xlfn.IFS(F3502=0,$X$17,F3502=1,$X$16)*_xlfn.IFS(G3502=0,$X$22,G3502=1,$X$21)*_xlfn.IFS(H3502=0,$X$27,H3502=1,$X$26)*_xlfn.IFS(I3502=0,$X$32,I3502=1,$X$31)*_xlfn.IFS(J3502=0,$X$37,J3502=1,$X$36)*_xlfn.IFS(K3502=0,$X$42,K3502=1,$X$41)*_xlfn.IFS(L3502=0,$X$47,L3502=1,$X$46)*_xlfn.IFS(M3502=0,$X$52,M3502=1,$X$51)*_xlfn.IFS(N3502=0,$X$57,N3502=1,$X$56)</f>
        <v>1.932518585141495E-3</v>
      </c>
      <c r="Q3502" cm="1">
        <f t="array" ref="Q3502">$W$2*_xlfn.IFS(C3502="data_analyst",$Z$5,C3502="data_engineer",$Z$6,C3502="data_scientist",$Z$7)*_xlfn.IFS(E3502=0,$Z$12,E3502=1,$Z$11)*_xlfn.IFS(F3502=0,$Z$17,F3502=1,$Z$16)*_xlfn.IFS(G3502=0,$Z$22,G3502=1,$Z$21)*_xlfn.IFS(H3502=0,$Z$27,H3502=1,$Z$26)*_xlfn.IFS(I3502=0,$Z$32,I3502=1,$Z$31)*_xlfn.IFS(J3502=0,$Z$37,J3502=1,$Z$36)*_xlfn.IFS(K3502=0,$Z$42,K3502=1,$Z$41)*_xlfn.IFS(L3502=0,$Z$47,L3502=1,$Z$46)*_xlfn.IFS(M3502=0,$Z$52,M3502=1,$Z$51)*_xlfn.IFS(N3502=0,$Z$57,N3502=1,$Z$56)</f>
        <v>6.2405393734589254E-5</v>
      </c>
      <c r="R3502" t="str" cm="1">
        <f t="array" ref="R3502">_xlfn.IFS(AND(O3502&gt;P3502,O3502&gt;Q3502),"Low",AND(P3502&gt;O3502,P3502&gt;Q3502),"Medium",AND(Q3502&gt;O3502,Q3502&gt;P3502),"High")</f>
        <v>Medium</v>
      </c>
      <c r="S3502" t="str">
        <f t="shared" si="110"/>
        <v>T</v>
      </c>
    </row>
    <row r="3503" spans="1:19" x14ac:dyDescent="0.3">
      <c r="A3503" t="s">
        <v>18</v>
      </c>
      <c r="B3503">
        <v>6</v>
      </c>
      <c r="C3503" t="s">
        <v>13</v>
      </c>
      <c r="D3503" t="str">
        <f t="shared" si="109"/>
        <v>Medium</v>
      </c>
      <c r="E3503">
        <v>0</v>
      </c>
      <c r="F3503">
        <v>0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 cm="1">
        <f t="array" ref="O3503">$U$2*_xlfn.IFS(C3503="data_analyst",$V$5,C3503="data_engineer",$V$6,C3503="data_scientist",$V$7)*_xlfn.IFS(E3503=0,$V$12,E3503=1,$V$11)*_xlfn.IFS(F3503=0,$V$17,F3503=1,$V$16)*_xlfn.IFS(G3503=0,$V$22,G3503=1,$V$21)*_xlfn.IFS(H3503=0,$V$27,H3503=1,$V$26)*_xlfn.IFS(I3503=0,$V$32,I3503=1,$V$31)*_xlfn.IFS(J3503=0,$V$37,J3503=1,$V$36)*_xlfn.IFS(K3503=0,$V$42,K3503=1,$V$41)*_xlfn.IFS(L3503=0,$V$47,L3503=1,$V$46)*_xlfn.IFS(M3503=0,$V$52,M3503=1,$V$51)*_xlfn.IFS(N3503=0,$V$57,N3503=1,$V$56)</f>
        <v>7.0366667408231409E-4</v>
      </c>
      <c r="P3503" cm="1">
        <f t="array" ref="P3503">$V$2*_xlfn.IFS(C3503="data_analyst",$X$5,C3503="data_engineer",$X$6,C3503="data_scientist",$X$7)*_xlfn.IFS(E3503=0,$X$12,E3503=1,$X$11)*_xlfn.IFS(F3503=0,$X$17,F3503=1,$X$16)*_xlfn.IFS(G3503=0,$X$22,G3503=1,$X$21)*_xlfn.IFS(H3503=0,$X$27,H3503=1,$X$26)*_xlfn.IFS(I3503=0,$X$32,I3503=1,$X$31)*_xlfn.IFS(J3503=0,$X$37,J3503=1,$X$36)*_xlfn.IFS(K3503=0,$X$42,K3503=1,$X$41)*_xlfn.IFS(L3503=0,$X$47,L3503=1,$X$46)*_xlfn.IFS(M3503=0,$X$52,M3503=1,$X$51)*_xlfn.IFS(N3503=0,$X$57,N3503=1,$X$56)</f>
        <v>1.8821133202713359E-3</v>
      </c>
      <c r="Q3503" cm="1">
        <f t="array" ref="Q3503">$W$2*_xlfn.IFS(C3503="data_analyst",$Z$5,C3503="data_engineer",$Z$6,C3503="data_scientist",$Z$7)*_xlfn.IFS(E3503=0,$Z$12,E3503=1,$Z$11)*_xlfn.IFS(F3503=0,$Z$17,F3503=1,$Z$16)*_xlfn.IFS(G3503=0,$Z$22,G3503=1,$Z$21)*_xlfn.IFS(H3503=0,$Z$27,H3503=1,$Z$26)*_xlfn.IFS(I3503=0,$Z$32,I3503=1,$Z$31)*_xlfn.IFS(J3503=0,$Z$37,J3503=1,$Z$36)*_xlfn.IFS(K3503=0,$Z$42,K3503=1,$Z$41)*_xlfn.IFS(L3503=0,$Z$47,L3503=1,$Z$46)*_xlfn.IFS(M3503=0,$Z$52,M3503=1,$Z$51)*_xlfn.IFS(N3503=0,$Z$57,N3503=1,$Z$56)</f>
        <v>4.715735030571686E-4</v>
      </c>
      <c r="R3503" t="str" cm="1">
        <f t="array" ref="R3503">_xlfn.IFS(AND(O3503&gt;P3503,O3503&gt;Q3503),"Low",AND(P3503&gt;O3503,P3503&gt;Q3503),"Medium",AND(Q3503&gt;O3503,Q3503&gt;P3503),"High")</f>
        <v>Medium</v>
      </c>
      <c r="S3503" t="str">
        <f t="shared" si="110"/>
        <v>T</v>
      </c>
    </row>
    <row r="3504" spans="1:19" x14ac:dyDescent="0.3">
      <c r="A3504" t="s">
        <v>18</v>
      </c>
      <c r="B3504">
        <v>2</v>
      </c>
      <c r="C3504" t="s">
        <v>13</v>
      </c>
      <c r="D3504" t="str">
        <f t="shared" si="109"/>
        <v>Medium</v>
      </c>
      <c r="E3504">
        <v>1</v>
      </c>
      <c r="F3504">
        <v>1</v>
      </c>
      <c r="G3504">
        <v>1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 cm="1">
        <f t="array" ref="O3504">$U$2*_xlfn.IFS(C3504="data_analyst",$V$5,C3504="data_engineer",$V$6,C3504="data_scientist",$V$7)*_xlfn.IFS(E3504=0,$V$12,E3504=1,$V$11)*_xlfn.IFS(F3504=0,$V$17,F3504=1,$V$16)*_xlfn.IFS(G3504=0,$V$22,G3504=1,$V$21)*_xlfn.IFS(H3504=0,$V$27,H3504=1,$V$26)*_xlfn.IFS(I3504=0,$V$32,I3504=1,$V$31)*_xlfn.IFS(J3504=0,$V$37,J3504=1,$V$36)*_xlfn.IFS(K3504=0,$V$42,K3504=1,$V$41)*_xlfn.IFS(L3504=0,$V$47,L3504=1,$V$46)*_xlfn.IFS(M3504=0,$V$52,M3504=1,$V$51)*_xlfn.IFS(N3504=0,$V$57,N3504=1,$V$56)</f>
        <v>3.0781735722618145E-5</v>
      </c>
      <c r="P3504" cm="1">
        <f t="array" ref="P3504">$V$2*_xlfn.IFS(C3504="data_analyst",$X$5,C3504="data_engineer",$X$6,C3504="data_scientist",$X$7)*_xlfn.IFS(E3504=0,$X$12,E3504=1,$X$11)*_xlfn.IFS(F3504=0,$X$17,F3504=1,$X$16)*_xlfn.IFS(G3504=0,$X$22,G3504=1,$X$21)*_xlfn.IFS(H3504=0,$X$27,H3504=1,$X$26)*_xlfn.IFS(I3504=0,$X$32,I3504=1,$X$31)*_xlfn.IFS(J3504=0,$X$37,J3504=1,$X$36)*_xlfn.IFS(K3504=0,$X$42,K3504=1,$X$41)*_xlfn.IFS(L3504=0,$X$47,L3504=1,$X$46)*_xlfn.IFS(M3504=0,$X$52,M3504=1,$X$51)*_xlfn.IFS(N3504=0,$X$57,N3504=1,$X$56)</f>
        <v>2.9129047324504979E-4</v>
      </c>
      <c r="Q3504" cm="1">
        <f t="array" ref="Q3504">$W$2*_xlfn.IFS(C3504="data_analyst",$Z$5,C3504="data_engineer",$Z$6,C3504="data_scientist",$Z$7)*_xlfn.IFS(E3504=0,$Z$12,E3504=1,$Z$11)*_xlfn.IFS(F3504=0,$Z$17,F3504=1,$Z$16)*_xlfn.IFS(G3504=0,$Z$22,G3504=1,$Z$21)*_xlfn.IFS(H3504=0,$Z$27,H3504=1,$Z$26)*_xlfn.IFS(I3504=0,$Z$32,I3504=1,$Z$31)*_xlfn.IFS(J3504=0,$Z$37,J3504=1,$Z$36)*_xlfn.IFS(K3504=0,$Z$42,K3504=1,$Z$41)*_xlfn.IFS(L3504=0,$Z$47,L3504=1,$Z$46)*_xlfn.IFS(M3504=0,$Z$52,M3504=1,$Z$51)*_xlfn.IFS(N3504=0,$Z$57,N3504=1,$Z$56)</f>
        <v>5.5288290092878399E-5</v>
      </c>
      <c r="R3504" t="str" cm="1">
        <f t="array" ref="R3504">_xlfn.IFS(AND(O3504&gt;P3504,O3504&gt;Q3504),"Low",AND(P3504&gt;O3504,P3504&gt;Q3504),"Medium",AND(Q3504&gt;O3504,Q3504&gt;P3504),"High")</f>
        <v>Medium</v>
      </c>
      <c r="S3504" t="str">
        <f t="shared" si="110"/>
        <v>T</v>
      </c>
    </row>
    <row r="3505" spans="1:19" x14ac:dyDescent="0.3">
      <c r="A3505" t="s">
        <v>18</v>
      </c>
      <c r="B3505">
        <v>2</v>
      </c>
      <c r="C3505" t="s">
        <v>13</v>
      </c>
      <c r="D3505" t="str">
        <f t="shared" si="109"/>
        <v>Medium</v>
      </c>
      <c r="E3505">
        <v>1</v>
      </c>
      <c r="F3505">
        <v>0</v>
      </c>
      <c r="G3505">
        <v>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</v>
      </c>
      <c r="O3505" cm="1">
        <f t="array" ref="O3505">$U$2*_xlfn.IFS(C3505="data_analyst",$V$5,C3505="data_engineer",$V$6,C3505="data_scientist",$V$7)*_xlfn.IFS(E3505=0,$V$12,E3505=1,$V$11)*_xlfn.IFS(F3505=0,$V$17,F3505=1,$V$16)*_xlfn.IFS(G3505=0,$V$22,G3505=1,$V$21)*_xlfn.IFS(H3505=0,$V$27,H3505=1,$V$26)*_xlfn.IFS(I3505=0,$V$32,I3505=1,$V$31)*_xlfn.IFS(J3505=0,$V$37,J3505=1,$V$36)*_xlfn.IFS(K3505=0,$V$42,K3505=1,$V$41)*_xlfn.IFS(L3505=0,$V$47,L3505=1,$V$46)*_xlfn.IFS(M3505=0,$V$52,M3505=1,$V$51)*_xlfn.IFS(N3505=0,$V$57,N3505=1,$V$56)</f>
        <v>3.3015921585634317E-4</v>
      </c>
      <c r="P3505" cm="1">
        <f t="array" ref="P3505">$V$2*_xlfn.IFS(C3505="data_analyst",$X$5,C3505="data_engineer",$X$6,C3505="data_scientist",$X$7)*_xlfn.IFS(E3505=0,$X$12,E3505=1,$X$11)*_xlfn.IFS(F3505=0,$X$17,F3505=1,$X$16)*_xlfn.IFS(G3505=0,$X$22,G3505=1,$X$21)*_xlfn.IFS(H3505=0,$X$27,H3505=1,$X$26)*_xlfn.IFS(I3505=0,$X$32,I3505=1,$X$31)*_xlfn.IFS(J3505=0,$X$37,J3505=1,$X$36)*_xlfn.IFS(K3505=0,$X$42,K3505=1,$X$41)*_xlfn.IFS(L3505=0,$X$47,L3505=1,$X$46)*_xlfn.IFS(M3505=0,$X$52,M3505=1,$X$51)*_xlfn.IFS(N3505=0,$X$57,N3505=1,$X$56)</f>
        <v>4.9083371473888819E-3</v>
      </c>
      <c r="Q3505" cm="1">
        <f t="array" ref="Q3505">$W$2*_xlfn.IFS(C3505="data_analyst",$Z$5,C3505="data_engineer",$Z$6,C3505="data_scientist",$Z$7)*_xlfn.IFS(E3505=0,$Z$12,E3505=1,$Z$11)*_xlfn.IFS(F3505=0,$Z$17,F3505=1,$Z$16)*_xlfn.IFS(G3505=0,$Z$22,G3505=1,$Z$21)*_xlfn.IFS(H3505=0,$Z$27,H3505=1,$Z$26)*_xlfn.IFS(I3505=0,$Z$32,I3505=1,$Z$31)*_xlfn.IFS(J3505=0,$Z$37,J3505=1,$Z$36)*_xlfn.IFS(K3505=0,$Z$42,K3505=1,$Z$41)*_xlfn.IFS(L3505=0,$Z$47,L3505=1,$Z$46)*_xlfn.IFS(M3505=0,$Z$52,M3505=1,$Z$51)*_xlfn.IFS(N3505=0,$Z$57,N3505=1,$Z$56)</f>
        <v>6.2661136707596371E-4</v>
      </c>
      <c r="R3505" t="str" cm="1">
        <f t="array" ref="R3505">_xlfn.IFS(AND(O3505&gt;P3505,O3505&gt;Q3505),"Low",AND(P3505&gt;O3505,P3505&gt;Q3505),"Medium",AND(Q3505&gt;O3505,Q3505&gt;P3505),"High")</f>
        <v>Medium</v>
      </c>
      <c r="S3505" t="str">
        <f t="shared" si="110"/>
        <v>T</v>
      </c>
    </row>
    <row r="3506" spans="1:19" x14ac:dyDescent="0.3">
      <c r="A3506" t="s">
        <v>18</v>
      </c>
      <c r="B3506">
        <v>6</v>
      </c>
      <c r="C3506" t="s">
        <v>13</v>
      </c>
      <c r="D3506" t="str">
        <f t="shared" si="109"/>
        <v>Medium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0</v>
      </c>
      <c r="K3506">
        <v>0</v>
      </c>
      <c r="L3506">
        <v>1</v>
      </c>
      <c r="M3506">
        <v>0</v>
      </c>
      <c r="N3506">
        <v>1</v>
      </c>
      <c r="O3506" cm="1">
        <f t="array" ref="O3506">$U$2*_xlfn.IFS(C3506="data_analyst",$V$5,C3506="data_engineer",$V$6,C3506="data_scientist",$V$7)*_xlfn.IFS(E3506=0,$V$12,E3506=1,$V$11)*_xlfn.IFS(F3506=0,$V$17,F3506=1,$V$16)*_xlfn.IFS(G3506=0,$V$22,G3506=1,$V$21)*_xlfn.IFS(H3506=0,$V$27,H3506=1,$V$26)*_xlfn.IFS(I3506=0,$V$32,I3506=1,$V$31)*_xlfn.IFS(J3506=0,$V$37,J3506=1,$V$36)*_xlfn.IFS(K3506=0,$V$42,K3506=1,$V$41)*_xlfn.IFS(L3506=0,$V$47,L3506=1,$V$46)*_xlfn.IFS(M3506=0,$V$52,M3506=1,$V$51)*_xlfn.IFS(N3506=0,$V$57,N3506=1,$V$56)</f>
        <v>4.9543789046587634E-7</v>
      </c>
      <c r="P3506" cm="1">
        <f t="array" ref="P3506">$V$2*_xlfn.IFS(C3506="data_analyst",$X$5,C3506="data_engineer",$X$6,C3506="data_scientist",$X$7)*_xlfn.IFS(E3506=0,$X$12,E3506=1,$X$11)*_xlfn.IFS(F3506=0,$X$17,F3506=1,$X$16)*_xlfn.IFS(G3506=0,$X$22,G3506=1,$X$21)*_xlfn.IFS(H3506=0,$X$27,H3506=1,$X$26)*_xlfn.IFS(I3506=0,$X$32,I3506=1,$X$31)*_xlfn.IFS(J3506=0,$X$37,J3506=1,$X$36)*_xlfn.IFS(K3506=0,$X$42,K3506=1,$X$41)*_xlfn.IFS(L3506=0,$X$47,L3506=1,$X$46)*_xlfn.IFS(M3506=0,$X$52,M3506=1,$X$51)*_xlfn.IFS(N3506=0,$X$57,N3506=1,$X$56)</f>
        <v>2.2417215587641356E-3</v>
      </c>
      <c r="Q3506" cm="1">
        <f t="array" ref="Q3506">$W$2*_xlfn.IFS(C3506="data_analyst",$Z$5,C3506="data_engineer",$Z$6,C3506="data_scientist",$Z$7)*_xlfn.IFS(E3506=0,$Z$12,E3506=1,$Z$11)*_xlfn.IFS(F3506=0,$Z$17,F3506=1,$Z$16)*_xlfn.IFS(G3506=0,$Z$22,G3506=1,$Z$21)*_xlfn.IFS(H3506=0,$Z$27,H3506=1,$Z$26)*_xlfn.IFS(I3506=0,$Z$32,I3506=1,$Z$31)*_xlfn.IFS(J3506=0,$Z$37,J3506=1,$Z$36)*_xlfn.IFS(K3506=0,$Z$42,K3506=1,$Z$41)*_xlfn.IFS(L3506=0,$Z$47,L3506=1,$Z$46)*_xlfn.IFS(M3506=0,$Z$52,M3506=1,$Z$51)*_xlfn.IFS(N3506=0,$Z$57,N3506=1,$Z$56)</f>
        <v>6.618753880941284E-5</v>
      </c>
      <c r="R3506" t="str" cm="1">
        <f t="array" ref="R3506">_xlfn.IFS(AND(O3506&gt;P3506,O3506&gt;Q3506),"Low",AND(P3506&gt;O3506,P3506&gt;Q3506),"Medium",AND(Q3506&gt;O3506,Q3506&gt;P3506),"High")</f>
        <v>Medium</v>
      </c>
      <c r="S3506" t="str">
        <f t="shared" si="110"/>
        <v>T</v>
      </c>
    </row>
    <row r="3507" spans="1:19" x14ac:dyDescent="0.3">
      <c r="A3507" t="s">
        <v>18</v>
      </c>
      <c r="B3507">
        <v>7</v>
      </c>
      <c r="C3507" t="s">
        <v>13</v>
      </c>
      <c r="D3507" t="str">
        <f t="shared" si="109"/>
        <v>Medium</v>
      </c>
      <c r="E3507">
        <v>1</v>
      </c>
      <c r="F3507">
        <v>0</v>
      </c>
      <c r="G3507">
        <v>1</v>
      </c>
      <c r="H3507">
        <v>0</v>
      </c>
      <c r="I3507">
        <v>1</v>
      </c>
      <c r="J3507">
        <v>0</v>
      </c>
      <c r="K3507">
        <v>0</v>
      </c>
      <c r="L3507">
        <v>1</v>
      </c>
      <c r="M3507">
        <v>1</v>
      </c>
      <c r="N3507">
        <v>1</v>
      </c>
      <c r="O3507" cm="1">
        <f t="array" ref="O3507">$U$2*_xlfn.IFS(C3507="data_analyst",$V$5,C3507="data_engineer",$V$6,C3507="data_scientist",$V$7)*_xlfn.IFS(E3507=0,$V$12,E3507=1,$V$11)*_xlfn.IFS(F3507=0,$V$17,F3507=1,$V$16)*_xlfn.IFS(G3507=0,$V$22,G3507=1,$V$21)*_xlfn.IFS(H3507=0,$V$27,H3507=1,$V$26)*_xlfn.IFS(I3507=0,$V$32,I3507=1,$V$31)*_xlfn.IFS(J3507=0,$V$37,J3507=1,$V$36)*_xlfn.IFS(K3507=0,$V$42,K3507=1,$V$41)*_xlfn.IFS(L3507=0,$V$47,L3507=1,$V$46)*_xlfn.IFS(M3507=0,$V$52,M3507=1,$V$51)*_xlfn.IFS(N3507=0,$V$57,N3507=1,$V$56)</f>
        <v>8.999409088306201E-8</v>
      </c>
      <c r="P3507" cm="1">
        <f t="array" ref="P3507">$V$2*_xlfn.IFS(C3507="data_analyst",$X$5,C3507="data_engineer",$X$6,C3507="data_scientist",$X$7)*_xlfn.IFS(E3507=0,$X$12,E3507=1,$X$11)*_xlfn.IFS(F3507=0,$X$17,F3507=1,$X$16)*_xlfn.IFS(G3507=0,$X$22,G3507=1,$X$21)*_xlfn.IFS(H3507=0,$X$27,H3507=1,$X$26)*_xlfn.IFS(I3507=0,$X$32,I3507=1,$X$31)*_xlfn.IFS(J3507=0,$X$37,J3507=1,$X$36)*_xlfn.IFS(K3507=0,$X$42,K3507=1,$X$41)*_xlfn.IFS(L3507=0,$X$47,L3507=1,$X$46)*_xlfn.IFS(M3507=0,$X$52,M3507=1,$X$51)*_xlfn.IFS(N3507=0,$X$57,N3507=1,$X$56)</f>
        <v>1.2347299248246825E-3</v>
      </c>
      <c r="Q3507" cm="1">
        <f t="array" ref="Q3507">$W$2*_xlfn.IFS(C3507="data_analyst",$Z$5,C3507="data_engineer",$Z$6,C3507="data_scientist",$Z$7)*_xlfn.IFS(E3507=0,$Z$12,E3507=1,$Z$11)*_xlfn.IFS(F3507=0,$Z$17,F3507=1,$Z$16)*_xlfn.IFS(G3507=0,$Z$22,G3507=1,$Z$21)*_xlfn.IFS(H3507=0,$Z$27,H3507=1,$Z$26)*_xlfn.IFS(I3507=0,$Z$32,I3507=1,$Z$31)*_xlfn.IFS(J3507=0,$Z$37,J3507=1,$Z$36)*_xlfn.IFS(K3507=0,$Z$42,K3507=1,$Z$41)*_xlfn.IFS(L3507=0,$Z$47,L3507=1,$Z$46)*_xlfn.IFS(M3507=0,$Z$52,M3507=1,$Z$51)*_xlfn.IFS(N3507=0,$Z$57,N3507=1,$Z$56)</f>
        <v>3.6539659940202993E-5</v>
      </c>
      <c r="R3507" t="str" cm="1">
        <f t="array" ref="R3507">_xlfn.IFS(AND(O3507&gt;P3507,O3507&gt;Q3507),"Low",AND(P3507&gt;O3507,P3507&gt;Q3507),"Medium",AND(Q3507&gt;O3507,Q3507&gt;P3507),"High")</f>
        <v>Medium</v>
      </c>
      <c r="S3507" t="str">
        <f t="shared" si="110"/>
        <v>T</v>
      </c>
    </row>
    <row r="3508" spans="1:19" x14ac:dyDescent="0.3">
      <c r="A3508" t="s">
        <v>18</v>
      </c>
      <c r="B3508">
        <v>6</v>
      </c>
      <c r="C3508" t="s">
        <v>13</v>
      </c>
      <c r="D3508" t="str">
        <f t="shared" si="109"/>
        <v>Medium</v>
      </c>
      <c r="E3508">
        <v>1</v>
      </c>
      <c r="F3508">
        <v>0</v>
      </c>
      <c r="G3508">
        <v>1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</v>
      </c>
      <c r="O3508" cm="1">
        <f t="array" ref="O3508">$U$2*_xlfn.IFS(C3508="data_analyst",$V$5,C3508="data_engineer",$V$6,C3508="data_scientist",$V$7)*_xlfn.IFS(E3508=0,$V$12,E3508=1,$V$11)*_xlfn.IFS(F3508=0,$V$17,F3508=1,$V$16)*_xlfn.IFS(G3508=0,$V$22,G3508=1,$V$21)*_xlfn.IFS(H3508=0,$V$27,H3508=1,$V$26)*_xlfn.IFS(I3508=0,$V$32,I3508=1,$V$31)*_xlfn.IFS(J3508=0,$V$37,J3508=1,$V$36)*_xlfn.IFS(K3508=0,$V$42,K3508=1,$V$41)*_xlfn.IFS(L3508=0,$V$47,L3508=1,$V$46)*_xlfn.IFS(M3508=0,$V$52,M3508=1,$V$51)*_xlfn.IFS(N3508=0,$V$57,N3508=1,$V$56)</f>
        <v>1.1820833079411975E-4</v>
      </c>
      <c r="P3508" cm="1">
        <f t="array" ref="P3508">$V$2*_xlfn.IFS(C3508="data_analyst",$X$5,C3508="data_engineer",$X$6,C3508="data_scientist",$X$7)*_xlfn.IFS(E3508=0,$X$12,E3508=1,$X$11)*_xlfn.IFS(F3508=0,$X$17,F3508=1,$X$16)*_xlfn.IFS(G3508=0,$X$22,G3508=1,$X$21)*_xlfn.IFS(H3508=0,$X$27,H3508=1,$X$26)*_xlfn.IFS(I3508=0,$X$32,I3508=1,$X$31)*_xlfn.IFS(J3508=0,$X$37,J3508=1,$X$36)*_xlfn.IFS(K3508=0,$X$42,K3508=1,$X$41)*_xlfn.IFS(L3508=0,$X$47,L3508=1,$X$46)*_xlfn.IFS(M3508=0,$X$52,M3508=1,$X$51)*_xlfn.IFS(N3508=0,$X$57,N3508=1,$X$56)</f>
        <v>4.2937474078182779E-3</v>
      </c>
      <c r="Q3508" cm="1">
        <f t="array" ref="Q3508">$W$2*_xlfn.IFS(C3508="data_analyst",$Z$5,C3508="data_engineer",$Z$6,C3508="data_scientist",$Z$7)*_xlfn.IFS(E3508=0,$Z$12,E3508=1,$Z$11)*_xlfn.IFS(F3508=0,$Z$17,F3508=1,$Z$16)*_xlfn.IFS(G3508=0,$Z$22,G3508=1,$Z$21)*_xlfn.IFS(H3508=0,$Z$27,H3508=1,$Z$26)*_xlfn.IFS(I3508=0,$Z$32,I3508=1,$Z$31)*_xlfn.IFS(J3508=0,$Z$37,J3508=1,$Z$36)*_xlfn.IFS(K3508=0,$Z$42,K3508=1,$Z$41)*_xlfn.IFS(L3508=0,$Z$47,L3508=1,$Z$46)*_xlfn.IFS(M3508=0,$Z$52,M3508=1,$Z$51)*_xlfn.IFS(N3508=0,$Z$57,N3508=1,$Z$56)</f>
        <v>3.3740612073321124E-4</v>
      </c>
      <c r="R3508" t="str" cm="1">
        <f t="array" ref="R3508">_xlfn.IFS(AND(O3508&gt;P3508,O3508&gt;Q3508),"Low",AND(P3508&gt;O3508,P3508&gt;Q3508),"Medium",AND(Q3508&gt;O3508,Q3508&gt;P3508),"High")</f>
        <v>Medium</v>
      </c>
      <c r="S3508" t="str">
        <f t="shared" si="110"/>
        <v>T</v>
      </c>
    </row>
    <row r="3509" spans="1:19" x14ac:dyDescent="0.3">
      <c r="A3509" t="s">
        <v>18</v>
      </c>
      <c r="B3509">
        <v>6</v>
      </c>
      <c r="C3509" t="s">
        <v>13</v>
      </c>
      <c r="D3509" t="str">
        <f t="shared" si="109"/>
        <v>Medium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</v>
      </c>
      <c r="O3509" cm="1">
        <f t="array" ref="O3509">$U$2*_xlfn.IFS(C3509="data_analyst",$V$5,C3509="data_engineer",$V$6,C3509="data_scientist",$V$7)*_xlfn.IFS(E3509=0,$V$12,E3509=1,$V$11)*_xlfn.IFS(F3509=0,$V$17,F3509=1,$V$16)*_xlfn.IFS(G3509=0,$V$22,G3509=1,$V$21)*_xlfn.IFS(H3509=0,$V$27,H3509=1,$V$26)*_xlfn.IFS(I3509=0,$V$32,I3509=1,$V$31)*_xlfn.IFS(J3509=0,$V$37,J3509=1,$V$36)*_xlfn.IFS(K3509=0,$V$42,K3509=1,$V$41)*_xlfn.IFS(L3509=0,$V$47,L3509=1,$V$46)*_xlfn.IFS(M3509=0,$V$52,M3509=1,$V$51)*_xlfn.IFS(N3509=0,$V$57,N3509=1,$V$56)</f>
        <v>7.0366667408231409E-4</v>
      </c>
      <c r="P3509" cm="1">
        <f t="array" ref="P3509">$V$2*_xlfn.IFS(C3509="data_analyst",$X$5,C3509="data_engineer",$X$6,C3509="data_scientist",$X$7)*_xlfn.IFS(E3509=0,$X$12,E3509=1,$X$11)*_xlfn.IFS(F3509=0,$X$17,F3509=1,$X$16)*_xlfn.IFS(G3509=0,$X$22,G3509=1,$X$21)*_xlfn.IFS(H3509=0,$X$27,H3509=1,$X$26)*_xlfn.IFS(I3509=0,$X$32,I3509=1,$X$31)*_xlfn.IFS(J3509=0,$X$37,J3509=1,$X$36)*_xlfn.IFS(K3509=0,$X$42,K3509=1,$X$41)*_xlfn.IFS(L3509=0,$X$47,L3509=1,$X$46)*_xlfn.IFS(M3509=0,$X$52,M3509=1,$X$51)*_xlfn.IFS(N3509=0,$X$57,N3509=1,$X$56)</f>
        <v>1.8821133202713359E-3</v>
      </c>
      <c r="Q3509" cm="1">
        <f t="array" ref="Q3509">$W$2*_xlfn.IFS(C3509="data_analyst",$Z$5,C3509="data_engineer",$Z$6,C3509="data_scientist",$Z$7)*_xlfn.IFS(E3509=0,$Z$12,E3509=1,$Z$11)*_xlfn.IFS(F3509=0,$Z$17,F3509=1,$Z$16)*_xlfn.IFS(G3509=0,$Z$22,G3509=1,$Z$21)*_xlfn.IFS(H3509=0,$Z$27,H3509=1,$Z$26)*_xlfn.IFS(I3509=0,$Z$32,I3509=1,$Z$31)*_xlfn.IFS(J3509=0,$Z$37,J3509=1,$Z$36)*_xlfn.IFS(K3509=0,$Z$42,K3509=1,$Z$41)*_xlfn.IFS(L3509=0,$Z$47,L3509=1,$Z$46)*_xlfn.IFS(M3509=0,$Z$52,M3509=1,$Z$51)*_xlfn.IFS(N3509=0,$Z$57,N3509=1,$Z$56)</f>
        <v>4.715735030571686E-4</v>
      </c>
      <c r="R3509" t="str" cm="1">
        <f t="array" ref="R3509">_xlfn.IFS(AND(O3509&gt;P3509,O3509&gt;Q3509),"Low",AND(P3509&gt;O3509,P3509&gt;Q3509),"Medium",AND(Q3509&gt;O3509,Q3509&gt;P3509),"High")</f>
        <v>Medium</v>
      </c>
      <c r="S3509" t="str">
        <f t="shared" si="110"/>
        <v>T</v>
      </c>
    </row>
    <row r="3510" spans="1:19" x14ac:dyDescent="0.3">
      <c r="A3510" t="s">
        <v>18</v>
      </c>
      <c r="B3510">
        <v>7</v>
      </c>
      <c r="C3510" t="s">
        <v>13</v>
      </c>
      <c r="D3510" t="str">
        <f t="shared" si="109"/>
        <v>Medium</v>
      </c>
      <c r="E3510">
        <v>1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1</v>
      </c>
      <c r="N3510">
        <v>1</v>
      </c>
      <c r="O3510" cm="1">
        <f t="array" ref="O3510">$U$2*_xlfn.IFS(C3510="data_analyst",$V$5,C3510="data_engineer",$V$6,C3510="data_scientist",$V$7)*_xlfn.IFS(E3510=0,$V$12,E3510=1,$V$11)*_xlfn.IFS(F3510=0,$V$17,F3510=1,$V$16)*_xlfn.IFS(G3510=0,$V$22,G3510=1,$V$21)*_xlfn.IFS(H3510=0,$V$27,H3510=1,$V$26)*_xlfn.IFS(I3510=0,$V$32,I3510=1,$V$31)*_xlfn.IFS(J3510=0,$V$37,J3510=1,$V$36)*_xlfn.IFS(K3510=0,$V$42,K3510=1,$V$41)*_xlfn.IFS(L3510=0,$V$47,L3510=1,$V$46)*_xlfn.IFS(M3510=0,$V$52,M3510=1,$V$51)*_xlfn.IFS(N3510=0,$V$57,N3510=1,$V$56)</f>
        <v>2.7976108010257118E-5</v>
      </c>
      <c r="P3510" cm="1">
        <f t="array" ref="P3510">$V$2*_xlfn.IFS(C3510="data_analyst",$X$5,C3510="data_engineer",$X$6,C3510="data_scientist",$X$7)*_xlfn.IFS(E3510=0,$X$12,E3510=1,$X$11)*_xlfn.IFS(F3510=0,$X$17,F3510=1,$X$16)*_xlfn.IFS(G3510=0,$X$22,G3510=1,$X$21)*_xlfn.IFS(H3510=0,$X$27,H3510=1,$X$26)*_xlfn.IFS(I3510=0,$X$32,I3510=1,$X$31)*_xlfn.IFS(J3510=0,$X$37,J3510=1,$X$36)*_xlfn.IFS(K3510=0,$X$42,K3510=1,$X$41)*_xlfn.IFS(L3510=0,$X$47,L3510=1,$X$46)*_xlfn.IFS(M3510=0,$X$52,M3510=1,$X$51)*_xlfn.IFS(N3510=0,$X$57,N3510=1,$X$56)</f>
        <v>2.7433725371823329E-3</v>
      </c>
      <c r="Q3510" cm="1">
        <f t="array" ref="Q3510">$W$2*_xlfn.IFS(C3510="data_analyst",$Z$5,C3510="data_engineer",$Z$6,C3510="data_scientist",$Z$7)*_xlfn.IFS(E3510=0,$Z$12,E3510=1,$Z$11)*_xlfn.IFS(F3510=0,$Z$17,F3510=1,$Z$16)*_xlfn.IFS(G3510=0,$Z$22,G3510=1,$Z$21)*_xlfn.IFS(H3510=0,$Z$27,H3510=1,$Z$26)*_xlfn.IFS(I3510=0,$Z$32,I3510=1,$Z$31)*_xlfn.IFS(J3510=0,$Z$37,J3510=1,$Z$36)*_xlfn.IFS(K3510=0,$Z$42,K3510=1,$Z$41)*_xlfn.IFS(L3510=0,$Z$47,L3510=1,$Z$46)*_xlfn.IFS(M3510=0,$Z$52,M3510=1,$Z$51)*_xlfn.IFS(N3510=0,$Z$57,N3510=1,$Z$56)</f>
        <v>1.9755832269512978E-4</v>
      </c>
      <c r="R3510" t="str" cm="1">
        <f t="array" ref="R3510">_xlfn.IFS(AND(O3510&gt;P3510,O3510&gt;Q3510),"Low",AND(P3510&gt;O3510,P3510&gt;Q3510),"Medium",AND(Q3510&gt;O3510,Q3510&gt;P3510),"High")</f>
        <v>Medium</v>
      </c>
      <c r="S3510" t="str">
        <f t="shared" si="110"/>
        <v>T</v>
      </c>
    </row>
    <row r="3511" spans="1:19" x14ac:dyDescent="0.3">
      <c r="A3511" t="s">
        <v>18</v>
      </c>
      <c r="B3511">
        <v>6</v>
      </c>
      <c r="C3511" t="s">
        <v>13</v>
      </c>
      <c r="D3511" t="str">
        <f t="shared" si="109"/>
        <v>Medium</v>
      </c>
      <c r="E3511">
        <v>1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1</v>
      </c>
      <c r="M3511">
        <v>1</v>
      </c>
      <c r="N3511">
        <v>1</v>
      </c>
      <c r="O3511" cm="1">
        <f t="array" ref="O3511">$U$2*_xlfn.IFS(C3511="data_analyst",$V$5,C3511="data_engineer",$V$6,C3511="data_scientist",$V$7)*_xlfn.IFS(E3511=0,$V$12,E3511=1,$V$11)*_xlfn.IFS(F3511=0,$V$17,F3511=1,$V$16)*_xlfn.IFS(G3511=0,$V$22,G3511=1,$V$21)*_xlfn.IFS(H3511=0,$V$27,H3511=1,$V$26)*_xlfn.IFS(I3511=0,$V$32,I3511=1,$V$31)*_xlfn.IFS(J3511=0,$V$37,J3511=1,$V$36)*_xlfn.IFS(K3511=0,$V$42,K3511=1,$V$41)*_xlfn.IFS(L3511=0,$V$47,L3511=1,$V$46)*_xlfn.IFS(M3511=0,$V$52,M3511=1,$V$51)*_xlfn.IFS(N3511=0,$V$57,N3511=1,$V$56)</f>
        <v>1.3474344616619924E-6</v>
      </c>
      <c r="P3511" cm="1">
        <f t="array" ref="P3511">$V$2*_xlfn.IFS(C3511="data_analyst",$X$5,C3511="data_engineer",$X$6,C3511="data_scientist",$X$7)*_xlfn.IFS(E3511=0,$X$12,E3511=1,$X$11)*_xlfn.IFS(F3511=0,$X$17,F3511=1,$X$16)*_xlfn.IFS(G3511=0,$X$22,G3511=1,$X$21)*_xlfn.IFS(H3511=0,$X$27,H3511=1,$X$26)*_xlfn.IFS(I3511=0,$X$32,I3511=1,$X$31)*_xlfn.IFS(J3511=0,$X$37,J3511=1,$X$36)*_xlfn.IFS(K3511=0,$X$42,K3511=1,$X$41)*_xlfn.IFS(L3511=0,$X$47,L3511=1,$X$46)*_xlfn.IFS(M3511=0,$X$52,M3511=1,$X$51)*_xlfn.IFS(N3511=0,$X$57,N3511=1,$X$56)</f>
        <v>1.7103825823241259E-3</v>
      </c>
      <c r="Q3511" cm="1">
        <f t="array" ref="Q3511">$W$2*_xlfn.IFS(C3511="data_analyst",$Z$5,C3511="data_engineer",$Z$6,C3511="data_scientist",$Z$7)*_xlfn.IFS(E3511=0,$Z$12,E3511=1,$Z$11)*_xlfn.IFS(F3511=0,$Z$17,F3511=1,$Z$16)*_xlfn.IFS(G3511=0,$Z$22,G3511=1,$Z$21)*_xlfn.IFS(H3511=0,$Z$27,H3511=1,$Z$26)*_xlfn.IFS(I3511=0,$Z$32,I3511=1,$Z$31)*_xlfn.IFS(J3511=0,$Z$37,J3511=1,$Z$36)*_xlfn.IFS(K3511=0,$Z$42,K3511=1,$Z$41)*_xlfn.IFS(L3511=0,$Z$47,L3511=1,$Z$46)*_xlfn.IFS(M3511=0,$Z$52,M3511=1,$Z$51)*_xlfn.IFS(N3511=0,$Z$57,N3511=1,$Z$56)</f>
        <v>7.4384307735413254E-5</v>
      </c>
      <c r="R3511" t="str" cm="1">
        <f t="array" ref="R3511">_xlfn.IFS(AND(O3511&gt;P3511,O3511&gt;Q3511),"Low",AND(P3511&gt;O3511,P3511&gt;Q3511),"Medium",AND(Q3511&gt;O3511,Q3511&gt;P3511),"High")</f>
        <v>Medium</v>
      </c>
      <c r="S3511" t="str">
        <f t="shared" si="110"/>
        <v>T</v>
      </c>
    </row>
    <row r="3512" spans="1:19" x14ac:dyDescent="0.3">
      <c r="A3512" t="s">
        <v>18</v>
      </c>
      <c r="B3512">
        <v>3</v>
      </c>
      <c r="C3512" t="s">
        <v>13</v>
      </c>
      <c r="D3512" t="str">
        <f t="shared" si="109"/>
        <v>Medium</v>
      </c>
      <c r="E3512">
        <v>1</v>
      </c>
      <c r="F3512">
        <v>1</v>
      </c>
      <c r="G3512">
        <v>1</v>
      </c>
      <c r="H3512">
        <v>0</v>
      </c>
      <c r="I3512">
        <v>0</v>
      </c>
      <c r="J3512">
        <v>1</v>
      </c>
      <c r="K3512">
        <v>0</v>
      </c>
      <c r="L3512">
        <v>1</v>
      </c>
      <c r="M3512">
        <v>0</v>
      </c>
      <c r="N3512">
        <v>1</v>
      </c>
      <c r="O3512" cm="1">
        <f t="array" ref="O3512">$U$2*_xlfn.IFS(C3512="data_analyst",$V$5,C3512="data_engineer",$V$6,C3512="data_scientist",$V$7)*_xlfn.IFS(E3512=0,$V$12,E3512=1,$V$11)*_xlfn.IFS(F3512=0,$V$17,F3512=1,$V$16)*_xlfn.IFS(G3512=0,$V$22,G3512=1,$V$21)*_xlfn.IFS(H3512=0,$V$27,H3512=1,$V$26)*_xlfn.IFS(I3512=0,$V$32,I3512=1,$V$31)*_xlfn.IFS(J3512=0,$V$37,J3512=1,$V$36)*_xlfn.IFS(K3512=0,$V$42,K3512=1,$V$41)*_xlfn.IFS(L3512=0,$V$47,L3512=1,$V$46)*_xlfn.IFS(M3512=0,$V$52,M3512=1,$V$51)*_xlfn.IFS(N3512=0,$V$57,N3512=1,$V$56)</f>
        <v>7.1139895579435906E-6</v>
      </c>
      <c r="P3512" cm="1">
        <f t="array" ref="P3512">$V$2*_xlfn.IFS(C3512="data_analyst",$X$5,C3512="data_engineer",$X$6,C3512="data_scientist",$X$7)*_xlfn.IFS(E3512=0,$X$12,E3512=1,$X$11)*_xlfn.IFS(F3512=0,$X$17,F3512=1,$X$16)*_xlfn.IFS(G3512=0,$X$22,G3512=1,$X$21)*_xlfn.IFS(H3512=0,$X$27,H3512=1,$X$26)*_xlfn.IFS(I3512=0,$X$32,I3512=1,$X$31)*_xlfn.IFS(J3512=0,$X$37,J3512=1,$X$36)*_xlfn.IFS(K3512=0,$X$42,K3512=1,$X$41)*_xlfn.IFS(L3512=0,$X$47,L3512=1,$X$46)*_xlfn.IFS(M3512=0,$X$52,M3512=1,$X$51)*_xlfn.IFS(N3512=0,$X$57,N3512=1,$X$56)</f>
        <v>8.5933472624143776E-4</v>
      </c>
      <c r="Q3512" cm="1">
        <f t="array" ref="Q3512">$W$2*_xlfn.IFS(C3512="data_analyst",$Z$5,C3512="data_engineer",$Z$6,C3512="data_scientist",$Z$7)*_xlfn.IFS(E3512=0,$Z$12,E3512=1,$Z$11)*_xlfn.IFS(F3512=0,$Z$17,F3512=1,$Z$16)*_xlfn.IFS(G3512=0,$Z$22,G3512=1,$Z$21)*_xlfn.IFS(H3512=0,$Z$27,H3512=1,$Z$26)*_xlfn.IFS(I3512=0,$Z$32,I3512=1,$Z$31)*_xlfn.IFS(J3512=0,$Z$37,J3512=1,$Z$36)*_xlfn.IFS(K3512=0,$Z$42,K3512=1,$Z$41)*_xlfn.IFS(L3512=0,$Z$47,L3512=1,$Z$46)*_xlfn.IFS(M3512=0,$Z$52,M3512=1,$Z$51)*_xlfn.IFS(N3512=0,$Z$57,N3512=1,$Z$56)</f>
        <v>7.0215034901499515E-5</v>
      </c>
      <c r="R3512" t="str" cm="1">
        <f t="array" ref="R3512">_xlfn.IFS(AND(O3512&gt;P3512,O3512&gt;Q3512),"Low",AND(P3512&gt;O3512,P3512&gt;Q3512),"Medium",AND(Q3512&gt;O3512,Q3512&gt;P3512),"High")</f>
        <v>Medium</v>
      </c>
      <c r="S3512" t="str">
        <f t="shared" si="110"/>
        <v>T</v>
      </c>
    </row>
    <row r="3513" spans="1:19" x14ac:dyDescent="0.3">
      <c r="A3513" t="s">
        <v>18</v>
      </c>
      <c r="B3513">
        <v>3</v>
      </c>
      <c r="C3513" t="s">
        <v>13</v>
      </c>
      <c r="D3513" t="str">
        <f t="shared" si="109"/>
        <v>Medium</v>
      </c>
      <c r="E3513">
        <v>1</v>
      </c>
      <c r="F3513">
        <v>0</v>
      </c>
      <c r="G3513">
        <v>1</v>
      </c>
      <c r="H3513">
        <v>1</v>
      </c>
      <c r="I3513">
        <v>1</v>
      </c>
      <c r="J3513">
        <v>0</v>
      </c>
      <c r="K3513">
        <v>0</v>
      </c>
      <c r="L3513">
        <v>1</v>
      </c>
      <c r="M3513">
        <v>1</v>
      </c>
      <c r="N3513">
        <v>1</v>
      </c>
      <c r="O3513" cm="1">
        <f t="array" ref="O3513">$U$2*_xlfn.IFS(C3513="data_analyst",$V$5,C3513="data_engineer",$V$6,C3513="data_scientist",$V$7)*_xlfn.IFS(E3513=0,$V$12,E3513=1,$V$11)*_xlfn.IFS(F3513=0,$V$17,F3513=1,$V$16)*_xlfn.IFS(G3513=0,$V$22,G3513=1,$V$21)*_xlfn.IFS(H3513=0,$V$27,H3513=1,$V$26)*_xlfn.IFS(I3513=0,$V$32,I3513=1,$V$31)*_xlfn.IFS(J3513=0,$V$37,J3513=1,$V$36)*_xlfn.IFS(K3513=0,$V$42,K3513=1,$V$41)*_xlfn.IFS(L3513=0,$V$47,L3513=1,$V$46)*_xlfn.IFS(M3513=0,$V$52,M3513=1,$V$51)*_xlfn.IFS(N3513=0,$V$57,N3513=1,$V$56)</f>
        <v>3.2220973256884125E-8</v>
      </c>
      <c r="P3513" cm="1">
        <f t="array" ref="P3513">$V$2*_xlfn.IFS(C3513="data_analyst",$X$5,C3513="data_engineer",$X$6,C3513="data_scientist",$X$7)*_xlfn.IFS(E3513=0,$X$12,E3513=1,$X$11)*_xlfn.IFS(F3513=0,$X$17,F3513=1,$X$16)*_xlfn.IFS(G3513=0,$X$22,G3513=1,$X$21)*_xlfn.IFS(H3513=0,$X$27,H3513=1,$X$26)*_xlfn.IFS(I3513=0,$X$32,I3513=1,$X$31)*_xlfn.IFS(J3513=0,$X$37,J3513=1,$X$36)*_xlfn.IFS(K3513=0,$X$42,K3513=1,$X$41)*_xlfn.IFS(L3513=0,$X$47,L3513=1,$X$46)*_xlfn.IFS(M3513=0,$X$52,M3513=1,$X$51)*_xlfn.IFS(N3513=0,$X$57,N3513=1,$X$56)</f>
        <v>1.0801251533611479E-3</v>
      </c>
      <c r="Q3513" cm="1">
        <f t="array" ref="Q3513">$W$2*_xlfn.IFS(C3513="data_analyst",$Z$5,C3513="data_engineer",$Z$6,C3513="data_scientist",$Z$7)*_xlfn.IFS(E3513=0,$Z$12,E3513=1,$Z$11)*_xlfn.IFS(F3513=0,$Z$17,F3513=1,$Z$16)*_xlfn.IFS(G3513=0,$Z$22,G3513=1,$Z$21)*_xlfn.IFS(H3513=0,$Z$27,H3513=1,$Z$26)*_xlfn.IFS(I3513=0,$Z$32,I3513=1,$Z$31)*_xlfn.IFS(J3513=0,$Z$37,J3513=1,$Z$36)*_xlfn.IFS(K3513=0,$Z$42,K3513=1,$Z$41)*_xlfn.IFS(L3513=0,$Z$47,L3513=1,$Z$46)*_xlfn.IFS(M3513=0,$Z$52,M3513=1,$Z$51)*_xlfn.IFS(N3513=0,$Z$57,N3513=1,$Z$56)</f>
        <v>1.967520150626315E-5</v>
      </c>
      <c r="R3513" t="str" cm="1">
        <f t="array" ref="R3513">_xlfn.IFS(AND(O3513&gt;P3513,O3513&gt;Q3513),"Low",AND(P3513&gt;O3513,P3513&gt;Q3513),"Medium",AND(Q3513&gt;O3513,Q3513&gt;P3513),"High")</f>
        <v>Medium</v>
      </c>
      <c r="S3513" t="str">
        <f t="shared" si="110"/>
        <v>T</v>
      </c>
    </row>
    <row r="3514" spans="1:19" x14ac:dyDescent="0.3">
      <c r="A3514" t="s">
        <v>18</v>
      </c>
      <c r="B3514">
        <v>3</v>
      </c>
      <c r="C3514" t="s">
        <v>13</v>
      </c>
      <c r="D3514" t="str">
        <f t="shared" si="109"/>
        <v>Medium</v>
      </c>
      <c r="E3514">
        <v>1</v>
      </c>
      <c r="F3514">
        <v>1</v>
      </c>
      <c r="G3514">
        <v>1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1</v>
      </c>
      <c r="O3514" cm="1">
        <f t="array" ref="O3514">$U$2*_xlfn.IFS(C3514="data_analyst",$V$5,C3514="data_engineer",$V$6,C3514="data_scientist",$V$7)*_xlfn.IFS(E3514=0,$V$12,E3514=1,$V$11)*_xlfn.IFS(F3514=0,$V$17,F3514=1,$V$16)*_xlfn.IFS(G3514=0,$V$22,G3514=1,$V$21)*_xlfn.IFS(H3514=0,$V$27,H3514=1,$V$26)*_xlfn.IFS(I3514=0,$V$32,I3514=1,$V$31)*_xlfn.IFS(J3514=0,$V$37,J3514=1,$V$36)*_xlfn.IFS(K3514=0,$V$42,K3514=1,$V$41)*_xlfn.IFS(L3514=0,$V$47,L3514=1,$V$46)*_xlfn.IFS(M3514=0,$V$52,M3514=1,$V$51)*_xlfn.IFS(N3514=0,$V$57,N3514=1,$V$56)</f>
        <v>1.3050477173828712E-5</v>
      </c>
      <c r="P3514" cm="1">
        <f t="array" ref="P3514">$V$2*_xlfn.IFS(C3514="data_analyst",$X$5,C3514="data_engineer",$X$6,C3514="data_scientist",$X$7)*_xlfn.IFS(E3514=0,$X$12,E3514=1,$X$11)*_xlfn.IFS(F3514=0,$X$17,F3514=1,$X$16)*_xlfn.IFS(G3514=0,$X$22,G3514=1,$X$21)*_xlfn.IFS(H3514=0,$X$27,H3514=1,$X$26)*_xlfn.IFS(I3514=0,$X$32,I3514=1,$X$31)*_xlfn.IFS(J3514=0,$X$37,J3514=1,$X$36)*_xlfn.IFS(K3514=0,$X$42,K3514=1,$X$41)*_xlfn.IFS(L3514=0,$X$47,L3514=1,$X$46)*_xlfn.IFS(M3514=0,$X$52,M3514=1,$X$51)*_xlfn.IFS(N3514=0,$X$57,N3514=1,$X$56)</f>
        <v>2.783843918038206E-3</v>
      </c>
      <c r="Q3514" cm="1">
        <f t="array" ref="Q3514">$W$2*_xlfn.IFS(C3514="data_analyst",$Z$5,C3514="data_engineer",$Z$6,C3514="data_scientist",$Z$7)*_xlfn.IFS(E3514=0,$Z$12,E3514=1,$Z$11)*_xlfn.IFS(F3514=0,$Z$17,F3514=1,$Z$16)*_xlfn.IFS(G3514=0,$Z$22,G3514=1,$Z$21)*_xlfn.IFS(H3514=0,$Z$27,H3514=1,$Z$26)*_xlfn.IFS(I3514=0,$Z$32,I3514=1,$Z$31)*_xlfn.IFS(J3514=0,$Z$37,J3514=1,$Z$36)*_xlfn.IFS(K3514=0,$Z$42,K3514=1,$Z$41)*_xlfn.IFS(L3514=0,$Z$47,L3514=1,$Z$46)*_xlfn.IFS(M3514=0,$Z$52,M3514=1,$Z$51)*_xlfn.IFS(N3514=0,$Z$57,N3514=1,$Z$56)</f>
        <v>1.1282468312425823E-4</v>
      </c>
      <c r="R3514" t="str" cm="1">
        <f t="array" ref="R3514">_xlfn.IFS(AND(O3514&gt;P3514,O3514&gt;Q3514),"Low",AND(P3514&gt;O3514,P3514&gt;Q3514),"Medium",AND(Q3514&gt;O3514,Q3514&gt;P3514),"High")</f>
        <v>Medium</v>
      </c>
      <c r="S3514" t="str">
        <f t="shared" si="110"/>
        <v>T</v>
      </c>
    </row>
    <row r="3515" spans="1:19" x14ac:dyDescent="0.3">
      <c r="A3515" t="s">
        <v>18</v>
      </c>
      <c r="B3515">
        <v>3</v>
      </c>
      <c r="C3515" t="s">
        <v>13</v>
      </c>
      <c r="D3515" t="str">
        <f t="shared" si="109"/>
        <v>Medium</v>
      </c>
      <c r="E3515">
        <v>1</v>
      </c>
      <c r="F3515">
        <v>0</v>
      </c>
      <c r="G3515">
        <v>1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1</v>
      </c>
      <c r="N3515">
        <v>1</v>
      </c>
      <c r="O3515" cm="1">
        <f t="array" ref="O3515">$U$2*_xlfn.IFS(C3515="data_analyst",$V$5,C3515="data_engineer",$V$6,C3515="data_scientist",$V$7)*_xlfn.IFS(E3515=0,$V$12,E3515=1,$V$11)*_xlfn.IFS(F3515=0,$V$17,F3515=1,$V$16)*_xlfn.IFS(G3515=0,$V$22,G3515=1,$V$21)*_xlfn.IFS(H3515=0,$V$27,H3515=1,$V$26)*_xlfn.IFS(I3515=0,$V$32,I3515=1,$V$31)*_xlfn.IFS(J3515=0,$V$37,J3515=1,$V$36)*_xlfn.IFS(K3515=0,$V$42,K3515=1,$V$41)*_xlfn.IFS(L3515=0,$V$47,L3515=1,$V$46)*_xlfn.IFS(M3515=0,$V$52,M3515=1,$V$51)*_xlfn.IFS(N3515=0,$V$57,N3515=1,$V$56)</f>
        <v>1.0016406846106098E-5</v>
      </c>
      <c r="P3515" cm="1">
        <f t="array" ref="P3515">$V$2*_xlfn.IFS(C3515="data_analyst",$X$5,C3515="data_engineer",$X$6,C3515="data_scientist",$X$7)*_xlfn.IFS(E3515=0,$X$12,E3515=1,$X$11)*_xlfn.IFS(F3515=0,$X$17,F3515=1,$X$16)*_xlfn.IFS(G3515=0,$X$22,G3515=1,$X$21)*_xlfn.IFS(H3515=0,$X$27,H3515=1,$X$26)*_xlfn.IFS(I3515=0,$X$32,I3515=1,$X$31)*_xlfn.IFS(J3515=0,$X$37,J3515=1,$X$36)*_xlfn.IFS(K3515=0,$X$42,K3515=1,$X$41)*_xlfn.IFS(L3515=0,$X$47,L3515=1,$X$46)*_xlfn.IFS(M3515=0,$X$52,M3515=1,$X$51)*_xlfn.IFS(N3515=0,$X$57,N3515=1,$X$56)</f>
        <v>2.3998654465846596E-3</v>
      </c>
      <c r="Q3515" cm="1">
        <f t="array" ref="Q3515">$W$2*_xlfn.IFS(C3515="data_analyst",$Z$5,C3515="data_engineer",$Z$6,C3515="data_scientist",$Z$7)*_xlfn.IFS(E3515=0,$Z$12,E3515=1,$Z$11)*_xlfn.IFS(F3515=0,$Z$17,F3515=1,$Z$16)*_xlfn.IFS(G3515=0,$Z$22,G3515=1,$Z$21)*_xlfn.IFS(H3515=0,$Z$27,H3515=1,$Z$26)*_xlfn.IFS(I3515=0,$Z$32,I3515=1,$Z$31)*_xlfn.IFS(J3515=0,$Z$37,J3515=1,$Z$36)*_xlfn.IFS(K3515=0,$Z$42,K3515=1,$Z$41)*_xlfn.IFS(L3515=0,$Z$47,L3515=1,$Z$46)*_xlfn.IFS(M3515=0,$Z$52,M3515=1,$Z$51)*_xlfn.IFS(N3515=0,$Z$57,N3515=1,$Z$56)</f>
        <v>1.0637755837430066E-4</v>
      </c>
      <c r="R3515" t="str" cm="1">
        <f t="array" ref="R3515">_xlfn.IFS(AND(O3515&gt;P3515,O3515&gt;Q3515),"Low",AND(P3515&gt;O3515,P3515&gt;Q3515),"Medium",AND(Q3515&gt;O3515,Q3515&gt;P3515),"High")</f>
        <v>Medium</v>
      </c>
      <c r="S3515" t="str">
        <f t="shared" si="110"/>
        <v>T</v>
      </c>
    </row>
    <row r="3516" spans="1:19" x14ac:dyDescent="0.3">
      <c r="A3516" t="s">
        <v>18</v>
      </c>
      <c r="B3516">
        <v>3</v>
      </c>
      <c r="C3516" t="s">
        <v>13</v>
      </c>
      <c r="D3516" t="str">
        <f t="shared" si="109"/>
        <v>Medium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0</v>
      </c>
      <c r="K3516">
        <v>0</v>
      </c>
      <c r="L3516">
        <v>1</v>
      </c>
      <c r="M3516">
        <v>0</v>
      </c>
      <c r="N3516">
        <v>1</v>
      </c>
      <c r="O3516" cm="1">
        <f t="array" ref="O3516">$U$2*_xlfn.IFS(C3516="data_analyst",$V$5,C3516="data_engineer",$V$6,C3516="data_scientist",$V$7)*_xlfn.IFS(E3516=0,$V$12,E3516=1,$V$11)*_xlfn.IFS(F3516=0,$V$17,F3516=1,$V$16)*_xlfn.IFS(G3516=0,$V$22,G3516=1,$V$21)*_xlfn.IFS(H3516=0,$V$27,H3516=1,$V$26)*_xlfn.IFS(I3516=0,$V$32,I3516=1,$V$31)*_xlfn.IFS(J3516=0,$V$37,J3516=1,$V$36)*_xlfn.IFS(K3516=0,$V$42,K3516=1,$V$41)*_xlfn.IFS(L3516=0,$V$47,L3516=1,$V$46)*_xlfn.IFS(M3516=0,$V$52,M3516=1,$V$51)*_xlfn.IFS(N3516=0,$V$57,N3516=1,$V$56)</f>
        <v>4.9543789046587634E-7</v>
      </c>
      <c r="P3516" cm="1">
        <f t="array" ref="P3516">$V$2*_xlfn.IFS(C3516="data_analyst",$X$5,C3516="data_engineer",$X$6,C3516="data_scientist",$X$7)*_xlfn.IFS(E3516=0,$X$12,E3516=1,$X$11)*_xlfn.IFS(F3516=0,$X$17,F3516=1,$X$16)*_xlfn.IFS(G3516=0,$X$22,G3516=1,$X$21)*_xlfn.IFS(H3516=0,$X$27,H3516=1,$X$26)*_xlfn.IFS(I3516=0,$X$32,I3516=1,$X$31)*_xlfn.IFS(J3516=0,$X$37,J3516=1,$X$36)*_xlfn.IFS(K3516=0,$X$42,K3516=1,$X$41)*_xlfn.IFS(L3516=0,$X$47,L3516=1,$X$46)*_xlfn.IFS(M3516=0,$X$52,M3516=1,$X$51)*_xlfn.IFS(N3516=0,$X$57,N3516=1,$X$56)</f>
        <v>2.2417215587641356E-3</v>
      </c>
      <c r="Q3516" cm="1">
        <f t="array" ref="Q3516">$W$2*_xlfn.IFS(C3516="data_analyst",$Z$5,C3516="data_engineer",$Z$6,C3516="data_scientist",$Z$7)*_xlfn.IFS(E3516=0,$Z$12,E3516=1,$Z$11)*_xlfn.IFS(F3516=0,$Z$17,F3516=1,$Z$16)*_xlfn.IFS(G3516=0,$Z$22,G3516=1,$Z$21)*_xlfn.IFS(H3516=0,$Z$27,H3516=1,$Z$26)*_xlfn.IFS(I3516=0,$Z$32,I3516=1,$Z$31)*_xlfn.IFS(J3516=0,$Z$37,J3516=1,$Z$36)*_xlfn.IFS(K3516=0,$Z$42,K3516=1,$Z$41)*_xlfn.IFS(L3516=0,$Z$47,L3516=1,$Z$46)*_xlfn.IFS(M3516=0,$Z$52,M3516=1,$Z$51)*_xlfn.IFS(N3516=0,$Z$57,N3516=1,$Z$56)</f>
        <v>6.618753880941284E-5</v>
      </c>
      <c r="R3516" t="str" cm="1">
        <f t="array" ref="R3516">_xlfn.IFS(AND(O3516&gt;P3516,O3516&gt;Q3516),"Low",AND(P3516&gt;O3516,P3516&gt;Q3516),"Medium",AND(Q3516&gt;O3516,Q3516&gt;P3516),"High")</f>
        <v>Medium</v>
      </c>
      <c r="S3516" t="str">
        <f t="shared" si="110"/>
        <v>T</v>
      </c>
    </row>
    <row r="3517" spans="1:19" x14ac:dyDescent="0.3">
      <c r="A3517" t="s">
        <v>18</v>
      </c>
      <c r="B3517">
        <v>6</v>
      </c>
      <c r="C3517" t="s">
        <v>13</v>
      </c>
      <c r="D3517" t="str">
        <f t="shared" si="109"/>
        <v>Medium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0</v>
      </c>
      <c r="L3517">
        <v>1</v>
      </c>
      <c r="M3517">
        <v>0</v>
      </c>
      <c r="N3517">
        <v>1</v>
      </c>
      <c r="O3517" cm="1">
        <f t="array" ref="O3517">$U$2*_xlfn.IFS(C3517="data_analyst",$V$5,C3517="data_engineer",$V$6,C3517="data_scientist",$V$7)*_xlfn.IFS(E3517=0,$V$12,E3517=1,$V$11)*_xlfn.IFS(F3517=0,$V$17,F3517=1,$V$16)*_xlfn.IFS(G3517=0,$V$22,G3517=1,$V$21)*_xlfn.IFS(H3517=0,$V$27,H3517=1,$V$26)*_xlfn.IFS(I3517=0,$V$32,I3517=1,$V$31)*_xlfn.IFS(J3517=0,$V$37,J3517=1,$V$36)*_xlfn.IFS(K3517=0,$V$42,K3517=1,$V$41)*_xlfn.IFS(L3517=0,$V$47,L3517=1,$V$46)*_xlfn.IFS(M3517=0,$V$52,M3517=1,$V$51)*_xlfn.IFS(N3517=0,$V$57,N3517=1,$V$56)</f>
        <v>1.7011563368619984E-7</v>
      </c>
      <c r="P3517" cm="1">
        <f t="array" ref="P3517">$V$2*_xlfn.IFS(C3517="data_analyst",$X$5,C3517="data_engineer",$X$6,C3517="data_scientist",$X$7)*_xlfn.IFS(E3517=0,$X$12,E3517=1,$X$11)*_xlfn.IFS(F3517=0,$X$17,F3517=1,$X$16)*_xlfn.IFS(G3517=0,$X$22,G3517=1,$X$21)*_xlfn.IFS(H3517=0,$X$27,H3517=1,$X$26)*_xlfn.IFS(I3517=0,$X$32,I3517=1,$X$31)*_xlfn.IFS(J3517=0,$X$37,J3517=1,$X$36)*_xlfn.IFS(K3517=0,$X$42,K3517=1,$X$41)*_xlfn.IFS(L3517=0,$X$47,L3517=1,$X$46)*_xlfn.IFS(M3517=0,$X$52,M3517=1,$X$51)*_xlfn.IFS(N3517=0,$X$57,N3517=1,$X$56)</f>
        <v>5.4267920087729073E-4</v>
      </c>
      <c r="Q3517" cm="1">
        <f t="array" ref="Q3517">$W$2*_xlfn.IFS(C3517="data_analyst",$Z$5,C3517="data_engineer",$Z$6,C3517="data_scientist",$Z$7)*_xlfn.IFS(E3517=0,$Z$12,E3517=1,$Z$11)*_xlfn.IFS(F3517=0,$Z$17,F3517=1,$Z$16)*_xlfn.IFS(G3517=0,$Z$22,G3517=1,$Z$21)*_xlfn.IFS(H3517=0,$Z$27,H3517=1,$Z$26)*_xlfn.IFS(I3517=0,$Z$32,I3517=1,$Z$31)*_xlfn.IFS(J3517=0,$Z$37,J3517=1,$Z$36)*_xlfn.IFS(K3517=0,$Z$42,K3517=1,$Z$41)*_xlfn.IFS(L3517=0,$Z$47,L3517=1,$Z$46)*_xlfn.IFS(M3517=0,$Z$52,M3517=1,$Z$51)*_xlfn.IFS(N3517=0,$Z$57,N3517=1,$Z$56)</f>
        <v>1.8572397895673286E-5</v>
      </c>
      <c r="R3517" t="str" cm="1">
        <f t="array" ref="R3517">_xlfn.IFS(AND(O3517&gt;P3517,O3517&gt;Q3517),"Low",AND(P3517&gt;O3517,P3517&gt;Q3517),"Medium",AND(Q3517&gt;O3517,Q3517&gt;P3517),"High")</f>
        <v>Medium</v>
      </c>
      <c r="S3517" t="str">
        <f t="shared" si="110"/>
        <v>T</v>
      </c>
    </row>
    <row r="3518" spans="1:19" x14ac:dyDescent="0.3">
      <c r="A3518" t="s">
        <v>18</v>
      </c>
      <c r="B3518">
        <v>4</v>
      </c>
      <c r="C3518" t="s">
        <v>13</v>
      </c>
      <c r="D3518" t="str">
        <f t="shared" si="109"/>
        <v>Medium</v>
      </c>
      <c r="E3518">
        <v>0</v>
      </c>
      <c r="F3518">
        <v>1</v>
      </c>
      <c r="G3518">
        <v>1</v>
      </c>
      <c r="H3518">
        <v>1</v>
      </c>
      <c r="I3518">
        <v>1</v>
      </c>
      <c r="J3518">
        <v>0</v>
      </c>
      <c r="K3518">
        <v>1</v>
      </c>
      <c r="L3518">
        <v>0</v>
      </c>
      <c r="M3518">
        <v>1</v>
      </c>
      <c r="N3518">
        <v>1</v>
      </c>
      <c r="O3518" cm="1">
        <f t="array" ref="O3518">$U$2*_xlfn.IFS(C3518="data_analyst",$V$5,C3518="data_engineer",$V$6,C3518="data_scientist",$V$7)*_xlfn.IFS(E3518=0,$V$12,E3518=1,$V$11)*_xlfn.IFS(F3518=0,$V$17,F3518=1,$V$16)*_xlfn.IFS(G3518=0,$V$22,G3518=1,$V$21)*_xlfn.IFS(H3518=0,$V$27,H3518=1,$V$26)*_xlfn.IFS(I3518=0,$V$32,I3518=1,$V$31)*_xlfn.IFS(J3518=0,$V$37,J3518=1,$V$36)*_xlfn.IFS(K3518=0,$V$42,K3518=1,$V$41)*_xlfn.IFS(L3518=0,$V$47,L3518=1,$V$46)*_xlfn.IFS(M3518=0,$V$52,M3518=1,$V$51)*_xlfn.IFS(N3518=0,$V$57,N3518=1,$V$56)</f>
        <v>3.6668553974172412E-7</v>
      </c>
      <c r="P3518" cm="1">
        <f t="array" ref="P3518">$V$2*_xlfn.IFS(C3518="data_analyst",$X$5,C3518="data_engineer",$X$6,C3518="data_scientist",$X$7)*_xlfn.IFS(E3518=0,$X$12,E3518=1,$X$11)*_xlfn.IFS(F3518=0,$X$17,F3518=1,$X$16)*_xlfn.IFS(G3518=0,$X$22,G3518=1,$X$21)*_xlfn.IFS(H3518=0,$X$27,H3518=1,$X$26)*_xlfn.IFS(I3518=0,$X$32,I3518=1,$X$31)*_xlfn.IFS(J3518=0,$X$37,J3518=1,$X$36)*_xlfn.IFS(K3518=0,$X$42,K3518=1,$X$41)*_xlfn.IFS(L3518=0,$X$47,L3518=1,$X$46)*_xlfn.IFS(M3518=0,$X$52,M3518=1,$X$51)*_xlfn.IFS(N3518=0,$X$57,N3518=1,$X$56)</f>
        <v>1.5445911962319849E-4</v>
      </c>
      <c r="Q3518" cm="1">
        <f t="array" ref="Q3518">$W$2*_xlfn.IFS(C3518="data_analyst",$Z$5,C3518="data_engineer",$Z$6,C3518="data_scientist",$Z$7)*_xlfn.IFS(E3518=0,$Z$12,E3518=1,$Z$11)*_xlfn.IFS(F3518=0,$Z$17,F3518=1,$Z$16)*_xlfn.IFS(G3518=0,$Z$22,G3518=1,$Z$21)*_xlfn.IFS(H3518=0,$Z$27,H3518=1,$Z$26)*_xlfn.IFS(I3518=0,$Z$32,I3518=1,$Z$31)*_xlfn.IFS(J3518=0,$Z$37,J3518=1,$Z$36)*_xlfn.IFS(K3518=0,$Z$42,K3518=1,$Z$41)*_xlfn.IFS(L3518=0,$Z$47,L3518=1,$Z$46)*_xlfn.IFS(M3518=0,$Z$52,M3518=1,$Z$51)*_xlfn.IFS(N3518=0,$Z$57,N3518=1,$Z$56)</f>
        <v>7.5309416007962807E-6</v>
      </c>
      <c r="R3518" t="str" cm="1">
        <f t="array" ref="R3518">_xlfn.IFS(AND(O3518&gt;P3518,O3518&gt;Q3518),"Low",AND(P3518&gt;O3518,P3518&gt;Q3518),"Medium",AND(Q3518&gt;O3518,Q3518&gt;P3518),"High")</f>
        <v>Medium</v>
      </c>
      <c r="S3518" t="str">
        <f t="shared" si="110"/>
        <v>T</v>
      </c>
    </row>
    <row r="3519" spans="1:19" x14ac:dyDescent="0.3">
      <c r="A3519" t="s">
        <v>18</v>
      </c>
      <c r="B3519">
        <v>3</v>
      </c>
      <c r="C3519" t="s">
        <v>13</v>
      </c>
      <c r="D3519" t="str">
        <f t="shared" si="109"/>
        <v>Medium</v>
      </c>
      <c r="E3519">
        <v>1</v>
      </c>
      <c r="F3519">
        <v>0</v>
      </c>
      <c r="G3519">
        <v>0</v>
      </c>
      <c r="H3519">
        <v>1</v>
      </c>
      <c r="I3519">
        <v>0</v>
      </c>
      <c r="J3519">
        <v>0</v>
      </c>
      <c r="K3519">
        <v>1</v>
      </c>
      <c r="L3519">
        <v>0</v>
      </c>
      <c r="M3519">
        <v>0</v>
      </c>
      <c r="N3519">
        <v>1</v>
      </c>
      <c r="O3519" cm="1">
        <f t="array" ref="O3519">$U$2*_xlfn.IFS(C3519="data_analyst",$V$5,C3519="data_engineer",$V$6,C3519="data_scientist",$V$7)*_xlfn.IFS(E3519=0,$V$12,E3519=1,$V$11)*_xlfn.IFS(F3519=0,$V$17,F3519=1,$V$16)*_xlfn.IFS(G3519=0,$V$22,G3519=1,$V$21)*_xlfn.IFS(H3519=0,$V$27,H3519=1,$V$26)*_xlfn.IFS(I3519=0,$V$32,I3519=1,$V$31)*_xlfn.IFS(J3519=0,$V$37,J3519=1,$V$36)*_xlfn.IFS(K3519=0,$V$42,K3519=1,$V$41)*_xlfn.IFS(L3519=0,$V$47,L3519=1,$V$46)*_xlfn.IFS(M3519=0,$V$52,M3519=1,$V$51)*_xlfn.IFS(N3519=0,$V$57,N3519=1,$V$56)</f>
        <v>1.2824295831249087E-4</v>
      </c>
      <c r="P3519" cm="1">
        <f t="array" ref="P3519">$V$2*_xlfn.IFS(C3519="data_analyst",$X$5,C3519="data_engineer",$X$6,C3519="data_scientist",$X$7)*_xlfn.IFS(E3519=0,$X$12,E3519=1,$X$11)*_xlfn.IFS(F3519=0,$X$17,F3519=1,$X$16)*_xlfn.IFS(G3519=0,$X$22,G3519=1,$X$21)*_xlfn.IFS(H3519=0,$X$27,H3519=1,$X$26)*_xlfn.IFS(I3519=0,$X$32,I3519=1,$X$31)*_xlfn.IFS(J3519=0,$X$37,J3519=1,$X$36)*_xlfn.IFS(K3519=0,$X$42,K3519=1,$X$41)*_xlfn.IFS(L3519=0,$X$47,L3519=1,$X$46)*_xlfn.IFS(M3519=0,$X$52,M3519=1,$X$51)*_xlfn.IFS(N3519=0,$X$57,N3519=1,$X$56)</f>
        <v>7.5654679763811395E-4</v>
      </c>
      <c r="Q3519" cm="1">
        <f t="array" ref="Q3519">$W$2*_xlfn.IFS(C3519="data_analyst",$Z$5,C3519="data_engineer",$Z$6,C3519="data_scientist",$Z$7)*_xlfn.IFS(E3519=0,$Z$12,E3519=1,$Z$11)*_xlfn.IFS(F3519=0,$Z$17,F3519=1,$Z$16)*_xlfn.IFS(G3519=0,$Z$22,G3519=1,$Z$21)*_xlfn.IFS(H3519=0,$Z$27,H3519=1,$Z$26)*_xlfn.IFS(I3519=0,$Z$32,I3519=1,$Z$31)*_xlfn.IFS(J3519=0,$Z$37,J3519=1,$Z$36)*_xlfn.IFS(K3519=0,$Z$42,K3519=1,$Z$41)*_xlfn.IFS(L3519=0,$Z$47,L3519=1,$Z$46)*_xlfn.IFS(M3519=0,$Z$52,M3519=1,$Z$51)*_xlfn.IFS(N3519=0,$Z$57,N3519=1,$Z$56)</f>
        <v>8.9173558076229158E-5</v>
      </c>
      <c r="R3519" t="str" cm="1">
        <f t="array" ref="R3519">_xlfn.IFS(AND(O3519&gt;P3519,O3519&gt;Q3519),"Low",AND(P3519&gt;O3519,P3519&gt;Q3519),"Medium",AND(Q3519&gt;O3519,Q3519&gt;P3519),"High")</f>
        <v>Medium</v>
      </c>
      <c r="S3519" t="str">
        <f t="shared" si="110"/>
        <v>T</v>
      </c>
    </row>
    <row r="3520" spans="1:19" x14ac:dyDescent="0.3">
      <c r="A3520" t="s">
        <v>18</v>
      </c>
      <c r="B3520">
        <v>5</v>
      </c>
      <c r="C3520" t="s">
        <v>13</v>
      </c>
      <c r="D3520" t="str">
        <f t="shared" si="109"/>
        <v>Medium</v>
      </c>
      <c r="E3520">
        <v>0</v>
      </c>
      <c r="F3520">
        <v>0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</v>
      </c>
      <c r="O3520" cm="1">
        <f t="array" ref="O3520">$U$2*_xlfn.IFS(C3520="data_analyst",$V$5,C3520="data_engineer",$V$6,C3520="data_scientist",$V$7)*_xlfn.IFS(E3520=0,$V$12,E3520=1,$V$11)*_xlfn.IFS(F3520=0,$V$17,F3520=1,$V$16)*_xlfn.IFS(G3520=0,$V$22,G3520=1,$V$21)*_xlfn.IFS(H3520=0,$V$27,H3520=1,$V$26)*_xlfn.IFS(I3520=0,$V$32,I3520=1,$V$31)*_xlfn.IFS(J3520=0,$V$37,J3520=1,$V$36)*_xlfn.IFS(K3520=0,$V$42,K3520=1,$V$41)*_xlfn.IFS(L3520=0,$V$47,L3520=1,$V$46)*_xlfn.IFS(M3520=0,$V$52,M3520=1,$V$51)*_xlfn.IFS(N3520=0,$V$57,N3520=1,$V$56)</f>
        <v>7.0366667408231409E-4</v>
      </c>
      <c r="P3520" cm="1">
        <f t="array" ref="P3520">$V$2*_xlfn.IFS(C3520="data_analyst",$X$5,C3520="data_engineer",$X$6,C3520="data_scientist",$X$7)*_xlfn.IFS(E3520=0,$X$12,E3520=1,$X$11)*_xlfn.IFS(F3520=0,$X$17,F3520=1,$X$16)*_xlfn.IFS(G3520=0,$X$22,G3520=1,$X$21)*_xlfn.IFS(H3520=0,$X$27,H3520=1,$X$26)*_xlfn.IFS(I3520=0,$X$32,I3520=1,$X$31)*_xlfn.IFS(J3520=0,$X$37,J3520=1,$X$36)*_xlfn.IFS(K3520=0,$X$42,K3520=1,$X$41)*_xlfn.IFS(L3520=0,$X$47,L3520=1,$X$46)*_xlfn.IFS(M3520=0,$X$52,M3520=1,$X$51)*_xlfn.IFS(N3520=0,$X$57,N3520=1,$X$56)</f>
        <v>1.8821133202713359E-3</v>
      </c>
      <c r="Q3520" cm="1">
        <f t="array" ref="Q3520">$W$2*_xlfn.IFS(C3520="data_analyst",$Z$5,C3520="data_engineer",$Z$6,C3520="data_scientist",$Z$7)*_xlfn.IFS(E3520=0,$Z$12,E3520=1,$Z$11)*_xlfn.IFS(F3520=0,$Z$17,F3520=1,$Z$16)*_xlfn.IFS(G3520=0,$Z$22,G3520=1,$Z$21)*_xlfn.IFS(H3520=0,$Z$27,H3520=1,$Z$26)*_xlfn.IFS(I3520=0,$Z$32,I3520=1,$Z$31)*_xlfn.IFS(J3520=0,$Z$37,J3520=1,$Z$36)*_xlfn.IFS(K3520=0,$Z$42,K3520=1,$Z$41)*_xlfn.IFS(L3520=0,$Z$47,L3520=1,$Z$46)*_xlfn.IFS(M3520=0,$Z$52,M3520=1,$Z$51)*_xlfn.IFS(N3520=0,$Z$57,N3520=1,$Z$56)</f>
        <v>4.715735030571686E-4</v>
      </c>
      <c r="R3520" t="str" cm="1">
        <f t="array" ref="R3520">_xlfn.IFS(AND(O3520&gt;P3520,O3520&gt;Q3520),"Low",AND(P3520&gt;O3520,P3520&gt;Q3520),"Medium",AND(Q3520&gt;O3520,Q3520&gt;P3520),"High")</f>
        <v>Medium</v>
      </c>
      <c r="S3520" t="str">
        <f t="shared" si="110"/>
        <v>T</v>
      </c>
    </row>
    <row r="3521" spans="1:19" x14ac:dyDescent="0.3">
      <c r="A3521" t="s">
        <v>18</v>
      </c>
      <c r="B3521">
        <v>4</v>
      </c>
      <c r="C3521" t="s">
        <v>13</v>
      </c>
      <c r="D3521" t="str">
        <f t="shared" si="109"/>
        <v>Medium</v>
      </c>
      <c r="E3521">
        <v>1</v>
      </c>
      <c r="F3521">
        <v>1</v>
      </c>
      <c r="G3521">
        <v>1</v>
      </c>
      <c r="H3521">
        <v>1</v>
      </c>
      <c r="I3521">
        <v>0</v>
      </c>
      <c r="J3521">
        <v>1</v>
      </c>
      <c r="K3521">
        <v>0</v>
      </c>
      <c r="L3521">
        <v>0</v>
      </c>
      <c r="M3521">
        <v>0</v>
      </c>
      <c r="N3521">
        <v>1</v>
      </c>
      <c r="O3521" cm="1">
        <f t="array" ref="O3521">$U$2*_xlfn.IFS(C3521="data_analyst",$V$5,C3521="data_engineer",$V$6,C3521="data_scientist",$V$7)*_xlfn.IFS(E3521=0,$V$12,E3521=1,$V$11)*_xlfn.IFS(F3521=0,$V$17,F3521=1,$V$16)*_xlfn.IFS(G3521=0,$V$22,G3521=1,$V$21)*_xlfn.IFS(H3521=0,$V$27,H3521=1,$V$26)*_xlfn.IFS(I3521=0,$V$32,I3521=1,$V$31)*_xlfn.IFS(J3521=0,$V$37,J3521=1,$V$36)*_xlfn.IFS(K3521=0,$V$42,K3521=1,$V$41)*_xlfn.IFS(L3521=0,$V$47,L3521=1,$V$46)*_xlfn.IFS(M3521=0,$V$52,M3521=1,$V$51)*_xlfn.IFS(N3521=0,$V$57,N3521=1,$V$56)</f>
        <v>5.288317594565752E-5</v>
      </c>
      <c r="P3521" cm="1">
        <f t="array" ref="P3521">$V$2*_xlfn.IFS(C3521="data_analyst",$X$5,C3521="data_engineer",$X$6,C3521="data_scientist",$X$7)*_xlfn.IFS(E3521=0,$X$12,E3521=1,$X$11)*_xlfn.IFS(F3521=0,$X$17,F3521=1,$X$16)*_xlfn.IFS(G3521=0,$X$22,G3521=1,$X$21)*_xlfn.IFS(H3521=0,$X$27,H3521=1,$X$26)*_xlfn.IFS(I3521=0,$X$32,I3521=1,$X$31)*_xlfn.IFS(J3521=0,$X$37,J3521=1,$X$36)*_xlfn.IFS(K3521=0,$X$42,K3521=1,$X$41)*_xlfn.IFS(L3521=0,$X$47,L3521=1,$X$46)*_xlfn.IFS(M3521=0,$X$52,M3521=1,$X$51)*_xlfn.IFS(N3521=0,$X$57,N3521=1,$X$56)</f>
        <v>1.2057464440235401E-3</v>
      </c>
      <c r="Q3521" cm="1">
        <f t="array" ref="Q3521">$W$2*_xlfn.IFS(C3521="data_analyst",$Z$5,C3521="data_engineer",$Z$6,C3521="data_scientist",$Z$7)*_xlfn.IFS(E3521=0,$Z$12,E3521=1,$Z$11)*_xlfn.IFS(F3521=0,$Z$17,F3521=1,$Z$16)*_xlfn.IFS(G3521=0,$Z$22,G3521=1,$Z$21)*_xlfn.IFS(H3521=0,$Z$27,H3521=1,$Z$26)*_xlfn.IFS(I3521=0,$Z$32,I3521=1,$Z$31)*_xlfn.IFS(J3521=0,$Z$37,J3521=1,$Z$36)*_xlfn.IFS(K3521=0,$Z$42,K3521=1,$Z$41)*_xlfn.IFS(L3521=0,$Z$47,L3521=1,$Z$46)*_xlfn.IFS(M3521=0,$Z$52,M3521=1,$Z$51)*_xlfn.IFS(N3521=0,$Z$57,N3521=1,$Z$56)</f>
        <v>1.0041504991289712E-4</v>
      </c>
      <c r="R3521" t="str" cm="1">
        <f t="array" ref="R3521">_xlfn.IFS(AND(O3521&gt;P3521,O3521&gt;Q3521),"Low",AND(P3521&gt;O3521,P3521&gt;Q3521),"Medium",AND(Q3521&gt;O3521,Q3521&gt;P3521),"High")</f>
        <v>Medium</v>
      </c>
      <c r="S3521" t="str">
        <f t="shared" si="110"/>
        <v>T</v>
      </c>
    </row>
    <row r="3522" spans="1:19" x14ac:dyDescent="0.3">
      <c r="A3522" t="s">
        <v>18</v>
      </c>
      <c r="B3522">
        <v>6</v>
      </c>
      <c r="C3522" t="s">
        <v>13</v>
      </c>
      <c r="D3522" t="str">
        <f t="shared" ref="D3522:D3585" si="111">IF(AND(C3522="data_analyst",A3522="Medium",B3522&gt;4),"High",A3522)</f>
        <v>Medium</v>
      </c>
      <c r="E3522">
        <v>1</v>
      </c>
      <c r="F3522">
        <v>0</v>
      </c>
      <c r="G3522">
        <v>1</v>
      </c>
      <c r="H3522">
        <v>0</v>
      </c>
      <c r="I3522">
        <v>1</v>
      </c>
      <c r="J3522">
        <v>0</v>
      </c>
      <c r="K3522">
        <v>0</v>
      </c>
      <c r="L3522">
        <v>1</v>
      </c>
      <c r="M3522">
        <v>1</v>
      </c>
      <c r="N3522">
        <v>1</v>
      </c>
      <c r="O3522" cm="1">
        <f t="array" ref="O3522">$U$2*_xlfn.IFS(C3522="data_analyst",$V$5,C3522="data_engineer",$V$6,C3522="data_scientist",$V$7)*_xlfn.IFS(E3522=0,$V$12,E3522=1,$V$11)*_xlfn.IFS(F3522=0,$V$17,F3522=1,$V$16)*_xlfn.IFS(G3522=0,$V$22,G3522=1,$V$21)*_xlfn.IFS(H3522=0,$V$27,H3522=1,$V$26)*_xlfn.IFS(I3522=0,$V$32,I3522=1,$V$31)*_xlfn.IFS(J3522=0,$V$37,J3522=1,$V$36)*_xlfn.IFS(K3522=0,$V$42,K3522=1,$V$41)*_xlfn.IFS(L3522=0,$V$47,L3522=1,$V$46)*_xlfn.IFS(M3522=0,$V$52,M3522=1,$V$51)*_xlfn.IFS(N3522=0,$V$57,N3522=1,$V$56)</f>
        <v>8.999409088306201E-8</v>
      </c>
      <c r="P3522" cm="1">
        <f t="array" ref="P3522">$V$2*_xlfn.IFS(C3522="data_analyst",$X$5,C3522="data_engineer",$X$6,C3522="data_scientist",$X$7)*_xlfn.IFS(E3522=0,$X$12,E3522=1,$X$11)*_xlfn.IFS(F3522=0,$X$17,F3522=1,$X$16)*_xlfn.IFS(G3522=0,$X$22,G3522=1,$X$21)*_xlfn.IFS(H3522=0,$X$27,H3522=1,$X$26)*_xlfn.IFS(I3522=0,$X$32,I3522=1,$X$31)*_xlfn.IFS(J3522=0,$X$37,J3522=1,$X$36)*_xlfn.IFS(K3522=0,$X$42,K3522=1,$X$41)*_xlfn.IFS(L3522=0,$X$47,L3522=1,$X$46)*_xlfn.IFS(M3522=0,$X$52,M3522=1,$X$51)*_xlfn.IFS(N3522=0,$X$57,N3522=1,$X$56)</f>
        <v>1.2347299248246825E-3</v>
      </c>
      <c r="Q3522" cm="1">
        <f t="array" ref="Q3522">$W$2*_xlfn.IFS(C3522="data_analyst",$Z$5,C3522="data_engineer",$Z$6,C3522="data_scientist",$Z$7)*_xlfn.IFS(E3522=0,$Z$12,E3522=1,$Z$11)*_xlfn.IFS(F3522=0,$Z$17,F3522=1,$Z$16)*_xlfn.IFS(G3522=0,$Z$22,G3522=1,$Z$21)*_xlfn.IFS(H3522=0,$Z$27,H3522=1,$Z$26)*_xlfn.IFS(I3522=0,$Z$32,I3522=1,$Z$31)*_xlfn.IFS(J3522=0,$Z$37,J3522=1,$Z$36)*_xlfn.IFS(K3522=0,$Z$42,K3522=1,$Z$41)*_xlfn.IFS(L3522=0,$Z$47,L3522=1,$Z$46)*_xlfn.IFS(M3522=0,$Z$52,M3522=1,$Z$51)*_xlfn.IFS(N3522=0,$Z$57,N3522=1,$Z$56)</f>
        <v>3.6539659940202993E-5</v>
      </c>
      <c r="R3522" t="str" cm="1">
        <f t="array" ref="R3522">_xlfn.IFS(AND(O3522&gt;P3522,O3522&gt;Q3522),"Low",AND(P3522&gt;O3522,P3522&gt;Q3522),"Medium",AND(Q3522&gt;O3522,Q3522&gt;P3522),"High")</f>
        <v>Medium</v>
      </c>
      <c r="S3522" t="str">
        <f t="shared" si="110"/>
        <v>T</v>
      </c>
    </row>
    <row r="3523" spans="1:19" x14ac:dyDescent="0.3">
      <c r="A3523" t="s">
        <v>18</v>
      </c>
      <c r="B3523">
        <v>7</v>
      </c>
      <c r="C3523" t="s">
        <v>13</v>
      </c>
      <c r="D3523" t="str">
        <f t="shared" si="111"/>
        <v>Medium</v>
      </c>
      <c r="E3523">
        <v>1</v>
      </c>
      <c r="F3523">
        <v>0</v>
      </c>
      <c r="G3523">
        <v>0</v>
      </c>
      <c r="H3523">
        <v>1</v>
      </c>
      <c r="I3523">
        <v>0</v>
      </c>
      <c r="J3523">
        <v>0</v>
      </c>
      <c r="K3523">
        <v>0</v>
      </c>
      <c r="L3523">
        <v>1</v>
      </c>
      <c r="M3523">
        <v>0</v>
      </c>
      <c r="N3523">
        <v>1</v>
      </c>
      <c r="O3523" cm="1">
        <f t="array" ref="O3523">$U$2*_xlfn.IFS(C3523="data_analyst",$V$5,C3523="data_engineer",$V$6,C3523="data_scientist",$V$7)*_xlfn.IFS(E3523=0,$V$12,E3523=1,$V$11)*_xlfn.IFS(F3523=0,$V$17,F3523=1,$V$16)*_xlfn.IFS(G3523=0,$V$22,G3523=1,$V$21)*_xlfn.IFS(H3523=0,$V$27,H3523=1,$V$26)*_xlfn.IFS(I3523=0,$V$32,I3523=1,$V$31)*_xlfn.IFS(J3523=0,$V$37,J3523=1,$V$36)*_xlfn.IFS(K3523=0,$V$42,K3523=1,$V$41)*_xlfn.IFS(L3523=0,$V$47,L3523=1,$V$46)*_xlfn.IFS(M3523=0,$V$52,M3523=1,$V$51)*_xlfn.IFS(N3523=0,$V$57,N3523=1,$V$56)</f>
        <v>3.1292221240529157E-5</v>
      </c>
      <c r="P3523" cm="1">
        <f t="array" ref="P3523">$V$2*_xlfn.IFS(C3523="data_analyst",$X$5,C3523="data_engineer",$X$6,C3523="data_scientist",$X$7)*_xlfn.IFS(E3523=0,$X$12,E3523=1,$X$11)*_xlfn.IFS(F3523=0,$X$17,F3523=1,$X$16)*_xlfn.IFS(G3523=0,$X$22,G3523=1,$X$21)*_xlfn.IFS(H3523=0,$X$27,H3523=1,$X$26)*_xlfn.IFS(I3523=0,$X$32,I3523=1,$X$31)*_xlfn.IFS(J3523=0,$X$37,J3523=1,$X$36)*_xlfn.IFS(K3523=0,$X$42,K3523=1,$X$41)*_xlfn.IFS(L3523=0,$X$47,L3523=1,$X$46)*_xlfn.IFS(M3523=0,$X$52,M3523=1,$X$51)*_xlfn.IFS(N3523=0,$X$57,N3523=1,$X$56)</f>
        <v>2.3532371361526198E-3</v>
      </c>
      <c r="Q3523" cm="1">
        <f t="array" ref="Q3523">$W$2*_xlfn.IFS(C3523="data_analyst",$Z$5,C3523="data_engineer",$Z$6,C3523="data_scientist",$Z$7)*_xlfn.IFS(E3523=0,$Z$12,E3523=1,$Z$11)*_xlfn.IFS(F3523=0,$Z$17,F3523=1,$Z$16)*_xlfn.IFS(G3523=0,$Z$22,G3523=1,$Z$21)*_xlfn.IFS(H3523=0,$Z$27,H3523=1,$Z$26)*_xlfn.IFS(I3523=0,$Z$32,I3523=1,$Z$31)*_xlfn.IFS(J3523=0,$Z$37,J3523=1,$Z$36)*_xlfn.IFS(K3523=0,$Z$42,K3523=1,$Z$41)*_xlfn.IFS(L3523=0,$Z$47,L3523=1,$Z$46)*_xlfn.IFS(M3523=0,$Z$52,M3523=1,$Z$51)*_xlfn.IFS(N3523=0,$Z$57,N3523=1,$Z$56)</f>
        <v>1.8595644499483973E-4</v>
      </c>
      <c r="R3523" t="str" cm="1">
        <f t="array" ref="R3523">_xlfn.IFS(AND(O3523&gt;P3523,O3523&gt;Q3523),"Low",AND(P3523&gt;O3523,P3523&gt;Q3523),"Medium",AND(Q3523&gt;O3523,Q3523&gt;P3523),"High")</f>
        <v>Medium</v>
      </c>
      <c r="S3523" t="str">
        <f t="shared" ref="S3523:S3586" si="112">IF(D3523=R3523,"T","F")</f>
        <v>T</v>
      </c>
    </row>
    <row r="3524" spans="1:19" x14ac:dyDescent="0.3">
      <c r="A3524" t="s">
        <v>18</v>
      </c>
      <c r="B3524">
        <v>8</v>
      </c>
      <c r="C3524" t="s">
        <v>13</v>
      </c>
      <c r="D3524" t="str">
        <f t="shared" si="111"/>
        <v>Medium</v>
      </c>
      <c r="E3524">
        <v>1</v>
      </c>
      <c r="F3524">
        <v>1</v>
      </c>
      <c r="G3524">
        <v>1</v>
      </c>
      <c r="H3524">
        <v>0</v>
      </c>
      <c r="I3524">
        <v>1</v>
      </c>
      <c r="J3524">
        <v>0</v>
      </c>
      <c r="K3524">
        <v>0</v>
      </c>
      <c r="L3524">
        <v>1</v>
      </c>
      <c r="M3524">
        <v>0</v>
      </c>
      <c r="N3524">
        <v>1</v>
      </c>
      <c r="O3524" cm="1">
        <f t="array" ref="O3524">$U$2*_xlfn.IFS(C3524="data_analyst",$V$5,C3524="data_engineer",$V$6,C3524="data_scientist",$V$7)*_xlfn.IFS(E3524=0,$V$12,E3524=1,$V$11)*_xlfn.IFS(F3524=0,$V$17,F3524=1,$V$16)*_xlfn.IFS(G3524=0,$V$22,G3524=1,$V$21)*_xlfn.IFS(H3524=0,$V$27,H3524=1,$V$26)*_xlfn.IFS(I3524=0,$V$32,I3524=1,$V$31)*_xlfn.IFS(J3524=0,$V$37,J3524=1,$V$36)*_xlfn.IFS(K3524=0,$V$42,K3524=1,$V$41)*_xlfn.IFS(L3524=0,$V$47,L3524=1,$V$46)*_xlfn.IFS(M3524=0,$V$52,M3524=1,$V$51)*_xlfn.IFS(N3524=0,$V$57,N3524=1,$V$56)</f>
        <v>1.3837720600811621E-6</v>
      </c>
      <c r="P3524" cm="1">
        <f t="array" ref="P3524">$V$2*_xlfn.IFS(C3524="data_analyst",$X$5,C3524="data_engineer",$X$6,C3524="data_scientist",$X$7)*_xlfn.IFS(E3524=0,$X$12,E3524=1,$X$11)*_xlfn.IFS(F3524=0,$X$17,F3524=1,$X$16)*_xlfn.IFS(G3524=0,$X$22,G3524=1,$X$21)*_xlfn.IFS(H3524=0,$X$27,H3524=1,$X$26)*_xlfn.IFS(I3524=0,$X$32,I3524=1,$X$31)*_xlfn.IFS(J3524=0,$X$37,J3524=1,$X$36)*_xlfn.IFS(K3524=0,$X$42,K3524=1,$X$41)*_xlfn.IFS(L3524=0,$X$47,L3524=1,$X$46)*_xlfn.IFS(M3524=0,$X$52,M3524=1,$X$51)*_xlfn.IFS(N3524=0,$X$57,N3524=1,$X$56)</f>
        <v>2.5625925691272517E-3</v>
      </c>
      <c r="Q3524" cm="1">
        <f t="array" ref="Q3524">$W$2*_xlfn.IFS(C3524="data_analyst",$Z$5,C3524="data_engineer",$Z$6,C3524="data_scientist",$Z$7)*_xlfn.IFS(E3524=0,$Z$12,E3524=1,$Z$11)*_xlfn.IFS(F3524=0,$Z$17,F3524=1,$Z$16)*_xlfn.IFS(G3524=0,$Z$22,G3524=1,$Z$21)*_xlfn.IFS(H3524=0,$Z$27,H3524=1,$Z$26)*_xlfn.IFS(I3524=0,$Z$32,I3524=1,$Z$31)*_xlfn.IFS(J3524=0,$Z$37,J3524=1,$Z$36)*_xlfn.IFS(K3524=0,$Z$42,K3524=1,$Z$41)*_xlfn.IFS(L3524=0,$Z$47,L3524=1,$Z$46)*_xlfn.IFS(M3524=0,$Z$52,M3524=1,$Z$51)*_xlfn.IFS(N3524=0,$Z$57,N3524=1,$Z$56)</f>
        <v>1.2291971493176671E-4</v>
      </c>
      <c r="R3524" t="str" cm="1">
        <f t="array" ref="R3524">_xlfn.IFS(AND(O3524&gt;P3524,O3524&gt;Q3524),"Low",AND(P3524&gt;O3524,P3524&gt;Q3524),"Medium",AND(Q3524&gt;O3524,Q3524&gt;P3524),"High")</f>
        <v>Medium</v>
      </c>
      <c r="S3524" t="str">
        <f t="shared" si="112"/>
        <v>T</v>
      </c>
    </row>
    <row r="3525" spans="1:19" x14ac:dyDescent="0.3">
      <c r="A3525" t="s">
        <v>18</v>
      </c>
      <c r="B3525">
        <v>1</v>
      </c>
      <c r="C3525" t="s">
        <v>13</v>
      </c>
      <c r="D3525" t="str">
        <f t="shared" si="111"/>
        <v>Medium</v>
      </c>
      <c r="E3525">
        <v>1</v>
      </c>
      <c r="F3525">
        <v>1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 cm="1">
        <f t="array" ref="O3525">$U$2*_xlfn.IFS(C3525="data_analyst",$V$5,C3525="data_engineer",$V$6,C3525="data_scientist",$V$7)*_xlfn.IFS(E3525=0,$V$12,E3525=1,$V$11)*_xlfn.IFS(F3525=0,$V$17,F3525=1,$V$16)*_xlfn.IFS(G3525=0,$V$22,G3525=1,$V$21)*_xlfn.IFS(H3525=0,$V$27,H3525=1,$V$26)*_xlfn.IFS(I3525=0,$V$32,I3525=1,$V$31)*_xlfn.IFS(J3525=0,$V$37,J3525=1,$V$36)*_xlfn.IFS(K3525=0,$V$42,K3525=1,$V$41)*_xlfn.IFS(L3525=0,$V$47,L3525=1,$V$46)*_xlfn.IFS(M3525=0,$V$52,M3525=1,$V$51)*_xlfn.IFS(N3525=0,$V$57,N3525=1,$V$56)</f>
        <v>1.691846892515542E-4</v>
      </c>
      <c r="P3525" cm="1">
        <f t="array" ref="P3525">$V$2*_xlfn.IFS(C3525="data_analyst",$X$5,C3525="data_engineer",$X$6,C3525="data_scientist",$X$7)*_xlfn.IFS(E3525=0,$X$12,E3525=1,$X$11)*_xlfn.IFS(F3525=0,$X$17,F3525=1,$X$16)*_xlfn.IFS(G3525=0,$X$22,G3525=1,$X$21)*_xlfn.IFS(H3525=0,$X$27,H3525=1,$X$26)*_xlfn.IFS(I3525=0,$X$32,I3525=1,$X$31)*_xlfn.IFS(J3525=0,$X$37,J3525=1,$X$36)*_xlfn.IFS(K3525=0,$X$42,K3525=1,$X$41)*_xlfn.IFS(L3525=0,$X$47,L3525=1,$X$46)*_xlfn.IFS(M3525=0,$X$52,M3525=1,$X$51)*_xlfn.IFS(N3525=0,$X$57,N3525=1,$X$56)</f>
        <v>2.5606310283549436E-4</v>
      </c>
      <c r="Q3525" cm="1">
        <f t="array" ref="Q3525">$W$2*_xlfn.IFS(C3525="data_analyst",$Z$5,C3525="data_engineer",$Z$6,C3525="data_scientist",$Z$7)*_xlfn.IFS(E3525=0,$Z$12,E3525=1,$Z$11)*_xlfn.IFS(F3525=0,$Z$17,F3525=1,$Z$16)*_xlfn.IFS(G3525=0,$Z$22,G3525=1,$Z$21)*_xlfn.IFS(H3525=0,$Z$27,H3525=1,$Z$26)*_xlfn.IFS(I3525=0,$Z$32,I3525=1,$Z$31)*_xlfn.IFS(J3525=0,$Z$37,J3525=1,$Z$36)*_xlfn.IFS(K3525=0,$Z$42,K3525=1,$Z$41)*_xlfn.IFS(L3525=0,$Z$47,L3525=1,$Z$46)*_xlfn.IFS(M3525=0,$Z$52,M3525=1,$Z$51)*_xlfn.IFS(N3525=0,$Z$57,N3525=1,$Z$56)</f>
        <v>8.0929236222908988E-5</v>
      </c>
      <c r="R3525" t="str" cm="1">
        <f t="array" ref="R3525">_xlfn.IFS(AND(O3525&gt;P3525,O3525&gt;Q3525),"Low",AND(P3525&gt;O3525,P3525&gt;Q3525),"Medium",AND(Q3525&gt;O3525,Q3525&gt;P3525),"High")</f>
        <v>Medium</v>
      </c>
      <c r="S3525" t="str">
        <f t="shared" si="112"/>
        <v>T</v>
      </c>
    </row>
    <row r="3526" spans="1:19" x14ac:dyDescent="0.3">
      <c r="A3526" t="s">
        <v>18</v>
      </c>
      <c r="B3526">
        <v>7</v>
      </c>
      <c r="C3526" t="s">
        <v>13</v>
      </c>
      <c r="D3526" t="str">
        <f t="shared" si="111"/>
        <v>Medium</v>
      </c>
      <c r="E3526">
        <v>0</v>
      </c>
      <c r="F3526">
        <v>0</v>
      </c>
      <c r="G3526">
        <v>0</v>
      </c>
      <c r="H3526">
        <v>0</v>
      </c>
      <c r="I3526">
        <v>1</v>
      </c>
      <c r="J3526">
        <v>1</v>
      </c>
      <c r="K3526">
        <v>0</v>
      </c>
      <c r="L3526">
        <v>1</v>
      </c>
      <c r="M3526">
        <v>0</v>
      </c>
      <c r="N3526">
        <v>1</v>
      </c>
      <c r="O3526" cm="1">
        <f t="array" ref="O3526">$U$2*_xlfn.IFS(C3526="data_analyst",$V$5,C3526="data_engineer",$V$6,C3526="data_scientist",$V$7)*_xlfn.IFS(E3526=0,$V$12,E3526=1,$V$11)*_xlfn.IFS(F3526=0,$V$17,F3526=1,$V$16)*_xlfn.IFS(G3526=0,$V$22,G3526=1,$V$21)*_xlfn.IFS(H3526=0,$V$27,H3526=1,$V$26)*_xlfn.IFS(I3526=0,$V$32,I3526=1,$V$31)*_xlfn.IFS(J3526=0,$V$37,J3526=1,$V$36)*_xlfn.IFS(K3526=0,$V$42,K3526=1,$V$41)*_xlfn.IFS(L3526=0,$V$47,L3526=1,$V$46)*_xlfn.IFS(M3526=0,$V$52,M3526=1,$V$51)*_xlfn.IFS(N3526=0,$V$57,N3526=1,$V$56)</f>
        <v>4.2718563821844373E-6</v>
      </c>
      <c r="P3526" cm="1">
        <f t="array" ref="P3526">$V$2*_xlfn.IFS(C3526="data_analyst",$X$5,C3526="data_engineer",$X$6,C3526="data_scientist",$X$7)*_xlfn.IFS(E3526=0,$X$12,E3526=1,$X$11)*_xlfn.IFS(F3526=0,$X$17,F3526=1,$X$16)*_xlfn.IFS(G3526=0,$X$22,G3526=1,$X$21)*_xlfn.IFS(H3526=0,$X$27,H3526=1,$X$26)*_xlfn.IFS(I3526=0,$X$32,I3526=1,$X$31)*_xlfn.IFS(J3526=0,$X$37,J3526=1,$X$36)*_xlfn.IFS(K3526=0,$X$42,K3526=1,$X$41)*_xlfn.IFS(L3526=0,$X$47,L3526=1,$X$46)*_xlfn.IFS(M3526=0,$X$52,M3526=1,$X$51)*_xlfn.IFS(N3526=0,$X$57,N3526=1,$X$56)</f>
        <v>1.8026656626608028E-4</v>
      </c>
      <c r="Q3526" cm="1">
        <f t="array" ref="Q3526">$W$2*_xlfn.IFS(C3526="data_analyst",$Z$5,C3526="data_engineer",$Z$6,C3526="data_scientist",$Z$7)*_xlfn.IFS(E3526=0,$Z$12,E3526=1,$Z$11)*_xlfn.IFS(F3526=0,$Z$17,F3526=1,$Z$16)*_xlfn.IFS(G3526=0,$Z$22,G3526=1,$Z$21)*_xlfn.IFS(H3526=0,$Z$27,H3526=1,$Z$26)*_xlfn.IFS(I3526=0,$Z$32,I3526=1,$Z$31)*_xlfn.IFS(J3526=0,$Z$37,J3526=1,$Z$36)*_xlfn.IFS(K3526=0,$Z$42,K3526=1,$Z$41)*_xlfn.IFS(L3526=0,$Z$47,L3526=1,$Z$46)*_xlfn.IFS(M3526=0,$Z$52,M3526=1,$Z$51)*_xlfn.IFS(N3526=0,$Z$57,N3526=1,$Z$56)</f>
        <v>3.5824702796268313E-5</v>
      </c>
      <c r="R3526" t="str" cm="1">
        <f t="array" ref="R3526">_xlfn.IFS(AND(O3526&gt;P3526,O3526&gt;Q3526),"Low",AND(P3526&gt;O3526,P3526&gt;Q3526),"Medium",AND(Q3526&gt;O3526,Q3526&gt;P3526),"High")</f>
        <v>Medium</v>
      </c>
      <c r="S3526" t="str">
        <f t="shared" si="112"/>
        <v>T</v>
      </c>
    </row>
    <row r="3527" spans="1:19" x14ac:dyDescent="0.3">
      <c r="A3527" t="s">
        <v>18</v>
      </c>
      <c r="B3527">
        <v>0</v>
      </c>
      <c r="C3527" t="s">
        <v>13</v>
      </c>
      <c r="D3527" t="str">
        <f t="shared" si="111"/>
        <v>Medium</v>
      </c>
      <c r="E3527">
        <v>1</v>
      </c>
      <c r="F3527">
        <v>0</v>
      </c>
      <c r="G3527">
        <v>1</v>
      </c>
      <c r="H3527">
        <v>1</v>
      </c>
      <c r="I3527">
        <v>1</v>
      </c>
      <c r="J3527">
        <v>0</v>
      </c>
      <c r="K3527">
        <v>0</v>
      </c>
      <c r="L3527">
        <v>0</v>
      </c>
      <c r="M3527">
        <v>1</v>
      </c>
      <c r="N3527">
        <v>1</v>
      </c>
      <c r="O3527" cm="1">
        <f t="array" ref="O3527">$U$2*_xlfn.IFS(C3527="data_analyst",$V$5,C3527="data_engineer",$V$6,C3527="data_scientist",$V$7)*_xlfn.IFS(E3527=0,$V$12,E3527=1,$V$11)*_xlfn.IFS(F3527=0,$V$17,F3527=1,$V$16)*_xlfn.IFS(G3527=0,$V$22,G3527=1,$V$21)*_xlfn.IFS(H3527=0,$V$27,H3527=1,$V$26)*_xlfn.IFS(I3527=0,$V$32,I3527=1,$V$31)*_xlfn.IFS(J3527=0,$V$37,J3527=1,$V$36)*_xlfn.IFS(K3527=0,$V$42,K3527=1,$V$41)*_xlfn.IFS(L3527=0,$V$47,L3527=1,$V$46)*_xlfn.IFS(M3527=0,$V$52,M3527=1,$V$51)*_xlfn.IFS(N3527=0,$V$57,N3527=1,$V$56)</f>
        <v>6.6898795724605673E-7</v>
      </c>
      <c r="P3527" cm="1">
        <f t="array" ref="P3527">$V$2*_xlfn.IFS(C3527="data_analyst",$X$5,C3527="data_engineer",$X$6,C3527="data_scientist",$X$7)*_xlfn.IFS(E3527=0,$X$12,E3527=1,$X$11)*_xlfn.IFS(F3527=0,$X$17,F3527=1,$X$16)*_xlfn.IFS(G3527=0,$X$22,G3527=1,$X$21)*_xlfn.IFS(H3527=0,$X$27,H3527=1,$X$26)*_xlfn.IFS(I3527=0,$X$32,I3527=1,$X$31)*_xlfn.IFS(J3527=0,$X$37,J3527=1,$X$36)*_xlfn.IFS(K3527=0,$X$42,K3527=1,$X$41)*_xlfn.IFS(L3527=0,$X$47,L3527=1,$X$46)*_xlfn.IFS(M3527=0,$X$52,M3527=1,$X$51)*_xlfn.IFS(N3527=0,$X$57,N3527=1,$X$56)</f>
        <v>1.7324695147587109E-3</v>
      </c>
      <c r="Q3527" cm="1">
        <f t="array" ref="Q3527">$W$2*_xlfn.IFS(C3527="data_analyst",$Z$5,C3527="data_engineer",$Z$6,C3527="data_scientist",$Z$7)*_xlfn.IFS(E3527=0,$Z$12,E3527=1,$Z$11)*_xlfn.IFS(F3527=0,$Z$17,F3527=1,$Z$16)*_xlfn.IFS(G3527=0,$Z$22,G3527=1,$Z$21)*_xlfn.IFS(H3527=0,$Z$27,H3527=1,$Z$26)*_xlfn.IFS(I3527=0,$Z$32,I3527=1,$Z$31)*_xlfn.IFS(J3527=0,$Z$37,J3527=1,$Z$36)*_xlfn.IFS(K3527=0,$Z$42,K3527=1,$Z$41)*_xlfn.IFS(L3527=0,$Z$47,L3527=1,$Z$46)*_xlfn.IFS(M3527=0,$Z$52,M3527=1,$Z$51)*_xlfn.IFS(N3527=0,$Z$57,N3527=1,$Z$56)</f>
        <v>5.2255642710182763E-5</v>
      </c>
      <c r="R3527" t="str" cm="1">
        <f t="array" ref="R3527">_xlfn.IFS(AND(O3527&gt;P3527,O3527&gt;Q3527),"Low",AND(P3527&gt;O3527,P3527&gt;Q3527),"Medium",AND(Q3527&gt;O3527,Q3527&gt;P3527),"High")</f>
        <v>Medium</v>
      </c>
      <c r="S3527" t="str">
        <f t="shared" si="112"/>
        <v>T</v>
      </c>
    </row>
    <row r="3528" spans="1:19" x14ac:dyDescent="0.3">
      <c r="A3528" t="s">
        <v>18</v>
      </c>
      <c r="B3528">
        <v>7</v>
      </c>
      <c r="C3528" t="s">
        <v>13</v>
      </c>
      <c r="D3528" t="str">
        <f t="shared" si="111"/>
        <v>Medium</v>
      </c>
      <c r="E3528">
        <v>1</v>
      </c>
      <c r="F3528">
        <v>1</v>
      </c>
      <c r="G3528">
        <v>0</v>
      </c>
      <c r="H3528">
        <v>1</v>
      </c>
      <c r="I3528">
        <v>1</v>
      </c>
      <c r="J3528">
        <v>1</v>
      </c>
      <c r="K3528">
        <v>1</v>
      </c>
      <c r="L3528">
        <v>0</v>
      </c>
      <c r="M3528">
        <v>0</v>
      </c>
      <c r="N3528">
        <v>1</v>
      </c>
      <c r="O3528" cm="1">
        <f t="array" ref="O3528">$U$2*_xlfn.IFS(C3528="data_analyst",$V$5,C3528="data_engineer",$V$6,C3528="data_scientist",$V$7)*_xlfn.IFS(E3528=0,$V$12,E3528=1,$V$11)*_xlfn.IFS(F3528=0,$V$17,F3528=1,$V$16)*_xlfn.IFS(G3528=0,$V$22,G3528=1,$V$21)*_xlfn.IFS(H3528=0,$V$27,H3528=1,$V$26)*_xlfn.IFS(I3528=0,$V$32,I3528=1,$V$31)*_xlfn.IFS(J3528=0,$V$37,J3528=1,$V$36)*_xlfn.IFS(K3528=0,$V$42,K3528=1,$V$41)*_xlfn.IFS(L3528=0,$V$47,L3528=1,$V$46)*_xlfn.IFS(M3528=0,$V$52,M3528=1,$V$51)*_xlfn.IFS(N3528=0,$V$57,N3528=1,$V$56)</f>
        <v>3.8318571972070235E-6</v>
      </c>
      <c r="P3528" cm="1">
        <f t="array" ref="P3528">$V$2*_xlfn.IFS(C3528="data_analyst",$X$5,C3528="data_engineer",$X$6,C3528="data_scientist",$X$7)*_xlfn.IFS(E3528=0,$X$12,E3528=1,$X$11)*_xlfn.IFS(F3528=0,$X$17,F3528=1,$X$16)*_xlfn.IFS(G3528=0,$X$22,G3528=1,$X$21)*_xlfn.IFS(H3528=0,$X$27,H3528=1,$X$26)*_xlfn.IFS(I3528=0,$X$32,I3528=1,$X$31)*_xlfn.IFS(J3528=0,$X$37,J3528=1,$X$36)*_xlfn.IFS(K3528=0,$X$42,K3528=1,$X$41)*_xlfn.IFS(L3528=0,$X$47,L3528=1,$X$46)*_xlfn.IFS(M3528=0,$X$52,M3528=1,$X$51)*_xlfn.IFS(N3528=0,$X$57,N3528=1,$X$56)</f>
        <v>1.5336773487195944E-4</v>
      </c>
      <c r="Q3528" cm="1">
        <f t="array" ref="Q3528">$W$2*_xlfn.IFS(C3528="data_analyst",$Z$5,C3528="data_engineer",$Z$6,C3528="data_scientist",$Z$7)*_xlfn.IFS(E3528=0,$Z$12,E3528=1,$Z$11)*_xlfn.IFS(F3528=0,$Z$17,F3528=1,$Z$16)*_xlfn.IFS(G3528=0,$Z$22,G3528=1,$Z$21)*_xlfn.IFS(H3528=0,$Z$27,H3528=1,$Z$26)*_xlfn.IFS(I3528=0,$Z$32,I3528=1,$Z$31)*_xlfn.IFS(J3528=0,$Z$37,J3528=1,$Z$36)*_xlfn.IFS(K3528=0,$Z$42,K3528=1,$Z$41)*_xlfn.IFS(L3528=0,$Z$47,L3528=1,$Z$46)*_xlfn.IFS(M3528=0,$Z$52,M3528=1,$Z$51)*_xlfn.IFS(N3528=0,$Z$57,N3528=1,$Z$56)</f>
        <v>1.3036623495627281E-5</v>
      </c>
      <c r="R3528" t="str" cm="1">
        <f t="array" ref="R3528">_xlfn.IFS(AND(O3528&gt;P3528,O3528&gt;Q3528),"Low",AND(P3528&gt;O3528,P3528&gt;Q3528),"Medium",AND(Q3528&gt;O3528,Q3528&gt;P3528),"High")</f>
        <v>Medium</v>
      </c>
      <c r="S3528" t="str">
        <f t="shared" si="112"/>
        <v>T</v>
      </c>
    </row>
    <row r="3529" spans="1:19" x14ac:dyDescent="0.3">
      <c r="A3529" t="s">
        <v>18</v>
      </c>
      <c r="B3529">
        <v>2</v>
      </c>
      <c r="C3529" t="s">
        <v>13</v>
      </c>
      <c r="D3529" t="str">
        <f t="shared" si="111"/>
        <v>Medium</v>
      </c>
      <c r="E3529">
        <v>1</v>
      </c>
      <c r="F3529">
        <v>0</v>
      </c>
      <c r="G3529">
        <v>1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</v>
      </c>
      <c r="O3529" cm="1">
        <f t="array" ref="O3529">$U$2*_xlfn.IFS(C3529="data_analyst",$V$5,C3529="data_engineer",$V$6,C3529="data_scientist",$V$7)*_xlfn.IFS(E3529=0,$V$12,E3529=1,$V$11)*_xlfn.IFS(F3529=0,$V$17,F3529=1,$V$16)*_xlfn.IFS(G3529=0,$V$22,G3529=1,$V$21)*_xlfn.IFS(H3529=0,$V$27,H3529=1,$V$26)*_xlfn.IFS(I3529=0,$V$32,I3529=1,$V$31)*_xlfn.IFS(J3529=0,$V$37,J3529=1,$V$36)*_xlfn.IFS(K3529=0,$V$42,K3529=1,$V$41)*_xlfn.IFS(L3529=0,$V$47,L3529=1,$V$46)*_xlfn.IFS(M3529=0,$V$52,M3529=1,$V$51)*_xlfn.IFS(N3529=0,$V$57,N3529=1,$V$56)</f>
        <v>1.1820833079411975E-4</v>
      </c>
      <c r="P3529" cm="1">
        <f t="array" ref="P3529">$V$2*_xlfn.IFS(C3529="data_analyst",$X$5,C3529="data_engineer",$X$6,C3529="data_scientist",$X$7)*_xlfn.IFS(E3529=0,$X$12,E3529=1,$X$11)*_xlfn.IFS(F3529=0,$X$17,F3529=1,$X$16)*_xlfn.IFS(G3529=0,$X$22,G3529=1,$X$21)*_xlfn.IFS(H3529=0,$X$27,H3529=1,$X$26)*_xlfn.IFS(I3529=0,$X$32,I3529=1,$X$31)*_xlfn.IFS(J3529=0,$X$37,J3529=1,$X$36)*_xlfn.IFS(K3529=0,$X$42,K3529=1,$X$41)*_xlfn.IFS(L3529=0,$X$47,L3529=1,$X$46)*_xlfn.IFS(M3529=0,$X$52,M3529=1,$X$51)*_xlfn.IFS(N3529=0,$X$57,N3529=1,$X$56)</f>
        <v>4.2937474078182779E-3</v>
      </c>
      <c r="Q3529" cm="1">
        <f t="array" ref="Q3529">$W$2*_xlfn.IFS(C3529="data_analyst",$Z$5,C3529="data_engineer",$Z$6,C3529="data_scientist",$Z$7)*_xlfn.IFS(E3529=0,$Z$12,E3529=1,$Z$11)*_xlfn.IFS(F3529=0,$Z$17,F3529=1,$Z$16)*_xlfn.IFS(G3529=0,$Z$22,G3529=1,$Z$21)*_xlfn.IFS(H3529=0,$Z$27,H3529=1,$Z$26)*_xlfn.IFS(I3529=0,$Z$32,I3529=1,$Z$31)*_xlfn.IFS(J3529=0,$Z$37,J3529=1,$Z$36)*_xlfn.IFS(K3529=0,$Z$42,K3529=1,$Z$41)*_xlfn.IFS(L3529=0,$Z$47,L3529=1,$Z$46)*_xlfn.IFS(M3529=0,$Z$52,M3529=1,$Z$51)*_xlfn.IFS(N3529=0,$Z$57,N3529=1,$Z$56)</f>
        <v>3.3740612073321124E-4</v>
      </c>
      <c r="R3529" t="str" cm="1">
        <f t="array" ref="R3529">_xlfn.IFS(AND(O3529&gt;P3529,O3529&gt;Q3529),"Low",AND(P3529&gt;O3529,P3529&gt;Q3529),"Medium",AND(Q3529&gt;O3529,Q3529&gt;P3529),"High")</f>
        <v>Medium</v>
      </c>
      <c r="S3529" t="str">
        <f t="shared" si="112"/>
        <v>T</v>
      </c>
    </row>
    <row r="3530" spans="1:19" x14ac:dyDescent="0.3">
      <c r="A3530" t="s">
        <v>18</v>
      </c>
      <c r="B3530">
        <v>3</v>
      </c>
      <c r="C3530" t="s">
        <v>13</v>
      </c>
      <c r="D3530" t="str">
        <f t="shared" si="111"/>
        <v>Medium</v>
      </c>
      <c r="E3530">
        <v>1</v>
      </c>
      <c r="F3530">
        <v>0</v>
      </c>
      <c r="G3530">
        <v>1</v>
      </c>
      <c r="H3530">
        <v>1</v>
      </c>
      <c r="I3530">
        <v>1</v>
      </c>
      <c r="J3530">
        <v>0</v>
      </c>
      <c r="K3530">
        <v>0</v>
      </c>
      <c r="L3530">
        <v>1</v>
      </c>
      <c r="M3530">
        <v>1</v>
      </c>
      <c r="N3530">
        <v>1</v>
      </c>
      <c r="O3530" cm="1">
        <f t="array" ref="O3530">$U$2*_xlfn.IFS(C3530="data_analyst",$V$5,C3530="data_engineer",$V$6,C3530="data_scientist",$V$7)*_xlfn.IFS(E3530=0,$V$12,E3530=1,$V$11)*_xlfn.IFS(F3530=0,$V$17,F3530=1,$V$16)*_xlfn.IFS(G3530=0,$V$22,G3530=1,$V$21)*_xlfn.IFS(H3530=0,$V$27,H3530=1,$V$26)*_xlfn.IFS(I3530=0,$V$32,I3530=1,$V$31)*_xlfn.IFS(J3530=0,$V$37,J3530=1,$V$36)*_xlfn.IFS(K3530=0,$V$42,K3530=1,$V$41)*_xlfn.IFS(L3530=0,$V$47,L3530=1,$V$46)*_xlfn.IFS(M3530=0,$V$52,M3530=1,$V$51)*_xlfn.IFS(N3530=0,$V$57,N3530=1,$V$56)</f>
        <v>3.2220973256884125E-8</v>
      </c>
      <c r="P3530" cm="1">
        <f t="array" ref="P3530">$V$2*_xlfn.IFS(C3530="data_analyst",$X$5,C3530="data_engineer",$X$6,C3530="data_scientist",$X$7)*_xlfn.IFS(E3530=0,$X$12,E3530=1,$X$11)*_xlfn.IFS(F3530=0,$X$17,F3530=1,$X$16)*_xlfn.IFS(G3530=0,$X$22,G3530=1,$X$21)*_xlfn.IFS(H3530=0,$X$27,H3530=1,$X$26)*_xlfn.IFS(I3530=0,$X$32,I3530=1,$X$31)*_xlfn.IFS(J3530=0,$X$37,J3530=1,$X$36)*_xlfn.IFS(K3530=0,$X$42,K3530=1,$X$41)*_xlfn.IFS(L3530=0,$X$47,L3530=1,$X$46)*_xlfn.IFS(M3530=0,$X$52,M3530=1,$X$51)*_xlfn.IFS(N3530=0,$X$57,N3530=1,$X$56)</f>
        <v>1.0801251533611479E-3</v>
      </c>
      <c r="Q3530" cm="1">
        <f t="array" ref="Q3530">$W$2*_xlfn.IFS(C3530="data_analyst",$Z$5,C3530="data_engineer",$Z$6,C3530="data_scientist",$Z$7)*_xlfn.IFS(E3530=0,$Z$12,E3530=1,$Z$11)*_xlfn.IFS(F3530=0,$Z$17,F3530=1,$Z$16)*_xlfn.IFS(G3530=0,$Z$22,G3530=1,$Z$21)*_xlfn.IFS(H3530=0,$Z$27,H3530=1,$Z$26)*_xlfn.IFS(I3530=0,$Z$32,I3530=1,$Z$31)*_xlfn.IFS(J3530=0,$Z$37,J3530=1,$Z$36)*_xlfn.IFS(K3530=0,$Z$42,K3530=1,$Z$41)*_xlfn.IFS(L3530=0,$Z$47,L3530=1,$Z$46)*_xlfn.IFS(M3530=0,$Z$52,M3530=1,$Z$51)*_xlfn.IFS(N3530=0,$Z$57,N3530=1,$Z$56)</f>
        <v>1.967520150626315E-5</v>
      </c>
      <c r="R3530" t="str" cm="1">
        <f t="array" ref="R3530">_xlfn.IFS(AND(O3530&gt;P3530,O3530&gt;Q3530),"Low",AND(P3530&gt;O3530,P3530&gt;Q3530),"Medium",AND(Q3530&gt;O3530,Q3530&gt;P3530),"High")</f>
        <v>Medium</v>
      </c>
      <c r="S3530" t="str">
        <f t="shared" si="112"/>
        <v>T</v>
      </c>
    </row>
    <row r="3531" spans="1:19" x14ac:dyDescent="0.3">
      <c r="A3531" t="s">
        <v>18</v>
      </c>
      <c r="B3531">
        <v>5</v>
      </c>
      <c r="C3531" t="s">
        <v>13</v>
      </c>
      <c r="D3531" t="str">
        <f t="shared" si="111"/>
        <v>Medium</v>
      </c>
      <c r="E3531">
        <v>0</v>
      </c>
      <c r="F3531">
        <v>0</v>
      </c>
      <c r="G3531">
        <v>1</v>
      </c>
      <c r="H3531">
        <v>1</v>
      </c>
      <c r="I3531">
        <v>1</v>
      </c>
      <c r="J3531">
        <v>0</v>
      </c>
      <c r="K3531">
        <v>0</v>
      </c>
      <c r="L3531">
        <v>1</v>
      </c>
      <c r="M3531">
        <v>1</v>
      </c>
      <c r="N3531">
        <v>1</v>
      </c>
      <c r="O3531" cm="1">
        <f t="array" ref="O3531">$U$2*_xlfn.IFS(C3531="data_analyst",$V$5,C3531="data_engineer",$V$6,C3531="data_scientist",$V$7)*_xlfn.IFS(E3531=0,$V$12,E3531=1,$V$11)*_xlfn.IFS(F3531=0,$V$17,F3531=1,$V$16)*_xlfn.IFS(G3531=0,$V$22,G3531=1,$V$21)*_xlfn.IFS(H3531=0,$V$27,H3531=1,$V$26)*_xlfn.IFS(I3531=0,$V$32,I3531=1,$V$31)*_xlfn.IFS(J3531=0,$V$37,J3531=1,$V$36)*_xlfn.IFS(K3531=0,$V$42,K3531=1,$V$41)*_xlfn.IFS(L3531=0,$V$47,L3531=1,$V$46)*_xlfn.IFS(M3531=0,$V$52,M3531=1,$V$51)*_xlfn.IFS(N3531=0,$V$57,N3531=1,$V$56)</f>
        <v>6.8672398038503043E-8</v>
      </c>
      <c r="P3531" cm="1">
        <f t="array" ref="P3531">$V$2*_xlfn.IFS(C3531="data_analyst",$X$5,C3531="data_engineer",$X$6,C3531="data_scientist",$X$7)*_xlfn.IFS(E3531=0,$X$12,E3531=1,$X$11)*_xlfn.IFS(F3531=0,$X$17,F3531=1,$X$16)*_xlfn.IFS(G3531=0,$X$22,G3531=1,$X$21)*_xlfn.IFS(H3531=0,$X$27,H3531=1,$X$26)*_xlfn.IFS(I3531=0,$X$32,I3531=1,$X$31)*_xlfn.IFS(J3531=0,$X$37,J3531=1,$X$36)*_xlfn.IFS(K3531=0,$X$42,K3531=1,$X$41)*_xlfn.IFS(L3531=0,$X$47,L3531=1,$X$46)*_xlfn.IFS(M3531=0,$X$52,M3531=1,$X$51)*_xlfn.IFS(N3531=0,$X$57,N3531=1,$X$56)</f>
        <v>4.1417650777771027E-4</v>
      </c>
      <c r="Q3531" cm="1">
        <f t="array" ref="Q3531">$W$2*_xlfn.IFS(C3531="data_analyst",$Z$5,C3531="data_engineer",$Z$6,C3531="data_scientist",$Z$7)*_xlfn.IFS(E3531=0,$Z$12,E3531=1,$Z$11)*_xlfn.IFS(F3531=0,$Z$17,F3531=1,$Z$16)*_xlfn.IFS(G3531=0,$Z$22,G3531=1,$Z$21)*_xlfn.IFS(H3531=0,$Z$27,H3531=1,$Z$26)*_xlfn.IFS(I3531=0,$Z$32,I3531=1,$Z$31)*_xlfn.IFS(J3531=0,$Z$37,J3531=1,$Z$36)*_xlfn.IFS(K3531=0,$Z$42,K3531=1,$Z$41)*_xlfn.IFS(L3531=0,$Z$47,L3531=1,$Z$46)*_xlfn.IFS(M3531=0,$Z$52,M3531=1,$Z$51)*_xlfn.IFS(N3531=0,$Z$57,N3531=1,$Z$56)</f>
        <v>1.4807110411930005E-5</v>
      </c>
      <c r="R3531" t="str" cm="1">
        <f t="array" ref="R3531">_xlfn.IFS(AND(O3531&gt;P3531,O3531&gt;Q3531),"Low",AND(P3531&gt;O3531,P3531&gt;Q3531),"Medium",AND(Q3531&gt;O3531,Q3531&gt;P3531),"High")</f>
        <v>Medium</v>
      </c>
      <c r="S3531" t="str">
        <f t="shared" si="112"/>
        <v>T</v>
      </c>
    </row>
    <row r="3532" spans="1:19" x14ac:dyDescent="0.3">
      <c r="A3532" t="s">
        <v>18</v>
      </c>
      <c r="B3532">
        <v>8</v>
      </c>
      <c r="C3532" t="s">
        <v>13</v>
      </c>
      <c r="D3532" t="str">
        <f t="shared" si="111"/>
        <v>Medium</v>
      </c>
      <c r="E3532">
        <v>1</v>
      </c>
      <c r="F3532">
        <v>0</v>
      </c>
      <c r="G3532">
        <v>1</v>
      </c>
      <c r="H3532">
        <v>1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1</v>
      </c>
      <c r="O3532" cm="1">
        <f t="array" ref="O3532">$U$2*_xlfn.IFS(C3532="data_analyst",$V$5,C3532="data_engineer",$V$6,C3532="data_scientist",$V$7)*_xlfn.IFS(E3532=0,$V$12,E3532=1,$V$11)*_xlfn.IFS(F3532=0,$V$17,F3532=1,$V$16)*_xlfn.IFS(G3532=0,$V$22,G3532=1,$V$21)*_xlfn.IFS(H3532=0,$V$27,H3532=1,$V$26)*_xlfn.IFS(I3532=0,$V$32,I3532=1,$V$31)*_xlfn.IFS(J3532=0,$V$37,J3532=1,$V$36)*_xlfn.IFS(K3532=0,$V$42,K3532=1,$V$41)*_xlfn.IFS(L3532=0,$V$47,L3532=1,$V$46)*_xlfn.IFS(M3532=0,$V$52,M3532=1,$V$51)*_xlfn.IFS(N3532=0,$V$57,N3532=1,$V$56)</f>
        <v>7.8950417013229484E-6</v>
      </c>
      <c r="P3532" cm="1">
        <f t="array" ref="P3532">$V$2*_xlfn.IFS(C3532="data_analyst",$X$5,C3532="data_engineer",$X$6,C3532="data_scientist",$X$7)*_xlfn.IFS(E3532=0,$X$12,E3532=1,$X$11)*_xlfn.IFS(F3532=0,$X$17,F3532=1,$X$16)*_xlfn.IFS(G3532=0,$X$22,G3532=1,$X$21)*_xlfn.IFS(H3532=0,$X$27,H3532=1,$X$26)*_xlfn.IFS(I3532=0,$X$32,I3532=1,$X$31)*_xlfn.IFS(J3532=0,$X$37,J3532=1,$X$36)*_xlfn.IFS(K3532=0,$X$42,K3532=1,$X$41)*_xlfn.IFS(L3532=0,$X$47,L3532=1,$X$46)*_xlfn.IFS(M3532=0,$X$52,M3532=1,$X$51)*_xlfn.IFS(N3532=0,$X$57,N3532=1,$X$56)</f>
        <v>3.0996681496063979E-3</v>
      </c>
      <c r="Q3532" cm="1">
        <f t="array" ref="Q3532">$W$2*_xlfn.IFS(C3532="data_analyst",$Z$5,C3532="data_engineer",$Z$6,C3532="data_scientist",$Z$7)*_xlfn.IFS(E3532=0,$Z$12,E3532=1,$Z$11)*_xlfn.IFS(F3532=0,$Z$17,F3532=1,$Z$16)*_xlfn.IFS(G3532=0,$Z$22,G3532=1,$Z$21)*_xlfn.IFS(H3532=0,$Z$27,H3532=1,$Z$26)*_xlfn.IFS(I3532=0,$Z$32,I3532=1,$Z$31)*_xlfn.IFS(J3532=0,$Z$37,J3532=1,$Z$36)*_xlfn.IFS(K3532=0,$Z$42,K3532=1,$Z$41)*_xlfn.IFS(L3532=0,$Z$47,L3532=1,$Z$46)*_xlfn.IFS(M3532=0,$Z$52,M3532=1,$Z$51)*_xlfn.IFS(N3532=0,$Z$57,N3532=1,$Z$56)</f>
        <v>1.6574335755315637E-4</v>
      </c>
      <c r="R3532" t="str" cm="1">
        <f t="array" ref="R3532">_xlfn.IFS(AND(O3532&gt;P3532,O3532&gt;Q3532),"Low",AND(P3532&gt;O3532,P3532&gt;Q3532),"Medium",AND(Q3532&gt;O3532,Q3532&gt;P3532),"High")</f>
        <v>Medium</v>
      </c>
      <c r="S3532" t="str">
        <f t="shared" si="112"/>
        <v>T</v>
      </c>
    </row>
    <row r="3533" spans="1:19" x14ac:dyDescent="0.3">
      <c r="A3533" t="s">
        <v>18</v>
      </c>
      <c r="B3533">
        <v>5</v>
      </c>
      <c r="C3533" t="s">
        <v>13</v>
      </c>
      <c r="D3533" t="str">
        <f t="shared" si="111"/>
        <v>Medium</v>
      </c>
      <c r="E3533">
        <v>1</v>
      </c>
      <c r="F3533">
        <v>1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1</v>
      </c>
      <c r="M3533">
        <v>0</v>
      </c>
      <c r="N3533">
        <v>0</v>
      </c>
      <c r="O3533" cm="1">
        <f t="array" ref="O3533">$U$2*_xlfn.IFS(C3533="data_analyst",$V$5,C3533="data_engineer",$V$6,C3533="data_scientist",$V$7)*_xlfn.IFS(E3533=0,$V$12,E3533=1,$V$11)*_xlfn.IFS(F3533=0,$V$17,F3533=1,$V$16)*_xlfn.IFS(G3533=0,$V$22,G3533=1,$V$21)*_xlfn.IFS(H3533=0,$V$27,H3533=1,$V$26)*_xlfn.IFS(I3533=0,$V$32,I3533=1,$V$31)*_xlfn.IFS(J3533=0,$V$37,J3533=1,$V$36)*_xlfn.IFS(K3533=0,$V$42,K3533=1,$V$41)*_xlfn.IFS(L3533=0,$V$47,L3533=1,$V$46)*_xlfn.IFS(M3533=0,$V$52,M3533=1,$V$51)*_xlfn.IFS(N3533=0,$V$57,N3533=1,$V$56)</f>
        <v>4.1408433323124987E-6</v>
      </c>
      <c r="P3533" cm="1">
        <f t="array" ref="P3533">$V$2*_xlfn.IFS(C3533="data_analyst",$X$5,C3533="data_engineer",$X$6,C3533="data_scientist",$X$7)*_xlfn.IFS(E3533=0,$X$12,E3533=1,$X$11)*_xlfn.IFS(F3533=0,$X$17,F3533=1,$X$16)*_xlfn.IFS(G3533=0,$X$22,G3533=1,$X$21)*_xlfn.IFS(H3533=0,$X$27,H3533=1,$X$26)*_xlfn.IFS(I3533=0,$X$32,I3533=1,$X$31)*_xlfn.IFS(J3533=0,$X$37,J3533=1,$X$36)*_xlfn.IFS(K3533=0,$X$42,K3533=1,$X$41)*_xlfn.IFS(L3533=0,$X$47,L3533=1,$X$46)*_xlfn.IFS(M3533=0,$X$52,M3533=1,$X$51)*_xlfn.IFS(N3533=0,$X$57,N3533=1,$X$56)</f>
        <v>2.0760253561061861E-4</v>
      </c>
      <c r="Q3533" cm="1">
        <f t="array" ref="Q3533">$W$2*_xlfn.IFS(C3533="data_analyst",$Z$5,C3533="data_engineer",$Z$6,C3533="data_scientist",$Z$7)*_xlfn.IFS(E3533=0,$Z$12,E3533=1,$Z$11)*_xlfn.IFS(F3533=0,$Z$17,F3533=1,$Z$16)*_xlfn.IFS(G3533=0,$Z$22,G3533=1,$Z$21)*_xlfn.IFS(H3533=0,$Z$27,H3533=1,$Z$26)*_xlfn.IFS(I3533=0,$Z$32,I3533=1,$Z$31)*_xlfn.IFS(J3533=0,$Z$37,J3533=1,$Z$36)*_xlfn.IFS(K3533=0,$Z$42,K3533=1,$Z$41)*_xlfn.IFS(L3533=0,$Z$47,L3533=1,$Z$46)*_xlfn.IFS(M3533=0,$Z$52,M3533=1,$Z$51)*_xlfn.IFS(N3533=0,$Z$57,N3533=1,$Z$56)</f>
        <v>3.8660232922087914E-5</v>
      </c>
      <c r="R3533" t="str" cm="1">
        <f t="array" ref="R3533">_xlfn.IFS(AND(O3533&gt;P3533,O3533&gt;Q3533),"Low",AND(P3533&gt;O3533,P3533&gt;Q3533),"Medium",AND(Q3533&gt;O3533,Q3533&gt;P3533),"High")</f>
        <v>Medium</v>
      </c>
      <c r="S3533" t="str">
        <f t="shared" si="112"/>
        <v>T</v>
      </c>
    </row>
    <row r="3534" spans="1:19" x14ac:dyDescent="0.3">
      <c r="A3534" t="s">
        <v>18</v>
      </c>
      <c r="B3534">
        <v>6</v>
      </c>
      <c r="C3534" t="s">
        <v>13</v>
      </c>
      <c r="D3534" t="str">
        <f t="shared" si="111"/>
        <v>Medium</v>
      </c>
      <c r="E3534">
        <v>1</v>
      </c>
      <c r="F3534">
        <v>0</v>
      </c>
      <c r="G3534">
        <v>1</v>
      </c>
      <c r="H3534">
        <v>1</v>
      </c>
      <c r="I3534">
        <v>0</v>
      </c>
      <c r="J3534">
        <v>0</v>
      </c>
      <c r="K3534">
        <v>0</v>
      </c>
      <c r="L3534">
        <v>1</v>
      </c>
      <c r="M3534">
        <v>0</v>
      </c>
      <c r="N3534">
        <v>1</v>
      </c>
      <c r="O3534" cm="1">
        <f t="array" ref="O3534">$U$2*_xlfn.IFS(C3534="data_analyst",$V$5,C3534="data_engineer",$V$6,C3534="data_scientist",$V$7)*_xlfn.IFS(E3534=0,$V$12,E3534=1,$V$11)*_xlfn.IFS(F3534=0,$V$17,F3534=1,$V$16)*_xlfn.IFS(G3534=0,$V$22,G3534=1,$V$21)*_xlfn.IFS(H3534=0,$V$27,H3534=1,$V$26)*_xlfn.IFS(I3534=0,$V$32,I3534=1,$V$31)*_xlfn.IFS(J3534=0,$V$37,J3534=1,$V$36)*_xlfn.IFS(K3534=0,$V$42,K3534=1,$V$41)*_xlfn.IFS(L3534=0,$V$47,L3534=1,$V$46)*_xlfn.IFS(M3534=0,$V$52,M3534=1,$V$51)*_xlfn.IFS(N3534=0,$V$57,N3534=1,$V$56)</f>
        <v>5.6933572929136539E-6</v>
      </c>
      <c r="P3534" cm="1">
        <f t="array" ref="P3534">$V$2*_xlfn.IFS(C3534="data_analyst",$X$5,C3534="data_engineer",$X$6,C3534="data_scientist",$X$7)*_xlfn.IFS(E3534=0,$X$12,E3534=1,$X$11)*_xlfn.IFS(F3534=0,$X$17,F3534=1,$X$16)*_xlfn.IFS(G3534=0,$X$22,G3534=1,$X$21)*_xlfn.IFS(H3534=0,$X$27,H3534=1,$X$26)*_xlfn.IFS(I3534=0,$X$32,I3534=1,$X$31)*_xlfn.IFS(J3534=0,$X$37,J3534=1,$X$36)*_xlfn.IFS(K3534=0,$X$42,K3534=1,$X$41)*_xlfn.IFS(L3534=0,$X$47,L3534=1,$X$46)*_xlfn.IFS(M3534=0,$X$52,M3534=1,$X$51)*_xlfn.IFS(N3534=0,$X$57,N3534=1,$X$56)</f>
        <v>2.6769790393741354E-3</v>
      </c>
      <c r="Q3534" cm="1">
        <f t="array" ref="Q3534">$W$2*_xlfn.IFS(C3534="data_analyst",$Z$5,C3534="data_engineer",$Z$6,C3534="data_scientist",$Z$7)*_xlfn.IFS(E3534=0,$Z$12,E3534=1,$Z$11)*_xlfn.IFS(F3534=0,$Z$17,F3534=1,$Z$16)*_xlfn.IFS(G3534=0,$Z$22,G3534=1,$Z$21)*_xlfn.IFS(H3534=0,$Z$27,H3534=1,$Z$26)*_xlfn.IFS(I3534=0,$Z$32,I3534=1,$Z$31)*_xlfn.IFS(J3534=0,$Z$37,J3534=1,$Z$36)*_xlfn.IFS(K3534=0,$Z$42,K3534=1,$Z$41)*_xlfn.IFS(L3534=0,$Z$47,L3534=1,$Z$46)*_xlfn.IFS(M3534=0,$Z$52,M3534=1,$Z$51)*_xlfn.IFS(N3534=0,$Z$57,N3534=1,$Z$56)</f>
        <v>1.270395515311281E-4</v>
      </c>
      <c r="R3534" t="str" cm="1">
        <f t="array" ref="R3534">_xlfn.IFS(AND(O3534&gt;P3534,O3534&gt;Q3534),"Low",AND(P3534&gt;O3534,P3534&gt;Q3534),"Medium",AND(Q3534&gt;O3534,Q3534&gt;P3534),"High")</f>
        <v>Medium</v>
      </c>
      <c r="S3534" t="str">
        <f t="shared" si="112"/>
        <v>T</v>
      </c>
    </row>
    <row r="3535" spans="1:19" x14ac:dyDescent="0.3">
      <c r="A3535" t="s">
        <v>18</v>
      </c>
      <c r="B3535">
        <v>3</v>
      </c>
      <c r="C3535" t="s">
        <v>13</v>
      </c>
      <c r="D3535" t="str">
        <f t="shared" si="111"/>
        <v>Medium</v>
      </c>
      <c r="E3535">
        <v>1</v>
      </c>
      <c r="F3535">
        <v>1</v>
      </c>
      <c r="G3535">
        <v>0</v>
      </c>
      <c r="H3535">
        <v>0</v>
      </c>
      <c r="I3535">
        <v>0</v>
      </c>
      <c r="J3535">
        <v>1</v>
      </c>
      <c r="K3535">
        <v>0</v>
      </c>
      <c r="L3535">
        <v>0</v>
      </c>
      <c r="M3535">
        <v>0</v>
      </c>
      <c r="N3535">
        <v>0</v>
      </c>
      <c r="O3535" cm="1">
        <f t="array" ref="O3535">$U$2*_xlfn.IFS(C3535="data_analyst",$V$5,C3535="data_engineer",$V$6,C3535="data_scientist",$V$7)*_xlfn.IFS(E3535=0,$V$12,E3535=1,$V$11)*_xlfn.IFS(F3535=0,$V$17,F3535=1,$V$16)*_xlfn.IFS(G3535=0,$V$22,G3535=1,$V$21)*_xlfn.IFS(H3535=0,$V$27,H3535=1,$V$26)*_xlfn.IFS(I3535=0,$V$32,I3535=1,$V$31)*_xlfn.IFS(J3535=0,$V$37,J3535=1,$V$36)*_xlfn.IFS(K3535=0,$V$42,K3535=1,$V$41)*_xlfn.IFS(L3535=0,$V$47,L3535=1,$V$46)*_xlfn.IFS(M3535=0,$V$52,M3535=1,$V$51)*_xlfn.IFS(N3535=0,$V$57,N3535=1,$V$56)</f>
        <v>1.6225250371701628E-4</v>
      </c>
      <c r="P3535" cm="1">
        <f t="array" ref="P3535">$V$2*_xlfn.IFS(C3535="data_analyst",$X$5,C3535="data_engineer",$X$6,C3535="data_scientist",$X$7)*_xlfn.IFS(E3535=0,$X$12,E3535=1,$X$11)*_xlfn.IFS(F3535=0,$X$17,F3535=1,$X$16)*_xlfn.IFS(G3535=0,$X$22,G3535=1,$X$21)*_xlfn.IFS(H3535=0,$X$27,H3535=1,$X$26)*_xlfn.IFS(I3535=0,$X$32,I3535=1,$X$31)*_xlfn.IFS(J3535=0,$X$37,J3535=1,$X$36)*_xlfn.IFS(K3535=0,$X$42,K3535=1,$X$41)*_xlfn.IFS(L3535=0,$X$47,L3535=1,$X$46)*_xlfn.IFS(M3535=0,$X$52,M3535=1,$X$51)*_xlfn.IFS(N3535=0,$X$57,N3535=1,$X$56)</f>
        <v>7.0860857917919224E-5</v>
      </c>
      <c r="Q3535" cm="1">
        <f t="array" ref="Q3535">$W$2*_xlfn.IFS(C3535="data_analyst",$Z$5,C3535="data_engineer",$Z$6,C3535="data_scientist",$Z$7)*_xlfn.IFS(E3535=0,$Z$12,E3535=1,$Z$11)*_xlfn.IFS(F3535=0,$Z$17,F3535=1,$Z$16)*_xlfn.IFS(G3535=0,$Z$22,G3535=1,$Z$21)*_xlfn.IFS(H3535=0,$Z$27,H3535=1,$Z$26)*_xlfn.IFS(I3535=0,$Z$32,I3535=1,$Z$31)*_xlfn.IFS(J3535=0,$Z$37,J3535=1,$Z$36)*_xlfn.IFS(K3535=0,$Z$42,K3535=1,$Z$41)*_xlfn.IFS(L3535=0,$Z$47,L3535=1,$Z$46)*_xlfn.IFS(M3535=0,$Z$52,M3535=1,$Z$51)*_xlfn.IFS(N3535=0,$Z$57,N3535=1,$Z$56)</f>
        <v>4.2173777391384099E-5</v>
      </c>
      <c r="R3535" t="str" cm="1">
        <f t="array" ref="R3535">_xlfn.IFS(AND(O3535&gt;P3535,O3535&gt;Q3535),"Low",AND(P3535&gt;O3535,P3535&gt;Q3535),"Medium",AND(Q3535&gt;O3535,Q3535&gt;P3535),"High")</f>
        <v>Low</v>
      </c>
      <c r="S3535" t="str">
        <f t="shared" si="112"/>
        <v>F</v>
      </c>
    </row>
    <row r="3536" spans="1:19" x14ac:dyDescent="0.3">
      <c r="A3536" t="s">
        <v>18</v>
      </c>
      <c r="B3536">
        <v>6</v>
      </c>
      <c r="C3536" t="s">
        <v>13</v>
      </c>
      <c r="D3536" t="str">
        <f t="shared" si="111"/>
        <v>Medium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 cm="1">
        <f t="array" ref="O3536">$U$2*_xlfn.IFS(C3536="data_analyst",$V$5,C3536="data_engineer",$V$6,C3536="data_scientist",$V$7)*_xlfn.IFS(E3536=0,$V$12,E3536=1,$V$11)*_xlfn.IFS(F3536=0,$V$17,F3536=1,$V$16)*_xlfn.IFS(G3536=0,$V$22,G3536=1,$V$21)*_xlfn.IFS(H3536=0,$V$27,H3536=1,$V$26)*_xlfn.IFS(I3536=0,$V$32,I3536=1,$V$31)*_xlfn.IFS(J3536=0,$V$37,J3536=1,$V$36)*_xlfn.IFS(K3536=0,$V$42,K3536=1,$V$41)*_xlfn.IFS(L3536=0,$V$47,L3536=1,$V$46)*_xlfn.IFS(M3536=0,$V$52,M3536=1,$V$51)*_xlfn.IFS(N3536=0,$V$57,N3536=1,$V$56)</f>
        <v>3.8675410855345095E-3</v>
      </c>
      <c r="P3536" cm="1">
        <f t="array" ref="P3536">$V$2*_xlfn.IFS(C3536="data_analyst",$X$5,C3536="data_engineer",$X$6,C3536="data_scientist",$X$7)*_xlfn.IFS(E3536=0,$X$12,E3536=1,$X$11)*_xlfn.IFS(F3536=0,$X$17,F3536=1,$X$16)*_xlfn.IFS(G3536=0,$X$22,G3536=1,$X$21)*_xlfn.IFS(H3536=0,$X$27,H3536=1,$X$26)*_xlfn.IFS(I3536=0,$X$32,I3536=1,$X$31)*_xlfn.IFS(J3536=0,$X$37,J3536=1,$X$36)*_xlfn.IFS(K3536=0,$X$42,K3536=1,$X$41)*_xlfn.IFS(L3536=0,$X$47,L3536=1,$X$46)*_xlfn.IFS(M3536=0,$X$52,M3536=1,$X$51)*_xlfn.IFS(N3536=0,$X$57,N3536=1,$X$56)</f>
        <v>1.6544989312824467E-3</v>
      </c>
      <c r="Q3536" cm="1">
        <f t="array" ref="Q3536">$W$2*_xlfn.IFS(C3536="data_analyst",$Z$5,C3536="data_engineer",$Z$6,C3536="data_scientist",$Z$7)*_xlfn.IFS(E3536=0,$Z$12,E3536=1,$Z$11)*_xlfn.IFS(F3536=0,$Z$17,F3536=1,$Z$16)*_xlfn.IFS(G3536=0,$Z$22,G3536=1,$Z$21)*_xlfn.IFS(H3536=0,$Z$27,H3536=1,$Z$26)*_xlfn.IFS(I3536=0,$Z$32,I3536=1,$Z$31)*_xlfn.IFS(J3536=0,$Z$37,J3536=1,$Z$36)*_xlfn.IFS(K3536=0,$Z$42,K3536=1,$Z$41)*_xlfn.IFS(L3536=0,$Z$47,L3536=1,$Z$46)*_xlfn.IFS(M3536=0,$Z$52,M3536=1,$Z$51)*_xlfn.IFS(N3536=0,$Z$57,N3536=1,$Z$56)</f>
        <v>6.902742580981744E-4</v>
      </c>
      <c r="R3536" t="str" cm="1">
        <f t="array" ref="R3536">_xlfn.IFS(AND(O3536&gt;P3536,O3536&gt;Q3536),"Low",AND(P3536&gt;O3536,P3536&gt;Q3536),"Medium",AND(Q3536&gt;O3536,Q3536&gt;P3536),"High")</f>
        <v>Low</v>
      </c>
      <c r="S3536" t="str">
        <f t="shared" si="112"/>
        <v>F</v>
      </c>
    </row>
    <row r="3537" spans="1:19" x14ac:dyDescent="0.3">
      <c r="A3537" t="s">
        <v>18</v>
      </c>
      <c r="B3537">
        <v>4</v>
      </c>
      <c r="C3537" t="s">
        <v>13</v>
      </c>
      <c r="D3537" t="str">
        <f t="shared" si="111"/>
        <v>Medium</v>
      </c>
      <c r="E3537">
        <v>1</v>
      </c>
      <c r="F3537">
        <v>0</v>
      </c>
      <c r="G3537">
        <v>1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</v>
      </c>
      <c r="O3537" cm="1">
        <f t="array" ref="O3537">$U$2*_xlfn.IFS(C3537="data_analyst",$V$5,C3537="data_engineer",$V$6,C3537="data_scientist",$V$7)*_xlfn.IFS(E3537=0,$V$12,E3537=1,$V$11)*_xlfn.IFS(F3537=0,$V$17,F3537=1,$V$16)*_xlfn.IFS(G3537=0,$V$22,G3537=1,$V$21)*_xlfn.IFS(H3537=0,$V$27,H3537=1,$V$26)*_xlfn.IFS(I3537=0,$V$32,I3537=1,$V$31)*_xlfn.IFS(J3537=0,$V$37,J3537=1,$V$36)*_xlfn.IFS(K3537=0,$V$42,K3537=1,$V$41)*_xlfn.IFS(L3537=0,$V$47,L3537=1,$V$46)*_xlfn.IFS(M3537=0,$V$52,M3537=1,$V$51)*_xlfn.IFS(N3537=0,$V$57,N3537=1,$V$56)</f>
        <v>1.1820833079411975E-4</v>
      </c>
      <c r="P3537" cm="1">
        <f t="array" ref="P3537">$V$2*_xlfn.IFS(C3537="data_analyst",$X$5,C3537="data_engineer",$X$6,C3537="data_scientist",$X$7)*_xlfn.IFS(E3537=0,$X$12,E3537=1,$X$11)*_xlfn.IFS(F3537=0,$X$17,F3537=1,$X$16)*_xlfn.IFS(G3537=0,$X$22,G3537=1,$X$21)*_xlfn.IFS(H3537=0,$X$27,H3537=1,$X$26)*_xlfn.IFS(I3537=0,$X$32,I3537=1,$X$31)*_xlfn.IFS(J3537=0,$X$37,J3537=1,$X$36)*_xlfn.IFS(K3537=0,$X$42,K3537=1,$X$41)*_xlfn.IFS(L3537=0,$X$47,L3537=1,$X$46)*_xlfn.IFS(M3537=0,$X$52,M3537=1,$X$51)*_xlfn.IFS(N3537=0,$X$57,N3537=1,$X$56)</f>
        <v>4.2937474078182779E-3</v>
      </c>
      <c r="Q3537" cm="1">
        <f t="array" ref="Q3537">$W$2*_xlfn.IFS(C3537="data_analyst",$Z$5,C3537="data_engineer",$Z$6,C3537="data_scientist",$Z$7)*_xlfn.IFS(E3537=0,$Z$12,E3537=1,$Z$11)*_xlfn.IFS(F3537=0,$Z$17,F3537=1,$Z$16)*_xlfn.IFS(G3537=0,$Z$22,G3537=1,$Z$21)*_xlfn.IFS(H3537=0,$Z$27,H3537=1,$Z$26)*_xlfn.IFS(I3537=0,$Z$32,I3537=1,$Z$31)*_xlfn.IFS(J3537=0,$Z$37,J3537=1,$Z$36)*_xlfn.IFS(K3537=0,$Z$42,K3537=1,$Z$41)*_xlfn.IFS(L3537=0,$Z$47,L3537=1,$Z$46)*_xlfn.IFS(M3537=0,$Z$52,M3537=1,$Z$51)*_xlfn.IFS(N3537=0,$Z$57,N3537=1,$Z$56)</f>
        <v>3.3740612073321124E-4</v>
      </c>
      <c r="R3537" t="str" cm="1">
        <f t="array" ref="R3537">_xlfn.IFS(AND(O3537&gt;P3537,O3537&gt;Q3537),"Low",AND(P3537&gt;O3537,P3537&gt;Q3537),"Medium",AND(Q3537&gt;O3537,Q3537&gt;P3537),"High")</f>
        <v>Medium</v>
      </c>
      <c r="S3537" t="str">
        <f t="shared" si="112"/>
        <v>T</v>
      </c>
    </row>
    <row r="3538" spans="1:19" x14ac:dyDescent="0.3">
      <c r="A3538" t="s">
        <v>18</v>
      </c>
      <c r="B3538">
        <v>8</v>
      </c>
      <c r="C3538" t="s">
        <v>13</v>
      </c>
      <c r="D3538" t="str">
        <f t="shared" si="111"/>
        <v>Medium</v>
      </c>
      <c r="E3538">
        <v>1</v>
      </c>
      <c r="F3538">
        <v>0</v>
      </c>
      <c r="G3538">
        <v>1</v>
      </c>
      <c r="H3538">
        <v>1</v>
      </c>
      <c r="I3538">
        <v>1</v>
      </c>
      <c r="J3538">
        <v>0</v>
      </c>
      <c r="K3538">
        <v>1</v>
      </c>
      <c r="L3538">
        <v>0</v>
      </c>
      <c r="M3538">
        <v>0</v>
      </c>
      <c r="N3538">
        <v>1</v>
      </c>
      <c r="O3538" cm="1">
        <f t="array" ref="O3538">$U$2*_xlfn.IFS(C3538="data_analyst",$V$5,C3538="data_engineer",$V$6,C3538="data_scientist",$V$7)*_xlfn.IFS(E3538=0,$V$12,E3538=1,$V$11)*_xlfn.IFS(F3538=0,$V$17,F3538=1,$V$16)*_xlfn.IFS(G3538=0,$V$22,G3538=1,$V$21)*_xlfn.IFS(H3538=0,$V$27,H3538=1,$V$26)*_xlfn.IFS(I3538=0,$V$32,I3538=1,$V$31)*_xlfn.IFS(J3538=0,$V$37,J3538=1,$V$36)*_xlfn.IFS(K3538=0,$V$42,K3538=1,$V$41)*_xlfn.IFS(L3538=0,$V$47,L3538=1,$V$46)*_xlfn.IFS(M3538=0,$V$52,M3538=1,$V$51)*_xlfn.IFS(N3538=0,$V$57,N3538=1,$V$56)</f>
        <v>1.5583748062446257E-6</v>
      </c>
      <c r="P3538" cm="1">
        <f t="array" ref="P3538">$V$2*_xlfn.IFS(C3538="data_analyst",$X$5,C3538="data_engineer",$X$6,C3538="data_scientist",$X$7)*_xlfn.IFS(E3538=0,$X$12,E3538=1,$X$11)*_xlfn.IFS(F3538=0,$X$17,F3538=1,$X$16)*_xlfn.IFS(G3538=0,$X$22,G3538=1,$X$21)*_xlfn.IFS(H3538=0,$X$27,H3538=1,$X$26)*_xlfn.IFS(I3538=0,$X$32,I3538=1,$X$31)*_xlfn.IFS(J3538=0,$X$37,J3538=1,$X$36)*_xlfn.IFS(K3538=0,$X$42,K3538=1,$X$41)*_xlfn.IFS(L3538=0,$X$47,L3538=1,$X$46)*_xlfn.IFS(M3538=0,$X$52,M3538=1,$X$51)*_xlfn.IFS(N3538=0,$X$57,N3538=1,$X$56)</f>
        <v>6.2128916992839614E-4</v>
      </c>
      <c r="Q3538" cm="1">
        <f t="array" ref="Q3538">$W$2*_xlfn.IFS(C3538="data_analyst",$Z$5,C3538="data_engineer",$Z$6,C3538="data_scientist",$Z$7)*_xlfn.IFS(E3538=0,$Z$12,E3538=1,$Z$11)*_xlfn.IFS(F3538=0,$Z$17,F3538=1,$Z$16)*_xlfn.IFS(G3538=0,$Z$22,G3538=1,$Z$21)*_xlfn.IFS(H3538=0,$Z$27,H3538=1,$Z$26)*_xlfn.IFS(I3538=0,$Z$32,I3538=1,$Z$31)*_xlfn.IFS(J3538=0,$Z$37,J3538=1,$Z$36)*_xlfn.IFS(K3538=0,$Z$42,K3538=1,$Z$41)*_xlfn.IFS(L3538=0,$Z$47,L3538=1,$Z$46)*_xlfn.IFS(M3538=0,$Z$52,M3538=1,$Z$51)*_xlfn.IFS(N3538=0,$Z$57,N3538=1,$Z$56)</f>
        <v>2.992588400265324E-5</v>
      </c>
      <c r="R3538" t="str" cm="1">
        <f t="array" ref="R3538">_xlfn.IFS(AND(O3538&gt;P3538,O3538&gt;Q3538),"Low",AND(P3538&gt;O3538,P3538&gt;Q3538),"Medium",AND(Q3538&gt;O3538,Q3538&gt;P3538),"High")</f>
        <v>Medium</v>
      </c>
      <c r="S3538" t="str">
        <f t="shared" si="112"/>
        <v>T</v>
      </c>
    </row>
    <row r="3539" spans="1:19" x14ac:dyDescent="0.3">
      <c r="A3539" t="s">
        <v>18</v>
      </c>
      <c r="B3539">
        <v>2</v>
      </c>
      <c r="C3539" t="s">
        <v>13</v>
      </c>
      <c r="D3539" t="str">
        <f t="shared" si="111"/>
        <v>Medium</v>
      </c>
      <c r="E3539">
        <v>1</v>
      </c>
      <c r="F3539">
        <v>0</v>
      </c>
      <c r="G3539">
        <v>0</v>
      </c>
      <c r="H3539">
        <v>1</v>
      </c>
      <c r="I3539">
        <v>1</v>
      </c>
      <c r="J3539">
        <v>1</v>
      </c>
      <c r="K3539">
        <v>0</v>
      </c>
      <c r="L3539">
        <v>1</v>
      </c>
      <c r="M3539">
        <v>0</v>
      </c>
      <c r="N3539">
        <v>1</v>
      </c>
      <c r="O3539" cm="1">
        <f t="array" ref="O3539">$U$2*_xlfn.IFS(C3539="data_analyst",$V$5,C3539="data_engineer",$V$6,C3539="data_scientist",$V$7)*_xlfn.IFS(E3539=0,$V$12,E3539=1,$V$11)*_xlfn.IFS(F3539=0,$V$17,F3539=1,$V$16)*_xlfn.IFS(G3539=0,$V$22,G3539=1,$V$21)*_xlfn.IFS(H3539=0,$V$27,H3539=1,$V$26)*_xlfn.IFS(I3539=0,$V$32,I3539=1,$V$31)*_xlfn.IFS(J3539=0,$V$37,J3539=1,$V$36)*_xlfn.IFS(K3539=0,$V$42,K3539=1,$V$41)*_xlfn.IFS(L3539=0,$V$47,L3539=1,$V$46)*_xlfn.IFS(M3539=0,$V$52,M3539=1,$V$51)*_xlfn.IFS(N3539=0,$V$57,N3539=1,$V$56)</f>
        <v>7.1762530602828965E-7</v>
      </c>
      <c r="P3539" cm="1">
        <f t="array" ref="P3539">$V$2*_xlfn.IFS(C3539="data_analyst",$X$5,C3539="data_engineer",$X$6,C3539="data_scientist",$X$7)*_xlfn.IFS(E3539=0,$X$12,E3539=1,$X$11)*_xlfn.IFS(F3539=0,$X$17,F3539=1,$X$16)*_xlfn.IFS(G3539=0,$X$22,G3539=1,$X$21)*_xlfn.IFS(H3539=0,$X$27,H3539=1,$X$26)*_xlfn.IFS(I3539=0,$X$32,I3539=1,$X$31)*_xlfn.IFS(J3539=0,$X$37,J3539=1,$X$36)*_xlfn.IFS(K3539=0,$X$42,K3539=1,$X$41)*_xlfn.IFS(L3539=0,$X$47,L3539=1,$X$46)*_xlfn.IFS(M3539=0,$X$52,M3539=1,$X$51)*_xlfn.IFS(N3539=0,$X$57,N3539=1,$X$56)</f>
        <v>4.112499992878734E-4</v>
      </c>
      <c r="Q3539" cm="1">
        <f t="array" ref="Q3539">$W$2*_xlfn.IFS(C3539="data_analyst",$Z$5,C3539="data_engineer",$Z$6,C3539="data_scientist",$Z$7)*_xlfn.IFS(E3539=0,$Z$12,E3539=1,$Z$11)*_xlfn.IFS(F3539=0,$Z$17,F3539=1,$Z$16)*_xlfn.IFS(G3539=0,$Z$22,G3539=1,$Z$21)*_xlfn.IFS(H3539=0,$Z$27,H3539=1,$Z$26)*_xlfn.IFS(I3539=0,$Z$32,I3539=1,$Z$31)*_xlfn.IFS(J3539=0,$Z$37,J3539=1,$Z$36)*_xlfn.IFS(K3539=0,$Z$42,K3539=1,$Z$41)*_xlfn.IFS(L3539=0,$Z$47,L3539=1,$Z$46)*_xlfn.IFS(M3539=0,$Z$52,M3539=1,$Z$51)*_xlfn.IFS(N3539=0,$Z$57,N3539=1,$Z$56)</f>
        <v>2.5632216226202516E-5</v>
      </c>
      <c r="R3539" t="str" cm="1">
        <f t="array" ref="R3539">_xlfn.IFS(AND(O3539&gt;P3539,O3539&gt;Q3539),"Low",AND(P3539&gt;O3539,P3539&gt;Q3539),"Medium",AND(Q3539&gt;O3539,Q3539&gt;P3539),"High")</f>
        <v>Medium</v>
      </c>
      <c r="S3539" t="str">
        <f t="shared" si="112"/>
        <v>T</v>
      </c>
    </row>
    <row r="3540" spans="1:19" x14ac:dyDescent="0.3">
      <c r="A3540" t="s">
        <v>18</v>
      </c>
      <c r="B3540">
        <v>0</v>
      </c>
      <c r="C3540" t="s">
        <v>13</v>
      </c>
      <c r="D3540" t="str">
        <f t="shared" si="111"/>
        <v>Medium</v>
      </c>
      <c r="E3540">
        <v>1</v>
      </c>
      <c r="F3540">
        <v>0</v>
      </c>
      <c r="G3540">
        <v>1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</v>
      </c>
      <c r="O3540" cm="1">
        <f t="array" ref="O3540">$U$2*_xlfn.IFS(C3540="data_analyst",$V$5,C3540="data_engineer",$V$6,C3540="data_scientist",$V$7)*_xlfn.IFS(E3540=0,$V$12,E3540=1,$V$11)*_xlfn.IFS(F3540=0,$V$17,F3540=1,$V$16)*_xlfn.IFS(G3540=0,$V$22,G3540=1,$V$21)*_xlfn.IFS(H3540=0,$V$27,H3540=1,$V$26)*_xlfn.IFS(I3540=0,$V$32,I3540=1,$V$31)*_xlfn.IFS(J3540=0,$V$37,J3540=1,$V$36)*_xlfn.IFS(K3540=0,$V$42,K3540=1,$V$41)*_xlfn.IFS(L3540=0,$V$47,L3540=1,$V$46)*_xlfn.IFS(M3540=0,$V$52,M3540=1,$V$51)*_xlfn.IFS(N3540=0,$V$57,N3540=1,$V$56)</f>
        <v>1.1820833079411975E-4</v>
      </c>
      <c r="P3540" cm="1">
        <f t="array" ref="P3540">$V$2*_xlfn.IFS(C3540="data_analyst",$X$5,C3540="data_engineer",$X$6,C3540="data_scientist",$X$7)*_xlfn.IFS(E3540=0,$X$12,E3540=1,$X$11)*_xlfn.IFS(F3540=0,$X$17,F3540=1,$X$16)*_xlfn.IFS(G3540=0,$X$22,G3540=1,$X$21)*_xlfn.IFS(H3540=0,$X$27,H3540=1,$X$26)*_xlfn.IFS(I3540=0,$X$32,I3540=1,$X$31)*_xlfn.IFS(J3540=0,$X$37,J3540=1,$X$36)*_xlfn.IFS(K3540=0,$X$42,K3540=1,$X$41)*_xlfn.IFS(L3540=0,$X$47,L3540=1,$X$46)*_xlfn.IFS(M3540=0,$X$52,M3540=1,$X$51)*_xlfn.IFS(N3540=0,$X$57,N3540=1,$X$56)</f>
        <v>4.2937474078182779E-3</v>
      </c>
      <c r="Q3540" cm="1">
        <f t="array" ref="Q3540">$W$2*_xlfn.IFS(C3540="data_analyst",$Z$5,C3540="data_engineer",$Z$6,C3540="data_scientist",$Z$7)*_xlfn.IFS(E3540=0,$Z$12,E3540=1,$Z$11)*_xlfn.IFS(F3540=0,$Z$17,F3540=1,$Z$16)*_xlfn.IFS(G3540=0,$Z$22,G3540=1,$Z$21)*_xlfn.IFS(H3540=0,$Z$27,H3540=1,$Z$26)*_xlfn.IFS(I3540=0,$Z$32,I3540=1,$Z$31)*_xlfn.IFS(J3540=0,$Z$37,J3540=1,$Z$36)*_xlfn.IFS(K3540=0,$Z$42,K3540=1,$Z$41)*_xlfn.IFS(L3540=0,$Z$47,L3540=1,$Z$46)*_xlfn.IFS(M3540=0,$Z$52,M3540=1,$Z$51)*_xlfn.IFS(N3540=0,$Z$57,N3540=1,$Z$56)</f>
        <v>3.3740612073321124E-4</v>
      </c>
      <c r="R3540" t="str" cm="1">
        <f t="array" ref="R3540">_xlfn.IFS(AND(O3540&gt;P3540,O3540&gt;Q3540),"Low",AND(P3540&gt;O3540,P3540&gt;Q3540),"Medium",AND(Q3540&gt;O3540,Q3540&gt;P3540),"High")</f>
        <v>Medium</v>
      </c>
      <c r="S3540" t="str">
        <f t="shared" si="112"/>
        <v>T</v>
      </c>
    </row>
    <row r="3541" spans="1:19" x14ac:dyDescent="0.3">
      <c r="A3541" t="s">
        <v>18</v>
      </c>
      <c r="B3541">
        <v>6</v>
      </c>
      <c r="C3541" t="s">
        <v>13</v>
      </c>
      <c r="D3541" t="str">
        <f t="shared" si="111"/>
        <v>Medium</v>
      </c>
      <c r="E3541">
        <v>1</v>
      </c>
      <c r="F3541">
        <v>0</v>
      </c>
      <c r="G3541">
        <v>1</v>
      </c>
      <c r="H3541">
        <v>1</v>
      </c>
      <c r="I3541">
        <v>0</v>
      </c>
      <c r="J3541">
        <v>1</v>
      </c>
      <c r="K3541">
        <v>0</v>
      </c>
      <c r="L3541">
        <v>0</v>
      </c>
      <c r="M3541">
        <v>1</v>
      </c>
      <c r="N3541">
        <v>1</v>
      </c>
      <c r="O3541" cm="1">
        <f t="array" ref="O3541">$U$2*_xlfn.IFS(C3541="data_analyst",$V$5,C3541="data_engineer",$V$6,C3541="data_scientist",$V$7)*_xlfn.IFS(E3541=0,$V$12,E3541=1,$V$11)*_xlfn.IFS(F3541=0,$V$17,F3541=1,$V$16)*_xlfn.IFS(G3541=0,$V$22,G3541=1,$V$21)*_xlfn.IFS(H3541=0,$V$27,H3541=1,$V$26)*_xlfn.IFS(I3541=0,$V$32,I3541=1,$V$31)*_xlfn.IFS(J3541=0,$V$37,J3541=1,$V$36)*_xlfn.IFS(K3541=0,$V$42,K3541=1,$V$41)*_xlfn.IFS(L3541=0,$V$47,L3541=1,$V$46)*_xlfn.IFS(M3541=0,$V$52,M3541=1,$V$51)*_xlfn.IFS(N3541=0,$V$57,N3541=1,$V$56)</f>
        <v>3.439275498855874E-6</v>
      </c>
      <c r="P3541" cm="1">
        <f t="array" ref="P3541">$V$2*_xlfn.IFS(C3541="data_analyst",$X$5,C3541="data_engineer",$X$6,C3541="data_scientist",$X$7)*_xlfn.IFS(E3541=0,$X$12,E3541=1,$X$11)*_xlfn.IFS(F3541=0,$X$17,F3541=1,$X$16)*_xlfn.IFS(G3541=0,$X$22,G3541=1,$X$21)*_xlfn.IFS(H3541=0,$X$27,H3541=1,$X$26)*_xlfn.IFS(I3541=0,$X$32,I3541=1,$X$31)*_xlfn.IFS(J3541=0,$X$37,J3541=1,$X$36)*_xlfn.IFS(K3541=0,$X$42,K3541=1,$X$41)*_xlfn.IFS(L3541=0,$X$47,L3541=1,$X$46)*_xlfn.IFS(M3541=0,$X$52,M3541=1,$X$51)*_xlfn.IFS(N3541=0,$X$57,N3541=1,$X$56)</f>
        <v>5.8096290222750806E-4</v>
      </c>
      <c r="Q3541" cm="1">
        <f t="array" ref="Q3541">$W$2*_xlfn.IFS(C3541="data_analyst",$Z$5,C3541="data_engineer",$Z$6,C3541="data_scientist",$Z$7)*_xlfn.IFS(E3541=0,$Z$12,E3541=1,$Z$11)*_xlfn.IFS(F3541=0,$Z$17,F3541=1,$Z$16)*_xlfn.IFS(G3541=0,$Z$22,G3541=1,$Z$21)*_xlfn.IFS(H3541=0,$Z$27,H3541=1,$Z$26)*_xlfn.IFS(I3541=0,$Z$32,I3541=1,$Z$31)*_xlfn.IFS(J3541=0,$Z$37,J3541=1,$Z$36)*_xlfn.IFS(K3541=0,$Z$42,K3541=1,$Z$41)*_xlfn.IFS(L3541=0,$Z$47,L3541=1,$Z$46)*_xlfn.IFS(M3541=0,$Z$52,M3541=1,$Z$51)*_xlfn.IFS(N3541=0,$Z$57,N3541=1,$Z$56)</f>
        <v>2.9849823347967592E-5</v>
      </c>
      <c r="R3541" t="str" cm="1">
        <f t="array" ref="R3541">_xlfn.IFS(AND(O3541&gt;P3541,O3541&gt;Q3541),"Low",AND(P3541&gt;O3541,P3541&gt;Q3541),"Medium",AND(Q3541&gt;O3541,Q3541&gt;P3541),"High")</f>
        <v>Medium</v>
      </c>
      <c r="S3541" t="str">
        <f t="shared" si="112"/>
        <v>T</v>
      </c>
    </row>
    <row r="3542" spans="1:19" x14ac:dyDescent="0.3">
      <c r="A3542" t="s">
        <v>18</v>
      </c>
      <c r="B3542">
        <v>5</v>
      </c>
      <c r="C3542" t="s">
        <v>13</v>
      </c>
      <c r="D3542" t="str">
        <f t="shared" si="111"/>
        <v>Medium</v>
      </c>
      <c r="E3542">
        <v>0</v>
      </c>
      <c r="F3542">
        <v>0</v>
      </c>
      <c r="G3542">
        <v>1</v>
      </c>
      <c r="H3542">
        <v>1</v>
      </c>
      <c r="I3542">
        <v>1</v>
      </c>
      <c r="J3542">
        <v>0</v>
      </c>
      <c r="K3542">
        <v>0</v>
      </c>
      <c r="L3542">
        <v>1</v>
      </c>
      <c r="M3542">
        <v>1</v>
      </c>
      <c r="N3542">
        <v>1</v>
      </c>
      <c r="O3542" cm="1">
        <f t="array" ref="O3542">$U$2*_xlfn.IFS(C3542="data_analyst",$V$5,C3542="data_engineer",$V$6,C3542="data_scientist",$V$7)*_xlfn.IFS(E3542=0,$V$12,E3542=1,$V$11)*_xlfn.IFS(F3542=0,$V$17,F3542=1,$V$16)*_xlfn.IFS(G3542=0,$V$22,G3542=1,$V$21)*_xlfn.IFS(H3542=0,$V$27,H3542=1,$V$26)*_xlfn.IFS(I3542=0,$V$32,I3542=1,$V$31)*_xlfn.IFS(J3542=0,$V$37,J3542=1,$V$36)*_xlfn.IFS(K3542=0,$V$42,K3542=1,$V$41)*_xlfn.IFS(L3542=0,$V$47,L3542=1,$V$46)*_xlfn.IFS(M3542=0,$V$52,M3542=1,$V$51)*_xlfn.IFS(N3542=0,$V$57,N3542=1,$V$56)</f>
        <v>6.8672398038503043E-8</v>
      </c>
      <c r="P3542" cm="1">
        <f t="array" ref="P3542">$V$2*_xlfn.IFS(C3542="data_analyst",$X$5,C3542="data_engineer",$X$6,C3542="data_scientist",$X$7)*_xlfn.IFS(E3542=0,$X$12,E3542=1,$X$11)*_xlfn.IFS(F3542=0,$X$17,F3542=1,$X$16)*_xlfn.IFS(G3542=0,$X$22,G3542=1,$X$21)*_xlfn.IFS(H3542=0,$X$27,H3542=1,$X$26)*_xlfn.IFS(I3542=0,$X$32,I3542=1,$X$31)*_xlfn.IFS(J3542=0,$X$37,J3542=1,$X$36)*_xlfn.IFS(K3542=0,$X$42,K3542=1,$X$41)*_xlfn.IFS(L3542=0,$X$47,L3542=1,$X$46)*_xlfn.IFS(M3542=0,$X$52,M3542=1,$X$51)*_xlfn.IFS(N3542=0,$X$57,N3542=1,$X$56)</f>
        <v>4.1417650777771027E-4</v>
      </c>
      <c r="Q3542" cm="1">
        <f t="array" ref="Q3542">$W$2*_xlfn.IFS(C3542="data_analyst",$Z$5,C3542="data_engineer",$Z$6,C3542="data_scientist",$Z$7)*_xlfn.IFS(E3542=0,$Z$12,E3542=1,$Z$11)*_xlfn.IFS(F3542=0,$Z$17,F3542=1,$Z$16)*_xlfn.IFS(G3542=0,$Z$22,G3542=1,$Z$21)*_xlfn.IFS(H3542=0,$Z$27,H3542=1,$Z$26)*_xlfn.IFS(I3542=0,$Z$32,I3542=1,$Z$31)*_xlfn.IFS(J3542=0,$Z$37,J3542=1,$Z$36)*_xlfn.IFS(K3542=0,$Z$42,K3542=1,$Z$41)*_xlfn.IFS(L3542=0,$Z$47,L3542=1,$Z$46)*_xlfn.IFS(M3542=0,$Z$52,M3542=1,$Z$51)*_xlfn.IFS(N3542=0,$Z$57,N3542=1,$Z$56)</f>
        <v>1.4807110411930005E-5</v>
      </c>
      <c r="R3542" t="str" cm="1">
        <f t="array" ref="R3542">_xlfn.IFS(AND(O3542&gt;P3542,O3542&gt;Q3542),"Low",AND(P3542&gt;O3542,P3542&gt;Q3542),"Medium",AND(Q3542&gt;O3542,Q3542&gt;P3542),"High")</f>
        <v>Medium</v>
      </c>
      <c r="S3542" t="str">
        <f t="shared" si="112"/>
        <v>T</v>
      </c>
    </row>
    <row r="3543" spans="1:19" x14ac:dyDescent="0.3">
      <c r="A3543" t="s">
        <v>18</v>
      </c>
      <c r="B3543">
        <v>8</v>
      </c>
      <c r="C3543" t="s">
        <v>13</v>
      </c>
      <c r="D3543" t="str">
        <f t="shared" si="111"/>
        <v>Medium</v>
      </c>
      <c r="E3543">
        <v>1</v>
      </c>
      <c r="F3543">
        <v>1</v>
      </c>
      <c r="G3543">
        <v>1</v>
      </c>
      <c r="H3543">
        <v>0</v>
      </c>
      <c r="I3543">
        <v>1</v>
      </c>
      <c r="J3543">
        <v>1</v>
      </c>
      <c r="K3543">
        <v>0</v>
      </c>
      <c r="L3543">
        <v>0</v>
      </c>
      <c r="M3543">
        <v>0</v>
      </c>
      <c r="N3543">
        <v>1</v>
      </c>
      <c r="O3543" cm="1">
        <f t="array" ref="O3543">$U$2*_xlfn.IFS(C3543="data_analyst",$V$5,C3543="data_engineer",$V$6,C3543="data_scientist",$V$7)*_xlfn.IFS(E3543=0,$V$12,E3543=1,$V$11)*_xlfn.IFS(F3543=0,$V$17,F3543=1,$V$16)*_xlfn.IFS(G3543=0,$V$22,G3543=1,$V$21)*_xlfn.IFS(H3543=0,$V$27,H3543=1,$V$26)*_xlfn.IFS(I3543=0,$V$32,I3543=1,$V$31)*_xlfn.IFS(J3543=0,$V$37,J3543=1,$V$36)*_xlfn.IFS(K3543=0,$V$42,K3543=1,$V$41)*_xlfn.IFS(L3543=0,$V$47,L3543=1,$V$46)*_xlfn.IFS(M3543=0,$V$52,M3543=1,$V$51)*_xlfn.IFS(N3543=0,$V$57,N3543=1,$V$56)</f>
        <v>9.865048219026724E-6</v>
      </c>
      <c r="P3543" cm="1">
        <f t="array" ref="P3543">$V$2*_xlfn.IFS(C3543="data_analyst",$X$5,C3543="data_engineer",$X$6,C3543="data_scientist",$X$7)*_xlfn.IFS(E3543=0,$X$12,E3543=1,$X$11)*_xlfn.IFS(F3543=0,$X$17,F3543=1,$X$16)*_xlfn.IFS(G3543=0,$X$22,G3543=1,$X$21)*_xlfn.IFS(H3543=0,$X$27,H3543=1,$X$26)*_xlfn.IFS(I3543=0,$X$32,I3543=1,$X$31)*_xlfn.IFS(J3543=0,$X$37,J3543=1,$X$36)*_xlfn.IFS(K3543=0,$X$42,K3543=1,$X$41)*_xlfn.IFS(L3543=0,$X$47,L3543=1,$X$46)*_xlfn.IFS(M3543=0,$X$52,M3543=1,$X$51)*_xlfn.IFS(N3543=0,$X$57,N3543=1,$X$56)</f>
        <v>9.9502179195398851E-4</v>
      </c>
      <c r="Q3543" cm="1">
        <f t="array" ref="Q3543">$W$2*_xlfn.IFS(C3543="data_analyst",$Z$5,C3543="data_engineer",$Z$6,C3543="data_scientist",$Z$7)*_xlfn.IFS(E3543=0,$Z$12,E3543=1,$Z$11)*_xlfn.IFS(F3543=0,$Z$17,F3543=1,$Z$16)*_xlfn.IFS(G3543=0,$Z$22,G3543=1,$Z$21)*_xlfn.IFS(H3543=0,$Z$27,H3543=1,$Z$26)*_xlfn.IFS(I3543=0,$Z$32,I3543=1,$Z$31)*_xlfn.IFS(J3543=0,$Z$37,J3543=1,$Z$36)*_xlfn.IFS(K3543=0,$Z$42,K3543=1,$Z$41)*_xlfn.IFS(L3543=0,$Z$47,L3543=1,$Z$46)*_xlfn.IFS(M3543=0,$Z$52,M3543=1,$Z$51)*_xlfn.IFS(N3543=0,$Z$57,N3543=1,$Z$56)</f>
        <v>9.1606712201239488E-5</v>
      </c>
      <c r="R3543" t="str" cm="1">
        <f t="array" ref="R3543">_xlfn.IFS(AND(O3543&gt;P3543,O3543&gt;Q3543),"Low",AND(P3543&gt;O3543,P3543&gt;Q3543),"Medium",AND(Q3543&gt;O3543,Q3543&gt;P3543),"High")</f>
        <v>Medium</v>
      </c>
      <c r="S3543" t="str">
        <f t="shared" si="112"/>
        <v>T</v>
      </c>
    </row>
    <row r="3544" spans="1:19" x14ac:dyDescent="0.3">
      <c r="A3544" t="s">
        <v>18</v>
      </c>
      <c r="B3544">
        <v>4</v>
      </c>
      <c r="C3544" t="s">
        <v>13</v>
      </c>
      <c r="D3544" t="str">
        <f t="shared" si="111"/>
        <v>Medium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0</v>
      </c>
      <c r="K3544">
        <v>0</v>
      </c>
      <c r="L3544">
        <v>1</v>
      </c>
      <c r="M3544">
        <v>0</v>
      </c>
      <c r="N3544">
        <v>1</v>
      </c>
      <c r="O3544" cm="1">
        <f t="array" ref="O3544">$U$2*_xlfn.IFS(C3544="data_analyst",$V$5,C3544="data_engineer",$V$6,C3544="data_scientist",$V$7)*_xlfn.IFS(E3544=0,$V$12,E3544=1,$V$11)*_xlfn.IFS(F3544=0,$V$17,F3544=1,$V$16)*_xlfn.IFS(G3544=0,$V$22,G3544=1,$V$21)*_xlfn.IFS(H3544=0,$V$27,H3544=1,$V$26)*_xlfn.IFS(I3544=0,$V$32,I3544=1,$V$31)*_xlfn.IFS(J3544=0,$V$37,J3544=1,$V$36)*_xlfn.IFS(K3544=0,$V$42,K3544=1,$V$41)*_xlfn.IFS(L3544=0,$V$47,L3544=1,$V$46)*_xlfn.IFS(M3544=0,$V$52,M3544=1,$V$51)*_xlfn.IFS(N3544=0,$V$57,N3544=1,$V$56)</f>
        <v>4.9543789046587634E-7</v>
      </c>
      <c r="P3544" cm="1">
        <f t="array" ref="P3544">$V$2*_xlfn.IFS(C3544="data_analyst",$X$5,C3544="data_engineer",$X$6,C3544="data_scientist",$X$7)*_xlfn.IFS(E3544=0,$X$12,E3544=1,$X$11)*_xlfn.IFS(F3544=0,$X$17,F3544=1,$X$16)*_xlfn.IFS(G3544=0,$X$22,G3544=1,$X$21)*_xlfn.IFS(H3544=0,$X$27,H3544=1,$X$26)*_xlfn.IFS(I3544=0,$X$32,I3544=1,$X$31)*_xlfn.IFS(J3544=0,$X$37,J3544=1,$X$36)*_xlfn.IFS(K3544=0,$X$42,K3544=1,$X$41)*_xlfn.IFS(L3544=0,$X$47,L3544=1,$X$46)*_xlfn.IFS(M3544=0,$X$52,M3544=1,$X$51)*_xlfn.IFS(N3544=0,$X$57,N3544=1,$X$56)</f>
        <v>2.2417215587641356E-3</v>
      </c>
      <c r="Q3544" cm="1">
        <f t="array" ref="Q3544">$W$2*_xlfn.IFS(C3544="data_analyst",$Z$5,C3544="data_engineer",$Z$6,C3544="data_scientist",$Z$7)*_xlfn.IFS(E3544=0,$Z$12,E3544=1,$Z$11)*_xlfn.IFS(F3544=0,$Z$17,F3544=1,$Z$16)*_xlfn.IFS(G3544=0,$Z$22,G3544=1,$Z$21)*_xlfn.IFS(H3544=0,$Z$27,H3544=1,$Z$26)*_xlfn.IFS(I3544=0,$Z$32,I3544=1,$Z$31)*_xlfn.IFS(J3544=0,$Z$37,J3544=1,$Z$36)*_xlfn.IFS(K3544=0,$Z$42,K3544=1,$Z$41)*_xlfn.IFS(L3544=0,$Z$47,L3544=1,$Z$46)*_xlfn.IFS(M3544=0,$Z$52,M3544=1,$Z$51)*_xlfn.IFS(N3544=0,$Z$57,N3544=1,$Z$56)</f>
        <v>6.618753880941284E-5</v>
      </c>
      <c r="R3544" t="str" cm="1">
        <f t="array" ref="R3544">_xlfn.IFS(AND(O3544&gt;P3544,O3544&gt;Q3544),"Low",AND(P3544&gt;O3544,P3544&gt;Q3544),"Medium",AND(Q3544&gt;O3544,Q3544&gt;P3544),"High")</f>
        <v>Medium</v>
      </c>
      <c r="S3544" t="str">
        <f t="shared" si="112"/>
        <v>T</v>
      </c>
    </row>
    <row r="3545" spans="1:19" x14ac:dyDescent="0.3">
      <c r="A3545" t="s">
        <v>18</v>
      </c>
      <c r="B3545">
        <v>7</v>
      </c>
      <c r="C3545" t="s">
        <v>13</v>
      </c>
      <c r="D3545" t="str">
        <f t="shared" si="111"/>
        <v>Medium</v>
      </c>
      <c r="E3545">
        <v>1</v>
      </c>
      <c r="F3545">
        <v>0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</v>
      </c>
      <c r="O3545" cm="1">
        <f t="array" ref="O3545">$U$2*_xlfn.IFS(C3545="data_analyst",$V$5,C3545="data_engineer",$V$6,C3545="data_scientist",$V$7)*_xlfn.IFS(E3545=0,$V$12,E3545=1,$V$11)*_xlfn.IFS(F3545=0,$V$17,F3545=1,$V$16)*_xlfn.IFS(G3545=0,$V$22,G3545=1,$V$21)*_xlfn.IFS(H3545=0,$V$27,H3545=1,$V$26)*_xlfn.IFS(I3545=0,$V$32,I3545=1,$V$31)*_xlfn.IFS(J3545=0,$V$37,J3545=1,$V$36)*_xlfn.IFS(K3545=0,$V$42,K3545=1,$V$41)*_xlfn.IFS(L3545=0,$V$47,L3545=1,$V$46)*_xlfn.IFS(M3545=0,$V$52,M3545=1,$V$51)*_xlfn.IFS(N3545=0,$V$57,N3545=1,$V$56)</f>
        <v>3.3015921585634317E-4</v>
      </c>
      <c r="P3545" cm="1">
        <f t="array" ref="P3545">$V$2*_xlfn.IFS(C3545="data_analyst",$X$5,C3545="data_engineer",$X$6,C3545="data_scientist",$X$7)*_xlfn.IFS(E3545=0,$X$12,E3545=1,$X$11)*_xlfn.IFS(F3545=0,$X$17,F3545=1,$X$16)*_xlfn.IFS(G3545=0,$X$22,G3545=1,$X$21)*_xlfn.IFS(H3545=0,$X$27,H3545=1,$X$26)*_xlfn.IFS(I3545=0,$X$32,I3545=1,$X$31)*_xlfn.IFS(J3545=0,$X$37,J3545=1,$X$36)*_xlfn.IFS(K3545=0,$X$42,K3545=1,$X$41)*_xlfn.IFS(L3545=0,$X$47,L3545=1,$X$46)*_xlfn.IFS(M3545=0,$X$52,M3545=1,$X$51)*_xlfn.IFS(N3545=0,$X$57,N3545=1,$X$56)</f>
        <v>4.9083371473888819E-3</v>
      </c>
      <c r="Q3545" cm="1">
        <f t="array" ref="Q3545">$W$2*_xlfn.IFS(C3545="data_analyst",$Z$5,C3545="data_engineer",$Z$6,C3545="data_scientist",$Z$7)*_xlfn.IFS(E3545=0,$Z$12,E3545=1,$Z$11)*_xlfn.IFS(F3545=0,$Z$17,F3545=1,$Z$16)*_xlfn.IFS(G3545=0,$Z$22,G3545=1,$Z$21)*_xlfn.IFS(H3545=0,$Z$27,H3545=1,$Z$26)*_xlfn.IFS(I3545=0,$Z$32,I3545=1,$Z$31)*_xlfn.IFS(J3545=0,$Z$37,J3545=1,$Z$36)*_xlfn.IFS(K3545=0,$Z$42,K3545=1,$Z$41)*_xlfn.IFS(L3545=0,$Z$47,L3545=1,$Z$46)*_xlfn.IFS(M3545=0,$Z$52,M3545=1,$Z$51)*_xlfn.IFS(N3545=0,$Z$57,N3545=1,$Z$56)</f>
        <v>6.2661136707596371E-4</v>
      </c>
      <c r="R3545" t="str" cm="1">
        <f t="array" ref="R3545">_xlfn.IFS(AND(O3545&gt;P3545,O3545&gt;Q3545),"Low",AND(P3545&gt;O3545,P3545&gt;Q3545),"Medium",AND(Q3545&gt;O3545,Q3545&gt;P3545),"High")</f>
        <v>Medium</v>
      </c>
      <c r="S3545" t="str">
        <f t="shared" si="112"/>
        <v>T</v>
      </c>
    </row>
    <row r="3546" spans="1:19" x14ac:dyDescent="0.3">
      <c r="A3546" t="s">
        <v>18</v>
      </c>
      <c r="B3546">
        <v>2</v>
      </c>
      <c r="C3546" t="s">
        <v>13</v>
      </c>
      <c r="D3546" t="str">
        <f t="shared" si="111"/>
        <v>Medium</v>
      </c>
      <c r="E3546">
        <v>0</v>
      </c>
      <c r="F3546">
        <v>0</v>
      </c>
      <c r="G3546">
        <v>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</v>
      </c>
      <c r="O3546" cm="1">
        <f t="array" ref="O3546">$U$2*_xlfn.IFS(C3546="data_analyst",$V$5,C3546="data_engineer",$V$6,C3546="data_scientist",$V$7)*_xlfn.IFS(E3546=0,$V$12,E3546=1,$V$11)*_xlfn.IFS(F3546=0,$V$17,F3546=1,$V$16)*_xlfn.IFS(G3546=0,$V$22,G3546=1,$V$21)*_xlfn.IFS(H3546=0,$V$27,H3546=1,$V$26)*_xlfn.IFS(I3546=0,$V$32,I3546=1,$V$31)*_xlfn.IFS(J3546=0,$V$37,J3546=1,$V$36)*_xlfn.IFS(K3546=0,$V$42,K3546=1,$V$41)*_xlfn.IFS(L3546=0,$V$47,L3546=1,$V$46)*_xlfn.IFS(M3546=0,$V$52,M3546=1,$V$51)*_xlfn.IFS(N3546=0,$V$57,N3546=1,$V$56)</f>
        <v>7.0366667408231409E-4</v>
      </c>
      <c r="P3546" cm="1">
        <f t="array" ref="P3546">$V$2*_xlfn.IFS(C3546="data_analyst",$X$5,C3546="data_engineer",$X$6,C3546="data_scientist",$X$7)*_xlfn.IFS(E3546=0,$X$12,E3546=1,$X$11)*_xlfn.IFS(F3546=0,$X$17,F3546=1,$X$16)*_xlfn.IFS(G3546=0,$X$22,G3546=1,$X$21)*_xlfn.IFS(H3546=0,$X$27,H3546=1,$X$26)*_xlfn.IFS(I3546=0,$X$32,I3546=1,$X$31)*_xlfn.IFS(J3546=0,$X$37,J3546=1,$X$36)*_xlfn.IFS(K3546=0,$X$42,K3546=1,$X$41)*_xlfn.IFS(L3546=0,$X$47,L3546=1,$X$46)*_xlfn.IFS(M3546=0,$X$52,M3546=1,$X$51)*_xlfn.IFS(N3546=0,$X$57,N3546=1,$X$56)</f>
        <v>1.8821133202713359E-3</v>
      </c>
      <c r="Q3546" cm="1">
        <f t="array" ref="Q3546">$W$2*_xlfn.IFS(C3546="data_analyst",$Z$5,C3546="data_engineer",$Z$6,C3546="data_scientist",$Z$7)*_xlfn.IFS(E3546=0,$Z$12,E3546=1,$Z$11)*_xlfn.IFS(F3546=0,$Z$17,F3546=1,$Z$16)*_xlfn.IFS(G3546=0,$Z$22,G3546=1,$Z$21)*_xlfn.IFS(H3546=0,$Z$27,H3546=1,$Z$26)*_xlfn.IFS(I3546=0,$Z$32,I3546=1,$Z$31)*_xlfn.IFS(J3546=0,$Z$37,J3546=1,$Z$36)*_xlfn.IFS(K3546=0,$Z$42,K3546=1,$Z$41)*_xlfn.IFS(L3546=0,$Z$47,L3546=1,$Z$46)*_xlfn.IFS(M3546=0,$Z$52,M3546=1,$Z$51)*_xlfn.IFS(N3546=0,$Z$57,N3546=1,$Z$56)</f>
        <v>4.715735030571686E-4</v>
      </c>
      <c r="R3546" t="str" cm="1">
        <f t="array" ref="R3546">_xlfn.IFS(AND(O3546&gt;P3546,O3546&gt;Q3546),"Low",AND(P3546&gt;O3546,P3546&gt;Q3546),"Medium",AND(Q3546&gt;O3546,Q3546&gt;P3546),"High")</f>
        <v>Medium</v>
      </c>
      <c r="S3546" t="str">
        <f t="shared" si="112"/>
        <v>T</v>
      </c>
    </row>
    <row r="3547" spans="1:19" x14ac:dyDescent="0.3">
      <c r="A3547" t="s">
        <v>18</v>
      </c>
      <c r="B3547">
        <v>3</v>
      </c>
      <c r="C3547" t="s">
        <v>13</v>
      </c>
      <c r="D3547" t="str">
        <f t="shared" si="111"/>
        <v>Medium</v>
      </c>
      <c r="E3547">
        <v>0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 cm="1">
        <f t="array" ref="O3547">$U$2*_xlfn.IFS(C3547="data_analyst",$V$5,C3547="data_engineer",$V$6,C3547="data_scientist",$V$7)*_xlfn.IFS(E3547=0,$V$12,E3547=1,$V$11)*_xlfn.IFS(F3547=0,$V$17,F3547=1,$V$16)*_xlfn.IFS(G3547=0,$V$22,G3547=1,$V$21)*_xlfn.IFS(H3547=0,$V$27,H3547=1,$V$26)*_xlfn.IFS(I3547=0,$V$32,I3547=1,$V$31)*_xlfn.IFS(J3547=0,$V$37,J3547=1,$V$36)*_xlfn.IFS(K3547=0,$V$42,K3547=1,$V$41)*_xlfn.IFS(L3547=0,$V$47,L3547=1,$V$46)*_xlfn.IFS(M3547=0,$V$52,M3547=1,$V$51)*_xlfn.IFS(N3547=0,$V$57,N3547=1,$V$56)</f>
        <v>7.0366667408231409E-4</v>
      </c>
      <c r="P3547" cm="1">
        <f t="array" ref="P3547">$V$2*_xlfn.IFS(C3547="data_analyst",$X$5,C3547="data_engineer",$X$6,C3547="data_scientist",$X$7)*_xlfn.IFS(E3547=0,$X$12,E3547=1,$X$11)*_xlfn.IFS(F3547=0,$X$17,F3547=1,$X$16)*_xlfn.IFS(G3547=0,$X$22,G3547=1,$X$21)*_xlfn.IFS(H3547=0,$X$27,H3547=1,$X$26)*_xlfn.IFS(I3547=0,$X$32,I3547=1,$X$31)*_xlfn.IFS(J3547=0,$X$37,J3547=1,$X$36)*_xlfn.IFS(K3547=0,$X$42,K3547=1,$X$41)*_xlfn.IFS(L3547=0,$X$47,L3547=1,$X$46)*_xlfn.IFS(M3547=0,$X$52,M3547=1,$X$51)*_xlfn.IFS(N3547=0,$X$57,N3547=1,$X$56)</f>
        <v>1.8821133202713359E-3</v>
      </c>
      <c r="Q3547" cm="1">
        <f t="array" ref="Q3547">$W$2*_xlfn.IFS(C3547="data_analyst",$Z$5,C3547="data_engineer",$Z$6,C3547="data_scientist",$Z$7)*_xlfn.IFS(E3547=0,$Z$12,E3547=1,$Z$11)*_xlfn.IFS(F3547=0,$Z$17,F3547=1,$Z$16)*_xlfn.IFS(G3547=0,$Z$22,G3547=1,$Z$21)*_xlfn.IFS(H3547=0,$Z$27,H3547=1,$Z$26)*_xlfn.IFS(I3547=0,$Z$32,I3547=1,$Z$31)*_xlfn.IFS(J3547=0,$Z$37,J3547=1,$Z$36)*_xlfn.IFS(K3547=0,$Z$42,K3547=1,$Z$41)*_xlfn.IFS(L3547=0,$Z$47,L3547=1,$Z$46)*_xlfn.IFS(M3547=0,$Z$52,M3547=1,$Z$51)*_xlfn.IFS(N3547=0,$Z$57,N3547=1,$Z$56)</f>
        <v>4.715735030571686E-4</v>
      </c>
      <c r="R3547" t="str" cm="1">
        <f t="array" ref="R3547">_xlfn.IFS(AND(O3547&gt;P3547,O3547&gt;Q3547),"Low",AND(P3547&gt;O3547,P3547&gt;Q3547),"Medium",AND(Q3547&gt;O3547,Q3547&gt;P3547),"High")</f>
        <v>Medium</v>
      </c>
      <c r="S3547" t="str">
        <f t="shared" si="112"/>
        <v>T</v>
      </c>
    </row>
    <row r="3548" spans="1:19" x14ac:dyDescent="0.3">
      <c r="A3548" t="s">
        <v>18</v>
      </c>
      <c r="B3548">
        <v>7</v>
      </c>
      <c r="C3548" t="s">
        <v>13</v>
      </c>
      <c r="D3548" t="str">
        <f t="shared" si="111"/>
        <v>Medium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0</v>
      </c>
      <c r="K3548">
        <v>0</v>
      </c>
      <c r="L3548">
        <v>1</v>
      </c>
      <c r="M3548">
        <v>0</v>
      </c>
      <c r="N3548">
        <v>1</v>
      </c>
      <c r="O3548" cm="1">
        <f t="array" ref="O3548">$U$2*_xlfn.IFS(C3548="data_analyst",$V$5,C3548="data_engineer",$V$6,C3548="data_scientist",$V$7)*_xlfn.IFS(E3548=0,$V$12,E3548=1,$V$11)*_xlfn.IFS(F3548=0,$V$17,F3548=1,$V$16)*_xlfn.IFS(G3548=0,$V$22,G3548=1,$V$21)*_xlfn.IFS(H3548=0,$V$27,H3548=1,$V$26)*_xlfn.IFS(I3548=0,$V$32,I3548=1,$V$31)*_xlfn.IFS(J3548=0,$V$37,J3548=1,$V$36)*_xlfn.IFS(K3548=0,$V$42,K3548=1,$V$41)*_xlfn.IFS(L3548=0,$V$47,L3548=1,$V$46)*_xlfn.IFS(M3548=0,$V$52,M3548=1,$V$51)*_xlfn.IFS(N3548=0,$V$57,N3548=1,$V$56)</f>
        <v>4.9543789046587634E-7</v>
      </c>
      <c r="P3548" cm="1">
        <f t="array" ref="P3548">$V$2*_xlfn.IFS(C3548="data_analyst",$X$5,C3548="data_engineer",$X$6,C3548="data_scientist",$X$7)*_xlfn.IFS(E3548=0,$X$12,E3548=1,$X$11)*_xlfn.IFS(F3548=0,$X$17,F3548=1,$X$16)*_xlfn.IFS(G3548=0,$X$22,G3548=1,$X$21)*_xlfn.IFS(H3548=0,$X$27,H3548=1,$X$26)*_xlfn.IFS(I3548=0,$X$32,I3548=1,$X$31)*_xlfn.IFS(J3548=0,$X$37,J3548=1,$X$36)*_xlfn.IFS(K3548=0,$X$42,K3548=1,$X$41)*_xlfn.IFS(L3548=0,$X$47,L3548=1,$X$46)*_xlfn.IFS(M3548=0,$X$52,M3548=1,$X$51)*_xlfn.IFS(N3548=0,$X$57,N3548=1,$X$56)</f>
        <v>2.2417215587641356E-3</v>
      </c>
      <c r="Q3548" cm="1">
        <f t="array" ref="Q3548">$W$2*_xlfn.IFS(C3548="data_analyst",$Z$5,C3548="data_engineer",$Z$6,C3548="data_scientist",$Z$7)*_xlfn.IFS(E3548=0,$Z$12,E3548=1,$Z$11)*_xlfn.IFS(F3548=0,$Z$17,F3548=1,$Z$16)*_xlfn.IFS(G3548=0,$Z$22,G3548=1,$Z$21)*_xlfn.IFS(H3548=0,$Z$27,H3548=1,$Z$26)*_xlfn.IFS(I3548=0,$Z$32,I3548=1,$Z$31)*_xlfn.IFS(J3548=0,$Z$37,J3548=1,$Z$36)*_xlfn.IFS(K3548=0,$Z$42,K3548=1,$Z$41)*_xlfn.IFS(L3548=0,$Z$47,L3548=1,$Z$46)*_xlfn.IFS(M3548=0,$Z$52,M3548=1,$Z$51)*_xlfn.IFS(N3548=0,$Z$57,N3548=1,$Z$56)</f>
        <v>6.618753880941284E-5</v>
      </c>
      <c r="R3548" t="str" cm="1">
        <f t="array" ref="R3548">_xlfn.IFS(AND(O3548&gt;P3548,O3548&gt;Q3548),"Low",AND(P3548&gt;O3548,P3548&gt;Q3548),"Medium",AND(Q3548&gt;O3548,Q3548&gt;P3548),"High")</f>
        <v>Medium</v>
      </c>
      <c r="S3548" t="str">
        <f t="shared" si="112"/>
        <v>T</v>
      </c>
    </row>
    <row r="3549" spans="1:19" x14ac:dyDescent="0.3">
      <c r="A3549" t="s">
        <v>18</v>
      </c>
      <c r="B3549">
        <v>8</v>
      </c>
      <c r="C3549" t="s">
        <v>13</v>
      </c>
      <c r="D3549" t="str">
        <f t="shared" si="111"/>
        <v>Medium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0</v>
      </c>
      <c r="K3549">
        <v>0</v>
      </c>
      <c r="L3549">
        <v>1</v>
      </c>
      <c r="M3549">
        <v>0</v>
      </c>
      <c r="N3549">
        <v>1</v>
      </c>
      <c r="O3549" cm="1">
        <f t="array" ref="O3549">$U$2*_xlfn.IFS(C3549="data_analyst",$V$5,C3549="data_engineer",$V$6,C3549="data_scientist",$V$7)*_xlfn.IFS(E3549=0,$V$12,E3549=1,$V$11)*_xlfn.IFS(F3549=0,$V$17,F3549=1,$V$16)*_xlfn.IFS(G3549=0,$V$22,G3549=1,$V$21)*_xlfn.IFS(H3549=0,$V$27,H3549=1,$V$26)*_xlfn.IFS(I3549=0,$V$32,I3549=1,$V$31)*_xlfn.IFS(J3549=0,$V$37,J3549=1,$V$36)*_xlfn.IFS(K3549=0,$V$42,K3549=1,$V$41)*_xlfn.IFS(L3549=0,$V$47,L3549=1,$V$46)*_xlfn.IFS(M3549=0,$V$52,M3549=1,$V$51)*_xlfn.IFS(N3549=0,$V$57,N3549=1,$V$56)</f>
        <v>4.9543789046587634E-7</v>
      </c>
      <c r="P3549" cm="1">
        <f t="array" ref="P3549">$V$2*_xlfn.IFS(C3549="data_analyst",$X$5,C3549="data_engineer",$X$6,C3549="data_scientist",$X$7)*_xlfn.IFS(E3549=0,$X$12,E3549=1,$X$11)*_xlfn.IFS(F3549=0,$X$17,F3549=1,$X$16)*_xlfn.IFS(G3549=0,$X$22,G3549=1,$X$21)*_xlfn.IFS(H3549=0,$X$27,H3549=1,$X$26)*_xlfn.IFS(I3549=0,$X$32,I3549=1,$X$31)*_xlfn.IFS(J3549=0,$X$37,J3549=1,$X$36)*_xlfn.IFS(K3549=0,$X$42,K3549=1,$X$41)*_xlfn.IFS(L3549=0,$X$47,L3549=1,$X$46)*_xlfn.IFS(M3549=0,$X$52,M3549=1,$X$51)*_xlfn.IFS(N3549=0,$X$57,N3549=1,$X$56)</f>
        <v>2.2417215587641356E-3</v>
      </c>
      <c r="Q3549" cm="1">
        <f t="array" ref="Q3549">$W$2*_xlfn.IFS(C3549="data_analyst",$Z$5,C3549="data_engineer",$Z$6,C3549="data_scientist",$Z$7)*_xlfn.IFS(E3549=0,$Z$12,E3549=1,$Z$11)*_xlfn.IFS(F3549=0,$Z$17,F3549=1,$Z$16)*_xlfn.IFS(G3549=0,$Z$22,G3549=1,$Z$21)*_xlfn.IFS(H3549=0,$Z$27,H3549=1,$Z$26)*_xlfn.IFS(I3549=0,$Z$32,I3549=1,$Z$31)*_xlfn.IFS(J3549=0,$Z$37,J3549=1,$Z$36)*_xlfn.IFS(K3549=0,$Z$42,K3549=1,$Z$41)*_xlfn.IFS(L3549=0,$Z$47,L3549=1,$Z$46)*_xlfn.IFS(M3549=0,$Z$52,M3549=1,$Z$51)*_xlfn.IFS(N3549=0,$Z$57,N3549=1,$Z$56)</f>
        <v>6.618753880941284E-5</v>
      </c>
      <c r="R3549" t="str" cm="1">
        <f t="array" ref="R3549">_xlfn.IFS(AND(O3549&gt;P3549,O3549&gt;Q3549),"Low",AND(P3549&gt;O3549,P3549&gt;Q3549),"Medium",AND(Q3549&gt;O3549,Q3549&gt;P3549),"High")</f>
        <v>Medium</v>
      </c>
      <c r="S3549" t="str">
        <f t="shared" si="112"/>
        <v>T</v>
      </c>
    </row>
    <row r="3550" spans="1:19" x14ac:dyDescent="0.3">
      <c r="A3550" t="s">
        <v>18</v>
      </c>
      <c r="B3550">
        <v>2</v>
      </c>
      <c r="C3550" t="s">
        <v>13</v>
      </c>
      <c r="D3550" t="str">
        <f t="shared" si="111"/>
        <v>Medium</v>
      </c>
      <c r="E3550">
        <v>1</v>
      </c>
      <c r="F3550">
        <v>0</v>
      </c>
      <c r="G3550">
        <v>1</v>
      </c>
      <c r="H3550">
        <v>0</v>
      </c>
      <c r="I3550">
        <v>1</v>
      </c>
      <c r="J3550">
        <v>0</v>
      </c>
      <c r="K3550">
        <v>0</v>
      </c>
      <c r="L3550">
        <v>1</v>
      </c>
      <c r="M3550">
        <v>1</v>
      </c>
      <c r="N3550">
        <v>1</v>
      </c>
      <c r="O3550" cm="1">
        <f t="array" ref="O3550">$U$2*_xlfn.IFS(C3550="data_analyst",$V$5,C3550="data_engineer",$V$6,C3550="data_scientist",$V$7)*_xlfn.IFS(E3550=0,$V$12,E3550=1,$V$11)*_xlfn.IFS(F3550=0,$V$17,F3550=1,$V$16)*_xlfn.IFS(G3550=0,$V$22,G3550=1,$V$21)*_xlfn.IFS(H3550=0,$V$27,H3550=1,$V$26)*_xlfn.IFS(I3550=0,$V$32,I3550=1,$V$31)*_xlfn.IFS(J3550=0,$V$37,J3550=1,$V$36)*_xlfn.IFS(K3550=0,$V$42,K3550=1,$V$41)*_xlfn.IFS(L3550=0,$V$47,L3550=1,$V$46)*_xlfn.IFS(M3550=0,$V$52,M3550=1,$V$51)*_xlfn.IFS(N3550=0,$V$57,N3550=1,$V$56)</f>
        <v>8.999409088306201E-8</v>
      </c>
      <c r="P3550" cm="1">
        <f t="array" ref="P3550">$V$2*_xlfn.IFS(C3550="data_analyst",$X$5,C3550="data_engineer",$X$6,C3550="data_scientist",$X$7)*_xlfn.IFS(E3550=0,$X$12,E3550=1,$X$11)*_xlfn.IFS(F3550=0,$X$17,F3550=1,$X$16)*_xlfn.IFS(G3550=0,$X$22,G3550=1,$X$21)*_xlfn.IFS(H3550=0,$X$27,H3550=1,$X$26)*_xlfn.IFS(I3550=0,$X$32,I3550=1,$X$31)*_xlfn.IFS(J3550=0,$X$37,J3550=1,$X$36)*_xlfn.IFS(K3550=0,$X$42,K3550=1,$X$41)*_xlfn.IFS(L3550=0,$X$47,L3550=1,$X$46)*_xlfn.IFS(M3550=0,$X$52,M3550=1,$X$51)*_xlfn.IFS(N3550=0,$X$57,N3550=1,$X$56)</f>
        <v>1.2347299248246825E-3</v>
      </c>
      <c r="Q3550" cm="1">
        <f t="array" ref="Q3550">$W$2*_xlfn.IFS(C3550="data_analyst",$Z$5,C3550="data_engineer",$Z$6,C3550="data_scientist",$Z$7)*_xlfn.IFS(E3550=0,$Z$12,E3550=1,$Z$11)*_xlfn.IFS(F3550=0,$Z$17,F3550=1,$Z$16)*_xlfn.IFS(G3550=0,$Z$22,G3550=1,$Z$21)*_xlfn.IFS(H3550=0,$Z$27,H3550=1,$Z$26)*_xlfn.IFS(I3550=0,$Z$32,I3550=1,$Z$31)*_xlfn.IFS(J3550=0,$Z$37,J3550=1,$Z$36)*_xlfn.IFS(K3550=0,$Z$42,K3550=1,$Z$41)*_xlfn.IFS(L3550=0,$Z$47,L3550=1,$Z$46)*_xlfn.IFS(M3550=0,$Z$52,M3550=1,$Z$51)*_xlfn.IFS(N3550=0,$Z$57,N3550=1,$Z$56)</f>
        <v>3.6539659940202993E-5</v>
      </c>
      <c r="R3550" t="str" cm="1">
        <f t="array" ref="R3550">_xlfn.IFS(AND(O3550&gt;P3550,O3550&gt;Q3550),"Low",AND(P3550&gt;O3550,P3550&gt;Q3550),"Medium",AND(Q3550&gt;O3550,Q3550&gt;P3550),"High")</f>
        <v>Medium</v>
      </c>
      <c r="S3550" t="str">
        <f t="shared" si="112"/>
        <v>T</v>
      </c>
    </row>
    <row r="3551" spans="1:19" x14ac:dyDescent="0.3">
      <c r="A3551" t="s">
        <v>18</v>
      </c>
      <c r="B3551">
        <v>4</v>
      </c>
      <c r="C3551" t="s">
        <v>13</v>
      </c>
      <c r="D3551" t="str">
        <f t="shared" si="111"/>
        <v>Medium</v>
      </c>
      <c r="E3551">
        <v>1</v>
      </c>
      <c r="F3551">
        <v>1</v>
      </c>
      <c r="G3551">
        <v>1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</v>
      </c>
      <c r="O3551" cm="1">
        <f t="array" ref="O3551">$U$2*_xlfn.IFS(C3551="data_analyst",$V$5,C3551="data_engineer",$V$6,C3551="data_scientist",$V$7)*_xlfn.IFS(E3551=0,$V$12,E3551=1,$V$11)*_xlfn.IFS(F3551=0,$V$17,F3551=1,$V$16)*_xlfn.IFS(G3551=0,$V$22,G3551=1,$V$21)*_xlfn.IFS(H3551=0,$V$27,H3551=1,$V$26)*_xlfn.IFS(I3551=0,$V$32,I3551=1,$V$31)*_xlfn.IFS(J3551=0,$V$37,J3551=1,$V$36)*_xlfn.IFS(K3551=0,$V$42,K3551=1,$V$41)*_xlfn.IFS(L3551=0,$V$47,L3551=1,$V$46)*_xlfn.IFS(M3551=0,$V$52,M3551=1,$V$51)*_xlfn.IFS(N3551=0,$V$57,N3551=1,$V$56)</f>
        <v>1.5401482252937562E-4</v>
      </c>
      <c r="P3551" cm="1">
        <f t="array" ref="P3551">$V$2*_xlfn.IFS(C3551="data_analyst",$X$5,C3551="data_engineer",$X$6,C3551="data_scientist",$X$7)*_xlfn.IFS(E3551=0,$X$12,E3551=1,$X$11)*_xlfn.IFS(F3551=0,$X$17,F3551=1,$X$16)*_xlfn.IFS(G3551=0,$X$22,G3551=1,$X$21)*_xlfn.IFS(H3551=0,$X$27,H3551=1,$X$26)*_xlfn.IFS(I3551=0,$X$32,I3551=1,$X$31)*_xlfn.IFS(J3551=0,$X$37,J3551=1,$X$36)*_xlfn.IFS(K3551=0,$X$42,K3551=1,$X$41)*_xlfn.IFS(L3551=0,$X$47,L3551=1,$X$46)*_xlfn.IFS(M3551=0,$X$52,M3551=1,$X$51)*_xlfn.IFS(N3551=0,$X$57,N3551=1,$X$56)</f>
        <v>4.9807469930692036E-3</v>
      </c>
      <c r="Q3551" cm="1">
        <f t="array" ref="Q3551">$W$2*_xlfn.IFS(C3551="data_analyst",$Z$5,C3551="data_engineer",$Z$6,C3551="data_scientist",$Z$7)*_xlfn.IFS(E3551=0,$Z$12,E3551=1,$Z$11)*_xlfn.IFS(F3551=0,$Z$17,F3551=1,$Z$16)*_xlfn.IFS(G3551=0,$Z$22,G3551=1,$Z$21)*_xlfn.IFS(H3551=0,$Z$27,H3551=1,$Z$26)*_xlfn.IFS(I3551=0,$Z$32,I3551=1,$Z$31)*_xlfn.IFS(J3551=0,$Z$37,J3551=1,$Z$36)*_xlfn.IFS(K3551=0,$Z$42,K3551=1,$Z$41)*_xlfn.IFS(L3551=0,$Z$47,L3551=1,$Z$46)*_xlfn.IFS(M3551=0,$Z$52,M3551=1,$Z$51)*_xlfn.IFS(N3551=0,$Z$57,N3551=1,$Z$56)</f>
        <v>3.5785497653522395E-4</v>
      </c>
      <c r="R3551" t="str" cm="1">
        <f t="array" ref="R3551">_xlfn.IFS(AND(O3551&gt;P3551,O3551&gt;Q3551),"Low",AND(P3551&gt;O3551,P3551&gt;Q3551),"Medium",AND(Q3551&gt;O3551,Q3551&gt;P3551),"High")</f>
        <v>Medium</v>
      </c>
      <c r="S3551" t="str">
        <f t="shared" si="112"/>
        <v>T</v>
      </c>
    </row>
    <row r="3552" spans="1:19" x14ac:dyDescent="0.3">
      <c r="A3552" t="s">
        <v>18</v>
      </c>
      <c r="B3552">
        <v>6</v>
      </c>
      <c r="C3552" t="s">
        <v>13</v>
      </c>
      <c r="D3552" t="str">
        <f t="shared" si="111"/>
        <v>Medium</v>
      </c>
      <c r="E3552">
        <v>1</v>
      </c>
      <c r="F3552">
        <v>0</v>
      </c>
      <c r="G3552">
        <v>1</v>
      </c>
      <c r="H3552">
        <v>1</v>
      </c>
      <c r="I3552">
        <v>1</v>
      </c>
      <c r="J3552">
        <v>0</v>
      </c>
      <c r="K3552">
        <v>0</v>
      </c>
      <c r="L3552">
        <v>1</v>
      </c>
      <c r="M3552">
        <v>1</v>
      </c>
      <c r="N3552">
        <v>1</v>
      </c>
      <c r="O3552" cm="1">
        <f t="array" ref="O3552">$U$2*_xlfn.IFS(C3552="data_analyst",$V$5,C3552="data_engineer",$V$6,C3552="data_scientist",$V$7)*_xlfn.IFS(E3552=0,$V$12,E3552=1,$V$11)*_xlfn.IFS(F3552=0,$V$17,F3552=1,$V$16)*_xlfn.IFS(G3552=0,$V$22,G3552=1,$V$21)*_xlfn.IFS(H3552=0,$V$27,H3552=1,$V$26)*_xlfn.IFS(I3552=0,$V$32,I3552=1,$V$31)*_xlfn.IFS(J3552=0,$V$37,J3552=1,$V$36)*_xlfn.IFS(K3552=0,$V$42,K3552=1,$V$41)*_xlfn.IFS(L3552=0,$V$47,L3552=1,$V$46)*_xlfn.IFS(M3552=0,$V$52,M3552=1,$V$51)*_xlfn.IFS(N3552=0,$V$57,N3552=1,$V$56)</f>
        <v>3.2220973256884125E-8</v>
      </c>
      <c r="P3552" cm="1">
        <f t="array" ref="P3552">$V$2*_xlfn.IFS(C3552="data_analyst",$X$5,C3552="data_engineer",$X$6,C3552="data_scientist",$X$7)*_xlfn.IFS(E3552=0,$X$12,E3552=1,$X$11)*_xlfn.IFS(F3552=0,$X$17,F3552=1,$X$16)*_xlfn.IFS(G3552=0,$X$22,G3552=1,$X$21)*_xlfn.IFS(H3552=0,$X$27,H3552=1,$X$26)*_xlfn.IFS(I3552=0,$X$32,I3552=1,$X$31)*_xlfn.IFS(J3552=0,$X$37,J3552=1,$X$36)*_xlfn.IFS(K3552=0,$X$42,K3552=1,$X$41)*_xlfn.IFS(L3552=0,$X$47,L3552=1,$X$46)*_xlfn.IFS(M3552=0,$X$52,M3552=1,$X$51)*_xlfn.IFS(N3552=0,$X$57,N3552=1,$X$56)</f>
        <v>1.0801251533611479E-3</v>
      </c>
      <c r="Q3552" cm="1">
        <f t="array" ref="Q3552">$W$2*_xlfn.IFS(C3552="data_analyst",$Z$5,C3552="data_engineer",$Z$6,C3552="data_scientist",$Z$7)*_xlfn.IFS(E3552=0,$Z$12,E3552=1,$Z$11)*_xlfn.IFS(F3552=0,$Z$17,F3552=1,$Z$16)*_xlfn.IFS(G3552=0,$Z$22,G3552=1,$Z$21)*_xlfn.IFS(H3552=0,$Z$27,H3552=1,$Z$26)*_xlfn.IFS(I3552=0,$Z$32,I3552=1,$Z$31)*_xlfn.IFS(J3552=0,$Z$37,J3552=1,$Z$36)*_xlfn.IFS(K3552=0,$Z$42,K3552=1,$Z$41)*_xlfn.IFS(L3552=0,$Z$47,L3552=1,$Z$46)*_xlfn.IFS(M3552=0,$Z$52,M3552=1,$Z$51)*_xlfn.IFS(N3552=0,$Z$57,N3552=1,$Z$56)</f>
        <v>1.967520150626315E-5</v>
      </c>
      <c r="R3552" t="str" cm="1">
        <f t="array" ref="R3552">_xlfn.IFS(AND(O3552&gt;P3552,O3552&gt;Q3552),"Low",AND(P3552&gt;O3552,P3552&gt;Q3552),"Medium",AND(Q3552&gt;O3552,Q3552&gt;P3552),"High")</f>
        <v>Medium</v>
      </c>
      <c r="S3552" t="str">
        <f t="shared" si="112"/>
        <v>T</v>
      </c>
    </row>
    <row r="3553" spans="1:19" x14ac:dyDescent="0.3">
      <c r="A3553" t="s">
        <v>18</v>
      </c>
      <c r="B3553">
        <v>4</v>
      </c>
      <c r="C3553" t="s">
        <v>13</v>
      </c>
      <c r="D3553" t="str">
        <f t="shared" si="111"/>
        <v>Medium</v>
      </c>
      <c r="E3553">
        <v>1</v>
      </c>
      <c r="F3553">
        <v>0</v>
      </c>
      <c r="G3553">
        <v>1</v>
      </c>
      <c r="H3553">
        <v>1</v>
      </c>
      <c r="I3553">
        <v>1</v>
      </c>
      <c r="J3553">
        <v>1</v>
      </c>
      <c r="K3553">
        <v>0</v>
      </c>
      <c r="L3553">
        <v>1</v>
      </c>
      <c r="M3553">
        <v>1</v>
      </c>
      <c r="N3553">
        <v>1</v>
      </c>
      <c r="O3553" cm="1">
        <f t="array" ref="O3553">$U$2*_xlfn.IFS(C3553="data_analyst",$V$5,C3553="data_engineer",$V$6,C3553="data_scientist",$V$7)*_xlfn.IFS(E3553=0,$V$12,E3553=1,$V$11)*_xlfn.IFS(F3553=0,$V$17,F3553=1,$V$16)*_xlfn.IFS(G3553=0,$V$22,G3553=1,$V$21)*_xlfn.IFS(H3553=0,$V$27,H3553=1,$V$26)*_xlfn.IFS(I3553=0,$V$32,I3553=1,$V$31)*_xlfn.IFS(J3553=0,$V$37,J3553=1,$V$36)*_xlfn.IFS(K3553=0,$V$42,K3553=1,$V$41)*_xlfn.IFS(L3553=0,$V$47,L3553=1,$V$46)*_xlfn.IFS(M3553=0,$V$52,M3553=1,$V$51)*_xlfn.IFS(N3553=0,$V$57,N3553=1,$V$56)</f>
        <v>1.1063528626013453E-8</v>
      </c>
      <c r="P3553" cm="1">
        <f t="array" ref="P3553">$V$2*_xlfn.IFS(C3553="data_analyst",$X$5,C3553="data_engineer",$X$6,C3553="data_scientist",$X$7)*_xlfn.IFS(E3553=0,$X$12,E3553=1,$X$11)*_xlfn.IFS(F3553=0,$X$17,F3553=1,$X$16)*_xlfn.IFS(G3553=0,$X$22,G3553=1,$X$21)*_xlfn.IFS(H3553=0,$X$27,H3553=1,$X$26)*_xlfn.IFS(I3553=0,$X$32,I3553=1,$X$31)*_xlfn.IFS(J3553=0,$X$37,J3553=1,$X$36)*_xlfn.IFS(K3553=0,$X$42,K3553=1,$X$41)*_xlfn.IFS(L3553=0,$X$47,L3553=1,$X$46)*_xlfn.IFS(M3553=0,$X$52,M3553=1,$X$51)*_xlfn.IFS(N3553=0,$X$57,N3553=1,$X$56)</f>
        <v>2.6147826110778925E-4</v>
      </c>
      <c r="Q3553" cm="1">
        <f t="array" ref="Q3553">$W$2*_xlfn.IFS(C3553="data_analyst",$Z$5,C3553="data_engineer",$Z$6,C3553="data_scientist",$Z$7)*_xlfn.IFS(E3553=0,$Z$12,E3553=1,$Z$11)*_xlfn.IFS(F3553=0,$Z$17,F3553=1,$Z$16)*_xlfn.IFS(G3553=0,$Z$22,G3553=1,$Z$21)*_xlfn.IFS(H3553=0,$Z$27,H3553=1,$Z$26)*_xlfn.IFS(I3553=0,$Z$32,I3553=1,$Z$31)*_xlfn.IFS(J3553=0,$Z$37,J3553=1,$Z$36)*_xlfn.IFS(K3553=0,$Z$42,K3553=1,$Z$41)*_xlfn.IFS(L3553=0,$Z$47,L3553=1,$Z$46)*_xlfn.IFS(M3553=0,$Z$52,M3553=1,$Z$51)*_xlfn.IFS(N3553=0,$Z$57,N3553=1,$Z$56)</f>
        <v>5.5209134170116948E-6</v>
      </c>
      <c r="R3553" t="str" cm="1">
        <f t="array" ref="R3553">_xlfn.IFS(AND(O3553&gt;P3553,O3553&gt;Q3553),"Low",AND(P3553&gt;O3553,P3553&gt;Q3553),"Medium",AND(Q3553&gt;O3553,Q3553&gt;P3553),"High")</f>
        <v>Medium</v>
      </c>
      <c r="S3553" t="str">
        <f t="shared" si="112"/>
        <v>T</v>
      </c>
    </row>
    <row r="3554" spans="1:19" x14ac:dyDescent="0.3">
      <c r="A3554" t="s">
        <v>18</v>
      </c>
      <c r="B3554">
        <v>9</v>
      </c>
      <c r="C3554" t="s">
        <v>13</v>
      </c>
      <c r="D3554" t="str">
        <f t="shared" si="111"/>
        <v>Medium</v>
      </c>
      <c r="E3554">
        <v>0</v>
      </c>
      <c r="F3554">
        <v>0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 cm="1">
        <f t="array" ref="O3554">$U$2*_xlfn.IFS(C3554="data_analyst",$V$5,C3554="data_engineer",$V$6,C3554="data_scientist",$V$7)*_xlfn.IFS(E3554=0,$V$12,E3554=1,$V$11)*_xlfn.IFS(F3554=0,$V$17,F3554=1,$V$16)*_xlfn.IFS(G3554=0,$V$22,G3554=1,$V$21)*_xlfn.IFS(H3554=0,$V$27,H3554=1,$V$26)*_xlfn.IFS(I3554=0,$V$32,I3554=1,$V$31)*_xlfn.IFS(J3554=0,$V$37,J3554=1,$V$36)*_xlfn.IFS(K3554=0,$V$42,K3554=1,$V$41)*_xlfn.IFS(L3554=0,$V$47,L3554=1,$V$46)*_xlfn.IFS(M3554=0,$V$52,M3554=1,$V$51)*_xlfn.IFS(N3554=0,$V$57,N3554=1,$V$56)</f>
        <v>1.4063634423423232E-4</v>
      </c>
      <c r="P3554" cm="1">
        <f t="array" ref="P3554">$V$2*_xlfn.IFS(C3554="data_analyst",$X$5,C3554="data_engineer",$X$6,C3554="data_scientist",$X$7)*_xlfn.IFS(E3554=0,$X$12,E3554=1,$X$11)*_xlfn.IFS(F3554=0,$X$17,F3554=1,$X$16)*_xlfn.IFS(G3554=0,$X$22,G3554=1,$X$21)*_xlfn.IFS(H3554=0,$X$27,H3554=1,$X$26)*_xlfn.IFS(I3554=0,$X$32,I3554=1,$X$31)*_xlfn.IFS(J3554=0,$X$37,J3554=1,$X$36)*_xlfn.IFS(K3554=0,$X$42,K3554=1,$X$41)*_xlfn.IFS(L3554=0,$X$47,L3554=1,$X$46)*_xlfn.IFS(M3554=0,$X$52,M3554=1,$X$51)*_xlfn.IFS(N3554=0,$X$57,N3554=1,$X$56)</f>
        <v>1.1007218004157555E-4</v>
      </c>
      <c r="Q3554" cm="1">
        <f t="array" ref="Q3554">$W$2*_xlfn.IFS(C3554="data_analyst",$Z$5,C3554="data_engineer",$Z$6,C3554="data_scientist",$Z$7)*_xlfn.IFS(E3554=0,$Z$12,E3554=1,$Z$11)*_xlfn.IFS(F3554=0,$Z$17,F3554=1,$Z$16)*_xlfn.IFS(G3554=0,$Z$22,G3554=1,$Z$21)*_xlfn.IFS(H3554=0,$Z$27,H3554=1,$Z$26)*_xlfn.IFS(I3554=0,$Z$32,I3554=1,$Z$31)*_xlfn.IFS(J3554=0,$Z$37,J3554=1,$Z$36)*_xlfn.IFS(K3554=0,$Z$42,K3554=1,$Z$41)*_xlfn.IFS(L3554=0,$Z$47,L3554=1,$Z$46)*_xlfn.IFS(M3554=0,$Z$52,M3554=1,$Z$51)*_xlfn.IFS(N3554=0,$Z$57,N3554=1,$Z$56)</f>
        <v>7.2857705905267139E-5</v>
      </c>
      <c r="R3554" t="str" cm="1">
        <f t="array" ref="R3554">_xlfn.IFS(AND(O3554&gt;P3554,O3554&gt;Q3554),"Low",AND(P3554&gt;O3554,P3554&gt;Q3554),"Medium",AND(Q3554&gt;O3554,Q3554&gt;P3554),"High")</f>
        <v>Low</v>
      </c>
      <c r="S3554" t="str">
        <f t="shared" si="112"/>
        <v>F</v>
      </c>
    </row>
    <row r="3555" spans="1:19" x14ac:dyDescent="0.3">
      <c r="A3555" t="s">
        <v>18</v>
      </c>
      <c r="B3555">
        <v>0</v>
      </c>
      <c r="C3555" t="s">
        <v>13</v>
      </c>
      <c r="D3555" t="str">
        <f t="shared" si="111"/>
        <v>Medium</v>
      </c>
      <c r="E3555">
        <v>1</v>
      </c>
      <c r="F3555">
        <v>1</v>
      </c>
      <c r="G3555">
        <v>0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1</v>
      </c>
      <c r="O3555" cm="1">
        <f t="array" ref="O3555">$U$2*_xlfn.IFS(C3555="data_analyst",$V$5,C3555="data_engineer",$V$6,C3555="data_scientist",$V$7)*_xlfn.IFS(E3555=0,$V$12,E3555=1,$V$11)*_xlfn.IFS(F3555=0,$V$17,F3555=1,$V$16)*_xlfn.IFS(G3555=0,$V$22,G3555=1,$V$21)*_xlfn.IFS(H3555=0,$V$27,H3555=1,$V$26)*_xlfn.IFS(I3555=0,$V$32,I3555=1,$V$31)*_xlfn.IFS(J3555=0,$V$37,J3555=1,$V$36)*_xlfn.IFS(K3555=0,$V$42,K3555=1,$V$41)*_xlfn.IFS(L3555=0,$V$47,L3555=1,$V$46)*_xlfn.IFS(M3555=0,$V$52,M3555=1,$V$51)*_xlfn.IFS(N3555=0,$V$57,N3555=1,$V$56)</f>
        <v>7.1728928645707805E-5</v>
      </c>
      <c r="P3555" cm="1">
        <f t="array" ref="P3555">$V$2*_xlfn.IFS(C3555="data_analyst",$X$5,C3555="data_engineer",$X$6,C3555="data_scientist",$X$7)*_xlfn.IFS(E3555=0,$X$12,E3555=1,$X$11)*_xlfn.IFS(F3555=0,$X$17,F3555=1,$X$16)*_xlfn.IFS(G3555=0,$X$22,G3555=1,$X$21)*_xlfn.IFS(H3555=0,$X$27,H3555=1,$X$26)*_xlfn.IFS(I3555=0,$X$32,I3555=1,$X$31)*_xlfn.IFS(J3555=0,$X$37,J3555=1,$X$36)*_xlfn.IFS(K3555=0,$X$42,K3555=1,$X$41)*_xlfn.IFS(L3555=0,$X$47,L3555=1,$X$46)*_xlfn.IFS(M3555=0,$X$52,M3555=1,$X$51)*_xlfn.IFS(N3555=0,$X$57,N3555=1,$X$56)</f>
        <v>2.4471782531071732E-3</v>
      </c>
      <c r="Q3555" cm="1">
        <f t="array" ref="Q3555">$W$2*_xlfn.IFS(C3555="data_analyst",$Z$5,C3555="data_engineer",$Z$6,C3555="data_scientist",$Z$7)*_xlfn.IFS(E3555=0,$Z$12,E3555=1,$Z$11)*_xlfn.IFS(F3555=0,$Z$17,F3555=1,$Z$16)*_xlfn.IFS(G3555=0,$Z$22,G3555=1,$Z$21)*_xlfn.IFS(H3555=0,$Z$27,H3555=1,$Z$26)*_xlfn.IFS(I3555=0,$Z$32,I3555=1,$Z$31)*_xlfn.IFS(J3555=0,$Z$37,J3555=1,$Z$36)*_xlfn.IFS(K3555=0,$Z$42,K3555=1,$Z$41)*_xlfn.IFS(L3555=0,$Z$47,L3555=1,$Z$46)*_xlfn.IFS(M3555=0,$Z$52,M3555=1,$Z$51)*_xlfn.IFS(N3555=0,$Z$57,N3555=1,$Z$56)</f>
        <v>1.6514917384855194E-4</v>
      </c>
      <c r="R3555" t="str" cm="1">
        <f t="array" ref="R3555">_xlfn.IFS(AND(O3555&gt;P3555,O3555&gt;Q3555),"Low",AND(P3555&gt;O3555,P3555&gt;Q3555),"Medium",AND(Q3555&gt;O3555,Q3555&gt;P3555),"High")</f>
        <v>Medium</v>
      </c>
      <c r="S3555" t="str">
        <f t="shared" si="112"/>
        <v>T</v>
      </c>
    </row>
    <row r="3556" spans="1:19" x14ac:dyDescent="0.3">
      <c r="A3556" t="s">
        <v>18</v>
      </c>
      <c r="B3556">
        <v>5</v>
      </c>
      <c r="C3556" t="s">
        <v>13</v>
      </c>
      <c r="D3556" t="str">
        <f t="shared" si="111"/>
        <v>Medium</v>
      </c>
      <c r="E3556">
        <v>1</v>
      </c>
      <c r="F3556">
        <v>1</v>
      </c>
      <c r="G3556">
        <v>0</v>
      </c>
      <c r="H3556">
        <v>1</v>
      </c>
      <c r="I3556">
        <v>1</v>
      </c>
      <c r="J3556">
        <v>0</v>
      </c>
      <c r="K3556">
        <v>1</v>
      </c>
      <c r="L3556">
        <v>0</v>
      </c>
      <c r="M3556">
        <v>0</v>
      </c>
      <c r="N3556">
        <v>1</v>
      </c>
      <c r="O3556" cm="1">
        <f t="array" ref="O3556">$U$2*_xlfn.IFS(C3556="data_analyst",$V$5,C3556="data_engineer",$V$6,C3556="data_scientist",$V$7)*_xlfn.IFS(E3556=0,$V$12,E3556=1,$V$11)*_xlfn.IFS(F3556=0,$V$17,F3556=1,$V$16)*_xlfn.IFS(G3556=0,$V$22,G3556=1,$V$21)*_xlfn.IFS(H3556=0,$V$27,H3556=1,$V$26)*_xlfn.IFS(I3556=0,$V$32,I3556=1,$V$31)*_xlfn.IFS(J3556=0,$V$37,J3556=1,$V$36)*_xlfn.IFS(K3556=0,$V$42,K3556=1,$V$41)*_xlfn.IFS(L3556=0,$V$47,L3556=1,$V$46)*_xlfn.IFS(M3556=0,$V$52,M3556=1,$V$51)*_xlfn.IFS(N3556=0,$V$57,N3556=1,$V$56)</f>
        <v>1.1159745904674838E-5</v>
      </c>
      <c r="P3556" cm="1">
        <f t="array" ref="P3556">$V$2*_xlfn.IFS(C3556="data_analyst",$X$5,C3556="data_engineer",$X$6,C3556="data_scientist",$X$7)*_xlfn.IFS(E3556=0,$X$12,E3556=1,$X$11)*_xlfn.IFS(F3556=0,$X$17,F3556=1,$X$16)*_xlfn.IFS(G3556=0,$X$22,G3556=1,$X$21)*_xlfn.IFS(H3556=0,$X$27,H3556=1,$X$26)*_xlfn.IFS(I3556=0,$X$32,I3556=1,$X$31)*_xlfn.IFS(J3556=0,$X$37,J3556=1,$X$36)*_xlfn.IFS(K3556=0,$X$42,K3556=1,$X$41)*_xlfn.IFS(L3556=0,$X$47,L3556=1,$X$46)*_xlfn.IFS(M3556=0,$X$52,M3556=1,$X$51)*_xlfn.IFS(N3556=0,$X$57,N3556=1,$X$56)</f>
        <v>6.3353774591968278E-4</v>
      </c>
      <c r="Q3556" cm="1">
        <f t="array" ref="Q3556">$W$2*_xlfn.IFS(C3556="data_analyst",$Z$5,C3556="data_engineer",$Z$6,C3556="data_scientist",$Z$7)*_xlfn.IFS(E3556=0,$Z$12,E3556=1,$Z$11)*_xlfn.IFS(F3556=0,$Z$17,F3556=1,$Z$16)*_xlfn.IFS(G3556=0,$Z$22,G3556=1,$Z$21)*_xlfn.IFS(H3556=0,$Z$27,H3556=1,$Z$26)*_xlfn.IFS(I3556=0,$Z$32,I3556=1,$Z$31)*_xlfn.IFS(J3556=0,$Z$37,J3556=1,$Z$36)*_xlfn.IFS(K3556=0,$Z$42,K3556=1,$Z$41)*_xlfn.IFS(L3556=0,$Z$47,L3556=1,$Z$46)*_xlfn.IFS(M3556=0,$Z$52,M3556=1,$Z$51)*_xlfn.IFS(N3556=0,$Z$57,N3556=1,$Z$56)</f>
        <v>4.6459376350188498E-5</v>
      </c>
      <c r="R3556" t="str" cm="1">
        <f t="array" ref="R3556">_xlfn.IFS(AND(O3556&gt;P3556,O3556&gt;Q3556),"Low",AND(P3556&gt;O3556,P3556&gt;Q3556),"Medium",AND(Q3556&gt;O3556,Q3556&gt;P3556),"High")</f>
        <v>Medium</v>
      </c>
      <c r="S3556" t="str">
        <f t="shared" si="112"/>
        <v>T</v>
      </c>
    </row>
    <row r="3557" spans="1:19" x14ac:dyDescent="0.3">
      <c r="A3557" t="s">
        <v>18</v>
      </c>
      <c r="B3557">
        <v>2</v>
      </c>
      <c r="C3557" t="s">
        <v>13</v>
      </c>
      <c r="D3557" t="str">
        <f t="shared" si="111"/>
        <v>Medium</v>
      </c>
      <c r="E3557">
        <v>0</v>
      </c>
      <c r="F3557">
        <v>0</v>
      </c>
      <c r="G3557">
        <v>1</v>
      </c>
      <c r="H3557">
        <v>1</v>
      </c>
      <c r="I3557">
        <v>1</v>
      </c>
      <c r="J3557">
        <v>0</v>
      </c>
      <c r="K3557">
        <v>0</v>
      </c>
      <c r="L3557">
        <v>0</v>
      </c>
      <c r="M3557">
        <v>1</v>
      </c>
      <c r="N3557">
        <v>1</v>
      </c>
      <c r="O3557" cm="1">
        <f t="array" ref="O3557">$U$2*_xlfn.IFS(C3557="data_analyst",$V$5,C3557="data_engineer",$V$6,C3557="data_scientist",$V$7)*_xlfn.IFS(E3557=0,$V$12,E3557=1,$V$11)*_xlfn.IFS(F3557=0,$V$17,F3557=1,$V$16)*_xlfn.IFS(G3557=0,$V$22,G3557=1,$V$21)*_xlfn.IFS(H3557=0,$V$27,H3557=1,$V$26)*_xlfn.IFS(I3557=0,$V$32,I3557=1,$V$31)*_xlfn.IFS(J3557=0,$V$37,J3557=1,$V$36)*_xlfn.IFS(K3557=0,$V$42,K3557=1,$V$41)*_xlfn.IFS(L3557=0,$V$47,L3557=1,$V$46)*_xlfn.IFS(M3557=0,$V$52,M3557=1,$V$51)*_xlfn.IFS(N3557=0,$V$57,N3557=1,$V$56)</f>
        <v>1.4258106642744197E-6</v>
      </c>
      <c r="P3557" cm="1">
        <f t="array" ref="P3557">$V$2*_xlfn.IFS(C3557="data_analyst",$X$5,C3557="data_engineer",$X$6,C3557="data_scientist",$X$7)*_xlfn.IFS(E3557=0,$X$12,E3557=1,$X$11)*_xlfn.IFS(F3557=0,$X$17,F3557=1,$X$16)*_xlfn.IFS(G3557=0,$X$22,G3557=1,$X$21)*_xlfn.IFS(H3557=0,$X$27,H3557=1,$X$26)*_xlfn.IFS(I3557=0,$X$32,I3557=1,$X$31)*_xlfn.IFS(J3557=0,$X$37,J3557=1,$X$36)*_xlfn.IFS(K3557=0,$X$42,K3557=1,$X$41)*_xlfn.IFS(L3557=0,$X$47,L3557=1,$X$46)*_xlfn.IFS(M3557=0,$X$52,M3557=1,$X$51)*_xlfn.IFS(N3557=0,$X$57,N3557=1,$X$56)</f>
        <v>6.6431947373990052E-4</v>
      </c>
      <c r="Q3557" cm="1">
        <f t="array" ref="Q3557">$W$2*_xlfn.IFS(C3557="data_analyst",$Z$5,C3557="data_engineer",$Z$6,C3557="data_scientist",$Z$7)*_xlfn.IFS(E3557=0,$Z$12,E3557=1,$Z$11)*_xlfn.IFS(F3557=0,$Z$17,F3557=1,$Z$16)*_xlfn.IFS(G3557=0,$Z$22,G3557=1,$Z$21)*_xlfn.IFS(H3557=0,$Z$27,H3557=1,$Z$26)*_xlfn.IFS(I3557=0,$Z$32,I3557=1,$Z$31)*_xlfn.IFS(J3557=0,$Z$37,J3557=1,$Z$36)*_xlfn.IFS(K3557=0,$Z$42,K3557=1,$Z$41)*_xlfn.IFS(L3557=0,$Z$47,L3557=1,$Z$46)*_xlfn.IFS(M3557=0,$Z$52,M3557=1,$Z$51)*_xlfn.IFS(N3557=0,$Z$57,N3557=1,$Z$56)</f>
        <v>3.9326411524158177E-5</v>
      </c>
      <c r="R3557" t="str" cm="1">
        <f t="array" ref="R3557">_xlfn.IFS(AND(O3557&gt;P3557,O3557&gt;Q3557),"Low",AND(P3557&gt;O3557,P3557&gt;Q3557),"Medium",AND(Q3557&gt;O3557,Q3557&gt;P3557),"High")</f>
        <v>Medium</v>
      </c>
      <c r="S3557" t="str">
        <f t="shared" si="112"/>
        <v>T</v>
      </c>
    </row>
    <row r="3558" spans="1:19" x14ac:dyDescent="0.3">
      <c r="A3558" t="s">
        <v>18</v>
      </c>
      <c r="B3558">
        <v>5</v>
      </c>
      <c r="C3558" t="s">
        <v>13</v>
      </c>
      <c r="D3558" t="str">
        <f t="shared" si="111"/>
        <v>Medium</v>
      </c>
      <c r="E3558">
        <v>0</v>
      </c>
      <c r="F3558">
        <v>0</v>
      </c>
      <c r="G3558">
        <v>1</v>
      </c>
      <c r="H3558">
        <v>1</v>
      </c>
      <c r="I3558">
        <v>1</v>
      </c>
      <c r="J3558">
        <v>1</v>
      </c>
      <c r="K3558">
        <v>0</v>
      </c>
      <c r="L3558">
        <v>1</v>
      </c>
      <c r="M3558">
        <v>1</v>
      </c>
      <c r="N3558">
        <v>1</v>
      </c>
      <c r="O3558" cm="1">
        <f t="array" ref="O3558">$U$2*_xlfn.IFS(C3558="data_analyst",$V$5,C3558="data_engineer",$V$6,C3558="data_scientist",$V$7)*_xlfn.IFS(E3558=0,$V$12,E3558=1,$V$11)*_xlfn.IFS(F3558=0,$V$17,F3558=1,$V$16)*_xlfn.IFS(G3558=0,$V$22,G3558=1,$V$21)*_xlfn.IFS(H3558=0,$V$27,H3558=1,$V$26)*_xlfn.IFS(I3558=0,$V$32,I3558=1,$V$31)*_xlfn.IFS(J3558=0,$V$37,J3558=1,$V$36)*_xlfn.IFS(K3558=0,$V$42,K3558=1,$V$41)*_xlfn.IFS(L3558=0,$V$47,L3558=1,$V$46)*_xlfn.IFS(M3558=0,$V$52,M3558=1,$V$51)*_xlfn.IFS(N3558=0,$V$57,N3558=1,$V$56)</f>
        <v>2.3579642845010688E-8</v>
      </c>
      <c r="P3558" cm="1">
        <f t="array" ref="P3558">$V$2*_xlfn.IFS(C3558="data_analyst",$X$5,C3558="data_engineer",$X$6,C3558="data_scientist",$X$7)*_xlfn.IFS(E3558=0,$X$12,E3558=1,$X$11)*_xlfn.IFS(F3558=0,$X$17,F3558=1,$X$16)*_xlfn.IFS(G3558=0,$X$22,G3558=1,$X$21)*_xlfn.IFS(H3558=0,$X$27,H3558=1,$X$26)*_xlfn.IFS(I3558=0,$X$32,I3558=1,$X$31)*_xlfn.IFS(J3558=0,$X$37,J3558=1,$X$36)*_xlfn.IFS(K3558=0,$X$42,K3558=1,$X$41)*_xlfn.IFS(L3558=0,$X$47,L3558=1,$X$46)*_xlfn.IFS(M3558=0,$X$52,M3558=1,$X$51)*_xlfn.IFS(N3558=0,$X$57,N3558=1,$X$56)</f>
        <v>1.0026444871541858E-4</v>
      </c>
      <c r="Q3558" cm="1">
        <f t="array" ref="Q3558">$W$2*_xlfn.IFS(C3558="data_analyst",$Z$5,C3558="data_engineer",$Z$6,C3558="data_scientist",$Z$7)*_xlfn.IFS(E3558=0,$Z$12,E3558=1,$Z$11)*_xlfn.IFS(F3558=0,$Z$17,F3558=1,$Z$16)*_xlfn.IFS(G3558=0,$Z$22,G3558=1,$Z$21)*_xlfn.IFS(H3558=0,$Z$27,H3558=1,$Z$26)*_xlfn.IFS(I3558=0,$Z$32,I3558=1,$Z$31)*_xlfn.IFS(J3558=0,$Z$37,J3558=1,$Z$36)*_xlfn.IFS(K3558=0,$Z$42,K3558=1,$Z$41)*_xlfn.IFS(L3558=0,$Z$47,L3558=1,$Z$46)*_xlfn.IFS(M3558=0,$Z$52,M3558=1,$Z$51)*_xlfn.IFS(N3558=0,$Z$57,N3558=1,$Z$56)</f>
        <v>4.1549142210500389E-6</v>
      </c>
      <c r="R3558" t="str" cm="1">
        <f t="array" ref="R3558">_xlfn.IFS(AND(O3558&gt;P3558,O3558&gt;Q3558),"Low",AND(P3558&gt;O3558,P3558&gt;Q3558),"Medium",AND(Q3558&gt;O3558,Q3558&gt;P3558),"High")</f>
        <v>Medium</v>
      </c>
      <c r="S3558" t="str">
        <f t="shared" si="112"/>
        <v>T</v>
      </c>
    </row>
    <row r="3559" spans="1:19" x14ac:dyDescent="0.3">
      <c r="A3559" t="s">
        <v>18</v>
      </c>
      <c r="B3559">
        <v>4</v>
      </c>
      <c r="C3559" t="s">
        <v>13</v>
      </c>
      <c r="D3559" t="str">
        <f t="shared" si="111"/>
        <v>Medium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0</v>
      </c>
      <c r="K3559">
        <v>0</v>
      </c>
      <c r="L3559">
        <v>1</v>
      </c>
      <c r="M3559">
        <v>1</v>
      </c>
      <c r="N3559">
        <v>1</v>
      </c>
      <c r="O3559" cm="1">
        <f t="array" ref="O3559">$U$2*_xlfn.IFS(C3559="data_analyst",$V$5,C3559="data_engineer",$V$6,C3559="data_scientist",$V$7)*_xlfn.IFS(E3559=0,$V$12,E3559=1,$V$11)*_xlfn.IFS(F3559=0,$V$17,F3559=1,$V$16)*_xlfn.IFS(G3559=0,$V$22,G3559=1,$V$21)*_xlfn.IFS(H3559=0,$V$27,H3559=1,$V$26)*_xlfn.IFS(I3559=0,$V$32,I3559=1,$V$31)*_xlfn.IFS(J3559=0,$V$37,J3559=1,$V$36)*_xlfn.IFS(K3559=0,$V$42,K3559=1,$V$41)*_xlfn.IFS(L3559=0,$V$47,L3559=1,$V$46)*_xlfn.IFS(M3559=0,$V$52,M3559=1,$V$51)*_xlfn.IFS(N3559=0,$V$57,N3559=1,$V$56)</f>
        <v>4.1981029970940298E-8</v>
      </c>
      <c r="P3559" cm="1">
        <f t="array" ref="P3559">$V$2*_xlfn.IFS(C3559="data_analyst",$X$5,C3559="data_engineer",$X$6,C3559="data_scientist",$X$7)*_xlfn.IFS(E3559=0,$X$12,E3559=1,$X$11)*_xlfn.IFS(F3559=0,$X$17,F3559=1,$X$16)*_xlfn.IFS(G3559=0,$X$22,G3559=1,$X$21)*_xlfn.IFS(H3559=0,$X$27,H3559=1,$X$26)*_xlfn.IFS(I3559=0,$X$32,I3559=1,$X$31)*_xlfn.IFS(J3559=0,$X$37,J3559=1,$X$36)*_xlfn.IFS(K3559=0,$X$42,K3559=1,$X$41)*_xlfn.IFS(L3559=0,$X$47,L3559=1,$X$46)*_xlfn.IFS(M3559=0,$X$52,M3559=1,$X$51)*_xlfn.IFS(N3559=0,$X$57,N3559=1,$X$56)</f>
        <v>1.2529451778989322E-3</v>
      </c>
      <c r="Q3559" cm="1">
        <f t="array" ref="Q3559">$W$2*_xlfn.IFS(C3559="data_analyst",$Z$5,C3559="data_engineer",$Z$6,C3559="data_scientist",$Z$7)*_xlfn.IFS(E3559=0,$Z$12,E3559=1,$Z$11)*_xlfn.IFS(F3559=0,$Z$17,F3559=1,$Z$16)*_xlfn.IFS(G3559=0,$Z$22,G3559=1,$Z$21)*_xlfn.IFS(H3559=0,$Z$27,H3559=1,$Z$26)*_xlfn.IFS(I3559=0,$Z$32,I3559=1,$Z$31)*_xlfn.IFS(J3559=0,$Z$37,J3559=1,$Z$36)*_xlfn.IFS(K3559=0,$Z$42,K3559=1,$Z$41)*_xlfn.IFS(L3559=0,$Z$47,L3559=1,$Z$46)*_xlfn.IFS(M3559=0,$Z$52,M3559=1,$Z$51)*_xlfn.IFS(N3559=0,$Z$57,N3559=1,$Z$56)</f>
        <v>2.0867637961188189E-5</v>
      </c>
      <c r="R3559" t="str" cm="1">
        <f t="array" ref="R3559">_xlfn.IFS(AND(O3559&gt;P3559,O3559&gt;Q3559),"Low",AND(P3559&gt;O3559,P3559&gt;Q3559),"Medium",AND(Q3559&gt;O3559,Q3559&gt;P3559),"High")</f>
        <v>Medium</v>
      </c>
      <c r="S3559" t="str">
        <f t="shared" si="112"/>
        <v>T</v>
      </c>
    </row>
    <row r="3560" spans="1:19" x14ac:dyDescent="0.3">
      <c r="A3560" t="s">
        <v>18</v>
      </c>
      <c r="B3560">
        <v>7</v>
      </c>
      <c r="C3560" t="s">
        <v>13</v>
      </c>
      <c r="D3560" t="str">
        <f t="shared" si="111"/>
        <v>Medium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0</v>
      </c>
      <c r="K3560">
        <v>0</v>
      </c>
      <c r="L3560">
        <v>1</v>
      </c>
      <c r="M3560">
        <v>1</v>
      </c>
      <c r="N3560">
        <v>1</v>
      </c>
      <c r="O3560" cm="1">
        <f t="array" ref="O3560">$U$2*_xlfn.IFS(C3560="data_analyst",$V$5,C3560="data_engineer",$V$6,C3560="data_scientist",$V$7)*_xlfn.IFS(E3560=0,$V$12,E3560=1,$V$11)*_xlfn.IFS(F3560=0,$V$17,F3560=1,$V$16)*_xlfn.IFS(G3560=0,$V$22,G3560=1,$V$21)*_xlfn.IFS(H3560=0,$V$27,H3560=1,$V$26)*_xlfn.IFS(I3560=0,$V$32,I3560=1,$V$31)*_xlfn.IFS(J3560=0,$V$37,J3560=1,$V$36)*_xlfn.IFS(K3560=0,$V$42,K3560=1,$V$41)*_xlfn.IFS(L3560=0,$V$47,L3560=1,$V$46)*_xlfn.IFS(M3560=0,$V$52,M3560=1,$V$51)*_xlfn.IFS(N3560=0,$V$57,N3560=1,$V$56)</f>
        <v>4.1981029970940298E-8</v>
      </c>
      <c r="P3560" cm="1">
        <f t="array" ref="P3560">$V$2*_xlfn.IFS(C3560="data_analyst",$X$5,C3560="data_engineer",$X$6,C3560="data_scientist",$X$7)*_xlfn.IFS(E3560=0,$X$12,E3560=1,$X$11)*_xlfn.IFS(F3560=0,$X$17,F3560=1,$X$16)*_xlfn.IFS(G3560=0,$X$22,G3560=1,$X$21)*_xlfn.IFS(H3560=0,$X$27,H3560=1,$X$26)*_xlfn.IFS(I3560=0,$X$32,I3560=1,$X$31)*_xlfn.IFS(J3560=0,$X$37,J3560=1,$X$36)*_xlfn.IFS(K3560=0,$X$42,K3560=1,$X$41)*_xlfn.IFS(L3560=0,$X$47,L3560=1,$X$46)*_xlfn.IFS(M3560=0,$X$52,M3560=1,$X$51)*_xlfn.IFS(N3560=0,$X$57,N3560=1,$X$56)</f>
        <v>1.2529451778989322E-3</v>
      </c>
      <c r="Q3560" cm="1">
        <f t="array" ref="Q3560">$W$2*_xlfn.IFS(C3560="data_analyst",$Z$5,C3560="data_engineer",$Z$6,C3560="data_scientist",$Z$7)*_xlfn.IFS(E3560=0,$Z$12,E3560=1,$Z$11)*_xlfn.IFS(F3560=0,$Z$17,F3560=1,$Z$16)*_xlfn.IFS(G3560=0,$Z$22,G3560=1,$Z$21)*_xlfn.IFS(H3560=0,$Z$27,H3560=1,$Z$26)*_xlfn.IFS(I3560=0,$Z$32,I3560=1,$Z$31)*_xlfn.IFS(J3560=0,$Z$37,J3560=1,$Z$36)*_xlfn.IFS(K3560=0,$Z$42,K3560=1,$Z$41)*_xlfn.IFS(L3560=0,$Z$47,L3560=1,$Z$46)*_xlfn.IFS(M3560=0,$Z$52,M3560=1,$Z$51)*_xlfn.IFS(N3560=0,$Z$57,N3560=1,$Z$56)</f>
        <v>2.0867637961188189E-5</v>
      </c>
      <c r="R3560" t="str" cm="1">
        <f t="array" ref="R3560">_xlfn.IFS(AND(O3560&gt;P3560,O3560&gt;Q3560),"Low",AND(P3560&gt;O3560,P3560&gt;Q3560),"Medium",AND(Q3560&gt;O3560,Q3560&gt;P3560),"High")</f>
        <v>Medium</v>
      </c>
      <c r="S3560" t="str">
        <f t="shared" si="112"/>
        <v>T</v>
      </c>
    </row>
    <row r="3561" spans="1:19" x14ac:dyDescent="0.3">
      <c r="A3561" t="s">
        <v>18</v>
      </c>
      <c r="B3561">
        <v>2</v>
      </c>
      <c r="C3561" t="s">
        <v>13</v>
      </c>
      <c r="D3561" t="str">
        <f t="shared" si="111"/>
        <v>Medium</v>
      </c>
      <c r="E3561">
        <v>1</v>
      </c>
      <c r="F3561">
        <v>0</v>
      </c>
      <c r="G3561">
        <v>1</v>
      </c>
      <c r="H3561">
        <v>1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1</v>
      </c>
      <c r="O3561" cm="1">
        <f t="array" ref="O3561">$U$2*_xlfn.IFS(C3561="data_analyst",$V$5,C3561="data_engineer",$V$6,C3561="data_scientist",$V$7)*_xlfn.IFS(E3561=0,$V$12,E3561=1,$V$11)*_xlfn.IFS(F3561=0,$V$17,F3561=1,$V$16)*_xlfn.IFS(G3561=0,$V$22,G3561=1,$V$21)*_xlfn.IFS(H3561=0,$V$27,H3561=1,$V$26)*_xlfn.IFS(I3561=0,$V$32,I3561=1,$V$31)*_xlfn.IFS(J3561=0,$V$37,J3561=1,$V$36)*_xlfn.IFS(K3561=0,$V$42,K3561=1,$V$41)*_xlfn.IFS(L3561=0,$V$47,L3561=1,$V$46)*_xlfn.IFS(M3561=0,$V$52,M3561=1,$V$51)*_xlfn.IFS(N3561=0,$V$57,N3561=1,$V$56)</f>
        <v>7.8950417013229484E-6</v>
      </c>
      <c r="P3561" cm="1">
        <f t="array" ref="P3561">$V$2*_xlfn.IFS(C3561="data_analyst",$X$5,C3561="data_engineer",$X$6,C3561="data_scientist",$X$7)*_xlfn.IFS(E3561=0,$X$12,E3561=1,$X$11)*_xlfn.IFS(F3561=0,$X$17,F3561=1,$X$16)*_xlfn.IFS(G3561=0,$X$22,G3561=1,$X$21)*_xlfn.IFS(H3561=0,$X$27,H3561=1,$X$26)*_xlfn.IFS(I3561=0,$X$32,I3561=1,$X$31)*_xlfn.IFS(J3561=0,$X$37,J3561=1,$X$36)*_xlfn.IFS(K3561=0,$X$42,K3561=1,$X$41)*_xlfn.IFS(L3561=0,$X$47,L3561=1,$X$46)*_xlfn.IFS(M3561=0,$X$52,M3561=1,$X$51)*_xlfn.IFS(N3561=0,$X$57,N3561=1,$X$56)</f>
        <v>3.0996681496063979E-3</v>
      </c>
      <c r="Q3561" cm="1">
        <f t="array" ref="Q3561">$W$2*_xlfn.IFS(C3561="data_analyst",$Z$5,C3561="data_engineer",$Z$6,C3561="data_scientist",$Z$7)*_xlfn.IFS(E3561=0,$Z$12,E3561=1,$Z$11)*_xlfn.IFS(F3561=0,$Z$17,F3561=1,$Z$16)*_xlfn.IFS(G3561=0,$Z$22,G3561=1,$Z$21)*_xlfn.IFS(H3561=0,$Z$27,H3561=1,$Z$26)*_xlfn.IFS(I3561=0,$Z$32,I3561=1,$Z$31)*_xlfn.IFS(J3561=0,$Z$37,J3561=1,$Z$36)*_xlfn.IFS(K3561=0,$Z$42,K3561=1,$Z$41)*_xlfn.IFS(L3561=0,$Z$47,L3561=1,$Z$46)*_xlfn.IFS(M3561=0,$Z$52,M3561=1,$Z$51)*_xlfn.IFS(N3561=0,$Z$57,N3561=1,$Z$56)</f>
        <v>1.6574335755315637E-4</v>
      </c>
      <c r="R3561" t="str" cm="1">
        <f t="array" ref="R3561">_xlfn.IFS(AND(O3561&gt;P3561,O3561&gt;Q3561),"Low",AND(P3561&gt;O3561,P3561&gt;Q3561),"Medium",AND(Q3561&gt;O3561,Q3561&gt;P3561),"High")</f>
        <v>Medium</v>
      </c>
      <c r="S3561" t="str">
        <f t="shared" si="112"/>
        <v>T</v>
      </c>
    </row>
    <row r="3562" spans="1:19" x14ac:dyDescent="0.3">
      <c r="A3562" t="s">
        <v>18</v>
      </c>
      <c r="B3562">
        <v>2</v>
      </c>
      <c r="C3562" t="s">
        <v>13</v>
      </c>
      <c r="D3562" t="str">
        <f t="shared" si="111"/>
        <v>Medium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1</v>
      </c>
      <c r="O3562" cm="1">
        <f t="array" ref="O3562">$U$2*_xlfn.IFS(C3562="data_analyst",$V$5,C3562="data_engineer",$V$6,C3562="data_scientist",$V$7)*_xlfn.IFS(E3562=0,$V$12,E3562=1,$V$11)*_xlfn.IFS(F3562=0,$V$17,F3562=1,$V$16)*_xlfn.IFS(G3562=0,$V$22,G3562=1,$V$21)*_xlfn.IFS(H3562=0,$V$27,H3562=1,$V$26)*_xlfn.IFS(I3562=0,$V$32,I3562=1,$V$31)*_xlfn.IFS(J3562=0,$V$37,J3562=1,$V$36)*_xlfn.IFS(K3562=0,$V$42,K3562=1,$V$41)*_xlfn.IFS(L3562=0,$V$47,L3562=1,$V$46)*_xlfn.IFS(M3562=0,$V$52,M3562=1,$V$51)*_xlfn.IFS(N3562=0,$V$57,N3562=1,$V$56)</f>
        <v>1.0286529200797759E-5</v>
      </c>
      <c r="P3562" cm="1">
        <f t="array" ref="P3562">$V$2*_xlfn.IFS(C3562="data_analyst",$X$5,C3562="data_engineer",$X$6,C3562="data_scientist",$X$7)*_xlfn.IFS(E3562=0,$X$12,E3562=1,$X$11)*_xlfn.IFS(F3562=0,$X$17,F3562=1,$X$16)*_xlfn.IFS(G3562=0,$X$22,G3562=1,$X$21)*_xlfn.IFS(H3562=0,$X$27,H3562=1,$X$26)*_xlfn.IFS(I3562=0,$X$32,I3562=1,$X$31)*_xlfn.IFS(J3562=0,$X$37,J3562=1,$X$36)*_xlfn.IFS(K3562=0,$X$42,K3562=1,$X$41)*_xlfn.IFS(L3562=0,$X$47,L3562=1,$X$46)*_xlfn.IFS(M3562=0,$X$52,M3562=1,$X$51)*_xlfn.IFS(N3562=0,$X$57,N3562=1,$X$56)</f>
        <v>3.5956150535434235E-3</v>
      </c>
      <c r="Q3562" cm="1">
        <f t="array" ref="Q3562">$W$2*_xlfn.IFS(C3562="data_analyst",$Z$5,C3562="data_engineer",$Z$6,C3562="data_scientist",$Z$7)*_xlfn.IFS(E3562=0,$Z$12,E3562=1,$Z$11)*_xlfn.IFS(F3562=0,$Z$17,F3562=1,$Z$16)*_xlfn.IFS(G3562=0,$Z$22,G3562=1,$Z$21)*_xlfn.IFS(H3562=0,$Z$27,H3562=1,$Z$26)*_xlfn.IFS(I3562=0,$Z$32,I3562=1,$Z$31)*_xlfn.IFS(J3562=0,$Z$37,J3562=1,$Z$36)*_xlfn.IFS(K3562=0,$Z$42,K3562=1,$Z$41)*_xlfn.IFS(L3562=0,$Z$47,L3562=1,$Z$46)*_xlfn.IFS(M3562=0,$Z$52,M3562=1,$Z$51)*_xlfn.IFS(N3562=0,$Z$57,N3562=1,$Z$56)</f>
        <v>1.7578840952607494E-4</v>
      </c>
      <c r="R3562" t="str" cm="1">
        <f t="array" ref="R3562">_xlfn.IFS(AND(O3562&gt;P3562,O3562&gt;Q3562),"Low",AND(P3562&gt;O3562,P3562&gt;Q3562),"Medium",AND(Q3562&gt;O3562,Q3562&gt;P3562),"High")</f>
        <v>Medium</v>
      </c>
      <c r="S3562" t="str">
        <f t="shared" si="112"/>
        <v>T</v>
      </c>
    </row>
    <row r="3563" spans="1:19" x14ac:dyDescent="0.3">
      <c r="A3563" t="s">
        <v>18</v>
      </c>
      <c r="B3563">
        <v>2</v>
      </c>
      <c r="C3563" t="s">
        <v>13</v>
      </c>
      <c r="D3563" t="str">
        <f t="shared" si="111"/>
        <v>Medium</v>
      </c>
      <c r="E3563">
        <v>1</v>
      </c>
      <c r="F3563">
        <v>0</v>
      </c>
      <c r="G3563">
        <v>0</v>
      </c>
      <c r="H3563">
        <v>1</v>
      </c>
      <c r="I3563">
        <v>1</v>
      </c>
      <c r="J3563">
        <v>1</v>
      </c>
      <c r="K3563">
        <v>0</v>
      </c>
      <c r="L3563">
        <v>1</v>
      </c>
      <c r="M3563">
        <v>0</v>
      </c>
      <c r="N3563">
        <v>1</v>
      </c>
      <c r="O3563" cm="1">
        <f t="array" ref="O3563">$U$2*_xlfn.IFS(C3563="data_analyst",$V$5,C3563="data_engineer",$V$6,C3563="data_scientist",$V$7)*_xlfn.IFS(E3563=0,$V$12,E3563=1,$V$11)*_xlfn.IFS(F3563=0,$V$17,F3563=1,$V$16)*_xlfn.IFS(G3563=0,$V$22,G3563=1,$V$21)*_xlfn.IFS(H3563=0,$V$27,H3563=1,$V$26)*_xlfn.IFS(I3563=0,$V$32,I3563=1,$V$31)*_xlfn.IFS(J3563=0,$V$37,J3563=1,$V$36)*_xlfn.IFS(K3563=0,$V$42,K3563=1,$V$41)*_xlfn.IFS(L3563=0,$V$47,L3563=1,$V$46)*_xlfn.IFS(M3563=0,$V$52,M3563=1,$V$51)*_xlfn.IFS(N3563=0,$V$57,N3563=1,$V$56)</f>
        <v>7.1762530602828965E-7</v>
      </c>
      <c r="P3563" cm="1">
        <f t="array" ref="P3563">$V$2*_xlfn.IFS(C3563="data_analyst",$X$5,C3563="data_engineer",$X$6,C3563="data_scientist",$X$7)*_xlfn.IFS(E3563=0,$X$12,E3563=1,$X$11)*_xlfn.IFS(F3563=0,$X$17,F3563=1,$X$16)*_xlfn.IFS(G3563=0,$X$22,G3563=1,$X$21)*_xlfn.IFS(H3563=0,$X$27,H3563=1,$X$26)*_xlfn.IFS(I3563=0,$X$32,I3563=1,$X$31)*_xlfn.IFS(J3563=0,$X$37,J3563=1,$X$36)*_xlfn.IFS(K3563=0,$X$42,K3563=1,$X$41)*_xlfn.IFS(L3563=0,$X$47,L3563=1,$X$46)*_xlfn.IFS(M3563=0,$X$52,M3563=1,$X$51)*_xlfn.IFS(N3563=0,$X$57,N3563=1,$X$56)</f>
        <v>4.112499992878734E-4</v>
      </c>
      <c r="Q3563" cm="1">
        <f t="array" ref="Q3563">$W$2*_xlfn.IFS(C3563="data_analyst",$Z$5,C3563="data_engineer",$Z$6,C3563="data_scientist",$Z$7)*_xlfn.IFS(E3563=0,$Z$12,E3563=1,$Z$11)*_xlfn.IFS(F3563=0,$Z$17,F3563=1,$Z$16)*_xlfn.IFS(G3563=0,$Z$22,G3563=1,$Z$21)*_xlfn.IFS(H3563=0,$Z$27,H3563=1,$Z$26)*_xlfn.IFS(I3563=0,$Z$32,I3563=1,$Z$31)*_xlfn.IFS(J3563=0,$Z$37,J3563=1,$Z$36)*_xlfn.IFS(K3563=0,$Z$42,K3563=1,$Z$41)*_xlfn.IFS(L3563=0,$Z$47,L3563=1,$Z$46)*_xlfn.IFS(M3563=0,$Z$52,M3563=1,$Z$51)*_xlfn.IFS(N3563=0,$Z$57,N3563=1,$Z$56)</f>
        <v>2.5632216226202516E-5</v>
      </c>
      <c r="R3563" t="str" cm="1">
        <f t="array" ref="R3563">_xlfn.IFS(AND(O3563&gt;P3563,O3563&gt;Q3563),"Low",AND(P3563&gt;O3563,P3563&gt;Q3563),"Medium",AND(Q3563&gt;O3563,Q3563&gt;P3563),"High")</f>
        <v>Medium</v>
      </c>
      <c r="S3563" t="str">
        <f t="shared" si="112"/>
        <v>T</v>
      </c>
    </row>
    <row r="3564" spans="1:19" x14ac:dyDescent="0.3">
      <c r="A3564" t="s">
        <v>18</v>
      </c>
      <c r="B3564">
        <v>2</v>
      </c>
      <c r="C3564" t="s">
        <v>13</v>
      </c>
      <c r="D3564" t="str">
        <f t="shared" si="111"/>
        <v>Medium</v>
      </c>
      <c r="E3564">
        <v>0</v>
      </c>
      <c r="F3564">
        <v>1</v>
      </c>
      <c r="G3564">
        <v>1</v>
      </c>
      <c r="H3564">
        <v>0</v>
      </c>
      <c r="I3564">
        <v>1</v>
      </c>
      <c r="J3564">
        <v>0</v>
      </c>
      <c r="K3564">
        <v>0</v>
      </c>
      <c r="L3564">
        <v>0</v>
      </c>
      <c r="M3564">
        <v>1</v>
      </c>
      <c r="N3564">
        <v>1</v>
      </c>
      <c r="O3564" cm="1">
        <f t="array" ref="O3564">$U$2*_xlfn.IFS(C3564="data_analyst",$V$5,C3564="data_engineer",$V$6,C3564="data_scientist",$V$7)*_xlfn.IFS(E3564=0,$V$12,E3564=1,$V$11)*_xlfn.IFS(F3564=0,$V$17,F3564=1,$V$16)*_xlfn.IFS(G3564=0,$V$22,G3564=1,$V$21)*_xlfn.IFS(H3564=0,$V$27,H3564=1,$V$26)*_xlfn.IFS(I3564=0,$V$32,I3564=1,$V$31)*_xlfn.IFS(J3564=0,$V$37,J3564=1,$V$36)*_xlfn.IFS(K3564=0,$V$42,K3564=1,$V$41)*_xlfn.IFS(L3564=0,$V$47,L3564=1,$V$46)*_xlfn.IFS(M3564=0,$V$52,M3564=1,$V$51)*_xlfn.IFS(N3564=0,$V$57,N3564=1,$V$56)</f>
        <v>5.1886172278296744E-6</v>
      </c>
      <c r="P3564" cm="1">
        <f t="array" ref="P3564">$V$2*_xlfn.IFS(C3564="data_analyst",$X$5,C3564="data_engineer",$X$6,C3564="data_scientist",$X$7)*_xlfn.IFS(E3564=0,$X$12,E3564=1,$X$11)*_xlfn.IFS(F3564=0,$X$17,F3564=1,$X$16)*_xlfn.IFS(G3564=0,$X$22,G3564=1,$X$21)*_xlfn.IFS(H3564=0,$X$27,H3564=1,$X$26)*_xlfn.IFS(I3564=0,$X$32,I3564=1,$X$31)*_xlfn.IFS(J3564=0,$X$37,J3564=1,$X$36)*_xlfn.IFS(K3564=0,$X$42,K3564=1,$X$41)*_xlfn.IFS(L3564=0,$X$47,L3564=1,$X$46)*_xlfn.IFS(M3564=0,$X$52,M3564=1,$X$51)*_xlfn.IFS(N3564=0,$X$57,N3564=1,$X$56)</f>
        <v>8.8091269083849478E-4</v>
      </c>
      <c r="Q3564" cm="1">
        <f t="array" ref="Q3564">$W$2*_xlfn.IFS(C3564="data_analyst",$Z$5,C3564="data_engineer",$Z$6,C3564="data_scientist",$Z$7)*_xlfn.IFS(E3564=0,$Z$12,E3564=1,$Z$11)*_xlfn.IFS(F3564=0,$Z$17,F3564=1,$Z$16)*_xlfn.IFS(G3564=0,$Z$22,G3564=1,$Z$21)*_xlfn.IFS(H3564=0,$Z$27,H3564=1,$Z$26)*_xlfn.IFS(I3564=0,$Z$32,I3564=1,$Z$31)*_xlfn.IFS(J3564=0,$Z$37,J3564=1,$Z$36)*_xlfn.IFS(K3564=0,$Z$42,K3564=1,$Z$41)*_xlfn.IFS(L3564=0,$Z$47,L3564=1,$Z$46)*_xlfn.IFS(M3564=0,$Z$52,M3564=1,$Z$51)*_xlfn.IFS(N3564=0,$Z$57,N3564=1,$Z$56)</f>
        <v>7.7461113608190342E-5</v>
      </c>
      <c r="R3564" t="str" cm="1">
        <f t="array" ref="R3564">_xlfn.IFS(AND(O3564&gt;P3564,O3564&gt;Q3564),"Low",AND(P3564&gt;O3564,P3564&gt;Q3564),"Medium",AND(Q3564&gt;O3564,Q3564&gt;P3564),"High")</f>
        <v>Medium</v>
      </c>
      <c r="S3564" t="str">
        <f t="shared" si="112"/>
        <v>T</v>
      </c>
    </row>
    <row r="3565" spans="1:19" x14ac:dyDescent="0.3">
      <c r="A3565" t="s">
        <v>18</v>
      </c>
      <c r="B3565">
        <v>6</v>
      </c>
      <c r="C3565" t="s">
        <v>13</v>
      </c>
      <c r="D3565" t="str">
        <f t="shared" si="111"/>
        <v>Medium</v>
      </c>
      <c r="E3565">
        <v>1</v>
      </c>
      <c r="F3565">
        <v>0</v>
      </c>
      <c r="G3565">
        <v>1</v>
      </c>
      <c r="H3565">
        <v>1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1</v>
      </c>
      <c r="O3565" cm="1">
        <f t="array" ref="O3565">$U$2*_xlfn.IFS(C3565="data_analyst",$V$5,C3565="data_engineer",$V$6,C3565="data_scientist",$V$7)*_xlfn.IFS(E3565=0,$V$12,E3565=1,$V$11)*_xlfn.IFS(F3565=0,$V$17,F3565=1,$V$16)*_xlfn.IFS(G3565=0,$V$22,G3565=1,$V$21)*_xlfn.IFS(H3565=0,$V$27,H3565=1,$V$26)*_xlfn.IFS(I3565=0,$V$32,I3565=1,$V$31)*_xlfn.IFS(J3565=0,$V$37,J3565=1,$V$36)*_xlfn.IFS(K3565=0,$V$42,K3565=1,$V$41)*_xlfn.IFS(L3565=0,$V$47,L3565=1,$V$46)*_xlfn.IFS(M3565=0,$V$52,M3565=1,$V$51)*_xlfn.IFS(N3565=0,$V$57,N3565=1,$V$56)</f>
        <v>7.8950417013229484E-6</v>
      </c>
      <c r="P3565" cm="1">
        <f t="array" ref="P3565">$V$2*_xlfn.IFS(C3565="data_analyst",$X$5,C3565="data_engineer",$X$6,C3565="data_scientist",$X$7)*_xlfn.IFS(E3565=0,$X$12,E3565=1,$X$11)*_xlfn.IFS(F3565=0,$X$17,F3565=1,$X$16)*_xlfn.IFS(G3565=0,$X$22,G3565=1,$X$21)*_xlfn.IFS(H3565=0,$X$27,H3565=1,$X$26)*_xlfn.IFS(I3565=0,$X$32,I3565=1,$X$31)*_xlfn.IFS(J3565=0,$X$37,J3565=1,$X$36)*_xlfn.IFS(K3565=0,$X$42,K3565=1,$X$41)*_xlfn.IFS(L3565=0,$X$47,L3565=1,$X$46)*_xlfn.IFS(M3565=0,$X$52,M3565=1,$X$51)*_xlfn.IFS(N3565=0,$X$57,N3565=1,$X$56)</f>
        <v>3.0996681496063979E-3</v>
      </c>
      <c r="Q3565" cm="1">
        <f t="array" ref="Q3565">$W$2*_xlfn.IFS(C3565="data_analyst",$Z$5,C3565="data_engineer",$Z$6,C3565="data_scientist",$Z$7)*_xlfn.IFS(E3565=0,$Z$12,E3565=1,$Z$11)*_xlfn.IFS(F3565=0,$Z$17,F3565=1,$Z$16)*_xlfn.IFS(G3565=0,$Z$22,G3565=1,$Z$21)*_xlfn.IFS(H3565=0,$Z$27,H3565=1,$Z$26)*_xlfn.IFS(I3565=0,$Z$32,I3565=1,$Z$31)*_xlfn.IFS(J3565=0,$Z$37,J3565=1,$Z$36)*_xlfn.IFS(K3565=0,$Z$42,K3565=1,$Z$41)*_xlfn.IFS(L3565=0,$Z$47,L3565=1,$Z$46)*_xlfn.IFS(M3565=0,$Z$52,M3565=1,$Z$51)*_xlfn.IFS(N3565=0,$Z$57,N3565=1,$Z$56)</f>
        <v>1.6574335755315637E-4</v>
      </c>
      <c r="R3565" t="str" cm="1">
        <f t="array" ref="R3565">_xlfn.IFS(AND(O3565&gt;P3565,O3565&gt;Q3565),"Low",AND(P3565&gt;O3565,P3565&gt;Q3565),"Medium",AND(Q3565&gt;O3565,Q3565&gt;P3565),"High")</f>
        <v>Medium</v>
      </c>
      <c r="S3565" t="str">
        <f t="shared" si="112"/>
        <v>T</v>
      </c>
    </row>
    <row r="3566" spans="1:19" x14ac:dyDescent="0.3">
      <c r="A3566" t="s">
        <v>18</v>
      </c>
      <c r="B3566">
        <v>7</v>
      </c>
      <c r="C3566" t="s">
        <v>13</v>
      </c>
      <c r="D3566" t="str">
        <f t="shared" si="111"/>
        <v>Medium</v>
      </c>
      <c r="E3566">
        <v>1</v>
      </c>
      <c r="F3566">
        <v>0</v>
      </c>
      <c r="G3566">
        <v>1</v>
      </c>
      <c r="H3566">
        <v>1</v>
      </c>
      <c r="I3566">
        <v>0</v>
      </c>
      <c r="J3566">
        <v>0</v>
      </c>
      <c r="K3566">
        <v>1</v>
      </c>
      <c r="L3566">
        <v>0</v>
      </c>
      <c r="M3566">
        <v>1</v>
      </c>
      <c r="N3566">
        <v>1</v>
      </c>
      <c r="O3566" cm="1">
        <f t="array" ref="O3566">$U$2*_xlfn.IFS(C3566="data_analyst",$V$5,C3566="data_engineer",$V$6,C3566="data_scientist",$V$7)*_xlfn.IFS(E3566=0,$V$12,E3566=1,$V$11)*_xlfn.IFS(F3566=0,$V$17,F3566=1,$V$16)*_xlfn.IFS(G3566=0,$V$22,G3566=1,$V$21)*_xlfn.IFS(H3566=0,$V$27,H3566=1,$V$26)*_xlfn.IFS(I3566=0,$V$32,I3566=1,$V$31)*_xlfn.IFS(J3566=0,$V$37,J3566=1,$V$36)*_xlfn.IFS(K3566=0,$V$42,K3566=1,$V$41)*_xlfn.IFS(L3566=0,$V$47,L3566=1,$V$46)*_xlfn.IFS(M3566=0,$V$52,M3566=1,$V$51)*_xlfn.IFS(N3566=0,$V$57,N3566=1,$V$56)</f>
        <v>1.9771036897059488E-6</v>
      </c>
      <c r="P3566" cm="1">
        <f t="array" ref="P3566">$V$2*_xlfn.IFS(C3566="data_analyst",$X$5,C3566="data_engineer",$X$6,C3566="data_scientist",$X$7)*_xlfn.IFS(E3566=0,$X$12,E3566=1,$X$11)*_xlfn.IFS(F3566=0,$X$17,F3566=1,$X$16)*_xlfn.IFS(G3566=0,$X$22,G3566=1,$X$21)*_xlfn.IFS(H3566=0,$X$27,H3566=1,$X$26)*_xlfn.IFS(I3566=0,$X$32,I3566=1,$X$31)*_xlfn.IFS(J3566=0,$X$37,J3566=1,$X$36)*_xlfn.IFS(K3566=0,$X$42,K3566=1,$X$41)*_xlfn.IFS(L3566=0,$X$47,L3566=1,$X$46)*_xlfn.IFS(M3566=0,$X$52,M3566=1,$X$51)*_xlfn.IFS(N3566=0,$X$57,N3566=1,$X$56)</f>
        <v>4.8102259315654602E-4</v>
      </c>
      <c r="Q3566" cm="1">
        <f t="array" ref="Q3566">$W$2*_xlfn.IFS(C3566="data_analyst",$Z$5,C3566="data_engineer",$Z$6,C3566="data_scientist",$Z$7)*_xlfn.IFS(E3566=0,$Z$12,E3566=1,$Z$11)*_xlfn.IFS(F3566=0,$Z$17,F3566=1,$Z$16)*_xlfn.IFS(G3566=0,$Z$22,G3566=1,$Z$21)*_xlfn.IFS(H3566=0,$Z$27,H3566=1,$Z$26)*_xlfn.IFS(I3566=0,$Z$32,I3566=1,$Z$31)*_xlfn.IFS(J3566=0,$Z$37,J3566=1,$Z$36)*_xlfn.IFS(K3566=0,$Z$42,K3566=1,$Z$41)*_xlfn.IFS(L3566=0,$Z$47,L3566=1,$Z$46)*_xlfn.IFS(M3566=0,$Z$52,M3566=1,$Z$51)*_xlfn.IFS(N3566=0,$Z$57,N3566=1,$Z$56)</f>
        <v>1.9207059150915392E-5</v>
      </c>
      <c r="R3566" t="str" cm="1">
        <f t="array" ref="R3566">_xlfn.IFS(AND(O3566&gt;P3566,O3566&gt;Q3566),"Low",AND(P3566&gt;O3566,P3566&gt;Q3566),"Medium",AND(Q3566&gt;O3566,Q3566&gt;P3566),"High")</f>
        <v>Medium</v>
      </c>
      <c r="S3566" t="str">
        <f t="shared" si="112"/>
        <v>T</v>
      </c>
    </row>
    <row r="3567" spans="1:19" x14ac:dyDescent="0.3">
      <c r="A3567" t="s">
        <v>18</v>
      </c>
      <c r="B3567">
        <v>8</v>
      </c>
      <c r="C3567" t="s">
        <v>13</v>
      </c>
      <c r="D3567" t="str">
        <f t="shared" si="111"/>
        <v>Medium</v>
      </c>
      <c r="E3567">
        <v>1</v>
      </c>
      <c r="F3567">
        <v>0</v>
      </c>
      <c r="G3567">
        <v>1</v>
      </c>
      <c r="H3567">
        <v>1</v>
      </c>
      <c r="I3567">
        <v>0</v>
      </c>
      <c r="J3567">
        <v>0</v>
      </c>
      <c r="K3567">
        <v>0</v>
      </c>
      <c r="L3567">
        <v>1</v>
      </c>
      <c r="M3567">
        <v>0</v>
      </c>
      <c r="N3567">
        <v>1</v>
      </c>
      <c r="O3567" cm="1">
        <f t="array" ref="O3567">$U$2*_xlfn.IFS(C3567="data_analyst",$V$5,C3567="data_engineer",$V$6,C3567="data_scientist",$V$7)*_xlfn.IFS(E3567=0,$V$12,E3567=1,$V$11)*_xlfn.IFS(F3567=0,$V$17,F3567=1,$V$16)*_xlfn.IFS(G3567=0,$V$22,G3567=1,$V$21)*_xlfn.IFS(H3567=0,$V$27,H3567=1,$V$26)*_xlfn.IFS(I3567=0,$V$32,I3567=1,$V$31)*_xlfn.IFS(J3567=0,$V$37,J3567=1,$V$36)*_xlfn.IFS(K3567=0,$V$42,K3567=1,$V$41)*_xlfn.IFS(L3567=0,$V$47,L3567=1,$V$46)*_xlfn.IFS(M3567=0,$V$52,M3567=1,$V$51)*_xlfn.IFS(N3567=0,$V$57,N3567=1,$V$56)</f>
        <v>5.6933572929136539E-6</v>
      </c>
      <c r="P3567" cm="1">
        <f t="array" ref="P3567">$V$2*_xlfn.IFS(C3567="data_analyst",$X$5,C3567="data_engineer",$X$6,C3567="data_scientist",$X$7)*_xlfn.IFS(E3567=0,$X$12,E3567=1,$X$11)*_xlfn.IFS(F3567=0,$X$17,F3567=1,$X$16)*_xlfn.IFS(G3567=0,$X$22,G3567=1,$X$21)*_xlfn.IFS(H3567=0,$X$27,H3567=1,$X$26)*_xlfn.IFS(I3567=0,$X$32,I3567=1,$X$31)*_xlfn.IFS(J3567=0,$X$37,J3567=1,$X$36)*_xlfn.IFS(K3567=0,$X$42,K3567=1,$X$41)*_xlfn.IFS(L3567=0,$X$47,L3567=1,$X$46)*_xlfn.IFS(M3567=0,$X$52,M3567=1,$X$51)*_xlfn.IFS(N3567=0,$X$57,N3567=1,$X$56)</f>
        <v>2.6769790393741354E-3</v>
      </c>
      <c r="Q3567" cm="1">
        <f t="array" ref="Q3567">$W$2*_xlfn.IFS(C3567="data_analyst",$Z$5,C3567="data_engineer",$Z$6,C3567="data_scientist",$Z$7)*_xlfn.IFS(E3567=0,$Z$12,E3567=1,$Z$11)*_xlfn.IFS(F3567=0,$Z$17,F3567=1,$Z$16)*_xlfn.IFS(G3567=0,$Z$22,G3567=1,$Z$21)*_xlfn.IFS(H3567=0,$Z$27,H3567=1,$Z$26)*_xlfn.IFS(I3567=0,$Z$32,I3567=1,$Z$31)*_xlfn.IFS(J3567=0,$Z$37,J3567=1,$Z$36)*_xlfn.IFS(K3567=0,$Z$42,K3567=1,$Z$41)*_xlfn.IFS(L3567=0,$Z$47,L3567=1,$Z$46)*_xlfn.IFS(M3567=0,$Z$52,M3567=1,$Z$51)*_xlfn.IFS(N3567=0,$Z$57,N3567=1,$Z$56)</f>
        <v>1.270395515311281E-4</v>
      </c>
      <c r="R3567" t="str" cm="1">
        <f t="array" ref="R3567">_xlfn.IFS(AND(O3567&gt;P3567,O3567&gt;Q3567),"Low",AND(P3567&gt;O3567,P3567&gt;Q3567),"Medium",AND(Q3567&gt;O3567,Q3567&gt;P3567),"High")</f>
        <v>Medium</v>
      </c>
      <c r="S3567" t="str">
        <f t="shared" si="112"/>
        <v>T</v>
      </c>
    </row>
    <row r="3568" spans="1:19" x14ac:dyDescent="0.3">
      <c r="A3568" t="s">
        <v>18</v>
      </c>
      <c r="B3568">
        <v>6</v>
      </c>
      <c r="C3568" t="s">
        <v>13</v>
      </c>
      <c r="D3568" t="str">
        <f t="shared" si="111"/>
        <v>Medium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1</v>
      </c>
      <c r="K3568">
        <v>0</v>
      </c>
      <c r="L3568">
        <v>0</v>
      </c>
      <c r="M3568">
        <v>1</v>
      </c>
      <c r="N3568">
        <v>1</v>
      </c>
      <c r="O3568" cm="1">
        <f t="array" ref="O3568">$U$2*_xlfn.IFS(C3568="data_analyst",$V$5,C3568="data_engineer",$V$6,C3568="data_scientist",$V$7)*_xlfn.IFS(E3568=0,$V$12,E3568=1,$V$11)*_xlfn.IFS(F3568=0,$V$17,F3568=1,$V$16)*_xlfn.IFS(G3568=0,$V$22,G3568=1,$V$21)*_xlfn.IFS(H3568=0,$V$27,H3568=1,$V$26)*_xlfn.IFS(I3568=0,$V$32,I3568=1,$V$31)*_xlfn.IFS(J3568=0,$V$37,J3568=1,$V$36)*_xlfn.IFS(K3568=0,$V$42,K3568=1,$V$41)*_xlfn.IFS(L3568=0,$V$47,L3568=1,$V$46)*_xlfn.IFS(M3568=0,$V$52,M3568=1,$V$51)*_xlfn.IFS(N3568=0,$V$57,N3568=1,$V$56)</f>
        <v>2.9928692513378345E-7</v>
      </c>
      <c r="P3568" cm="1">
        <f t="array" ref="P3568">$V$2*_xlfn.IFS(C3568="data_analyst",$X$5,C3568="data_engineer",$X$6,C3568="data_scientist",$X$7)*_xlfn.IFS(E3568=0,$X$12,E3568=1,$X$11)*_xlfn.IFS(F3568=0,$X$17,F3568=1,$X$16)*_xlfn.IFS(G3568=0,$X$22,G3568=1,$X$21)*_xlfn.IFS(H3568=0,$X$27,H3568=1,$X$26)*_xlfn.IFS(I3568=0,$X$32,I3568=1,$X$31)*_xlfn.IFS(J3568=0,$X$37,J3568=1,$X$36)*_xlfn.IFS(K3568=0,$X$42,K3568=1,$X$41)*_xlfn.IFS(L3568=0,$X$47,L3568=1,$X$46)*_xlfn.IFS(M3568=0,$X$52,M3568=1,$X$51)*_xlfn.IFS(N3568=0,$X$57,N3568=1,$X$56)</f>
        <v>4.8650252527568161E-4</v>
      </c>
      <c r="Q3568" cm="1">
        <f t="array" ref="Q3568">$W$2*_xlfn.IFS(C3568="data_analyst",$Z$5,C3568="data_engineer",$Z$6,C3568="data_scientist",$Z$7)*_xlfn.IFS(E3568=0,$Z$12,E3568=1,$Z$11)*_xlfn.IFS(F3568=0,$Z$17,F3568=1,$Z$16)*_xlfn.IFS(G3568=0,$Z$22,G3568=1,$Z$21)*_xlfn.IFS(H3568=0,$Z$27,H3568=1,$Z$26)*_xlfn.IFS(I3568=0,$Z$32,I3568=1,$Z$31)*_xlfn.IFS(J3568=0,$Z$37,J3568=1,$Z$36)*_xlfn.IFS(K3568=0,$Z$42,K3568=1,$Z$41)*_xlfn.IFS(L3568=0,$Z$47,L3568=1,$Z$46)*_xlfn.IFS(M3568=0,$Z$52,M3568=1,$Z$51)*_xlfn.IFS(N3568=0,$Z$57,N3568=1,$Z$56)</f>
        <v>1.5551742095166531E-5</v>
      </c>
      <c r="R3568" t="str" cm="1">
        <f t="array" ref="R3568">_xlfn.IFS(AND(O3568&gt;P3568,O3568&gt;Q3568),"Low",AND(P3568&gt;O3568,P3568&gt;Q3568),"Medium",AND(Q3568&gt;O3568,Q3568&gt;P3568),"High")</f>
        <v>Medium</v>
      </c>
      <c r="S3568" t="str">
        <f t="shared" si="112"/>
        <v>T</v>
      </c>
    </row>
    <row r="3569" spans="1:19" x14ac:dyDescent="0.3">
      <c r="A3569" t="s">
        <v>18</v>
      </c>
      <c r="B3569">
        <v>7</v>
      </c>
      <c r="C3569" t="s">
        <v>13</v>
      </c>
      <c r="D3569" t="str">
        <f t="shared" si="111"/>
        <v>Medium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0</v>
      </c>
      <c r="K3569">
        <v>0</v>
      </c>
      <c r="L3569">
        <v>0</v>
      </c>
      <c r="M3569">
        <v>1</v>
      </c>
      <c r="N3569">
        <v>1</v>
      </c>
      <c r="O3569" cm="1">
        <f t="array" ref="O3569">$U$2*_xlfn.IFS(C3569="data_analyst",$V$5,C3569="data_engineer",$V$6,C3569="data_scientist",$V$7)*_xlfn.IFS(E3569=0,$V$12,E3569=1,$V$11)*_xlfn.IFS(F3569=0,$V$17,F3569=1,$V$16)*_xlfn.IFS(G3569=0,$V$22,G3569=1,$V$21)*_xlfn.IFS(H3569=0,$V$27,H3569=1,$V$26)*_xlfn.IFS(I3569=0,$V$32,I3569=1,$V$31)*_xlfn.IFS(J3569=0,$V$37,J3569=1,$V$36)*_xlfn.IFS(K3569=0,$V$42,K3569=1,$V$41)*_xlfn.IFS(L3569=0,$V$47,L3569=1,$V$46)*_xlfn.IFS(M3569=0,$V$52,M3569=1,$V$51)*_xlfn.IFS(N3569=0,$V$57,N3569=1,$V$56)</f>
        <v>8.7163113477164809E-7</v>
      </c>
      <c r="P3569" cm="1">
        <f t="array" ref="P3569">$V$2*_xlfn.IFS(C3569="data_analyst",$X$5,C3569="data_engineer",$X$6,C3569="data_scientist",$X$7)*_xlfn.IFS(E3569=0,$X$12,E3569=1,$X$11)*_xlfn.IFS(F3569=0,$X$17,F3569=1,$X$16)*_xlfn.IFS(G3569=0,$X$22,G3569=1,$X$21)*_xlfn.IFS(H3569=0,$X$27,H3569=1,$X$26)*_xlfn.IFS(I3569=0,$X$32,I3569=1,$X$31)*_xlfn.IFS(J3569=0,$X$37,J3569=1,$X$36)*_xlfn.IFS(K3569=0,$X$42,K3569=1,$X$41)*_xlfn.IFS(L3569=0,$X$47,L3569=1,$X$46)*_xlfn.IFS(M3569=0,$X$52,M3569=1,$X$51)*_xlfn.IFS(N3569=0,$X$57,N3569=1,$X$56)</f>
        <v>2.0096646371201058E-3</v>
      </c>
      <c r="Q3569" cm="1">
        <f t="array" ref="Q3569">$W$2*_xlfn.IFS(C3569="data_analyst",$Z$5,C3569="data_engineer",$Z$6,C3569="data_scientist",$Z$7)*_xlfn.IFS(E3569=0,$Z$12,E3569=1,$Z$11)*_xlfn.IFS(F3569=0,$Z$17,F3569=1,$Z$16)*_xlfn.IFS(G3569=0,$Z$22,G3569=1,$Z$21)*_xlfn.IFS(H3569=0,$Z$27,H3569=1,$Z$26)*_xlfn.IFS(I3569=0,$Z$32,I3569=1,$Z$31)*_xlfn.IFS(J3569=0,$Z$37,J3569=1,$Z$36)*_xlfn.IFS(K3569=0,$Z$42,K3569=1,$Z$41)*_xlfn.IFS(L3569=0,$Z$47,L3569=1,$Z$46)*_xlfn.IFS(M3569=0,$Z$52,M3569=1,$Z$51)*_xlfn.IFS(N3569=0,$Z$57,N3569=1,$Z$56)</f>
        <v>5.5422651359284759E-5</v>
      </c>
      <c r="R3569" t="str" cm="1">
        <f t="array" ref="R3569">_xlfn.IFS(AND(O3569&gt;P3569,O3569&gt;Q3569),"Low",AND(P3569&gt;O3569,P3569&gt;Q3569),"Medium",AND(Q3569&gt;O3569,Q3569&gt;P3569),"High")</f>
        <v>Medium</v>
      </c>
      <c r="S3569" t="str">
        <f t="shared" si="112"/>
        <v>T</v>
      </c>
    </row>
    <row r="3570" spans="1:19" x14ac:dyDescent="0.3">
      <c r="A3570" t="s">
        <v>18</v>
      </c>
      <c r="B3570">
        <v>7</v>
      </c>
      <c r="C3570" t="s">
        <v>13</v>
      </c>
      <c r="D3570" t="str">
        <f t="shared" si="111"/>
        <v>Medium</v>
      </c>
      <c r="E3570">
        <v>1</v>
      </c>
      <c r="F3570">
        <v>0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 cm="1">
        <f t="array" ref="O3570">$U$2*_xlfn.IFS(C3570="data_analyst",$V$5,C3570="data_engineer",$V$6,C3570="data_scientist",$V$7)*_xlfn.IFS(E3570=0,$V$12,E3570=1,$V$11)*_xlfn.IFS(F3570=0,$V$17,F3570=1,$V$16)*_xlfn.IFS(G3570=0,$V$22,G3570=1,$V$21)*_xlfn.IFS(H3570=0,$V$27,H3570=1,$V$26)*_xlfn.IFS(I3570=0,$V$32,I3570=1,$V$31)*_xlfn.IFS(J3570=0,$V$37,J3570=1,$V$36)*_xlfn.IFS(K3570=0,$V$42,K3570=1,$V$41)*_xlfn.IFS(L3570=0,$V$47,L3570=1,$V$46)*_xlfn.IFS(M3570=0,$V$52,M3570=1,$V$51)*_xlfn.IFS(N3570=0,$V$57,N3570=1,$V$56)</f>
        <v>6.5986335353783264E-5</v>
      </c>
      <c r="P3570" cm="1">
        <f t="array" ref="P3570">$V$2*_xlfn.IFS(C3570="data_analyst",$X$5,C3570="data_engineer",$X$6,C3570="data_scientist",$X$7)*_xlfn.IFS(E3570=0,$X$12,E3570=1,$X$11)*_xlfn.IFS(F3570=0,$X$17,F3570=1,$X$16)*_xlfn.IFS(G3570=0,$X$22,G3570=1,$X$21)*_xlfn.IFS(H3570=0,$X$27,H3570=1,$X$26)*_xlfn.IFS(I3570=0,$X$32,I3570=1,$X$31)*_xlfn.IFS(J3570=0,$X$37,J3570=1,$X$36)*_xlfn.IFS(K3570=0,$X$42,K3570=1,$X$41)*_xlfn.IFS(L3570=0,$X$47,L3570=1,$X$46)*_xlfn.IFS(M3570=0,$X$52,M3570=1,$X$51)*_xlfn.IFS(N3570=0,$X$57,N3570=1,$X$56)</f>
        <v>2.8705570720590509E-4</v>
      </c>
      <c r="Q3570" cm="1">
        <f t="array" ref="Q3570">$W$2*_xlfn.IFS(C3570="data_analyst",$Z$5,C3570="data_engineer",$Z$6,C3570="data_scientist",$Z$7)*_xlfn.IFS(E3570=0,$Z$12,E3570=1,$Z$11)*_xlfn.IFS(F3570=0,$Z$17,F3570=1,$Z$16)*_xlfn.IFS(G3570=0,$Z$22,G3570=1,$Z$21)*_xlfn.IFS(H3570=0,$Z$27,H3570=1,$Z$26)*_xlfn.IFS(I3570=0,$Z$32,I3570=1,$Z$31)*_xlfn.IFS(J3570=0,$Z$37,J3570=1,$Z$36)*_xlfn.IFS(K3570=0,$Z$42,K3570=1,$Z$41)*_xlfn.IFS(L3570=0,$Z$47,L3570=1,$Z$46)*_xlfn.IFS(M3570=0,$Z$52,M3570=1,$Z$51)*_xlfn.IFS(N3570=0,$Z$57,N3570=1,$Z$56)</f>
        <v>9.6810924285080984E-5</v>
      </c>
      <c r="R3570" t="str" cm="1">
        <f t="array" ref="R3570">_xlfn.IFS(AND(O3570&gt;P3570,O3570&gt;Q3570),"Low",AND(P3570&gt;O3570,P3570&gt;Q3570),"Medium",AND(Q3570&gt;O3570,Q3570&gt;P3570),"High")</f>
        <v>Medium</v>
      </c>
      <c r="S3570" t="str">
        <f t="shared" si="112"/>
        <v>T</v>
      </c>
    </row>
    <row r="3571" spans="1:19" x14ac:dyDescent="0.3">
      <c r="A3571" t="s">
        <v>18</v>
      </c>
      <c r="B3571">
        <v>6</v>
      </c>
      <c r="C3571" t="s">
        <v>13</v>
      </c>
      <c r="D3571" t="str">
        <f t="shared" si="111"/>
        <v>Medium</v>
      </c>
      <c r="E3571">
        <v>0</v>
      </c>
      <c r="F3571">
        <v>0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 cm="1">
        <f t="array" ref="O3571">$U$2*_xlfn.IFS(C3571="data_analyst",$V$5,C3571="data_engineer",$V$6,C3571="data_scientist",$V$7)*_xlfn.IFS(E3571=0,$V$12,E3571=1,$V$11)*_xlfn.IFS(F3571=0,$V$17,F3571=1,$V$16)*_xlfn.IFS(G3571=0,$V$22,G3571=1,$V$21)*_xlfn.IFS(H3571=0,$V$27,H3571=1,$V$26)*_xlfn.IFS(I3571=0,$V$32,I3571=1,$V$31)*_xlfn.IFS(J3571=0,$V$37,J3571=1,$V$36)*_xlfn.IFS(K3571=0,$V$42,K3571=1,$V$41)*_xlfn.IFS(L3571=0,$V$47,L3571=1,$V$46)*_xlfn.IFS(M3571=0,$V$52,M3571=1,$V$51)*_xlfn.IFS(N3571=0,$V$57,N3571=1,$V$56)</f>
        <v>7.0366667408231409E-4</v>
      </c>
      <c r="P3571" cm="1">
        <f t="array" ref="P3571">$V$2*_xlfn.IFS(C3571="data_analyst",$X$5,C3571="data_engineer",$X$6,C3571="data_scientist",$X$7)*_xlfn.IFS(E3571=0,$X$12,E3571=1,$X$11)*_xlfn.IFS(F3571=0,$X$17,F3571=1,$X$16)*_xlfn.IFS(G3571=0,$X$22,G3571=1,$X$21)*_xlfn.IFS(H3571=0,$X$27,H3571=1,$X$26)*_xlfn.IFS(I3571=0,$X$32,I3571=1,$X$31)*_xlfn.IFS(J3571=0,$X$37,J3571=1,$X$36)*_xlfn.IFS(K3571=0,$X$42,K3571=1,$X$41)*_xlfn.IFS(L3571=0,$X$47,L3571=1,$X$46)*_xlfn.IFS(M3571=0,$X$52,M3571=1,$X$51)*_xlfn.IFS(N3571=0,$X$57,N3571=1,$X$56)</f>
        <v>1.8821133202713359E-3</v>
      </c>
      <c r="Q3571" cm="1">
        <f t="array" ref="Q3571">$W$2*_xlfn.IFS(C3571="data_analyst",$Z$5,C3571="data_engineer",$Z$6,C3571="data_scientist",$Z$7)*_xlfn.IFS(E3571=0,$Z$12,E3571=1,$Z$11)*_xlfn.IFS(F3571=0,$Z$17,F3571=1,$Z$16)*_xlfn.IFS(G3571=0,$Z$22,G3571=1,$Z$21)*_xlfn.IFS(H3571=0,$Z$27,H3571=1,$Z$26)*_xlfn.IFS(I3571=0,$Z$32,I3571=1,$Z$31)*_xlfn.IFS(J3571=0,$Z$37,J3571=1,$Z$36)*_xlfn.IFS(K3571=0,$Z$42,K3571=1,$Z$41)*_xlfn.IFS(L3571=0,$Z$47,L3571=1,$Z$46)*_xlfn.IFS(M3571=0,$Z$52,M3571=1,$Z$51)*_xlfn.IFS(N3571=0,$Z$57,N3571=1,$Z$56)</f>
        <v>4.715735030571686E-4</v>
      </c>
      <c r="R3571" t="str" cm="1">
        <f t="array" ref="R3571">_xlfn.IFS(AND(O3571&gt;P3571,O3571&gt;Q3571),"Low",AND(P3571&gt;O3571,P3571&gt;Q3571),"Medium",AND(Q3571&gt;O3571,Q3571&gt;P3571),"High")</f>
        <v>Medium</v>
      </c>
      <c r="S3571" t="str">
        <f t="shared" si="112"/>
        <v>T</v>
      </c>
    </row>
    <row r="3572" spans="1:19" x14ac:dyDescent="0.3">
      <c r="A3572" t="s">
        <v>18</v>
      </c>
      <c r="B3572">
        <v>8</v>
      </c>
      <c r="C3572" t="s">
        <v>13</v>
      </c>
      <c r="D3572" t="str">
        <f t="shared" si="111"/>
        <v>Medium</v>
      </c>
      <c r="E3572">
        <v>1</v>
      </c>
      <c r="F3572">
        <v>1</v>
      </c>
      <c r="G3572">
        <v>1</v>
      </c>
      <c r="H3572">
        <v>1</v>
      </c>
      <c r="I3572">
        <v>0</v>
      </c>
      <c r="J3572">
        <v>0</v>
      </c>
      <c r="K3572">
        <v>1</v>
      </c>
      <c r="L3572">
        <v>0</v>
      </c>
      <c r="M3572">
        <v>0</v>
      </c>
      <c r="N3572">
        <v>1</v>
      </c>
      <c r="O3572" cm="1">
        <f t="array" ref="O3572">$U$2*_xlfn.IFS(C3572="data_analyst",$V$5,C3572="data_engineer",$V$6,C3572="data_scientist",$V$7)*_xlfn.IFS(E3572=0,$V$12,E3572=1,$V$11)*_xlfn.IFS(F3572=0,$V$17,F3572=1,$V$16)*_xlfn.IFS(G3572=0,$V$22,G3572=1,$V$21)*_xlfn.IFS(H3572=0,$V$27,H3572=1,$V$26)*_xlfn.IFS(I3572=0,$V$32,I3572=1,$V$31)*_xlfn.IFS(J3572=0,$V$37,J3572=1,$V$36)*_xlfn.IFS(K3572=0,$V$42,K3572=1,$V$41)*_xlfn.IFS(L3572=0,$V$47,L3572=1,$V$46)*_xlfn.IFS(M3572=0,$V$52,M3572=1,$V$51)*_xlfn.IFS(N3572=0,$V$57,N3572=1,$V$56)</f>
        <v>3.0400449839017053E-5</v>
      </c>
      <c r="P3572" cm="1">
        <f t="array" ref="P3572">$V$2*_xlfn.IFS(C3572="data_analyst",$X$5,C3572="data_engineer",$X$6,C3572="data_scientist",$X$7)*_xlfn.IFS(E3572=0,$X$12,E3572=1,$X$11)*_xlfn.IFS(F3572=0,$X$17,F3572=1,$X$16)*_xlfn.IFS(G3572=0,$X$22,G3572=1,$X$21)*_xlfn.IFS(H3572=0,$X$27,H3572=1,$X$26)*_xlfn.IFS(I3572=0,$X$32,I3572=1,$X$31)*_xlfn.IFS(J3572=0,$X$37,J3572=1,$X$36)*_xlfn.IFS(K3572=0,$X$42,K3572=1,$X$41)*_xlfn.IFS(L3572=0,$X$47,L3572=1,$X$46)*_xlfn.IFS(M3572=0,$X$52,M3572=1,$X$51)*_xlfn.IFS(N3572=0,$X$57,N3572=1,$X$56)</f>
        <v>9.9832756785279194E-4</v>
      </c>
      <c r="Q3572" cm="1">
        <f t="array" ref="Q3572">$W$2*_xlfn.IFS(C3572="data_analyst",$Z$5,C3572="data_engineer",$Z$6,C3572="data_scientist",$Z$7)*_xlfn.IFS(E3572=0,$Z$12,E3572=1,$Z$11)*_xlfn.IFS(F3572=0,$Z$17,F3572=1,$Z$16)*_xlfn.IFS(G3572=0,$Z$22,G3572=1,$Z$21)*_xlfn.IFS(H3572=0,$Z$27,H3572=1,$Z$26)*_xlfn.IFS(I3572=0,$Z$32,I3572=1,$Z$31)*_xlfn.IFS(J3572=0,$Z$37,J3572=1,$Z$36)*_xlfn.IFS(K3572=0,$Z$42,K3572=1,$Z$41)*_xlfn.IFS(L3572=0,$Z$47,L3572=1,$Z$46)*_xlfn.IFS(M3572=0,$Z$52,M3572=1,$Z$51)*_xlfn.IFS(N3572=0,$Z$57,N3572=1,$Z$56)</f>
        <v>6.4612704096637653E-5</v>
      </c>
      <c r="R3572" t="str" cm="1">
        <f t="array" ref="R3572">_xlfn.IFS(AND(O3572&gt;P3572,O3572&gt;Q3572),"Low",AND(P3572&gt;O3572,P3572&gt;Q3572),"Medium",AND(Q3572&gt;O3572,Q3572&gt;P3572),"High")</f>
        <v>Medium</v>
      </c>
      <c r="S3572" t="str">
        <f t="shared" si="112"/>
        <v>T</v>
      </c>
    </row>
    <row r="3573" spans="1:19" x14ac:dyDescent="0.3">
      <c r="A3573" t="s">
        <v>18</v>
      </c>
      <c r="B3573">
        <v>8</v>
      </c>
      <c r="C3573" t="s">
        <v>13</v>
      </c>
      <c r="D3573" t="str">
        <f t="shared" si="111"/>
        <v>Medium</v>
      </c>
      <c r="E3573">
        <v>1</v>
      </c>
      <c r="F3573">
        <v>0</v>
      </c>
      <c r="G3573">
        <v>0</v>
      </c>
      <c r="H3573">
        <v>1</v>
      </c>
      <c r="I3573">
        <v>1</v>
      </c>
      <c r="J3573">
        <v>0</v>
      </c>
      <c r="K3573">
        <v>1</v>
      </c>
      <c r="L3573">
        <v>0</v>
      </c>
      <c r="M3573">
        <v>1</v>
      </c>
      <c r="N3573">
        <v>1</v>
      </c>
      <c r="O3573" cm="1">
        <f t="array" ref="O3573">$U$2*_xlfn.IFS(C3573="data_analyst",$V$5,C3573="data_engineer",$V$6,C3573="data_scientist",$V$7)*_xlfn.IFS(E3573=0,$V$12,E3573=1,$V$11)*_xlfn.IFS(F3573=0,$V$17,F3573=1,$V$16)*_xlfn.IFS(G3573=0,$V$22,G3573=1,$V$21)*_xlfn.IFS(H3573=0,$V$27,H3573=1,$V$26)*_xlfn.IFS(I3573=0,$V$32,I3573=1,$V$31)*_xlfn.IFS(J3573=0,$V$37,J3573=1,$V$36)*_xlfn.IFS(K3573=0,$V$42,K3573=1,$V$41)*_xlfn.IFS(L3573=0,$V$47,L3573=1,$V$46)*_xlfn.IFS(M3573=0,$V$52,M3573=1,$V$51)*_xlfn.IFS(N3573=0,$V$57,N3573=1,$V$56)</f>
        <v>7.2577790529914324E-7</v>
      </c>
      <c r="P3573" cm="1">
        <f t="array" ref="P3573">$V$2*_xlfn.IFS(C3573="data_analyst",$X$5,C3573="data_engineer",$X$6,C3573="data_scientist",$X$7)*_xlfn.IFS(E3573=0,$X$12,E3573=1,$X$11)*_xlfn.IFS(F3573=0,$X$17,F3573=1,$X$16)*_xlfn.IFS(G3573=0,$X$22,G3573=1,$X$21)*_xlfn.IFS(H3573=0,$X$27,H3573=1,$X$26)*_xlfn.IFS(I3573=0,$X$32,I3573=1,$X$31)*_xlfn.IFS(J3573=0,$X$37,J3573=1,$X$36)*_xlfn.IFS(K3573=0,$X$42,K3573=1,$X$41)*_xlfn.IFS(L3573=0,$X$47,L3573=1,$X$46)*_xlfn.IFS(M3573=0,$X$52,M3573=1,$X$51)*_xlfn.IFS(N3573=0,$X$57,N3573=1,$X$56)</f>
        <v>3.0525649017214675E-4</v>
      </c>
      <c r="Q3573" cm="1">
        <f t="array" ref="Q3573">$W$2*_xlfn.IFS(C3573="data_analyst",$Z$5,C3573="data_engineer",$Z$6,C3573="data_scientist",$Z$7)*_xlfn.IFS(E3573=0,$Z$12,E3573=1,$Z$11)*_xlfn.IFS(F3573=0,$Z$17,F3573=1,$Z$16)*_xlfn.IFS(G3573=0,$Z$22,G3573=1,$Z$21)*_xlfn.IFS(H3573=0,$Z$27,H3573=1,$Z$26)*_xlfn.IFS(I3573=0,$Z$32,I3573=1,$Z$31)*_xlfn.IFS(J3573=0,$Z$37,J3573=1,$Z$36)*_xlfn.IFS(K3573=0,$Z$42,K3573=1,$Z$41)*_xlfn.IFS(L3573=0,$Z$47,L3573=1,$Z$46)*_xlfn.IFS(M3573=0,$Z$52,M3573=1,$Z$51)*_xlfn.IFS(N3573=0,$Z$57,N3573=1,$Z$56)</f>
        <v>1.3810720386165458E-5</v>
      </c>
      <c r="R3573" t="str" cm="1">
        <f t="array" ref="R3573">_xlfn.IFS(AND(O3573&gt;P3573,O3573&gt;Q3573),"Low",AND(P3573&gt;O3573,P3573&gt;Q3573),"Medium",AND(Q3573&gt;O3573,Q3573&gt;P3573),"High")</f>
        <v>Medium</v>
      </c>
      <c r="S3573" t="str">
        <f t="shared" si="112"/>
        <v>T</v>
      </c>
    </row>
    <row r="3574" spans="1:19" x14ac:dyDescent="0.3">
      <c r="A3574" t="s">
        <v>18</v>
      </c>
      <c r="B3574">
        <v>6</v>
      </c>
      <c r="C3574" t="s">
        <v>13</v>
      </c>
      <c r="D3574" t="str">
        <f t="shared" si="111"/>
        <v>Medium</v>
      </c>
      <c r="E3574">
        <v>1</v>
      </c>
      <c r="F3574">
        <v>0</v>
      </c>
      <c r="G3574">
        <v>1</v>
      </c>
      <c r="H3574">
        <v>0</v>
      </c>
      <c r="I3574">
        <v>1</v>
      </c>
      <c r="J3574">
        <v>0</v>
      </c>
      <c r="K3574">
        <v>0</v>
      </c>
      <c r="L3574">
        <v>1</v>
      </c>
      <c r="M3574">
        <v>1</v>
      </c>
      <c r="N3574">
        <v>1</v>
      </c>
      <c r="O3574" cm="1">
        <f t="array" ref="O3574">$U$2*_xlfn.IFS(C3574="data_analyst",$V$5,C3574="data_engineer",$V$6,C3574="data_scientist",$V$7)*_xlfn.IFS(E3574=0,$V$12,E3574=1,$V$11)*_xlfn.IFS(F3574=0,$V$17,F3574=1,$V$16)*_xlfn.IFS(G3574=0,$V$22,G3574=1,$V$21)*_xlfn.IFS(H3574=0,$V$27,H3574=1,$V$26)*_xlfn.IFS(I3574=0,$V$32,I3574=1,$V$31)*_xlfn.IFS(J3574=0,$V$37,J3574=1,$V$36)*_xlfn.IFS(K3574=0,$V$42,K3574=1,$V$41)*_xlfn.IFS(L3574=0,$V$47,L3574=1,$V$46)*_xlfn.IFS(M3574=0,$V$52,M3574=1,$V$51)*_xlfn.IFS(N3574=0,$V$57,N3574=1,$V$56)</f>
        <v>8.999409088306201E-8</v>
      </c>
      <c r="P3574" cm="1">
        <f t="array" ref="P3574">$V$2*_xlfn.IFS(C3574="data_analyst",$X$5,C3574="data_engineer",$X$6,C3574="data_scientist",$X$7)*_xlfn.IFS(E3574=0,$X$12,E3574=1,$X$11)*_xlfn.IFS(F3574=0,$X$17,F3574=1,$X$16)*_xlfn.IFS(G3574=0,$X$22,G3574=1,$X$21)*_xlfn.IFS(H3574=0,$X$27,H3574=1,$X$26)*_xlfn.IFS(I3574=0,$X$32,I3574=1,$X$31)*_xlfn.IFS(J3574=0,$X$37,J3574=1,$X$36)*_xlfn.IFS(K3574=0,$X$42,K3574=1,$X$41)*_xlfn.IFS(L3574=0,$X$47,L3574=1,$X$46)*_xlfn.IFS(M3574=0,$X$52,M3574=1,$X$51)*_xlfn.IFS(N3574=0,$X$57,N3574=1,$X$56)</f>
        <v>1.2347299248246825E-3</v>
      </c>
      <c r="Q3574" cm="1">
        <f t="array" ref="Q3574">$W$2*_xlfn.IFS(C3574="data_analyst",$Z$5,C3574="data_engineer",$Z$6,C3574="data_scientist",$Z$7)*_xlfn.IFS(E3574=0,$Z$12,E3574=1,$Z$11)*_xlfn.IFS(F3574=0,$Z$17,F3574=1,$Z$16)*_xlfn.IFS(G3574=0,$Z$22,G3574=1,$Z$21)*_xlfn.IFS(H3574=0,$Z$27,H3574=1,$Z$26)*_xlfn.IFS(I3574=0,$Z$32,I3574=1,$Z$31)*_xlfn.IFS(J3574=0,$Z$37,J3574=1,$Z$36)*_xlfn.IFS(K3574=0,$Z$42,K3574=1,$Z$41)*_xlfn.IFS(L3574=0,$Z$47,L3574=1,$Z$46)*_xlfn.IFS(M3574=0,$Z$52,M3574=1,$Z$51)*_xlfn.IFS(N3574=0,$Z$57,N3574=1,$Z$56)</f>
        <v>3.6539659940202993E-5</v>
      </c>
      <c r="R3574" t="str" cm="1">
        <f t="array" ref="R3574">_xlfn.IFS(AND(O3574&gt;P3574,O3574&gt;Q3574),"Low",AND(P3574&gt;O3574,P3574&gt;Q3574),"Medium",AND(Q3574&gt;O3574,Q3574&gt;P3574),"High")</f>
        <v>Medium</v>
      </c>
      <c r="S3574" t="str">
        <f t="shared" si="112"/>
        <v>T</v>
      </c>
    </row>
    <row r="3575" spans="1:19" x14ac:dyDescent="0.3">
      <c r="A3575" t="s">
        <v>18</v>
      </c>
      <c r="B3575">
        <v>6</v>
      </c>
      <c r="C3575" t="s">
        <v>13</v>
      </c>
      <c r="D3575" t="str">
        <f t="shared" si="111"/>
        <v>Medium</v>
      </c>
      <c r="E3575">
        <v>1</v>
      </c>
      <c r="F3575">
        <v>1</v>
      </c>
      <c r="G3575">
        <v>0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0</v>
      </c>
      <c r="N3575">
        <v>1</v>
      </c>
      <c r="O3575" cm="1">
        <f t="array" ref="O3575">$U$2*_xlfn.IFS(C3575="data_analyst",$V$5,C3575="data_engineer",$V$6,C3575="data_scientist",$V$7)*_xlfn.IFS(E3575=0,$V$12,E3575=1,$V$11)*_xlfn.IFS(F3575=0,$V$17,F3575=1,$V$16)*_xlfn.IFS(G3575=0,$V$22,G3575=1,$V$21)*_xlfn.IFS(H3575=0,$V$27,H3575=1,$V$26)*_xlfn.IFS(I3575=0,$V$32,I3575=1,$V$31)*_xlfn.IFS(J3575=0,$V$37,J3575=1,$V$36)*_xlfn.IFS(K3575=0,$V$42,K3575=1,$V$41)*_xlfn.IFS(L3575=0,$V$47,L3575=1,$V$46)*_xlfn.IFS(M3575=0,$V$52,M3575=1,$V$51)*_xlfn.IFS(N3575=0,$V$57,N3575=1,$V$56)</f>
        <v>1.8455663803525702E-7</v>
      </c>
      <c r="P3575" cm="1">
        <f t="array" ref="P3575">$V$2*_xlfn.IFS(C3575="data_analyst",$X$5,C3575="data_engineer",$X$6,C3575="data_scientist",$X$7)*_xlfn.IFS(E3575=0,$X$12,E3575=1,$X$11)*_xlfn.IFS(F3575=0,$X$17,F3575=1,$X$16)*_xlfn.IFS(G3575=0,$X$22,G3575=1,$X$21)*_xlfn.IFS(H3575=0,$X$27,H3575=1,$X$26)*_xlfn.IFS(I3575=0,$X$32,I3575=1,$X$31)*_xlfn.IFS(J3575=0,$X$37,J3575=1,$X$36)*_xlfn.IFS(K3575=0,$X$42,K3575=1,$X$41)*_xlfn.IFS(L3575=0,$X$47,L3575=1,$X$46)*_xlfn.IFS(M3575=0,$X$52,M3575=1,$X$51)*_xlfn.IFS(N3575=0,$X$57,N3575=1,$X$56)</f>
        <v>9.5618622283404959E-5</v>
      </c>
      <c r="Q3575" cm="1">
        <f t="array" ref="Q3575">$W$2*_xlfn.IFS(C3575="data_analyst",$Z$5,C3575="data_engineer",$Z$6,C3575="data_scientist",$Z$7)*_xlfn.IFS(E3575=0,$Z$12,E3575=1,$Z$11)*_xlfn.IFS(F3575=0,$Z$17,F3575=1,$Z$16)*_xlfn.IFS(G3575=0,$Z$22,G3575=1,$Z$21)*_xlfn.IFS(H3575=0,$Z$27,H3575=1,$Z$26)*_xlfn.IFS(I3575=0,$Z$32,I3575=1,$Z$31)*_xlfn.IFS(J3575=0,$Z$37,J3575=1,$Z$36)*_xlfn.IFS(K3575=0,$Z$42,K3575=1,$Z$41)*_xlfn.IFS(L3575=0,$Z$47,L3575=1,$Z$46)*_xlfn.IFS(M3575=0,$Z$52,M3575=1,$Z$51)*_xlfn.IFS(N3575=0,$Z$57,N3575=1,$Z$56)</f>
        <v>4.9085262554386129E-6</v>
      </c>
      <c r="R3575" t="str" cm="1">
        <f t="array" ref="R3575">_xlfn.IFS(AND(O3575&gt;P3575,O3575&gt;Q3575),"Low",AND(P3575&gt;O3575,P3575&gt;Q3575),"Medium",AND(Q3575&gt;O3575,Q3575&gt;P3575),"High")</f>
        <v>Medium</v>
      </c>
      <c r="S3575" t="str">
        <f t="shared" si="112"/>
        <v>T</v>
      </c>
    </row>
    <row r="3576" spans="1:19" x14ac:dyDescent="0.3">
      <c r="A3576" t="s">
        <v>18</v>
      </c>
      <c r="B3576">
        <v>5</v>
      </c>
      <c r="C3576" t="s">
        <v>13</v>
      </c>
      <c r="D3576" t="str">
        <f t="shared" si="111"/>
        <v>Medium</v>
      </c>
      <c r="E3576">
        <v>1</v>
      </c>
      <c r="F3576">
        <v>0</v>
      </c>
      <c r="G3576">
        <v>1</v>
      </c>
      <c r="H3576">
        <v>1</v>
      </c>
      <c r="I3576">
        <v>0</v>
      </c>
      <c r="J3576">
        <v>1</v>
      </c>
      <c r="K3576">
        <v>1</v>
      </c>
      <c r="L3576">
        <v>1</v>
      </c>
      <c r="M3576">
        <v>0</v>
      </c>
      <c r="N3576">
        <v>1</v>
      </c>
      <c r="O3576" cm="1">
        <f t="array" ref="O3576">$U$2*_xlfn.IFS(C3576="data_analyst",$V$5,C3576="data_engineer",$V$6,C3576="data_scientist",$V$7)*_xlfn.IFS(E3576=0,$V$12,E3576=1,$V$11)*_xlfn.IFS(F3576=0,$V$17,F3576=1,$V$16)*_xlfn.IFS(G3576=0,$V$22,G3576=1,$V$21)*_xlfn.IFS(H3576=0,$V$27,H3576=1,$V$26)*_xlfn.IFS(I3576=0,$V$32,I3576=1,$V$31)*_xlfn.IFS(J3576=0,$V$37,J3576=1,$V$36)*_xlfn.IFS(K3576=0,$V$42,K3576=1,$V$41)*_xlfn.IFS(L3576=0,$V$47,L3576=1,$V$46)*_xlfn.IFS(M3576=0,$V$52,M3576=1,$V$51)*_xlfn.IFS(N3576=0,$V$57,N3576=1,$V$56)</f>
        <v>3.8586993238345655E-7</v>
      </c>
      <c r="P3576" cm="1">
        <f t="array" ref="P3576">$V$2*_xlfn.IFS(C3576="data_analyst",$X$5,C3576="data_engineer",$X$6,C3576="data_scientist",$X$7)*_xlfn.IFS(E3576=0,$X$12,E3576=1,$X$11)*_xlfn.IFS(F3576=0,$X$17,F3576=1,$X$16)*_xlfn.IFS(G3576=0,$X$22,G3576=1,$X$21)*_xlfn.IFS(H3576=0,$X$27,H3576=1,$X$26)*_xlfn.IFS(I3576=0,$X$32,I3576=1,$X$31)*_xlfn.IFS(J3576=0,$X$37,J3576=1,$X$36)*_xlfn.IFS(K3576=0,$X$42,K3576=1,$X$41)*_xlfn.IFS(L3576=0,$X$47,L3576=1,$X$46)*_xlfn.IFS(M3576=0,$X$52,M3576=1,$X$51)*_xlfn.IFS(N3576=0,$X$57,N3576=1,$X$56)</f>
        <v>1.2989279486561205E-4</v>
      </c>
      <c r="Q3576" cm="1">
        <f t="array" ref="Q3576">$W$2*_xlfn.IFS(C3576="data_analyst",$Z$5,C3576="data_engineer",$Z$6,C3576="data_scientist",$Z$7)*_xlfn.IFS(E3576=0,$Z$12,E3576=1,$Z$11)*_xlfn.IFS(F3576=0,$Z$17,F3576=1,$Z$16)*_xlfn.IFS(G3576=0,$Z$22,G3576=1,$Z$21)*_xlfn.IFS(H3576=0,$Z$27,H3576=1,$Z$26)*_xlfn.IFS(I3576=0,$Z$32,I3576=1,$Z$31)*_xlfn.IFS(J3576=0,$Z$37,J3576=1,$Z$36)*_xlfn.IFS(K3576=0,$Z$42,K3576=1,$Z$41)*_xlfn.IFS(L3576=0,$Z$47,L3576=1,$Z$46)*_xlfn.IFS(M3576=0,$Z$52,M3576=1,$Z$51)*_xlfn.IFS(N3576=0,$Z$57,N3576=1,$Z$56)</f>
        <v>6.4363781993041214E-6</v>
      </c>
      <c r="R3576" t="str" cm="1">
        <f t="array" ref="R3576">_xlfn.IFS(AND(O3576&gt;P3576,O3576&gt;Q3576),"Low",AND(P3576&gt;O3576,P3576&gt;Q3576),"Medium",AND(Q3576&gt;O3576,Q3576&gt;P3576),"High")</f>
        <v>Medium</v>
      </c>
      <c r="S3576" t="str">
        <f t="shared" si="112"/>
        <v>T</v>
      </c>
    </row>
    <row r="3577" spans="1:19" x14ac:dyDescent="0.3">
      <c r="A3577" t="s">
        <v>18</v>
      </c>
      <c r="B3577">
        <v>3</v>
      </c>
      <c r="C3577" t="s">
        <v>13</v>
      </c>
      <c r="D3577" t="str">
        <f t="shared" si="111"/>
        <v>Medium</v>
      </c>
      <c r="E3577">
        <v>1</v>
      </c>
      <c r="F3577">
        <v>0</v>
      </c>
      <c r="G3577">
        <v>1</v>
      </c>
      <c r="H3577">
        <v>1</v>
      </c>
      <c r="I3577">
        <v>1</v>
      </c>
      <c r="J3577">
        <v>1</v>
      </c>
      <c r="K3577">
        <v>0</v>
      </c>
      <c r="L3577">
        <v>0</v>
      </c>
      <c r="M3577">
        <v>0</v>
      </c>
      <c r="N3577">
        <v>1</v>
      </c>
      <c r="O3577" cm="1">
        <f t="array" ref="O3577">$U$2*_xlfn.IFS(C3577="data_analyst",$V$5,C3577="data_engineer",$V$6,C3577="data_scientist",$V$7)*_xlfn.IFS(E3577=0,$V$12,E3577=1,$V$11)*_xlfn.IFS(F3577=0,$V$17,F3577=1,$V$16)*_xlfn.IFS(G3577=0,$V$22,G3577=1,$V$21)*_xlfn.IFS(H3577=0,$V$27,H3577=1,$V$26)*_xlfn.IFS(I3577=0,$V$32,I3577=1,$V$31)*_xlfn.IFS(J3577=0,$V$37,J3577=1,$V$36)*_xlfn.IFS(K3577=0,$V$42,K3577=1,$V$41)*_xlfn.IFS(L3577=0,$V$47,L3577=1,$V$46)*_xlfn.IFS(M3577=0,$V$52,M3577=1,$V$51)*_xlfn.IFS(N3577=0,$V$57,N3577=1,$V$56)</f>
        <v>2.7108746582474631E-6</v>
      </c>
      <c r="P3577" cm="1">
        <f t="array" ref="P3577">$V$2*_xlfn.IFS(C3577="data_analyst",$X$5,C3577="data_engineer",$X$6,C3577="data_scientist",$X$7)*_xlfn.IFS(E3577=0,$X$12,E3577=1,$X$11)*_xlfn.IFS(F3577=0,$X$17,F3577=1,$X$16)*_xlfn.IFS(G3577=0,$X$22,G3577=1,$X$21)*_xlfn.IFS(H3577=0,$X$27,H3577=1,$X$26)*_xlfn.IFS(I3577=0,$X$32,I3577=1,$X$31)*_xlfn.IFS(J3577=0,$X$37,J3577=1,$X$36)*_xlfn.IFS(K3577=0,$X$42,K3577=1,$X$41)*_xlfn.IFS(L3577=0,$X$47,L3577=1,$X$46)*_xlfn.IFS(M3577=0,$X$52,M3577=1,$X$51)*_xlfn.IFS(N3577=0,$X$57,N3577=1,$X$56)</f>
        <v>7.5037215386399253E-4</v>
      </c>
      <c r="Q3577" cm="1">
        <f t="array" ref="Q3577">$W$2*_xlfn.IFS(C3577="data_analyst",$Z$5,C3577="data_engineer",$Z$6,C3577="data_scientist",$Z$7)*_xlfn.IFS(E3577=0,$Z$12,E3577=1,$Z$11)*_xlfn.IFS(F3577=0,$Z$17,F3577=1,$Z$16)*_xlfn.IFS(G3577=0,$Z$22,G3577=1,$Z$21)*_xlfn.IFS(H3577=0,$Z$27,H3577=1,$Z$26)*_xlfn.IFS(I3577=0,$Z$32,I3577=1,$Z$31)*_xlfn.IFS(J3577=0,$Z$37,J3577=1,$Z$36)*_xlfn.IFS(K3577=0,$Z$42,K3577=1,$Z$41)*_xlfn.IFS(L3577=0,$Z$47,L3577=1,$Z$46)*_xlfn.IFS(M3577=0,$Z$52,M3577=1,$Z$51)*_xlfn.IFS(N3577=0,$Z$57,N3577=1,$Z$56)</f>
        <v>4.6508023117552356E-5</v>
      </c>
      <c r="R3577" t="str" cm="1">
        <f t="array" ref="R3577">_xlfn.IFS(AND(O3577&gt;P3577,O3577&gt;Q3577),"Low",AND(P3577&gt;O3577,P3577&gt;Q3577),"Medium",AND(Q3577&gt;O3577,Q3577&gt;P3577),"High")</f>
        <v>Medium</v>
      </c>
      <c r="S3577" t="str">
        <f t="shared" si="112"/>
        <v>T</v>
      </c>
    </row>
    <row r="3578" spans="1:19" x14ac:dyDescent="0.3">
      <c r="A3578" t="s">
        <v>18</v>
      </c>
      <c r="B3578">
        <v>4</v>
      </c>
      <c r="C3578" t="s">
        <v>13</v>
      </c>
      <c r="D3578" t="str">
        <f t="shared" si="111"/>
        <v>Medium</v>
      </c>
      <c r="E3578">
        <v>1</v>
      </c>
      <c r="F3578">
        <v>0</v>
      </c>
      <c r="G3578">
        <v>1</v>
      </c>
      <c r="H3578">
        <v>1</v>
      </c>
      <c r="I3578">
        <v>1</v>
      </c>
      <c r="J3578">
        <v>1</v>
      </c>
      <c r="K3578">
        <v>0</v>
      </c>
      <c r="L3578">
        <v>0</v>
      </c>
      <c r="M3578">
        <v>0</v>
      </c>
      <c r="N3578">
        <v>1</v>
      </c>
      <c r="O3578" cm="1">
        <f t="array" ref="O3578">$U$2*_xlfn.IFS(C3578="data_analyst",$V$5,C3578="data_engineer",$V$6,C3578="data_scientist",$V$7)*_xlfn.IFS(E3578=0,$V$12,E3578=1,$V$11)*_xlfn.IFS(F3578=0,$V$17,F3578=1,$V$16)*_xlfn.IFS(G3578=0,$V$22,G3578=1,$V$21)*_xlfn.IFS(H3578=0,$V$27,H3578=1,$V$26)*_xlfn.IFS(I3578=0,$V$32,I3578=1,$V$31)*_xlfn.IFS(J3578=0,$V$37,J3578=1,$V$36)*_xlfn.IFS(K3578=0,$V$42,K3578=1,$V$41)*_xlfn.IFS(L3578=0,$V$47,L3578=1,$V$46)*_xlfn.IFS(M3578=0,$V$52,M3578=1,$V$51)*_xlfn.IFS(N3578=0,$V$57,N3578=1,$V$56)</f>
        <v>2.7108746582474631E-6</v>
      </c>
      <c r="P3578" cm="1">
        <f t="array" ref="P3578">$V$2*_xlfn.IFS(C3578="data_analyst",$X$5,C3578="data_engineer",$X$6,C3578="data_scientist",$X$7)*_xlfn.IFS(E3578=0,$X$12,E3578=1,$X$11)*_xlfn.IFS(F3578=0,$X$17,F3578=1,$X$16)*_xlfn.IFS(G3578=0,$X$22,G3578=1,$X$21)*_xlfn.IFS(H3578=0,$X$27,H3578=1,$X$26)*_xlfn.IFS(I3578=0,$X$32,I3578=1,$X$31)*_xlfn.IFS(J3578=0,$X$37,J3578=1,$X$36)*_xlfn.IFS(K3578=0,$X$42,K3578=1,$X$41)*_xlfn.IFS(L3578=0,$X$47,L3578=1,$X$46)*_xlfn.IFS(M3578=0,$X$52,M3578=1,$X$51)*_xlfn.IFS(N3578=0,$X$57,N3578=1,$X$56)</f>
        <v>7.5037215386399253E-4</v>
      </c>
      <c r="Q3578" cm="1">
        <f t="array" ref="Q3578">$W$2*_xlfn.IFS(C3578="data_analyst",$Z$5,C3578="data_engineer",$Z$6,C3578="data_scientist",$Z$7)*_xlfn.IFS(E3578=0,$Z$12,E3578=1,$Z$11)*_xlfn.IFS(F3578=0,$Z$17,F3578=1,$Z$16)*_xlfn.IFS(G3578=0,$Z$22,G3578=1,$Z$21)*_xlfn.IFS(H3578=0,$Z$27,H3578=1,$Z$26)*_xlfn.IFS(I3578=0,$Z$32,I3578=1,$Z$31)*_xlfn.IFS(J3578=0,$Z$37,J3578=1,$Z$36)*_xlfn.IFS(K3578=0,$Z$42,K3578=1,$Z$41)*_xlfn.IFS(L3578=0,$Z$47,L3578=1,$Z$46)*_xlfn.IFS(M3578=0,$Z$52,M3578=1,$Z$51)*_xlfn.IFS(N3578=0,$Z$57,N3578=1,$Z$56)</f>
        <v>4.6508023117552356E-5</v>
      </c>
      <c r="R3578" t="str" cm="1">
        <f t="array" ref="R3578">_xlfn.IFS(AND(O3578&gt;P3578,O3578&gt;Q3578),"Low",AND(P3578&gt;O3578,P3578&gt;Q3578),"Medium",AND(Q3578&gt;O3578,Q3578&gt;P3578),"High")</f>
        <v>Medium</v>
      </c>
      <c r="S3578" t="str">
        <f t="shared" si="112"/>
        <v>T</v>
      </c>
    </row>
    <row r="3579" spans="1:19" x14ac:dyDescent="0.3">
      <c r="A3579" t="s">
        <v>18</v>
      </c>
      <c r="B3579">
        <v>4</v>
      </c>
      <c r="C3579" t="s">
        <v>13</v>
      </c>
      <c r="D3579" t="str">
        <f t="shared" si="111"/>
        <v>Medium</v>
      </c>
      <c r="E3579">
        <v>1</v>
      </c>
      <c r="F3579">
        <v>0</v>
      </c>
      <c r="G3579">
        <v>1</v>
      </c>
      <c r="H3579">
        <v>1</v>
      </c>
      <c r="I3579">
        <v>1</v>
      </c>
      <c r="J3579">
        <v>1</v>
      </c>
      <c r="K3579">
        <v>0</v>
      </c>
      <c r="L3579">
        <v>0</v>
      </c>
      <c r="M3579">
        <v>0</v>
      </c>
      <c r="N3579">
        <v>1</v>
      </c>
      <c r="O3579" cm="1">
        <f t="array" ref="O3579">$U$2*_xlfn.IFS(C3579="data_analyst",$V$5,C3579="data_engineer",$V$6,C3579="data_scientist",$V$7)*_xlfn.IFS(E3579=0,$V$12,E3579=1,$V$11)*_xlfn.IFS(F3579=0,$V$17,F3579=1,$V$16)*_xlfn.IFS(G3579=0,$V$22,G3579=1,$V$21)*_xlfn.IFS(H3579=0,$V$27,H3579=1,$V$26)*_xlfn.IFS(I3579=0,$V$32,I3579=1,$V$31)*_xlfn.IFS(J3579=0,$V$37,J3579=1,$V$36)*_xlfn.IFS(K3579=0,$V$42,K3579=1,$V$41)*_xlfn.IFS(L3579=0,$V$47,L3579=1,$V$46)*_xlfn.IFS(M3579=0,$V$52,M3579=1,$V$51)*_xlfn.IFS(N3579=0,$V$57,N3579=1,$V$56)</f>
        <v>2.7108746582474631E-6</v>
      </c>
      <c r="P3579" cm="1">
        <f t="array" ref="P3579">$V$2*_xlfn.IFS(C3579="data_analyst",$X$5,C3579="data_engineer",$X$6,C3579="data_scientist",$X$7)*_xlfn.IFS(E3579=0,$X$12,E3579=1,$X$11)*_xlfn.IFS(F3579=0,$X$17,F3579=1,$X$16)*_xlfn.IFS(G3579=0,$X$22,G3579=1,$X$21)*_xlfn.IFS(H3579=0,$X$27,H3579=1,$X$26)*_xlfn.IFS(I3579=0,$X$32,I3579=1,$X$31)*_xlfn.IFS(J3579=0,$X$37,J3579=1,$X$36)*_xlfn.IFS(K3579=0,$X$42,K3579=1,$X$41)*_xlfn.IFS(L3579=0,$X$47,L3579=1,$X$46)*_xlfn.IFS(M3579=0,$X$52,M3579=1,$X$51)*_xlfn.IFS(N3579=0,$X$57,N3579=1,$X$56)</f>
        <v>7.5037215386399253E-4</v>
      </c>
      <c r="Q3579" cm="1">
        <f t="array" ref="Q3579">$W$2*_xlfn.IFS(C3579="data_analyst",$Z$5,C3579="data_engineer",$Z$6,C3579="data_scientist",$Z$7)*_xlfn.IFS(E3579=0,$Z$12,E3579=1,$Z$11)*_xlfn.IFS(F3579=0,$Z$17,F3579=1,$Z$16)*_xlfn.IFS(G3579=0,$Z$22,G3579=1,$Z$21)*_xlfn.IFS(H3579=0,$Z$27,H3579=1,$Z$26)*_xlfn.IFS(I3579=0,$Z$32,I3579=1,$Z$31)*_xlfn.IFS(J3579=0,$Z$37,J3579=1,$Z$36)*_xlfn.IFS(K3579=0,$Z$42,K3579=1,$Z$41)*_xlfn.IFS(L3579=0,$Z$47,L3579=1,$Z$46)*_xlfn.IFS(M3579=0,$Z$52,M3579=1,$Z$51)*_xlfn.IFS(N3579=0,$Z$57,N3579=1,$Z$56)</f>
        <v>4.6508023117552356E-5</v>
      </c>
      <c r="R3579" t="str" cm="1">
        <f t="array" ref="R3579">_xlfn.IFS(AND(O3579&gt;P3579,O3579&gt;Q3579),"Low",AND(P3579&gt;O3579,P3579&gt;Q3579),"Medium",AND(Q3579&gt;O3579,Q3579&gt;P3579),"High")</f>
        <v>Medium</v>
      </c>
      <c r="S3579" t="str">
        <f t="shared" si="112"/>
        <v>T</v>
      </c>
    </row>
    <row r="3580" spans="1:19" x14ac:dyDescent="0.3">
      <c r="A3580" t="s">
        <v>18</v>
      </c>
      <c r="B3580">
        <v>8</v>
      </c>
      <c r="C3580" t="s">
        <v>13</v>
      </c>
      <c r="D3580" t="str">
        <f t="shared" si="111"/>
        <v>Medium</v>
      </c>
      <c r="E3580">
        <v>1</v>
      </c>
      <c r="F3580">
        <v>1</v>
      </c>
      <c r="G3580">
        <v>1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1</v>
      </c>
      <c r="O3580" cm="1">
        <f t="array" ref="O3580">$U$2*_xlfn.IFS(C3580="data_analyst",$V$5,C3580="data_engineer",$V$6,C3580="data_scientist",$V$7)*_xlfn.IFS(E3580=0,$V$12,E3580=1,$V$11)*_xlfn.IFS(F3580=0,$V$17,F3580=1,$V$16)*_xlfn.IFS(G3580=0,$V$22,G3580=1,$V$21)*_xlfn.IFS(H3580=0,$V$27,H3580=1,$V$26)*_xlfn.IFS(I3580=0,$V$32,I3580=1,$V$31)*_xlfn.IFS(J3580=0,$V$37,J3580=1,$V$36)*_xlfn.IFS(K3580=0,$V$42,K3580=1,$V$41)*_xlfn.IFS(L3580=0,$V$47,L3580=1,$V$46)*_xlfn.IFS(M3580=0,$V$52,M3580=1,$V$51)*_xlfn.IFS(N3580=0,$V$57,N3580=1,$V$56)</f>
        <v>2.8730567397435132E-5</v>
      </c>
      <c r="P3580" cm="1">
        <f t="array" ref="P3580">$V$2*_xlfn.IFS(C3580="data_analyst",$X$5,C3580="data_engineer",$X$6,C3580="data_scientist",$X$7)*_xlfn.IFS(E3580=0,$X$12,E3580=1,$X$11)*_xlfn.IFS(F3580=0,$X$17,F3580=1,$X$16)*_xlfn.IFS(G3580=0,$X$22,G3580=1,$X$21)*_xlfn.IFS(H3580=0,$X$27,H3580=1,$X$26)*_xlfn.IFS(I3580=0,$X$32,I3580=1,$X$31)*_xlfn.IFS(J3580=0,$X$37,J3580=1,$X$36)*_xlfn.IFS(K3580=0,$X$42,K3580=1,$X$41)*_xlfn.IFS(L3580=0,$X$47,L3580=1,$X$46)*_xlfn.IFS(M3580=0,$X$52,M3580=1,$X$51)*_xlfn.IFS(N3580=0,$X$57,N3580=1,$X$56)</f>
        <v>4.1102769349875036E-3</v>
      </c>
      <c r="Q3580" cm="1">
        <f t="array" ref="Q3580">$W$2*_xlfn.IFS(C3580="data_analyst",$Z$5,C3580="data_engineer",$Z$6,C3580="data_scientist",$Z$7)*_xlfn.IFS(E3580=0,$Z$12,E3580=1,$Z$11)*_xlfn.IFS(F3580=0,$Z$17,F3580=1,$Z$16)*_xlfn.IFS(G3580=0,$Z$22,G3580=1,$Z$21)*_xlfn.IFS(H3580=0,$Z$27,H3580=1,$Z$26)*_xlfn.IFS(I3580=0,$Z$32,I3580=1,$Z$31)*_xlfn.IFS(J3580=0,$Z$37,J3580=1,$Z$36)*_xlfn.IFS(K3580=0,$Z$42,K3580=1,$Z$41)*_xlfn.IFS(L3580=0,$Z$47,L3580=1,$Z$46)*_xlfn.IFS(M3580=0,$Z$52,M3580=1,$Z$51)*_xlfn.IFS(N3580=0,$Z$57,N3580=1,$Z$56)</f>
        <v>3.2646418911985351E-4</v>
      </c>
      <c r="R3580" t="str" cm="1">
        <f t="array" ref="R3580">_xlfn.IFS(AND(O3580&gt;P3580,O3580&gt;Q3580),"Low",AND(P3580&gt;O3580,P3580&gt;Q3580),"Medium",AND(Q3580&gt;O3580,Q3580&gt;P3580),"High")</f>
        <v>Medium</v>
      </c>
      <c r="S3580" t="str">
        <f t="shared" si="112"/>
        <v>T</v>
      </c>
    </row>
    <row r="3581" spans="1:19" x14ac:dyDescent="0.3">
      <c r="A3581" t="s">
        <v>18</v>
      </c>
      <c r="B3581">
        <v>4</v>
      </c>
      <c r="C3581" t="s">
        <v>13</v>
      </c>
      <c r="D3581" t="str">
        <f t="shared" si="111"/>
        <v>Medium</v>
      </c>
      <c r="E3581">
        <v>1</v>
      </c>
      <c r="F3581">
        <v>0</v>
      </c>
      <c r="G3581">
        <v>0</v>
      </c>
      <c r="H3581">
        <v>1</v>
      </c>
      <c r="I3581">
        <v>0</v>
      </c>
      <c r="J3581">
        <v>0</v>
      </c>
      <c r="K3581">
        <v>1</v>
      </c>
      <c r="L3581">
        <v>0</v>
      </c>
      <c r="M3581">
        <v>0</v>
      </c>
      <c r="N3581">
        <v>1</v>
      </c>
      <c r="O3581" cm="1">
        <f t="array" ref="O3581">$U$2*_xlfn.IFS(C3581="data_analyst",$V$5,C3581="data_engineer",$V$6,C3581="data_scientist",$V$7)*_xlfn.IFS(E3581=0,$V$12,E3581=1,$V$11)*_xlfn.IFS(F3581=0,$V$17,F3581=1,$V$16)*_xlfn.IFS(G3581=0,$V$22,G3581=1,$V$21)*_xlfn.IFS(H3581=0,$V$27,H3581=1,$V$26)*_xlfn.IFS(I3581=0,$V$32,I3581=1,$V$31)*_xlfn.IFS(J3581=0,$V$37,J3581=1,$V$36)*_xlfn.IFS(K3581=0,$V$42,K3581=1,$V$41)*_xlfn.IFS(L3581=0,$V$47,L3581=1,$V$46)*_xlfn.IFS(M3581=0,$V$52,M3581=1,$V$51)*_xlfn.IFS(N3581=0,$V$57,N3581=1,$V$56)</f>
        <v>1.2824295831249087E-4</v>
      </c>
      <c r="P3581" cm="1">
        <f t="array" ref="P3581">$V$2*_xlfn.IFS(C3581="data_analyst",$X$5,C3581="data_engineer",$X$6,C3581="data_scientist",$X$7)*_xlfn.IFS(E3581=0,$X$12,E3581=1,$X$11)*_xlfn.IFS(F3581=0,$X$17,F3581=1,$X$16)*_xlfn.IFS(G3581=0,$X$22,G3581=1,$X$21)*_xlfn.IFS(H3581=0,$X$27,H3581=1,$X$26)*_xlfn.IFS(I3581=0,$X$32,I3581=1,$X$31)*_xlfn.IFS(J3581=0,$X$37,J3581=1,$X$36)*_xlfn.IFS(K3581=0,$X$42,K3581=1,$X$41)*_xlfn.IFS(L3581=0,$X$47,L3581=1,$X$46)*_xlfn.IFS(M3581=0,$X$52,M3581=1,$X$51)*_xlfn.IFS(N3581=0,$X$57,N3581=1,$X$56)</f>
        <v>7.5654679763811395E-4</v>
      </c>
      <c r="Q3581" cm="1">
        <f t="array" ref="Q3581">$W$2*_xlfn.IFS(C3581="data_analyst",$Z$5,C3581="data_engineer",$Z$6,C3581="data_scientist",$Z$7)*_xlfn.IFS(E3581=0,$Z$12,E3581=1,$Z$11)*_xlfn.IFS(F3581=0,$Z$17,F3581=1,$Z$16)*_xlfn.IFS(G3581=0,$Z$22,G3581=1,$Z$21)*_xlfn.IFS(H3581=0,$Z$27,H3581=1,$Z$26)*_xlfn.IFS(I3581=0,$Z$32,I3581=1,$Z$31)*_xlfn.IFS(J3581=0,$Z$37,J3581=1,$Z$36)*_xlfn.IFS(K3581=0,$Z$42,K3581=1,$Z$41)*_xlfn.IFS(L3581=0,$Z$47,L3581=1,$Z$46)*_xlfn.IFS(M3581=0,$Z$52,M3581=1,$Z$51)*_xlfn.IFS(N3581=0,$Z$57,N3581=1,$Z$56)</f>
        <v>8.9173558076229158E-5</v>
      </c>
      <c r="R3581" t="str" cm="1">
        <f t="array" ref="R3581">_xlfn.IFS(AND(O3581&gt;P3581,O3581&gt;Q3581),"Low",AND(P3581&gt;O3581,P3581&gt;Q3581),"Medium",AND(Q3581&gt;O3581,Q3581&gt;P3581),"High")</f>
        <v>Medium</v>
      </c>
      <c r="S3581" t="str">
        <f t="shared" si="112"/>
        <v>T</v>
      </c>
    </row>
    <row r="3582" spans="1:19" x14ac:dyDescent="0.3">
      <c r="A3582" t="s">
        <v>18</v>
      </c>
      <c r="B3582">
        <v>6</v>
      </c>
      <c r="C3582" t="s">
        <v>13</v>
      </c>
      <c r="D3582" t="str">
        <f t="shared" si="111"/>
        <v>Medium</v>
      </c>
      <c r="E3582">
        <v>1</v>
      </c>
      <c r="F3582">
        <v>0</v>
      </c>
      <c r="G3582">
        <v>1</v>
      </c>
      <c r="H3582">
        <v>1</v>
      </c>
      <c r="I3582">
        <v>1</v>
      </c>
      <c r="J3582">
        <v>0</v>
      </c>
      <c r="K3582">
        <v>1</v>
      </c>
      <c r="L3582">
        <v>0</v>
      </c>
      <c r="M3582">
        <v>1</v>
      </c>
      <c r="N3582">
        <v>1</v>
      </c>
      <c r="O3582" cm="1">
        <f t="array" ref="O3582">$U$2*_xlfn.IFS(C3582="data_analyst",$V$5,C3582="data_engineer",$V$6,C3582="data_scientist",$V$7)*_xlfn.IFS(E3582=0,$V$12,E3582=1,$V$11)*_xlfn.IFS(F3582=0,$V$17,F3582=1,$V$16)*_xlfn.IFS(G3582=0,$V$22,G3582=1,$V$21)*_xlfn.IFS(H3582=0,$V$27,H3582=1,$V$26)*_xlfn.IFS(I3582=0,$V$32,I3582=1,$V$31)*_xlfn.IFS(J3582=0,$V$37,J3582=1,$V$36)*_xlfn.IFS(K3582=0,$V$42,K3582=1,$V$41)*_xlfn.IFS(L3582=0,$V$47,L3582=1,$V$46)*_xlfn.IFS(M3582=0,$V$52,M3582=1,$V$51)*_xlfn.IFS(N3582=0,$V$57,N3582=1,$V$56)</f>
        <v>1.3204920476589976E-7</v>
      </c>
      <c r="P3582" cm="1">
        <f t="array" ref="P3582">$V$2*_xlfn.IFS(C3582="data_analyst",$X$5,C3582="data_engineer",$X$6,C3582="data_scientist",$X$7)*_xlfn.IFS(E3582=0,$X$12,E3582=1,$X$11)*_xlfn.IFS(F3582=0,$X$17,F3582=1,$X$16)*_xlfn.IFS(G3582=0,$X$22,G3582=1,$X$21)*_xlfn.IFS(H3582=0,$X$27,H3582=1,$X$26)*_xlfn.IFS(I3582=0,$X$32,I3582=1,$X$31)*_xlfn.IFS(J3582=0,$X$37,J3582=1,$X$36)*_xlfn.IFS(K3582=0,$X$42,K3582=1,$X$41)*_xlfn.IFS(L3582=0,$X$47,L3582=1,$X$46)*_xlfn.IFS(M3582=0,$X$52,M3582=1,$X$51)*_xlfn.IFS(N3582=0,$X$57,N3582=1,$X$56)</f>
        <v>3.4725154268122849E-4</v>
      </c>
      <c r="Q3582" cm="1">
        <f t="array" ref="Q3582">$W$2*_xlfn.IFS(C3582="data_analyst",$Z$5,C3582="data_engineer",$Z$6,C3582="data_scientist",$Z$7)*_xlfn.IFS(E3582=0,$Z$12,E3582=1,$Z$11)*_xlfn.IFS(F3582=0,$Z$17,F3582=1,$Z$16)*_xlfn.IFS(G3582=0,$Z$22,G3582=1,$Z$21)*_xlfn.IFS(H3582=0,$Z$27,H3582=1,$Z$26)*_xlfn.IFS(I3582=0,$Z$32,I3582=1,$Z$31)*_xlfn.IFS(J3582=0,$Z$37,J3582=1,$Z$36)*_xlfn.IFS(K3582=0,$Z$42,K3582=1,$Z$41)*_xlfn.IFS(L3582=0,$Z$47,L3582=1,$Z$46)*_xlfn.IFS(M3582=0,$Z$52,M3582=1,$Z$51)*_xlfn.IFS(N3582=0,$Z$57,N3582=1,$Z$56)</f>
        <v>9.4350466004496685E-6</v>
      </c>
      <c r="R3582" t="str" cm="1">
        <f t="array" ref="R3582">_xlfn.IFS(AND(O3582&gt;P3582,O3582&gt;Q3582),"Low",AND(P3582&gt;O3582,P3582&gt;Q3582),"Medium",AND(Q3582&gt;O3582,Q3582&gt;P3582),"High")</f>
        <v>Medium</v>
      </c>
      <c r="S3582" t="str">
        <f t="shared" si="112"/>
        <v>T</v>
      </c>
    </row>
    <row r="3583" spans="1:19" x14ac:dyDescent="0.3">
      <c r="A3583" t="s">
        <v>18</v>
      </c>
      <c r="B3583">
        <v>5</v>
      </c>
      <c r="C3583" t="s">
        <v>13</v>
      </c>
      <c r="D3583" t="str">
        <f t="shared" si="111"/>
        <v>Medium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0</v>
      </c>
      <c r="L3583">
        <v>1</v>
      </c>
      <c r="M3583">
        <v>1</v>
      </c>
      <c r="N3583">
        <v>1</v>
      </c>
      <c r="O3583" cm="1">
        <f t="array" ref="O3583">$U$2*_xlfn.IFS(C3583="data_analyst",$V$5,C3583="data_engineer",$V$6,C3583="data_scientist",$V$7)*_xlfn.IFS(E3583=0,$V$12,E3583=1,$V$11)*_xlfn.IFS(F3583=0,$V$17,F3583=1,$V$16)*_xlfn.IFS(G3583=0,$V$22,G3583=1,$V$21)*_xlfn.IFS(H3583=0,$V$27,H3583=1,$V$26)*_xlfn.IFS(I3583=0,$V$32,I3583=1,$V$31)*_xlfn.IFS(J3583=0,$V$37,J3583=1,$V$36)*_xlfn.IFS(K3583=0,$V$42,K3583=1,$V$41)*_xlfn.IFS(L3583=0,$V$47,L3583=1,$V$46)*_xlfn.IFS(M3583=0,$V$52,M3583=1,$V$51)*_xlfn.IFS(N3583=0,$V$57,N3583=1,$V$56)</f>
        <v>1.4414782667491076E-8</v>
      </c>
      <c r="P3583" cm="1">
        <f t="array" ref="P3583">$V$2*_xlfn.IFS(C3583="data_analyst",$X$5,C3583="data_engineer",$X$6,C3583="data_scientist",$X$7)*_xlfn.IFS(E3583=0,$X$12,E3583=1,$X$11)*_xlfn.IFS(F3583=0,$X$17,F3583=1,$X$16)*_xlfn.IFS(G3583=0,$X$22,G3583=1,$X$21)*_xlfn.IFS(H3583=0,$X$27,H3583=1,$X$26)*_xlfn.IFS(I3583=0,$X$32,I3583=1,$X$31)*_xlfn.IFS(J3583=0,$X$37,J3583=1,$X$36)*_xlfn.IFS(K3583=0,$X$42,K3583=1,$X$41)*_xlfn.IFS(L3583=0,$X$47,L3583=1,$X$46)*_xlfn.IFS(M3583=0,$X$52,M3583=1,$X$51)*_xlfn.IFS(N3583=0,$X$57,N3583=1,$X$56)</f>
        <v>3.0331478288503561E-4</v>
      </c>
      <c r="Q3583" cm="1">
        <f t="array" ref="Q3583">$W$2*_xlfn.IFS(C3583="data_analyst",$Z$5,C3583="data_engineer",$Z$6,C3583="data_scientist",$Z$7)*_xlfn.IFS(E3583=0,$Z$12,E3583=1,$Z$11)*_xlfn.IFS(F3583=0,$Z$17,F3583=1,$Z$16)*_xlfn.IFS(G3583=0,$Z$22,G3583=1,$Z$21)*_xlfn.IFS(H3583=0,$Z$27,H3583=1,$Z$26)*_xlfn.IFS(I3583=0,$Z$32,I3583=1,$Z$31)*_xlfn.IFS(J3583=0,$Z$37,J3583=1,$Z$36)*_xlfn.IFS(K3583=0,$Z$42,K3583=1,$Z$41)*_xlfn.IFS(L3583=0,$Z$47,L3583=1,$Z$46)*_xlfn.IFS(M3583=0,$Z$52,M3583=1,$Z$51)*_xlfn.IFS(N3583=0,$Z$57,N3583=1,$Z$56)</f>
        <v>5.8555142301639181E-6</v>
      </c>
      <c r="R3583" t="str" cm="1">
        <f t="array" ref="R3583">_xlfn.IFS(AND(O3583&gt;P3583,O3583&gt;Q3583),"Low",AND(P3583&gt;O3583,P3583&gt;Q3583),"Medium",AND(Q3583&gt;O3583,Q3583&gt;P3583),"High")</f>
        <v>Medium</v>
      </c>
      <c r="S3583" t="str">
        <f t="shared" si="112"/>
        <v>T</v>
      </c>
    </row>
    <row r="3584" spans="1:19" x14ac:dyDescent="0.3">
      <c r="A3584" t="s">
        <v>18</v>
      </c>
      <c r="B3584">
        <v>7</v>
      </c>
      <c r="C3584" t="s">
        <v>13</v>
      </c>
      <c r="D3584" t="str">
        <f t="shared" si="111"/>
        <v>Medium</v>
      </c>
      <c r="E3584">
        <v>1</v>
      </c>
      <c r="F3584">
        <v>1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</v>
      </c>
      <c r="O3584" cm="1">
        <f t="array" ref="O3584">$U$2*_xlfn.IFS(C3584="data_analyst",$V$5,C3584="data_engineer",$V$6,C3584="data_scientist",$V$7)*_xlfn.IFS(E3584=0,$V$12,E3584=1,$V$11)*_xlfn.IFS(F3584=0,$V$17,F3584=1,$V$16)*_xlfn.IFS(G3584=0,$V$22,G3584=1,$V$21)*_xlfn.IFS(H3584=0,$V$27,H3584=1,$V$26)*_xlfn.IFS(I3584=0,$V$32,I3584=1,$V$31)*_xlfn.IFS(J3584=0,$V$37,J3584=1,$V$36)*_xlfn.IFS(K3584=0,$V$42,K3584=1,$V$41)*_xlfn.IFS(L3584=0,$V$47,L3584=1,$V$46)*_xlfn.IFS(M3584=0,$V$52,M3584=1,$V$51)*_xlfn.IFS(N3584=0,$V$57,N3584=1,$V$56)</f>
        <v>8.4650684173794878E-4</v>
      </c>
      <c r="P3584" cm="1">
        <f t="array" ref="P3584">$V$2*_xlfn.IFS(C3584="data_analyst",$X$5,C3584="data_engineer",$X$6,C3584="data_scientist",$X$7)*_xlfn.IFS(E3584=0,$X$12,E3584=1,$X$11)*_xlfn.IFS(F3584=0,$X$17,F3584=1,$X$16)*_xlfn.IFS(G3584=0,$X$22,G3584=1,$X$21)*_xlfn.IFS(H3584=0,$X$27,H3584=1,$X$26)*_xlfn.IFS(I3584=0,$X$32,I3584=1,$X$31)*_xlfn.IFS(J3584=0,$X$37,J3584=1,$X$36)*_xlfn.IFS(K3584=0,$X$42,K3584=1,$X$41)*_xlfn.IFS(L3584=0,$X$47,L3584=1,$X$46)*_xlfn.IFS(M3584=0,$X$52,M3584=1,$X$51)*_xlfn.IFS(N3584=0,$X$57,N3584=1,$X$56)</f>
        <v>4.3783976704618597E-3</v>
      </c>
      <c r="Q3584" cm="1">
        <f t="array" ref="Q3584">$W$2*_xlfn.IFS(C3584="data_analyst",$Z$5,C3584="data_engineer",$Z$6,C3584="data_scientist",$Z$7)*_xlfn.IFS(E3584=0,$Z$12,E3584=1,$Z$11)*_xlfn.IFS(F3584=0,$Z$17,F3584=1,$Z$16)*_xlfn.IFS(G3584=0,$Z$22,G3584=1,$Z$21)*_xlfn.IFS(H3584=0,$Z$27,H3584=1,$Z$26)*_xlfn.IFS(I3584=0,$Z$32,I3584=1,$Z$31)*_xlfn.IFS(J3584=0,$Z$37,J3584=1,$Z$36)*_xlfn.IFS(K3584=0,$Z$42,K3584=1,$Z$41)*_xlfn.IFS(L3584=0,$Z$47,L3584=1,$Z$46)*_xlfn.IFS(M3584=0,$Z$52,M3584=1,$Z$51)*_xlfn.IFS(N3584=0,$Z$57,N3584=1,$Z$56)</f>
        <v>5.2381670478344393E-4</v>
      </c>
      <c r="R3584" t="str" cm="1">
        <f t="array" ref="R3584">_xlfn.IFS(AND(O3584&gt;P3584,O3584&gt;Q3584),"Low",AND(P3584&gt;O3584,P3584&gt;Q3584),"Medium",AND(Q3584&gt;O3584,Q3584&gt;P3584),"High")</f>
        <v>Medium</v>
      </c>
      <c r="S3584" t="str">
        <f t="shared" si="112"/>
        <v>T</v>
      </c>
    </row>
    <row r="3585" spans="1:19" x14ac:dyDescent="0.3">
      <c r="A3585" t="s">
        <v>18</v>
      </c>
      <c r="B3585">
        <v>6</v>
      </c>
      <c r="C3585" t="s">
        <v>13</v>
      </c>
      <c r="D3585" t="str">
        <f t="shared" si="111"/>
        <v>Medium</v>
      </c>
      <c r="E3585">
        <v>1</v>
      </c>
      <c r="F3585">
        <v>0</v>
      </c>
      <c r="G3585">
        <v>1</v>
      </c>
      <c r="H3585">
        <v>1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 cm="1">
        <f t="array" ref="O3585">$U$2*_xlfn.IFS(C3585="data_analyst",$V$5,C3585="data_engineer",$V$6,C3585="data_scientist",$V$7)*_xlfn.IFS(E3585=0,$V$12,E3585=1,$V$11)*_xlfn.IFS(F3585=0,$V$17,F3585=1,$V$16)*_xlfn.IFS(G3585=0,$V$22,G3585=1,$V$21)*_xlfn.IFS(H3585=0,$V$27,H3585=1,$V$26)*_xlfn.IFS(I3585=0,$V$32,I3585=1,$V$31)*_xlfn.IFS(J3585=0,$V$37,J3585=1,$V$36)*_xlfn.IFS(K3585=0,$V$42,K3585=1,$V$41)*_xlfn.IFS(L3585=0,$V$47,L3585=1,$V$46)*_xlfn.IFS(M3585=0,$V$52,M3585=1,$V$51)*_xlfn.IFS(N3585=0,$V$57,N3585=1,$V$56)</f>
        <v>4.6633301190539683E-6</v>
      </c>
      <c r="P3585" cm="1">
        <f t="array" ref="P3585">$V$2*_xlfn.IFS(C3585="data_analyst",$X$5,C3585="data_engineer",$X$6,C3585="data_scientist",$X$7)*_xlfn.IFS(E3585=0,$X$12,E3585=1,$X$11)*_xlfn.IFS(F3585=0,$X$17,F3585=1,$X$16)*_xlfn.IFS(G3585=0,$X$22,G3585=1,$X$21)*_xlfn.IFS(H3585=0,$X$27,H3585=1,$X$26)*_xlfn.IFS(I3585=0,$X$32,I3585=1,$X$31)*_xlfn.IFS(J3585=0,$X$37,J3585=1,$X$36)*_xlfn.IFS(K3585=0,$X$42,K3585=1,$X$41)*_xlfn.IFS(L3585=0,$X$47,L3585=1,$X$46)*_xlfn.IFS(M3585=0,$X$52,M3585=1,$X$51)*_xlfn.IFS(N3585=0,$X$57,N3585=1,$X$56)</f>
        <v>5.0332311339090087E-5</v>
      </c>
      <c r="Q3585" cm="1">
        <f t="array" ref="Q3585">$W$2*_xlfn.IFS(C3585="data_analyst",$Z$5,C3585="data_engineer",$Z$6,C3585="data_scientist",$Z$7)*_xlfn.IFS(E3585=0,$Z$12,E3585=1,$Z$11)*_xlfn.IFS(F3585=0,$Z$17,F3585=1,$Z$16)*_xlfn.IFS(G3585=0,$Z$22,G3585=1,$Z$21)*_xlfn.IFS(H3585=0,$Z$27,H3585=1,$Z$26)*_xlfn.IFS(I3585=0,$Z$32,I3585=1,$Z$31)*_xlfn.IFS(J3585=0,$Z$37,J3585=1,$Z$36)*_xlfn.IFS(K3585=0,$Z$42,K3585=1,$Z$41)*_xlfn.IFS(L3585=0,$Z$47,L3585=1,$Z$46)*_xlfn.IFS(M3585=0,$Z$52,M3585=1,$Z$51)*_xlfn.IFS(N3585=0,$Z$57,N3585=1,$Z$56)</f>
        <v>9.412173194382871E-6</v>
      </c>
      <c r="R3585" t="str" cm="1">
        <f t="array" ref="R3585">_xlfn.IFS(AND(O3585&gt;P3585,O3585&gt;Q3585),"Low",AND(P3585&gt;O3585,P3585&gt;Q3585),"Medium",AND(Q3585&gt;O3585,Q3585&gt;P3585),"High")</f>
        <v>Medium</v>
      </c>
      <c r="S3585" t="str">
        <f t="shared" si="112"/>
        <v>T</v>
      </c>
    </row>
    <row r="3586" spans="1:19" x14ac:dyDescent="0.3">
      <c r="A3586" t="s">
        <v>18</v>
      </c>
      <c r="B3586">
        <v>8</v>
      </c>
      <c r="C3586" t="s">
        <v>13</v>
      </c>
      <c r="D3586" t="str">
        <f t="shared" ref="D3586:D3649" si="113">IF(AND(C3586="data_analyst",A3586="Medium",B3586&gt;4),"High",A3586)</f>
        <v>Medium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1</v>
      </c>
      <c r="O3586" cm="1">
        <f t="array" ref="O3586">$U$2*_xlfn.IFS(C3586="data_analyst",$V$5,C3586="data_engineer",$V$6,C3586="data_scientist",$V$7)*_xlfn.IFS(E3586=0,$V$12,E3586=1,$V$11)*_xlfn.IFS(F3586=0,$V$17,F3586=1,$V$16)*_xlfn.IFS(G3586=0,$V$22,G3586=1,$V$21)*_xlfn.IFS(H3586=0,$V$27,H3586=1,$V$26)*_xlfn.IFS(I3586=0,$V$32,I3586=1,$V$31)*_xlfn.IFS(J3586=0,$V$37,J3586=1,$V$36)*_xlfn.IFS(K3586=0,$V$42,K3586=1,$V$41)*_xlfn.IFS(L3586=0,$V$47,L3586=1,$V$46)*_xlfn.IFS(M3586=0,$V$52,M3586=1,$V$51)*_xlfn.IFS(N3586=0,$V$57,N3586=1,$V$56)</f>
        <v>2.0304222012578796E-6</v>
      </c>
      <c r="P3586" cm="1">
        <f t="array" ref="P3586">$V$2*_xlfn.IFS(C3586="data_analyst",$X$5,C3586="data_engineer",$X$6,C3586="data_scientist",$X$7)*_xlfn.IFS(E3586=0,$X$12,E3586=1,$X$11)*_xlfn.IFS(F3586=0,$X$17,F3586=1,$X$16)*_xlfn.IFS(G3586=0,$X$22,G3586=1,$X$21)*_xlfn.IFS(H3586=0,$X$27,H3586=1,$X$26)*_xlfn.IFS(I3586=0,$X$32,I3586=1,$X$31)*_xlfn.IFS(J3586=0,$X$37,J3586=1,$X$36)*_xlfn.IFS(K3586=0,$X$42,K3586=1,$X$41)*_xlfn.IFS(L3586=0,$X$47,L3586=1,$X$46)*_xlfn.IFS(M3586=0,$X$52,M3586=1,$X$51)*_xlfn.IFS(N3586=0,$X$57,N3586=1,$X$56)</f>
        <v>7.206954371169398E-4</v>
      </c>
      <c r="Q3586" cm="1">
        <f t="array" ref="Q3586">$W$2*_xlfn.IFS(C3586="data_analyst",$Z$5,C3586="data_engineer",$Z$6,C3586="data_scientist",$Z$7)*_xlfn.IFS(E3586=0,$Z$12,E3586=1,$Z$11)*_xlfn.IFS(F3586=0,$Z$17,F3586=1,$Z$16)*_xlfn.IFS(G3586=0,$Z$22,G3586=1,$Z$21)*_xlfn.IFS(H3586=0,$Z$27,H3586=1,$Z$26)*_xlfn.IFS(I3586=0,$Z$32,I3586=1,$Z$31)*_xlfn.IFS(J3586=0,$Z$37,J3586=1,$Z$36)*_xlfn.IFS(K3586=0,$Z$42,K3586=1,$Z$41)*_xlfn.IFS(L3586=0,$Z$47,L3586=1,$Z$46)*_xlfn.IFS(M3586=0,$Z$52,M3586=1,$Z$51)*_xlfn.IFS(N3586=0,$Z$57,N3586=1,$Z$56)</f>
        <v>3.1739573942207978E-5</v>
      </c>
      <c r="R3586" t="str" cm="1">
        <f t="array" ref="R3586">_xlfn.IFS(AND(O3586&gt;P3586,O3586&gt;Q3586),"Low",AND(P3586&gt;O3586,P3586&gt;Q3586),"Medium",AND(Q3586&gt;O3586,Q3586&gt;P3586),"High")</f>
        <v>Medium</v>
      </c>
      <c r="S3586" t="str">
        <f t="shared" si="112"/>
        <v>T</v>
      </c>
    </row>
    <row r="3587" spans="1:19" x14ac:dyDescent="0.3">
      <c r="A3587" t="s">
        <v>18</v>
      </c>
      <c r="B3587">
        <v>7</v>
      </c>
      <c r="C3587" t="s">
        <v>13</v>
      </c>
      <c r="D3587" t="str">
        <f t="shared" si="113"/>
        <v>Medium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0</v>
      </c>
      <c r="N3587">
        <v>1</v>
      </c>
      <c r="O3587" cm="1">
        <f t="array" ref="O3587">$U$2*_xlfn.IFS(C3587="data_analyst",$V$5,C3587="data_engineer",$V$6,C3587="data_scientist",$V$7)*_xlfn.IFS(E3587=0,$V$12,E3587=1,$V$11)*_xlfn.IFS(F3587=0,$V$17,F3587=1,$V$16)*_xlfn.IFS(G3587=0,$V$22,G3587=1,$V$21)*_xlfn.IFS(H3587=0,$V$27,H3587=1,$V$26)*_xlfn.IFS(I3587=0,$V$32,I3587=1,$V$31)*_xlfn.IFS(J3587=0,$V$37,J3587=1,$V$36)*_xlfn.IFS(K3587=0,$V$42,K3587=1,$V$41)*_xlfn.IFS(L3587=0,$V$47,L3587=1,$V$46)*_xlfn.IFS(M3587=0,$V$52,M3587=1,$V$51)*_xlfn.IFS(N3587=0,$V$57,N3587=1,$V$56)</f>
        <v>3.3578532921553889E-8</v>
      </c>
      <c r="P3587" cm="1">
        <f t="array" ref="P3587">$V$2*_xlfn.IFS(C3587="data_analyst",$X$5,C3587="data_engineer",$X$6,C3587="data_scientist",$X$7)*_xlfn.IFS(E3587=0,$X$12,E3587=1,$X$11)*_xlfn.IFS(F3587=0,$X$17,F3587=1,$X$16)*_xlfn.IFS(G3587=0,$X$22,G3587=1,$X$21)*_xlfn.IFS(H3587=0,$X$27,H3587=1,$X$26)*_xlfn.IFS(I3587=0,$X$32,I3587=1,$X$31)*_xlfn.IFS(J3587=0,$X$37,J3587=1,$X$36)*_xlfn.IFS(K3587=0,$X$42,K3587=1,$X$41)*_xlfn.IFS(L3587=0,$X$47,L3587=1,$X$46)*_xlfn.IFS(M3587=0,$X$52,M3587=1,$X$51)*_xlfn.IFS(N3587=0,$X$57,N3587=1,$X$56)</f>
        <v>1.0877316344114791E-4</v>
      </c>
      <c r="Q3587" cm="1">
        <f t="array" ref="Q3587">$W$2*_xlfn.IFS(C3587="data_analyst",$Z$5,C3587="data_engineer",$Z$6,C3587="data_scientist",$Z$7)*_xlfn.IFS(E3587=0,$Z$12,E3587=1,$Z$11)*_xlfn.IFS(F3587=0,$Z$17,F3587=1,$Z$16)*_xlfn.IFS(G3587=0,$Z$22,G3587=1,$Z$21)*_xlfn.IFS(H3587=0,$Z$27,H3587=1,$Z$26)*_xlfn.IFS(I3587=0,$Z$32,I3587=1,$Z$31)*_xlfn.IFS(J3587=0,$Z$37,J3587=1,$Z$36)*_xlfn.IFS(K3587=0,$Z$42,K3587=1,$Z$41)*_xlfn.IFS(L3587=0,$Z$47,L3587=1,$Z$46)*_xlfn.IFS(M3587=0,$Z$52,M3587=1,$Z$51)*_xlfn.IFS(N3587=0,$Z$57,N3587=1,$Z$56)</f>
        <v>3.3533496200521206E-6</v>
      </c>
      <c r="R3587" t="str" cm="1">
        <f t="array" ref="R3587">_xlfn.IFS(AND(O3587&gt;P3587,O3587&gt;Q3587),"Low",AND(P3587&gt;O3587,P3587&gt;Q3587),"Medium",AND(Q3587&gt;O3587,Q3587&gt;P3587),"High")</f>
        <v>Medium</v>
      </c>
      <c r="S3587" t="str">
        <f t="shared" ref="S3587:S3650" si="114">IF(D3587=R3587,"T","F")</f>
        <v>T</v>
      </c>
    </row>
    <row r="3588" spans="1:19" x14ac:dyDescent="0.3">
      <c r="A3588" t="s">
        <v>18</v>
      </c>
      <c r="B3588">
        <v>2</v>
      </c>
      <c r="C3588" t="s">
        <v>13</v>
      </c>
      <c r="D3588" t="str">
        <f t="shared" si="113"/>
        <v>Medium</v>
      </c>
      <c r="E3588">
        <v>0</v>
      </c>
      <c r="F3588">
        <v>0</v>
      </c>
      <c r="G3588">
        <v>1</v>
      </c>
      <c r="H3588">
        <v>0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1</v>
      </c>
      <c r="O3588" cm="1">
        <f t="array" ref="O3588">$U$2*_xlfn.IFS(C3588="data_analyst",$V$5,C3588="data_engineer",$V$6,C3588="data_scientist",$V$7)*_xlfn.IFS(E3588=0,$V$12,E3588=1,$V$11)*_xlfn.IFS(F3588=0,$V$17,F3588=1,$V$16)*_xlfn.IFS(G3588=0,$V$22,G3588=1,$V$21)*_xlfn.IFS(H3588=0,$V$27,H3588=1,$V$26)*_xlfn.IFS(I3588=0,$V$32,I3588=1,$V$31)*_xlfn.IFS(J3588=0,$V$37,J3588=1,$V$36)*_xlfn.IFS(K3588=0,$V$42,K3588=1,$V$41)*_xlfn.IFS(L3588=0,$V$47,L3588=1,$V$46)*_xlfn.IFS(M3588=0,$V$52,M3588=1,$V$51)*_xlfn.IFS(N3588=0,$V$57,N3588=1,$V$56)</f>
        <v>4.6997345266527104E-5</v>
      </c>
      <c r="P3588" cm="1">
        <f t="array" ref="P3588">$V$2*_xlfn.IFS(C3588="data_analyst",$X$5,C3588="data_engineer",$X$6,C3588="data_scientist",$X$7)*_xlfn.IFS(E3588=0,$X$12,E3588=1,$X$11)*_xlfn.IFS(F3588=0,$X$17,F3588=1,$X$16)*_xlfn.IFS(G3588=0,$X$22,G3588=1,$X$21)*_xlfn.IFS(H3588=0,$X$27,H3588=1,$X$26)*_xlfn.IFS(I3588=0,$X$32,I3588=1,$X$31)*_xlfn.IFS(J3588=0,$X$37,J3588=1,$X$36)*_xlfn.IFS(K3588=0,$X$42,K3588=1,$X$41)*_xlfn.IFS(L3588=0,$X$47,L3588=1,$X$46)*_xlfn.IFS(M3588=0,$X$52,M3588=1,$X$51)*_xlfn.IFS(N3588=0,$X$57,N3588=1,$X$56)</f>
        <v>1.3587028203317902E-3</v>
      </c>
      <c r="Q3588" cm="1">
        <f t="array" ref="Q3588">$W$2*_xlfn.IFS(C3588="data_analyst",$Z$5,C3588="data_engineer",$Z$6,C3588="data_scientist",$Z$7)*_xlfn.IFS(E3588=0,$Z$12,E3588=1,$Z$11)*_xlfn.IFS(F3588=0,$Z$17,F3588=1,$Z$16)*_xlfn.IFS(G3588=0,$Z$22,G3588=1,$Z$21)*_xlfn.IFS(H3588=0,$Z$27,H3588=1,$Z$26)*_xlfn.IFS(I3588=0,$Z$32,I3588=1,$Z$31)*_xlfn.IFS(J3588=0,$Z$37,J3588=1,$Z$36)*_xlfn.IFS(K3588=0,$Z$42,K3588=1,$Z$41)*_xlfn.IFS(L3588=0,$Z$47,L3588=1,$Z$46)*_xlfn.IFS(M3588=0,$Z$52,M3588=1,$Z$51)*_xlfn.IFS(N3588=0,$Z$57,N3588=1,$Z$56)</f>
        <v>2.3165014185264426E-4</v>
      </c>
      <c r="R3588" t="str" cm="1">
        <f t="array" ref="R3588">_xlfn.IFS(AND(O3588&gt;P3588,O3588&gt;Q3588),"Low",AND(P3588&gt;O3588,P3588&gt;Q3588),"Medium",AND(Q3588&gt;O3588,Q3588&gt;P3588),"High")</f>
        <v>Medium</v>
      </c>
      <c r="S3588" t="str">
        <f t="shared" si="114"/>
        <v>T</v>
      </c>
    </row>
    <row r="3589" spans="1:19" x14ac:dyDescent="0.3">
      <c r="A3589" t="s">
        <v>18</v>
      </c>
      <c r="B3589">
        <v>6</v>
      </c>
      <c r="C3589" t="s">
        <v>13</v>
      </c>
      <c r="D3589" t="str">
        <f t="shared" si="113"/>
        <v>Medium</v>
      </c>
      <c r="E3589">
        <v>1</v>
      </c>
      <c r="F3589">
        <v>0</v>
      </c>
      <c r="G3589">
        <v>1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</v>
      </c>
      <c r="O3589" cm="1">
        <f t="array" ref="O3589">$U$2*_xlfn.IFS(C3589="data_analyst",$V$5,C3589="data_engineer",$V$6,C3589="data_scientist",$V$7)*_xlfn.IFS(E3589=0,$V$12,E3589=1,$V$11)*_xlfn.IFS(F3589=0,$V$17,F3589=1,$V$16)*_xlfn.IFS(G3589=0,$V$22,G3589=1,$V$21)*_xlfn.IFS(H3589=0,$V$27,H3589=1,$V$26)*_xlfn.IFS(I3589=0,$V$32,I3589=1,$V$31)*_xlfn.IFS(J3589=0,$V$37,J3589=1,$V$36)*_xlfn.IFS(K3589=0,$V$42,K3589=1,$V$41)*_xlfn.IFS(L3589=0,$V$47,L3589=1,$V$46)*_xlfn.IFS(M3589=0,$V$52,M3589=1,$V$51)*_xlfn.IFS(N3589=0,$V$57,N3589=1,$V$56)</f>
        <v>1.1820833079411975E-4</v>
      </c>
      <c r="P3589" cm="1">
        <f t="array" ref="P3589">$V$2*_xlfn.IFS(C3589="data_analyst",$X$5,C3589="data_engineer",$X$6,C3589="data_scientist",$X$7)*_xlfn.IFS(E3589=0,$X$12,E3589=1,$X$11)*_xlfn.IFS(F3589=0,$X$17,F3589=1,$X$16)*_xlfn.IFS(G3589=0,$X$22,G3589=1,$X$21)*_xlfn.IFS(H3589=0,$X$27,H3589=1,$X$26)*_xlfn.IFS(I3589=0,$X$32,I3589=1,$X$31)*_xlfn.IFS(J3589=0,$X$37,J3589=1,$X$36)*_xlfn.IFS(K3589=0,$X$42,K3589=1,$X$41)*_xlfn.IFS(L3589=0,$X$47,L3589=1,$X$46)*_xlfn.IFS(M3589=0,$X$52,M3589=1,$X$51)*_xlfn.IFS(N3589=0,$X$57,N3589=1,$X$56)</f>
        <v>4.2937474078182779E-3</v>
      </c>
      <c r="Q3589" cm="1">
        <f t="array" ref="Q3589">$W$2*_xlfn.IFS(C3589="data_analyst",$Z$5,C3589="data_engineer",$Z$6,C3589="data_scientist",$Z$7)*_xlfn.IFS(E3589=0,$Z$12,E3589=1,$Z$11)*_xlfn.IFS(F3589=0,$Z$17,F3589=1,$Z$16)*_xlfn.IFS(G3589=0,$Z$22,G3589=1,$Z$21)*_xlfn.IFS(H3589=0,$Z$27,H3589=1,$Z$26)*_xlfn.IFS(I3589=0,$Z$32,I3589=1,$Z$31)*_xlfn.IFS(J3589=0,$Z$37,J3589=1,$Z$36)*_xlfn.IFS(K3589=0,$Z$42,K3589=1,$Z$41)*_xlfn.IFS(L3589=0,$Z$47,L3589=1,$Z$46)*_xlfn.IFS(M3589=0,$Z$52,M3589=1,$Z$51)*_xlfn.IFS(N3589=0,$Z$57,N3589=1,$Z$56)</f>
        <v>3.3740612073321124E-4</v>
      </c>
      <c r="R3589" t="str" cm="1">
        <f t="array" ref="R3589">_xlfn.IFS(AND(O3589&gt;P3589,O3589&gt;Q3589),"Low",AND(P3589&gt;O3589,P3589&gt;Q3589),"Medium",AND(Q3589&gt;O3589,Q3589&gt;P3589),"High")</f>
        <v>Medium</v>
      </c>
      <c r="S3589" t="str">
        <f t="shared" si="114"/>
        <v>T</v>
      </c>
    </row>
    <row r="3590" spans="1:19" x14ac:dyDescent="0.3">
      <c r="A3590" t="s">
        <v>18</v>
      </c>
      <c r="B3590">
        <v>7</v>
      </c>
      <c r="C3590" t="s">
        <v>13</v>
      </c>
      <c r="D3590" t="str">
        <f t="shared" si="113"/>
        <v>Medium</v>
      </c>
      <c r="E3590">
        <v>0</v>
      </c>
      <c r="F3590">
        <v>1</v>
      </c>
      <c r="G3590">
        <v>1</v>
      </c>
      <c r="H3590">
        <v>1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1</v>
      </c>
      <c r="O3590" cm="1">
        <f t="array" ref="O3590">$U$2*_xlfn.IFS(C3590="data_analyst",$V$5,C3590="data_engineer",$V$6,C3590="data_scientist",$V$7)*_xlfn.IFS(E3590=0,$V$12,E3590=1,$V$11)*_xlfn.IFS(F3590=0,$V$17,F3590=1,$V$16)*_xlfn.IFS(G3590=0,$V$22,G3590=1,$V$21)*_xlfn.IFS(H3590=0,$V$27,H3590=1,$V$26)*_xlfn.IFS(I3590=0,$V$32,I3590=1,$V$31)*_xlfn.IFS(J3590=0,$V$37,J3590=1,$V$36)*_xlfn.IFS(K3590=0,$V$42,K3590=1,$V$41)*_xlfn.IFS(L3590=0,$V$47,L3590=1,$V$46)*_xlfn.IFS(M3590=0,$V$52,M3590=1,$V$51)*_xlfn.IFS(N3590=0,$V$57,N3590=1,$V$56)</f>
        <v>2.1923627882995217E-5</v>
      </c>
      <c r="P3590" cm="1">
        <f t="array" ref="P3590">$V$2*_xlfn.IFS(C3590="data_analyst",$X$5,C3590="data_engineer",$X$6,C3590="data_scientist",$X$7)*_xlfn.IFS(E3590=0,$X$12,E3590=1,$X$11)*_xlfn.IFS(F3590=0,$X$17,F3590=1,$X$16)*_xlfn.IFS(G3590=0,$X$22,G3590=1,$X$21)*_xlfn.IFS(H3590=0,$X$27,H3590=1,$X$26)*_xlfn.IFS(I3590=0,$X$32,I3590=1,$X$31)*_xlfn.IFS(J3590=0,$X$37,J3590=1,$X$36)*_xlfn.IFS(K3590=0,$X$42,K3590=1,$X$41)*_xlfn.IFS(L3590=0,$X$47,L3590=1,$X$46)*_xlfn.IFS(M3590=0,$X$52,M3590=1,$X$51)*_xlfn.IFS(N3590=0,$X$57,N3590=1,$X$56)</f>
        <v>1.3787469734922913E-3</v>
      </c>
      <c r="Q3590" cm="1">
        <f t="array" ref="Q3590">$W$2*_xlfn.IFS(C3590="data_analyst",$Z$5,C3590="data_engineer",$Z$6,C3590="data_scientist",$Z$7)*_xlfn.IFS(E3590=0,$Z$12,E3590=1,$Z$11)*_xlfn.IFS(F3590=0,$Z$17,F3590=1,$Z$16)*_xlfn.IFS(G3590=0,$Z$22,G3590=1,$Z$21)*_xlfn.IFS(H3590=0,$Z$27,H3590=1,$Z$26)*_xlfn.IFS(I3590=0,$Z$32,I3590=1,$Z$31)*_xlfn.IFS(J3590=0,$Z$37,J3590=1,$Z$36)*_xlfn.IFS(K3590=0,$Z$42,K3590=1,$Z$41)*_xlfn.IFS(L3590=0,$Z$47,L3590=1,$Z$46)*_xlfn.IFS(M3590=0,$Z$52,M3590=1,$Z$51)*_xlfn.IFS(N3590=0,$Z$57,N3590=1,$Z$56)</f>
        <v>1.3229437005570589E-4</v>
      </c>
      <c r="R3590" t="str" cm="1">
        <f t="array" ref="R3590">_xlfn.IFS(AND(O3590&gt;P3590,O3590&gt;Q3590),"Low",AND(P3590&gt;O3590,P3590&gt;Q3590),"Medium",AND(Q3590&gt;O3590,Q3590&gt;P3590),"High")</f>
        <v>Medium</v>
      </c>
      <c r="S3590" t="str">
        <f t="shared" si="114"/>
        <v>T</v>
      </c>
    </row>
    <row r="3591" spans="1:19" x14ac:dyDescent="0.3">
      <c r="A3591" t="s">
        <v>18</v>
      </c>
      <c r="B3591">
        <v>4</v>
      </c>
      <c r="C3591" t="s">
        <v>13</v>
      </c>
      <c r="D3591" t="str">
        <f t="shared" si="113"/>
        <v>Medium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0</v>
      </c>
      <c r="L3591">
        <v>1</v>
      </c>
      <c r="M3591">
        <v>1</v>
      </c>
      <c r="N3591">
        <v>1</v>
      </c>
      <c r="O3591" cm="1">
        <f t="array" ref="O3591">$U$2*_xlfn.IFS(C3591="data_analyst",$V$5,C3591="data_engineer",$V$6,C3591="data_scientist",$V$7)*_xlfn.IFS(E3591=0,$V$12,E3591=1,$V$11)*_xlfn.IFS(F3591=0,$V$17,F3591=1,$V$16)*_xlfn.IFS(G3591=0,$V$22,G3591=1,$V$21)*_xlfn.IFS(H3591=0,$V$27,H3591=1,$V$26)*_xlfn.IFS(I3591=0,$V$32,I3591=1,$V$31)*_xlfn.IFS(J3591=0,$V$37,J3591=1,$V$36)*_xlfn.IFS(K3591=0,$V$42,K3591=1,$V$41)*_xlfn.IFS(L3591=0,$V$47,L3591=1,$V$46)*_xlfn.IFS(M3591=0,$V$52,M3591=1,$V$51)*_xlfn.IFS(N3591=0,$V$57,N3591=1,$V$56)</f>
        <v>1.4414782667491076E-8</v>
      </c>
      <c r="P3591" cm="1">
        <f t="array" ref="P3591">$V$2*_xlfn.IFS(C3591="data_analyst",$X$5,C3591="data_engineer",$X$6,C3591="data_scientist",$X$7)*_xlfn.IFS(E3591=0,$X$12,E3591=1,$X$11)*_xlfn.IFS(F3591=0,$X$17,F3591=1,$X$16)*_xlfn.IFS(G3591=0,$X$22,G3591=1,$X$21)*_xlfn.IFS(H3591=0,$X$27,H3591=1,$X$26)*_xlfn.IFS(I3591=0,$X$32,I3591=1,$X$31)*_xlfn.IFS(J3591=0,$X$37,J3591=1,$X$36)*_xlfn.IFS(K3591=0,$X$42,K3591=1,$X$41)*_xlfn.IFS(L3591=0,$X$47,L3591=1,$X$46)*_xlfn.IFS(M3591=0,$X$52,M3591=1,$X$51)*_xlfn.IFS(N3591=0,$X$57,N3591=1,$X$56)</f>
        <v>3.0331478288503561E-4</v>
      </c>
      <c r="Q3591" cm="1">
        <f t="array" ref="Q3591">$W$2*_xlfn.IFS(C3591="data_analyst",$Z$5,C3591="data_engineer",$Z$6,C3591="data_scientist",$Z$7)*_xlfn.IFS(E3591=0,$Z$12,E3591=1,$Z$11)*_xlfn.IFS(F3591=0,$Z$17,F3591=1,$Z$16)*_xlfn.IFS(G3591=0,$Z$22,G3591=1,$Z$21)*_xlfn.IFS(H3591=0,$Z$27,H3591=1,$Z$26)*_xlfn.IFS(I3591=0,$Z$32,I3591=1,$Z$31)*_xlfn.IFS(J3591=0,$Z$37,J3591=1,$Z$36)*_xlfn.IFS(K3591=0,$Z$42,K3591=1,$Z$41)*_xlfn.IFS(L3591=0,$Z$47,L3591=1,$Z$46)*_xlfn.IFS(M3591=0,$Z$52,M3591=1,$Z$51)*_xlfn.IFS(N3591=0,$Z$57,N3591=1,$Z$56)</f>
        <v>5.8555142301639181E-6</v>
      </c>
      <c r="R3591" t="str" cm="1">
        <f t="array" ref="R3591">_xlfn.IFS(AND(O3591&gt;P3591,O3591&gt;Q3591),"Low",AND(P3591&gt;O3591,P3591&gt;Q3591),"Medium",AND(Q3591&gt;O3591,Q3591&gt;P3591),"High")</f>
        <v>Medium</v>
      </c>
      <c r="S3591" t="str">
        <f t="shared" si="114"/>
        <v>T</v>
      </c>
    </row>
    <row r="3592" spans="1:19" x14ac:dyDescent="0.3">
      <c r="A3592" t="s">
        <v>18</v>
      </c>
      <c r="B3592">
        <v>3</v>
      </c>
      <c r="C3592" t="s">
        <v>13</v>
      </c>
      <c r="D3592" t="str">
        <f t="shared" si="113"/>
        <v>Medium</v>
      </c>
      <c r="E3592">
        <v>1</v>
      </c>
      <c r="F3592">
        <v>0</v>
      </c>
      <c r="G3592">
        <v>1</v>
      </c>
      <c r="H3592">
        <v>1</v>
      </c>
      <c r="I3592">
        <v>0</v>
      </c>
      <c r="J3592">
        <v>0</v>
      </c>
      <c r="K3592">
        <v>0</v>
      </c>
      <c r="L3592">
        <v>1</v>
      </c>
      <c r="M3592">
        <v>0</v>
      </c>
      <c r="N3592">
        <v>1</v>
      </c>
      <c r="O3592" cm="1">
        <f t="array" ref="O3592">$U$2*_xlfn.IFS(C3592="data_analyst",$V$5,C3592="data_engineer",$V$6,C3592="data_scientist",$V$7)*_xlfn.IFS(E3592=0,$V$12,E3592=1,$V$11)*_xlfn.IFS(F3592=0,$V$17,F3592=1,$V$16)*_xlfn.IFS(G3592=0,$V$22,G3592=1,$V$21)*_xlfn.IFS(H3592=0,$V$27,H3592=1,$V$26)*_xlfn.IFS(I3592=0,$V$32,I3592=1,$V$31)*_xlfn.IFS(J3592=0,$V$37,J3592=1,$V$36)*_xlfn.IFS(K3592=0,$V$42,K3592=1,$V$41)*_xlfn.IFS(L3592=0,$V$47,L3592=1,$V$46)*_xlfn.IFS(M3592=0,$V$52,M3592=1,$V$51)*_xlfn.IFS(N3592=0,$V$57,N3592=1,$V$56)</f>
        <v>5.6933572929136539E-6</v>
      </c>
      <c r="P3592" cm="1">
        <f t="array" ref="P3592">$V$2*_xlfn.IFS(C3592="data_analyst",$X$5,C3592="data_engineer",$X$6,C3592="data_scientist",$X$7)*_xlfn.IFS(E3592=0,$X$12,E3592=1,$X$11)*_xlfn.IFS(F3592=0,$X$17,F3592=1,$X$16)*_xlfn.IFS(G3592=0,$X$22,G3592=1,$X$21)*_xlfn.IFS(H3592=0,$X$27,H3592=1,$X$26)*_xlfn.IFS(I3592=0,$X$32,I3592=1,$X$31)*_xlfn.IFS(J3592=0,$X$37,J3592=1,$X$36)*_xlfn.IFS(K3592=0,$X$42,K3592=1,$X$41)*_xlfn.IFS(L3592=0,$X$47,L3592=1,$X$46)*_xlfn.IFS(M3592=0,$X$52,M3592=1,$X$51)*_xlfn.IFS(N3592=0,$X$57,N3592=1,$X$56)</f>
        <v>2.6769790393741354E-3</v>
      </c>
      <c r="Q3592" cm="1">
        <f t="array" ref="Q3592">$W$2*_xlfn.IFS(C3592="data_analyst",$Z$5,C3592="data_engineer",$Z$6,C3592="data_scientist",$Z$7)*_xlfn.IFS(E3592=0,$Z$12,E3592=1,$Z$11)*_xlfn.IFS(F3592=0,$Z$17,F3592=1,$Z$16)*_xlfn.IFS(G3592=0,$Z$22,G3592=1,$Z$21)*_xlfn.IFS(H3592=0,$Z$27,H3592=1,$Z$26)*_xlfn.IFS(I3592=0,$Z$32,I3592=1,$Z$31)*_xlfn.IFS(J3592=0,$Z$37,J3592=1,$Z$36)*_xlfn.IFS(K3592=0,$Z$42,K3592=1,$Z$41)*_xlfn.IFS(L3592=0,$Z$47,L3592=1,$Z$46)*_xlfn.IFS(M3592=0,$Z$52,M3592=1,$Z$51)*_xlfn.IFS(N3592=0,$Z$57,N3592=1,$Z$56)</f>
        <v>1.270395515311281E-4</v>
      </c>
      <c r="R3592" t="str" cm="1">
        <f t="array" ref="R3592">_xlfn.IFS(AND(O3592&gt;P3592,O3592&gt;Q3592),"Low",AND(P3592&gt;O3592,P3592&gt;Q3592),"Medium",AND(Q3592&gt;O3592,Q3592&gt;P3592),"High")</f>
        <v>Medium</v>
      </c>
      <c r="S3592" t="str">
        <f t="shared" si="114"/>
        <v>T</v>
      </c>
    </row>
    <row r="3593" spans="1:19" x14ac:dyDescent="0.3">
      <c r="A3593" t="s">
        <v>18</v>
      </c>
      <c r="B3593">
        <v>3</v>
      </c>
      <c r="C3593" t="s">
        <v>13</v>
      </c>
      <c r="D3593" t="str">
        <f t="shared" si="113"/>
        <v>Medium</v>
      </c>
      <c r="E3593">
        <v>1</v>
      </c>
      <c r="F3593">
        <v>1</v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 cm="1">
        <f t="array" ref="O3593">$U$2*_xlfn.IFS(C3593="data_analyst",$V$5,C3593="data_engineer",$V$6,C3593="data_scientist",$V$7)*_xlfn.IFS(E3593=0,$V$12,E3593=1,$V$11)*_xlfn.IFS(F3593=0,$V$17,F3593=1,$V$16)*_xlfn.IFS(G3593=0,$V$22,G3593=1,$V$21)*_xlfn.IFS(H3593=0,$V$27,H3593=1,$V$26)*_xlfn.IFS(I3593=0,$V$32,I3593=1,$V$31)*_xlfn.IFS(J3593=0,$V$37,J3593=1,$V$36)*_xlfn.IFS(K3593=0,$V$42,K3593=1,$V$41)*_xlfn.IFS(L3593=0,$V$47,L3593=1,$V$46)*_xlfn.IFS(M3593=0,$V$52,M3593=1,$V$51)*_xlfn.IFS(N3593=0,$V$57,N3593=1,$V$56)</f>
        <v>8.4650684173794878E-4</v>
      </c>
      <c r="P3593" cm="1">
        <f t="array" ref="P3593">$V$2*_xlfn.IFS(C3593="data_analyst",$X$5,C3593="data_engineer",$X$6,C3593="data_scientist",$X$7)*_xlfn.IFS(E3593=0,$X$12,E3593=1,$X$11)*_xlfn.IFS(F3593=0,$X$17,F3593=1,$X$16)*_xlfn.IFS(G3593=0,$X$22,G3593=1,$X$21)*_xlfn.IFS(H3593=0,$X$27,H3593=1,$X$26)*_xlfn.IFS(I3593=0,$X$32,I3593=1,$X$31)*_xlfn.IFS(J3593=0,$X$37,J3593=1,$X$36)*_xlfn.IFS(K3593=0,$X$42,K3593=1,$X$41)*_xlfn.IFS(L3593=0,$X$47,L3593=1,$X$46)*_xlfn.IFS(M3593=0,$X$52,M3593=1,$X$51)*_xlfn.IFS(N3593=0,$X$57,N3593=1,$X$56)</f>
        <v>4.3783976704618597E-3</v>
      </c>
      <c r="Q3593" cm="1">
        <f t="array" ref="Q3593">$W$2*_xlfn.IFS(C3593="data_analyst",$Z$5,C3593="data_engineer",$Z$6,C3593="data_scientist",$Z$7)*_xlfn.IFS(E3593=0,$Z$12,E3593=1,$Z$11)*_xlfn.IFS(F3593=0,$Z$17,F3593=1,$Z$16)*_xlfn.IFS(G3593=0,$Z$22,G3593=1,$Z$21)*_xlfn.IFS(H3593=0,$Z$27,H3593=1,$Z$26)*_xlfn.IFS(I3593=0,$Z$32,I3593=1,$Z$31)*_xlfn.IFS(J3593=0,$Z$37,J3593=1,$Z$36)*_xlfn.IFS(K3593=0,$Z$42,K3593=1,$Z$41)*_xlfn.IFS(L3593=0,$Z$47,L3593=1,$Z$46)*_xlfn.IFS(M3593=0,$Z$52,M3593=1,$Z$51)*_xlfn.IFS(N3593=0,$Z$57,N3593=1,$Z$56)</f>
        <v>5.2381670478344393E-4</v>
      </c>
      <c r="R3593" t="str" cm="1">
        <f t="array" ref="R3593">_xlfn.IFS(AND(O3593&gt;P3593,O3593&gt;Q3593),"Low",AND(P3593&gt;O3593,P3593&gt;Q3593),"Medium",AND(Q3593&gt;O3593,Q3593&gt;P3593),"High")</f>
        <v>Medium</v>
      </c>
      <c r="S3593" t="str">
        <f t="shared" si="114"/>
        <v>T</v>
      </c>
    </row>
    <row r="3594" spans="1:19" x14ac:dyDescent="0.3">
      <c r="A3594" t="s">
        <v>18</v>
      </c>
      <c r="B3594">
        <v>6</v>
      </c>
      <c r="C3594" t="s">
        <v>13</v>
      </c>
      <c r="D3594" t="str">
        <f t="shared" si="113"/>
        <v>Medium</v>
      </c>
      <c r="E3594">
        <v>0</v>
      </c>
      <c r="F3594">
        <v>0</v>
      </c>
      <c r="G3594">
        <v>1</v>
      </c>
      <c r="H3594">
        <v>0</v>
      </c>
      <c r="I3594">
        <v>1</v>
      </c>
      <c r="J3594">
        <v>0</v>
      </c>
      <c r="K3594">
        <v>0</v>
      </c>
      <c r="L3594">
        <v>0</v>
      </c>
      <c r="M3594">
        <v>0</v>
      </c>
      <c r="N3594">
        <v>1</v>
      </c>
      <c r="O3594" cm="1">
        <f t="array" ref="O3594">$U$2*_xlfn.IFS(C3594="data_analyst",$V$5,C3594="data_engineer",$V$6,C3594="data_scientist",$V$7)*_xlfn.IFS(E3594=0,$V$12,E3594=1,$V$11)*_xlfn.IFS(F3594=0,$V$17,F3594=1,$V$16)*_xlfn.IFS(G3594=0,$V$22,G3594=1,$V$21)*_xlfn.IFS(H3594=0,$V$27,H3594=1,$V$26)*_xlfn.IFS(I3594=0,$V$32,I3594=1,$V$31)*_xlfn.IFS(J3594=0,$V$37,J3594=1,$V$36)*_xlfn.IFS(K3594=0,$V$42,K3594=1,$V$41)*_xlfn.IFS(L3594=0,$V$47,L3594=1,$V$46)*_xlfn.IFS(M3594=0,$V$52,M3594=1,$V$51)*_xlfn.IFS(N3594=0,$V$57,N3594=1,$V$56)</f>
        <v>4.6997345266527104E-5</v>
      </c>
      <c r="P3594" cm="1">
        <f t="array" ref="P3594">$V$2*_xlfn.IFS(C3594="data_analyst",$X$5,C3594="data_engineer",$X$6,C3594="data_scientist",$X$7)*_xlfn.IFS(E3594=0,$X$12,E3594=1,$X$11)*_xlfn.IFS(F3594=0,$X$17,F3594=1,$X$16)*_xlfn.IFS(G3594=0,$X$22,G3594=1,$X$21)*_xlfn.IFS(H3594=0,$X$27,H3594=1,$X$26)*_xlfn.IFS(I3594=0,$X$32,I3594=1,$X$31)*_xlfn.IFS(J3594=0,$X$37,J3594=1,$X$36)*_xlfn.IFS(K3594=0,$X$42,K3594=1,$X$41)*_xlfn.IFS(L3594=0,$X$47,L3594=1,$X$46)*_xlfn.IFS(M3594=0,$X$52,M3594=1,$X$51)*_xlfn.IFS(N3594=0,$X$57,N3594=1,$X$56)</f>
        <v>1.3587028203317902E-3</v>
      </c>
      <c r="Q3594" cm="1">
        <f t="array" ref="Q3594">$W$2*_xlfn.IFS(C3594="data_analyst",$Z$5,C3594="data_engineer",$Z$6,C3594="data_scientist",$Z$7)*_xlfn.IFS(E3594=0,$Z$12,E3594=1,$Z$11)*_xlfn.IFS(F3594=0,$Z$17,F3594=1,$Z$16)*_xlfn.IFS(G3594=0,$Z$22,G3594=1,$Z$21)*_xlfn.IFS(H3594=0,$Z$27,H3594=1,$Z$26)*_xlfn.IFS(I3594=0,$Z$32,I3594=1,$Z$31)*_xlfn.IFS(J3594=0,$Z$37,J3594=1,$Z$36)*_xlfn.IFS(K3594=0,$Z$42,K3594=1,$Z$41)*_xlfn.IFS(L3594=0,$Z$47,L3594=1,$Z$46)*_xlfn.IFS(M3594=0,$Z$52,M3594=1,$Z$51)*_xlfn.IFS(N3594=0,$Z$57,N3594=1,$Z$56)</f>
        <v>2.3165014185264426E-4</v>
      </c>
      <c r="R3594" t="str" cm="1">
        <f t="array" ref="R3594">_xlfn.IFS(AND(O3594&gt;P3594,O3594&gt;Q3594),"Low",AND(P3594&gt;O3594,P3594&gt;Q3594),"Medium",AND(Q3594&gt;O3594,Q3594&gt;P3594),"High")</f>
        <v>Medium</v>
      </c>
      <c r="S3594" t="str">
        <f t="shared" si="114"/>
        <v>T</v>
      </c>
    </row>
    <row r="3595" spans="1:19" x14ac:dyDescent="0.3">
      <c r="A3595" t="s">
        <v>18</v>
      </c>
      <c r="B3595">
        <v>2</v>
      </c>
      <c r="C3595" t="s">
        <v>13</v>
      </c>
      <c r="D3595" t="str">
        <f t="shared" si="113"/>
        <v>Medium</v>
      </c>
      <c r="E3595">
        <v>1</v>
      </c>
      <c r="F3595">
        <v>0</v>
      </c>
      <c r="G3595">
        <v>1</v>
      </c>
      <c r="H3595">
        <v>1</v>
      </c>
      <c r="I3595">
        <v>1</v>
      </c>
      <c r="J3595">
        <v>0</v>
      </c>
      <c r="K3595">
        <v>1</v>
      </c>
      <c r="L3595">
        <v>0</v>
      </c>
      <c r="M3595">
        <v>1</v>
      </c>
      <c r="N3595">
        <v>1</v>
      </c>
      <c r="O3595" cm="1">
        <f t="array" ref="O3595">$U$2*_xlfn.IFS(C3595="data_analyst",$V$5,C3595="data_engineer",$V$6,C3595="data_scientist",$V$7)*_xlfn.IFS(E3595=0,$V$12,E3595=1,$V$11)*_xlfn.IFS(F3595=0,$V$17,F3595=1,$V$16)*_xlfn.IFS(G3595=0,$V$22,G3595=1,$V$21)*_xlfn.IFS(H3595=0,$V$27,H3595=1,$V$26)*_xlfn.IFS(I3595=0,$V$32,I3595=1,$V$31)*_xlfn.IFS(J3595=0,$V$37,J3595=1,$V$36)*_xlfn.IFS(K3595=0,$V$42,K3595=1,$V$41)*_xlfn.IFS(L3595=0,$V$47,L3595=1,$V$46)*_xlfn.IFS(M3595=0,$V$52,M3595=1,$V$51)*_xlfn.IFS(N3595=0,$V$57,N3595=1,$V$56)</f>
        <v>1.3204920476589976E-7</v>
      </c>
      <c r="P3595" cm="1">
        <f t="array" ref="P3595">$V$2*_xlfn.IFS(C3595="data_analyst",$X$5,C3595="data_engineer",$X$6,C3595="data_scientist",$X$7)*_xlfn.IFS(E3595=0,$X$12,E3595=1,$X$11)*_xlfn.IFS(F3595=0,$X$17,F3595=1,$X$16)*_xlfn.IFS(G3595=0,$X$22,G3595=1,$X$21)*_xlfn.IFS(H3595=0,$X$27,H3595=1,$X$26)*_xlfn.IFS(I3595=0,$X$32,I3595=1,$X$31)*_xlfn.IFS(J3595=0,$X$37,J3595=1,$X$36)*_xlfn.IFS(K3595=0,$X$42,K3595=1,$X$41)*_xlfn.IFS(L3595=0,$X$47,L3595=1,$X$46)*_xlfn.IFS(M3595=0,$X$52,M3595=1,$X$51)*_xlfn.IFS(N3595=0,$X$57,N3595=1,$X$56)</f>
        <v>3.4725154268122849E-4</v>
      </c>
      <c r="Q3595" cm="1">
        <f t="array" ref="Q3595">$W$2*_xlfn.IFS(C3595="data_analyst",$Z$5,C3595="data_engineer",$Z$6,C3595="data_scientist",$Z$7)*_xlfn.IFS(E3595=0,$Z$12,E3595=1,$Z$11)*_xlfn.IFS(F3595=0,$Z$17,F3595=1,$Z$16)*_xlfn.IFS(G3595=0,$Z$22,G3595=1,$Z$21)*_xlfn.IFS(H3595=0,$Z$27,H3595=1,$Z$26)*_xlfn.IFS(I3595=0,$Z$32,I3595=1,$Z$31)*_xlfn.IFS(J3595=0,$Z$37,J3595=1,$Z$36)*_xlfn.IFS(K3595=0,$Z$42,K3595=1,$Z$41)*_xlfn.IFS(L3595=0,$Z$47,L3595=1,$Z$46)*_xlfn.IFS(M3595=0,$Z$52,M3595=1,$Z$51)*_xlfn.IFS(N3595=0,$Z$57,N3595=1,$Z$56)</f>
        <v>9.4350466004496685E-6</v>
      </c>
      <c r="R3595" t="str" cm="1">
        <f t="array" ref="R3595">_xlfn.IFS(AND(O3595&gt;P3595,O3595&gt;Q3595),"Low",AND(P3595&gt;O3595,P3595&gt;Q3595),"Medium",AND(Q3595&gt;O3595,Q3595&gt;P3595),"High")</f>
        <v>Medium</v>
      </c>
      <c r="S3595" t="str">
        <f t="shared" si="114"/>
        <v>T</v>
      </c>
    </row>
    <row r="3596" spans="1:19" x14ac:dyDescent="0.3">
      <c r="A3596" t="s">
        <v>18</v>
      </c>
      <c r="B3596">
        <v>5</v>
      </c>
      <c r="C3596" t="s">
        <v>13</v>
      </c>
      <c r="D3596" t="str">
        <f t="shared" si="113"/>
        <v>Medium</v>
      </c>
      <c r="E3596">
        <v>0</v>
      </c>
      <c r="F3596">
        <v>0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</v>
      </c>
      <c r="O3596" cm="1">
        <f t="array" ref="O3596">$U$2*_xlfn.IFS(C3596="data_analyst",$V$5,C3596="data_engineer",$V$6,C3596="data_scientist",$V$7)*_xlfn.IFS(E3596=0,$V$12,E3596=1,$V$11)*_xlfn.IFS(F3596=0,$V$17,F3596=1,$V$16)*_xlfn.IFS(G3596=0,$V$22,G3596=1,$V$21)*_xlfn.IFS(H3596=0,$V$27,H3596=1,$V$26)*_xlfn.IFS(I3596=0,$V$32,I3596=1,$V$31)*_xlfn.IFS(J3596=0,$V$37,J3596=1,$V$36)*_xlfn.IFS(K3596=0,$V$42,K3596=1,$V$41)*_xlfn.IFS(L3596=0,$V$47,L3596=1,$V$46)*_xlfn.IFS(M3596=0,$V$52,M3596=1,$V$51)*_xlfn.IFS(N3596=0,$V$57,N3596=1,$V$56)</f>
        <v>7.0366667408231409E-4</v>
      </c>
      <c r="P3596" cm="1">
        <f t="array" ref="P3596">$V$2*_xlfn.IFS(C3596="data_analyst",$X$5,C3596="data_engineer",$X$6,C3596="data_scientist",$X$7)*_xlfn.IFS(E3596=0,$X$12,E3596=1,$X$11)*_xlfn.IFS(F3596=0,$X$17,F3596=1,$X$16)*_xlfn.IFS(G3596=0,$X$22,G3596=1,$X$21)*_xlfn.IFS(H3596=0,$X$27,H3596=1,$X$26)*_xlfn.IFS(I3596=0,$X$32,I3596=1,$X$31)*_xlfn.IFS(J3596=0,$X$37,J3596=1,$X$36)*_xlfn.IFS(K3596=0,$X$42,K3596=1,$X$41)*_xlfn.IFS(L3596=0,$X$47,L3596=1,$X$46)*_xlfn.IFS(M3596=0,$X$52,M3596=1,$X$51)*_xlfn.IFS(N3596=0,$X$57,N3596=1,$X$56)</f>
        <v>1.8821133202713359E-3</v>
      </c>
      <c r="Q3596" cm="1">
        <f t="array" ref="Q3596">$W$2*_xlfn.IFS(C3596="data_analyst",$Z$5,C3596="data_engineer",$Z$6,C3596="data_scientist",$Z$7)*_xlfn.IFS(E3596=0,$Z$12,E3596=1,$Z$11)*_xlfn.IFS(F3596=0,$Z$17,F3596=1,$Z$16)*_xlfn.IFS(G3596=0,$Z$22,G3596=1,$Z$21)*_xlfn.IFS(H3596=0,$Z$27,H3596=1,$Z$26)*_xlfn.IFS(I3596=0,$Z$32,I3596=1,$Z$31)*_xlfn.IFS(J3596=0,$Z$37,J3596=1,$Z$36)*_xlfn.IFS(K3596=0,$Z$42,K3596=1,$Z$41)*_xlfn.IFS(L3596=0,$Z$47,L3596=1,$Z$46)*_xlfn.IFS(M3596=0,$Z$52,M3596=1,$Z$51)*_xlfn.IFS(N3596=0,$Z$57,N3596=1,$Z$56)</f>
        <v>4.715735030571686E-4</v>
      </c>
      <c r="R3596" t="str" cm="1">
        <f t="array" ref="R3596">_xlfn.IFS(AND(O3596&gt;P3596,O3596&gt;Q3596),"Low",AND(P3596&gt;O3596,P3596&gt;Q3596),"Medium",AND(Q3596&gt;O3596,Q3596&gt;P3596),"High")</f>
        <v>Medium</v>
      </c>
      <c r="S3596" t="str">
        <f t="shared" si="114"/>
        <v>T</v>
      </c>
    </row>
    <row r="3597" spans="1:19" x14ac:dyDescent="0.3">
      <c r="A3597" t="s">
        <v>18</v>
      </c>
      <c r="B3597">
        <v>7</v>
      </c>
      <c r="C3597" t="s">
        <v>13</v>
      </c>
      <c r="D3597" t="str">
        <f t="shared" si="113"/>
        <v>Medium</v>
      </c>
      <c r="E3597">
        <v>1</v>
      </c>
      <c r="F3597">
        <v>0</v>
      </c>
      <c r="G3597">
        <v>1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</v>
      </c>
      <c r="O3597" cm="1">
        <f t="array" ref="O3597">$U$2*_xlfn.IFS(C3597="data_analyst",$V$5,C3597="data_engineer",$V$6,C3597="data_scientist",$V$7)*_xlfn.IFS(E3597=0,$V$12,E3597=1,$V$11)*_xlfn.IFS(F3597=0,$V$17,F3597=1,$V$16)*_xlfn.IFS(G3597=0,$V$22,G3597=1,$V$21)*_xlfn.IFS(H3597=0,$V$27,H3597=1,$V$26)*_xlfn.IFS(I3597=0,$V$32,I3597=1,$V$31)*_xlfn.IFS(J3597=0,$V$37,J3597=1,$V$36)*_xlfn.IFS(K3597=0,$V$42,K3597=1,$V$41)*_xlfn.IFS(L3597=0,$V$47,L3597=1,$V$46)*_xlfn.IFS(M3597=0,$V$52,M3597=1,$V$51)*_xlfn.IFS(N3597=0,$V$57,N3597=1,$V$56)</f>
        <v>1.1820833079411975E-4</v>
      </c>
      <c r="P3597" cm="1">
        <f t="array" ref="P3597">$V$2*_xlfn.IFS(C3597="data_analyst",$X$5,C3597="data_engineer",$X$6,C3597="data_scientist",$X$7)*_xlfn.IFS(E3597=0,$X$12,E3597=1,$X$11)*_xlfn.IFS(F3597=0,$X$17,F3597=1,$X$16)*_xlfn.IFS(G3597=0,$X$22,G3597=1,$X$21)*_xlfn.IFS(H3597=0,$X$27,H3597=1,$X$26)*_xlfn.IFS(I3597=0,$X$32,I3597=1,$X$31)*_xlfn.IFS(J3597=0,$X$37,J3597=1,$X$36)*_xlfn.IFS(K3597=0,$X$42,K3597=1,$X$41)*_xlfn.IFS(L3597=0,$X$47,L3597=1,$X$46)*_xlfn.IFS(M3597=0,$X$52,M3597=1,$X$51)*_xlfn.IFS(N3597=0,$X$57,N3597=1,$X$56)</f>
        <v>4.2937474078182779E-3</v>
      </c>
      <c r="Q3597" cm="1">
        <f t="array" ref="Q3597">$W$2*_xlfn.IFS(C3597="data_analyst",$Z$5,C3597="data_engineer",$Z$6,C3597="data_scientist",$Z$7)*_xlfn.IFS(E3597=0,$Z$12,E3597=1,$Z$11)*_xlfn.IFS(F3597=0,$Z$17,F3597=1,$Z$16)*_xlfn.IFS(G3597=0,$Z$22,G3597=1,$Z$21)*_xlfn.IFS(H3597=0,$Z$27,H3597=1,$Z$26)*_xlfn.IFS(I3597=0,$Z$32,I3597=1,$Z$31)*_xlfn.IFS(J3597=0,$Z$37,J3597=1,$Z$36)*_xlfn.IFS(K3597=0,$Z$42,K3597=1,$Z$41)*_xlfn.IFS(L3597=0,$Z$47,L3597=1,$Z$46)*_xlfn.IFS(M3597=0,$Z$52,M3597=1,$Z$51)*_xlfn.IFS(N3597=0,$Z$57,N3597=1,$Z$56)</f>
        <v>3.3740612073321124E-4</v>
      </c>
      <c r="R3597" t="str" cm="1">
        <f t="array" ref="R3597">_xlfn.IFS(AND(O3597&gt;P3597,O3597&gt;Q3597),"Low",AND(P3597&gt;O3597,P3597&gt;Q3597),"Medium",AND(Q3597&gt;O3597,Q3597&gt;P3597),"High")</f>
        <v>Medium</v>
      </c>
      <c r="S3597" t="str">
        <f t="shared" si="114"/>
        <v>T</v>
      </c>
    </row>
    <row r="3598" spans="1:19" x14ac:dyDescent="0.3">
      <c r="A3598" t="s">
        <v>18</v>
      </c>
      <c r="B3598">
        <v>6</v>
      </c>
      <c r="C3598" t="s">
        <v>13</v>
      </c>
      <c r="D3598" t="str">
        <f t="shared" si="113"/>
        <v>Medium</v>
      </c>
      <c r="E3598">
        <v>1</v>
      </c>
      <c r="F3598">
        <v>0</v>
      </c>
      <c r="G3598">
        <v>1</v>
      </c>
      <c r="H3598">
        <v>1</v>
      </c>
      <c r="I3598">
        <v>0</v>
      </c>
      <c r="J3598">
        <v>1</v>
      </c>
      <c r="K3598">
        <v>0</v>
      </c>
      <c r="L3598">
        <v>0</v>
      </c>
      <c r="M3598">
        <v>0</v>
      </c>
      <c r="N3598">
        <v>1</v>
      </c>
      <c r="O3598" cm="1">
        <f t="array" ref="O3598">$U$2*_xlfn.IFS(C3598="data_analyst",$V$5,C3598="data_engineer",$V$6,C3598="data_scientist",$V$7)*_xlfn.IFS(E3598=0,$V$12,E3598=1,$V$11)*_xlfn.IFS(F3598=0,$V$17,F3598=1,$V$16)*_xlfn.IFS(G3598=0,$V$22,G3598=1,$V$21)*_xlfn.IFS(H3598=0,$V$27,H3598=1,$V$26)*_xlfn.IFS(I3598=0,$V$32,I3598=1,$V$31)*_xlfn.IFS(J3598=0,$V$37,J3598=1,$V$36)*_xlfn.IFS(K3598=0,$V$42,K3598=1,$V$41)*_xlfn.IFS(L3598=0,$V$47,L3598=1,$V$46)*_xlfn.IFS(M3598=0,$V$52,M3598=1,$V$51)*_xlfn.IFS(N3598=0,$V$57,N3598=1,$V$56)</f>
        <v>4.0588508644585867E-5</v>
      </c>
      <c r="P3598" cm="1">
        <f t="array" ref="P3598">$V$2*_xlfn.IFS(C3598="data_analyst",$X$5,C3598="data_engineer",$X$6,C3598="data_scientist",$X$7)*_xlfn.IFS(E3598=0,$X$12,E3598=1,$X$11)*_xlfn.IFS(F3598=0,$X$17,F3598=1,$X$16)*_xlfn.IFS(G3598=0,$X$22,G3598=1,$X$21)*_xlfn.IFS(H3598=0,$X$27,H3598=1,$X$26)*_xlfn.IFS(I3598=0,$X$32,I3598=1,$X$31)*_xlfn.IFS(J3598=0,$X$37,J3598=1,$X$36)*_xlfn.IFS(K3598=0,$X$42,K3598=1,$X$41)*_xlfn.IFS(L3598=0,$X$47,L3598=1,$X$46)*_xlfn.IFS(M3598=0,$X$52,M3598=1,$X$51)*_xlfn.IFS(N3598=0,$X$57,N3598=1,$X$56)</f>
        <v>1.0394365896754653E-3</v>
      </c>
      <c r="Q3598" cm="1">
        <f t="array" ref="Q3598">$W$2*_xlfn.IFS(C3598="data_analyst",$Z$5,C3598="data_engineer",$Z$6,C3598="data_scientist",$Z$7)*_xlfn.IFS(E3598=0,$Z$12,E3598=1,$Z$11)*_xlfn.IFS(F3598=0,$Z$17,F3598=1,$Z$16)*_xlfn.IFS(G3598=0,$Z$22,G3598=1,$Z$21)*_xlfn.IFS(H3598=0,$Z$27,H3598=1,$Z$26)*_xlfn.IFS(I3598=0,$Z$32,I3598=1,$Z$31)*_xlfn.IFS(J3598=0,$Z$37,J3598=1,$Z$36)*_xlfn.IFS(K3598=0,$Z$42,K3598=1,$Z$41)*_xlfn.IFS(L3598=0,$Z$47,L3598=1,$Z$46)*_xlfn.IFS(M3598=0,$Z$52,M3598=1,$Z$51)*_xlfn.IFS(N3598=0,$Z$57,N3598=1,$Z$56)</f>
        <v>9.4677047060731575E-5</v>
      </c>
      <c r="R3598" t="str" cm="1">
        <f t="array" ref="R3598">_xlfn.IFS(AND(O3598&gt;P3598,O3598&gt;Q3598),"Low",AND(P3598&gt;O3598,P3598&gt;Q3598),"Medium",AND(Q3598&gt;O3598,Q3598&gt;P3598),"High")</f>
        <v>Medium</v>
      </c>
      <c r="S3598" t="str">
        <f t="shared" si="114"/>
        <v>T</v>
      </c>
    </row>
    <row r="3599" spans="1:19" x14ac:dyDescent="0.3">
      <c r="A3599" t="s">
        <v>18</v>
      </c>
      <c r="B3599">
        <v>2</v>
      </c>
      <c r="C3599" t="s">
        <v>13</v>
      </c>
      <c r="D3599" t="str">
        <f t="shared" si="113"/>
        <v>Medium</v>
      </c>
      <c r="E3599">
        <v>1</v>
      </c>
      <c r="F3599">
        <v>1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1</v>
      </c>
      <c r="O3599" cm="1">
        <f t="array" ref="O3599">$U$2*_xlfn.IFS(C3599="data_analyst",$V$5,C3599="data_engineer",$V$6,C3599="data_scientist",$V$7)*_xlfn.IFS(E3599=0,$V$12,E3599=1,$V$11)*_xlfn.IFS(F3599=0,$V$17,F3599=1,$V$16)*_xlfn.IFS(G3599=0,$V$22,G3599=1,$V$21)*_xlfn.IFS(H3599=0,$V$27,H3599=1,$V$26)*_xlfn.IFS(I3599=0,$V$32,I3599=1,$V$31)*_xlfn.IFS(J3599=0,$V$37,J3599=1,$V$36)*_xlfn.IFS(K3599=0,$V$42,K3599=1,$V$41)*_xlfn.IFS(L3599=0,$V$47,L3599=1,$V$46)*_xlfn.IFS(M3599=0,$V$52,M3599=1,$V$51)*_xlfn.IFS(N3599=0,$V$57,N3599=1,$V$56)</f>
        <v>3.6450352367861457E-5</v>
      </c>
      <c r="P3599" cm="1">
        <f t="array" ref="P3599">$V$2*_xlfn.IFS(C3599="data_analyst",$X$5,C3599="data_engineer",$X$6,C3599="data_scientist",$X$7)*_xlfn.IFS(E3599=0,$X$12,E3599=1,$X$11)*_xlfn.IFS(F3599=0,$X$17,F3599=1,$X$16)*_xlfn.IFS(G3599=0,$X$22,G3599=1,$X$21)*_xlfn.IFS(H3599=0,$X$27,H3599=1,$X$26)*_xlfn.IFS(I3599=0,$X$32,I3599=1,$X$31)*_xlfn.IFS(J3599=0,$X$37,J3599=1,$X$36)*_xlfn.IFS(K3599=0,$X$42,K3599=1,$X$41)*_xlfn.IFS(L3599=0,$X$47,L3599=1,$X$46)*_xlfn.IFS(M3599=0,$X$52,M3599=1,$X$51)*_xlfn.IFS(N3599=0,$X$57,N3599=1,$X$56)</f>
        <v>3.1823121431315067E-3</v>
      </c>
      <c r="Q3599" cm="1">
        <f t="array" ref="Q3599">$W$2*_xlfn.IFS(C3599="data_analyst",$Z$5,C3599="data_engineer",$Z$6,C3599="data_scientist",$Z$7)*_xlfn.IFS(E3599=0,$Z$12,E3599=1,$Z$11)*_xlfn.IFS(F3599=0,$Z$17,F3599=1,$Z$16)*_xlfn.IFS(G3599=0,$Z$22,G3599=1,$Z$21)*_xlfn.IFS(H3599=0,$Z$27,H3599=1,$Z$26)*_xlfn.IFS(I3599=0,$Z$32,I3599=1,$Z$31)*_xlfn.IFS(J3599=0,$Z$37,J3599=1,$Z$36)*_xlfn.IFS(K3599=0,$Z$42,K3599=1,$Z$41)*_xlfn.IFS(L3599=0,$Z$47,L3599=1,$Z$46)*_xlfn.IFS(M3599=0,$Z$52,M3599=1,$Z$51)*_xlfn.IFS(N3599=0,$Z$57,N3599=1,$Z$56)</f>
        <v>2.0953155437362247E-4</v>
      </c>
      <c r="R3599" t="str" cm="1">
        <f t="array" ref="R3599">_xlfn.IFS(AND(O3599&gt;P3599,O3599&gt;Q3599),"Low",AND(P3599&gt;O3599,P3599&gt;Q3599),"Medium",AND(Q3599&gt;O3599,Q3599&gt;P3599),"High")</f>
        <v>Medium</v>
      </c>
      <c r="S3599" t="str">
        <f t="shared" si="114"/>
        <v>T</v>
      </c>
    </row>
    <row r="3600" spans="1:19" x14ac:dyDescent="0.3">
      <c r="A3600" t="s">
        <v>18</v>
      </c>
      <c r="B3600">
        <v>2</v>
      </c>
      <c r="C3600" t="s">
        <v>13</v>
      </c>
      <c r="D3600" t="str">
        <f t="shared" si="113"/>
        <v>Medium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0</v>
      </c>
      <c r="K3600">
        <v>1</v>
      </c>
      <c r="L3600">
        <v>0</v>
      </c>
      <c r="M3600">
        <v>0</v>
      </c>
      <c r="N3600">
        <v>1</v>
      </c>
      <c r="O3600" cm="1">
        <f t="array" ref="O3600">$U$2*_xlfn.IFS(C3600="data_analyst",$V$5,C3600="data_engineer",$V$6,C3600="data_scientist",$V$7)*_xlfn.IFS(E3600=0,$V$12,E3600=1,$V$11)*_xlfn.IFS(F3600=0,$V$17,F3600=1,$V$16)*_xlfn.IFS(G3600=0,$V$22,G3600=1,$V$21)*_xlfn.IFS(H3600=0,$V$27,H3600=1,$V$26)*_xlfn.IFS(I3600=0,$V$32,I3600=1,$V$31)*_xlfn.IFS(J3600=0,$V$37,J3600=1,$V$36)*_xlfn.IFS(K3600=0,$V$42,K3600=1,$V$41)*_xlfn.IFS(L3600=0,$V$47,L3600=1,$V$46)*_xlfn.IFS(M3600=0,$V$52,M3600=1,$V$51)*_xlfn.IFS(N3600=0,$V$57,N3600=1,$V$56)</f>
        <v>2.0304222012578796E-6</v>
      </c>
      <c r="P3600" cm="1">
        <f t="array" ref="P3600">$V$2*_xlfn.IFS(C3600="data_analyst",$X$5,C3600="data_engineer",$X$6,C3600="data_scientist",$X$7)*_xlfn.IFS(E3600=0,$X$12,E3600=1,$X$11)*_xlfn.IFS(F3600=0,$X$17,F3600=1,$X$16)*_xlfn.IFS(G3600=0,$X$22,G3600=1,$X$21)*_xlfn.IFS(H3600=0,$X$27,H3600=1,$X$26)*_xlfn.IFS(I3600=0,$X$32,I3600=1,$X$31)*_xlfn.IFS(J3600=0,$X$37,J3600=1,$X$36)*_xlfn.IFS(K3600=0,$X$42,K3600=1,$X$41)*_xlfn.IFS(L3600=0,$X$47,L3600=1,$X$46)*_xlfn.IFS(M3600=0,$X$52,M3600=1,$X$51)*_xlfn.IFS(N3600=0,$X$57,N3600=1,$X$56)</f>
        <v>7.206954371169398E-4</v>
      </c>
      <c r="Q3600" cm="1">
        <f t="array" ref="Q3600">$W$2*_xlfn.IFS(C3600="data_analyst",$Z$5,C3600="data_engineer",$Z$6,C3600="data_scientist",$Z$7)*_xlfn.IFS(E3600=0,$Z$12,E3600=1,$Z$11)*_xlfn.IFS(F3600=0,$Z$17,F3600=1,$Z$16)*_xlfn.IFS(G3600=0,$Z$22,G3600=1,$Z$21)*_xlfn.IFS(H3600=0,$Z$27,H3600=1,$Z$26)*_xlfn.IFS(I3600=0,$Z$32,I3600=1,$Z$31)*_xlfn.IFS(J3600=0,$Z$37,J3600=1,$Z$36)*_xlfn.IFS(K3600=0,$Z$42,K3600=1,$Z$41)*_xlfn.IFS(L3600=0,$Z$47,L3600=1,$Z$46)*_xlfn.IFS(M3600=0,$Z$52,M3600=1,$Z$51)*_xlfn.IFS(N3600=0,$Z$57,N3600=1,$Z$56)</f>
        <v>3.1739573942207978E-5</v>
      </c>
      <c r="R3600" t="str" cm="1">
        <f t="array" ref="R3600">_xlfn.IFS(AND(O3600&gt;P3600,O3600&gt;Q3600),"Low",AND(P3600&gt;O3600,P3600&gt;Q3600),"Medium",AND(Q3600&gt;O3600,Q3600&gt;P3600),"High")</f>
        <v>Medium</v>
      </c>
      <c r="S3600" t="str">
        <f t="shared" si="114"/>
        <v>T</v>
      </c>
    </row>
    <row r="3601" spans="1:19" x14ac:dyDescent="0.3">
      <c r="A3601" t="s">
        <v>18</v>
      </c>
      <c r="B3601">
        <v>5</v>
      </c>
      <c r="C3601" t="s">
        <v>13</v>
      </c>
      <c r="D3601" t="str">
        <f t="shared" si="113"/>
        <v>Medium</v>
      </c>
      <c r="E3601">
        <v>1</v>
      </c>
      <c r="F3601">
        <v>0</v>
      </c>
      <c r="G3601">
        <v>0</v>
      </c>
      <c r="H3601">
        <v>0</v>
      </c>
      <c r="I3601">
        <v>1</v>
      </c>
      <c r="J3601">
        <v>1</v>
      </c>
      <c r="K3601">
        <v>1</v>
      </c>
      <c r="L3601">
        <v>0</v>
      </c>
      <c r="M3601">
        <v>0</v>
      </c>
      <c r="N3601">
        <v>1</v>
      </c>
      <c r="O3601" cm="1">
        <f t="array" ref="O3601">$U$2*_xlfn.IFS(C3601="data_analyst",$V$5,C3601="data_engineer",$V$6,C3601="data_scientist",$V$7)*_xlfn.IFS(E3601=0,$V$12,E3601=1,$V$11)*_xlfn.IFS(F3601=0,$V$17,F3601=1,$V$16)*_xlfn.IFS(G3601=0,$V$22,G3601=1,$V$21)*_xlfn.IFS(H3601=0,$V$27,H3601=1,$V$26)*_xlfn.IFS(I3601=0,$V$32,I3601=1,$V$31)*_xlfn.IFS(J3601=0,$V$37,J3601=1,$V$36)*_xlfn.IFS(K3601=0,$V$42,K3601=1,$V$41)*_xlfn.IFS(L3601=0,$V$47,L3601=1,$V$46)*_xlfn.IFS(M3601=0,$V$52,M3601=1,$V$51)*_xlfn.IFS(N3601=0,$V$57,N3601=1,$V$56)</f>
        <v>8.2142935772435543E-6</v>
      </c>
      <c r="P3601" cm="1">
        <f t="array" ref="P3601">$V$2*_xlfn.IFS(C3601="data_analyst",$X$5,C3601="data_engineer",$X$6,C3601="data_scientist",$X$7)*_xlfn.IFS(E3601=0,$X$12,E3601=1,$X$11)*_xlfn.IFS(F3601=0,$X$17,F3601=1,$X$16)*_xlfn.IFS(G3601=0,$X$22,G3601=1,$X$21)*_xlfn.IFS(H3601=0,$X$27,H3601=1,$X$26)*_xlfn.IFS(I3601=0,$X$32,I3601=1,$X$31)*_xlfn.IFS(J3601=0,$X$37,J3601=1,$X$36)*_xlfn.IFS(K3601=0,$X$42,K3601=1,$X$41)*_xlfn.IFS(L3601=0,$X$47,L3601=1,$X$46)*_xlfn.IFS(M3601=0,$X$52,M3601=1,$X$51)*_xlfn.IFS(N3601=0,$X$57,N3601=1,$X$56)</f>
        <v>1.5113808256681885E-4</v>
      </c>
      <c r="Q3601" cm="1">
        <f t="array" ref="Q3601">$W$2*_xlfn.IFS(C3601="data_analyst",$Z$5,C3601="data_engineer",$Z$6,C3601="data_scientist",$Z$7)*_xlfn.IFS(E3601=0,$Z$12,E3601=1,$Z$11)*_xlfn.IFS(F3601=0,$Z$17,F3601=1,$Z$16)*_xlfn.IFS(G3601=0,$Z$22,G3601=1,$Z$21)*_xlfn.IFS(H3601=0,$Z$27,H3601=1,$Z$26)*_xlfn.IFS(I3601=0,$Z$32,I3601=1,$Z$31)*_xlfn.IFS(J3601=0,$Z$37,J3601=1,$Z$36)*_xlfn.IFS(K3601=0,$Z$42,K3601=1,$Z$41)*_xlfn.IFS(L3601=0,$Z$47,L3601=1,$Z$46)*_xlfn.IFS(M3601=0,$Z$52,M3601=1,$Z$51)*_xlfn.IFS(N3601=0,$Z$57,N3601=1,$Z$56)</f>
        <v>2.2827393794384102E-5</v>
      </c>
      <c r="R3601" t="str" cm="1">
        <f t="array" ref="R3601">_xlfn.IFS(AND(O3601&gt;P3601,O3601&gt;Q3601),"Low",AND(P3601&gt;O3601,P3601&gt;Q3601),"Medium",AND(Q3601&gt;O3601,Q3601&gt;P3601),"High")</f>
        <v>Medium</v>
      </c>
      <c r="S3601" t="str">
        <f t="shared" si="114"/>
        <v>T</v>
      </c>
    </row>
    <row r="3602" spans="1:19" x14ac:dyDescent="0.3">
      <c r="A3602" t="s">
        <v>18</v>
      </c>
      <c r="B3602">
        <v>6</v>
      </c>
      <c r="C3602" t="s">
        <v>13</v>
      </c>
      <c r="D3602" t="str">
        <f t="shared" si="113"/>
        <v>Medium</v>
      </c>
      <c r="E3602">
        <v>1</v>
      </c>
      <c r="F3602">
        <v>0</v>
      </c>
      <c r="G3602">
        <v>1</v>
      </c>
      <c r="H3602">
        <v>1</v>
      </c>
      <c r="I3602">
        <v>0</v>
      </c>
      <c r="J3602">
        <v>1</v>
      </c>
      <c r="K3602">
        <v>0</v>
      </c>
      <c r="L3602">
        <v>0</v>
      </c>
      <c r="M3602">
        <v>0</v>
      </c>
      <c r="N3602">
        <v>1</v>
      </c>
      <c r="O3602" cm="1">
        <f t="array" ref="O3602">$U$2*_xlfn.IFS(C3602="data_analyst",$V$5,C3602="data_engineer",$V$6,C3602="data_scientist",$V$7)*_xlfn.IFS(E3602=0,$V$12,E3602=1,$V$11)*_xlfn.IFS(F3602=0,$V$17,F3602=1,$V$16)*_xlfn.IFS(G3602=0,$V$22,G3602=1,$V$21)*_xlfn.IFS(H3602=0,$V$27,H3602=1,$V$26)*_xlfn.IFS(I3602=0,$V$32,I3602=1,$V$31)*_xlfn.IFS(J3602=0,$V$37,J3602=1,$V$36)*_xlfn.IFS(K3602=0,$V$42,K3602=1,$V$41)*_xlfn.IFS(L3602=0,$V$47,L3602=1,$V$46)*_xlfn.IFS(M3602=0,$V$52,M3602=1,$V$51)*_xlfn.IFS(N3602=0,$V$57,N3602=1,$V$56)</f>
        <v>4.0588508644585867E-5</v>
      </c>
      <c r="P3602" cm="1">
        <f t="array" ref="P3602">$V$2*_xlfn.IFS(C3602="data_analyst",$X$5,C3602="data_engineer",$X$6,C3602="data_scientist",$X$7)*_xlfn.IFS(E3602=0,$X$12,E3602=1,$X$11)*_xlfn.IFS(F3602=0,$X$17,F3602=1,$X$16)*_xlfn.IFS(G3602=0,$X$22,G3602=1,$X$21)*_xlfn.IFS(H3602=0,$X$27,H3602=1,$X$26)*_xlfn.IFS(I3602=0,$X$32,I3602=1,$X$31)*_xlfn.IFS(J3602=0,$X$37,J3602=1,$X$36)*_xlfn.IFS(K3602=0,$X$42,K3602=1,$X$41)*_xlfn.IFS(L3602=0,$X$47,L3602=1,$X$46)*_xlfn.IFS(M3602=0,$X$52,M3602=1,$X$51)*_xlfn.IFS(N3602=0,$X$57,N3602=1,$X$56)</f>
        <v>1.0394365896754653E-3</v>
      </c>
      <c r="Q3602" cm="1">
        <f t="array" ref="Q3602">$W$2*_xlfn.IFS(C3602="data_analyst",$Z$5,C3602="data_engineer",$Z$6,C3602="data_scientist",$Z$7)*_xlfn.IFS(E3602=0,$Z$12,E3602=1,$Z$11)*_xlfn.IFS(F3602=0,$Z$17,F3602=1,$Z$16)*_xlfn.IFS(G3602=0,$Z$22,G3602=1,$Z$21)*_xlfn.IFS(H3602=0,$Z$27,H3602=1,$Z$26)*_xlfn.IFS(I3602=0,$Z$32,I3602=1,$Z$31)*_xlfn.IFS(J3602=0,$Z$37,J3602=1,$Z$36)*_xlfn.IFS(K3602=0,$Z$42,K3602=1,$Z$41)*_xlfn.IFS(L3602=0,$Z$47,L3602=1,$Z$46)*_xlfn.IFS(M3602=0,$Z$52,M3602=1,$Z$51)*_xlfn.IFS(N3602=0,$Z$57,N3602=1,$Z$56)</f>
        <v>9.4677047060731575E-5</v>
      </c>
      <c r="R3602" t="str" cm="1">
        <f t="array" ref="R3602">_xlfn.IFS(AND(O3602&gt;P3602,O3602&gt;Q3602),"Low",AND(P3602&gt;O3602,P3602&gt;Q3602),"Medium",AND(Q3602&gt;O3602,Q3602&gt;P3602),"High")</f>
        <v>Medium</v>
      </c>
      <c r="S3602" t="str">
        <f t="shared" si="114"/>
        <v>T</v>
      </c>
    </row>
    <row r="3603" spans="1:19" x14ac:dyDescent="0.3">
      <c r="A3603" t="s">
        <v>18</v>
      </c>
      <c r="B3603">
        <v>8</v>
      </c>
      <c r="C3603" t="s">
        <v>13</v>
      </c>
      <c r="D3603" t="str">
        <f t="shared" si="113"/>
        <v>Medium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0</v>
      </c>
      <c r="L3603">
        <v>0</v>
      </c>
      <c r="M3603">
        <v>0</v>
      </c>
      <c r="N3603">
        <v>1</v>
      </c>
      <c r="O3603" cm="1">
        <f t="array" ref="O3603">$U$2*_xlfn.IFS(C3603="data_analyst",$V$5,C3603="data_engineer",$V$6,C3603="data_scientist",$V$7)*_xlfn.IFS(E3603=0,$V$12,E3603=1,$V$11)*_xlfn.IFS(F3603=0,$V$17,F3603=1,$V$16)*_xlfn.IFS(G3603=0,$V$22,G3603=1,$V$21)*_xlfn.IFS(H3603=0,$V$27,H3603=1,$V$26)*_xlfn.IFS(I3603=0,$V$32,I3603=1,$V$31)*_xlfn.IFS(J3603=0,$V$37,J3603=1,$V$36)*_xlfn.IFS(K3603=0,$V$42,K3603=1,$V$41)*_xlfn.IFS(L3603=0,$V$47,L3603=1,$V$46)*_xlfn.IFS(M3603=0,$V$52,M3603=1,$V$51)*_xlfn.IFS(N3603=0,$V$57,N3603=1,$V$56)</f>
        <v>3.5320258444097242E-6</v>
      </c>
      <c r="P3603" cm="1">
        <f t="array" ref="P3603">$V$2*_xlfn.IFS(C3603="data_analyst",$X$5,C3603="data_engineer",$X$6,C3603="data_scientist",$X$7)*_xlfn.IFS(E3603=0,$X$12,E3603=1,$X$11)*_xlfn.IFS(F3603=0,$X$17,F3603=1,$X$16)*_xlfn.IFS(G3603=0,$X$22,G3603=1,$X$21)*_xlfn.IFS(H3603=0,$X$27,H3603=1,$X$26)*_xlfn.IFS(I3603=0,$X$32,I3603=1,$X$31)*_xlfn.IFS(J3603=0,$X$37,J3603=1,$X$36)*_xlfn.IFS(K3603=0,$X$42,K3603=1,$X$41)*_xlfn.IFS(L3603=0,$X$47,L3603=1,$X$46)*_xlfn.IFS(M3603=0,$X$52,M3603=1,$X$51)*_xlfn.IFS(N3603=0,$X$57,N3603=1,$X$56)</f>
        <v>8.7043169848223143E-4</v>
      </c>
      <c r="Q3603" cm="1">
        <f t="array" ref="Q3603">$W$2*_xlfn.IFS(C3603="data_analyst",$Z$5,C3603="data_engineer",$Z$6,C3603="data_scientist",$Z$7)*_xlfn.IFS(E3603=0,$Z$12,E3603=1,$Z$11)*_xlfn.IFS(F3603=0,$Z$17,F3603=1,$Z$16)*_xlfn.IFS(G3603=0,$Z$22,G3603=1,$Z$21)*_xlfn.IFS(H3603=0,$Z$27,H3603=1,$Z$26)*_xlfn.IFS(I3603=0,$Z$32,I3603=1,$Z$31)*_xlfn.IFS(J3603=0,$Z$37,J3603=1,$Z$36)*_xlfn.IFS(K3603=0,$Z$42,K3603=1,$Z$41)*_xlfn.IFS(L3603=0,$Z$47,L3603=1,$Z$46)*_xlfn.IFS(M3603=0,$Z$52,M3603=1,$Z$51)*_xlfn.IFS(N3603=0,$Z$57,N3603=1,$Z$56)</f>
        <v>4.9326691185282804E-5</v>
      </c>
      <c r="R3603" t="str" cm="1">
        <f t="array" ref="R3603">_xlfn.IFS(AND(O3603&gt;P3603,O3603&gt;Q3603),"Low",AND(P3603&gt;O3603,P3603&gt;Q3603),"Medium",AND(Q3603&gt;O3603,Q3603&gt;P3603),"High")</f>
        <v>Medium</v>
      </c>
      <c r="S3603" t="str">
        <f t="shared" si="114"/>
        <v>T</v>
      </c>
    </row>
    <row r="3604" spans="1:19" x14ac:dyDescent="0.3">
      <c r="A3604" t="s">
        <v>18</v>
      </c>
      <c r="B3604">
        <v>5</v>
      </c>
      <c r="C3604" t="s">
        <v>13</v>
      </c>
      <c r="D3604" t="str">
        <f t="shared" si="113"/>
        <v>Medium</v>
      </c>
      <c r="E3604">
        <v>1</v>
      </c>
      <c r="F3604">
        <v>1</v>
      </c>
      <c r="G3604">
        <v>1</v>
      </c>
      <c r="H3604">
        <v>1</v>
      </c>
      <c r="I3604">
        <v>0</v>
      </c>
      <c r="J3604">
        <v>0</v>
      </c>
      <c r="K3604">
        <v>1</v>
      </c>
      <c r="L3604">
        <v>1</v>
      </c>
      <c r="M3604">
        <v>1</v>
      </c>
      <c r="N3604">
        <v>1</v>
      </c>
      <c r="O3604" cm="1">
        <f t="array" ref="O3604">$U$2*_xlfn.IFS(C3604="data_analyst",$V$5,C3604="data_engineer",$V$6,C3604="data_scientist",$V$7)*_xlfn.IFS(E3604=0,$V$12,E3604=1,$V$11)*_xlfn.IFS(F3604=0,$V$17,F3604=1,$V$16)*_xlfn.IFS(G3604=0,$V$22,G3604=1,$V$21)*_xlfn.IFS(H3604=0,$V$27,H3604=1,$V$26)*_xlfn.IFS(I3604=0,$V$32,I3604=1,$V$31)*_xlfn.IFS(J3604=0,$V$37,J3604=1,$V$36)*_xlfn.IFS(K3604=0,$V$42,K3604=1,$V$41)*_xlfn.IFS(L3604=0,$V$47,L3604=1,$V$46)*_xlfn.IFS(M3604=0,$V$52,M3604=1,$V$51)*_xlfn.IFS(N3604=0,$V$57,N3604=1,$V$56)</f>
        <v>1.2406927262918428E-7</v>
      </c>
      <c r="P3604" cm="1">
        <f t="array" ref="P3604">$V$2*_xlfn.IFS(C3604="data_analyst",$X$5,C3604="data_engineer",$X$6,C3604="data_scientist",$X$7)*_xlfn.IFS(E3604=0,$X$12,E3604=1,$X$11)*_xlfn.IFS(F3604=0,$X$17,F3604=1,$X$16)*_xlfn.IFS(G3604=0,$X$22,G3604=1,$X$21)*_xlfn.IFS(H3604=0,$X$27,H3604=1,$X$26)*_xlfn.IFS(I3604=0,$X$32,I3604=1,$X$31)*_xlfn.IFS(J3604=0,$X$37,J3604=1,$X$36)*_xlfn.IFS(K3604=0,$X$42,K3604=1,$X$41)*_xlfn.IFS(L3604=0,$X$47,L3604=1,$X$46)*_xlfn.IFS(M3604=0,$X$52,M3604=1,$X$51)*_xlfn.IFS(N3604=0,$X$57,N3604=1,$X$56)</f>
        <v>3.4788198777620303E-4</v>
      </c>
      <c r="Q3604" cm="1">
        <f t="array" ref="Q3604">$W$2*_xlfn.IFS(C3604="data_analyst",$Z$5,C3604="data_engineer",$Z$6,C3604="data_scientist",$Z$7)*_xlfn.IFS(E3604=0,$Z$12,E3604=1,$Z$11)*_xlfn.IFS(F3604=0,$Z$17,F3604=1,$Z$16)*_xlfn.IFS(G3604=0,$Z$22,G3604=1,$Z$21)*_xlfn.IFS(H3604=0,$Z$27,H3604=1,$Z$26)*_xlfn.IFS(I3604=0,$Z$32,I3604=1,$Z$31)*_xlfn.IFS(J3604=0,$Z$37,J3604=1,$Z$36)*_xlfn.IFS(K3604=0,$Z$42,K3604=1,$Z$41)*_xlfn.IFS(L3604=0,$Z$47,L3604=1,$Z$46)*_xlfn.IFS(M3604=0,$Z$52,M3604=1,$Z$51)*_xlfn.IFS(N3604=0,$Z$57,N3604=1,$Z$56)</f>
        <v>7.6700990720438726E-6</v>
      </c>
      <c r="R3604" t="str" cm="1">
        <f t="array" ref="R3604">_xlfn.IFS(AND(O3604&gt;P3604,O3604&gt;Q3604),"Low",AND(P3604&gt;O3604,P3604&gt;Q3604),"Medium",AND(Q3604&gt;O3604,Q3604&gt;P3604),"High")</f>
        <v>Medium</v>
      </c>
      <c r="S3604" t="str">
        <f t="shared" si="114"/>
        <v>T</v>
      </c>
    </row>
    <row r="3605" spans="1:19" x14ac:dyDescent="0.3">
      <c r="A3605" t="s">
        <v>18</v>
      </c>
      <c r="B3605">
        <v>9</v>
      </c>
      <c r="C3605" t="s">
        <v>13</v>
      </c>
      <c r="D3605" t="str">
        <f t="shared" si="113"/>
        <v>Medium</v>
      </c>
      <c r="E3605">
        <v>1</v>
      </c>
      <c r="F3605">
        <v>0</v>
      </c>
      <c r="G3605">
        <v>1</v>
      </c>
      <c r="H3605">
        <v>1</v>
      </c>
      <c r="I3605">
        <v>0</v>
      </c>
      <c r="J3605">
        <v>0</v>
      </c>
      <c r="K3605">
        <v>1</v>
      </c>
      <c r="L3605">
        <v>0</v>
      </c>
      <c r="M3605">
        <v>0</v>
      </c>
      <c r="N3605">
        <v>1</v>
      </c>
      <c r="O3605" cm="1">
        <f t="array" ref="O3605">$U$2*_xlfn.IFS(C3605="data_analyst",$V$5,C3605="data_engineer",$V$6,C3605="data_scientist",$V$7)*_xlfn.IFS(E3605=0,$V$12,E3605=1,$V$11)*_xlfn.IFS(F3605=0,$V$17,F3605=1,$V$16)*_xlfn.IFS(G3605=0,$V$22,G3605=1,$V$21)*_xlfn.IFS(H3605=0,$V$27,H3605=1,$V$26)*_xlfn.IFS(I3605=0,$V$32,I3605=1,$V$31)*_xlfn.IFS(J3605=0,$V$37,J3605=1,$V$36)*_xlfn.IFS(K3605=0,$V$42,K3605=1,$V$41)*_xlfn.IFS(L3605=0,$V$47,L3605=1,$V$46)*_xlfn.IFS(M3605=0,$V$52,M3605=1,$V$51)*_xlfn.IFS(N3605=0,$V$57,N3605=1,$V$56)</f>
        <v>2.3332731043956235E-5</v>
      </c>
      <c r="P3605" cm="1">
        <f t="array" ref="P3605">$V$2*_xlfn.IFS(C3605="data_analyst",$X$5,C3605="data_engineer",$X$6,C3605="data_scientist",$X$7)*_xlfn.IFS(E3605=0,$X$12,E3605=1,$X$11)*_xlfn.IFS(F3605=0,$X$17,F3605=1,$X$16)*_xlfn.IFS(G3605=0,$X$22,G3605=1,$X$21)*_xlfn.IFS(H3605=0,$X$27,H3605=1,$X$26)*_xlfn.IFS(I3605=0,$X$32,I3605=1,$X$31)*_xlfn.IFS(J3605=0,$X$37,J3605=1,$X$36)*_xlfn.IFS(K3605=0,$X$42,K3605=1,$X$41)*_xlfn.IFS(L3605=0,$X$47,L3605=1,$X$46)*_xlfn.IFS(M3605=0,$X$52,M3605=1,$X$51)*_xlfn.IFS(N3605=0,$X$57,N3605=1,$X$56)</f>
        <v>8.6062721366619974E-4</v>
      </c>
      <c r="Q3605" cm="1">
        <f t="array" ref="Q3605">$W$2*_xlfn.IFS(C3605="data_analyst",$Z$5,C3605="data_engineer",$Z$6,C3605="data_scientist",$Z$7)*_xlfn.IFS(E3605=0,$Z$12,E3605=1,$Z$11)*_xlfn.IFS(F3605=0,$Z$17,F3605=1,$Z$16)*_xlfn.IFS(G3605=0,$Z$22,G3605=1,$Z$21)*_xlfn.IFS(H3605=0,$Z$27,H3605=1,$Z$26)*_xlfn.IFS(I3605=0,$Z$32,I3605=1,$Z$31)*_xlfn.IFS(J3605=0,$Z$37,J3605=1,$Z$36)*_xlfn.IFS(K3605=0,$Z$42,K3605=1,$Z$41)*_xlfn.IFS(L3605=0,$Z$47,L3605=1,$Z$46)*_xlfn.IFS(M3605=0,$Z$52,M3605=1,$Z$51)*_xlfn.IFS(N3605=0,$Z$57,N3605=1,$Z$56)</f>
        <v>6.0920549576829791E-5</v>
      </c>
      <c r="R3605" t="str" cm="1">
        <f t="array" ref="R3605">_xlfn.IFS(AND(O3605&gt;P3605,O3605&gt;Q3605),"Low",AND(P3605&gt;O3605,P3605&gt;Q3605),"Medium",AND(Q3605&gt;O3605,Q3605&gt;P3605),"High")</f>
        <v>Medium</v>
      </c>
      <c r="S3605" t="str">
        <f t="shared" si="114"/>
        <v>T</v>
      </c>
    </row>
    <row r="3606" spans="1:19" x14ac:dyDescent="0.3">
      <c r="A3606" t="s">
        <v>18</v>
      </c>
      <c r="B3606">
        <v>3</v>
      </c>
      <c r="C3606" t="s">
        <v>13</v>
      </c>
      <c r="D3606" t="str">
        <f t="shared" si="113"/>
        <v>Medium</v>
      </c>
      <c r="E3606">
        <v>1</v>
      </c>
      <c r="F3606">
        <v>0</v>
      </c>
      <c r="G3606">
        <v>1</v>
      </c>
      <c r="H3606">
        <v>0</v>
      </c>
      <c r="I3606">
        <v>1</v>
      </c>
      <c r="J3606">
        <v>1</v>
      </c>
      <c r="K3606">
        <v>0</v>
      </c>
      <c r="L3606">
        <v>1</v>
      </c>
      <c r="M3606">
        <v>0</v>
      </c>
      <c r="N3606">
        <v>1</v>
      </c>
      <c r="O3606" cm="1">
        <f t="array" ref="O3606">$U$2*_xlfn.IFS(C3606="data_analyst",$V$5,C3606="data_engineer",$V$6,C3606="data_scientist",$V$7)*_xlfn.IFS(E3606=0,$V$12,E3606=1,$V$11)*_xlfn.IFS(F3606=0,$V$17,F3606=1,$V$16)*_xlfn.IFS(G3606=0,$V$22,G3606=1,$V$21)*_xlfn.IFS(H3606=0,$V$27,H3606=1,$V$26)*_xlfn.IFS(I3606=0,$V$32,I3606=1,$V$31)*_xlfn.IFS(J3606=0,$V$37,J3606=1,$V$36)*_xlfn.IFS(K3606=0,$V$42,K3606=1,$V$41)*_xlfn.IFS(L3606=0,$V$47,L3606=1,$V$46)*_xlfn.IFS(M3606=0,$V$52,M3606=1,$V$51)*_xlfn.IFS(N3606=0,$V$57,N3606=1,$V$56)</f>
        <v>3.6467427810091551E-7</v>
      </c>
      <c r="P3606" cm="1">
        <f t="array" ref="P3606">$V$2*_xlfn.IFS(C3606="data_analyst",$X$5,C3606="data_engineer",$X$6,C3606="data_scientist",$X$7)*_xlfn.IFS(E3606=0,$X$12,E3606=1,$X$11)*_xlfn.IFS(F3606=0,$X$17,F3606=1,$X$16)*_xlfn.IFS(G3606=0,$X$22,G3606=1,$X$21)*_xlfn.IFS(H3606=0,$X$27,H3606=1,$X$26)*_xlfn.IFS(I3606=0,$X$32,I3606=1,$X$31)*_xlfn.IFS(J3606=0,$X$37,J3606=1,$X$36)*_xlfn.IFS(K3606=0,$X$42,K3606=1,$X$41)*_xlfn.IFS(L3606=0,$X$47,L3606=1,$X$46)*_xlfn.IFS(M3606=0,$X$52,M3606=1,$X$51)*_xlfn.IFS(N3606=0,$X$57,N3606=1,$X$56)</f>
        <v>5.3478975834103572E-4</v>
      </c>
      <c r="Q3606" cm="1">
        <f t="array" ref="Q3606">$W$2*_xlfn.IFS(C3606="data_analyst",$Z$5,C3606="data_engineer",$Z$6,C3606="data_scientist",$Z$7)*_xlfn.IFS(E3606=0,$Z$12,E3606=1,$Z$11)*_xlfn.IFS(F3606=0,$Z$17,F3606=1,$Z$16)*_xlfn.IFS(G3606=0,$Z$22,G3606=1,$Z$21)*_xlfn.IFS(H3606=0,$Z$27,H3606=1,$Z$26)*_xlfn.IFS(I3606=0,$Z$32,I3606=1,$Z$31)*_xlfn.IFS(J3606=0,$Z$37,J3606=1,$Z$36)*_xlfn.IFS(K3606=0,$Z$42,K3606=1,$Z$41)*_xlfn.IFS(L3606=0,$Z$47,L3606=1,$Z$46)*_xlfn.IFS(M3606=0,$Z$52,M3606=1,$Z$51)*_xlfn.IFS(N3606=0,$Z$57,N3606=1,$Z$56)</f>
        <v>3.2520647743852412E-5</v>
      </c>
      <c r="R3606" t="str" cm="1">
        <f t="array" ref="R3606">_xlfn.IFS(AND(O3606&gt;P3606,O3606&gt;Q3606),"Low",AND(P3606&gt;O3606,P3606&gt;Q3606),"Medium",AND(Q3606&gt;O3606,Q3606&gt;P3606),"High")</f>
        <v>Medium</v>
      </c>
      <c r="S3606" t="str">
        <f t="shared" si="114"/>
        <v>T</v>
      </c>
    </row>
    <row r="3607" spans="1:19" x14ac:dyDescent="0.3">
      <c r="A3607" t="s">
        <v>18</v>
      </c>
      <c r="B3607">
        <v>3</v>
      </c>
      <c r="C3607" t="s">
        <v>13</v>
      </c>
      <c r="D3607" t="str">
        <f t="shared" si="113"/>
        <v>Medium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0</v>
      </c>
      <c r="K3607">
        <v>1</v>
      </c>
      <c r="L3607">
        <v>0</v>
      </c>
      <c r="M3607">
        <v>0</v>
      </c>
      <c r="N3607">
        <v>1</v>
      </c>
      <c r="O3607" cm="1">
        <f t="array" ref="O3607">$U$2*_xlfn.IFS(C3607="data_analyst",$V$5,C3607="data_engineer",$V$6,C3607="data_scientist",$V$7)*_xlfn.IFS(E3607=0,$V$12,E3607=1,$V$11)*_xlfn.IFS(F3607=0,$V$17,F3607=1,$V$16)*_xlfn.IFS(G3607=0,$V$22,G3607=1,$V$21)*_xlfn.IFS(H3607=0,$V$27,H3607=1,$V$26)*_xlfn.IFS(I3607=0,$V$32,I3607=1,$V$31)*_xlfn.IFS(J3607=0,$V$37,J3607=1,$V$36)*_xlfn.IFS(K3607=0,$V$42,K3607=1,$V$41)*_xlfn.IFS(L3607=0,$V$47,L3607=1,$V$46)*_xlfn.IFS(M3607=0,$V$52,M3607=1,$V$51)*_xlfn.IFS(N3607=0,$V$57,N3607=1,$V$56)</f>
        <v>2.0304222012578796E-6</v>
      </c>
      <c r="P3607" cm="1">
        <f t="array" ref="P3607">$V$2*_xlfn.IFS(C3607="data_analyst",$X$5,C3607="data_engineer",$X$6,C3607="data_scientist",$X$7)*_xlfn.IFS(E3607=0,$X$12,E3607=1,$X$11)*_xlfn.IFS(F3607=0,$X$17,F3607=1,$X$16)*_xlfn.IFS(G3607=0,$X$22,G3607=1,$X$21)*_xlfn.IFS(H3607=0,$X$27,H3607=1,$X$26)*_xlfn.IFS(I3607=0,$X$32,I3607=1,$X$31)*_xlfn.IFS(J3607=0,$X$37,J3607=1,$X$36)*_xlfn.IFS(K3607=0,$X$42,K3607=1,$X$41)*_xlfn.IFS(L3607=0,$X$47,L3607=1,$X$46)*_xlfn.IFS(M3607=0,$X$52,M3607=1,$X$51)*_xlfn.IFS(N3607=0,$X$57,N3607=1,$X$56)</f>
        <v>7.206954371169398E-4</v>
      </c>
      <c r="Q3607" cm="1">
        <f t="array" ref="Q3607">$W$2*_xlfn.IFS(C3607="data_analyst",$Z$5,C3607="data_engineer",$Z$6,C3607="data_scientist",$Z$7)*_xlfn.IFS(E3607=0,$Z$12,E3607=1,$Z$11)*_xlfn.IFS(F3607=0,$Z$17,F3607=1,$Z$16)*_xlfn.IFS(G3607=0,$Z$22,G3607=1,$Z$21)*_xlfn.IFS(H3607=0,$Z$27,H3607=1,$Z$26)*_xlfn.IFS(I3607=0,$Z$32,I3607=1,$Z$31)*_xlfn.IFS(J3607=0,$Z$37,J3607=1,$Z$36)*_xlfn.IFS(K3607=0,$Z$42,K3607=1,$Z$41)*_xlfn.IFS(L3607=0,$Z$47,L3607=1,$Z$46)*_xlfn.IFS(M3607=0,$Z$52,M3607=1,$Z$51)*_xlfn.IFS(N3607=0,$Z$57,N3607=1,$Z$56)</f>
        <v>3.1739573942207978E-5</v>
      </c>
      <c r="R3607" t="str" cm="1">
        <f t="array" ref="R3607">_xlfn.IFS(AND(O3607&gt;P3607,O3607&gt;Q3607),"Low",AND(P3607&gt;O3607,P3607&gt;Q3607),"Medium",AND(Q3607&gt;O3607,Q3607&gt;P3607),"High")</f>
        <v>Medium</v>
      </c>
      <c r="S3607" t="str">
        <f t="shared" si="114"/>
        <v>T</v>
      </c>
    </row>
    <row r="3608" spans="1:19" x14ac:dyDescent="0.3">
      <c r="A3608" t="s">
        <v>18</v>
      </c>
      <c r="B3608">
        <v>1</v>
      </c>
      <c r="C3608" t="s">
        <v>13</v>
      </c>
      <c r="D3608" t="str">
        <f t="shared" si="113"/>
        <v>Medium</v>
      </c>
      <c r="E3608">
        <v>1</v>
      </c>
      <c r="F3608">
        <v>0</v>
      </c>
      <c r="G3608">
        <v>1</v>
      </c>
      <c r="H3608">
        <v>1</v>
      </c>
      <c r="I3608">
        <v>1</v>
      </c>
      <c r="J3608">
        <v>0</v>
      </c>
      <c r="K3608">
        <v>0</v>
      </c>
      <c r="L3608">
        <v>1</v>
      </c>
      <c r="M3608">
        <v>1</v>
      </c>
      <c r="N3608">
        <v>1</v>
      </c>
      <c r="O3608" cm="1">
        <f t="array" ref="O3608">$U$2*_xlfn.IFS(C3608="data_analyst",$V$5,C3608="data_engineer",$V$6,C3608="data_scientist",$V$7)*_xlfn.IFS(E3608=0,$V$12,E3608=1,$V$11)*_xlfn.IFS(F3608=0,$V$17,F3608=1,$V$16)*_xlfn.IFS(G3608=0,$V$22,G3608=1,$V$21)*_xlfn.IFS(H3608=0,$V$27,H3608=1,$V$26)*_xlfn.IFS(I3608=0,$V$32,I3608=1,$V$31)*_xlfn.IFS(J3608=0,$V$37,J3608=1,$V$36)*_xlfn.IFS(K3608=0,$V$42,K3608=1,$V$41)*_xlfn.IFS(L3608=0,$V$47,L3608=1,$V$46)*_xlfn.IFS(M3608=0,$V$52,M3608=1,$V$51)*_xlfn.IFS(N3608=0,$V$57,N3608=1,$V$56)</f>
        <v>3.2220973256884125E-8</v>
      </c>
      <c r="P3608" cm="1">
        <f t="array" ref="P3608">$V$2*_xlfn.IFS(C3608="data_analyst",$X$5,C3608="data_engineer",$X$6,C3608="data_scientist",$X$7)*_xlfn.IFS(E3608=0,$X$12,E3608=1,$X$11)*_xlfn.IFS(F3608=0,$X$17,F3608=1,$X$16)*_xlfn.IFS(G3608=0,$X$22,G3608=1,$X$21)*_xlfn.IFS(H3608=0,$X$27,H3608=1,$X$26)*_xlfn.IFS(I3608=0,$X$32,I3608=1,$X$31)*_xlfn.IFS(J3608=0,$X$37,J3608=1,$X$36)*_xlfn.IFS(K3608=0,$X$42,K3608=1,$X$41)*_xlfn.IFS(L3608=0,$X$47,L3608=1,$X$46)*_xlfn.IFS(M3608=0,$X$52,M3608=1,$X$51)*_xlfn.IFS(N3608=0,$X$57,N3608=1,$X$56)</f>
        <v>1.0801251533611479E-3</v>
      </c>
      <c r="Q3608" cm="1">
        <f t="array" ref="Q3608">$W$2*_xlfn.IFS(C3608="data_analyst",$Z$5,C3608="data_engineer",$Z$6,C3608="data_scientist",$Z$7)*_xlfn.IFS(E3608=0,$Z$12,E3608=1,$Z$11)*_xlfn.IFS(F3608=0,$Z$17,F3608=1,$Z$16)*_xlfn.IFS(G3608=0,$Z$22,G3608=1,$Z$21)*_xlfn.IFS(H3608=0,$Z$27,H3608=1,$Z$26)*_xlfn.IFS(I3608=0,$Z$32,I3608=1,$Z$31)*_xlfn.IFS(J3608=0,$Z$37,J3608=1,$Z$36)*_xlfn.IFS(K3608=0,$Z$42,K3608=1,$Z$41)*_xlfn.IFS(L3608=0,$Z$47,L3608=1,$Z$46)*_xlfn.IFS(M3608=0,$Z$52,M3608=1,$Z$51)*_xlfn.IFS(N3608=0,$Z$57,N3608=1,$Z$56)</f>
        <v>1.967520150626315E-5</v>
      </c>
      <c r="R3608" t="str" cm="1">
        <f t="array" ref="R3608">_xlfn.IFS(AND(O3608&gt;P3608,O3608&gt;Q3608),"Low",AND(P3608&gt;O3608,P3608&gt;Q3608),"Medium",AND(Q3608&gt;O3608,Q3608&gt;P3608),"High")</f>
        <v>Medium</v>
      </c>
      <c r="S3608" t="str">
        <f t="shared" si="114"/>
        <v>T</v>
      </c>
    </row>
    <row r="3609" spans="1:19" x14ac:dyDescent="0.3">
      <c r="A3609" t="s">
        <v>18</v>
      </c>
      <c r="B3609">
        <v>9</v>
      </c>
      <c r="C3609" t="s">
        <v>13</v>
      </c>
      <c r="D3609" t="str">
        <f t="shared" si="113"/>
        <v>Medium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0</v>
      </c>
      <c r="K3609">
        <v>0</v>
      </c>
      <c r="L3609">
        <v>1</v>
      </c>
      <c r="M3609">
        <v>0</v>
      </c>
      <c r="N3609">
        <v>1</v>
      </c>
      <c r="O3609" cm="1">
        <f t="array" ref="O3609">$U$2*_xlfn.IFS(C3609="data_analyst",$V$5,C3609="data_engineer",$V$6,C3609="data_scientist",$V$7)*_xlfn.IFS(E3609=0,$V$12,E3609=1,$V$11)*_xlfn.IFS(F3609=0,$V$17,F3609=1,$V$16)*_xlfn.IFS(G3609=0,$V$22,G3609=1,$V$21)*_xlfn.IFS(H3609=0,$V$27,H3609=1,$V$26)*_xlfn.IFS(I3609=0,$V$32,I3609=1,$V$31)*_xlfn.IFS(J3609=0,$V$37,J3609=1,$V$36)*_xlfn.IFS(K3609=0,$V$42,K3609=1,$V$41)*_xlfn.IFS(L3609=0,$V$47,L3609=1,$V$46)*_xlfn.IFS(M3609=0,$V$52,M3609=1,$V$51)*_xlfn.IFS(N3609=0,$V$57,N3609=1,$V$56)</f>
        <v>4.9543789046587634E-7</v>
      </c>
      <c r="P3609" cm="1">
        <f t="array" ref="P3609">$V$2*_xlfn.IFS(C3609="data_analyst",$X$5,C3609="data_engineer",$X$6,C3609="data_scientist",$X$7)*_xlfn.IFS(E3609=0,$X$12,E3609=1,$X$11)*_xlfn.IFS(F3609=0,$X$17,F3609=1,$X$16)*_xlfn.IFS(G3609=0,$X$22,G3609=1,$X$21)*_xlfn.IFS(H3609=0,$X$27,H3609=1,$X$26)*_xlfn.IFS(I3609=0,$X$32,I3609=1,$X$31)*_xlfn.IFS(J3609=0,$X$37,J3609=1,$X$36)*_xlfn.IFS(K3609=0,$X$42,K3609=1,$X$41)*_xlfn.IFS(L3609=0,$X$47,L3609=1,$X$46)*_xlfn.IFS(M3609=0,$X$52,M3609=1,$X$51)*_xlfn.IFS(N3609=0,$X$57,N3609=1,$X$56)</f>
        <v>2.2417215587641356E-3</v>
      </c>
      <c r="Q3609" cm="1">
        <f t="array" ref="Q3609">$W$2*_xlfn.IFS(C3609="data_analyst",$Z$5,C3609="data_engineer",$Z$6,C3609="data_scientist",$Z$7)*_xlfn.IFS(E3609=0,$Z$12,E3609=1,$Z$11)*_xlfn.IFS(F3609=0,$Z$17,F3609=1,$Z$16)*_xlfn.IFS(G3609=0,$Z$22,G3609=1,$Z$21)*_xlfn.IFS(H3609=0,$Z$27,H3609=1,$Z$26)*_xlfn.IFS(I3609=0,$Z$32,I3609=1,$Z$31)*_xlfn.IFS(J3609=0,$Z$37,J3609=1,$Z$36)*_xlfn.IFS(K3609=0,$Z$42,K3609=1,$Z$41)*_xlfn.IFS(L3609=0,$Z$47,L3609=1,$Z$46)*_xlfn.IFS(M3609=0,$Z$52,M3609=1,$Z$51)*_xlfn.IFS(N3609=0,$Z$57,N3609=1,$Z$56)</f>
        <v>6.618753880941284E-5</v>
      </c>
      <c r="R3609" t="str" cm="1">
        <f t="array" ref="R3609">_xlfn.IFS(AND(O3609&gt;P3609,O3609&gt;Q3609),"Low",AND(P3609&gt;O3609,P3609&gt;Q3609),"Medium",AND(Q3609&gt;O3609,Q3609&gt;P3609),"High")</f>
        <v>Medium</v>
      </c>
      <c r="S3609" t="str">
        <f t="shared" si="114"/>
        <v>T</v>
      </c>
    </row>
    <row r="3610" spans="1:19" x14ac:dyDescent="0.3">
      <c r="A3610" t="s">
        <v>18</v>
      </c>
      <c r="B3610">
        <v>2</v>
      </c>
      <c r="C3610" t="s">
        <v>13</v>
      </c>
      <c r="D3610" t="str">
        <f t="shared" si="113"/>
        <v>Medium</v>
      </c>
      <c r="E3610">
        <v>1</v>
      </c>
      <c r="F3610">
        <v>1</v>
      </c>
      <c r="G3610">
        <v>1</v>
      </c>
      <c r="H3610">
        <v>0</v>
      </c>
      <c r="I3610">
        <v>1</v>
      </c>
      <c r="J3610">
        <v>1</v>
      </c>
      <c r="K3610">
        <v>0</v>
      </c>
      <c r="L3610">
        <v>1</v>
      </c>
      <c r="M3610">
        <v>0</v>
      </c>
      <c r="N3610">
        <v>1</v>
      </c>
      <c r="O3610" cm="1">
        <f t="array" ref="O3610">$U$2*_xlfn.IFS(C3610="data_analyst",$V$5,C3610="data_engineer",$V$6,C3610="data_scientist",$V$7)*_xlfn.IFS(E3610=0,$V$12,E3610=1,$V$11)*_xlfn.IFS(F3610=0,$V$17,F3610=1,$V$16)*_xlfn.IFS(G3610=0,$V$22,G3610=1,$V$21)*_xlfn.IFS(H3610=0,$V$27,H3610=1,$V$26)*_xlfn.IFS(I3610=0,$V$32,I3610=1,$V$31)*_xlfn.IFS(J3610=0,$V$37,J3610=1,$V$36)*_xlfn.IFS(K3610=0,$V$42,K3610=1,$V$41)*_xlfn.IFS(L3610=0,$V$47,L3610=1,$V$46)*_xlfn.IFS(M3610=0,$V$52,M3610=1,$V$51)*_xlfn.IFS(N3610=0,$V$57,N3610=1,$V$56)</f>
        <v>4.7513778297539905E-7</v>
      </c>
      <c r="P3610" cm="1">
        <f t="array" ref="P3610">$V$2*_xlfn.IFS(C3610="data_analyst",$X$5,C3610="data_engineer",$X$6,C3610="data_scientist",$X$7)*_xlfn.IFS(E3610=0,$X$12,E3610=1,$X$11)*_xlfn.IFS(F3610=0,$X$17,F3610=1,$X$16)*_xlfn.IFS(G3610=0,$X$22,G3610=1,$X$21)*_xlfn.IFS(H3610=0,$X$27,H3610=1,$X$26)*_xlfn.IFS(I3610=0,$X$32,I3610=1,$X$31)*_xlfn.IFS(J3610=0,$X$37,J3610=1,$X$36)*_xlfn.IFS(K3610=0,$X$42,K3610=1,$X$41)*_xlfn.IFS(L3610=0,$X$47,L3610=1,$X$46)*_xlfn.IFS(M3610=0,$X$52,M3610=1,$X$51)*_xlfn.IFS(N3610=0,$X$57,N3610=1,$X$56)</f>
        <v>6.2035611967560164E-4</v>
      </c>
      <c r="Q3610" cm="1">
        <f t="array" ref="Q3610">$W$2*_xlfn.IFS(C3610="data_analyst",$Z$5,C3610="data_engineer",$Z$6,C3610="data_scientist",$Z$7)*_xlfn.IFS(E3610=0,$Z$12,E3610=1,$Z$11)*_xlfn.IFS(F3610=0,$Z$17,F3610=1,$Z$16)*_xlfn.IFS(G3610=0,$Z$22,G3610=1,$Z$21)*_xlfn.IFS(H3610=0,$Z$27,H3610=1,$Z$26)*_xlfn.IFS(I3610=0,$Z$32,I3610=1,$Z$31)*_xlfn.IFS(J3610=0,$Z$37,J3610=1,$Z$36)*_xlfn.IFS(K3610=0,$Z$42,K3610=1,$Z$41)*_xlfn.IFS(L3610=0,$Z$47,L3610=1,$Z$46)*_xlfn.IFS(M3610=0,$Z$52,M3610=1,$Z$51)*_xlfn.IFS(N3610=0,$Z$57,N3610=1,$Z$56)</f>
        <v>3.4491596091964674E-5</v>
      </c>
      <c r="R3610" t="str" cm="1">
        <f t="array" ref="R3610">_xlfn.IFS(AND(O3610&gt;P3610,O3610&gt;Q3610),"Low",AND(P3610&gt;O3610,P3610&gt;Q3610),"Medium",AND(Q3610&gt;O3610,Q3610&gt;P3610),"High")</f>
        <v>Medium</v>
      </c>
      <c r="S3610" t="str">
        <f t="shared" si="114"/>
        <v>T</v>
      </c>
    </row>
    <row r="3611" spans="1:19" x14ac:dyDescent="0.3">
      <c r="A3611" t="s">
        <v>18</v>
      </c>
      <c r="B3611">
        <v>6</v>
      </c>
      <c r="C3611" t="s">
        <v>13</v>
      </c>
      <c r="D3611" t="str">
        <f t="shared" si="113"/>
        <v>Medium</v>
      </c>
      <c r="E3611">
        <v>1</v>
      </c>
      <c r="F3611">
        <v>0</v>
      </c>
      <c r="G3611">
        <v>1</v>
      </c>
      <c r="H3611">
        <v>1</v>
      </c>
      <c r="I3611">
        <v>1</v>
      </c>
      <c r="J3611">
        <v>0</v>
      </c>
      <c r="K3611">
        <v>1</v>
      </c>
      <c r="L3611">
        <v>1</v>
      </c>
      <c r="M3611">
        <v>0</v>
      </c>
      <c r="N3611">
        <v>1</v>
      </c>
      <c r="O3611" cm="1">
        <f t="array" ref="O3611">$U$2*_xlfn.IFS(C3611="data_analyst",$V$5,C3611="data_engineer",$V$6,C3611="data_scientist",$V$7)*_xlfn.IFS(E3611=0,$V$12,E3611=1,$V$11)*_xlfn.IFS(F3611=0,$V$17,F3611=1,$V$16)*_xlfn.IFS(G3611=0,$V$22,G3611=1,$V$21)*_xlfn.IFS(H3611=0,$V$27,H3611=1,$V$26)*_xlfn.IFS(I3611=0,$V$32,I3611=1,$V$31)*_xlfn.IFS(J3611=0,$V$37,J3611=1,$V$36)*_xlfn.IFS(K3611=0,$V$42,K3611=1,$V$41)*_xlfn.IFS(L3611=0,$V$47,L3611=1,$V$46)*_xlfn.IFS(M3611=0,$V$52,M3611=1,$V$51)*_xlfn.IFS(N3611=0,$V$57,N3611=1,$V$56)</f>
        <v>7.5057185129181251E-8</v>
      </c>
      <c r="P3611" cm="1">
        <f t="array" ref="P3611">$V$2*_xlfn.IFS(C3611="data_analyst",$X$5,C3611="data_engineer",$X$6,C3611="data_scientist",$X$7)*_xlfn.IFS(E3611=0,$X$12,E3611=1,$X$11)*_xlfn.IFS(F3611=0,$X$17,F3611=1,$X$16)*_xlfn.IFS(G3611=0,$X$22,G3611=1,$X$21)*_xlfn.IFS(H3611=0,$X$27,H3611=1,$X$26)*_xlfn.IFS(I3611=0,$X$32,I3611=1,$X$31)*_xlfn.IFS(J3611=0,$X$37,J3611=1,$X$36)*_xlfn.IFS(K3611=0,$X$42,K3611=1,$X$41)*_xlfn.IFS(L3611=0,$X$47,L3611=1,$X$46)*_xlfn.IFS(M3611=0,$X$52,M3611=1,$X$51)*_xlfn.IFS(N3611=0,$X$57,N3611=1,$X$56)</f>
        <v>3.8734884177398773E-4</v>
      </c>
      <c r="Q3611" cm="1">
        <f t="array" ref="Q3611">$W$2*_xlfn.IFS(C3611="data_analyst",$Z$5,C3611="data_engineer",$Z$6,C3611="data_scientist",$Z$7)*_xlfn.IFS(E3611=0,$Z$12,E3611=1,$Z$11)*_xlfn.IFS(F3611=0,$Z$17,F3611=1,$Z$16)*_xlfn.IFS(G3611=0,$Z$22,G3611=1,$Z$21)*_xlfn.IFS(H3611=0,$Z$27,H3611=1,$Z$26)*_xlfn.IFS(I3611=0,$Z$32,I3611=1,$Z$31)*_xlfn.IFS(J3611=0,$Z$37,J3611=1,$Z$36)*_xlfn.IFS(K3611=0,$Z$42,K3611=1,$Z$41)*_xlfn.IFS(L3611=0,$Z$47,L3611=1,$Z$46)*_xlfn.IFS(M3611=0,$Z$52,M3611=1,$Z$51)*_xlfn.IFS(N3611=0,$Z$57,N3611=1,$Z$56)</f>
        <v>1.1267640535411952E-5</v>
      </c>
      <c r="R3611" t="str" cm="1">
        <f t="array" ref="R3611">_xlfn.IFS(AND(O3611&gt;P3611,O3611&gt;Q3611),"Low",AND(P3611&gt;O3611,P3611&gt;Q3611),"Medium",AND(Q3611&gt;O3611,Q3611&gt;P3611),"High")</f>
        <v>Medium</v>
      </c>
      <c r="S3611" t="str">
        <f t="shared" si="114"/>
        <v>T</v>
      </c>
    </row>
    <row r="3612" spans="1:19" x14ac:dyDescent="0.3">
      <c r="A3612" t="s">
        <v>18</v>
      </c>
      <c r="B3612">
        <v>7</v>
      </c>
      <c r="C3612" t="s">
        <v>13</v>
      </c>
      <c r="D3612" t="str">
        <f t="shared" si="113"/>
        <v>Medium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</v>
      </c>
      <c r="O3612" cm="1">
        <f t="array" ref="O3612">$U$2*_xlfn.IFS(C3612="data_analyst",$V$5,C3612="data_engineer",$V$6,C3612="data_scientist",$V$7)*_xlfn.IFS(E3612=0,$V$12,E3612=1,$V$11)*_xlfn.IFS(F3612=0,$V$17,F3612=1,$V$16)*_xlfn.IFS(G3612=0,$V$22,G3612=1,$V$21)*_xlfn.IFS(H3612=0,$V$27,H3612=1,$V$26)*_xlfn.IFS(I3612=0,$V$32,I3612=1,$V$31)*_xlfn.IFS(J3612=0,$V$37,J3612=1,$V$36)*_xlfn.IFS(K3612=0,$V$42,K3612=1,$V$41)*_xlfn.IFS(L3612=0,$V$47,L3612=1,$V$46)*_xlfn.IFS(M3612=0,$V$52,M3612=1,$V$51)*_xlfn.IFS(N3612=0,$V$57,N3612=1,$V$56)</f>
        <v>7.0366667408231409E-4</v>
      </c>
      <c r="P3612" cm="1">
        <f t="array" ref="P3612">$V$2*_xlfn.IFS(C3612="data_analyst",$X$5,C3612="data_engineer",$X$6,C3612="data_scientist",$X$7)*_xlfn.IFS(E3612=0,$X$12,E3612=1,$X$11)*_xlfn.IFS(F3612=0,$X$17,F3612=1,$X$16)*_xlfn.IFS(G3612=0,$X$22,G3612=1,$X$21)*_xlfn.IFS(H3612=0,$X$27,H3612=1,$X$26)*_xlfn.IFS(I3612=0,$X$32,I3612=1,$X$31)*_xlfn.IFS(J3612=0,$X$37,J3612=1,$X$36)*_xlfn.IFS(K3612=0,$X$42,K3612=1,$X$41)*_xlfn.IFS(L3612=0,$X$47,L3612=1,$X$46)*_xlfn.IFS(M3612=0,$X$52,M3612=1,$X$51)*_xlfn.IFS(N3612=0,$X$57,N3612=1,$X$56)</f>
        <v>1.8821133202713359E-3</v>
      </c>
      <c r="Q3612" cm="1">
        <f t="array" ref="Q3612">$W$2*_xlfn.IFS(C3612="data_analyst",$Z$5,C3612="data_engineer",$Z$6,C3612="data_scientist",$Z$7)*_xlfn.IFS(E3612=0,$Z$12,E3612=1,$Z$11)*_xlfn.IFS(F3612=0,$Z$17,F3612=1,$Z$16)*_xlfn.IFS(G3612=0,$Z$22,G3612=1,$Z$21)*_xlfn.IFS(H3612=0,$Z$27,H3612=1,$Z$26)*_xlfn.IFS(I3612=0,$Z$32,I3612=1,$Z$31)*_xlfn.IFS(J3612=0,$Z$37,J3612=1,$Z$36)*_xlfn.IFS(K3612=0,$Z$42,K3612=1,$Z$41)*_xlfn.IFS(L3612=0,$Z$47,L3612=1,$Z$46)*_xlfn.IFS(M3612=0,$Z$52,M3612=1,$Z$51)*_xlfn.IFS(N3612=0,$Z$57,N3612=1,$Z$56)</f>
        <v>4.715735030571686E-4</v>
      </c>
      <c r="R3612" t="str" cm="1">
        <f t="array" ref="R3612">_xlfn.IFS(AND(O3612&gt;P3612,O3612&gt;Q3612),"Low",AND(P3612&gt;O3612,P3612&gt;Q3612),"Medium",AND(Q3612&gt;O3612,Q3612&gt;P3612),"High")</f>
        <v>Medium</v>
      </c>
      <c r="S3612" t="str">
        <f t="shared" si="114"/>
        <v>T</v>
      </c>
    </row>
    <row r="3613" spans="1:19" x14ac:dyDescent="0.3">
      <c r="A3613" t="s">
        <v>18</v>
      </c>
      <c r="B3613">
        <v>5</v>
      </c>
      <c r="C3613" t="s">
        <v>13</v>
      </c>
      <c r="D3613" t="str">
        <f t="shared" si="113"/>
        <v>Medium</v>
      </c>
      <c r="E3613">
        <v>1</v>
      </c>
      <c r="F3613">
        <v>0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1</v>
      </c>
      <c r="M3613">
        <v>1</v>
      </c>
      <c r="N3613">
        <v>1</v>
      </c>
      <c r="O3613" cm="1">
        <f t="array" ref="O3613">$U$2*_xlfn.IFS(C3613="data_analyst",$V$5,C3613="data_engineer",$V$6,C3613="data_scientist",$V$7)*_xlfn.IFS(E3613=0,$V$12,E3613=1,$V$11)*_xlfn.IFS(F3613=0,$V$17,F3613=1,$V$16)*_xlfn.IFS(G3613=0,$V$22,G3613=1,$V$21)*_xlfn.IFS(H3613=0,$V$27,H3613=1,$V$26)*_xlfn.IFS(I3613=0,$V$32,I3613=1,$V$31)*_xlfn.IFS(J3613=0,$V$37,J3613=1,$V$36)*_xlfn.IFS(K3613=0,$V$42,K3613=1,$V$41)*_xlfn.IFS(L3613=0,$V$47,L3613=1,$V$46)*_xlfn.IFS(M3613=0,$V$52,M3613=1,$V$51)*_xlfn.IFS(N3613=0,$V$57,N3613=1,$V$56)</f>
        <v>1.3474344616619924E-6</v>
      </c>
      <c r="P3613" cm="1">
        <f t="array" ref="P3613">$V$2*_xlfn.IFS(C3613="data_analyst",$X$5,C3613="data_engineer",$X$6,C3613="data_scientist",$X$7)*_xlfn.IFS(E3613=0,$X$12,E3613=1,$X$11)*_xlfn.IFS(F3613=0,$X$17,F3613=1,$X$16)*_xlfn.IFS(G3613=0,$X$22,G3613=1,$X$21)*_xlfn.IFS(H3613=0,$X$27,H3613=1,$X$26)*_xlfn.IFS(I3613=0,$X$32,I3613=1,$X$31)*_xlfn.IFS(J3613=0,$X$37,J3613=1,$X$36)*_xlfn.IFS(K3613=0,$X$42,K3613=1,$X$41)*_xlfn.IFS(L3613=0,$X$47,L3613=1,$X$46)*_xlfn.IFS(M3613=0,$X$52,M3613=1,$X$51)*_xlfn.IFS(N3613=0,$X$57,N3613=1,$X$56)</f>
        <v>1.7103825823241259E-3</v>
      </c>
      <c r="Q3613" cm="1">
        <f t="array" ref="Q3613">$W$2*_xlfn.IFS(C3613="data_analyst",$Z$5,C3613="data_engineer",$Z$6,C3613="data_scientist",$Z$7)*_xlfn.IFS(E3613=0,$Z$12,E3613=1,$Z$11)*_xlfn.IFS(F3613=0,$Z$17,F3613=1,$Z$16)*_xlfn.IFS(G3613=0,$Z$22,G3613=1,$Z$21)*_xlfn.IFS(H3613=0,$Z$27,H3613=1,$Z$26)*_xlfn.IFS(I3613=0,$Z$32,I3613=1,$Z$31)*_xlfn.IFS(J3613=0,$Z$37,J3613=1,$Z$36)*_xlfn.IFS(K3613=0,$Z$42,K3613=1,$Z$41)*_xlfn.IFS(L3613=0,$Z$47,L3613=1,$Z$46)*_xlfn.IFS(M3613=0,$Z$52,M3613=1,$Z$51)*_xlfn.IFS(N3613=0,$Z$57,N3613=1,$Z$56)</f>
        <v>7.4384307735413254E-5</v>
      </c>
      <c r="R3613" t="str" cm="1">
        <f t="array" ref="R3613">_xlfn.IFS(AND(O3613&gt;P3613,O3613&gt;Q3613),"Low",AND(P3613&gt;O3613,P3613&gt;Q3613),"Medium",AND(Q3613&gt;O3613,Q3613&gt;P3613),"High")</f>
        <v>Medium</v>
      </c>
      <c r="S3613" t="str">
        <f t="shared" si="114"/>
        <v>T</v>
      </c>
    </row>
    <row r="3614" spans="1:19" x14ac:dyDescent="0.3">
      <c r="A3614" t="s">
        <v>18</v>
      </c>
      <c r="B3614">
        <v>7</v>
      </c>
      <c r="C3614" t="s">
        <v>13</v>
      </c>
      <c r="D3614" t="str">
        <f t="shared" si="113"/>
        <v>Medium</v>
      </c>
      <c r="E3614">
        <v>1</v>
      </c>
      <c r="F3614">
        <v>0</v>
      </c>
      <c r="G3614">
        <v>1</v>
      </c>
      <c r="H3614">
        <v>1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1</v>
      </c>
      <c r="O3614" cm="1">
        <f t="array" ref="O3614">$U$2*_xlfn.IFS(C3614="data_analyst",$V$5,C3614="data_engineer",$V$6,C3614="data_scientist",$V$7)*_xlfn.IFS(E3614=0,$V$12,E3614=1,$V$11)*_xlfn.IFS(F3614=0,$V$17,F3614=1,$V$16)*_xlfn.IFS(G3614=0,$V$22,G3614=1,$V$21)*_xlfn.IFS(H3614=0,$V$27,H3614=1,$V$26)*_xlfn.IFS(I3614=0,$V$32,I3614=1,$V$31)*_xlfn.IFS(J3614=0,$V$37,J3614=1,$V$36)*_xlfn.IFS(K3614=0,$V$42,K3614=1,$V$41)*_xlfn.IFS(L3614=0,$V$47,L3614=1,$V$46)*_xlfn.IFS(M3614=0,$V$52,M3614=1,$V$51)*_xlfn.IFS(N3614=0,$V$57,N3614=1,$V$56)</f>
        <v>4.0588508644585867E-5</v>
      </c>
      <c r="P3614" cm="1">
        <f t="array" ref="P3614">$V$2*_xlfn.IFS(C3614="data_analyst",$X$5,C3614="data_engineer",$X$6,C3614="data_scientist",$X$7)*_xlfn.IFS(E3614=0,$X$12,E3614=1,$X$11)*_xlfn.IFS(F3614=0,$X$17,F3614=1,$X$16)*_xlfn.IFS(G3614=0,$X$22,G3614=1,$X$21)*_xlfn.IFS(H3614=0,$X$27,H3614=1,$X$26)*_xlfn.IFS(I3614=0,$X$32,I3614=1,$X$31)*_xlfn.IFS(J3614=0,$X$37,J3614=1,$X$36)*_xlfn.IFS(K3614=0,$X$42,K3614=1,$X$41)*_xlfn.IFS(L3614=0,$X$47,L3614=1,$X$46)*_xlfn.IFS(M3614=0,$X$52,M3614=1,$X$51)*_xlfn.IFS(N3614=0,$X$57,N3614=1,$X$56)</f>
        <v>1.0394365896754653E-3</v>
      </c>
      <c r="Q3614" cm="1">
        <f t="array" ref="Q3614">$W$2*_xlfn.IFS(C3614="data_analyst",$Z$5,C3614="data_engineer",$Z$6,C3614="data_scientist",$Z$7)*_xlfn.IFS(E3614=0,$Z$12,E3614=1,$Z$11)*_xlfn.IFS(F3614=0,$Z$17,F3614=1,$Z$16)*_xlfn.IFS(G3614=0,$Z$22,G3614=1,$Z$21)*_xlfn.IFS(H3614=0,$Z$27,H3614=1,$Z$26)*_xlfn.IFS(I3614=0,$Z$32,I3614=1,$Z$31)*_xlfn.IFS(J3614=0,$Z$37,J3614=1,$Z$36)*_xlfn.IFS(K3614=0,$Z$42,K3614=1,$Z$41)*_xlfn.IFS(L3614=0,$Z$47,L3614=1,$Z$46)*_xlfn.IFS(M3614=0,$Z$52,M3614=1,$Z$51)*_xlfn.IFS(N3614=0,$Z$57,N3614=1,$Z$56)</f>
        <v>9.4677047060731575E-5</v>
      </c>
      <c r="R3614" t="str" cm="1">
        <f t="array" ref="R3614">_xlfn.IFS(AND(O3614&gt;P3614,O3614&gt;Q3614),"Low",AND(P3614&gt;O3614,P3614&gt;Q3614),"Medium",AND(Q3614&gt;O3614,Q3614&gt;P3614),"High")</f>
        <v>Medium</v>
      </c>
      <c r="S3614" t="str">
        <f t="shared" si="114"/>
        <v>T</v>
      </c>
    </row>
    <row r="3615" spans="1:19" x14ac:dyDescent="0.3">
      <c r="A3615" t="s">
        <v>18</v>
      </c>
      <c r="B3615">
        <v>3</v>
      </c>
      <c r="C3615" t="s">
        <v>13</v>
      </c>
      <c r="D3615" t="str">
        <f t="shared" si="113"/>
        <v>Medium</v>
      </c>
      <c r="E3615">
        <v>1</v>
      </c>
      <c r="F3615">
        <v>0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 cm="1">
        <f t="array" ref="O3615">$U$2*_xlfn.IFS(C3615="data_analyst",$V$5,C3615="data_engineer",$V$6,C3615="data_scientist",$V$7)*_xlfn.IFS(E3615=0,$V$12,E3615=1,$V$11)*_xlfn.IFS(F3615=0,$V$17,F3615=1,$V$16)*_xlfn.IFS(G3615=0,$V$22,G3615=1,$V$21)*_xlfn.IFS(H3615=0,$V$27,H3615=1,$V$26)*_xlfn.IFS(I3615=0,$V$32,I3615=1,$V$31)*_xlfn.IFS(J3615=0,$V$37,J3615=1,$V$36)*_xlfn.IFS(K3615=0,$V$42,K3615=1,$V$41)*_xlfn.IFS(L3615=0,$V$47,L3615=1,$V$46)*_xlfn.IFS(M3615=0,$V$52,M3615=1,$V$51)*_xlfn.IFS(N3615=0,$V$57,N3615=1,$V$56)</f>
        <v>6.5986335353783264E-5</v>
      </c>
      <c r="P3615" cm="1">
        <f t="array" ref="P3615">$V$2*_xlfn.IFS(C3615="data_analyst",$X$5,C3615="data_engineer",$X$6,C3615="data_scientist",$X$7)*_xlfn.IFS(E3615=0,$X$12,E3615=1,$X$11)*_xlfn.IFS(F3615=0,$X$17,F3615=1,$X$16)*_xlfn.IFS(G3615=0,$X$22,G3615=1,$X$21)*_xlfn.IFS(H3615=0,$X$27,H3615=1,$X$26)*_xlfn.IFS(I3615=0,$X$32,I3615=1,$X$31)*_xlfn.IFS(J3615=0,$X$37,J3615=1,$X$36)*_xlfn.IFS(K3615=0,$X$42,K3615=1,$X$41)*_xlfn.IFS(L3615=0,$X$47,L3615=1,$X$46)*_xlfn.IFS(M3615=0,$X$52,M3615=1,$X$51)*_xlfn.IFS(N3615=0,$X$57,N3615=1,$X$56)</f>
        <v>2.8705570720590509E-4</v>
      </c>
      <c r="Q3615" cm="1">
        <f t="array" ref="Q3615">$W$2*_xlfn.IFS(C3615="data_analyst",$Z$5,C3615="data_engineer",$Z$6,C3615="data_scientist",$Z$7)*_xlfn.IFS(E3615=0,$Z$12,E3615=1,$Z$11)*_xlfn.IFS(F3615=0,$Z$17,F3615=1,$Z$16)*_xlfn.IFS(G3615=0,$Z$22,G3615=1,$Z$21)*_xlfn.IFS(H3615=0,$Z$27,H3615=1,$Z$26)*_xlfn.IFS(I3615=0,$Z$32,I3615=1,$Z$31)*_xlfn.IFS(J3615=0,$Z$37,J3615=1,$Z$36)*_xlfn.IFS(K3615=0,$Z$42,K3615=1,$Z$41)*_xlfn.IFS(L3615=0,$Z$47,L3615=1,$Z$46)*_xlfn.IFS(M3615=0,$Z$52,M3615=1,$Z$51)*_xlfn.IFS(N3615=0,$Z$57,N3615=1,$Z$56)</f>
        <v>9.6810924285080984E-5</v>
      </c>
      <c r="R3615" t="str" cm="1">
        <f t="array" ref="R3615">_xlfn.IFS(AND(O3615&gt;P3615,O3615&gt;Q3615),"Low",AND(P3615&gt;O3615,P3615&gt;Q3615),"Medium",AND(Q3615&gt;O3615,Q3615&gt;P3615),"High")</f>
        <v>Medium</v>
      </c>
      <c r="S3615" t="str">
        <f t="shared" si="114"/>
        <v>T</v>
      </c>
    </row>
    <row r="3616" spans="1:19" x14ac:dyDescent="0.3">
      <c r="A3616" t="s">
        <v>18</v>
      </c>
      <c r="B3616">
        <v>7</v>
      </c>
      <c r="C3616" t="s">
        <v>13</v>
      </c>
      <c r="D3616" t="str">
        <f t="shared" si="113"/>
        <v>Medium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1</v>
      </c>
      <c r="O3616" cm="1">
        <f t="array" ref="O3616">$U$2*_xlfn.IFS(C3616="data_analyst",$V$5,C3616="data_engineer",$V$6,C3616="data_scientist",$V$7)*_xlfn.IFS(E3616=0,$V$12,E3616=1,$V$11)*_xlfn.IFS(F3616=0,$V$17,F3616=1,$V$16)*_xlfn.IFS(G3616=0,$V$22,G3616=1,$V$21)*_xlfn.IFS(H3616=0,$V$27,H3616=1,$V$26)*_xlfn.IFS(I3616=0,$V$32,I3616=1,$V$31)*_xlfn.IFS(J3616=0,$V$37,J3616=1,$V$36)*_xlfn.IFS(K3616=0,$V$42,K3616=1,$V$41)*_xlfn.IFS(L3616=0,$V$47,L3616=1,$V$46)*_xlfn.IFS(M3616=0,$V$52,M3616=1,$V$51)*_xlfn.IFS(N3616=0,$V$57,N3616=1,$V$56)</f>
        <v>1.0286529200797759E-5</v>
      </c>
      <c r="P3616" cm="1">
        <f t="array" ref="P3616">$V$2*_xlfn.IFS(C3616="data_analyst",$X$5,C3616="data_engineer",$X$6,C3616="data_scientist",$X$7)*_xlfn.IFS(E3616=0,$X$12,E3616=1,$X$11)*_xlfn.IFS(F3616=0,$X$17,F3616=1,$X$16)*_xlfn.IFS(G3616=0,$X$22,G3616=1,$X$21)*_xlfn.IFS(H3616=0,$X$27,H3616=1,$X$26)*_xlfn.IFS(I3616=0,$X$32,I3616=1,$X$31)*_xlfn.IFS(J3616=0,$X$37,J3616=1,$X$36)*_xlfn.IFS(K3616=0,$X$42,K3616=1,$X$41)*_xlfn.IFS(L3616=0,$X$47,L3616=1,$X$46)*_xlfn.IFS(M3616=0,$X$52,M3616=1,$X$51)*_xlfn.IFS(N3616=0,$X$57,N3616=1,$X$56)</f>
        <v>3.5956150535434235E-3</v>
      </c>
      <c r="Q3616" cm="1">
        <f t="array" ref="Q3616">$W$2*_xlfn.IFS(C3616="data_analyst",$Z$5,C3616="data_engineer",$Z$6,C3616="data_scientist",$Z$7)*_xlfn.IFS(E3616=0,$Z$12,E3616=1,$Z$11)*_xlfn.IFS(F3616=0,$Z$17,F3616=1,$Z$16)*_xlfn.IFS(G3616=0,$Z$22,G3616=1,$Z$21)*_xlfn.IFS(H3616=0,$Z$27,H3616=1,$Z$26)*_xlfn.IFS(I3616=0,$Z$32,I3616=1,$Z$31)*_xlfn.IFS(J3616=0,$Z$37,J3616=1,$Z$36)*_xlfn.IFS(K3616=0,$Z$42,K3616=1,$Z$41)*_xlfn.IFS(L3616=0,$Z$47,L3616=1,$Z$46)*_xlfn.IFS(M3616=0,$Z$52,M3616=1,$Z$51)*_xlfn.IFS(N3616=0,$Z$57,N3616=1,$Z$56)</f>
        <v>1.7578840952607494E-4</v>
      </c>
      <c r="R3616" t="str" cm="1">
        <f t="array" ref="R3616">_xlfn.IFS(AND(O3616&gt;P3616,O3616&gt;Q3616),"Low",AND(P3616&gt;O3616,P3616&gt;Q3616),"Medium",AND(Q3616&gt;O3616,Q3616&gt;P3616),"High")</f>
        <v>Medium</v>
      </c>
      <c r="S3616" t="str">
        <f t="shared" si="114"/>
        <v>T</v>
      </c>
    </row>
    <row r="3617" spans="1:19" x14ac:dyDescent="0.3">
      <c r="A3617" t="s">
        <v>18</v>
      </c>
      <c r="B3617">
        <v>8</v>
      </c>
      <c r="C3617" t="s">
        <v>13</v>
      </c>
      <c r="D3617" t="str">
        <f t="shared" si="113"/>
        <v>Medium</v>
      </c>
      <c r="E3617">
        <v>0</v>
      </c>
      <c r="F3617">
        <v>0</v>
      </c>
      <c r="G3617">
        <v>1</v>
      </c>
      <c r="H3617">
        <v>0</v>
      </c>
      <c r="I3617">
        <v>1</v>
      </c>
      <c r="J3617">
        <v>0</v>
      </c>
      <c r="K3617">
        <v>0</v>
      </c>
      <c r="L3617">
        <v>1</v>
      </c>
      <c r="M3617">
        <v>1</v>
      </c>
      <c r="N3617">
        <v>1</v>
      </c>
      <c r="O3617" cm="1">
        <f t="array" ref="O3617">$U$2*_xlfn.IFS(C3617="data_analyst",$V$5,C3617="data_engineer",$V$6,C3617="data_scientist",$V$7)*_xlfn.IFS(E3617=0,$V$12,E3617=1,$V$11)*_xlfn.IFS(F3617=0,$V$17,F3617=1,$V$16)*_xlfn.IFS(G3617=0,$V$22,G3617=1,$V$21)*_xlfn.IFS(H3617=0,$V$27,H3617=1,$V$26)*_xlfn.IFS(I3617=0,$V$32,I3617=1,$V$31)*_xlfn.IFS(J3617=0,$V$37,J3617=1,$V$36)*_xlfn.IFS(K3617=0,$V$42,K3617=1,$V$41)*_xlfn.IFS(L3617=0,$V$47,L3617=1,$V$46)*_xlfn.IFS(M3617=0,$V$52,M3617=1,$V$51)*_xlfn.IFS(N3617=0,$V$57,N3617=1,$V$56)</f>
        <v>1.9180395269141804E-7</v>
      </c>
      <c r="P3617" cm="1">
        <f t="array" ref="P3617">$V$2*_xlfn.IFS(C3617="data_analyst",$X$5,C3617="data_engineer",$X$6,C3617="data_scientist",$X$7)*_xlfn.IFS(E3617=0,$X$12,E3617=1,$X$11)*_xlfn.IFS(F3617=0,$X$17,F3617=1,$X$16)*_xlfn.IFS(G3617=0,$X$22,G3617=1,$X$21)*_xlfn.IFS(H3617=0,$X$27,H3617=1,$X$26)*_xlfn.IFS(I3617=0,$X$32,I3617=1,$X$31)*_xlfn.IFS(J3617=0,$X$37,J3617=1,$X$36)*_xlfn.IFS(K3617=0,$X$42,K3617=1,$X$41)*_xlfn.IFS(L3617=0,$X$47,L3617=1,$X$46)*_xlfn.IFS(M3617=0,$X$52,M3617=1,$X$51)*_xlfn.IFS(N3617=0,$X$57,N3617=1,$X$56)</f>
        <v>4.7346006777191746E-4</v>
      </c>
      <c r="Q3617" cm="1">
        <f t="array" ref="Q3617">$W$2*_xlfn.IFS(C3617="data_analyst",$Z$5,C3617="data_engineer",$Z$6,C3617="data_scientist",$Z$7)*_xlfn.IFS(E3617=0,$Z$12,E3617=1,$Z$11)*_xlfn.IFS(F3617=0,$Z$17,F3617=1,$Z$16)*_xlfn.IFS(G3617=0,$Z$22,G3617=1,$Z$21)*_xlfn.IFS(H3617=0,$Z$27,H3617=1,$Z$26)*_xlfn.IFS(I3617=0,$Z$32,I3617=1,$Z$31)*_xlfn.IFS(J3617=0,$Z$37,J3617=1,$Z$36)*_xlfn.IFS(K3617=0,$Z$42,K3617=1,$Z$41)*_xlfn.IFS(L3617=0,$Z$47,L3617=1,$Z$46)*_xlfn.IFS(M3617=0,$Z$52,M3617=1,$Z$51)*_xlfn.IFS(N3617=0,$Z$57,N3617=1,$Z$56)</f>
        <v>2.7498919336441436E-5</v>
      </c>
      <c r="R3617" t="str" cm="1">
        <f t="array" ref="R3617">_xlfn.IFS(AND(O3617&gt;P3617,O3617&gt;Q3617),"Low",AND(P3617&gt;O3617,P3617&gt;Q3617),"Medium",AND(Q3617&gt;O3617,Q3617&gt;P3617),"High")</f>
        <v>Medium</v>
      </c>
      <c r="S3617" t="str">
        <f t="shared" si="114"/>
        <v>T</v>
      </c>
    </row>
    <row r="3618" spans="1:19" x14ac:dyDescent="0.3">
      <c r="A3618" t="s">
        <v>18</v>
      </c>
      <c r="B3618">
        <v>4</v>
      </c>
      <c r="C3618" t="s">
        <v>13</v>
      </c>
      <c r="D3618" t="str">
        <f t="shared" si="113"/>
        <v>Medium</v>
      </c>
      <c r="E3618">
        <v>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1</v>
      </c>
      <c r="O3618" cm="1">
        <f t="array" ref="O3618">$U$2*_xlfn.IFS(C3618="data_analyst",$V$5,C3618="data_engineer",$V$6,C3618="data_scientist",$V$7)*_xlfn.IFS(E3618=0,$V$12,E3618=1,$V$11)*_xlfn.IFS(F3618=0,$V$17,F3618=1,$V$16)*_xlfn.IFS(G3618=0,$V$22,G3618=1,$V$21)*_xlfn.IFS(H3618=0,$V$27,H3618=1,$V$26)*_xlfn.IFS(I3618=0,$V$32,I3618=1,$V$31)*_xlfn.IFS(J3618=0,$V$37,J3618=1,$V$36)*_xlfn.IFS(K3618=0,$V$42,K3618=1,$V$41)*_xlfn.IFS(L3618=0,$V$47,L3618=1,$V$46)*_xlfn.IFS(M3618=0,$V$52,M3618=1,$V$51)*_xlfn.IFS(N3618=0,$V$57,N3618=1,$V$56)</f>
        <v>8.7400060196859226E-5</v>
      </c>
      <c r="P3618" cm="1">
        <f t="array" ref="P3618">$V$2*_xlfn.IFS(C3618="data_analyst",$X$5,C3618="data_engineer",$X$6,C3618="data_scientist",$X$7)*_xlfn.IFS(E3618=0,$X$12,E3618=1,$X$11)*_xlfn.IFS(F3618=0,$X$17,F3618=1,$X$16)*_xlfn.IFS(G3618=0,$X$22,G3618=1,$X$21)*_xlfn.IFS(H3618=0,$X$27,H3618=1,$X$26)*_xlfn.IFS(I3618=0,$X$32,I3618=1,$X$31)*_xlfn.IFS(J3618=0,$X$37,J3618=1,$X$36)*_xlfn.IFS(K3618=0,$X$42,K3618=1,$X$41)*_xlfn.IFS(L3618=0,$X$47,L3618=1,$X$46)*_xlfn.IFS(M3618=0,$X$52,M3618=1,$X$51)*_xlfn.IFS(N3618=0,$X$57,N3618=1,$X$56)</f>
        <v>2.6900700378790841E-3</v>
      </c>
      <c r="Q3618" cm="1">
        <f t="array" ref="Q3618">$W$2*_xlfn.IFS(C3618="data_analyst",$Z$5,C3618="data_engineer",$Z$6,C3618="data_scientist",$Z$7)*_xlfn.IFS(E3618=0,$Z$12,E3618=1,$Z$11)*_xlfn.IFS(F3618=0,$Z$17,F3618=1,$Z$16)*_xlfn.IFS(G3618=0,$Z$22,G3618=1,$Z$21)*_xlfn.IFS(H3618=0,$Z$27,H3618=1,$Z$26)*_xlfn.IFS(I3618=0,$Z$32,I3618=1,$Z$31)*_xlfn.IFS(J3618=0,$Z$37,J3618=1,$Z$36)*_xlfn.IFS(K3618=0,$Z$42,K3618=1,$Z$41)*_xlfn.IFS(L3618=0,$Z$47,L3618=1,$Z$46)*_xlfn.IFS(M3618=0,$Z$52,M3618=1,$Z$51)*_xlfn.IFS(N3618=0,$Z$57,N3618=1,$Z$56)</f>
        <v>3.4534768356184534E-4</v>
      </c>
      <c r="R3618" t="str" cm="1">
        <f t="array" ref="R3618">_xlfn.IFS(AND(O3618&gt;P3618,O3618&gt;Q3618),"Low",AND(P3618&gt;O3618,P3618&gt;Q3618),"Medium",AND(Q3618&gt;O3618,Q3618&gt;P3618),"High")</f>
        <v>Medium</v>
      </c>
      <c r="S3618" t="str">
        <f t="shared" si="114"/>
        <v>T</v>
      </c>
    </row>
    <row r="3619" spans="1:19" x14ac:dyDescent="0.3">
      <c r="A3619" t="s">
        <v>18</v>
      </c>
      <c r="B3619">
        <v>3</v>
      </c>
      <c r="C3619" t="s">
        <v>13</v>
      </c>
      <c r="D3619" t="str">
        <f t="shared" si="113"/>
        <v>Medium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0</v>
      </c>
      <c r="K3619">
        <v>0</v>
      </c>
      <c r="L3619">
        <v>0</v>
      </c>
      <c r="M3619">
        <v>1</v>
      </c>
      <c r="N3619">
        <v>1</v>
      </c>
      <c r="O3619" cm="1">
        <f t="array" ref="O3619">$U$2*_xlfn.IFS(C3619="data_analyst",$V$5,C3619="data_engineer",$V$6,C3619="data_scientist",$V$7)*_xlfn.IFS(E3619=0,$V$12,E3619=1,$V$11)*_xlfn.IFS(F3619=0,$V$17,F3619=1,$V$16)*_xlfn.IFS(G3619=0,$V$22,G3619=1,$V$21)*_xlfn.IFS(H3619=0,$V$27,H3619=1,$V$26)*_xlfn.IFS(I3619=0,$V$32,I3619=1,$V$31)*_xlfn.IFS(J3619=0,$V$37,J3619=1,$V$36)*_xlfn.IFS(K3619=0,$V$42,K3619=1,$V$41)*_xlfn.IFS(L3619=0,$V$47,L3619=1,$V$46)*_xlfn.IFS(M3619=0,$V$52,M3619=1,$V$51)*_xlfn.IFS(N3619=0,$V$57,N3619=1,$V$56)</f>
        <v>8.7163113477164809E-7</v>
      </c>
      <c r="P3619" cm="1">
        <f t="array" ref="P3619">$V$2*_xlfn.IFS(C3619="data_analyst",$X$5,C3619="data_engineer",$X$6,C3619="data_scientist",$X$7)*_xlfn.IFS(E3619=0,$X$12,E3619=1,$X$11)*_xlfn.IFS(F3619=0,$X$17,F3619=1,$X$16)*_xlfn.IFS(G3619=0,$X$22,G3619=1,$X$21)*_xlfn.IFS(H3619=0,$X$27,H3619=1,$X$26)*_xlfn.IFS(I3619=0,$X$32,I3619=1,$X$31)*_xlfn.IFS(J3619=0,$X$37,J3619=1,$X$36)*_xlfn.IFS(K3619=0,$X$42,K3619=1,$X$41)*_xlfn.IFS(L3619=0,$X$47,L3619=1,$X$46)*_xlfn.IFS(M3619=0,$X$52,M3619=1,$X$51)*_xlfn.IFS(N3619=0,$X$57,N3619=1,$X$56)</f>
        <v>2.0096646371201058E-3</v>
      </c>
      <c r="Q3619" cm="1">
        <f t="array" ref="Q3619">$W$2*_xlfn.IFS(C3619="data_analyst",$Z$5,C3619="data_engineer",$Z$6,C3619="data_scientist",$Z$7)*_xlfn.IFS(E3619=0,$Z$12,E3619=1,$Z$11)*_xlfn.IFS(F3619=0,$Z$17,F3619=1,$Z$16)*_xlfn.IFS(G3619=0,$Z$22,G3619=1,$Z$21)*_xlfn.IFS(H3619=0,$Z$27,H3619=1,$Z$26)*_xlfn.IFS(I3619=0,$Z$32,I3619=1,$Z$31)*_xlfn.IFS(J3619=0,$Z$37,J3619=1,$Z$36)*_xlfn.IFS(K3619=0,$Z$42,K3619=1,$Z$41)*_xlfn.IFS(L3619=0,$Z$47,L3619=1,$Z$46)*_xlfn.IFS(M3619=0,$Z$52,M3619=1,$Z$51)*_xlfn.IFS(N3619=0,$Z$57,N3619=1,$Z$56)</f>
        <v>5.5422651359284759E-5</v>
      </c>
      <c r="R3619" t="str" cm="1">
        <f t="array" ref="R3619">_xlfn.IFS(AND(O3619&gt;P3619,O3619&gt;Q3619),"Low",AND(P3619&gt;O3619,P3619&gt;Q3619),"Medium",AND(Q3619&gt;O3619,Q3619&gt;P3619),"High")</f>
        <v>Medium</v>
      </c>
      <c r="S3619" t="str">
        <f t="shared" si="114"/>
        <v>T</v>
      </c>
    </row>
    <row r="3620" spans="1:19" x14ac:dyDescent="0.3">
      <c r="A3620" t="s">
        <v>18</v>
      </c>
      <c r="B3620">
        <v>4</v>
      </c>
      <c r="C3620" t="s">
        <v>13</v>
      </c>
      <c r="D3620" t="str">
        <f t="shared" si="113"/>
        <v>Medium</v>
      </c>
      <c r="E3620">
        <v>1</v>
      </c>
      <c r="F3620">
        <v>0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1</v>
      </c>
      <c r="O3620" cm="1">
        <f t="array" ref="O3620">$U$2*_xlfn.IFS(C3620="data_analyst",$V$5,C3620="data_engineer",$V$6,C3620="data_scientist",$V$7)*_xlfn.IFS(E3620=0,$V$12,E3620=1,$V$11)*_xlfn.IFS(F3620=0,$V$17,F3620=1,$V$16)*_xlfn.IFS(G3620=0,$V$22,G3620=1,$V$21)*_xlfn.IFS(H3620=0,$V$27,H3620=1,$V$26)*_xlfn.IFS(I3620=0,$V$32,I3620=1,$V$31)*_xlfn.IFS(J3620=0,$V$37,J3620=1,$V$36)*_xlfn.IFS(K3620=0,$V$42,K3620=1,$V$41)*_xlfn.IFS(L3620=0,$V$47,L3620=1,$V$46)*_xlfn.IFS(M3620=0,$V$52,M3620=1,$V$51)*_xlfn.IFS(N3620=0,$V$57,N3620=1,$V$56)</f>
        <v>3.3015921585634317E-4</v>
      </c>
      <c r="P3620" cm="1">
        <f t="array" ref="P3620">$V$2*_xlfn.IFS(C3620="data_analyst",$X$5,C3620="data_engineer",$X$6,C3620="data_scientist",$X$7)*_xlfn.IFS(E3620=0,$X$12,E3620=1,$X$11)*_xlfn.IFS(F3620=0,$X$17,F3620=1,$X$16)*_xlfn.IFS(G3620=0,$X$22,G3620=1,$X$21)*_xlfn.IFS(H3620=0,$X$27,H3620=1,$X$26)*_xlfn.IFS(I3620=0,$X$32,I3620=1,$X$31)*_xlfn.IFS(J3620=0,$X$37,J3620=1,$X$36)*_xlfn.IFS(K3620=0,$X$42,K3620=1,$X$41)*_xlfn.IFS(L3620=0,$X$47,L3620=1,$X$46)*_xlfn.IFS(M3620=0,$X$52,M3620=1,$X$51)*_xlfn.IFS(N3620=0,$X$57,N3620=1,$X$56)</f>
        <v>4.9083371473888819E-3</v>
      </c>
      <c r="Q3620" cm="1">
        <f t="array" ref="Q3620">$W$2*_xlfn.IFS(C3620="data_analyst",$Z$5,C3620="data_engineer",$Z$6,C3620="data_scientist",$Z$7)*_xlfn.IFS(E3620=0,$Z$12,E3620=1,$Z$11)*_xlfn.IFS(F3620=0,$Z$17,F3620=1,$Z$16)*_xlfn.IFS(G3620=0,$Z$22,G3620=1,$Z$21)*_xlfn.IFS(H3620=0,$Z$27,H3620=1,$Z$26)*_xlfn.IFS(I3620=0,$Z$32,I3620=1,$Z$31)*_xlfn.IFS(J3620=0,$Z$37,J3620=1,$Z$36)*_xlfn.IFS(K3620=0,$Z$42,K3620=1,$Z$41)*_xlfn.IFS(L3620=0,$Z$47,L3620=1,$Z$46)*_xlfn.IFS(M3620=0,$Z$52,M3620=1,$Z$51)*_xlfn.IFS(N3620=0,$Z$57,N3620=1,$Z$56)</f>
        <v>6.2661136707596371E-4</v>
      </c>
      <c r="R3620" t="str" cm="1">
        <f t="array" ref="R3620">_xlfn.IFS(AND(O3620&gt;P3620,O3620&gt;Q3620),"Low",AND(P3620&gt;O3620,P3620&gt;Q3620),"Medium",AND(Q3620&gt;O3620,Q3620&gt;P3620),"High")</f>
        <v>Medium</v>
      </c>
      <c r="S3620" t="str">
        <f t="shared" si="114"/>
        <v>T</v>
      </c>
    </row>
    <row r="3621" spans="1:19" x14ac:dyDescent="0.3">
      <c r="A3621" t="s">
        <v>18</v>
      </c>
      <c r="B3621">
        <v>8</v>
      </c>
      <c r="C3621" t="s">
        <v>13</v>
      </c>
      <c r="D3621" t="str">
        <f t="shared" si="113"/>
        <v>Medium</v>
      </c>
      <c r="E3621">
        <v>1</v>
      </c>
      <c r="F3621">
        <v>0</v>
      </c>
      <c r="G3621">
        <v>1</v>
      </c>
      <c r="H3621">
        <v>1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1</v>
      </c>
      <c r="O3621" cm="1">
        <f t="array" ref="O3621">$U$2*_xlfn.IFS(C3621="data_analyst",$V$5,C3621="data_engineer",$V$6,C3621="data_scientist",$V$7)*_xlfn.IFS(E3621=0,$V$12,E3621=1,$V$11)*_xlfn.IFS(F3621=0,$V$17,F3621=1,$V$16)*_xlfn.IFS(G3621=0,$V$22,G3621=1,$V$21)*_xlfn.IFS(H3621=0,$V$27,H3621=1,$V$26)*_xlfn.IFS(I3621=0,$V$32,I3621=1,$V$31)*_xlfn.IFS(J3621=0,$V$37,J3621=1,$V$36)*_xlfn.IFS(K3621=0,$V$42,K3621=1,$V$41)*_xlfn.IFS(L3621=0,$V$47,L3621=1,$V$46)*_xlfn.IFS(M3621=0,$V$52,M3621=1,$V$51)*_xlfn.IFS(N3621=0,$V$57,N3621=1,$V$56)</f>
        <v>5.6933572929136539E-6</v>
      </c>
      <c r="P3621" cm="1">
        <f t="array" ref="P3621">$V$2*_xlfn.IFS(C3621="data_analyst",$X$5,C3621="data_engineer",$X$6,C3621="data_scientist",$X$7)*_xlfn.IFS(E3621=0,$X$12,E3621=1,$X$11)*_xlfn.IFS(F3621=0,$X$17,F3621=1,$X$16)*_xlfn.IFS(G3621=0,$X$22,G3621=1,$X$21)*_xlfn.IFS(H3621=0,$X$27,H3621=1,$X$26)*_xlfn.IFS(I3621=0,$X$32,I3621=1,$X$31)*_xlfn.IFS(J3621=0,$X$37,J3621=1,$X$36)*_xlfn.IFS(K3621=0,$X$42,K3621=1,$X$41)*_xlfn.IFS(L3621=0,$X$47,L3621=1,$X$46)*_xlfn.IFS(M3621=0,$X$52,M3621=1,$X$51)*_xlfn.IFS(N3621=0,$X$57,N3621=1,$X$56)</f>
        <v>2.6769790393741354E-3</v>
      </c>
      <c r="Q3621" cm="1">
        <f t="array" ref="Q3621">$W$2*_xlfn.IFS(C3621="data_analyst",$Z$5,C3621="data_engineer",$Z$6,C3621="data_scientist",$Z$7)*_xlfn.IFS(E3621=0,$Z$12,E3621=1,$Z$11)*_xlfn.IFS(F3621=0,$Z$17,F3621=1,$Z$16)*_xlfn.IFS(G3621=0,$Z$22,G3621=1,$Z$21)*_xlfn.IFS(H3621=0,$Z$27,H3621=1,$Z$26)*_xlfn.IFS(I3621=0,$Z$32,I3621=1,$Z$31)*_xlfn.IFS(J3621=0,$Z$37,J3621=1,$Z$36)*_xlfn.IFS(K3621=0,$Z$42,K3621=1,$Z$41)*_xlfn.IFS(L3621=0,$Z$47,L3621=1,$Z$46)*_xlfn.IFS(M3621=0,$Z$52,M3621=1,$Z$51)*_xlfn.IFS(N3621=0,$Z$57,N3621=1,$Z$56)</f>
        <v>1.270395515311281E-4</v>
      </c>
      <c r="R3621" t="str" cm="1">
        <f t="array" ref="R3621">_xlfn.IFS(AND(O3621&gt;P3621,O3621&gt;Q3621),"Low",AND(P3621&gt;O3621,P3621&gt;Q3621),"Medium",AND(Q3621&gt;O3621,Q3621&gt;P3621),"High")</f>
        <v>Medium</v>
      </c>
      <c r="S3621" t="str">
        <f t="shared" si="114"/>
        <v>T</v>
      </c>
    </row>
    <row r="3622" spans="1:19" x14ac:dyDescent="0.3">
      <c r="A3622" t="s">
        <v>18</v>
      </c>
      <c r="B3622">
        <v>8</v>
      </c>
      <c r="C3622" t="s">
        <v>13</v>
      </c>
      <c r="D3622" t="str">
        <f t="shared" si="113"/>
        <v>Medium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0</v>
      </c>
      <c r="K3622">
        <v>0</v>
      </c>
      <c r="L3622">
        <v>1</v>
      </c>
      <c r="M3622">
        <v>1</v>
      </c>
      <c r="N3622">
        <v>1</v>
      </c>
      <c r="O3622" cm="1">
        <f t="array" ref="O3622">$U$2*_xlfn.IFS(C3622="data_analyst",$V$5,C3622="data_engineer",$V$6,C3622="data_scientist",$V$7)*_xlfn.IFS(E3622=0,$V$12,E3622=1,$V$11)*_xlfn.IFS(F3622=0,$V$17,F3622=1,$V$16)*_xlfn.IFS(G3622=0,$V$22,G3622=1,$V$21)*_xlfn.IFS(H3622=0,$V$27,H3622=1,$V$26)*_xlfn.IFS(I3622=0,$V$32,I3622=1,$V$31)*_xlfn.IFS(J3622=0,$V$37,J3622=1,$V$36)*_xlfn.IFS(K3622=0,$V$42,K3622=1,$V$41)*_xlfn.IFS(L3622=0,$V$47,L3622=1,$V$46)*_xlfn.IFS(M3622=0,$V$52,M3622=1,$V$51)*_xlfn.IFS(N3622=0,$V$57,N3622=1,$V$56)</f>
        <v>4.1981029970940298E-8</v>
      </c>
      <c r="P3622" cm="1">
        <f t="array" ref="P3622">$V$2*_xlfn.IFS(C3622="data_analyst",$X$5,C3622="data_engineer",$X$6,C3622="data_scientist",$X$7)*_xlfn.IFS(E3622=0,$X$12,E3622=1,$X$11)*_xlfn.IFS(F3622=0,$X$17,F3622=1,$X$16)*_xlfn.IFS(G3622=0,$X$22,G3622=1,$X$21)*_xlfn.IFS(H3622=0,$X$27,H3622=1,$X$26)*_xlfn.IFS(I3622=0,$X$32,I3622=1,$X$31)*_xlfn.IFS(J3622=0,$X$37,J3622=1,$X$36)*_xlfn.IFS(K3622=0,$X$42,K3622=1,$X$41)*_xlfn.IFS(L3622=0,$X$47,L3622=1,$X$46)*_xlfn.IFS(M3622=0,$X$52,M3622=1,$X$51)*_xlfn.IFS(N3622=0,$X$57,N3622=1,$X$56)</f>
        <v>1.2529451778989322E-3</v>
      </c>
      <c r="Q3622" cm="1">
        <f t="array" ref="Q3622">$W$2*_xlfn.IFS(C3622="data_analyst",$Z$5,C3622="data_engineer",$Z$6,C3622="data_scientist",$Z$7)*_xlfn.IFS(E3622=0,$Z$12,E3622=1,$Z$11)*_xlfn.IFS(F3622=0,$Z$17,F3622=1,$Z$16)*_xlfn.IFS(G3622=0,$Z$22,G3622=1,$Z$21)*_xlfn.IFS(H3622=0,$Z$27,H3622=1,$Z$26)*_xlfn.IFS(I3622=0,$Z$32,I3622=1,$Z$31)*_xlfn.IFS(J3622=0,$Z$37,J3622=1,$Z$36)*_xlfn.IFS(K3622=0,$Z$42,K3622=1,$Z$41)*_xlfn.IFS(L3622=0,$Z$47,L3622=1,$Z$46)*_xlfn.IFS(M3622=0,$Z$52,M3622=1,$Z$51)*_xlfn.IFS(N3622=0,$Z$57,N3622=1,$Z$56)</f>
        <v>2.0867637961188189E-5</v>
      </c>
      <c r="R3622" t="str" cm="1">
        <f t="array" ref="R3622">_xlfn.IFS(AND(O3622&gt;P3622,O3622&gt;Q3622),"Low",AND(P3622&gt;O3622,P3622&gt;Q3622),"Medium",AND(Q3622&gt;O3622,Q3622&gt;P3622),"High")</f>
        <v>Medium</v>
      </c>
      <c r="S3622" t="str">
        <f t="shared" si="114"/>
        <v>T</v>
      </c>
    </row>
    <row r="3623" spans="1:19" x14ac:dyDescent="0.3">
      <c r="A3623" t="s">
        <v>18</v>
      </c>
      <c r="B3623">
        <v>8</v>
      </c>
      <c r="C3623" t="s">
        <v>13</v>
      </c>
      <c r="D3623" t="str">
        <f t="shared" si="113"/>
        <v>Medium</v>
      </c>
      <c r="E3623">
        <v>1</v>
      </c>
      <c r="F3623">
        <v>0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1</v>
      </c>
      <c r="O3623" cm="1">
        <f t="array" ref="O3623">$U$2*_xlfn.IFS(C3623="data_analyst",$V$5,C3623="data_engineer",$V$6,C3623="data_scientist",$V$7)*_xlfn.IFS(E3623=0,$V$12,E3623=1,$V$11)*_xlfn.IFS(F3623=0,$V$17,F3623=1,$V$16)*_xlfn.IFS(G3623=0,$V$22,G3623=1,$V$21)*_xlfn.IFS(H3623=0,$V$27,H3623=1,$V$26)*_xlfn.IFS(I3623=0,$V$32,I3623=1,$V$31)*_xlfn.IFS(J3623=0,$V$37,J3623=1,$V$36)*_xlfn.IFS(K3623=0,$V$42,K3623=1,$V$41)*_xlfn.IFS(L3623=0,$V$47,L3623=1,$V$46)*_xlfn.IFS(M3623=0,$V$52,M3623=1,$V$51)*_xlfn.IFS(N3623=0,$V$57,N3623=1,$V$56)</f>
        <v>2.7976108010257118E-5</v>
      </c>
      <c r="P3623" cm="1">
        <f t="array" ref="P3623">$V$2*_xlfn.IFS(C3623="data_analyst",$X$5,C3623="data_engineer",$X$6,C3623="data_scientist",$X$7)*_xlfn.IFS(E3623=0,$X$12,E3623=1,$X$11)*_xlfn.IFS(F3623=0,$X$17,F3623=1,$X$16)*_xlfn.IFS(G3623=0,$X$22,G3623=1,$X$21)*_xlfn.IFS(H3623=0,$X$27,H3623=1,$X$26)*_xlfn.IFS(I3623=0,$X$32,I3623=1,$X$31)*_xlfn.IFS(J3623=0,$X$37,J3623=1,$X$36)*_xlfn.IFS(K3623=0,$X$42,K3623=1,$X$41)*_xlfn.IFS(L3623=0,$X$47,L3623=1,$X$46)*_xlfn.IFS(M3623=0,$X$52,M3623=1,$X$51)*_xlfn.IFS(N3623=0,$X$57,N3623=1,$X$56)</f>
        <v>2.7433725371823329E-3</v>
      </c>
      <c r="Q3623" cm="1">
        <f t="array" ref="Q3623">$W$2*_xlfn.IFS(C3623="data_analyst",$Z$5,C3623="data_engineer",$Z$6,C3623="data_scientist",$Z$7)*_xlfn.IFS(E3623=0,$Z$12,E3623=1,$Z$11)*_xlfn.IFS(F3623=0,$Z$17,F3623=1,$Z$16)*_xlfn.IFS(G3623=0,$Z$22,G3623=1,$Z$21)*_xlfn.IFS(H3623=0,$Z$27,H3623=1,$Z$26)*_xlfn.IFS(I3623=0,$Z$32,I3623=1,$Z$31)*_xlfn.IFS(J3623=0,$Z$37,J3623=1,$Z$36)*_xlfn.IFS(K3623=0,$Z$42,K3623=1,$Z$41)*_xlfn.IFS(L3623=0,$Z$47,L3623=1,$Z$46)*_xlfn.IFS(M3623=0,$Z$52,M3623=1,$Z$51)*_xlfn.IFS(N3623=0,$Z$57,N3623=1,$Z$56)</f>
        <v>1.9755832269512978E-4</v>
      </c>
      <c r="R3623" t="str" cm="1">
        <f t="array" ref="R3623">_xlfn.IFS(AND(O3623&gt;P3623,O3623&gt;Q3623),"Low",AND(P3623&gt;O3623,P3623&gt;Q3623),"Medium",AND(Q3623&gt;O3623,Q3623&gt;P3623),"High")</f>
        <v>Medium</v>
      </c>
      <c r="S3623" t="str">
        <f t="shared" si="114"/>
        <v>T</v>
      </c>
    </row>
    <row r="3624" spans="1:19" x14ac:dyDescent="0.3">
      <c r="A3624" t="s">
        <v>18</v>
      </c>
      <c r="B3624">
        <v>2</v>
      </c>
      <c r="C3624" t="s">
        <v>13</v>
      </c>
      <c r="D3624" t="str">
        <f t="shared" si="113"/>
        <v>Medium</v>
      </c>
      <c r="E3624">
        <v>1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 cm="1">
        <f t="array" ref="O3624">$U$2*_xlfn.IFS(C3624="data_analyst",$V$5,C3624="data_engineer",$V$6,C3624="data_scientist",$V$7)*_xlfn.IFS(E3624=0,$V$12,E3624=1,$V$11)*_xlfn.IFS(F3624=0,$V$17,F3624=1,$V$16)*_xlfn.IFS(G3624=0,$V$22,G3624=1,$V$21)*_xlfn.IFS(H3624=0,$V$27,H3624=1,$V$26)*_xlfn.IFS(I3624=0,$V$32,I3624=1,$V$31)*_xlfn.IFS(J3624=0,$V$37,J3624=1,$V$36)*_xlfn.IFS(K3624=0,$V$42,K3624=1,$V$41)*_xlfn.IFS(L3624=0,$V$47,L3624=1,$V$46)*_xlfn.IFS(M3624=0,$V$52,M3624=1,$V$51)*_xlfn.IFS(N3624=0,$V$57,N3624=1,$V$56)</f>
        <v>6.5986335353783264E-5</v>
      </c>
      <c r="P3624" cm="1">
        <f t="array" ref="P3624">$V$2*_xlfn.IFS(C3624="data_analyst",$X$5,C3624="data_engineer",$X$6,C3624="data_scientist",$X$7)*_xlfn.IFS(E3624=0,$X$12,E3624=1,$X$11)*_xlfn.IFS(F3624=0,$X$17,F3624=1,$X$16)*_xlfn.IFS(G3624=0,$X$22,G3624=1,$X$21)*_xlfn.IFS(H3624=0,$X$27,H3624=1,$X$26)*_xlfn.IFS(I3624=0,$X$32,I3624=1,$X$31)*_xlfn.IFS(J3624=0,$X$37,J3624=1,$X$36)*_xlfn.IFS(K3624=0,$X$42,K3624=1,$X$41)*_xlfn.IFS(L3624=0,$X$47,L3624=1,$X$46)*_xlfn.IFS(M3624=0,$X$52,M3624=1,$X$51)*_xlfn.IFS(N3624=0,$X$57,N3624=1,$X$56)</f>
        <v>2.8705570720590509E-4</v>
      </c>
      <c r="Q3624" cm="1">
        <f t="array" ref="Q3624">$W$2*_xlfn.IFS(C3624="data_analyst",$Z$5,C3624="data_engineer",$Z$6,C3624="data_scientist",$Z$7)*_xlfn.IFS(E3624=0,$Z$12,E3624=1,$Z$11)*_xlfn.IFS(F3624=0,$Z$17,F3624=1,$Z$16)*_xlfn.IFS(G3624=0,$Z$22,G3624=1,$Z$21)*_xlfn.IFS(H3624=0,$Z$27,H3624=1,$Z$26)*_xlfn.IFS(I3624=0,$Z$32,I3624=1,$Z$31)*_xlfn.IFS(J3624=0,$Z$37,J3624=1,$Z$36)*_xlfn.IFS(K3624=0,$Z$42,K3624=1,$Z$41)*_xlfn.IFS(L3624=0,$Z$47,L3624=1,$Z$46)*_xlfn.IFS(M3624=0,$Z$52,M3624=1,$Z$51)*_xlfn.IFS(N3624=0,$Z$57,N3624=1,$Z$56)</f>
        <v>9.6810924285080984E-5</v>
      </c>
      <c r="R3624" t="str" cm="1">
        <f t="array" ref="R3624">_xlfn.IFS(AND(O3624&gt;P3624,O3624&gt;Q3624),"Low",AND(P3624&gt;O3624,P3624&gt;Q3624),"Medium",AND(Q3624&gt;O3624,Q3624&gt;P3624),"High")</f>
        <v>Medium</v>
      </c>
      <c r="S3624" t="str">
        <f t="shared" si="114"/>
        <v>T</v>
      </c>
    </row>
    <row r="3625" spans="1:19" x14ac:dyDescent="0.3">
      <c r="A3625" t="s">
        <v>18</v>
      </c>
      <c r="B3625">
        <v>4</v>
      </c>
      <c r="C3625" t="s">
        <v>13</v>
      </c>
      <c r="D3625" t="str">
        <f t="shared" si="113"/>
        <v>Medium</v>
      </c>
      <c r="E3625">
        <v>1</v>
      </c>
      <c r="F3625">
        <v>1</v>
      </c>
      <c r="G3625">
        <v>1</v>
      </c>
      <c r="H3625">
        <v>1</v>
      </c>
      <c r="I3625">
        <v>0</v>
      </c>
      <c r="J3625">
        <v>1</v>
      </c>
      <c r="K3625">
        <v>0</v>
      </c>
      <c r="L3625">
        <v>0</v>
      </c>
      <c r="M3625">
        <v>0</v>
      </c>
      <c r="N3625">
        <v>1</v>
      </c>
      <c r="O3625" cm="1">
        <f t="array" ref="O3625">$U$2*_xlfn.IFS(C3625="data_analyst",$V$5,C3625="data_engineer",$V$6,C3625="data_scientist",$V$7)*_xlfn.IFS(E3625=0,$V$12,E3625=1,$V$11)*_xlfn.IFS(F3625=0,$V$17,F3625=1,$V$16)*_xlfn.IFS(G3625=0,$V$22,G3625=1,$V$21)*_xlfn.IFS(H3625=0,$V$27,H3625=1,$V$26)*_xlfn.IFS(I3625=0,$V$32,I3625=1,$V$31)*_xlfn.IFS(J3625=0,$V$37,J3625=1,$V$36)*_xlfn.IFS(K3625=0,$V$42,K3625=1,$V$41)*_xlfn.IFS(L3625=0,$V$47,L3625=1,$V$46)*_xlfn.IFS(M3625=0,$V$52,M3625=1,$V$51)*_xlfn.IFS(N3625=0,$V$57,N3625=1,$V$56)</f>
        <v>5.288317594565752E-5</v>
      </c>
      <c r="P3625" cm="1">
        <f t="array" ref="P3625">$V$2*_xlfn.IFS(C3625="data_analyst",$X$5,C3625="data_engineer",$X$6,C3625="data_scientist",$X$7)*_xlfn.IFS(E3625=0,$X$12,E3625=1,$X$11)*_xlfn.IFS(F3625=0,$X$17,F3625=1,$X$16)*_xlfn.IFS(G3625=0,$X$22,G3625=1,$X$21)*_xlfn.IFS(H3625=0,$X$27,H3625=1,$X$26)*_xlfn.IFS(I3625=0,$X$32,I3625=1,$X$31)*_xlfn.IFS(J3625=0,$X$37,J3625=1,$X$36)*_xlfn.IFS(K3625=0,$X$42,K3625=1,$X$41)*_xlfn.IFS(L3625=0,$X$47,L3625=1,$X$46)*_xlfn.IFS(M3625=0,$X$52,M3625=1,$X$51)*_xlfn.IFS(N3625=0,$X$57,N3625=1,$X$56)</f>
        <v>1.2057464440235401E-3</v>
      </c>
      <c r="Q3625" cm="1">
        <f t="array" ref="Q3625">$W$2*_xlfn.IFS(C3625="data_analyst",$Z$5,C3625="data_engineer",$Z$6,C3625="data_scientist",$Z$7)*_xlfn.IFS(E3625=0,$Z$12,E3625=1,$Z$11)*_xlfn.IFS(F3625=0,$Z$17,F3625=1,$Z$16)*_xlfn.IFS(G3625=0,$Z$22,G3625=1,$Z$21)*_xlfn.IFS(H3625=0,$Z$27,H3625=1,$Z$26)*_xlfn.IFS(I3625=0,$Z$32,I3625=1,$Z$31)*_xlfn.IFS(J3625=0,$Z$37,J3625=1,$Z$36)*_xlfn.IFS(K3625=0,$Z$42,K3625=1,$Z$41)*_xlfn.IFS(L3625=0,$Z$47,L3625=1,$Z$46)*_xlfn.IFS(M3625=0,$Z$52,M3625=1,$Z$51)*_xlfn.IFS(N3625=0,$Z$57,N3625=1,$Z$56)</f>
        <v>1.0041504991289712E-4</v>
      </c>
      <c r="R3625" t="str" cm="1">
        <f t="array" ref="R3625">_xlfn.IFS(AND(O3625&gt;P3625,O3625&gt;Q3625),"Low",AND(P3625&gt;O3625,P3625&gt;Q3625),"Medium",AND(Q3625&gt;O3625,Q3625&gt;P3625),"High")</f>
        <v>Medium</v>
      </c>
      <c r="S3625" t="str">
        <f t="shared" si="114"/>
        <v>T</v>
      </c>
    </row>
    <row r="3626" spans="1:19" x14ac:dyDescent="0.3">
      <c r="A3626" t="s">
        <v>18</v>
      </c>
      <c r="B3626">
        <v>2</v>
      </c>
      <c r="C3626" t="s">
        <v>13</v>
      </c>
      <c r="D3626" t="str">
        <f t="shared" si="113"/>
        <v>Medium</v>
      </c>
      <c r="E3626">
        <v>1</v>
      </c>
      <c r="F3626">
        <v>0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</v>
      </c>
      <c r="O3626" cm="1">
        <f t="array" ref="O3626">$U$2*_xlfn.IFS(C3626="data_analyst",$V$5,C3626="data_engineer",$V$6,C3626="data_scientist",$V$7)*_xlfn.IFS(E3626=0,$V$12,E3626=1,$V$11)*_xlfn.IFS(F3626=0,$V$17,F3626=1,$V$16)*_xlfn.IFS(G3626=0,$V$22,G3626=1,$V$21)*_xlfn.IFS(H3626=0,$V$27,H3626=1,$V$26)*_xlfn.IFS(I3626=0,$V$32,I3626=1,$V$31)*_xlfn.IFS(J3626=0,$V$37,J3626=1,$V$36)*_xlfn.IFS(K3626=0,$V$42,K3626=1,$V$41)*_xlfn.IFS(L3626=0,$V$47,L3626=1,$V$46)*_xlfn.IFS(M3626=0,$V$52,M3626=1,$V$51)*_xlfn.IFS(N3626=0,$V$57,N3626=1,$V$56)</f>
        <v>3.3015921585634317E-4</v>
      </c>
      <c r="P3626" cm="1">
        <f t="array" ref="P3626">$V$2*_xlfn.IFS(C3626="data_analyst",$X$5,C3626="data_engineer",$X$6,C3626="data_scientist",$X$7)*_xlfn.IFS(E3626=0,$X$12,E3626=1,$X$11)*_xlfn.IFS(F3626=0,$X$17,F3626=1,$X$16)*_xlfn.IFS(G3626=0,$X$22,G3626=1,$X$21)*_xlfn.IFS(H3626=0,$X$27,H3626=1,$X$26)*_xlfn.IFS(I3626=0,$X$32,I3626=1,$X$31)*_xlfn.IFS(J3626=0,$X$37,J3626=1,$X$36)*_xlfn.IFS(K3626=0,$X$42,K3626=1,$X$41)*_xlfn.IFS(L3626=0,$X$47,L3626=1,$X$46)*_xlfn.IFS(M3626=0,$X$52,M3626=1,$X$51)*_xlfn.IFS(N3626=0,$X$57,N3626=1,$X$56)</f>
        <v>4.9083371473888819E-3</v>
      </c>
      <c r="Q3626" cm="1">
        <f t="array" ref="Q3626">$W$2*_xlfn.IFS(C3626="data_analyst",$Z$5,C3626="data_engineer",$Z$6,C3626="data_scientist",$Z$7)*_xlfn.IFS(E3626=0,$Z$12,E3626=1,$Z$11)*_xlfn.IFS(F3626=0,$Z$17,F3626=1,$Z$16)*_xlfn.IFS(G3626=0,$Z$22,G3626=1,$Z$21)*_xlfn.IFS(H3626=0,$Z$27,H3626=1,$Z$26)*_xlfn.IFS(I3626=0,$Z$32,I3626=1,$Z$31)*_xlfn.IFS(J3626=0,$Z$37,J3626=1,$Z$36)*_xlfn.IFS(K3626=0,$Z$42,K3626=1,$Z$41)*_xlfn.IFS(L3626=0,$Z$47,L3626=1,$Z$46)*_xlfn.IFS(M3626=0,$Z$52,M3626=1,$Z$51)*_xlfn.IFS(N3626=0,$Z$57,N3626=1,$Z$56)</f>
        <v>6.2661136707596371E-4</v>
      </c>
      <c r="R3626" t="str" cm="1">
        <f t="array" ref="R3626">_xlfn.IFS(AND(O3626&gt;P3626,O3626&gt;Q3626),"Low",AND(P3626&gt;O3626,P3626&gt;Q3626),"Medium",AND(Q3626&gt;O3626,Q3626&gt;P3626),"High")</f>
        <v>Medium</v>
      </c>
      <c r="S3626" t="str">
        <f t="shared" si="114"/>
        <v>T</v>
      </c>
    </row>
    <row r="3627" spans="1:19" x14ac:dyDescent="0.3">
      <c r="A3627" t="s">
        <v>18</v>
      </c>
      <c r="B3627">
        <v>2</v>
      </c>
      <c r="C3627" t="s">
        <v>13</v>
      </c>
      <c r="D3627" t="str">
        <f t="shared" si="113"/>
        <v>Medium</v>
      </c>
      <c r="E3627">
        <v>1</v>
      </c>
      <c r="F3627">
        <v>0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1</v>
      </c>
      <c r="O3627" cm="1">
        <f t="array" ref="O3627">$U$2*_xlfn.IFS(C3627="data_analyst",$V$5,C3627="data_engineer",$V$6,C3627="data_scientist",$V$7)*_xlfn.IFS(E3627=0,$V$12,E3627=1,$V$11)*_xlfn.IFS(F3627=0,$V$17,F3627=1,$V$16)*_xlfn.IFS(G3627=0,$V$22,G3627=1,$V$21)*_xlfn.IFS(H3627=0,$V$27,H3627=1,$V$26)*_xlfn.IFS(I3627=0,$V$32,I3627=1,$V$31)*_xlfn.IFS(J3627=0,$V$37,J3627=1,$V$36)*_xlfn.IFS(K3627=0,$V$42,K3627=1,$V$41)*_xlfn.IFS(L3627=0,$V$47,L3627=1,$V$46)*_xlfn.IFS(M3627=0,$V$52,M3627=1,$V$51)*_xlfn.IFS(N3627=0,$V$57,N3627=1,$V$56)</f>
        <v>1.590170816887866E-5</v>
      </c>
      <c r="P3627" cm="1">
        <f t="array" ref="P3627">$V$2*_xlfn.IFS(C3627="data_analyst",$X$5,C3627="data_engineer",$X$6,C3627="data_scientist",$X$7)*_xlfn.IFS(E3627=0,$X$12,E3627=1,$X$11)*_xlfn.IFS(F3627=0,$X$17,F3627=1,$X$16)*_xlfn.IFS(G3627=0,$X$22,G3627=1,$X$21)*_xlfn.IFS(H3627=0,$X$27,H3627=1,$X$26)*_xlfn.IFS(I3627=0,$X$32,I3627=1,$X$31)*_xlfn.IFS(J3627=0,$X$37,J3627=1,$X$36)*_xlfn.IFS(K3627=0,$X$42,K3627=1,$X$41)*_xlfn.IFS(L3627=0,$X$47,L3627=1,$X$46)*_xlfn.IFS(M3627=0,$X$52,M3627=1,$X$51)*_xlfn.IFS(N3627=0,$X$57,N3627=1,$X$56)</f>
        <v>3.0601510554198793E-3</v>
      </c>
      <c r="Q3627" cm="1">
        <f t="array" ref="Q3627">$W$2*_xlfn.IFS(C3627="data_analyst",$Z$5,C3627="data_engineer",$Z$6,C3627="data_scientist",$Z$7)*_xlfn.IFS(E3627=0,$Z$12,E3627=1,$Z$11)*_xlfn.IFS(F3627=0,$Z$17,F3627=1,$Z$16)*_xlfn.IFS(G3627=0,$Z$22,G3627=1,$Z$21)*_xlfn.IFS(H3627=0,$Z$27,H3627=1,$Z$26)*_xlfn.IFS(I3627=0,$Z$32,I3627=1,$Z$31)*_xlfn.IFS(J3627=0,$Z$37,J3627=1,$Z$36)*_xlfn.IFS(K3627=0,$Z$42,K3627=1,$Z$41)*_xlfn.IFS(L3627=0,$Z$47,L3627=1,$Z$46)*_xlfn.IFS(M3627=0,$Z$52,M3627=1,$Z$51)*_xlfn.IFS(N3627=0,$Z$57,N3627=1,$Z$56)</f>
        <v>2.3593059570066653E-4</v>
      </c>
      <c r="R3627" t="str" cm="1">
        <f t="array" ref="R3627">_xlfn.IFS(AND(O3627&gt;P3627,O3627&gt;Q3627),"Low",AND(P3627&gt;O3627,P3627&gt;Q3627),"Medium",AND(Q3627&gt;O3627,Q3627&gt;P3627),"High")</f>
        <v>Medium</v>
      </c>
      <c r="S3627" t="str">
        <f t="shared" si="114"/>
        <v>T</v>
      </c>
    </row>
    <row r="3628" spans="1:19" x14ac:dyDescent="0.3">
      <c r="A3628" t="s">
        <v>18</v>
      </c>
      <c r="B3628">
        <v>5</v>
      </c>
      <c r="C3628" t="s">
        <v>13</v>
      </c>
      <c r="D3628" t="str">
        <f t="shared" si="113"/>
        <v>Medium</v>
      </c>
      <c r="E3628">
        <v>1</v>
      </c>
      <c r="F3628">
        <v>0</v>
      </c>
      <c r="G3628">
        <v>1</v>
      </c>
      <c r="H3628">
        <v>0</v>
      </c>
      <c r="I3628">
        <v>1</v>
      </c>
      <c r="J3628">
        <v>0</v>
      </c>
      <c r="K3628">
        <v>0</v>
      </c>
      <c r="L3628">
        <v>1</v>
      </c>
      <c r="M3628">
        <v>1</v>
      </c>
      <c r="N3628">
        <v>1</v>
      </c>
      <c r="O3628" cm="1">
        <f t="array" ref="O3628">$U$2*_xlfn.IFS(C3628="data_analyst",$V$5,C3628="data_engineer",$V$6,C3628="data_scientist",$V$7)*_xlfn.IFS(E3628=0,$V$12,E3628=1,$V$11)*_xlfn.IFS(F3628=0,$V$17,F3628=1,$V$16)*_xlfn.IFS(G3628=0,$V$22,G3628=1,$V$21)*_xlfn.IFS(H3628=0,$V$27,H3628=1,$V$26)*_xlfn.IFS(I3628=0,$V$32,I3628=1,$V$31)*_xlfn.IFS(J3628=0,$V$37,J3628=1,$V$36)*_xlfn.IFS(K3628=0,$V$42,K3628=1,$V$41)*_xlfn.IFS(L3628=0,$V$47,L3628=1,$V$46)*_xlfn.IFS(M3628=0,$V$52,M3628=1,$V$51)*_xlfn.IFS(N3628=0,$V$57,N3628=1,$V$56)</f>
        <v>8.999409088306201E-8</v>
      </c>
      <c r="P3628" cm="1">
        <f t="array" ref="P3628">$V$2*_xlfn.IFS(C3628="data_analyst",$X$5,C3628="data_engineer",$X$6,C3628="data_scientist",$X$7)*_xlfn.IFS(E3628=0,$X$12,E3628=1,$X$11)*_xlfn.IFS(F3628=0,$X$17,F3628=1,$X$16)*_xlfn.IFS(G3628=0,$X$22,G3628=1,$X$21)*_xlfn.IFS(H3628=0,$X$27,H3628=1,$X$26)*_xlfn.IFS(I3628=0,$X$32,I3628=1,$X$31)*_xlfn.IFS(J3628=0,$X$37,J3628=1,$X$36)*_xlfn.IFS(K3628=0,$X$42,K3628=1,$X$41)*_xlfn.IFS(L3628=0,$X$47,L3628=1,$X$46)*_xlfn.IFS(M3628=0,$X$52,M3628=1,$X$51)*_xlfn.IFS(N3628=0,$X$57,N3628=1,$X$56)</f>
        <v>1.2347299248246825E-3</v>
      </c>
      <c r="Q3628" cm="1">
        <f t="array" ref="Q3628">$W$2*_xlfn.IFS(C3628="data_analyst",$Z$5,C3628="data_engineer",$Z$6,C3628="data_scientist",$Z$7)*_xlfn.IFS(E3628=0,$Z$12,E3628=1,$Z$11)*_xlfn.IFS(F3628=0,$Z$17,F3628=1,$Z$16)*_xlfn.IFS(G3628=0,$Z$22,G3628=1,$Z$21)*_xlfn.IFS(H3628=0,$Z$27,H3628=1,$Z$26)*_xlfn.IFS(I3628=0,$Z$32,I3628=1,$Z$31)*_xlfn.IFS(J3628=0,$Z$37,J3628=1,$Z$36)*_xlfn.IFS(K3628=0,$Z$42,K3628=1,$Z$41)*_xlfn.IFS(L3628=0,$Z$47,L3628=1,$Z$46)*_xlfn.IFS(M3628=0,$Z$52,M3628=1,$Z$51)*_xlfn.IFS(N3628=0,$Z$57,N3628=1,$Z$56)</f>
        <v>3.6539659940202993E-5</v>
      </c>
      <c r="R3628" t="str" cm="1">
        <f t="array" ref="R3628">_xlfn.IFS(AND(O3628&gt;P3628,O3628&gt;Q3628),"Low",AND(P3628&gt;O3628,P3628&gt;Q3628),"Medium",AND(Q3628&gt;O3628,Q3628&gt;P3628),"High")</f>
        <v>Medium</v>
      </c>
      <c r="S3628" t="str">
        <f t="shared" si="114"/>
        <v>T</v>
      </c>
    </row>
    <row r="3629" spans="1:19" x14ac:dyDescent="0.3">
      <c r="A3629" t="s">
        <v>18</v>
      </c>
      <c r="B3629">
        <v>6</v>
      </c>
      <c r="C3629" t="s">
        <v>13</v>
      </c>
      <c r="D3629" t="str">
        <f t="shared" si="113"/>
        <v>Medium</v>
      </c>
      <c r="E3629">
        <v>1</v>
      </c>
      <c r="F3629">
        <v>0</v>
      </c>
      <c r="G3629">
        <v>0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1</v>
      </c>
      <c r="O3629" cm="1">
        <f t="array" ref="O3629">$U$2*_xlfn.IFS(C3629="data_analyst",$V$5,C3629="data_engineer",$V$6,C3629="data_scientist",$V$7)*_xlfn.IFS(E3629=0,$V$12,E3629=1,$V$11)*_xlfn.IFS(F3629=0,$V$17,F3629=1,$V$16)*_xlfn.IFS(G3629=0,$V$22,G3629=1,$V$21)*_xlfn.IFS(H3629=0,$V$27,H3629=1,$V$26)*_xlfn.IFS(I3629=0,$V$32,I3629=1,$V$31)*_xlfn.IFS(J3629=0,$V$37,J3629=1,$V$36)*_xlfn.IFS(K3629=0,$V$42,K3629=1,$V$41)*_xlfn.IFS(L3629=0,$V$47,L3629=1,$V$46)*_xlfn.IFS(M3629=0,$V$52,M3629=1,$V$51)*_xlfn.IFS(N3629=0,$V$57,N3629=1,$V$56)</f>
        <v>5.5052863001172708E-5</v>
      </c>
      <c r="P3629" cm="1">
        <f t="array" ref="P3629">$V$2*_xlfn.IFS(C3629="data_analyst",$X$5,C3629="data_engineer",$X$6,C3629="data_scientist",$X$7)*_xlfn.IFS(E3629=0,$X$12,E3629=1,$X$11)*_xlfn.IFS(F3629=0,$X$17,F3629=1,$X$16)*_xlfn.IFS(G3629=0,$X$22,G3629=1,$X$21)*_xlfn.IFS(H3629=0,$X$27,H3629=1,$X$26)*_xlfn.IFS(I3629=0,$X$32,I3629=1,$X$31)*_xlfn.IFS(J3629=0,$X$37,J3629=1,$X$36)*_xlfn.IFS(K3629=0,$X$42,K3629=1,$X$41)*_xlfn.IFS(L3629=0,$X$47,L3629=1,$X$46)*_xlfn.IFS(M3629=0,$X$52,M3629=1,$X$51)*_xlfn.IFS(N3629=0,$X$57,N3629=1,$X$56)</f>
        <v>2.1096364250923903E-3</v>
      </c>
      <c r="Q3629" cm="1">
        <f t="array" ref="Q3629">$W$2*_xlfn.IFS(C3629="data_analyst",$Z$5,C3629="data_engineer",$Z$6,C3629="data_scientist",$Z$7)*_xlfn.IFS(E3629=0,$Z$12,E3629=1,$Z$11)*_xlfn.IFS(F3629=0,$Z$17,F3629=1,$Z$16)*_xlfn.IFS(G3629=0,$Z$22,G3629=1,$Z$21)*_xlfn.IFS(H3629=0,$Z$27,H3629=1,$Z$26)*_xlfn.IFS(I3629=0,$Z$32,I3629=1,$Z$31)*_xlfn.IFS(J3629=0,$Z$37,J3629=1,$Z$36)*_xlfn.IFS(K3629=0,$Z$42,K3629=1,$Z$41)*_xlfn.IFS(L3629=0,$Z$47,L3629=1,$Z$46)*_xlfn.IFS(M3629=0,$Z$52,M3629=1,$Z$51)*_xlfn.IFS(N3629=0,$Z$57,N3629=1,$Z$56)</f>
        <v>1.5571207820006328E-4</v>
      </c>
      <c r="R3629" t="str" cm="1">
        <f t="array" ref="R3629">_xlfn.IFS(AND(O3629&gt;P3629,O3629&gt;Q3629),"Low",AND(P3629&gt;O3629,P3629&gt;Q3629),"Medium",AND(Q3629&gt;O3629,Q3629&gt;P3629),"High")</f>
        <v>Medium</v>
      </c>
      <c r="S3629" t="str">
        <f t="shared" si="114"/>
        <v>T</v>
      </c>
    </row>
    <row r="3630" spans="1:19" x14ac:dyDescent="0.3">
      <c r="A3630" t="s">
        <v>18</v>
      </c>
      <c r="B3630">
        <v>8</v>
      </c>
      <c r="C3630" t="s">
        <v>13</v>
      </c>
      <c r="D3630" t="str">
        <f t="shared" si="113"/>
        <v>Medium</v>
      </c>
      <c r="E3630">
        <v>1</v>
      </c>
      <c r="F3630">
        <v>1</v>
      </c>
      <c r="G3630">
        <v>1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</v>
      </c>
      <c r="O3630" cm="1">
        <f t="array" ref="O3630">$U$2*_xlfn.IFS(C3630="data_analyst",$V$5,C3630="data_engineer",$V$6,C3630="data_scientist",$V$7)*_xlfn.IFS(E3630=0,$V$12,E3630=1,$V$11)*_xlfn.IFS(F3630=0,$V$17,F3630=1,$V$16)*_xlfn.IFS(G3630=0,$V$22,G3630=1,$V$21)*_xlfn.IFS(H3630=0,$V$27,H3630=1,$V$26)*_xlfn.IFS(I3630=0,$V$32,I3630=1,$V$31)*_xlfn.IFS(J3630=0,$V$37,J3630=1,$V$36)*_xlfn.IFS(K3630=0,$V$42,K3630=1,$V$41)*_xlfn.IFS(L3630=0,$V$47,L3630=1,$V$46)*_xlfn.IFS(M3630=0,$V$52,M3630=1,$V$51)*_xlfn.IFS(N3630=0,$V$57,N3630=1,$V$56)</f>
        <v>1.5401482252937562E-4</v>
      </c>
      <c r="P3630" cm="1">
        <f t="array" ref="P3630">$V$2*_xlfn.IFS(C3630="data_analyst",$X$5,C3630="data_engineer",$X$6,C3630="data_scientist",$X$7)*_xlfn.IFS(E3630=0,$X$12,E3630=1,$X$11)*_xlfn.IFS(F3630=0,$X$17,F3630=1,$X$16)*_xlfn.IFS(G3630=0,$X$22,G3630=1,$X$21)*_xlfn.IFS(H3630=0,$X$27,H3630=1,$X$26)*_xlfn.IFS(I3630=0,$X$32,I3630=1,$X$31)*_xlfn.IFS(J3630=0,$X$37,J3630=1,$X$36)*_xlfn.IFS(K3630=0,$X$42,K3630=1,$X$41)*_xlfn.IFS(L3630=0,$X$47,L3630=1,$X$46)*_xlfn.IFS(M3630=0,$X$52,M3630=1,$X$51)*_xlfn.IFS(N3630=0,$X$57,N3630=1,$X$56)</f>
        <v>4.9807469930692036E-3</v>
      </c>
      <c r="Q3630" cm="1">
        <f t="array" ref="Q3630">$W$2*_xlfn.IFS(C3630="data_analyst",$Z$5,C3630="data_engineer",$Z$6,C3630="data_scientist",$Z$7)*_xlfn.IFS(E3630=0,$Z$12,E3630=1,$Z$11)*_xlfn.IFS(F3630=0,$Z$17,F3630=1,$Z$16)*_xlfn.IFS(G3630=0,$Z$22,G3630=1,$Z$21)*_xlfn.IFS(H3630=0,$Z$27,H3630=1,$Z$26)*_xlfn.IFS(I3630=0,$Z$32,I3630=1,$Z$31)*_xlfn.IFS(J3630=0,$Z$37,J3630=1,$Z$36)*_xlfn.IFS(K3630=0,$Z$42,K3630=1,$Z$41)*_xlfn.IFS(L3630=0,$Z$47,L3630=1,$Z$46)*_xlfn.IFS(M3630=0,$Z$52,M3630=1,$Z$51)*_xlfn.IFS(N3630=0,$Z$57,N3630=1,$Z$56)</f>
        <v>3.5785497653522395E-4</v>
      </c>
      <c r="R3630" t="str" cm="1">
        <f t="array" ref="R3630">_xlfn.IFS(AND(O3630&gt;P3630,O3630&gt;Q3630),"Low",AND(P3630&gt;O3630,P3630&gt;Q3630),"Medium",AND(Q3630&gt;O3630,Q3630&gt;P3630),"High")</f>
        <v>Medium</v>
      </c>
      <c r="S3630" t="str">
        <f t="shared" si="114"/>
        <v>T</v>
      </c>
    </row>
    <row r="3631" spans="1:19" x14ac:dyDescent="0.3">
      <c r="A3631" t="s">
        <v>18</v>
      </c>
      <c r="B3631">
        <v>8</v>
      </c>
      <c r="C3631" t="s">
        <v>13</v>
      </c>
      <c r="D3631" t="str">
        <f t="shared" si="113"/>
        <v>Medium</v>
      </c>
      <c r="E3631">
        <v>1</v>
      </c>
      <c r="F3631">
        <v>1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</v>
      </c>
      <c r="O3631" cm="1">
        <f t="array" ref="O3631">$U$2*_xlfn.IFS(C3631="data_analyst",$V$5,C3631="data_engineer",$V$6,C3631="data_scientist",$V$7)*_xlfn.IFS(E3631=0,$V$12,E3631=1,$V$11)*_xlfn.IFS(F3631=0,$V$17,F3631=1,$V$16)*_xlfn.IFS(G3631=0,$V$22,G3631=1,$V$21)*_xlfn.IFS(H3631=0,$V$27,H3631=1,$V$26)*_xlfn.IFS(I3631=0,$V$32,I3631=1,$V$31)*_xlfn.IFS(J3631=0,$V$37,J3631=1,$V$36)*_xlfn.IFS(K3631=0,$V$42,K3631=1,$V$41)*_xlfn.IFS(L3631=0,$V$47,L3631=1,$V$46)*_xlfn.IFS(M3631=0,$V$52,M3631=1,$V$51)*_xlfn.IFS(N3631=0,$V$57,N3631=1,$V$56)</f>
        <v>8.4650684173794878E-4</v>
      </c>
      <c r="P3631" cm="1">
        <f t="array" ref="P3631">$V$2*_xlfn.IFS(C3631="data_analyst",$X$5,C3631="data_engineer",$X$6,C3631="data_scientist",$X$7)*_xlfn.IFS(E3631=0,$X$12,E3631=1,$X$11)*_xlfn.IFS(F3631=0,$X$17,F3631=1,$X$16)*_xlfn.IFS(G3631=0,$X$22,G3631=1,$X$21)*_xlfn.IFS(H3631=0,$X$27,H3631=1,$X$26)*_xlfn.IFS(I3631=0,$X$32,I3631=1,$X$31)*_xlfn.IFS(J3631=0,$X$37,J3631=1,$X$36)*_xlfn.IFS(K3631=0,$X$42,K3631=1,$X$41)*_xlfn.IFS(L3631=0,$X$47,L3631=1,$X$46)*_xlfn.IFS(M3631=0,$X$52,M3631=1,$X$51)*_xlfn.IFS(N3631=0,$X$57,N3631=1,$X$56)</f>
        <v>4.3783976704618597E-3</v>
      </c>
      <c r="Q3631" cm="1">
        <f t="array" ref="Q3631">$W$2*_xlfn.IFS(C3631="data_analyst",$Z$5,C3631="data_engineer",$Z$6,C3631="data_scientist",$Z$7)*_xlfn.IFS(E3631=0,$Z$12,E3631=1,$Z$11)*_xlfn.IFS(F3631=0,$Z$17,F3631=1,$Z$16)*_xlfn.IFS(G3631=0,$Z$22,G3631=1,$Z$21)*_xlfn.IFS(H3631=0,$Z$27,H3631=1,$Z$26)*_xlfn.IFS(I3631=0,$Z$32,I3631=1,$Z$31)*_xlfn.IFS(J3631=0,$Z$37,J3631=1,$Z$36)*_xlfn.IFS(K3631=0,$Z$42,K3631=1,$Z$41)*_xlfn.IFS(L3631=0,$Z$47,L3631=1,$Z$46)*_xlfn.IFS(M3631=0,$Z$52,M3631=1,$Z$51)*_xlfn.IFS(N3631=0,$Z$57,N3631=1,$Z$56)</f>
        <v>5.2381670478344393E-4</v>
      </c>
      <c r="R3631" t="str" cm="1">
        <f t="array" ref="R3631">_xlfn.IFS(AND(O3631&gt;P3631,O3631&gt;Q3631),"Low",AND(P3631&gt;O3631,P3631&gt;Q3631),"Medium",AND(Q3631&gt;O3631,Q3631&gt;P3631),"High")</f>
        <v>Medium</v>
      </c>
      <c r="S3631" t="str">
        <f t="shared" si="114"/>
        <v>T</v>
      </c>
    </row>
    <row r="3632" spans="1:19" x14ac:dyDescent="0.3">
      <c r="A3632" t="s">
        <v>18</v>
      </c>
      <c r="B3632">
        <v>5</v>
      </c>
      <c r="C3632" t="s">
        <v>13</v>
      </c>
      <c r="D3632" t="str">
        <f t="shared" si="113"/>
        <v>Medium</v>
      </c>
      <c r="E3632">
        <v>1</v>
      </c>
      <c r="F3632">
        <v>1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</v>
      </c>
      <c r="O3632" cm="1">
        <f t="array" ref="O3632">$U$2*_xlfn.IFS(C3632="data_analyst",$V$5,C3632="data_engineer",$V$6,C3632="data_scientist",$V$7)*_xlfn.IFS(E3632=0,$V$12,E3632=1,$V$11)*_xlfn.IFS(F3632=0,$V$17,F3632=1,$V$16)*_xlfn.IFS(G3632=0,$V$22,G3632=1,$V$21)*_xlfn.IFS(H3632=0,$V$27,H3632=1,$V$26)*_xlfn.IFS(I3632=0,$V$32,I3632=1,$V$31)*_xlfn.IFS(J3632=0,$V$37,J3632=1,$V$36)*_xlfn.IFS(K3632=0,$V$42,K3632=1,$V$41)*_xlfn.IFS(L3632=0,$V$47,L3632=1,$V$46)*_xlfn.IFS(M3632=0,$V$52,M3632=1,$V$51)*_xlfn.IFS(N3632=0,$V$57,N3632=1,$V$56)</f>
        <v>8.4650684173794878E-4</v>
      </c>
      <c r="P3632" cm="1">
        <f t="array" ref="P3632">$V$2*_xlfn.IFS(C3632="data_analyst",$X$5,C3632="data_engineer",$X$6,C3632="data_scientist",$X$7)*_xlfn.IFS(E3632=0,$X$12,E3632=1,$X$11)*_xlfn.IFS(F3632=0,$X$17,F3632=1,$X$16)*_xlfn.IFS(G3632=0,$X$22,G3632=1,$X$21)*_xlfn.IFS(H3632=0,$X$27,H3632=1,$X$26)*_xlfn.IFS(I3632=0,$X$32,I3632=1,$X$31)*_xlfn.IFS(J3632=0,$X$37,J3632=1,$X$36)*_xlfn.IFS(K3632=0,$X$42,K3632=1,$X$41)*_xlfn.IFS(L3632=0,$X$47,L3632=1,$X$46)*_xlfn.IFS(M3632=0,$X$52,M3632=1,$X$51)*_xlfn.IFS(N3632=0,$X$57,N3632=1,$X$56)</f>
        <v>4.3783976704618597E-3</v>
      </c>
      <c r="Q3632" cm="1">
        <f t="array" ref="Q3632">$W$2*_xlfn.IFS(C3632="data_analyst",$Z$5,C3632="data_engineer",$Z$6,C3632="data_scientist",$Z$7)*_xlfn.IFS(E3632=0,$Z$12,E3632=1,$Z$11)*_xlfn.IFS(F3632=0,$Z$17,F3632=1,$Z$16)*_xlfn.IFS(G3632=0,$Z$22,G3632=1,$Z$21)*_xlfn.IFS(H3632=0,$Z$27,H3632=1,$Z$26)*_xlfn.IFS(I3632=0,$Z$32,I3632=1,$Z$31)*_xlfn.IFS(J3632=0,$Z$37,J3632=1,$Z$36)*_xlfn.IFS(K3632=0,$Z$42,K3632=1,$Z$41)*_xlfn.IFS(L3632=0,$Z$47,L3632=1,$Z$46)*_xlfn.IFS(M3632=0,$Z$52,M3632=1,$Z$51)*_xlfn.IFS(N3632=0,$Z$57,N3632=1,$Z$56)</f>
        <v>5.2381670478344393E-4</v>
      </c>
      <c r="R3632" t="str" cm="1">
        <f t="array" ref="R3632">_xlfn.IFS(AND(O3632&gt;P3632,O3632&gt;Q3632),"Low",AND(P3632&gt;O3632,P3632&gt;Q3632),"Medium",AND(Q3632&gt;O3632,Q3632&gt;P3632),"High")</f>
        <v>Medium</v>
      </c>
      <c r="S3632" t="str">
        <f t="shared" si="114"/>
        <v>T</v>
      </c>
    </row>
    <row r="3633" spans="1:19" x14ac:dyDescent="0.3">
      <c r="A3633" t="s">
        <v>18</v>
      </c>
      <c r="B3633">
        <v>7</v>
      </c>
      <c r="C3633" t="s">
        <v>13</v>
      </c>
      <c r="D3633" t="str">
        <f t="shared" si="113"/>
        <v>Medium</v>
      </c>
      <c r="E3633">
        <v>1</v>
      </c>
      <c r="F3633">
        <v>0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 cm="1">
        <f t="array" ref="O3633">$U$2*_xlfn.IFS(C3633="data_analyst",$V$5,C3633="data_engineer",$V$6,C3633="data_scientist",$V$7)*_xlfn.IFS(E3633=0,$V$12,E3633=1,$V$11)*_xlfn.IFS(F3633=0,$V$17,F3633=1,$V$16)*_xlfn.IFS(G3633=0,$V$22,G3633=1,$V$21)*_xlfn.IFS(H3633=0,$V$27,H3633=1,$V$26)*_xlfn.IFS(I3633=0,$V$32,I3633=1,$V$31)*_xlfn.IFS(J3633=0,$V$37,J3633=1,$V$36)*_xlfn.IFS(K3633=0,$V$42,K3633=1,$V$41)*_xlfn.IFS(L3633=0,$V$47,L3633=1,$V$46)*_xlfn.IFS(M3633=0,$V$52,M3633=1,$V$51)*_xlfn.IFS(N3633=0,$V$57,N3633=1,$V$56)</f>
        <v>6.5986335353783264E-5</v>
      </c>
      <c r="P3633" cm="1">
        <f t="array" ref="P3633">$V$2*_xlfn.IFS(C3633="data_analyst",$X$5,C3633="data_engineer",$X$6,C3633="data_scientist",$X$7)*_xlfn.IFS(E3633=0,$X$12,E3633=1,$X$11)*_xlfn.IFS(F3633=0,$X$17,F3633=1,$X$16)*_xlfn.IFS(G3633=0,$X$22,G3633=1,$X$21)*_xlfn.IFS(H3633=0,$X$27,H3633=1,$X$26)*_xlfn.IFS(I3633=0,$X$32,I3633=1,$X$31)*_xlfn.IFS(J3633=0,$X$37,J3633=1,$X$36)*_xlfn.IFS(K3633=0,$X$42,K3633=1,$X$41)*_xlfn.IFS(L3633=0,$X$47,L3633=1,$X$46)*_xlfn.IFS(M3633=0,$X$52,M3633=1,$X$51)*_xlfn.IFS(N3633=0,$X$57,N3633=1,$X$56)</f>
        <v>2.8705570720590509E-4</v>
      </c>
      <c r="Q3633" cm="1">
        <f t="array" ref="Q3633">$W$2*_xlfn.IFS(C3633="data_analyst",$Z$5,C3633="data_engineer",$Z$6,C3633="data_scientist",$Z$7)*_xlfn.IFS(E3633=0,$Z$12,E3633=1,$Z$11)*_xlfn.IFS(F3633=0,$Z$17,F3633=1,$Z$16)*_xlfn.IFS(G3633=0,$Z$22,G3633=1,$Z$21)*_xlfn.IFS(H3633=0,$Z$27,H3633=1,$Z$26)*_xlfn.IFS(I3633=0,$Z$32,I3633=1,$Z$31)*_xlfn.IFS(J3633=0,$Z$37,J3633=1,$Z$36)*_xlfn.IFS(K3633=0,$Z$42,K3633=1,$Z$41)*_xlfn.IFS(L3633=0,$Z$47,L3633=1,$Z$46)*_xlfn.IFS(M3633=0,$Z$52,M3633=1,$Z$51)*_xlfn.IFS(N3633=0,$Z$57,N3633=1,$Z$56)</f>
        <v>9.6810924285080984E-5</v>
      </c>
      <c r="R3633" t="str" cm="1">
        <f t="array" ref="R3633">_xlfn.IFS(AND(O3633&gt;P3633,O3633&gt;Q3633),"Low",AND(P3633&gt;O3633,P3633&gt;Q3633),"Medium",AND(Q3633&gt;O3633,Q3633&gt;P3633),"High")</f>
        <v>Medium</v>
      </c>
      <c r="S3633" t="str">
        <f t="shared" si="114"/>
        <v>T</v>
      </c>
    </row>
    <row r="3634" spans="1:19" x14ac:dyDescent="0.3">
      <c r="A3634" t="s">
        <v>18</v>
      </c>
      <c r="B3634">
        <v>3</v>
      </c>
      <c r="C3634" t="s">
        <v>13</v>
      </c>
      <c r="D3634" t="str">
        <f t="shared" si="113"/>
        <v>Medium</v>
      </c>
      <c r="E3634">
        <v>1</v>
      </c>
      <c r="F3634">
        <v>0</v>
      </c>
      <c r="G3634">
        <v>1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  <c r="O3634" cm="1">
        <f t="array" ref="O3634">$U$2*_xlfn.IFS(C3634="data_analyst",$V$5,C3634="data_engineer",$V$6,C3634="data_scientist",$V$7)*_xlfn.IFS(E3634=0,$V$12,E3634=1,$V$11)*_xlfn.IFS(F3634=0,$V$17,F3634=1,$V$16)*_xlfn.IFS(G3634=0,$V$22,G3634=1,$V$21)*_xlfn.IFS(H3634=0,$V$27,H3634=1,$V$26)*_xlfn.IFS(I3634=0,$V$32,I3634=1,$V$31)*_xlfn.IFS(J3634=0,$V$37,J3634=1,$V$36)*_xlfn.IFS(K3634=0,$V$42,K3634=1,$V$41)*_xlfn.IFS(L3634=0,$V$47,L3634=1,$V$46)*_xlfn.IFS(M3634=0,$V$52,M3634=1,$V$51)*_xlfn.IFS(N3634=0,$V$57,N3634=1,$V$56)</f>
        <v>1.1820833079411975E-4</v>
      </c>
      <c r="P3634" cm="1">
        <f t="array" ref="P3634">$V$2*_xlfn.IFS(C3634="data_analyst",$X$5,C3634="data_engineer",$X$6,C3634="data_scientist",$X$7)*_xlfn.IFS(E3634=0,$X$12,E3634=1,$X$11)*_xlfn.IFS(F3634=0,$X$17,F3634=1,$X$16)*_xlfn.IFS(G3634=0,$X$22,G3634=1,$X$21)*_xlfn.IFS(H3634=0,$X$27,H3634=1,$X$26)*_xlfn.IFS(I3634=0,$X$32,I3634=1,$X$31)*_xlfn.IFS(J3634=0,$X$37,J3634=1,$X$36)*_xlfn.IFS(K3634=0,$X$42,K3634=1,$X$41)*_xlfn.IFS(L3634=0,$X$47,L3634=1,$X$46)*_xlfn.IFS(M3634=0,$X$52,M3634=1,$X$51)*_xlfn.IFS(N3634=0,$X$57,N3634=1,$X$56)</f>
        <v>4.2937474078182779E-3</v>
      </c>
      <c r="Q3634" cm="1">
        <f t="array" ref="Q3634">$W$2*_xlfn.IFS(C3634="data_analyst",$Z$5,C3634="data_engineer",$Z$6,C3634="data_scientist",$Z$7)*_xlfn.IFS(E3634=0,$Z$12,E3634=1,$Z$11)*_xlfn.IFS(F3634=0,$Z$17,F3634=1,$Z$16)*_xlfn.IFS(G3634=0,$Z$22,G3634=1,$Z$21)*_xlfn.IFS(H3634=0,$Z$27,H3634=1,$Z$26)*_xlfn.IFS(I3634=0,$Z$32,I3634=1,$Z$31)*_xlfn.IFS(J3634=0,$Z$37,J3634=1,$Z$36)*_xlfn.IFS(K3634=0,$Z$42,K3634=1,$Z$41)*_xlfn.IFS(L3634=0,$Z$47,L3634=1,$Z$46)*_xlfn.IFS(M3634=0,$Z$52,M3634=1,$Z$51)*_xlfn.IFS(N3634=0,$Z$57,N3634=1,$Z$56)</f>
        <v>3.3740612073321124E-4</v>
      </c>
      <c r="R3634" t="str" cm="1">
        <f t="array" ref="R3634">_xlfn.IFS(AND(O3634&gt;P3634,O3634&gt;Q3634),"Low",AND(P3634&gt;O3634,P3634&gt;Q3634),"Medium",AND(Q3634&gt;O3634,Q3634&gt;P3634),"High")</f>
        <v>Medium</v>
      </c>
      <c r="S3634" t="str">
        <f t="shared" si="114"/>
        <v>T</v>
      </c>
    </row>
    <row r="3635" spans="1:19" x14ac:dyDescent="0.3">
      <c r="A3635" t="s">
        <v>18</v>
      </c>
      <c r="B3635">
        <v>7</v>
      </c>
      <c r="C3635" t="s">
        <v>13</v>
      </c>
      <c r="D3635" t="str">
        <f t="shared" si="113"/>
        <v>Medium</v>
      </c>
      <c r="E3635">
        <v>1</v>
      </c>
      <c r="F3635">
        <v>0</v>
      </c>
      <c r="G3635">
        <v>1</v>
      </c>
      <c r="H3635">
        <v>1</v>
      </c>
      <c r="I3635">
        <v>1</v>
      </c>
      <c r="J3635">
        <v>0</v>
      </c>
      <c r="K3635">
        <v>1</v>
      </c>
      <c r="L3635">
        <v>1</v>
      </c>
      <c r="M3635">
        <v>1</v>
      </c>
      <c r="N3635">
        <v>1</v>
      </c>
      <c r="O3635" cm="1">
        <f t="array" ref="O3635">$U$2*_xlfn.IFS(C3635="data_analyst",$V$5,C3635="data_engineer",$V$6,C3635="data_scientist",$V$7)*_xlfn.IFS(E3635=0,$V$12,E3635=1,$V$11)*_xlfn.IFS(F3635=0,$V$17,F3635=1,$V$16)*_xlfn.IFS(G3635=0,$V$22,G3635=1,$V$21)*_xlfn.IFS(H3635=0,$V$27,H3635=1,$V$26)*_xlfn.IFS(I3635=0,$V$32,I3635=1,$V$31)*_xlfn.IFS(J3635=0,$V$37,J3635=1,$V$36)*_xlfn.IFS(K3635=0,$V$42,K3635=1,$V$41)*_xlfn.IFS(L3635=0,$V$47,L3635=1,$V$46)*_xlfn.IFS(M3635=0,$V$52,M3635=1,$V$51)*_xlfn.IFS(N3635=0,$V$57,N3635=1,$V$56)</f>
        <v>6.3599857804166049E-9</v>
      </c>
      <c r="P3635" cm="1">
        <f t="array" ref="P3635">$V$2*_xlfn.IFS(C3635="data_analyst",$X$5,C3635="data_engineer",$X$6,C3635="data_scientist",$X$7)*_xlfn.IFS(E3635=0,$X$12,E3635=1,$X$11)*_xlfn.IFS(F3635=0,$X$17,F3635=1,$X$16)*_xlfn.IFS(G3635=0,$X$22,G3635=1,$X$21)*_xlfn.IFS(H3635=0,$X$27,H3635=1,$X$26)*_xlfn.IFS(I3635=0,$X$32,I3635=1,$X$31)*_xlfn.IFS(J3635=0,$X$37,J3635=1,$X$36)*_xlfn.IFS(K3635=0,$X$42,K3635=1,$X$41)*_xlfn.IFS(L3635=0,$X$47,L3635=1,$X$46)*_xlfn.IFS(M3635=0,$X$52,M3635=1,$X$51)*_xlfn.IFS(N3635=0,$X$57,N3635=1,$X$56)</f>
        <v>2.1649738861101729E-4</v>
      </c>
      <c r="Q3635" cm="1">
        <f t="array" ref="Q3635">$W$2*_xlfn.IFS(C3635="data_analyst",$Z$5,C3635="data_engineer",$Z$6,C3635="data_scientist",$Z$7)*_xlfn.IFS(E3635=0,$Z$12,E3635=1,$Z$11)*_xlfn.IFS(F3635=0,$Z$17,F3635=1,$Z$16)*_xlfn.IFS(G3635=0,$Z$22,G3635=1,$Z$21)*_xlfn.IFS(H3635=0,$Z$27,H3635=1,$Z$26)*_xlfn.IFS(I3635=0,$Z$32,I3635=1,$Z$31)*_xlfn.IFS(J3635=0,$Z$37,J3635=1,$Z$36)*_xlfn.IFS(K3635=0,$Z$42,K3635=1,$Z$41)*_xlfn.IFS(L3635=0,$Z$47,L3635=1,$Z$46)*_xlfn.IFS(M3635=0,$Z$52,M3635=1,$Z$51)*_xlfn.IFS(N3635=0,$Z$57,N3635=1,$Z$56)</f>
        <v>3.5524669386308473E-6</v>
      </c>
      <c r="R3635" t="str" cm="1">
        <f t="array" ref="R3635">_xlfn.IFS(AND(O3635&gt;P3635,O3635&gt;Q3635),"Low",AND(P3635&gt;O3635,P3635&gt;Q3635),"Medium",AND(Q3635&gt;O3635,Q3635&gt;P3635),"High")</f>
        <v>Medium</v>
      </c>
      <c r="S3635" t="str">
        <f t="shared" si="114"/>
        <v>T</v>
      </c>
    </row>
    <row r="3636" spans="1:19" x14ac:dyDescent="0.3">
      <c r="A3636" t="s">
        <v>18</v>
      </c>
      <c r="B3636">
        <v>5</v>
      </c>
      <c r="C3636" t="s">
        <v>13</v>
      </c>
      <c r="D3636" t="str">
        <f t="shared" si="113"/>
        <v>Medium</v>
      </c>
      <c r="E3636">
        <v>1</v>
      </c>
      <c r="F3636">
        <v>0</v>
      </c>
      <c r="G3636">
        <v>1</v>
      </c>
      <c r="H3636">
        <v>1</v>
      </c>
      <c r="I3636">
        <v>1</v>
      </c>
      <c r="J3636">
        <v>1</v>
      </c>
      <c r="K3636">
        <v>0</v>
      </c>
      <c r="L3636">
        <v>0</v>
      </c>
      <c r="M3636">
        <v>0</v>
      </c>
      <c r="N3636">
        <v>1</v>
      </c>
      <c r="O3636" cm="1">
        <f t="array" ref="O3636">$U$2*_xlfn.IFS(C3636="data_analyst",$V$5,C3636="data_engineer",$V$6,C3636="data_scientist",$V$7)*_xlfn.IFS(E3636=0,$V$12,E3636=1,$V$11)*_xlfn.IFS(F3636=0,$V$17,F3636=1,$V$16)*_xlfn.IFS(G3636=0,$V$22,G3636=1,$V$21)*_xlfn.IFS(H3636=0,$V$27,H3636=1,$V$26)*_xlfn.IFS(I3636=0,$V$32,I3636=1,$V$31)*_xlfn.IFS(J3636=0,$V$37,J3636=1,$V$36)*_xlfn.IFS(K3636=0,$V$42,K3636=1,$V$41)*_xlfn.IFS(L3636=0,$V$47,L3636=1,$V$46)*_xlfn.IFS(M3636=0,$V$52,M3636=1,$V$51)*_xlfn.IFS(N3636=0,$V$57,N3636=1,$V$56)</f>
        <v>2.7108746582474631E-6</v>
      </c>
      <c r="P3636" cm="1">
        <f t="array" ref="P3636">$V$2*_xlfn.IFS(C3636="data_analyst",$X$5,C3636="data_engineer",$X$6,C3636="data_scientist",$X$7)*_xlfn.IFS(E3636=0,$X$12,E3636=1,$X$11)*_xlfn.IFS(F3636=0,$X$17,F3636=1,$X$16)*_xlfn.IFS(G3636=0,$X$22,G3636=1,$X$21)*_xlfn.IFS(H3636=0,$X$27,H3636=1,$X$26)*_xlfn.IFS(I3636=0,$X$32,I3636=1,$X$31)*_xlfn.IFS(J3636=0,$X$37,J3636=1,$X$36)*_xlfn.IFS(K3636=0,$X$42,K3636=1,$X$41)*_xlfn.IFS(L3636=0,$X$47,L3636=1,$X$46)*_xlfn.IFS(M3636=0,$X$52,M3636=1,$X$51)*_xlfn.IFS(N3636=0,$X$57,N3636=1,$X$56)</f>
        <v>7.5037215386399253E-4</v>
      </c>
      <c r="Q3636" cm="1">
        <f t="array" ref="Q3636">$W$2*_xlfn.IFS(C3636="data_analyst",$Z$5,C3636="data_engineer",$Z$6,C3636="data_scientist",$Z$7)*_xlfn.IFS(E3636=0,$Z$12,E3636=1,$Z$11)*_xlfn.IFS(F3636=0,$Z$17,F3636=1,$Z$16)*_xlfn.IFS(G3636=0,$Z$22,G3636=1,$Z$21)*_xlfn.IFS(H3636=0,$Z$27,H3636=1,$Z$26)*_xlfn.IFS(I3636=0,$Z$32,I3636=1,$Z$31)*_xlfn.IFS(J3636=0,$Z$37,J3636=1,$Z$36)*_xlfn.IFS(K3636=0,$Z$42,K3636=1,$Z$41)*_xlfn.IFS(L3636=0,$Z$47,L3636=1,$Z$46)*_xlfn.IFS(M3636=0,$Z$52,M3636=1,$Z$51)*_xlfn.IFS(N3636=0,$Z$57,N3636=1,$Z$56)</f>
        <v>4.6508023117552356E-5</v>
      </c>
      <c r="R3636" t="str" cm="1">
        <f t="array" ref="R3636">_xlfn.IFS(AND(O3636&gt;P3636,O3636&gt;Q3636),"Low",AND(P3636&gt;O3636,P3636&gt;Q3636),"Medium",AND(Q3636&gt;O3636,Q3636&gt;P3636),"High")</f>
        <v>Medium</v>
      </c>
      <c r="S3636" t="str">
        <f t="shared" si="114"/>
        <v>T</v>
      </c>
    </row>
    <row r="3637" spans="1:19" x14ac:dyDescent="0.3">
      <c r="A3637" t="s">
        <v>18</v>
      </c>
      <c r="B3637">
        <v>4</v>
      </c>
      <c r="C3637" t="s">
        <v>13</v>
      </c>
      <c r="D3637" t="str">
        <f t="shared" si="113"/>
        <v>Medium</v>
      </c>
      <c r="E3637">
        <v>0</v>
      </c>
      <c r="F3637">
        <v>1</v>
      </c>
      <c r="G3637">
        <v>1</v>
      </c>
      <c r="H3637">
        <v>1</v>
      </c>
      <c r="I3637">
        <v>1</v>
      </c>
      <c r="J3637">
        <v>0</v>
      </c>
      <c r="K3637">
        <v>1</v>
      </c>
      <c r="L3637">
        <v>1</v>
      </c>
      <c r="M3637">
        <v>0</v>
      </c>
      <c r="N3637">
        <v>1</v>
      </c>
      <c r="O3637" cm="1">
        <f t="array" ref="O3637">$U$2*_xlfn.IFS(C3637="data_analyst",$V$5,C3637="data_engineer",$V$6,C3637="data_scientist",$V$7)*_xlfn.IFS(E3637=0,$V$12,E3637=1,$V$11)*_xlfn.IFS(F3637=0,$V$17,F3637=1,$V$16)*_xlfn.IFS(G3637=0,$V$22,G3637=1,$V$21)*_xlfn.IFS(H3637=0,$V$27,H3637=1,$V$26)*_xlfn.IFS(I3637=0,$V$32,I3637=1,$V$31)*_xlfn.IFS(J3637=0,$V$37,J3637=1,$V$36)*_xlfn.IFS(K3637=0,$V$42,K3637=1,$V$41)*_xlfn.IFS(L3637=0,$V$47,L3637=1,$V$46)*_xlfn.IFS(M3637=0,$V$52,M3637=1,$V$51)*_xlfn.IFS(N3637=0,$V$57,N3637=1,$V$56)</f>
        <v>2.0842521913994656E-7</v>
      </c>
      <c r="P3637" cm="1">
        <f t="array" ref="P3637">$V$2*_xlfn.IFS(C3637="data_analyst",$X$5,C3637="data_engineer",$X$6,C3637="data_scientist",$X$7)*_xlfn.IFS(E3637=0,$X$12,E3637=1,$X$11)*_xlfn.IFS(F3637=0,$X$17,F3637=1,$X$16)*_xlfn.IFS(G3637=0,$X$22,G3637=1,$X$21)*_xlfn.IFS(H3637=0,$X$27,H3637=1,$X$26)*_xlfn.IFS(I3637=0,$X$32,I3637=1,$X$31)*_xlfn.IFS(J3637=0,$X$37,J3637=1,$X$36)*_xlfn.IFS(K3637=0,$X$42,K3637=1,$X$41)*_xlfn.IFS(L3637=0,$X$47,L3637=1,$X$46)*_xlfn.IFS(M3637=0,$X$52,M3637=1,$X$51)*_xlfn.IFS(N3637=0,$X$57,N3637=1,$X$56)</f>
        <v>1.7229458687358044E-4</v>
      </c>
      <c r="Q3637" cm="1">
        <f t="array" ref="Q3637">$W$2*_xlfn.IFS(C3637="data_analyst",$Z$5,C3637="data_engineer",$Z$6,C3637="data_scientist",$Z$7)*_xlfn.IFS(E3637=0,$Z$12,E3637=1,$Z$11)*_xlfn.IFS(F3637=0,$Z$17,F3637=1,$Z$16)*_xlfn.IFS(G3637=0,$Z$22,G3637=1,$Z$21)*_xlfn.IFS(H3637=0,$Z$27,H3637=1,$Z$26)*_xlfn.IFS(I3637=0,$Z$32,I3637=1,$Z$31)*_xlfn.IFS(J3637=0,$Z$37,J3637=1,$Z$36)*_xlfn.IFS(K3637=0,$Z$42,K3637=1,$Z$41)*_xlfn.IFS(L3637=0,$Z$47,L3637=1,$Z$46)*_xlfn.IFS(M3637=0,$Z$52,M3637=1,$Z$51)*_xlfn.IFS(N3637=0,$Z$57,N3637=1,$Z$56)</f>
        <v>8.9936962099273741E-6</v>
      </c>
      <c r="R3637" t="str" cm="1">
        <f t="array" ref="R3637">_xlfn.IFS(AND(O3637&gt;P3637,O3637&gt;Q3637),"Low",AND(P3637&gt;O3637,P3637&gt;Q3637),"Medium",AND(Q3637&gt;O3637,Q3637&gt;P3637),"High")</f>
        <v>Medium</v>
      </c>
      <c r="S3637" t="str">
        <f t="shared" si="114"/>
        <v>T</v>
      </c>
    </row>
    <row r="3638" spans="1:19" x14ac:dyDescent="0.3">
      <c r="A3638" t="s">
        <v>18</v>
      </c>
      <c r="B3638">
        <v>4</v>
      </c>
      <c r="C3638" t="s">
        <v>13</v>
      </c>
      <c r="D3638" t="str">
        <f t="shared" si="113"/>
        <v>Medium</v>
      </c>
      <c r="E3638">
        <v>1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1</v>
      </c>
      <c r="M3638">
        <v>1</v>
      </c>
      <c r="N3638">
        <v>1</v>
      </c>
      <c r="O3638" cm="1">
        <f t="array" ref="O3638">$U$2*_xlfn.IFS(C3638="data_analyst",$V$5,C3638="data_engineer",$V$6,C3638="data_scientist",$V$7)*_xlfn.IFS(E3638=0,$V$12,E3638=1,$V$11)*_xlfn.IFS(F3638=0,$V$17,F3638=1,$V$16)*_xlfn.IFS(G3638=0,$V$22,G3638=1,$V$21)*_xlfn.IFS(H3638=0,$V$27,H3638=1,$V$26)*_xlfn.IFS(I3638=0,$V$32,I3638=1,$V$31)*_xlfn.IFS(J3638=0,$V$37,J3638=1,$V$36)*_xlfn.IFS(K3638=0,$V$42,K3638=1,$V$41)*_xlfn.IFS(L3638=0,$V$47,L3638=1,$V$46)*_xlfn.IFS(M3638=0,$V$52,M3638=1,$V$51)*_xlfn.IFS(N3638=0,$V$57,N3638=1,$V$56)</f>
        <v>1.3474344616619924E-6</v>
      </c>
      <c r="P3638" cm="1">
        <f t="array" ref="P3638">$V$2*_xlfn.IFS(C3638="data_analyst",$X$5,C3638="data_engineer",$X$6,C3638="data_scientist",$X$7)*_xlfn.IFS(E3638=0,$X$12,E3638=1,$X$11)*_xlfn.IFS(F3638=0,$X$17,F3638=1,$X$16)*_xlfn.IFS(G3638=0,$X$22,G3638=1,$X$21)*_xlfn.IFS(H3638=0,$X$27,H3638=1,$X$26)*_xlfn.IFS(I3638=0,$X$32,I3638=1,$X$31)*_xlfn.IFS(J3638=0,$X$37,J3638=1,$X$36)*_xlfn.IFS(K3638=0,$X$42,K3638=1,$X$41)*_xlfn.IFS(L3638=0,$X$47,L3638=1,$X$46)*_xlfn.IFS(M3638=0,$X$52,M3638=1,$X$51)*_xlfn.IFS(N3638=0,$X$57,N3638=1,$X$56)</f>
        <v>1.7103825823241259E-3</v>
      </c>
      <c r="Q3638" cm="1">
        <f t="array" ref="Q3638">$W$2*_xlfn.IFS(C3638="data_analyst",$Z$5,C3638="data_engineer",$Z$6,C3638="data_scientist",$Z$7)*_xlfn.IFS(E3638=0,$Z$12,E3638=1,$Z$11)*_xlfn.IFS(F3638=0,$Z$17,F3638=1,$Z$16)*_xlfn.IFS(G3638=0,$Z$22,G3638=1,$Z$21)*_xlfn.IFS(H3638=0,$Z$27,H3638=1,$Z$26)*_xlfn.IFS(I3638=0,$Z$32,I3638=1,$Z$31)*_xlfn.IFS(J3638=0,$Z$37,J3638=1,$Z$36)*_xlfn.IFS(K3638=0,$Z$42,K3638=1,$Z$41)*_xlfn.IFS(L3638=0,$Z$47,L3638=1,$Z$46)*_xlfn.IFS(M3638=0,$Z$52,M3638=1,$Z$51)*_xlfn.IFS(N3638=0,$Z$57,N3638=1,$Z$56)</f>
        <v>7.4384307735413254E-5</v>
      </c>
      <c r="R3638" t="str" cm="1">
        <f t="array" ref="R3638">_xlfn.IFS(AND(O3638&gt;P3638,O3638&gt;Q3638),"Low",AND(P3638&gt;O3638,P3638&gt;Q3638),"Medium",AND(Q3638&gt;O3638,Q3638&gt;P3638),"High")</f>
        <v>Medium</v>
      </c>
      <c r="S3638" t="str">
        <f t="shared" si="114"/>
        <v>T</v>
      </c>
    </row>
    <row r="3639" spans="1:19" x14ac:dyDescent="0.3">
      <c r="A3639" t="s">
        <v>18</v>
      </c>
      <c r="B3639">
        <v>7</v>
      </c>
      <c r="C3639" t="s">
        <v>13</v>
      </c>
      <c r="D3639" t="str">
        <f t="shared" si="113"/>
        <v>Medium</v>
      </c>
      <c r="E3639">
        <v>1</v>
      </c>
      <c r="F3639">
        <v>0</v>
      </c>
      <c r="G3639">
        <v>1</v>
      </c>
      <c r="H3639">
        <v>0</v>
      </c>
      <c r="I3639">
        <v>1</v>
      </c>
      <c r="J3639">
        <v>0</v>
      </c>
      <c r="K3639">
        <v>0</v>
      </c>
      <c r="L3639">
        <v>1</v>
      </c>
      <c r="M3639">
        <v>0</v>
      </c>
      <c r="N3639">
        <v>1</v>
      </c>
      <c r="O3639" cm="1">
        <f t="array" ref="O3639">$U$2*_xlfn.IFS(C3639="data_analyst",$V$5,C3639="data_engineer",$V$6,C3639="data_scientist",$V$7)*_xlfn.IFS(E3639=0,$V$12,E3639=1,$V$11)*_xlfn.IFS(F3639=0,$V$17,F3639=1,$V$16)*_xlfn.IFS(G3639=0,$V$22,G3639=1,$V$21)*_xlfn.IFS(H3639=0,$V$27,H3639=1,$V$26)*_xlfn.IFS(I3639=0,$V$32,I3639=1,$V$31)*_xlfn.IFS(J3639=0,$V$37,J3639=1,$V$36)*_xlfn.IFS(K3639=0,$V$42,K3639=1,$V$41)*_xlfn.IFS(L3639=0,$V$47,L3639=1,$V$46)*_xlfn.IFS(M3639=0,$V$52,M3639=1,$V$51)*_xlfn.IFS(N3639=0,$V$57,N3639=1,$V$56)</f>
        <v>1.0620626166714302E-6</v>
      </c>
      <c r="P3639" cm="1">
        <f t="array" ref="P3639">$V$2*_xlfn.IFS(C3639="data_analyst",$X$5,C3639="data_engineer",$X$6,C3639="data_scientist",$X$7)*_xlfn.IFS(E3639=0,$X$12,E3639=1,$X$11)*_xlfn.IFS(F3639=0,$X$17,F3639=1,$X$16)*_xlfn.IFS(G3639=0,$X$22,G3639=1,$X$21)*_xlfn.IFS(H3639=0,$X$27,H3639=1,$X$26)*_xlfn.IFS(I3639=0,$X$32,I3639=1,$X$31)*_xlfn.IFS(J3639=0,$X$37,J3639=1,$X$36)*_xlfn.IFS(K3639=0,$X$42,K3639=1,$X$41)*_xlfn.IFS(L3639=0,$X$47,L3639=1,$X$46)*_xlfn.IFS(M3639=0,$X$52,M3639=1,$X$51)*_xlfn.IFS(N3639=0,$X$57,N3639=1,$X$56)</f>
        <v>2.2091315251096984E-3</v>
      </c>
      <c r="Q3639" cm="1">
        <f t="array" ref="Q3639">$W$2*_xlfn.IFS(C3639="data_analyst",$Z$5,C3639="data_engineer",$Z$6,C3639="data_scientist",$Z$7)*_xlfn.IFS(E3639=0,$Z$12,E3639=1,$Z$11)*_xlfn.IFS(F3639=0,$Z$17,F3639=1,$Z$16)*_xlfn.IFS(G3639=0,$Z$22,G3639=1,$Z$21)*_xlfn.IFS(H3639=0,$Z$27,H3639=1,$Z$26)*_xlfn.IFS(I3639=0,$Z$32,I3639=1,$Z$31)*_xlfn.IFS(J3639=0,$Z$37,J3639=1,$Z$36)*_xlfn.IFS(K3639=0,$Z$42,K3639=1,$Z$41)*_xlfn.IFS(L3639=0,$Z$47,L3639=1,$Z$46)*_xlfn.IFS(M3639=0,$Z$52,M3639=1,$Z$51)*_xlfn.IFS(N3639=0,$Z$57,N3639=1,$Z$56)</f>
        <v>1.1589573122138005E-4</v>
      </c>
      <c r="R3639" t="str" cm="1">
        <f t="array" ref="R3639">_xlfn.IFS(AND(O3639&gt;P3639,O3639&gt;Q3639),"Low",AND(P3639&gt;O3639,P3639&gt;Q3639),"Medium",AND(Q3639&gt;O3639,Q3639&gt;P3639),"High")</f>
        <v>Medium</v>
      </c>
      <c r="S3639" t="str">
        <f t="shared" si="114"/>
        <v>T</v>
      </c>
    </row>
    <row r="3640" spans="1:19" x14ac:dyDescent="0.3">
      <c r="A3640" t="s">
        <v>18</v>
      </c>
      <c r="B3640">
        <v>5</v>
      </c>
      <c r="C3640" t="s">
        <v>13</v>
      </c>
      <c r="D3640" t="str">
        <f t="shared" si="113"/>
        <v>Medium</v>
      </c>
      <c r="E3640">
        <v>1</v>
      </c>
      <c r="F3640">
        <v>0</v>
      </c>
      <c r="G3640">
        <v>1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</v>
      </c>
      <c r="O3640" cm="1">
        <f t="array" ref="O3640">$U$2*_xlfn.IFS(C3640="data_analyst",$V$5,C3640="data_engineer",$V$6,C3640="data_scientist",$V$7)*_xlfn.IFS(E3640=0,$V$12,E3640=1,$V$11)*_xlfn.IFS(F3640=0,$V$17,F3640=1,$V$16)*_xlfn.IFS(G3640=0,$V$22,G3640=1,$V$21)*_xlfn.IFS(H3640=0,$V$27,H3640=1,$V$26)*_xlfn.IFS(I3640=0,$V$32,I3640=1,$V$31)*_xlfn.IFS(J3640=0,$V$37,J3640=1,$V$36)*_xlfn.IFS(K3640=0,$V$42,K3640=1,$V$41)*_xlfn.IFS(L3640=0,$V$47,L3640=1,$V$46)*_xlfn.IFS(M3640=0,$V$52,M3640=1,$V$51)*_xlfn.IFS(N3640=0,$V$57,N3640=1,$V$56)</f>
        <v>1.1820833079411975E-4</v>
      </c>
      <c r="P3640" cm="1">
        <f t="array" ref="P3640">$V$2*_xlfn.IFS(C3640="data_analyst",$X$5,C3640="data_engineer",$X$6,C3640="data_scientist",$X$7)*_xlfn.IFS(E3640=0,$X$12,E3640=1,$X$11)*_xlfn.IFS(F3640=0,$X$17,F3640=1,$X$16)*_xlfn.IFS(G3640=0,$X$22,G3640=1,$X$21)*_xlfn.IFS(H3640=0,$X$27,H3640=1,$X$26)*_xlfn.IFS(I3640=0,$X$32,I3640=1,$X$31)*_xlfn.IFS(J3640=0,$X$37,J3640=1,$X$36)*_xlfn.IFS(K3640=0,$X$42,K3640=1,$X$41)*_xlfn.IFS(L3640=0,$X$47,L3640=1,$X$46)*_xlfn.IFS(M3640=0,$X$52,M3640=1,$X$51)*_xlfn.IFS(N3640=0,$X$57,N3640=1,$X$56)</f>
        <v>4.2937474078182779E-3</v>
      </c>
      <c r="Q3640" cm="1">
        <f t="array" ref="Q3640">$W$2*_xlfn.IFS(C3640="data_analyst",$Z$5,C3640="data_engineer",$Z$6,C3640="data_scientist",$Z$7)*_xlfn.IFS(E3640=0,$Z$12,E3640=1,$Z$11)*_xlfn.IFS(F3640=0,$Z$17,F3640=1,$Z$16)*_xlfn.IFS(G3640=0,$Z$22,G3640=1,$Z$21)*_xlfn.IFS(H3640=0,$Z$27,H3640=1,$Z$26)*_xlfn.IFS(I3640=0,$Z$32,I3640=1,$Z$31)*_xlfn.IFS(J3640=0,$Z$37,J3640=1,$Z$36)*_xlfn.IFS(K3640=0,$Z$42,K3640=1,$Z$41)*_xlfn.IFS(L3640=0,$Z$47,L3640=1,$Z$46)*_xlfn.IFS(M3640=0,$Z$52,M3640=1,$Z$51)*_xlfn.IFS(N3640=0,$Z$57,N3640=1,$Z$56)</f>
        <v>3.3740612073321124E-4</v>
      </c>
      <c r="R3640" t="str" cm="1">
        <f t="array" ref="R3640">_xlfn.IFS(AND(O3640&gt;P3640,O3640&gt;Q3640),"Low",AND(P3640&gt;O3640,P3640&gt;Q3640),"Medium",AND(Q3640&gt;O3640,Q3640&gt;P3640),"High")</f>
        <v>Medium</v>
      </c>
      <c r="S3640" t="str">
        <f t="shared" si="114"/>
        <v>T</v>
      </c>
    </row>
    <row r="3641" spans="1:19" x14ac:dyDescent="0.3">
      <c r="A3641" t="s">
        <v>18</v>
      </c>
      <c r="B3641">
        <v>0</v>
      </c>
      <c r="C3641" t="s">
        <v>13</v>
      </c>
      <c r="D3641" t="str">
        <f t="shared" si="113"/>
        <v>Medium</v>
      </c>
      <c r="E3641">
        <v>1</v>
      </c>
      <c r="F3641">
        <v>0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</v>
      </c>
      <c r="O3641" cm="1">
        <f t="array" ref="O3641">$U$2*_xlfn.IFS(C3641="data_analyst",$V$5,C3641="data_engineer",$V$6,C3641="data_scientist",$V$7)*_xlfn.IFS(E3641=0,$V$12,E3641=1,$V$11)*_xlfn.IFS(F3641=0,$V$17,F3641=1,$V$16)*_xlfn.IFS(G3641=0,$V$22,G3641=1,$V$21)*_xlfn.IFS(H3641=0,$V$27,H3641=1,$V$26)*_xlfn.IFS(I3641=0,$V$32,I3641=1,$V$31)*_xlfn.IFS(J3641=0,$V$37,J3641=1,$V$36)*_xlfn.IFS(K3641=0,$V$42,K3641=1,$V$41)*_xlfn.IFS(L3641=0,$V$47,L3641=1,$V$46)*_xlfn.IFS(M3641=0,$V$52,M3641=1,$V$51)*_xlfn.IFS(N3641=0,$V$57,N3641=1,$V$56)</f>
        <v>3.3015921585634317E-4</v>
      </c>
      <c r="P3641" cm="1">
        <f t="array" ref="P3641">$V$2*_xlfn.IFS(C3641="data_analyst",$X$5,C3641="data_engineer",$X$6,C3641="data_scientist",$X$7)*_xlfn.IFS(E3641=0,$X$12,E3641=1,$X$11)*_xlfn.IFS(F3641=0,$X$17,F3641=1,$X$16)*_xlfn.IFS(G3641=0,$X$22,G3641=1,$X$21)*_xlfn.IFS(H3641=0,$X$27,H3641=1,$X$26)*_xlfn.IFS(I3641=0,$X$32,I3641=1,$X$31)*_xlfn.IFS(J3641=0,$X$37,J3641=1,$X$36)*_xlfn.IFS(K3641=0,$X$42,K3641=1,$X$41)*_xlfn.IFS(L3641=0,$X$47,L3641=1,$X$46)*_xlfn.IFS(M3641=0,$X$52,M3641=1,$X$51)*_xlfn.IFS(N3641=0,$X$57,N3641=1,$X$56)</f>
        <v>4.9083371473888819E-3</v>
      </c>
      <c r="Q3641" cm="1">
        <f t="array" ref="Q3641">$W$2*_xlfn.IFS(C3641="data_analyst",$Z$5,C3641="data_engineer",$Z$6,C3641="data_scientist",$Z$7)*_xlfn.IFS(E3641=0,$Z$12,E3641=1,$Z$11)*_xlfn.IFS(F3641=0,$Z$17,F3641=1,$Z$16)*_xlfn.IFS(G3641=0,$Z$22,G3641=1,$Z$21)*_xlfn.IFS(H3641=0,$Z$27,H3641=1,$Z$26)*_xlfn.IFS(I3641=0,$Z$32,I3641=1,$Z$31)*_xlfn.IFS(J3641=0,$Z$37,J3641=1,$Z$36)*_xlfn.IFS(K3641=0,$Z$42,K3641=1,$Z$41)*_xlfn.IFS(L3641=0,$Z$47,L3641=1,$Z$46)*_xlfn.IFS(M3641=0,$Z$52,M3641=1,$Z$51)*_xlfn.IFS(N3641=0,$Z$57,N3641=1,$Z$56)</f>
        <v>6.2661136707596371E-4</v>
      </c>
      <c r="R3641" t="str" cm="1">
        <f t="array" ref="R3641">_xlfn.IFS(AND(O3641&gt;P3641,O3641&gt;Q3641),"Low",AND(P3641&gt;O3641,P3641&gt;Q3641),"Medium",AND(Q3641&gt;O3641,Q3641&gt;P3641),"High")</f>
        <v>Medium</v>
      </c>
      <c r="S3641" t="str">
        <f t="shared" si="114"/>
        <v>T</v>
      </c>
    </row>
    <row r="3642" spans="1:19" x14ac:dyDescent="0.3">
      <c r="A3642" t="s">
        <v>18</v>
      </c>
      <c r="B3642">
        <v>0</v>
      </c>
      <c r="C3642" t="s">
        <v>13</v>
      </c>
      <c r="D3642" t="str">
        <f t="shared" si="113"/>
        <v>Medium</v>
      </c>
      <c r="E3642">
        <v>1</v>
      </c>
      <c r="F3642">
        <v>0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 cm="1">
        <f t="array" ref="O3642">$U$2*_xlfn.IFS(C3642="data_analyst",$V$5,C3642="data_engineer",$V$6,C3642="data_scientist",$V$7)*_xlfn.IFS(E3642=0,$V$12,E3642=1,$V$11)*_xlfn.IFS(F3642=0,$V$17,F3642=1,$V$16)*_xlfn.IFS(G3642=0,$V$22,G3642=1,$V$21)*_xlfn.IFS(H3642=0,$V$27,H3642=1,$V$26)*_xlfn.IFS(I3642=0,$V$32,I3642=1,$V$31)*_xlfn.IFS(J3642=0,$V$37,J3642=1,$V$36)*_xlfn.IFS(K3642=0,$V$42,K3642=1,$V$41)*_xlfn.IFS(L3642=0,$V$47,L3642=1,$V$46)*_xlfn.IFS(M3642=0,$V$52,M3642=1,$V$51)*_xlfn.IFS(N3642=0,$V$57,N3642=1,$V$56)</f>
        <v>3.3015921585634317E-4</v>
      </c>
      <c r="P3642" cm="1">
        <f t="array" ref="P3642">$V$2*_xlfn.IFS(C3642="data_analyst",$X$5,C3642="data_engineer",$X$6,C3642="data_scientist",$X$7)*_xlfn.IFS(E3642=0,$X$12,E3642=1,$X$11)*_xlfn.IFS(F3642=0,$X$17,F3642=1,$X$16)*_xlfn.IFS(G3642=0,$X$22,G3642=1,$X$21)*_xlfn.IFS(H3642=0,$X$27,H3642=1,$X$26)*_xlfn.IFS(I3642=0,$X$32,I3642=1,$X$31)*_xlfn.IFS(J3642=0,$X$37,J3642=1,$X$36)*_xlfn.IFS(K3642=0,$X$42,K3642=1,$X$41)*_xlfn.IFS(L3642=0,$X$47,L3642=1,$X$46)*_xlfn.IFS(M3642=0,$X$52,M3642=1,$X$51)*_xlfn.IFS(N3642=0,$X$57,N3642=1,$X$56)</f>
        <v>4.9083371473888819E-3</v>
      </c>
      <c r="Q3642" cm="1">
        <f t="array" ref="Q3642">$W$2*_xlfn.IFS(C3642="data_analyst",$Z$5,C3642="data_engineer",$Z$6,C3642="data_scientist",$Z$7)*_xlfn.IFS(E3642=0,$Z$12,E3642=1,$Z$11)*_xlfn.IFS(F3642=0,$Z$17,F3642=1,$Z$16)*_xlfn.IFS(G3642=0,$Z$22,G3642=1,$Z$21)*_xlfn.IFS(H3642=0,$Z$27,H3642=1,$Z$26)*_xlfn.IFS(I3642=0,$Z$32,I3642=1,$Z$31)*_xlfn.IFS(J3642=0,$Z$37,J3642=1,$Z$36)*_xlfn.IFS(K3642=0,$Z$42,K3642=1,$Z$41)*_xlfn.IFS(L3642=0,$Z$47,L3642=1,$Z$46)*_xlfn.IFS(M3642=0,$Z$52,M3642=1,$Z$51)*_xlfn.IFS(N3642=0,$Z$57,N3642=1,$Z$56)</f>
        <v>6.2661136707596371E-4</v>
      </c>
      <c r="R3642" t="str" cm="1">
        <f t="array" ref="R3642">_xlfn.IFS(AND(O3642&gt;P3642,O3642&gt;Q3642),"Low",AND(P3642&gt;O3642,P3642&gt;Q3642),"Medium",AND(Q3642&gt;O3642,Q3642&gt;P3642),"High")</f>
        <v>Medium</v>
      </c>
      <c r="S3642" t="str">
        <f t="shared" si="114"/>
        <v>T</v>
      </c>
    </row>
    <row r="3643" spans="1:19" x14ac:dyDescent="0.3">
      <c r="A3643" t="s">
        <v>18</v>
      </c>
      <c r="B3643">
        <v>4</v>
      </c>
      <c r="C3643" t="s">
        <v>13</v>
      </c>
      <c r="D3643" t="str">
        <f t="shared" si="113"/>
        <v>Medium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0</v>
      </c>
      <c r="L3643">
        <v>1</v>
      </c>
      <c r="M3643">
        <v>0</v>
      </c>
      <c r="N3643">
        <v>1</v>
      </c>
      <c r="O3643" cm="1">
        <f t="array" ref="O3643">$U$2*_xlfn.IFS(C3643="data_analyst",$V$5,C3643="data_engineer",$V$6,C3643="data_scientist",$V$7)*_xlfn.IFS(E3643=0,$V$12,E3643=1,$V$11)*_xlfn.IFS(F3643=0,$V$17,F3643=1,$V$16)*_xlfn.IFS(G3643=0,$V$22,G3643=1,$V$21)*_xlfn.IFS(H3643=0,$V$27,H3643=1,$V$26)*_xlfn.IFS(I3643=0,$V$32,I3643=1,$V$31)*_xlfn.IFS(J3643=0,$V$37,J3643=1,$V$36)*_xlfn.IFS(K3643=0,$V$42,K3643=1,$V$41)*_xlfn.IFS(L3643=0,$V$47,L3643=1,$V$46)*_xlfn.IFS(M3643=0,$V$52,M3643=1,$V$51)*_xlfn.IFS(N3643=0,$V$57,N3643=1,$V$56)</f>
        <v>1.7011563368619984E-7</v>
      </c>
      <c r="P3643" cm="1">
        <f t="array" ref="P3643">$V$2*_xlfn.IFS(C3643="data_analyst",$X$5,C3643="data_engineer",$X$6,C3643="data_scientist",$X$7)*_xlfn.IFS(E3643=0,$X$12,E3643=1,$X$11)*_xlfn.IFS(F3643=0,$X$17,F3643=1,$X$16)*_xlfn.IFS(G3643=0,$X$22,G3643=1,$X$21)*_xlfn.IFS(H3643=0,$X$27,H3643=1,$X$26)*_xlfn.IFS(I3643=0,$X$32,I3643=1,$X$31)*_xlfn.IFS(J3643=0,$X$37,J3643=1,$X$36)*_xlfn.IFS(K3643=0,$X$42,K3643=1,$X$41)*_xlfn.IFS(L3643=0,$X$47,L3643=1,$X$46)*_xlfn.IFS(M3643=0,$X$52,M3643=1,$X$51)*_xlfn.IFS(N3643=0,$X$57,N3643=1,$X$56)</f>
        <v>5.4267920087729073E-4</v>
      </c>
      <c r="Q3643" cm="1">
        <f t="array" ref="Q3643">$W$2*_xlfn.IFS(C3643="data_analyst",$Z$5,C3643="data_engineer",$Z$6,C3643="data_scientist",$Z$7)*_xlfn.IFS(E3643=0,$Z$12,E3643=1,$Z$11)*_xlfn.IFS(F3643=0,$Z$17,F3643=1,$Z$16)*_xlfn.IFS(G3643=0,$Z$22,G3643=1,$Z$21)*_xlfn.IFS(H3643=0,$Z$27,H3643=1,$Z$26)*_xlfn.IFS(I3643=0,$Z$32,I3643=1,$Z$31)*_xlfn.IFS(J3643=0,$Z$37,J3643=1,$Z$36)*_xlfn.IFS(K3643=0,$Z$42,K3643=1,$Z$41)*_xlfn.IFS(L3643=0,$Z$47,L3643=1,$Z$46)*_xlfn.IFS(M3643=0,$Z$52,M3643=1,$Z$51)*_xlfn.IFS(N3643=0,$Z$57,N3643=1,$Z$56)</f>
        <v>1.8572397895673286E-5</v>
      </c>
      <c r="R3643" t="str" cm="1">
        <f t="array" ref="R3643">_xlfn.IFS(AND(O3643&gt;P3643,O3643&gt;Q3643),"Low",AND(P3643&gt;O3643,P3643&gt;Q3643),"Medium",AND(Q3643&gt;O3643,Q3643&gt;P3643),"High")</f>
        <v>Medium</v>
      </c>
      <c r="S3643" t="str">
        <f t="shared" si="114"/>
        <v>T</v>
      </c>
    </row>
    <row r="3644" spans="1:19" x14ac:dyDescent="0.3">
      <c r="A3644" t="s">
        <v>18</v>
      </c>
      <c r="B3644">
        <v>4</v>
      </c>
      <c r="C3644" t="s">
        <v>13</v>
      </c>
      <c r="D3644" t="str">
        <f t="shared" si="113"/>
        <v>Medium</v>
      </c>
      <c r="E3644">
        <v>0</v>
      </c>
      <c r="F3644">
        <v>1</v>
      </c>
      <c r="G3644">
        <v>1</v>
      </c>
      <c r="H3644">
        <v>1</v>
      </c>
      <c r="I3644">
        <v>1</v>
      </c>
      <c r="J3644">
        <v>0</v>
      </c>
      <c r="K3644">
        <v>0</v>
      </c>
      <c r="L3644">
        <v>1</v>
      </c>
      <c r="M3644">
        <v>1</v>
      </c>
      <c r="N3644">
        <v>1</v>
      </c>
      <c r="O3644" cm="1">
        <f t="array" ref="O3644">$U$2*_xlfn.IFS(C3644="data_analyst",$V$5,C3644="data_engineer",$V$6,C3644="data_scientist",$V$7)*_xlfn.IFS(E3644=0,$V$12,E3644=1,$V$11)*_xlfn.IFS(F3644=0,$V$17,F3644=1,$V$16)*_xlfn.IFS(G3644=0,$V$22,G3644=1,$V$21)*_xlfn.IFS(H3644=0,$V$27,H3644=1,$V$26)*_xlfn.IFS(I3644=0,$V$32,I3644=1,$V$31)*_xlfn.IFS(J3644=0,$V$37,J3644=1,$V$36)*_xlfn.IFS(K3644=0,$V$42,K3644=1,$V$41)*_xlfn.IFS(L3644=0,$V$47,L3644=1,$V$46)*_xlfn.IFS(M3644=0,$V$52,M3644=1,$V$51)*_xlfn.IFS(N3644=0,$V$57,N3644=1,$V$56)</f>
        <v>8.94739577618062E-8</v>
      </c>
      <c r="P3644" cm="1">
        <f t="array" ref="P3644">$V$2*_xlfn.IFS(C3644="data_analyst",$X$5,C3644="data_engineer",$X$6,C3644="data_scientist",$X$7)*_xlfn.IFS(E3644=0,$X$12,E3644=1,$X$11)*_xlfn.IFS(F3644=0,$X$17,F3644=1,$X$16)*_xlfn.IFS(G3644=0,$X$22,G3644=1,$X$21)*_xlfn.IFS(H3644=0,$X$27,H3644=1,$X$26)*_xlfn.IFS(I3644=0,$X$32,I3644=1,$X$31)*_xlfn.IFS(J3644=0,$X$37,J3644=1,$X$36)*_xlfn.IFS(K3644=0,$X$42,K3644=1,$X$41)*_xlfn.IFS(L3644=0,$X$47,L3644=1,$X$46)*_xlfn.IFS(M3644=0,$X$52,M3644=1,$X$51)*_xlfn.IFS(N3644=0,$X$57,N3644=1,$X$56)</f>
        <v>4.8044474902214418E-4</v>
      </c>
      <c r="Q3644" cm="1">
        <f t="array" ref="Q3644">$W$2*_xlfn.IFS(C3644="data_analyst",$Z$5,C3644="data_engineer",$Z$6,C3644="data_scientist",$Z$7)*_xlfn.IFS(E3644=0,$Z$12,E3644=1,$Z$11)*_xlfn.IFS(F3644=0,$Z$17,F3644=1,$Z$16)*_xlfn.IFS(G3644=0,$Z$22,G3644=1,$Z$21)*_xlfn.IFS(H3644=0,$Z$27,H3644=1,$Z$26)*_xlfn.IFS(I3644=0,$Z$32,I3644=1,$Z$31)*_xlfn.IFS(J3644=0,$Z$37,J3644=1,$Z$36)*_xlfn.IFS(K3644=0,$Z$42,K3644=1,$Z$41)*_xlfn.IFS(L3644=0,$Z$47,L3644=1,$Z$46)*_xlfn.IFS(M3644=0,$Z$52,M3644=1,$Z$51)*_xlfn.IFS(N3644=0,$Z$57,N3644=1,$Z$56)</f>
        <v>1.5704511042956062E-5</v>
      </c>
      <c r="R3644" t="str" cm="1">
        <f t="array" ref="R3644">_xlfn.IFS(AND(O3644&gt;P3644,O3644&gt;Q3644),"Low",AND(P3644&gt;O3644,P3644&gt;Q3644),"Medium",AND(Q3644&gt;O3644,Q3644&gt;P3644),"High")</f>
        <v>Medium</v>
      </c>
      <c r="S3644" t="str">
        <f t="shared" si="114"/>
        <v>T</v>
      </c>
    </row>
    <row r="3645" spans="1:19" x14ac:dyDescent="0.3">
      <c r="A3645" t="s">
        <v>18</v>
      </c>
      <c r="B3645">
        <v>8</v>
      </c>
      <c r="C3645" t="s">
        <v>13</v>
      </c>
      <c r="D3645" t="str">
        <f t="shared" si="113"/>
        <v>Medium</v>
      </c>
      <c r="E3645">
        <v>1</v>
      </c>
      <c r="F3645">
        <v>1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</v>
      </c>
      <c r="O3645" cm="1">
        <f t="array" ref="O3645">$U$2*_xlfn.IFS(C3645="data_analyst",$V$5,C3645="data_engineer",$V$6,C3645="data_scientist",$V$7)*_xlfn.IFS(E3645=0,$V$12,E3645=1,$V$11)*_xlfn.IFS(F3645=0,$V$17,F3645=1,$V$16)*_xlfn.IFS(G3645=0,$V$22,G3645=1,$V$21)*_xlfn.IFS(H3645=0,$V$27,H3645=1,$V$26)*_xlfn.IFS(I3645=0,$V$32,I3645=1,$V$31)*_xlfn.IFS(J3645=0,$V$37,J3645=1,$V$36)*_xlfn.IFS(K3645=0,$V$42,K3645=1,$V$41)*_xlfn.IFS(L3645=0,$V$47,L3645=1,$V$46)*_xlfn.IFS(M3645=0,$V$52,M3645=1,$V$51)*_xlfn.IFS(N3645=0,$V$57,N3645=1,$V$56)</f>
        <v>4.3016776140012976E-4</v>
      </c>
      <c r="P3645" cm="1">
        <f t="array" ref="P3645">$V$2*_xlfn.IFS(C3645="data_analyst",$X$5,C3645="data_engineer",$X$6,C3645="data_scientist",$X$7)*_xlfn.IFS(E3645=0,$X$12,E3645=1,$X$11)*_xlfn.IFS(F3645=0,$X$17,F3645=1,$X$16)*_xlfn.IFS(G3645=0,$X$22,G3645=1,$X$21)*_xlfn.IFS(H3645=0,$X$27,H3645=1,$X$26)*_xlfn.IFS(I3645=0,$X$32,I3645=1,$X$31)*_xlfn.IFS(J3645=0,$X$37,J3645=1,$X$36)*_xlfn.IFS(K3645=0,$X$42,K3645=1,$X$41)*_xlfn.IFS(L3645=0,$X$47,L3645=1,$X$46)*_xlfn.IFS(M3645=0,$X$52,M3645=1,$X$51)*_xlfn.IFS(N3645=0,$X$57,N3645=1,$X$56)</f>
        <v>5.6936710909711039E-3</v>
      </c>
      <c r="Q3645" cm="1">
        <f t="array" ref="Q3645">$W$2*_xlfn.IFS(C3645="data_analyst",$Z$5,C3645="data_engineer",$Z$6,C3645="data_scientist",$Z$7)*_xlfn.IFS(E3645=0,$Z$12,E3645=1,$Z$11)*_xlfn.IFS(F3645=0,$Z$17,F3645=1,$Z$16)*_xlfn.IFS(G3645=0,$Z$22,G3645=1,$Z$21)*_xlfn.IFS(H3645=0,$Z$27,H3645=1,$Z$26)*_xlfn.IFS(I3645=0,$Z$32,I3645=1,$Z$31)*_xlfn.IFS(J3645=0,$Z$37,J3645=1,$Z$36)*_xlfn.IFS(K3645=0,$Z$42,K3645=1,$Z$41)*_xlfn.IFS(L3645=0,$Z$47,L3645=1,$Z$46)*_xlfn.IFS(M3645=0,$Z$52,M3645=1,$Z$51)*_xlfn.IFS(N3645=0,$Z$57,N3645=1,$Z$56)</f>
        <v>6.64587813565416E-4</v>
      </c>
      <c r="R3645" t="str" cm="1">
        <f t="array" ref="R3645">_xlfn.IFS(AND(O3645&gt;P3645,O3645&gt;Q3645),"Low",AND(P3645&gt;O3645,P3645&gt;Q3645),"Medium",AND(Q3645&gt;O3645,Q3645&gt;P3645),"High")</f>
        <v>Medium</v>
      </c>
      <c r="S3645" t="str">
        <f t="shared" si="114"/>
        <v>T</v>
      </c>
    </row>
    <row r="3646" spans="1:19" x14ac:dyDescent="0.3">
      <c r="A3646" t="s">
        <v>18</v>
      </c>
      <c r="B3646">
        <v>9</v>
      </c>
      <c r="C3646" t="s">
        <v>13</v>
      </c>
      <c r="D3646" t="str">
        <f t="shared" si="113"/>
        <v>Medium</v>
      </c>
      <c r="E3646">
        <v>1</v>
      </c>
      <c r="F3646">
        <v>0</v>
      </c>
      <c r="G3646">
        <v>1</v>
      </c>
      <c r="H3646">
        <v>0</v>
      </c>
      <c r="I3646">
        <v>1</v>
      </c>
      <c r="J3646">
        <v>0</v>
      </c>
      <c r="K3646">
        <v>0</v>
      </c>
      <c r="L3646">
        <v>1</v>
      </c>
      <c r="M3646">
        <v>0</v>
      </c>
      <c r="N3646">
        <v>1</v>
      </c>
      <c r="O3646" cm="1">
        <f t="array" ref="O3646">$U$2*_xlfn.IFS(C3646="data_analyst",$V$5,C3646="data_engineer",$V$6,C3646="data_scientist",$V$7)*_xlfn.IFS(E3646=0,$V$12,E3646=1,$V$11)*_xlfn.IFS(F3646=0,$V$17,F3646=1,$V$16)*_xlfn.IFS(G3646=0,$V$22,G3646=1,$V$21)*_xlfn.IFS(H3646=0,$V$27,H3646=1,$V$26)*_xlfn.IFS(I3646=0,$V$32,I3646=1,$V$31)*_xlfn.IFS(J3646=0,$V$37,J3646=1,$V$36)*_xlfn.IFS(K3646=0,$V$42,K3646=1,$V$41)*_xlfn.IFS(L3646=0,$V$47,L3646=1,$V$46)*_xlfn.IFS(M3646=0,$V$52,M3646=1,$V$51)*_xlfn.IFS(N3646=0,$V$57,N3646=1,$V$56)</f>
        <v>1.0620626166714302E-6</v>
      </c>
      <c r="P3646" cm="1">
        <f t="array" ref="P3646">$V$2*_xlfn.IFS(C3646="data_analyst",$X$5,C3646="data_engineer",$X$6,C3646="data_scientist",$X$7)*_xlfn.IFS(E3646=0,$X$12,E3646=1,$X$11)*_xlfn.IFS(F3646=0,$X$17,F3646=1,$X$16)*_xlfn.IFS(G3646=0,$X$22,G3646=1,$X$21)*_xlfn.IFS(H3646=0,$X$27,H3646=1,$X$26)*_xlfn.IFS(I3646=0,$X$32,I3646=1,$X$31)*_xlfn.IFS(J3646=0,$X$37,J3646=1,$X$36)*_xlfn.IFS(K3646=0,$X$42,K3646=1,$X$41)*_xlfn.IFS(L3646=0,$X$47,L3646=1,$X$46)*_xlfn.IFS(M3646=0,$X$52,M3646=1,$X$51)*_xlfn.IFS(N3646=0,$X$57,N3646=1,$X$56)</f>
        <v>2.2091315251096984E-3</v>
      </c>
      <c r="Q3646" cm="1">
        <f t="array" ref="Q3646">$W$2*_xlfn.IFS(C3646="data_analyst",$Z$5,C3646="data_engineer",$Z$6,C3646="data_scientist",$Z$7)*_xlfn.IFS(E3646=0,$Z$12,E3646=1,$Z$11)*_xlfn.IFS(F3646=0,$Z$17,F3646=1,$Z$16)*_xlfn.IFS(G3646=0,$Z$22,G3646=1,$Z$21)*_xlfn.IFS(H3646=0,$Z$27,H3646=1,$Z$26)*_xlfn.IFS(I3646=0,$Z$32,I3646=1,$Z$31)*_xlfn.IFS(J3646=0,$Z$37,J3646=1,$Z$36)*_xlfn.IFS(K3646=0,$Z$42,K3646=1,$Z$41)*_xlfn.IFS(L3646=0,$Z$47,L3646=1,$Z$46)*_xlfn.IFS(M3646=0,$Z$52,M3646=1,$Z$51)*_xlfn.IFS(N3646=0,$Z$57,N3646=1,$Z$56)</f>
        <v>1.1589573122138005E-4</v>
      </c>
      <c r="R3646" t="str" cm="1">
        <f t="array" ref="R3646">_xlfn.IFS(AND(O3646&gt;P3646,O3646&gt;Q3646),"Low",AND(P3646&gt;O3646,P3646&gt;Q3646),"Medium",AND(Q3646&gt;O3646,Q3646&gt;P3646),"High")</f>
        <v>Medium</v>
      </c>
      <c r="S3646" t="str">
        <f t="shared" si="114"/>
        <v>T</v>
      </c>
    </row>
    <row r="3647" spans="1:19" x14ac:dyDescent="0.3">
      <c r="A3647" t="s">
        <v>18</v>
      </c>
      <c r="B3647">
        <v>5</v>
      </c>
      <c r="C3647" t="s">
        <v>13</v>
      </c>
      <c r="D3647" t="str">
        <f t="shared" si="113"/>
        <v>Medium</v>
      </c>
      <c r="E3647">
        <v>1</v>
      </c>
      <c r="F3647">
        <v>1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</v>
      </c>
      <c r="O3647" cm="1">
        <f t="array" ref="O3647">$U$2*_xlfn.IFS(C3647="data_analyst",$V$5,C3647="data_engineer",$V$6,C3647="data_scientist",$V$7)*_xlfn.IFS(E3647=0,$V$12,E3647=1,$V$11)*_xlfn.IFS(F3647=0,$V$17,F3647=1,$V$16)*_xlfn.IFS(G3647=0,$V$22,G3647=1,$V$21)*_xlfn.IFS(H3647=0,$V$27,H3647=1,$V$26)*_xlfn.IFS(I3647=0,$V$32,I3647=1,$V$31)*_xlfn.IFS(J3647=0,$V$37,J3647=1,$V$36)*_xlfn.IFS(K3647=0,$V$42,K3647=1,$V$41)*_xlfn.IFS(L3647=0,$V$47,L3647=1,$V$46)*_xlfn.IFS(M3647=0,$V$52,M3647=1,$V$51)*_xlfn.IFS(N3647=0,$V$57,N3647=1,$V$56)</f>
        <v>8.4650684173794878E-4</v>
      </c>
      <c r="P3647" cm="1">
        <f t="array" ref="P3647">$V$2*_xlfn.IFS(C3647="data_analyst",$X$5,C3647="data_engineer",$X$6,C3647="data_scientist",$X$7)*_xlfn.IFS(E3647=0,$X$12,E3647=1,$X$11)*_xlfn.IFS(F3647=0,$X$17,F3647=1,$X$16)*_xlfn.IFS(G3647=0,$X$22,G3647=1,$X$21)*_xlfn.IFS(H3647=0,$X$27,H3647=1,$X$26)*_xlfn.IFS(I3647=0,$X$32,I3647=1,$X$31)*_xlfn.IFS(J3647=0,$X$37,J3647=1,$X$36)*_xlfn.IFS(K3647=0,$X$42,K3647=1,$X$41)*_xlfn.IFS(L3647=0,$X$47,L3647=1,$X$46)*_xlfn.IFS(M3647=0,$X$52,M3647=1,$X$51)*_xlfn.IFS(N3647=0,$X$57,N3647=1,$X$56)</f>
        <v>4.3783976704618597E-3</v>
      </c>
      <c r="Q3647" cm="1">
        <f t="array" ref="Q3647">$W$2*_xlfn.IFS(C3647="data_analyst",$Z$5,C3647="data_engineer",$Z$6,C3647="data_scientist",$Z$7)*_xlfn.IFS(E3647=0,$Z$12,E3647=1,$Z$11)*_xlfn.IFS(F3647=0,$Z$17,F3647=1,$Z$16)*_xlfn.IFS(G3647=0,$Z$22,G3647=1,$Z$21)*_xlfn.IFS(H3647=0,$Z$27,H3647=1,$Z$26)*_xlfn.IFS(I3647=0,$Z$32,I3647=1,$Z$31)*_xlfn.IFS(J3647=0,$Z$37,J3647=1,$Z$36)*_xlfn.IFS(K3647=0,$Z$42,K3647=1,$Z$41)*_xlfn.IFS(L3647=0,$Z$47,L3647=1,$Z$46)*_xlfn.IFS(M3647=0,$Z$52,M3647=1,$Z$51)*_xlfn.IFS(N3647=0,$Z$57,N3647=1,$Z$56)</f>
        <v>5.2381670478344393E-4</v>
      </c>
      <c r="R3647" t="str" cm="1">
        <f t="array" ref="R3647">_xlfn.IFS(AND(O3647&gt;P3647,O3647&gt;Q3647),"Low",AND(P3647&gt;O3647,P3647&gt;Q3647),"Medium",AND(Q3647&gt;O3647,Q3647&gt;P3647),"High")</f>
        <v>Medium</v>
      </c>
      <c r="S3647" t="str">
        <f t="shared" si="114"/>
        <v>T</v>
      </c>
    </row>
    <row r="3648" spans="1:19" x14ac:dyDescent="0.3">
      <c r="A3648" t="s">
        <v>18</v>
      </c>
      <c r="B3648">
        <v>5</v>
      </c>
      <c r="C3648" t="s">
        <v>13</v>
      </c>
      <c r="D3648" t="str">
        <f t="shared" si="113"/>
        <v>Medium</v>
      </c>
      <c r="E3648">
        <v>1</v>
      </c>
      <c r="F3648">
        <v>0</v>
      </c>
      <c r="G3648">
        <v>1</v>
      </c>
      <c r="H3648">
        <v>1</v>
      </c>
      <c r="I3648">
        <v>1</v>
      </c>
      <c r="J3648">
        <v>0</v>
      </c>
      <c r="K3648">
        <v>0</v>
      </c>
      <c r="L3648">
        <v>0</v>
      </c>
      <c r="M3648">
        <v>1</v>
      </c>
      <c r="N3648">
        <v>1</v>
      </c>
      <c r="O3648" cm="1">
        <f t="array" ref="O3648">$U$2*_xlfn.IFS(C3648="data_analyst",$V$5,C3648="data_engineer",$V$6,C3648="data_scientist",$V$7)*_xlfn.IFS(E3648=0,$V$12,E3648=1,$V$11)*_xlfn.IFS(F3648=0,$V$17,F3648=1,$V$16)*_xlfn.IFS(G3648=0,$V$22,G3648=1,$V$21)*_xlfn.IFS(H3648=0,$V$27,H3648=1,$V$26)*_xlfn.IFS(I3648=0,$V$32,I3648=1,$V$31)*_xlfn.IFS(J3648=0,$V$37,J3648=1,$V$36)*_xlfn.IFS(K3648=0,$V$42,K3648=1,$V$41)*_xlfn.IFS(L3648=0,$V$47,L3648=1,$V$46)*_xlfn.IFS(M3648=0,$V$52,M3648=1,$V$51)*_xlfn.IFS(N3648=0,$V$57,N3648=1,$V$56)</f>
        <v>6.6898795724605673E-7</v>
      </c>
      <c r="P3648" cm="1">
        <f t="array" ref="P3648">$V$2*_xlfn.IFS(C3648="data_analyst",$X$5,C3648="data_engineer",$X$6,C3648="data_scientist",$X$7)*_xlfn.IFS(E3648=0,$X$12,E3648=1,$X$11)*_xlfn.IFS(F3648=0,$X$17,F3648=1,$X$16)*_xlfn.IFS(G3648=0,$X$22,G3648=1,$X$21)*_xlfn.IFS(H3648=0,$X$27,H3648=1,$X$26)*_xlfn.IFS(I3648=0,$X$32,I3648=1,$X$31)*_xlfn.IFS(J3648=0,$X$37,J3648=1,$X$36)*_xlfn.IFS(K3648=0,$X$42,K3648=1,$X$41)*_xlfn.IFS(L3648=0,$X$47,L3648=1,$X$46)*_xlfn.IFS(M3648=0,$X$52,M3648=1,$X$51)*_xlfn.IFS(N3648=0,$X$57,N3648=1,$X$56)</f>
        <v>1.7324695147587109E-3</v>
      </c>
      <c r="Q3648" cm="1">
        <f t="array" ref="Q3648">$W$2*_xlfn.IFS(C3648="data_analyst",$Z$5,C3648="data_engineer",$Z$6,C3648="data_scientist",$Z$7)*_xlfn.IFS(E3648=0,$Z$12,E3648=1,$Z$11)*_xlfn.IFS(F3648=0,$Z$17,F3648=1,$Z$16)*_xlfn.IFS(G3648=0,$Z$22,G3648=1,$Z$21)*_xlfn.IFS(H3648=0,$Z$27,H3648=1,$Z$26)*_xlfn.IFS(I3648=0,$Z$32,I3648=1,$Z$31)*_xlfn.IFS(J3648=0,$Z$37,J3648=1,$Z$36)*_xlfn.IFS(K3648=0,$Z$42,K3648=1,$Z$41)*_xlfn.IFS(L3648=0,$Z$47,L3648=1,$Z$46)*_xlfn.IFS(M3648=0,$Z$52,M3648=1,$Z$51)*_xlfn.IFS(N3648=0,$Z$57,N3648=1,$Z$56)</f>
        <v>5.2255642710182763E-5</v>
      </c>
      <c r="R3648" t="str" cm="1">
        <f t="array" ref="R3648">_xlfn.IFS(AND(O3648&gt;P3648,O3648&gt;Q3648),"Low",AND(P3648&gt;O3648,P3648&gt;Q3648),"Medium",AND(Q3648&gt;O3648,Q3648&gt;P3648),"High")</f>
        <v>Medium</v>
      </c>
      <c r="S3648" t="str">
        <f t="shared" si="114"/>
        <v>T</v>
      </c>
    </row>
    <row r="3649" spans="1:19" x14ac:dyDescent="0.3">
      <c r="A3649" t="s">
        <v>18</v>
      </c>
      <c r="B3649">
        <v>3</v>
      </c>
      <c r="C3649" t="s">
        <v>13</v>
      </c>
      <c r="D3649" t="str">
        <f t="shared" si="113"/>
        <v>Medium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0</v>
      </c>
      <c r="K3649">
        <v>0</v>
      </c>
      <c r="L3649">
        <v>1</v>
      </c>
      <c r="M3649">
        <v>1</v>
      </c>
      <c r="N3649">
        <v>1</v>
      </c>
      <c r="O3649" cm="1">
        <f t="array" ref="O3649">$U$2*_xlfn.IFS(C3649="data_analyst",$V$5,C3649="data_engineer",$V$6,C3649="data_scientist",$V$7)*_xlfn.IFS(E3649=0,$V$12,E3649=1,$V$11)*_xlfn.IFS(F3649=0,$V$17,F3649=1,$V$16)*_xlfn.IFS(G3649=0,$V$22,G3649=1,$V$21)*_xlfn.IFS(H3649=0,$V$27,H3649=1,$V$26)*_xlfn.IFS(I3649=0,$V$32,I3649=1,$V$31)*_xlfn.IFS(J3649=0,$V$37,J3649=1,$V$36)*_xlfn.IFS(K3649=0,$V$42,K3649=1,$V$41)*_xlfn.IFS(L3649=0,$V$47,L3649=1,$V$46)*_xlfn.IFS(M3649=0,$V$52,M3649=1,$V$51)*_xlfn.IFS(N3649=0,$V$57,N3649=1,$V$56)</f>
        <v>4.1981029970940298E-8</v>
      </c>
      <c r="P3649" cm="1">
        <f t="array" ref="P3649">$V$2*_xlfn.IFS(C3649="data_analyst",$X$5,C3649="data_engineer",$X$6,C3649="data_scientist",$X$7)*_xlfn.IFS(E3649=0,$X$12,E3649=1,$X$11)*_xlfn.IFS(F3649=0,$X$17,F3649=1,$X$16)*_xlfn.IFS(G3649=0,$X$22,G3649=1,$X$21)*_xlfn.IFS(H3649=0,$X$27,H3649=1,$X$26)*_xlfn.IFS(I3649=0,$X$32,I3649=1,$X$31)*_xlfn.IFS(J3649=0,$X$37,J3649=1,$X$36)*_xlfn.IFS(K3649=0,$X$42,K3649=1,$X$41)*_xlfn.IFS(L3649=0,$X$47,L3649=1,$X$46)*_xlfn.IFS(M3649=0,$X$52,M3649=1,$X$51)*_xlfn.IFS(N3649=0,$X$57,N3649=1,$X$56)</f>
        <v>1.2529451778989322E-3</v>
      </c>
      <c r="Q3649" cm="1">
        <f t="array" ref="Q3649">$W$2*_xlfn.IFS(C3649="data_analyst",$Z$5,C3649="data_engineer",$Z$6,C3649="data_scientist",$Z$7)*_xlfn.IFS(E3649=0,$Z$12,E3649=1,$Z$11)*_xlfn.IFS(F3649=0,$Z$17,F3649=1,$Z$16)*_xlfn.IFS(G3649=0,$Z$22,G3649=1,$Z$21)*_xlfn.IFS(H3649=0,$Z$27,H3649=1,$Z$26)*_xlfn.IFS(I3649=0,$Z$32,I3649=1,$Z$31)*_xlfn.IFS(J3649=0,$Z$37,J3649=1,$Z$36)*_xlfn.IFS(K3649=0,$Z$42,K3649=1,$Z$41)*_xlfn.IFS(L3649=0,$Z$47,L3649=1,$Z$46)*_xlfn.IFS(M3649=0,$Z$52,M3649=1,$Z$51)*_xlfn.IFS(N3649=0,$Z$57,N3649=1,$Z$56)</f>
        <v>2.0867637961188189E-5</v>
      </c>
      <c r="R3649" t="str" cm="1">
        <f t="array" ref="R3649">_xlfn.IFS(AND(O3649&gt;P3649,O3649&gt;Q3649),"Low",AND(P3649&gt;O3649,P3649&gt;Q3649),"Medium",AND(Q3649&gt;O3649,Q3649&gt;P3649),"High")</f>
        <v>Medium</v>
      </c>
      <c r="S3649" t="str">
        <f t="shared" si="114"/>
        <v>T</v>
      </c>
    </row>
    <row r="3650" spans="1:19" x14ac:dyDescent="0.3">
      <c r="A3650" t="s">
        <v>18</v>
      </c>
      <c r="B3650">
        <v>5</v>
      </c>
      <c r="C3650" t="s">
        <v>13</v>
      </c>
      <c r="D3650" t="str">
        <f t="shared" ref="D3650:D3713" si="115">IF(AND(C3650="data_analyst",A3650="Medium",B3650&gt;4),"High",A3650)</f>
        <v>Medium</v>
      </c>
      <c r="E3650">
        <v>1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0</v>
      </c>
      <c r="N3650">
        <v>1</v>
      </c>
      <c r="O3650" cm="1">
        <f t="array" ref="O3650">$U$2*_xlfn.IFS(C3650="data_analyst",$V$5,C3650="data_engineer",$V$6,C3650="data_scientist",$V$7)*_xlfn.IFS(E3650=0,$V$12,E3650=1,$V$11)*_xlfn.IFS(F3650=0,$V$17,F3650=1,$V$16)*_xlfn.IFS(G3650=0,$V$22,G3650=1,$V$21)*_xlfn.IFS(H3650=0,$V$27,H3650=1,$V$26)*_xlfn.IFS(I3650=0,$V$32,I3650=1,$V$31)*_xlfn.IFS(J3650=0,$V$37,J3650=1,$V$36)*_xlfn.IFS(K3650=0,$V$42,K3650=1,$V$41)*_xlfn.IFS(L3650=0,$V$47,L3650=1,$V$46)*_xlfn.IFS(M3650=0,$V$52,M3650=1,$V$51)*_xlfn.IFS(N3650=0,$V$57,N3650=1,$V$56)</f>
        <v>1.590170816887866E-5</v>
      </c>
      <c r="P3650" cm="1">
        <f t="array" ref="P3650">$V$2*_xlfn.IFS(C3650="data_analyst",$X$5,C3650="data_engineer",$X$6,C3650="data_scientist",$X$7)*_xlfn.IFS(E3650=0,$X$12,E3650=1,$X$11)*_xlfn.IFS(F3650=0,$X$17,F3650=1,$X$16)*_xlfn.IFS(G3650=0,$X$22,G3650=1,$X$21)*_xlfn.IFS(H3650=0,$X$27,H3650=1,$X$26)*_xlfn.IFS(I3650=0,$X$32,I3650=1,$X$31)*_xlfn.IFS(J3650=0,$X$37,J3650=1,$X$36)*_xlfn.IFS(K3650=0,$X$42,K3650=1,$X$41)*_xlfn.IFS(L3650=0,$X$47,L3650=1,$X$46)*_xlfn.IFS(M3650=0,$X$52,M3650=1,$X$51)*_xlfn.IFS(N3650=0,$X$57,N3650=1,$X$56)</f>
        <v>3.0601510554198793E-3</v>
      </c>
      <c r="Q3650" cm="1">
        <f t="array" ref="Q3650">$W$2*_xlfn.IFS(C3650="data_analyst",$Z$5,C3650="data_engineer",$Z$6,C3650="data_scientist",$Z$7)*_xlfn.IFS(E3650=0,$Z$12,E3650=1,$Z$11)*_xlfn.IFS(F3650=0,$Z$17,F3650=1,$Z$16)*_xlfn.IFS(G3650=0,$Z$22,G3650=1,$Z$21)*_xlfn.IFS(H3650=0,$Z$27,H3650=1,$Z$26)*_xlfn.IFS(I3650=0,$Z$32,I3650=1,$Z$31)*_xlfn.IFS(J3650=0,$Z$37,J3650=1,$Z$36)*_xlfn.IFS(K3650=0,$Z$42,K3650=1,$Z$41)*_xlfn.IFS(L3650=0,$Z$47,L3650=1,$Z$46)*_xlfn.IFS(M3650=0,$Z$52,M3650=1,$Z$51)*_xlfn.IFS(N3650=0,$Z$57,N3650=1,$Z$56)</f>
        <v>2.3593059570066653E-4</v>
      </c>
      <c r="R3650" t="str" cm="1">
        <f t="array" ref="R3650">_xlfn.IFS(AND(O3650&gt;P3650,O3650&gt;Q3650),"Low",AND(P3650&gt;O3650,P3650&gt;Q3650),"Medium",AND(Q3650&gt;O3650,Q3650&gt;P3650),"High")</f>
        <v>Medium</v>
      </c>
      <c r="S3650" t="str">
        <f t="shared" si="114"/>
        <v>T</v>
      </c>
    </row>
    <row r="3651" spans="1:19" x14ac:dyDescent="0.3">
      <c r="A3651" t="s">
        <v>18</v>
      </c>
      <c r="B3651">
        <v>5</v>
      </c>
      <c r="C3651" t="s">
        <v>13</v>
      </c>
      <c r="D3651" t="str">
        <f t="shared" si="115"/>
        <v>Medium</v>
      </c>
      <c r="E3651">
        <v>1</v>
      </c>
      <c r="F3651">
        <v>0</v>
      </c>
      <c r="G3651">
        <v>1</v>
      </c>
      <c r="H3651">
        <v>1</v>
      </c>
      <c r="I3651">
        <v>1</v>
      </c>
      <c r="J3651">
        <v>0</v>
      </c>
      <c r="K3651">
        <v>0</v>
      </c>
      <c r="L3651">
        <v>1</v>
      </c>
      <c r="M3651">
        <v>1</v>
      </c>
      <c r="N3651">
        <v>1</v>
      </c>
      <c r="O3651" cm="1">
        <f t="array" ref="O3651">$U$2*_xlfn.IFS(C3651="data_analyst",$V$5,C3651="data_engineer",$V$6,C3651="data_scientist",$V$7)*_xlfn.IFS(E3651=0,$V$12,E3651=1,$V$11)*_xlfn.IFS(F3651=0,$V$17,F3651=1,$V$16)*_xlfn.IFS(G3651=0,$V$22,G3651=1,$V$21)*_xlfn.IFS(H3651=0,$V$27,H3651=1,$V$26)*_xlfn.IFS(I3651=0,$V$32,I3651=1,$V$31)*_xlfn.IFS(J3651=0,$V$37,J3651=1,$V$36)*_xlfn.IFS(K3651=0,$V$42,K3651=1,$V$41)*_xlfn.IFS(L3651=0,$V$47,L3651=1,$V$46)*_xlfn.IFS(M3651=0,$V$52,M3651=1,$V$51)*_xlfn.IFS(N3651=0,$V$57,N3651=1,$V$56)</f>
        <v>3.2220973256884125E-8</v>
      </c>
      <c r="P3651" cm="1">
        <f t="array" ref="P3651">$V$2*_xlfn.IFS(C3651="data_analyst",$X$5,C3651="data_engineer",$X$6,C3651="data_scientist",$X$7)*_xlfn.IFS(E3651=0,$X$12,E3651=1,$X$11)*_xlfn.IFS(F3651=0,$X$17,F3651=1,$X$16)*_xlfn.IFS(G3651=0,$X$22,G3651=1,$X$21)*_xlfn.IFS(H3651=0,$X$27,H3651=1,$X$26)*_xlfn.IFS(I3651=0,$X$32,I3651=1,$X$31)*_xlfn.IFS(J3651=0,$X$37,J3651=1,$X$36)*_xlfn.IFS(K3651=0,$X$42,K3651=1,$X$41)*_xlfn.IFS(L3651=0,$X$47,L3651=1,$X$46)*_xlfn.IFS(M3651=0,$X$52,M3651=1,$X$51)*_xlfn.IFS(N3651=0,$X$57,N3651=1,$X$56)</f>
        <v>1.0801251533611479E-3</v>
      </c>
      <c r="Q3651" cm="1">
        <f t="array" ref="Q3651">$W$2*_xlfn.IFS(C3651="data_analyst",$Z$5,C3651="data_engineer",$Z$6,C3651="data_scientist",$Z$7)*_xlfn.IFS(E3651=0,$Z$12,E3651=1,$Z$11)*_xlfn.IFS(F3651=0,$Z$17,F3651=1,$Z$16)*_xlfn.IFS(G3651=0,$Z$22,G3651=1,$Z$21)*_xlfn.IFS(H3651=0,$Z$27,H3651=1,$Z$26)*_xlfn.IFS(I3651=0,$Z$32,I3651=1,$Z$31)*_xlfn.IFS(J3651=0,$Z$37,J3651=1,$Z$36)*_xlfn.IFS(K3651=0,$Z$42,K3651=1,$Z$41)*_xlfn.IFS(L3651=0,$Z$47,L3651=1,$Z$46)*_xlfn.IFS(M3651=0,$Z$52,M3651=1,$Z$51)*_xlfn.IFS(N3651=0,$Z$57,N3651=1,$Z$56)</f>
        <v>1.967520150626315E-5</v>
      </c>
      <c r="R3651" t="str" cm="1">
        <f t="array" ref="R3651">_xlfn.IFS(AND(O3651&gt;P3651,O3651&gt;Q3651),"Low",AND(P3651&gt;O3651,P3651&gt;Q3651),"Medium",AND(Q3651&gt;O3651,Q3651&gt;P3651),"High")</f>
        <v>Medium</v>
      </c>
      <c r="S3651" t="str">
        <f t="shared" ref="S3651:S3714" si="116">IF(D3651=R3651,"T","F")</f>
        <v>T</v>
      </c>
    </row>
    <row r="3652" spans="1:19" x14ac:dyDescent="0.3">
      <c r="A3652" t="s">
        <v>18</v>
      </c>
      <c r="B3652">
        <v>2</v>
      </c>
      <c r="C3652" t="s">
        <v>13</v>
      </c>
      <c r="D3652" t="str">
        <f t="shared" si="115"/>
        <v>Medium</v>
      </c>
      <c r="E3652">
        <v>0</v>
      </c>
      <c r="F3652">
        <v>0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1</v>
      </c>
      <c r="M3652">
        <v>1</v>
      </c>
      <c r="N3652">
        <v>1</v>
      </c>
      <c r="O3652" cm="1">
        <f t="array" ref="O3652">$U$2*_xlfn.IFS(C3652="data_analyst",$V$5,C3652="data_engineer",$V$6,C3652="data_scientist",$V$7)*_xlfn.IFS(E3652=0,$V$12,E3652=1,$V$11)*_xlfn.IFS(F3652=0,$V$17,F3652=1,$V$16)*_xlfn.IFS(G3652=0,$V$22,G3652=1,$V$21)*_xlfn.IFS(H3652=0,$V$27,H3652=1,$V$26)*_xlfn.IFS(I3652=0,$V$32,I3652=1,$V$31)*_xlfn.IFS(J3652=0,$V$37,J3652=1,$V$36)*_xlfn.IFS(K3652=0,$V$42,K3652=1,$V$41)*_xlfn.IFS(L3652=0,$V$47,L3652=1,$V$46)*_xlfn.IFS(M3652=0,$V$52,M3652=1,$V$51)*_xlfn.IFS(N3652=0,$V$57,N3652=1,$V$56)</f>
        <v>2.8717802824990303E-6</v>
      </c>
      <c r="P3652" cm="1">
        <f t="array" ref="P3652">$V$2*_xlfn.IFS(C3652="data_analyst",$X$5,C3652="data_engineer",$X$6,C3652="data_scientist",$X$7)*_xlfn.IFS(E3652=0,$X$12,E3652=1,$X$11)*_xlfn.IFS(F3652=0,$X$17,F3652=1,$X$16)*_xlfn.IFS(G3652=0,$X$22,G3652=1,$X$21)*_xlfn.IFS(H3652=0,$X$27,H3652=1,$X$26)*_xlfn.IFS(I3652=0,$X$32,I3652=1,$X$31)*_xlfn.IFS(J3652=0,$X$37,J3652=1,$X$36)*_xlfn.IFS(K3652=0,$X$42,K3652=1,$X$41)*_xlfn.IFS(L3652=0,$X$47,L3652=1,$X$46)*_xlfn.IFS(M3652=0,$X$52,M3652=1,$X$51)*_xlfn.IFS(N3652=0,$X$57,N3652=1,$X$56)</f>
        <v>6.5585018801424927E-4</v>
      </c>
      <c r="Q3652" cm="1">
        <f t="array" ref="Q3652">$W$2*_xlfn.IFS(C3652="data_analyst",$Z$5,C3652="data_engineer",$Z$6,C3652="data_scientist",$Z$7)*_xlfn.IFS(E3652=0,$Z$12,E3652=1,$Z$11)*_xlfn.IFS(F3652=0,$Z$17,F3652=1,$Z$16)*_xlfn.IFS(G3652=0,$Z$22,G3652=1,$Z$21)*_xlfn.IFS(H3652=0,$Z$27,H3652=1,$Z$26)*_xlfn.IFS(I3652=0,$Z$32,I3652=1,$Z$31)*_xlfn.IFS(J3652=0,$Z$37,J3652=1,$Z$36)*_xlfn.IFS(K3652=0,$Z$42,K3652=1,$Z$41)*_xlfn.IFS(L3652=0,$Z$47,L3652=1,$Z$46)*_xlfn.IFS(M3652=0,$Z$52,M3652=1,$Z$51)*_xlfn.IFS(N3652=0,$Z$57,N3652=1,$Z$56)</f>
        <v>5.5979942934898647E-5</v>
      </c>
      <c r="R3652" t="str" cm="1">
        <f t="array" ref="R3652">_xlfn.IFS(AND(O3652&gt;P3652,O3652&gt;Q3652),"Low",AND(P3652&gt;O3652,P3652&gt;Q3652),"Medium",AND(Q3652&gt;O3652,Q3652&gt;P3652),"High")</f>
        <v>Medium</v>
      </c>
      <c r="S3652" t="str">
        <f t="shared" si="116"/>
        <v>T</v>
      </c>
    </row>
    <row r="3653" spans="1:19" x14ac:dyDescent="0.3">
      <c r="A3653" t="s">
        <v>18</v>
      </c>
      <c r="B3653">
        <v>4</v>
      </c>
      <c r="C3653" t="s">
        <v>13</v>
      </c>
      <c r="D3653" t="str">
        <f t="shared" si="115"/>
        <v>Medium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</v>
      </c>
      <c r="O3653" cm="1">
        <f t="array" ref="O3653">$U$2*_xlfn.IFS(C3653="data_analyst",$V$5,C3653="data_engineer",$V$6,C3653="data_scientist",$V$7)*_xlfn.IFS(E3653=0,$V$12,E3653=1,$V$11)*_xlfn.IFS(F3653=0,$V$17,F3653=1,$V$16)*_xlfn.IFS(G3653=0,$V$22,G3653=1,$V$21)*_xlfn.IFS(H3653=0,$V$27,H3653=1,$V$26)*_xlfn.IFS(I3653=0,$V$32,I3653=1,$V$31)*_xlfn.IFS(J3653=0,$V$37,J3653=1,$V$36)*_xlfn.IFS(K3653=0,$V$42,K3653=1,$V$41)*_xlfn.IFS(L3653=0,$V$47,L3653=1,$V$46)*_xlfn.IFS(M3653=0,$V$52,M3653=1,$V$51)*_xlfn.IFS(N3653=0,$V$57,N3653=1,$V$56)</f>
        <v>3.8675410855345095E-3</v>
      </c>
      <c r="P3653" cm="1">
        <f t="array" ref="P3653">$V$2*_xlfn.IFS(C3653="data_analyst",$X$5,C3653="data_engineer",$X$6,C3653="data_scientist",$X$7)*_xlfn.IFS(E3653=0,$X$12,E3653=1,$X$11)*_xlfn.IFS(F3653=0,$X$17,F3653=1,$X$16)*_xlfn.IFS(G3653=0,$X$22,G3653=1,$X$21)*_xlfn.IFS(H3653=0,$X$27,H3653=1,$X$26)*_xlfn.IFS(I3653=0,$X$32,I3653=1,$X$31)*_xlfn.IFS(J3653=0,$X$37,J3653=1,$X$36)*_xlfn.IFS(K3653=0,$X$42,K3653=1,$X$41)*_xlfn.IFS(L3653=0,$X$47,L3653=1,$X$46)*_xlfn.IFS(M3653=0,$X$52,M3653=1,$X$51)*_xlfn.IFS(N3653=0,$X$57,N3653=1,$X$56)</f>
        <v>1.6544989312824467E-3</v>
      </c>
      <c r="Q3653" cm="1">
        <f t="array" ref="Q3653">$W$2*_xlfn.IFS(C3653="data_analyst",$Z$5,C3653="data_engineer",$Z$6,C3653="data_scientist",$Z$7)*_xlfn.IFS(E3653=0,$Z$12,E3653=1,$Z$11)*_xlfn.IFS(F3653=0,$Z$17,F3653=1,$Z$16)*_xlfn.IFS(G3653=0,$Z$22,G3653=1,$Z$21)*_xlfn.IFS(H3653=0,$Z$27,H3653=1,$Z$26)*_xlfn.IFS(I3653=0,$Z$32,I3653=1,$Z$31)*_xlfn.IFS(J3653=0,$Z$37,J3653=1,$Z$36)*_xlfn.IFS(K3653=0,$Z$42,K3653=1,$Z$41)*_xlfn.IFS(L3653=0,$Z$47,L3653=1,$Z$46)*_xlfn.IFS(M3653=0,$Z$52,M3653=1,$Z$51)*_xlfn.IFS(N3653=0,$Z$57,N3653=1,$Z$56)</f>
        <v>6.902742580981744E-4</v>
      </c>
      <c r="R3653" t="str" cm="1">
        <f t="array" ref="R3653">_xlfn.IFS(AND(O3653&gt;P3653,O3653&gt;Q3653),"Low",AND(P3653&gt;O3653,P3653&gt;Q3653),"Medium",AND(Q3653&gt;O3653,Q3653&gt;P3653),"High")</f>
        <v>Low</v>
      </c>
      <c r="S3653" t="str">
        <f t="shared" si="116"/>
        <v>F</v>
      </c>
    </row>
    <row r="3654" spans="1:19" x14ac:dyDescent="0.3">
      <c r="A3654" t="s">
        <v>18</v>
      </c>
      <c r="B3654">
        <v>4</v>
      </c>
      <c r="C3654" t="s">
        <v>13</v>
      </c>
      <c r="D3654" t="str">
        <f t="shared" si="115"/>
        <v>Medium</v>
      </c>
      <c r="E3654">
        <v>1</v>
      </c>
      <c r="F3654">
        <v>1</v>
      </c>
      <c r="G3654">
        <v>0</v>
      </c>
      <c r="H3654">
        <v>1</v>
      </c>
      <c r="I3654">
        <v>1</v>
      </c>
      <c r="J3654">
        <v>0</v>
      </c>
      <c r="K3654">
        <v>1</v>
      </c>
      <c r="L3654">
        <v>0</v>
      </c>
      <c r="M3654">
        <v>0</v>
      </c>
      <c r="N3654">
        <v>1</v>
      </c>
      <c r="O3654" cm="1">
        <f t="array" ref="O3654">$U$2*_xlfn.IFS(C3654="data_analyst",$V$5,C3654="data_engineer",$V$6,C3654="data_scientist",$V$7)*_xlfn.IFS(E3654=0,$V$12,E3654=1,$V$11)*_xlfn.IFS(F3654=0,$V$17,F3654=1,$V$16)*_xlfn.IFS(G3654=0,$V$22,G3654=1,$V$21)*_xlfn.IFS(H3654=0,$V$27,H3654=1,$V$26)*_xlfn.IFS(I3654=0,$V$32,I3654=1,$V$31)*_xlfn.IFS(J3654=0,$V$37,J3654=1,$V$36)*_xlfn.IFS(K3654=0,$V$42,K3654=1,$V$41)*_xlfn.IFS(L3654=0,$V$47,L3654=1,$V$46)*_xlfn.IFS(M3654=0,$V$52,M3654=1,$V$51)*_xlfn.IFS(N3654=0,$V$57,N3654=1,$V$56)</f>
        <v>1.1159745904674838E-5</v>
      </c>
      <c r="P3654" cm="1">
        <f t="array" ref="P3654">$V$2*_xlfn.IFS(C3654="data_analyst",$X$5,C3654="data_engineer",$X$6,C3654="data_scientist",$X$7)*_xlfn.IFS(E3654=0,$X$12,E3654=1,$X$11)*_xlfn.IFS(F3654=0,$X$17,F3654=1,$X$16)*_xlfn.IFS(G3654=0,$X$22,G3654=1,$X$21)*_xlfn.IFS(H3654=0,$X$27,H3654=1,$X$26)*_xlfn.IFS(I3654=0,$X$32,I3654=1,$X$31)*_xlfn.IFS(J3654=0,$X$37,J3654=1,$X$36)*_xlfn.IFS(K3654=0,$X$42,K3654=1,$X$41)*_xlfn.IFS(L3654=0,$X$47,L3654=1,$X$46)*_xlfn.IFS(M3654=0,$X$52,M3654=1,$X$51)*_xlfn.IFS(N3654=0,$X$57,N3654=1,$X$56)</f>
        <v>6.3353774591968278E-4</v>
      </c>
      <c r="Q3654" cm="1">
        <f t="array" ref="Q3654">$W$2*_xlfn.IFS(C3654="data_analyst",$Z$5,C3654="data_engineer",$Z$6,C3654="data_scientist",$Z$7)*_xlfn.IFS(E3654=0,$Z$12,E3654=1,$Z$11)*_xlfn.IFS(F3654=0,$Z$17,F3654=1,$Z$16)*_xlfn.IFS(G3654=0,$Z$22,G3654=1,$Z$21)*_xlfn.IFS(H3654=0,$Z$27,H3654=1,$Z$26)*_xlfn.IFS(I3654=0,$Z$32,I3654=1,$Z$31)*_xlfn.IFS(J3654=0,$Z$37,J3654=1,$Z$36)*_xlfn.IFS(K3654=0,$Z$42,K3654=1,$Z$41)*_xlfn.IFS(L3654=0,$Z$47,L3654=1,$Z$46)*_xlfn.IFS(M3654=0,$Z$52,M3654=1,$Z$51)*_xlfn.IFS(N3654=0,$Z$57,N3654=1,$Z$56)</f>
        <v>4.6459376350188498E-5</v>
      </c>
      <c r="R3654" t="str" cm="1">
        <f t="array" ref="R3654">_xlfn.IFS(AND(O3654&gt;P3654,O3654&gt;Q3654),"Low",AND(P3654&gt;O3654,P3654&gt;Q3654),"Medium",AND(Q3654&gt;O3654,Q3654&gt;P3654),"High")</f>
        <v>Medium</v>
      </c>
      <c r="S3654" t="str">
        <f t="shared" si="116"/>
        <v>T</v>
      </c>
    </row>
    <row r="3655" spans="1:19" x14ac:dyDescent="0.3">
      <c r="A3655" t="s">
        <v>18</v>
      </c>
      <c r="B3655">
        <v>3</v>
      </c>
      <c r="C3655" t="s">
        <v>13</v>
      </c>
      <c r="D3655" t="str">
        <f t="shared" si="115"/>
        <v>Medium</v>
      </c>
      <c r="E3655">
        <v>1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1</v>
      </c>
      <c r="O3655" cm="1">
        <f t="array" ref="O3655">$U$2*_xlfn.IFS(C3655="data_analyst",$V$5,C3655="data_engineer",$V$6,C3655="data_scientist",$V$7)*_xlfn.IFS(E3655=0,$V$12,E3655=1,$V$11)*_xlfn.IFS(F3655=0,$V$17,F3655=1,$V$16)*_xlfn.IFS(G3655=0,$V$22,G3655=1,$V$21)*_xlfn.IFS(H3655=0,$V$27,H3655=1,$V$26)*_xlfn.IFS(I3655=0,$V$32,I3655=1,$V$31)*_xlfn.IFS(J3655=0,$V$37,J3655=1,$V$36)*_xlfn.IFS(K3655=0,$V$42,K3655=1,$V$41)*_xlfn.IFS(L3655=0,$V$47,L3655=1,$V$46)*_xlfn.IFS(M3655=0,$V$52,M3655=1,$V$51)*_xlfn.IFS(N3655=0,$V$57,N3655=1,$V$56)</f>
        <v>5.5052863001172708E-5</v>
      </c>
      <c r="P3655" cm="1">
        <f t="array" ref="P3655">$V$2*_xlfn.IFS(C3655="data_analyst",$X$5,C3655="data_engineer",$X$6,C3655="data_scientist",$X$7)*_xlfn.IFS(E3655=0,$X$12,E3655=1,$X$11)*_xlfn.IFS(F3655=0,$X$17,F3655=1,$X$16)*_xlfn.IFS(G3655=0,$X$22,G3655=1,$X$21)*_xlfn.IFS(H3655=0,$X$27,H3655=1,$X$26)*_xlfn.IFS(I3655=0,$X$32,I3655=1,$X$31)*_xlfn.IFS(J3655=0,$X$37,J3655=1,$X$36)*_xlfn.IFS(K3655=0,$X$42,K3655=1,$X$41)*_xlfn.IFS(L3655=0,$X$47,L3655=1,$X$46)*_xlfn.IFS(M3655=0,$X$52,M3655=1,$X$51)*_xlfn.IFS(N3655=0,$X$57,N3655=1,$X$56)</f>
        <v>2.1096364250923903E-3</v>
      </c>
      <c r="Q3655" cm="1">
        <f t="array" ref="Q3655">$W$2*_xlfn.IFS(C3655="data_analyst",$Z$5,C3655="data_engineer",$Z$6,C3655="data_scientist",$Z$7)*_xlfn.IFS(E3655=0,$Z$12,E3655=1,$Z$11)*_xlfn.IFS(F3655=0,$Z$17,F3655=1,$Z$16)*_xlfn.IFS(G3655=0,$Z$22,G3655=1,$Z$21)*_xlfn.IFS(H3655=0,$Z$27,H3655=1,$Z$26)*_xlfn.IFS(I3655=0,$Z$32,I3655=1,$Z$31)*_xlfn.IFS(J3655=0,$Z$37,J3655=1,$Z$36)*_xlfn.IFS(K3655=0,$Z$42,K3655=1,$Z$41)*_xlfn.IFS(L3655=0,$Z$47,L3655=1,$Z$46)*_xlfn.IFS(M3655=0,$Z$52,M3655=1,$Z$51)*_xlfn.IFS(N3655=0,$Z$57,N3655=1,$Z$56)</f>
        <v>1.5571207820006328E-4</v>
      </c>
      <c r="R3655" t="str" cm="1">
        <f t="array" ref="R3655">_xlfn.IFS(AND(O3655&gt;P3655,O3655&gt;Q3655),"Low",AND(P3655&gt;O3655,P3655&gt;Q3655),"Medium",AND(Q3655&gt;O3655,Q3655&gt;P3655),"High")</f>
        <v>Medium</v>
      </c>
      <c r="S3655" t="str">
        <f t="shared" si="116"/>
        <v>T</v>
      </c>
    </row>
    <row r="3656" spans="1:19" x14ac:dyDescent="0.3">
      <c r="A3656" t="s">
        <v>18</v>
      </c>
      <c r="B3656">
        <v>3</v>
      </c>
      <c r="C3656" t="s">
        <v>13</v>
      </c>
      <c r="D3656" t="str">
        <f t="shared" si="115"/>
        <v>Medium</v>
      </c>
      <c r="E3656">
        <v>0</v>
      </c>
      <c r="F3656">
        <v>0</v>
      </c>
      <c r="G3656">
        <v>1</v>
      </c>
      <c r="H3656">
        <v>0</v>
      </c>
      <c r="I3656">
        <v>1</v>
      </c>
      <c r="J3656">
        <v>0</v>
      </c>
      <c r="K3656">
        <v>0</v>
      </c>
      <c r="L3656">
        <v>0</v>
      </c>
      <c r="M3656">
        <v>1</v>
      </c>
      <c r="N3656">
        <v>1</v>
      </c>
      <c r="O3656" cm="1">
        <f t="array" ref="O3656">$U$2*_xlfn.IFS(C3656="data_analyst",$V$5,C3656="data_engineer",$V$6,C3656="data_scientist",$V$7)*_xlfn.IFS(E3656=0,$V$12,E3656=1,$V$11)*_xlfn.IFS(F3656=0,$V$17,F3656=1,$V$16)*_xlfn.IFS(G3656=0,$V$22,G3656=1,$V$21)*_xlfn.IFS(H3656=0,$V$27,H3656=1,$V$26)*_xlfn.IFS(I3656=0,$V$32,I3656=1,$V$31)*_xlfn.IFS(J3656=0,$V$37,J3656=1,$V$36)*_xlfn.IFS(K3656=0,$V$42,K3656=1,$V$41)*_xlfn.IFS(L3656=0,$V$47,L3656=1,$V$46)*_xlfn.IFS(M3656=0,$V$52,M3656=1,$V$51)*_xlfn.IFS(N3656=0,$V$57,N3656=1,$V$56)</f>
        <v>3.9823295677555671E-6</v>
      </c>
      <c r="P3656" cm="1">
        <f t="array" ref="P3656">$V$2*_xlfn.IFS(C3656="data_analyst",$X$5,C3656="data_engineer",$X$6,C3656="data_scientist",$X$7)*_xlfn.IFS(E3656=0,$X$12,E3656=1,$X$11)*_xlfn.IFS(F3656=0,$X$17,F3656=1,$X$16)*_xlfn.IFS(G3656=0,$X$22,G3656=1,$X$21)*_xlfn.IFS(H3656=0,$X$27,H3656=1,$X$26)*_xlfn.IFS(I3656=0,$X$32,I3656=1,$X$31)*_xlfn.IFS(J3656=0,$X$37,J3656=1,$X$36)*_xlfn.IFS(K3656=0,$X$42,K3656=1,$X$41)*_xlfn.IFS(L3656=0,$X$47,L3656=1,$X$46)*_xlfn.IFS(M3656=0,$X$52,M3656=1,$X$51)*_xlfn.IFS(N3656=0,$X$57,N3656=1,$X$56)</f>
        <v>7.5940749210215072E-4</v>
      </c>
      <c r="Q3656" cm="1">
        <f t="array" ref="Q3656">$W$2*_xlfn.IFS(C3656="data_analyst",$Z$5,C3656="data_engineer",$Z$6,C3656="data_scientist",$Z$7)*_xlfn.IFS(E3656=0,$Z$12,E3656=1,$Z$11)*_xlfn.IFS(F3656=0,$Z$17,F3656=1,$Z$16)*_xlfn.IFS(G3656=0,$Z$22,G3656=1,$Z$21)*_xlfn.IFS(H3656=0,$Z$27,H3656=1,$Z$26)*_xlfn.IFS(I3656=0,$Z$32,I3656=1,$Z$31)*_xlfn.IFS(J3656=0,$Z$37,J3656=1,$Z$36)*_xlfn.IFS(K3656=0,$Z$42,K3656=1,$Z$41)*_xlfn.IFS(L3656=0,$Z$47,L3656=1,$Z$46)*_xlfn.IFS(M3656=0,$Z$52,M3656=1,$Z$51)*_xlfn.IFS(N3656=0,$Z$57,N3656=1,$Z$56)</f>
        <v>7.3034764259150898E-5</v>
      </c>
      <c r="R3656" t="str" cm="1">
        <f t="array" ref="R3656">_xlfn.IFS(AND(O3656&gt;P3656,O3656&gt;Q3656),"Low",AND(P3656&gt;O3656,P3656&gt;Q3656),"Medium",AND(Q3656&gt;O3656,Q3656&gt;P3656),"High")</f>
        <v>Medium</v>
      </c>
      <c r="S3656" t="str">
        <f t="shared" si="116"/>
        <v>T</v>
      </c>
    </row>
    <row r="3657" spans="1:19" x14ac:dyDescent="0.3">
      <c r="A3657" t="s">
        <v>18</v>
      </c>
      <c r="B3657">
        <v>7</v>
      </c>
      <c r="C3657" t="s">
        <v>13</v>
      </c>
      <c r="D3657" t="str">
        <f t="shared" si="115"/>
        <v>Medium</v>
      </c>
      <c r="E3657">
        <v>1</v>
      </c>
      <c r="F3657">
        <v>0</v>
      </c>
      <c r="G3657">
        <v>1</v>
      </c>
      <c r="H3657">
        <v>1</v>
      </c>
      <c r="I3657">
        <v>0</v>
      </c>
      <c r="J3657">
        <v>0</v>
      </c>
      <c r="K3657">
        <v>0</v>
      </c>
      <c r="L3657">
        <v>1</v>
      </c>
      <c r="M3657">
        <v>0</v>
      </c>
      <c r="N3657">
        <v>1</v>
      </c>
      <c r="O3657" cm="1">
        <f t="array" ref="O3657">$U$2*_xlfn.IFS(C3657="data_analyst",$V$5,C3657="data_engineer",$V$6,C3657="data_scientist",$V$7)*_xlfn.IFS(E3657=0,$V$12,E3657=1,$V$11)*_xlfn.IFS(F3657=0,$V$17,F3657=1,$V$16)*_xlfn.IFS(G3657=0,$V$22,G3657=1,$V$21)*_xlfn.IFS(H3657=0,$V$27,H3657=1,$V$26)*_xlfn.IFS(I3657=0,$V$32,I3657=1,$V$31)*_xlfn.IFS(J3657=0,$V$37,J3657=1,$V$36)*_xlfn.IFS(K3657=0,$V$42,K3657=1,$V$41)*_xlfn.IFS(L3657=0,$V$47,L3657=1,$V$46)*_xlfn.IFS(M3657=0,$V$52,M3657=1,$V$51)*_xlfn.IFS(N3657=0,$V$57,N3657=1,$V$56)</f>
        <v>5.6933572929136539E-6</v>
      </c>
      <c r="P3657" cm="1">
        <f t="array" ref="P3657">$V$2*_xlfn.IFS(C3657="data_analyst",$X$5,C3657="data_engineer",$X$6,C3657="data_scientist",$X$7)*_xlfn.IFS(E3657=0,$X$12,E3657=1,$X$11)*_xlfn.IFS(F3657=0,$X$17,F3657=1,$X$16)*_xlfn.IFS(G3657=0,$X$22,G3657=1,$X$21)*_xlfn.IFS(H3657=0,$X$27,H3657=1,$X$26)*_xlfn.IFS(I3657=0,$X$32,I3657=1,$X$31)*_xlfn.IFS(J3657=0,$X$37,J3657=1,$X$36)*_xlfn.IFS(K3657=0,$X$42,K3657=1,$X$41)*_xlfn.IFS(L3657=0,$X$47,L3657=1,$X$46)*_xlfn.IFS(M3657=0,$X$52,M3657=1,$X$51)*_xlfn.IFS(N3657=0,$X$57,N3657=1,$X$56)</f>
        <v>2.6769790393741354E-3</v>
      </c>
      <c r="Q3657" cm="1">
        <f t="array" ref="Q3657">$W$2*_xlfn.IFS(C3657="data_analyst",$Z$5,C3657="data_engineer",$Z$6,C3657="data_scientist",$Z$7)*_xlfn.IFS(E3657=0,$Z$12,E3657=1,$Z$11)*_xlfn.IFS(F3657=0,$Z$17,F3657=1,$Z$16)*_xlfn.IFS(G3657=0,$Z$22,G3657=1,$Z$21)*_xlfn.IFS(H3657=0,$Z$27,H3657=1,$Z$26)*_xlfn.IFS(I3657=0,$Z$32,I3657=1,$Z$31)*_xlfn.IFS(J3657=0,$Z$37,J3657=1,$Z$36)*_xlfn.IFS(K3657=0,$Z$42,K3657=1,$Z$41)*_xlfn.IFS(L3657=0,$Z$47,L3657=1,$Z$46)*_xlfn.IFS(M3657=0,$Z$52,M3657=1,$Z$51)*_xlfn.IFS(N3657=0,$Z$57,N3657=1,$Z$56)</f>
        <v>1.270395515311281E-4</v>
      </c>
      <c r="R3657" t="str" cm="1">
        <f t="array" ref="R3657">_xlfn.IFS(AND(O3657&gt;P3657,O3657&gt;Q3657),"Low",AND(P3657&gt;O3657,P3657&gt;Q3657),"Medium",AND(Q3657&gt;O3657,Q3657&gt;P3657),"High")</f>
        <v>Medium</v>
      </c>
      <c r="S3657" t="str">
        <f t="shared" si="116"/>
        <v>T</v>
      </c>
    </row>
    <row r="3658" spans="1:19" x14ac:dyDescent="0.3">
      <c r="A3658" t="s">
        <v>18</v>
      </c>
      <c r="B3658">
        <v>6</v>
      </c>
      <c r="C3658" t="s">
        <v>13</v>
      </c>
      <c r="D3658" t="str">
        <f t="shared" si="115"/>
        <v>Medium</v>
      </c>
      <c r="E3658">
        <v>1</v>
      </c>
      <c r="F3658">
        <v>1</v>
      </c>
      <c r="G3658">
        <v>0</v>
      </c>
      <c r="H3658">
        <v>1</v>
      </c>
      <c r="I3658">
        <v>0</v>
      </c>
      <c r="J3658">
        <v>1</v>
      </c>
      <c r="K3658">
        <v>1</v>
      </c>
      <c r="L3658">
        <v>0</v>
      </c>
      <c r="M3658">
        <v>0</v>
      </c>
      <c r="N3658">
        <v>1</v>
      </c>
      <c r="O3658" cm="1">
        <f t="array" ref="O3658">$U$2*_xlfn.IFS(C3658="data_analyst",$V$5,C3658="data_engineer",$V$6,C3658="data_scientist",$V$7)*_xlfn.IFS(E3658=0,$V$12,E3658=1,$V$11)*_xlfn.IFS(F3658=0,$V$17,F3658=1,$V$16)*_xlfn.IFS(G3658=0,$V$22,G3658=1,$V$21)*_xlfn.IFS(H3658=0,$V$27,H3658=1,$V$26)*_xlfn.IFS(I3658=0,$V$32,I3658=1,$V$31)*_xlfn.IFS(J3658=0,$V$37,J3658=1,$V$36)*_xlfn.IFS(K3658=0,$V$42,K3658=1,$V$41)*_xlfn.IFS(L3658=0,$V$47,L3658=1,$V$46)*_xlfn.IFS(M3658=0,$V$52,M3658=1,$V$51)*_xlfn.IFS(N3658=0,$V$57,N3658=1,$V$56)</f>
        <v>5.7372393998549205E-5</v>
      </c>
      <c r="P3658" cm="1">
        <f t="array" ref="P3658">$V$2*_xlfn.IFS(C3658="data_analyst",$X$5,C3658="data_engineer",$X$6,C3658="data_scientist",$X$7)*_xlfn.IFS(E3658=0,$X$12,E3658=1,$X$11)*_xlfn.IFS(F3658=0,$X$17,F3658=1,$X$16)*_xlfn.IFS(G3658=0,$X$22,G3658=1,$X$21)*_xlfn.IFS(H3658=0,$X$27,H3658=1,$X$26)*_xlfn.IFS(I3658=0,$X$32,I3658=1,$X$31)*_xlfn.IFS(J3658=0,$X$37,J3658=1,$X$36)*_xlfn.IFS(K3658=0,$X$42,K3658=1,$X$41)*_xlfn.IFS(L3658=0,$X$47,L3658=1,$X$46)*_xlfn.IFS(M3658=0,$X$52,M3658=1,$X$51)*_xlfn.IFS(N3658=0,$X$57,N3658=1,$X$56)</f>
        <v>2.1244929530054912E-4</v>
      </c>
      <c r="Q3658" cm="1">
        <f t="array" ref="Q3658">$W$2*_xlfn.IFS(C3658="data_analyst",$Z$5,C3658="data_engineer",$Z$6,C3658="data_scientist",$Z$7)*_xlfn.IFS(E3658=0,$Z$12,E3658=1,$Z$11)*_xlfn.IFS(F3658=0,$Z$17,F3658=1,$Z$16)*_xlfn.IFS(G3658=0,$Z$22,G3658=1,$Z$21)*_xlfn.IFS(H3658=0,$Z$27,H3658=1,$Z$26)*_xlfn.IFS(I3658=0,$Z$32,I3658=1,$Z$31)*_xlfn.IFS(J3658=0,$Z$37,J3658=1,$Z$36)*_xlfn.IFS(K3658=0,$Z$42,K3658=1,$Z$41)*_xlfn.IFS(L3658=0,$Z$47,L3658=1,$Z$46)*_xlfn.IFS(M3658=0,$Z$52,M3658=1,$Z$51)*_xlfn.IFS(N3658=0,$Z$57,N3658=1,$Z$56)</f>
        <v>2.6538840687526967E-5</v>
      </c>
      <c r="R3658" t="str" cm="1">
        <f t="array" ref="R3658">_xlfn.IFS(AND(O3658&gt;P3658,O3658&gt;Q3658),"Low",AND(P3658&gt;O3658,P3658&gt;Q3658),"Medium",AND(Q3658&gt;O3658,Q3658&gt;P3658),"High")</f>
        <v>Medium</v>
      </c>
      <c r="S3658" t="str">
        <f t="shared" si="116"/>
        <v>T</v>
      </c>
    </row>
    <row r="3659" spans="1:19" x14ac:dyDescent="0.3">
      <c r="A3659" t="s">
        <v>18</v>
      </c>
      <c r="B3659">
        <v>4</v>
      </c>
      <c r="C3659" t="s">
        <v>13</v>
      </c>
      <c r="D3659" t="str">
        <f t="shared" si="115"/>
        <v>Medium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 cm="1">
        <f t="array" ref="O3659">$U$2*_xlfn.IFS(C3659="data_analyst",$V$5,C3659="data_engineer",$V$6,C3659="data_scientist",$V$7)*_xlfn.IFS(E3659=0,$V$12,E3659=1,$V$11)*_xlfn.IFS(F3659=0,$V$17,F3659=1,$V$16)*_xlfn.IFS(G3659=0,$V$22,G3659=1,$V$21)*_xlfn.IFS(H3659=0,$V$27,H3659=1,$V$26)*_xlfn.IFS(I3659=0,$V$32,I3659=1,$V$31)*_xlfn.IFS(J3659=0,$V$37,J3659=1,$V$36)*_xlfn.IFS(K3659=0,$V$42,K3659=1,$V$41)*_xlfn.IFS(L3659=0,$V$47,L3659=1,$V$46)*_xlfn.IFS(M3659=0,$V$52,M3659=1,$V$51)*_xlfn.IFS(N3659=0,$V$57,N3659=1,$V$56)</f>
        <v>7.0366667408231409E-4</v>
      </c>
      <c r="P3659" cm="1">
        <f t="array" ref="P3659">$V$2*_xlfn.IFS(C3659="data_analyst",$X$5,C3659="data_engineer",$X$6,C3659="data_scientist",$X$7)*_xlfn.IFS(E3659=0,$X$12,E3659=1,$X$11)*_xlfn.IFS(F3659=0,$X$17,F3659=1,$X$16)*_xlfn.IFS(G3659=0,$X$22,G3659=1,$X$21)*_xlfn.IFS(H3659=0,$X$27,H3659=1,$X$26)*_xlfn.IFS(I3659=0,$X$32,I3659=1,$X$31)*_xlfn.IFS(J3659=0,$X$37,J3659=1,$X$36)*_xlfn.IFS(K3659=0,$X$42,K3659=1,$X$41)*_xlfn.IFS(L3659=0,$X$47,L3659=1,$X$46)*_xlfn.IFS(M3659=0,$X$52,M3659=1,$X$51)*_xlfn.IFS(N3659=0,$X$57,N3659=1,$X$56)</f>
        <v>1.8821133202713359E-3</v>
      </c>
      <c r="Q3659" cm="1">
        <f t="array" ref="Q3659">$W$2*_xlfn.IFS(C3659="data_analyst",$Z$5,C3659="data_engineer",$Z$6,C3659="data_scientist",$Z$7)*_xlfn.IFS(E3659=0,$Z$12,E3659=1,$Z$11)*_xlfn.IFS(F3659=0,$Z$17,F3659=1,$Z$16)*_xlfn.IFS(G3659=0,$Z$22,G3659=1,$Z$21)*_xlfn.IFS(H3659=0,$Z$27,H3659=1,$Z$26)*_xlfn.IFS(I3659=0,$Z$32,I3659=1,$Z$31)*_xlfn.IFS(J3659=0,$Z$37,J3659=1,$Z$36)*_xlfn.IFS(K3659=0,$Z$42,K3659=1,$Z$41)*_xlfn.IFS(L3659=0,$Z$47,L3659=1,$Z$46)*_xlfn.IFS(M3659=0,$Z$52,M3659=1,$Z$51)*_xlfn.IFS(N3659=0,$Z$57,N3659=1,$Z$56)</f>
        <v>4.715735030571686E-4</v>
      </c>
      <c r="R3659" t="str" cm="1">
        <f t="array" ref="R3659">_xlfn.IFS(AND(O3659&gt;P3659,O3659&gt;Q3659),"Low",AND(P3659&gt;O3659,P3659&gt;Q3659),"Medium",AND(Q3659&gt;O3659,Q3659&gt;P3659),"High")</f>
        <v>Medium</v>
      </c>
      <c r="S3659" t="str">
        <f t="shared" si="116"/>
        <v>T</v>
      </c>
    </row>
    <row r="3660" spans="1:19" x14ac:dyDescent="0.3">
      <c r="A3660" t="s">
        <v>18</v>
      </c>
      <c r="B3660">
        <v>5</v>
      </c>
      <c r="C3660" t="s">
        <v>13</v>
      </c>
      <c r="D3660" t="str">
        <f t="shared" si="115"/>
        <v>Medium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0</v>
      </c>
      <c r="K3660">
        <v>0</v>
      </c>
      <c r="L3660">
        <v>0</v>
      </c>
      <c r="M3660">
        <v>1</v>
      </c>
      <c r="N3660">
        <v>1</v>
      </c>
      <c r="O3660" cm="1">
        <f t="array" ref="O3660">$U$2*_xlfn.IFS(C3660="data_analyst",$V$5,C3660="data_engineer",$V$6,C3660="data_scientist",$V$7)*_xlfn.IFS(E3660=0,$V$12,E3660=1,$V$11)*_xlfn.IFS(F3660=0,$V$17,F3660=1,$V$16)*_xlfn.IFS(G3660=0,$V$22,G3660=1,$V$21)*_xlfn.IFS(H3660=0,$V$27,H3660=1,$V$26)*_xlfn.IFS(I3660=0,$V$32,I3660=1,$V$31)*_xlfn.IFS(J3660=0,$V$37,J3660=1,$V$36)*_xlfn.IFS(K3660=0,$V$42,K3660=1,$V$41)*_xlfn.IFS(L3660=0,$V$47,L3660=1,$V$46)*_xlfn.IFS(M3660=0,$V$52,M3660=1,$V$51)*_xlfn.IFS(N3660=0,$V$57,N3660=1,$V$56)</f>
        <v>8.7163113477164809E-7</v>
      </c>
      <c r="P3660" cm="1">
        <f t="array" ref="P3660">$V$2*_xlfn.IFS(C3660="data_analyst",$X$5,C3660="data_engineer",$X$6,C3660="data_scientist",$X$7)*_xlfn.IFS(E3660=0,$X$12,E3660=1,$X$11)*_xlfn.IFS(F3660=0,$X$17,F3660=1,$X$16)*_xlfn.IFS(G3660=0,$X$22,G3660=1,$X$21)*_xlfn.IFS(H3660=0,$X$27,H3660=1,$X$26)*_xlfn.IFS(I3660=0,$X$32,I3660=1,$X$31)*_xlfn.IFS(J3660=0,$X$37,J3660=1,$X$36)*_xlfn.IFS(K3660=0,$X$42,K3660=1,$X$41)*_xlfn.IFS(L3660=0,$X$47,L3660=1,$X$46)*_xlfn.IFS(M3660=0,$X$52,M3660=1,$X$51)*_xlfn.IFS(N3660=0,$X$57,N3660=1,$X$56)</f>
        <v>2.0096646371201058E-3</v>
      </c>
      <c r="Q3660" cm="1">
        <f t="array" ref="Q3660">$W$2*_xlfn.IFS(C3660="data_analyst",$Z$5,C3660="data_engineer",$Z$6,C3660="data_scientist",$Z$7)*_xlfn.IFS(E3660=0,$Z$12,E3660=1,$Z$11)*_xlfn.IFS(F3660=0,$Z$17,F3660=1,$Z$16)*_xlfn.IFS(G3660=0,$Z$22,G3660=1,$Z$21)*_xlfn.IFS(H3660=0,$Z$27,H3660=1,$Z$26)*_xlfn.IFS(I3660=0,$Z$32,I3660=1,$Z$31)*_xlfn.IFS(J3660=0,$Z$37,J3660=1,$Z$36)*_xlfn.IFS(K3660=0,$Z$42,K3660=1,$Z$41)*_xlfn.IFS(L3660=0,$Z$47,L3660=1,$Z$46)*_xlfn.IFS(M3660=0,$Z$52,M3660=1,$Z$51)*_xlfn.IFS(N3660=0,$Z$57,N3660=1,$Z$56)</f>
        <v>5.5422651359284759E-5</v>
      </c>
      <c r="R3660" t="str" cm="1">
        <f t="array" ref="R3660">_xlfn.IFS(AND(O3660&gt;P3660,O3660&gt;Q3660),"Low",AND(P3660&gt;O3660,P3660&gt;Q3660),"Medium",AND(Q3660&gt;O3660,Q3660&gt;P3660),"High")</f>
        <v>Medium</v>
      </c>
      <c r="S3660" t="str">
        <f t="shared" si="116"/>
        <v>T</v>
      </c>
    </row>
    <row r="3661" spans="1:19" x14ac:dyDescent="0.3">
      <c r="A3661" t="s">
        <v>18</v>
      </c>
      <c r="B3661">
        <v>5</v>
      </c>
      <c r="C3661" t="s">
        <v>13</v>
      </c>
      <c r="D3661" t="str">
        <f t="shared" si="115"/>
        <v>Medium</v>
      </c>
      <c r="E3661">
        <v>1</v>
      </c>
      <c r="F3661">
        <v>0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1</v>
      </c>
      <c r="M3661">
        <v>1</v>
      </c>
      <c r="N3661">
        <v>1</v>
      </c>
      <c r="O3661" cm="1">
        <f t="array" ref="O3661">$U$2*_xlfn.IFS(C3661="data_analyst",$V$5,C3661="data_engineer",$V$6,C3661="data_scientist",$V$7)*_xlfn.IFS(E3661=0,$V$12,E3661=1,$V$11)*_xlfn.IFS(F3661=0,$V$17,F3661=1,$V$16)*_xlfn.IFS(G3661=0,$V$22,G3661=1,$V$21)*_xlfn.IFS(H3661=0,$V$27,H3661=1,$V$26)*_xlfn.IFS(I3661=0,$V$32,I3661=1,$V$31)*_xlfn.IFS(J3661=0,$V$37,J3661=1,$V$36)*_xlfn.IFS(K3661=0,$V$42,K3661=1,$V$41)*_xlfn.IFS(L3661=0,$V$47,L3661=1,$V$46)*_xlfn.IFS(M3661=0,$V$52,M3661=1,$V$51)*_xlfn.IFS(N3661=0,$V$57,N3661=1,$V$56)</f>
        <v>8.999409088306201E-8</v>
      </c>
      <c r="P3661" cm="1">
        <f t="array" ref="P3661">$V$2*_xlfn.IFS(C3661="data_analyst",$X$5,C3661="data_engineer",$X$6,C3661="data_scientist",$X$7)*_xlfn.IFS(E3661=0,$X$12,E3661=1,$X$11)*_xlfn.IFS(F3661=0,$X$17,F3661=1,$X$16)*_xlfn.IFS(G3661=0,$X$22,G3661=1,$X$21)*_xlfn.IFS(H3661=0,$X$27,H3661=1,$X$26)*_xlfn.IFS(I3661=0,$X$32,I3661=1,$X$31)*_xlfn.IFS(J3661=0,$X$37,J3661=1,$X$36)*_xlfn.IFS(K3661=0,$X$42,K3661=1,$X$41)*_xlfn.IFS(L3661=0,$X$47,L3661=1,$X$46)*_xlfn.IFS(M3661=0,$X$52,M3661=1,$X$51)*_xlfn.IFS(N3661=0,$X$57,N3661=1,$X$56)</f>
        <v>1.2347299248246825E-3</v>
      </c>
      <c r="Q3661" cm="1">
        <f t="array" ref="Q3661">$W$2*_xlfn.IFS(C3661="data_analyst",$Z$5,C3661="data_engineer",$Z$6,C3661="data_scientist",$Z$7)*_xlfn.IFS(E3661=0,$Z$12,E3661=1,$Z$11)*_xlfn.IFS(F3661=0,$Z$17,F3661=1,$Z$16)*_xlfn.IFS(G3661=0,$Z$22,G3661=1,$Z$21)*_xlfn.IFS(H3661=0,$Z$27,H3661=1,$Z$26)*_xlfn.IFS(I3661=0,$Z$32,I3661=1,$Z$31)*_xlfn.IFS(J3661=0,$Z$37,J3661=1,$Z$36)*_xlfn.IFS(K3661=0,$Z$42,K3661=1,$Z$41)*_xlfn.IFS(L3661=0,$Z$47,L3661=1,$Z$46)*_xlfn.IFS(M3661=0,$Z$52,M3661=1,$Z$51)*_xlfn.IFS(N3661=0,$Z$57,N3661=1,$Z$56)</f>
        <v>3.6539659940202993E-5</v>
      </c>
      <c r="R3661" t="str" cm="1">
        <f t="array" ref="R3661">_xlfn.IFS(AND(O3661&gt;P3661,O3661&gt;Q3661),"Low",AND(P3661&gt;O3661,P3661&gt;Q3661),"Medium",AND(Q3661&gt;O3661,Q3661&gt;P3661),"High")</f>
        <v>Medium</v>
      </c>
      <c r="S3661" t="str">
        <f t="shared" si="116"/>
        <v>T</v>
      </c>
    </row>
    <row r="3662" spans="1:19" x14ac:dyDescent="0.3">
      <c r="A3662" t="s">
        <v>18</v>
      </c>
      <c r="B3662">
        <v>6</v>
      </c>
      <c r="C3662" t="s">
        <v>13</v>
      </c>
      <c r="D3662" t="str">
        <f t="shared" si="115"/>
        <v>Medium</v>
      </c>
      <c r="E3662">
        <v>1</v>
      </c>
      <c r="F3662">
        <v>0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1</v>
      </c>
      <c r="O3662" cm="1">
        <f t="array" ref="O3662">$U$2*_xlfn.IFS(C3662="data_analyst",$V$5,C3662="data_engineer",$V$6,C3662="data_scientist",$V$7)*_xlfn.IFS(E3662=0,$V$12,E3662=1,$V$11)*_xlfn.IFS(F3662=0,$V$17,F3662=1,$V$16)*_xlfn.IFS(G3662=0,$V$22,G3662=1,$V$21)*_xlfn.IFS(H3662=0,$V$27,H3662=1,$V$26)*_xlfn.IFS(I3662=0,$V$32,I3662=1,$V$31)*_xlfn.IFS(J3662=0,$V$37,J3662=1,$V$36)*_xlfn.IFS(K3662=0,$V$42,K3662=1,$V$41)*_xlfn.IFS(L3662=0,$V$47,L3662=1,$V$46)*_xlfn.IFS(M3662=0,$V$52,M3662=1,$V$51)*_xlfn.IFS(N3662=0,$V$57,N3662=1,$V$56)</f>
        <v>2.7976108010257118E-5</v>
      </c>
      <c r="P3662" cm="1">
        <f t="array" ref="P3662">$V$2*_xlfn.IFS(C3662="data_analyst",$X$5,C3662="data_engineer",$X$6,C3662="data_scientist",$X$7)*_xlfn.IFS(E3662=0,$X$12,E3662=1,$X$11)*_xlfn.IFS(F3662=0,$X$17,F3662=1,$X$16)*_xlfn.IFS(G3662=0,$X$22,G3662=1,$X$21)*_xlfn.IFS(H3662=0,$X$27,H3662=1,$X$26)*_xlfn.IFS(I3662=0,$X$32,I3662=1,$X$31)*_xlfn.IFS(J3662=0,$X$37,J3662=1,$X$36)*_xlfn.IFS(K3662=0,$X$42,K3662=1,$X$41)*_xlfn.IFS(L3662=0,$X$47,L3662=1,$X$46)*_xlfn.IFS(M3662=0,$X$52,M3662=1,$X$51)*_xlfn.IFS(N3662=0,$X$57,N3662=1,$X$56)</f>
        <v>2.7433725371823329E-3</v>
      </c>
      <c r="Q3662" cm="1">
        <f t="array" ref="Q3662">$W$2*_xlfn.IFS(C3662="data_analyst",$Z$5,C3662="data_engineer",$Z$6,C3662="data_scientist",$Z$7)*_xlfn.IFS(E3662=0,$Z$12,E3662=1,$Z$11)*_xlfn.IFS(F3662=0,$Z$17,F3662=1,$Z$16)*_xlfn.IFS(G3662=0,$Z$22,G3662=1,$Z$21)*_xlfn.IFS(H3662=0,$Z$27,H3662=1,$Z$26)*_xlfn.IFS(I3662=0,$Z$32,I3662=1,$Z$31)*_xlfn.IFS(J3662=0,$Z$37,J3662=1,$Z$36)*_xlfn.IFS(K3662=0,$Z$42,K3662=1,$Z$41)*_xlfn.IFS(L3662=0,$Z$47,L3662=1,$Z$46)*_xlfn.IFS(M3662=0,$Z$52,M3662=1,$Z$51)*_xlfn.IFS(N3662=0,$Z$57,N3662=1,$Z$56)</f>
        <v>1.9755832269512978E-4</v>
      </c>
      <c r="R3662" t="str" cm="1">
        <f t="array" ref="R3662">_xlfn.IFS(AND(O3662&gt;P3662,O3662&gt;Q3662),"Low",AND(P3662&gt;O3662,P3662&gt;Q3662),"Medium",AND(Q3662&gt;O3662,Q3662&gt;P3662),"High")</f>
        <v>Medium</v>
      </c>
      <c r="S3662" t="str">
        <f t="shared" si="116"/>
        <v>T</v>
      </c>
    </row>
    <row r="3663" spans="1:19" x14ac:dyDescent="0.3">
      <c r="A3663" t="s">
        <v>18</v>
      </c>
      <c r="B3663">
        <v>5</v>
      </c>
      <c r="C3663" t="s">
        <v>13</v>
      </c>
      <c r="D3663" t="str">
        <f t="shared" si="115"/>
        <v>Medium</v>
      </c>
      <c r="E3663">
        <v>1</v>
      </c>
      <c r="F3663">
        <v>0</v>
      </c>
      <c r="G3663">
        <v>1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</v>
      </c>
      <c r="O3663" cm="1">
        <f t="array" ref="O3663">$U$2*_xlfn.IFS(C3663="data_analyst",$V$5,C3663="data_engineer",$V$6,C3663="data_scientist",$V$7)*_xlfn.IFS(E3663=0,$V$12,E3663=1,$V$11)*_xlfn.IFS(F3663=0,$V$17,F3663=1,$V$16)*_xlfn.IFS(G3663=0,$V$22,G3663=1,$V$21)*_xlfn.IFS(H3663=0,$V$27,H3663=1,$V$26)*_xlfn.IFS(I3663=0,$V$32,I3663=1,$V$31)*_xlfn.IFS(J3663=0,$V$37,J3663=1,$V$36)*_xlfn.IFS(K3663=0,$V$42,K3663=1,$V$41)*_xlfn.IFS(L3663=0,$V$47,L3663=1,$V$46)*_xlfn.IFS(M3663=0,$V$52,M3663=1,$V$51)*_xlfn.IFS(N3663=0,$V$57,N3663=1,$V$56)</f>
        <v>1.1820833079411975E-4</v>
      </c>
      <c r="P3663" cm="1">
        <f t="array" ref="P3663">$V$2*_xlfn.IFS(C3663="data_analyst",$X$5,C3663="data_engineer",$X$6,C3663="data_scientist",$X$7)*_xlfn.IFS(E3663=0,$X$12,E3663=1,$X$11)*_xlfn.IFS(F3663=0,$X$17,F3663=1,$X$16)*_xlfn.IFS(G3663=0,$X$22,G3663=1,$X$21)*_xlfn.IFS(H3663=0,$X$27,H3663=1,$X$26)*_xlfn.IFS(I3663=0,$X$32,I3663=1,$X$31)*_xlfn.IFS(J3663=0,$X$37,J3663=1,$X$36)*_xlfn.IFS(K3663=0,$X$42,K3663=1,$X$41)*_xlfn.IFS(L3663=0,$X$47,L3663=1,$X$46)*_xlfn.IFS(M3663=0,$X$52,M3663=1,$X$51)*_xlfn.IFS(N3663=0,$X$57,N3663=1,$X$56)</f>
        <v>4.2937474078182779E-3</v>
      </c>
      <c r="Q3663" cm="1">
        <f t="array" ref="Q3663">$W$2*_xlfn.IFS(C3663="data_analyst",$Z$5,C3663="data_engineer",$Z$6,C3663="data_scientist",$Z$7)*_xlfn.IFS(E3663=0,$Z$12,E3663=1,$Z$11)*_xlfn.IFS(F3663=0,$Z$17,F3663=1,$Z$16)*_xlfn.IFS(G3663=0,$Z$22,G3663=1,$Z$21)*_xlfn.IFS(H3663=0,$Z$27,H3663=1,$Z$26)*_xlfn.IFS(I3663=0,$Z$32,I3663=1,$Z$31)*_xlfn.IFS(J3663=0,$Z$37,J3663=1,$Z$36)*_xlfn.IFS(K3663=0,$Z$42,K3663=1,$Z$41)*_xlfn.IFS(L3663=0,$Z$47,L3663=1,$Z$46)*_xlfn.IFS(M3663=0,$Z$52,M3663=1,$Z$51)*_xlfn.IFS(N3663=0,$Z$57,N3663=1,$Z$56)</f>
        <v>3.3740612073321124E-4</v>
      </c>
      <c r="R3663" t="str" cm="1">
        <f t="array" ref="R3663">_xlfn.IFS(AND(O3663&gt;P3663,O3663&gt;Q3663),"Low",AND(P3663&gt;O3663,P3663&gt;Q3663),"Medium",AND(Q3663&gt;O3663,Q3663&gt;P3663),"High")</f>
        <v>Medium</v>
      </c>
      <c r="S3663" t="str">
        <f t="shared" si="116"/>
        <v>T</v>
      </c>
    </row>
    <row r="3664" spans="1:19" x14ac:dyDescent="0.3">
      <c r="A3664" t="s">
        <v>18</v>
      </c>
      <c r="B3664">
        <v>1</v>
      </c>
      <c r="C3664" t="s">
        <v>13</v>
      </c>
      <c r="D3664" t="str">
        <f t="shared" si="115"/>
        <v>Medium</v>
      </c>
      <c r="E3664">
        <v>1</v>
      </c>
      <c r="F3664">
        <v>1</v>
      </c>
      <c r="G3664">
        <v>1</v>
      </c>
      <c r="H3664">
        <v>1</v>
      </c>
      <c r="I3664">
        <v>0</v>
      </c>
      <c r="J3664">
        <v>1</v>
      </c>
      <c r="K3664">
        <v>1</v>
      </c>
      <c r="L3664">
        <v>0</v>
      </c>
      <c r="M3664">
        <v>0</v>
      </c>
      <c r="N3664">
        <v>1</v>
      </c>
      <c r="O3664" cm="1">
        <f t="array" ref="O3664">$U$2*_xlfn.IFS(C3664="data_analyst",$V$5,C3664="data_engineer",$V$6,C3664="data_scientist",$V$7)*_xlfn.IFS(E3664=0,$V$12,E3664=1,$V$11)*_xlfn.IFS(F3664=0,$V$17,F3664=1,$V$16)*_xlfn.IFS(G3664=0,$V$22,G3664=1,$V$21)*_xlfn.IFS(H3664=0,$V$27,H3664=1,$V$26)*_xlfn.IFS(I3664=0,$V$32,I3664=1,$V$31)*_xlfn.IFS(J3664=0,$V$37,J3664=1,$V$36)*_xlfn.IFS(K3664=0,$V$42,K3664=1,$V$41)*_xlfn.IFS(L3664=0,$V$47,L3664=1,$V$46)*_xlfn.IFS(M3664=0,$V$52,M3664=1,$V$51)*_xlfn.IFS(N3664=0,$V$57,N3664=1,$V$56)</f>
        <v>1.0438426063551384E-5</v>
      </c>
      <c r="P3664" cm="1">
        <f t="array" ref="P3664">$V$2*_xlfn.IFS(C3664="data_analyst",$X$5,C3664="data_engineer",$X$6,C3664="data_scientist",$X$7)*_xlfn.IFS(E3664=0,$X$12,E3664=1,$X$11)*_xlfn.IFS(F3664=0,$X$17,F3664=1,$X$16)*_xlfn.IFS(G3664=0,$X$22,G3664=1,$X$21)*_xlfn.IFS(H3664=0,$X$27,H3664=1,$X$26)*_xlfn.IFS(I3664=0,$X$32,I3664=1,$X$31)*_xlfn.IFS(J3664=0,$X$37,J3664=1,$X$36)*_xlfn.IFS(K3664=0,$X$42,K3664=1,$X$41)*_xlfn.IFS(L3664=0,$X$47,L3664=1,$X$46)*_xlfn.IFS(M3664=0,$X$52,M3664=1,$X$51)*_xlfn.IFS(N3664=0,$X$57,N3664=1,$X$56)</f>
        <v>2.416765831679836E-4</v>
      </c>
      <c r="Q3664" cm="1">
        <f t="array" ref="Q3664">$W$2*_xlfn.IFS(C3664="data_analyst",$Z$5,C3664="data_engineer",$Z$6,C3664="data_scientist",$Z$7)*_xlfn.IFS(E3664=0,$Z$12,E3664=1,$Z$11)*_xlfn.IFS(F3664=0,$Z$17,F3664=1,$Z$16)*_xlfn.IFS(G3664=0,$Z$22,G3664=1,$Z$21)*_xlfn.IFS(H3664=0,$Z$27,H3664=1,$Z$26)*_xlfn.IFS(I3664=0,$Z$32,I3664=1,$Z$31)*_xlfn.IFS(J3664=0,$Z$37,J3664=1,$Z$36)*_xlfn.IFS(K3664=0,$Z$42,K3664=1,$Z$41)*_xlfn.IFS(L3664=0,$Z$47,L3664=1,$Z$46)*_xlfn.IFS(M3664=0,$Z$52,M3664=1,$Z$51)*_xlfn.IFS(N3664=0,$Z$57,N3664=1,$Z$56)</f>
        <v>1.8130495123161984E-5</v>
      </c>
      <c r="R3664" t="str" cm="1">
        <f t="array" ref="R3664">_xlfn.IFS(AND(O3664&gt;P3664,O3664&gt;Q3664),"Low",AND(P3664&gt;O3664,P3664&gt;Q3664),"Medium",AND(Q3664&gt;O3664,Q3664&gt;P3664),"High")</f>
        <v>Medium</v>
      </c>
      <c r="S3664" t="str">
        <f t="shared" si="116"/>
        <v>T</v>
      </c>
    </row>
    <row r="3665" spans="1:19" x14ac:dyDescent="0.3">
      <c r="A3665" t="s">
        <v>18</v>
      </c>
      <c r="B3665">
        <v>1</v>
      </c>
      <c r="C3665" t="s">
        <v>13</v>
      </c>
      <c r="D3665" t="str">
        <f t="shared" si="115"/>
        <v>Medium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0</v>
      </c>
      <c r="N3665">
        <v>1</v>
      </c>
      <c r="O3665" cm="1">
        <f t="array" ref="O3665">$U$2*_xlfn.IFS(C3665="data_analyst",$V$5,C3665="data_engineer",$V$6,C3665="data_scientist",$V$7)*_xlfn.IFS(E3665=0,$V$12,E3665=1,$V$11)*_xlfn.IFS(F3665=0,$V$17,F3665=1,$V$16)*_xlfn.IFS(G3665=0,$V$22,G3665=1,$V$21)*_xlfn.IFS(H3665=0,$V$27,H3665=1,$V$26)*_xlfn.IFS(I3665=0,$V$32,I3665=1,$V$31)*_xlfn.IFS(J3665=0,$V$37,J3665=1,$V$36)*_xlfn.IFS(K3665=0,$V$42,K3665=1,$V$41)*_xlfn.IFS(L3665=0,$V$47,L3665=1,$V$46)*_xlfn.IFS(M3665=0,$V$52,M3665=1,$V$51)*_xlfn.IFS(N3665=0,$V$57,N3665=1,$V$56)</f>
        <v>3.3578532921553889E-8</v>
      </c>
      <c r="P3665" cm="1">
        <f t="array" ref="P3665">$V$2*_xlfn.IFS(C3665="data_analyst",$X$5,C3665="data_engineer",$X$6,C3665="data_scientist",$X$7)*_xlfn.IFS(E3665=0,$X$12,E3665=1,$X$11)*_xlfn.IFS(F3665=0,$X$17,F3665=1,$X$16)*_xlfn.IFS(G3665=0,$X$22,G3665=1,$X$21)*_xlfn.IFS(H3665=0,$X$27,H3665=1,$X$26)*_xlfn.IFS(I3665=0,$X$32,I3665=1,$X$31)*_xlfn.IFS(J3665=0,$X$37,J3665=1,$X$36)*_xlfn.IFS(K3665=0,$X$42,K3665=1,$X$41)*_xlfn.IFS(L3665=0,$X$47,L3665=1,$X$46)*_xlfn.IFS(M3665=0,$X$52,M3665=1,$X$51)*_xlfn.IFS(N3665=0,$X$57,N3665=1,$X$56)</f>
        <v>1.0877316344114791E-4</v>
      </c>
      <c r="Q3665" cm="1">
        <f t="array" ref="Q3665">$W$2*_xlfn.IFS(C3665="data_analyst",$Z$5,C3665="data_engineer",$Z$6,C3665="data_scientist",$Z$7)*_xlfn.IFS(E3665=0,$Z$12,E3665=1,$Z$11)*_xlfn.IFS(F3665=0,$Z$17,F3665=1,$Z$16)*_xlfn.IFS(G3665=0,$Z$22,G3665=1,$Z$21)*_xlfn.IFS(H3665=0,$Z$27,H3665=1,$Z$26)*_xlfn.IFS(I3665=0,$Z$32,I3665=1,$Z$31)*_xlfn.IFS(J3665=0,$Z$37,J3665=1,$Z$36)*_xlfn.IFS(K3665=0,$Z$42,K3665=1,$Z$41)*_xlfn.IFS(L3665=0,$Z$47,L3665=1,$Z$46)*_xlfn.IFS(M3665=0,$Z$52,M3665=1,$Z$51)*_xlfn.IFS(N3665=0,$Z$57,N3665=1,$Z$56)</f>
        <v>3.3533496200521206E-6</v>
      </c>
      <c r="R3665" t="str" cm="1">
        <f t="array" ref="R3665">_xlfn.IFS(AND(O3665&gt;P3665,O3665&gt;Q3665),"Low",AND(P3665&gt;O3665,P3665&gt;Q3665),"Medium",AND(Q3665&gt;O3665,Q3665&gt;P3665),"High")</f>
        <v>Medium</v>
      </c>
      <c r="S3665" t="str">
        <f t="shared" si="116"/>
        <v>T</v>
      </c>
    </row>
    <row r="3666" spans="1:19" x14ac:dyDescent="0.3">
      <c r="A3666" t="s">
        <v>18</v>
      </c>
      <c r="B3666">
        <v>5</v>
      </c>
      <c r="C3666" t="s">
        <v>13</v>
      </c>
      <c r="D3666" t="str">
        <f t="shared" si="115"/>
        <v>Medium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1</v>
      </c>
      <c r="O3666" cm="1">
        <f t="array" ref="O3666">$U$2*_xlfn.IFS(C3666="data_analyst",$V$5,C3666="data_engineer",$V$6,C3666="data_scientist",$V$7)*_xlfn.IFS(E3666=0,$V$12,E3666=1,$V$11)*_xlfn.IFS(F3666=0,$V$17,F3666=1,$V$16)*_xlfn.IFS(G3666=0,$V$22,G3666=1,$V$21)*_xlfn.IFS(H3666=0,$V$27,H3666=1,$V$26)*_xlfn.IFS(I3666=0,$V$32,I3666=1,$V$31)*_xlfn.IFS(J3666=0,$V$37,J3666=1,$V$36)*_xlfn.IFS(K3666=0,$V$42,K3666=1,$V$41)*_xlfn.IFS(L3666=0,$V$47,L3666=1,$V$46)*_xlfn.IFS(M3666=0,$V$52,M3666=1,$V$51)*_xlfn.IFS(N3666=0,$V$57,N3666=1,$V$56)</f>
        <v>6.2308369496727933E-4</v>
      </c>
      <c r="P3666" cm="1">
        <f t="array" ref="P3666">$V$2*_xlfn.IFS(C3666="data_analyst",$X$5,C3666="data_engineer",$X$6,C3666="data_scientist",$X$7)*_xlfn.IFS(E3666=0,$X$12,E3666=1,$X$11)*_xlfn.IFS(F3666=0,$X$17,F3666=1,$X$16)*_xlfn.IFS(G3666=0,$X$22,G3666=1,$X$21)*_xlfn.IFS(H3666=0,$X$27,H3666=1,$X$26)*_xlfn.IFS(I3666=0,$X$32,I3666=1,$X$31)*_xlfn.IFS(J3666=0,$X$37,J3666=1,$X$36)*_xlfn.IFS(K3666=0,$X$42,K3666=1,$X$41)*_xlfn.IFS(L3666=0,$X$47,L3666=1,$X$46)*_xlfn.IFS(M3666=0,$X$52,M3666=1,$X$51)*_xlfn.IFS(N3666=0,$X$57,N3666=1,$X$56)</f>
        <v>1.0445196563118825E-3</v>
      </c>
      <c r="Q3666" cm="1">
        <f t="array" ref="Q3666">$W$2*_xlfn.IFS(C3666="data_analyst",$Z$5,C3666="data_engineer",$Z$6,C3666="data_scientist",$Z$7)*_xlfn.IFS(E3666=0,$Z$12,E3666=1,$Z$11)*_xlfn.IFS(F3666=0,$Z$17,F3666=1,$Z$16)*_xlfn.IFS(G3666=0,$Z$22,G3666=1,$Z$21)*_xlfn.IFS(H3666=0,$Z$27,H3666=1,$Z$26)*_xlfn.IFS(I3666=0,$Z$32,I3666=1,$Z$31)*_xlfn.IFS(J3666=0,$Z$37,J3666=1,$Z$36)*_xlfn.IFS(K3666=0,$Z$42,K3666=1,$Z$41)*_xlfn.IFS(L3666=0,$Z$47,L3666=1,$Z$46)*_xlfn.IFS(M3666=0,$Z$52,M3666=1,$Z$51)*_xlfn.IFS(N3666=0,$Z$57,N3666=1,$Z$56)</f>
        <v>2.5737259376964924E-4</v>
      </c>
      <c r="R3666" t="str" cm="1">
        <f t="array" ref="R3666">_xlfn.IFS(AND(O3666&gt;P3666,O3666&gt;Q3666),"Low",AND(P3666&gt;O3666,P3666&gt;Q3666),"Medium",AND(Q3666&gt;O3666,Q3666&gt;P3666),"High")</f>
        <v>Medium</v>
      </c>
      <c r="S3666" t="str">
        <f t="shared" si="116"/>
        <v>T</v>
      </c>
    </row>
    <row r="3667" spans="1:19" x14ac:dyDescent="0.3">
      <c r="A3667" t="s">
        <v>18</v>
      </c>
      <c r="B3667">
        <v>6</v>
      </c>
      <c r="C3667" t="s">
        <v>13</v>
      </c>
      <c r="D3667" t="str">
        <f t="shared" si="115"/>
        <v>Medium</v>
      </c>
      <c r="E3667">
        <v>1</v>
      </c>
      <c r="F3667">
        <v>1</v>
      </c>
      <c r="G3667">
        <v>1</v>
      </c>
      <c r="H3667">
        <v>0</v>
      </c>
      <c r="I3667">
        <v>1</v>
      </c>
      <c r="J3667">
        <v>0</v>
      </c>
      <c r="K3667">
        <v>0</v>
      </c>
      <c r="L3667">
        <v>1</v>
      </c>
      <c r="M3667">
        <v>0</v>
      </c>
      <c r="N3667">
        <v>1</v>
      </c>
      <c r="O3667" cm="1">
        <f t="array" ref="O3667">$U$2*_xlfn.IFS(C3667="data_analyst",$V$5,C3667="data_engineer",$V$6,C3667="data_scientist",$V$7)*_xlfn.IFS(E3667=0,$V$12,E3667=1,$V$11)*_xlfn.IFS(F3667=0,$V$17,F3667=1,$V$16)*_xlfn.IFS(G3667=0,$V$22,G3667=1,$V$21)*_xlfn.IFS(H3667=0,$V$27,H3667=1,$V$26)*_xlfn.IFS(I3667=0,$V$32,I3667=1,$V$31)*_xlfn.IFS(J3667=0,$V$37,J3667=1,$V$36)*_xlfn.IFS(K3667=0,$V$42,K3667=1,$V$41)*_xlfn.IFS(L3667=0,$V$47,L3667=1,$V$46)*_xlfn.IFS(M3667=0,$V$52,M3667=1,$V$51)*_xlfn.IFS(N3667=0,$V$57,N3667=1,$V$56)</f>
        <v>1.3837720600811621E-6</v>
      </c>
      <c r="P3667" cm="1">
        <f t="array" ref="P3667">$V$2*_xlfn.IFS(C3667="data_analyst",$X$5,C3667="data_engineer",$X$6,C3667="data_scientist",$X$7)*_xlfn.IFS(E3667=0,$X$12,E3667=1,$X$11)*_xlfn.IFS(F3667=0,$X$17,F3667=1,$X$16)*_xlfn.IFS(G3667=0,$X$22,G3667=1,$X$21)*_xlfn.IFS(H3667=0,$X$27,H3667=1,$X$26)*_xlfn.IFS(I3667=0,$X$32,I3667=1,$X$31)*_xlfn.IFS(J3667=0,$X$37,J3667=1,$X$36)*_xlfn.IFS(K3667=0,$X$42,K3667=1,$X$41)*_xlfn.IFS(L3667=0,$X$47,L3667=1,$X$46)*_xlfn.IFS(M3667=0,$X$52,M3667=1,$X$51)*_xlfn.IFS(N3667=0,$X$57,N3667=1,$X$56)</f>
        <v>2.5625925691272517E-3</v>
      </c>
      <c r="Q3667" cm="1">
        <f t="array" ref="Q3667">$W$2*_xlfn.IFS(C3667="data_analyst",$Z$5,C3667="data_engineer",$Z$6,C3667="data_scientist",$Z$7)*_xlfn.IFS(E3667=0,$Z$12,E3667=1,$Z$11)*_xlfn.IFS(F3667=0,$Z$17,F3667=1,$Z$16)*_xlfn.IFS(G3667=0,$Z$22,G3667=1,$Z$21)*_xlfn.IFS(H3667=0,$Z$27,H3667=1,$Z$26)*_xlfn.IFS(I3667=0,$Z$32,I3667=1,$Z$31)*_xlfn.IFS(J3667=0,$Z$37,J3667=1,$Z$36)*_xlfn.IFS(K3667=0,$Z$42,K3667=1,$Z$41)*_xlfn.IFS(L3667=0,$Z$47,L3667=1,$Z$46)*_xlfn.IFS(M3667=0,$Z$52,M3667=1,$Z$51)*_xlfn.IFS(N3667=0,$Z$57,N3667=1,$Z$56)</f>
        <v>1.2291971493176671E-4</v>
      </c>
      <c r="R3667" t="str" cm="1">
        <f t="array" ref="R3667">_xlfn.IFS(AND(O3667&gt;P3667,O3667&gt;Q3667),"Low",AND(P3667&gt;O3667,P3667&gt;Q3667),"Medium",AND(Q3667&gt;O3667,Q3667&gt;P3667),"High")</f>
        <v>Medium</v>
      </c>
      <c r="S3667" t="str">
        <f t="shared" si="116"/>
        <v>T</v>
      </c>
    </row>
    <row r="3668" spans="1:19" x14ac:dyDescent="0.3">
      <c r="A3668" t="s">
        <v>18</v>
      </c>
      <c r="B3668">
        <v>4</v>
      </c>
      <c r="C3668" t="s">
        <v>13</v>
      </c>
      <c r="D3668" t="str">
        <f t="shared" si="115"/>
        <v>Medium</v>
      </c>
      <c r="E3668">
        <v>1</v>
      </c>
      <c r="F3668">
        <v>1</v>
      </c>
      <c r="G3668">
        <v>0</v>
      </c>
      <c r="H3668">
        <v>1</v>
      </c>
      <c r="I3668">
        <v>0</v>
      </c>
      <c r="J3668">
        <v>1</v>
      </c>
      <c r="K3668">
        <v>1</v>
      </c>
      <c r="L3668">
        <v>0</v>
      </c>
      <c r="M3668">
        <v>0</v>
      </c>
      <c r="N3668">
        <v>0</v>
      </c>
      <c r="O3668" cm="1">
        <f t="array" ref="O3668">$U$2*_xlfn.IFS(C3668="data_analyst",$V$5,C3668="data_engineer",$V$6,C3668="data_scientist",$V$7)*_xlfn.IFS(E3668=0,$V$12,E3668=1,$V$11)*_xlfn.IFS(F3668=0,$V$17,F3668=1,$V$16)*_xlfn.IFS(G3668=0,$V$22,G3668=1,$V$21)*_xlfn.IFS(H3668=0,$V$27,H3668=1,$V$26)*_xlfn.IFS(I3668=0,$V$32,I3668=1,$V$31)*_xlfn.IFS(J3668=0,$V$37,J3668=1,$V$36)*_xlfn.IFS(K3668=0,$V$42,K3668=1,$V$41)*_xlfn.IFS(L3668=0,$V$47,L3668=1,$V$46)*_xlfn.IFS(M3668=0,$V$52,M3668=1,$V$51)*_xlfn.IFS(N3668=0,$V$57,N3668=1,$V$56)</f>
        <v>1.1466570819834093E-5</v>
      </c>
      <c r="P3668" cm="1">
        <f t="array" ref="P3668">$V$2*_xlfn.IFS(C3668="data_analyst",$X$5,C3668="data_engineer",$X$6,C3668="data_scientist",$X$7)*_xlfn.IFS(E3668=0,$X$12,E3668=1,$X$11)*_xlfn.IFS(F3668=0,$X$17,F3668=1,$X$16)*_xlfn.IFS(G3668=0,$X$22,G3668=1,$X$21)*_xlfn.IFS(H3668=0,$X$27,H3668=1,$X$26)*_xlfn.IFS(I3668=0,$X$32,I3668=1,$X$31)*_xlfn.IFS(J3668=0,$X$37,J3668=1,$X$36)*_xlfn.IFS(K3668=0,$X$42,K3668=1,$X$41)*_xlfn.IFS(L3668=0,$X$47,L3668=1,$X$46)*_xlfn.IFS(M3668=0,$X$52,M3668=1,$X$51)*_xlfn.IFS(N3668=0,$X$57,N3668=1,$X$56)</f>
        <v>1.242473385112466E-5</v>
      </c>
      <c r="Q3668" cm="1">
        <f t="array" ref="Q3668">$W$2*_xlfn.IFS(C3668="data_analyst",$Z$5,C3668="data_engineer",$Z$6,C3668="data_scientist",$Z$7)*_xlfn.IFS(E3668=0,$Z$12,E3668=1,$Z$11)*_xlfn.IFS(F3668=0,$Z$17,F3668=1,$Z$16)*_xlfn.IFS(G3668=0,$Z$22,G3668=1,$Z$21)*_xlfn.IFS(H3668=0,$Z$27,H3668=1,$Z$26)*_xlfn.IFS(I3668=0,$Z$32,I3668=1,$Z$31)*_xlfn.IFS(J3668=0,$Z$37,J3668=1,$Z$36)*_xlfn.IFS(K3668=0,$Z$42,K3668=1,$Z$41)*_xlfn.IFS(L3668=0,$Z$47,L3668=1,$Z$46)*_xlfn.IFS(M3668=0,$Z$52,M3668=1,$Z$51)*_xlfn.IFS(N3668=0,$Z$57,N3668=1,$Z$56)</f>
        <v>4.1002283574956773E-6</v>
      </c>
      <c r="R3668" t="str" cm="1">
        <f t="array" ref="R3668">_xlfn.IFS(AND(O3668&gt;P3668,O3668&gt;Q3668),"Low",AND(P3668&gt;O3668,P3668&gt;Q3668),"Medium",AND(Q3668&gt;O3668,Q3668&gt;P3668),"High")</f>
        <v>Medium</v>
      </c>
      <c r="S3668" t="str">
        <f t="shared" si="116"/>
        <v>T</v>
      </c>
    </row>
    <row r="3669" spans="1:19" x14ac:dyDescent="0.3">
      <c r="A3669" t="s">
        <v>18</v>
      </c>
      <c r="B3669">
        <v>2</v>
      </c>
      <c r="C3669" t="s">
        <v>13</v>
      </c>
      <c r="D3669" t="str">
        <f t="shared" si="115"/>
        <v>Medium</v>
      </c>
      <c r="E3669">
        <v>1</v>
      </c>
      <c r="F3669">
        <v>1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0</v>
      </c>
      <c r="O3669" cm="1">
        <f t="array" ref="O3669">$U$2*_xlfn.IFS(C3669="data_analyst",$V$5,C3669="data_engineer",$V$6,C3669="data_scientist",$V$7)*_xlfn.IFS(E3669=0,$V$12,E3669=1,$V$11)*_xlfn.IFS(F3669=0,$V$17,F3669=1,$V$16)*_xlfn.IFS(G3669=0,$V$22,G3669=1,$V$21)*_xlfn.IFS(H3669=0,$V$27,H3669=1,$V$26)*_xlfn.IFS(I3669=0,$V$32,I3669=1,$V$31)*_xlfn.IFS(J3669=0,$V$37,J3669=1,$V$36)*_xlfn.IFS(K3669=0,$V$42,K3669=1,$V$41)*_xlfn.IFS(L3669=0,$V$47,L3669=1,$V$46)*_xlfn.IFS(M3669=0,$V$52,M3669=1,$V$51)*_xlfn.IFS(N3669=0,$V$57,N3669=1,$V$56)</f>
        <v>4.1408433323124987E-6</v>
      </c>
      <c r="P3669" cm="1">
        <f t="array" ref="P3669">$V$2*_xlfn.IFS(C3669="data_analyst",$X$5,C3669="data_engineer",$X$6,C3669="data_scientist",$X$7)*_xlfn.IFS(E3669=0,$X$12,E3669=1,$X$11)*_xlfn.IFS(F3669=0,$X$17,F3669=1,$X$16)*_xlfn.IFS(G3669=0,$X$22,G3669=1,$X$21)*_xlfn.IFS(H3669=0,$X$27,H3669=1,$X$26)*_xlfn.IFS(I3669=0,$X$32,I3669=1,$X$31)*_xlfn.IFS(J3669=0,$X$37,J3669=1,$X$36)*_xlfn.IFS(K3669=0,$X$42,K3669=1,$X$41)*_xlfn.IFS(L3669=0,$X$47,L3669=1,$X$46)*_xlfn.IFS(M3669=0,$X$52,M3669=1,$X$51)*_xlfn.IFS(N3669=0,$X$57,N3669=1,$X$56)</f>
        <v>2.0760253561061861E-4</v>
      </c>
      <c r="Q3669" cm="1">
        <f t="array" ref="Q3669">$W$2*_xlfn.IFS(C3669="data_analyst",$Z$5,C3669="data_engineer",$Z$6,C3669="data_scientist",$Z$7)*_xlfn.IFS(E3669=0,$Z$12,E3669=1,$Z$11)*_xlfn.IFS(F3669=0,$Z$17,F3669=1,$Z$16)*_xlfn.IFS(G3669=0,$Z$22,G3669=1,$Z$21)*_xlfn.IFS(H3669=0,$Z$27,H3669=1,$Z$26)*_xlfn.IFS(I3669=0,$Z$32,I3669=1,$Z$31)*_xlfn.IFS(J3669=0,$Z$37,J3669=1,$Z$36)*_xlfn.IFS(K3669=0,$Z$42,K3669=1,$Z$41)*_xlfn.IFS(L3669=0,$Z$47,L3669=1,$Z$46)*_xlfn.IFS(M3669=0,$Z$52,M3669=1,$Z$51)*_xlfn.IFS(N3669=0,$Z$57,N3669=1,$Z$56)</f>
        <v>3.8660232922087914E-5</v>
      </c>
      <c r="R3669" t="str" cm="1">
        <f t="array" ref="R3669">_xlfn.IFS(AND(O3669&gt;P3669,O3669&gt;Q3669),"Low",AND(P3669&gt;O3669,P3669&gt;Q3669),"Medium",AND(Q3669&gt;O3669,Q3669&gt;P3669),"High")</f>
        <v>Medium</v>
      </c>
      <c r="S3669" t="str">
        <f t="shared" si="116"/>
        <v>T</v>
      </c>
    </row>
    <row r="3670" spans="1:19" x14ac:dyDescent="0.3">
      <c r="A3670" t="s">
        <v>18</v>
      </c>
      <c r="B3670">
        <v>8</v>
      </c>
      <c r="C3670" t="s">
        <v>13</v>
      </c>
      <c r="D3670" t="str">
        <f t="shared" si="115"/>
        <v>Medium</v>
      </c>
      <c r="E3670">
        <v>1</v>
      </c>
      <c r="F3670">
        <v>1</v>
      </c>
      <c r="G3670">
        <v>1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1</v>
      </c>
      <c r="O3670" cm="1">
        <f t="array" ref="O3670">$U$2*_xlfn.IFS(C3670="data_analyst",$V$5,C3670="data_engineer",$V$6,C3670="data_scientist",$V$7)*_xlfn.IFS(E3670=0,$V$12,E3670=1,$V$11)*_xlfn.IFS(F3670=0,$V$17,F3670=1,$V$16)*_xlfn.IFS(G3670=0,$V$22,G3670=1,$V$21)*_xlfn.IFS(H3670=0,$V$27,H3670=1,$V$26)*_xlfn.IFS(I3670=0,$V$32,I3670=1,$V$31)*_xlfn.IFS(J3670=0,$V$37,J3670=1,$V$36)*_xlfn.IFS(K3670=0,$V$42,K3670=1,$V$41)*_xlfn.IFS(L3670=0,$V$47,L3670=1,$V$46)*_xlfn.IFS(M3670=0,$V$52,M3670=1,$V$51)*_xlfn.IFS(N3670=0,$V$57,N3670=1,$V$56)</f>
        <v>1.3050477173828712E-5</v>
      </c>
      <c r="P3670" cm="1">
        <f t="array" ref="P3670">$V$2*_xlfn.IFS(C3670="data_analyst",$X$5,C3670="data_engineer",$X$6,C3670="data_scientist",$X$7)*_xlfn.IFS(E3670=0,$X$12,E3670=1,$X$11)*_xlfn.IFS(F3670=0,$X$17,F3670=1,$X$16)*_xlfn.IFS(G3670=0,$X$22,G3670=1,$X$21)*_xlfn.IFS(H3670=0,$X$27,H3670=1,$X$26)*_xlfn.IFS(I3670=0,$X$32,I3670=1,$X$31)*_xlfn.IFS(J3670=0,$X$37,J3670=1,$X$36)*_xlfn.IFS(K3670=0,$X$42,K3670=1,$X$41)*_xlfn.IFS(L3670=0,$X$47,L3670=1,$X$46)*_xlfn.IFS(M3670=0,$X$52,M3670=1,$X$51)*_xlfn.IFS(N3670=0,$X$57,N3670=1,$X$56)</f>
        <v>2.783843918038206E-3</v>
      </c>
      <c r="Q3670" cm="1">
        <f t="array" ref="Q3670">$W$2*_xlfn.IFS(C3670="data_analyst",$Z$5,C3670="data_engineer",$Z$6,C3670="data_scientist",$Z$7)*_xlfn.IFS(E3670=0,$Z$12,E3670=1,$Z$11)*_xlfn.IFS(F3670=0,$Z$17,F3670=1,$Z$16)*_xlfn.IFS(G3670=0,$Z$22,G3670=1,$Z$21)*_xlfn.IFS(H3670=0,$Z$27,H3670=1,$Z$26)*_xlfn.IFS(I3670=0,$Z$32,I3670=1,$Z$31)*_xlfn.IFS(J3670=0,$Z$37,J3670=1,$Z$36)*_xlfn.IFS(K3670=0,$Z$42,K3670=1,$Z$41)*_xlfn.IFS(L3670=0,$Z$47,L3670=1,$Z$46)*_xlfn.IFS(M3670=0,$Z$52,M3670=1,$Z$51)*_xlfn.IFS(N3670=0,$Z$57,N3670=1,$Z$56)</f>
        <v>1.1282468312425823E-4</v>
      </c>
      <c r="R3670" t="str" cm="1">
        <f t="array" ref="R3670">_xlfn.IFS(AND(O3670&gt;P3670,O3670&gt;Q3670),"Low",AND(P3670&gt;O3670,P3670&gt;Q3670),"Medium",AND(Q3670&gt;O3670,Q3670&gt;P3670),"High")</f>
        <v>Medium</v>
      </c>
      <c r="S3670" t="str">
        <f t="shared" si="116"/>
        <v>T</v>
      </c>
    </row>
    <row r="3671" spans="1:19" x14ac:dyDescent="0.3">
      <c r="A3671" t="s">
        <v>18</v>
      </c>
      <c r="B3671">
        <v>4</v>
      </c>
      <c r="C3671" t="s">
        <v>13</v>
      </c>
      <c r="D3671" t="str">
        <f t="shared" si="115"/>
        <v>Medium</v>
      </c>
      <c r="E3671">
        <v>1</v>
      </c>
      <c r="F3671">
        <v>0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</v>
      </c>
      <c r="O3671" cm="1">
        <f t="array" ref="O3671">$U$2*_xlfn.IFS(C3671="data_analyst",$V$5,C3671="data_engineer",$V$6,C3671="data_scientist",$V$7)*_xlfn.IFS(E3671=0,$V$12,E3671=1,$V$11)*_xlfn.IFS(F3671=0,$V$17,F3671=1,$V$16)*_xlfn.IFS(G3671=0,$V$22,G3671=1,$V$21)*_xlfn.IFS(H3671=0,$V$27,H3671=1,$V$26)*_xlfn.IFS(I3671=0,$V$32,I3671=1,$V$31)*_xlfn.IFS(J3671=0,$V$37,J3671=1,$V$36)*_xlfn.IFS(K3671=0,$V$42,K3671=1,$V$41)*_xlfn.IFS(L3671=0,$V$47,L3671=1,$V$46)*_xlfn.IFS(M3671=0,$V$52,M3671=1,$V$51)*_xlfn.IFS(N3671=0,$V$57,N3671=1,$V$56)</f>
        <v>3.3015921585634317E-4</v>
      </c>
      <c r="P3671" cm="1">
        <f t="array" ref="P3671">$V$2*_xlfn.IFS(C3671="data_analyst",$X$5,C3671="data_engineer",$X$6,C3671="data_scientist",$X$7)*_xlfn.IFS(E3671=0,$X$12,E3671=1,$X$11)*_xlfn.IFS(F3671=0,$X$17,F3671=1,$X$16)*_xlfn.IFS(G3671=0,$X$22,G3671=1,$X$21)*_xlfn.IFS(H3671=0,$X$27,H3671=1,$X$26)*_xlfn.IFS(I3671=0,$X$32,I3671=1,$X$31)*_xlfn.IFS(J3671=0,$X$37,J3671=1,$X$36)*_xlfn.IFS(K3671=0,$X$42,K3671=1,$X$41)*_xlfn.IFS(L3671=0,$X$47,L3671=1,$X$46)*_xlfn.IFS(M3671=0,$X$52,M3671=1,$X$51)*_xlfn.IFS(N3671=0,$X$57,N3671=1,$X$56)</f>
        <v>4.9083371473888819E-3</v>
      </c>
      <c r="Q3671" cm="1">
        <f t="array" ref="Q3671">$W$2*_xlfn.IFS(C3671="data_analyst",$Z$5,C3671="data_engineer",$Z$6,C3671="data_scientist",$Z$7)*_xlfn.IFS(E3671=0,$Z$12,E3671=1,$Z$11)*_xlfn.IFS(F3671=0,$Z$17,F3671=1,$Z$16)*_xlfn.IFS(G3671=0,$Z$22,G3671=1,$Z$21)*_xlfn.IFS(H3671=0,$Z$27,H3671=1,$Z$26)*_xlfn.IFS(I3671=0,$Z$32,I3671=1,$Z$31)*_xlfn.IFS(J3671=0,$Z$37,J3671=1,$Z$36)*_xlfn.IFS(K3671=0,$Z$42,K3671=1,$Z$41)*_xlfn.IFS(L3671=0,$Z$47,L3671=1,$Z$46)*_xlfn.IFS(M3671=0,$Z$52,M3671=1,$Z$51)*_xlfn.IFS(N3671=0,$Z$57,N3671=1,$Z$56)</f>
        <v>6.2661136707596371E-4</v>
      </c>
      <c r="R3671" t="str" cm="1">
        <f t="array" ref="R3671">_xlfn.IFS(AND(O3671&gt;P3671,O3671&gt;Q3671),"Low",AND(P3671&gt;O3671,P3671&gt;Q3671),"Medium",AND(Q3671&gt;O3671,Q3671&gt;P3671),"High")</f>
        <v>Medium</v>
      </c>
      <c r="S3671" t="str">
        <f t="shared" si="116"/>
        <v>T</v>
      </c>
    </row>
    <row r="3672" spans="1:19" x14ac:dyDescent="0.3">
      <c r="A3672" t="s">
        <v>18</v>
      </c>
      <c r="B3672">
        <v>3</v>
      </c>
      <c r="C3672" t="s">
        <v>13</v>
      </c>
      <c r="D3672" t="str">
        <f t="shared" si="115"/>
        <v>Medium</v>
      </c>
      <c r="E3672">
        <v>1</v>
      </c>
      <c r="F3672">
        <v>0</v>
      </c>
      <c r="G3672">
        <v>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1</v>
      </c>
      <c r="O3672" cm="1">
        <f t="array" ref="O3672">$U$2*_xlfn.IFS(C3672="data_analyst",$V$5,C3672="data_engineer",$V$6,C3672="data_scientist",$V$7)*_xlfn.IFS(E3672=0,$V$12,E3672=1,$V$11)*_xlfn.IFS(F3672=0,$V$17,F3672=1,$V$16)*_xlfn.IFS(G3672=0,$V$22,G3672=1,$V$21)*_xlfn.IFS(H3672=0,$V$27,H3672=1,$V$26)*_xlfn.IFS(I3672=0,$V$32,I3672=1,$V$31)*_xlfn.IFS(J3672=0,$V$37,J3672=1,$V$36)*_xlfn.IFS(K3672=0,$V$42,K3672=1,$V$41)*_xlfn.IFS(L3672=0,$V$47,L3672=1,$V$46)*_xlfn.IFS(M3672=0,$V$52,M3672=1,$V$51)*_xlfn.IFS(N3672=0,$V$57,N3672=1,$V$56)</f>
        <v>3.3015921585634317E-4</v>
      </c>
      <c r="P3672" cm="1">
        <f t="array" ref="P3672">$V$2*_xlfn.IFS(C3672="data_analyst",$X$5,C3672="data_engineer",$X$6,C3672="data_scientist",$X$7)*_xlfn.IFS(E3672=0,$X$12,E3672=1,$X$11)*_xlfn.IFS(F3672=0,$X$17,F3672=1,$X$16)*_xlfn.IFS(G3672=0,$X$22,G3672=1,$X$21)*_xlfn.IFS(H3672=0,$X$27,H3672=1,$X$26)*_xlfn.IFS(I3672=0,$X$32,I3672=1,$X$31)*_xlfn.IFS(J3672=0,$X$37,J3672=1,$X$36)*_xlfn.IFS(K3672=0,$X$42,K3672=1,$X$41)*_xlfn.IFS(L3672=0,$X$47,L3672=1,$X$46)*_xlfn.IFS(M3672=0,$X$52,M3672=1,$X$51)*_xlfn.IFS(N3672=0,$X$57,N3672=1,$X$56)</f>
        <v>4.9083371473888819E-3</v>
      </c>
      <c r="Q3672" cm="1">
        <f t="array" ref="Q3672">$W$2*_xlfn.IFS(C3672="data_analyst",$Z$5,C3672="data_engineer",$Z$6,C3672="data_scientist",$Z$7)*_xlfn.IFS(E3672=0,$Z$12,E3672=1,$Z$11)*_xlfn.IFS(F3672=0,$Z$17,F3672=1,$Z$16)*_xlfn.IFS(G3672=0,$Z$22,G3672=1,$Z$21)*_xlfn.IFS(H3672=0,$Z$27,H3672=1,$Z$26)*_xlfn.IFS(I3672=0,$Z$32,I3672=1,$Z$31)*_xlfn.IFS(J3672=0,$Z$37,J3672=1,$Z$36)*_xlfn.IFS(K3672=0,$Z$42,K3672=1,$Z$41)*_xlfn.IFS(L3672=0,$Z$47,L3672=1,$Z$46)*_xlfn.IFS(M3672=0,$Z$52,M3672=1,$Z$51)*_xlfn.IFS(N3672=0,$Z$57,N3672=1,$Z$56)</f>
        <v>6.2661136707596371E-4</v>
      </c>
      <c r="R3672" t="str" cm="1">
        <f t="array" ref="R3672">_xlfn.IFS(AND(O3672&gt;P3672,O3672&gt;Q3672),"Low",AND(P3672&gt;O3672,P3672&gt;Q3672),"Medium",AND(Q3672&gt;O3672,Q3672&gt;P3672),"High")</f>
        <v>Medium</v>
      </c>
      <c r="S3672" t="str">
        <f t="shared" si="116"/>
        <v>T</v>
      </c>
    </row>
    <row r="3673" spans="1:19" x14ac:dyDescent="0.3">
      <c r="A3673" t="s">
        <v>18</v>
      </c>
      <c r="B3673">
        <v>4</v>
      </c>
      <c r="C3673" t="s">
        <v>13</v>
      </c>
      <c r="D3673" t="str">
        <f t="shared" si="115"/>
        <v>Medium</v>
      </c>
      <c r="E3673">
        <v>1</v>
      </c>
      <c r="F3673">
        <v>0</v>
      </c>
      <c r="G3673">
        <v>1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1</v>
      </c>
      <c r="O3673" cm="1">
        <f t="array" ref="O3673">$U$2*_xlfn.IFS(C3673="data_analyst",$V$5,C3673="data_engineer",$V$6,C3673="data_scientist",$V$7)*_xlfn.IFS(E3673=0,$V$12,E3673=1,$V$11)*_xlfn.IFS(F3673=0,$V$17,F3673=1,$V$16)*_xlfn.IFS(G3673=0,$V$22,G3673=1,$V$21)*_xlfn.IFS(H3673=0,$V$27,H3673=1,$V$26)*_xlfn.IFS(I3673=0,$V$32,I3673=1,$V$31)*_xlfn.IFS(J3673=0,$V$37,J3673=1,$V$36)*_xlfn.IFS(K3673=0,$V$42,K3673=1,$V$41)*_xlfn.IFS(L3673=0,$V$47,L3673=1,$V$46)*_xlfn.IFS(M3673=0,$V$52,M3673=1,$V$51)*_xlfn.IFS(N3673=0,$V$57,N3673=1,$V$56)</f>
        <v>1.0016406846106098E-5</v>
      </c>
      <c r="P3673" cm="1">
        <f t="array" ref="P3673">$V$2*_xlfn.IFS(C3673="data_analyst",$X$5,C3673="data_engineer",$X$6,C3673="data_scientist",$X$7)*_xlfn.IFS(E3673=0,$X$12,E3673=1,$X$11)*_xlfn.IFS(F3673=0,$X$17,F3673=1,$X$16)*_xlfn.IFS(G3673=0,$X$22,G3673=1,$X$21)*_xlfn.IFS(H3673=0,$X$27,H3673=1,$X$26)*_xlfn.IFS(I3673=0,$X$32,I3673=1,$X$31)*_xlfn.IFS(J3673=0,$X$37,J3673=1,$X$36)*_xlfn.IFS(K3673=0,$X$42,K3673=1,$X$41)*_xlfn.IFS(L3673=0,$X$47,L3673=1,$X$46)*_xlfn.IFS(M3673=0,$X$52,M3673=1,$X$51)*_xlfn.IFS(N3673=0,$X$57,N3673=1,$X$56)</f>
        <v>2.3998654465846596E-3</v>
      </c>
      <c r="Q3673" cm="1">
        <f t="array" ref="Q3673">$W$2*_xlfn.IFS(C3673="data_analyst",$Z$5,C3673="data_engineer",$Z$6,C3673="data_scientist",$Z$7)*_xlfn.IFS(E3673=0,$Z$12,E3673=1,$Z$11)*_xlfn.IFS(F3673=0,$Z$17,F3673=1,$Z$16)*_xlfn.IFS(G3673=0,$Z$22,G3673=1,$Z$21)*_xlfn.IFS(H3673=0,$Z$27,H3673=1,$Z$26)*_xlfn.IFS(I3673=0,$Z$32,I3673=1,$Z$31)*_xlfn.IFS(J3673=0,$Z$37,J3673=1,$Z$36)*_xlfn.IFS(K3673=0,$Z$42,K3673=1,$Z$41)*_xlfn.IFS(L3673=0,$Z$47,L3673=1,$Z$46)*_xlfn.IFS(M3673=0,$Z$52,M3673=1,$Z$51)*_xlfn.IFS(N3673=0,$Z$57,N3673=1,$Z$56)</f>
        <v>1.0637755837430066E-4</v>
      </c>
      <c r="R3673" t="str" cm="1">
        <f t="array" ref="R3673">_xlfn.IFS(AND(O3673&gt;P3673,O3673&gt;Q3673),"Low",AND(P3673&gt;O3673,P3673&gt;Q3673),"Medium",AND(Q3673&gt;O3673,Q3673&gt;P3673),"High")</f>
        <v>Medium</v>
      </c>
      <c r="S3673" t="str">
        <f t="shared" si="116"/>
        <v>T</v>
      </c>
    </row>
    <row r="3674" spans="1:19" x14ac:dyDescent="0.3">
      <c r="A3674" t="s">
        <v>18</v>
      </c>
      <c r="B3674">
        <v>6</v>
      </c>
      <c r="C3674" t="s">
        <v>13</v>
      </c>
      <c r="D3674" t="str">
        <f t="shared" si="115"/>
        <v>Medium</v>
      </c>
      <c r="E3674">
        <v>1</v>
      </c>
      <c r="F3674">
        <v>0</v>
      </c>
      <c r="G3674">
        <v>1</v>
      </c>
      <c r="H3674">
        <v>1</v>
      </c>
      <c r="I3674">
        <v>1</v>
      </c>
      <c r="J3674">
        <v>0</v>
      </c>
      <c r="K3674">
        <v>0</v>
      </c>
      <c r="L3674">
        <v>1</v>
      </c>
      <c r="M3674">
        <v>0</v>
      </c>
      <c r="N3674">
        <v>1</v>
      </c>
      <c r="O3674" cm="1">
        <f t="array" ref="O3674">$U$2*_xlfn.IFS(C3674="data_analyst",$V$5,C3674="data_engineer",$V$6,C3674="data_scientist",$V$7)*_xlfn.IFS(E3674=0,$V$12,E3674=1,$V$11)*_xlfn.IFS(F3674=0,$V$17,F3674=1,$V$16)*_xlfn.IFS(G3674=0,$V$22,G3674=1,$V$21)*_xlfn.IFS(H3674=0,$V$27,H3674=1,$V$26)*_xlfn.IFS(I3674=0,$V$32,I3674=1,$V$31)*_xlfn.IFS(J3674=0,$V$37,J3674=1,$V$36)*_xlfn.IFS(K3674=0,$V$42,K3674=1,$V$41)*_xlfn.IFS(L3674=0,$V$47,L3674=1,$V$46)*_xlfn.IFS(M3674=0,$V$52,M3674=1,$V$51)*_xlfn.IFS(N3674=0,$V$57,N3674=1,$V$56)</f>
        <v>3.8025486821543395E-7</v>
      </c>
      <c r="P3674" cm="1">
        <f t="array" ref="P3674">$V$2*_xlfn.IFS(C3674="data_analyst",$X$5,C3674="data_engineer",$X$6,C3674="data_scientist",$X$7)*_xlfn.IFS(E3674=0,$X$12,E3674=1,$X$11)*_xlfn.IFS(F3674=0,$X$17,F3674=1,$X$16)*_xlfn.IFS(G3674=0,$X$22,G3674=1,$X$21)*_xlfn.IFS(H3674=0,$X$27,H3674=1,$X$26)*_xlfn.IFS(I3674=0,$X$32,I3674=1,$X$31)*_xlfn.IFS(J3674=0,$X$37,J3674=1,$X$36)*_xlfn.IFS(K3674=0,$X$42,K3674=1,$X$41)*_xlfn.IFS(L3674=0,$X$47,L3674=1,$X$46)*_xlfn.IFS(M3674=0,$X$52,M3674=1,$X$51)*_xlfn.IFS(N3674=0,$X$57,N3674=1,$X$56)</f>
        <v>1.932518585141495E-3</v>
      </c>
      <c r="Q3674" cm="1">
        <f t="array" ref="Q3674">$W$2*_xlfn.IFS(C3674="data_analyst",$Z$5,C3674="data_engineer",$Z$6,C3674="data_scientist",$Z$7)*_xlfn.IFS(E3674=0,$Z$12,E3674=1,$Z$11)*_xlfn.IFS(F3674=0,$Z$17,F3674=1,$Z$16)*_xlfn.IFS(G3674=0,$Z$22,G3674=1,$Z$21)*_xlfn.IFS(H3674=0,$Z$27,H3674=1,$Z$26)*_xlfn.IFS(I3674=0,$Z$32,I3674=1,$Z$31)*_xlfn.IFS(J3674=0,$Z$37,J3674=1,$Z$36)*_xlfn.IFS(K3674=0,$Z$42,K3674=1,$Z$41)*_xlfn.IFS(L3674=0,$Z$47,L3674=1,$Z$46)*_xlfn.IFS(M3674=0,$Z$52,M3674=1,$Z$51)*_xlfn.IFS(N3674=0,$Z$57,N3674=1,$Z$56)</f>
        <v>6.2405393734589254E-5</v>
      </c>
      <c r="R3674" t="str" cm="1">
        <f t="array" ref="R3674">_xlfn.IFS(AND(O3674&gt;P3674,O3674&gt;Q3674),"Low",AND(P3674&gt;O3674,P3674&gt;Q3674),"Medium",AND(Q3674&gt;O3674,Q3674&gt;P3674),"High")</f>
        <v>Medium</v>
      </c>
      <c r="S3674" t="str">
        <f t="shared" si="116"/>
        <v>T</v>
      </c>
    </row>
    <row r="3675" spans="1:19" x14ac:dyDescent="0.3">
      <c r="A3675" t="s">
        <v>18</v>
      </c>
      <c r="B3675">
        <v>5</v>
      </c>
      <c r="C3675" t="s">
        <v>13</v>
      </c>
      <c r="D3675" t="str">
        <f t="shared" si="115"/>
        <v>Medium</v>
      </c>
      <c r="E3675">
        <v>1</v>
      </c>
      <c r="F3675">
        <v>0</v>
      </c>
      <c r="G3675">
        <v>1</v>
      </c>
      <c r="H3675">
        <v>0</v>
      </c>
      <c r="I3675">
        <v>1</v>
      </c>
      <c r="J3675">
        <v>1</v>
      </c>
      <c r="K3675">
        <v>1</v>
      </c>
      <c r="L3675">
        <v>0</v>
      </c>
      <c r="M3675">
        <v>0</v>
      </c>
      <c r="N3675">
        <v>1</v>
      </c>
      <c r="O3675" cm="1">
        <f t="array" ref="O3675">$U$2*_xlfn.IFS(C3675="data_analyst",$V$5,C3675="data_engineer",$V$6,C3675="data_scientist",$V$7)*_xlfn.IFS(E3675=0,$V$12,E3675=1,$V$11)*_xlfn.IFS(F3675=0,$V$17,F3675=1,$V$16)*_xlfn.IFS(G3675=0,$V$22,G3675=1,$V$21)*_xlfn.IFS(H3675=0,$V$27,H3675=1,$V$26)*_xlfn.IFS(I3675=0,$V$32,I3675=1,$V$31)*_xlfn.IFS(J3675=0,$V$37,J3675=1,$V$36)*_xlfn.IFS(K3675=0,$V$42,K3675=1,$V$41)*_xlfn.IFS(L3675=0,$V$47,L3675=1,$V$46)*_xlfn.IFS(M3675=0,$V$52,M3675=1,$V$51)*_xlfn.IFS(N3675=0,$V$57,N3675=1,$V$56)</f>
        <v>1.4945218456899342E-6</v>
      </c>
      <c r="P3675" cm="1">
        <f t="array" ref="P3675">$V$2*_xlfn.IFS(C3675="data_analyst",$X$5,C3675="data_engineer",$X$6,C3675="data_scientist",$X$7)*_xlfn.IFS(E3675=0,$X$12,E3675=1,$X$11)*_xlfn.IFS(F3675=0,$X$17,F3675=1,$X$16)*_xlfn.IFS(G3675=0,$X$22,G3675=1,$X$21)*_xlfn.IFS(H3675=0,$X$27,H3675=1,$X$26)*_xlfn.IFS(I3675=0,$X$32,I3675=1,$X$31)*_xlfn.IFS(J3675=0,$X$37,J3675=1,$X$36)*_xlfn.IFS(K3675=0,$X$42,K3675=1,$X$41)*_xlfn.IFS(L3675=0,$X$47,L3675=1,$X$46)*_xlfn.IFS(M3675=0,$X$52,M3675=1,$X$51)*_xlfn.IFS(N3675=0,$X$57,N3675=1,$X$56)</f>
        <v>1.719306026863293E-4</v>
      </c>
      <c r="Q3675" cm="1">
        <f t="array" ref="Q3675">$W$2*_xlfn.IFS(C3675="data_analyst",$Z$5,C3675="data_engineer",$Z$6,C3675="data_scientist",$Z$7)*_xlfn.IFS(E3675=0,$Z$12,E3675=1,$Z$11)*_xlfn.IFS(F3675=0,$Z$17,F3675=1,$Z$16)*_xlfn.IFS(G3675=0,$Z$22,G3675=1,$Z$21)*_xlfn.IFS(H3675=0,$Z$27,H3675=1,$Z$26)*_xlfn.IFS(I3675=0,$Z$32,I3675=1,$Z$31)*_xlfn.IFS(J3675=0,$Z$37,J3675=1,$Z$36)*_xlfn.IFS(K3675=0,$Z$42,K3675=1,$Z$41)*_xlfn.IFS(L3675=0,$Z$47,L3675=1,$Z$46)*_xlfn.IFS(M3675=0,$Z$52,M3675=1,$Z$51)*_xlfn.IFS(N3675=0,$Z$57,N3675=1,$Z$56)</f>
        <v>1.5594952196163396E-5</v>
      </c>
      <c r="R3675" t="str" cm="1">
        <f t="array" ref="R3675">_xlfn.IFS(AND(O3675&gt;P3675,O3675&gt;Q3675),"Low",AND(P3675&gt;O3675,P3675&gt;Q3675),"Medium",AND(Q3675&gt;O3675,Q3675&gt;P3675),"High")</f>
        <v>Medium</v>
      </c>
      <c r="S3675" t="str">
        <f t="shared" si="116"/>
        <v>T</v>
      </c>
    </row>
    <row r="3676" spans="1:19" x14ac:dyDescent="0.3">
      <c r="A3676" t="s">
        <v>18</v>
      </c>
      <c r="B3676">
        <v>5</v>
      </c>
      <c r="C3676" t="s">
        <v>13</v>
      </c>
      <c r="D3676" t="str">
        <f t="shared" si="115"/>
        <v>Medium</v>
      </c>
      <c r="E3676">
        <v>1</v>
      </c>
      <c r="F3676">
        <v>1</v>
      </c>
      <c r="G3676">
        <v>1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</v>
      </c>
      <c r="O3676" cm="1">
        <f t="array" ref="O3676">$U$2*_xlfn.IFS(C3676="data_analyst",$V$5,C3676="data_engineer",$V$6,C3676="data_scientist",$V$7)*_xlfn.IFS(E3676=0,$V$12,E3676=1,$V$11)*_xlfn.IFS(F3676=0,$V$17,F3676=1,$V$16)*_xlfn.IFS(G3676=0,$V$22,G3676=1,$V$21)*_xlfn.IFS(H3676=0,$V$27,H3676=1,$V$26)*_xlfn.IFS(I3676=0,$V$32,I3676=1,$V$31)*_xlfn.IFS(J3676=0,$V$37,J3676=1,$V$36)*_xlfn.IFS(K3676=0,$V$42,K3676=1,$V$41)*_xlfn.IFS(L3676=0,$V$47,L3676=1,$V$46)*_xlfn.IFS(M3676=0,$V$52,M3676=1,$V$51)*_xlfn.IFS(N3676=0,$V$57,N3676=1,$V$56)</f>
        <v>1.5401482252937562E-4</v>
      </c>
      <c r="P3676" cm="1">
        <f t="array" ref="P3676">$V$2*_xlfn.IFS(C3676="data_analyst",$X$5,C3676="data_engineer",$X$6,C3676="data_scientist",$X$7)*_xlfn.IFS(E3676=0,$X$12,E3676=1,$X$11)*_xlfn.IFS(F3676=0,$X$17,F3676=1,$X$16)*_xlfn.IFS(G3676=0,$X$22,G3676=1,$X$21)*_xlfn.IFS(H3676=0,$X$27,H3676=1,$X$26)*_xlfn.IFS(I3676=0,$X$32,I3676=1,$X$31)*_xlfn.IFS(J3676=0,$X$37,J3676=1,$X$36)*_xlfn.IFS(K3676=0,$X$42,K3676=1,$X$41)*_xlfn.IFS(L3676=0,$X$47,L3676=1,$X$46)*_xlfn.IFS(M3676=0,$X$52,M3676=1,$X$51)*_xlfn.IFS(N3676=0,$X$57,N3676=1,$X$56)</f>
        <v>4.9807469930692036E-3</v>
      </c>
      <c r="Q3676" cm="1">
        <f t="array" ref="Q3676">$W$2*_xlfn.IFS(C3676="data_analyst",$Z$5,C3676="data_engineer",$Z$6,C3676="data_scientist",$Z$7)*_xlfn.IFS(E3676=0,$Z$12,E3676=1,$Z$11)*_xlfn.IFS(F3676=0,$Z$17,F3676=1,$Z$16)*_xlfn.IFS(G3676=0,$Z$22,G3676=1,$Z$21)*_xlfn.IFS(H3676=0,$Z$27,H3676=1,$Z$26)*_xlfn.IFS(I3676=0,$Z$32,I3676=1,$Z$31)*_xlfn.IFS(J3676=0,$Z$37,J3676=1,$Z$36)*_xlfn.IFS(K3676=0,$Z$42,K3676=1,$Z$41)*_xlfn.IFS(L3676=0,$Z$47,L3676=1,$Z$46)*_xlfn.IFS(M3676=0,$Z$52,M3676=1,$Z$51)*_xlfn.IFS(N3676=0,$Z$57,N3676=1,$Z$56)</f>
        <v>3.5785497653522395E-4</v>
      </c>
      <c r="R3676" t="str" cm="1">
        <f t="array" ref="R3676">_xlfn.IFS(AND(O3676&gt;P3676,O3676&gt;Q3676),"Low",AND(P3676&gt;O3676,P3676&gt;Q3676),"Medium",AND(Q3676&gt;O3676,Q3676&gt;P3676),"High")</f>
        <v>Medium</v>
      </c>
      <c r="S3676" t="str">
        <f t="shared" si="116"/>
        <v>T</v>
      </c>
    </row>
    <row r="3677" spans="1:19" x14ac:dyDescent="0.3">
      <c r="A3677" t="s">
        <v>18</v>
      </c>
      <c r="B3677">
        <v>3</v>
      </c>
      <c r="C3677" t="s">
        <v>13</v>
      </c>
      <c r="D3677" t="str">
        <f t="shared" si="115"/>
        <v>Medium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</v>
      </c>
      <c r="O3677" cm="1">
        <f t="array" ref="O3677">$U$2*_xlfn.IFS(C3677="data_analyst",$V$5,C3677="data_engineer",$V$6,C3677="data_scientist",$V$7)*_xlfn.IFS(E3677=0,$V$12,E3677=1,$V$11)*_xlfn.IFS(F3677=0,$V$17,F3677=1,$V$16)*_xlfn.IFS(G3677=0,$V$22,G3677=1,$V$21)*_xlfn.IFS(H3677=0,$V$27,H3677=1,$V$26)*_xlfn.IFS(I3677=0,$V$32,I3677=1,$V$31)*_xlfn.IFS(J3677=0,$V$37,J3677=1,$V$36)*_xlfn.IFS(K3677=0,$V$42,K3677=1,$V$41)*_xlfn.IFS(L3677=0,$V$47,L3677=1,$V$46)*_xlfn.IFS(M3677=0,$V$52,M3677=1,$V$51)*_xlfn.IFS(N3677=0,$V$57,N3677=1,$V$56)</f>
        <v>7.0366667408231409E-4</v>
      </c>
      <c r="P3677" cm="1">
        <f t="array" ref="P3677">$V$2*_xlfn.IFS(C3677="data_analyst",$X$5,C3677="data_engineer",$X$6,C3677="data_scientist",$X$7)*_xlfn.IFS(E3677=0,$X$12,E3677=1,$X$11)*_xlfn.IFS(F3677=0,$X$17,F3677=1,$X$16)*_xlfn.IFS(G3677=0,$X$22,G3677=1,$X$21)*_xlfn.IFS(H3677=0,$X$27,H3677=1,$X$26)*_xlfn.IFS(I3677=0,$X$32,I3677=1,$X$31)*_xlfn.IFS(J3677=0,$X$37,J3677=1,$X$36)*_xlfn.IFS(K3677=0,$X$42,K3677=1,$X$41)*_xlfn.IFS(L3677=0,$X$47,L3677=1,$X$46)*_xlfn.IFS(M3677=0,$X$52,M3677=1,$X$51)*_xlfn.IFS(N3677=0,$X$57,N3677=1,$X$56)</f>
        <v>1.8821133202713359E-3</v>
      </c>
      <c r="Q3677" cm="1">
        <f t="array" ref="Q3677">$W$2*_xlfn.IFS(C3677="data_analyst",$Z$5,C3677="data_engineer",$Z$6,C3677="data_scientist",$Z$7)*_xlfn.IFS(E3677=0,$Z$12,E3677=1,$Z$11)*_xlfn.IFS(F3677=0,$Z$17,F3677=1,$Z$16)*_xlfn.IFS(G3677=0,$Z$22,G3677=1,$Z$21)*_xlfn.IFS(H3677=0,$Z$27,H3677=1,$Z$26)*_xlfn.IFS(I3677=0,$Z$32,I3677=1,$Z$31)*_xlfn.IFS(J3677=0,$Z$37,J3677=1,$Z$36)*_xlfn.IFS(K3677=0,$Z$42,K3677=1,$Z$41)*_xlfn.IFS(L3677=0,$Z$47,L3677=1,$Z$46)*_xlfn.IFS(M3677=0,$Z$52,M3677=1,$Z$51)*_xlfn.IFS(N3677=0,$Z$57,N3677=1,$Z$56)</f>
        <v>4.715735030571686E-4</v>
      </c>
      <c r="R3677" t="str" cm="1">
        <f t="array" ref="R3677">_xlfn.IFS(AND(O3677&gt;P3677,O3677&gt;Q3677),"Low",AND(P3677&gt;O3677,P3677&gt;Q3677),"Medium",AND(Q3677&gt;O3677,Q3677&gt;P3677),"High")</f>
        <v>Medium</v>
      </c>
      <c r="S3677" t="str">
        <f t="shared" si="116"/>
        <v>T</v>
      </c>
    </row>
    <row r="3678" spans="1:19" x14ac:dyDescent="0.3">
      <c r="A3678" t="s">
        <v>18</v>
      </c>
      <c r="B3678">
        <v>4</v>
      </c>
      <c r="C3678" t="s">
        <v>13</v>
      </c>
      <c r="D3678" t="str">
        <f t="shared" si="115"/>
        <v>Medium</v>
      </c>
      <c r="E3678">
        <v>1</v>
      </c>
      <c r="F3678">
        <v>1</v>
      </c>
      <c r="G3678">
        <v>1</v>
      </c>
      <c r="H3678">
        <v>0</v>
      </c>
      <c r="I3678">
        <v>1</v>
      </c>
      <c r="J3678">
        <v>0</v>
      </c>
      <c r="K3678">
        <v>0</v>
      </c>
      <c r="L3678">
        <v>1</v>
      </c>
      <c r="M3678">
        <v>0</v>
      </c>
      <c r="N3678">
        <v>1</v>
      </c>
      <c r="O3678" cm="1">
        <f t="array" ref="O3678">$U$2*_xlfn.IFS(C3678="data_analyst",$V$5,C3678="data_engineer",$V$6,C3678="data_scientist",$V$7)*_xlfn.IFS(E3678=0,$V$12,E3678=1,$V$11)*_xlfn.IFS(F3678=0,$V$17,F3678=1,$V$16)*_xlfn.IFS(G3678=0,$V$22,G3678=1,$V$21)*_xlfn.IFS(H3678=0,$V$27,H3678=1,$V$26)*_xlfn.IFS(I3678=0,$V$32,I3678=1,$V$31)*_xlfn.IFS(J3678=0,$V$37,J3678=1,$V$36)*_xlfn.IFS(K3678=0,$V$42,K3678=1,$V$41)*_xlfn.IFS(L3678=0,$V$47,L3678=1,$V$46)*_xlfn.IFS(M3678=0,$V$52,M3678=1,$V$51)*_xlfn.IFS(N3678=0,$V$57,N3678=1,$V$56)</f>
        <v>1.3837720600811621E-6</v>
      </c>
      <c r="P3678" cm="1">
        <f t="array" ref="P3678">$V$2*_xlfn.IFS(C3678="data_analyst",$X$5,C3678="data_engineer",$X$6,C3678="data_scientist",$X$7)*_xlfn.IFS(E3678=0,$X$12,E3678=1,$X$11)*_xlfn.IFS(F3678=0,$X$17,F3678=1,$X$16)*_xlfn.IFS(G3678=0,$X$22,G3678=1,$X$21)*_xlfn.IFS(H3678=0,$X$27,H3678=1,$X$26)*_xlfn.IFS(I3678=0,$X$32,I3678=1,$X$31)*_xlfn.IFS(J3678=0,$X$37,J3678=1,$X$36)*_xlfn.IFS(K3678=0,$X$42,K3678=1,$X$41)*_xlfn.IFS(L3678=0,$X$47,L3678=1,$X$46)*_xlfn.IFS(M3678=0,$X$52,M3678=1,$X$51)*_xlfn.IFS(N3678=0,$X$57,N3678=1,$X$56)</f>
        <v>2.5625925691272517E-3</v>
      </c>
      <c r="Q3678" cm="1">
        <f t="array" ref="Q3678">$W$2*_xlfn.IFS(C3678="data_analyst",$Z$5,C3678="data_engineer",$Z$6,C3678="data_scientist",$Z$7)*_xlfn.IFS(E3678=0,$Z$12,E3678=1,$Z$11)*_xlfn.IFS(F3678=0,$Z$17,F3678=1,$Z$16)*_xlfn.IFS(G3678=0,$Z$22,G3678=1,$Z$21)*_xlfn.IFS(H3678=0,$Z$27,H3678=1,$Z$26)*_xlfn.IFS(I3678=0,$Z$32,I3678=1,$Z$31)*_xlfn.IFS(J3678=0,$Z$37,J3678=1,$Z$36)*_xlfn.IFS(K3678=0,$Z$42,K3678=1,$Z$41)*_xlfn.IFS(L3678=0,$Z$47,L3678=1,$Z$46)*_xlfn.IFS(M3678=0,$Z$52,M3678=1,$Z$51)*_xlfn.IFS(N3678=0,$Z$57,N3678=1,$Z$56)</f>
        <v>1.2291971493176671E-4</v>
      </c>
      <c r="R3678" t="str" cm="1">
        <f t="array" ref="R3678">_xlfn.IFS(AND(O3678&gt;P3678,O3678&gt;Q3678),"Low",AND(P3678&gt;O3678,P3678&gt;Q3678),"Medium",AND(Q3678&gt;O3678,Q3678&gt;P3678),"High")</f>
        <v>Medium</v>
      </c>
      <c r="S3678" t="str">
        <f t="shared" si="116"/>
        <v>T</v>
      </c>
    </row>
    <row r="3679" spans="1:19" x14ac:dyDescent="0.3">
      <c r="A3679" t="s">
        <v>18</v>
      </c>
      <c r="B3679">
        <v>5</v>
      </c>
      <c r="C3679" t="s">
        <v>13</v>
      </c>
      <c r="D3679" t="str">
        <f t="shared" si="115"/>
        <v>Medium</v>
      </c>
      <c r="E3679">
        <v>1</v>
      </c>
      <c r="F3679">
        <v>0</v>
      </c>
      <c r="G3679">
        <v>1</v>
      </c>
      <c r="H3679">
        <v>0</v>
      </c>
      <c r="I3679">
        <v>1</v>
      </c>
      <c r="J3679">
        <v>0</v>
      </c>
      <c r="K3679">
        <v>0</v>
      </c>
      <c r="L3679">
        <v>0</v>
      </c>
      <c r="M3679">
        <v>1</v>
      </c>
      <c r="N3679">
        <v>1</v>
      </c>
      <c r="O3679" cm="1">
        <f t="array" ref="O3679">$U$2*_xlfn.IFS(C3679="data_analyst",$V$5,C3679="data_engineer",$V$6,C3679="data_scientist",$V$7)*_xlfn.IFS(E3679=0,$V$12,E3679=1,$V$11)*_xlfn.IFS(F3679=0,$V$17,F3679=1,$V$16)*_xlfn.IFS(G3679=0,$V$22,G3679=1,$V$21)*_xlfn.IFS(H3679=0,$V$27,H3679=1,$V$26)*_xlfn.IFS(I3679=0,$V$32,I3679=1,$V$31)*_xlfn.IFS(J3679=0,$V$37,J3679=1,$V$36)*_xlfn.IFS(K3679=0,$V$42,K3679=1,$V$41)*_xlfn.IFS(L3679=0,$V$47,L3679=1,$V$46)*_xlfn.IFS(M3679=0,$V$52,M3679=1,$V$51)*_xlfn.IFS(N3679=0,$V$57,N3679=1,$V$56)</f>
        <v>1.868502311959575E-6</v>
      </c>
      <c r="P3679" cm="1">
        <f t="array" ref="P3679">$V$2*_xlfn.IFS(C3679="data_analyst",$X$5,C3679="data_engineer",$X$6,C3679="data_scientist",$X$7)*_xlfn.IFS(E3679=0,$X$12,E3679=1,$X$11)*_xlfn.IFS(F3679=0,$X$17,F3679=1,$X$16)*_xlfn.IFS(G3679=0,$X$22,G3679=1,$X$21)*_xlfn.IFS(H3679=0,$X$27,H3679=1,$X$26)*_xlfn.IFS(I3679=0,$X$32,I3679=1,$X$31)*_xlfn.IFS(J3679=0,$X$37,J3679=1,$X$36)*_xlfn.IFS(K3679=0,$X$42,K3679=1,$X$41)*_xlfn.IFS(L3679=0,$X$47,L3679=1,$X$46)*_xlfn.IFS(M3679=0,$X$52,M3679=1,$X$51)*_xlfn.IFS(N3679=0,$X$57,N3679=1,$X$56)</f>
        <v>1.9804482351535816E-3</v>
      </c>
      <c r="Q3679" cm="1">
        <f t="array" ref="Q3679">$W$2*_xlfn.IFS(C3679="data_analyst",$Z$5,C3679="data_engineer",$Z$6,C3679="data_scientist",$Z$7)*_xlfn.IFS(E3679=0,$Z$12,E3679=1,$Z$11)*_xlfn.IFS(F3679=0,$Z$17,F3679=1,$Z$16)*_xlfn.IFS(G3679=0,$Z$22,G3679=1,$Z$21)*_xlfn.IFS(H3679=0,$Z$27,H3679=1,$Z$26)*_xlfn.IFS(I3679=0,$Z$32,I3679=1,$Z$31)*_xlfn.IFS(J3679=0,$Z$37,J3679=1,$Z$36)*_xlfn.IFS(K3679=0,$Z$42,K3679=1,$Z$41)*_xlfn.IFS(L3679=0,$Z$47,L3679=1,$Z$46)*_xlfn.IFS(M3679=0,$Z$52,M3679=1,$Z$51)*_xlfn.IFS(N3679=0,$Z$57,N3679=1,$Z$56)</f>
        <v>9.7046193604625149E-5</v>
      </c>
      <c r="R3679" t="str" cm="1">
        <f t="array" ref="R3679">_xlfn.IFS(AND(O3679&gt;P3679,O3679&gt;Q3679),"Low",AND(P3679&gt;O3679,P3679&gt;Q3679),"Medium",AND(Q3679&gt;O3679,Q3679&gt;P3679),"High")</f>
        <v>Medium</v>
      </c>
      <c r="S3679" t="str">
        <f t="shared" si="116"/>
        <v>T</v>
      </c>
    </row>
    <row r="3680" spans="1:19" x14ac:dyDescent="0.3">
      <c r="A3680" t="s">
        <v>18</v>
      </c>
      <c r="B3680">
        <v>3</v>
      </c>
      <c r="C3680" t="s">
        <v>13</v>
      </c>
      <c r="D3680" t="str">
        <f t="shared" si="115"/>
        <v>Medium</v>
      </c>
      <c r="E3680">
        <v>1</v>
      </c>
      <c r="F3680">
        <v>0</v>
      </c>
      <c r="G3680">
        <v>1</v>
      </c>
      <c r="H3680">
        <v>1</v>
      </c>
      <c r="I3680">
        <v>1</v>
      </c>
      <c r="J3680">
        <v>0</v>
      </c>
      <c r="K3680">
        <v>0</v>
      </c>
      <c r="L3680">
        <v>1</v>
      </c>
      <c r="M3680">
        <v>0</v>
      </c>
      <c r="N3680">
        <v>1</v>
      </c>
      <c r="O3680" cm="1">
        <f t="array" ref="O3680">$U$2*_xlfn.IFS(C3680="data_analyst",$V$5,C3680="data_engineer",$V$6,C3680="data_scientist",$V$7)*_xlfn.IFS(E3680=0,$V$12,E3680=1,$V$11)*_xlfn.IFS(F3680=0,$V$17,F3680=1,$V$16)*_xlfn.IFS(G3680=0,$V$22,G3680=1,$V$21)*_xlfn.IFS(H3680=0,$V$27,H3680=1,$V$26)*_xlfn.IFS(I3680=0,$V$32,I3680=1,$V$31)*_xlfn.IFS(J3680=0,$V$37,J3680=1,$V$36)*_xlfn.IFS(K3680=0,$V$42,K3680=1,$V$41)*_xlfn.IFS(L3680=0,$V$47,L3680=1,$V$46)*_xlfn.IFS(M3680=0,$V$52,M3680=1,$V$51)*_xlfn.IFS(N3680=0,$V$57,N3680=1,$V$56)</f>
        <v>3.8025486821543395E-7</v>
      </c>
      <c r="P3680" cm="1">
        <f t="array" ref="P3680">$V$2*_xlfn.IFS(C3680="data_analyst",$X$5,C3680="data_engineer",$X$6,C3680="data_scientist",$X$7)*_xlfn.IFS(E3680=0,$X$12,E3680=1,$X$11)*_xlfn.IFS(F3680=0,$X$17,F3680=1,$X$16)*_xlfn.IFS(G3680=0,$X$22,G3680=1,$X$21)*_xlfn.IFS(H3680=0,$X$27,H3680=1,$X$26)*_xlfn.IFS(I3680=0,$X$32,I3680=1,$X$31)*_xlfn.IFS(J3680=0,$X$37,J3680=1,$X$36)*_xlfn.IFS(K3680=0,$X$42,K3680=1,$X$41)*_xlfn.IFS(L3680=0,$X$47,L3680=1,$X$46)*_xlfn.IFS(M3680=0,$X$52,M3680=1,$X$51)*_xlfn.IFS(N3680=0,$X$57,N3680=1,$X$56)</f>
        <v>1.932518585141495E-3</v>
      </c>
      <c r="Q3680" cm="1">
        <f t="array" ref="Q3680">$W$2*_xlfn.IFS(C3680="data_analyst",$Z$5,C3680="data_engineer",$Z$6,C3680="data_scientist",$Z$7)*_xlfn.IFS(E3680=0,$Z$12,E3680=1,$Z$11)*_xlfn.IFS(F3680=0,$Z$17,F3680=1,$Z$16)*_xlfn.IFS(G3680=0,$Z$22,G3680=1,$Z$21)*_xlfn.IFS(H3680=0,$Z$27,H3680=1,$Z$26)*_xlfn.IFS(I3680=0,$Z$32,I3680=1,$Z$31)*_xlfn.IFS(J3680=0,$Z$37,J3680=1,$Z$36)*_xlfn.IFS(K3680=0,$Z$42,K3680=1,$Z$41)*_xlfn.IFS(L3680=0,$Z$47,L3680=1,$Z$46)*_xlfn.IFS(M3680=0,$Z$52,M3680=1,$Z$51)*_xlfn.IFS(N3680=0,$Z$57,N3680=1,$Z$56)</f>
        <v>6.2405393734589254E-5</v>
      </c>
      <c r="R3680" t="str" cm="1">
        <f t="array" ref="R3680">_xlfn.IFS(AND(O3680&gt;P3680,O3680&gt;Q3680),"Low",AND(P3680&gt;O3680,P3680&gt;Q3680),"Medium",AND(Q3680&gt;O3680,Q3680&gt;P3680),"High")</f>
        <v>Medium</v>
      </c>
      <c r="S3680" t="str">
        <f t="shared" si="116"/>
        <v>T</v>
      </c>
    </row>
    <row r="3681" spans="1:19" x14ac:dyDescent="0.3">
      <c r="A3681" t="s">
        <v>18</v>
      </c>
      <c r="B3681">
        <v>2</v>
      </c>
      <c r="C3681" t="s">
        <v>13</v>
      </c>
      <c r="D3681" t="str">
        <f t="shared" si="115"/>
        <v>Medium</v>
      </c>
      <c r="E3681">
        <v>1</v>
      </c>
      <c r="F3681">
        <v>0</v>
      </c>
      <c r="G3681">
        <v>1</v>
      </c>
      <c r="H3681">
        <v>1</v>
      </c>
      <c r="I3681">
        <v>1</v>
      </c>
      <c r="J3681">
        <v>0</v>
      </c>
      <c r="K3681">
        <v>0</v>
      </c>
      <c r="L3681">
        <v>1</v>
      </c>
      <c r="M3681">
        <v>0</v>
      </c>
      <c r="N3681">
        <v>1</v>
      </c>
      <c r="O3681" cm="1">
        <f t="array" ref="O3681">$U$2*_xlfn.IFS(C3681="data_analyst",$V$5,C3681="data_engineer",$V$6,C3681="data_scientist",$V$7)*_xlfn.IFS(E3681=0,$V$12,E3681=1,$V$11)*_xlfn.IFS(F3681=0,$V$17,F3681=1,$V$16)*_xlfn.IFS(G3681=0,$V$22,G3681=1,$V$21)*_xlfn.IFS(H3681=0,$V$27,H3681=1,$V$26)*_xlfn.IFS(I3681=0,$V$32,I3681=1,$V$31)*_xlfn.IFS(J3681=0,$V$37,J3681=1,$V$36)*_xlfn.IFS(K3681=0,$V$42,K3681=1,$V$41)*_xlfn.IFS(L3681=0,$V$47,L3681=1,$V$46)*_xlfn.IFS(M3681=0,$V$52,M3681=1,$V$51)*_xlfn.IFS(N3681=0,$V$57,N3681=1,$V$56)</f>
        <v>3.8025486821543395E-7</v>
      </c>
      <c r="P3681" cm="1">
        <f t="array" ref="P3681">$V$2*_xlfn.IFS(C3681="data_analyst",$X$5,C3681="data_engineer",$X$6,C3681="data_scientist",$X$7)*_xlfn.IFS(E3681=0,$X$12,E3681=1,$X$11)*_xlfn.IFS(F3681=0,$X$17,F3681=1,$X$16)*_xlfn.IFS(G3681=0,$X$22,G3681=1,$X$21)*_xlfn.IFS(H3681=0,$X$27,H3681=1,$X$26)*_xlfn.IFS(I3681=0,$X$32,I3681=1,$X$31)*_xlfn.IFS(J3681=0,$X$37,J3681=1,$X$36)*_xlfn.IFS(K3681=0,$X$42,K3681=1,$X$41)*_xlfn.IFS(L3681=0,$X$47,L3681=1,$X$46)*_xlfn.IFS(M3681=0,$X$52,M3681=1,$X$51)*_xlfn.IFS(N3681=0,$X$57,N3681=1,$X$56)</f>
        <v>1.932518585141495E-3</v>
      </c>
      <c r="Q3681" cm="1">
        <f t="array" ref="Q3681">$W$2*_xlfn.IFS(C3681="data_analyst",$Z$5,C3681="data_engineer",$Z$6,C3681="data_scientist",$Z$7)*_xlfn.IFS(E3681=0,$Z$12,E3681=1,$Z$11)*_xlfn.IFS(F3681=0,$Z$17,F3681=1,$Z$16)*_xlfn.IFS(G3681=0,$Z$22,G3681=1,$Z$21)*_xlfn.IFS(H3681=0,$Z$27,H3681=1,$Z$26)*_xlfn.IFS(I3681=0,$Z$32,I3681=1,$Z$31)*_xlfn.IFS(J3681=0,$Z$37,J3681=1,$Z$36)*_xlfn.IFS(K3681=0,$Z$42,K3681=1,$Z$41)*_xlfn.IFS(L3681=0,$Z$47,L3681=1,$Z$46)*_xlfn.IFS(M3681=0,$Z$52,M3681=1,$Z$51)*_xlfn.IFS(N3681=0,$Z$57,N3681=1,$Z$56)</f>
        <v>6.2405393734589254E-5</v>
      </c>
      <c r="R3681" t="str" cm="1">
        <f t="array" ref="R3681">_xlfn.IFS(AND(O3681&gt;P3681,O3681&gt;Q3681),"Low",AND(P3681&gt;O3681,P3681&gt;Q3681),"Medium",AND(Q3681&gt;O3681,Q3681&gt;P3681),"High")</f>
        <v>Medium</v>
      </c>
      <c r="S3681" t="str">
        <f t="shared" si="116"/>
        <v>T</v>
      </c>
    </row>
    <row r="3682" spans="1:19" x14ac:dyDescent="0.3">
      <c r="A3682" t="s">
        <v>18</v>
      </c>
      <c r="B3682">
        <v>4</v>
      </c>
      <c r="C3682" t="s">
        <v>13</v>
      </c>
      <c r="D3682" t="str">
        <f t="shared" si="115"/>
        <v>Medium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 cm="1">
        <f t="array" ref="O3682">$U$2*_xlfn.IFS(C3682="data_analyst",$V$5,C3682="data_engineer",$V$6,C3682="data_scientist",$V$7)*_xlfn.IFS(E3682=0,$V$12,E3682=1,$V$11)*_xlfn.IFS(F3682=0,$V$17,F3682=1,$V$16)*_xlfn.IFS(G3682=0,$V$22,G3682=1,$V$21)*_xlfn.IFS(H3682=0,$V$27,H3682=1,$V$26)*_xlfn.IFS(I3682=0,$V$32,I3682=1,$V$31)*_xlfn.IFS(J3682=0,$V$37,J3682=1,$V$36)*_xlfn.IFS(K3682=0,$V$42,K3682=1,$V$41)*_xlfn.IFS(L3682=0,$V$47,L3682=1,$V$46)*_xlfn.IFS(M3682=0,$V$52,M3682=1,$V$51)*_xlfn.IFS(N3682=0,$V$57,N3682=1,$V$56)</f>
        <v>3.8675410855345095E-3</v>
      </c>
      <c r="P3682" cm="1">
        <f t="array" ref="P3682">$V$2*_xlfn.IFS(C3682="data_analyst",$X$5,C3682="data_engineer",$X$6,C3682="data_scientist",$X$7)*_xlfn.IFS(E3682=0,$X$12,E3682=1,$X$11)*_xlfn.IFS(F3682=0,$X$17,F3682=1,$X$16)*_xlfn.IFS(G3682=0,$X$22,G3682=1,$X$21)*_xlfn.IFS(H3682=0,$X$27,H3682=1,$X$26)*_xlfn.IFS(I3682=0,$X$32,I3682=1,$X$31)*_xlfn.IFS(J3682=0,$X$37,J3682=1,$X$36)*_xlfn.IFS(K3682=0,$X$42,K3682=1,$X$41)*_xlfn.IFS(L3682=0,$X$47,L3682=1,$X$46)*_xlfn.IFS(M3682=0,$X$52,M3682=1,$X$51)*_xlfn.IFS(N3682=0,$X$57,N3682=1,$X$56)</f>
        <v>1.6544989312824467E-3</v>
      </c>
      <c r="Q3682" cm="1">
        <f t="array" ref="Q3682">$W$2*_xlfn.IFS(C3682="data_analyst",$Z$5,C3682="data_engineer",$Z$6,C3682="data_scientist",$Z$7)*_xlfn.IFS(E3682=0,$Z$12,E3682=1,$Z$11)*_xlfn.IFS(F3682=0,$Z$17,F3682=1,$Z$16)*_xlfn.IFS(G3682=0,$Z$22,G3682=1,$Z$21)*_xlfn.IFS(H3682=0,$Z$27,H3682=1,$Z$26)*_xlfn.IFS(I3682=0,$Z$32,I3682=1,$Z$31)*_xlfn.IFS(J3682=0,$Z$37,J3682=1,$Z$36)*_xlfn.IFS(K3682=0,$Z$42,K3682=1,$Z$41)*_xlfn.IFS(L3682=0,$Z$47,L3682=1,$Z$46)*_xlfn.IFS(M3682=0,$Z$52,M3682=1,$Z$51)*_xlfn.IFS(N3682=0,$Z$57,N3682=1,$Z$56)</f>
        <v>6.902742580981744E-4</v>
      </c>
      <c r="R3682" t="str" cm="1">
        <f t="array" ref="R3682">_xlfn.IFS(AND(O3682&gt;P3682,O3682&gt;Q3682),"Low",AND(P3682&gt;O3682,P3682&gt;Q3682),"Medium",AND(Q3682&gt;O3682,Q3682&gt;P3682),"High")</f>
        <v>Low</v>
      </c>
      <c r="S3682" t="str">
        <f t="shared" si="116"/>
        <v>F</v>
      </c>
    </row>
    <row r="3683" spans="1:19" x14ac:dyDescent="0.3">
      <c r="A3683" t="s">
        <v>18</v>
      </c>
      <c r="B3683">
        <v>6</v>
      </c>
      <c r="C3683" t="s">
        <v>13</v>
      </c>
      <c r="D3683" t="str">
        <f t="shared" si="115"/>
        <v>Medium</v>
      </c>
      <c r="E3683">
        <v>0</v>
      </c>
      <c r="F3683">
        <v>0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1</v>
      </c>
      <c r="O3683" cm="1">
        <f t="array" ref="O3683">$U$2*_xlfn.IFS(C3683="data_analyst",$V$5,C3683="data_engineer",$V$6,C3683="data_scientist",$V$7)*_xlfn.IFS(E3683=0,$V$12,E3683=1,$V$11)*_xlfn.IFS(F3683=0,$V$17,F3683=1,$V$16)*_xlfn.IFS(G3683=0,$V$22,G3683=1,$V$21)*_xlfn.IFS(H3683=0,$V$27,H3683=1,$V$26)*_xlfn.IFS(I3683=0,$V$32,I3683=1,$V$31)*_xlfn.IFS(J3683=0,$V$37,J3683=1,$V$36)*_xlfn.IFS(K3683=0,$V$42,K3683=1,$V$41)*_xlfn.IFS(L3683=0,$V$47,L3683=1,$V$46)*_xlfn.IFS(M3683=0,$V$52,M3683=1,$V$51)*_xlfn.IFS(N3683=0,$V$57,N3683=1,$V$56)</f>
        <v>7.0366667408231409E-4</v>
      </c>
      <c r="P3683" cm="1">
        <f t="array" ref="P3683">$V$2*_xlfn.IFS(C3683="data_analyst",$X$5,C3683="data_engineer",$X$6,C3683="data_scientist",$X$7)*_xlfn.IFS(E3683=0,$X$12,E3683=1,$X$11)*_xlfn.IFS(F3683=0,$X$17,F3683=1,$X$16)*_xlfn.IFS(G3683=0,$X$22,G3683=1,$X$21)*_xlfn.IFS(H3683=0,$X$27,H3683=1,$X$26)*_xlfn.IFS(I3683=0,$X$32,I3683=1,$X$31)*_xlfn.IFS(J3683=0,$X$37,J3683=1,$X$36)*_xlfn.IFS(K3683=0,$X$42,K3683=1,$X$41)*_xlfn.IFS(L3683=0,$X$47,L3683=1,$X$46)*_xlfn.IFS(M3683=0,$X$52,M3683=1,$X$51)*_xlfn.IFS(N3683=0,$X$57,N3683=1,$X$56)</f>
        <v>1.8821133202713359E-3</v>
      </c>
      <c r="Q3683" cm="1">
        <f t="array" ref="Q3683">$W$2*_xlfn.IFS(C3683="data_analyst",$Z$5,C3683="data_engineer",$Z$6,C3683="data_scientist",$Z$7)*_xlfn.IFS(E3683=0,$Z$12,E3683=1,$Z$11)*_xlfn.IFS(F3683=0,$Z$17,F3683=1,$Z$16)*_xlfn.IFS(G3683=0,$Z$22,G3683=1,$Z$21)*_xlfn.IFS(H3683=0,$Z$27,H3683=1,$Z$26)*_xlfn.IFS(I3683=0,$Z$32,I3683=1,$Z$31)*_xlfn.IFS(J3683=0,$Z$37,J3683=1,$Z$36)*_xlfn.IFS(K3683=0,$Z$42,K3683=1,$Z$41)*_xlfn.IFS(L3683=0,$Z$47,L3683=1,$Z$46)*_xlfn.IFS(M3683=0,$Z$52,M3683=1,$Z$51)*_xlfn.IFS(N3683=0,$Z$57,N3683=1,$Z$56)</f>
        <v>4.715735030571686E-4</v>
      </c>
      <c r="R3683" t="str" cm="1">
        <f t="array" ref="R3683">_xlfn.IFS(AND(O3683&gt;P3683,O3683&gt;Q3683),"Low",AND(P3683&gt;O3683,P3683&gt;Q3683),"Medium",AND(Q3683&gt;O3683,Q3683&gt;P3683),"High")</f>
        <v>Medium</v>
      </c>
      <c r="S3683" t="str">
        <f t="shared" si="116"/>
        <v>T</v>
      </c>
    </row>
    <row r="3684" spans="1:19" x14ac:dyDescent="0.3">
      <c r="A3684" t="s">
        <v>18</v>
      </c>
      <c r="B3684">
        <v>4</v>
      </c>
      <c r="C3684" t="s">
        <v>13</v>
      </c>
      <c r="D3684" t="str">
        <f t="shared" si="115"/>
        <v>Medium</v>
      </c>
      <c r="E3684">
        <v>1</v>
      </c>
      <c r="F3684">
        <v>0</v>
      </c>
      <c r="G3684">
        <v>0</v>
      </c>
      <c r="H3684">
        <v>0</v>
      </c>
      <c r="I3684">
        <v>1</v>
      </c>
      <c r="J3684">
        <v>0</v>
      </c>
      <c r="K3684">
        <v>0</v>
      </c>
      <c r="L3684">
        <v>1</v>
      </c>
      <c r="M3684">
        <v>0</v>
      </c>
      <c r="N3684">
        <v>1</v>
      </c>
      <c r="O3684" cm="1">
        <f t="array" ref="O3684">$U$2*_xlfn.IFS(C3684="data_analyst",$V$5,C3684="data_engineer",$V$6,C3684="data_scientist",$V$7)*_xlfn.IFS(E3684=0,$V$12,E3684=1,$V$11)*_xlfn.IFS(F3684=0,$V$17,F3684=1,$V$16)*_xlfn.IFS(G3684=0,$V$22,G3684=1,$V$21)*_xlfn.IFS(H3684=0,$V$27,H3684=1,$V$26)*_xlfn.IFS(I3684=0,$V$32,I3684=1,$V$31)*_xlfn.IFS(J3684=0,$V$37,J3684=1,$V$36)*_xlfn.IFS(K3684=0,$V$42,K3684=1,$V$41)*_xlfn.IFS(L3684=0,$V$47,L3684=1,$V$46)*_xlfn.IFS(M3684=0,$V$52,M3684=1,$V$51)*_xlfn.IFS(N3684=0,$V$57,N3684=1,$V$56)</f>
        <v>5.8373814714814065E-6</v>
      </c>
      <c r="P3684" cm="1">
        <f t="array" ref="P3684">$V$2*_xlfn.IFS(C3684="data_analyst",$X$5,C3684="data_engineer",$X$6,C3684="data_scientist",$X$7)*_xlfn.IFS(E3684=0,$X$12,E3684=1,$X$11)*_xlfn.IFS(F3684=0,$X$17,F3684=1,$X$16)*_xlfn.IFS(G3684=0,$X$22,G3684=1,$X$21)*_xlfn.IFS(H3684=0,$X$27,H3684=1,$X$26)*_xlfn.IFS(I3684=0,$X$32,I3684=1,$X$31)*_xlfn.IFS(J3684=0,$X$37,J3684=1,$X$36)*_xlfn.IFS(K3684=0,$X$42,K3684=1,$X$41)*_xlfn.IFS(L3684=0,$X$47,L3684=1,$X$46)*_xlfn.IFS(M3684=0,$X$52,M3684=1,$X$51)*_xlfn.IFS(N3684=0,$X$57,N3684=1,$X$56)</f>
        <v>1.9419690132310588E-3</v>
      </c>
      <c r="Q3684" cm="1">
        <f t="array" ref="Q3684">$W$2*_xlfn.IFS(C3684="data_analyst",$Z$5,C3684="data_engineer",$Z$6,C3684="data_scientist",$Z$7)*_xlfn.IFS(E3684=0,$Z$12,E3684=1,$Z$11)*_xlfn.IFS(F3684=0,$Z$17,F3684=1,$Z$16)*_xlfn.IFS(G3684=0,$Z$22,G3684=1,$Z$21)*_xlfn.IFS(H3684=0,$Z$27,H3684=1,$Z$26)*_xlfn.IFS(I3684=0,$Z$32,I3684=1,$Z$31)*_xlfn.IFS(J3684=0,$Z$37,J3684=1,$Z$36)*_xlfn.IFS(K3684=0,$Z$42,K3684=1,$Z$41)*_xlfn.IFS(L3684=0,$Z$47,L3684=1,$Z$46)*_xlfn.IFS(M3684=0,$Z$52,M3684=1,$Z$51)*_xlfn.IFS(N3684=0,$Z$57,N3684=1,$Z$56)</f>
        <v>1.6964447613564333E-4</v>
      </c>
      <c r="R3684" t="str" cm="1">
        <f t="array" ref="R3684">_xlfn.IFS(AND(O3684&gt;P3684,O3684&gt;Q3684),"Low",AND(P3684&gt;O3684,P3684&gt;Q3684),"Medium",AND(Q3684&gt;O3684,Q3684&gt;P3684),"High")</f>
        <v>Medium</v>
      </c>
      <c r="S3684" t="str">
        <f t="shared" si="116"/>
        <v>T</v>
      </c>
    </row>
    <row r="3685" spans="1:19" x14ac:dyDescent="0.3">
      <c r="A3685" t="s">
        <v>18</v>
      </c>
      <c r="B3685">
        <v>4</v>
      </c>
      <c r="C3685" t="s">
        <v>13</v>
      </c>
      <c r="D3685" t="str">
        <f t="shared" si="115"/>
        <v>Medium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0</v>
      </c>
      <c r="N3685">
        <v>1</v>
      </c>
      <c r="O3685" cm="1">
        <f t="array" ref="O3685">$U$2*_xlfn.IFS(C3685="data_analyst",$V$5,C3685="data_engineer",$V$6,C3685="data_scientist",$V$7)*_xlfn.IFS(E3685=0,$V$12,E3685=1,$V$11)*_xlfn.IFS(F3685=0,$V$17,F3685=1,$V$16)*_xlfn.IFS(G3685=0,$V$22,G3685=1,$V$21)*_xlfn.IFS(H3685=0,$V$27,H3685=1,$V$26)*_xlfn.IFS(I3685=0,$V$32,I3685=1,$V$31)*_xlfn.IFS(J3685=0,$V$37,J3685=1,$V$36)*_xlfn.IFS(K3685=0,$V$42,K3685=1,$V$41)*_xlfn.IFS(L3685=0,$V$47,L3685=1,$V$46)*_xlfn.IFS(M3685=0,$V$52,M3685=1,$V$51)*_xlfn.IFS(N3685=0,$V$57,N3685=1,$V$56)</f>
        <v>3.3578532921553889E-8</v>
      </c>
      <c r="P3685" cm="1">
        <f t="array" ref="P3685">$V$2*_xlfn.IFS(C3685="data_analyst",$X$5,C3685="data_engineer",$X$6,C3685="data_scientist",$X$7)*_xlfn.IFS(E3685=0,$X$12,E3685=1,$X$11)*_xlfn.IFS(F3685=0,$X$17,F3685=1,$X$16)*_xlfn.IFS(G3685=0,$X$22,G3685=1,$X$21)*_xlfn.IFS(H3685=0,$X$27,H3685=1,$X$26)*_xlfn.IFS(I3685=0,$X$32,I3685=1,$X$31)*_xlfn.IFS(J3685=0,$X$37,J3685=1,$X$36)*_xlfn.IFS(K3685=0,$X$42,K3685=1,$X$41)*_xlfn.IFS(L3685=0,$X$47,L3685=1,$X$46)*_xlfn.IFS(M3685=0,$X$52,M3685=1,$X$51)*_xlfn.IFS(N3685=0,$X$57,N3685=1,$X$56)</f>
        <v>1.0877316344114791E-4</v>
      </c>
      <c r="Q3685" cm="1">
        <f t="array" ref="Q3685">$W$2*_xlfn.IFS(C3685="data_analyst",$Z$5,C3685="data_engineer",$Z$6,C3685="data_scientist",$Z$7)*_xlfn.IFS(E3685=0,$Z$12,E3685=1,$Z$11)*_xlfn.IFS(F3685=0,$Z$17,F3685=1,$Z$16)*_xlfn.IFS(G3685=0,$Z$22,G3685=1,$Z$21)*_xlfn.IFS(H3685=0,$Z$27,H3685=1,$Z$26)*_xlfn.IFS(I3685=0,$Z$32,I3685=1,$Z$31)*_xlfn.IFS(J3685=0,$Z$37,J3685=1,$Z$36)*_xlfn.IFS(K3685=0,$Z$42,K3685=1,$Z$41)*_xlfn.IFS(L3685=0,$Z$47,L3685=1,$Z$46)*_xlfn.IFS(M3685=0,$Z$52,M3685=1,$Z$51)*_xlfn.IFS(N3685=0,$Z$57,N3685=1,$Z$56)</f>
        <v>3.3533496200521206E-6</v>
      </c>
      <c r="R3685" t="str" cm="1">
        <f t="array" ref="R3685">_xlfn.IFS(AND(O3685&gt;P3685,O3685&gt;Q3685),"Low",AND(P3685&gt;O3685,P3685&gt;Q3685),"Medium",AND(Q3685&gt;O3685,Q3685&gt;P3685),"High")</f>
        <v>Medium</v>
      </c>
      <c r="S3685" t="str">
        <f t="shared" si="116"/>
        <v>T</v>
      </c>
    </row>
    <row r="3686" spans="1:19" x14ac:dyDescent="0.3">
      <c r="A3686" t="s">
        <v>18</v>
      </c>
      <c r="B3686">
        <v>4</v>
      </c>
      <c r="C3686" t="s">
        <v>13</v>
      </c>
      <c r="D3686" t="str">
        <f t="shared" si="115"/>
        <v>Medium</v>
      </c>
      <c r="E3686">
        <v>1</v>
      </c>
      <c r="F3686">
        <v>1</v>
      </c>
      <c r="G3686">
        <v>1</v>
      </c>
      <c r="H3686">
        <v>1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1</v>
      </c>
      <c r="O3686" cm="1">
        <f t="array" ref="O3686">$U$2*_xlfn.IFS(C3686="data_analyst",$V$5,C3686="data_engineer",$V$6,C3686="data_scientist",$V$7)*_xlfn.IFS(E3686=0,$V$12,E3686=1,$V$11)*_xlfn.IFS(F3686=0,$V$17,F3686=1,$V$16)*_xlfn.IFS(G3686=0,$V$22,G3686=1,$V$21)*_xlfn.IFS(H3686=0,$V$27,H3686=1,$V$26)*_xlfn.IFS(I3686=0,$V$32,I3686=1,$V$31)*_xlfn.IFS(J3686=0,$V$37,J3686=1,$V$36)*_xlfn.IFS(K3686=0,$V$42,K3686=1,$V$41)*_xlfn.IFS(L3686=0,$V$47,L3686=1,$V$46)*_xlfn.IFS(M3686=0,$V$52,M3686=1,$V$51)*_xlfn.IFS(N3686=0,$V$57,N3686=1,$V$56)</f>
        <v>7.4179324517459656E-6</v>
      </c>
      <c r="P3686" cm="1">
        <f t="array" ref="P3686">$V$2*_xlfn.IFS(C3686="data_analyst",$X$5,C3686="data_engineer",$X$6,C3686="data_scientist",$X$7)*_xlfn.IFS(E3686=0,$X$12,E3686=1,$X$11)*_xlfn.IFS(F3686=0,$X$17,F3686=1,$X$16)*_xlfn.IFS(G3686=0,$X$22,G3686=1,$X$21)*_xlfn.IFS(H3686=0,$X$27,H3686=1,$X$26)*_xlfn.IFS(I3686=0,$X$32,I3686=1,$X$31)*_xlfn.IFS(J3686=0,$X$37,J3686=1,$X$36)*_xlfn.IFS(K3686=0,$X$42,K3686=1,$X$41)*_xlfn.IFS(L3686=0,$X$47,L3686=1,$X$46)*_xlfn.IFS(M3686=0,$X$52,M3686=1,$X$51)*_xlfn.IFS(N3686=0,$X$57,N3686=1,$X$56)</f>
        <v>3.1052956856739986E-3</v>
      </c>
      <c r="Q3686" cm="1">
        <f t="array" ref="Q3686">$W$2*_xlfn.IFS(C3686="data_analyst",$Z$5,C3686="data_engineer",$Z$6,C3686="data_scientist",$Z$7)*_xlfn.IFS(E3686=0,$Z$12,E3686=1,$Z$11)*_xlfn.IFS(F3686=0,$Z$17,F3686=1,$Z$16)*_xlfn.IFS(G3686=0,$Z$22,G3686=1,$Z$21)*_xlfn.IFS(H3686=0,$Z$27,H3686=1,$Z$26)*_xlfn.IFS(I3686=0,$Z$32,I3686=1,$Z$31)*_xlfn.IFS(J3686=0,$Z$37,J3686=1,$Z$36)*_xlfn.IFS(K3686=0,$Z$42,K3686=1,$Z$41)*_xlfn.IFS(L3686=0,$Z$47,L3686=1,$Z$46)*_xlfn.IFS(M3686=0,$Z$52,M3686=1,$Z$51)*_xlfn.IFS(N3686=0,$Z$57,N3686=1,$Z$56)</f>
        <v>1.347389182905904E-4</v>
      </c>
      <c r="R3686" t="str" cm="1">
        <f t="array" ref="R3686">_xlfn.IFS(AND(O3686&gt;P3686,O3686&gt;Q3686),"Low",AND(P3686&gt;O3686,P3686&gt;Q3686),"Medium",AND(Q3686&gt;O3686,Q3686&gt;P3686),"High")</f>
        <v>Medium</v>
      </c>
      <c r="S3686" t="str">
        <f t="shared" si="116"/>
        <v>T</v>
      </c>
    </row>
    <row r="3687" spans="1:19" x14ac:dyDescent="0.3">
      <c r="A3687" t="s">
        <v>18</v>
      </c>
      <c r="B3687">
        <v>7</v>
      </c>
      <c r="C3687" t="s">
        <v>13</v>
      </c>
      <c r="D3687" t="str">
        <f t="shared" si="115"/>
        <v>Medium</v>
      </c>
      <c r="E3687">
        <v>0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1</v>
      </c>
      <c r="O3687" cm="1">
        <f t="array" ref="O3687">$U$2*_xlfn.IFS(C3687="data_analyst",$V$5,C3687="data_engineer",$V$6,C3687="data_scientist",$V$7)*_xlfn.IFS(E3687=0,$V$12,E3687=1,$V$11)*_xlfn.IFS(F3687=0,$V$17,F3687=1,$V$16)*_xlfn.IFS(G3687=0,$V$22,G3687=1,$V$21)*_xlfn.IFS(H3687=0,$V$27,H3687=1,$V$26)*_xlfn.IFS(I3687=0,$V$32,I3687=1,$V$31)*_xlfn.IFS(J3687=0,$V$37,J3687=1,$V$36)*_xlfn.IFS(K3687=0,$V$42,K3687=1,$V$41)*_xlfn.IFS(L3687=0,$V$47,L3687=1,$V$46)*_xlfn.IFS(M3687=0,$V$52,M3687=1,$V$51)*_xlfn.IFS(N3687=0,$V$57,N3687=1,$V$56)</f>
        <v>5.9625338115386112E-5</v>
      </c>
      <c r="P3687" cm="1">
        <f t="array" ref="P3687">$V$2*_xlfn.IFS(C3687="data_analyst",$X$5,C3687="data_engineer",$X$6,C3687="data_scientist",$X$7)*_xlfn.IFS(E3687=0,$X$12,E3687=1,$X$11)*_xlfn.IFS(F3687=0,$X$17,F3687=1,$X$16)*_xlfn.IFS(G3687=0,$X$22,G3687=1,$X$21)*_xlfn.IFS(H3687=0,$X$27,H3687=1,$X$26)*_xlfn.IFS(I3687=0,$X$32,I3687=1,$X$31)*_xlfn.IFS(J3687=0,$X$37,J3687=1,$X$36)*_xlfn.IFS(K3687=0,$X$42,K3687=1,$X$41)*_xlfn.IFS(L3687=0,$X$47,L3687=1,$X$46)*_xlfn.IFS(M3687=0,$X$52,M3687=1,$X$51)*_xlfn.IFS(N3687=0,$X$57,N3687=1,$X$56)</f>
        <v>1.0519525940560566E-3</v>
      </c>
      <c r="Q3687" cm="1">
        <f t="array" ref="Q3687">$W$2*_xlfn.IFS(C3687="data_analyst",$Z$5,C3687="data_engineer",$Z$6,C3687="data_scientist",$Z$7)*_xlfn.IFS(E3687=0,$Z$12,E3687=1,$Z$11)*_xlfn.IFS(F3687=0,$Z$17,F3687=1,$Z$16)*_xlfn.IFS(G3687=0,$Z$22,G3687=1,$Z$21)*_xlfn.IFS(H3687=0,$Z$27,H3687=1,$Z$26)*_xlfn.IFS(I3687=0,$Z$32,I3687=1,$Z$31)*_xlfn.IFS(J3687=0,$Z$37,J3687=1,$Z$36)*_xlfn.IFS(K3687=0,$Z$42,K3687=1,$Z$41)*_xlfn.IFS(L3687=0,$Z$47,L3687=1,$Z$46)*_xlfn.IFS(M3687=0,$Z$52,M3687=1,$Z$51)*_xlfn.IFS(N3687=0,$Z$57,N3687=1,$Z$56)</f>
        <v>1.4867791295612864E-4</v>
      </c>
      <c r="R3687" t="str" cm="1">
        <f t="array" ref="R3687">_xlfn.IFS(AND(O3687&gt;P3687,O3687&gt;Q3687),"Low",AND(P3687&gt;O3687,P3687&gt;Q3687),"Medium",AND(Q3687&gt;O3687,Q3687&gt;P3687),"High")</f>
        <v>Medium</v>
      </c>
      <c r="S3687" t="str">
        <f t="shared" si="116"/>
        <v>T</v>
      </c>
    </row>
    <row r="3688" spans="1:19" x14ac:dyDescent="0.3">
      <c r="A3688" t="s">
        <v>18</v>
      </c>
      <c r="B3688">
        <v>4</v>
      </c>
      <c r="C3688" t="s">
        <v>13</v>
      </c>
      <c r="D3688" t="str">
        <f t="shared" si="115"/>
        <v>Medium</v>
      </c>
      <c r="E3688">
        <v>1</v>
      </c>
      <c r="F3688">
        <v>1</v>
      </c>
      <c r="G3688">
        <v>0</v>
      </c>
      <c r="H3688">
        <v>1</v>
      </c>
      <c r="I3688">
        <v>1</v>
      </c>
      <c r="J3688">
        <v>1</v>
      </c>
      <c r="K3688">
        <v>1</v>
      </c>
      <c r="L3688">
        <v>0</v>
      </c>
      <c r="M3688">
        <v>0</v>
      </c>
      <c r="N3688">
        <v>1</v>
      </c>
      <c r="O3688" cm="1">
        <f t="array" ref="O3688">$U$2*_xlfn.IFS(C3688="data_analyst",$V$5,C3688="data_engineer",$V$6,C3688="data_scientist",$V$7)*_xlfn.IFS(E3688=0,$V$12,E3688=1,$V$11)*_xlfn.IFS(F3688=0,$V$17,F3688=1,$V$16)*_xlfn.IFS(G3688=0,$V$22,G3688=1,$V$21)*_xlfn.IFS(H3688=0,$V$27,H3688=1,$V$26)*_xlfn.IFS(I3688=0,$V$32,I3688=1,$V$31)*_xlfn.IFS(J3688=0,$V$37,J3688=1,$V$36)*_xlfn.IFS(K3688=0,$V$42,K3688=1,$V$41)*_xlfn.IFS(L3688=0,$V$47,L3688=1,$V$46)*_xlfn.IFS(M3688=0,$V$52,M3688=1,$V$51)*_xlfn.IFS(N3688=0,$V$57,N3688=1,$V$56)</f>
        <v>3.8318571972070235E-6</v>
      </c>
      <c r="P3688" cm="1">
        <f t="array" ref="P3688">$V$2*_xlfn.IFS(C3688="data_analyst",$X$5,C3688="data_engineer",$X$6,C3688="data_scientist",$X$7)*_xlfn.IFS(E3688=0,$X$12,E3688=1,$X$11)*_xlfn.IFS(F3688=0,$X$17,F3688=1,$X$16)*_xlfn.IFS(G3688=0,$X$22,G3688=1,$X$21)*_xlfn.IFS(H3688=0,$X$27,H3688=1,$X$26)*_xlfn.IFS(I3688=0,$X$32,I3688=1,$X$31)*_xlfn.IFS(J3688=0,$X$37,J3688=1,$X$36)*_xlfn.IFS(K3688=0,$X$42,K3688=1,$X$41)*_xlfn.IFS(L3688=0,$X$47,L3688=1,$X$46)*_xlfn.IFS(M3688=0,$X$52,M3688=1,$X$51)*_xlfn.IFS(N3688=0,$X$57,N3688=1,$X$56)</f>
        <v>1.5336773487195944E-4</v>
      </c>
      <c r="Q3688" cm="1">
        <f t="array" ref="Q3688">$W$2*_xlfn.IFS(C3688="data_analyst",$Z$5,C3688="data_engineer",$Z$6,C3688="data_scientist",$Z$7)*_xlfn.IFS(E3688=0,$Z$12,E3688=1,$Z$11)*_xlfn.IFS(F3688=0,$Z$17,F3688=1,$Z$16)*_xlfn.IFS(G3688=0,$Z$22,G3688=1,$Z$21)*_xlfn.IFS(H3688=0,$Z$27,H3688=1,$Z$26)*_xlfn.IFS(I3688=0,$Z$32,I3688=1,$Z$31)*_xlfn.IFS(J3688=0,$Z$37,J3688=1,$Z$36)*_xlfn.IFS(K3688=0,$Z$42,K3688=1,$Z$41)*_xlfn.IFS(L3688=0,$Z$47,L3688=1,$Z$46)*_xlfn.IFS(M3688=0,$Z$52,M3688=1,$Z$51)*_xlfn.IFS(N3688=0,$Z$57,N3688=1,$Z$56)</f>
        <v>1.3036623495627281E-5</v>
      </c>
      <c r="R3688" t="str" cm="1">
        <f t="array" ref="R3688">_xlfn.IFS(AND(O3688&gt;P3688,O3688&gt;Q3688),"Low",AND(P3688&gt;O3688,P3688&gt;Q3688),"Medium",AND(Q3688&gt;O3688,Q3688&gt;P3688),"High")</f>
        <v>Medium</v>
      </c>
      <c r="S3688" t="str">
        <f t="shared" si="116"/>
        <v>T</v>
      </c>
    </row>
    <row r="3689" spans="1:19" x14ac:dyDescent="0.3">
      <c r="A3689" t="s">
        <v>18</v>
      </c>
      <c r="B3689">
        <v>7</v>
      </c>
      <c r="C3689" t="s">
        <v>13</v>
      </c>
      <c r="D3689" t="str">
        <f t="shared" si="115"/>
        <v>Medium</v>
      </c>
      <c r="E3689">
        <v>1</v>
      </c>
      <c r="F3689">
        <v>0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1</v>
      </c>
      <c r="O3689" cm="1">
        <f t="array" ref="O3689">$U$2*_xlfn.IFS(C3689="data_analyst",$V$5,C3689="data_engineer",$V$6,C3689="data_scientist",$V$7)*_xlfn.IFS(E3689=0,$V$12,E3689=1,$V$11)*_xlfn.IFS(F3689=0,$V$17,F3689=1,$V$16)*_xlfn.IFS(G3689=0,$V$22,G3689=1,$V$21)*_xlfn.IFS(H3689=0,$V$27,H3689=1,$V$26)*_xlfn.IFS(I3689=0,$V$32,I3689=1,$V$31)*_xlfn.IFS(J3689=0,$V$37,J3689=1,$V$36)*_xlfn.IFS(K3689=0,$V$42,K3689=1,$V$41)*_xlfn.IFS(L3689=0,$V$47,L3689=1,$V$46)*_xlfn.IFS(M3689=0,$V$52,M3689=1,$V$51)*_xlfn.IFS(N3689=0,$V$57,N3689=1,$V$56)</f>
        <v>2.7976108010257118E-5</v>
      </c>
      <c r="P3689" cm="1">
        <f t="array" ref="P3689">$V$2*_xlfn.IFS(C3689="data_analyst",$X$5,C3689="data_engineer",$X$6,C3689="data_scientist",$X$7)*_xlfn.IFS(E3689=0,$X$12,E3689=1,$X$11)*_xlfn.IFS(F3689=0,$X$17,F3689=1,$X$16)*_xlfn.IFS(G3689=0,$X$22,G3689=1,$X$21)*_xlfn.IFS(H3689=0,$X$27,H3689=1,$X$26)*_xlfn.IFS(I3689=0,$X$32,I3689=1,$X$31)*_xlfn.IFS(J3689=0,$X$37,J3689=1,$X$36)*_xlfn.IFS(K3689=0,$X$42,K3689=1,$X$41)*_xlfn.IFS(L3689=0,$X$47,L3689=1,$X$46)*_xlfn.IFS(M3689=0,$X$52,M3689=1,$X$51)*_xlfn.IFS(N3689=0,$X$57,N3689=1,$X$56)</f>
        <v>2.7433725371823329E-3</v>
      </c>
      <c r="Q3689" cm="1">
        <f t="array" ref="Q3689">$W$2*_xlfn.IFS(C3689="data_analyst",$Z$5,C3689="data_engineer",$Z$6,C3689="data_scientist",$Z$7)*_xlfn.IFS(E3689=0,$Z$12,E3689=1,$Z$11)*_xlfn.IFS(F3689=0,$Z$17,F3689=1,$Z$16)*_xlfn.IFS(G3689=0,$Z$22,G3689=1,$Z$21)*_xlfn.IFS(H3689=0,$Z$27,H3689=1,$Z$26)*_xlfn.IFS(I3689=0,$Z$32,I3689=1,$Z$31)*_xlfn.IFS(J3689=0,$Z$37,J3689=1,$Z$36)*_xlfn.IFS(K3689=0,$Z$42,K3689=1,$Z$41)*_xlfn.IFS(L3689=0,$Z$47,L3689=1,$Z$46)*_xlfn.IFS(M3689=0,$Z$52,M3689=1,$Z$51)*_xlfn.IFS(N3689=0,$Z$57,N3689=1,$Z$56)</f>
        <v>1.9755832269512978E-4</v>
      </c>
      <c r="R3689" t="str" cm="1">
        <f t="array" ref="R3689">_xlfn.IFS(AND(O3689&gt;P3689,O3689&gt;Q3689),"Low",AND(P3689&gt;O3689,P3689&gt;Q3689),"Medium",AND(Q3689&gt;O3689,Q3689&gt;P3689),"High")</f>
        <v>Medium</v>
      </c>
      <c r="S3689" t="str">
        <f t="shared" si="116"/>
        <v>T</v>
      </c>
    </row>
    <row r="3690" spans="1:19" x14ac:dyDescent="0.3">
      <c r="A3690" t="s">
        <v>18</v>
      </c>
      <c r="B3690">
        <v>5</v>
      </c>
      <c r="C3690" t="s">
        <v>13</v>
      </c>
      <c r="D3690" t="str">
        <f t="shared" si="115"/>
        <v>Medium</v>
      </c>
      <c r="E3690">
        <v>1</v>
      </c>
      <c r="F3690">
        <v>0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1</v>
      </c>
      <c r="O3690" cm="1">
        <f t="array" ref="O3690">$U$2*_xlfn.IFS(C3690="data_analyst",$V$5,C3690="data_engineer",$V$6,C3690="data_scientist",$V$7)*_xlfn.IFS(E3690=0,$V$12,E3690=1,$V$11)*_xlfn.IFS(F3690=0,$V$17,F3690=1,$V$16)*_xlfn.IFS(G3690=0,$V$22,G3690=1,$V$21)*_xlfn.IFS(H3690=0,$V$27,H3690=1,$V$26)*_xlfn.IFS(I3690=0,$V$32,I3690=1,$V$31)*_xlfn.IFS(J3690=0,$V$37,J3690=1,$V$36)*_xlfn.IFS(K3690=0,$V$42,K3690=1,$V$41)*_xlfn.IFS(L3690=0,$V$47,L3690=1,$V$46)*_xlfn.IFS(M3690=0,$V$52,M3690=1,$V$51)*_xlfn.IFS(N3690=0,$V$57,N3690=1,$V$56)</f>
        <v>2.7976108010257118E-5</v>
      </c>
      <c r="P3690" cm="1">
        <f t="array" ref="P3690">$V$2*_xlfn.IFS(C3690="data_analyst",$X$5,C3690="data_engineer",$X$6,C3690="data_scientist",$X$7)*_xlfn.IFS(E3690=0,$X$12,E3690=1,$X$11)*_xlfn.IFS(F3690=0,$X$17,F3690=1,$X$16)*_xlfn.IFS(G3690=0,$X$22,G3690=1,$X$21)*_xlfn.IFS(H3690=0,$X$27,H3690=1,$X$26)*_xlfn.IFS(I3690=0,$X$32,I3690=1,$X$31)*_xlfn.IFS(J3690=0,$X$37,J3690=1,$X$36)*_xlfn.IFS(K3690=0,$X$42,K3690=1,$X$41)*_xlfn.IFS(L3690=0,$X$47,L3690=1,$X$46)*_xlfn.IFS(M3690=0,$X$52,M3690=1,$X$51)*_xlfn.IFS(N3690=0,$X$57,N3690=1,$X$56)</f>
        <v>2.7433725371823329E-3</v>
      </c>
      <c r="Q3690" cm="1">
        <f t="array" ref="Q3690">$W$2*_xlfn.IFS(C3690="data_analyst",$Z$5,C3690="data_engineer",$Z$6,C3690="data_scientist",$Z$7)*_xlfn.IFS(E3690=0,$Z$12,E3690=1,$Z$11)*_xlfn.IFS(F3690=0,$Z$17,F3690=1,$Z$16)*_xlfn.IFS(G3690=0,$Z$22,G3690=1,$Z$21)*_xlfn.IFS(H3690=0,$Z$27,H3690=1,$Z$26)*_xlfn.IFS(I3690=0,$Z$32,I3690=1,$Z$31)*_xlfn.IFS(J3690=0,$Z$37,J3690=1,$Z$36)*_xlfn.IFS(K3690=0,$Z$42,K3690=1,$Z$41)*_xlfn.IFS(L3690=0,$Z$47,L3690=1,$Z$46)*_xlfn.IFS(M3690=0,$Z$52,M3690=1,$Z$51)*_xlfn.IFS(N3690=0,$Z$57,N3690=1,$Z$56)</f>
        <v>1.9755832269512978E-4</v>
      </c>
      <c r="R3690" t="str" cm="1">
        <f t="array" ref="R3690">_xlfn.IFS(AND(O3690&gt;P3690,O3690&gt;Q3690),"Low",AND(P3690&gt;O3690,P3690&gt;Q3690),"Medium",AND(Q3690&gt;O3690,Q3690&gt;P3690),"High")</f>
        <v>Medium</v>
      </c>
      <c r="S3690" t="str">
        <f t="shared" si="116"/>
        <v>T</v>
      </c>
    </row>
    <row r="3691" spans="1:19" x14ac:dyDescent="0.3">
      <c r="A3691" t="s">
        <v>18</v>
      </c>
      <c r="B3691">
        <v>4</v>
      </c>
      <c r="C3691" t="s">
        <v>13</v>
      </c>
      <c r="D3691" t="str">
        <f t="shared" si="115"/>
        <v>Medium</v>
      </c>
      <c r="E3691">
        <v>1</v>
      </c>
      <c r="F3691">
        <v>0</v>
      </c>
      <c r="G3691">
        <v>1</v>
      </c>
      <c r="H3691">
        <v>0</v>
      </c>
      <c r="I3691">
        <v>1</v>
      </c>
      <c r="J3691">
        <v>0</v>
      </c>
      <c r="K3691">
        <v>0</v>
      </c>
      <c r="L3691">
        <v>0</v>
      </c>
      <c r="M3691">
        <v>1</v>
      </c>
      <c r="N3691">
        <v>1</v>
      </c>
      <c r="O3691" cm="1">
        <f t="array" ref="O3691">$U$2*_xlfn.IFS(C3691="data_analyst",$V$5,C3691="data_engineer",$V$6,C3691="data_scientist",$V$7)*_xlfn.IFS(E3691=0,$V$12,E3691=1,$V$11)*_xlfn.IFS(F3691=0,$V$17,F3691=1,$V$16)*_xlfn.IFS(G3691=0,$V$22,G3691=1,$V$21)*_xlfn.IFS(H3691=0,$V$27,H3691=1,$V$26)*_xlfn.IFS(I3691=0,$V$32,I3691=1,$V$31)*_xlfn.IFS(J3691=0,$V$37,J3691=1,$V$36)*_xlfn.IFS(K3691=0,$V$42,K3691=1,$V$41)*_xlfn.IFS(L3691=0,$V$47,L3691=1,$V$46)*_xlfn.IFS(M3691=0,$V$52,M3691=1,$V$51)*_xlfn.IFS(N3691=0,$V$57,N3691=1,$V$56)</f>
        <v>1.868502311959575E-6</v>
      </c>
      <c r="P3691" cm="1">
        <f t="array" ref="P3691">$V$2*_xlfn.IFS(C3691="data_analyst",$X$5,C3691="data_engineer",$X$6,C3691="data_scientist",$X$7)*_xlfn.IFS(E3691=0,$X$12,E3691=1,$X$11)*_xlfn.IFS(F3691=0,$X$17,F3691=1,$X$16)*_xlfn.IFS(G3691=0,$X$22,G3691=1,$X$21)*_xlfn.IFS(H3691=0,$X$27,H3691=1,$X$26)*_xlfn.IFS(I3691=0,$X$32,I3691=1,$X$31)*_xlfn.IFS(J3691=0,$X$37,J3691=1,$X$36)*_xlfn.IFS(K3691=0,$X$42,K3691=1,$X$41)*_xlfn.IFS(L3691=0,$X$47,L3691=1,$X$46)*_xlfn.IFS(M3691=0,$X$52,M3691=1,$X$51)*_xlfn.IFS(N3691=0,$X$57,N3691=1,$X$56)</f>
        <v>1.9804482351535816E-3</v>
      </c>
      <c r="Q3691" cm="1">
        <f t="array" ref="Q3691">$W$2*_xlfn.IFS(C3691="data_analyst",$Z$5,C3691="data_engineer",$Z$6,C3691="data_scientist",$Z$7)*_xlfn.IFS(E3691=0,$Z$12,E3691=1,$Z$11)*_xlfn.IFS(F3691=0,$Z$17,F3691=1,$Z$16)*_xlfn.IFS(G3691=0,$Z$22,G3691=1,$Z$21)*_xlfn.IFS(H3691=0,$Z$27,H3691=1,$Z$26)*_xlfn.IFS(I3691=0,$Z$32,I3691=1,$Z$31)*_xlfn.IFS(J3691=0,$Z$37,J3691=1,$Z$36)*_xlfn.IFS(K3691=0,$Z$42,K3691=1,$Z$41)*_xlfn.IFS(L3691=0,$Z$47,L3691=1,$Z$46)*_xlfn.IFS(M3691=0,$Z$52,M3691=1,$Z$51)*_xlfn.IFS(N3691=0,$Z$57,N3691=1,$Z$56)</f>
        <v>9.7046193604625149E-5</v>
      </c>
      <c r="R3691" t="str" cm="1">
        <f t="array" ref="R3691">_xlfn.IFS(AND(O3691&gt;P3691,O3691&gt;Q3691),"Low",AND(P3691&gt;O3691,P3691&gt;Q3691),"Medium",AND(Q3691&gt;O3691,Q3691&gt;P3691),"High")</f>
        <v>Medium</v>
      </c>
      <c r="S3691" t="str">
        <f t="shared" si="116"/>
        <v>T</v>
      </c>
    </row>
    <row r="3692" spans="1:19" x14ac:dyDescent="0.3">
      <c r="A3692" t="s">
        <v>18</v>
      </c>
      <c r="B3692">
        <v>3</v>
      </c>
      <c r="C3692" t="s">
        <v>13</v>
      </c>
      <c r="D3692" t="str">
        <f t="shared" si="115"/>
        <v>Medium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1</v>
      </c>
      <c r="O3692" cm="1">
        <f t="array" ref="O3692">$U$2*_xlfn.IFS(C3692="data_analyst",$V$5,C3692="data_engineer",$V$6,C3692="data_scientist",$V$7)*_xlfn.IFS(E3692=0,$V$12,E3692=1,$V$11)*_xlfn.IFS(F3692=0,$V$17,F3692=1,$V$16)*_xlfn.IFS(G3692=0,$V$22,G3692=1,$V$21)*_xlfn.IFS(H3692=0,$V$27,H3692=1,$V$26)*_xlfn.IFS(I3692=0,$V$32,I3692=1,$V$31)*_xlfn.IFS(J3692=0,$V$37,J3692=1,$V$36)*_xlfn.IFS(K3692=0,$V$42,K3692=1,$V$41)*_xlfn.IFS(L3692=0,$V$47,L3692=1,$V$46)*_xlfn.IFS(M3692=0,$V$52,M3692=1,$V$51)*_xlfn.IFS(N3692=0,$V$57,N3692=1,$V$56)</f>
        <v>1.0286529200797759E-5</v>
      </c>
      <c r="P3692" cm="1">
        <f t="array" ref="P3692">$V$2*_xlfn.IFS(C3692="data_analyst",$X$5,C3692="data_engineer",$X$6,C3692="data_scientist",$X$7)*_xlfn.IFS(E3692=0,$X$12,E3692=1,$X$11)*_xlfn.IFS(F3692=0,$X$17,F3692=1,$X$16)*_xlfn.IFS(G3692=0,$X$22,G3692=1,$X$21)*_xlfn.IFS(H3692=0,$X$27,H3692=1,$X$26)*_xlfn.IFS(I3692=0,$X$32,I3692=1,$X$31)*_xlfn.IFS(J3692=0,$X$37,J3692=1,$X$36)*_xlfn.IFS(K3692=0,$X$42,K3692=1,$X$41)*_xlfn.IFS(L3692=0,$X$47,L3692=1,$X$46)*_xlfn.IFS(M3692=0,$X$52,M3692=1,$X$51)*_xlfn.IFS(N3692=0,$X$57,N3692=1,$X$56)</f>
        <v>3.5956150535434235E-3</v>
      </c>
      <c r="Q3692" cm="1">
        <f t="array" ref="Q3692">$W$2*_xlfn.IFS(C3692="data_analyst",$Z$5,C3692="data_engineer",$Z$6,C3692="data_scientist",$Z$7)*_xlfn.IFS(E3692=0,$Z$12,E3692=1,$Z$11)*_xlfn.IFS(F3692=0,$Z$17,F3692=1,$Z$16)*_xlfn.IFS(G3692=0,$Z$22,G3692=1,$Z$21)*_xlfn.IFS(H3692=0,$Z$27,H3692=1,$Z$26)*_xlfn.IFS(I3692=0,$Z$32,I3692=1,$Z$31)*_xlfn.IFS(J3692=0,$Z$37,J3692=1,$Z$36)*_xlfn.IFS(K3692=0,$Z$42,K3692=1,$Z$41)*_xlfn.IFS(L3692=0,$Z$47,L3692=1,$Z$46)*_xlfn.IFS(M3692=0,$Z$52,M3692=1,$Z$51)*_xlfn.IFS(N3692=0,$Z$57,N3692=1,$Z$56)</f>
        <v>1.7578840952607494E-4</v>
      </c>
      <c r="R3692" t="str" cm="1">
        <f t="array" ref="R3692">_xlfn.IFS(AND(O3692&gt;P3692,O3692&gt;Q3692),"Low",AND(P3692&gt;O3692,P3692&gt;Q3692),"Medium",AND(Q3692&gt;O3692,Q3692&gt;P3692),"High")</f>
        <v>Medium</v>
      </c>
      <c r="S3692" t="str">
        <f t="shared" si="116"/>
        <v>T</v>
      </c>
    </row>
    <row r="3693" spans="1:19" x14ac:dyDescent="0.3">
      <c r="A3693" t="s">
        <v>18</v>
      </c>
      <c r="B3693">
        <v>9</v>
      </c>
      <c r="C3693" t="s">
        <v>13</v>
      </c>
      <c r="D3693" t="str">
        <f t="shared" si="115"/>
        <v>Medium</v>
      </c>
      <c r="E3693">
        <v>1</v>
      </c>
      <c r="F3693">
        <v>1</v>
      </c>
      <c r="G3693">
        <v>0</v>
      </c>
      <c r="H3693">
        <v>1</v>
      </c>
      <c r="I3693">
        <v>0</v>
      </c>
      <c r="J3693">
        <v>1</v>
      </c>
      <c r="K3693">
        <v>0</v>
      </c>
      <c r="L3693">
        <v>1</v>
      </c>
      <c r="M3693">
        <v>0</v>
      </c>
      <c r="N3693">
        <v>1</v>
      </c>
      <c r="O3693" cm="1">
        <f t="array" ref="O3693">$U$2*_xlfn.IFS(C3693="data_analyst",$V$5,C3693="data_engineer",$V$6,C3693="data_scientist",$V$7)*_xlfn.IFS(E3693=0,$V$12,E3693=1,$V$11)*_xlfn.IFS(F3693=0,$V$17,F3693=1,$V$16)*_xlfn.IFS(G3693=0,$V$22,G3693=1,$V$21)*_xlfn.IFS(H3693=0,$V$27,H3693=1,$V$26)*_xlfn.IFS(I3693=0,$V$32,I3693=1,$V$31)*_xlfn.IFS(J3693=0,$V$37,J3693=1,$V$36)*_xlfn.IFS(K3693=0,$V$42,K3693=1,$V$41)*_xlfn.IFS(L3693=0,$V$47,L3693=1,$V$46)*_xlfn.IFS(M3693=0,$V$52,M3693=1,$V$51)*_xlfn.IFS(N3693=0,$V$57,N3693=1,$V$56)</f>
        <v>1.399928440302165E-5</v>
      </c>
      <c r="P3693" cm="1">
        <f t="array" ref="P3693">$V$2*_xlfn.IFS(C3693="data_analyst",$X$5,C3693="data_engineer",$X$6,C3693="data_scientist",$X$7)*_xlfn.IFS(E3693=0,$X$12,E3693=1,$X$11)*_xlfn.IFS(F3693=0,$X$17,F3693=1,$X$16)*_xlfn.IFS(G3693=0,$X$22,G3693=1,$X$21)*_xlfn.IFS(H3693=0,$X$27,H3693=1,$X$26)*_xlfn.IFS(I3693=0,$X$32,I3693=1,$X$31)*_xlfn.IFS(J3693=0,$X$37,J3693=1,$X$36)*_xlfn.IFS(K3693=0,$X$42,K3693=1,$X$41)*_xlfn.IFS(L3693=0,$X$47,L3693=1,$X$46)*_xlfn.IFS(M3693=0,$X$52,M3693=1,$X$51)*_xlfn.IFS(N3693=0,$X$57,N3693=1,$X$56)</f>
        <v>6.6082306185353667E-4</v>
      </c>
      <c r="Q3693" cm="1">
        <f t="array" ref="Q3693">$W$2*_xlfn.IFS(C3693="data_analyst",$Z$5,C3693="data_engineer",$Z$6,C3693="data_scientist",$Z$7)*_xlfn.IFS(E3693=0,$Z$12,E3693=1,$Z$11)*_xlfn.IFS(F3693=0,$Z$17,F3693=1,$Z$16)*_xlfn.IFS(G3693=0,$Z$22,G3693=1,$Z$21)*_xlfn.IFS(H3693=0,$Z$27,H3693=1,$Z$26)*_xlfn.IFS(I3693=0,$Z$32,I3693=1,$Z$31)*_xlfn.IFS(J3693=0,$Z$37,J3693=1,$Z$36)*_xlfn.IFS(K3693=0,$Z$42,K3693=1,$Z$41)*_xlfn.IFS(L3693=0,$Z$47,L3693=1,$Z$46)*_xlfn.IFS(M3693=0,$Z$52,M3693=1,$Z$51)*_xlfn.IFS(N3693=0,$Z$57,N3693=1,$Z$56)</f>
        <v>5.5342285033846331E-5</v>
      </c>
      <c r="R3693" t="str" cm="1">
        <f t="array" ref="R3693">_xlfn.IFS(AND(O3693&gt;P3693,O3693&gt;Q3693),"Low",AND(P3693&gt;O3693,P3693&gt;Q3693),"Medium",AND(Q3693&gt;O3693,Q3693&gt;P3693),"High")</f>
        <v>Medium</v>
      </c>
      <c r="S3693" t="str">
        <f t="shared" si="116"/>
        <v>T</v>
      </c>
    </row>
    <row r="3694" spans="1:19" x14ac:dyDescent="0.3">
      <c r="A3694" t="s">
        <v>18</v>
      </c>
      <c r="B3694">
        <v>3</v>
      </c>
      <c r="C3694" t="s">
        <v>13</v>
      </c>
      <c r="D3694" t="str">
        <f t="shared" si="115"/>
        <v>Medium</v>
      </c>
      <c r="E3694">
        <v>1</v>
      </c>
      <c r="F3694">
        <v>1</v>
      </c>
      <c r="G3694">
        <v>0</v>
      </c>
      <c r="H3694">
        <v>1</v>
      </c>
      <c r="I3694">
        <v>1</v>
      </c>
      <c r="J3694">
        <v>0</v>
      </c>
      <c r="K3694">
        <v>1</v>
      </c>
      <c r="L3694">
        <v>0</v>
      </c>
      <c r="M3694">
        <v>0</v>
      </c>
      <c r="N3694">
        <v>1</v>
      </c>
      <c r="O3694" cm="1">
        <f t="array" ref="O3694">$U$2*_xlfn.IFS(C3694="data_analyst",$V$5,C3694="data_engineer",$V$6,C3694="data_scientist",$V$7)*_xlfn.IFS(E3694=0,$V$12,E3694=1,$V$11)*_xlfn.IFS(F3694=0,$V$17,F3694=1,$V$16)*_xlfn.IFS(G3694=0,$V$22,G3694=1,$V$21)*_xlfn.IFS(H3694=0,$V$27,H3694=1,$V$26)*_xlfn.IFS(I3694=0,$V$32,I3694=1,$V$31)*_xlfn.IFS(J3694=0,$V$37,J3694=1,$V$36)*_xlfn.IFS(K3694=0,$V$42,K3694=1,$V$41)*_xlfn.IFS(L3694=0,$V$47,L3694=1,$V$46)*_xlfn.IFS(M3694=0,$V$52,M3694=1,$V$51)*_xlfn.IFS(N3694=0,$V$57,N3694=1,$V$56)</f>
        <v>1.1159745904674838E-5</v>
      </c>
      <c r="P3694" cm="1">
        <f t="array" ref="P3694">$V$2*_xlfn.IFS(C3694="data_analyst",$X$5,C3694="data_engineer",$X$6,C3694="data_scientist",$X$7)*_xlfn.IFS(E3694=0,$X$12,E3694=1,$X$11)*_xlfn.IFS(F3694=0,$X$17,F3694=1,$X$16)*_xlfn.IFS(G3694=0,$X$22,G3694=1,$X$21)*_xlfn.IFS(H3694=0,$X$27,H3694=1,$X$26)*_xlfn.IFS(I3694=0,$X$32,I3694=1,$X$31)*_xlfn.IFS(J3694=0,$X$37,J3694=1,$X$36)*_xlfn.IFS(K3694=0,$X$42,K3694=1,$X$41)*_xlfn.IFS(L3694=0,$X$47,L3694=1,$X$46)*_xlfn.IFS(M3694=0,$X$52,M3694=1,$X$51)*_xlfn.IFS(N3694=0,$X$57,N3694=1,$X$56)</f>
        <v>6.3353774591968278E-4</v>
      </c>
      <c r="Q3694" cm="1">
        <f t="array" ref="Q3694">$W$2*_xlfn.IFS(C3694="data_analyst",$Z$5,C3694="data_engineer",$Z$6,C3694="data_scientist",$Z$7)*_xlfn.IFS(E3694=0,$Z$12,E3694=1,$Z$11)*_xlfn.IFS(F3694=0,$Z$17,F3694=1,$Z$16)*_xlfn.IFS(G3694=0,$Z$22,G3694=1,$Z$21)*_xlfn.IFS(H3694=0,$Z$27,H3694=1,$Z$26)*_xlfn.IFS(I3694=0,$Z$32,I3694=1,$Z$31)*_xlfn.IFS(J3694=0,$Z$37,J3694=1,$Z$36)*_xlfn.IFS(K3694=0,$Z$42,K3694=1,$Z$41)*_xlfn.IFS(L3694=0,$Z$47,L3694=1,$Z$46)*_xlfn.IFS(M3694=0,$Z$52,M3694=1,$Z$51)*_xlfn.IFS(N3694=0,$Z$57,N3694=1,$Z$56)</f>
        <v>4.6459376350188498E-5</v>
      </c>
      <c r="R3694" t="str" cm="1">
        <f t="array" ref="R3694">_xlfn.IFS(AND(O3694&gt;P3694,O3694&gt;Q3694),"Low",AND(P3694&gt;O3694,P3694&gt;Q3694),"Medium",AND(Q3694&gt;O3694,Q3694&gt;P3694),"High")</f>
        <v>Medium</v>
      </c>
      <c r="S3694" t="str">
        <f t="shared" si="116"/>
        <v>T</v>
      </c>
    </row>
    <row r="3695" spans="1:19" x14ac:dyDescent="0.3">
      <c r="A3695" t="s">
        <v>18</v>
      </c>
      <c r="B3695">
        <v>4</v>
      </c>
      <c r="C3695" t="s">
        <v>13</v>
      </c>
      <c r="D3695" t="str">
        <f t="shared" si="115"/>
        <v>Medium</v>
      </c>
      <c r="E3695">
        <v>1</v>
      </c>
      <c r="F3695">
        <v>1</v>
      </c>
      <c r="G3695">
        <v>1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</v>
      </c>
      <c r="O3695" cm="1">
        <f t="array" ref="O3695">$U$2*_xlfn.IFS(C3695="data_analyst",$V$5,C3695="data_engineer",$V$6,C3695="data_scientist",$V$7)*_xlfn.IFS(E3695=0,$V$12,E3695=1,$V$11)*_xlfn.IFS(F3695=0,$V$17,F3695=1,$V$16)*_xlfn.IFS(G3695=0,$V$22,G3695=1,$V$21)*_xlfn.IFS(H3695=0,$V$27,H3695=1,$V$26)*_xlfn.IFS(I3695=0,$V$32,I3695=1,$V$31)*_xlfn.IFS(J3695=0,$V$37,J3695=1,$V$36)*_xlfn.IFS(K3695=0,$V$42,K3695=1,$V$41)*_xlfn.IFS(L3695=0,$V$47,L3695=1,$V$46)*_xlfn.IFS(M3695=0,$V$52,M3695=1,$V$51)*_xlfn.IFS(N3695=0,$V$57,N3695=1,$V$56)</f>
        <v>1.5401482252937562E-4</v>
      </c>
      <c r="P3695" cm="1">
        <f t="array" ref="P3695">$V$2*_xlfn.IFS(C3695="data_analyst",$X$5,C3695="data_engineer",$X$6,C3695="data_scientist",$X$7)*_xlfn.IFS(E3695=0,$X$12,E3695=1,$X$11)*_xlfn.IFS(F3695=0,$X$17,F3695=1,$X$16)*_xlfn.IFS(G3695=0,$X$22,G3695=1,$X$21)*_xlfn.IFS(H3695=0,$X$27,H3695=1,$X$26)*_xlfn.IFS(I3695=0,$X$32,I3695=1,$X$31)*_xlfn.IFS(J3695=0,$X$37,J3695=1,$X$36)*_xlfn.IFS(K3695=0,$X$42,K3695=1,$X$41)*_xlfn.IFS(L3695=0,$X$47,L3695=1,$X$46)*_xlfn.IFS(M3695=0,$X$52,M3695=1,$X$51)*_xlfn.IFS(N3695=0,$X$57,N3695=1,$X$56)</f>
        <v>4.9807469930692036E-3</v>
      </c>
      <c r="Q3695" cm="1">
        <f t="array" ref="Q3695">$W$2*_xlfn.IFS(C3695="data_analyst",$Z$5,C3695="data_engineer",$Z$6,C3695="data_scientist",$Z$7)*_xlfn.IFS(E3695=0,$Z$12,E3695=1,$Z$11)*_xlfn.IFS(F3695=0,$Z$17,F3695=1,$Z$16)*_xlfn.IFS(G3695=0,$Z$22,G3695=1,$Z$21)*_xlfn.IFS(H3695=0,$Z$27,H3695=1,$Z$26)*_xlfn.IFS(I3695=0,$Z$32,I3695=1,$Z$31)*_xlfn.IFS(J3695=0,$Z$37,J3695=1,$Z$36)*_xlfn.IFS(K3695=0,$Z$42,K3695=1,$Z$41)*_xlfn.IFS(L3695=0,$Z$47,L3695=1,$Z$46)*_xlfn.IFS(M3695=0,$Z$52,M3695=1,$Z$51)*_xlfn.IFS(N3695=0,$Z$57,N3695=1,$Z$56)</f>
        <v>3.5785497653522395E-4</v>
      </c>
      <c r="R3695" t="str" cm="1">
        <f t="array" ref="R3695">_xlfn.IFS(AND(O3695&gt;P3695,O3695&gt;Q3695),"Low",AND(P3695&gt;O3695,P3695&gt;Q3695),"Medium",AND(Q3695&gt;O3695,Q3695&gt;P3695),"High")</f>
        <v>Medium</v>
      </c>
      <c r="S3695" t="str">
        <f t="shared" si="116"/>
        <v>T</v>
      </c>
    </row>
    <row r="3696" spans="1:19" x14ac:dyDescent="0.3">
      <c r="A3696" t="s">
        <v>18</v>
      </c>
      <c r="B3696">
        <v>3</v>
      </c>
      <c r="C3696" t="s">
        <v>13</v>
      </c>
      <c r="D3696" t="str">
        <f t="shared" si="115"/>
        <v>Medium</v>
      </c>
      <c r="E3696">
        <v>1</v>
      </c>
      <c r="F3696">
        <v>1</v>
      </c>
      <c r="G3696">
        <v>1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</v>
      </c>
      <c r="O3696" cm="1">
        <f t="array" ref="O3696">$U$2*_xlfn.IFS(C3696="data_analyst",$V$5,C3696="data_engineer",$V$6,C3696="data_scientist",$V$7)*_xlfn.IFS(E3696=0,$V$12,E3696=1,$V$11)*_xlfn.IFS(F3696=0,$V$17,F3696=1,$V$16)*_xlfn.IFS(G3696=0,$V$22,G3696=1,$V$21)*_xlfn.IFS(H3696=0,$V$27,H3696=1,$V$26)*_xlfn.IFS(I3696=0,$V$32,I3696=1,$V$31)*_xlfn.IFS(J3696=0,$V$37,J3696=1,$V$36)*_xlfn.IFS(K3696=0,$V$42,K3696=1,$V$41)*_xlfn.IFS(L3696=0,$V$47,L3696=1,$V$46)*_xlfn.IFS(M3696=0,$V$52,M3696=1,$V$51)*_xlfn.IFS(N3696=0,$V$57,N3696=1,$V$56)</f>
        <v>1.5401482252937562E-4</v>
      </c>
      <c r="P3696" cm="1">
        <f t="array" ref="P3696">$V$2*_xlfn.IFS(C3696="data_analyst",$X$5,C3696="data_engineer",$X$6,C3696="data_scientist",$X$7)*_xlfn.IFS(E3696=0,$X$12,E3696=1,$X$11)*_xlfn.IFS(F3696=0,$X$17,F3696=1,$X$16)*_xlfn.IFS(G3696=0,$X$22,G3696=1,$X$21)*_xlfn.IFS(H3696=0,$X$27,H3696=1,$X$26)*_xlfn.IFS(I3696=0,$X$32,I3696=1,$X$31)*_xlfn.IFS(J3696=0,$X$37,J3696=1,$X$36)*_xlfn.IFS(K3696=0,$X$42,K3696=1,$X$41)*_xlfn.IFS(L3696=0,$X$47,L3696=1,$X$46)*_xlfn.IFS(M3696=0,$X$52,M3696=1,$X$51)*_xlfn.IFS(N3696=0,$X$57,N3696=1,$X$56)</f>
        <v>4.9807469930692036E-3</v>
      </c>
      <c r="Q3696" cm="1">
        <f t="array" ref="Q3696">$W$2*_xlfn.IFS(C3696="data_analyst",$Z$5,C3696="data_engineer",$Z$6,C3696="data_scientist",$Z$7)*_xlfn.IFS(E3696=0,$Z$12,E3696=1,$Z$11)*_xlfn.IFS(F3696=0,$Z$17,F3696=1,$Z$16)*_xlfn.IFS(G3696=0,$Z$22,G3696=1,$Z$21)*_xlfn.IFS(H3696=0,$Z$27,H3696=1,$Z$26)*_xlfn.IFS(I3696=0,$Z$32,I3696=1,$Z$31)*_xlfn.IFS(J3696=0,$Z$37,J3696=1,$Z$36)*_xlfn.IFS(K3696=0,$Z$42,K3696=1,$Z$41)*_xlfn.IFS(L3696=0,$Z$47,L3696=1,$Z$46)*_xlfn.IFS(M3696=0,$Z$52,M3696=1,$Z$51)*_xlfn.IFS(N3696=0,$Z$57,N3696=1,$Z$56)</f>
        <v>3.5785497653522395E-4</v>
      </c>
      <c r="R3696" t="str" cm="1">
        <f t="array" ref="R3696">_xlfn.IFS(AND(O3696&gt;P3696,O3696&gt;Q3696),"Low",AND(P3696&gt;O3696,P3696&gt;Q3696),"Medium",AND(Q3696&gt;O3696,Q3696&gt;P3696),"High")</f>
        <v>Medium</v>
      </c>
      <c r="S3696" t="str">
        <f t="shared" si="116"/>
        <v>T</v>
      </c>
    </row>
    <row r="3697" spans="1:19" x14ac:dyDescent="0.3">
      <c r="A3697" t="s">
        <v>18</v>
      </c>
      <c r="B3697">
        <v>5</v>
      </c>
      <c r="C3697" t="s">
        <v>13</v>
      </c>
      <c r="D3697" t="str">
        <f t="shared" si="115"/>
        <v>Medium</v>
      </c>
      <c r="E3697">
        <v>0</v>
      </c>
      <c r="F3697">
        <v>1</v>
      </c>
      <c r="G3697">
        <v>1</v>
      </c>
      <c r="H3697">
        <v>1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1</v>
      </c>
      <c r="O3697" cm="1">
        <f t="array" ref="O3697">$U$2*_xlfn.IFS(C3697="data_analyst",$V$5,C3697="data_engineer",$V$6,C3697="data_scientist",$V$7)*_xlfn.IFS(E3697=0,$V$12,E3697=1,$V$11)*_xlfn.IFS(F3697=0,$V$17,F3697=1,$V$16)*_xlfn.IFS(G3697=0,$V$22,G3697=1,$V$21)*_xlfn.IFS(H3697=0,$V$27,H3697=1,$V$26)*_xlfn.IFS(I3697=0,$V$32,I3697=1,$V$31)*_xlfn.IFS(J3697=0,$V$37,J3697=1,$V$36)*_xlfn.IFS(K3697=0,$V$42,K3697=1,$V$41)*_xlfn.IFS(L3697=0,$V$47,L3697=1,$V$46)*_xlfn.IFS(M3697=0,$V$52,M3697=1,$V$51)*_xlfn.IFS(N3697=0,$V$57,N3697=1,$V$56)</f>
        <v>4.3274286123931413E-6</v>
      </c>
      <c r="P3697" cm="1">
        <f t="array" ref="P3697">$V$2*_xlfn.IFS(C3697="data_analyst",$X$5,C3697="data_engineer",$X$6,C3697="data_scientist",$X$7)*_xlfn.IFS(E3697=0,$X$12,E3697=1,$X$11)*_xlfn.IFS(F3697=0,$X$17,F3697=1,$X$16)*_xlfn.IFS(G3697=0,$X$22,G3697=1,$X$21)*_xlfn.IFS(H3697=0,$X$27,H3697=1,$X$26)*_xlfn.IFS(I3697=0,$X$32,I3697=1,$X$31)*_xlfn.IFS(J3697=0,$X$37,J3697=1,$X$36)*_xlfn.IFS(K3697=0,$X$42,K3697=1,$X$41)*_xlfn.IFS(L3697=0,$X$47,L3697=1,$X$46)*_xlfn.IFS(M3697=0,$X$52,M3697=1,$X$51)*_xlfn.IFS(N3697=0,$X$57,N3697=1,$X$56)</f>
        <v>2.7635234526995634E-4</v>
      </c>
      <c r="Q3697" cm="1">
        <f t="array" ref="Q3697">$W$2*_xlfn.IFS(C3697="data_analyst",$Z$5,C3697="data_engineer",$Z$6,C3697="data_scientist",$Z$7)*_xlfn.IFS(E3697=0,$Z$12,E3697=1,$Z$11)*_xlfn.IFS(F3697=0,$Z$17,F3697=1,$Z$16)*_xlfn.IFS(G3697=0,$Z$22,G3697=1,$Z$21)*_xlfn.IFS(H3697=0,$Z$27,H3697=1,$Z$26)*_xlfn.IFS(I3697=0,$Z$32,I3697=1,$Z$31)*_xlfn.IFS(J3697=0,$Z$37,J3697=1,$Z$36)*_xlfn.IFS(K3697=0,$Z$42,K3697=1,$Z$41)*_xlfn.IFS(L3697=0,$Z$47,L3697=1,$Z$46)*_xlfn.IFS(M3697=0,$Z$52,M3697=1,$Z$51)*_xlfn.IFS(N3697=0,$Z$57,N3697=1,$Z$56)</f>
        <v>2.3886483482280227E-5</v>
      </c>
      <c r="R3697" t="str" cm="1">
        <f t="array" ref="R3697">_xlfn.IFS(AND(O3697&gt;P3697,O3697&gt;Q3697),"Low",AND(P3697&gt;O3697,P3697&gt;Q3697),"Medium",AND(Q3697&gt;O3697,Q3697&gt;P3697),"High")</f>
        <v>Medium</v>
      </c>
      <c r="S3697" t="str">
        <f t="shared" si="116"/>
        <v>T</v>
      </c>
    </row>
    <row r="3698" spans="1:19" x14ac:dyDescent="0.3">
      <c r="A3698" t="s">
        <v>18</v>
      </c>
      <c r="B3698">
        <v>6</v>
      </c>
      <c r="C3698" t="s">
        <v>13</v>
      </c>
      <c r="D3698" t="str">
        <f t="shared" si="115"/>
        <v>Medium</v>
      </c>
      <c r="E3698">
        <v>1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</v>
      </c>
      <c r="N3698">
        <v>1</v>
      </c>
      <c r="O3698" cm="1">
        <f t="array" ref="O3698">$U$2*_xlfn.IFS(C3698="data_analyst",$V$5,C3698="data_engineer",$V$6,C3698="data_scientist",$V$7)*_xlfn.IFS(E3698=0,$V$12,E3698=1,$V$11)*_xlfn.IFS(F3698=0,$V$17,F3698=1,$V$16)*_xlfn.IFS(G3698=0,$V$22,G3698=1,$V$21)*_xlfn.IFS(H3698=0,$V$27,H3698=1,$V$26)*_xlfn.IFS(I3698=0,$V$32,I3698=1,$V$31)*_xlfn.IFS(J3698=0,$V$37,J3698=1,$V$36)*_xlfn.IFS(K3698=0,$V$42,K3698=1,$V$41)*_xlfn.IFS(L3698=0,$V$47,L3698=1,$V$46)*_xlfn.IFS(M3698=0,$V$52,M3698=1,$V$51)*_xlfn.IFS(N3698=0,$V$57,N3698=1,$V$56)</f>
        <v>2.7976108010257118E-5</v>
      </c>
      <c r="P3698" cm="1">
        <f t="array" ref="P3698">$V$2*_xlfn.IFS(C3698="data_analyst",$X$5,C3698="data_engineer",$X$6,C3698="data_scientist",$X$7)*_xlfn.IFS(E3698=0,$X$12,E3698=1,$X$11)*_xlfn.IFS(F3698=0,$X$17,F3698=1,$X$16)*_xlfn.IFS(G3698=0,$X$22,G3698=1,$X$21)*_xlfn.IFS(H3698=0,$X$27,H3698=1,$X$26)*_xlfn.IFS(I3698=0,$X$32,I3698=1,$X$31)*_xlfn.IFS(J3698=0,$X$37,J3698=1,$X$36)*_xlfn.IFS(K3698=0,$X$42,K3698=1,$X$41)*_xlfn.IFS(L3698=0,$X$47,L3698=1,$X$46)*_xlfn.IFS(M3698=0,$X$52,M3698=1,$X$51)*_xlfn.IFS(N3698=0,$X$57,N3698=1,$X$56)</f>
        <v>2.7433725371823329E-3</v>
      </c>
      <c r="Q3698" cm="1">
        <f t="array" ref="Q3698">$W$2*_xlfn.IFS(C3698="data_analyst",$Z$5,C3698="data_engineer",$Z$6,C3698="data_scientist",$Z$7)*_xlfn.IFS(E3698=0,$Z$12,E3698=1,$Z$11)*_xlfn.IFS(F3698=0,$Z$17,F3698=1,$Z$16)*_xlfn.IFS(G3698=0,$Z$22,G3698=1,$Z$21)*_xlfn.IFS(H3698=0,$Z$27,H3698=1,$Z$26)*_xlfn.IFS(I3698=0,$Z$32,I3698=1,$Z$31)*_xlfn.IFS(J3698=0,$Z$37,J3698=1,$Z$36)*_xlfn.IFS(K3698=0,$Z$42,K3698=1,$Z$41)*_xlfn.IFS(L3698=0,$Z$47,L3698=1,$Z$46)*_xlfn.IFS(M3698=0,$Z$52,M3698=1,$Z$51)*_xlfn.IFS(N3698=0,$Z$57,N3698=1,$Z$56)</f>
        <v>1.9755832269512978E-4</v>
      </c>
      <c r="R3698" t="str" cm="1">
        <f t="array" ref="R3698">_xlfn.IFS(AND(O3698&gt;P3698,O3698&gt;Q3698),"Low",AND(P3698&gt;O3698,P3698&gt;Q3698),"Medium",AND(Q3698&gt;O3698,Q3698&gt;P3698),"High")</f>
        <v>Medium</v>
      </c>
      <c r="S3698" t="str">
        <f t="shared" si="116"/>
        <v>T</v>
      </c>
    </row>
    <row r="3699" spans="1:19" x14ac:dyDescent="0.3">
      <c r="A3699" t="s">
        <v>18</v>
      </c>
      <c r="B3699">
        <v>0</v>
      </c>
      <c r="C3699" t="s">
        <v>13</v>
      </c>
      <c r="D3699" t="str">
        <f t="shared" si="115"/>
        <v>Medium</v>
      </c>
      <c r="E3699">
        <v>0</v>
      </c>
      <c r="F3699">
        <v>1</v>
      </c>
      <c r="G3699">
        <v>1</v>
      </c>
      <c r="H3699">
        <v>1</v>
      </c>
      <c r="I3699">
        <v>1</v>
      </c>
      <c r="J3699">
        <v>0</v>
      </c>
      <c r="K3699">
        <v>1</v>
      </c>
      <c r="L3699">
        <v>1</v>
      </c>
      <c r="M3699">
        <v>0</v>
      </c>
      <c r="N3699">
        <v>1</v>
      </c>
      <c r="O3699" cm="1">
        <f t="array" ref="O3699">$U$2*_xlfn.IFS(C3699="data_analyst",$V$5,C3699="data_engineer",$V$6,C3699="data_scientist",$V$7)*_xlfn.IFS(E3699=0,$V$12,E3699=1,$V$11)*_xlfn.IFS(F3699=0,$V$17,F3699=1,$V$16)*_xlfn.IFS(G3699=0,$V$22,G3699=1,$V$21)*_xlfn.IFS(H3699=0,$V$27,H3699=1,$V$26)*_xlfn.IFS(I3699=0,$V$32,I3699=1,$V$31)*_xlfn.IFS(J3699=0,$V$37,J3699=1,$V$36)*_xlfn.IFS(K3699=0,$V$42,K3699=1,$V$41)*_xlfn.IFS(L3699=0,$V$47,L3699=1,$V$46)*_xlfn.IFS(M3699=0,$V$52,M3699=1,$V$51)*_xlfn.IFS(N3699=0,$V$57,N3699=1,$V$56)</f>
        <v>2.0842521913994656E-7</v>
      </c>
      <c r="P3699" cm="1">
        <f t="array" ref="P3699">$V$2*_xlfn.IFS(C3699="data_analyst",$X$5,C3699="data_engineer",$X$6,C3699="data_scientist",$X$7)*_xlfn.IFS(E3699=0,$X$12,E3699=1,$X$11)*_xlfn.IFS(F3699=0,$X$17,F3699=1,$X$16)*_xlfn.IFS(G3699=0,$X$22,G3699=1,$X$21)*_xlfn.IFS(H3699=0,$X$27,H3699=1,$X$26)*_xlfn.IFS(I3699=0,$X$32,I3699=1,$X$31)*_xlfn.IFS(J3699=0,$X$37,J3699=1,$X$36)*_xlfn.IFS(K3699=0,$X$42,K3699=1,$X$41)*_xlfn.IFS(L3699=0,$X$47,L3699=1,$X$46)*_xlfn.IFS(M3699=0,$X$52,M3699=1,$X$51)*_xlfn.IFS(N3699=0,$X$57,N3699=1,$X$56)</f>
        <v>1.7229458687358044E-4</v>
      </c>
      <c r="Q3699" cm="1">
        <f t="array" ref="Q3699">$W$2*_xlfn.IFS(C3699="data_analyst",$Z$5,C3699="data_engineer",$Z$6,C3699="data_scientist",$Z$7)*_xlfn.IFS(E3699=0,$Z$12,E3699=1,$Z$11)*_xlfn.IFS(F3699=0,$Z$17,F3699=1,$Z$16)*_xlfn.IFS(G3699=0,$Z$22,G3699=1,$Z$21)*_xlfn.IFS(H3699=0,$Z$27,H3699=1,$Z$26)*_xlfn.IFS(I3699=0,$Z$32,I3699=1,$Z$31)*_xlfn.IFS(J3699=0,$Z$37,J3699=1,$Z$36)*_xlfn.IFS(K3699=0,$Z$42,K3699=1,$Z$41)*_xlfn.IFS(L3699=0,$Z$47,L3699=1,$Z$46)*_xlfn.IFS(M3699=0,$Z$52,M3699=1,$Z$51)*_xlfn.IFS(N3699=0,$Z$57,N3699=1,$Z$56)</f>
        <v>8.9936962099273741E-6</v>
      </c>
      <c r="R3699" t="str" cm="1">
        <f t="array" ref="R3699">_xlfn.IFS(AND(O3699&gt;P3699,O3699&gt;Q3699),"Low",AND(P3699&gt;O3699,P3699&gt;Q3699),"Medium",AND(Q3699&gt;O3699,Q3699&gt;P3699),"High")</f>
        <v>Medium</v>
      </c>
      <c r="S3699" t="str">
        <f t="shared" si="116"/>
        <v>T</v>
      </c>
    </row>
    <row r="3700" spans="1:19" x14ac:dyDescent="0.3">
      <c r="A3700" t="s">
        <v>18</v>
      </c>
      <c r="B3700">
        <v>6</v>
      </c>
      <c r="C3700" t="s">
        <v>13</v>
      </c>
      <c r="D3700" t="str">
        <f t="shared" si="115"/>
        <v>Medium</v>
      </c>
      <c r="E3700">
        <v>1</v>
      </c>
      <c r="F3700">
        <v>0</v>
      </c>
      <c r="G3700">
        <v>1</v>
      </c>
      <c r="H3700">
        <v>1</v>
      </c>
      <c r="I3700">
        <v>1</v>
      </c>
      <c r="J3700">
        <v>0</v>
      </c>
      <c r="K3700">
        <v>0</v>
      </c>
      <c r="L3700">
        <v>1</v>
      </c>
      <c r="M3700">
        <v>0</v>
      </c>
      <c r="N3700">
        <v>1</v>
      </c>
      <c r="O3700" cm="1">
        <f t="array" ref="O3700">$U$2*_xlfn.IFS(C3700="data_analyst",$V$5,C3700="data_engineer",$V$6,C3700="data_scientist",$V$7)*_xlfn.IFS(E3700=0,$V$12,E3700=1,$V$11)*_xlfn.IFS(F3700=0,$V$17,F3700=1,$V$16)*_xlfn.IFS(G3700=0,$V$22,G3700=1,$V$21)*_xlfn.IFS(H3700=0,$V$27,H3700=1,$V$26)*_xlfn.IFS(I3700=0,$V$32,I3700=1,$V$31)*_xlfn.IFS(J3700=0,$V$37,J3700=1,$V$36)*_xlfn.IFS(K3700=0,$V$42,K3700=1,$V$41)*_xlfn.IFS(L3700=0,$V$47,L3700=1,$V$46)*_xlfn.IFS(M3700=0,$V$52,M3700=1,$V$51)*_xlfn.IFS(N3700=0,$V$57,N3700=1,$V$56)</f>
        <v>3.8025486821543395E-7</v>
      </c>
      <c r="P3700" cm="1">
        <f t="array" ref="P3700">$V$2*_xlfn.IFS(C3700="data_analyst",$X$5,C3700="data_engineer",$X$6,C3700="data_scientist",$X$7)*_xlfn.IFS(E3700=0,$X$12,E3700=1,$X$11)*_xlfn.IFS(F3700=0,$X$17,F3700=1,$X$16)*_xlfn.IFS(G3700=0,$X$22,G3700=1,$X$21)*_xlfn.IFS(H3700=0,$X$27,H3700=1,$X$26)*_xlfn.IFS(I3700=0,$X$32,I3700=1,$X$31)*_xlfn.IFS(J3700=0,$X$37,J3700=1,$X$36)*_xlfn.IFS(K3700=0,$X$42,K3700=1,$X$41)*_xlfn.IFS(L3700=0,$X$47,L3700=1,$X$46)*_xlfn.IFS(M3700=0,$X$52,M3700=1,$X$51)*_xlfn.IFS(N3700=0,$X$57,N3700=1,$X$56)</f>
        <v>1.932518585141495E-3</v>
      </c>
      <c r="Q3700" cm="1">
        <f t="array" ref="Q3700">$W$2*_xlfn.IFS(C3700="data_analyst",$Z$5,C3700="data_engineer",$Z$6,C3700="data_scientist",$Z$7)*_xlfn.IFS(E3700=0,$Z$12,E3700=1,$Z$11)*_xlfn.IFS(F3700=0,$Z$17,F3700=1,$Z$16)*_xlfn.IFS(G3700=0,$Z$22,G3700=1,$Z$21)*_xlfn.IFS(H3700=0,$Z$27,H3700=1,$Z$26)*_xlfn.IFS(I3700=0,$Z$32,I3700=1,$Z$31)*_xlfn.IFS(J3700=0,$Z$37,J3700=1,$Z$36)*_xlfn.IFS(K3700=0,$Z$42,K3700=1,$Z$41)*_xlfn.IFS(L3700=0,$Z$47,L3700=1,$Z$46)*_xlfn.IFS(M3700=0,$Z$52,M3700=1,$Z$51)*_xlfn.IFS(N3700=0,$Z$57,N3700=1,$Z$56)</f>
        <v>6.2405393734589254E-5</v>
      </c>
      <c r="R3700" t="str" cm="1">
        <f t="array" ref="R3700">_xlfn.IFS(AND(O3700&gt;P3700,O3700&gt;Q3700),"Low",AND(P3700&gt;O3700,P3700&gt;Q3700),"Medium",AND(Q3700&gt;O3700,Q3700&gt;P3700),"High")</f>
        <v>Medium</v>
      </c>
      <c r="S3700" t="str">
        <f t="shared" si="116"/>
        <v>T</v>
      </c>
    </row>
    <row r="3701" spans="1:19" x14ac:dyDescent="0.3">
      <c r="A3701" t="s">
        <v>18</v>
      </c>
      <c r="B3701">
        <v>6</v>
      </c>
      <c r="C3701" t="s">
        <v>13</v>
      </c>
      <c r="D3701" t="str">
        <f t="shared" si="115"/>
        <v>Medium</v>
      </c>
      <c r="E3701">
        <v>1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1</v>
      </c>
      <c r="L3701">
        <v>0</v>
      </c>
      <c r="M3701">
        <v>0</v>
      </c>
      <c r="N3701">
        <v>1</v>
      </c>
      <c r="O3701" cm="1">
        <f t="array" ref="O3701">$U$2*_xlfn.IFS(C3701="data_analyst",$V$5,C3701="data_engineer",$V$6,C3701="data_scientist",$V$7)*_xlfn.IFS(E3701=0,$V$12,E3701=1,$V$11)*_xlfn.IFS(F3701=0,$V$17,F3701=1,$V$16)*_xlfn.IFS(G3701=0,$V$22,G3701=1,$V$21)*_xlfn.IFS(H3701=0,$V$27,H3701=1,$V$26)*_xlfn.IFS(I3701=0,$V$32,I3701=1,$V$31)*_xlfn.IFS(J3701=0,$V$37,J3701=1,$V$36)*_xlfn.IFS(K3701=0,$V$42,K3701=1,$V$41)*_xlfn.IFS(L3701=0,$V$47,L3701=1,$V$46)*_xlfn.IFS(M3701=0,$V$52,M3701=1,$V$51)*_xlfn.IFS(N3701=0,$V$57,N3701=1,$V$56)</f>
        <v>1.2824295831249087E-4</v>
      </c>
      <c r="P3701" cm="1">
        <f t="array" ref="P3701">$V$2*_xlfn.IFS(C3701="data_analyst",$X$5,C3701="data_engineer",$X$6,C3701="data_scientist",$X$7)*_xlfn.IFS(E3701=0,$X$12,E3701=1,$X$11)*_xlfn.IFS(F3701=0,$X$17,F3701=1,$X$16)*_xlfn.IFS(G3701=0,$X$22,G3701=1,$X$21)*_xlfn.IFS(H3701=0,$X$27,H3701=1,$X$26)*_xlfn.IFS(I3701=0,$X$32,I3701=1,$X$31)*_xlfn.IFS(J3701=0,$X$37,J3701=1,$X$36)*_xlfn.IFS(K3701=0,$X$42,K3701=1,$X$41)*_xlfn.IFS(L3701=0,$X$47,L3701=1,$X$46)*_xlfn.IFS(M3701=0,$X$52,M3701=1,$X$51)*_xlfn.IFS(N3701=0,$X$57,N3701=1,$X$56)</f>
        <v>7.5654679763811395E-4</v>
      </c>
      <c r="Q3701" cm="1">
        <f t="array" ref="Q3701">$W$2*_xlfn.IFS(C3701="data_analyst",$Z$5,C3701="data_engineer",$Z$6,C3701="data_scientist",$Z$7)*_xlfn.IFS(E3701=0,$Z$12,E3701=1,$Z$11)*_xlfn.IFS(F3701=0,$Z$17,F3701=1,$Z$16)*_xlfn.IFS(G3701=0,$Z$22,G3701=1,$Z$21)*_xlfn.IFS(H3701=0,$Z$27,H3701=1,$Z$26)*_xlfn.IFS(I3701=0,$Z$32,I3701=1,$Z$31)*_xlfn.IFS(J3701=0,$Z$37,J3701=1,$Z$36)*_xlfn.IFS(K3701=0,$Z$42,K3701=1,$Z$41)*_xlfn.IFS(L3701=0,$Z$47,L3701=1,$Z$46)*_xlfn.IFS(M3701=0,$Z$52,M3701=1,$Z$51)*_xlfn.IFS(N3701=0,$Z$57,N3701=1,$Z$56)</f>
        <v>8.9173558076229158E-5</v>
      </c>
      <c r="R3701" t="str" cm="1">
        <f t="array" ref="R3701">_xlfn.IFS(AND(O3701&gt;P3701,O3701&gt;Q3701),"Low",AND(P3701&gt;O3701,P3701&gt;Q3701),"Medium",AND(Q3701&gt;O3701,Q3701&gt;P3701),"High")</f>
        <v>Medium</v>
      </c>
      <c r="S3701" t="str">
        <f t="shared" si="116"/>
        <v>T</v>
      </c>
    </row>
    <row r="3702" spans="1:19" x14ac:dyDescent="0.3">
      <c r="A3702" t="s">
        <v>18</v>
      </c>
      <c r="B3702">
        <v>5</v>
      </c>
      <c r="C3702" t="s">
        <v>13</v>
      </c>
      <c r="D3702" t="str">
        <f t="shared" si="115"/>
        <v>Medium</v>
      </c>
      <c r="E3702">
        <v>0</v>
      </c>
      <c r="F3702">
        <v>1</v>
      </c>
      <c r="G3702">
        <v>1</v>
      </c>
      <c r="H3702">
        <v>1</v>
      </c>
      <c r="I3702">
        <v>1</v>
      </c>
      <c r="J3702">
        <v>0</v>
      </c>
      <c r="K3702">
        <v>1</v>
      </c>
      <c r="L3702">
        <v>0</v>
      </c>
      <c r="M3702">
        <v>1</v>
      </c>
      <c r="N3702">
        <v>1</v>
      </c>
      <c r="O3702" cm="1">
        <f t="array" ref="O3702">$U$2*_xlfn.IFS(C3702="data_analyst",$V$5,C3702="data_engineer",$V$6,C3702="data_scientist",$V$7)*_xlfn.IFS(E3702=0,$V$12,E3702=1,$V$11)*_xlfn.IFS(F3702=0,$V$17,F3702=1,$V$16)*_xlfn.IFS(G3702=0,$V$22,G3702=1,$V$21)*_xlfn.IFS(H3702=0,$V$27,H3702=1,$V$26)*_xlfn.IFS(I3702=0,$V$32,I3702=1,$V$31)*_xlfn.IFS(J3702=0,$V$37,J3702=1,$V$36)*_xlfn.IFS(K3702=0,$V$42,K3702=1,$V$41)*_xlfn.IFS(L3702=0,$V$47,L3702=1,$V$46)*_xlfn.IFS(M3702=0,$V$52,M3702=1,$V$51)*_xlfn.IFS(N3702=0,$V$57,N3702=1,$V$56)</f>
        <v>3.6668553974172412E-7</v>
      </c>
      <c r="P3702" cm="1">
        <f t="array" ref="P3702">$V$2*_xlfn.IFS(C3702="data_analyst",$X$5,C3702="data_engineer",$X$6,C3702="data_scientist",$X$7)*_xlfn.IFS(E3702=0,$X$12,E3702=1,$X$11)*_xlfn.IFS(F3702=0,$X$17,F3702=1,$X$16)*_xlfn.IFS(G3702=0,$X$22,G3702=1,$X$21)*_xlfn.IFS(H3702=0,$X$27,H3702=1,$X$26)*_xlfn.IFS(I3702=0,$X$32,I3702=1,$X$31)*_xlfn.IFS(J3702=0,$X$37,J3702=1,$X$36)*_xlfn.IFS(K3702=0,$X$42,K3702=1,$X$41)*_xlfn.IFS(L3702=0,$X$47,L3702=1,$X$46)*_xlfn.IFS(M3702=0,$X$52,M3702=1,$X$51)*_xlfn.IFS(N3702=0,$X$57,N3702=1,$X$56)</f>
        <v>1.5445911962319849E-4</v>
      </c>
      <c r="Q3702" cm="1">
        <f t="array" ref="Q3702">$W$2*_xlfn.IFS(C3702="data_analyst",$Z$5,C3702="data_engineer",$Z$6,C3702="data_scientist",$Z$7)*_xlfn.IFS(E3702=0,$Z$12,E3702=1,$Z$11)*_xlfn.IFS(F3702=0,$Z$17,F3702=1,$Z$16)*_xlfn.IFS(G3702=0,$Z$22,G3702=1,$Z$21)*_xlfn.IFS(H3702=0,$Z$27,H3702=1,$Z$26)*_xlfn.IFS(I3702=0,$Z$32,I3702=1,$Z$31)*_xlfn.IFS(J3702=0,$Z$37,J3702=1,$Z$36)*_xlfn.IFS(K3702=0,$Z$42,K3702=1,$Z$41)*_xlfn.IFS(L3702=0,$Z$47,L3702=1,$Z$46)*_xlfn.IFS(M3702=0,$Z$52,M3702=1,$Z$51)*_xlfn.IFS(N3702=0,$Z$57,N3702=1,$Z$56)</f>
        <v>7.5309416007962807E-6</v>
      </c>
      <c r="R3702" t="str" cm="1">
        <f t="array" ref="R3702">_xlfn.IFS(AND(O3702&gt;P3702,O3702&gt;Q3702),"Low",AND(P3702&gt;O3702,P3702&gt;Q3702),"Medium",AND(Q3702&gt;O3702,Q3702&gt;P3702),"High")</f>
        <v>Medium</v>
      </c>
      <c r="S3702" t="str">
        <f t="shared" si="116"/>
        <v>T</v>
      </c>
    </row>
    <row r="3703" spans="1:19" x14ac:dyDescent="0.3">
      <c r="A3703" t="s">
        <v>18</v>
      </c>
      <c r="B3703">
        <v>3</v>
      </c>
      <c r="C3703" t="s">
        <v>13</v>
      </c>
      <c r="D3703" t="str">
        <f t="shared" si="115"/>
        <v>Medium</v>
      </c>
      <c r="E3703">
        <v>1</v>
      </c>
      <c r="F3703">
        <v>0</v>
      </c>
      <c r="G3703">
        <v>1</v>
      </c>
      <c r="H3703">
        <v>1</v>
      </c>
      <c r="I3703">
        <v>0</v>
      </c>
      <c r="J3703">
        <v>0</v>
      </c>
      <c r="K3703">
        <v>1</v>
      </c>
      <c r="L3703">
        <v>0</v>
      </c>
      <c r="M3703">
        <v>1</v>
      </c>
      <c r="N3703">
        <v>1</v>
      </c>
      <c r="O3703" cm="1">
        <f t="array" ref="O3703">$U$2*_xlfn.IFS(C3703="data_analyst",$V$5,C3703="data_engineer",$V$6,C3703="data_scientist",$V$7)*_xlfn.IFS(E3703=0,$V$12,E3703=1,$V$11)*_xlfn.IFS(F3703=0,$V$17,F3703=1,$V$16)*_xlfn.IFS(G3703=0,$V$22,G3703=1,$V$21)*_xlfn.IFS(H3703=0,$V$27,H3703=1,$V$26)*_xlfn.IFS(I3703=0,$V$32,I3703=1,$V$31)*_xlfn.IFS(J3703=0,$V$37,J3703=1,$V$36)*_xlfn.IFS(K3703=0,$V$42,K3703=1,$V$41)*_xlfn.IFS(L3703=0,$V$47,L3703=1,$V$46)*_xlfn.IFS(M3703=0,$V$52,M3703=1,$V$51)*_xlfn.IFS(N3703=0,$V$57,N3703=1,$V$56)</f>
        <v>1.9771036897059488E-6</v>
      </c>
      <c r="P3703" cm="1">
        <f t="array" ref="P3703">$V$2*_xlfn.IFS(C3703="data_analyst",$X$5,C3703="data_engineer",$X$6,C3703="data_scientist",$X$7)*_xlfn.IFS(E3703=0,$X$12,E3703=1,$X$11)*_xlfn.IFS(F3703=0,$X$17,F3703=1,$X$16)*_xlfn.IFS(G3703=0,$X$22,G3703=1,$X$21)*_xlfn.IFS(H3703=0,$X$27,H3703=1,$X$26)*_xlfn.IFS(I3703=0,$X$32,I3703=1,$X$31)*_xlfn.IFS(J3703=0,$X$37,J3703=1,$X$36)*_xlfn.IFS(K3703=0,$X$42,K3703=1,$X$41)*_xlfn.IFS(L3703=0,$X$47,L3703=1,$X$46)*_xlfn.IFS(M3703=0,$X$52,M3703=1,$X$51)*_xlfn.IFS(N3703=0,$X$57,N3703=1,$X$56)</f>
        <v>4.8102259315654602E-4</v>
      </c>
      <c r="Q3703" cm="1">
        <f t="array" ref="Q3703">$W$2*_xlfn.IFS(C3703="data_analyst",$Z$5,C3703="data_engineer",$Z$6,C3703="data_scientist",$Z$7)*_xlfn.IFS(E3703=0,$Z$12,E3703=1,$Z$11)*_xlfn.IFS(F3703=0,$Z$17,F3703=1,$Z$16)*_xlfn.IFS(G3703=0,$Z$22,G3703=1,$Z$21)*_xlfn.IFS(H3703=0,$Z$27,H3703=1,$Z$26)*_xlfn.IFS(I3703=0,$Z$32,I3703=1,$Z$31)*_xlfn.IFS(J3703=0,$Z$37,J3703=1,$Z$36)*_xlfn.IFS(K3703=0,$Z$42,K3703=1,$Z$41)*_xlfn.IFS(L3703=0,$Z$47,L3703=1,$Z$46)*_xlfn.IFS(M3703=0,$Z$52,M3703=1,$Z$51)*_xlfn.IFS(N3703=0,$Z$57,N3703=1,$Z$56)</f>
        <v>1.9207059150915392E-5</v>
      </c>
      <c r="R3703" t="str" cm="1">
        <f t="array" ref="R3703">_xlfn.IFS(AND(O3703&gt;P3703,O3703&gt;Q3703),"Low",AND(P3703&gt;O3703,P3703&gt;Q3703),"Medium",AND(Q3703&gt;O3703,Q3703&gt;P3703),"High")</f>
        <v>Medium</v>
      </c>
      <c r="S3703" t="str">
        <f t="shared" si="116"/>
        <v>T</v>
      </c>
    </row>
    <row r="3704" spans="1:19" x14ac:dyDescent="0.3">
      <c r="A3704" t="s">
        <v>18</v>
      </c>
      <c r="B3704">
        <v>5</v>
      </c>
      <c r="C3704" t="s">
        <v>13</v>
      </c>
      <c r="D3704" t="str">
        <f t="shared" si="115"/>
        <v>Medium</v>
      </c>
      <c r="E3704">
        <v>1</v>
      </c>
      <c r="F3704">
        <v>1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 cm="1">
        <f t="array" ref="O3704">$U$2*_xlfn.IFS(C3704="data_analyst",$V$5,C3704="data_engineer",$V$6,C3704="data_scientist",$V$7)*_xlfn.IFS(E3704=0,$V$12,E3704=1,$V$11)*_xlfn.IFS(F3704=0,$V$17,F3704=1,$V$16)*_xlfn.IFS(G3704=0,$V$22,G3704=1,$V$21)*_xlfn.IFS(H3704=0,$V$27,H3704=1,$V$26)*_xlfn.IFS(I3704=0,$V$32,I3704=1,$V$31)*_xlfn.IFS(J3704=0,$V$37,J3704=1,$V$36)*_xlfn.IFS(K3704=0,$V$42,K3704=1,$V$41)*_xlfn.IFS(L3704=0,$V$47,L3704=1,$V$46)*_xlfn.IFS(M3704=0,$V$52,M3704=1,$V$51)*_xlfn.IFS(N3704=0,$V$57,N3704=1,$V$56)</f>
        <v>1.691846892515542E-4</v>
      </c>
      <c r="P3704" cm="1">
        <f t="array" ref="P3704">$V$2*_xlfn.IFS(C3704="data_analyst",$X$5,C3704="data_engineer",$X$6,C3704="data_scientist",$X$7)*_xlfn.IFS(E3704=0,$X$12,E3704=1,$X$11)*_xlfn.IFS(F3704=0,$X$17,F3704=1,$X$16)*_xlfn.IFS(G3704=0,$X$22,G3704=1,$X$21)*_xlfn.IFS(H3704=0,$X$27,H3704=1,$X$26)*_xlfn.IFS(I3704=0,$X$32,I3704=1,$X$31)*_xlfn.IFS(J3704=0,$X$37,J3704=1,$X$36)*_xlfn.IFS(K3704=0,$X$42,K3704=1,$X$41)*_xlfn.IFS(L3704=0,$X$47,L3704=1,$X$46)*_xlfn.IFS(M3704=0,$X$52,M3704=1,$X$51)*_xlfn.IFS(N3704=0,$X$57,N3704=1,$X$56)</f>
        <v>2.5606310283549436E-4</v>
      </c>
      <c r="Q3704" cm="1">
        <f t="array" ref="Q3704">$W$2*_xlfn.IFS(C3704="data_analyst",$Z$5,C3704="data_engineer",$Z$6,C3704="data_scientist",$Z$7)*_xlfn.IFS(E3704=0,$Z$12,E3704=1,$Z$11)*_xlfn.IFS(F3704=0,$Z$17,F3704=1,$Z$16)*_xlfn.IFS(G3704=0,$Z$22,G3704=1,$Z$21)*_xlfn.IFS(H3704=0,$Z$27,H3704=1,$Z$26)*_xlfn.IFS(I3704=0,$Z$32,I3704=1,$Z$31)*_xlfn.IFS(J3704=0,$Z$37,J3704=1,$Z$36)*_xlfn.IFS(K3704=0,$Z$42,K3704=1,$Z$41)*_xlfn.IFS(L3704=0,$Z$47,L3704=1,$Z$46)*_xlfn.IFS(M3704=0,$Z$52,M3704=1,$Z$51)*_xlfn.IFS(N3704=0,$Z$57,N3704=1,$Z$56)</f>
        <v>8.0929236222908988E-5</v>
      </c>
      <c r="R3704" t="str" cm="1">
        <f t="array" ref="R3704">_xlfn.IFS(AND(O3704&gt;P3704,O3704&gt;Q3704),"Low",AND(P3704&gt;O3704,P3704&gt;Q3704),"Medium",AND(Q3704&gt;O3704,Q3704&gt;P3704),"High")</f>
        <v>Medium</v>
      </c>
      <c r="S3704" t="str">
        <f t="shared" si="116"/>
        <v>T</v>
      </c>
    </row>
    <row r="3705" spans="1:19" x14ac:dyDescent="0.3">
      <c r="A3705" t="s">
        <v>18</v>
      </c>
      <c r="B3705">
        <v>7</v>
      </c>
      <c r="C3705" t="s">
        <v>13</v>
      </c>
      <c r="D3705" t="str">
        <f t="shared" si="115"/>
        <v>Medium</v>
      </c>
      <c r="E3705">
        <v>1</v>
      </c>
      <c r="F3705">
        <v>0</v>
      </c>
      <c r="G3705">
        <v>1</v>
      </c>
      <c r="H3705">
        <v>1</v>
      </c>
      <c r="I3705">
        <v>1</v>
      </c>
      <c r="J3705">
        <v>0</v>
      </c>
      <c r="K3705">
        <v>0</v>
      </c>
      <c r="L3705">
        <v>1</v>
      </c>
      <c r="M3705">
        <v>1</v>
      </c>
      <c r="N3705">
        <v>1</v>
      </c>
      <c r="O3705" cm="1">
        <f t="array" ref="O3705">$U$2*_xlfn.IFS(C3705="data_analyst",$V$5,C3705="data_engineer",$V$6,C3705="data_scientist",$V$7)*_xlfn.IFS(E3705=0,$V$12,E3705=1,$V$11)*_xlfn.IFS(F3705=0,$V$17,F3705=1,$V$16)*_xlfn.IFS(G3705=0,$V$22,G3705=1,$V$21)*_xlfn.IFS(H3705=0,$V$27,H3705=1,$V$26)*_xlfn.IFS(I3705=0,$V$32,I3705=1,$V$31)*_xlfn.IFS(J3705=0,$V$37,J3705=1,$V$36)*_xlfn.IFS(K3705=0,$V$42,K3705=1,$V$41)*_xlfn.IFS(L3705=0,$V$47,L3705=1,$V$46)*_xlfn.IFS(M3705=0,$V$52,M3705=1,$V$51)*_xlfn.IFS(N3705=0,$V$57,N3705=1,$V$56)</f>
        <v>3.2220973256884125E-8</v>
      </c>
      <c r="P3705" cm="1">
        <f t="array" ref="P3705">$V$2*_xlfn.IFS(C3705="data_analyst",$X$5,C3705="data_engineer",$X$6,C3705="data_scientist",$X$7)*_xlfn.IFS(E3705=0,$X$12,E3705=1,$X$11)*_xlfn.IFS(F3705=0,$X$17,F3705=1,$X$16)*_xlfn.IFS(G3705=0,$X$22,G3705=1,$X$21)*_xlfn.IFS(H3705=0,$X$27,H3705=1,$X$26)*_xlfn.IFS(I3705=0,$X$32,I3705=1,$X$31)*_xlfn.IFS(J3705=0,$X$37,J3705=1,$X$36)*_xlfn.IFS(K3705=0,$X$42,K3705=1,$X$41)*_xlfn.IFS(L3705=0,$X$47,L3705=1,$X$46)*_xlfn.IFS(M3705=0,$X$52,M3705=1,$X$51)*_xlfn.IFS(N3705=0,$X$57,N3705=1,$X$56)</f>
        <v>1.0801251533611479E-3</v>
      </c>
      <c r="Q3705" cm="1">
        <f t="array" ref="Q3705">$W$2*_xlfn.IFS(C3705="data_analyst",$Z$5,C3705="data_engineer",$Z$6,C3705="data_scientist",$Z$7)*_xlfn.IFS(E3705=0,$Z$12,E3705=1,$Z$11)*_xlfn.IFS(F3705=0,$Z$17,F3705=1,$Z$16)*_xlfn.IFS(G3705=0,$Z$22,G3705=1,$Z$21)*_xlfn.IFS(H3705=0,$Z$27,H3705=1,$Z$26)*_xlfn.IFS(I3705=0,$Z$32,I3705=1,$Z$31)*_xlfn.IFS(J3705=0,$Z$37,J3705=1,$Z$36)*_xlfn.IFS(K3705=0,$Z$42,K3705=1,$Z$41)*_xlfn.IFS(L3705=0,$Z$47,L3705=1,$Z$46)*_xlfn.IFS(M3705=0,$Z$52,M3705=1,$Z$51)*_xlfn.IFS(N3705=0,$Z$57,N3705=1,$Z$56)</f>
        <v>1.967520150626315E-5</v>
      </c>
      <c r="R3705" t="str" cm="1">
        <f t="array" ref="R3705">_xlfn.IFS(AND(O3705&gt;P3705,O3705&gt;Q3705),"Low",AND(P3705&gt;O3705,P3705&gt;Q3705),"Medium",AND(Q3705&gt;O3705,Q3705&gt;P3705),"High")</f>
        <v>Medium</v>
      </c>
      <c r="S3705" t="str">
        <f t="shared" si="116"/>
        <v>T</v>
      </c>
    </row>
    <row r="3706" spans="1:19" x14ac:dyDescent="0.3">
      <c r="A3706" t="s">
        <v>18</v>
      </c>
      <c r="B3706">
        <v>8</v>
      </c>
      <c r="C3706" t="s">
        <v>13</v>
      </c>
      <c r="D3706" t="str">
        <f t="shared" si="115"/>
        <v>Medium</v>
      </c>
      <c r="E3706">
        <v>1</v>
      </c>
      <c r="F3706">
        <v>0</v>
      </c>
      <c r="G3706">
        <v>1</v>
      </c>
      <c r="H3706">
        <v>1</v>
      </c>
      <c r="I3706">
        <v>1</v>
      </c>
      <c r="J3706">
        <v>0</v>
      </c>
      <c r="K3706">
        <v>0</v>
      </c>
      <c r="L3706">
        <v>1</v>
      </c>
      <c r="M3706">
        <v>1</v>
      </c>
      <c r="N3706">
        <v>1</v>
      </c>
      <c r="O3706" cm="1">
        <f t="array" ref="O3706">$U$2*_xlfn.IFS(C3706="data_analyst",$V$5,C3706="data_engineer",$V$6,C3706="data_scientist",$V$7)*_xlfn.IFS(E3706=0,$V$12,E3706=1,$V$11)*_xlfn.IFS(F3706=0,$V$17,F3706=1,$V$16)*_xlfn.IFS(G3706=0,$V$22,G3706=1,$V$21)*_xlfn.IFS(H3706=0,$V$27,H3706=1,$V$26)*_xlfn.IFS(I3706=0,$V$32,I3706=1,$V$31)*_xlfn.IFS(J3706=0,$V$37,J3706=1,$V$36)*_xlfn.IFS(K3706=0,$V$42,K3706=1,$V$41)*_xlfn.IFS(L3706=0,$V$47,L3706=1,$V$46)*_xlfn.IFS(M3706=0,$V$52,M3706=1,$V$51)*_xlfn.IFS(N3706=0,$V$57,N3706=1,$V$56)</f>
        <v>3.2220973256884125E-8</v>
      </c>
      <c r="P3706" cm="1">
        <f t="array" ref="P3706">$V$2*_xlfn.IFS(C3706="data_analyst",$X$5,C3706="data_engineer",$X$6,C3706="data_scientist",$X$7)*_xlfn.IFS(E3706=0,$X$12,E3706=1,$X$11)*_xlfn.IFS(F3706=0,$X$17,F3706=1,$X$16)*_xlfn.IFS(G3706=0,$X$22,G3706=1,$X$21)*_xlfn.IFS(H3706=0,$X$27,H3706=1,$X$26)*_xlfn.IFS(I3706=0,$X$32,I3706=1,$X$31)*_xlfn.IFS(J3706=0,$X$37,J3706=1,$X$36)*_xlfn.IFS(K3706=0,$X$42,K3706=1,$X$41)*_xlfn.IFS(L3706=0,$X$47,L3706=1,$X$46)*_xlfn.IFS(M3706=0,$X$52,M3706=1,$X$51)*_xlfn.IFS(N3706=0,$X$57,N3706=1,$X$56)</f>
        <v>1.0801251533611479E-3</v>
      </c>
      <c r="Q3706" cm="1">
        <f t="array" ref="Q3706">$W$2*_xlfn.IFS(C3706="data_analyst",$Z$5,C3706="data_engineer",$Z$6,C3706="data_scientist",$Z$7)*_xlfn.IFS(E3706=0,$Z$12,E3706=1,$Z$11)*_xlfn.IFS(F3706=0,$Z$17,F3706=1,$Z$16)*_xlfn.IFS(G3706=0,$Z$22,G3706=1,$Z$21)*_xlfn.IFS(H3706=0,$Z$27,H3706=1,$Z$26)*_xlfn.IFS(I3706=0,$Z$32,I3706=1,$Z$31)*_xlfn.IFS(J3706=0,$Z$37,J3706=1,$Z$36)*_xlfn.IFS(K3706=0,$Z$42,K3706=1,$Z$41)*_xlfn.IFS(L3706=0,$Z$47,L3706=1,$Z$46)*_xlfn.IFS(M3706=0,$Z$52,M3706=1,$Z$51)*_xlfn.IFS(N3706=0,$Z$57,N3706=1,$Z$56)</f>
        <v>1.967520150626315E-5</v>
      </c>
      <c r="R3706" t="str" cm="1">
        <f t="array" ref="R3706">_xlfn.IFS(AND(O3706&gt;P3706,O3706&gt;Q3706),"Low",AND(P3706&gt;O3706,P3706&gt;Q3706),"Medium",AND(Q3706&gt;O3706,Q3706&gt;P3706),"High")</f>
        <v>Medium</v>
      </c>
      <c r="S3706" t="str">
        <f t="shared" si="116"/>
        <v>T</v>
      </c>
    </row>
    <row r="3707" spans="1:19" x14ac:dyDescent="0.3">
      <c r="A3707" t="s">
        <v>18</v>
      </c>
      <c r="B3707">
        <v>4</v>
      </c>
      <c r="C3707" t="s">
        <v>13</v>
      </c>
      <c r="D3707" t="str">
        <f t="shared" si="115"/>
        <v>Medium</v>
      </c>
      <c r="E3707">
        <v>1</v>
      </c>
      <c r="F3707">
        <v>1</v>
      </c>
      <c r="G3707">
        <v>0</v>
      </c>
      <c r="H3707">
        <v>1</v>
      </c>
      <c r="I3707">
        <v>0</v>
      </c>
      <c r="J3707">
        <v>1</v>
      </c>
      <c r="K3707">
        <v>1</v>
      </c>
      <c r="L3707">
        <v>0</v>
      </c>
      <c r="M3707">
        <v>0</v>
      </c>
      <c r="N3707">
        <v>1</v>
      </c>
      <c r="O3707" cm="1">
        <f t="array" ref="O3707">$U$2*_xlfn.IFS(C3707="data_analyst",$V$5,C3707="data_engineer",$V$6,C3707="data_scientist",$V$7)*_xlfn.IFS(E3707=0,$V$12,E3707=1,$V$11)*_xlfn.IFS(F3707=0,$V$17,F3707=1,$V$16)*_xlfn.IFS(G3707=0,$V$22,G3707=1,$V$21)*_xlfn.IFS(H3707=0,$V$27,H3707=1,$V$26)*_xlfn.IFS(I3707=0,$V$32,I3707=1,$V$31)*_xlfn.IFS(J3707=0,$V$37,J3707=1,$V$36)*_xlfn.IFS(K3707=0,$V$42,K3707=1,$V$41)*_xlfn.IFS(L3707=0,$V$47,L3707=1,$V$46)*_xlfn.IFS(M3707=0,$V$52,M3707=1,$V$51)*_xlfn.IFS(N3707=0,$V$57,N3707=1,$V$56)</f>
        <v>5.7372393998549205E-5</v>
      </c>
      <c r="P3707" cm="1">
        <f t="array" ref="P3707">$V$2*_xlfn.IFS(C3707="data_analyst",$X$5,C3707="data_engineer",$X$6,C3707="data_scientist",$X$7)*_xlfn.IFS(E3707=0,$X$12,E3707=1,$X$11)*_xlfn.IFS(F3707=0,$X$17,F3707=1,$X$16)*_xlfn.IFS(G3707=0,$X$22,G3707=1,$X$21)*_xlfn.IFS(H3707=0,$X$27,H3707=1,$X$26)*_xlfn.IFS(I3707=0,$X$32,I3707=1,$X$31)*_xlfn.IFS(J3707=0,$X$37,J3707=1,$X$36)*_xlfn.IFS(K3707=0,$X$42,K3707=1,$X$41)*_xlfn.IFS(L3707=0,$X$47,L3707=1,$X$46)*_xlfn.IFS(M3707=0,$X$52,M3707=1,$X$51)*_xlfn.IFS(N3707=0,$X$57,N3707=1,$X$56)</f>
        <v>2.1244929530054912E-4</v>
      </c>
      <c r="Q3707" cm="1">
        <f t="array" ref="Q3707">$W$2*_xlfn.IFS(C3707="data_analyst",$Z$5,C3707="data_engineer",$Z$6,C3707="data_scientist",$Z$7)*_xlfn.IFS(E3707=0,$Z$12,E3707=1,$Z$11)*_xlfn.IFS(F3707=0,$Z$17,F3707=1,$Z$16)*_xlfn.IFS(G3707=0,$Z$22,G3707=1,$Z$21)*_xlfn.IFS(H3707=0,$Z$27,H3707=1,$Z$26)*_xlfn.IFS(I3707=0,$Z$32,I3707=1,$Z$31)*_xlfn.IFS(J3707=0,$Z$37,J3707=1,$Z$36)*_xlfn.IFS(K3707=0,$Z$42,K3707=1,$Z$41)*_xlfn.IFS(L3707=0,$Z$47,L3707=1,$Z$46)*_xlfn.IFS(M3707=0,$Z$52,M3707=1,$Z$51)*_xlfn.IFS(N3707=0,$Z$57,N3707=1,$Z$56)</f>
        <v>2.6538840687526967E-5</v>
      </c>
      <c r="R3707" t="str" cm="1">
        <f t="array" ref="R3707">_xlfn.IFS(AND(O3707&gt;P3707,O3707&gt;Q3707),"Low",AND(P3707&gt;O3707,P3707&gt;Q3707),"Medium",AND(Q3707&gt;O3707,Q3707&gt;P3707),"High")</f>
        <v>Medium</v>
      </c>
      <c r="S3707" t="str">
        <f t="shared" si="116"/>
        <v>T</v>
      </c>
    </row>
    <row r="3708" spans="1:19" x14ac:dyDescent="0.3">
      <c r="A3708" t="s">
        <v>18</v>
      </c>
      <c r="B3708">
        <v>9</v>
      </c>
      <c r="C3708" t="s">
        <v>13</v>
      </c>
      <c r="D3708" t="str">
        <f t="shared" si="115"/>
        <v>Medium</v>
      </c>
      <c r="E3708">
        <v>1</v>
      </c>
      <c r="F3708">
        <v>1</v>
      </c>
      <c r="G3708">
        <v>1</v>
      </c>
      <c r="H3708">
        <v>1</v>
      </c>
      <c r="I3708">
        <v>0</v>
      </c>
      <c r="J3708">
        <v>0</v>
      </c>
      <c r="K3708">
        <v>0</v>
      </c>
      <c r="L3708">
        <v>1</v>
      </c>
      <c r="M3708">
        <v>0</v>
      </c>
      <c r="N3708">
        <v>1</v>
      </c>
      <c r="O3708" cm="1">
        <f t="array" ref="O3708">$U$2*_xlfn.IFS(C3708="data_analyst",$V$5,C3708="data_engineer",$V$6,C3708="data_scientist",$V$7)*_xlfn.IFS(E3708=0,$V$12,E3708=1,$V$11)*_xlfn.IFS(F3708=0,$V$17,F3708=1,$V$16)*_xlfn.IFS(G3708=0,$V$22,G3708=1,$V$21)*_xlfn.IFS(H3708=0,$V$27,H3708=1,$V$26)*_xlfn.IFS(I3708=0,$V$32,I3708=1,$V$31)*_xlfn.IFS(J3708=0,$V$37,J3708=1,$V$36)*_xlfn.IFS(K3708=0,$V$42,K3708=1,$V$41)*_xlfn.IFS(L3708=0,$V$47,L3708=1,$V$46)*_xlfn.IFS(M3708=0,$V$52,M3708=1,$V$51)*_xlfn.IFS(N3708=0,$V$57,N3708=1,$V$56)</f>
        <v>7.4179324517459656E-6</v>
      </c>
      <c r="P3708" cm="1">
        <f t="array" ref="P3708">$V$2*_xlfn.IFS(C3708="data_analyst",$X$5,C3708="data_engineer",$X$6,C3708="data_scientist",$X$7)*_xlfn.IFS(E3708=0,$X$12,E3708=1,$X$11)*_xlfn.IFS(F3708=0,$X$17,F3708=1,$X$16)*_xlfn.IFS(G3708=0,$X$22,G3708=1,$X$21)*_xlfn.IFS(H3708=0,$X$27,H3708=1,$X$26)*_xlfn.IFS(I3708=0,$X$32,I3708=1,$X$31)*_xlfn.IFS(J3708=0,$X$37,J3708=1,$X$36)*_xlfn.IFS(K3708=0,$X$42,K3708=1,$X$41)*_xlfn.IFS(L3708=0,$X$47,L3708=1,$X$46)*_xlfn.IFS(M3708=0,$X$52,M3708=1,$X$51)*_xlfn.IFS(N3708=0,$X$57,N3708=1,$X$56)</f>
        <v>3.1052956856739986E-3</v>
      </c>
      <c r="Q3708" cm="1">
        <f t="array" ref="Q3708">$W$2*_xlfn.IFS(C3708="data_analyst",$Z$5,C3708="data_engineer",$Z$6,C3708="data_scientist",$Z$7)*_xlfn.IFS(E3708=0,$Z$12,E3708=1,$Z$11)*_xlfn.IFS(F3708=0,$Z$17,F3708=1,$Z$16)*_xlfn.IFS(G3708=0,$Z$22,G3708=1,$Z$21)*_xlfn.IFS(H3708=0,$Z$27,H3708=1,$Z$26)*_xlfn.IFS(I3708=0,$Z$32,I3708=1,$Z$31)*_xlfn.IFS(J3708=0,$Z$37,J3708=1,$Z$36)*_xlfn.IFS(K3708=0,$Z$42,K3708=1,$Z$41)*_xlfn.IFS(L3708=0,$Z$47,L3708=1,$Z$46)*_xlfn.IFS(M3708=0,$Z$52,M3708=1,$Z$51)*_xlfn.IFS(N3708=0,$Z$57,N3708=1,$Z$56)</f>
        <v>1.347389182905904E-4</v>
      </c>
      <c r="R3708" t="str" cm="1">
        <f t="array" ref="R3708">_xlfn.IFS(AND(O3708&gt;P3708,O3708&gt;Q3708),"Low",AND(P3708&gt;O3708,P3708&gt;Q3708),"Medium",AND(Q3708&gt;O3708,Q3708&gt;P3708),"High")</f>
        <v>Medium</v>
      </c>
      <c r="S3708" t="str">
        <f t="shared" si="116"/>
        <v>T</v>
      </c>
    </row>
    <row r="3709" spans="1:19" x14ac:dyDescent="0.3">
      <c r="A3709" t="s">
        <v>18</v>
      </c>
      <c r="B3709">
        <v>3</v>
      </c>
      <c r="C3709" t="s">
        <v>13</v>
      </c>
      <c r="D3709" t="str">
        <f t="shared" si="115"/>
        <v>Medium</v>
      </c>
      <c r="E3709">
        <v>0</v>
      </c>
      <c r="F3709">
        <v>1</v>
      </c>
      <c r="G3709">
        <v>1</v>
      </c>
      <c r="H3709">
        <v>1</v>
      </c>
      <c r="I3709">
        <v>1</v>
      </c>
      <c r="J3709">
        <v>0</v>
      </c>
      <c r="K3709">
        <v>1</v>
      </c>
      <c r="L3709">
        <v>0</v>
      </c>
      <c r="M3709">
        <v>0</v>
      </c>
      <c r="N3709">
        <v>1</v>
      </c>
      <c r="O3709" cm="1">
        <f t="array" ref="O3709">$U$2*_xlfn.IFS(C3709="data_analyst",$V$5,C3709="data_engineer",$V$6,C3709="data_scientist",$V$7)*_xlfn.IFS(E3709=0,$V$12,E3709=1,$V$11)*_xlfn.IFS(F3709=0,$V$17,F3709=1,$V$16)*_xlfn.IFS(G3709=0,$V$22,G3709=1,$V$21)*_xlfn.IFS(H3709=0,$V$27,H3709=1,$V$26)*_xlfn.IFS(I3709=0,$V$32,I3709=1,$V$31)*_xlfn.IFS(J3709=0,$V$37,J3709=1,$V$36)*_xlfn.IFS(K3709=0,$V$42,K3709=1,$V$41)*_xlfn.IFS(L3709=0,$V$47,L3709=1,$V$46)*_xlfn.IFS(M3709=0,$V$52,M3709=1,$V$51)*_xlfn.IFS(N3709=0,$V$57,N3709=1,$V$56)</f>
        <v>4.3274286123931413E-6</v>
      </c>
      <c r="P3709" cm="1">
        <f t="array" ref="P3709">$V$2*_xlfn.IFS(C3709="data_analyst",$X$5,C3709="data_engineer",$X$6,C3709="data_scientist",$X$7)*_xlfn.IFS(E3709=0,$X$12,E3709=1,$X$11)*_xlfn.IFS(F3709=0,$X$17,F3709=1,$X$16)*_xlfn.IFS(G3709=0,$X$22,G3709=1,$X$21)*_xlfn.IFS(H3709=0,$X$27,H3709=1,$X$26)*_xlfn.IFS(I3709=0,$X$32,I3709=1,$X$31)*_xlfn.IFS(J3709=0,$X$37,J3709=1,$X$36)*_xlfn.IFS(K3709=0,$X$42,K3709=1,$X$41)*_xlfn.IFS(L3709=0,$X$47,L3709=1,$X$46)*_xlfn.IFS(M3709=0,$X$52,M3709=1,$X$51)*_xlfn.IFS(N3709=0,$X$57,N3709=1,$X$56)</f>
        <v>2.7635234526995634E-4</v>
      </c>
      <c r="Q3709" cm="1">
        <f t="array" ref="Q3709">$W$2*_xlfn.IFS(C3709="data_analyst",$Z$5,C3709="data_engineer",$Z$6,C3709="data_scientist",$Z$7)*_xlfn.IFS(E3709=0,$Z$12,E3709=1,$Z$11)*_xlfn.IFS(F3709=0,$Z$17,F3709=1,$Z$16)*_xlfn.IFS(G3709=0,$Z$22,G3709=1,$Z$21)*_xlfn.IFS(H3709=0,$Z$27,H3709=1,$Z$26)*_xlfn.IFS(I3709=0,$Z$32,I3709=1,$Z$31)*_xlfn.IFS(J3709=0,$Z$37,J3709=1,$Z$36)*_xlfn.IFS(K3709=0,$Z$42,K3709=1,$Z$41)*_xlfn.IFS(L3709=0,$Z$47,L3709=1,$Z$46)*_xlfn.IFS(M3709=0,$Z$52,M3709=1,$Z$51)*_xlfn.IFS(N3709=0,$Z$57,N3709=1,$Z$56)</f>
        <v>2.3886483482280227E-5</v>
      </c>
      <c r="R3709" t="str" cm="1">
        <f t="array" ref="R3709">_xlfn.IFS(AND(O3709&gt;P3709,O3709&gt;Q3709),"Low",AND(P3709&gt;O3709,P3709&gt;Q3709),"Medium",AND(Q3709&gt;O3709,Q3709&gt;P3709),"High")</f>
        <v>Medium</v>
      </c>
      <c r="S3709" t="str">
        <f t="shared" si="116"/>
        <v>T</v>
      </c>
    </row>
    <row r="3710" spans="1:19" x14ac:dyDescent="0.3">
      <c r="A3710" t="s">
        <v>18</v>
      </c>
      <c r="B3710">
        <v>6</v>
      </c>
      <c r="C3710" t="s">
        <v>13</v>
      </c>
      <c r="D3710" t="str">
        <f t="shared" si="115"/>
        <v>Medium</v>
      </c>
      <c r="E3710">
        <v>1</v>
      </c>
      <c r="F3710">
        <v>0</v>
      </c>
      <c r="G3710">
        <v>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  <c r="O3710" cm="1">
        <f t="array" ref="O3710">$U$2*_xlfn.IFS(C3710="data_analyst",$V$5,C3710="data_engineer",$V$6,C3710="data_scientist",$V$7)*_xlfn.IFS(E3710=0,$V$12,E3710=1,$V$11)*_xlfn.IFS(F3710=0,$V$17,F3710=1,$V$16)*_xlfn.IFS(G3710=0,$V$22,G3710=1,$V$21)*_xlfn.IFS(H3710=0,$V$27,H3710=1,$V$26)*_xlfn.IFS(I3710=0,$V$32,I3710=1,$V$31)*_xlfn.IFS(J3710=0,$V$37,J3710=1,$V$36)*_xlfn.IFS(K3710=0,$V$42,K3710=1,$V$41)*_xlfn.IFS(L3710=0,$V$47,L3710=1,$V$46)*_xlfn.IFS(M3710=0,$V$52,M3710=1,$V$51)*_xlfn.IFS(N3710=0,$V$57,N3710=1,$V$56)</f>
        <v>3.3015921585634317E-4</v>
      </c>
      <c r="P3710" cm="1">
        <f t="array" ref="P3710">$V$2*_xlfn.IFS(C3710="data_analyst",$X$5,C3710="data_engineer",$X$6,C3710="data_scientist",$X$7)*_xlfn.IFS(E3710=0,$X$12,E3710=1,$X$11)*_xlfn.IFS(F3710=0,$X$17,F3710=1,$X$16)*_xlfn.IFS(G3710=0,$X$22,G3710=1,$X$21)*_xlfn.IFS(H3710=0,$X$27,H3710=1,$X$26)*_xlfn.IFS(I3710=0,$X$32,I3710=1,$X$31)*_xlfn.IFS(J3710=0,$X$37,J3710=1,$X$36)*_xlfn.IFS(K3710=0,$X$42,K3710=1,$X$41)*_xlfn.IFS(L3710=0,$X$47,L3710=1,$X$46)*_xlfn.IFS(M3710=0,$X$52,M3710=1,$X$51)*_xlfn.IFS(N3710=0,$X$57,N3710=1,$X$56)</f>
        <v>4.9083371473888819E-3</v>
      </c>
      <c r="Q3710" cm="1">
        <f t="array" ref="Q3710">$W$2*_xlfn.IFS(C3710="data_analyst",$Z$5,C3710="data_engineer",$Z$6,C3710="data_scientist",$Z$7)*_xlfn.IFS(E3710=0,$Z$12,E3710=1,$Z$11)*_xlfn.IFS(F3710=0,$Z$17,F3710=1,$Z$16)*_xlfn.IFS(G3710=0,$Z$22,G3710=1,$Z$21)*_xlfn.IFS(H3710=0,$Z$27,H3710=1,$Z$26)*_xlfn.IFS(I3710=0,$Z$32,I3710=1,$Z$31)*_xlfn.IFS(J3710=0,$Z$37,J3710=1,$Z$36)*_xlfn.IFS(K3710=0,$Z$42,K3710=1,$Z$41)*_xlfn.IFS(L3710=0,$Z$47,L3710=1,$Z$46)*_xlfn.IFS(M3710=0,$Z$52,M3710=1,$Z$51)*_xlfn.IFS(N3710=0,$Z$57,N3710=1,$Z$56)</f>
        <v>6.2661136707596371E-4</v>
      </c>
      <c r="R3710" t="str" cm="1">
        <f t="array" ref="R3710">_xlfn.IFS(AND(O3710&gt;P3710,O3710&gt;Q3710),"Low",AND(P3710&gt;O3710,P3710&gt;Q3710),"Medium",AND(Q3710&gt;O3710,Q3710&gt;P3710),"High")</f>
        <v>Medium</v>
      </c>
      <c r="S3710" t="str">
        <f t="shared" si="116"/>
        <v>T</v>
      </c>
    </row>
    <row r="3711" spans="1:19" x14ac:dyDescent="0.3">
      <c r="A3711" t="s">
        <v>18</v>
      </c>
      <c r="B3711">
        <v>6</v>
      </c>
      <c r="C3711" t="s">
        <v>13</v>
      </c>
      <c r="D3711" t="str">
        <f t="shared" si="115"/>
        <v>Medium</v>
      </c>
      <c r="E3711">
        <v>1</v>
      </c>
      <c r="F3711">
        <v>1</v>
      </c>
      <c r="G3711">
        <v>1</v>
      </c>
      <c r="H3711">
        <v>1</v>
      </c>
      <c r="I3711">
        <v>0</v>
      </c>
      <c r="J3711">
        <v>0</v>
      </c>
      <c r="K3711">
        <v>0</v>
      </c>
      <c r="L3711">
        <v>1</v>
      </c>
      <c r="M3711">
        <v>0</v>
      </c>
      <c r="N3711">
        <v>1</v>
      </c>
      <c r="O3711" cm="1">
        <f t="array" ref="O3711">$U$2*_xlfn.IFS(C3711="data_analyst",$V$5,C3711="data_engineer",$V$6,C3711="data_scientist",$V$7)*_xlfn.IFS(E3711=0,$V$12,E3711=1,$V$11)*_xlfn.IFS(F3711=0,$V$17,F3711=1,$V$16)*_xlfn.IFS(G3711=0,$V$22,G3711=1,$V$21)*_xlfn.IFS(H3711=0,$V$27,H3711=1,$V$26)*_xlfn.IFS(I3711=0,$V$32,I3711=1,$V$31)*_xlfn.IFS(J3711=0,$V$37,J3711=1,$V$36)*_xlfn.IFS(K3711=0,$V$42,K3711=1,$V$41)*_xlfn.IFS(L3711=0,$V$47,L3711=1,$V$46)*_xlfn.IFS(M3711=0,$V$52,M3711=1,$V$51)*_xlfn.IFS(N3711=0,$V$57,N3711=1,$V$56)</f>
        <v>7.4179324517459656E-6</v>
      </c>
      <c r="P3711" cm="1">
        <f t="array" ref="P3711">$V$2*_xlfn.IFS(C3711="data_analyst",$X$5,C3711="data_engineer",$X$6,C3711="data_scientist",$X$7)*_xlfn.IFS(E3711=0,$X$12,E3711=1,$X$11)*_xlfn.IFS(F3711=0,$X$17,F3711=1,$X$16)*_xlfn.IFS(G3711=0,$X$22,G3711=1,$X$21)*_xlfn.IFS(H3711=0,$X$27,H3711=1,$X$26)*_xlfn.IFS(I3711=0,$X$32,I3711=1,$X$31)*_xlfn.IFS(J3711=0,$X$37,J3711=1,$X$36)*_xlfn.IFS(K3711=0,$X$42,K3711=1,$X$41)*_xlfn.IFS(L3711=0,$X$47,L3711=1,$X$46)*_xlfn.IFS(M3711=0,$X$52,M3711=1,$X$51)*_xlfn.IFS(N3711=0,$X$57,N3711=1,$X$56)</f>
        <v>3.1052956856739986E-3</v>
      </c>
      <c r="Q3711" cm="1">
        <f t="array" ref="Q3711">$W$2*_xlfn.IFS(C3711="data_analyst",$Z$5,C3711="data_engineer",$Z$6,C3711="data_scientist",$Z$7)*_xlfn.IFS(E3711=0,$Z$12,E3711=1,$Z$11)*_xlfn.IFS(F3711=0,$Z$17,F3711=1,$Z$16)*_xlfn.IFS(G3711=0,$Z$22,G3711=1,$Z$21)*_xlfn.IFS(H3711=0,$Z$27,H3711=1,$Z$26)*_xlfn.IFS(I3711=0,$Z$32,I3711=1,$Z$31)*_xlfn.IFS(J3711=0,$Z$37,J3711=1,$Z$36)*_xlfn.IFS(K3711=0,$Z$42,K3711=1,$Z$41)*_xlfn.IFS(L3711=0,$Z$47,L3711=1,$Z$46)*_xlfn.IFS(M3711=0,$Z$52,M3711=1,$Z$51)*_xlfn.IFS(N3711=0,$Z$57,N3711=1,$Z$56)</f>
        <v>1.347389182905904E-4</v>
      </c>
      <c r="R3711" t="str" cm="1">
        <f t="array" ref="R3711">_xlfn.IFS(AND(O3711&gt;P3711,O3711&gt;Q3711),"Low",AND(P3711&gt;O3711,P3711&gt;Q3711),"Medium",AND(Q3711&gt;O3711,Q3711&gt;P3711),"High")</f>
        <v>Medium</v>
      </c>
      <c r="S3711" t="str">
        <f t="shared" si="116"/>
        <v>T</v>
      </c>
    </row>
    <row r="3712" spans="1:19" x14ac:dyDescent="0.3">
      <c r="A3712" t="s">
        <v>18</v>
      </c>
      <c r="B3712">
        <v>5</v>
      </c>
      <c r="C3712" t="s">
        <v>13</v>
      </c>
      <c r="D3712" t="str">
        <f t="shared" si="115"/>
        <v>Medium</v>
      </c>
      <c r="E3712">
        <v>1</v>
      </c>
      <c r="F3712">
        <v>0</v>
      </c>
      <c r="G3712">
        <v>1</v>
      </c>
      <c r="H3712">
        <v>1</v>
      </c>
      <c r="I3712">
        <v>0</v>
      </c>
      <c r="J3712">
        <v>0</v>
      </c>
      <c r="K3712">
        <v>1</v>
      </c>
      <c r="L3712">
        <v>0</v>
      </c>
      <c r="M3712">
        <v>1</v>
      </c>
      <c r="N3712">
        <v>1</v>
      </c>
      <c r="O3712" cm="1">
        <f t="array" ref="O3712">$U$2*_xlfn.IFS(C3712="data_analyst",$V$5,C3712="data_engineer",$V$6,C3712="data_scientist",$V$7)*_xlfn.IFS(E3712=0,$V$12,E3712=1,$V$11)*_xlfn.IFS(F3712=0,$V$17,F3712=1,$V$16)*_xlfn.IFS(G3712=0,$V$22,G3712=1,$V$21)*_xlfn.IFS(H3712=0,$V$27,H3712=1,$V$26)*_xlfn.IFS(I3712=0,$V$32,I3712=1,$V$31)*_xlfn.IFS(J3712=0,$V$37,J3712=1,$V$36)*_xlfn.IFS(K3712=0,$V$42,K3712=1,$V$41)*_xlfn.IFS(L3712=0,$V$47,L3712=1,$V$46)*_xlfn.IFS(M3712=0,$V$52,M3712=1,$V$51)*_xlfn.IFS(N3712=0,$V$57,N3712=1,$V$56)</f>
        <v>1.9771036897059488E-6</v>
      </c>
      <c r="P3712" cm="1">
        <f t="array" ref="P3712">$V$2*_xlfn.IFS(C3712="data_analyst",$X$5,C3712="data_engineer",$X$6,C3712="data_scientist",$X$7)*_xlfn.IFS(E3712=0,$X$12,E3712=1,$X$11)*_xlfn.IFS(F3712=0,$X$17,F3712=1,$X$16)*_xlfn.IFS(G3712=0,$X$22,G3712=1,$X$21)*_xlfn.IFS(H3712=0,$X$27,H3712=1,$X$26)*_xlfn.IFS(I3712=0,$X$32,I3712=1,$X$31)*_xlfn.IFS(J3712=0,$X$37,J3712=1,$X$36)*_xlfn.IFS(K3712=0,$X$42,K3712=1,$X$41)*_xlfn.IFS(L3712=0,$X$47,L3712=1,$X$46)*_xlfn.IFS(M3712=0,$X$52,M3712=1,$X$51)*_xlfn.IFS(N3712=0,$X$57,N3712=1,$X$56)</f>
        <v>4.8102259315654602E-4</v>
      </c>
      <c r="Q3712" cm="1">
        <f t="array" ref="Q3712">$W$2*_xlfn.IFS(C3712="data_analyst",$Z$5,C3712="data_engineer",$Z$6,C3712="data_scientist",$Z$7)*_xlfn.IFS(E3712=0,$Z$12,E3712=1,$Z$11)*_xlfn.IFS(F3712=0,$Z$17,F3712=1,$Z$16)*_xlfn.IFS(G3712=0,$Z$22,G3712=1,$Z$21)*_xlfn.IFS(H3712=0,$Z$27,H3712=1,$Z$26)*_xlfn.IFS(I3712=0,$Z$32,I3712=1,$Z$31)*_xlfn.IFS(J3712=0,$Z$37,J3712=1,$Z$36)*_xlfn.IFS(K3712=0,$Z$42,K3712=1,$Z$41)*_xlfn.IFS(L3712=0,$Z$47,L3712=1,$Z$46)*_xlfn.IFS(M3712=0,$Z$52,M3712=1,$Z$51)*_xlfn.IFS(N3712=0,$Z$57,N3712=1,$Z$56)</f>
        <v>1.9207059150915392E-5</v>
      </c>
      <c r="R3712" t="str" cm="1">
        <f t="array" ref="R3712">_xlfn.IFS(AND(O3712&gt;P3712,O3712&gt;Q3712),"Low",AND(P3712&gt;O3712,P3712&gt;Q3712),"Medium",AND(Q3712&gt;O3712,Q3712&gt;P3712),"High")</f>
        <v>Medium</v>
      </c>
      <c r="S3712" t="str">
        <f t="shared" si="116"/>
        <v>T</v>
      </c>
    </row>
    <row r="3713" spans="1:19" x14ac:dyDescent="0.3">
      <c r="A3713" t="s">
        <v>18</v>
      </c>
      <c r="B3713">
        <v>7</v>
      </c>
      <c r="C3713" t="s">
        <v>13</v>
      </c>
      <c r="D3713" t="str">
        <f t="shared" si="115"/>
        <v>Medium</v>
      </c>
      <c r="E3713">
        <v>1</v>
      </c>
      <c r="F3713">
        <v>1</v>
      </c>
      <c r="G3713">
        <v>0</v>
      </c>
      <c r="H3713">
        <v>1</v>
      </c>
      <c r="I3713">
        <v>1</v>
      </c>
      <c r="J3713">
        <v>0</v>
      </c>
      <c r="K3713">
        <v>1</v>
      </c>
      <c r="L3713">
        <v>1</v>
      </c>
      <c r="M3713">
        <v>0</v>
      </c>
      <c r="N3713">
        <v>1</v>
      </c>
      <c r="O3713" cm="1">
        <f t="array" ref="O3713">$U$2*_xlfn.IFS(C3713="data_analyst",$V$5,C3713="data_engineer",$V$6,C3713="data_scientist",$V$7)*_xlfn.IFS(E3713=0,$V$12,E3713=1,$V$11)*_xlfn.IFS(F3713=0,$V$17,F3713=1,$V$16)*_xlfn.IFS(G3713=0,$V$22,G3713=1,$V$21)*_xlfn.IFS(H3713=0,$V$27,H3713=1,$V$26)*_xlfn.IFS(I3713=0,$V$32,I3713=1,$V$31)*_xlfn.IFS(J3713=0,$V$37,J3713=1,$V$36)*_xlfn.IFS(K3713=0,$V$42,K3713=1,$V$41)*_xlfn.IFS(L3713=0,$V$47,L3713=1,$V$46)*_xlfn.IFS(M3713=0,$V$52,M3713=1,$V$51)*_xlfn.IFS(N3713=0,$V$57,N3713=1,$V$56)</f>
        <v>5.3749528740155745E-7</v>
      </c>
      <c r="P3713" cm="1">
        <f t="array" ref="P3713">$V$2*_xlfn.IFS(C3713="data_analyst",$X$5,C3713="data_engineer",$X$6,C3713="data_scientist",$X$7)*_xlfn.IFS(E3713=0,$X$12,E3713=1,$X$11)*_xlfn.IFS(F3713=0,$X$17,F3713=1,$X$16)*_xlfn.IFS(G3713=0,$X$22,G3713=1,$X$21)*_xlfn.IFS(H3713=0,$X$27,H3713=1,$X$26)*_xlfn.IFS(I3713=0,$X$32,I3713=1,$X$31)*_xlfn.IFS(J3713=0,$X$37,J3713=1,$X$36)*_xlfn.IFS(K3713=0,$X$42,K3713=1,$X$41)*_xlfn.IFS(L3713=0,$X$47,L3713=1,$X$46)*_xlfn.IFS(M3713=0,$X$52,M3713=1,$X$51)*_xlfn.IFS(N3713=0,$X$57,N3713=1,$X$56)</f>
        <v>3.9498533690901863E-4</v>
      </c>
      <c r="Q3713" cm="1">
        <f t="array" ref="Q3713">$W$2*_xlfn.IFS(C3713="data_analyst",$Z$5,C3713="data_engineer",$Z$6,C3713="data_scientist",$Z$7)*_xlfn.IFS(E3713=0,$Z$12,E3713=1,$Z$11)*_xlfn.IFS(F3713=0,$Z$17,F3713=1,$Z$16)*_xlfn.IFS(G3713=0,$Z$22,G3713=1,$Z$21)*_xlfn.IFS(H3713=0,$Z$27,H3713=1,$Z$26)*_xlfn.IFS(I3713=0,$Z$32,I3713=1,$Z$31)*_xlfn.IFS(J3713=0,$Z$37,J3713=1,$Z$36)*_xlfn.IFS(K3713=0,$Z$42,K3713=1,$Z$41)*_xlfn.IFS(L3713=0,$Z$47,L3713=1,$Z$46)*_xlfn.IFS(M3713=0,$Z$52,M3713=1,$Z$51)*_xlfn.IFS(N3713=0,$Z$57,N3713=1,$Z$56)</f>
        <v>1.7492801621730893E-5</v>
      </c>
      <c r="R3713" t="str" cm="1">
        <f t="array" ref="R3713">_xlfn.IFS(AND(O3713&gt;P3713,O3713&gt;Q3713),"Low",AND(P3713&gt;O3713,P3713&gt;Q3713),"Medium",AND(Q3713&gt;O3713,Q3713&gt;P3713),"High")</f>
        <v>Medium</v>
      </c>
      <c r="S3713" t="str">
        <f t="shared" si="116"/>
        <v>T</v>
      </c>
    </row>
    <row r="3714" spans="1:19" x14ac:dyDescent="0.3">
      <c r="A3714" t="s">
        <v>18</v>
      </c>
      <c r="B3714">
        <v>6</v>
      </c>
      <c r="C3714" t="s">
        <v>13</v>
      </c>
      <c r="D3714" t="str">
        <f t="shared" ref="D3714:D3777" si="117">IF(AND(C3714="data_analyst",A3714="Medium",B3714&gt;4),"High",A3714)</f>
        <v>Medium</v>
      </c>
      <c r="E3714">
        <v>0</v>
      </c>
      <c r="F3714">
        <v>0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</v>
      </c>
      <c r="O3714" cm="1">
        <f t="array" ref="O3714">$U$2*_xlfn.IFS(C3714="data_analyst",$V$5,C3714="data_engineer",$V$6,C3714="data_scientist",$V$7)*_xlfn.IFS(E3714=0,$V$12,E3714=1,$V$11)*_xlfn.IFS(F3714=0,$V$17,F3714=1,$V$16)*_xlfn.IFS(G3714=0,$V$22,G3714=1,$V$21)*_xlfn.IFS(H3714=0,$V$27,H3714=1,$V$26)*_xlfn.IFS(I3714=0,$V$32,I3714=1,$V$31)*_xlfn.IFS(J3714=0,$V$37,J3714=1,$V$36)*_xlfn.IFS(K3714=0,$V$42,K3714=1,$V$41)*_xlfn.IFS(L3714=0,$V$47,L3714=1,$V$46)*_xlfn.IFS(M3714=0,$V$52,M3714=1,$V$51)*_xlfn.IFS(N3714=0,$V$57,N3714=1,$V$56)</f>
        <v>7.0366667408231409E-4</v>
      </c>
      <c r="P3714" cm="1">
        <f t="array" ref="P3714">$V$2*_xlfn.IFS(C3714="data_analyst",$X$5,C3714="data_engineer",$X$6,C3714="data_scientist",$X$7)*_xlfn.IFS(E3714=0,$X$12,E3714=1,$X$11)*_xlfn.IFS(F3714=0,$X$17,F3714=1,$X$16)*_xlfn.IFS(G3714=0,$X$22,G3714=1,$X$21)*_xlfn.IFS(H3714=0,$X$27,H3714=1,$X$26)*_xlfn.IFS(I3714=0,$X$32,I3714=1,$X$31)*_xlfn.IFS(J3714=0,$X$37,J3714=1,$X$36)*_xlfn.IFS(K3714=0,$X$42,K3714=1,$X$41)*_xlfn.IFS(L3714=0,$X$47,L3714=1,$X$46)*_xlfn.IFS(M3714=0,$X$52,M3714=1,$X$51)*_xlfn.IFS(N3714=0,$X$57,N3714=1,$X$56)</f>
        <v>1.8821133202713359E-3</v>
      </c>
      <c r="Q3714" cm="1">
        <f t="array" ref="Q3714">$W$2*_xlfn.IFS(C3714="data_analyst",$Z$5,C3714="data_engineer",$Z$6,C3714="data_scientist",$Z$7)*_xlfn.IFS(E3714=0,$Z$12,E3714=1,$Z$11)*_xlfn.IFS(F3714=0,$Z$17,F3714=1,$Z$16)*_xlfn.IFS(G3714=0,$Z$22,G3714=1,$Z$21)*_xlfn.IFS(H3714=0,$Z$27,H3714=1,$Z$26)*_xlfn.IFS(I3714=0,$Z$32,I3714=1,$Z$31)*_xlfn.IFS(J3714=0,$Z$37,J3714=1,$Z$36)*_xlfn.IFS(K3714=0,$Z$42,K3714=1,$Z$41)*_xlfn.IFS(L3714=0,$Z$47,L3714=1,$Z$46)*_xlfn.IFS(M3714=0,$Z$52,M3714=1,$Z$51)*_xlfn.IFS(N3714=0,$Z$57,N3714=1,$Z$56)</f>
        <v>4.715735030571686E-4</v>
      </c>
      <c r="R3714" t="str" cm="1">
        <f t="array" ref="R3714">_xlfn.IFS(AND(O3714&gt;P3714,O3714&gt;Q3714),"Low",AND(P3714&gt;O3714,P3714&gt;Q3714),"Medium",AND(Q3714&gt;O3714,Q3714&gt;P3714),"High")</f>
        <v>Medium</v>
      </c>
      <c r="S3714" t="str">
        <f t="shared" si="116"/>
        <v>T</v>
      </c>
    </row>
    <row r="3715" spans="1:19" x14ac:dyDescent="0.3">
      <c r="A3715" t="s">
        <v>18</v>
      </c>
      <c r="B3715">
        <v>2</v>
      </c>
      <c r="C3715" t="s">
        <v>13</v>
      </c>
      <c r="D3715" t="str">
        <f t="shared" si="117"/>
        <v>Medium</v>
      </c>
      <c r="E3715">
        <v>0</v>
      </c>
      <c r="F3715">
        <v>1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1</v>
      </c>
      <c r="N3715">
        <v>1</v>
      </c>
      <c r="O3715" cm="1">
        <f t="array" ref="O3715">$U$2*_xlfn.IFS(C3715="data_analyst",$V$5,C3715="data_engineer",$V$6,C3715="data_scientist",$V$7)*_xlfn.IFS(E3715=0,$V$12,E3715=1,$V$11)*_xlfn.IFS(F3715=0,$V$17,F3715=1,$V$16)*_xlfn.IFS(G3715=0,$V$22,G3715=1,$V$21)*_xlfn.IFS(H3715=0,$V$27,H3715=1,$V$26)*_xlfn.IFS(I3715=0,$V$32,I3715=1,$V$31)*_xlfn.IFS(J3715=0,$V$37,J3715=1,$V$36)*_xlfn.IFS(K3715=0,$V$42,K3715=1,$V$41)*_xlfn.IFS(L3715=0,$V$47,L3715=1,$V$46)*_xlfn.IFS(M3715=0,$V$52,M3715=1,$V$51)*_xlfn.IFS(N3715=0,$V$57,N3715=1,$V$56)</f>
        <v>3.7416713998168572E-6</v>
      </c>
      <c r="P3715" cm="1">
        <f t="array" ref="P3715">$V$2*_xlfn.IFS(C3715="data_analyst",$X$5,C3715="data_engineer",$X$6,C3715="data_scientist",$X$7)*_xlfn.IFS(E3715=0,$X$12,E3715=1,$X$11)*_xlfn.IFS(F3715=0,$X$17,F3715=1,$X$16)*_xlfn.IFS(G3715=0,$X$22,G3715=1,$X$21)*_xlfn.IFS(H3715=0,$X$27,H3715=1,$X$26)*_xlfn.IFS(I3715=0,$X$32,I3715=1,$X$31)*_xlfn.IFS(J3715=0,$X$37,J3715=1,$X$36)*_xlfn.IFS(K3715=0,$X$42,K3715=1,$X$41)*_xlfn.IFS(L3715=0,$X$47,L3715=1,$X$46)*_xlfn.IFS(M3715=0,$X$52,M3715=1,$X$51)*_xlfn.IFS(N3715=0,$X$57,N3715=1,$X$56)</f>
        <v>7.6078621809652896E-4</v>
      </c>
      <c r="Q3715" cm="1">
        <f t="array" ref="Q3715">$W$2*_xlfn.IFS(C3715="data_analyst",$Z$5,C3715="data_engineer",$Z$6,C3715="data_scientist",$Z$7)*_xlfn.IFS(E3715=0,$Z$12,E3715=1,$Z$11)*_xlfn.IFS(F3715=0,$Z$17,F3715=1,$Z$16)*_xlfn.IFS(G3715=0,$Z$22,G3715=1,$Z$21)*_xlfn.IFS(H3715=0,$Z$27,H3715=1,$Z$26)*_xlfn.IFS(I3715=0,$Z$32,I3715=1,$Z$31)*_xlfn.IFS(J3715=0,$Z$37,J3715=1,$Z$36)*_xlfn.IFS(K3715=0,$Z$42,K3715=1,$Z$41)*_xlfn.IFS(L3715=0,$Z$47,L3715=1,$Z$46)*_xlfn.IFS(M3715=0,$Z$52,M3715=1,$Z$51)*_xlfn.IFS(N3715=0,$Z$57,N3715=1,$Z$56)</f>
        <v>5.9372666749134921E-5</v>
      </c>
      <c r="R3715" t="str" cm="1">
        <f t="array" ref="R3715">_xlfn.IFS(AND(O3715&gt;P3715,O3715&gt;Q3715),"Low",AND(P3715&gt;O3715,P3715&gt;Q3715),"Medium",AND(Q3715&gt;O3715,Q3715&gt;P3715),"High")</f>
        <v>Medium</v>
      </c>
      <c r="S3715" t="str">
        <f t="shared" ref="S3715:S3778" si="118">IF(D3715=R3715,"T","F")</f>
        <v>T</v>
      </c>
    </row>
    <row r="3716" spans="1:19" x14ac:dyDescent="0.3">
      <c r="A3716" t="s">
        <v>18</v>
      </c>
      <c r="B3716">
        <v>5</v>
      </c>
      <c r="C3716" t="s">
        <v>13</v>
      </c>
      <c r="D3716" t="str">
        <f t="shared" si="117"/>
        <v>Medium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</v>
      </c>
      <c r="O3716" cm="1">
        <f t="array" ref="O3716">$U$2*_xlfn.IFS(C3716="data_analyst",$V$5,C3716="data_engineer",$V$6,C3716="data_scientist",$V$7)*_xlfn.IFS(E3716=0,$V$12,E3716=1,$V$11)*_xlfn.IFS(F3716=0,$V$17,F3716=1,$V$16)*_xlfn.IFS(G3716=0,$V$22,G3716=1,$V$21)*_xlfn.IFS(H3716=0,$V$27,H3716=1,$V$26)*_xlfn.IFS(I3716=0,$V$32,I3716=1,$V$31)*_xlfn.IFS(J3716=0,$V$37,J3716=1,$V$36)*_xlfn.IFS(K3716=0,$V$42,K3716=1,$V$41)*_xlfn.IFS(L3716=0,$V$47,L3716=1,$V$46)*_xlfn.IFS(M3716=0,$V$52,M3716=1,$V$51)*_xlfn.IFS(N3716=0,$V$57,N3716=1,$V$56)</f>
        <v>3.8675410855345095E-3</v>
      </c>
      <c r="P3716" cm="1">
        <f t="array" ref="P3716">$V$2*_xlfn.IFS(C3716="data_analyst",$X$5,C3716="data_engineer",$X$6,C3716="data_scientist",$X$7)*_xlfn.IFS(E3716=0,$X$12,E3716=1,$X$11)*_xlfn.IFS(F3716=0,$X$17,F3716=1,$X$16)*_xlfn.IFS(G3716=0,$X$22,G3716=1,$X$21)*_xlfn.IFS(H3716=0,$X$27,H3716=1,$X$26)*_xlfn.IFS(I3716=0,$X$32,I3716=1,$X$31)*_xlfn.IFS(J3716=0,$X$37,J3716=1,$X$36)*_xlfn.IFS(K3716=0,$X$42,K3716=1,$X$41)*_xlfn.IFS(L3716=0,$X$47,L3716=1,$X$46)*_xlfn.IFS(M3716=0,$X$52,M3716=1,$X$51)*_xlfn.IFS(N3716=0,$X$57,N3716=1,$X$56)</f>
        <v>1.6544989312824467E-3</v>
      </c>
      <c r="Q3716" cm="1">
        <f t="array" ref="Q3716">$W$2*_xlfn.IFS(C3716="data_analyst",$Z$5,C3716="data_engineer",$Z$6,C3716="data_scientist",$Z$7)*_xlfn.IFS(E3716=0,$Z$12,E3716=1,$Z$11)*_xlfn.IFS(F3716=0,$Z$17,F3716=1,$Z$16)*_xlfn.IFS(G3716=0,$Z$22,G3716=1,$Z$21)*_xlfn.IFS(H3716=0,$Z$27,H3716=1,$Z$26)*_xlfn.IFS(I3716=0,$Z$32,I3716=1,$Z$31)*_xlfn.IFS(J3716=0,$Z$37,J3716=1,$Z$36)*_xlfn.IFS(K3716=0,$Z$42,K3716=1,$Z$41)*_xlfn.IFS(L3716=0,$Z$47,L3716=1,$Z$46)*_xlfn.IFS(M3716=0,$Z$52,M3716=1,$Z$51)*_xlfn.IFS(N3716=0,$Z$57,N3716=1,$Z$56)</f>
        <v>6.902742580981744E-4</v>
      </c>
      <c r="R3716" t="str" cm="1">
        <f t="array" ref="R3716">_xlfn.IFS(AND(O3716&gt;P3716,O3716&gt;Q3716),"Low",AND(P3716&gt;O3716,P3716&gt;Q3716),"Medium",AND(Q3716&gt;O3716,Q3716&gt;P3716),"High")</f>
        <v>Low</v>
      </c>
      <c r="S3716" t="str">
        <f t="shared" si="118"/>
        <v>F</v>
      </c>
    </row>
    <row r="3717" spans="1:19" x14ac:dyDescent="0.3">
      <c r="A3717" t="s">
        <v>18</v>
      </c>
      <c r="B3717">
        <v>5</v>
      </c>
      <c r="C3717" t="s">
        <v>13</v>
      </c>
      <c r="D3717" t="str">
        <f t="shared" si="117"/>
        <v>Medium</v>
      </c>
      <c r="E3717">
        <v>0</v>
      </c>
      <c r="F3717">
        <v>0</v>
      </c>
      <c r="G3717">
        <v>1</v>
      </c>
      <c r="H3717">
        <v>0</v>
      </c>
      <c r="I3717">
        <v>1</v>
      </c>
      <c r="J3717">
        <v>1</v>
      </c>
      <c r="K3717">
        <v>0</v>
      </c>
      <c r="L3717">
        <v>1</v>
      </c>
      <c r="M3717">
        <v>0</v>
      </c>
      <c r="N3717">
        <v>1</v>
      </c>
      <c r="O3717" cm="1">
        <f t="array" ref="O3717">$U$2*_xlfn.IFS(C3717="data_analyst",$V$5,C3717="data_engineer",$V$6,C3717="data_scientist",$V$7)*_xlfn.IFS(E3717=0,$V$12,E3717=1,$V$11)*_xlfn.IFS(F3717=0,$V$17,F3717=1,$V$16)*_xlfn.IFS(G3717=0,$V$22,G3717=1,$V$21)*_xlfn.IFS(H3717=0,$V$27,H3717=1,$V$26)*_xlfn.IFS(I3717=0,$V$32,I3717=1,$V$31)*_xlfn.IFS(J3717=0,$V$37,J3717=1,$V$36)*_xlfn.IFS(K3717=0,$V$42,K3717=1,$V$41)*_xlfn.IFS(L3717=0,$V$47,L3717=1,$V$46)*_xlfn.IFS(M3717=0,$V$52,M3717=1,$V$51)*_xlfn.IFS(N3717=0,$V$57,N3717=1,$V$56)</f>
        <v>7.7722845242731068E-7</v>
      </c>
      <c r="P3717" cm="1">
        <f t="array" ref="P3717">$V$2*_xlfn.IFS(C3717="data_analyst",$X$5,C3717="data_engineer",$X$6,C3717="data_scientist",$X$7)*_xlfn.IFS(E3717=0,$X$12,E3717=1,$X$11)*_xlfn.IFS(F3717=0,$X$17,F3717=1,$X$16)*_xlfn.IFS(G3717=0,$X$22,G3717=1,$X$21)*_xlfn.IFS(H3717=0,$X$27,H3717=1,$X$26)*_xlfn.IFS(I3717=0,$X$32,I3717=1,$X$31)*_xlfn.IFS(J3717=0,$X$37,J3717=1,$X$36)*_xlfn.IFS(K3717=0,$X$42,K3717=1,$X$41)*_xlfn.IFS(L3717=0,$X$47,L3717=1,$X$46)*_xlfn.IFS(M3717=0,$X$52,M3717=1,$X$51)*_xlfn.IFS(N3717=0,$X$57,N3717=1,$X$56)</f>
        <v>2.0506637940586548E-4</v>
      </c>
      <c r="Q3717" cm="1">
        <f t="array" ref="Q3717">$W$2*_xlfn.IFS(C3717="data_analyst",$Z$5,C3717="data_engineer",$Z$6,C3717="data_scientist",$Z$7)*_xlfn.IFS(E3717=0,$Z$12,E3717=1,$Z$11)*_xlfn.IFS(F3717=0,$Z$17,F3717=1,$Z$16)*_xlfn.IFS(G3717=0,$Z$22,G3717=1,$Z$21)*_xlfn.IFS(H3717=0,$Z$27,H3717=1,$Z$26)*_xlfn.IFS(I3717=0,$Z$32,I3717=1,$Z$31)*_xlfn.IFS(J3717=0,$Z$37,J3717=1,$Z$36)*_xlfn.IFS(K3717=0,$Z$42,K3717=1,$Z$41)*_xlfn.IFS(L3717=0,$Z$47,L3717=1,$Z$46)*_xlfn.IFS(M3717=0,$Z$52,M3717=1,$Z$51)*_xlfn.IFS(N3717=0,$Z$57,N3717=1,$Z$56)</f>
        <v>2.4474301910321921E-5</v>
      </c>
      <c r="R3717" t="str" cm="1">
        <f t="array" ref="R3717">_xlfn.IFS(AND(O3717&gt;P3717,O3717&gt;Q3717),"Low",AND(P3717&gt;O3717,P3717&gt;Q3717),"Medium",AND(Q3717&gt;O3717,Q3717&gt;P3717),"High")</f>
        <v>Medium</v>
      </c>
      <c r="S3717" t="str">
        <f t="shared" si="118"/>
        <v>T</v>
      </c>
    </row>
    <row r="3718" spans="1:19" x14ac:dyDescent="0.3">
      <c r="A3718" t="s">
        <v>18</v>
      </c>
      <c r="B3718">
        <v>5</v>
      </c>
      <c r="C3718" t="s">
        <v>13</v>
      </c>
      <c r="D3718" t="str">
        <f t="shared" si="117"/>
        <v>Medium</v>
      </c>
      <c r="E3718">
        <v>1</v>
      </c>
      <c r="F3718">
        <v>1</v>
      </c>
      <c r="G3718">
        <v>0</v>
      </c>
      <c r="H3718">
        <v>1</v>
      </c>
      <c r="I3718">
        <v>1</v>
      </c>
      <c r="J3718">
        <v>0</v>
      </c>
      <c r="K3718">
        <v>1</v>
      </c>
      <c r="L3718">
        <v>1</v>
      </c>
      <c r="M3718">
        <v>1</v>
      </c>
      <c r="N3718">
        <v>1</v>
      </c>
      <c r="O3718" cm="1">
        <f t="array" ref="O3718">$U$2*_xlfn.IFS(C3718="data_analyst",$V$5,C3718="data_engineer",$V$6,C3718="data_scientist",$V$7)*_xlfn.IFS(E3718=0,$V$12,E3718=1,$V$11)*_xlfn.IFS(F3718=0,$V$17,F3718=1,$V$16)*_xlfn.IFS(G3718=0,$V$22,G3718=1,$V$21)*_xlfn.IFS(H3718=0,$V$27,H3718=1,$V$26)*_xlfn.IFS(I3718=0,$V$32,I3718=1,$V$31)*_xlfn.IFS(J3718=0,$V$37,J3718=1,$V$36)*_xlfn.IFS(K3718=0,$V$42,K3718=1,$V$41)*_xlfn.IFS(L3718=0,$V$47,L3718=1,$V$46)*_xlfn.IFS(M3718=0,$V$52,M3718=1,$V$51)*_xlfn.IFS(N3718=0,$V$57,N3718=1,$V$56)</f>
        <v>4.5544772016580573E-8</v>
      </c>
      <c r="P3718" cm="1">
        <f t="array" ref="P3718">$V$2*_xlfn.IFS(C3718="data_analyst",$X$5,C3718="data_engineer",$X$6,C3718="data_scientist",$X$7)*_xlfn.IFS(E3718=0,$X$12,E3718=1,$X$11)*_xlfn.IFS(F3718=0,$X$17,F3718=1,$X$16)*_xlfn.IFS(G3718=0,$X$22,G3718=1,$X$21)*_xlfn.IFS(H3718=0,$X$27,H3718=1,$X$26)*_xlfn.IFS(I3718=0,$X$32,I3718=1,$X$31)*_xlfn.IFS(J3718=0,$X$37,J3718=1,$X$36)*_xlfn.IFS(K3718=0,$X$42,K3718=1,$X$41)*_xlfn.IFS(L3718=0,$X$47,L3718=1,$X$46)*_xlfn.IFS(M3718=0,$X$52,M3718=1,$X$51)*_xlfn.IFS(N3718=0,$X$57,N3718=1,$X$56)</f>
        <v>2.2076558584455794E-4</v>
      </c>
      <c r="Q3718" cm="1">
        <f t="array" ref="Q3718">$W$2*_xlfn.IFS(C3718="data_analyst",$Z$5,C3718="data_engineer",$Z$6,C3718="data_scientist",$Z$7)*_xlfn.IFS(E3718=0,$Z$12,E3718=1,$Z$11)*_xlfn.IFS(F3718=0,$Z$17,F3718=1,$Z$16)*_xlfn.IFS(G3718=0,$Z$22,G3718=1,$Z$21)*_xlfn.IFS(H3718=0,$Z$27,H3718=1,$Z$26)*_xlfn.IFS(I3718=0,$Z$32,I3718=1,$Z$31)*_xlfn.IFS(J3718=0,$Z$37,J3718=1,$Z$36)*_xlfn.IFS(K3718=0,$Z$42,K3718=1,$Z$41)*_xlfn.IFS(L3718=0,$Z$47,L3718=1,$Z$46)*_xlfn.IFS(M3718=0,$Z$52,M3718=1,$Z$51)*_xlfn.IFS(N3718=0,$Z$57,N3718=1,$Z$56)</f>
        <v>5.5151386157488118E-6</v>
      </c>
      <c r="R3718" t="str" cm="1">
        <f t="array" ref="R3718">_xlfn.IFS(AND(O3718&gt;P3718,O3718&gt;Q3718),"Low",AND(P3718&gt;O3718,P3718&gt;Q3718),"Medium",AND(Q3718&gt;O3718,Q3718&gt;P3718),"High")</f>
        <v>Medium</v>
      </c>
      <c r="S3718" t="str">
        <f t="shared" si="118"/>
        <v>T</v>
      </c>
    </row>
    <row r="3719" spans="1:19" x14ac:dyDescent="0.3">
      <c r="A3719" t="s">
        <v>18</v>
      </c>
      <c r="B3719">
        <v>8</v>
      </c>
      <c r="C3719" t="s">
        <v>13</v>
      </c>
      <c r="D3719" t="str">
        <f t="shared" si="117"/>
        <v>Medium</v>
      </c>
      <c r="E3719">
        <v>1</v>
      </c>
      <c r="F3719">
        <v>0</v>
      </c>
      <c r="G3719">
        <v>1</v>
      </c>
      <c r="H3719">
        <v>1</v>
      </c>
      <c r="I3719">
        <v>0</v>
      </c>
      <c r="J3719">
        <v>0</v>
      </c>
      <c r="K3719">
        <v>1</v>
      </c>
      <c r="L3719">
        <v>0</v>
      </c>
      <c r="M3719">
        <v>1</v>
      </c>
      <c r="N3719">
        <v>1</v>
      </c>
      <c r="O3719" cm="1">
        <f t="array" ref="O3719">$U$2*_xlfn.IFS(C3719="data_analyst",$V$5,C3719="data_engineer",$V$6,C3719="data_scientist",$V$7)*_xlfn.IFS(E3719=0,$V$12,E3719=1,$V$11)*_xlfn.IFS(F3719=0,$V$17,F3719=1,$V$16)*_xlfn.IFS(G3719=0,$V$22,G3719=1,$V$21)*_xlfn.IFS(H3719=0,$V$27,H3719=1,$V$26)*_xlfn.IFS(I3719=0,$V$32,I3719=1,$V$31)*_xlfn.IFS(J3719=0,$V$37,J3719=1,$V$36)*_xlfn.IFS(K3719=0,$V$42,K3719=1,$V$41)*_xlfn.IFS(L3719=0,$V$47,L3719=1,$V$46)*_xlfn.IFS(M3719=0,$V$52,M3719=1,$V$51)*_xlfn.IFS(N3719=0,$V$57,N3719=1,$V$56)</f>
        <v>1.9771036897059488E-6</v>
      </c>
      <c r="P3719" cm="1">
        <f t="array" ref="P3719">$V$2*_xlfn.IFS(C3719="data_analyst",$X$5,C3719="data_engineer",$X$6,C3719="data_scientist",$X$7)*_xlfn.IFS(E3719=0,$X$12,E3719=1,$X$11)*_xlfn.IFS(F3719=0,$X$17,F3719=1,$X$16)*_xlfn.IFS(G3719=0,$X$22,G3719=1,$X$21)*_xlfn.IFS(H3719=0,$X$27,H3719=1,$X$26)*_xlfn.IFS(I3719=0,$X$32,I3719=1,$X$31)*_xlfn.IFS(J3719=0,$X$37,J3719=1,$X$36)*_xlfn.IFS(K3719=0,$X$42,K3719=1,$X$41)*_xlfn.IFS(L3719=0,$X$47,L3719=1,$X$46)*_xlfn.IFS(M3719=0,$X$52,M3719=1,$X$51)*_xlfn.IFS(N3719=0,$X$57,N3719=1,$X$56)</f>
        <v>4.8102259315654602E-4</v>
      </c>
      <c r="Q3719" cm="1">
        <f t="array" ref="Q3719">$W$2*_xlfn.IFS(C3719="data_analyst",$Z$5,C3719="data_engineer",$Z$6,C3719="data_scientist",$Z$7)*_xlfn.IFS(E3719=0,$Z$12,E3719=1,$Z$11)*_xlfn.IFS(F3719=0,$Z$17,F3719=1,$Z$16)*_xlfn.IFS(G3719=0,$Z$22,G3719=1,$Z$21)*_xlfn.IFS(H3719=0,$Z$27,H3719=1,$Z$26)*_xlfn.IFS(I3719=0,$Z$32,I3719=1,$Z$31)*_xlfn.IFS(J3719=0,$Z$37,J3719=1,$Z$36)*_xlfn.IFS(K3719=0,$Z$42,K3719=1,$Z$41)*_xlfn.IFS(L3719=0,$Z$47,L3719=1,$Z$46)*_xlfn.IFS(M3719=0,$Z$52,M3719=1,$Z$51)*_xlfn.IFS(N3719=0,$Z$57,N3719=1,$Z$56)</f>
        <v>1.9207059150915392E-5</v>
      </c>
      <c r="R3719" t="str" cm="1">
        <f t="array" ref="R3719">_xlfn.IFS(AND(O3719&gt;P3719,O3719&gt;Q3719),"Low",AND(P3719&gt;O3719,P3719&gt;Q3719),"Medium",AND(Q3719&gt;O3719,Q3719&gt;P3719),"High")</f>
        <v>Medium</v>
      </c>
      <c r="S3719" t="str">
        <f t="shared" si="118"/>
        <v>T</v>
      </c>
    </row>
    <row r="3720" spans="1:19" x14ac:dyDescent="0.3">
      <c r="A3720" t="s">
        <v>18</v>
      </c>
      <c r="B3720">
        <v>3</v>
      </c>
      <c r="C3720" t="s">
        <v>13</v>
      </c>
      <c r="D3720" t="str">
        <f t="shared" si="117"/>
        <v>Medium</v>
      </c>
      <c r="E3720">
        <v>1</v>
      </c>
      <c r="F3720">
        <v>0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0</v>
      </c>
      <c r="M3720">
        <v>0</v>
      </c>
      <c r="N3720">
        <v>1</v>
      </c>
      <c r="O3720" cm="1">
        <f t="array" ref="O3720">$U$2*_xlfn.IFS(C3720="data_analyst",$V$5,C3720="data_engineer",$V$6,C3720="data_scientist",$V$7)*_xlfn.IFS(E3720=0,$V$12,E3720=1,$V$11)*_xlfn.IFS(F3720=0,$V$17,F3720=1,$V$16)*_xlfn.IFS(G3720=0,$V$22,G3720=1,$V$21)*_xlfn.IFS(H3720=0,$V$27,H3720=1,$V$26)*_xlfn.IFS(I3720=0,$V$32,I3720=1,$V$31)*_xlfn.IFS(J3720=0,$V$37,J3720=1,$V$36)*_xlfn.IFS(K3720=0,$V$42,K3720=1,$V$41)*_xlfn.IFS(L3720=0,$V$47,L3720=1,$V$46)*_xlfn.IFS(M3720=0,$V$52,M3720=1,$V$51)*_xlfn.IFS(N3720=0,$V$57,N3720=1,$V$56)</f>
        <v>5.3509011479850198E-7</v>
      </c>
      <c r="P3720" cm="1">
        <f t="array" ref="P3720">$V$2*_xlfn.IFS(C3720="data_analyst",$X$5,C3720="data_engineer",$X$6,C3720="data_scientist",$X$7)*_xlfn.IFS(E3720=0,$X$12,E3720=1,$X$11)*_xlfn.IFS(F3720=0,$X$17,F3720=1,$X$16)*_xlfn.IFS(G3720=0,$X$22,G3720=1,$X$21)*_xlfn.IFS(H3720=0,$X$27,H3720=1,$X$26)*_xlfn.IFS(I3720=0,$X$32,I3720=1,$X$31)*_xlfn.IFS(J3720=0,$X$37,J3720=1,$X$36)*_xlfn.IFS(K3720=0,$X$42,K3720=1,$X$41)*_xlfn.IFS(L3720=0,$X$47,L3720=1,$X$46)*_xlfn.IFS(M3720=0,$X$52,M3720=1,$X$51)*_xlfn.IFS(N3720=0,$X$57,N3720=1,$X$56)</f>
        <v>1.5040258186049411E-4</v>
      </c>
      <c r="Q3720" cm="1">
        <f t="array" ref="Q3720">$W$2*_xlfn.IFS(C3720="data_analyst",$Z$5,C3720="data_engineer",$Z$6,C3720="data_scientist",$Z$7)*_xlfn.IFS(E3720=0,$Z$12,E3720=1,$Z$11)*_xlfn.IFS(F3720=0,$Z$17,F3720=1,$Z$16)*_xlfn.IFS(G3720=0,$Z$22,G3720=1,$Z$21)*_xlfn.IFS(H3720=0,$Z$27,H3720=1,$Z$26)*_xlfn.IFS(I3720=0,$Z$32,I3720=1,$Z$31)*_xlfn.IFS(J3720=0,$Z$37,J3720=1,$Z$36)*_xlfn.IFS(K3720=0,$Z$42,K3720=1,$Z$41)*_xlfn.IFS(L3720=0,$Z$47,L3720=1,$Z$46)*_xlfn.IFS(M3720=0,$Z$52,M3720=1,$Z$51)*_xlfn.IFS(N3720=0,$Z$57,N3720=1,$Z$56)</f>
        <v>8.3972819517802871E-6</v>
      </c>
      <c r="R3720" t="str" cm="1">
        <f t="array" ref="R3720">_xlfn.IFS(AND(O3720&gt;P3720,O3720&gt;Q3720),"Low",AND(P3720&gt;O3720,P3720&gt;Q3720),"Medium",AND(Q3720&gt;O3720,Q3720&gt;P3720),"High")</f>
        <v>Medium</v>
      </c>
      <c r="S3720" t="str">
        <f t="shared" si="118"/>
        <v>T</v>
      </c>
    </row>
    <row r="3721" spans="1:19" x14ac:dyDescent="0.3">
      <c r="A3721" t="s">
        <v>18</v>
      </c>
      <c r="B3721">
        <v>8</v>
      </c>
      <c r="C3721" t="s">
        <v>13</v>
      </c>
      <c r="D3721" t="str">
        <f t="shared" si="117"/>
        <v>Medium</v>
      </c>
      <c r="E3721">
        <v>1</v>
      </c>
      <c r="F3721">
        <v>1</v>
      </c>
      <c r="G3721">
        <v>0</v>
      </c>
      <c r="H3721">
        <v>1</v>
      </c>
      <c r="I3721">
        <v>0</v>
      </c>
      <c r="J3721">
        <v>1</v>
      </c>
      <c r="K3721">
        <v>1</v>
      </c>
      <c r="L3721">
        <v>0</v>
      </c>
      <c r="M3721">
        <v>0</v>
      </c>
      <c r="N3721">
        <v>1</v>
      </c>
      <c r="O3721" cm="1">
        <f t="array" ref="O3721">$U$2*_xlfn.IFS(C3721="data_analyst",$V$5,C3721="data_engineer",$V$6,C3721="data_scientist",$V$7)*_xlfn.IFS(E3721=0,$V$12,E3721=1,$V$11)*_xlfn.IFS(F3721=0,$V$17,F3721=1,$V$16)*_xlfn.IFS(G3721=0,$V$22,G3721=1,$V$21)*_xlfn.IFS(H3721=0,$V$27,H3721=1,$V$26)*_xlfn.IFS(I3721=0,$V$32,I3721=1,$V$31)*_xlfn.IFS(J3721=0,$V$37,J3721=1,$V$36)*_xlfn.IFS(K3721=0,$V$42,K3721=1,$V$41)*_xlfn.IFS(L3721=0,$V$47,L3721=1,$V$46)*_xlfn.IFS(M3721=0,$V$52,M3721=1,$V$51)*_xlfn.IFS(N3721=0,$V$57,N3721=1,$V$56)</f>
        <v>5.7372393998549205E-5</v>
      </c>
      <c r="P3721" cm="1">
        <f t="array" ref="P3721">$V$2*_xlfn.IFS(C3721="data_analyst",$X$5,C3721="data_engineer",$X$6,C3721="data_scientist",$X$7)*_xlfn.IFS(E3721=0,$X$12,E3721=1,$X$11)*_xlfn.IFS(F3721=0,$X$17,F3721=1,$X$16)*_xlfn.IFS(G3721=0,$X$22,G3721=1,$X$21)*_xlfn.IFS(H3721=0,$X$27,H3721=1,$X$26)*_xlfn.IFS(I3721=0,$X$32,I3721=1,$X$31)*_xlfn.IFS(J3721=0,$X$37,J3721=1,$X$36)*_xlfn.IFS(K3721=0,$X$42,K3721=1,$X$41)*_xlfn.IFS(L3721=0,$X$47,L3721=1,$X$46)*_xlfn.IFS(M3721=0,$X$52,M3721=1,$X$51)*_xlfn.IFS(N3721=0,$X$57,N3721=1,$X$56)</f>
        <v>2.1244929530054912E-4</v>
      </c>
      <c r="Q3721" cm="1">
        <f t="array" ref="Q3721">$W$2*_xlfn.IFS(C3721="data_analyst",$Z$5,C3721="data_engineer",$Z$6,C3721="data_scientist",$Z$7)*_xlfn.IFS(E3721=0,$Z$12,E3721=1,$Z$11)*_xlfn.IFS(F3721=0,$Z$17,F3721=1,$Z$16)*_xlfn.IFS(G3721=0,$Z$22,G3721=1,$Z$21)*_xlfn.IFS(H3721=0,$Z$27,H3721=1,$Z$26)*_xlfn.IFS(I3721=0,$Z$32,I3721=1,$Z$31)*_xlfn.IFS(J3721=0,$Z$37,J3721=1,$Z$36)*_xlfn.IFS(K3721=0,$Z$42,K3721=1,$Z$41)*_xlfn.IFS(L3721=0,$Z$47,L3721=1,$Z$46)*_xlfn.IFS(M3721=0,$Z$52,M3721=1,$Z$51)*_xlfn.IFS(N3721=0,$Z$57,N3721=1,$Z$56)</f>
        <v>2.6538840687526967E-5</v>
      </c>
      <c r="R3721" t="str" cm="1">
        <f t="array" ref="R3721">_xlfn.IFS(AND(O3721&gt;P3721,O3721&gt;Q3721),"Low",AND(P3721&gt;O3721,P3721&gt;Q3721),"Medium",AND(Q3721&gt;O3721,Q3721&gt;P3721),"High")</f>
        <v>Medium</v>
      </c>
      <c r="S3721" t="str">
        <f t="shared" si="118"/>
        <v>T</v>
      </c>
    </row>
    <row r="3722" spans="1:19" x14ac:dyDescent="0.3">
      <c r="A3722" t="s">
        <v>18</v>
      </c>
      <c r="B3722">
        <v>7</v>
      </c>
      <c r="C3722" t="s">
        <v>13</v>
      </c>
      <c r="D3722" t="str">
        <f t="shared" si="117"/>
        <v>Medium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0</v>
      </c>
      <c r="K3722">
        <v>1</v>
      </c>
      <c r="L3722">
        <v>1</v>
      </c>
      <c r="M3722">
        <v>1</v>
      </c>
      <c r="N3722">
        <v>1</v>
      </c>
      <c r="O3722" cm="1">
        <f t="array" ref="O3722">$U$2*_xlfn.IFS(C3722="data_analyst",$V$5,C3722="data_engineer",$V$6,C3722="data_scientist",$V$7)*_xlfn.IFS(E3722=0,$V$12,E3722=1,$V$11)*_xlfn.IFS(F3722=0,$V$17,F3722=1,$V$16)*_xlfn.IFS(G3722=0,$V$22,G3722=1,$V$21)*_xlfn.IFS(H3722=0,$V$27,H3722=1,$V$26)*_xlfn.IFS(I3722=0,$V$32,I3722=1,$V$31)*_xlfn.IFS(J3722=0,$V$37,J3722=1,$V$36)*_xlfn.IFS(K3722=0,$V$42,K3722=1,$V$41)*_xlfn.IFS(L3722=0,$V$47,L3722=1,$V$46)*_xlfn.IFS(M3722=0,$V$52,M3722=1,$V$51)*_xlfn.IFS(N3722=0,$V$57,N3722=1,$V$56)</f>
        <v>8.2864894096697854E-9</v>
      </c>
      <c r="P3722" cm="1">
        <f t="array" ref="P3722">$V$2*_xlfn.IFS(C3722="data_analyst",$X$5,C3722="data_engineer",$X$6,C3722="data_scientist",$X$7)*_xlfn.IFS(E3722=0,$X$12,E3722=1,$X$11)*_xlfn.IFS(F3722=0,$X$17,F3722=1,$X$16)*_xlfn.IFS(G3722=0,$X$22,G3722=1,$X$21)*_xlfn.IFS(H3722=0,$X$27,H3722=1,$X$26)*_xlfn.IFS(I3722=0,$X$32,I3722=1,$X$31)*_xlfn.IFS(J3722=0,$X$37,J3722=1,$X$36)*_xlfn.IFS(K3722=0,$X$42,K3722=1,$X$41)*_xlfn.IFS(L3722=0,$X$47,L3722=1,$X$46)*_xlfn.IFS(M3722=0,$X$52,M3722=1,$X$51)*_xlfn.IFS(N3722=0,$X$57,N3722=1,$X$56)</f>
        <v>2.511369707887801E-4</v>
      </c>
      <c r="Q3722" cm="1">
        <f t="array" ref="Q3722">$W$2*_xlfn.IFS(C3722="data_analyst",$Z$5,C3722="data_engineer",$Z$6,C3722="data_scientist",$Z$7)*_xlfn.IFS(E3722=0,$Z$12,E3722=1,$Z$11)*_xlfn.IFS(F3722=0,$Z$17,F3722=1,$Z$16)*_xlfn.IFS(G3722=0,$Z$22,G3722=1,$Z$21)*_xlfn.IFS(H3722=0,$Z$27,H3722=1,$Z$26)*_xlfn.IFS(I3722=0,$Z$32,I3722=1,$Z$31)*_xlfn.IFS(J3722=0,$Z$37,J3722=1,$Z$36)*_xlfn.IFS(K3722=0,$Z$42,K3722=1,$Z$41)*_xlfn.IFS(L3722=0,$Z$47,L3722=1,$Z$46)*_xlfn.IFS(M3722=0,$Z$52,M3722=1,$Z$51)*_xlfn.IFS(N3722=0,$Z$57,N3722=1,$Z$56)</f>
        <v>3.7677679652145347E-6</v>
      </c>
      <c r="R3722" t="str" cm="1">
        <f t="array" ref="R3722">_xlfn.IFS(AND(O3722&gt;P3722,O3722&gt;Q3722),"Low",AND(P3722&gt;O3722,P3722&gt;Q3722),"Medium",AND(Q3722&gt;O3722,Q3722&gt;P3722),"High")</f>
        <v>Medium</v>
      </c>
      <c r="S3722" t="str">
        <f t="shared" si="118"/>
        <v>T</v>
      </c>
    </row>
    <row r="3723" spans="1:19" x14ac:dyDescent="0.3">
      <c r="A3723" t="s">
        <v>18</v>
      </c>
      <c r="B3723">
        <v>6</v>
      </c>
      <c r="C3723" t="s">
        <v>13</v>
      </c>
      <c r="D3723" t="str">
        <f t="shared" si="117"/>
        <v>Medium</v>
      </c>
      <c r="E3723">
        <v>1</v>
      </c>
      <c r="F3723">
        <v>0</v>
      </c>
      <c r="G3723">
        <v>1</v>
      </c>
      <c r="H3723">
        <v>1</v>
      </c>
      <c r="I3723">
        <v>0</v>
      </c>
      <c r="J3723">
        <v>0</v>
      </c>
      <c r="K3723">
        <v>1</v>
      </c>
      <c r="L3723">
        <v>0</v>
      </c>
      <c r="M3723">
        <v>1</v>
      </c>
      <c r="N3723">
        <v>1</v>
      </c>
      <c r="O3723" cm="1">
        <f t="array" ref="O3723">$U$2*_xlfn.IFS(C3723="data_analyst",$V$5,C3723="data_engineer",$V$6,C3723="data_scientist",$V$7)*_xlfn.IFS(E3723=0,$V$12,E3723=1,$V$11)*_xlfn.IFS(F3723=0,$V$17,F3723=1,$V$16)*_xlfn.IFS(G3723=0,$V$22,G3723=1,$V$21)*_xlfn.IFS(H3723=0,$V$27,H3723=1,$V$26)*_xlfn.IFS(I3723=0,$V$32,I3723=1,$V$31)*_xlfn.IFS(J3723=0,$V$37,J3723=1,$V$36)*_xlfn.IFS(K3723=0,$V$42,K3723=1,$V$41)*_xlfn.IFS(L3723=0,$V$47,L3723=1,$V$46)*_xlfn.IFS(M3723=0,$V$52,M3723=1,$V$51)*_xlfn.IFS(N3723=0,$V$57,N3723=1,$V$56)</f>
        <v>1.9771036897059488E-6</v>
      </c>
      <c r="P3723" cm="1">
        <f t="array" ref="P3723">$V$2*_xlfn.IFS(C3723="data_analyst",$X$5,C3723="data_engineer",$X$6,C3723="data_scientist",$X$7)*_xlfn.IFS(E3723=0,$X$12,E3723=1,$X$11)*_xlfn.IFS(F3723=0,$X$17,F3723=1,$X$16)*_xlfn.IFS(G3723=0,$X$22,G3723=1,$X$21)*_xlfn.IFS(H3723=0,$X$27,H3723=1,$X$26)*_xlfn.IFS(I3723=0,$X$32,I3723=1,$X$31)*_xlfn.IFS(J3723=0,$X$37,J3723=1,$X$36)*_xlfn.IFS(K3723=0,$X$42,K3723=1,$X$41)*_xlfn.IFS(L3723=0,$X$47,L3723=1,$X$46)*_xlfn.IFS(M3723=0,$X$52,M3723=1,$X$51)*_xlfn.IFS(N3723=0,$X$57,N3723=1,$X$56)</f>
        <v>4.8102259315654602E-4</v>
      </c>
      <c r="Q3723" cm="1">
        <f t="array" ref="Q3723">$W$2*_xlfn.IFS(C3723="data_analyst",$Z$5,C3723="data_engineer",$Z$6,C3723="data_scientist",$Z$7)*_xlfn.IFS(E3723=0,$Z$12,E3723=1,$Z$11)*_xlfn.IFS(F3723=0,$Z$17,F3723=1,$Z$16)*_xlfn.IFS(G3723=0,$Z$22,G3723=1,$Z$21)*_xlfn.IFS(H3723=0,$Z$27,H3723=1,$Z$26)*_xlfn.IFS(I3723=0,$Z$32,I3723=1,$Z$31)*_xlfn.IFS(J3723=0,$Z$37,J3723=1,$Z$36)*_xlfn.IFS(K3723=0,$Z$42,K3723=1,$Z$41)*_xlfn.IFS(L3723=0,$Z$47,L3723=1,$Z$46)*_xlfn.IFS(M3723=0,$Z$52,M3723=1,$Z$51)*_xlfn.IFS(N3723=0,$Z$57,N3723=1,$Z$56)</f>
        <v>1.9207059150915392E-5</v>
      </c>
      <c r="R3723" t="str" cm="1">
        <f t="array" ref="R3723">_xlfn.IFS(AND(O3723&gt;P3723,O3723&gt;Q3723),"Low",AND(P3723&gt;O3723,P3723&gt;Q3723),"Medium",AND(Q3723&gt;O3723,Q3723&gt;P3723),"High")</f>
        <v>Medium</v>
      </c>
      <c r="S3723" t="str">
        <f t="shared" si="118"/>
        <v>T</v>
      </c>
    </row>
    <row r="3724" spans="1:19" x14ac:dyDescent="0.3">
      <c r="A3724" t="s">
        <v>18</v>
      </c>
      <c r="B3724">
        <v>6</v>
      </c>
      <c r="C3724" t="s">
        <v>13</v>
      </c>
      <c r="D3724" t="str">
        <f t="shared" si="117"/>
        <v>Medium</v>
      </c>
      <c r="E3724">
        <v>0</v>
      </c>
      <c r="F3724">
        <v>1</v>
      </c>
      <c r="G3724">
        <v>1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</v>
      </c>
      <c r="O3724" cm="1">
        <f t="array" ref="O3724">$U$2*_xlfn.IFS(C3724="data_analyst",$V$5,C3724="data_engineer",$V$6,C3724="data_scientist",$V$7)*_xlfn.IFS(E3724=0,$V$12,E3724=1,$V$11)*_xlfn.IFS(F3724=0,$V$17,F3724=1,$V$16)*_xlfn.IFS(G3724=0,$V$22,G3724=1,$V$21)*_xlfn.IFS(H3724=0,$V$27,H3724=1,$V$26)*_xlfn.IFS(I3724=0,$V$32,I3724=1,$V$31)*_xlfn.IFS(J3724=0,$V$37,J3724=1,$V$36)*_xlfn.IFS(K3724=0,$V$42,K3724=1,$V$41)*_xlfn.IFS(L3724=0,$V$47,L3724=1,$V$46)*_xlfn.IFS(M3724=0,$V$52,M3724=1,$V$51)*_xlfn.IFS(N3724=0,$V$57,N3724=1,$V$56)</f>
        <v>3.2825101564264397E-4</v>
      </c>
      <c r="P3724" cm="1">
        <f t="array" ref="P3724">$V$2*_xlfn.IFS(C3724="data_analyst",$X$5,C3724="data_engineer",$X$6,C3724="data_scientist",$X$7)*_xlfn.IFS(E3724=0,$X$12,E3724=1,$X$11)*_xlfn.IFS(F3724=0,$X$17,F3724=1,$X$16)*_xlfn.IFS(G3724=0,$X$22,G3724=1,$X$21)*_xlfn.IFS(H3724=0,$X$27,H3724=1,$X$26)*_xlfn.IFS(I3724=0,$X$32,I3724=1,$X$31)*_xlfn.IFS(J3724=0,$X$37,J3724=1,$X$36)*_xlfn.IFS(K3724=0,$X$42,K3724=1,$X$41)*_xlfn.IFS(L3724=0,$X$47,L3724=1,$X$46)*_xlfn.IFS(M3724=0,$X$52,M3724=1,$X$51)*_xlfn.IFS(N3724=0,$X$57,N3724=1,$X$56)</f>
        <v>1.9098790443814286E-3</v>
      </c>
      <c r="Q3724" cm="1">
        <f t="array" ref="Q3724">$W$2*_xlfn.IFS(C3724="data_analyst",$Z$5,C3724="data_engineer",$Z$6,C3724="data_scientist",$Z$7)*_xlfn.IFS(E3724=0,$Z$12,E3724=1,$Z$11)*_xlfn.IFS(F3724=0,$Z$17,F3724=1,$Z$16)*_xlfn.IFS(G3724=0,$Z$22,G3724=1,$Z$21)*_xlfn.IFS(H3724=0,$Z$27,H3724=1,$Z$26)*_xlfn.IFS(I3724=0,$Z$32,I3724=1,$Z$31)*_xlfn.IFS(J3724=0,$Z$37,J3724=1,$Z$36)*_xlfn.IFS(K3724=0,$Z$42,K3724=1,$Z$41)*_xlfn.IFS(L3724=0,$Z$47,L3724=1,$Z$46)*_xlfn.IFS(M3724=0,$Z$52,M3724=1,$Z$51)*_xlfn.IFS(N3724=0,$Z$57,N3724=1,$Z$56)</f>
        <v>2.6931353904197271E-4</v>
      </c>
      <c r="R3724" t="str" cm="1">
        <f t="array" ref="R3724">_xlfn.IFS(AND(O3724&gt;P3724,O3724&gt;Q3724),"Low",AND(P3724&gt;O3724,P3724&gt;Q3724),"Medium",AND(Q3724&gt;O3724,Q3724&gt;P3724),"High")</f>
        <v>Medium</v>
      </c>
      <c r="S3724" t="str">
        <f t="shared" si="118"/>
        <v>T</v>
      </c>
    </row>
    <row r="3725" spans="1:19" x14ac:dyDescent="0.3">
      <c r="A3725" t="s">
        <v>18</v>
      </c>
      <c r="B3725">
        <v>6</v>
      </c>
      <c r="C3725" t="s">
        <v>13</v>
      </c>
      <c r="D3725" t="str">
        <f t="shared" si="117"/>
        <v>Medium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</v>
      </c>
      <c r="O3725" cm="1">
        <f t="array" ref="O3725">$U$2*_xlfn.IFS(C3725="data_analyst",$V$5,C3725="data_engineer",$V$6,C3725="data_scientist",$V$7)*_xlfn.IFS(E3725=0,$V$12,E3725=1,$V$11)*_xlfn.IFS(F3725=0,$V$17,F3725=1,$V$16)*_xlfn.IFS(G3725=0,$V$22,G3725=1,$V$21)*_xlfn.IFS(H3725=0,$V$27,H3725=1,$V$26)*_xlfn.IFS(I3725=0,$V$32,I3725=1,$V$31)*_xlfn.IFS(J3725=0,$V$37,J3725=1,$V$36)*_xlfn.IFS(K3725=0,$V$42,K3725=1,$V$41)*_xlfn.IFS(L3725=0,$V$47,L3725=1,$V$46)*_xlfn.IFS(M3725=0,$V$52,M3725=1,$V$51)*_xlfn.IFS(N3725=0,$V$57,N3725=1,$V$56)</f>
        <v>7.0366667408231409E-4</v>
      </c>
      <c r="P3725" cm="1">
        <f t="array" ref="P3725">$V$2*_xlfn.IFS(C3725="data_analyst",$X$5,C3725="data_engineer",$X$6,C3725="data_scientist",$X$7)*_xlfn.IFS(E3725=0,$X$12,E3725=1,$X$11)*_xlfn.IFS(F3725=0,$X$17,F3725=1,$X$16)*_xlfn.IFS(G3725=0,$X$22,G3725=1,$X$21)*_xlfn.IFS(H3725=0,$X$27,H3725=1,$X$26)*_xlfn.IFS(I3725=0,$X$32,I3725=1,$X$31)*_xlfn.IFS(J3725=0,$X$37,J3725=1,$X$36)*_xlfn.IFS(K3725=0,$X$42,K3725=1,$X$41)*_xlfn.IFS(L3725=0,$X$47,L3725=1,$X$46)*_xlfn.IFS(M3725=0,$X$52,M3725=1,$X$51)*_xlfn.IFS(N3725=0,$X$57,N3725=1,$X$56)</f>
        <v>1.8821133202713359E-3</v>
      </c>
      <c r="Q3725" cm="1">
        <f t="array" ref="Q3725">$W$2*_xlfn.IFS(C3725="data_analyst",$Z$5,C3725="data_engineer",$Z$6,C3725="data_scientist",$Z$7)*_xlfn.IFS(E3725=0,$Z$12,E3725=1,$Z$11)*_xlfn.IFS(F3725=0,$Z$17,F3725=1,$Z$16)*_xlfn.IFS(G3725=0,$Z$22,G3725=1,$Z$21)*_xlfn.IFS(H3725=0,$Z$27,H3725=1,$Z$26)*_xlfn.IFS(I3725=0,$Z$32,I3725=1,$Z$31)*_xlfn.IFS(J3725=0,$Z$37,J3725=1,$Z$36)*_xlfn.IFS(K3725=0,$Z$42,K3725=1,$Z$41)*_xlfn.IFS(L3725=0,$Z$47,L3725=1,$Z$46)*_xlfn.IFS(M3725=0,$Z$52,M3725=1,$Z$51)*_xlfn.IFS(N3725=0,$Z$57,N3725=1,$Z$56)</f>
        <v>4.715735030571686E-4</v>
      </c>
      <c r="R3725" t="str" cm="1">
        <f t="array" ref="R3725">_xlfn.IFS(AND(O3725&gt;P3725,O3725&gt;Q3725),"Low",AND(P3725&gt;O3725,P3725&gt;Q3725),"Medium",AND(Q3725&gt;O3725,Q3725&gt;P3725),"High")</f>
        <v>Medium</v>
      </c>
      <c r="S3725" t="str">
        <f t="shared" si="118"/>
        <v>T</v>
      </c>
    </row>
    <row r="3726" spans="1:19" x14ac:dyDescent="0.3">
      <c r="A3726" t="s">
        <v>18</v>
      </c>
      <c r="B3726">
        <v>6</v>
      </c>
      <c r="C3726" t="s">
        <v>13</v>
      </c>
      <c r="D3726" t="str">
        <f t="shared" si="117"/>
        <v>Medium</v>
      </c>
      <c r="E3726">
        <v>1</v>
      </c>
      <c r="F3726">
        <v>0</v>
      </c>
      <c r="G3726">
        <v>1</v>
      </c>
      <c r="H3726">
        <v>1</v>
      </c>
      <c r="I3726">
        <v>0</v>
      </c>
      <c r="J3726">
        <v>0</v>
      </c>
      <c r="K3726">
        <v>1</v>
      </c>
      <c r="L3726">
        <v>0</v>
      </c>
      <c r="M3726">
        <v>1</v>
      </c>
      <c r="N3726">
        <v>1</v>
      </c>
      <c r="O3726" cm="1">
        <f t="array" ref="O3726">$U$2*_xlfn.IFS(C3726="data_analyst",$V$5,C3726="data_engineer",$V$6,C3726="data_scientist",$V$7)*_xlfn.IFS(E3726=0,$V$12,E3726=1,$V$11)*_xlfn.IFS(F3726=0,$V$17,F3726=1,$V$16)*_xlfn.IFS(G3726=0,$V$22,G3726=1,$V$21)*_xlfn.IFS(H3726=0,$V$27,H3726=1,$V$26)*_xlfn.IFS(I3726=0,$V$32,I3726=1,$V$31)*_xlfn.IFS(J3726=0,$V$37,J3726=1,$V$36)*_xlfn.IFS(K3726=0,$V$42,K3726=1,$V$41)*_xlfn.IFS(L3726=0,$V$47,L3726=1,$V$46)*_xlfn.IFS(M3726=0,$V$52,M3726=1,$V$51)*_xlfn.IFS(N3726=0,$V$57,N3726=1,$V$56)</f>
        <v>1.9771036897059488E-6</v>
      </c>
      <c r="P3726" cm="1">
        <f t="array" ref="P3726">$V$2*_xlfn.IFS(C3726="data_analyst",$X$5,C3726="data_engineer",$X$6,C3726="data_scientist",$X$7)*_xlfn.IFS(E3726=0,$X$12,E3726=1,$X$11)*_xlfn.IFS(F3726=0,$X$17,F3726=1,$X$16)*_xlfn.IFS(G3726=0,$X$22,G3726=1,$X$21)*_xlfn.IFS(H3726=0,$X$27,H3726=1,$X$26)*_xlfn.IFS(I3726=0,$X$32,I3726=1,$X$31)*_xlfn.IFS(J3726=0,$X$37,J3726=1,$X$36)*_xlfn.IFS(K3726=0,$X$42,K3726=1,$X$41)*_xlfn.IFS(L3726=0,$X$47,L3726=1,$X$46)*_xlfn.IFS(M3726=0,$X$52,M3726=1,$X$51)*_xlfn.IFS(N3726=0,$X$57,N3726=1,$X$56)</f>
        <v>4.8102259315654602E-4</v>
      </c>
      <c r="Q3726" cm="1">
        <f t="array" ref="Q3726">$W$2*_xlfn.IFS(C3726="data_analyst",$Z$5,C3726="data_engineer",$Z$6,C3726="data_scientist",$Z$7)*_xlfn.IFS(E3726=0,$Z$12,E3726=1,$Z$11)*_xlfn.IFS(F3726=0,$Z$17,F3726=1,$Z$16)*_xlfn.IFS(G3726=0,$Z$22,G3726=1,$Z$21)*_xlfn.IFS(H3726=0,$Z$27,H3726=1,$Z$26)*_xlfn.IFS(I3726=0,$Z$32,I3726=1,$Z$31)*_xlfn.IFS(J3726=0,$Z$37,J3726=1,$Z$36)*_xlfn.IFS(K3726=0,$Z$42,K3726=1,$Z$41)*_xlfn.IFS(L3726=0,$Z$47,L3726=1,$Z$46)*_xlfn.IFS(M3726=0,$Z$52,M3726=1,$Z$51)*_xlfn.IFS(N3726=0,$Z$57,N3726=1,$Z$56)</f>
        <v>1.9207059150915392E-5</v>
      </c>
      <c r="R3726" t="str" cm="1">
        <f t="array" ref="R3726">_xlfn.IFS(AND(O3726&gt;P3726,O3726&gt;Q3726),"Low",AND(P3726&gt;O3726,P3726&gt;Q3726),"Medium",AND(Q3726&gt;O3726,Q3726&gt;P3726),"High")</f>
        <v>Medium</v>
      </c>
      <c r="S3726" t="str">
        <f t="shared" si="118"/>
        <v>T</v>
      </c>
    </row>
    <row r="3727" spans="1:19" x14ac:dyDescent="0.3">
      <c r="A3727" t="s">
        <v>18</v>
      </c>
      <c r="B3727">
        <v>7</v>
      </c>
      <c r="C3727" t="s">
        <v>13</v>
      </c>
      <c r="D3727" t="str">
        <f t="shared" si="117"/>
        <v>Medium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0</v>
      </c>
      <c r="N3727">
        <v>1</v>
      </c>
      <c r="O3727" cm="1">
        <f t="array" ref="O3727">$U$2*_xlfn.IFS(C3727="data_analyst",$V$5,C3727="data_engineer",$V$6,C3727="data_scientist",$V$7)*_xlfn.IFS(E3727=0,$V$12,E3727=1,$V$11)*_xlfn.IFS(F3727=0,$V$17,F3727=1,$V$16)*_xlfn.IFS(G3727=0,$V$22,G3727=1,$V$21)*_xlfn.IFS(H3727=0,$V$27,H3727=1,$V$26)*_xlfn.IFS(I3727=0,$V$32,I3727=1,$V$31)*_xlfn.IFS(J3727=0,$V$37,J3727=1,$V$36)*_xlfn.IFS(K3727=0,$V$42,K3727=1,$V$41)*_xlfn.IFS(L3727=0,$V$47,L3727=1,$V$46)*_xlfn.IFS(M3727=0,$V$52,M3727=1,$V$51)*_xlfn.IFS(N3727=0,$V$57,N3727=1,$V$56)</f>
        <v>3.3578532921553889E-8</v>
      </c>
      <c r="P3727" cm="1">
        <f t="array" ref="P3727">$V$2*_xlfn.IFS(C3727="data_analyst",$X$5,C3727="data_engineer",$X$6,C3727="data_scientist",$X$7)*_xlfn.IFS(E3727=0,$X$12,E3727=1,$X$11)*_xlfn.IFS(F3727=0,$X$17,F3727=1,$X$16)*_xlfn.IFS(G3727=0,$X$22,G3727=1,$X$21)*_xlfn.IFS(H3727=0,$X$27,H3727=1,$X$26)*_xlfn.IFS(I3727=0,$X$32,I3727=1,$X$31)*_xlfn.IFS(J3727=0,$X$37,J3727=1,$X$36)*_xlfn.IFS(K3727=0,$X$42,K3727=1,$X$41)*_xlfn.IFS(L3727=0,$X$47,L3727=1,$X$46)*_xlfn.IFS(M3727=0,$X$52,M3727=1,$X$51)*_xlfn.IFS(N3727=0,$X$57,N3727=1,$X$56)</f>
        <v>1.0877316344114791E-4</v>
      </c>
      <c r="Q3727" cm="1">
        <f t="array" ref="Q3727">$W$2*_xlfn.IFS(C3727="data_analyst",$Z$5,C3727="data_engineer",$Z$6,C3727="data_scientist",$Z$7)*_xlfn.IFS(E3727=0,$Z$12,E3727=1,$Z$11)*_xlfn.IFS(F3727=0,$Z$17,F3727=1,$Z$16)*_xlfn.IFS(G3727=0,$Z$22,G3727=1,$Z$21)*_xlfn.IFS(H3727=0,$Z$27,H3727=1,$Z$26)*_xlfn.IFS(I3727=0,$Z$32,I3727=1,$Z$31)*_xlfn.IFS(J3727=0,$Z$37,J3727=1,$Z$36)*_xlfn.IFS(K3727=0,$Z$42,K3727=1,$Z$41)*_xlfn.IFS(L3727=0,$Z$47,L3727=1,$Z$46)*_xlfn.IFS(M3727=0,$Z$52,M3727=1,$Z$51)*_xlfn.IFS(N3727=0,$Z$57,N3727=1,$Z$56)</f>
        <v>3.3533496200521206E-6</v>
      </c>
      <c r="R3727" t="str" cm="1">
        <f t="array" ref="R3727">_xlfn.IFS(AND(O3727&gt;P3727,O3727&gt;Q3727),"Low",AND(P3727&gt;O3727,P3727&gt;Q3727),"Medium",AND(Q3727&gt;O3727,Q3727&gt;P3727),"High")</f>
        <v>Medium</v>
      </c>
      <c r="S3727" t="str">
        <f t="shared" si="118"/>
        <v>T</v>
      </c>
    </row>
    <row r="3728" spans="1:19" x14ac:dyDescent="0.3">
      <c r="A3728" t="s">
        <v>18</v>
      </c>
      <c r="B3728">
        <v>8</v>
      </c>
      <c r="C3728" t="s">
        <v>13</v>
      </c>
      <c r="D3728" t="str">
        <f t="shared" si="117"/>
        <v>Medium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0</v>
      </c>
      <c r="K3728">
        <v>0</v>
      </c>
      <c r="L3728">
        <v>1</v>
      </c>
      <c r="M3728">
        <v>1</v>
      </c>
      <c r="N3728">
        <v>1</v>
      </c>
      <c r="O3728" cm="1">
        <f t="array" ref="O3728">$U$2*_xlfn.IFS(C3728="data_analyst",$V$5,C3728="data_engineer",$V$6,C3728="data_scientist",$V$7)*_xlfn.IFS(E3728=0,$V$12,E3728=1,$V$11)*_xlfn.IFS(F3728=0,$V$17,F3728=1,$V$16)*_xlfn.IFS(G3728=0,$V$22,G3728=1,$V$21)*_xlfn.IFS(H3728=0,$V$27,H3728=1,$V$26)*_xlfn.IFS(I3728=0,$V$32,I3728=1,$V$31)*_xlfn.IFS(J3728=0,$V$37,J3728=1,$V$36)*_xlfn.IFS(K3728=0,$V$42,K3728=1,$V$41)*_xlfn.IFS(L3728=0,$V$47,L3728=1,$V$46)*_xlfn.IFS(M3728=0,$V$52,M3728=1,$V$51)*_xlfn.IFS(N3728=0,$V$57,N3728=1,$V$56)</f>
        <v>4.1981029970940298E-8</v>
      </c>
      <c r="P3728" cm="1">
        <f t="array" ref="P3728">$V$2*_xlfn.IFS(C3728="data_analyst",$X$5,C3728="data_engineer",$X$6,C3728="data_scientist",$X$7)*_xlfn.IFS(E3728=0,$X$12,E3728=1,$X$11)*_xlfn.IFS(F3728=0,$X$17,F3728=1,$X$16)*_xlfn.IFS(G3728=0,$X$22,G3728=1,$X$21)*_xlfn.IFS(H3728=0,$X$27,H3728=1,$X$26)*_xlfn.IFS(I3728=0,$X$32,I3728=1,$X$31)*_xlfn.IFS(J3728=0,$X$37,J3728=1,$X$36)*_xlfn.IFS(K3728=0,$X$42,K3728=1,$X$41)*_xlfn.IFS(L3728=0,$X$47,L3728=1,$X$46)*_xlfn.IFS(M3728=0,$X$52,M3728=1,$X$51)*_xlfn.IFS(N3728=0,$X$57,N3728=1,$X$56)</f>
        <v>1.2529451778989322E-3</v>
      </c>
      <c r="Q3728" cm="1">
        <f t="array" ref="Q3728">$W$2*_xlfn.IFS(C3728="data_analyst",$Z$5,C3728="data_engineer",$Z$6,C3728="data_scientist",$Z$7)*_xlfn.IFS(E3728=0,$Z$12,E3728=1,$Z$11)*_xlfn.IFS(F3728=0,$Z$17,F3728=1,$Z$16)*_xlfn.IFS(G3728=0,$Z$22,G3728=1,$Z$21)*_xlfn.IFS(H3728=0,$Z$27,H3728=1,$Z$26)*_xlfn.IFS(I3728=0,$Z$32,I3728=1,$Z$31)*_xlfn.IFS(J3728=0,$Z$37,J3728=1,$Z$36)*_xlfn.IFS(K3728=0,$Z$42,K3728=1,$Z$41)*_xlfn.IFS(L3728=0,$Z$47,L3728=1,$Z$46)*_xlfn.IFS(M3728=0,$Z$52,M3728=1,$Z$51)*_xlfn.IFS(N3728=0,$Z$57,N3728=1,$Z$56)</f>
        <v>2.0867637961188189E-5</v>
      </c>
      <c r="R3728" t="str" cm="1">
        <f t="array" ref="R3728">_xlfn.IFS(AND(O3728&gt;P3728,O3728&gt;Q3728),"Low",AND(P3728&gt;O3728,P3728&gt;Q3728),"Medium",AND(Q3728&gt;O3728,Q3728&gt;P3728),"High")</f>
        <v>Medium</v>
      </c>
      <c r="S3728" t="str">
        <f t="shared" si="118"/>
        <v>T</v>
      </c>
    </row>
    <row r="3729" spans="1:19" x14ac:dyDescent="0.3">
      <c r="A3729" t="s">
        <v>18</v>
      </c>
      <c r="B3729">
        <v>2</v>
      </c>
      <c r="C3729" t="s">
        <v>13</v>
      </c>
      <c r="D3729" t="str">
        <f t="shared" si="117"/>
        <v>Medium</v>
      </c>
      <c r="E3729">
        <v>1</v>
      </c>
      <c r="F3729">
        <v>0</v>
      </c>
      <c r="G3729">
        <v>1</v>
      </c>
      <c r="H3729">
        <v>1</v>
      </c>
      <c r="I3729">
        <v>0</v>
      </c>
      <c r="J3729">
        <v>0</v>
      </c>
      <c r="K3729">
        <v>1</v>
      </c>
      <c r="L3729">
        <v>0</v>
      </c>
      <c r="M3729">
        <v>1</v>
      </c>
      <c r="N3729">
        <v>1</v>
      </c>
      <c r="O3729" cm="1">
        <f t="array" ref="O3729">$U$2*_xlfn.IFS(C3729="data_analyst",$V$5,C3729="data_engineer",$V$6,C3729="data_scientist",$V$7)*_xlfn.IFS(E3729=0,$V$12,E3729=1,$V$11)*_xlfn.IFS(F3729=0,$V$17,F3729=1,$V$16)*_xlfn.IFS(G3729=0,$V$22,G3729=1,$V$21)*_xlfn.IFS(H3729=0,$V$27,H3729=1,$V$26)*_xlfn.IFS(I3729=0,$V$32,I3729=1,$V$31)*_xlfn.IFS(J3729=0,$V$37,J3729=1,$V$36)*_xlfn.IFS(K3729=0,$V$42,K3729=1,$V$41)*_xlfn.IFS(L3729=0,$V$47,L3729=1,$V$46)*_xlfn.IFS(M3729=0,$V$52,M3729=1,$V$51)*_xlfn.IFS(N3729=0,$V$57,N3729=1,$V$56)</f>
        <v>1.9771036897059488E-6</v>
      </c>
      <c r="P3729" cm="1">
        <f t="array" ref="P3729">$V$2*_xlfn.IFS(C3729="data_analyst",$X$5,C3729="data_engineer",$X$6,C3729="data_scientist",$X$7)*_xlfn.IFS(E3729=0,$X$12,E3729=1,$X$11)*_xlfn.IFS(F3729=0,$X$17,F3729=1,$X$16)*_xlfn.IFS(G3729=0,$X$22,G3729=1,$X$21)*_xlfn.IFS(H3729=0,$X$27,H3729=1,$X$26)*_xlfn.IFS(I3729=0,$X$32,I3729=1,$X$31)*_xlfn.IFS(J3729=0,$X$37,J3729=1,$X$36)*_xlfn.IFS(K3729=0,$X$42,K3729=1,$X$41)*_xlfn.IFS(L3729=0,$X$47,L3729=1,$X$46)*_xlfn.IFS(M3729=0,$X$52,M3729=1,$X$51)*_xlfn.IFS(N3729=0,$X$57,N3729=1,$X$56)</f>
        <v>4.8102259315654602E-4</v>
      </c>
      <c r="Q3729" cm="1">
        <f t="array" ref="Q3729">$W$2*_xlfn.IFS(C3729="data_analyst",$Z$5,C3729="data_engineer",$Z$6,C3729="data_scientist",$Z$7)*_xlfn.IFS(E3729=0,$Z$12,E3729=1,$Z$11)*_xlfn.IFS(F3729=0,$Z$17,F3729=1,$Z$16)*_xlfn.IFS(G3729=0,$Z$22,G3729=1,$Z$21)*_xlfn.IFS(H3729=0,$Z$27,H3729=1,$Z$26)*_xlfn.IFS(I3729=0,$Z$32,I3729=1,$Z$31)*_xlfn.IFS(J3729=0,$Z$37,J3729=1,$Z$36)*_xlfn.IFS(K3729=0,$Z$42,K3729=1,$Z$41)*_xlfn.IFS(L3729=0,$Z$47,L3729=1,$Z$46)*_xlfn.IFS(M3729=0,$Z$52,M3729=1,$Z$51)*_xlfn.IFS(N3729=0,$Z$57,N3729=1,$Z$56)</f>
        <v>1.9207059150915392E-5</v>
      </c>
      <c r="R3729" t="str" cm="1">
        <f t="array" ref="R3729">_xlfn.IFS(AND(O3729&gt;P3729,O3729&gt;Q3729),"Low",AND(P3729&gt;O3729,P3729&gt;Q3729),"Medium",AND(Q3729&gt;O3729,Q3729&gt;P3729),"High")</f>
        <v>Medium</v>
      </c>
      <c r="S3729" t="str">
        <f t="shared" si="118"/>
        <v>T</v>
      </c>
    </row>
    <row r="3730" spans="1:19" x14ac:dyDescent="0.3">
      <c r="A3730" t="s">
        <v>18</v>
      </c>
      <c r="B3730">
        <v>6</v>
      </c>
      <c r="C3730" t="s">
        <v>13</v>
      </c>
      <c r="D3730" t="str">
        <f t="shared" si="117"/>
        <v>Medium</v>
      </c>
      <c r="E3730">
        <v>0</v>
      </c>
      <c r="F3730">
        <v>1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</v>
      </c>
      <c r="O3730" cm="1">
        <f t="array" ref="O3730">$U$2*_xlfn.IFS(C3730="data_analyst",$V$5,C3730="data_engineer",$V$6,C3730="data_scientist",$V$7)*_xlfn.IFS(E3730=0,$V$12,E3730=1,$V$11)*_xlfn.IFS(F3730=0,$V$17,F3730=1,$V$16)*_xlfn.IFS(G3730=0,$V$22,G3730=1,$V$21)*_xlfn.IFS(H3730=0,$V$27,H3730=1,$V$26)*_xlfn.IFS(I3730=0,$V$32,I3730=1,$V$31)*_xlfn.IFS(J3730=0,$V$37,J3730=1,$V$36)*_xlfn.IFS(K3730=0,$V$42,K3730=1,$V$41)*_xlfn.IFS(L3730=0,$V$47,L3730=1,$V$46)*_xlfn.IFS(M3730=0,$V$52,M3730=1,$V$51)*_xlfn.IFS(N3730=0,$V$57,N3730=1,$V$56)</f>
        <v>9.1681438355962867E-4</v>
      </c>
      <c r="P3730" cm="1">
        <f t="array" ref="P3730">$V$2*_xlfn.IFS(C3730="data_analyst",$X$5,C3730="data_engineer",$X$6,C3730="data_scientist",$X$7)*_xlfn.IFS(E3730=0,$X$12,E3730=1,$X$11)*_xlfn.IFS(F3730=0,$X$17,F3730=1,$X$16)*_xlfn.IFS(G3730=0,$X$22,G3730=1,$X$21)*_xlfn.IFS(H3730=0,$X$27,H3730=1,$X$26)*_xlfn.IFS(I3730=0,$X$32,I3730=1,$X$31)*_xlfn.IFS(J3730=0,$X$37,J3730=1,$X$36)*_xlfn.IFS(K3730=0,$X$42,K3730=1,$X$41)*_xlfn.IFS(L3730=0,$X$47,L3730=1,$X$46)*_xlfn.IFS(M3730=0,$X$52,M3730=1,$X$51)*_xlfn.IFS(N3730=0,$X$57,N3730=1,$X$56)</f>
        <v>2.1832514515147494E-3</v>
      </c>
      <c r="Q3730" cm="1">
        <f t="array" ref="Q3730">$W$2*_xlfn.IFS(C3730="data_analyst",$Z$5,C3730="data_engineer",$Z$6,C3730="data_scientist",$Z$7)*_xlfn.IFS(E3730=0,$Z$12,E3730=1,$Z$11)*_xlfn.IFS(F3730=0,$Z$17,F3730=1,$Z$16)*_xlfn.IFS(G3730=0,$Z$22,G3730=1,$Z$21)*_xlfn.IFS(H3730=0,$Z$27,H3730=1,$Z$26)*_xlfn.IFS(I3730=0,$Z$32,I3730=1,$Z$31)*_xlfn.IFS(J3730=0,$Z$37,J3730=1,$Z$36)*_xlfn.IFS(K3730=0,$Z$42,K3730=1,$Z$41)*_xlfn.IFS(L3730=0,$Z$47,L3730=1,$Z$46)*_xlfn.IFS(M3730=0,$Z$52,M3730=1,$Z$51)*_xlfn.IFS(N3730=0,$Z$57,N3730=1,$Z$56)</f>
        <v>5.0015371536366374E-4</v>
      </c>
      <c r="R3730" t="str" cm="1">
        <f t="array" ref="R3730">_xlfn.IFS(AND(O3730&gt;P3730,O3730&gt;Q3730),"Low",AND(P3730&gt;O3730,P3730&gt;Q3730),"Medium",AND(Q3730&gt;O3730,Q3730&gt;P3730),"High")</f>
        <v>Medium</v>
      </c>
      <c r="S3730" t="str">
        <f t="shared" si="118"/>
        <v>T</v>
      </c>
    </row>
    <row r="3731" spans="1:19" x14ac:dyDescent="0.3">
      <c r="A3731" t="s">
        <v>18</v>
      </c>
      <c r="B3731">
        <v>5</v>
      </c>
      <c r="C3731" t="s">
        <v>13</v>
      </c>
      <c r="D3731" t="str">
        <f t="shared" si="117"/>
        <v>Medium</v>
      </c>
      <c r="E3731">
        <v>1</v>
      </c>
      <c r="F3731">
        <v>1</v>
      </c>
      <c r="G3731">
        <v>0</v>
      </c>
      <c r="H3731">
        <v>1</v>
      </c>
      <c r="I3731">
        <v>0</v>
      </c>
      <c r="J3731">
        <v>1</v>
      </c>
      <c r="K3731">
        <v>1</v>
      </c>
      <c r="L3731">
        <v>0</v>
      </c>
      <c r="M3731">
        <v>0</v>
      </c>
      <c r="N3731">
        <v>0</v>
      </c>
      <c r="O3731" cm="1">
        <f t="array" ref="O3731">$U$2*_xlfn.IFS(C3731="data_analyst",$V$5,C3731="data_engineer",$V$6,C3731="data_scientist",$V$7)*_xlfn.IFS(E3731=0,$V$12,E3731=1,$V$11)*_xlfn.IFS(F3731=0,$V$17,F3731=1,$V$16)*_xlfn.IFS(G3731=0,$V$22,G3731=1,$V$21)*_xlfn.IFS(H3731=0,$V$27,H3731=1,$V$26)*_xlfn.IFS(I3731=0,$V$32,I3731=1,$V$31)*_xlfn.IFS(J3731=0,$V$37,J3731=1,$V$36)*_xlfn.IFS(K3731=0,$V$42,K3731=1,$V$41)*_xlfn.IFS(L3731=0,$V$47,L3731=1,$V$46)*_xlfn.IFS(M3731=0,$V$52,M3731=1,$V$51)*_xlfn.IFS(N3731=0,$V$57,N3731=1,$V$56)</f>
        <v>1.1466570819834093E-5</v>
      </c>
      <c r="P3731" cm="1">
        <f t="array" ref="P3731">$V$2*_xlfn.IFS(C3731="data_analyst",$X$5,C3731="data_engineer",$X$6,C3731="data_scientist",$X$7)*_xlfn.IFS(E3731=0,$X$12,E3731=1,$X$11)*_xlfn.IFS(F3731=0,$X$17,F3731=1,$X$16)*_xlfn.IFS(G3731=0,$X$22,G3731=1,$X$21)*_xlfn.IFS(H3731=0,$X$27,H3731=1,$X$26)*_xlfn.IFS(I3731=0,$X$32,I3731=1,$X$31)*_xlfn.IFS(J3731=0,$X$37,J3731=1,$X$36)*_xlfn.IFS(K3731=0,$X$42,K3731=1,$X$41)*_xlfn.IFS(L3731=0,$X$47,L3731=1,$X$46)*_xlfn.IFS(M3731=0,$X$52,M3731=1,$X$51)*_xlfn.IFS(N3731=0,$X$57,N3731=1,$X$56)</f>
        <v>1.242473385112466E-5</v>
      </c>
      <c r="Q3731" cm="1">
        <f t="array" ref="Q3731">$W$2*_xlfn.IFS(C3731="data_analyst",$Z$5,C3731="data_engineer",$Z$6,C3731="data_scientist",$Z$7)*_xlfn.IFS(E3731=0,$Z$12,E3731=1,$Z$11)*_xlfn.IFS(F3731=0,$Z$17,F3731=1,$Z$16)*_xlfn.IFS(G3731=0,$Z$22,G3731=1,$Z$21)*_xlfn.IFS(H3731=0,$Z$27,H3731=1,$Z$26)*_xlfn.IFS(I3731=0,$Z$32,I3731=1,$Z$31)*_xlfn.IFS(J3731=0,$Z$37,J3731=1,$Z$36)*_xlfn.IFS(K3731=0,$Z$42,K3731=1,$Z$41)*_xlfn.IFS(L3731=0,$Z$47,L3731=1,$Z$46)*_xlfn.IFS(M3731=0,$Z$52,M3731=1,$Z$51)*_xlfn.IFS(N3731=0,$Z$57,N3731=1,$Z$56)</f>
        <v>4.1002283574956773E-6</v>
      </c>
      <c r="R3731" t="str" cm="1">
        <f t="array" ref="R3731">_xlfn.IFS(AND(O3731&gt;P3731,O3731&gt;Q3731),"Low",AND(P3731&gt;O3731,P3731&gt;Q3731),"Medium",AND(Q3731&gt;O3731,Q3731&gt;P3731),"High")</f>
        <v>Medium</v>
      </c>
      <c r="S3731" t="str">
        <f t="shared" si="118"/>
        <v>T</v>
      </c>
    </row>
    <row r="3732" spans="1:19" x14ac:dyDescent="0.3">
      <c r="A3732" t="s">
        <v>18</v>
      </c>
      <c r="B3732">
        <v>7</v>
      </c>
      <c r="C3732" t="s">
        <v>13</v>
      </c>
      <c r="D3732" t="str">
        <f t="shared" si="117"/>
        <v>Medium</v>
      </c>
      <c r="E3732">
        <v>1</v>
      </c>
      <c r="F3732">
        <v>0</v>
      </c>
      <c r="G3732">
        <v>1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</v>
      </c>
      <c r="O3732" cm="1">
        <f t="array" ref="O3732">$U$2*_xlfn.IFS(C3732="data_analyst",$V$5,C3732="data_engineer",$V$6,C3732="data_scientist",$V$7)*_xlfn.IFS(E3732=0,$V$12,E3732=1,$V$11)*_xlfn.IFS(F3732=0,$V$17,F3732=1,$V$16)*_xlfn.IFS(G3732=0,$V$22,G3732=1,$V$21)*_xlfn.IFS(H3732=0,$V$27,H3732=1,$V$26)*_xlfn.IFS(I3732=0,$V$32,I3732=1,$V$31)*_xlfn.IFS(J3732=0,$V$37,J3732=1,$V$36)*_xlfn.IFS(K3732=0,$V$42,K3732=1,$V$41)*_xlfn.IFS(L3732=0,$V$47,L3732=1,$V$46)*_xlfn.IFS(M3732=0,$V$52,M3732=1,$V$51)*_xlfn.IFS(N3732=0,$V$57,N3732=1,$V$56)</f>
        <v>1.1820833079411975E-4</v>
      </c>
      <c r="P3732" cm="1">
        <f t="array" ref="P3732">$V$2*_xlfn.IFS(C3732="data_analyst",$X$5,C3732="data_engineer",$X$6,C3732="data_scientist",$X$7)*_xlfn.IFS(E3732=0,$X$12,E3732=1,$X$11)*_xlfn.IFS(F3732=0,$X$17,F3732=1,$X$16)*_xlfn.IFS(G3732=0,$X$22,G3732=1,$X$21)*_xlfn.IFS(H3732=0,$X$27,H3732=1,$X$26)*_xlfn.IFS(I3732=0,$X$32,I3732=1,$X$31)*_xlfn.IFS(J3732=0,$X$37,J3732=1,$X$36)*_xlfn.IFS(K3732=0,$X$42,K3732=1,$X$41)*_xlfn.IFS(L3732=0,$X$47,L3732=1,$X$46)*_xlfn.IFS(M3732=0,$X$52,M3732=1,$X$51)*_xlfn.IFS(N3732=0,$X$57,N3732=1,$X$56)</f>
        <v>4.2937474078182779E-3</v>
      </c>
      <c r="Q3732" cm="1">
        <f t="array" ref="Q3732">$W$2*_xlfn.IFS(C3732="data_analyst",$Z$5,C3732="data_engineer",$Z$6,C3732="data_scientist",$Z$7)*_xlfn.IFS(E3732=0,$Z$12,E3732=1,$Z$11)*_xlfn.IFS(F3732=0,$Z$17,F3732=1,$Z$16)*_xlfn.IFS(G3732=0,$Z$22,G3732=1,$Z$21)*_xlfn.IFS(H3732=0,$Z$27,H3732=1,$Z$26)*_xlfn.IFS(I3732=0,$Z$32,I3732=1,$Z$31)*_xlfn.IFS(J3732=0,$Z$37,J3732=1,$Z$36)*_xlfn.IFS(K3732=0,$Z$42,K3732=1,$Z$41)*_xlfn.IFS(L3732=0,$Z$47,L3732=1,$Z$46)*_xlfn.IFS(M3732=0,$Z$52,M3732=1,$Z$51)*_xlfn.IFS(N3732=0,$Z$57,N3732=1,$Z$56)</f>
        <v>3.3740612073321124E-4</v>
      </c>
      <c r="R3732" t="str" cm="1">
        <f t="array" ref="R3732">_xlfn.IFS(AND(O3732&gt;P3732,O3732&gt;Q3732),"Low",AND(P3732&gt;O3732,P3732&gt;Q3732),"Medium",AND(Q3732&gt;O3732,Q3732&gt;P3732),"High")</f>
        <v>Medium</v>
      </c>
      <c r="S3732" t="str">
        <f t="shared" si="118"/>
        <v>T</v>
      </c>
    </row>
    <row r="3733" spans="1:19" x14ac:dyDescent="0.3">
      <c r="A3733" t="s">
        <v>18</v>
      </c>
      <c r="B3733">
        <v>8</v>
      </c>
      <c r="C3733" t="s">
        <v>13</v>
      </c>
      <c r="D3733" t="str">
        <f t="shared" si="117"/>
        <v>Medium</v>
      </c>
      <c r="E3733">
        <v>1</v>
      </c>
      <c r="F3733">
        <v>0</v>
      </c>
      <c r="G3733">
        <v>1</v>
      </c>
      <c r="H3733">
        <v>1</v>
      </c>
      <c r="I3733">
        <v>0</v>
      </c>
      <c r="J3733">
        <v>0</v>
      </c>
      <c r="K3733">
        <v>1</v>
      </c>
      <c r="L3733">
        <v>0</v>
      </c>
      <c r="M3733">
        <v>1</v>
      </c>
      <c r="N3733">
        <v>1</v>
      </c>
      <c r="O3733" cm="1">
        <f t="array" ref="O3733">$U$2*_xlfn.IFS(C3733="data_analyst",$V$5,C3733="data_engineer",$V$6,C3733="data_scientist",$V$7)*_xlfn.IFS(E3733=0,$V$12,E3733=1,$V$11)*_xlfn.IFS(F3733=0,$V$17,F3733=1,$V$16)*_xlfn.IFS(G3733=0,$V$22,G3733=1,$V$21)*_xlfn.IFS(H3733=0,$V$27,H3733=1,$V$26)*_xlfn.IFS(I3733=0,$V$32,I3733=1,$V$31)*_xlfn.IFS(J3733=0,$V$37,J3733=1,$V$36)*_xlfn.IFS(K3733=0,$V$42,K3733=1,$V$41)*_xlfn.IFS(L3733=0,$V$47,L3733=1,$V$46)*_xlfn.IFS(M3733=0,$V$52,M3733=1,$V$51)*_xlfn.IFS(N3733=0,$V$57,N3733=1,$V$56)</f>
        <v>1.9771036897059488E-6</v>
      </c>
      <c r="P3733" cm="1">
        <f t="array" ref="P3733">$V$2*_xlfn.IFS(C3733="data_analyst",$X$5,C3733="data_engineer",$X$6,C3733="data_scientist",$X$7)*_xlfn.IFS(E3733=0,$X$12,E3733=1,$X$11)*_xlfn.IFS(F3733=0,$X$17,F3733=1,$X$16)*_xlfn.IFS(G3733=0,$X$22,G3733=1,$X$21)*_xlfn.IFS(H3733=0,$X$27,H3733=1,$X$26)*_xlfn.IFS(I3733=0,$X$32,I3733=1,$X$31)*_xlfn.IFS(J3733=0,$X$37,J3733=1,$X$36)*_xlfn.IFS(K3733=0,$X$42,K3733=1,$X$41)*_xlfn.IFS(L3733=0,$X$47,L3733=1,$X$46)*_xlfn.IFS(M3733=0,$X$52,M3733=1,$X$51)*_xlfn.IFS(N3733=0,$X$57,N3733=1,$X$56)</f>
        <v>4.8102259315654602E-4</v>
      </c>
      <c r="Q3733" cm="1">
        <f t="array" ref="Q3733">$W$2*_xlfn.IFS(C3733="data_analyst",$Z$5,C3733="data_engineer",$Z$6,C3733="data_scientist",$Z$7)*_xlfn.IFS(E3733=0,$Z$12,E3733=1,$Z$11)*_xlfn.IFS(F3733=0,$Z$17,F3733=1,$Z$16)*_xlfn.IFS(G3733=0,$Z$22,G3733=1,$Z$21)*_xlfn.IFS(H3733=0,$Z$27,H3733=1,$Z$26)*_xlfn.IFS(I3733=0,$Z$32,I3733=1,$Z$31)*_xlfn.IFS(J3733=0,$Z$37,J3733=1,$Z$36)*_xlfn.IFS(K3733=0,$Z$42,K3733=1,$Z$41)*_xlfn.IFS(L3733=0,$Z$47,L3733=1,$Z$46)*_xlfn.IFS(M3733=0,$Z$52,M3733=1,$Z$51)*_xlfn.IFS(N3733=0,$Z$57,N3733=1,$Z$56)</f>
        <v>1.9207059150915392E-5</v>
      </c>
      <c r="R3733" t="str" cm="1">
        <f t="array" ref="R3733">_xlfn.IFS(AND(O3733&gt;P3733,O3733&gt;Q3733),"Low",AND(P3733&gt;O3733,P3733&gt;Q3733),"Medium",AND(Q3733&gt;O3733,Q3733&gt;P3733),"High")</f>
        <v>Medium</v>
      </c>
      <c r="S3733" t="str">
        <f t="shared" si="118"/>
        <v>T</v>
      </c>
    </row>
    <row r="3734" spans="1:19" x14ac:dyDescent="0.3">
      <c r="A3734" t="s">
        <v>18</v>
      </c>
      <c r="B3734">
        <v>8</v>
      </c>
      <c r="C3734" t="s">
        <v>13</v>
      </c>
      <c r="D3734" t="str">
        <f t="shared" si="117"/>
        <v>Medium</v>
      </c>
      <c r="E3734">
        <v>1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</v>
      </c>
      <c r="O3734" cm="1">
        <f t="array" ref="O3734">$U$2*_xlfn.IFS(C3734="data_analyst",$V$5,C3734="data_engineer",$V$6,C3734="data_scientist",$V$7)*_xlfn.IFS(E3734=0,$V$12,E3734=1,$V$11)*_xlfn.IFS(F3734=0,$V$17,F3734=1,$V$16)*_xlfn.IFS(G3734=0,$V$22,G3734=1,$V$21)*_xlfn.IFS(H3734=0,$V$27,H3734=1,$V$26)*_xlfn.IFS(I3734=0,$V$32,I3734=1,$V$31)*_xlfn.IFS(J3734=0,$V$37,J3734=1,$V$36)*_xlfn.IFS(K3734=0,$V$42,K3734=1,$V$41)*_xlfn.IFS(L3734=0,$V$47,L3734=1,$V$46)*_xlfn.IFS(M3734=0,$V$52,M3734=1,$V$51)*_xlfn.IFS(N3734=0,$V$57,N3734=1,$V$56)</f>
        <v>3.3015921585634317E-4</v>
      </c>
      <c r="P3734" cm="1">
        <f t="array" ref="P3734">$V$2*_xlfn.IFS(C3734="data_analyst",$X$5,C3734="data_engineer",$X$6,C3734="data_scientist",$X$7)*_xlfn.IFS(E3734=0,$X$12,E3734=1,$X$11)*_xlfn.IFS(F3734=0,$X$17,F3734=1,$X$16)*_xlfn.IFS(G3734=0,$X$22,G3734=1,$X$21)*_xlfn.IFS(H3734=0,$X$27,H3734=1,$X$26)*_xlfn.IFS(I3734=0,$X$32,I3734=1,$X$31)*_xlfn.IFS(J3734=0,$X$37,J3734=1,$X$36)*_xlfn.IFS(K3734=0,$X$42,K3734=1,$X$41)*_xlfn.IFS(L3734=0,$X$47,L3734=1,$X$46)*_xlfn.IFS(M3734=0,$X$52,M3734=1,$X$51)*_xlfn.IFS(N3734=0,$X$57,N3734=1,$X$56)</f>
        <v>4.9083371473888819E-3</v>
      </c>
      <c r="Q3734" cm="1">
        <f t="array" ref="Q3734">$W$2*_xlfn.IFS(C3734="data_analyst",$Z$5,C3734="data_engineer",$Z$6,C3734="data_scientist",$Z$7)*_xlfn.IFS(E3734=0,$Z$12,E3734=1,$Z$11)*_xlfn.IFS(F3734=0,$Z$17,F3734=1,$Z$16)*_xlfn.IFS(G3734=0,$Z$22,G3734=1,$Z$21)*_xlfn.IFS(H3734=0,$Z$27,H3734=1,$Z$26)*_xlfn.IFS(I3734=0,$Z$32,I3734=1,$Z$31)*_xlfn.IFS(J3734=0,$Z$37,J3734=1,$Z$36)*_xlfn.IFS(K3734=0,$Z$42,K3734=1,$Z$41)*_xlfn.IFS(L3734=0,$Z$47,L3734=1,$Z$46)*_xlfn.IFS(M3734=0,$Z$52,M3734=1,$Z$51)*_xlfn.IFS(N3734=0,$Z$57,N3734=1,$Z$56)</f>
        <v>6.2661136707596371E-4</v>
      </c>
      <c r="R3734" t="str" cm="1">
        <f t="array" ref="R3734">_xlfn.IFS(AND(O3734&gt;P3734,O3734&gt;Q3734),"Low",AND(P3734&gt;O3734,P3734&gt;Q3734),"Medium",AND(Q3734&gt;O3734,Q3734&gt;P3734),"High")</f>
        <v>Medium</v>
      </c>
      <c r="S3734" t="str">
        <f t="shared" si="118"/>
        <v>T</v>
      </c>
    </row>
    <row r="3735" spans="1:19" x14ac:dyDescent="0.3">
      <c r="A3735" t="s">
        <v>18</v>
      </c>
      <c r="B3735">
        <v>8</v>
      </c>
      <c r="C3735" t="s">
        <v>13</v>
      </c>
      <c r="D3735" t="str">
        <f t="shared" si="117"/>
        <v>Medium</v>
      </c>
      <c r="E3735">
        <v>1</v>
      </c>
      <c r="F3735">
        <v>1</v>
      </c>
      <c r="G3735">
        <v>0</v>
      </c>
      <c r="H3735">
        <v>1</v>
      </c>
      <c r="I3735">
        <v>0</v>
      </c>
      <c r="J3735">
        <v>1</v>
      </c>
      <c r="K3735">
        <v>1</v>
      </c>
      <c r="L3735">
        <v>0</v>
      </c>
      <c r="M3735">
        <v>0</v>
      </c>
      <c r="N3735">
        <v>0</v>
      </c>
      <c r="O3735" cm="1">
        <f t="array" ref="O3735">$U$2*_xlfn.IFS(C3735="data_analyst",$V$5,C3735="data_engineer",$V$6,C3735="data_scientist",$V$7)*_xlfn.IFS(E3735=0,$V$12,E3735=1,$V$11)*_xlfn.IFS(F3735=0,$V$17,F3735=1,$V$16)*_xlfn.IFS(G3735=0,$V$22,G3735=1,$V$21)*_xlfn.IFS(H3735=0,$V$27,H3735=1,$V$26)*_xlfn.IFS(I3735=0,$V$32,I3735=1,$V$31)*_xlfn.IFS(J3735=0,$V$37,J3735=1,$V$36)*_xlfn.IFS(K3735=0,$V$42,K3735=1,$V$41)*_xlfn.IFS(L3735=0,$V$47,L3735=1,$V$46)*_xlfn.IFS(M3735=0,$V$52,M3735=1,$V$51)*_xlfn.IFS(N3735=0,$V$57,N3735=1,$V$56)</f>
        <v>1.1466570819834093E-5</v>
      </c>
      <c r="P3735" cm="1">
        <f t="array" ref="P3735">$V$2*_xlfn.IFS(C3735="data_analyst",$X$5,C3735="data_engineer",$X$6,C3735="data_scientist",$X$7)*_xlfn.IFS(E3735=0,$X$12,E3735=1,$X$11)*_xlfn.IFS(F3735=0,$X$17,F3735=1,$X$16)*_xlfn.IFS(G3735=0,$X$22,G3735=1,$X$21)*_xlfn.IFS(H3735=0,$X$27,H3735=1,$X$26)*_xlfn.IFS(I3735=0,$X$32,I3735=1,$X$31)*_xlfn.IFS(J3735=0,$X$37,J3735=1,$X$36)*_xlfn.IFS(K3735=0,$X$42,K3735=1,$X$41)*_xlfn.IFS(L3735=0,$X$47,L3735=1,$X$46)*_xlfn.IFS(M3735=0,$X$52,M3735=1,$X$51)*_xlfn.IFS(N3735=0,$X$57,N3735=1,$X$56)</f>
        <v>1.242473385112466E-5</v>
      </c>
      <c r="Q3735" cm="1">
        <f t="array" ref="Q3735">$W$2*_xlfn.IFS(C3735="data_analyst",$Z$5,C3735="data_engineer",$Z$6,C3735="data_scientist",$Z$7)*_xlfn.IFS(E3735=0,$Z$12,E3735=1,$Z$11)*_xlfn.IFS(F3735=0,$Z$17,F3735=1,$Z$16)*_xlfn.IFS(G3735=0,$Z$22,G3735=1,$Z$21)*_xlfn.IFS(H3735=0,$Z$27,H3735=1,$Z$26)*_xlfn.IFS(I3735=0,$Z$32,I3735=1,$Z$31)*_xlfn.IFS(J3735=0,$Z$37,J3735=1,$Z$36)*_xlfn.IFS(K3735=0,$Z$42,K3735=1,$Z$41)*_xlfn.IFS(L3735=0,$Z$47,L3735=1,$Z$46)*_xlfn.IFS(M3735=0,$Z$52,M3735=1,$Z$51)*_xlfn.IFS(N3735=0,$Z$57,N3735=1,$Z$56)</f>
        <v>4.1002283574956773E-6</v>
      </c>
      <c r="R3735" t="str" cm="1">
        <f t="array" ref="R3735">_xlfn.IFS(AND(O3735&gt;P3735,O3735&gt;Q3735),"Low",AND(P3735&gt;O3735,P3735&gt;Q3735),"Medium",AND(Q3735&gt;O3735,Q3735&gt;P3735),"High")</f>
        <v>Medium</v>
      </c>
      <c r="S3735" t="str">
        <f t="shared" si="118"/>
        <v>T</v>
      </c>
    </row>
    <row r="3736" spans="1:19" x14ac:dyDescent="0.3">
      <c r="A3736" t="s">
        <v>18</v>
      </c>
      <c r="B3736">
        <v>8</v>
      </c>
      <c r="C3736" t="s">
        <v>13</v>
      </c>
      <c r="D3736" t="str">
        <f t="shared" si="117"/>
        <v>Medium</v>
      </c>
      <c r="E3736">
        <v>0</v>
      </c>
      <c r="F3736">
        <v>1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</v>
      </c>
      <c r="O3736" cm="1">
        <f t="array" ref="O3736">$U$2*_xlfn.IFS(C3736="data_analyst",$V$5,C3736="data_engineer",$V$6,C3736="data_scientist",$V$7)*_xlfn.IFS(E3736=0,$V$12,E3736=1,$V$11)*_xlfn.IFS(F3736=0,$V$17,F3736=1,$V$16)*_xlfn.IFS(G3736=0,$V$22,G3736=1,$V$21)*_xlfn.IFS(H3736=0,$V$27,H3736=1,$V$26)*_xlfn.IFS(I3736=0,$V$32,I3736=1,$V$31)*_xlfn.IFS(J3736=0,$V$37,J3736=1,$V$36)*_xlfn.IFS(K3736=0,$V$42,K3736=1,$V$41)*_xlfn.IFS(L3736=0,$V$47,L3736=1,$V$46)*_xlfn.IFS(M3736=0,$V$52,M3736=1,$V$51)*_xlfn.IFS(N3736=0,$V$57,N3736=1,$V$56)</f>
        <v>9.1681438355962867E-4</v>
      </c>
      <c r="P3736" cm="1">
        <f t="array" ref="P3736">$V$2*_xlfn.IFS(C3736="data_analyst",$X$5,C3736="data_engineer",$X$6,C3736="data_scientist",$X$7)*_xlfn.IFS(E3736=0,$X$12,E3736=1,$X$11)*_xlfn.IFS(F3736=0,$X$17,F3736=1,$X$16)*_xlfn.IFS(G3736=0,$X$22,G3736=1,$X$21)*_xlfn.IFS(H3736=0,$X$27,H3736=1,$X$26)*_xlfn.IFS(I3736=0,$X$32,I3736=1,$X$31)*_xlfn.IFS(J3736=0,$X$37,J3736=1,$X$36)*_xlfn.IFS(K3736=0,$X$42,K3736=1,$X$41)*_xlfn.IFS(L3736=0,$X$47,L3736=1,$X$46)*_xlfn.IFS(M3736=0,$X$52,M3736=1,$X$51)*_xlfn.IFS(N3736=0,$X$57,N3736=1,$X$56)</f>
        <v>2.1832514515147494E-3</v>
      </c>
      <c r="Q3736" cm="1">
        <f t="array" ref="Q3736">$W$2*_xlfn.IFS(C3736="data_analyst",$Z$5,C3736="data_engineer",$Z$6,C3736="data_scientist",$Z$7)*_xlfn.IFS(E3736=0,$Z$12,E3736=1,$Z$11)*_xlfn.IFS(F3736=0,$Z$17,F3736=1,$Z$16)*_xlfn.IFS(G3736=0,$Z$22,G3736=1,$Z$21)*_xlfn.IFS(H3736=0,$Z$27,H3736=1,$Z$26)*_xlfn.IFS(I3736=0,$Z$32,I3736=1,$Z$31)*_xlfn.IFS(J3736=0,$Z$37,J3736=1,$Z$36)*_xlfn.IFS(K3736=0,$Z$42,K3736=1,$Z$41)*_xlfn.IFS(L3736=0,$Z$47,L3736=1,$Z$46)*_xlfn.IFS(M3736=0,$Z$52,M3736=1,$Z$51)*_xlfn.IFS(N3736=0,$Z$57,N3736=1,$Z$56)</f>
        <v>5.0015371536366374E-4</v>
      </c>
      <c r="R3736" t="str" cm="1">
        <f t="array" ref="R3736">_xlfn.IFS(AND(O3736&gt;P3736,O3736&gt;Q3736),"Low",AND(P3736&gt;O3736,P3736&gt;Q3736),"Medium",AND(Q3736&gt;O3736,Q3736&gt;P3736),"High")</f>
        <v>Medium</v>
      </c>
      <c r="S3736" t="str">
        <f t="shared" si="118"/>
        <v>T</v>
      </c>
    </row>
    <row r="3737" spans="1:19" x14ac:dyDescent="0.3">
      <c r="A3737" t="s">
        <v>18</v>
      </c>
      <c r="B3737">
        <v>3</v>
      </c>
      <c r="C3737" t="s">
        <v>13</v>
      </c>
      <c r="D3737" t="str">
        <f t="shared" si="117"/>
        <v>Medium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</v>
      </c>
      <c r="O3737" cm="1">
        <f t="array" ref="O3737">$U$2*_xlfn.IFS(C3737="data_analyst",$V$5,C3737="data_engineer",$V$6,C3737="data_scientist",$V$7)*_xlfn.IFS(E3737=0,$V$12,E3737=1,$V$11)*_xlfn.IFS(F3737=0,$V$17,F3737=1,$V$16)*_xlfn.IFS(G3737=0,$V$22,G3737=1,$V$21)*_xlfn.IFS(H3737=0,$V$27,H3737=1,$V$26)*_xlfn.IFS(I3737=0,$V$32,I3737=1,$V$31)*_xlfn.IFS(J3737=0,$V$37,J3737=1,$V$36)*_xlfn.IFS(K3737=0,$V$42,K3737=1,$V$41)*_xlfn.IFS(L3737=0,$V$47,L3737=1,$V$46)*_xlfn.IFS(M3737=0,$V$52,M3737=1,$V$51)*_xlfn.IFS(N3737=0,$V$57,N3737=1,$V$56)</f>
        <v>3.8675410855345095E-3</v>
      </c>
      <c r="P3737" cm="1">
        <f t="array" ref="P3737">$V$2*_xlfn.IFS(C3737="data_analyst",$X$5,C3737="data_engineer",$X$6,C3737="data_scientist",$X$7)*_xlfn.IFS(E3737=0,$X$12,E3737=1,$X$11)*_xlfn.IFS(F3737=0,$X$17,F3737=1,$X$16)*_xlfn.IFS(G3737=0,$X$22,G3737=1,$X$21)*_xlfn.IFS(H3737=0,$X$27,H3737=1,$X$26)*_xlfn.IFS(I3737=0,$X$32,I3737=1,$X$31)*_xlfn.IFS(J3737=0,$X$37,J3737=1,$X$36)*_xlfn.IFS(K3737=0,$X$42,K3737=1,$X$41)*_xlfn.IFS(L3737=0,$X$47,L3737=1,$X$46)*_xlfn.IFS(M3737=0,$X$52,M3737=1,$X$51)*_xlfn.IFS(N3737=0,$X$57,N3737=1,$X$56)</f>
        <v>1.6544989312824467E-3</v>
      </c>
      <c r="Q3737" cm="1">
        <f t="array" ref="Q3737">$W$2*_xlfn.IFS(C3737="data_analyst",$Z$5,C3737="data_engineer",$Z$6,C3737="data_scientist",$Z$7)*_xlfn.IFS(E3737=0,$Z$12,E3737=1,$Z$11)*_xlfn.IFS(F3737=0,$Z$17,F3737=1,$Z$16)*_xlfn.IFS(G3737=0,$Z$22,G3737=1,$Z$21)*_xlfn.IFS(H3737=0,$Z$27,H3737=1,$Z$26)*_xlfn.IFS(I3737=0,$Z$32,I3737=1,$Z$31)*_xlfn.IFS(J3737=0,$Z$37,J3737=1,$Z$36)*_xlfn.IFS(K3737=0,$Z$42,K3737=1,$Z$41)*_xlfn.IFS(L3737=0,$Z$47,L3737=1,$Z$46)*_xlfn.IFS(M3737=0,$Z$52,M3737=1,$Z$51)*_xlfn.IFS(N3737=0,$Z$57,N3737=1,$Z$56)</f>
        <v>6.902742580981744E-4</v>
      </c>
      <c r="R3737" t="str" cm="1">
        <f t="array" ref="R3737">_xlfn.IFS(AND(O3737&gt;P3737,O3737&gt;Q3737),"Low",AND(P3737&gt;O3737,P3737&gt;Q3737),"Medium",AND(Q3737&gt;O3737,Q3737&gt;P3737),"High")</f>
        <v>Low</v>
      </c>
      <c r="S3737" t="str">
        <f t="shared" si="118"/>
        <v>F</v>
      </c>
    </row>
    <row r="3738" spans="1:19" x14ac:dyDescent="0.3">
      <c r="A3738" t="s">
        <v>18</v>
      </c>
      <c r="B3738">
        <v>2</v>
      </c>
      <c r="C3738" t="s">
        <v>13</v>
      </c>
      <c r="D3738" t="str">
        <f t="shared" si="117"/>
        <v>Medium</v>
      </c>
      <c r="E3738">
        <v>1</v>
      </c>
      <c r="F3738">
        <v>0</v>
      </c>
      <c r="G3738">
        <v>0</v>
      </c>
      <c r="H3738">
        <v>1</v>
      </c>
      <c r="I3738">
        <v>1</v>
      </c>
      <c r="J3738">
        <v>0</v>
      </c>
      <c r="K3738">
        <v>0</v>
      </c>
      <c r="L3738">
        <v>0</v>
      </c>
      <c r="M3738">
        <v>1</v>
      </c>
      <c r="N3738">
        <v>1</v>
      </c>
      <c r="O3738" cm="1">
        <f t="array" ref="O3738">$U$2*_xlfn.IFS(C3738="data_analyst",$V$5,C3738="data_engineer",$V$6,C3738="data_scientist",$V$7)*_xlfn.IFS(E3738=0,$V$12,E3738=1,$V$11)*_xlfn.IFS(F3738=0,$V$17,F3738=1,$V$16)*_xlfn.IFS(G3738=0,$V$22,G3738=1,$V$21)*_xlfn.IFS(H3738=0,$V$27,H3738=1,$V$26)*_xlfn.IFS(I3738=0,$V$32,I3738=1,$V$31)*_xlfn.IFS(J3738=0,$V$37,J3738=1,$V$36)*_xlfn.IFS(K3738=0,$V$42,K3738=1,$V$41)*_xlfn.IFS(L3738=0,$V$47,L3738=1,$V$46)*_xlfn.IFS(M3738=0,$V$52,M3738=1,$V$51)*_xlfn.IFS(N3738=0,$V$57,N3738=1,$V$56)</f>
        <v>3.6769375411322443E-6</v>
      </c>
      <c r="P3738" cm="1">
        <f t="array" ref="P3738">$V$2*_xlfn.IFS(C3738="data_analyst",$X$5,C3738="data_engineer",$X$6,C3738="data_scientist",$X$7)*_xlfn.IFS(E3738=0,$X$12,E3738=1,$X$11)*_xlfn.IFS(F3738=0,$X$17,F3738=1,$X$16)*_xlfn.IFS(G3738=0,$X$22,G3738=1,$X$21)*_xlfn.IFS(H3738=0,$X$27,H3738=1,$X$26)*_xlfn.IFS(I3738=0,$X$32,I3738=1,$X$31)*_xlfn.IFS(J3738=0,$X$37,J3738=1,$X$36)*_xlfn.IFS(K3738=0,$X$42,K3738=1,$X$41)*_xlfn.IFS(L3738=0,$X$47,L3738=1,$X$46)*_xlfn.IFS(M3738=0,$X$52,M3738=1,$X$51)*_xlfn.IFS(N3738=0,$X$57,N3738=1,$X$56)</f>
        <v>1.5229523800588559E-3</v>
      </c>
      <c r="Q3738" cm="1">
        <f t="array" ref="Q3738">$W$2*_xlfn.IFS(C3738="data_analyst",$Z$5,C3738="data_engineer",$Z$6,C3738="data_scientist",$Z$7)*_xlfn.IFS(E3738=0,$Z$12,E3738=1,$Z$11)*_xlfn.IFS(F3738=0,$Z$17,F3738=1,$Z$16)*_xlfn.IFS(G3738=0,$Z$22,G3738=1,$Z$21)*_xlfn.IFS(H3738=0,$Z$27,H3738=1,$Z$26)*_xlfn.IFS(I3738=0,$Z$32,I3738=1,$Z$31)*_xlfn.IFS(J3738=0,$Z$37,J3738=1,$Z$36)*_xlfn.IFS(K3738=0,$Z$42,K3738=1,$Z$41)*_xlfn.IFS(L3738=0,$Z$47,L3738=1,$Z$46)*_xlfn.IFS(M3738=0,$Z$52,M3738=1,$Z$51)*_xlfn.IFS(N3738=0,$Z$57,N3738=1,$Z$56)</f>
        <v>7.649014367722407E-5</v>
      </c>
      <c r="R3738" t="str" cm="1">
        <f t="array" ref="R3738">_xlfn.IFS(AND(O3738&gt;P3738,O3738&gt;Q3738),"Low",AND(P3738&gt;O3738,P3738&gt;Q3738),"Medium",AND(Q3738&gt;O3738,Q3738&gt;P3738),"High")</f>
        <v>Medium</v>
      </c>
      <c r="S3738" t="str">
        <f t="shared" si="118"/>
        <v>T</v>
      </c>
    </row>
    <row r="3739" spans="1:19" x14ac:dyDescent="0.3">
      <c r="A3739" t="s">
        <v>18</v>
      </c>
      <c r="B3739">
        <v>2</v>
      </c>
      <c r="C3739" t="s">
        <v>13</v>
      </c>
      <c r="D3739" t="str">
        <f t="shared" si="117"/>
        <v>Medium</v>
      </c>
      <c r="E3739">
        <v>1</v>
      </c>
      <c r="F3739">
        <v>0</v>
      </c>
      <c r="G3739">
        <v>1</v>
      </c>
      <c r="H3739">
        <v>1</v>
      </c>
      <c r="I3739">
        <v>0</v>
      </c>
      <c r="J3739">
        <v>0</v>
      </c>
      <c r="K3739">
        <v>1</v>
      </c>
      <c r="L3739">
        <v>0</v>
      </c>
      <c r="M3739">
        <v>1</v>
      </c>
      <c r="N3739">
        <v>1</v>
      </c>
      <c r="O3739" cm="1">
        <f t="array" ref="O3739">$U$2*_xlfn.IFS(C3739="data_analyst",$V$5,C3739="data_engineer",$V$6,C3739="data_scientist",$V$7)*_xlfn.IFS(E3739=0,$V$12,E3739=1,$V$11)*_xlfn.IFS(F3739=0,$V$17,F3739=1,$V$16)*_xlfn.IFS(G3739=0,$V$22,G3739=1,$V$21)*_xlfn.IFS(H3739=0,$V$27,H3739=1,$V$26)*_xlfn.IFS(I3739=0,$V$32,I3739=1,$V$31)*_xlfn.IFS(J3739=0,$V$37,J3739=1,$V$36)*_xlfn.IFS(K3739=0,$V$42,K3739=1,$V$41)*_xlfn.IFS(L3739=0,$V$47,L3739=1,$V$46)*_xlfn.IFS(M3739=0,$V$52,M3739=1,$V$51)*_xlfn.IFS(N3739=0,$V$57,N3739=1,$V$56)</f>
        <v>1.9771036897059488E-6</v>
      </c>
      <c r="P3739" cm="1">
        <f t="array" ref="P3739">$V$2*_xlfn.IFS(C3739="data_analyst",$X$5,C3739="data_engineer",$X$6,C3739="data_scientist",$X$7)*_xlfn.IFS(E3739=0,$X$12,E3739=1,$X$11)*_xlfn.IFS(F3739=0,$X$17,F3739=1,$X$16)*_xlfn.IFS(G3739=0,$X$22,G3739=1,$X$21)*_xlfn.IFS(H3739=0,$X$27,H3739=1,$X$26)*_xlfn.IFS(I3739=0,$X$32,I3739=1,$X$31)*_xlfn.IFS(J3739=0,$X$37,J3739=1,$X$36)*_xlfn.IFS(K3739=0,$X$42,K3739=1,$X$41)*_xlfn.IFS(L3739=0,$X$47,L3739=1,$X$46)*_xlfn.IFS(M3739=0,$X$52,M3739=1,$X$51)*_xlfn.IFS(N3739=0,$X$57,N3739=1,$X$56)</f>
        <v>4.8102259315654602E-4</v>
      </c>
      <c r="Q3739" cm="1">
        <f t="array" ref="Q3739">$W$2*_xlfn.IFS(C3739="data_analyst",$Z$5,C3739="data_engineer",$Z$6,C3739="data_scientist",$Z$7)*_xlfn.IFS(E3739=0,$Z$12,E3739=1,$Z$11)*_xlfn.IFS(F3739=0,$Z$17,F3739=1,$Z$16)*_xlfn.IFS(G3739=0,$Z$22,G3739=1,$Z$21)*_xlfn.IFS(H3739=0,$Z$27,H3739=1,$Z$26)*_xlfn.IFS(I3739=0,$Z$32,I3739=1,$Z$31)*_xlfn.IFS(J3739=0,$Z$37,J3739=1,$Z$36)*_xlfn.IFS(K3739=0,$Z$42,K3739=1,$Z$41)*_xlfn.IFS(L3739=0,$Z$47,L3739=1,$Z$46)*_xlfn.IFS(M3739=0,$Z$52,M3739=1,$Z$51)*_xlfn.IFS(N3739=0,$Z$57,N3739=1,$Z$56)</f>
        <v>1.9207059150915392E-5</v>
      </c>
      <c r="R3739" t="str" cm="1">
        <f t="array" ref="R3739">_xlfn.IFS(AND(O3739&gt;P3739,O3739&gt;Q3739),"Low",AND(P3739&gt;O3739,P3739&gt;Q3739),"Medium",AND(Q3739&gt;O3739,Q3739&gt;P3739),"High")</f>
        <v>Medium</v>
      </c>
      <c r="S3739" t="str">
        <f t="shared" si="118"/>
        <v>T</v>
      </c>
    </row>
    <row r="3740" spans="1:19" x14ac:dyDescent="0.3">
      <c r="A3740" t="s">
        <v>18</v>
      </c>
      <c r="B3740">
        <v>3</v>
      </c>
      <c r="C3740" t="s">
        <v>13</v>
      </c>
      <c r="D3740" t="str">
        <f t="shared" si="117"/>
        <v>Medium</v>
      </c>
      <c r="E3740">
        <v>0</v>
      </c>
      <c r="F3740">
        <v>0</v>
      </c>
      <c r="G3740">
        <v>1</v>
      </c>
      <c r="H3740">
        <v>0</v>
      </c>
      <c r="I3740">
        <v>1</v>
      </c>
      <c r="J3740">
        <v>1</v>
      </c>
      <c r="K3740">
        <v>0</v>
      </c>
      <c r="L3740">
        <v>1</v>
      </c>
      <c r="M3740">
        <v>0</v>
      </c>
      <c r="N3740">
        <v>1</v>
      </c>
      <c r="O3740" cm="1">
        <f t="array" ref="O3740">$U$2*_xlfn.IFS(C3740="data_analyst",$V$5,C3740="data_engineer",$V$6,C3740="data_scientist",$V$7)*_xlfn.IFS(E3740=0,$V$12,E3740=1,$V$11)*_xlfn.IFS(F3740=0,$V$17,F3740=1,$V$16)*_xlfn.IFS(G3740=0,$V$22,G3740=1,$V$21)*_xlfn.IFS(H3740=0,$V$27,H3740=1,$V$26)*_xlfn.IFS(I3740=0,$V$32,I3740=1,$V$31)*_xlfn.IFS(J3740=0,$V$37,J3740=1,$V$36)*_xlfn.IFS(K3740=0,$V$42,K3740=1,$V$41)*_xlfn.IFS(L3740=0,$V$47,L3740=1,$V$46)*_xlfn.IFS(M3740=0,$V$52,M3740=1,$V$51)*_xlfn.IFS(N3740=0,$V$57,N3740=1,$V$56)</f>
        <v>7.7722845242731068E-7</v>
      </c>
      <c r="P3740" cm="1">
        <f t="array" ref="P3740">$V$2*_xlfn.IFS(C3740="data_analyst",$X$5,C3740="data_engineer",$X$6,C3740="data_scientist",$X$7)*_xlfn.IFS(E3740=0,$X$12,E3740=1,$X$11)*_xlfn.IFS(F3740=0,$X$17,F3740=1,$X$16)*_xlfn.IFS(G3740=0,$X$22,G3740=1,$X$21)*_xlfn.IFS(H3740=0,$X$27,H3740=1,$X$26)*_xlfn.IFS(I3740=0,$X$32,I3740=1,$X$31)*_xlfn.IFS(J3740=0,$X$37,J3740=1,$X$36)*_xlfn.IFS(K3740=0,$X$42,K3740=1,$X$41)*_xlfn.IFS(L3740=0,$X$47,L3740=1,$X$46)*_xlfn.IFS(M3740=0,$X$52,M3740=1,$X$51)*_xlfn.IFS(N3740=0,$X$57,N3740=1,$X$56)</f>
        <v>2.0506637940586548E-4</v>
      </c>
      <c r="Q3740" cm="1">
        <f t="array" ref="Q3740">$W$2*_xlfn.IFS(C3740="data_analyst",$Z$5,C3740="data_engineer",$Z$6,C3740="data_scientist",$Z$7)*_xlfn.IFS(E3740=0,$Z$12,E3740=1,$Z$11)*_xlfn.IFS(F3740=0,$Z$17,F3740=1,$Z$16)*_xlfn.IFS(G3740=0,$Z$22,G3740=1,$Z$21)*_xlfn.IFS(H3740=0,$Z$27,H3740=1,$Z$26)*_xlfn.IFS(I3740=0,$Z$32,I3740=1,$Z$31)*_xlfn.IFS(J3740=0,$Z$37,J3740=1,$Z$36)*_xlfn.IFS(K3740=0,$Z$42,K3740=1,$Z$41)*_xlfn.IFS(L3740=0,$Z$47,L3740=1,$Z$46)*_xlfn.IFS(M3740=0,$Z$52,M3740=1,$Z$51)*_xlfn.IFS(N3740=0,$Z$57,N3740=1,$Z$56)</f>
        <v>2.4474301910321921E-5</v>
      </c>
      <c r="R3740" t="str" cm="1">
        <f t="array" ref="R3740">_xlfn.IFS(AND(O3740&gt;P3740,O3740&gt;Q3740),"Low",AND(P3740&gt;O3740,P3740&gt;Q3740),"Medium",AND(Q3740&gt;O3740,Q3740&gt;P3740),"High")</f>
        <v>Medium</v>
      </c>
      <c r="S3740" t="str">
        <f t="shared" si="118"/>
        <v>T</v>
      </c>
    </row>
    <row r="3741" spans="1:19" x14ac:dyDescent="0.3">
      <c r="A3741" t="s">
        <v>18</v>
      </c>
      <c r="B3741">
        <v>8</v>
      </c>
      <c r="C3741" t="s">
        <v>13</v>
      </c>
      <c r="D3741" t="str">
        <f t="shared" si="117"/>
        <v>Medium</v>
      </c>
      <c r="E3741">
        <v>0</v>
      </c>
      <c r="F3741">
        <v>0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 cm="1">
        <f t="array" ref="O3741">$U$2*_xlfn.IFS(C3741="data_analyst",$V$5,C3741="data_engineer",$V$6,C3741="data_scientist",$V$7)*_xlfn.IFS(E3741=0,$V$12,E3741=1,$V$11)*_xlfn.IFS(F3741=0,$V$17,F3741=1,$V$16)*_xlfn.IFS(G3741=0,$V$22,G3741=1,$V$21)*_xlfn.IFS(H3741=0,$V$27,H3741=1,$V$26)*_xlfn.IFS(I3741=0,$V$32,I3741=1,$V$31)*_xlfn.IFS(J3741=0,$V$37,J3741=1,$V$36)*_xlfn.IFS(K3741=0,$V$42,K3741=1,$V$41)*_xlfn.IFS(L3741=0,$V$47,L3741=1,$V$46)*_xlfn.IFS(M3741=0,$V$52,M3741=1,$V$51)*_xlfn.IFS(N3741=0,$V$57,N3741=1,$V$56)</f>
        <v>1.4063634423423232E-4</v>
      </c>
      <c r="P3741" cm="1">
        <f t="array" ref="P3741">$V$2*_xlfn.IFS(C3741="data_analyst",$X$5,C3741="data_engineer",$X$6,C3741="data_scientist",$X$7)*_xlfn.IFS(E3741=0,$X$12,E3741=1,$X$11)*_xlfn.IFS(F3741=0,$X$17,F3741=1,$X$16)*_xlfn.IFS(G3741=0,$X$22,G3741=1,$X$21)*_xlfn.IFS(H3741=0,$X$27,H3741=1,$X$26)*_xlfn.IFS(I3741=0,$X$32,I3741=1,$X$31)*_xlfn.IFS(J3741=0,$X$37,J3741=1,$X$36)*_xlfn.IFS(K3741=0,$X$42,K3741=1,$X$41)*_xlfn.IFS(L3741=0,$X$47,L3741=1,$X$46)*_xlfn.IFS(M3741=0,$X$52,M3741=1,$X$51)*_xlfn.IFS(N3741=0,$X$57,N3741=1,$X$56)</f>
        <v>1.1007218004157555E-4</v>
      </c>
      <c r="Q3741" cm="1">
        <f t="array" ref="Q3741">$W$2*_xlfn.IFS(C3741="data_analyst",$Z$5,C3741="data_engineer",$Z$6,C3741="data_scientist",$Z$7)*_xlfn.IFS(E3741=0,$Z$12,E3741=1,$Z$11)*_xlfn.IFS(F3741=0,$Z$17,F3741=1,$Z$16)*_xlfn.IFS(G3741=0,$Z$22,G3741=1,$Z$21)*_xlfn.IFS(H3741=0,$Z$27,H3741=1,$Z$26)*_xlfn.IFS(I3741=0,$Z$32,I3741=1,$Z$31)*_xlfn.IFS(J3741=0,$Z$37,J3741=1,$Z$36)*_xlfn.IFS(K3741=0,$Z$42,K3741=1,$Z$41)*_xlfn.IFS(L3741=0,$Z$47,L3741=1,$Z$46)*_xlfn.IFS(M3741=0,$Z$52,M3741=1,$Z$51)*_xlfn.IFS(N3741=0,$Z$57,N3741=1,$Z$56)</f>
        <v>7.2857705905267139E-5</v>
      </c>
      <c r="R3741" t="str" cm="1">
        <f t="array" ref="R3741">_xlfn.IFS(AND(O3741&gt;P3741,O3741&gt;Q3741),"Low",AND(P3741&gt;O3741,P3741&gt;Q3741),"Medium",AND(Q3741&gt;O3741,Q3741&gt;P3741),"High")</f>
        <v>Low</v>
      </c>
      <c r="S3741" t="str">
        <f t="shared" si="118"/>
        <v>F</v>
      </c>
    </row>
    <row r="3742" spans="1:19" x14ac:dyDescent="0.3">
      <c r="A3742" t="s">
        <v>18</v>
      </c>
      <c r="B3742">
        <v>8</v>
      </c>
      <c r="C3742" t="s">
        <v>13</v>
      </c>
      <c r="D3742" t="str">
        <f t="shared" si="117"/>
        <v>Medium</v>
      </c>
      <c r="E3742">
        <v>0</v>
      </c>
      <c r="F3742">
        <v>1</v>
      </c>
      <c r="G3742">
        <v>1</v>
      </c>
      <c r="H3742">
        <v>1</v>
      </c>
      <c r="I3742">
        <v>1</v>
      </c>
      <c r="J3742">
        <v>0</v>
      </c>
      <c r="K3742">
        <v>1</v>
      </c>
      <c r="L3742">
        <v>0</v>
      </c>
      <c r="M3742">
        <v>0</v>
      </c>
      <c r="N3742">
        <v>1</v>
      </c>
      <c r="O3742" cm="1">
        <f t="array" ref="O3742">$U$2*_xlfn.IFS(C3742="data_analyst",$V$5,C3742="data_engineer",$V$6,C3742="data_scientist",$V$7)*_xlfn.IFS(E3742=0,$V$12,E3742=1,$V$11)*_xlfn.IFS(F3742=0,$V$17,F3742=1,$V$16)*_xlfn.IFS(G3742=0,$V$22,G3742=1,$V$21)*_xlfn.IFS(H3742=0,$V$27,H3742=1,$V$26)*_xlfn.IFS(I3742=0,$V$32,I3742=1,$V$31)*_xlfn.IFS(J3742=0,$V$37,J3742=1,$V$36)*_xlfn.IFS(K3742=0,$V$42,K3742=1,$V$41)*_xlfn.IFS(L3742=0,$V$47,L3742=1,$V$46)*_xlfn.IFS(M3742=0,$V$52,M3742=1,$V$51)*_xlfn.IFS(N3742=0,$V$57,N3742=1,$V$56)</f>
        <v>4.3274286123931413E-6</v>
      </c>
      <c r="P3742" cm="1">
        <f t="array" ref="P3742">$V$2*_xlfn.IFS(C3742="data_analyst",$X$5,C3742="data_engineer",$X$6,C3742="data_scientist",$X$7)*_xlfn.IFS(E3742=0,$X$12,E3742=1,$X$11)*_xlfn.IFS(F3742=0,$X$17,F3742=1,$X$16)*_xlfn.IFS(G3742=0,$X$22,G3742=1,$X$21)*_xlfn.IFS(H3742=0,$X$27,H3742=1,$X$26)*_xlfn.IFS(I3742=0,$X$32,I3742=1,$X$31)*_xlfn.IFS(J3742=0,$X$37,J3742=1,$X$36)*_xlfn.IFS(K3742=0,$X$42,K3742=1,$X$41)*_xlfn.IFS(L3742=0,$X$47,L3742=1,$X$46)*_xlfn.IFS(M3742=0,$X$52,M3742=1,$X$51)*_xlfn.IFS(N3742=0,$X$57,N3742=1,$X$56)</f>
        <v>2.7635234526995634E-4</v>
      </c>
      <c r="Q3742" cm="1">
        <f t="array" ref="Q3742">$W$2*_xlfn.IFS(C3742="data_analyst",$Z$5,C3742="data_engineer",$Z$6,C3742="data_scientist",$Z$7)*_xlfn.IFS(E3742=0,$Z$12,E3742=1,$Z$11)*_xlfn.IFS(F3742=0,$Z$17,F3742=1,$Z$16)*_xlfn.IFS(G3742=0,$Z$22,G3742=1,$Z$21)*_xlfn.IFS(H3742=0,$Z$27,H3742=1,$Z$26)*_xlfn.IFS(I3742=0,$Z$32,I3742=1,$Z$31)*_xlfn.IFS(J3742=0,$Z$37,J3742=1,$Z$36)*_xlfn.IFS(K3742=0,$Z$42,K3742=1,$Z$41)*_xlfn.IFS(L3742=0,$Z$47,L3742=1,$Z$46)*_xlfn.IFS(M3742=0,$Z$52,M3742=1,$Z$51)*_xlfn.IFS(N3742=0,$Z$57,N3742=1,$Z$56)</f>
        <v>2.3886483482280227E-5</v>
      </c>
      <c r="R3742" t="str" cm="1">
        <f t="array" ref="R3742">_xlfn.IFS(AND(O3742&gt;P3742,O3742&gt;Q3742),"Low",AND(P3742&gt;O3742,P3742&gt;Q3742),"Medium",AND(Q3742&gt;O3742,Q3742&gt;P3742),"High")</f>
        <v>Medium</v>
      </c>
      <c r="S3742" t="str">
        <f t="shared" si="118"/>
        <v>T</v>
      </c>
    </row>
    <row r="3743" spans="1:19" x14ac:dyDescent="0.3">
      <c r="A3743" t="s">
        <v>18</v>
      </c>
      <c r="B3743">
        <v>8</v>
      </c>
      <c r="C3743" t="s">
        <v>13</v>
      </c>
      <c r="D3743" t="str">
        <f t="shared" si="117"/>
        <v>Medium</v>
      </c>
      <c r="E3743">
        <v>1</v>
      </c>
      <c r="F3743">
        <v>0</v>
      </c>
      <c r="G3743">
        <v>1</v>
      </c>
      <c r="H3743">
        <v>1</v>
      </c>
      <c r="I3743">
        <v>0</v>
      </c>
      <c r="J3743">
        <v>0</v>
      </c>
      <c r="K3743">
        <v>1</v>
      </c>
      <c r="L3743">
        <v>0</v>
      </c>
      <c r="M3743">
        <v>1</v>
      </c>
      <c r="N3743">
        <v>1</v>
      </c>
      <c r="O3743" cm="1">
        <f t="array" ref="O3743">$U$2*_xlfn.IFS(C3743="data_analyst",$V$5,C3743="data_engineer",$V$6,C3743="data_scientist",$V$7)*_xlfn.IFS(E3743=0,$V$12,E3743=1,$V$11)*_xlfn.IFS(F3743=0,$V$17,F3743=1,$V$16)*_xlfn.IFS(G3743=0,$V$22,G3743=1,$V$21)*_xlfn.IFS(H3743=0,$V$27,H3743=1,$V$26)*_xlfn.IFS(I3743=0,$V$32,I3743=1,$V$31)*_xlfn.IFS(J3743=0,$V$37,J3743=1,$V$36)*_xlfn.IFS(K3743=0,$V$42,K3743=1,$V$41)*_xlfn.IFS(L3743=0,$V$47,L3743=1,$V$46)*_xlfn.IFS(M3743=0,$V$52,M3743=1,$V$51)*_xlfn.IFS(N3743=0,$V$57,N3743=1,$V$56)</f>
        <v>1.9771036897059488E-6</v>
      </c>
      <c r="P3743" cm="1">
        <f t="array" ref="P3743">$V$2*_xlfn.IFS(C3743="data_analyst",$X$5,C3743="data_engineer",$X$6,C3743="data_scientist",$X$7)*_xlfn.IFS(E3743=0,$X$12,E3743=1,$X$11)*_xlfn.IFS(F3743=0,$X$17,F3743=1,$X$16)*_xlfn.IFS(G3743=0,$X$22,G3743=1,$X$21)*_xlfn.IFS(H3743=0,$X$27,H3743=1,$X$26)*_xlfn.IFS(I3743=0,$X$32,I3743=1,$X$31)*_xlfn.IFS(J3743=0,$X$37,J3743=1,$X$36)*_xlfn.IFS(K3743=0,$X$42,K3743=1,$X$41)*_xlfn.IFS(L3743=0,$X$47,L3743=1,$X$46)*_xlfn.IFS(M3743=0,$X$52,M3743=1,$X$51)*_xlfn.IFS(N3743=0,$X$57,N3743=1,$X$56)</f>
        <v>4.8102259315654602E-4</v>
      </c>
      <c r="Q3743" cm="1">
        <f t="array" ref="Q3743">$W$2*_xlfn.IFS(C3743="data_analyst",$Z$5,C3743="data_engineer",$Z$6,C3743="data_scientist",$Z$7)*_xlfn.IFS(E3743=0,$Z$12,E3743=1,$Z$11)*_xlfn.IFS(F3743=0,$Z$17,F3743=1,$Z$16)*_xlfn.IFS(G3743=0,$Z$22,G3743=1,$Z$21)*_xlfn.IFS(H3743=0,$Z$27,H3743=1,$Z$26)*_xlfn.IFS(I3743=0,$Z$32,I3743=1,$Z$31)*_xlfn.IFS(J3743=0,$Z$37,J3743=1,$Z$36)*_xlfn.IFS(K3743=0,$Z$42,K3743=1,$Z$41)*_xlfn.IFS(L3743=0,$Z$47,L3743=1,$Z$46)*_xlfn.IFS(M3743=0,$Z$52,M3743=1,$Z$51)*_xlfn.IFS(N3743=0,$Z$57,N3743=1,$Z$56)</f>
        <v>1.9207059150915392E-5</v>
      </c>
      <c r="R3743" t="str" cm="1">
        <f t="array" ref="R3743">_xlfn.IFS(AND(O3743&gt;P3743,O3743&gt;Q3743),"Low",AND(P3743&gt;O3743,P3743&gt;Q3743),"Medium",AND(Q3743&gt;O3743,Q3743&gt;P3743),"High")</f>
        <v>Medium</v>
      </c>
      <c r="S3743" t="str">
        <f t="shared" si="118"/>
        <v>T</v>
      </c>
    </row>
    <row r="3744" spans="1:19" x14ac:dyDescent="0.3">
      <c r="A3744" t="s">
        <v>18</v>
      </c>
      <c r="B3744">
        <v>4</v>
      </c>
      <c r="C3744" t="s">
        <v>13</v>
      </c>
      <c r="D3744" t="str">
        <f t="shared" si="117"/>
        <v>Medium</v>
      </c>
      <c r="E3744">
        <v>1</v>
      </c>
      <c r="F3744">
        <v>0</v>
      </c>
      <c r="G3744">
        <v>1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</v>
      </c>
      <c r="O3744" cm="1">
        <f t="array" ref="O3744">$U$2*_xlfn.IFS(C3744="data_analyst",$V$5,C3744="data_engineer",$V$6,C3744="data_scientist",$V$7)*_xlfn.IFS(E3744=0,$V$12,E3744=1,$V$11)*_xlfn.IFS(F3744=0,$V$17,F3744=1,$V$16)*_xlfn.IFS(G3744=0,$V$22,G3744=1,$V$21)*_xlfn.IFS(H3744=0,$V$27,H3744=1,$V$26)*_xlfn.IFS(I3744=0,$V$32,I3744=1,$V$31)*_xlfn.IFS(J3744=0,$V$37,J3744=1,$V$36)*_xlfn.IFS(K3744=0,$V$42,K3744=1,$V$41)*_xlfn.IFS(L3744=0,$V$47,L3744=1,$V$46)*_xlfn.IFS(M3744=0,$V$52,M3744=1,$V$51)*_xlfn.IFS(N3744=0,$V$57,N3744=1,$V$56)</f>
        <v>1.1820833079411975E-4</v>
      </c>
      <c r="P3744" cm="1">
        <f t="array" ref="P3744">$V$2*_xlfn.IFS(C3744="data_analyst",$X$5,C3744="data_engineer",$X$6,C3744="data_scientist",$X$7)*_xlfn.IFS(E3744=0,$X$12,E3744=1,$X$11)*_xlfn.IFS(F3744=0,$X$17,F3744=1,$X$16)*_xlfn.IFS(G3744=0,$X$22,G3744=1,$X$21)*_xlfn.IFS(H3744=0,$X$27,H3744=1,$X$26)*_xlfn.IFS(I3744=0,$X$32,I3744=1,$X$31)*_xlfn.IFS(J3744=0,$X$37,J3744=1,$X$36)*_xlfn.IFS(K3744=0,$X$42,K3744=1,$X$41)*_xlfn.IFS(L3744=0,$X$47,L3744=1,$X$46)*_xlfn.IFS(M3744=0,$X$52,M3744=1,$X$51)*_xlfn.IFS(N3744=0,$X$57,N3744=1,$X$56)</f>
        <v>4.2937474078182779E-3</v>
      </c>
      <c r="Q3744" cm="1">
        <f t="array" ref="Q3744">$W$2*_xlfn.IFS(C3744="data_analyst",$Z$5,C3744="data_engineer",$Z$6,C3744="data_scientist",$Z$7)*_xlfn.IFS(E3744=0,$Z$12,E3744=1,$Z$11)*_xlfn.IFS(F3744=0,$Z$17,F3744=1,$Z$16)*_xlfn.IFS(G3744=0,$Z$22,G3744=1,$Z$21)*_xlfn.IFS(H3744=0,$Z$27,H3744=1,$Z$26)*_xlfn.IFS(I3744=0,$Z$32,I3744=1,$Z$31)*_xlfn.IFS(J3744=0,$Z$37,J3744=1,$Z$36)*_xlfn.IFS(K3744=0,$Z$42,K3744=1,$Z$41)*_xlfn.IFS(L3744=0,$Z$47,L3744=1,$Z$46)*_xlfn.IFS(M3744=0,$Z$52,M3744=1,$Z$51)*_xlfn.IFS(N3744=0,$Z$57,N3744=1,$Z$56)</f>
        <v>3.3740612073321124E-4</v>
      </c>
      <c r="R3744" t="str" cm="1">
        <f t="array" ref="R3744">_xlfn.IFS(AND(O3744&gt;P3744,O3744&gt;Q3744),"Low",AND(P3744&gt;O3744,P3744&gt;Q3744),"Medium",AND(Q3744&gt;O3744,Q3744&gt;P3744),"High")</f>
        <v>Medium</v>
      </c>
      <c r="S3744" t="str">
        <f t="shared" si="118"/>
        <v>T</v>
      </c>
    </row>
    <row r="3745" spans="1:19" x14ac:dyDescent="0.3">
      <c r="A3745" t="s">
        <v>18</v>
      </c>
      <c r="B3745">
        <v>5</v>
      </c>
      <c r="C3745" t="s">
        <v>13</v>
      </c>
      <c r="D3745" t="str">
        <f t="shared" si="117"/>
        <v>Medium</v>
      </c>
      <c r="E3745">
        <v>1</v>
      </c>
      <c r="F3745">
        <v>0</v>
      </c>
      <c r="G3745">
        <v>1</v>
      </c>
      <c r="H3745">
        <v>1</v>
      </c>
      <c r="I3745">
        <v>0</v>
      </c>
      <c r="J3745">
        <v>0</v>
      </c>
      <c r="K3745">
        <v>1</v>
      </c>
      <c r="L3745">
        <v>0</v>
      </c>
      <c r="M3745">
        <v>1</v>
      </c>
      <c r="N3745">
        <v>1</v>
      </c>
      <c r="O3745" cm="1">
        <f t="array" ref="O3745">$U$2*_xlfn.IFS(C3745="data_analyst",$V$5,C3745="data_engineer",$V$6,C3745="data_scientist",$V$7)*_xlfn.IFS(E3745=0,$V$12,E3745=1,$V$11)*_xlfn.IFS(F3745=0,$V$17,F3745=1,$V$16)*_xlfn.IFS(G3745=0,$V$22,G3745=1,$V$21)*_xlfn.IFS(H3745=0,$V$27,H3745=1,$V$26)*_xlfn.IFS(I3745=0,$V$32,I3745=1,$V$31)*_xlfn.IFS(J3745=0,$V$37,J3745=1,$V$36)*_xlfn.IFS(K3745=0,$V$42,K3745=1,$V$41)*_xlfn.IFS(L3745=0,$V$47,L3745=1,$V$46)*_xlfn.IFS(M3745=0,$V$52,M3745=1,$V$51)*_xlfn.IFS(N3745=0,$V$57,N3745=1,$V$56)</f>
        <v>1.9771036897059488E-6</v>
      </c>
      <c r="P3745" cm="1">
        <f t="array" ref="P3745">$V$2*_xlfn.IFS(C3745="data_analyst",$X$5,C3745="data_engineer",$X$6,C3745="data_scientist",$X$7)*_xlfn.IFS(E3745=0,$X$12,E3745=1,$X$11)*_xlfn.IFS(F3745=0,$X$17,F3745=1,$X$16)*_xlfn.IFS(G3745=0,$X$22,G3745=1,$X$21)*_xlfn.IFS(H3745=0,$X$27,H3745=1,$X$26)*_xlfn.IFS(I3745=0,$X$32,I3745=1,$X$31)*_xlfn.IFS(J3745=0,$X$37,J3745=1,$X$36)*_xlfn.IFS(K3745=0,$X$42,K3745=1,$X$41)*_xlfn.IFS(L3745=0,$X$47,L3745=1,$X$46)*_xlfn.IFS(M3745=0,$X$52,M3745=1,$X$51)*_xlfn.IFS(N3745=0,$X$57,N3745=1,$X$56)</f>
        <v>4.8102259315654602E-4</v>
      </c>
      <c r="Q3745" cm="1">
        <f t="array" ref="Q3745">$W$2*_xlfn.IFS(C3745="data_analyst",$Z$5,C3745="data_engineer",$Z$6,C3745="data_scientist",$Z$7)*_xlfn.IFS(E3745=0,$Z$12,E3745=1,$Z$11)*_xlfn.IFS(F3745=0,$Z$17,F3745=1,$Z$16)*_xlfn.IFS(G3745=0,$Z$22,G3745=1,$Z$21)*_xlfn.IFS(H3745=0,$Z$27,H3745=1,$Z$26)*_xlfn.IFS(I3745=0,$Z$32,I3745=1,$Z$31)*_xlfn.IFS(J3745=0,$Z$37,J3745=1,$Z$36)*_xlfn.IFS(K3745=0,$Z$42,K3745=1,$Z$41)*_xlfn.IFS(L3745=0,$Z$47,L3745=1,$Z$46)*_xlfn.IFS(M3745=0,$Z$52,M3745=1,$Z$51)*_xlfn.IFS(N3745=0,$Z$57,N3745=1,$Z$56)</f>
        <v>1.9207059150915392E-5</v>
      </c>
      <c r="R3745" t="str" cm="1">
        <f t="array" ref="R3745">_xlfn.IFS(AND(O3745&gt;P3745,O3745&gt;Q3745),"Low",AND(P3745&gt;O3745,P3745&gt;Q3745),"Medium",AND(Q3745&gt;O3745,Q3745&gt;P3745),"High")</f>
        <v>Medium</v>
      </c>
      <c r="S3745" t="str">
        <f t="shared" si="118"/>
        <v>T</v>
      </c>
    </row>
    <row r="3746" spans="1:19" x14ac:dyDescent="0.3">
      <c r="A3746" t="s">
        <v>18</v>
      </c>
      <c r="B3746">
        <v>6</v>
      </c>
      <c r="C3746" t="s">
        <v>13</v>
      </c>
      <c r="D3746" t="str">
        <f t="shared" si="117"/>
        <v>Medium</v>
      </c>
      <c r="E3746">
        <v>1</v>
      </c>
      <c r="F3746">
        <v>1</v>
      </c>
      <c r="G3746">
        <v>1</v>
      </c>
      <c r="H3746">
        <v>0</v>
      </c>
      <c r="I3746">
        <v>1</v>
      </c>
      <c r="J3746">
        <v>0</v>
      </c>
      <c r="K3746">
        <v>0</v>
      </c>
      <c r="L3746">
        <v>1</v>
      </c>
      <c r="M3746">
        <v>0</v>
      </c>
      <c r="N3746">
        <v>1</v>
      </c>
      <c r="O3746" cm="1">
        <f t="array" ref="O3746">$U$2*_xlfn.IFS(C3746="data_analyst",$V$5,C3746="data_engineer",$V$6,C3746="data_scientist",$V$7)*_xlfn.IFS(E3746=0,$V$12,E3746=1,$V$11)*_xlfn.IFS(F3746=0,$V$17,F3746=1,$V$16)*_xlfn.IFS(G3746=0,$V$22,G3746=1,$V$21)*_xlfn.IFS(H3746=0,$V$27,H3746=1,$V$26)*_xlfn.IFS(I3746=0,$V$32,I3746=1,$V$31)*_xlfn.IFS(J3746=0,$V$37,J3746=1,$V$36)*_xlfn.IFS(K3746=0,$V$42,K3746=1,$V$41)*_xlfn.IFS(L3746=0,$V$47,L3746=1,$V$46)*_xlfn.IFS(M3746=0,$V$52,M3746=1,$V$51)*_xlfn.IFS(N3746=0,$V$57,N3746=1,$V$56)</f>
        <v>1.3837720600811621E-6</v>
      </c>
      <c r="P3746" cm="1">
        <f t="array" ref="P3746">$V$2*_xlfn.IFS(C3746="data_analyst",$X$5,C3746="data_engineer",$X$6,C3746="data_scientist",$X$7)*_xlfn.IFS(E3746=0,$X$12,E3746=1,$X$11)*_xlfn.IFS(F3746=0,$X$17,F3746=1,$X$16)*_xlfn.IFS(G3746=0,$X$22,G3746=1,$X$21)*_xlfn.IFS(H3746=0,$X$27,H3746=1,$X$26)*_xlfn.IFS(I3746=0,$X$32,I3746=1,$X$31)*_xlfn.IFS(J3746=0,$X$37,J3746=1,$X$36)*_xlfn.IFS(K3746=0,$X$42,K3746=1,$X$41)*_xlfn.IFS(L3746=0,$X$47,L3746=1,$X$46)*_xlfn.IFS(M3746=0,$X$52,M3746=1,$X$51)*_xlfn.IFS(N3746=0,$X$57,N3746=1,$X$56)</f>
        <v>2.5625925691272517E-3</v>
      </c>
      <c r="Q3746" cm="1">
        <f t="array" ref="Q3746">$W$2*_xlfn.IFS(C3746="data_analyst",$Z$5,C3746="data_engineer",$Z$6,C3746="data_scientist",$Z$7)*_xlfn.IFS(E3746=0,$Z$12,E3746=1,$Z$11)*_xlfn.IFS(F3746=0,$Z$17,F3746=1,$Z$16)*_xlfn.IFS(G3746=0,$Z$22,G3746=1,$Z$21)*_xlfn.IFS(H3746=0,$Z$27,H3746=1,$Z$26)*_xlfn.IFS(I3746=0,$Z$32,I3746=1,$Z$31)*_xlfn.IFS(J3746=0,$Z$37,J3746=1,$Z$36)*_xlfn.IFS(K3746=0,$Z$42,K3746=1,$Z$41)*_xlfn.IFS(L3746=0,$Z$47,L3746=1,$Z$46)*_xlfn.IFS(M3746=0,$Z$52,M3746=1,$Z$51)*_xlfn.IFS(N3746=0,$Z$57,N3746=1,$Z$56)</f>
        <v>1.2291971493176671E-4</v>
      </c>
      <c r="R3746" t="str" cm="1">
        <f t="array" ref="R3746">_xlfn.IFS(AND(O3746&gt;P3746,O3746&gt;Q3746),"Low",AND(P3746&gt;O3746,P3746&gt;Q3746),"Medium",AND(Q3746&gt;O3746,Q3746&gt;P3746),"High")</f>
        <v>Medium</v>
      </c>
      <c r="S3746" t="str">
        <f t="shared" si="118"/>
        <v>T</v>
      </c>
    </row>
    <row r="3747" spans="1:19" x14ac:dyDescent="0.3">
      <c r="A3747" t="s">
        <v>18</v>
      </c>
      <c r="B3747">
        <v>6</v>
      </c>
      <c r="C3747" t="s">
        <v>13</v>
      </c>
      <c r="D3747" t="str">
        <f t="shared" si="117"/>
        <v>Medium</v>
      </c>
      <c r="E3747">
        <v>0</v>
      </c>
      <c r="F3747">
        <v>1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1</v>
      </c>
      <c r="O3747" cm="1">
        <f t="array" ref="O3747">$U$2*_xlfn.IFS(C3747="data_analyst",$V$5,C3747="data_engineer",$V$6,C3747="data_scientist",$V$7)*_xlfn.IFS(E3747=0,$V$12,E3747=1,$V$11)*_xlfn.IFS(F3747=0,$V$17,F3747=1,$V$16)*_xlfn.IFS(G3747=0,$V$22,G3747=1,$V$21)*_xlfn.IFS(H3747=0,$V$27,H3747=1,$V$26)*_xlfn.IFS(I3747=0,$V$32,I3747=1,$V$31)*_xlfn.IFS(J3747=0,$V$37,J3747=1,$V$36)*_xlfn.IFS(K3747=0,$V$42,K3747=1,$V$41)*_xlfn.IFS(L3747=0,$V$47,L3747=1,$V$46)*_xlfn.IFS(M3747=0,$V$52,M3747=1,$V$51)*_xlfn.IFS(N3747=0,$V$57,N3747=1,$V$56)</f>
        <v>9.1681438355962867E-4</v>
      </c>
      <c r="P3747" cm="1">
        <f t="array" ref="P3747">$V$2*_xlfn.IFS(C3747="data_analyst",$X$5,C3747="data_engineer",$X$6,C3747="data_scientist",$X$7)*_xlfn.IFS(E3747=0,$X$12,E3747=1,$X$11)*_xlfn.IFS(F3747=0,$X$17,F3747=1,$X$16)*_xlfn.IFS(G3747=0,$X$22,G3747=1,$X$21)*_xlfn.IFS(H3747=0,$X$27,H3747=1,$X$26)*_xlfn.IFS(I3747=0,$X$32,I3747=1,$X$31)*_xlfn.IFS(J3747=0,$X$37,J3747=1,$X$36)*_xlfn.IFS(K3747=0,$X$42,K3747=1,$X$41)*_xlfn.IFS(L3747=0,$X$47,L3747=1,$X$46)*_xlfn.IFS(M3747=0,$X$52,M3747=1,$X$51)*_xlfn.IFS(N3747=0,$X$57,N3747=1,$X$56)</f>
        <v>2.1832514515147494E-3</v>
      </c>
      <c r="Q3747" cm="1">
        <f t="array" ref="Q3747">$W$2*_xlfn.IFS(C3747="data_analyst",$Z$5,C3747="data_engineer",$Z$6,C3747="data_scientist",$Z$7)*_xlfn.IFS(E3747=0,$Z$12,E3747=1,$Z$11)*_xlfn.IFS(F3747=0,$Z$17,F3747=1,$Z$16)*_xlfn.IFS(G3747=0,$Z$22,G3747=1,$Z$21)*_xlfn.IFS(H3747=0,$Z$27,H3747=1,$Z$26)*_xlfn.IFS(I3747=0,$Z$32,I3747=1,$Z$31)*_xlfn.IFS(J3747=0,$Z$37,J3747=1,$Z$36)*_xlfn.IFS(K3747=0,$Z$42,K3747=1,$Z$41)*_xlfn.IFS(L3747=0,$Z$47,L3747=1,$Z$46)*_xlfn.IFS(M3747=0,$Z$52,M3747=1,$Z$51)*_xlfn.IFS(N3747=0,$Z$57,N3747=1,$Z$56)</f>
        <v>5.0015371536366374E-4</v>
      </c>
      <c r="R3747" t="str" cm="1">
        <f t="array" ref="R3747">_xlfn.IFS(AND(O3747&gt;P3747,O3747&gt;Q3747),"Low",AND(P3747&gt;O3747,P3747&gt;Q3747),"Medium",AND(Q3747&gt;O3747,Q3747&gt;P3747),"High")</f>
        <v>Medium</v>
      </c>
      <c r="S3747" t="str">
        <f t="shared" si="118"/>
        <v>T</v>
      </c>
    </row>
    <row r="3748" spans="1:19" x14ac:dyDescent="0.3">
      <c r="A3748" t="s">
        <v>18</v>
      </c>
      <c r="B3748">
        <v>4</v>
      </c>
      <c r="C3748" t="s">
        <v>13</v>
      </c>
      <c r="D3748" t="str">
        <f t="shared" si="117"/>
        <v>Medium</v>
      </c>
      <c r="E3748">
        <v>1</v>
      </c>
      <c r="F3748">
        <v>0</v>
      </c>
      <c r="G3748">
        <v>1</v>
      </c>
      <c r="H3748">
        <v>1</v>
      </c>
      <c r="I3748">
        <v>0</v>
      </c>
      <c r="J3748">
        <v>0</v>
      </c>
      <c r="K3748">
        <v>1</v>
      </c>
      <c r="L3748">
        <v>0</v>
      </c>
      <c r="M3748">
        <v>1</v>
      </c>
      <c r="N3748">
        <v>1</v>
      </c>
      <c r="O3748" cm="1">
        <f t="array" ref="O3748">$U$2*_xlfn.IFS(C3748="data_analyst",$V$5,C3748="data_engineer",$V$6,C3748="data_scientist",$V$7)*_xlfn.IFS(E3748=0,$V$12,E3748=1,$V$11)*_xlfn.IFS(F3748=0,$V$17,F3748=1,$V$16)*_xlfn.IFS(G3748=0,$V$22,G3748=1,$V$21)*_xlfn.IFS(H3748=0,$V$27,H3748=1,$V$26)*_xlfn.IFS(I3748=0,$V$32,I3748=1,$V$31)*_xlfn.IFS(J3748=0,$V$37,J3748=1,$V$36)*_xlfn.IFS(K3748=0,$V$42,K3748=1,$V$41)*_xlfn.IFS(L3748=0,$V$47,L3748=1,$V$46)*_xlfn.IFS(M3748=0,$V$52,M3748=1,$V$51)*_xlfn.IFS(N3748=0,$V$57,N3748=1,$V$56)</f>
        <v>1.9771036897059488E-6</v>
      </c>
      <c r="P3748" cm="1">
        <f t="array" ref="P3748">$V$2*_xlfn.IFS(C3748="data_analyst",$X$5,C3748="data_engineer",$X$6,C3748="data_scientist",$X$7)*_xlfn.IFS(E3748=0,$X$12,E3748=1,$X$11)*_xlfn.IFS(F3748=0,$X$17,F3748=1,$X$16)*_xlfn.IFS(G3748=0,$X$22,G3748=1,$X$21)*_xlfn.IFS(H3748=0,$X$27,H3748=1,$X$26)*_xlfn.IFS(I3748=0,$X$32,I3748=1,$X$31)*_xlfn.IFS(J3748=0,$X$37,J3748=1,$X$36)*_xlfn.IFS(K3748=0,$X$42,K3748=1,$X$41)*_xlfn.IFS(L3748=0,$X$47,L3748=1,$X$46)*_xlfn.IFS(M3748=0,$X$52,M3748=1,$X$51)*_xlfn.IFS(N3748=0,$X$57,N3748=1,$X$56)</f>
        <v>4.8102259315654602E-4</v>
      </c>
      <c r="Q3748" cm="1">
        <f t="array" ref="Q3748">$W$2*_xlfn.IFS(C3748="data_analyst",$Z$5,C3748="data_engineer",$Z$6,C3748="data_scientist",$Z$7)*_xlfn.IFS(E3748=0,$Z$12,E3748=1,$Z$11)*_xlfn.IFS(F3748=0,$Z$17,F3748=1,$Z$16)*_xlfn.IFS(G3748=0,$Z$22,G3748=1,$Z$21)*_xlfn.IFS(H3748=0,$Z$27,H3748=1,$Z$26)*_xlfn.IFS(I3748=0,$Z$32,I3748=1,$Z$31)*_xlfn.IFS(J3748=0,$Z$37,J3748=1,$Z$36)*_xlfn.IFS(K3748=0,$Z$42,K3748=1,$Z$41)*_xlfn.IFS(L3748=0,$Z$47,L3748=1,$Z$46)*_xlfn.IFS(M3748=0,$Z$52,M3748=1,$Z$51)*_xlfn.IFS(N3748=0,$Z$57,N3748=1,$Z$56)</f>
        <v>1.9207059150915392E-5</v>
      </c>
      <c r="R3748" t="str" cm="1">
        <f t="array" ref="R3748">_xlfn.IFS(AND(O3748&gt;P3748,O3748&gt;Q3748),"Low",AND(P3748&gt;O3748,P3748&gt;Q3748),"Medium",AND(Q3748&gt;O3748,Q3748&gt;P3748),"High")</f>
        <v>Medium</v>
      </c>
      <c r="S3748" t="str">
        <f t="shared" si="118"/>
        <v>T</v>
      </c>
    </row>
    <row r="3749" spans="1:19" x14ac:dyDescent="0.3">
      <c r="A3749" t="s">
        <v>18</v>
      </c>
      <c r="B3749">
        <v>2</v>
      </c>
      <c r="C3749" t="s">
        <v>13</v>
      </c>
      <c r="D3749" t="str">
        <f t="shared" si="117"/>
        <v>Medium</v>
      </c>
      <c r="E3749">
        <v>1</v>
      </c>
      <c r="F3749">
        <v>0</v>
      </c>
      <c r="G3749">
        <v>1</v>
      </c>
      <c r="H3749">
        <v>0</v>
      </c>
      <c r="I3749">
        <v>1</v>
      </c>
      <c r="J3749">
        <v>0</v>
      </c>
      <c r="K3749">
        <v>0</v>
      </c>
      <c r="L3749">
        <v>1</v>
      </c>
      <c r="M3749">
        <v>0</v>
      </c>
      <c r="N3749">
        <v>1</v>
      </c>
      <c r="O3749" cm="1">
        <f t="array" ref="O3749">$U$2*_xlfn.IFS(C3749="data_analyst",$V$5,C3749="data_engineer",$V$6,C3749="data_scientist",$V$7)*_xlfn.IFS(E3749=0,$V$12,E3749=1,$V$11)*_xlfn.IFS(F3749=0,$V$17,F3749=1,$V$16)*_xlfn.IFS(G3749=0,$V$22,G3749=1,$V$21)*_xlfn.IFS(H3749=0,$V$27,H3749=1,$V$26)*_xlfn.IFS(I3749=0,$V$32,I3749=1,$V$31)*_xlfn.IFS(J3749=0,$V$37,J3749=1,$V$36)*_xlfn.IFS(K3749=0,$V$42,K3749=1,$V$41)*_xlfn.IFS(L3749=0,$V$47,L3749=1,$V$46)*_xlfn.IFS(M3749=0,$V$52,M3749=1,$V$51)*_xlfn.IFS(N3749=0,$V$57,N3749=1,$V$56)</f>
        <v>1.0620626166714302E-6</v>
      </c>
      <c r="P3749" cm="1">
        <f t="array" ref="P3749">$V$2*_xlfn.IFS(C3749="data_analyst",$X$5,C3749="data_engineer",$X$6,C3749="data_scientist",$X$7)*_xlfn.IFS(E3749=0,$X$12,E3749=1,$X$11)*_xlfn.IFS(F3749=0,$X$17,F3749=1,$X$16)*_xlfn.IFS(G3749=0,$X$22,G3749=1,$X$21)*_xlfn.IFS(H3749=0,$X$27,H3749=1,$X$26)*_xlfn.IFS(I3749=0,$X$32,I3749=1,$X$31)*_xlfn.IFS(J3749=0,$X$37,J3749=1,$X$36)*_xlfn.IFS(K3749=0,$X$42,K3749=1,$X$41)*_xlfn.IFS(L3749=0,$X$47,L3749=1,$X$46)*_xlfn.IFS(M3749=0,$X$52,M3749=1,$X$51)*_xlfn.IFS(N3749=0,$X$57,N3749=1,$X$56)</f>
        <v>2.2091315251096984E-3</v>
      </c>
      <c r="Q3749" cm="1">
        <f t="array" ref="Q3749">$W$2*_xlfn.IFS(C3749="data_analyst",$Z$5,C3749="data_engineer",$Z$6,C3749="data_scientist",$Z$7)*_xlfn.IFS(E3749=0,$Z$12,E3749=1,$Z$11)*_xlfn.IFS(F3749=0,$Z$17,F3749=1,$Z$16)*_xlfn.IFS(G3749=0,$Z$22,G3749=1,$Z$21)*_xlfn.IFS(H3749=0,$Z$27,H3749=1,$Z$26)*_xlfn.IFS(I3749=0,$Z$32,I3749=1,$Z$31)*_xlfn.IFS(J3749=0,$Z$37,J3749=1,$Z$36)*_xlfn.IFS(K3749=0,$Z$42,K3749=1,$Z$41)*_xlfn.IFS(L3749=0,$Z$47,L3749=1,$Z$46)*_xlfn.IFS(M3749=0,$Z$52,M3749=1,$Z$51)*_xlfn.IFS(N3749=0,$Z$57,N3749=1,$Z$56)</f>
        <v>1.1589573122138005E-4</v>
      </c>
      <c r="R3749" t="str" cm="1">
        <f t="array" ref="R3749">_xlfn.IFS(AND(O3749&gt;P3749,O3749&gt;Q3749),"Low",AND(P3749&gt;O3749,P3749&gt;Q3749),"Medium",AND(Q3749&gt;O3749,Q3749&gt;P3749),"High")</f>
        <v>Medium</v>
      </c>
      <c r="S3749" t="str">
        <f t="shared" si="118"/>
        <v>T</v>
      </c>
    </row>
    <row r="3750" spans="1:19" x14ac:dyDescent="0.3">
      <c r="A3750" t="s">
        <v>18</v>
      </c>
      <c r="B3750">
        <v>4</v>
      </c>
      <c r="C3750" t="s">
        <v>13</v>
      </c>
      <c r="D3750" t="str">
        <f t="shared" si="117"/>
        <v>Medium</v>
      </c>
      <c r="E3750">
        <v>1</v>
      </c>
      <c r="F3750">
        <v>0</v>
      </c>
      <c r="G3750">
        <v>1</v>
      </c>
      <c r="H3750">
        <v>0</v>
      </c>
      <c r="I3750">
        <v>1</v>
      </c>
      <c r="J3750">
        <v>0</v>
      </c>
      <c r="K3750">
        <v>0</v>
      </c>
      <c r="L3750">
        <v>1</v>
      </c>
      <c r="M3750">
        <v>0</v>
      </c>
      <c r="N3750">
        <v>1</v>
      </c>
      <c r="O3750" cm="1">
        <f t="array" ref="O3750">$U$2*_xlfn.IFS(C3750="data_analyst",$V$5,C3750="data_engineer",$V$6,C3750="data_scientist",$V$7)*_xlfn.IFS(E3750=0,$V$12,E3750=1,$V$11)*_xlfn.IFS(F3750=0,$V$17,F3750=1,$V$16)*_xlfn.IFS(G3750=0,$V$22,G3750=1,$V$21)*_xlfn.IFS(H3750=0,$V$27,H3750=1,$V$26)*_xlfn.IFS(I3750=0,$V$32,I3750=1,$V$31)*_xlfn.IFS(J3750=0,$V$37,J3750=1,$V$36)*_xlfn.IFS(K3750=0,$V$42,K3750=1,$V$41)*_xlfn.IFS(L3750=0,$V$47,L3750=1,$V$46)*_xlfn.IFS(M3750=0,$V$52,M3750=1,$V$51)*_xlfn.IFS(N3750=0,$V$57,N3750=1,$V$56)</f>
        <v>1.0620626166714302E-6</v>
      </c>
      <c r="P3750" cm="1">
        <f t="array" ref="P3750">$V$2*_xlfn.IFS(C3750="data_analyst",$X$5,C3750="data_engineer",$X$6,C3750="data_scientist",$X$7)*_xlfn.IFS(E3750=0,$X$12,E3750=1,$X$11)*_xlfn.IFS(F3750=0,$X$17,F3750=1,$X$16)*_xlfn.IFS(G3750=0,$X$22,G3750=1,$X$21)*_xlfn.IFS(H3750=0,$X$27,H3750=1,$X$26)*_xlfn.IFS(I3750=0,$X$32,I3750=1,$X$31)*_xlfn.IFS(J3750=0,$X$37,J3750=1,$X$36)*_xlfn.IFS(K3750=0,$X$42,K3750=1,$X$41)*_xlfn.IFS(L3750=0,$X$47,L3750=1,$X$46)*_xlfn.IFS(M3750=0,$X$52,M3750=1,$X$51)*_xlfn.IFS(N3750=0,$X$57,N3750=1,$X$56)</f>
        <v>2.2091315251096984E-3</v>
      </c>
      <c r="Q3750" cm="1">
        <f t="array" ref="Q3750">$W$2*_xlfn.IFS(C3750="data_analyst",$Z$5,C3750="data_engineer",$Z$6,C3750="data_scientist",$Z$7)*_xlfn.IFS(E3750=0,$Z$12,E3750=1,$Z$11)*_xlfn.IFS(F3750=0,$Z$17,F3750=1,$Z$16)*_xlfn.IFS(G3750=0,$Z$22,G3750=1,$Z$21)*_xlfn.IFS(H3750=0,$Z$27,H3750=1,$Z$26)*_xlfn.IFS(I3750=0,$Z$32,I3750=1,$Z$31)*_xlfn.IFS(J3750=0,$Z$37,J3750=1,$Z$36)*_xlfn.IFS(K3750=0,$Z$42,K3750=1,$Z$41)*_xlfn.IFS(L3750=0,$Z$47,L3750=1,$Z$46)*_xlfn.IFS(M3750=0,$Z$52,M3750=1,$Z$51)*_xlfn.IFS(N3750=0,$Z$57,N3750=1,$Z$56)</f>
        <v>1.1589573122138005E-4</v>
      </c>
      <c r="R3750" t="str" cm="1">
        <f t="array" ref="R3750">_xlfn.IFS(AND(O3750&gt;P3750,O3750&gt;Q3750),"Low",AND(P3750&gt;O3750,P3750&gt;Q3750),"Medium",AND(Q3750&gt;O3750,Q3750&gt;P3750),"High")</f>
        <v>Medium</v>
      </c>
      <c r="S3750" t="str">
        <f t="shared" si="118"/>
        <v>T</v>
      </c>
    </row>
    <row r="3751" spans="1:19" x14ac:dyDescent="0.3">
      <c r="A3751" t="s">
        <v>18</v>
      </c>
      <c r="B3751">
        <v>8</v>
      </c>
      <c r="C3751" t="s">
        <v>13</v>
      </c>
      <c r="D3751" t="str">
        <f t="shared" si="117"/>
        <v>Medium</v>
      </c>
      <c r="E3751">
        <v>1</v>
      </c>
      <c r="F3751">
        <v>1</v>
      </c>
      <c r="G3751">
        <v>1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1</v>
      </c>
      <c r="N3751">
        <v>1</v>
      </c>
      <c r="O3751" cm="1">
        <f t="array" ref="O3751">$U$2*_xlfn.IFS(C3751="data_analyst",$V$5,C3751="data_engineer",$V$6,C3751="data_scientist",$V$7)*_xlfn.IFS(E3751=0,$V$12,E3751=1,$V$11)*_xlfn.IFS(F3751=0,$V$17,F3751=1,$V$16)*_xlfn.IFS(G3751=0,$V$22,G3751=1,$V$21)*_xlfn.IFS(H3751=0,$V$27,H3751=1,$V$26)*_xlfn.IFS(I3751=0,$V$32,I3751=1,$V$31)*_xlfn.IFS(J3751=0,$V$37,J3751=1,$V$36)*_xlfn.IFS(K3751=0,$V$42,K3751=1,$V$41)*_xlfn.IFS(L3751=0,$V$47,L3751=1,$V$46)*_xlfn.IFS(M3751=0,$V$52,M3751=1,$V$51)*_xlfn.IFS(N3751=0,$V$57,N3751=1,$V$56)</f>
        <v>1.3050477173828712E-5</v>
      </c>
      <c r="P3751" cm="1">
        <f t="array" ref="P3751">$V$2*_xlfn.IFS(C3751="data_analyst",$X$5,C3751="data_engineer",$X$6,C3751="data_scientist",$X$7)*_xlfn.IFS(E3751=0,$X$12,E3751=1,$X$11)*_xlfn.IFS(F3751=0,$X$17,F3751=1,$X$16)*_xlfn.IFS(G3751=0,$X$22,G3751=1,$X$21)*_xlfn.IFS(H3751=0,$X$27,H3751=1,$X$26)*_xlfn.IFS(I3751=0,$X$32,I3751=1,$X$31)*_xlfn.IFS(J3751=0,$X$37,J3751=1,$X$36)*_xlfn.IFS(K3751=0,$X$42,K3751=1,$X$41)*_xlfn.IFS(L3751=0,$X$47,L3751=1,$X$46)*_xlfn.IFS(M3751=0,$X$52,M3751=1,$X$51)*_xlfn.IFS(N3751=0,$X$57,N3751=1,$X$56)</f>
        <v>2.783843918038206E-3</v>
      </c>
      <c r="Q3751" cm="1">
        <f t="array" ref="Q3751">$W$2*_xlfn.IFS(C3751="data_analyst",$Z$5,C3751="data_engineer",$Z$6,C3751="data_scientist",$Z$7)*_xlfn.IFS(E3751=0,$Z$12,E3751=1,$Z$11)*_xlfn.IFS(F3751=0,$Z$17,F3751=1,$Z$16)*_xlfn.IFS(G3751=0,$Z$22,G3751=1,$Z$21)*_xlfn.IFS(H3751=0,$Z$27,H3751=1,$Z$26)*_xlfn.IFS(I3751=0,$Z$32,I3751=1,$Z$31)*_xlfn.IFS(J3751=0,$Z$37,J3751=1,$Z$36)*_xlfn.IFS(K3751=0,$Z$42,K3751=1,$Z$41)*_xlfn.IFS(L3751=0,$Z$47,L3751=1,$Z$46)*_xlfn.IFS(M3751=0,$Z$52,M3751=1,$Z$51)*_xlfn.IFS(N3751=0,$Z$57,N3751=1,$Z$56)</f>
        <v>1.1282468312425823E-4</v>
      </c>
      <c r="R3751" t="str" cm="1">
        <f t="array" ref="R3751">_xlfn.IFS(AND(O3751&gt;P3751,O3751&gt;Q3751),"Low",AND(P3751&gt;O3751,P3751&gt;Q3751),"Medium",AND(Q3751&gt;O3751,Q3751&gt;P3751),"High")</f>
        <v>Medium</v>
      </c>
      <c r="S3751" t="str">
        <f t="shared" si="118"/>
        <v>T</v>
      </c>
    </row>
    <row r="3752" spans="1:19" x14ac:dyDescent="0.3">
      <c r="A3752" t="s">
        <v>18</v>
      </c>
      <c r="B3752">
        <v>6</v>
      </c>
      <c r="C3752" t="s">
        <v>13</v>
      </c>
      <c r="D3752" t="str">
        <f t="shared" si="117"/>
        <v>Medium</v>
      </c>
      <c r="E3752">
        <v>1</v>
      </c>
      <c r="F3752">
        <v>1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</v>
      </c>
      <c r="O3752" cm="1">
        <f t="array" ref="O3752">$U$2*_xlfn.IFS(C3752="data_analyst",$V$5,C3752="data_engineer",$V$6,C3752="data_scientist",$V$7)*_xlfn.IFS(E3752=0,$V$12,E3752=1,$V$11)*_xlfn.IFS(F3752=0,$V$17,F3752=1,$V$16)*_xlfn.IFS(G3752=0,$V$22,G3752=1,$V$21)*_xlfn.IFS(H3752=0,$V$27,H3752=1,$V$26)*_xlfn.IFS(I3752=0,$V$32,I3752=1,$V$31)*_xlfn.IFS(J3752=0,$V$37,J3752=1,$V$36)*_xlfn.IFS(K3752=0,$V$42,K3752=1,$V$41)*_xlfn.IFS(L3752=0,$V$47,L3752=1,$V$46)*_xlfn.IFS(M3752=0,$V$52,M3752=1,$V$51)*_xlfn.IFS(N3752=0,$V$57,N3752=1,$V$56)</f>
        <v>4.3016776140012976E-4</v>
      </c>
      <c r="P3752" cm="1">
        <f t="array" ref="P3752">$V$2*_xlfn.IFS(C3752="data_analyst",$X$5,C3752="data_engineer",$X$6,C3752="data_scientist",$X$7)*_xlfn.IFS(E3752=0,$X$12,E3752=1,$X$11)*_xlfn.IFS(F3752=0,$X$17,F3752=1,$X$16)*_xlfn.IFS(G3752=0,$X$22,G3752=1,$X$21)*_xlfn.IFS(H3752=0,$X$27,H3752=1,$X$26)*_xlfn.IFS(I3752=0,$X$32,I3752=1,$X$31)*_xlfn.IFS(J3752=0,$X$37,J3752=1,$X$36)*_xlfn.IFS(K3752=0,$X$42,K3752=1,$X$41)*_xlfn.IFS(L3752=0,$X$47,L3752=1,$X$46)*_xlfn.IFS(M3752=0,$X$52,M3752=1,$X$51)*_xlfn.IFS(N3752=0,$X$57,N3752=1,$X$56)</f>
        <v>5.6936710909711039E-3</v>
      </c>
      <c r="Q3752" cm="1">
        <f t="array" ref="Q3752">$W$2*_xlfn.IFS(C3752="data_analyst",$Z$5,C3752="data_engineer",$Z$6,C3752="data_scientist",$Z$7)*_xlfn.IFS(E3752=0,$Z$12,E3752=1,$Z$11)*_xlfn.IFS(F3752=0,$Z$17,F3752=1,$Z$16)*_xlfn.IFS(G3752=0,$Z$22,G3752=1,$Z$21)*_xlfn.IFS(H3752=0,$Z$27,H3752=1,$Z$26)*_xlfn.IFS(I3752=0,$Z$32,I3752=1,$Z$31)*_xlfn.IFS(J3752=0,$Z$37,J3752=1,$Z$36)*_xlfn.IFS(K3752=0,$Z$42,K3752=1,$Z$41)*_xlfn.IFS(L3752=0,$Z$47,L3752=1,$Z$46)*_xlfn.IFS(M3752=0,$Z$52,M3752=1,$Z$51)*_xlfn.IFS(N3752=0,$Z$57,N3752=1,$Z$56)</f>
        <v>6.64587813565416E-4</v>
      </c>
      <c r="R3752" t="str" cm="1">
        <f t="array" ref="R3752">_xlfn.IFS(AND(O3752&gt;P3752,O3752&gt;Q3752),"Low",AND(P3752&gt;O3752,P3752&gt;Q3752),"Medium",AND(Q3752&gt;O3752,Q3752&gt;P3752),"High")</f>
        <v>Medium</v>
      </c>
      <c r="S3752" t="str">
        <f t="shared" si="118"/>
        <v>T</v>
      </c>
    </row>
    <row r="3753" spans="1:19" x14ac:dyDescent="0.3">
      <c r="A3753" t="s">
        <v>18</v>
      </c>
      <c r="B3753">
        <v>5</v>
      </c>
      <c r="C3753" t="s">
        <v>13</v>
      </c>
      <c r="D3753" t="str">
        <f t="shared" si="117"/>
        <v>Medium</v>
      </c>
      <c r="E3753">
        <v>1</v>
      </c>
      <c r="F3753">
        <v>1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1</v>
      </c>
      <c r="M3753">
        <v>0</v>
      </c>
      <c r="N3753">
        <v>1</v>
      </c>
      <c r="O3753" cm="1">
        <f t="array" ref="O3753">$U$2*_xlfn.IFS(C3753="data_analyst",$V$5,C3753="data_engineer",$V$6,C3753="data_scientist",$V$7)*_xlfn.IFS(E3753=0,$V$12,E3753=1,$V$11)*_xlfn.IFS(F3753=0,$V$17,F3753=1,$V$16)*_xlfn.IFS(G3753=0,$V$22,G3753=1,$V$21)*_xlfn.IFS(H3753=0,$V$27,H3753=1,$V$26)*_xlfn.IFS(I3753=0,$V$32,I3753=1,$V$31)*_xlfn.IFS(J3753=0,$V$37,J3753=1,$V$36)*_xlfn.IFS(K3753=0,$V$42,K3753=1,$V$41)*_xlfn.IFS(L3753=0,$V$47,L3753=1,$V$46)*_xlfn.IFS(M3753=0,$V$52,M3753=1,$V$51)*_xlfn.IFS(N3753=0,$V$57,N3753=1,$V$56)</f>
        <v>2.0718495431673917E-5</v>
      </c>
      <c r="P3753" cm="1">
        <f t="array" ref="P3753">$V$2*_xlfn.IFS(C3753="data_analyst",$X$5,C3753="data_engineer",$X$6,C3753="data_scientist",$X$7)*_xlfn.IFS(E3753=0,$X$12,E3753=1,$X$11)*_xlfn.IFS(F3753=0,$X$17,F3753=1,$X$16)*_xlfn.IFS(G3753=0,$X$22,G3753=1,$X$21)*_xlfn.IFS(H3753=0,$X$27,H3753=1,$X$26)*_xlfn.IFS(I3753=0,$X$32,I3753=1,$X$31)*_xlfn.IFS(J3753=0,$X$37,J3753=1,$X$36)*_xlfn.IFS(K3753=0,$X$42,K3753=1,$X$41)*_xlfn.IFS(L3753=0,$X$47,L3753=1,$X$46)*_xlfn.IFS(M3753=0,$X$52,M3753=1,$X$51)*_xlfn.IFS(N3753=0,$X$57,N3753=1,$X$56)</f>
        <v>3.549775224287061E-3</v>
      </c>
      <c r="Q3753" cm="1">
        <f t="array" ref="Q3753">$W$2*_xlfn.IFS(C3753="data_analyst",$Z$5,C3753="data_engineer",$Z$6,C3753="data_scientist",$Z$7)*_xlfn.IFS(E3753=0,$Z$12,E3753=1,$Z$11)*_xlfn.IFS(F3753=0,$Z$17,F3753=1,$Z$16)*_xlfn.IFS(G3753=0,$Z$22,G3753=1,$Z$21)*_xlfn.IFS(H3753=0,$Z$27,H3753=1,$Z$26)*_xlfn.IFS(I3753=0,$Z$32,I3753=1,$Z$31)*_xlfn.IFS(J3753=0,$Z$37,J3753=1,$Z$36)*_xlfn.IFS(K3753=0,$Z$42,K3753=1,$Z$41)*_xlfn.IFS(L3753=0,$Z$47,L3753=1,$Z$46)*_xlfn.IFS(M3753=0,$Z$52,M3753=1,$Z$51)*_xlfn.IFS(N3753=0,$Z$57,N3753=1,$Z$56)</f>
        <v>2.5022941968252509E-4</v>
      </c>
      <c r="R3753" t="str" cm="1">
        <f t="array" ref="R3753">_xlfn.IFS(AND(O3753&gt;P3753,O3753&gt;Q3753),"Low",AND(P3753&gt;O3753,P3753&gt;Q3753),"Medium",AND(Q3753&gt;O3753,Q3753&gt;P3753),"High")</f>
        <v>Medium</v>
      </c>
      <c r="S3753" t="str">
        <f t="shared" si="118"/>
        <v>T</v>
      </c>
    </row>
    <row r="3754" spans="1:19" x14ac:dyDescent="0.3">
      <c r="A3754" t="s">
        <v>18</v>
      </c>
      <c r="B3754">
        <v>6</v>
      </c>
      <c r="C3754" t="s">
        <v>13</v>
      </c>
      <c r="D3754" t="str">
        <f t="shared" si="117"/>
        <v>Medium</v>
      </c>
      <c r="E3754">
        <v>0</v>
      </c>
      <c r="F3754">
        <v>0</v>
      </c>
      <c r="G3754">
        <v>1</v>
      </c>
      <c r="H3754">
        <v>0</v>
      </c>
      <c r="I3754">
        <v>1</v>
      </c>
      <c r="J3754">
        <v>1</v>
      </c>
      <c r="K3754">
        <v>0</v>
      </c>
      <c r="L3754">
        <v>1</v>
      </c>
      <c r="M3754">
        <v>0</v>
      </c>
      <c r="N3754">
        <v>1</v>
      </c>
      <c r="O3754" cm="1">
        <f t="array" ref="O3754">$U$2*_xlfn.IFS(C3754="data_analyst",$V$5,C3754="data_engineer",$V$6,C3754="data_scientist",$V$7)*_xlfn.IFS(E3754=0,$V$12,E3754=1,$V$11)*_xlfn.IFS(F3754=0,$V$17,F3754=1,$V$16)*_xlfn.IFS(G3754=0,$V$22,G3754=1,$V$21)*_xlfn.IFS(H3754=0,$V$27,H3754=1,$V$26)*_xlfn.IFS(I3754=0,$V$32,I3754=1,$V$31)*_xlfn.IFS(J3754=0,$V$37,J3754=1,$V$36)*_xlfn.IFS(K3754=0,$V$42,K3754=1,$V$41)*_xlfn.IFS(L3754=0,$V$47,L3754=1,$V$46)*_xlfn.IFS(M3754=0,$V$52,M3754=1,$V$51)*_xlfn.IFS(N3754=0,$V$57,N3754=1,$V$56)</f>
        <v>7.7722845242731068E-7</v>
      </c>
      <c r="P3754" cm="1">
        <f t="array" ref="P3754">$V$2*_xlfn.IFS(C3754="data_analyst",$X$5,C3754="data_engineer",$X$6,C3754="data_scientist",$X$7)*_xlfn.IFS(E3754=0,$X$12,E3754=1,$X$11)*_xlfn.IFS(F3754=0,$X$17,F3754=1,$X$16)*_xlfn.IFS(G3754=0,$X$22,G3754=1,$X$21)*_xlfn.IFS(H3754=0,$X$27,H3754=1,$X$26)*_xlfn.IFS(I3754=0,$X$32,I3754=1,$X$31)*_xlfn.IFS(J3754=0,$X$37,J3754=1,$X$36)*_xlfn.IFS(K3754=0,$X$42,K3754=1,$X$41)*_xlfn.IFS(L3754=0,$X$47,L3754=1,$X$46)*_xlfn.IFS(M3754=0,$X$52,M3754=1,$X$51)*_xlfn.IFS(N3754=0,$X$57,N3754=1,$X$56)</f>
        <v>2.0506637940586548E-4</v>
      </c>
      <c r="Q3754" cm="1">
        <f t="array" ref="Q3754">$W$2*_xlfn.IFS(C3754="data_analyst",$Z$5,C3754="data_engineer",$Z$6,C3754="data_scientist",$Z$7)*_xlfn.IFS(E3754=0,$Z$12,E3754=1,$Z$11)*_xlfn.IFS(F3754=0,$Z$17,F3754=1,$Z$16)*_xlfn.IFS(G3754=0,$Z$22,G3754=1,$Z$21)*_xlfn.IFS(H3754=0,$Z$27,H3754=1,$Z$26)*_xlfn.IFS(I3754=0,$Z$32,I3754=1,$Z$31)*_xlfn.IFS(J3754=0,$Z$37,J3754=1,$Z$36)*_xlfn.IFS(K3754=0,$Z$42,K3754=1,$Z$41)*_xlfn.IFS(L3754=0,$Z$47,L3754=1,$Z$46)*_xlfn.IFS(M3754=0,$Z$52,M3754=1,$Z$51)*_xlfn.IFS(N3754=0,$Z$57,N3754=1,$Z$56)</f>
        <v>2.4474301910321921E-5</v>
      </c>
      <c r="R3754" t="str" cm="1">
        <f t="array" ref="R3754">_xlfn.IFS(AND(O3754&gt;P3754,O3754&gt;Q3754),"Low",AND(P3754&gt;O3754,P3754&gt;Q3754),"Medium",AND(Q3754&gt;O3754,Q3754&gt;P3754),"High")</f>
        <v>Medium</v>
      </c>
      <c r="S3754" t="str">
        <f t="shared" si="118"/>
        <v>T</v>
      </c>
    </row>
    <row r="3755" spans="1:19" x14ac:dyDescent="0.3">
      <c r="A3755" t="s">
        <v>18</v>
      </c>
      <c r="B3755">
        <v>7</v>
      </c>
      <c r="C3755" t="s">
        <v>13</v>
      </c>
      <c r="D3755" t="str">
        <f t="shared" si="117"/>
        <v>Medium</v>
      </c>
      <c r="E3755">
        <v>1</v>
      </c>
      <c r="F3755">
        <v>0</v>
      </c>
      <c r="G3755">
        <v>1</v>
      </c>
      <c r="H3755">
        <v>0</v>
      </c>
      <c r="I3755">
        <v>1</v>
      </c>
      <c r="J3755">
        <v>0</v>
      </c>
      <c r="K3755">
        <v>0</v>
      </c>
      <c r="L3755">
        <v>1</v>
      </c>
      <c r="M3755">
        <v>0</v>
      </c>
      <c r="N3755">
        <v>1</v>
      </c>
      <c r="O3755" cm="1">
        <f t="array" ref="O3755">$U$2*_xlfn.IFS(C3755="data_analyst",$V$5,C3755="data_engineer",$V$6,C3755="data_scientist",$V$7)*_xlfn.IFS(E3755=0,$V$12,E3755=1,$V$11)*_xlfn.IFS(F3755=0,$V$17,F3755=1,$V$16)*_xlfn.IFS(G3755=0,$V$22,G3755=1,$V$21)*_xlfn.IFS(H3755=0,$V$27,H3755=1,$V$26)*_xlfn.IFS(I3755=0,$V$32,I3755=1,$V$31)*_xlfn.IFS(J3755=0,$V$37,J3755=1,$V$36)*_xlfn.IFS(K3755=0,$V$42,K3755=1,$V$41)*_xlfn.IFS(L3755=0,$V$47,L3755=1,$V$46)*_xlfn.IFS(M3755=0,$V$52,M3755=1,$V$51)*_xlfn.IFS(N3755=0,$V$57,N3755=1,$V$56)</f>
        <v>1.0620626166714302E-6</v>
      </c>
      <c r="P3755" cm="1">
        <f t="array" ref="P3755">$V$2*_xlfn.IFS(C3755="data_analyst",$X$5,C3755="data_engineer",$X$6,C3755="data_scientist",$X$7)*_xlfn.IFS(E3755=0,$X$12,E3755=1,$X$11)*_xlfn.IFS(F3755=0,$X$17,F3755=1,$X$16)*_xlfn.IFS(G3755=0,$X$22,G3755=1,$X$21)*_xlfn.IFS(H3755=0,$X$27,H3755=1,$X$26)*_xlfn.IFS(I3755=0,$X$32,I3755=1,$X$31)*_xlfn.IFS(J3755=0,$X$37,J3755=1,$X$36)*_xlfn.IFS(K3755=0,$X$42,K3755=1,$X$41)*_xlfn.IFS(L3755=0,$X$47,L3755=1,$X$46)*_xlfn.IFS(M3755=0,$X$52,M3755=1,$X$51)*_xlfn.IFS(N3755=0,$X$57,N3755=1,$X$56)</f>
        <v>2.2091315251096984E-3</v>
      </c>
      <c r="Q3755" cm="1">
        <f t="array" ref="Q3755">$W$2*_xlfn.IFS(C3755="data_analyst",$Z$5,C3755="data_engineer",$Z$6,C3755="data_scientist",$Z$7)*_xlfn.IFS(E3755=0,$Z$12,E3755=1,$Z$11)*_xlfn.IFS(F3755=0,$Z$17,F3755=1,$Z$16)*_xlfn.IFS(G3755=0,$Z$22,G3755=1,$Z$21)*_xlfn.IFS(H3755=0,$Z$27,H3755=1,$Z$26)*_xlfn.IFS(I3755=0,$Z$32,I3755=1,$Z$31)*_xlfn.IFS(J3755=0,$Z$37,J3755=1,$Z$36)*_xlfn.IFS(K3755=0,$Z$42,K3755=1,$Z$41)*_xlfn.IFS(L3755=0,$Z$47,L3755=1,$Z$46)*_xlfn.IFS(M3755=0,$Z$52,M3755=1,$Z$51)*_xlfn.IFS(N3755=0,$Z$57,N3755=1,$Z$56)</f>
        <v>1.1589573122138005E-4</v>
      </c>
      <c r="R3755" t="str" cm="1">
        <f t="array" ref="R3755">_xlfn.IFS(AND(O3755&gt;P3755,O3755&gt;Q3755),"Low",AND(P3755&gt;O3755,P3755&gt;Q3755),"Medium",AND(Q3755&gt;O3755,Q3755&gt;P3755),"High")</f>
        <v>Medium</v>
      </c>
      <c r="S3755" t="str">
        <f t="shared" si="118"/>
        <v>T</v>
      </c>
    </row>
    <row r="3756" spans="1:19" x14ac:dyDescent="0.3">
      <c r="A3756" t="s">
        <v>18</v>
      </c>
      <c r="B3756">
        <v>4</v>
      </c>
      <c r="C3756" t="s">
        <v>13</v>
      </c>
      <c r="D3756" t="str">
        <f t="shared" si="117"/>
        <v>Medium</v>
      </c>
      <c r="E3756">
        <v>1</v>
      </c>
      <c r="F3756">
        <v>0</v>
      </c>
      <c r="G3756">
        <v>1</v>
      </c>
      <c r="H3756">
        <v>0</v>
      </c>
      <c r="I3756">
        <v>1</v>
      </c>
      <c r="J3756">
        <v>0</v>
      </c>
      <c r="K3756">
        <v>0</v>
      </c>
      <c r="L3756">
        <v>1</v>
      </c>
      <c r="M3756">
        <v>0</v>
      </c>
      <c r="N3756">
        <v>1</v>
      </c>
      <c r="O3756" cm="1">
        <f t="array" ref="O3756">$U$2*_xlfn.IFS(C3756="data_analyst",$V$5,C3756="data_engineer",$V$6,C3756="data_scientist",$V$7)*_xlfn.IFS(E3756=0,$V$12,E3756=1,$V$11)*_xlfn.IFS(F3756=0,$V$17,F3756=1,$V$16)*_xlfn.IFS(G3756=0,$V$22,G3756=1,$V$21)*_xlfn.IFS(H3756=0,$V$27,H3756=1,$V$26)*_xlfn.IFS(I3756=0,$V$32,I3756=1,$V$31)*_xlfn.IFS(J3756=0,$V$37,J3756=1,$V$36)*_xlfn.IFS(K3756=0,$V$42,K3756=1,$V$41)*_xlfn.IFS(L3756=0,$V$47,L3756=1,$V$46)*_xlfn.IFS(M3756=0,$V$52,M3756=1,$V$51)*_xlfn.IFS(N3756=0,$V$57,N3756=1,$V$56)</f>
        <v>1.0620626166714302E-6</v>
      </c>
      <c r="P3756" cm="1">
        <f t="array" ref="P3756">$V$2*_xlfn.IFS(C3756="data_analyst",$X$5,C3756="data_engineer",$X$6,C3756="data_scientist",$X$7)*_xlfn.IFS(E3756=0,$X$12,E3756=1,$X$11)*_xlfn.IFS(F3756=0,$X$17,F3756=1,$X$16)*_xlfn.IFS(G3756=0,$X$22,G3756=1,$X$21)*_xlfn.IFS(H3756=0,$X$27,H3756=1,$X$26)*_xlfn.IFS(I3756=0,$X$32,I3756=1,$X$31)*_xlfn.IFS(J3756=0,$X$37,J3756=1,$X$36)*_xlfn.IFS(K3756=0,$X$42,K3756=1,$X$41)*_xlfn.IFS(L3756=0,$X$47,L3756=1,$X$46)*_xlfn.IFS(M3756=0,$X$52,M3756=1,$X$51)*_xlfn.IFS(N3756=0,$X$57,N3756=1,$X$56)</f>
        <v>2.2091315251096984E-3</v>
      </c>
      <c r="Q3756" cm="1">
        <f t="array" ref="Q3756">$W$2*_xlfn.IFS(C3756="data_analyst",$Z$5,C3756="data_engineer",$Z$6,C3756="data_scientist",$Z$7)*_xlfn.IFS(E3756=0,$Z$12,E3756=1,$Z$11)*_xlfn.IFS(F3756=0,$Z$17,F3756=1,$Z$16)*_xlfn.IFS(G3756=0,$Z$22,G3756=1,$Z$21)*_xlfn.IFS(H3756=0,$Z$27,H3756=1,$Z$26)*_xlfn.IFS(I3756=0,$Z$32,I3756=1,$Z$31)*_xlfn.IFS(J3756=0,$Z$37,J3756=1,$Z$36)*_xlfn.IFS(K3756=0,$Z$42,K3756=1,$Z$41)*_xlfn.IFS(L3756=0,$Z$47,L3756=1,$Z$46)*_xlfn.IFS(M3756=0,$Z$52,M3756=1,$Z$51)*_xlfn.IFS(N3756=0,$Z$57,N3756=1,$Z$56)</f>
        <v>1.1589573122138005E-4</v>
      </c>
      <c r="R3756" t="str" cm="1">
        <f t="array" ref="R3756">_xlfn.IFS(AND(O3756&gt;P3756,O3756&gt;Q3756),"Low",AND(P3756&gt;O3756,P3756&gt;Q3756),"Medium",AND(Q3756&gt;O3756,Q3756&gt;P3756),"High")</f>
        <v>Medium</v>
      </c>
      <c r="S3756" t="str">
        <f t="shared" si="118"/>
        <v>T</v>
      </c>
    </row>
    <row r="3757" spans="1:19" x14ac:dyDescent="0.3">
      <c r="A3757" t="s">
        <v>18</v>
      </c>
      <c r="B3757">
        <v>8</v>
      </c>
      <c r="C3757" t="s">
        <v>13</v>
      </c>
      <c r="D3757" t="str">
        <f t="shared" si="117"/>
        <v>Medium</v>
      </c>
      <c r="E3757">
        <v>1</v>
      </c>
      <c r="F3757">
        <v>1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1</v>
      </c>
      <c r="M3757">
        <v>0</v>
      </c>
      <c r="N3757">
        <v>1</v>
      </c>
      <c r="O3757" cm="1">
        <f t="array" ref="O3757">$U$2*_xlfn.IFS(C3757="data_analyst",$V$5,C3757="data_engineer",$V$6,C3757="data_scientist",$V$7)*_xlfn.IFS(E3757=0,$V$12,E3757=1,$V$11)*_xlfn.IFS(F3757=0,$V$17,F3757=1,$V$16)*_xlfn.IFS(G3757=0,$V$22,G3757=1,$V$21)*_xlfn.IFS(H3757=0,$V$27,H3757=1,$V$26)*_xlfn.IFS(I3757=0,$V$32,I3757=1,$V$31)*_xlfn.IFS(J3757=0,$V$37,J3757=1,$V$36)*_xlfn.IFS(K3757=0,$V$42,K3757=1,$V$41)*_xlfn.IFS(L3757=0,$V$47,L3757=1,$V$46)*_xlfn.IFS(M3757=0,$V$52,M3757=1,$V$51)*_xlfn.IFS(N3757=0,$V$57,N3757=1,$V$56)</f>
        <v>7.6055830018640025E-6</v>
      </c>
      <c r="P3757" cm="1">
        <f t="array" ref="P3757">$V$2*_xlfn.IFS(C3757="data_analyst",$X$5,C3757="data_engineer",$X$6,C3757="data_scientist",$X$7)*_xlfn.IFS(E3757=0,$X$12,E3757=1,$X$11)*_xlfn.IFS(F3757=0,$X$17,F3757=1,$X$16)*_xlfn.IFS(G3757=0,$X$22,G3757=1,$X$21)*_xlfn.IFS(H3757=0,$X$27,H3757=1,$X$26)*_xlfn.IFS(I3757=0,$X$32,I3757=1,$X$31)*_xlfn.IFS(J3757=0,$X$37,J3757=1,$X$36)*_xlfn.IFS(K3757=0,$X$42,K3757=1,$X$41)*_xlfn.IFS(L3757=0,$X$47,L3757=1,$X$46)*_xlfn.IFS(M3757=0,$X$52,M3757=1,$X$51)*_xlfn.IFS(N3757=0,$X$57,N3757=1,$X$56)</f>
        <v>2.2526840553480283E-3</v>
      </c>
      <c r="Q3757" cm="1">
        <f t="array" ref="Q3757">$W$2*_xlfn.IFS(C3757="data_analyst",$Z$5,C3757="data_engineer",$Z$6,C3757="data_scientist",$Z$7)*_xlfn.IFS(E3757=0,$Z$12,E3757=1,$Z$11)*_xlfn.IFS(F3757=0,$Z$17,F3757=1,$Z$16)*_xlfn.IFS(G3757=0,$Z$22,G3757=1,$Z$21)*_xlfn.IFS(H3757=0,$Z$27,H3757=1,$Z$26)*_xlfn.IFS(I3757=0,$Z$32,I3757=1,$Z$31)*_xlfn.IFS(J3757=0,$Z$37,J3757=1,$Z$36)*_xlfn.IFS(K3757=0,$Z$42,K3757=1,$Z$41)*_xlfn.IFS(L3757=0,$Z$47,L3757=1,$Z$46)*_xlfn.IFS(M3757=0,$Z$52,M3757=1,$Z$51)*_xlfn.IFS(N3757=0,$Z$57,N3757=1,$Z$56)</f>
        <v>1.7992595953780351E-4</v>
      </c>
      <c r="R3757" t="str" cm="1">
        <f t="array" ref="R3757">_xlfn.IFS(AND(O3757&gt;P3757,O3757&gt;Q3757),"Low",AND(P3757&gt;O3757,P3757&gt;Q3757),"Medium",AND(Q3757&gt;O3757,Q3757&gt;P3757),"High")</f>
        <v>Medium</v>
      </c>
      <c r="S3757" t="str">
        <f t="shared" si="118"/>
        <v>T</v>
      </c>
    </row>
    <row r="3758" spans="1:19" x14ac:dyDescent="0.3">
      <c r="A3758" t="s">
        <v>18</v>
      </c>
      <c r="B3758">
        <v>6</v>
      </c>
      <c r="C3758" t="s">
        <v>13</v>
      </c>
      <c r="D3758" t="str">
        <f t="shared" si="117"/>
        <v>Medium</v>
      </c>
      <c r="E3758">
        <v>1</v>
      </c>
      <c r="F3758">
        <v>0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</v>
      </c>
      <c r="O3758" cm="1">
        <f t="array" ref="O3758">$U$2*_xlfn.IFS(C3758="data_analyst",$V$5,C3758="data_engineer",$V$6,C3758="data_scientist",$V$7)*_xlfn.IFS(E3758=0,$V$12,E3758=1,$V$11)*_xlfn.IFS(F3758=0,$V$17,F3758=1,$V$16)*_xlfn.IFS(G3758=0,$V$22,G3758=1,$V$21)*_xlfn.IFS(H3758=0,$V$27,H3758=1,$V$26)*_xlfn.IFS(I3758=0,$V$32,I3758=1,$V$31)*_xlfn.IFS(J3758=0,$V$37,J3758=1,$V$36)*_xlfn.IFS(K3758=0,$V$42,K3758=1,$V$41)*_xlfn.IFS(L3758=0,$V$47,L3758=1,$V$46)*_xlfn.IFS(M3758=0,$V$52,M3758=1,$V$51)*_xlfn.IFS(N3758=0,$V$57,N3758=1,$V$56)</f>
        <v>3.3015921585634317E-4</v>
      </c>
      <c r="P3758" cm="1">
        <f t="array" ref="P3758">$V$2*_xlfn.IFS(C3758="data_analyst",$X$5,C3758="data_engineer",$X$6,C3758="data_scientist",$X$7)*_xlfn.IFS(E3758=0,$X$12,E3758=1,$X$11)*_xlfn.IFS(F3758=0,$X$17,F3758=1,$X$16)*_xlfn.IFS(G3758=0,$X$22,G3758=1,$X$21)*_xlfn.IFS(H3758=0,$X$27,H3758=1,$X$26)*_xlfn.IFS(I3758=0,$X$32,I3758=1,$X$31)*_xlfn.IFS(J3758=0,$X$37,J3758=1,$X$36)*_xlfn.IFS(K3758=0,$X$42,K3758=1,$X$41)*_xlfn.IFS(L3758=0,$X$47,L3758=1,$X$46)*_xlfn.IFS(M3758=0,$X$52,M3758=1,$X$51)*_xlfn.IFS(N3758=0,$X$57,N3758=1,$X$56)</f>
        <v>4.9083371473888819E-3</v>
      </c>
      <c r="Q3758" cm="1">
        <f t="array" ref="Q3758">$W$2*_xlfn.IFS(C3758="data_analyst",$Z$5,C3758="data_engineer",$Z$6,C3758="data_scientist",$Z$7)*_xlfn.IFS(E3758=0,$Z$12,E3758=1,$Z$11)*_xlfn.IFS(F3758=0,$Z$17,F3758=1,$Z$16)*_xlfn.IFS(G3758=0,$Z$22,G3758=1,$Z$21)*_xlfn.IFS(H3758=0,$Z$27,H3758=1,$Z$26)*_xlfn.IFS(I3758=0,$Z$32,I3758=1,$Z$31)*_xlfn.IFS(J3758=0,$Z$37,J3758=1,$Z$36)*_xlfn.IFS(K3758=0,$Z$42,K3758=1,$Z$41)*_xlfn.IFS(L3758=0,$Z$47,L3758=1,$Z$46)*_xlfn.IFS(M3758=0,$Z$52,M3758=1,$Z$51)*_xlfn.IFS(N3758=0,$Z$57,N3758=1,$Z$56)</f>
        <v>6.2661136707596371E-4</v>
      </c>
      <c r="R3758" t="str" cm="1">
        <f t="array" ref="R3758">_xlfn.IFS(AND(O3758&gt;P3758,O3758&gt;Q3758),"Low",AND(P3758&gt;O3758,P3758&gt;Q3758),"Medium",AND(Q3758&gt;O3758,Q3758&gt;P3758),"High")</f>
        <v>Medium</v>
      </c>
      <c r="S3758" t="str">
        <f t="shared" si="118"/>
        <v>T</v>
      </c>
    </row>
    <row r="3759" spans="1:19" x14ac:dyDescent="0.3">
      <c r="A3759" t="s">
        <v>18</v>
      </c>
      <c r="B3759">
        <v>3</v>
      </c>
      <c r="C3759" t="s">
        <v>13</v>
      </c>
      <c r="D3759" t="str">
        <f t="shared" si="117"/>
        <v>Medium</v>
      </c>
      <c r="E3759">
        <v>1</v>
      </c>
      <c r="F3759">
        <v>0</v>
      </c>
      <c r="G3759">
        <v>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</v>
      </c>
      <c r="O3759" cm="1">
        <f t="array" ref="O3759">$U$2*_xlfn.IFS(C3759="data_analyst",$V$5,C3759="data_engineer",$V$6,C3759="data_scientist",$V$7)*_xlfn.IFS(E3759=0,$V$12,E3759=1,$V$11)*_xlfn.IFS(F3759=0,$V$17,F3759=1,$V$16)*_xlfn.IFS(G3759=0,$V$22,G3759=1,$V$21)*_xlfn.IFS(H3759=0,$V$27,H3759=1,$V$26)*_xlfn.IFS(I3759=0,$V$32,I3759=1,$V$31)*_xlfn.IFS(J3759=0,$V$37,J3759=1,$V$36)*_xlfn.IFS(K3759=0,$V$42,K3759=1,$V$41)*_xlfn.IFS(L3759=0,$V$47,L3759=1,$V$46)*_xlfn.IFS(M3759=0,$V$52,M3759=1,$V$51)*_xlfn.IFS(N3759=0,$V$57,N3759=1,$V$56)</f>
        <v>3.3015921585634317E-4</v>
      </c>
      <c r="P3759" cm="1">
        <f t="array" ref="P3759">$V$2*_xlfn.IFS(C3759="data_analyst",$X$5,C3759="data_engineer",$X$6,C3759="data_scientist",$X$7)*_xlfn.IFS(E3759=0,$X$12,E3759=1,$X$11)*_xlfn.IFS(F3759=0,$X$17,F3759=1,$X$16)*_xlfn.IFS(G3759=0,$X$22,G3759=1,$X$21)*_xlfn.IFS(H3759=0,$X$27,H3759=1,$X$26)*_xlfn.IFS(I3759=0,$X$32,I3759=1,$X$31)*_xlfn.IFS(J3759=0,$X$37,J3759=1,$X$36)*_xlfn.IFS(K3759=0,$X$42,K3759=1,$X$41)*_xlfn.IFS(L3759=0,$X$47,L3759=1,$X$46)*_xlfn.IFS(M3759=0,$X$52,M3759=1,$X$51)*_xlfn.IFS(N3759=0,$X$57,N3759=1,$X$56)</f>
        <v>4.9083371473888819E-3</v>
      </c>
      <c r="Q3759" cm="1">
        <f t="array" ref="Q3759">$W$2*_xlfn.IFS(C3759="data_analyst",$Z$5,C3759="data_engineer",$Z$6,C3759="data_scientist",$Z$7)*_xlfn.IFS(E3759=0,$Z$12,E3759=1,$Z$11)*_xlfn.IFS(F3759=0,$Z$17,F3759=1,$Z$16)*_xlfn.IFS(G3759=0,$Z$22,G3759=1,$Z$21)*_xlfn.IFS(H3759=0,$Z$27,H3759=1,$Z$26)*_xlfn.IFS(I3759=0,$Z$32,I3759=1,$Z$31)*_xlfn.IFS(J3759=0,$Z$37,J3759=1,$Z$36)*_xlfn.IFS(K3759=0,$Z$42,K3759=1,$Z$41)*_xlfn.IFS(L3759=0,$Z$47,L3759=1,$Z$46)*_xlfn.IFS(M3759=0,$Z$52,M3759=1,$Z$51)*_xlfn.IFS(N3759=0,$Z$57,N3759=1,$Z$56)</f>
        <v>6.2661136707596371E-4</v>
      </c>
      <c r="R3759" t="str" cm="1">
        <f t="array" ref="R3759">_xlfn.IFS(AND(O3759&gt;P3759,O3759&gt;Q3759),"Low",AND(P3759&gt;O3759,P3759&gt;Q3759),"Medium",AND(Q3759&gt;O3759,Q3759&gt;P3759),"High")</f>
        <v>Medium</v>
      </c>
      <c r="S3759" t="str">
        <f t="shared" si="118"/>
        <v>T</v>
      </c>
    </row>
    <row r="3760" spans="1:19" x14ac:dyDescent="0.3">
      <c r="A3760" t="s">
        <v>18</v>
      </c>
      <c r="B3760">
        <v>4</v>
      </c>
      <c r="C3760" t="s">
        <v>13</v>
      </c>
      <c r="D3760" t="str">
        <f t="shared" si="117"/>
        <v>Medium</v>
      </c>
      <c r="E3760">
        <v>0</v>
      </c>
      <c r="F3760">
        <v>0</v>
      </c>
      <c r="G3760">
        <v>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 cm="1">
        <f t="array" ref="O3760">$U$2*_xlfn.IFS(C3760="data_analyst",$V$5,C3760="data_engineer",$V$6,C3760="data_scientist",$V$7)*_xlfn.IFS(E3760=0,$V$12,E3760=1,$V$11)*_xlfn.IFS(F3760=0,$V$17,F3760=1,$V$16)*_xlfn.IFS(G3760=0,$V$22,G3760=1,$V$21)*_xlfn.IFS(H3760=0,$V$27,H3760=1,$V$26)*_xlfn.IFS(I3760=0,$V$32,I3760=1,$V$31)*_xlfn.IFS(J3760=0,$V$37,J3760=1,$V$36)*_xlfn.IFS(K3760=0,$V$42,K3760=1,$V$41)*_xlfn.IFS(L3760=0,$V$47,L3760=1,$V$46)*_xlfn.IFS(M3760=0,$V$52,M3760=1,$V$51)*_xlfn.IFS(N3760=0,$V$57,N3760=1,$V$56)</f>
        <v>1.4063634423423232E-4</v>
      </c>
      <c r="P3760" cm="1">
        <f t="array" ref="P3760">$V$2*_xlfn.IFS(C3760="data_analyst",$X$5,C3760="data_engineer",$X$6,C3760="data_scientist",$X$7)*_xlfn.IFS(E3760=0,$X$12,E3760=1,$X$11)*_xlfn.IFS(F3760=0,$X$17,F3760=1,$X$16)*_xlfn.IFS(G3760=0,$X$22,G3760=1,$X$21)*_xlfn.IFS(H3760=0,$X$27,H3760=1,$X$26)*_xlfn.IFS(I3760=0,$X$32,I3760=1,$X$31)*_xlfn.IFS(J3760=0,$X$37,J3760=1,$X$36)*_xlfn.IFS(K3760=0,$X$42,K3760=1,$X$41)*_xlfn.IFS(L3760=0,$X$47,L3760=1,$X$46)*_xlfn.IFS(M3760=0,$X$52,M3760=1,$X$51)*_xlfn.IFS(N3760=0,$X$57,N3760=1,$X$56)</f>
        <v>1.1007218004157555E-4</v>
      </c>
      <c r="Q3760" cm="1">
        <f t="array" ref="Q3760">$W$2*_xlfn.IFS(C3760="data_analyst",$Z$5,C3760="data_engineer",$Z$6,C3760="data_scientist",$Z$7)*_xlfn.IFS(E3760=0,$Z$12,E3760=1,$Z$11)*_xlfn.IFS(F3760=0,$Z$17,F3760=1,$Z$16)*_xlfn.IFS(G3760=0,$Z$22,G3760=1,$Z$21)*_xlfn.IFS(H3760=0,$Z$27,H3760=1,$Z$26)*_xlfn.IFS(I3760=0,$Z$32,I3760=1,$Z$31)*_xlfn.IFS(J3760=0,$Z$37,J3760=1,$Z$36)*_xlfn.IFS(K3760=0,$Z$42,K3760=1,$Z$41)*_xlfn.IFS(L3760=0,$Z$47,L3760=1,$Z$46)*_xlfn.IFS(M3760=0,$Z$52,M3760=1,$Z$51)*_xlfn.IFS(N3760=0,$Z$57,N3760=1,$Z$56)</f>
        <v>7.2857705905267139E-5</v>
      </c>
      <c r="R3760" t="str" cm="1">
        <f t="array" ref="R3760">_xlfn.IFS(AND(O3760&gt;P3760,O3760&gt;Q3760),"Low",AND(P3760&gt;O3760,P3760&gt;Q3760),"Medium",AND(Q3760&gt;O3760,Q3760&gt;P3760),"High")</f>
        <v>Low</v>
      </c>
      <c r="S3760" t="str">
        <f t="shared" si="118"/>
        <v>F</v>
      </c>
    </row>
    <row r="3761" spans="1:19" x14ac:dyDescent="0.3">
      <c r="A3761" t="s">
        <v>18</v>
      </c>
      <c r="B3761">
        <v>4</v>
      </c>
      <c r="C3761" t="s">
        <v>13</v>
      </c>
      <c r="D3761" t="str">
        <f t="shared" si="117"/>
        <v>Medium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</v>
      </c>
      <c r="O3761" cm="1">
        <f t="array" ref="O3761">$U$2*_xlfn.IFS(C3761="data_analyst",$V$5,C3761="data_engineer",$V$6,C3761="data_scientist",$V$7)*_xlfn.IFS(E3761=0,$V$12,E3761=1,$V$11)*_xlfn.IFS(F3761=0,$V$17,F3761=1,$V$16)*_xlfn.IFS(G3761=0,$V$22,G3761=1,$V$21)*_xlfn.IFS(H3761=0,$V$27,H3761=1,$V$26)*_xlfn.IFS(I3761=0,$V$32,I3761=1,$V$31)*_xlfn.IFS(J3761=0,$V$37,J3761=1,$V$36)*_xlfn.IFS(K3761=0,$V$42,K3761=1,$V$41)*_xlfn.IFS(L3761=0,$V$47,L3761=1,$V$46)*_xlfn.IFS(M3761=0,$V$52,M3761=1,$V$51)*_xlfn.IFS(N3761=0,$V$57,N3761=1,$V$56)</f>
        <v>3.8675410855345095E-3</v>
      </c>
      <c r="P3761" cm="1">
        <f t="array" ref="P3761">$V$2*_xlfn.IFS(C3761="data_analyst",$X$5,C3761="data_engineer",$X$6,C3761="data_scientist",$X$7)*_xlfn.IFS(E3761=0,$X$12,E3761=1,$X$11)*_xlfn.IFS(F3761=0,$X$17,F3761=1,$X$16)*_xlfn.IFS(G3761=0,$X$22,G3761=1,$X$21)*_xlfn.IFS(H3761=0,$X$27,H3761=1,$X$26)*_xlfn.IFS(I3761=0,$X$32,I3761=1,$X$31)*_xlfn.IFS(J3761=0,$X$37,J3761=1,$X$36)*_xlfn.IFS(K3761=0,$X$42,K3761=1,$X$41)*_xlfn.IFS(L3761=0,$X$47,L3761=1,$X$46)*_xlfn.IFS(M3761=0,$X$52,M3761=1,$X$51)*_xlfn.IFS(N3761=0,$X$57,N3761=1,$X$56)</f>
        <v>1.6544989312824467E-3</v>
      </c>
      <c r="Q3761" cm="1">
        <f t="array" ref="Q3761">$W$2*_xlfn.IFS(C3761="data_analyst",$Z$5,C3761="data_engineer",$Z$6,C3761="data_scientist",$Z$7)*_xlfn.IFS(E3761=0,$Z$12,E3761=1,$Z$11)*_xlfn.IFS(F3761=0,$Z$17,F3761=1,$Z$16)*_xlfn.IFS(G3761=0,$Z$22,G3761=1,$Z$21)*_xlfn.IFS(H3761=0,$Z$27,H3761=1,$Z$26)*_xlfn.IFS(I3761=0,$Z$32,I3761=1,$Z$31)*_xlfn.IFS(J3761=0,$Z$37,J3761=1,$Z$36)*_xlfn.IFS(K3761=0,$Z$42,K3761=1,$Z$41)*_xlfn.IFS(L3761=0,$Z$47,L3761=1,$Z$46)*_xlfn.IFS(M3761=0,$Z$52,M3761=1,$Z$51)*_xlfn.IFS(N3761=0,$Z$57,N3761=1,$Z$56)</f>
        <v>6.902742580981744E-4</v>
      </c>
      <c r="R3761" t="str" cm="1">
        <f t="array" ref="R3761">_xlfn.IFS(AND(O3761&gt;P3761,O3761&gt;Q3761),"Low",AND(P3761&gt;O3761,P3761&gt;Q3761),"Medium",AND(Q3761&gt;O3761,Q3761&gt;P3761),"High")</f>
        <v>Low</v>
      </c>
      <c r="S3761" t="str">
        <f t="shared" si="118"/>
        <v>F</v>
      </c>
    </row>
    <row r="3762" spans="1:19" x14ac:dyDescent="0.3">
      <c r="A3762" t="s">
        <v>18</v>
      </c>
      <c r="B3762">
        <v>0</v>
      </c>
      <c r="C3762" t="s">
        <v>13</v>
      </c>
      <c r="D3762" t="str">
        <f t="shared" si="117"/>
        <v>Medium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0</v>
      </c>
      <c r="K3762">
        <v>1</v>
      </c>
      <c r="L3762">
        <v>1</v>
      </c>
      <c r="M3762">
        <v>0</v>
      </c>
      <c r="N3762">
        <v>1</v>
      </c>
      <c r="O3762" cm="1">
        <f t="array" ref="O3762">$U$2*_xlfn.IFS(C3762="data_analyst",$V$5,C3762="data_engineer",$V$6,C3762="data_scientist",$V$7)*_xlfn.IFS(E3762=0,$V$12,E3762=1,$V$11)*_xlfn.IFS(F3762=0,$V$17,F3762=1,$V$16)*_xlfn.IFS(G3762=0,$V$22,G3762=1,$V$21)*_xlfn.IFS(H3762=0,$V$27,H3762=1,$V$26)*_xlfn.IFS(I3762=0,$V$32,I3762=1,$V$31)*_xlfn.IFS(J3762=0,$V$37,J3762=1,$V$36)*_xlfn.IFS(K3762=0,$V$42,K3762=1,$V$41)*_xlfn.IFS(L3762=0,$V$47,L3762=1,$V$46)*_xlfn.IFS(M3762=0,$V$52,M3762=1,$V$51)*_xlfn.IFS(N3762=0,$V$57,N3762=1,$V$56)</f>
        <v>9.7792761047941219E-8</v>
      </c>
      <c r="P3762" cm="1">
        <f t="array" ref="P3762">$V$2*_xlfn.IFS(C3762="data_analyst",$X$5,C3762="data_engineer",$X$6,C3762="data_scientist",$X$7)*_xlfn.IFS(E3762=0,$X$12,E3762=1,$X$11)*_xlfn.IFS(F3762=0,$X$17,F3762=1,$X$16)*_xlfn.IFS(G3762=0,$X$22,G3762=1,$X$21)*_xlfn.IFS(H3762=0,$X$27,H3762=1,$X$26)*_xlfn.IFS(I3762=0,$X$32,I3762=1,$X$31)*_xlfn.IFS(J3762=0,$X$37,J3762=1,$X$36)*_xlfn.IFS(K3762=0,$X$42,K3762=1,$X$41)*_xlfn.IFS(L3762=0,$X$47,L3762=1,$X$46)*_xlfn.IFS(M3762=0,$X$52,M3762=1,$X$51)*_xlfn.IFS(N3762=0,$X$57,N3762=1,$X$56)</f>
        <v>4.4932465645782595E-4</v>
      </c>
      <c r="Q3762" cm="1">
        <f t="array" ref="Q3762">$W$2*_xlfn.IFS(C3762="data_analyst",$Z$5,C3762="data_engineer",$Z$6,C3762="data_scientist",$Z$7)*_xlfn.IFS(E3762=0,$Z$12,E3762=1,$Z$11)*_xlfn.IFS(F3762=0,$Z$17,F3762=1,$Z$16)*_xlfn.IFS(G3762=0,$Z$22,G3762=1,$Z$21)*_xlfn.IFS(H3762=0,$Z$27,H3762=1,$Z$26)*_xlfn.IFS(I3762=0,$Z$32,I3762=1,$Z$31)*_xlfn.IFS(J3762=0,$Z$37,J3762=1,$Z$36)*_xlfn.IFS(K3762=0,$Z$42,K3762=1,$Z$41)*_xlfn.IFS(L3762=0,$Z$47,L3762=1,$Z$46)*_xlfn.IFS(M3762=0,$Z$52,M3762=1,$Z$51)*_xlfn.IFS(N3762=0,$Z$57,N3762=1,$Z$56)</f>
        <v>1.195052784058843E-5</v>
      </c>
      <c r="R3762" t="str" cm="1">
        <f t="array" ref="R3762">_xlfn.IFS(AND(O3762&gt;P3762,O3762&gt;Q3762),"Low",AND(P3762&gt;O3762,P3762&gt;Q3762),"Medium",AND(Q3762&gt;O3762,Q3762&gt;P3762),"High")</f>
        <v>Medium</v>
      </c>
      <c r="S3762" t="str">
        <f t="shared" si="118"/>
        <v>T</v>
      </c>
    </row>
    <row r="3763" spans="1:19" x14ac:dyDescent="0.3">
      <c r="A3763" t="s">
        <v>18</v>
      </c>
      <c r="B3763">
        <v>6</v>
      </c>
      <c r="C3763" t="s">
        <v>13</v>
      </c>
      <c r="D3763" t="str">
        <f t="shared" si="117"/>
        <v>Medium</v>
      </c>
      <c r="E3763">
        <v>1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</v>
      </c>
      <c r="O3763" cm="1">
        <f t="array" ref="O3763">$U$2*_xlfn.IFS(C3763="data_analyst",$V$5,C3763="data_engineer",$V$6,C3763="data_scientist",$V$7)*_xlfn.IFS(E3763=0,$V$12,E3763=1,$V$11)*_xlfn.IFS(F3763=0,$V$17,F3763=1,$V$16)*_xlfn.IFS(G3763=0,$V$22,G3763=1,$V$21)*_xlfn.IFS(H3763=0,$V$27,H3763=1,$V$26)*_xlfn.IFS(I3763=0,$V$32,I3763=1,$V$31)*_xlfn.IFS(J3763=0,$V$37,J3763=1,$V$36)*_xlfn.IFS(K3763=0,$V$42,K3763=1,$V$41)*_xlfn.IFS(L3763=0,$V$47,L3763=1,$V$46)*_xlfn.IFS(M3763=0,$V$52,M3763=1,$V$51)*_xlfn.IFS(N3763=0,$V$57,N3763=1,$V$56)</f>
        <v>3.3015921585634317E-4</v>
      </c>
      <c r="P3763" cm="1">
        <f t="array" ref="P3763">$V$2*_xlfn.IFS(C3763="data_analyst",$X$5,C3763="data_engineer",$X$6,C3763="data_scientist",$X$7)*_xlfn.IFS(E3763=0,$X$12,E3763=1,$X$11)*_xlfn.IFS(F3763=0,$X$17,F3763=1,$X$16)*_xlfn.IFS(G3763=0,$X$22,G3763=1,$X$21)*_xlfn.IFS(H3763=0,$X$27,H3763=1,$X$26)*_xlfn.IFS(I3763=0,$X$32,I3763=1,$X$31)*_xlfn.IFS(J3763=0,$X$37,J3763=1,$X$36)*_xlfn.IFS(K3763=0,$X$42,K3763=1,$X$41)*_xlfn.IFS(L3763=0,$X$47,L3763=1,$X$46)*_xlfn.IFS(M3763=0,$X$52,M3763=1,$X$51)*_xlfn.IFS(N3763=0,$X$57,N3763=1,$X$56)</f>
        <v>4.9083371473888819E-3</v>
      </c>
      <c r="Q3763" cm="1">
        <f t="array" ref="Q3763">$W$2*_xlfn.IFS(C3763="data_analyst",$Z$5,C3763="data_engineer",$Z$6,C3763="data_scientist",$Z$7)*_xlfn.IFS(E3763=0,$Z$12,E3763=1,$Z$11)*_xlfn.IFS(F3763=0,$Z$17,F3763=1,$Z$16)*_xlfn.IFS(G3763=0,$Z$22,G3763=1,$Z$21)*_xlfn.IFS(H3763=0,$Z$27,H3763=1,$Z$26)*_xlfn.IFS(I3763=0,$Z$32,I3763=1,$Z$31)*_xlfn.IFS(J3763=0,$Z$37,J3763=1,$Z$36)*_xlfn.IFS(K3763=0,$Z$42,K3763=1,$Z$41)*_xlfn.IFS(L3763=0,$Z$47,L3763=1,$Z$46)*_xlfn.IFS(M3763=0,$Z$52,M3763=1,$Z$51)*_xlfn.IFS(N3763=0,$Z$57,N3763=1,$Z$56)</f>
        <v>6.2661136707596371E-4</v>
      </c>
      <c r="R3763" t="str" cm="1">
        <f t="array" ref="R3763">_xlfn.IFS(AND(O3763&gt;P3763,O3763&gt;Q3763),"Low",AND(P3763&gt;O3763,P3763&gt;Q3763),"Medium",AND(Q3763&gt;O3763,Q3763&gt;P3763),"High")</f>
        <v>Medium</v>
      </c>
      <c r="S3763" t="str">
        <f t="shared" si="118"/>
        <v>T</v>
      </c>
    </row>
    <row r="3764" spans="1:19" x14ac:dyDescent="0.3">
      <c r="A3764" t="s">
        <v>18</v>
      </c>
      <c r="B3764">
        <v>2</v>
      </c>
      <c r="C3764" t="s">
        <v>13</v>
      </c>
      <c r="D3764" t="str">
        <f t="shared" si="117"/>
        <v>Medium</v>
      </c>
      <c r="E3764">
        <v>1</v>
      </c>
      <c r="F3764">
        <v>0</v>
      </c>
      <c r="G3764">
        <v>1</v>
      </c>
      <c r="H3764">
        <v>1</v>
      </c>
      <c r="I3764">
        <v>1</v>
      </c>
      <c r="J3764">
        <v>0</v>
      </c>
      <c r="K3764">
        <v>0</v>
      </c>
      <c r="L3764">
        <v>1</v>
      </c>
      <c r="M3764">
        <v>1</v>
      </c>
      <c r="N3764">
        <v>1</v>
      </c>
      <c r="O3764" cm="1">
        <f t="array" ref="O3764">$U$2*_xlfn.IFS(C3764="data_analyst",$V$5,C3764="data_engineer",$V$6,C3764="data_scientist",$V$7)*_xlfn.IFS(E3764=0,$V$12,E3764=1,$V$11)*_xlfn.IFS(F3764=0,$V$17,F3764=1,$V$16)*_xlfn.IFS(G3764=0,$V$22,G3764=1,$V$21)*_xlfn.IFS(H3764=0,$V$27,H3764=1,$V$26)*_xlfn.IFS(I3764=0,$V$32,I3764=1,$V$31)*_xlfn.IFS(J3764=0,$V$37,J3764=1,$V$36)*_xlfn.IFS(K3764=0,$V$42,K3764=1,$V$41)*_xlfn.IFS(L3764=0,$V$47,L3764=1,$V$46)*_xlfn.IFS(M3764=0,$V$52,M3764=1,$V$51)*_xlfn.IFS(N3764=0,$V$57,N3764=1,$V$56)</f>
        <v>3.2220973256884125E-8</v>
      </c>
      <c r="P3764" cm="1">
        <f t="array" ref="P3764">$V$2*_xlfn.IFS(C3764="data_analyst",$X$5,C3764="data_engineer",$X$6,C3764="data_scientist",$X$7)*_xlfn.IFS(E3764=0,$X$12,E3764=1,$X$11)*_xlfn.IFS(F3764=0,$X$17,F3764=1,$X$16)*_xlfn.IFS(G3764=0,$X$22,G3764=1,$X$21)*_xlfn.IFS(H3764=0,$X$27,H3764=1,$X$26)*_xlfn.IFS(I3764=0,$X$32,I3764=1,$X$31)*_xlfn.IFS(J3764=0,$X$37,J3764=1,$X$36)*_xlfn.IFS(K3764=0,$X$42,K3764=1,$X$41)*_xlfn.IFS(L3764=0,$X$47,L3764=1,$X$46)*_xlfn.IFS(M3764=0,$X$52,M3764=1,$X$51)*_xlfn.IFS(N3764=0,$X$57,N3764=1,$X$56)</f>
        <v>1.0801251533611479E-3</v>
      </c>
      <c r="Q3764" cm="1">
        <f t="array" ref="Q3764">$W$2*_xlfn.IFS(C3764="data_analyst",$Z$5,C3764="data_engineer",$Z$6,C3764="data_scientist",$Z$7)*_xlfn.IFS(E3764=0,$Z$12,E3764=1,$Z$11)*_xlfn.IFS(F3764=0,$Z$17,F3764=1,$Z$16)*_xlfn.IFS(G3764=0,$Z$22,G3764=1,$Z$21)*_xlfn.IFS(H3764=0,$Z$27,H3764=1,$Z$26)*_xlfn.IFS(I3764=0,$Z$32,I3764=1,$Z$31)*_xlfn.IFS(J3764=0,$Z$37,J3764=1,$Z$36)*_xlfn.IFS(K3764=0,$Z$42,K3764=1,$Z$41)*_xlfn.IFS(L3764=0,$Z$47,L3764=1,$Z$46)*_xlfn.IFS(M3764=0,$Z$52,M3764=1,$Z$51)*_xlfn.IFS(N3764=0,$Z$57,N3764=1,$Z$56)</f>
        <v>1.967520150626315E-5</v>
      </c>
      <c r="R3764" t="str" cm="1">
        <f t="array" ref="R3764">_xlfn.IFS(AND(O3764&gt;P3764,O3764&gt;Q3764),"Low",AND(P3764&gt;O3764,P3764&gt;Q3764),"Medium",AND(Q3764&gt;O3764,Q3764&gt;P3764),"High")</f>
        <v>Medium</v>
      </c>
      <c r="S3764" t="str">
        <f t="shared" si="118"/>
        <v>T</v>
      </c>
    </row>
    <row r="3765" spans="1:19" x14ac:dyDescent="0.3">
      <c r="A3765" t="s">
        <v>18</v>
      </c>
      <c r="B3765">
        <v>6</v>
      </c>
      <c r="C3765" t="s">
        <v>13</v>
      </c>
      <c r="D3765" t="str">
        <f t="shared" si="117"/>
        <v>Medium</v>
      </c>
      <c r="E3765">
        <v>1</v>
      </c>
      <c r="F3765">
        <v>0</v>
      </c>
      <c r="G3765">
        <v>1</v>
      </c>
      <c r="H3765">
        <v>1</v>
      </c>
      <c r="I3765">
        <v>1</v>
      </c>
      <c r="J3765">
        <v>0</v>
      </c>
      <c r="K3765">
        <v>0</v>
      </c>
      <c r="L3765">
        <v>1</v>
      </c>
      <c r="M3765">
        <v>1</v>
      </c>
      <c r="N3765">
        <v>1</v>
      </c>
      <c r="O3765" cm="1">
        <f t="array" ref="O3765">$U$2*_xlfn.IFS(C3765="data_analyst",$V$5,C3765="data_engineer",$V$6,C3765="data_scientist",$V$7)*_xlfn.IFS(E3765=0,$V$12,E3765=1,$V$11)*_xlfn.IFS(F3765=0,$V$17,F3765=1,$V$16)*_xlfn.IFS(G3765=0,$V$22,G3765=1,$V$21)*_xlfn.IFS(H3765=0,$V$27,H3765=1,$V$26)*_xlfn.IFS(I3765=0,$V$32,I3765=1,$V$31)*_xlfn.IFS(J3765=0,$V$37,J3765=1,$V$36)*_xlfn.IFS(K3765=0,$V$42,K3765=1,$V$41)*_xlfn.IFS(L3765=0,$V$47,L3765=1,$V$46)*_xlfn.IFS(M3765=0,$V$52,M3765=1,$V$51)*_xlfn.IFS(N3765=0,$V$57,N3765=1,$V$56)</f>
        <v>3.2220973256884125E-8</v>
      </c>
      <c r="P3765" cm="1">
        <f t="array" ref="P3765">$V$2*_xlfn.IFS(C3765="data_analyst",$X$5,C3765="data_engineer",$X$6,C3765="data_scientist",$X$7)*_xlfn.IFS(E3765=0,$X$12,E3765=1,$X$11)*_xlfn.IFS(F3765=0,$X$17,F3765=1,$X$16)*_xlfn.IFS(G3765=0,$X$22,G3765=1,$X$21)*_xlfn.IFS(H3765=0,$X$27,H3765=1,$X$26)*_xlfn.IFS(I3765=0,$X$32,I3765=1,$X$31)*_xlfn.IFS(J3765=0,$X$37,J3765=1,$X$36)*_xlfn.IFS(K3765=0,$X$42,K3765=1,$X$41)*_xlfn.IFS(L3765=0,$X$47,L3765=1,$X$46)*_xlfn.IFS(M3765=0,$X$52,M3765=1,$X$51)*_xlfn.IFS(N3765=0,$X$57,N3765=1,$X$56)</f>
        <v>1.0801251533611479E-3</v>
      </c>
      <c r="Q3765" cm="1">
        <f t="array" ref="Q3765">$W$2*_xlfn.IFS(C3765="data_analyst",$Z$5,C3765="data_engineer",$Z$6,C3765="data_scientist",$Z$7)*_xlfn.IFS(E3765=0,$Z$12,E3765=1,$Z$11)*_xlfn.IFS(F3765=0,$Z$17,F3765=1,$Z$16)*_xlfn.IFS(G3765=0,$Z$22,G3765=1,$Z$21)*_xlfn.IFS(H3765=0,$Z$27,H3765=1,$Z$26)*_xlfn.IFS(I3765=0,$Z$32,I3765=1,$Z$31)*_xlfn.IFS(J3765=0,$Z$37,J3765=1,$Z$36)*_xlfn.IFS(K3765=0,$Z$42,K3765=1,$Z$41)*_xlfn.IFS(L3765=0,$Z$47,L3765=1,$Z$46)*_xlfn.IFS(M3765=0,$Z$52,M3765=1,$Z$51)*_xlfn.IFS(N3765=0,$Z$57,N3765=1,$Z$56)</f>
        <v>1.967520150626315E-5</v>
      </c>
      <c r="R3765" t="str" cm="1">
        <f t="array" ref="R3765">_xlfn.IFS(AND(O3765&gt;P3765,O3765&gt;Q3765),"Low",AND(P3765&gt;O3765,P3765&gt;Q3765),"Medium",AND(Q3765&gt;O3765,Q3765&gt;P3765),"High")</f>
        <v>Medium</v>
      </c>
      <c r="S3765" t="str">
        <f t="shared" si="118"/>
        <v>T</v>
      </c>
    </row>
    <row r="3766" spans="1:19" x14ac:dyDescent="0.3">
      <c r="A3766" t="s">
        <v>18</v>
      </c>
      <c r="B3766">
        <v>7</v>
      </c>
      <c r="C3766" t="s">
        <v>13</v>
      </c>
      <c r="D3766" t="str">
        <f t="shared" si="117"/>
        <v>Medium</v>
      </c>
      <c r="E3766">
        <v>0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</v>
      </c>
      <c r="O3766" cm="1">
        <f t="array" ref="O3766">$U$2*_xlfn.IFS(C3766="data_analyst",$V$5,C3766="data_engineer",$V$6,C3766="data_scientist",$V$7)*_xlfn.IFS(E3766=0,$V$12,E3766=1,$V$11)*_xlfn.IFS(F3766=0,$V$17,F3766=1,$V$16)*_xlfn.IFS(G3766=0,$V$22,G3766=1,$V$21)*_xlfn.IFS(H3766=0,$V$27,H3766=1,$V$26)*_xlfn.IFS(I3766=0,$V$32,I3766=1,$V$31)*_xlfn.IFS(J3766=0,$V$37,J3766=1,$V$36)*_xlfn.IFS(K3766=0,$V$42,K3766=1,$V$41)*_xlfn.IFS(L3766=0,$V$47,L3766=1,$V$46)*_xlfn.IFS(M3766=0,$V$52,M3766=1,$V$51)*_xlfn.IFS(N3766=0,$V$57,N3766=1,$V$56)</f>
        <v>5.0390581603855719E-3</v>
      </c>
      <c r="P3766" cm="1">
        <f t="array" ref="P3766">$V$2*_xlfn.IFS(C3766="data_analyst",$X$5,C3766="data_engineer",$X$6,C3766="data_scientist",$X$7)*_xlfn.IFS(E3766=0,$X$12,E3766=1,$X$11)*_xlfn.IFS(F3766=0,$X$17,F3766=1,$X$16)*_xlfn.IFS(G3766=0,$X$22,G3766=1,$X$21)*_xlfn.IFS(H3766=0,$X$27,H3766=1,$X$26)*_xlfn.IFS(I3766=0,$X$32,I3766=1,$X$31)*_xlfn.IFS(J3766=0,$X$37,J3766=1,$X$36)*_xlfn.IFS(K3766=0,$X$42,K3766=1,$X$41)*_xlfn.IFS(L3766=0,$X$47,L3766=1,$X$46)*_xlfn.IFS(M3766=0,$X$52,M3766=1,$X$51)*_xlfn.IFS(N3766=0,$X$57,N3766=1,$X$56)</f>
        <v>1.9192187602876378E-3</v>
      </c>
      <c r="Q3766" cm="1">
        <f t="array" ref="Q3766">$W$2*_xlfn.IFS(C3766="data_analyst",$Z$5,C3766="data_engineer",$Z$6,C3766="data_scientist",$Z$7)*_xlfn.IFS(E3766=0,$Z$12,E3766=1,$Z$11)*_xlfn.IFS(F3766=0,$Z$17,F3766=1,$Z$16)*_xlfn.IFS(G3766=0,$Z$22,G3766=1,$Z$21)*_xlfn.IFS(H3766=0,$Z$27,H3766=1,$Z$26)*_xlfn.IFS(I3766=0,$Z$32,I3766=1,$Z$31)*_xlfn.IFS(J3766=0,$Z$37,J3766=1,$Z$36)*_xlfn.IFS(K3766=0,$Z$42,K3766=1,$Z$41)*_xlfn.IFS(L3766=0,$Z$47,L3766=1,$Z$46)*_xlfn.IFS(M3766=0,$Z$52,M3766=1,$Z$51)*_xlfn.IFS(N3766=0,$Z$57,N3766=1,$Z$56)</f>
        <v>7.3210906161927576E-4</v>
      </c>
      <c r="R3766" t="str" cm="1">
        <f t="array" ref="R3766">_xlfn.IFS(AND(O3766&gt;P3766,O3766&gt;Q3766),"Low",AND(P3766&gt;O3766,P3766&gt;Q3766),"Medium",AND(Q3766&gt;O3766,Q3766&gt;P3766),"High")</f>
        <v>Low</v>
      </c>
      <c r="S3766" t="str">
        <f t="shared" si="118"/>
        <v>F</v>
      </c>
    </row>
    <row r="3767" spans="1:19" x14ac:dyDescent="0.3">
      <c r="A3767" t="s">
        <v>18</v>
      </c>
      <c r="B3767">
        <v>7</v>
      </c>
      <c r="C3767" t="s">
        <v>13</v>
      </c>
      <c r="D3767" t="str">
        <f t="shared" si="117"/>
        <v>Medium</v>
      </c>
      <c r="E3767">
        <v>1</v>
      </c>
      <c r="F3767">
        <v>0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</v>
      </c>
      <c r="N3767">
        <v>1</v>
      </c>
      <c r="O3767" cm="1">
        <f t="array" ref="O3767">$U$2*_xlfn.IFS(C3767="data_analyst",$V$5,C3767="data_engineer",$V$6,C3767="data_scientist",$V$7)*_xlfn.IFS(E3767=0,$V$12,E3767=1,$V$11)*_xlfn.IFS(F3767=0,$V$17,F3767=1,$V$16)*_xlfn.IFS(G3767=0,$V$22,G3767=1,$V$21)*_xlfn.IFS(H3767=0,$V$27,H3767=1,$V$26)*_xlfn.IFS(I3767=0,$V$32,I3767=1,$V$31)*_xlfn.IFS(J3767=0,$V$37,J3767=1,$V$36)*_xlfn.IFS(K3767=0,$V$42,K3767=1,$V$41)*_xlfn.IFS(L3767=0,$V$47,L3767=1,$V$46)*_xlfn.IFS(M3767=0,$V$52,M3767=1,$V$51)*_xlfn.IFS(N3767=0,$V$57,N3767=1,$V$56)</f>
        <v>2.7976108010257118E-5</v>
      </c>
      <c r="P3767" cm="1">
        <f t="array" ref="P3767">$V$2*_xlfn.IFS(C3767="data_analyst",$X$5,C3767="data_engineer",$X$6,C3767="data_scientist",$X$7)*_xlfn.IFS(E3767=0,$X$12,E3767=1,$X$11)*_xlfn.IFS(F3767=0,$X$17,F3767=1,$X$16)*_xlfn.IFS(G3767=0,$X$22,G3767=1,$X$21)*_xlfn.IFS(H3767=0,$X$27,H3767=1,$X$26)*_xlfn.IFS(I3767=0,$X$32,I3767=1,$X$31)*_xlfn.IFS(J3767=0,$X$37,J3767=1,$X$36)*_xlfn.IFS(K3767=0,$X$42,K3767=1,$X$41)*_xlfn.IFS(L3767=0,$X$47,L3767=1,$X$46)*_xlfn.IFS(M3767=0,$X$52,M3767=1,$X$51)*_xlfn.IFS(N3767=0,$X$57,N3767=1,$X$56)</f>
        <v>2.7433725371823329E-3</v>
      </c>
      <c r="Q3767" cm="1">
        <f t="array" ref="Q3767">$W$2*_xlfn.IFS(C3767="data_analyst",$Z$5,C3767="data_engineer",$Z$6,C3767="data_scientist",$Z$7)*_xlfn.IFS(E3767=0,$Z$12,E3767=1,$Z$11)*_xlfn.IFS(F3767=0,$Z$17,F3767=1,$Z$16)*_xlfn.IFS(G3767=0,$Z$22,G3767=1,$Z$21)*_xlfn.IFS(H3767=0,$Z$27,H3767=1,$Z$26)*_xlfn.IFS(I3767=0,$Z$32,I3767=1,$Z$31)*_xlfn.IFS(J3767=0,$Z$37,J3767=1,$Z$36)*_xlfn.IFS(K3767=0,$Z$42,K3767=1,$Z$41)*_xlfn.IFS(L3767=0,$Z$47,L3767=1,$Z$46)*_xlfn.IFS(M3767=0,$Z$52,M3767=1,$Z$51)*_xlfn.IFS(N3767=0,$Z$57,N3767=1,$Z$56)</f>
        <v>1.9755832269512978E-4</v>
      </c>
      <c r="R3767" t="str" cm="1">
        <f t="array" ref="R3767">_xlfn.IFS(AND(O3767&gt;P3767,O3767&gt;Q3767),"Low",AND(P3767&gt;O3767,P3767&gt;Q3767),"Medium",AND(Q3767&gt;O3767,Q3767&gt;P3767),"High")</f>
        <v>Medium</v>
      </c>
      <c r="S3767" t="str">
        <f t="shared" si="118"/>
        <v>T</v>
      </c>
    </row>
    <row r="3768" spans="1:19" x14ac:dyDescent="0.3">
      <c r="A3768" t="s">
        <v>18</v>
      </c>
      <c r="B3768">
        <v>3</v>
      </c>
      <c r="C3768" t="s">
        <v>13</v>
      </c>
      <c r="D3768" t="str">
        <f t="shared" si="117"/>
        <v>Medium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1</v>
      </c>
      <c r="K3768">
        <v>0</v>
      </c>
      <c r="L3768">
        <v>0</v>
      </c>
      <c r="M3768">
        <v>1</v>
      </c>
      <c r="N3768">
        <v>1</v>
      </c>
      <c r="O3768" cm="1">
        <f t="array" ref="O3768">$U$2*_xlfn.IFS(C3768="data_analyst",$V$5,C3768="data_engineer",$V$6,C3768="data_scientist",$V$7)*_xlfn.IFS(E3768=0,$V$12,E3768=1,$V$11)*_xlfn.IFS(F3768=0,$V$17,F3768=1,$V$16)*_xlfn.IFS(G3768=0,$V$22,G3768=1,$V$21)*_xlfn.IFS(H3768=0,$V$27,H3768=1,$V$26)*_xlfn.IFS(I3768=0,$V$32,I3768=1,$V$31)*_xlfn.IFS(J3768=0,$V$37,J3768=1,$V$36)*_xlfn.IFS(K3768=0,$V$42,K3768=1,$V$41)*_xlfn.IFS(L3768=0,$V$47,L3768=1,$V$46)*_xlfn.IFS(M3768=0,$V$52,M3768=1,$V$51)*_xlfn.IFS(N3768=0,$V$57,N3768=1,$V$56)</f>
        <v>5.2797123062647966E-5</v>
      </c>
      <c r="P3768" cm="1">
        <f t="array" ref="P3768">$V$2*_xlfn.IFS(C3768="data_analyst",$X$5,C3768="data_engineer",$X$6,C3768="data_scientist",$X$7)*_xlfn.IFS(E3768=0,$X$12,E3768=1,$X$11)*_xlfn.IFS(F3768=0,$X$17,F3768=1,$X$16)*_xlfn.IFS(G3768=0,$X$22,G3768=1,$X$21)*_xlfn.IFS(H3768=0,$X$27,H3768=1,$X$26)*_xlfn.IFS(I3768=0,$X$32,I3768=1,$X$31)*_xlfn.IFS(J3768=0,$X$37,J3768=1,$X$36)*_xlfn.IFS(K3768=0,$X$42,K3768=1,$X$41)*_xlfn.IFS(L3768=0,$X$47,L3768=1,$X$46)*_xlfn.IFS(M3768=0,$X$52,M3768=1,$X$51)*_xlfn.IFS(N3768=0,$X$57,N3768=1,$X$56)</f>
        <v>5.8380393473939107E-4</v>
      </c>
      <c r="Q3768" cm="1">
        <f t="array" ref="Q3768">$W$2*_xlfn.IFS(C3768="data_analyst",$Z$5,C3768="data_engineer",$Z$6,C3768="data_scientist",$Z$7)*_xlfn.IFS(E3768=0,$Z$12,E3768=1,$Z$11)*_xlfn.IFS(F3768=0,$Z$17,F3768=1,$Z$16)*_xlfn.IFS(G3768=0,$Z$22,G3768=1,$Z$21)*_xlfn.IFS(H3768=0,$Z$27,H3768=1,$Z$26)*_xlfn.IFS(I3768=0,$Z$32,I3768=1,$Z$31)*_xlfn.IFS(J3768=0,$Z$37,J3768=1,$Z$36)*_xlfn.IFS(K3768=0,$Z$42,K3768=1,$Z$41)*_xlfn.IFS(L3768=0,$Z$47,L3768=1,$Z$46)*_xlfn.IFS(M3768=0,$Z$52,M3768=1,$Z$51)*_xlfn.IFS(N3768=0,$Z$57,N3768=1,$Z$56)</f>
        <v>8.1144550840334291E-5</v>
      </c>
      <c r="R3768" t="str" cm="1">
        <f t="array" ref="R3768">_xlfn.IFS(AND(O3768&gt;P3768,O3768&gt;Q3768),"Low",AND(P3768&gt;O3768,P3768&gt;Q3768),"Medium",AND(Q3768&gt;O3768,Q3768&gt;P3768),"High")</f>
        <v>Medium</v>
      </c>
      <c r="S3768" t="str">
        <f t="shared" si="118"/>
        <v>T</v>
      </c>
    </row>
    <row r="3769" spans="1:19" x14ac:dyDescent="0.3">
      <c r="A3769" t="s">
        <v>18</v>
      </c>
      <c r="B3769">
        <v>0</v>
      </c>
      <c r="C3769" t="s">
        <v>13</v>
      </c>
      <c r="D3769" t="str">
        <f t="shared" si="117"/>
        <v>Medium</v>
      </c>
      <c r="E3769">
        <v>0</v>
      </c>
      <c r="F3769">
        <v>0</v>
      </c>
      <c r="G3769">
        <v>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</v>
      </c>
      <c r="O3769" cm="1">
        <f t="array" ref="O3769">$U$2*_xlfn.IFS(C3769="data_analyst",$V$5,C3769="data_engineer",$V$6,C3769="data_scientist",$V$7)*_xlfn.IFS(E3769=0,$V$12,E3769=1,$V$11)*_xlfn.IFS(F3769=0,$V$17,F3769=1,$V$16)*_xlfn.IFS(G3769=0,$V$22,G3769=1,$V$21)*_xlfn.IFS(H3769=0,$V$27,H3769=1,$V$26)*_xlfn.IFS(I3769=0,$V$32,I3769=1,$V$31)*_xlfn.IFS(J3769=0,$V$37,J3769=1,$V$36)*_xlfn.IFS(K3769=0,$V$42,K3769=1,$V$41)*_xlfn.IFS(L3769=0,$V$47,L3769=1,$V$46)*_xlfn.IFS(M3769=0,$V$52,M3769=1,$V$51)*_xlfn.IFS(N3769=0,$V$57,N3769=1,$V$56)</f>
        <v>7.0366667408231409E-4</v>
      </c>
      <c r="P3769" cm="1">
        <f t="array" ref="P3769">$V$2*_xlfn.IFS(C3769="data_analyst",$X$5,C3769="data_engineer",$X$6,C3769="data_scientist",$X$7)*_xlfn.IFS(E3769=0,$X$12,E3769=1,$X$11)*_xlfn.IFS(F3769=0,$X$17,F3769=1,$X$16)*_xlfn.IFS(G3769=0,$X$22,G3769=1,$X$21)*_xlfn.IFS(H3769=0,$X$27,H3769=1,$X$26)*_xlfn.IFS(I3769=0,$X$32,I3769=1,$X$31)*_xlfn.IFS(J3769=0,$X$37,J3769=1,$X$36)*_xlfn.IFS(K3769=0,$X$42,K3769=1,$X$41)*_xlfn.IFS(L3769=0,$X$47,L3769=1,$X$46)*_xlfn.IFS(M3769=0,$X$52,M3769=1,$X$51)*_xlfn.IFS(N3769=0,$X$57,N3769=1,$X$56)</f>
        <v>1.8821133202713359E-3</v>
      </c>
      <c r="Q3769" cm="1">
        <f t="array" ref="Q3769">$W$2*_xlfn.IFS(C3769="data_analyst",$Z$5,C3769="data_engineer",$Z$6,C3769="data_scientist",$Z$7)*_xlfn.IFS(E3769=0,$Z$12,E3769=1,$Z$11)*_xlfn.IFS(F3769=0,$Z$17,F3769=1,$Z$16)*_xlfn.IFS(G3769=0,$Z$22,G3769=1,$Z$21)*_xlfn.IFS(H3769=0,$Z$27,H3769=1,$Z$26)*_xlfn.IFS(I3769=0,$Z$32,I3769=1,$Z$31)*_xlfn.IFS(J3769=0,$Z$37,J3769=1,$Z$36)*_xlfn.IFS(K3769=0,$Z$42,K3769=1,$Z$41)*_xlfn.IFS(L3769=0,$Z$47,L3769=1,$Z$46)*_xlfn.IFS(M3769=0,$Z$52,M3769=1,$Z$51)*_xlfn.IFS(N3769=0,$Z$57,N3769=1,$Z$56)</f>
        <v>4.715735030571686E-4</v>
      </c>
      <c r="R3769" t="str" cm="1">
        <f t="array" ref="R3769">_xlfn.IFS(AND(O3769&gt;P3769,O3769&gt;Q3769),"Low",AND(P3769&gt;O3769,P3769&gt;Q3769),"Medium",AND(Q3769&gt;O3769,Q3769&gt;P3769),"High")</f>
        <v>Medium</v>
      </c>
      <c r="S3769" t="str">
        <f t="shared" si="118"/>
        <v>T</v>
      </c>
    </row>
    <row r="3770" spans="1:19" x14ac:dyDescent="0.3">
      <c r="A3770" t="s">
        <v>18</v>
      </c>
      <c r="B3770">
        <v>8</v>
      </c>
      <c r="C3770" t="s">
        <v>13</v>
      </c>
      <c r="D3770" t="str">
        <f t="shared" si="117"/>
        <v>Medium</v>
      </c>
      <c r="E3770">
        <v>1</v>
      </c>
      <c r="F3770">
        <v>0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1</v>
      </c>
      <c r="O3770" cm="1">
        <f t="array" ref="O3770">$U$2*_xlfn.IFS(C3770="data_analyst",$V$5,C3770="data_engineer",$V$6,C3770="data_scientist",$V$7)*_xlfn.IFS(E3770=0,$V$12,E3770=1,$V$11)*_xlfn.IFS(F3770=0,$V$17,F3770=1,$V$16)*_xlfn.IFS(G3770=0,$V$22,G3770=1,$V$21)*_xlfn.IFS(H3770=0,$V$27,H3770=1,$V$26)*_xlfn.IFS(I3770=0,$V$32,I3770=1,$V$31)*_xlfn.IFS(J3770=0,$V$37,J3770=1,$V$36)*_xlfn.IFS(K3770=0,$V$42,K3770=1,$V$41)*_xlfn.IFS(L3770=0,$V$47,L3770=1,$V$46)*_xlfn.IFS(M3770=0,$V$52,M3770=1,$V$51)*_xlfn.IFS(N3770=0,$V$57,N3770=1,$V$56)</f>
        <v>2.7976108010257118E-5</v>
      </c>
      <c r="P3770" cm="1">
        <f t="array" ref="P3770">$V$2*_xlfn.IFS(C3770="data_analyst",$X$5,C3770="data_engineer",$X$6,C3770="data_scientist",$X$7)*_xlfn.IFS(E3770=0,$X$12,E3770=1,$X$11)*_xlfn.IFS(F3770=0,$X$17,F3770=1,$X$16)*_xlfn.IFS(G3770=0,$X$22,G3770=1,$X$21)*_xlfn.IFS(H3770=0,$X$27,H3770=1,$X$26)*_xlfn.IFS(I3770=0,$X$32,I3770=1,$X$31)*_xlfn.IFS(J3770=0,$X$37,J3770=1,$X$36)*_xlfn.IFS(K3770=0,$X$42,K3770=1,$X$41)*_xlfn.IFS(L3770=0,$X$47,L3770=1,$X$46)*_xlfn.IFS(M3770=0,$X$52,M3770=1,$X$51)*_xlfn.IFS(N3770=0,$X$57,N3770=1,$X$56)</f>
        <v>2.7433725371823329E-3</v>
      </c>
      <c r="Q3770" cm="1">
        <f t="array" ref="Q3770">$W$2*_xlfn.IFS(C3770="data_analyst",$Z$5,C3770="data_engineer",$Z$6,C3770="data_scientist",$Z$7)*_xlfn.IFS(E3770=0,$Z$12,E3770=1,$Z$11)*_xlfn.IFS(F3770=0,$Z$17,F3770=1,$Z$16)*_xlfn.IFS(G3770=0,$Z$22,G3770=1,$Z$21)*_xlfn.IFS(H3770=0,$Z$27,H3770=1,$Z$26)*_xlfn.IFS(I3770=0,$Z$32,I3770=1,$Z$31)*_xlfn.IFS(J3770=0,$Z$37,J3770=1,$Z$36)*_xlfn.IFS(K3770=0,$Z$42,K3770=1,$Z$41)*_xlfn.IFS(L3770=0,$Z$47,L3770=1,$Z$46)*_xlfn.IFS(M3770=0,$Z$52,M3770=1,$Z$51)*_xlfn.IFS(N3770=0,$Z$57,N3770=1,$Z$56)</f>
        <v>1.9755832269512978E-4</v>
      </c>
      <c r="R3770" t="str" cm="1">
        <f t="array" ref="R3770">_xlfn.IFS(AND(O3770&gt;P3770,O3770&gt;Q3770),"Low",AND(P3770&gt;O3770,P3770&gt;Q3770),"Medium",AND(Q3770&gt;O3770,Q3770&gt;P3770),"High")</f>
        <v>Medium</v>
      </c>
      <c r="S3770" t="str">
        <f t="shared" si="118"/>
        <v>T</v>
      </c>
    </row>
    <row r="3771" spans="1:19" x14ac:dyDescent="0.3">
      <c r="A3771" t="s">
        <v>18</v>
      </c>
      <c r="B3771">
        <v>4</v>
      </c>
      <c r="C3771" t="s">
        <v>13</v>
      </c>
      <c r="D3771" t="str">
        <f t="shared" si="117"/>
        <v>Medium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</v>
      </c>
      <c r="O3771" cm="1">
        <f t="array" ref="O3771">$U$2*_xlfn.IFS(C3771="data_analyst",$V$5,C3771="data_engineer",$V$6,C3771="data_scientist",$V$7)*_xlfn.IFS(E3771=0,$V$12,E3771=1,$V$11)*_xlfn.IFS(F3771=0,$V$17,F3771=1,$V$16)*_xlfn.IFS(G3771=0,$V$22,G3771=1,$V$21)*_xlfn.IFS(H3771=0,$V$27,H3771=1,$V$26)*_xlfn.IFS(I3771=0,$V$32,I3771=1,$V$31)*_xlfn.IFS(J3771=0,$V$37,J3771=1,$V$36)*_xlfn.IFS(K3771=0,$V$42,K3771=1,$V$41)*_xlfn.IFS(L3771=0,$V$47,L3771=1,$V$46)*_xlfn.IFS(M3771=0,$V$52,M3771=1,$V$51)*_xlfn.IFS(N3771=0,$V$57,N3771=1,$V$56)</f>
        <v>7.0366667408231409E-4</v>
      </c>
      <c r="P3771" cm="1">
        <f t="array" ref="P3771">$V$2*_xlfn.IFS(C3771="data_analyst",$X$5,C3771="data_engineer",$X$6,C3771="data_scientist",$X$7)*_xlfn.IFS(E3771=0,$X$12,E3771=1,$X$11)*_xlfn.IFS(F3771=0,$X$17,F3771=1,$X$16)*_xlfn.IFS(G3771=0,$X$22,G3771=1,$X$21)*_xlfn.IFS(H3771=0,$X$27,H3771=1,$X$26)*_xlfn.IFS(I3771=0,$X$32,I3771=1,$X$31)*_xlfn.IFS(J3771=0,$X$37,J3771=1,$X$36)*_xlfn.IFS(K3771=0,$X$42,K3771=1,$X$41)*_xlfn.IFS(L3771=0,$X$47,L3771=1,$X$46)*_xlfn.IFS(M3771=0,$X$52,M3771=1,$X$51)*_xlfn.IFS(N3771=0,$X$57,N3771=1,$X$56)</f>
        <v>1.8821133202713359E-3</v>
      </c>
      <c r="Q3771" cm="1">
        <f t="array" ref="Q3771">$W$2*_xlfn.IFS(C3771="data_analyst",$Z$5,C3771="data_engineer",$Z$6,C3771="data_scientist",$Z$7)*_xlfn.IFS(E3771=0,$Z$12,E3771=1,$Z$11)*_xlfn.IFS(F3771=0,$Z$17,F3771=1,$Z$16)*_xlfn.IFS(G3771=0,$Z$22,G3771=1,$Z$21)*_xlfn.IFS(H3771=0,$Z$27,H3771=1,$Z$26)*_xlfn.IFS(I3771=0,$Z$32,I3771=1,$Z$31)*_xlfn.IFS(J3771=0,$Z$37,J3771=1,$Z$36)*_xlfn.IFS(K3771=0,$Z$42,K3771=1,$Z$41)*_xlfn.IFS(L3771=0,$Z$47,L3771=1,$Z$46)*_xlfn.IFS(M3771=0,$Z$52,M3771=1,$Z$51)*_xlfn.IFS(N3771=0,$Z$57,N3771=1,$Z$56)</f>
        <v>4.715735030571686E-4</v>
      </c>
      <c r="R3771" t="str" cm="1">
        <f t="array" ref="R3771">_xlfn.IFS(AND(O3771&gt;P3771,O3771&gt;Q3771),"Low",AND(P3771&gt;O3771,P3771&gt;Q3771),"Medium",AND(Q3771&gt;O3771,Q3771&gt;P3771),"High")</f>
        <v>Medium</v>
      </c>
      <c r="S3771" t="str">
        <f t="shared" si="118"/>
        <v>T</v>
      </c>
    </row>
    <row r="3772" spans="1:19" x14ac:dyDescent="0.3">
      <c r="A3772" t="s">
        <v>18</v>
      </c>
      <c r="B3772">
        <v>2</v>
      </c>
      <c r="C3772" t="s">
        <v>13</v>
      </c>
      <c r="D3772" t="str">
        <f t="shared" si="117"/>
        <v>Medium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</v>
      </c>
      <c r="O3772" cm="1">
        <f t="array" ref="O3772">$U$2*_xlfn.IFS(C3772="data_analyst",$V$5,C3772="data_engineer",$V$6,C3772="data_scientist",$V$7)*_xlfn.IFS(E3772=0,$V$12,E3772=1,$V$11)*_xlfn.IFS(F3772=0,$V$17,F3772=1,$V$16)*_xlfn.IFS(G3772=0,$V$22,G3772=1,$V$21)*_xlfn.IFS(H3772=0,$V$27,H3772=1,$V$26)*_xlfn.IFS(I3772=0,$V$32,I3772=1,$V$31)*_xlfn.IFS(J3772=0,$V$37,J3772=1,$V$36)*_xlfn.IFS(K3772=0,$V$42,K3772=1,$V$41)*_xlfn.IFS(L3772=0,$V$47,L3772=1,$V$46)*_xlfn.IFS(M3772=0,$V$52,M3772=1,$V$51)*_xlfn.IFS(N3772=0,$V$57,N3772=1,$V$56)</f>
        <v>7.0366667408231409E-4</v>
      </c>
      <c r="P3772" cm="1">
        <f t="array" ref="P3772">$V$2*_xlfn.IFS(C3772="data_analyst",$X$5,C3772="data_engineer",$X$6,C3772="data_scientist",$X$7)*_xlfn.IFS(E3772=0,$X$12,E3772=1,$X$11)*_xlfn.IFS(F3772=0,$X$17,F3772=1,$X$16)*_xlfn.IFS(G3772=0,$X$22,G3772=1,$X$21)*_xlfn.IFS(H3772=0,$X$27,H3772=1,$X$26)*_xlfn.IFS(I3772=0,$X$32,I3772=1,$X$31)*_xlfn.IFS(J3772=0,$X$37,J3772=1,$X$36)*_xlfn.IFS(K3772=0,$X$42,K3772=1,$X$41)*_xlfn.IFS(L3772=0,$X$47,L3772=1,$X$46)*_xlfn.IFS(M3772=0,$X$52,M3772=1,$X$51)*_xlfn.IFS(N3772=0,$X$57,N3772=1,$X$56)</f>
        <v>1.8821133202713359E-3</v>
      </c>
      <c r="Q3772" cm="1">
        <f t="array" ref="Q3772">$W$2*_xlfn.IFS(C3772="data_analyst",$Z$5,C3772="data_engineer",$Z$6,C3772="data_scientist",$Z$7)*_xlfn.IFS(E3772=0,$Z$12,E3772=1,$Z$11)*_xlfn.IFS(F3772=0,$Z$17,F3772=1,$Z$16)*_xlfn.IFS(G3772=0,$Z$22,G3772=1,$Z$21)*_xlfn.IFS(H3772=0,$Z$27,H3772=1,$Z$26)*_xlfn.IFS(I3772=0,$Z$32,I3772=1,$Z$31)*_xlfn.IFS(J3772=0,$Z$37,J3772=1,$Z$36)*_xlfn.IFS(K3772=0,$Z$42,K3772=1,$Z$41)*_xlfn.IFS(L3772=0,$Z$47,L3772=1,$Z$46)*_xlfn.IFS(M3772=0,$Z$52,M3772=1,$Z$51)*_xlfn.IFS(N3772=0,$Z$57,N3772=1,$Z$56)</f>
        <v>4.715735030571686E-4</v>
      </c>
      <c r="R3772" t="str" cm="1">
        <f t="array" ref="R3772">_xlfn.IFS(AND(O3772&gt;P3772,O3772&gt;Q3772),"Low",AND(P3772&gt;O3772,P3772&gt;Q3772),"Medium",AND(Q3772&gt;O3772,Q3772&gt;P3772),"High")</f>
        <v>Medium</v>
      </c>
      <c r="S3772" t="str">
        <f t="shared" si="118"/>
        <v>T</v>
      </c>
    </row>
    <row r="3773" spans="1:19" x14ac:dyDescent="0.3">
      <c r="A3773" t="s">
        <v>18</v>
      </c>
      <c r="B3773">
        <v>4</v>
      </c>
      <c r="C3773" t="s">
        <v>13</v>
      </c>
      <c r="D3773" t="str">
        <f t="shared" si="117"/>
        <v>Medium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  <c r="O3773" cm="1">
        <f t="array" ref="O3773">$U$2*_xlfn.IFS(C3773="data_analyst",$V$5,C3773="data_engineer",$V$6,C3773="data_scientist",$V$7)*_xlfn.IFS(E3773=0,$V$12,E3773=1,$V$11)*_xlfn.IFS(F3773=0,$V$17,F3773=1,$V$16)*_xlfn.IFS(G3773=0,$V$22,G3773=1,$V$21)*_xlfn.IFS(H3773=0,$V$27,H3773=1,$V$26)*_xlfn.IFS(I3773=0,$V$32,I3773=1,$V$31)*_xlfn.IFS(J3773=0,$V$37,J3773=1,$V$36)*_xlfn.IFS(K3773=0,$V$42,K3773=1,$V$41)*_xlfn.IFS(L3773=0,$V$47,L3773=1,$V$46)*_xlfn.IFS(M3773=0,$V$52,M3773=1,$V$51)*_xlfn.IFS(N3773=0,$V$57,N3773=1,$V$56)</f>
        <v>7.0366667408231409E-4</v>
      </c>
      <c r="P3773" cm="1">
        <f t="array" ref="P3773">$V$2*_xlfn.IFS(C3773="data_analyst",$X$5,C3773="data_engineer",$X$6,C3773="data_scientist",$X$7)*_xlfn.IFS(E3773=0,$X$12,E3773=1,$X$11)*_xlfn.IFS(F3773=0,$X$17,F3773=1,$X$16)*_xlfn.IFS(G3773=0,$X$22,G3773=1,$X$21)*_xlfn.IFS(H3773=0,$X$27,H3773=1,$X$26)*_xlfn.IFS(I3773=0,$X$32,I3773=1,$X$31)*_xlfn.IFS(J3773=0,$X$37,J3773=1,$X$36)*_xlfn.IFS(K3773=0,$X$42,K3773=1,$X$41)*_xlfn.IFS(L3773=0,$X$47,L3773=1,$X$46)*_xlfn.IFS(M3773=0,$X$52,M3773=1,$X$51)*_xlfn.IFS(N3773=0,$X$57,N3773=1,$X$56)</f>
        <v>1.8821133202713359E-3</v>
      </c>
      <c r="Q3773" cm="1">
        <f t="array" ref="Q3773">$W$2*_xlfn.IFS(C3773="data_analyst",$Z$5,C3773="data_engineer",$Z$6,C3773="data_scientist",$Z$7)*_xlfn.IFS(E3773=0,$Z$12,E3773=1,$Z$11)*_xlfn.IFS(F3773=0,$Z$17,F3773=1,$Z$16)*_xlfn.IFS(G3773=0,$Z$22,G3773=1,$Z$21)*_xlfn.IFS(H3773=0,$Z$27,H3773=1,$Z$26)*_xlfn.IFS(I3773=0,$Z$32,I3773=1,$Z$31)*_xlfn.IFS(J3773=0,$Z$37,J3773=1,$Z$36)*_xlfn.IFS(K3773=0,$Z$42,K3773=1,$Z$41)*_xlfn.IFS(L3773=0,$Z$47,L3773=1,$Z$46)*_xlfn.IFS(M3773=0,$Z$52,M3773=1,$Z$51)*_xlfn.IFS(N3773=0,$Z$57,N3773=1,$Z$56)</f>
        <v>4.715735030571686E-4</v>
      </c>
      <c r="R3773" t="str" cm="1">
        <f t="array" ref="R3773">_xlfn.IFS(AND(O3773&gt;P3773,O3773&gt;Q3773),"Low",AND(P3773&gt;O3773,P3773&gt;Q3773),"Medium",AND(Q3773&gt;O3773,Q3773&gt;P3773),"High")</f>
        <v>Medium</v>
      </c>
      <c r="S3773" t="str">
        <f t="shared" si="118"/>
        <v>T</v>
      </c>
    </row>
    <row r="3774" spans="1:19" x14ac:dyDescent="0.3">
      <c r="A3774" t="s">
        <v>18</v>
      </c>
      <c r="B3774">
        <v>6</v>
      </c>
      <c r="C3774" t="s">
        <v>15</v>
      </c>
      <c r="D3774" t="str">
        <f t="shared" si="117"/>
        <v>High</v>
      </c>
      <c r="E3774">
        <v>0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</v>
      </c>
      <c r="O3774" cm="1">
        <f t="array" ref="O3774">$U$2*_xlfn.IFS(C3774="data_analyst",$V$5,C3774="data_engineer",$V$6,C3774="data_scientist",$V$7)*_xlfn.IFS(E3774=0,$V$12,E3774=1,$V$11)*_xlfn.IFS(F3774=0,$V$17,F3774=1,$V$16)*_xlfn.IFS(G3774=0,$V$22,G3774=1,$V$21)*_xlfn.IFS(H3774=0,$V$27,H3774=1,$V$26)*_xlfn.IFS(I3774=0,$V$32,I3774=1,$V$31)*_xlfn.IFS(J3774=0,$V$37,J3774=1,$V$36)*_xlfn.IFS(K3774=0,$V$42,K3774=1,$V$41)*_xlfn.IFS(L3774=0,$V$47,L3774=1,$V$46)*_xlfn.IFS(M3774=0,$V$52,M3774=1,$V$51)*_xlfn.IFS(N3774=0,$V$57,N3774=1,$V$56)</f>
        <v>2.3455829444072339E-2</v>
      </c>
      <c r="P3774" cm="1">
        <f t="array" ref="P3774">$V$2*_xlfn.IFS(C3774="data_analyst",$X$5,C3774="data_engineer",$X$6,C3774="data_scientist",$X$7)*_xlfn.IFS(E3774=0,$X$12,E3774=1,$X$11)*_xlfn.IFS(F3774=0,$X$17,F3774=1,$X$16)*_xlfn.IFS(G3774=0,$X$22,G3774=1,$X$21)*_xlfn.IFS(H3774=0,$X$27,H3774=1,$X$26)*_xlfn.IFS(I3774=0,$X$32,I3774=1,$X$31)*_xlfn.IFS(J3774=0,$X$37,J3774=1,$X$36)*_xlfn.IFS(K3774=0,$X$42,K3774=1,$X$41)*_xlfn.IFS(L3774=0,$X$47,L3774=1,$X$46)*_xlfn.IFS(M3774=0,$X$52,M3774=1,$X$51)*_xlfn.IFS(N3774=0,$X$57,N3774=1,$X$56)</f>
        <v>1.3229474467763136E-4</v>
      </c>
      <c r="Q3774" cm="1">
        <f t="array" ref="Q3774">$W$2*_xlfn.IFS(C3774="data_analyst",$Z$5,C3774="data_engineer",$Z$6,C3774="data_scientist",$Z$7)*_xlfn.IFS(E3774=0,$Z$12,E3774=1,$Z$11)*_xlfn.IFS(F3774=0,$Z$17,F3774=1,$Z$16)*_xlfn.IFS(G3774=0,$Z$22,G3774=1,$Z$21)*_xlfn.IFS(H3774=0,$Z$27,H3774=1,$Z$26)*_xlfn.IFS(I3774=0,$Z$32,I3774=1,$Z$31)*_xlfn.IFS(J3774=0,$Z$37,J3774=1,$Z$36)*_xlfn.IFS(K3774=0,$Z$42,K3774=1,$Z$41)*_xlfn.IFS(L3774=0,$Z$47,L3774=1,$Z$46)*_xlfn.IFS(M3774=0,$Z$52,M3774=1,$Z$51)*_xlfn.IFS(N3774=0,$Z$57,N3774=1,$Z$56)</f>
        <v>1.0934096374833335E-3</v>
      </c>
      <c r="R3774" t="str" cm="1">
        <f t="array" ref="R3774">_xlfn.IFS(AND(O3774&gt;P3774,O3774&gt;Q3774),"Low",AND(P3774&gt;O3774,P3774&gt;Q3774),"Medium",AND(Q3774&gt;O3774,Q3774&gt;P3774),"High")</f>
        <v>Low</v>
      </c>
      <c r="S3774" t="str">
        <f t="shared" si="118"/>
        <v>F</v>
      </c>
    </row>
    <row r="3775" spans="1:19" x14ac:dyDescent="0.3">
      <c r="A3775" t="s">
        <v>18</v>
      </c>
      <c r="B3775">
        <v>4</v>
      </c>
      <c r="C3775" t="s">
        <v>15</v>
      </c>
      <c r="D3775" t="str">
        <f t="shared" si="117"/>
        <v>Medium</v>
      </c>
      <c r="E3775">
        <v>1</v>
      </c>
      <c r="F3775">
        <v>1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 cm="1">
        <f t="array" ref="O3775">$U$2*_xlfn.IFS(C3775="data_analyst",$V$5,C3775="data_engineer",$V$6,C3775="data_scientist",$V$7)*_xlfn.IFS(E3775=0,$V$12,E3775=1,$V$11)*_xlfn.IFS(F3775=0,$V$17,F3775=1,$V$16)*_xlfn.IFS(G3775=0,$V$22,G3775=1,$V$21)*_xlfn.IFS(H3775=0,$V$27,H3775=1,$V$26)*_xlfn.IFS(I3775=0,$V$32,I3775=1,$V$31)*_xlfn.IFS(J3775=0,$V$37,J3775=1,$V$36)*_xlfn.IFS(K3775=0,$V$42,K3775=1,$V$41)*_xlfn.IFS(L3775=0,$V$47,L3775=1,$V$46)*_xlfn.IFS(M3775=0,$V$52,M3775=1,$V$51)*_xlfn.IFS(N3775=0,$V$57,N3775=1,$V$56)</f>
        <v>3.9403236618976408E-3</v>
      </c>
      <c r="P3775" cm="1">
        <f t="array" ref="P3775">$V$2*_xlfn.IFS(C3775="data_analyst",$X$5,C3775="data_engineer",$X$6,C3775="data_scientist",$X$7)*_xlfn.IFS(E3775=0,$X$12,E3775=1,$X$11)*_xlfn.IFS(F3775=0,$X$17,F3775=1,$X$16)*_xlfn.IFS(G3775=0,$X$22,G3775=1,$X$21)*_xlfn.IFS(H3775=0,$X$27,H3775=1,$X$26)*_xlfn.IFS(I3775=0,$X$32,I3775=1,$X$31)*_xlfn.IFS(J3775=0,$X$37,J3775=1,$X$36)*_xlfn.IFS(K3775=0,$X$42,K3775=1,$X$41)*_xlfn.IFS(L3775=0,$X$47,L3775=1,$X$46)*_xlfn.IFS(M3775=0,$X$52,M3775=1,$X$51)*_xlfn.IFS(N3775=0,$X$57,N3775=1,$X$56)</f>
        <v>3.0180978526078798E-4</v>
      </c>
      <c r="Q3775" cm="1">
        <f t="array" ref="Q3775">$W$2*_xlfn.IFS(C3775="data_analyst",$Z$5,C3775="data_engineer",$Z$6,C3775="data_scientist",$Z$7)*_xlfn.IFS(E3775=0,$Z$12,E3775=1,$Z$11)*_xlfn.IFS(F3775=0,$Z$17,F3775=1,$Z$16)*_xlfn.IFS(G3775=0,$Z$22,G3775=1,$Z$21)*_xlfn.IFS(H3775=0,$Z$27,H3775=1,$Z$26)*_xlfn.IFS(I3775=0,$Z$32,I3775=1,$Z$31)*_xlfn.IFS(J3775=0,$Z$37,J3775=1,$Z$36)*_xlfn.IFS(K3775=0,$Z$42,K3775=1,$Z$41)*_xlfn.IFS(L3775=0,$Z$47,L3775=1,$Z$46)*_xlfn.IFS(M3775=0,$Z$52,M3775=1,$Z$51)*_xlfn.IFS(N3775=0,$Z$57,N3775=1,$Z$56)</f>
        <v>7.8232365000124708E-4</v>
      </c>
      <c r="R3775" t="str" cm="1">
        <f t="array" ref="R3775">_xlfn.IFS(AND(O3775&gt;P3775,O3775&gt;Q3775),"Low",AND(P3775&gt;O3775,P3775&gt;Q3775),"Medium",AND(Q3775&gt;O3775,Q3775&gt;P3775),"High")</f>
        <v>Low</v>
      </c>
      <c r="S3775" t="str">
        <f t="shared" si="118"/>
        <v>F</v>
      </c>
    </row>
    <row r="3776" spans="1:19" x14ac:dyDescent="0.3">
      <c r="A3776" t="s">
        <v>18</v>
      </c>
      <c r="B3776">
        <v>3</v>
      </c>
      <c r="C3776" t="s">
        <v>15</v>
      </c>
      <c r="D3776" t="str">
        <f t="shared" si="117"/>
        <v>Medium</v>
      </c>
      <c r="E3776">
        <v>1</v>
      </c>
      <c r="F3776">
        <v>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 cm="1">
        <f t="array" ref="O3776">$U$2*_xlfn.IFS(C3776="data_analyst",$V$5,C3776="data_engineer",$V$6,C3776="data_scientist",$V$7)*_xlfn.IFS(E3776=0,$V$12,E3776=1,$V$11)*_xlfn.IFS(F3776=0,$V$17,F3776=1,$V$16)*_xlfn.IFS(G3776=0,$V$22,G3776=1,$V$21)*_xlfn.IFS(H3776=0,$V$27,H3776=1,$V$26)*_xlfn.IFS(I3776=0,$V$32,I3776=1,$V$31)*_xlfn.IFS(J3776=0,$V$37,J3776=1,$V$36)*_xlfn.IFS(K3776=0,$V$42,K3776=1,$V$41)*_xlfn.IFS(L3776=0,$V$47,L3776=1,$V$46)*_xlfn.IFS(M3776=0,$V$52,M3776=1,$V$51)*_xlfn.IFS(N3776=0,$V$57,N3776=1,$V$56)</f>
        <v>1.1005435587260949E-2</v>
      </c>
      <c r="P3776" cm="1">
        <f t="array" ref="P3776">$V$2*_xlfn.IFS(C3776="data_analyst",$X$5,C3776="data_engineer",$X$6,C3776="data_scientist",$X$7)*_xlfn.IFS(E3776=0,$X$12,E3776=1,$X$11)*_xlfn.IFS(F3776=0,$X$17,F3776=1,$X$16)*_xlfn.IFS(G3776=0,$X$22,G3776=1,$X$21)*_xlfn.IFS(H3776=0,$X$27,H3776=1,$X$26)*_xlfn.IFS(I3776=0,$X$32,I3776=1,$X$31)*_xlfn.IFS(J3776=0,$X$37,J3776=1,$X$36)*_xlfn.IFS(K3776=0,$X$42,K3776=1,$X$41)*_xlfn.IFS(L3776=0,$X$47,L3776=1,$X$46)*_xlfn.IFS(M3776=0,$X$52,M3776=1,$X$51)*_xlfn.IFS(N3776=0,$X$57,N3776=1,$X$56)</f>
        <v>3.4500962440026306E-4</v>
      </c>
      <c r="Q3776" cm="1">
        <f t="array" ref="Q3776">$W$2*_xlfn.IFS(C3776="data_analyst",$Z$5,C3776="data_engineer",$Z$6,C3776="data_scientist",$Z$7)*_xlfn.IFS(E3776=0,$Z$12,E3776=1,$Z$11)*_xlfn.IFS(F3776=0,$Z$17,F3776=1,$Z$16)*_xlfn.IFS(G3776=0,$Z$22,G3776=1,$Z$21)*_xlfn.IFS(H3776=0,$Z$27,H3776=1,$Z$26)*_xlfn.IFS(I3776=0,$Z$32,I3776=1,$Z$31)*_xlfn.IFS(J3776=0,$Z$37,J3776=1,$Z$36)*_xlfn.IFS(K3776=0,$Z$42,K3776=1,$Z$41)*_xlfn.IFS(L3776=0,$Z$47,L3776=1,$Z$46)*_xlfn.IFS(M3776=0,$Z$52,M3776=1,$Z$51)*_xlfn.IFS(N3776=0,$Z$57,N3776=1,$Z$56)</f>
        <v>1.4528867785737446E-3</v>
      </c>
      <c r="R3776" t="str" cm="1">
        <f t="array" ref="R3776">_xlfn.IFS(AND(O3776&gt;P3776,O3776&gt;Q3776),"Low",AND(P3776&gt;O3776,P3776&gt;Q3776),"Medium",AND(Q3776&gt;O3776,Q3776&gt;P3776),"High")</f>
        <v>Low</v>
      </c>
      <c r="S3776" t="str">
        <f t="shared" si="118"/>
        <v>F</v>
      </c>
    </row>
    <row r="3777" spans="1:19" x14ac:dyDescent="0.3">
      <c r="A3777" t="s">
        <v>18</v>
      </c>
      <c r="B3777">
        <v>4</v>
      </c>
      <c r="C3777" t="s">
        <v>15</v>
      </c>
      <c r="D3777" t="str">
        <f t="shared" si="117"/>
        <v>Medium</v>
      </c>
      <c r="E3777">
        <v>1</v>
      </c>
      <c r="F3777">
        <v>1</v>
      </c>
      <c r="G3777">
        <v>1</v>
      </c>
      <c r="H3777">
        <v>0</v>
      </c>
      <c r="I3777">
        <v>1</v>
      </c>
      <c r="J3777">
        <v>0</v>
      </c>
      <c r="K3777">
        <v>0</v>
      </c>
      <c r="L3777">
        <v>1</v>
      </c>
      <c r="M3777">
        <v>1</v>
      </c>
      <c r="N3777">
        <v>1</v>
      </c>
      <c r="O3777" cm="1">
        <f t="array" ref="O3777">$U$2*_xlfn.IFS(C3777="data_analyst",$V$5,C3777="data_engineer",$V$6,C3777="data_scientist",$V$7)*_xlfn.IFS(E3777=0,$V$12,E3777=1,$V$11)*_xlfn.IFS(F3777=0,$V$17,F3777=1,$V$16)*_xlfn.IFS(G3777=0,$V$22,G3777=1,$V$21)*_xlfn.IFS(H3777=0,$V$27,H3777=1,$V$26)*_xlfn.IFS(I3777=0,$V$32,I3777=1,$V$31)*_xlfn.IFS(J3777=0,$V$37,J3777=1,$V$36)*_xlfn.IFS(K3777=0,$V$42,K3777=1,$V$41)*_xlfn.IFS(L3777=0,$V$47,L3777=1,$V$46)*_xlfn.IFS(M3777=0,$V$52,M3777=1,$V$51)*_xlfn.IFS(N3777=0,$V$57,N3777=1,$V$56)</f>
        <v>5.4579537748742859E-7</v>
      </c>
      <c r="P3777" cm="1">
        <f t="array" ref="P3777">$V$2*_xlfn.IFS(C3777="data_analyst",$X$5,C3777="data_engineer",$X$6,C3777="data_scientist",$X$7)*_xlfn.IFS(E3777=0,$X$12,E3777=1,$X$11)*_xlfn.IFS(F3777=0,$X$17,F3777=1,$X$16)*_xlfn.IFS(G3777=0,$X$22,G3777=1,$X$21)*_xlfn.IFS(H3777=0,$X$27,H3777=1,$X$26)*_xlfn.IFS(I3777=0,$X$32,I3777=1,$X$31)*_xlfn.IFS(J3777=0,$X$37,J3777=1,$X$36)*_xlfn.IFS(K3777=0,$X$42,K3777=1,$X$41)*_xlfn.IFS(L3777=0,$X$47,L3777=1,$X$46)*_xlfn.IFS(M3777=0,$X$52,M3777=1,$X$51)*_xlfn.IFS(N3777=0,$X$57,N3777=1,$X$56)</f>
        <v>9.8729758636892411E-5</v>
      </c>
      <c r="Q3777" cm="1">
        <f t="array" ref="Q3777">$W$2*_xlfn.IFS(C3777="data_analyst",$Z$5,C3777="data_engineer",$Z$6,C3777="data_scientist",$Z$7)*_xlfn.IFS(E3777=0,$Z$12,E3777=1,$Z$11)*_xlfn.IFS(F3777=0,$Z$17,F3777=1,$Z$16)*_xlfn.IFS(G3777=0,$Z$22,G3777=1,$Z$21)*_xlfn.IFS(H3777=0,$Z$27,H3777=1,$Z$26)*_xlfn.IFS(I3777=0,$Z$32,I3777=1,$Z$31)*_xlfn.IFS(J3777=0,$Z$37,J3777=1,$Z$36)*_xlfn.IFS(K3777=0,$Z$42,K3777=1,$Z$41)*_xlfn.IFS(L3777=0,$Z$47,L3777=1,$Z$46)*_xlfn.IFS(M3777=0,$Z$52,M3777=1,$Z$51)*_xlfn.IFS(N3777=0,$Z$57,N3777=1,$Z$56)</f>
        <v>5.787962662704331E-5</v>
      </c>
      <c r="R3777" t="str" cm="1">
        <f t="array" ref="R3777">_xlfn.IFS(AND(O3777&gt;P3777,O3777&gt;Q3777),"Low",AND(P3777&gt;O3777,P3777&gt;Q3777),"Medium",AND(Q3777&gt;O3777,Q3777&gt;P3777),"High")</f>
        <v>Medium</v>
      </c>
      <c r="S3777" t="str">
        <f t="shared" si="118"/>
        <v>T</v>
      </c>
    </row>
    <row r="3778" spans="1:19" x14ac:dyDescent="0.3">
      <c r="A3778" t="s">
        <v>18</v>
      </c>
      <c r="B3778">
        <v>5</v>
      </c>
      <c r="C3778" t="s">
        <v>15</v>
      </c>
      <c r="D3778" t="str">
        <f t="shared" ref="D3778:D3841" si="119">IF(AND(C3778="data_analyst",A3778="Medium",B3778&gt;4),"High",A3778)</f>
        <v>High</v>
      </c>
      <c r="E3778">
        <v>0</v>
      </c>
      <c r="F3778">
        <v>1</v>
      </c>
      <c r="G3778">
        <v>0</v>
      </c>
      <c r="H3778">
        <v>0</v>
      </c>
      <c r="I3778">
        <v>0</v>
      </c>
      <c r="J3778">
        <v>1</v>
      </c>
      <c r="K3778">
        <v>0</v>
      </c>
      <c r="L3778">
        <v>1</v>
      </c>
      <c r="M3778">
        <v>0</v>
      </c>
      <c r="N3778">
        <v>1</v>
      </c>
      <c r="O3778" cm="1">
        <f t="array" ref="O3778">$U$2*_xlfn.IFS(C3778="data_analyst",$V$5,C3778="data_engineer",$V$6,C3778="data_scientist",$V$7)*_xlfn.IFS(E3778=0,$V$12,E3778=1,$V$11)*_xlfn.IFS(F3778=0,$V$17,F3778=1,$V$16)*_xlfn.IFS(G3778=0,$V$22,G3778=1,$V$21)*_xlfn.IFS(H3778=0,$V$27,H3778=1,$V$26)*_xlfn.IFS(I3778=0,$V$32,I3778=1,$V$31)*_xlfn.IFS(J3778=0,$V$37,J3778=1,$V$36)*_xlfn.IFS(K3778=0,$V$42,K3778=1,$V$41)*_xlfn.IFS(L3778=0,$V$47,L3778=1,$V$46)*_xlfn.IFS(M3778=0,$V$52,M3778=1,$V$51)*_xlfn.IFS(N3778=0,$V$57,N3778=1,$V$56)</f>
        <v>3.8790569798842701E-4</v>
      </c>
      <c r="P3778" cm="1">
        <f t="array" ref="P3778">$V$2*_xlfn.IFS(C3778="data_analyst",$X$5,C3778="data_engineer",$X$6,C3778="data_scientist",$X$7)*_xlfn.IFS(E3778=0,$X$12,E3778=1,$X$11)*_xlfn.IFS(F3778=0,$X$17,F3778=1,$X$16)*_xlfn.IFS(G3778=0,$X$22,G3778=1,$X$21)*_xlfn.IFS(H3778=0,$X$27,H3778=1,$X$26)*_xlfn.IFS(I3778=0,$X$32,I3778=1,$X$31)*_xlfn.IFS(J3778=0,$X$37,J3778=1,$X$36)*_xlfn.IFS(K3778=0,$X$42,K3778=1,$X$41)*_xlfn.IFS(L3778=0,$X$47,L3778=1,$X$46)*_xlfn.IFS(M3778=0,$X$52,M3778=1,$X$51)*_xlfn.IFS(N3778=0,$X$57,N3778=1,$X$56)</f>
        <v>1.9966989027696582E-5</v>
      </c>
      <c r="Q3778" cm="1">
        <f t="array" ref="Q3778">$W$2*_xlfn.IFS(C3778="data_analyst",$Z$5,C3778="data_engineer",$Z$6,C3778="data_scientist",$Z$7)*_xlfn.IFS(E3778=0,$Z$12,E3778=1,$Z$11)*_xlfn.IFS(F3778=0,$Z$17,F3778=1,$Z$16)*_xlfn.IFS(G3778=0,$Z$22,G3778=1,$Z$21)*_xlfn.IFS(H3778=0,$Z$27,H3778=1,$Z$26)*_xlfn.IFS(I3778=0,$Z$32,I3778=1,$Z$31)*_xlfn.IFS(J3778=0,$Z$37,J3778=1,$Z$36)*_xlfn.IFS(K3778=0,$Z$42,K3778=1,$Z$41)*_xlfn.IFS(L3778=0,$Z$47,L3778=1,$Z$46)*_xlfn.IFS(M3778=0,$Z$52,M3778=1,$Z$51)*_xlfn.IFS(N3778=0,$Z$57,N3778=1,$Z$56)</f>
        <v>1.1552092032149681E-4</v>
      </c>
      <c r="R3778" t="str" cm="1">
        <f t="array" ref="R3778">_xlfn.IFS(AND(O3778&gt;P3778,O3778&gt;Q3778),"Low",AND(P3778&gt;O3778,P3778&gt;Q3778),"Medium",AND(Q3778&gt;O3778,Q3778&gt;P3778),"High")</f>
        <v>Low</v>
      </c>
      <c r="S3778" t="str">
        <f t="shared" si="118"/>
        <v>F</v>
      </c>
    </row>
    <row r="3779" spans="1:19" x14ac:dyDescent="0.3">
      <c r="A3779" t="s">
        <v>18</v>
      </c>
      <c r="B3779">
        <v>5</v>
      </c>
      <c r="C3779" t="s">
        <v>15</v>
      </c>
      <c r="D3779" t="str">
        <f t="shared" si="119"/>
        <v>High</v>
      </c>
      <c r="E3779">
        <v>0</v>
      </c>
      <c r="F3779">
        <v>1</v>
      </c>
      <c r="G3779">
        <v>0</v>
      </c>
      <c r="H3779">
        <v>0</v>
      </c>
      <c r="I3779">
        <v>0</v>
      </c>
      <c r="J3779">
        <v>1</v>
      </c>
      <c r="K3779">
        <v>0</v>
      </c>
      <c r="L3779">
        <v>1</v>
      </c>
      <c r="M3779">
        <v>0</v>
      </c>
      <c r="N3779">
        <v>1</v>
      </c>
      <c r="O3779" cm="1">
        <f t="array" ref="O3779">$U$2*_xlfn.IFS(C3779="data_analyst",$V$5,C3779="data_engineer",$V$6,C3779="data_scientist",$V$7)*_xlfn.IFS(E3779=0,$V$12,E3779=1,$V$11)*_xlfn.IFS(F3779=0,$V$17,F3779=1,$V$16)*_xlfn.IFS(G3779=0,$V$22,G3779=1,$V$21)*_xlfn.IFS(H3779=0,$V$27,H3779=1,$V$26)*_xlfn.IFS(I3779=0,$V$32,I3779=1,$V$31)*_xlfn.IFS(J3779=0,$V$37,J3779=1,$V$36)*_xlfn.IFS(K3779=0,$V$42,K3779=1,$V$41)*_xlfn.IFS(L3779=0,$V$47,L3779=1,$V$46)*_xlfn.IFS(M3779=0,$V$52,M3779=1,$V$51)*_xlfn.IFS(N3779=0,$V$57,N3779=1,$V$56)</f>
        <v>3.8790569798842701E-4</v>
      </c>
      <c r="P3779" cm="1">
        <f t="array" ref="P3779">$V$2*_xlfn.IFS(C3779="data_analyst",$X$5,C3779="data_engineer",$X$6,C3779="data_scientist",$X$7)*_xlfn.IFS(E3779=0,$X$12,E3779=1,$X$11)*_xlfn.IFS(F3779=0,$X$17,F3779=1,$X$16)*_xlfn.IFS(G3779=0,$X$22,G3779=1,$X$21)*_xlfn.IFS(H3779=0,$X$27,H3779=1,$X$26)*_xlfn.IFS(I3779=0,$X$32,I3779=1,$X$31)*_xlfn.IFS(J3779=0,$X$37,J3779=1,$X$36)*_xlfn.IFS(K3779=0,$X$42,K3779=1,$X$41)*_xlfn.IFS(L3779=0,$X$47,L3779=1,$X$46)*_xlfn.IFS(M3779=0,$X$52,M3779=1,$X$51)*_xlfn.IFS(N3779=0,$X$57,N3779=1,$X$56)</f>
        <v>1.9966989027696582E-5</v>
      </c>
      <c r="Q3779" cm="1">
        <f t="array" ref="Q3779">$W$2*_xlfn.IFS(C3779="data_analyst",$Z$5,C3779="data_engineer",$Z$6,C3779="data_scientist",$Z$7)*_xlfn.IFS(E3779=0,$Z$12,E3779=1,$Z$11)*_xlfn.IFS(F3779=0,$Z$17,F3779=1,$Z$16)*_xlfn.IFS(G3779=0,$Z$22,G3779=1,$Z$21)*_xlfn.IFS(H3779=0,$Z$27,H3779=1,$Z$26)*_xlfn.IFS(I3779=0,$Z$32,I3779=1,$Z$31)*_xlfn.IFS(J3779=0,$Z$37,J3779=1,$Z$36)*_xlfn.IFS(K3779=0,$Z$42,K3779=1,$Z$41)*_xlfn.IFS(L3779=0,$Z$47,L3779=1,$Z$46)*_xlfn.IFS(M3779=0,$Z$52,M3779=1,$Z$51)*_xlfn.IFS(N3779=0,$Z$57,N3779=1,$Z$56)</f>
        <v>1.1552092032149681E-4</v>
      </c>
      <c r="R3779" t="str" cm="1">
        <f t="array" ref="R3779">_xlfn.IFS(AND(O3779&gt;P3779,O3779&gt;Q3779),"Low",AND(P3779&gt;O3779,P3779&gt;Q3779),"Medium",AND(Q3779&gt;O3779,Q3779&gt;P3779),"High")</f>
        <v>Low</v>
      </c>
      <c r="S3779" t="str">
        <f t="shared" ref="S3779:S3842" si="120">IF(D3779=R3779,"T","F")</f>
        <v>F</v>
      </c>
    </row>
    <row r="3780" spans="1:19" x14ac:dyDescent="0.3">
      <c r="A3780" t="s">
        <v>18</v>
      </c>
      <c r="B3780">
        <v>0</v>
      </c>
      <c r="C3780" t="s">
        <v>15</v>
      </c>
      <c r="D3780" t="str">
        <f t="shared" si="119"/>
        <v>Medium</v>
      </c>
      <c r="E3780">
        <v>0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</v>
      </c>
      <c r="O3780" cm="1">
        <f t="array" ref="O3780">$U$2*_xlfn.IFS(C3780="data_analyst",$V$5,C3780="data_engineer",$V$6,C3780="data_scientist",$V$7)*_xlfn.IFS(E3780=0,$V$12,E3780=1,$V$11)*_xlfn.IFS(F3780=0,$V$17,F3780=1,$V$16)*_xlfn.IFS(G3780=0,$V$22,G3780=1,$V$21)*_xlfn.IFS(H3780=0,$V$27,H3780=1,$V$26)*_xlfn.IFS(I3780=0,$V$32,I3780=1,$V$31)*_xlfn.IFS(J3780=0,$V$37,J3780=1,$V$36)*_xlfn.IFS(K3780=0,$V$42,K3780=1,$V$41)*_xlfn.IFS(L3780=0,$V$47,L3780=1,$V$46)*_xlfn.IFS(M3780=0,$V$52,M3780=1,$V$51)*_xlfn.IFS(N3780=0,$V$57,N3780=1,$V$56)</f>
        <v>2.3455829444072339E-2</v>
      </c>
      <c r="P3780" cm="1">
        <f t="array" ref="P3780">$V$2*_xlfn.IFS(C3780="data_analyst",$X$5,C3780="data_engineer",$X$6,C3780="data_scientist",$X$7)*_xlfn.IFS(E3780=0,$X$12,E3780=1,$X$11)*_xlfn.IFS(F3780=0,$X$17,F3780=1,$X$16)*_xlfn.IFS(G3780=0,$X$22,G3780=1,$X$21)*_xlfn.IFS(H3780=0,$X$27,H3780=1,$X$26)*_xlfn.IFS(I3780=0,$X$32,I3780=1,$X$31)*_xlfn.IFS(J3780=0,$X$37,J3780=1,$X$36)*_xlfn.IFS(K3780=0,$X$42,K3780=1,$X$41)*_xlfn.IFS(L3780=0,$X$47,L3780=1,$X$46)*_xlfn.IFS(M3780=0,$X$52,M3780=1,$X$51)*_xlfn.IFS(N3780=0,$X$57,N3780=1,$X$56)</f>
        <v>1.3229474467763136E-4</v>
      </c>
      <c r="Q3780" cm="1">
        <f t="array" ref="Q3780">$W$2*_xlfn.IFS(C3780="data_analyst",$Z$5,C3780="data_engineer",$Z$6,C3780="data_scientist",$Z$7)*_xlfn.IFS(E3780=0,$Z$12,E3780=1,$Z$11)*_xlfn.IFS(F3780=0,$Z$17,F3780=1,$Z$16)*_xlfn.IFS(G3780=0,$Z$22,G3780=1,$Z$21)*_xlfn.IFS(H3780=0,$Z$27,H3780=1,$Z$26)*_xlfn.IFS(I3780=0,$Z$32,I3780=1,$Z$31)*_xlfn.IFS(J3780=0,$Z$37,J3780=1,$Z$36)*_xlfn.IFS(K3780=0,$Z$42,K3780=1,$Z$41)*_xlfn.IFS(L3780=0,$Z$47,L3780=1,$Z$46)*_xlfn.IFS(M3780=0,$Z$52,M3780=1,$Z$51)*_xlfn.IFS(N3780=0,$Z$57,N3780=1,$Z$56)</f>
        <v>1.0934096374833335E-3</v>
      </c>
      <c r="R3780" t="str" cm="1">
        <f t="array" ref="R3780">_xlfn.IFS(AND(O3780&gt;P3780,O3780&gt;Q3780),"Low",AND(P3780&gt;O3780,P3780&gt;Q3780),"Medium",AND(Q3780&gt;O3780,Q3780&gt;P3780),"High")</f>
        <v>Low</v>
      </c>
      <c r="S3780" t="str">
        <f t="shared" si="120"/>
        <v>F</v>
      </c>
    </row>
    <row r="3781" spans="1:19" x14ac:dyDescent="0.3">
      <c r="A3781" t="s">
        <v>18</v>
      </c>
      <c r="B3781">
        <v>6</v>
      </c>
      <c r="C3781" t="s">
        <v>15</v>
      </c>
      <c r="D3781" t="str">
        <f t="shared" si="119"/>
        <v>High</v>
      </c>
      <c r="E3781">
        <v>1</v>
      </c>
      <c r="F3781">
        <v>1</v>
      </c>
      <c r="G3781">
        <v>0</v>
      </c>
      <c r="H3781">
        <v>1</v>
      </c>
      <c r="I3781">
        <v>1</v>
      </c>
      <c r="J3781">
        <v>0</v>
      </c>
      <c r="K3781">
        <v>0</v>
      </c>
      <c r="L3781">
        <v>1</v>
      </c>
      <c r="M3781">
        <v>1</v>
      </c>
      <c r="N3781">
        <v>1</v>
      </c>
      <c r="O3781" cm="1">
        <f t="array" ref="O3781">$U$2*_xlfn.IFS(C3781="data_analyst",$V$5,C3781="data_engineer",$V$6,C3781="data_scientist",$V$7)*_xlfn.IFS(E3781=0,$V$12,E3781=1,$V$11)*_xlfn.IFS(F3781=0,$V$17,F3781=1,$V$16)*_xlfn.IFS(G3781=0,$V$22,G3781=1,$V$21)*_xlfn.IFS(H3781=0,$V$27,H3781=1,$V$26)*_xlfn.IFS(I3781=0,$V$32,I3781=1,$V$31)*_xlfn.IFS(J3781=0,$V$37,J3781=1,$V$36)*_xlfn.IFS(K3781=0,$V$42,K3781=1,$V$41)*_xlfn.IFS(L3781=0,$V$47,L3781=1,$V$46)*_xlfn.IFS(M3781=0,$V$52,M3781=1,$V$51)*_xlfn.IFS(N3781=0,$V$57,N3781=1,$V$56)</f>
        <v>1.0740449719622235E-6</v>
      </c>
      <c r="P3781" cm="1">
        <f t="array" ref="P3781">$V$2*_xlfn.IFS(C3781="data_analyst",$X$5,C3781="data_engineer",$X$6,C3781="data_scientist",$X$7)*_xlfn.IFS(E3781=0,$X$12,E3781=1,$X$11)*_xlfn.IFS(F3781=0,$X$17,F3781=1,$X$16)*_xlfn.IFS(G3781=0,$X$22,G3781=1,$X$21)*_xlfn.IFS(H3781=0,$X$27,H3781=1,$X$26)*_xlfn.IFS(I3781=0,$X$32,I3781=1,$X$31)*_xlfn.IFS(J3781=0,$X$37,J3781=1,$X$36)*_xlfn.IFS(K3781=0,$X$42,K3781=1,$X$41)*_xlfn.IFS(L3781=0,$X$47,L3781=1,$X$46)*_xlfn.IFS(M3781=0,$X$52,M3781=1,$X$51)*_xlfn.IFS(N3781=0,$X$57,N3781=1,$X$56)</f>
        <v>7.5922570572530679E-5</v>
      </c>
      <c r="Q3781" cm="1">
        <f t="array" ref="Q3781">$W$2*_xlfn.IFS(C3781="data_analyst",$Z$5,C3781="data_engineer",$Z$6,C3781="data_scientist",$Z$7)*_xlfn.IFS(E3781=0,$Z$12,E3781=1,$Z$11)*_xlfn.IFS(F3781=0,$Z$17,F3781=1,$Z$16)*_xlfn.IFS(G3781=0,$Z$22,G3781=1,$Z$21)*_xlfn.IFS(H3781=0,$Z$27,H3781=1,$Z$26)*_xlfn.IFS(I3781=0,$Z$32,I3781=1,$Z$31)*_xlfn.IFS(J3781=0,$Z$37,J3781=1,$Z$36)*_xlfn.IFS(K3781=0,$Z$42,K3781=1,$Z$41)*_xlfn.IFS(L3781=0,$Z$47,L3781=1,$Z$46)*_xlfn.IFS(M3781=0,$Z$52,M3781=1,$Z$51)*_xlfn.IFS(N3781=0,$Z$57,N3781=1,$Z$56)</f>
        <v>4.5619728010389757E-5</v>
      </c>
      <c r="R3781" t="str" cm="1">
        <f t="array" ref="R3781">_xlfn.IFS(AND(O3781&gt;P3781,O3781&gt;Q3781),"Low",AND(P3781&gt;O3781,P3781&gt;Q3781),"Medium",AND(Q3781&gt;O3781,Q3781&gt;P3781),"High")</f>
        <v>Medium</v>
      </c>
      <c r="S3781" t="str">
        <f t="shared" si="120"/>
        <v>F</v>
      </c>
    </row>
    <row r="3782" spans="1:19" x14ac:dyDescent="0.3">
      <c r="A3782" t="s">
        <v>18</v>
      </c>
      <c r="B3782">
        <v>7</v>
      </c>
      <c r="C3782" t="s">
        <v>15</v>
      </c>
      <c r="D3782" t="str">
        <f t="shared" si="119"/>
        <v>High</v>
      </c>
      <c r="E3782">
        <v>1</v>
      </c>
      <c r="F3782">
        <v>1</v>
      </c>
      <c r="G3782">
        <v>1</v>
      </c>
      <c r="H3782">
        <v>0</v>
      </c>
      <c r="I3782">
        <v>0</v>
      </c>
      <c r="J3782">
        <v>1</v>
      </c>
      <c r="K3782">
        <v>0</v>
      </c>
      <c r="L3782">
        <v>0</v>
      </c>
      <c r="M3782">
        <v>0</v>
      </c>
      <c r="N3782">
        <v>0</v>
      </c>
      <c r="O3782" cm="1">
        <f t="array" ref="O3782">$U$2*_xlfn.IFS(C3782="data_analyst",$V$5,C3782="data_engineer",$V$6,C3782="data_scientist",$V$7)*_xlfn.IFS(E3782=0,$V$12,E3782=1,$V$11)*_xlfn.IFS(F3782=0,$V$17,F3782=1,$V$16)*_xlfn.IFS(G3782=0,$V$22,G3782=1,$V$21)*_xlfn.IFS(H3782=0,$V$27,H3782=1,$V$26)*_xlfn.IFS(I3782=0,$V$32,I3782=1,$V$31)*_xlfn.IFS(J3782=0,$V$37,J3782=1,$V$36)*_xlfn.IFS(K3782=0,$V$42,K3782=1,$V$41)*_xlfn.IFS(L3782=0,$V$47,L3782=1,$V$46)*_xlfn.IFS(M3782=0,$V$52,M3782=1,$V$51)*_xlfn.IFS(N3782=0,$V$57,N3782=1,$V$56)</f>
        <v>1.3741206887190723E-4</v>
      </c>
      <c r="P3782" cm="1">
        <f t="array" ref="P3782">$V$2*_xlfn.IFS(C3782="data_analyst",$X$5,C3782="data_engineer",$X$6,C3782="data_scientist",$X$7)*_xlfn.IFS(E3782=0,$X$12,E3782=1,$X$11)*_xlfn.IFS(F3782=0,$X$17,F3782=1,$X$16)*_xlfn.IFS(G3782=0,$X$22,G3782=1,$X$21)*_xlfn.IFS(H3782=0,$X$27,H3782=1,$X$26)*_xlfn.IFS(I3782=0,$X$32,I3782=1,$X$31)*_xlfn.IFS(J3782=0,$X$37,J3782=1,$X$36)*_xlfn.IFS(K3782=0,$X$42,K3782=1,$X$41)*_xlfn.IFS(L3782=0,$X$47,L3782=1,$X$46)*_xlfn.IFS(M3782=0,$X$52,M3782=1,$X$51)*_xlfn.IFS(N3782=0,$X$57,N3782=1,$X$56)</f>
        <v>5.5565316920042193E-6</v>
      </c>
      <c r="Q3782" cm="1">
        <f t="array" ref="Q3782">$W$2*_xlfn.IFS(C3782="data_analyst",$Z$5,C3782="data_engineer",$Z$6,C3782="data_scientist",$Z$7)*_xlfn.IFS(E3782=0,$Z$12,E3782=1,$Z$11)*_xlfn.IFS(F3782=0,$Z$17,F3782=1,$Z$16)*_xlfn.IFS(G3782=0,$Z$22,G3782=1,$Z$21)*_xlfn.IFS(H3782=0,$Z$27,H3782=1,$Z$26)*_xlfn.IFS(I3782=0,$Z$32,I3782=1,$Z$31)*_xlfn.IFS(J3782=0,$Z$37,J3782=1,$Z$36)*_xlfn.IFS(K3782=0,$Z$42,K3782=1,$Z$41)*_xlfn.IFS(L3782=0,$Z$47,L3782=1,$Z$46)*_xlfn.IFS(M3782=0,$Z$52,M3782=1,$Z$51)*_xlfn.IFS(N3782=0,$Z$57,N3782=1,$Z$56)</f>
        <v>4.3030593236547871E-5</v>
      </c>
      <c r="R3782" t="str" cm="1">
        <f t="array" ref="R3782">_xlfn.IFS(AND(O3782&gt;P3782,O3782&gt;Q3782),"Low",AND(P3782&gt;O3782,P3782&gt;Q3782),"Medium",AND(Q3782&gt;O3782,Q3782&gt;P3782),"High")</f>
        <v>Low</v>
      </c>
      <c r="S3782" t="str">
        <f t="shared" si="120"/>
        <v>F</v>
      </c>
    </row>
    <row r="3783" spans="1:19" x14ac:dyDescent="0.3">
      <c r="A3783" t="s">
        <v>18</v>
      </c>
      <c r="B3783">
        <v>4</v>
      </c>
      <c r="C3783" t="s">
        <v>15</v>
      </c>
      <c r="D3783" t="str">
        <f t="shared" si="119"/>
        <v>Medium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 cm="1">
        <f t="array" ref="O3783">$U$2*_xlfn.IFS(C3783="data_analyst",$V$5,C3783="data_engineer",$V$6,C3783="data_scientist",$V$7)*_xlfn.IFS(E3783=0,$V$12,E3783=1,$V$11)*_xlfn.IFS(F3783=0,$V$17,F3783=1,$V$16)*_xlfn.IFS(G3783=0,$V$22,G3783=1,$V$21)*_xlfn.IFS(H3783=0,$V$27,H3783=1,$V$26)*_xlfn.IFS(I3783=0,$V$32,I3783=1,$V$31)*_xlfn.IFS(J3783=0,$V$37,J3783=1,$V$36)*_xlfn.IFS(K3783=0,$V$42,K3783=1,$V$41)*_xlfn.IFS(L3783=0,$V$47,L3783=1,$V$46)*_xlfn.IFS(M3783=0,$V$52,M3783=1,$V$51)*_xlfn.IFS(N3783=0,$V$57,N3783=1,$V$56)</f>
        <v>3.5980479398548316E-3</v>
      </c>
      <c r="P3783" cm="1">
        <f t="array" ref="P3783">$V$2*_xlfn.IFS(C3783="data_analyst",$X$5,C3783="data_engineer",$X$6,C3783="data_scientist",$X$7)*_xlfn.IFS(E3783=0,$X$12,E3783=1,$X$11)*_xlfn.IFS(F3783=0,$X$17,F3783=1,$X$16)*_xlfn.IFS(G3783=0,$X$22,G3783=1,$X$21)*_xlfn.IFS(H3783=0,$X$27,H3783=1,$X$26)*_xlfn.IFS(I3783=0,$X$32,I3783=1,$X$31)*_xlfn.IFS(J3783=0,$X$37,J3783=1,$X$36)*_xlfn.IFS(K3783=0,$X$42,K3783=1,$X$41)*_xlfn.IFS(L3783=0,$X$47,L3783=1,$X$46)*_xlfn.IFS(M3783=0,$X$52,M3783=1,$X$51)*_xlfn.IFS(N3783=0,$X$57,N3783=1,$X$56)</f>
        <v>6.6698551578231375E-6</v>
      </c>
      <c r="Q3783" cm="1">
        <f t="array" ref="Q3783">$W$2*_xlfn.IFS(C3783="data_analyst",$Z$5,C3783="data_engineer",$Z$6,C3783="data_scientist",$Z$7)*_xlfn.IFS(E3783=0,$Z$12,E3783=1,$Z$11)*_xlfn.IFS(F3783=0,$Z$17,F3783=1,$Z$16)*_xlfn.IFS(G3783=0,$Z$22,G3783=1,$Z$21)*_xlfn.IFS(H3783=0,$Z$27,H3783=1,$Z$26)*_xlfn.IFS(I3783=0,$Z$32,I3783=1,$Z$31)*_xlfn.IFS(J3783=0,$Z$37,J3783=1,$Z$36)*_xlfn.IFS(K3783=0,$Z$42,K3783=1,$Z$41)*_xlfn.IFS(L3783=0,$Z$47,L3783=1,$Z$46)*_xlfn.IFS(M3783=0,$Z$52,M3783=1,$Z$51)*_xlfn.IFS(N3783=0,$Z$57,N3783=1,$Z$56)</f>
        <v>1.5927766875393896E-4</v>
      </c>
      <c r="R3783" t="str" cm="1">
        <f t="array" ref="R3783">_xlfn.IFS(AND(O3783&gt;P3783,O3783&gt;Q3783),"Low",AND(P3783&gt;O3783,P3783&gt;Q3783),"Medium",AND(Q3783&gt;O3783,Q3783&gt;P3783),"High")</f>
        <v>Low</v>
      </c>
      <c r="S3783" t="str">
        <f t="shared" si="120"/>
        <v>F</v>
      </c>
    </row>
    <row r="3784" spans="1:19" x14ac:dyDescent="0.3">
      <c r="A3784" t="s">
        <v>18</v>
      </c>
      <c r="B3784">
        <v>6</v>
      </c>
      <c r="C3784" t="s">
        <v>15</v>
      </c>
      <c r="D3784" t="str">
        <f t="shared" si="119"/>
        <v>High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 cm="1">
        <f t="array" ref="O3784">$U$2*_xlfn.IFS(C3784="data_analyst",$V$5,C3784="data_engineer",$V$6,C3784="data_scientist",$V$7)*_xlfn.IFS(E3784=0,$V$12,E3784=1,$V$11)*_xlfn.IFS(F3784=0,$V$17,F3784=1,$V$16)*_xlfn.IFS(G3784=0,$V$22,G3784=1,$V$21)*_xlfn.IFS(H3784=0,$V$27,H3784=1,$V$26)*_xlfn.IFS(I3784=0,$V$32,I3784=1,$V$31)*_xlfn.IFS(J3784=0,$V$37,J3784=1,$V$36)*_xlfn.IFS(K3784=0,$V$42,K3784=1,$V$41)*_xlfn.IFS(L3784=0,$V$47,L3784=1,$V$46)*_xlfn.IFS(M3784=0,$V$52,M3784=1,$V$51)*_xlfn.IFS(N3784=0,$V$57,N3784=1,$V$56)</f>
        <v>3.5980479398548316E-3</v>
      </c>
      <c r="P3784" cm="1">
        <f t="array" ref="P3784">$V$2*_xlfn.IFS(C3784="data_analyst",$X$5,C3784="data_engineer",$X$6,C3784="data_scientist",$X$7)*_xlfn.IFS(E3784=0,$X$12,E3784=1,$X$11)*_xlfn.IFS(F3784=0,$X$17,F3784=1,$X$16)*_xlfn.IFS(G3784=0,$X$22,G3784=1,$X$21)*_xlfn.IFS(H3784=0,$X$27,H3784=1,$X$26)*_xlfn.IFS(I3784=0,$X$32,I3784=1,$X$31)*_xlfn.IFS(J3784=0,$X$37,J3784=1,$X$36)*_xlfn.IFS(K3784=0,$X$42,K3784=1,$X$41)*_xlfn.IFS(L3784=0,$X$47,L3784=1,$X$46)*_xlfn.IFS(M3784=0,$X$52,M3784=1,$X$51)*_xlfn.IFS(N3784=0,$X$57,N3784=1,$X$56)</f>
        <v>6.6698551578231375E-6</v>
      </c>
      <c r="Q3784" cm="1">
        <f t="array" ref="Q3784">$W$2*_xlfn.IFS(C3784="data_analyst",$Z$5,C3784="data_engineer",$Z$6,C3784="data_scientist",$Z$7)*_xlfn.IFS(E3784=0,$Z$12,E3784=1,$Z$11)*_xlfn.IFS(F3784=0,$Z$17,F3784=1,$Z$16)*_xlfn.IFS(G3784=0,$Z$22,G3784=1,$Z$21)*_xlfn.IFS(H3784=0,$Z$27,H3784=1,$Z$26)*_xlfn.IFS(I3784=0,$Z$32,I3784=1,$Z$31)*_xlfn.IFS(J3784=0,$Z$37,J3784=1,$Z$36)*_xlfn.IFS(K3784=0,$Z$42,K3784=1,$Z$41)*_xlfn.IFS(L3784=0,$Z$47,L3784=1,$Z$46)*_xlfn.IFS(M3784=0,$Z$52,M3784=1,$Z$51)*_xlfn.IFS(N3784=0,$Z$57,N3784=1,$Z$56)</f>
        <v>1.5927766875393896E-4</v>
      </c>
      <c r="R3784" t="str" cm="1">
        <f t="array" ref="R3784">_xlfn.IFS(AND(O3784&gt;P3784,O3784&gt;Q3784),"Low",AND(P3784&gt;O3784,P3784&gt;Q3784),"Medium",AND(Q3784&gt;O3784,Q3784&gt;P3784),"High")</f>
        <v>Low</v>
      </c>
      <c r="S3784" t="str">
        <f t="shared" si="120"/>
        <v>F</v>
      </c>
    </row>
    <row r="3785" spans="1:19" x14ac:dyDescent="0.3">
      <c r="A3785" t="s">
        <v>18</v>
      </c>
      <c r="B3785">
        <v>7</v>
      </c>
      <c r="C3785" t="s">
        <v>15</v>
      </c>
      <c r="D3785" t="str">
        <f t="shared" si="119"/>
        <v>High</v>
      </c>
      <c r="E3785">
        <v>1</v>
      </c>
      <c r="F3785">
        <v>1</v>
      </c>
      <c r="G3785">
        <v>0</v>
      </c>
      <c r="H3785">
        <v>1</v>
      </c>
      <c r="I3785">
        <v>0</v>
      </c>
      <c r="J3785">
        <v>0</v>
      </c>
      <c r="K3785">
        <v>1</v>
      </c>
      <c r="L3785">
        <v>0</v>
      </c>
      <c r="M3785">
        <v>0</v>
      </c>
      <c r="N3785">
        <v>1</v>
      </c>
      <c r="O3785" cm="1">
        <f t="array" ref="O3785">$U$2*_xlfn.IFS(C3785="data_analyst",$V$5,C3785="data_engineer",$V$6,C3785="data_scientist",$V$7)*_xlfn.IFS(E3785=0,$V$12,E3785=1,$V$11)*_xlfn.IFS(F3785=0,$V$17,F3785=1,$V$16)*_xlfn.IFS(G3785=0,$V$22,G3785=1,$V$21)*_xlfn.IFS(H3785=0,$V$27,H3785=1,$V$26)*_xlfn.IFS(I3785=0,$V$32,I3785=1,$V$31)*_xlfn.IFS(J3785=0,$V$37,J3785=1,$V$36)*_xlfn.IFS(K3785=0,$V$42,K3785=1,$V$41)*_xlfn.IFS(L3785=0,$V$47,L3785=1,$V$46)*_xlfn.IFS(M3785=0,$V$52,M3785=1,$V$51)*_xlfn.IFS(N3785=0,$V$57,N3785=1,$V$56)</f>
        <v>7.7776677507883276E-4</v>
      </c>
      <c r="P3785" cm="1">
        <f t="array" ref="P3785">$V$2*_xlfn.IFS(C3785="data_analyst",$X$5,C3785="data_engineer",$X$6,C3785="data_scientist",$X$7)*_xlfn.IFS(E3785=0,$X$12,E3785=1,$X$11)*_xlfn.IFS(F3785=0,$X$17,F3785=1,$X$16)*_xlfn.IFS(G3785=0,$X$22,G3785=1,$X$21)*_xlfn.IFS(H3785=0,$X$27,H3785=1,$X$26)*_xlfn.IFS(I3785=0,$X$32,I3785=1,$X$31)*_xlfn.IFS(J3785=0,$X$37,J3785=1,$X$36)*_xlfn.IFS(K3785=0,$X$42,K3785=1,$X$41)*_xlfn.IFS(L3785=0,$X$47,L3785=1,$X$46)*_xlfn.IFS(M3785=0,$X$52,M3785=1,$X$51)*_xlfn.IFS(N3785=0,$X$57,N3785=1,$X$56)</f>
        <v>6.049394383871477E-5</v>
      </c>
      <c r="Q3785" cm="1">
        <f t="array" ref="Q3785">$W$2*_xlfn.IFS(C3785="data_analyst",$Z$5,C3785="data_engineer",$Z$6,C3785="data_scientist",$Z$7)*_xlfn.IFS(E3785=0,$Z$12,E3785=1,$Z$11)*_xlfn.IFS(F3785=0,$Z$17,F3785=1,$Z$16)*_xlfn.IFS(G3785=0,$Z$22,G3785=1,$Z$21)*_xlfn.IFS(H3785=0,$Z$27,H3785=1,$Z$26)*_xlfn.IFS(I3785=0,$Z$32,I3785=1,$Z$31)*_xlfn.IFS(J3785=0,$Z$37,J3785=1,$Z$36)*_xlfn.IFS(K3785=0,$Z$42,K3785=1,$Z$41)*_xlfn.IFS(L3785=0,$Z$47,L3785=1,$Z$46)*_xlfn.IFS(M3785=0,$Z$52,M3785=1,$Z$51)*_xlfn.IFS(N3785=0,$Z$57,N3785=1,$Z$56)</f>
        <v>1.4125288125022519E-4</v>
      </c>
      <c r="R3785" t="str" cm="1">
        <f t="array" ref="R3785">_xlfn.IFS(AND(O3785&gt;P3785,O3785&gt;Q3785),"Low",AND(P3785&gt;O3785,P3785&gt;Q3785),"Medium",AND(Q3785&gt;O3785,Q3785&gt;P3785),"High")</f>
        <v>Low</v>
      </c>
      <c r="S3785" t="str">
        <f t="shared" si="120"/>
        <v>F</v>
      </c>
    </row>
    <row r="3786" spans="1:19" x14ac:dyDescent="0.3">
      <c r="A3786" t="s">
        <v>18</v>
      </c>
      <c r="B3786">
        <v>7</v>
      </c>
      <c r="C3786" t="s">
        <v>15</v>
      </c>
      <c r="D3786" t="str">
        <f t="shared" si="119"/>
        <v>High</v>
      </c>
      <c r="E3786">
        <v>0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 cm="1">
        <f t="array" ref="O3786">$U$2*_xlfn.IFS(C3786="data_analyst",$V$5,C3786="data_engineer",$V$6,C3786="data_scientist",$V$7)*_xlfn.IFS(E3786=0,$V$12,E3786=1,$V$11)*_xlfn.IFS(F3786=0,$V$17,F3786=1,$V$16)*_xlfn.IFS(G3786=0,$V$22,G3786=1,$V$21)*_xlfn.IFS(H3786=0,$V$27,H3786=1,$V$26)*_xlfn.IFS(I3786=0,$V$32,I3786=1,$V$31)*_xlfn.IFS(J3786=0,$V$37,J3786=1,$V$36)*_xlfn.IFS(K3786=0,$V$42,K3786=1,$V$41)*_xlfn.IFS(L3786=0,$V$47,L3786=1,$V$46)*_xlfn.IFS(M3786=0,$V$52,M3786=1,$V$51)*_xlfn.IFS(N3786=0,$V$57,N3786=1,$V$56)</f>
        <v>4.6879328316891651E-3</v>
      </c>
      <c r="P3786" cm="1">
        <f t="array" ref="P3786">$V$2*_xlfn.IFS(C3786="data_analyst",$X$5,C3786="data_engineer",$X$6,C3786="data_scientist",$X$7)*_xlfn.IFS(E3786=0,$X$12,E3786=1,$X$11)*_xlfn.IFS(F3786=0,$X$17,F3786=1,$X$16)*_xlfn.IFS(G3786=0,$X$22,G3786=1,$X$21)*_xlfn.IFS(H3786=0,$X$27,H3786=1,$X$26)*_xlfn.IFS(I3786=0,$X$32,I3786=1,$X$31)*_xlfn.IFS(J3786=0,$X$37,J3786=1,$X$36)*_xlfn.IFS(K3786=0,$X$42,K3786=1,$X$41)*_xlfn.IFS(L3786=0,$X$47,L3786=1,$X$46)*_xlfn.IFS(M3786=0,$X$52,M3786=1,$X$51)*_xlfn.IFS(N3786=0,$X$57,N3786=1,$X$56)</f>
        <v>7.7370319830748416E-6</v>
      </c>
      <c r="Q3786" cm="1">
        <f t="array" ref="Q3786">$W$2*_xlfn.IFS(C3786="data_analyst",$Z$5,C3786="data_engineer",$Z$6,C3786="data_scientist",$Z$7)*_xlfn.IFS(E3786=0,$Z$12,E3786=1,$Z$11)*_xlfn.IFS(F3786=0,$Z$17,F3786=1,$Z$16)*_xlfn.IFS(G3786=0,$Z$22,G3786=1,$Z$21)*_xlfn.IFS(H3786=0,$Z$27,H3786=1,$Z$26)*_xlfn.IFS(I3786=0,$Z$32,I3786=1,$Z$31)*_xlfn.IFS(J3786=0,$Z$37,J3786=1,$Z$36)*_xlfn.IFS(K3786=0,$Z$42,K3786=1,$Z$41)*_xlfn.IFS(L3786=0,$Z$47,L3786=1,$Z$46)*_xlfn.IFS(M3786=0,$Z$52,M3786=1,$Z$51)*_xlfn.IFS(N3786=0,$Z$57,N3786=1,$Z$56)</f>
        <v>1.6893086079963217E-4</v>
      </c>
      <c r="R3786" t="str" cm="1">
        <f t="array" ref="R3786">_xlfn.IFS(AND(O3786&gt;P3786,O3786&gt;Q3786),"Low",AND(P3786&gt;O3786,P3786&gt;Q3786),"Medium",AND(Q3786&gt;O3786,Q3786&gt;P3786),"High")</f>
        <v>Low</v>
      </c>
      <c r="S3786" t="str">
        <f t="shared" si="120"/>
        <v>F</v>
      </c>
    </row>
    <row r="3787" spans="1:19" x14ac:dyDescent="0.3">
      <c r="A3787" t="s">
        <v>18</v>
      </c>
      <c r="B3787">
        <v>6</v>
      </c>
      <c r="C3787" t="s">
        <v>15</v>
      </c>
      <c r="D3787" t="str">
        <f t="shared" si="119"/>
        <v>High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</v>
      </c>
      <c r="O3787" cm="1">
        <f t="array" ref="O3787">$U$2*_xlfn.IFS(C3787="data_analyst",$V$5,C3787="data_engineer",$V$6,C3787="data_scientist",$V$7)*_xlfn.IFS(E3787=0,$V$12,E3787=1,$V$11)*_xlfn.IFS(F3787=0,$V$17,F3787=1,$V$16)*_xlfn.IFS(G3787=0,$V$22,G3787=1,$V$21)*_xlfn.IFS(H3787=0,$V$27,H3787=1,$V$26)*_xlfn.IFS(I3787=0,$V$32,I3787=1,$V$31)*_xlfn.IFS(J3787=0,$V$37,J3787=1,$V$36)*_xlfn.IFS(K3787=0,$V$42,K3787=1,$V$41)*_xlfn.IFS(L3787=0,$V$47,L3787=1,$V$46)*_xlfn.IFS(M3787=0,$V$52,M3787=1,$V$51)*_xlfn.IFS(N3787=0,$V$57,N3787=1,$V$56)</f>
        <v>1.8002646761135725E-2</v>
      </c>
      <c r="P3787" cm="1">
        <f t="array" ref="P3787">$V$2*_xlfn.IFS(C3787="data_analyst",$X$5,C3787="data_engineer",$X$6,C3787="data_scientist",$X$7)*_xlfn.IFS(E3787=0,$X$12,E3787=1,$X$11)*_xlfn.IFS(F3787=0,$X$17,F3787=1,$X$16)*_xlfn.IFS(G3787=0,$X$22,G3787=1,$X$21)*_xlfn.IFS(H3787=0,$X$27,H3787=1,$X$26)*_xlfn.IFS(I3787=0,$X$32,I3787=1,$X$31)*_xlfn.IFS(J3787=0,$X$37,J3787=1,$X$36)*_xlfn.IFS(K3787=0,$X$42,K3787=1,$X$41)*_xlfn.IFS(L3787=0,$X$47,L3787=1,$X$46)*_xlfn.IFS(M3787=0,$X$52,M3787=1,$X$51)*_xlfn.IFS(N3787=0,$X$57,N3787=1,$X$56)</f>
        <v>1.1404719368761322E-4</v>
      </c>
      <c r="Q3787" cm="1">
        <f t="array" ref="Q3787">$W$2*_xlfn.IFS(C3787="data_analyst",$Z$5,C3787="data_engineer",$Z$6,C3787="data_scientist",$Z$7)*_xlfn.IFS(E3787=0,$Z$12,E3787=1,$Z$11)*_xlfn.IFS(F3787=0,$Z$17,F3787=1,$Z$16)*_xlfn.IFS(G3787=0,$Z$22,G3787=1,$Z$21)*_xlfn.IFS(H3787=0,$Z$27,H3787=1,$Z$26)*_xlfn.IFS(I3787=0,$Z$32,I3787=1,$Z$31)*_xlfn.IFS(J3787=0,$Z$37,J3787=1,$Z$36)*_xlfn.IFS(K3787=0,$Z$42,K3787=1,$Z$41)*_xlfn.IFS(L3787=0,$Z$47,L3787=1,$Z$46)*_xlfn.IFS(M3787=0,$Z$52,M3787=1,$Z$51)*_xlfn.IFS(N3787=0,$Z$57,N3787=1,$Z$56)</f>
        <v>1.0309290867700006E-3</v>
      </c>
      <c r="R3787" t="str" cm="1">
        <f t="array" ref="R3787">_xlfn.IFS(AND(O3787&gt;P3787,O3787&gt;Q3787),"Low",AND(P3787&gt;O3787,P3787&gt;Q3787),"Medium",AND(Q3787&gt;O3787,Q3787&gt;P3787),"High")</f>
        <v>Low</v>
      </c>
      <c r="S3787" t="str">
        <f t="shared" si="120"/>
        <v>F</v>
      </c>
    </row>
    <row r="3788" spans="1:19" x14ac:dyDescent="0.3">
      <c r="A3788" t="s">
        <v>18</v>
      </c>
      <c r="B3788">
        <v>7</v>
      </c>
      <c r="C3788" t="s">
        <v>15</v>
      </c>
      <c r="D3788" t="str">
        <f t="shared" si="119"/>
        <v>High</v>
      </c>
      <c r="E3788">
        <v>0</v>
      </c>
      <c r="F3788">
        <v>1</v>
      </c>
      <c r="G3788">
        <v>0</v>
      </c>
      <c r="H3788">
        <v>1</v>
      </c>
      <c r="I3788">
        <v>0</v>
      </c>
      <c r="J3788">
        <v>1</v>
      </c>
      <c r="K3788">
        <v>1</v>
      </c>
      <c r="L3788">
        <v>0</v>
      </c>
      <c r="M3788">
        <v>0</v>
      </c>
      <c r="N3788">
        <v>1</v>
      </c>
      <c r="O3788" cm="1">
        <f t="array" ref="O3788">$U$2*_xlfn.IFS(C3788="data_analyst",$V$5,C3788="data_engineer",$V$6,C3788="data_scientist",$V$7)*_xlfn.IFS(E3788=0,$V$12,E3788=1,$V$11)*_xlfn.IFS(F3788=0,$V$17,F3788=1,$V$16)*_xlfn.IFS(G3788=0,$V$22,G3788=1,$V$21)*_xlfn.IFS(H3788=0,$V$27,H3788=1,$V$26)*_xlfn.IFS(I3788=0,$V$32,I3788=1,$V$31)*_xlfn.IFS(J3788=0,$V$37,J3788=1,$V$36)*_xlfn.IFS(K3788=0,$V$42,K3788=1,$V$41)*_xlfn.IFS(L3788=0,$V$47,L3788=1,$V$46)*_xlfn.IFS(M3788=0,$V$52,M3788=1,$V$51)*_xlfn.IFS(N3788=0,$V$57,N3788=1,$V$56)</f>
        <v>5.6917780313033657E-4</v>
      </c>
      <c r="P3788" cm="1">
        <f t="array" ref="P3788">$V$2*_xlfn.IFS(C3788="data_analyst",$X$5,C3788="data_engineer",$X$6,C3788="data_scientist",$X$7)*_xlfn.IFS(E3788=0,$X$12,E3788=1,$X$11)*_xlfn.IFS(F3788=0,$X$17,F3788=1,$X$16)*_xlfn.IFS(G3788=0,$X$22,G3788=1,$X$21)*_xlfn.IFS(H3788=0,$X$27,H3788=1,$X$26)*_xlfn.IFS(I3788=0,$X$32,I3788=1,$X$31)*_xlfn.IFS(J3788=0,$X$37,J3788=1,$X$36)*_xlfn.IFS(K3788=0,$X$42,K3788=1,$X$41)*_xlfn.IFS(L3788=0,$X$47,L3788=1,$X$46)*_xlfn.IFS(M3788=0,$X$52,M3788=1,$X$51)*_xlfn.IFS(N3788=0,$X$57,N3788=1,$X$56)</f>
        <v>5.6154529044489521E-6</v>
      </c>
      <c r="Q3788" cm="1">
        <f t="array" ref="Q3788">$W$2*_xlfn.IFS(C3788="data_analyst",$Z$5,C3788="data_engineer",$Z$6,C3788="data_scientist",$Z$7)*_xlfn.IFS(E3788=0,$Z$12,E3788=1,$Z$11)*_xlfn.IFS(F3788=0,$Z$17,F3788=1,$Z$16)*_xlfn.IFS(G3788=0,$Z$22,G3788=1,$Z$21)*_xlfn.IFS(H3788=0,$Z$27,H3788=1,$Z$26)*_xlfn.IFS(I3788=0,$Z$32,I3788=1,$Z$31)*_xlfn.IFS(J3788=0,$Z$37,J3788=1,$Z$36)*_xlfn.IFS(K3788=0,$Z$42,K3788=1,$Z$41)*_xlfn.IFS(L3788=0,$Z$47,L3788=1,$Z$46)*_xlfn.IFS(M3788=0,$Z$52,M3788=1,$Z$51)*_xlfn.IFS(N3788=0,$Z$57,N3788=1,$Z$56)</f>
        <v>2.9829102633791513E-5</v>
      </c>
      <c r="R3788" t="str" cm="1">
        <f t="array" ref="R3788">_xlfn.IFS(AND(O3788&gt;P3788,O3788&gt;Q3788),"Low",AND(P3788&gt;O3788,P3788&gt;Q3788),"Medium",AND(Q3788&gt;O3788,Q3788&gt;P3788),"High")</f>
        <v>Low</v>
      </c>
      <c r="S3788" t="str">
        <f t="shared" si="120"/>
        <v>F</v>
      </c>
    </row>
    <row r="3789" spans="1:19" x14ac:dyDescent="0.3">
      <c r="A3789" t="s">
        <v>18</v>
      </c>
      <c r="B3789">
        <v>7</v>
      </c>
      <c r="C3789" t="s">
        <v>15</v>
      </c>
      <c r="D3789" t="str">
        <f t="shared" si="119"/>
        <v>High</v>
      </c>
      <c r="E3789">
        <v>1</v>
      </c>
      <c r="F3789">
        <v>1</v>
      </c>
      <c r="G3789">
        <v>1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 cm="1">
        <f t="array" ref="O3789">$U$2*_xlfn.IFS(C3789="data_analyst",$V$5,C3789="data_engineer",$V$6,C3789="data_scientist",$V$7)*_xlfn.IFS(E3789=0,$V$12,E3789=1,$V$11)*_xlfn.IFS(F3789=0,$V$17,F3789=1,$V$16)*_xlfn.IFS(G3789=0,$V$22,G3789=1,$V$21)*_xlfn.IFS(H3789=0,$V$27,H3789=1,$V$26)*_xlfn.IFS(I3789=0,$V$32,I3789=1,$V$31)*_xlfn.IFS(J3789=0,$V$37,J3789=1,$V$36)*_xlfn.IFS(K3789=0,$V$42,K3789=1,$V$41)*_xlfn.IFS(L3789=0,$V$47,L3789=1,$V$46)*_xlfn.IFS(M3789=0,$V$52,M3789=1,$V$51)*_xlfn.IFS(N3789=0,$V$57,N3789=1,$V$56)</f>
        <v>1.432829548938951E-4</v>
      </c>
      <c r="P3789" cm="1">
        <f t="array" ref="P3789">$V$2*_xlfn.IFS(C3789="data_analyst",$X$5,C3789="data_engineer",$X$6,C3789="data_scientist",$X$7)*_xlfn.IFS(E3789=0,$X$12,E3789=1,$X$11)*_xlfn.IFS(F3789=0,$X$17,F3789=1,$X$16)*_xlfn.IFS(G3789=0,$X$22,G3789=1,$X$21)*_xlfn.IFS(H3789=0,$X$27,H3789=1,$X$26)*_xlfn.IFS(I3789=0,$X$32,I3789=1,$X$31)*_xlfn.IFS(J3789=0,$X$37,J3789=1,$X$36)*_xlfn.IFS(K3789=0,$X$42,K3789=1,$X$41)*_xlfn.IFS(L3789=0,$X$47,L3789=1,$X$46)*_xlfn.IFS(M3789=0,$X$52,M3789=1,$X$51)*_xlfn.IFS(N3789=0,$X$57,N3789=1,$X$56)</f>
        <v>2.0079106969131932E-5</v>
      </c>
      <c r="Q3789" cm="1">
        <f t="array" ref="Q3789">$W$2*_xlfn.IFS(C3789="data_analyst",$Z$5,C3789="data_engineer",$Z$6,C3789="data_scientist",$Z$7)*_xlfn.IFS(E3789=0,$Z$12,E3789=1,$Z$11)*_xlfn.IFS(F3789=0,$Z$17,F3789=1,$Z$16)*_xlfn.IFS(G3789=0,$Z$22,G3789=1,$Z$21)*_xlfn.IFS(H3789=0,$Z$27,H3789=1,$Z$26)*_xlfn.IFS(I3789=0,$Z$32,I3789=1,$Z$31)*_xlfn.IFS(J3789=0,$Z$37,J3789=1,$Z$36)*_xlfn.IFS(K3789=0,$Z$42,K3789=1,$Z$41)*_xlfn.IFS(L3789=0,$Z$47,L3789=1,$Z$46)*_xlfn.IFS(M3789=0,$Z$52,M3789=1,$Z$51)*_xlfn.IFS(N3789=0,$Z$57,N3789=1,$Z$56)</f>
        <v>8.2573420268584619E-5</v>
      </c>
      <c r="R3789" t="str" cm="1">
        <f t="array" ref="R3789">_xlfn.IFS(AND(O3789&gt;P3789,O3789&gt;Q3789),"Low",AND(P3789&gt;O3789,P3789&gt;Q3789),"Medium",AND(Q3789&gt;O3789,Q3789&gt;P3789),"High")</f>
        <v>Low</v>
      </c>
      <c r="S3789" t="str">
        <f t="shared" si="120"/>
        <v>F</v>
      </c>
    </row>
    <row r="3790" spans="1:19" x14ac:dyDescent="0.3">
      <c r="A3790" t="s">
        <v>18</v>
      </c>
      <c r="B3790">
        <v>6</v>
      </c>
      <c r="C3790" t="s">
        <v>15</v>
      </c>
      <c r="D3790" t="str">
        <f t="shared" si="119"/>
        <v>High</v>
      </c>
      <c r="E3790">
        <v>1</v>
      </c>
      <c r="F3790">
        <v>1</v>
      </c>
      <c r="G3790">
        <v>1</v>
      </c>
      <c r="H3790">
        <v>1</v>
      </c>
      <c r="I3790">
        <v>0</v>
      </c>
      <c r="J3790">
        <v>1</v>
      </c>
      <c r="K3790">
        <v>0</v>
      </c>
      <c r="L3790">
        <v>0</v>
      </c>
      <c r="M3790">
        <v>0</v>
      </c>
      <c r="N3790">
        <v>0</v>
      </c>
      <c r="O3790" cm="1">
        <f t="array" ref="O3790">$U$2*_xlfn.IFS(C3790="data_analyst",$V$5,C3790="data_engineer",$V$6,C3790="data_scientist",$V$7)*_xlfn.IFS(E3790=0,$V$12,E3790=1,$V$11)*_xlfn.IFS(F3790=0,$V$17,F3790=1,$V$16)*_xlfn.IFS(G3790=0,$V$22,G3790=1,$V$21)*_xlfn.IFS(H3790=0,$V$27,H3790=1,$V$26)*_xlfn.IFS(I3790=0,$V$32,I3790=1,$V$31)*_xlfn.IFS(J3790=0,$V$37,J3790=1,$V$36)*_xlfn.IFS(K3790=0,$V$42,K3790=1,$V$41)*_xlfn.IFS(L3790=0,$V$47,L3790=1,$V$46)*_xlfn.IFS(M3790=0,$V$52,M3790=1,$V$51)*_xlfn.IFS(N3790=0,$V$57,N3790=1,$V$56)</f>
        <v>4.9198236826993304E-5</v>
      </c>
      <c r="P3790" cm="1">
        <f t="array" ref="P3790">$V$2*_xlfn.IFS(C3790="data_analyst",$X$5,C3790="data_engineer",$X$6,C3790="data_scientist",$X$7)*_xlfn.IFS(E3790=0,$X$12,E3790=1,$X$11)*_xlfn.IFS(F3790=0,$X$17,F3790=1,$X$16)*_xlfn.IFS(G3790=0,$X$22,G3790=1,$X$21)*_xlfn.IFS(H3790=0,$X$27,H3790=1,$X$26)*_xlfn.IFS(I3790=0,$X$32,I3790=1,$X$31)*_xlfn.IFS(J3790=0,$X$37,J3790=1,$X$36)*_xlfn.IFS(K3790=0,$X$42,K3790=1,$X$41)*_xlfn.IFS(L3790=0,$X$47,L3790=1,$X$46)*_xlfn.IFS(M3790=0,$X$52,M3790=1,$X$51)*_xlfn.IFS(N3790=0,$X$57,N3790=1,$X$56)</f>
        <v>4.8607792889075038E-6</v>
      </c>
      <c r="Q3790" cm="1">
        <f t="array" ref="Q3790">$W$2*_xlfn.IFS(C3790="data_analyst",$Z$5,C3790="data_engineer",$Z$6,C3790="data_scientist",$Z$7)*_xlfn.IFS(E3790=0,$Z$12,E3790=1,$Z$11)*_xlfn.IFS(F3790=0,$Z$17,F3790=1,$Z$16)*_xlfn.IFS(G3790=0,$Z$22,G3790=1,$Z$21)*_xlfn.IFS(H3790=0,$Z$27,H3790=1,$Z$26)*_xlfn.IFS(I3790=0,$Z$32,I3790=1,$Z$31)*_xlfn.IFS(J3790=0,$Z$37,J3790=1,$Z$36)*_xlfn.IFS(K3790=0,$Z$42,K3790=1,$Z$41)*_xlfn.IFS(L3790=0,$Z$47,L3790=1,$Z$46)*_xlfn.IFS(M3790=0,$Z$52,M3790=1,$Z$51)*_xlfn.IFS(N3790=0,$Z$57,N3790=1,$Z$56)</f>
        <v>2.3170319435064232E-5</v>
      </c>
      <c r="R3790" t="str" cm="1">
        <f t="array" ref="R3790">_xlfn.IFS(AND(O3790&gt;P3790,O3790&gt;Q3790),"Low",AND(P3790&gt;O3790,P3790&gt;Q3790),"Medium",AND(Q3790&gt;O3790,Q3790&gt;P3790),"High")</f>
        <v>Low</v>
      </c>
      <c r="S3790" t="str">
        <f t="shared" si="120"/>
        <v>F</v>
      </c>
    </row>
    <row r="3791" spans="1:19" x14ac:dyDescent="0.3">
      <c r="A3791" t="s">
        <v>18</v>
      </c>
      <c r="B3791">
        <v>5</v>
      </c>
      <c r="C3791" t="s">
        <v>15</v>
      </c>
      <c r="D3791" t="str">
        <f t="shared" si="119"/>
        <v>High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 cm="1">
        <f t="array" ref="O3791">$U$2*_xlfn.IFS(C3791="data_analyst",$V$5,C3791="data_engineer",$V$6,C3791="data_scientist",$V$7)*_xlfn.IFS(E3791=0,$V$12,E3791=1,$V$11)*_xlfn.IFS(F3791=0,$V$17,F3791=1,$V$16)*_xlfn.IFS(G3791=0,$V$22,G3791=1,$V$21)*_xlfn.IFS(H3791=0,$V$27,H3791=1,$V$26)*_xlfn.IFS(I3791=0,$V$32,I3791=1,$V$31)*_xlfn.IFS(J3791=0,$V$37,J3791=1,$V$36)*_xlfn.IFS(K3791=0,$V$42,K3791=1,$V$41)*_xlfn.IFS(L3791=0,$V$47,L3791=1,$V$46)*_xlfn.IFS(M3791=0,$V$52,M3791=1,$V$51)*_xlfn.IFS(N3791=0,$V$57,N3791=1,$V$56)</f>
        <v>3.5980479398548316E-3</v>
      </c>
      <c r="P3791" cm="1">
        <f t="array" ref="P3791">$V$2*_xlfn.IFS(C3791="data_analyst",$X$5,C3791="data_engineer",$X$6,C3791="data_scientist",$X$7)*_xlfn.IFS(E3791=0,$X$12,E3791=1,$X$11)*_xlfn.IFS(F3791=0,$X$17,F3791=1,$X$16)*_xlfn.IFS(G3791=0,$X$22,G3791=1,$X$21)*_xlfn.IFS(H3791=0,$X$27,H3791=1,$X$26)*_xlfn.IFS(I3791=0,$X$32,I3791=1,$X$31)*_xlfn.IFS(J3791=0,$X$37,J3791=1,$X$36)*_xlfn.IFS(K3791=0,$X$42,K3791=1,$X$41)*_xlfn.IFS(L3791=0,$X$47,L3791=1,$X$46)*_xlfn.IFS(M3791=0,$X$52,M3791=1,$X$51)*_xlfn.IFS(N3791=0,$X$57,N3791=1,$X$56)</f>
        <v>6.6698551578231375E-6</v>
      </c>
      <c r="Q3791" cm="1">
        <f t="array" ref="Q3791">$W$2*_xlfn.IFS(C3791="data_analyst",$Z$5,C3791="data_engineer",$Z$6,C3791="data_scientist",$Z$7)*_xlfn.IFS(E3791=0,$Z$12,E3791=1,$Z$11)*_xlfn.IFS(F3791=0,$Z$17,F3791=1,$Z$16)*_xlfn.IFS(G3791=0,$Z$22,G3791=1,$Z$21)*_xlfn.IFS(H3791=0,$Z$27,H3791=1,$Z$26)*_xlfn.IFS(I3791=0,$Z$32,I3791=1,$Z$31)*_xlfn.IFS(J3791=0,$Z$37,J3791=1,$Z$36)*_xlfn.IFS(K3791=0,$Z$42,K3791=1,$Z$41)*_xlfn.IFS(L3791=0,$Z$47,L3791=1,$Z$46)*_xlfn.IFS(M3791=0,$Z$52,M3791=1,$Z$51)*_xlfn.IFS(N3791=0,$Z$57,N3791=1,$Z$56)</f>
        <v>1.5927766875393896E-4</v>
      </c>
      <c r="R3791" t="str" cm="1">
        <f t="array" ref="R3791">_xlfn.IFS(AND(O3791&gt;P3791,O3791&gt;Q3791),"Low",AND(P3791&gt;O3791,P3791&gt;Q3791),"Medium",AND(Q3791&gt;O3791,Q3791&gt;P3791),"High")</f>
        <v>Low</v>
      </c>
      <c r="S3791" t="str">
        <f t="shared" si="120"/>
        <v>F</v>
      </c>
    </row>
    <row r="3792" spans="1:19" x14ac:dyDescent="0.3">
      <c r="A3792" t="s">
        <v>18</v>
      </c>
      <c r="B3792">
        <v>7</v>
      </c>
      <c r="C3792" t="s">
        <v>15</v>
      </c>
      <c r="D3792" t="str">
        <f t="shared" si="119"/>
        <v>High</v>
      </c>
      <c r="E3792">
        <v>0</v>
      </c>
      <c r="F3792">
        <v>1</v>
      </c>
      <c r="G3792">
        <v>0</v>
      </c>
      <c r="H3792">
        <v>0</v>
      </c>
      <c r="I3792">
        <v>0</v>
      </c>
      <c r="J3792">
        <v>1</v>
      </c>
      <c r="K3792">
        <v>0</v>
      </c>
      <c r="L3792">
        <v>0</v>
      </c>
      <c r="M3792">
        <v>0</v>
      </c>
      <c r="N3792">
        <v>1</v>
      </c>
      <c r="O3792" cm="1">
        <f t="array" ref="O3792">$U$2*_xlfn.IFS(C3792="data_analyst",$V$5,C3792="data_engineer",$V$6,C3792="data_scientist",$V$7)*_xlfn.IFS(E3792=0,$V$12,E3792=1,$V$11)*_xlfn.IFS(F3792=0,$V$17,F3792=1,$V$16)*_xlfn.IFS(G3792=0,$V$22,G3792=1,$V$21)*_xlfn.IFS(H3792=0,$V$27,H3792=1,$V$26)*_xlfn.IFS(I3792=0,$V$32,I3792=1,$V$31)*_xlfn.IFS(J3792=0,$V$37,J3792=1,$V$36)*_xlfn.IFS(K3792=0,$V$42,K3792=1,$V$41)*_xlfn.IFS(L3792=0,$V$47,L3792=1,$V$46)*_xlfn.IFS(M3792=0,$V$52,M3792=1,$V$51)*_xlfn.IFS(N3792=0,$V$57,N3792=1,$V$56)</f>
        <v>8.0538920544847136E-3</v>
      </c>
      <c r="P3792" cm="1">
        <f t="array" ref="P3792">$V$2*_xlfn.IFS(C3792="data_analyst",$X$5,C3792="data_engineer",$X$6,C3792="data_scientist",$X$7)*_xlfn.IFS(E3792=0,$X$12,E3792=1,$X$11)*_xlfn.IFS(F3792=0,$X$17,F3792=1,$X$16)*_xlfn.IFS(G3792=0,$X$22,G3792=1,$X$21)*_xlfn.IFS(H3792=0,$X$27,H3792=1,$X$26)*_xlfn.IFS(I3792=0,$X$32,I3792=1,$X$31)*_xlfn.IFS(J3792=0,$X$37,J3792=1,$X$36)*_xlfn.IFS(K3792=0,$X$42,K3792=1,$X$41)*_xlfn.IFS(L3792=0,$X$47,L3792=1,$X$46)*_xlfn.IFS(M3792=0,$X$52,M3792=1,$X$51)*_xlfn.IFS(N3792=0,$X$57,N3792=1,$X$56)</f>
        <v>3.2026103349562342E-5</v>
      </c>
      <c r="Q3792" cm="1">
        <f t="array" ref="Q3792">$W$2*_xlfn.IFS(C3792="data_analyst",$Z$5,C3792="data_engineer",$Z$6,C3792="data_scientist",$Z$7)*_xlfn.IFS(E3792=0,$Z$12,E3792=1,$Z$11)*_xlfn.IFS(F3792=0,$Z$17,F3792=1,$Z$16)*_xlfn.IFS(G3792=0,$Z$22,G3792=1,$Z$21)*_xlfn.IFS(H3792=0,$Z$27,H3792=1,$Z$26)*_xlfn.IFS(I3792=0,$Z$32,I3792=1,$Z$31)*_xlfn.IFS(J3792=0,$Z$37,J3792=1,$Z$36)*_xlfn.IFS(K3792=0,$Z$42,K3792=1,$Z$41)*_xlfn.IFS(L3792=0,$Z$47,L3792=1,$Z$46)*_xlfn.IFS(M3792=0,$Z$52,M3792=1,$Z$51)*_xlfn.IFS(N3792=0,$Z$57,N3792=1,$Z$56)</f>
        <v>3.0681362709042702E-4</v>
      </c>
      <c r="R3792" t="str" cm="1">
        <f t="array" ref="R3792">_xlfn.IFS(AND(O3792&gt;P3792,O3792&gt;Q3792),"Low",AND(P3792&gt;O3792,P3792&gt;Q3792),"Medium",AND(Q3792&gt;O3792,Q3792&gt;P3792),"High")</f>
        <v>Low</v>
      </c>
      <c r="S3792" t="str">
        <f t="shared" si="120"/>
        <v>F</v>
      </c>
    </row>
    <row r="3793" spans="1:19" x14ac:dyDescent="0.3">
      <c r="A3793" t="s">
        <v>18</v>
      </c>
      <c r="B3793">
        <v>5</v>
      </c>
      <c r="C3793" t="s">
        <v>15</v>
      </c>
      <c r="D3793" t="str">
        <f t="shared" si="119"/>
        <v>High</v>
      </c>
      <c r="E3793">
        <v>0</v>
      </c>
      <c r="F3793">
        <v>1</v>
      </c>
      <c r="G3793">
        <v>0</v>
      </c>
      <c r="H3793">
        <v>0</v>
      </c>
      <c r="I3793">
        <v>0</v>
      </c>
      <c r="J3793">
        <v>1</v>
      </c>
      <c r="K3793">
        <v>0</v>
      </c>
      <c r="L3793">
        <v>0</v>
      </c>
      <c r="M3793">
        <v>0</v>
      </c>
      <c r="N3793">
        <v>1</v>
      </c>
      <c r="O3793" cm="1">
        <f t="array" ref="O3793">$U$2*_xlfn.IFS(C3793="data_analyst",$V$5,C3793="data_engineer",$V$6,C3793="data_scientist",$V$7)*_xlfn.IFS(E3793=0,$V$12,E3793=1,$V$11)*_xlfn.IFS(F3793=0,$V$17,F3793=1,$V$16)*_xlfn.IFS(G3793=0,$V$22,G3793=1,$V$21)*_xlfn.IFS(H3793=0,$V$27,H3793=1,$V$26)*_xlfn.IFS(I3793=0,$V$32,I3793=1,$V$31)*_xlfn.IFS(J3793=0,$V$37,J3793=1,$V$36)*_xlfn.IFS(K3793=0,$V$42,K3793=1,$V$41)*_xlfn.IFS(L3793=0,$V$47,L3793=1,$V$46)*_xlfn.IFS(M3793=0,$V$52,M3793=1,$V$51)*_xlfn.IFS(N3793=0,$V$57,N3793=1,$V$56)</f>
        <v>8.0538920544847136E-3</v>
      </c>
      <c r="P3793" cm="1">
        <f t="array" ref="P3793">$V$2*_xlfn.IFS(C3793="data_analyst",$X$5,C3793="data_engineer",$X$6,C3793="data_scientist",$X$7)*_xlfn.IFS(E3793=0,$X$12,E3793=1,$X$11)*_xlfn.IFS(F3793=0,$X$17,F3793=1,$X$16)*_xlfn.IFS(G3793=0,$X$22,G3793=1,$X$21)*_xlfn.IFS(H3793=0,$X$27,H3793=1,$X$26)*_xlfn.IFS(I3793=0,$X$32,I3793=1,$X$31)*_xlfn.IFS(J3793=0,$X$37,J3793=1,$X$36)*_xlfn.IFS(K3793=0,$X$42,K3793=1,$X$41)*_xlfn.IFS(L3793=0,$X$47,L3793=1,$X$46)*_xlfn.IFS(M3793=0,$X$52,M3793=1,$X$51)*_xlfn.IFS(N3793=0,$X$57,N3793=1,$X$56)</f>
        <v>3.2026103349562342E-5</v>
      </c>
      <c r="Q3793" cm="1">
        <f t="array" ref="Q3793">$W$2*_xlfn.IFS(C3793="data_analyst",$Z$5,C3793="data_engineer",$Z$6,C3793="data_scientist",$Z$7)*_xlfn.IFS(E3793=0,$Z$12,E3793=1,$Z$11)*_xlfn.IFS(F3793=0,$Z$17,F3793=1,$Z$16)*_xlfn.IFS(G3793=0,$Z$22,G3793=1,$Z$21)*_xlfn.IFS(H3793=0,$Z$27,H3793=1,$Z$26)*_xlfn.IFS(I3793=0,$Z$32,I3793=1,$Z$31)*_xlfn.IFS(J3793=0,$Z$37,J3793=1,$Z$36)*_xlfn.IFS(K3793=0,$Z$42,K3793=1,$Z$41)*_xlfn.IFS(L3793=0,$Z$47,L3793=1,$Z$46)*_xlfn.IFS(M3793=0,$Z$52,M3793=1,$Z$51)*_xlfn.IFS(N3793=0,$Z$57,N3793=1,$Z$56)</f>
        <v>3.0681362709042702E-4</v>
      </c>
      <c r="R3793" t="str" cm="1">
        <f t="array" ref="R3793">_xlfn.IFS(AND(O3793&gt;P3793,O3793&gt;Q3793),"Low",AND(P3793&gt;O3793,P3793&gt;Q3793),"Medium",AND(Q3793&gt;O3793,Q3793&gt;P3793),"High")</f>
        <v>Low</v>
      </c>
      <c r="S3793" t="str">
        <f t="shared" si="120"/>
        <v>F</v>
      </c>
    </row>
    <row r="3794" spans="1:19" x14ac:dyDescent="0.3">
      <c r="A3794" t="s">
        <v>18</v>
      </c>
      <c r="B3794">
        <v>5</v>
      </c>
      <c r="C3794" t="s">
        <v>15</v>
      </c>
      <c r="D3794" t="str">
        <f t="shared" si="119"/>
        <v>High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0</v>
      </c>
      <c r="L3794">
        <v>0</v>
      </c>
      <c r="M3794">
        <v>0</v>
      </c>
      <c r="N3794">
        <v>1</v>
      </c>
      <c r="O3794" cm="1">
        <f t="array" ref="O3794">$U$2*_xlfn.IFS(C3794="data_analyst",$V$5,C3794="data_engineer",$V$6,C3794="data_scientist",$V$7)*_xlfn.IFS(E3794=0,$V$12,E3794=1,$V$11)*_xlfn.IFS(F3794=0,$V$17,F3794=1,$V$16)*_xlfn.IFS(G3794=0,$V$22,G3794=1,$V$21)*_xlfn.IFS(H3794=0,$V$27,H3794=1,$V$26)*_xlfn.IFS(I3794=0,$V$32,I3794=1,$V$31)*_xlfn.IFS(J3794=0,$V$37,J3794=1,$V$36)*_xlfn.IFS(K3794=0,$V$42,K3794=1,$V$41)*_xlfn.IFS(L3794=0,$V$47,L3794=1,$V$46)*_xlfn.IFS(M3794=0,$V$52,M3794=1,$V$51)*_xlfn.IFS(N3794=0,$V$57,N3794=1,$V$56)</f>
        <v>6.1814643585689803E-3</v>
      </c>
      <c r="P3794" cm="1">
        <f t="array" ref="P3794">$V$2*_xlfn.IFS(C3794="data_analyst",$X$5,C3794="data_engineer",$X$6,C3794="data_scientist",$X$7)*_xlfn.IFS(E3794=0,$X$12,E3794=1,$X$11)*_xlfn.IFS(F3794=0,$X$17,F3794=1,$X$16)*_xlfn.IFS(G3794=0,$X$22,G3794=1,$X$21)*_xlfn.IFS(H3794=0,$X$27,H3794=1,$X$26)*_xlfn.IFS(I3794=0,$X$32,I3794=1,$X$31)*_xlfn.IFS(J3794=0,$X$37,J3794=1,$X$36)*_xlfn.IFS(K3794=0,$X$42,K3794=1,$X$41)*_xlfn.IFS(L3794=0,$X$47,L3794=1,$X$46)*_xlfn.IFS(M3794=0,$X$52,M3794=1,$X$51)*_xlfn.IFS(N3794=0,$X$57,N3794=1,$X$56)</f>
        <v>2.760870978410546E-5</v>
      </c>
      <c r="Q3794" cm="1">
        <f t="array" ref="Q3794">$W$2*_xlfn.IFS(C3794="data_analyst",$Z$5,C3794="data_engineer",$Z$6,C3794="data_scientist",$Z$7)*_xlfn.IFS(E3794=0,$Z$12,E3794=1,$Z$11)*_xlfn.IFS(F3794=0,$Z$17,F3794=1,$Z$16)*_xlfn.IFS(G3794=0,$Z$22,G3794=1,$Z$21)*_xlfn.IFS(H3794=0,$Z$27,H3794=1,$Z$26)*_xlfn.IFS(I3794=0,$Z$32,I3794=1,$Z$31)*_xlfn.IFS(J3794=0,$Z$37,J3794=1,$Z$36)*_xlfn.IFS(K3794=0,$Z$42,K3794=1,$Z$41)*_xlfn.IFS(L3794=0,$Z$47,L3794=1,$Z$46)*_xlfn.IFS(M3794=0,$Z$52,M3794=1,$Z$51)*_xlfn.IFS(N3794=0,$Z$57,N3794=1,$Z$56)</f>
        <v>2.8928141982811694E-4</v>
      </c>
      <c r="R3794" t="str" cm="1">
        <f t="array" ref="R3794">_xlfn.IFS(AND(O3794&gt;P3794,O3794&gt;Q3794),"Low",AND(P3794&gt;O3794,P3794&gt;Q3794),"Medium",AND(Q3794&gt;O3794,Q3794&gt;P3794),"High")</f>
        <v>Low</v>
      </c>
      <c r="S3794" t="str">
        <f t="shared" si="120"/>
        <v>F</v>
      </c>
    </row>
    <row r="3795" spans="1:19" x14ac:dyDescent="0.3">
      <c r="A3795" t="s">
        <v>18</v>
      </c>
      <c r="B3795">
        <v>6</v>
      </c>
      <c r="C3795" t="s">
        <v>15</v>
      </c>
      <c r="D3795" t="str">
        <f t="shared" si="119"/>
        <v>High</v>
      </c>
      <c r="E3795">
        <v>1</v>
      </c>
      <c r="F3795">
        <v>1</v>
      </c>
      <c r="G3795">
        <v>1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</v>
      </c>
      <c r="O3795" cm="1">
        <f t="array" ref="O3795">$U$2*_xlfn.IFS(C3795="data_analyst",$V$5,C3795="data_engineer",$V$6,C3795="data_scientist",$V$7)*_xlfn.IFS(E3795=0,$V$12,E3795=1,$V$11)*_xlfn.IFS(F3795=0,$V$17,F3795=1,$V$16)*_xlfn.IFS(G3795=0,$V$22,G3795=1,$V$21)*_xlfn.IFS(H3795=0,$V$27,H3795=1,$V$26)*_xlfn.IFS(I3795=0,$V$32,I3795=1,$V$31)*_xlfn.IFS(J3795=0,$V$37,J3795=1,$V$36)*_xlfn.IFS(K3795=0,$V$42,K3795=1,$V$41)*_xlfn.IFS(L3795=0,$V$47,L3795=1,$V$46)*_xlfn.IFS(M3795=0,$V$52,M3795=1,$V$51)*_xlfn.IFS(N3795=0,$V$57,N3795=1,$V$56)</f>
        <v>7.1690885362428198E-4</v>
      </c>
      <c r="P3795" cm="1">
        <f t="array" ref="P3795">$V$2*_xlfn.IFS(C3795="data_analyst",$X$5,C3795="data_engineer",$X$6,C3795="data_scientist",$X$7)*_xlfn.IFS(E3795=0,$X$12,E3795=1,$X$11)*_xlfn.IFS(F3795=0,$X$17,F3795=1,$X$16)*_xlfn.IFS(G3795=0,$X$22,G3795=1,$X$21)*_xlfn.IFS(H3795=0,$X$27,H3795=1,$X$26)*_xlfn.IFS(I3795=0,$X$32,I3795=1,$X$31)*_xlfn.IFS(J3795=0,$X$37,J3795=1,$X$36)*_xlfn.IFS(K3795=0,$X$42,K3795=1,$X$41)*_xlfn.IFS(L3795=0,$X$47,L3795=1,$X$46)*_xlfn.IFS(M3795=0,$X$52,M3795=1,$X$51)*_xlfn.IFS(N3795=0,$X$57,N3795=1,$X$56)</f>
        <v>3.4333066421944267E-4</v>
      </c>
      <c r="Q3795" cm="1">
        <f t="array" ref="Q3795">$W$2*_xlfn.IFS(C3795="data_analyst",$Z$5,C3795="data_engineer",$Z$6,C3795="data_scientist",$Z$7)*_xlfn.IFS(E3795=0,$Z$12,E3795=1,$Z$11)*_xlfn.IFS(F3795=0,$Z$17,F3795=1,$Z$16)*_xlfn.IFS(G3795=0,$Z$22,G3795=1,$Z$21)*_xlfn.IFS(H3795=0,$Z$27,H3795=1,$Z$26)*_xlfn.IFS(I3795=0,$Z$32,I3795=1,$Z$31)*_xlfn.IFS(J3795=0,$Z$37,J3795=1,$Z$36)*_xlfn.IFS(K3795=0,$Z$42,K3795=1,$Z$41)*_xlfn.IFS(L3795=0,$Z$47,L3795=1,$Z$46)*_xlfn.IFS(M3795=0,$Z$52,M3795=1,$Z$51)*_xlfn.IFS(N3795=0,$Z$57,N3795=1,$Z$56)</f>
        <v>5.3445873118897072E-4</v>
      </c>
      <c r="R3795" t="str" cm="1">
        <f t="array" ref="R3795">_xlfn.IFS(AND(O3795&gt;P3795,O3795&gt;Q3795),"Low",AND(P3795&gt;O3795,P3795&gt;Q3795),"Medium",AND(Q3795&gt;O3795,Q3795&gt;P3795),"High")</f>
        <v>Low</v>
      </c>
      <c r="S3795" t="str">
        <f t="shared" si="120"/>
        <v>F</v>
      </c>
    </row>
    <row r="3796" spans="1:19" x14ac:dyDescent="0.3">
      <c r="A3796" t="s">
        <v>18</v>
      </c>
      <c r="B3796">
        <v>4</v>
      </c>
      <c r="C3796" t="s">
        <v>15</v>
      </c>
      <c r="D3796" t="str">
        <f t="shared" si="119"/>
        <v>Medium</v>
      </c>
      <c r="E3796">
        <v>0</v>
      </c>
      <c r="F3796">
        <v>1</v>
      </c>
      <c r="G3796">
        <v>0</v>
      </c>
      <c r="H3796">
        <v>1</v>
      </c>
      <c r="I3796">
        <v>0</v>
      </c>
      <c r="J3796">
        <v>0</v>
      </c>
      <c r="K3796">
        <v>1</v>
      </c>
      <c r="L3796">
        <v>0</v>
      </c>
      <c r="M3796">
        <v>0</v>
      </c>
      <c r="N3796">
        <v>1</v>
      </c>
      <c r="O3796" cm="1">
        <f t="array" ref="O3796">$U$2*_xlfn.IFS(C3796="data_analyst",$V$5,C3796="data_engineer",$V$6,C3796="data_scientist",$V$7)*_xlfn.IFS(E3796=0,$V$12,E3796=1,$V$11)*_xlfn.IFS(F3796=0,$V$17,F3796=1,$V$16)*_xlfn.IFS(G3796=0,$V$22,G3796=1,$V$21)*_xlfn.IFS(H3796=0,$V$27,H3796=1,$V$26)*_xlfn.IFS(I3796=0,$V$32,I3796=1,$V$31)*_xlfn.IFS(J3796=0,$V$37,J3796=1,$V$36)*_xlfn.IFS(K3796=0,$V$42,K3796=1,$V$41)*_xlfn.IFS(L3796=0,$V$47,L3796=1,$V$46)*_xlfn.IFS(M3796=0,$V$52,M3796=1,$V$51)*_xlfn.IFS(N3796=0,$V$57,N3796=1,$V$56)</f>
        <v>1.6576504109144187E-3</v>
      </c>
      <c r="P3796" cm="1">
        <f t="array" ref="P3796">$V$2*_xlfn.IFS(C3796="data_analyst",$X$5,C3796="data_engineer",$X$6,C3796="data_scientist",$X$7)*_xlfn.IFS(E3796=0,$X$12,E3796=1,$X$11)*_xlfn.IFS(F3796=0,$X$17,F3796=1,$X$16)*_xlfn.IFS(G3796=0,$X$22,G3796=1,$X$21)*_xlfn.IFS(H3796=0,$X$27,H3796=1,$X$26)*_xlfn.IFS(I3796=0,$X$32,I3796=1,$X$31)*_xlfn.IFS(J3796=0,$X$37,J3796=1,$X$36)*_xlfn.IFS(K3796=0,$X$42,K3796=1,$X$41)*_xlfn.IFS(L3796=0,$X$47,L3796=1,$X$46)*_xlfn.IFS(M3796=0,$X$52,M3796=1,$X$51)*_xlfn.IFS(N3796=0,$X$57,N3796=1,$X$56)</f>
        <v>2.3196543773518095E-5</v>
      </c>
      <c r="Q3796" cm="1">
        <f t="array" ref="Q3796">$W$2*_xlfn.IFS(C3796="data_analyst",$Z$5,C3796="data_engineer",$Z$6,C3796="data_scientist",$Z$7)*_xlfn.IFS(E3796=0,$Z$12,E3796=1,$Z$11)*_xlfn.IFS(F3796=0,$Z$17,F3796=1,$Z$16)*_xlfn.IFS(G3796=0,$Z$22,G3796=1,$Z$21)*_xlfn.IFS(H3796=0,$Z$27,H3796=1,$Z$26)*_xlfn.IFS(I3796=0,$Z$32,I3796=1,$Z$31)*_xlfn.IFS(J3796=0,$Z$37,J3796=1,$Z$36)*_xlfn.IFS(K3796=0,$Z$42,K3796=1,$Z$41)*_xlfn.IFS(L3796=0,$Z$47,L3796=1,$Z$46)*_xlfn.IFS(M3796=0,$Z$52,M3796=1,$Z$51)*_xlfn.IFS(N3796=0,$Z$57,N3796=1,$Z$56)</f>
        <v>1.0630371475532412E-4</v>
      </c>
      <c r="R3796" t="str" cm="1">
        <f t="array" ref="R3796">_xlfn.IFS(AND(O3796&gt;P3796,O3796&gt;Q3796),"Low",AND(P3796&gt;O3796,P3796&gt;Q3796),"Medium",AND(Q3796&gt;O3796,Q3796&gt;P3796),"High")</f>
        <v>Low</v>
      </c>
      <c r="S3796" t="str">
        <f t="shared" si="120"/>
        <v>F</v>
      </c>
    </row>
    <row r="3797" spans="1:19" x14ac:dyDescent="0.3">
      <c r="A3797" t="s">
        <v>18</v>
      </c>
      <c r="B3797">
        <v>7</v>
      </c>
      <c r="C3797" t="s">
        <v>15</v>
      </c>
      <c r="D3797" t="str">
        <f t="shared" si="119"/>
        <v>High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0</v>
      </c>
      <c r="K3797">
        <v>1</v>
      </c>
      <c r="L3797">
        <v>0</v>
      </c>
      <c r="M3797">
        <v>0</v>
      </c>
      <c r="N3797">
        <v>1</v>
      </c>
      <c r="O3797" cm="1">
        <f t="array" ref="O3797">$U$2*_xlfn.IFS(C3797="data_analyst",$V$5,C3797="data_engineer",$V$6,C3797="data_scientist",$V$7)*_xlfn.IFS(E3797=0,$V$12,E3797=1,$V$11)*_xlfn.IFS(F3797=0,$V$17,F3797=1,$V$16)*_xlfn.IFS(G3797=0,$V$22,G3797=1,$V$21)*_xlfn.IFS(H3797=0,$V$27,H3797=1,$V$26)*_xlfn.IFS(I3797=0,$V$32,I3797=1,$V$31)*_xlfn.IFS(J3797=0,$V$37,J3797=1,$V$36)*_xlfn.IFS(K3797=0,$V$42,K3797=1,$V$41)*_xlfn.IFS(L3797=0,$V$47,L3797=1,$V$46)*_xlfn.IFS(M3797=0,$V$52,M3797=1,$V$51)*_xlfn.IFS(N3797=0,$V$57,N3797=1,$V$56)</f>
        <v>9.451217933257315E-6</v>
      </c>
      <c r="P3797" cm="1">
        <f t="array" ref="P3797">$V$2*_xlfn.IFS(C3797="data_analyst",$X$5,C3797="data_engineer",$X$6,C3797="data_scientist",$X$7)*_xlfn.IFS(E3797=0,$X$12,E3797=1,$X$11)*_xlfn.IFS(F3797=0,$X$17,F3797=1,$X$16)*_xlfn.IFS(G3797=0,$X$22,G3797=1,$X$21)*_xlfn.IFS(H3797=0,$X$27,H3797=1,$X$26)*_xlfn.IFS(I3797=0,$X$32,I3797=1,$X$31)*_xlfn.IFS(J3797=0,$X$37,J3797=1,$X$36)*_xlfn.IFS(K3797=0,$X$42,K3797=1,$X$41)*_xlfn.IFS(L3797=0,$X$47,L3797=1,$X$46)*_xlfn.IFS(M3797=0,$X$52,M3797=1,$X$51)*_xlfn.IFS(N3797=0,$X$57,N3797=1,$X$56)</f>
        <v>4.9678661347302579E-5</v>
      </c>
      <c r="Q3797" cm="1">
        <f t="array" ref="Q3797">$W$2*_xlfn.IFS(C3797="data_analyst",$Z$5,C3797="data_engineer",$Z$6,C3797="data_scientist",$Z$7)*_xlfn.IFS(E3797=0,$Z$12,E3797=1,$Z$11)*_xlfn.IFS(F3797=0,$Z$17,F3797=1,$Z$16)*_xlfn.IFS(G3797=0,$Z$22,G3797=1,$Z$21)*_xlfn.IFS(H3797=0,$Z$27,H3797=1,$Z$26)*_xlfn.IFS(I3797=0,$Z$32,I3797=1,$Z$31)*_xlfn.IFS(J3797=0,$Z$37,J3797=1,$Z$36)*_xlfn.IFS(K3797=0,$Z$42,K3797=1,$Z$41)*_xlfn.IFS(L3797=0,$Z$47,L3797=1,$Z$46)*_xlfn.IFS(M3797=0,$Z$52,M3797=1,$Z$51)*_xlfn.IFS(N3797=0,$Z$57,N3797=1,$Z$56)</f>
        <v>4.7403259783817112E-5</v>
      </c>
      <c r="R3797" t="str" cm="1">
        <f t="array" ref="R3797">_xlfn.IFS(AND(O3797&gt;P3797,O3797&gt;Q3797),"Low",AND(P3797&gt;O3797,P3797&gt;Q3797),"Medium",AND(Q3797&gt;O3797,Q3797&gt;P3797),"High")</f>
        <v>Medium</v>
      </c>
      <c r="S3797" t="str">
        <f t="shared" si="120"/>
        <v>F</v>
      </c>
    </row>
    <row r="3798" spans="1:19" x14ac:dyDescent="0.3">
      <c r="A3798" t="s">
        <v>18</v>
      </c>
      <c r="B3798">
        <v>5</v>
      </c>
      <c r="C3798" t="s">
        <v>15</v>
      </c>
      <c r="D3798" t="str">
        <f t="shared" si="119"/>
        <v>High</v>
      </c>
      <c r="E3798">
        <v>1</v>
      </c>
      <c r="F3798">
        <v>1</v>
      </c>
      <c r="G3798">
        <v>0</v>
      </c>
      <c r="H3798">
        <v>1</v>
      </c>
      <c r="I3798">
        <v>0</v>
      </c>
      <c r="J3798">
        <v>1</v>
      </c>
      <c r="K3798">
        <v>1</v>
      </c>
      <c r="L3798">
        <v>0</v>
      </c>
      <c r="M3798">
        <v>0</v>
      </c>
      <c r="N3798">
        <v>1</v>
      </c>
      <c r="O3798" cm="1">
        <f t="array" ref="O3798">$U$2*_xlfn.IFS(C3798="data_analyst",$V$5,C3798="data_engineer",$V$6,C3798="data_scientist",$V$7)*_xlfn.IFS(E3798=0,$V$12,E3798=1,$V$11)*_xlfn.IFS(F3798=0,$V$17,F3798=1,$V$16)*_xlfn.IFS(G3798=0,$V$22,G3798=1,$V$21)*_xlfn.IFS(H3798=0,$V$27,H3798=1,$V$26)*_xlfn.IFS(I3798=0,$V$32,I3798=1,$V$31)*_xlfn.IFS(J3798=0,$V$37,J3798=1,$V$36)*_xlfn.IFS(K3798=0,$V$42,K3798=1,$V$41)*_xlfn.IFS(L3798=0,$V$47,L3798=1,$V$46)*_xlfn.IFS(M3798=0,$V$52,M3798=1,$V$51)*_xlfn.IFS(N3798=0,$V$57,N3798=1,$V$56)</f>
        <v>2.6705726459111151E-4</v>
      </c>
      <c r="P3798" cm="1">
        <f t="array" ref="P3798">$V$2*_xlfn.IFS(C3798="data_analyst",$X$5,C3798="data_engineer",$X$6,C3798="data_scientist",$X$7)*_xlfn.IFS(E3798=0,$X$12,E3798=1,$X$11)*_xlfn.IFS(F3798=0,$X$17,F3798=1,$X$16)*_xlfn.IFS(G3798=0,$X$22,G3798=1,$X$21)*_xlfn.IFS(H3798=0,$X$27,H3798=1,$X$26)*_xlfn.IFS(I3798=0,$X$32,I3798=1,$X$31)*_xlfn.IFS(J3798=0,$X$37,J3798=1,$X$36)*_xlfn.IFS(K3798=0,$X$42,K3798=1,$X$41)*_xlfn.IFS(L3798=0,$X$47,L3798=1,$X$46)*_xlfn.IFS(M3798=0,$X$52,M3798=1,$X$51)*_xlfn.IFS(N3798=0,$X$57,N3798=1,$X$56)</f>
        <v>1.4644461517516924E-5</v>
      </c>
      <c r="Q3798" cm="1">
        <f t="array" ref="Q3798">$W$2*_xlfn.IFS(C3798="data_analyst",$Z$5,C3798="data_engineer",$Z$6,C3798="data_scientist",$Z$7)*_xlfn.IFS(E3798=0,$Z$12,E3798=1,$Z$11)*_xlfn.IFS(F3798=0,$Z$17,F3798=1,$Z$16)*_xlfn.IFS(G3798=0,$Z$22,G3798=1,$Z$21)*_xlfn.IFS(H3798=0,$Z$27,H3798=1,$Z$26)*_xlfn.IFS(I3798=0,$Z$32,I3798=1,$Z$31)*_xlfn.IFS(J3798=0,$Z$37,J3798=1,$Z$36)*_xlfn.IFS(K3798=0,$Z$42,K3798=1,$Z$41)*_xlfn.IFS(L3798=0,$Z$47,L3798=1,$Z$46)*_xlfn.IFS(M3798=0,$Z$52,M3798=1,$Z$51)*_xlfn.IFS(N3798=0,$Z$57,N3798=1,$Z$56)</f>
        <v>3.9635930896955842E-5</v>
      </c>
      <c r="R3798" t="str" cm="1">
        <f t="array" ref="R3798">_xlfn.IFS(AND(O3798&gt;P3798,O3798&gt;Q3798),"Low",AND(P3798&gt;O3798,P3798&gt;Q3798),"Medium",AND(Q3798&gt;O3798,Q3798&gt;P3798),"High")</f>
        <v>Low</v>
      </c>
      <c r="S3798" t="str">
        <f t="shared" si="120"/>
        <v>F</v>
      </c>
    </row>
    <row r="3799" spans="1:19" x14ac:dyDescent="0.3">
      <c r="A3799" t="s">
        <v>18</v>
      </c>
      <c r="B3799">
        <v>6</v>
      </c>
      <c r="C3799" t="s">
        <v>15</v>
      </c>
      <c r="D3799" t="str">
        <f t="shared" si="119"/>
        <v>High</v>
      </c>
      <c r="E3799">
        <v>1</v>
      </c>
      <c r="F3799">
        <v>1</v>
      </c>
      <c r="G3799">
        <v>0</v>
      </c>
      <c r="H3799">
        <v>1</v>
      </c>
      <c r="I3799">
        <v>0</v>
      </c>
      <c r="J3799">
        <v>1</v>
      </c>
      <c r="K3799">
        <v>0</v>
      </c>
      <c r="L3799">
        <v>0</v>
      </c>
      <c r="M3799">
        <v>0</v>
      </c>
      <c r="N3799">
        <v>1</v>
      </c>
      <c r="O3799" cm="1">
        <f t="array" ref="O3799">$U$2*_xlfn.IFS(C3799="data_analyst",$V$5,C3799="data_engineer",$V$6,C3799="data_scientist",$V$7)*_xlfn.IFS(E3799=0,$V$12,E3799=1,$V$11)*_xlfn.IFS(F3799=0,$V$17,F3799=1,$V$16)*_xlfn.IFS(G3799=0,$V$22,G3799=1,$V$21)*_xlfn.IFS(H3799=0,$V$27,H3799=1,$V$26)*_xlfn.IFS(I3799=0,$V$32,I3799=1,$V$31)*_xlfn.IFS(J3799=0,$V$37,J3799=1,$V$36)*_xlfn.IFS(K3799=0,$V$42,K3799=1,$V$41)*_xlfn.IFS(L3799=0,$V$47,L3799=1,$V$46)*_xlfn.IFS(M3799=0,$V$52,M3799=1,$V$51)*_xlfn.IFS(N3799=0,$V$57,N3799=1,$V$56)</f>
        <v>1.3529660721793594E-3</v>
      </c>
      <c r="P3799" cm="1">
        <f t="array" ref="P3799">$V$2*_xlfn.IFS(C3799="data_analyst",$X$5,C3799="data_engineer",$X$6,C3799="data_scientist",$X$7)*_xlfn.IFS(E3799=0,$X$12,E3799=1,$X$11)*_xlfn.IFS(F3799=0,$X$17,F3799=1,$X$16)*_xlfn.IFS(G3799=0,$X$22,G3799=1,$X$21)*_xlfn.IFS(H3799=0,$X$27,H3799=1,$X$26)*_xlfn.IFS(I3799=0,$X$32,I3799=1,$X$31)*_xlfn.IFS(J3799=0,$X$37,J3799=1,$X$36)*_xlfn.IFS(K3799=0,$X$42,K3799=1,$X$41)*_xlfn.IFS(L3799=0,$X$47,L3799=1,$X$46)*_xlfn.IFS(M3799=0,$X$52,M3799=1,$X$51)*_xlfn.IFS(N3799=0,$X$57,N3799=1,$X$56)</f>
        <v>7.3062549825575368E-5</v>
      </c>
      <c r="Q3799" cm="1">
        <f t="array" ref="Q3799">$W$2*_xlfn.IFS(C3799="data_analyst",$Z$5,C3799="data_engineer",$Z$6,C3799="data_scientist",$Z$7)*_xlfn.IFS(E3799=0,$Z$12,E3799=1,$Z$11)*_xlfn.IFS(F3799=0,$Z$17,F3799=1,$Z$16)*_xlfn.IFS(G3799=0,$Z$22,G3799=1,$Z$21)*_xlfn.IFS(H3799=0,$Z$27,H3799=1,$Z$26)*_xlfn.IFS(I3799=0,$Z$32,I3799=1,$Z$31)*_xlfn.IFS(J3799=0,$Z$37,J3799=1,$Z$36)*_xlfn.IFS(K3799=0,$Z$42,K3799=1,$Z$41)*_xlfn.IFS(L3799=0,$Z$47,L3799=1,$Z$46)*_xlfn.IFS(M3799=0,$Z$52,M3799=1,$Z$51)*_xlfn.IFS(N3799=0,$Z$57,N3799=1,$Z$56)</f>
        <v>2.1952207881390927E-4</v>
      </c>
      <c r="R3799" t="str" cm="1">
        <f t="array" ref="R3799">_xlfn.IFS(AND(O3799&gt;P3799,O3799&gt;Q3799),"Low",AND(P3799&gt;O3799,P3799&gt;Q3799),"Medium",AND(Q3799&gt;O3799,Q3799&gt;P3799),"High")</f>
        <v>Low</v>
      </c>
      <c r="S3799" t="str">
        <f t="shared" si="120"/>
        <v>F</v>
      </c>
    </row>
    <row r="3800" spans="1:19" x14ac:dyDescent="0.3">
      <c r="A3800" t="s">
        <v>18</v>
      </c>
      <c r="B3800">
        <v>4</v>
      </c>
      <c r="C3800" t="s">
        <v>15</v>
      </c>
      <c r="D3800" t="str">
        <f t="shared" si="119"/>
        <v>Medium</v>
      </c>
      <c r="E3800">
        <v>1</v>
      </c>
      <c r="F3800">
        <v>1</v>
      </c>
      <c r="G3800">
        <v>0</v>
      </c>
      <c r="H3800">
        <v>1</v>
      </c>
      <c r="I3800">
        <v>0</v>
      </c>
      <c r="J3800">
        <v>0</v>
      </c>
      <c r="K3800">
        <v>1</v>
      </c>
      <c r="L3800">
        <v>0</v>
      </c>
      <c r="M3800">
        <v>1</v>
      </c>
      <c r="N3800">
        <v>1</v>
      </c>
      <c r="O3800" cm="1">
        <f t="array" ref="O3800">$U$2*_xlfn.IFS(C3800="data_analyst",$V$5,C3800="data_engineer",$V$6,C3800="data_scientist",$V$7)*_xlfn.IFS(E3800=0,$V$12,E3800=1,$V$11)*_xlfn.IFS(F3800=0,$V$17,F3800=1,$V$16)*_xlfn.IFS(G3800=0,$V$22,G3800=1,$V$21)*_xlfn.IFS(H3800=0,$V$27,H3800=1,$V$26)*_xlfn.IFS(I3800=0,$V$32,I3800=1,$V$31)*_xlfn.IFS(J3800=0,$V$37,J3800=1,$V$36)*_xlfn.IFS(K3800=0,$V$42,K3800=1,$V$41)*_xlfn.IFS(L3800=0,$V$47,L3800=1,$V$46)*_xlfn.IFS(M3800=0,$V$52,M3800=1,$V$51)*_xlfn.IFS(N3800=0,$V$57,N3800=1,$V$56)</f>
        <v>6.5904225178019485E-5</v>
      </c>
      <c r="P3800" cm="1">
        <f t="array" ref="P3800">$V$2*_xlfn.IFS(C3800="data_analyst",$X$5,C3800="data_engineer",$X$6,C3800="data_scientist",$X$7)*_xlfn.IFS(E3800=0,$X$12,E3800=1,$X$11)*_xlfn.IFS(F3800=0,$X$17,F3800=1,$X$16)*_xlfn.IFS(G3800=0,$X$22,G3800=1,$X$21)*_xlfn.IFS(H3800=0,$X$27,H3800=1,$X$26)*_xlfn.IFS(I3800=0,$X$32,I3800=1,$X$31)*_xlfn.IFS(J3800=0,$X$37,J3800=1,$X$36)*_xlfn.IFS(K3800=0,$X$42,K3800=1,$X$41)*_xlfn.IFS(L3800=0,$X$47,L3800=1,$X$46)*_xlfn.IFS(M3800=0,$X$52,M3800=1,$X$51)*_xlfn.IFS(N3800=0,$X$57,N3800=1,$X$56)</f>
        <v>3.3811333494331352E-5</v>
      </c>
      <c r="Q3800" cm="1">
        <f t="array" ref="Q3800">$W$2*_xlfn.IFS(C3800="data_analyst",$Z$5,C3800="data_engineer",$Z$6,C3800="data_scientist",$Z$7)*_xlfn.IFS(E3800=0,$Z$12,E3800=1,$Z$11)*_xlfn.IFS(F3800=0,$Z$17,F3800=1,$Z$16)*_xlfn.IFS(G3800=0,$Z$22,G3800=1,$Z$21)*_xlfn.IFS(H3800=0,$Z$27,H3800=1,$Z$26)*_xlfn.IFS(I3800=0,$Z$32,I3800=1,$Z$31)*_xlfn.IFS(J3800=0,$Z$37,J3800=1,$Z$36)*_xlfn.IFS(K3800=0,$Z$42,K3800=1,$Z$41)*_xlfn.IFS(L3800=0,$Z$47,L3800=1,$Z$46)*_xlfn.IFS(M3800=0,$Z$52,M3800=1,$Z$51)*_xlfn.IFS(N3800=0,$Z$57,N3800=1,$Z$56)</f>
        <v>4.4534273972508137E-5</v>
      </c>
      <c r="R3800" t="str" cm="1">
        <f t="array" ref="R3800">_xlfn.IFS(AND(O3800&gt;P3800,O3800&gt;Q3800),"Low",AND(P3800&gt;O3800,P3800&gt;Q3800),"Medium",AND(Q3800&gt;O3800,Q3800&gt;P3800),"High")</f>
        <v>Low</v>
      </c>
      <c r="S3800" t="str">
        <f t="shared" si="120"/>
        <v>F</v>
      </c>
    </row>
    <row r="3801" spans="1:19" x14ac:dyDescent="0.3">
      <c r="A3801" t="s">
        <v>18</v>
      </c>
      <c r="B3801">
        <v>5</v>
      </c>
      <c r="C3801" t="s">
        <v>15</v>
      </c>
      <c r="D3801" t="str">
        <f t="shared" si="119"/>
        <v>High</v>
      </c>
      <c r="E3801">
        <v>0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</v>
      </c>
      <c r="O3801" cm="1">
        <f t="array" ref="O3801">$U$2*_xlfn.IFS(C3801="data_analyst",$V$5,C3801="data_engineer",$V$6,C3801="data_scientist",$V$7)*_xlfn.IFS(E3801=0,$V$12,E3801=1,$V$11)*_xlfn.IFS(F3801=0,$V$17,F3801=1,$V$16)*_xlfn.IFS(G3801=0,$V$22,G3801=1,$V$21)*_xlfn.IFS(H3801=0,$V$27,H3801=1,$V$26)*_xlfn.IFS(I3801=0,$V$32,I3801=1,$V$31)*_xlfn.IFS(J3801=0,$V$37,J3801=1,$V$36)*_xlfn.IFS(K3801=0,$V$42,K3801=1,$V$41)*_xlfn.IFS(L3801=0,$V$47,L3801=1,$V$46)*_xlfn.IFS(M3801=0,$V$52,M3801=1,$V$51)*_xlfn.IFS(N3801=0,$V$57,N3801=1,$V$56)</f>
        <v>2.3455829444072339E-2</v>
      </c>
      <c r="P3801" cm="1">
        <f t="array" ref="P3801">$V$2*_xlfn.IFS(C3801="data_analyst",$X$5,C3801="data_engineer",$X$6,C3801="data_scientist",$X$7)*_xlfn.IFS(E3801=0,$X$12,E3801=1,$X$11)*_xlfn.IFS(F3801=0,$X$17,F3801=1,$X$16)*_xlfn.IFS(G3801=0,$X$22,G3801=1,$X$21)*_xlfn.IFS(H3801=0,$X$27,H3801=1,$X$26)*_xlfn.IFS(I3801=0,$X$32,I3801=1,$X$31)*_xlfn.IFS(J3801=0,$X$37,J3801=1,$X$36)*_xlfn.IFS(K3801=0,$X$42,K3801=1,$X$41)*_xlfn.IFS(L3801=0,$X$47,L3801=1,$X$46)*_xlfn.IFS(M3801=0,$X$52,M3801=1,$X$51)*_xlfn.IFS(N3801=0,$X$57,N3801=1,$X$56)</f>
        <v>1.3229474467763136E-4</v>
      </c>
      <c r="Q3801" cm="1">
        <f t="array" ref="Q3801">$W$2*_xlfn.IFS(C3801="data_analyst",$Z$5,C3801="data_engineer",$Z$6,C3801="data_scientist",$Z$7)*_xlfn.IFS(E3801=0,$Z$12,E3801=1,$Z$11)*_xlfn.IFS(F3801=0,$Z$17,F3801=1,$Z$16)*_xlfn.IFS(G3801=0,$Z$22,G3801=1,$Z$21)*_xlfn.IFS(H3801=0,$Z$27,H3801=1,$Z$26)*_xlfn.IFS(I3801=0,$Z$32,I3801=1,$Z$31)*_xlfn.IFS(J3801=0,$Z$37,J3801=1,$Z$36)*_xlfn.IFS(K3801=0,$Z$42,K3801=1,$Z$41)*_xlfn.IFS(L3801=0,$Z$47,L3801=1,$Z$46)*_xlfn.IFS(M3801=0,$Z$52,M3801=1,$Z$51)*_xlfn.IFS(N3801=0,$Z$57,N3801=1,$Z$56)</f>
        <v>1.0934096374833335E-3</v>
      </c>
      <c r="R3801" t="str" cm="1">
        <f t="array" ref="R3801">_xlfn.IFS(AND(O3801&gt;P3801,O3801&gt;Q3801),"Low",AND(P3801&gt;O3801,P3801&gt;Q3801),"Medium",AND(Q3801&gt;O3801,Q3801&gt;P3801),"High")</f>
        <v>Low</v>
      </c>
      <c r="S3801" t="str">
        <f t="shared" si="120"/>
        <v>F</v>
      </c>
    </row>
    <row r="3802" spans="1:19" x14ac:dyDescent="0.3">
      <c r="A3802" t="s">
        <v>18</v>
      </c>
      <c r="B3802">
        <v>4</v>
      </c>
      <c r="C3802" t="s">
        <v>15</v>
      </c>
      <c r="D3802" t="str">
        <f t="shared" si="119"/>
        <v>Medium</v>
      </c>
      <c r="E3802">
        <v>1</v>
      </c>
      <c r="F3802">
        <v>1</v>
      </c>
      <c r="G3802">
        <v>0</v>
      </c>
      <c r="H3802">
        <v>1</v>
      </c>
      <c r="I3802">
        <v>1</v>
      </c>
      <c r="J3802">
        <v>1</v>
      </c>
      <c r="K3802">
        <v>0</v>
      </c>
      <c r="L3802">
        <v>1</v>
      </c>
      <c r="M3802">
        <v>1</v>
      </c>
      <c r="N3802">
        <v>1</v>
      </c>
      <c r="O3802" cm="1">
        <f t="array" ref="O3802">$U$2*_xlfn.IFS(C3802="data_analyst",$V$5,C3802="data_engineer",$V$6,C3802="data_scientist",$V$7)*_xlfn.IFS(E3802=0,$V$12,E3802=1,$V$11)*_xlfn.IFS(F3802=0,$V$17,F3802=1,$V$16)*_xlfn.IFS(G3802=0,$V$22,G3802=1,$V$21)*_xlfn.IFS(H3802=0,$V$27,H3802=1,$V$26)*_xlfn.IFS(I3802=0,$V$32,I3802=1,$V$31)*_xlfn.IFS(J3802=0,$V$37,J3802=1,$V$36)*_xlfn.IFS(K3802=0,$V$42,K3802=1,$V$41)*_xlfn.IFS(L3802=0,$V$47,L3802=1,$V$46)*_xlfn.IFS(M3802=0,$V$52,M3802=1,$V$51)*_xlfn.IFS(N3802=0,$V$57,N3802=1,$V$56)</f>
        <v>3.6878858990986847E-7</v>
      </c>
      <c r="P3802" cm="1">
        <f t="array" ref="P3802">$V$2*_xlfn.IFS(C3802="data_analyst",$X$5,C3802="data_engineer",$X$6,C3802="data_scientist",$X$7)*_xlfn.IFS(E3802=0,$X$12,E3802=1,$X$11)*_xlfn.IFS(F3802=0,$X$17,F3802=1,$X$16)*_xlfn.IFS(G3802=0,$X$22,G3802=1,$X$21)*_xlfn.IFS(H3802=0,$X$27,H3802=1,$X$26)*_xlfn.IFS(I3802=0,$X$32,I3802=1,$X$31)*_xlfn.IFS(J3802=0,$X$37,J3802=1,$X$36)*_xlfn.IFS(K3802=0,$X$42,K3802=1,$X$41)*_xlfn.IFS(L3802=0,$X$47,L3802=1,$X$46)*_xlfn.IFS(M3802=0,$X$52,M3802=1,$X$51)*_xlfn.IFS(N3802=0,$X$57,N3802=1,$X$56)</f>
        <v>1.8379445817332088E-5</v>
      </c>
      <c r="Q3802" cm="1">
        <f t="array" ref="Q3802">$W$2*_xlfn.IFS(C3802="data_analyst",$Z$5,C3802="data_engineer",$Z$6,C3802="data_scientist",$Z$7)*_xlfn.IFS(E3802=0,$Z$12,E3802=1,$Z$11)*_xlfn.IFS(F3802=0,$Z$17,F3802=1,$Z$16)*_xlfn.IFS(G3802=0,$Z$22,G3802=1,$Z$21)*_xlfn.IFS(H3802=0,$Z$27,H3802=1,$Z$26)*_xlfn.IFS(I3802=0,$Z$32,I3802=1,$Z$31)*_xlfn.IFS(J3802=0,$Z$37,J3802=1,$Z$36)*_xlfn.IFS(K3802=0,$Z$42,K3802=1,$Z$41)*_xlfn.IFS(L3802=0,$Z$47,L3802=1,$Z$46)*_xlfn.IFS(M3802=0,$Z$52,M3802=1,$Z$51)*_xlfn.IFS(N3802=0,$Z$57,N3802=1,$Z$56)</f>
        <v>1.2801015957717654E-5</v>
      </c>
      <c r="R3802" t="str" cm="1">
        <f t="array" ref="R3802">_xlfn.IFS(AND(O3802&gt;P3802,O3802&gt;Q3802),"Low",AND(P3802&gt;O3802,P3802&gt;Q3802),"Medium",AND(Q3802&gt;O3802,Q3802&gt;P3802),"High")</f>
        <v>Medium</v>
      </c>
      <c r="S3802" t="str">
        <f t="shared" si="120"/>
        <v>T</v>
      </c>
    </row>
    <row r="3803" spans="1:19" x14ac:dyDescent="0.3">
      <c r="A3803" t="s">
        <v>18</v>
      </c>
      <c r="B3803">
        <v>6</v>
      </c>
      <c r="C3803" t="s">
        <v>15</v>
      </c>
      <c r="D3803" t="str">
        <f t="shared" si="119"/>
        <v>High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1</v>
      </c>
      <c r="K3803">
        <v>0</v>
      </c>
      <c r="L3803">
        <v>0</v>
      </c>
      <c r="M3803">
        <v>0</v>
      </c>
      <c r="N3803">
        <v>1</v>
      </c>
      <c r="O3803" cm="1">
        <f t="array" ref="O3803">$U$2*_xlfn.IFS(C3803="data_analyst",$V$5,C3803="data_engineer",$V$6,C3803="data_scientist",$V$7)*_xlfn.IFS(E3803=0,$V$12,E3803=1,$V$11)*_xlfn.IFS(F3803=0,$V$17,F3803=1,$V$16)*_xlfn.IFS(G3803=0,$V$22,G3803=1,$V$21)*_xlfn.IFS(H3803=0,$V$27,H3803=1,$V$26)*_xlfn.IFS(I3803=0,$V$32,I3803=1,$V$31)*_xlfn.IFS(J3803=0,$V$37,J3803=1,$V$36)*_xlfn.IFS(K3803=0,$V$42,K3803=1,$V$41)*_xlfn.IFS(L3803=0,$V$47,L3803=1,$V$46)*_xlfn.IFS(M3803=0,$V$52,M3803=1,$V$51)*_xlfn.IFS(N3803=0,$V$57,N3803=1,$V$56)</f>
        <v>6.1814643585689803E-3</v>
      </c>
      <c r="P3803" cm="1">
        <f t="array" ref="P3803">$V$2*_xlfn.IFS(C3803="data_analyst",$X$5,C3803="data_engineer",$X$6,C3803="data_scientist",$X$7)*_xlfn.IFS(E3803=0,$X$12,E3803=1,$X$11)*_xlfn.IFS(F3803=0,$X$17,F3803=1,$X$16)*_xlfn.IFS(G3803=0,$X$22,G3803=1,$X$21)*_xlfn.IFS(H3803=0,$X$27,H3803=1,$X$26)*_xlfn.IFS(I3803=0,$X$32,I3803=1,$X$31)*_xlfn.IFS(J3803=0,$X$37,J3803=1,$X$36)*_xlfn.IFS(K3803=0,$X$42,K3803=1,$X$41)*_xlfn.IFS(L3803=0,$X$47,L3803=1,$X$46)*_xlfn.IFS(M3803=0,$X$52,M3803=1,$X$51)*_xlfn.IFS(N3803=0,$X$57,N3803=1,$X$56)</f>
        <v>2.760870978410546E-5</v>
      </c>
      <c r="Q3803" cm="1">
        <f t="array" ref="Q3803">$W$2*_xlfn.IFS(C3803="data_analyst",$Z$5,C3803="data_engineer",$Z$6,C3803="data_scientist",$Z$7)*_xlfn.IFS(E3803=0,$Z$12,E3803=1,$Z$11)*_xlfn.IFS(F3803=0,$Z$17,F3803=1,$Z$16)*_xlfn.IFS(G3803=0,$Z$22,G3803=1,$Z$21)*_xlfn.IFS(H3803=0,$Z$27,H3803=1,$Z$26)*_xlfn.IFS(I3803=0,$Z$32,I3803=1,$Z$31)*_xlfn.IFS(J3803=0,$Z$37,J3803=1,$Z$36)*_xlfn.IFS(K3803=0,$Z$42,K3803=1,$Z$41)*_xlfn.IFS(L3803=0,$Z$47,L3803=1,$Z$46)*_xlfn.IFS(M3803=0,$Z$52,M3803=1,$Z$51)*_xlfn.IFS(N3803=0,$Z$57,N3803=1,$Z$56)</f>
        <v>2.8928141982811694E-4</v>
      </c>
      <c r="R3803" t="str" cm="1">
        <f t="array" ref="R3803">_xlfn.IFS(AND(O3803&gt;P3803,O3803&gt;Q3803),"Low",AND(P3803&gt;O3803,P3803&gt;Q3803),"Medium",AND(Q3803&gt;O3803,Q3803&gt;P3803),"High")</f>
        <v>Low</v>
      </c>
      <c r="S3803" t="str">
        <f t="shared" si="120"/>
        <v>F</v>
      </c>
    </row>
    <row r="3804" spans="1:19" x14ac:dyDescent="0.3">
      <c r="A3804" t="s">
        <v>18</v>
      </c>
      <c r="B3804">
        <v>4</v>
      </c>
      <c r="C3804" t="s">
        <v>15</v>
      </c>
      <c r="D3804" t="str">
        <f t="shared" si="119"/>
        <v>Medium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 cm="1">
        <f t="array" ref="O3804">$U$2*_xlfn.IFS(C3804="data_analyst",$V$5,C3804="data_engineer",$V$6,C3804="data_scientist",$V$7)*_xlfn.IFS(E3804=0,$V$12,E3804=1,$V$11)*_xlfn.IFS(F3804=0,$V$17,F3804=1,$V$16)*_xlfn.IFS(G3804=0,$V$22,G3804=1,$V$21)*_xlfn.IFS(H3804=0,$V$27,H3804=1,$V$26)*_xlfn.IFS(I3804=0,$V$32,I3804=1,$V$31)*_xlfn.IFS(J3804=0,$V$37,J3804=1,$V$36)*_xlfn.IFS(K3804=0,$V$42,K3804=1,$V$41)*_xlfn.IFS(L3804=0,$V$47,L3804=1,$V$46)*_xlfn.IFS(M3804=0,$V$52,M3804=1,$V$51)*_xlfn.IFS(N3804=0,$V$57,N3804=1,$V$56)</f>
        <v>3.5980479398548316E-3</v>
      </c>
      <c r="P3804" cm="1">
        <f t="array" ref="P3804">$V$2*_xlfn.IFS(C3804="data_analyst",$X$5,C3804="data_engineer",$X$6,C3804="data_scientist",$X$7)*_xlfn.IFS(E3804=0,$X$12,E3804=1,$X$11)*_xlfn.IFS(F3804=0,$X$17,F3804=1,$X$16)*_xlfn.IFS(G3804=0,$X$22,G3804=1,$X$21)*_xlfn.IFS(H3804=0,$X$27,H3804=1,$X$26)*_xlfn.IFS(I3804=0,$X$32,I3804=1,$X$31)*_xlfn.IFS(J3804=0,$X$37,J3804=1,$X$36)*_xlfn.IFS(K3804=0,$X$42,K3804=1,$X$41)*_xlfn.IFS(L3804=0,$X$47,L3804=1,$X$46)*_xlfn.IFS(M3804=0,$X$52,M3804=1,$X$51)*_xlfn.IFS(N3804=0,$X$57,N3804=1,$X$56)</f>
        <v>6.6698551578231375E-6</v>
      </c>
      <c r="Q3804" cm="1">
        <f t="array" ref="Q3804">$W$2*_xlfn.IFS(C3804="data_analyst",$Z$5,C3804="data_engineer",$Z$6,C3804="data_scientist",$Z$7)*_xlfn.IFS(E3804=0,$Z$12,E3804=1,$Z$11)*_xlfn.IFS(F3804=0,$Z$17,F3804=1,$Z$16)*_xlfn.IFS(G3804=0,$Z$22,G3804=1,$Z$21)*_xlfn.IFS(H3804=0,$Z$27,H3804=1,$Z$26)*_xlfn.IFS(I3804=0,$Z$32,I3804=1,$Z$31)*_xlfn.IFS(J3804=0,$Z$37,J3804=1,$Z$36)*_xlfn.IFS(K3804=0,$Z$42,K3804=1,$Z$41)*_xlfn.IFS(L3804=0,$Z$47,L3804=1,$Z$46)*_xlfn.IFS(M3804=0,$Z$52,M3804=1,$Z$51)*_xlfn.IFS(N3804=0,$Z$57,N3804=1,$Z$56)</f>
        <v>1.5927766875393896E-4</v>
      </c>
      <c r="R3804" t="str" cm="1">
        <f t="array" ref="R3804">_xlfn.IFS(AND(O3804&gt;P3804,O3804&gt;Q3804),"Low",AND(P3804&gt;O3804,P3804&gt;Q3804),"Medium",AND(Q3804&gt;O3804,Q3804&gt;P3804),"High")</f>
        <v>Low</v>
      </c>
      <c r="S3804" t="str">
        <f t="shared" si="120"/>
        <v>F</v>
      </c>
    </row>
    <row r="3805" spans="1:19" x14ac:dyDescent="0.3">
      <c r="A3805" t="s">
        <v>18</v>
      </c>
      <c r="B3805">
        <v>2</v>
      </c>
      <c r="C3805" t="s">
        <v>15</v>
      </c>
      <c r="D3805" t="str">
        <f t="shared" si="119"/>
        <v>Medium</v>
      </c>
      <c r="E3805">
        <v>1</v>
      </c>
      <c r="F3805">
        <v>1</v>
      </c>
      <c r="G3805">
        <v>1</v>
      </c>
      <c r="H3805">
        <v>0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1</v>
      </c>
      <c r="O3805" cm="1">
        <f t="array" ref="O3805">$U$2*_xlfn.IFS(C3805="data_analyst",$V$5,C3805="data_engineer",$V$6,C3805="data_scientist",$V$7)*_xlfn.IFS(E3805=0,$V$12,E3805=1,$V$11)*_xlfn.IFS(F3805=0,$V$17,F3805=1,$V$16)*_xlfn.IFS(G3805=0,$V$22,G3805=1,$V$21)*_xlfn.IFS(H3805=0,$V$27,H3805=1,$V$26)*_xlfn.IFS(I3805=0,$V$32,I3805=1,$V$31)*_xlfn.IFS(J3805=0,$V$37,J3805=1,$V$36)*_xlfn.IFS(K3805=0,$V$42,K3805=1,$V$41)*_xlfn.IFS(L3805=0,$V$47,L3805=1,$V$46)*_xlfn.IFS(M3805=0,$V$52,M3805=1,$V$51)*_xlfn.IFS(N3805=0,$V$57,N3805=1,$V$56)</f>
        <v>6.8753417907978416E-4</v>
      </c>
      <c r="P3805" cm="1">
        <f t="array" ref="P3805">$V$2*_xlfn.IFS(C3805="data_analyst",$X$5,C3805="data_engineer",$X$6,C3805="data_scientist",$X$7)*_xlfn.IFS(E3805=0,$X$12,E3805=1,$X$11)*_xlfn.IFS(F3805=0,$X$17,F3805=1,$X$16)*_xlfn.IFS(G3805=0,$X$22,G3805=1,$X$21)*_xlfn.IFS(H3805=0,$X$27,H3805=1,$X$26)*_xlfn.IFS(I3805=0,$X$32,I3805=1,$X$31)*_xlfn.IFS(J3805=0,$X$37,J3805=1,$X$36)*_xlfn.IFS(K3805=0,$X$42,K3805=1,$X$41)*_xlfn.IFS(L3805=0,$X$47,L3805=1,$X$46)*_xlfn.IFS(M3805=0,$X$52,M3805=1,$X$51)*_xlfn.IFS(N3805=0,$X$57,N3805=1,$X$56)</f>
        <v>9.5010585854489717E-5</v>
      </c>
      <c r="Q3805" cm="1">
        <f t="array" ref="Q3805">$W$2*_xlfn.IFS(C3805="data_analyst",$Z$5,C3805="data_engineer",$Z$6,C3805="data_scientist",$Z$7)*_xlfn.IFS(E3805=0,$Z$12,E3805=1,$Z$11)*_xlfn.IFS(F3805=0,$Z$17,F3805=1,$Z$16)*_xlfn.IFS(G3805=0,$Z$22,G3805=1,$Z$21)*_xlfn.IFS(H3805=0,$Z$27,H3805=1,$Z$26)*_xlfn.IFS(I3805=0,$Z$32,I3805=1,$Z$31)*_xlfn.IFS(J3805=0,$Z$37,J3805=1,$Z$36)*_xlfn.IFS(K3805=0,$Z$42,K3805=1,$Z$41)*_xlfn.IFS(L3805=0,$Z$47,L3805=1,$Z$46)*_xlfn.IFS(M3805=0,$Z$52,M3805=1,$Z$51)*_xlfn.IFS(N3805=0,$Z$57,N3805=1,$Z$56)</f>
        <v>2.7851669688271096E-4</v>
      </c>
      <c r="R3805" t="str" cm="1">
        <f t="array" ref="R3805">_xlfn.IFS(AND(O3805&gt;P3805,O3805&gt;Q3805),"Low",AND(P3805&gt;O3805,P3805&gt;Q3805),"Medium",AND(Q3805&gt;O3805,Q3805&gt;P3805),"High")</f>
        <v>Low</v>
      </c>
      <c r="S3805" t="str">
        <f t="shared" si="120"/>
        <v>F</v>
      </c>
    </row>
    <row r="3806" spans="1:19" x14ac:dyDescent="0.3">
      <c r="A3806" t="s">
        <v>18</v>
      </c>
      <c r="B3806">
        <v>6</v>
      </c>
      <c r="C3806" t="s">
        <v>15</v>
      </c>
      <c r="D3806" t="str">
        <f t="shared" si="119"/>
        <v>High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</v>
      </c>
      <c r="O3806" cm="1">
        <f t="array" ref="O3806">$U$2*_xlfn.IFS(C3806="data_analyst",$V$5,C3806="data_engineer",$V$6,C3806="data_scientist",$V$7)*_xlfn.IFS(E3806=0,$V$12,E3806=1,$V$11)*_xlfn.IFS(F3806=0,$V$17,F3806=1,$V$16)*_xlfn.IFS(G3806=0,$V$22,G3806=1,$V$21)*_xlfn.IFS(H3806=0,$V$27,H3806=1,$V$26)*_xlfn.IFS(I3806=0,$V$32,I3806=1,$V$31)*_xlfn.IFS(J3806=0,$V$37,J3806=1,$V$36)*_xlfn.IFS(K3806=0,$V$42,K3806=1,$V$41)*_xlfn.IFS(L3806=0,$V$47,L3806=1,$V$46)*_xlfn.IFS(M3806=0,$V$52,M3806=1,$V$51)*_xlfn.IFS(N3806=0,$V$57,N3806=1,$V$56)</f>
        <v>1.8002646761135725E-2</v>
      </c>
      <c r="P3806" cm="1">
        <f t="array" ref="P3806">$V$2*_xlfn.IFS(C3806="data_analyst",$X$5,C3806="data_engineer",$X$6,C3806="data_scientist",$X$7)*_xlfn.IFS(E3806=0,$X$12,E3806=1,$X$11)*_xlfn.IFS(F3806=0,$X$17,F3806=1,$X$16)*_xlfn.IFS(G3806=0,$X$22,G3806=1,$X$21)*_xlfn.IFS(H3806=0,$X$27,H3806=1,$X$26)*_xlfn.IFS(I3806=0,$X$32,I3806=1,$X$31)*_xlfn.IFS(J3806=0,$X$37,J3806=1,$X$36)*_xlfn.IFS(K3806=0,$X$42,K3806=1,$X$41)*_xlfn.IFS(L3806=0,$X$47,L3806=1,$X$46)*_xlfn.IFS(M3806=0,$X$52,M3806=1,$X$51)*_xlfn.IFS(N3806=0,$X$57,N3806=1,$X$56)</f>
        <v>1.1404719368761322E-4</v>
      </c>
      <c r="Q3806" cm="1">
        <f t="array" ref="Q3806">$W$2*_xlfn.IFS(C3806="data_analyst",$Z$5,C3806="data_engineer",$Z$6,C3806="data_scientist",$Z$7)*_xlfn.IFS(E3806=0,$Z$12,E3806=1,$Z$11)*_xlfn.IFS(F3806=0,$Z$17,F3806=1,$Z$16)*_xlfn.IFS(G3806=0,$Z$22,G3806=1,$Z$21)*_xlfn.IFS(H3806=0,$Z$27,H3806=1,$Z$26)*_xlfn.IFS(I3806=0,$Z$32,I3806=1,$Z$31)*_xlfn.IFS(J3806=0,$Z$37,J3806=1,$Z$36)*_xlfn.IFS(K3806=0,$Z$42,K3806=1,$Z$41)*_xlfn.IFS(L3806=0,$Z$47,L3806=1,$Z$46)*_xlfn.IFS(M3806=0,$Z$52,M3806=1,$Z$51)*_xlfn.IFS(N3806=0,$Z$57,N3806=1,$Z$56)</f>
        <v>1.0309290867700006E-3</v>
      </c>
      <c r="R3806" t="str" cm="1">
        <f t="array" ref="R3806">_xlfn.IFS(AND(O3806&gt;P3806,O3806&gt;Q3806),"Low",AND(P3806&gt;O3806,P3806&gt;Q3806),"Medium",AND(Q3806&gt;O3806,Q3806&gt;P3806),"High")</f>
        <v>Low</v>
      </c>
      <c r="S3806" t="str">
        <f t="shared" si="120"/>
        <v>F</v>
      </c>
    </row>
    <row r="3807" spans="1:19" x14ac:dyDescent="0.3">
      <c r="A3807" t="s">
        <v>18</v>
      </c>
      <c r="B3807">
        <v>8</v>
      </c>
      <c r="C3807" t="s">
        <v>15</v>
      </c>
      <c r="D3807" t="str">
        <f t="shared" si="119"/>
        <v>High</v>
      </c>
      <c r="E3807">
        <v>1</v>
      </c>
      <c r="F3807">
        <v>1</v>
      </c>
      <c r="G3807">
        <v>0</v>
      </c>
      <c r="H3807">
        <v>1</v>
      </c>
      <c r="I3807">
        <v>1</v>
      </c>
      <c r="J3807">
        <v>0</v>
      </c>
      <c r="K3807">
        <v>0</v>
      </c>
      <c r="L3807">
        <v>0</v>
      </c>
      <c r="M3807">
        <v>1</v>
      </c>
      <c r="N3807">
        <v>1</v>
      </c>
      <c r="O3807" cm="1">
        <f t="array" ref="O3807">$U$2*_xlfn.IFS(C3807="data_analyst",$V$5,C3807="data_engineer",$V$6,C3807="data_scientist",$V$7)*_xlfn.IFS(E3807=0,$V$12,E3807=1,$V$11)*_xlfn.IFS(F3807=0,$V$17,F3807=1,$V$16)*_xlfn.IFS(G3807=0,$V$22,G3807=1,$V$21)*_xlfn.IFS(H3807=0,$V$27,H3807=1,$V$26)*_xlfn.IFS(I3807=0,$V$32,I3807=1,$V$31)*_xlfn.IFS(J3807=0,$V$37,J3807=1,$V$36)*_xlfn.IFS(K3807=0,$V$42,K3807=1,$V$41)*_xlfn.IFS(L3807=0,$V$47,L3807=1,$V$46)*_xlfn.IFS(M3807=0,$V$52,M3807=1,$V$51)*_xlfn.IFS(N3807=0,$V$57,N3807=1,$V$56)</f>
        <v>2.2299858730365666E-5</v>
      </c>
      <c r="P3807" cm="1">
        <f t="array" ref="P3807">$V$2*_xlfn.IFS(C3807="data_analyst",$X$5,C3807="data_engineer",$X$6,C3807="data_scientist",$X$7)*_xlfn.IFS(E3807=0,$X$12,E3807=1,$X$11)*_xlfn.IFS(F3807=0,$X$17,F3807=1,$X$16)*_xlfn.IFS(G3807=0,$X$22,G3807=1,$X$21)*_xlfn.IFS(H3807=0,$X$27,H3807=1,$X$26)*_xlfn.IFS(I3807=0,$X$32,I3807=1,$X$31)*_xlfn.IFS(J3807=0,$X$37,J3807=1,$X$36)*_xlfn.IFS(K3807=0,$X$42,K3807=1,$X$41)*_xlfn.IFS(L3807=0,$X$47,L3807=1,$X$46)*_xlfn.IFS(M3807=0,$X$52,M3807=1,$X$51)*_xlfn.IFS(N3807=0,$X$57,N3807=1,$X$56)</f>
        <v>1.2177620212779822E-4</v>
      </c>
      <c r="Q3807" cm="1">
        <f t="array" ref="Q3807">$W$2*_xlfn.IFS(C3807="data_analyst",$Z$5,C3807="data_engineer",$Z$6,C3807="data_scientist",$Z$7)*_xlfn.IFS(E3807=0,$Z$12,E3807=1,$Z$11)*_xlfn.IFS(F3807=0,$Z$17,F3807=1,$Z$16)*_xlfn.IFS(G3807=0,$Z$22,G3807=1,$Z$21)*_xlfn.IFS(H3807=0,$Z$27,H3807=1,$Z$26)*_xlfn.IFS(I3807=0,$Z$32,I3807=1,$Z$31)*_xlfn.IFS(J3807=0,$Z$37,J3807=1,$Z$36)*_xlfn.IFS(K3807=0,$Z$42,K3807=1,$Z$41)*_xlfn.IFS(L3807=0,$Z$47,L3807=1,$Z$46)*_xlfn.IFS(M3807=0,$Z$52,M3807=1,$Z$51)*_xlfn.IFS(N3807=0,$Z$57,N3807=1,$Z$56)</f>
        <v>1.2116207331791686E-4</v>
      </c>
      <c r="R3807" t="str" cm="1">
        <f t="array" ref="R3807">_xlfn.IFS(AND(O3807&gt;P3807,O3807&gt;Q3807),"Low",AND(P3807&gt;O3807,P3807&gt;Q3807),"Medium",AND(Q3807&gt;O3807,Q3807&gt;P3807),"High")</f>
        <v>Medium</v>
      </c>
      <c r="S3807" t="str">
        <f t="shared" si="120"/>
        <v>F</v>
      </c>
    </row>
    <row r="3808" spans="1:19" x14ac:dyDescent="0.3">
      <c r="A3808" t="s">
        <v>18</v>
      </c>
      <c r="B3808">
        <v>4</v>
      </c>
      <c r="C3808" t="s">
        <v>15</v>
      </c>
      <c r="D3808" t="str">
        <f t="shared" si="119"/>
        <v>Medium</v>
      </c>
      <c r="E3808">
        <v>1</v>
      </c>
      <c r="F3808">
        <v>1</v>
      </c>
      <c r="G3808">
        <v>0</v>
      </c>
      <c r="H3808">
        <v>1</v>
      </c>
      <c r="I3808">
        <v>0</v>
      </c>
      <c r="J3808">
        <v>1</v>
      </c>
      <c r="K3808">
        <v>1</v>
      </c>
      <c r="L3808">
        <v>1</v>
      </c>
      <c r="M3808">
        <v>0</v>
      </c>
      <c r="N3808">
        <v>1</v>
      </c>
      <c r="O3808" cm="1">
        <f t="array" ref="O3808">$U$2*_xlfn.IFS(C3808="data_analyst",$V$5,C3808="data_engineer",$V$6,C3808="data_scientist",$V$7)*_xlfn.IFS(E3808=0,$V$12,E3808=1,$V$11)*_xlfn.IFS(F3808=0,$V$17,F3808=1,$V$16)*_xlfn.IFS(G3808=0,$V$22,G3808=1,$V$21)*_xlfn.IFS(H3808=0,$V$27,H3808=1,$V$26)*_xlfn.IFS(I3808=0,$V$32,I3808=1,$V$31)*_xlfn.IFS(J3808=0,$V$37,J3808=1,$V$36)*_xlfn.IFS(K3808=0,$V$42,K3808=1,$V$41)*_xlfn.IFS(L3808=0,$V$47,L3808=1,$V$46)*_xlfn.IFS(M3808=0,$V$52,M3808=1,$V$51)*_xlfn.IFS(N3808=0,$V$57,N3808=1,$V$56)</f>
        <v>1.2862481136236556E-5</v>
      </c>
      <c r="P3808" cm="1">
        <f t="array" ref="P3808">$V$2*_xlfn.IFS(C3808="data_analyst",$X$5,C3808="data_engineer",$X$6,C3808="data_scientist",$X$7)*_xlfn.IFS(E3808=0,$X$12,E3808=1,$X$11)*_xlfn.IFS(F3808=0,$X$17,F3808=1,$X$16)*_xlfn.IFS(G3808=0,$X$22,G3808=1,$X$21)*_xlfn.IFS(H3808=0,$X$27,H3808=1,$X$26)*_xlfn.IFS(I3808=0,$X$32,I3808=1,$X$31)*_xlfn.IFS(J3808=0,$X$37,J3808=1,$X$36)*_xlfn.IFS(K3808=0,$X$42,K3808=1,$X$41)*_xlfn.IFS(L3808=0,$X$47,L3808=1,$X$46)*_xlfn.IFS(M3808=0,$X$52,M3808=1,$X$51)*_xlfn.IFS(N3808=0,$X$57,N3808=1,$X$56)</f>
        <v>9.1302335237352924E-6</v>
      </c>
      <c r="Q3808" cm="1">
        <f t="array" ref="Q3808">$W$2*_xlfn.IFS(C3808="data_analyst",$Z$5,C3808="data_engineer",$Z$6,C3808="data_scientist",$Z$7)*_xlfn.IFS(E3808=0,$Z$12,E3808=1,$Z$11)*_xlfn.IFS(F3808=0,$Z$17,F3808=1,$Z$16)*_xlfn.IFS(G3808=0,$Z$22,G3808=1,$Z$21)*_xlfn.IFS(H3808=0,$Z$27,H3808=1,$Z$26)*_xlfn.IFS(I3808=0,$Z$32,I3808=1,$Z$31)*_xlfn.IFS(J3808=0,$Z$37,J3808=1,$Z$36)*_xlfn.IFS(K3808=0,$Z$42,K3808=1,$Z$41)*_xlfn.IFS(L3808=0,$Z$47,L3808=1,$Z$46)*_xlfn.IFS(M3808=0,$Z$52,M3808=1,$Z$51)*_xlfn.IFS(N3808=0,$Z$57,N3808=1,$Z$56)</f>
        <v>1.4923650094805237E-5</v>
      </c>
      <c r="R3808" t="str" cm="1">
        <f t="array" ref="R3808">_xlfn.IFS(AND(O3808&gt;P3808,O3808&gt;Q3808),"Low",AND(P3808&gt;O3808,P3808&gt;Q3808),"Medium",AND(Q3808&gt;O3808,Q3808&gt;P3808),"High")</f>
        <v>High</v>
      </c>
      <c r="S3808" t="str">
        <f t="shared" si="120"/>
        <v>F</v>
      </c>
    </row>
    <row r="3809" spans="1:19" x14ac:dyDescent="0.3">
      <c r="A3809" t="s">
        <v>18</v>
      </c>
      <c r="B3809">
        <v>7</v>
      </c>
      <c r="C3809" t="s">
        <v>15</v>
      </c>
      <c r="D3809" t="str">
        <f t="shared" si="119"/>
        <v>High</v>
      </c>
      <c r="E3809">
        <v>0</v>
      </c>
      <c r="F3809">
        <v>1</v>
      </c>
      <c r="G3809">
        <v>0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1</v>
      </c>
      <c r="O3809" cm="1">
        <f t="array" ref="O3809">$U$2*_xlfn.IFS(C3809="data_analyst",$V$5,C3809="data_engineer",$V$6,C3809="data_scientist",$V$7)*_xlfn.IFS(E3809=0,$V$12,E3809=1,$V$11)*_xlfn.IFS(F3809=0,$V$17,F3809=1,$V$16)*_xlfn.IFS(G3809=0,$V$22,G3809=1,$V$21)*_xlfn.IFS(H3809=0,$V$27,H3809=1,$V$26)*_xlfn.IFS(I3809=0,$V$32,I3809=1,$V$31)*_xlfn.IFS(J3809=0,$V$37,J3809=1,$V$36)*_xlfn.IFS(K3809=0,$V$42,K3809=1,$V$41)*_xlfn.IFS(L3809=0,$V$47,L3809=1,$V$46)*_xlfn.IFS(M3809=0,$V$52,M3809=1,$V$51)*_xlfn.IFS(N3809=0,$V$57,N3809=1,$V$56)</f>
        <v>8.0538920544847136E-3</v>
      </c>
      <c r="P3809" cm="1">
        <f t="array" ref="P3809">$V$2*_xlfn.IFS(C3809="data_analyst",$X$5,C3809="data_engineer",$X$6,C3809="data_scientist",$X$7)*_xlfn.IFS(E3809=0,$X$12,E3809=1,$X$11)*_xlfn.IFS(F3809=0,$X$17,F3809=1,$X$16)*_xlfn.IFS(G3809=0,$X$22,G3809=1,$X$21)*_xlfn.IFS(H3809=0,$X$27,H3809=1,$X$26)*_xlfn.IFS(I3809=0,$X$32,I3809=1,$X$31)*_xlfn.IFS(J3809=0,$X$37,J3809=1,$X$36)*_xlfn.IFS(K3809=0,$X$42,K3809=1,$X$41)*_xlfn.IFS(L3809=0,$X$47,L3809=1,$X$46)*_xlfn.IFS(M3809=0,$X$52,M3809=1,$X$51)*_xlfn.IFS(N3809=0,$X$57,N3809=1,$X$56)</f>
        <v>3.2026103349562342E-5</v>
      </c>
      <c r="Q3809" cm="1">
        <f t="array" ref="Q3809">$W$2*_xlfn.IFS(C3809="data_analyst",$Z$5,C3809="data_engineer",$Z$6,C3809="data_scientist",$Z$7)*_xlfn.IFS(E3809=0,$Z$12,E3809=1,$Z$11)*_xlfn.IFS(F3809=0,$Z$17,F3809=1,$Z$16)*_xlfn.IFS(G3809=0,$Z$22,G3809=1,$Z$21)*_xlfn.IFS(H3809=0,$Z$27,H3809=1,$Z$26)*_xlfn.IFS(I3809=0,$Z$32,I3809=1,$Z$31)*_xlfn.IFS(J3809=0,$Z$37,J3809=1,$Z$36)*_xlfn.IFS(K3809=0,$Z$42,K3809=1,$Z$41)*_xlfn.IFS(L3809=0,$Z$47,L3809=1,$Z$46)*_xlfn.IFS(M3809=0,$Z$52,M3809=1,$Z$51)*_xlfn.IFS(N3809=0,$Z$57,N3809=1,$Z$56)</f>
        <v>3.0681362709042702E-4</v>
      </c>
      <c r="R3809" t="str" cm="1">
        <f t="array" ref="R3809">_xlfn.IFS(AND(O3809&gt;P3809,O3809&gt;Q3809),"Low",AND(P3809&gt;O3809,P3809&gt;Q3809),"Medium",AND(Q3809&gt;O3809,Q3809&gt;P3809),"High")</f>
        <v>Low</v>
      </c>
      <c r="S3809" t="str">
        <f t="shared" si="120"/>
        <v>F</v>
      </c>
    </row>
    <row r="3810" spans="1:19" x14ac:dyDescent="0.3">
      <c r="A3810" t="s">
        <v>18</v>
      </c>
      <c r="B3810">
        <v>7</v>
      </c>
      <c r="C3810" t="s">
        <v>15</v>
      </c>
      <c r="D3810" t="str">
        <f t="shared" si="119"/>
        <v>High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0</v>
      </c>
      <c r="M3810">
        <v>0</v>
      </c>
      <c r="N3810">
        <v>1</v>
      </c>
      <c r="O3810" cm="1">
        <f t="array" ref="O3810">$U$2*_xlfn.IFS(C3810="data_analyst",$V$5,C3810="data_engineer",$V$6,C3810="data_scientist",$V$7)*_xlfn.IFS(E3810=0,$V$12,E3810=1,$V$11)*_xlfn.IFS(F3810=0,$V$17,F3810=1,$V$16)*_xlfn.IFS(G3810=0,$V$22,G3810=1,$V$21)*_xlfn.IFS(H3810=0,$V$27,H3810=1,$V$26)*_xlfn.IFS(I3810=0,$V$32,I3810=1,$V$31)*_xlfn.IFS(J3810=0,$V$37,J3810=1,$V$36)*_xlfn.IFS(K3810=0,$V$42,K3810=1,$V$41)*_xlfn.IFS(L3810=0,$V$47,L3810=1,$V$46)*_xlfn.IFS(M3810=0,$V$52,M3810=1,$V$51)*_xlfn.IFS(N3810=0,$V$57,N3810=1,$V$56)</f>
        <v>3.2452098613422106E-6</v>
      </c>
      <c r="P3810" cm="1">
        <f t="array" ref="P3810">$V$2*_xlfn.IFS(C3810="data_analyst",$X$5,C3810="data_engineer",$X$6,C3810="data_scientist",$X$7)*_xlfn.IFS(E3810=0,$X$12,E3810=1,$X$11)*_xlfn.IFS(F3810=0,$X$17,F3810=1,$X$16)*_xlfn.IFS(G3810=0,$X$22,G3810=1,$X$21)*_xlfn.IFS(H3810=0,$X$27,H3810=1,$X$26)*_xlfn.IFS(I3810=0,$X$32,I3810=1,$X$31)*_xlfn.IFS(J3810=0,$X$37,J3810=1,$X$36)*_xlfn.IFS(K3810=0,$X$42,K3810=1,$X$41)*_xlfn.IFS(L3810=0,$X$47,L3810=1,$X$46)*_xlfn.IFS(M3810=0,$X$52,M3810=1,$X$51)*_xlfn.IFS(N3810=0,$X$57,N3810=1,$X$56)</f>
        <v>1.2026282271858317E-5</v>
      </c>
      <c r="Q3810" cm="1">
        <f t="array" ref="Q3810">$W$2*_xlfn.IFS(C3810="data_analyst",$Z$5,C3810="data_engineer",$Z$6,C3810="data_scientist",$Z$7)*_xlfn.IFS(E3810=0,$Z$12,E3810=1,$Z$11)*_xlfn.IFS(F3810=0,$Z$17,F3810=1,$Z$16)*_xlfn.IFS(G3810=0,$Z$22,G3810=1,$Z$21)*_xlfn.IFS(H3810=0,$Z$27,H3810=1,$Z$26)*_xlfn.IFS(I3810=0,$Z$32,I3810=1,$Z$31)*_xlfn.IFS(J3810=0,$Z$37,J3810=1,$Z$36)*_xlfn.IFS(K3810=0,$Z$42,K3810=1,$Z$41)*_xlfn.IFS(L3810=0,$Z$47,L3810=1,$Z$46)*_xlfn.IFS(M3810=0,$Z$52,M3810=1,$Z$51)*_xlfn.IFS(N3810=0,$Z$57,N3810=1,$Z$56)</f>
        <v>1.3301479675685025E-5</v>
      </c>
      <c r="R3810" t="str" cm="1">
        <f t="array" ref="R3810">_xlfn.IFS(AND(O3810&gt;P3810,O3810&gt;Q3810),"Low",AND(P3810&gt;O3810,P3810&gt;Q3810),"Medium",AND(Q3810&gt;O3810,Q3810&gt;P3810),"High")</f>
        <v>High</v>
      </c>
      <c r="S3810" t="str">
        <f t="shared" si="120"/>
        <v>T</v>
      </c>
    </row>
    <row r="3811" spans="1:19" x14ac:dyDescent="0.3">
      <c r="A3811" t="s">
        <v>18</v>
      </c>
      <c r="B3811">
        <v>7</v>
      </c>
      <c r="C3811" t="s">
        <v>15</v>
      </c>
      <c r="D3811" t="str">
        <f t="shared" si="119"/>
        <v>High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1</v>
      </c>
      <c r="K3811">
        <v>0</v>
      </c>
      <c r="L3811">
        <v>0</v>
      </c>
      <c r="M3811">
        <v>0</v>
      </c>
      <c r="N3811">
        <v>1</v>
      </c>
      <c r="O3811" cm="1">
        <f t="array" ref="O3811">$U$2*_xlfn.IFS(C3811="data_analyst",$V$5,C3811="data_engineer",$V$6,C3811="data_scientist",$V$7)*_xlfn.IFS(E3811=0,$V$12,E3811=1,$V$11)*_xlfn.IFS(F3811=0,$V$17,F3811=1,$V$16)*_xlfn.IFS(G3811=0,$V$22,G3811=1,$V$21)*_xlfn.IFS(H3811=0,$V$27,H3811=1,$V$26)*_xlfn.IFS(I3811=0,$V$32,I3811=1,$V$31)*_xlfn.IFS(J3811=0,$V$37,J3811=1,$V$36)*_xlfn.IFS(K3811=0,$V$42,K3811=1,$V$41)*_xlfn.IFS(L3811=0,$V$47,L3811=1,$V$46)*_xlfn.IFS(M3811=0,$V$52,M3811=1,$V$51)*_xlfn.IFS(N3811=0,$V$57,N3811=1,$V$56)</f>
        <v>6.1814643585689803E-3</v>
      </c>
      <c r="P3811" cm="1">
        <f t="array" ref="P3811">$V$2*_xlfn.IFS(C3811="data_analyst",$X$5,C3811="data_engineer",$X$6,C3811="data_scientist",$X$7)*_xlfn.IFS(E3811=0,$X$12,E3811=1,$X$11)*_xlfn.IFS(F3811=0,$X$17,F3811=1,$X$16)*_xlfn.IFS(G3811=0,$X$22,G3811=1,$X$21)*_xlfn.IFS(H3811=0,$X$27,H3811=1,$X$26)*_xlfn.IFS(I3811=0,$X$32,I3811=1,$X$31)*_xlfn.IFS(J3811=0,$X$37,J3811=1,$X$36)*_xlfn.IFS(K3811=0,$X$42,K3811=1,$X$41)*_xlfn.IFS(L3811=0,$X$47,L3811=1,$X$46)*_xlfn.IFS(M3811=0,$X$52,M3811=1,$X$51)*_xlfn.IFS(N3811=0,$X$57,N3811=1,$X$56)</f>
        <v>2.760870978410546E-5</v>
      </c>
      <c r="Q3811" cm="1">
        <f t="array" ref="Q3811">$W$2*_xlfn.IFS(C3811="data_analyst",$Z$5,C3811="data_engineer",$Z$6,C3811="data_scientist",$Z$7)*_xlfn.IFS(E3811=0,$Z$12,E3811=1,$Z$11)*_xlfn.IFS(F3811=0,$Z$17,F3811=1,$Z$16)*_xlfn.IFS(G3811=0,$Z$22,G3811=1,$Z$21)*_xlfn.IFS(H3811=0,$Z$27,H3811=1,$Z$26)*_xlfn.IFS(I3811=0,$Z$32,I3811=1,$Z$31)*_xlfn.IFS(J3811=0,$Z$37,J3811=1,$Z$36)*_xlfn.IFS(K3811=0,$Z$42,K3811=1,$Z$41)*_xlfn.IFS(L3811=0,$Z$47,L3811=1,$Z$46)*_xlfn.IFS(M3811=0,$Z$52,M3811=1,$Z$51)*_xlfn.IFS(N3811=0,$Z$57,N3811=1,$Z$56)</f>
        <v>2.8928141982811694E-4</v>
      </c>
      <c r="R3811" t="str" cm="1">
        <f t="array" ref="R3811">_xlfn.IFS(AND(O3811&gt;P3811,O3811&gt;Q3811),"Low",AND(P3811&gt;O3811,P3811&gt;Q3811),"Medium",AND(Q3811&gt;O3811,Q3811&gt;P3811),"High")</f>
        <v>Low</v>
      </c>
      <c r="S3811" t="str">
        <f t="shared" si="120"/>
        <v>F</v>
      </c>
    </row>
    <row r="3812" spans="1:19" x14ac:dyDescent="0.3">
      <c r="A3812" t="s">
        <v>18</v>
      </c>
      <c r="B3812">
        <v>7</v>
      </c>
      <c r="C3812" t="s">
        <v>15</v>
      </c>
      <c r="D3812" t="str">
        <f t="shared" si="119"/>
        <v>High</v>
      </c>
      <c r="E3812">
        <v>1</v>
      </c>
      <c r="F3812">
        <v>1</v>
      </c>
      <c r="G3812">
        <v>0</v>
      </c>
      <c r="H3812">
        <v>1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1</v>
      </c>
      <c r="O3812" cm="1">
        <f t="array" ref="O3812">$U$2*_xlfn.IFS(C3812="data_analyst",$V$5,C3812="data_engineer",$V$6,C3812="data_scientist",$V$7)*_xlfn.IFS(E3812=0,$V$12,E3812=1,$V$11)*_xlfn.IFS(F3812=0,$V$17,F3812=1,$V$16)*_xlfn.IFS(G3812=0,$V$22,G3812=1,$V$21)*_xlfn.IFS(H3812=0,$V$27,H3812=1,$V$26)*_xlfn.IFS(I3812=0,$V$32,I3812=1,$V$31)*_xlfn.IFS(J3812=0,$V$37,J3812=1,$V$36)*_xlfn.IFS(K3812=0,$V$42,K3812=1,$V$41)*_xlfn.IFS(L3812=0,$V$47,L3812=1,$V$46)*_xlfn.IFS(M3812=0,$V$52,M3812=1,$V$51)*_xlfn.IFS(N3812=0,$V$57,N3812=1,$V$56)</f>
        <v>1.3529660721793594E-3</v>
      </c>
      <c r="P3812" cm="1">
        <f t="array" ref="P3812">$V$2*_xlfn.IFS(C3812="data_analyst",$X$5,C3812="data_engineer",$X$6,C3812="data_scientist",$X$7)*_xlfn.IFS(E3812=0,$X$12,E3812=1,$X$11)*_xlfn.IFS(F3812=0,$X$17,F3812=1,$X$16)*_xlfn.IFS(G3812=0,$X$22,G3812=1,$X$21)*_xlfn.IFS(H3812=0,$X$27,H3812=1,$X$26)*_xlfn.IFS(I3812=0,$X$32,I3812=1,$X$31)*_xlfn.IFS(J3812=0,$X$37,J3812=1,$X$36)*_xlfn.IFS(K3812=0,$X$42,K3812=1,$X$41)*_xlfn.IFS(L3812=0,$X$47,L3812=1,$X$46)*_xlfn.IFS(M3812=0,$X$52,M3812=1,$X$51)*_xlfn.IFS(N3812=0,$X$57,N3812=1,$X$56)</f>
        <v>7.3062549825575368E-5</v>
      </c>
      <c r="Q3812" cm="1">
        <f t="array" ref="Q3812">$W$2*_xlfn.IFS(C3812="data_analyst",$Z$5,C3812="data_engineer",$Z$6,C3812="data_scientist",$Z$7)*_xlfn.IFS(E3812=0,$Z$12,E3812=1,$Z$11)*_xlfn.IFS(F3812=0,$Z$17,F3812=1,$Z$16)*_xlfn.IFS(G3812=0,$Z$22,G3812=1,$Z$21)*_xlfn.IFS(H3812=0,$Z$27,H3812=1,$Z$26)*_xlfn.IFS(I3812=0,$Z$32,I3812=1,$Z$31)*_xlfn.IFS(J3812=0,$Z$37,J3812=1,$Z$36)*_xlfn.IFS(K3812=0,$Z$42,K3812=1,$Z$41)*_xlfn.IFS(L3812=0,$Z$47,L3812=1,$Z$46)*_xlfn.IFS(M3812=0,$Z$52,M3812=1,$Z$51)*_xlfn.IFS(N3812=0,$Z$57,N3812=1,$Z$56)</f>
        <v>2.1952207881390927E-4</v>
      </c>
      <c r="R3812" t="str" cm="1">
        <f t="array" ref="R3812">_xlfn.IFS(AND(O3812&gt;P3812,O3812&gt;Q3812),"Low",AND(P3812&gt;O3812,P3812&gt;Q3812),"Medium",AND(Q3812&gt;O3812,Q3812&gt;P3812),"High")</f>
        <v>Low</v>
      </c>
      <c r="S3812" t="str">
        <f t="shared" si="120"/>
        <v>F</v>
      </c>
    </row>
    <row r="3813" spans="1:19" x14ac:dyDescent="0.3">
      <c r="A3813" t="s">
        <v>18</v>
      </c>
      <c r="B3813">
        <v>3</v>
      </c>
      <c r="C3813" t="s">
        <v>15</v>
      </c>
      <c r="D3813" t="str">
        <f t="shared" si="119"/>
        <v>Medium</v>
      </c>
      <c r="E3813">
        <v>1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1</v>
      </c>
      <c r="O3813" cm="1">
        <f t="array" ref="O3813">$U$2*_xlfn.IFS(C3813="data_analyst",$V$5,C3813="data_engineer",$V$6,C3813="data_scientist",$V$7)*_xlfn.IFS(E3813=0,$V$12,E3813=1,$V$11)*_xlfn.IFS(F3813=0,$V$17,F3813=1,$V$16)*_xlfn.IFS(G3813=0,$V$22,G3813=1,$V$21)*_xlfn.IFS(H3813=0,$V$27,H3813=1,$V$26)*_xlfn.IFS(I3813=0,$V$32,I3813=1,$V$31)*_xlfn.IFS(J3813=0,$V$37,J3813=1,$V$36)*_xlfn.IFS(K3813=0,$V$42,K3813=1,$V$41)*_xlfn.IFS(L3813=0,$V$47,L3813=1,$V$46)*_xlfn.IFS(M3813=0,$V$52,M3813=1,$V$51)*_xlfn.IFS(N3813=0,$V$57,N3813=1,$V$56)</f>
        <v>3.0242484146138235E-3</v>
      </c>
      <c r="P3813" cm="1">
        <f t="array" ref="P3813">$V$2*_xlfn.IFS(C3813="data_analyst",$X$5,C3813="data_engineer",$X$6,C3813="data_scientist",$X$7)*_xlfn.IFS(E3813=0,$X$12,E3813=1,$X$11)*_xlfn.IFS(F3813=0,$X$17,F3813=1,$X$16)*_xlfn.IFS(G3813=0,$X$22,G3813=1,$X$21)*_xlfn.IFS(H3813=0,$X$27,H3813=1,$X$26)*_xlfn.IFS(I3813=0,$X$32,I3813=1,$X$31)*_xlfn.IFS(J3813=0,$X$37,J3813=1,$X$36)*_xlfn.IFS(K3813=0,$X$42,K3813=1,$X$41)*_xlfn.IFS(L3813=0,$X$47,L3813=1,$X$46)*_xlfn.IFS(M3813=0,$X$52,M3813=1,$X$51)*_xlfn.IFS(N3813=0,$X$57,N3813=1,$X$56)</f>
        <v>2.601808493627482E-4</v>
      </c>
      <c r="Q3813" cm="1">
        <f t="array" ref="Q3813">$W$2*_xlfn.IFS(C3813="data_analyst",$Z$5,C3813="data_engineer",$Z$6,C3813="data_scientist",$Z$7)*_xlfn.IFS(E3813=0,$Z$12,E3813=1,$Z$11)*_xlfn.IFS(F3813=0,$Z$17,F3813=1,$Z$16)*_xlfn.IFS(G3813=0,$Z$22,G3813=1,$Z$21)*_xlfn.IFS(H3813=0,$Z$27,H3813=1,$Z$26)*_xlfn.IFS(I3813=0,$Z$32,I3813=1,$Z$31)*_xlfn.IFS(J3813=0,$Z$37,J3813=1,$Z$36)*_xlfn.IFS(K3813=0,$Z$42,K3813=1,$Z$41)*_xlfn.IFS(L3813=0,$Z$47,L3813=1,$Z$46)*_xlfn.IFS(M3813=0,$Z$52,M3813=1,$Z$51)*_xlfn.IFS(N3813=0,$Z$57,N3813=1,$Z$56)</f>
        <v>7.3761944142974748E-4</v>
      </c>
      <c r="R3813" t="str" cm="1">
        <f t="array" ref="R3813">_xlfn.IFS(AND(O3813&gt;P3813,O3813&gt;Q3813),"Low",AND(P3813&gt;O3813,P3813&gt;Q3813),"Medium",AND(Q3813&gt;O3813,Q3813&gt;P3813),"High")</f>
        <v>Low</v>
      </c>
      <c r="S3813" t="str">
        <f t="shared" si="120"/>
        <v>F</v>
      </c>
    </row>
    <row r="3814" spans="1:19" x14ac:dyDescent="0.3">
      <c r="A3814" t="s">
        <v>18</v>
      </c>
      <c r="B3814">
        <v>6</v>
      </c>
      <c r="C3814" t="s">
        <v>15</v>
      </c>
      <c r="D3814" t="str">
        <f t="shared" si="119"/>
        <v>High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1</v>
      </c>
      <c r="K3814">
        <v>0</v>
      </c>
      <c r="L3814">
        <v>0</v>
      </c>
      <c r="M3814">
        <v>0</v>
      </c>
      <c r="N3814">
        <v>1</v>
      </c>
      <c r="O3814" cm="1">
        <f t="array" ref="O3814">$U$2*_xlfn.IFS(C3814="data_analyst",$V$5,C3814="data_engineer",$V$6,C3814="data_scientist",$V$7)*_xlfn.IFS(E3814=0,$V$12,E3814=1,$V$11)*_xlfn.IFS(F3814=0,$V$17,F3814=1,$V$16)*_xlfn.IFS(G3814=0,$V$22,G3814=1,$V$21)*_xlfn.IFS(H3814=0,$V$27,H3814=1,$V$26)*_xlfn.IFS(I3814=0,$V$32,I3814=1,$V$31)*_xlfn.IFS(J3814=0,$V$37,J3814=1,$V$36)*_xlfn.IFS(K3814=0,$V$42,K3814=1,$V$41)*_xlfn.IFS(L3814=0,$V$47,L3814=1,$V$46)*_xlfn.IFS(M3814=0,$V$52,M3814=1,$V$51)*_xlfn.IFS(N3814=0,$V$57,N3814=1,$V$56)</f>
        <v>2.9003326441893276E-3</v>
      </c>
      <c r="P3814" cm="1">
        <f t="array" ref="P3814">$V$2*_xlfn.IFS(C3814="data_analyst",$X$5,C3814="data_engineer",$X$6,C3814="data_scientist",$X$7)*_xlfn.IFS(E3814=0,$X$12,E3814=1,$X$11)*_xlfn.IFS(F3814=0,$X$17,F3814=1,$X$16)*_xlfn.IFS(G3814=0,$X$22,G3814=1,$X$21)*_xlfn.IFS(H3814=0,$X$27,H3814=1,$X$26)*_xlfn.IFS(I3814=0,$X$32,I3814=1,$X$31)*_xlfn.IFS(J3814=0,$X$37,J3814=1,$X$36)*_xlfn.IFS(K3814=0,$X$42,K3814=1,$X$41)*_xlfn.IFS(L3814=0,$X$47,L3814=1,$X$46)*_xlfn.IFS(M3814=0,$X$52,M3814=1,$X$51)*_xlfn.IFS(N3814=0,$X$57,N3814=1,$X$56)</f>
        <v>7.2000370203674805E-5</v>
      </c>
      <c r="Q3814" cm="1">
        <f t="array" ref="Q3814">$W$2*_xlfn.IFS(C3814="data_analyst",$Z$5,C3814="data_engineer",$Z$6,C3814="data_scientist",$Z$7)*_xlfn.IFS(E3814=0,$Z$12,E3814=1,$Z$11)*_xlfn.IFS(F3814=0,$Z$17,F3814=1,$Z$16)*_xlfn.IFS(G3814=0,$Z$22,G3814=1,$Z$21)*_xlfn.IFS(H3814=0,$Z$27,H3814=1,$Z$26)*_xlfn.IFS(I3814=0,$Z$32,I3814=1,$Z$31)*_xlfn.IFS(J3814=0,$Z$37,J3814=1,$Z$36)*_xlfn.IFS(K3814=0,$Z$42,K3814=1,$Z$41)*_xlfn.IFS(L3814=0,$Z$47,L3814=1,$Z$46)*_xlfn.IFS(M3814=0,$Z$52,M3814=1,$Z$51)*_xlfn.IFS(N3814=0,$Z$57,N3814=1,$Z$56)</f>
        <v>3.8438764004557999E-4</v>
      </c>
      <c r="R3814" t="str" cm="1">
        <f t="array" ref="R3814">_xlfn.IFS(AND(O3814&gt;P3814,O3814&gt;Q3814),"Low",AND(P3814&gt;O3814,P3814&gt;Q3814),"Medium",AND(Q3814&gt;O3814,Q3814&gt;P3814),"High")</f>
        <v>Low</v>
      </c>
      <c r="S3814" t="str">
        <f t="shared" si="120"/>
        <v>F</v>
      </c>
    </row>
    <row r="3815" spans="1:19" x14ac:dyDescent="0.3">
      <c r="A3815" t="s">
        <v>18</v>
      </c>
      <c r="B3815">
        <v>8</v>
      </c>
      <c r="C3815" t="s">
        <v>15</v>
      </c>
      <c r="D3815" t="str">
        <f t="shared" si="119"/>
        <v>High</v>
      </c>
      <c r="E3815">
        <v>1</v>
      </c>
      <c r="F3815">
        <v>0</v>
      </c>
      <c r="G3815">
        <v>1</v>
      </c>
      <c r="H3815">
        <v>1</v>
      </c>
      <c r="I3815">
        <v>0</v>
      </c>
      <c r="J3815">
        <v>1</v>
      </c>
      <c r="K3815">
        <v>1</v>
      </c>
      <c r="L3815">
        <v>0</v>
      </c>
      <c r="M3815">
        <v>1</v>
      </c>
      <c r="N3815">
        <v>1</v>
      </c>
      <c r="O3815" cm="1">
        <f t="array" ref="O3815">$U$2*_xlfn.IFS(C3815="data_analyst",$V$5,C3815="data_engineer",$V$6,C3815="data_scientist",$V$7)*_xlfn.IFS(E3815=0,$V$12,E3815=1,$V$11)*_xlfn.IFS(F3815=0,$V$17,F3815=1,$V$16)*_xlfn.IFS(G3815=0,$V$22,G3815=1,$V$21)*_xlfn.IFS(H3815=0,$V$27,H3815=1,$V$26)*_xlfn.IFS(I3815=0,$V$32,I3815=1,$V$31)*_xlfn.IFS(J3815=0,$V$37,J3815=1,$V$36)*_xlfn.IFS(K3815=0,$V$42,K3815=1,$V$41)*_xlfn.IFS(L3815=0,$V$47,L3815=1,$V$46)*_xlfn.IFS(M3815=0,$V$52,M3815=1,$V$51)*_xlfn.IFS(N3815=0,$V$57,N3815=1,$V$56)</f>
        <v>3.1599912504674797E-6</v>
      </c>
      <c r="P3815" cm="1">
        <f t="array" ref="P3815">$V$2*_xlfn.IFS(C3815="data_analyst",$X$5,C3815="data_engineer",$X$6,C3815="data_scientist",$X$7)*_xlfn.IFS(E3815=0,$X$12,E3815=1,$X$11)*_xlfn.IFS(F3815=0,$X$17,F3815=1,$X$16)*_xlfn.IFS(G3815=0,$X$22,G3815=1,$X$21)*_xlfn.IFS(H3815=0,$X$27,H3815=1,$X$26)*_xlfn.IFS(I3815=0,$X$32,I3815=1,$X$31)*_xlfn.IFS(J3815=0,$X$37,J3815=1,$X$36)*_xlfn.IFS(K3815=0,$X$42,K3815=1,$X$41)*_xlfn.IFS(L3815=0,$X$47,L3815=1,$X$46)*_xlfn.IFS(M3815=0,$X$52,M3815=1,$X$51)*_xlfn.IFS(N3815=0,$X$57,N3815=1,$X$56)</f>
        <v>8.0268490495565992E-6</v>
      </c>
      <c r="Q3815" cm="1">
        <f t="array" ref="Q3815">$W$2*_xlfn.IFS(C3815="data_analyst",$Z$5,C3815="data_engineer",$Z$6,C3815="data_scientist",$Z$7)*_xlfn.IFS(E3815=0,$Z$12,E3815=1,$Z$11)*_xlfn.IFS(F3815=0,$Z$17,F3815=1,$Z$16)*_xlfn.IFS(G3815=0,$Z$22,G3815=1,$Z$21)*_xlfn.IFS(H3815=0,$Z$27,H3815=1,$Z$26)*_xlfn.IFS(I3815=0,$Z$32,I3815=1,$Z$31)*_xlfn.IFS(J3815=0,$Z$37,J3815=1,$Z$36)*_xlfn.IFS(K3815=0,$Z$42,K3815=1,$Z$41)*_xlfn.IFS(L3815=0,$Z$47,L3815=1,$Z$46)*_xlfn.IFS(M3815=0,$Z$52,M3815=1,$Z$51)*_xlfn.IFS(N3815=0,$Z$57,N3815=1,$Z$56)</f>
        <v>8.0493300694826037E-6</v>
      </c>
      <c r="R3815" t="str" cm="1">
        <f t="array" ref="R3815">_xlfn.IFS(AND(O3815&gt;P3815,O3815&gt;Q3815),"Low",AND(P3815&gt;O3815,P3815&gt;Q3815),"Medium",AND(Q3815&gt;O3815,Q3815&gt;P3815),"High")</f>
        <v>High</v>
      </c>
      <c r="S3815" t="str">
        <f t="shared" si="120"/>
        <v>T</v>
      </c>
    </row>
    <row r="3816" spans="1:19" x14ac:dyDescent="0.3">
      <c r="A3816" t="s">
        <v>18</v>
      </c>
      <c r="B3816">
        <v>6</v>
      </c>
      <c r="C3816" t="s">
        <v>15</v>
      </c>
      <c r="D3816" t="str">
        <f t="shared" si="119"/>
        <v>High</v>
      </c>
      <c r="E3816">
        <v>1</v>
      </c>
      <c r="F3816">
        <v>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</v>
      </c>
      <c r="O3816" cm="1">
        <f t="array" ref="O3816">$U$2*_xlfn.IFS(C3816="data_analyst",$V$5,C3816="data_engineer",$V$6,C3816="data_scientist",$V$7)*_xlfn.IFS(E3816=0,$V$12,E3816=1,$V$11)*_xlfn.IFS(F3816=0,$V$17,F3816=1,$V$16)*_xlfn.IFS(G3816=0,$V$22,G3816=1,$V$21)*_xlfn.IFS(H3816=0,$V$27,H3816=1,$V$26)*_xlfn.IFS(I3816=0,$V$32,I3816=1,$V$31)*_xlfn.IFS(J3816=0,$V$37,J3816=1,$V$36)*_xlfn.IFS(K3816=0,$V$42,K3816=1,$V$41)*_xlfn.IFS(L3816=0,$V$47,L3816=1,$V$46)*_xlfn.IFS(M3816=0,$V$52,M3816=1,$V$51)*_xlfn.IFS(N3816=0,$V$57,N3816=1,$V$56)</f>
        <v>1.1005435587260949E-2</v>
      </c>
      <c r="P3816" cm="1">
        <f t="array" ref="P3816">$V$2*_xlfn.IFS(C3816="data_analyst",$X$5,C3816="data_engineer",$X$6,C3816="data_scientist",$X$7)*_xlfn.IFS(E3816=0,$X$12,E3816=1,$X$11)*_xlfn.IFS(F3816=0,$X$17,F3816=1,$X$16)*_xlfn.IFS(G3816=0,$X$22,G3816=1,$X$21)*_xlfn.IFS(H3816=0,$X$27,H3816=1,$X$26)*_xlfn.IFS(I3816=0,$X$32,I3816=1,$X$31)*_xlfn.IFS(J3816=0,$X$37,J3816=1,$X$36)*_xlfn.IFS(K3816=0,$X$42,K3816=1,$X$41)*_xlfn.IFS(L3816=0,$X$47,L3816=1,$X$46)*_xlfn.IFS(M3816=0,$X$52,M3816=1,$X$51)*_xlfn.IFS(N3816=0,$X$57,N3816=1,$X$56)</f>
        <v>3.4500962440026306E-4</v>
      </c>
      <c r="Q3816" cm="1">
        <f t="array" ref="Q3816">$W$2*_xlfn.IFS(C3816="data_analyst",$Z$5,C3816="data_engineer",$Z$6,C3816="data_scientist",$Z$7)*_xlfn.IFS(E3816=0,$Z$12,E3816=1,$Z$11)*_xlfn.IFS(F3816=0,$Z$17,F3816=1,$Z$16)*_xlfn.IFS(G3816=0,$Z$22,G3816=1,$Z$21)*_xlfn.IFS(H3816=0,$Z$27,H3816=1,$Z$26)*_xlfn.IFS(I3816=0,$Z$32,I3816=1,$Z$31)*_xlfn.IFS(J3816=0,$Z$37,J3816=1,$Z$36)*_xlfn.IFS(K3816=0,$Z$42,K3816=1,$Z$41)*_xlfn.IFS(L3816=0,$Z$47,L3816=1,$Z$46)*_xlfn.IFS(M3816=0,$Z$52,M3816=1,$Z$51)*_xlfn.IFS(N3816=0,$Z$57,N3816=1,$Z$56)</f>
        <v>1.4528867785737446E-3</v>
      </c>
      <c r="R3816" t="str" cm="1">
        <f t="array" ref="R3816">_xlfn.IFS(AND(O3816&gt;P3816,O3816&gt;Q3816),"Low",AND(P3816&gt;O3816,P3816&gt;Q3816),"Medium",AND(Q3816&gt;O3816,Q3816&gt;P3816),"High")</f>
        <v>Low</v>
      </c>
      <c r="S3816" t="str">
        <f t="shared" si="120"/>
        <v>F</v>
      </c>
    </row>
    <row r="3817" spans="1:19" x14ac:dyDescent="0.3">
      <c r="A3817" t="s">
        <v>18</v>
      </c>
      <c r="B3817">
        <v>6</v>
      </c>
      <c r="C3817" t="s">
        <v>15</v>
      </c>
      <c r="D3817" t="str">
        <f t="shared" si="119"/>
        <v>High</v>
      </c>
      <c r="E3817">
        <v>0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 cm="1">
        <f t="array" ref="O3817">$U$2*_xlfn.IFS(C3817="data_analyst",$V$5,C3817="data_engineer",$V$6,C3817="data_scientist",$V$7)*_xlfn.IFS(E3817=0,$V$12,E3817=1,$V$11)*_xlfn.IFS(F3817=0,$V$17,F3817=1,$V$16)*_xlfn.IFS(G3817=0,$V$22,G3817=1,$V$21)*_xlfn.IFS(H3817=0,$V$27,H3817=1,$V$26)*_xlfn.IFS(I3817=0,$V$32,I3817=1,$V$31)*_xlfn.IFS(J3817=0,$V$37,J3817=1,$V$36)*_xlfn.IFS(K3817=0,$V$42,K3817=1,$V$41)*_xlfn.IFS(L3817=0,$V$47,L3817=1,$V$46)*_xlfn.IFS(M3817=0,$V$52,M3817=1,$V$51)*_xlfn.IFS(N3817=0,$V$57,N3817=1,$V$56)</f>
        <v>4.6879328316891651E-3</v>
      </c>
      <c r="P3817" cm="1">
        <f t="array" ref="P3817">$V$2*_xlfn.IFS(C3817="data_analyst",$X$5,C3817="data_engineer",$X$6,C3817="data_scientist",$X$7)*_xlfn.IFS(E3817=0,$X$12,E3817=1,$X$11)*_xlfn.IFS(F3817=0,$X$17,F3817=1,$X$16)*_xlfn.IFS(G3817=0,$X$22,G3817=1,$X$21)*_xlfn.IFS(H3817=0,$X$27,H3817=1,$X$26)*_xlfn.IFS(I3817=0,$X$32,I3817=1,$X$31)*_xlfn.IFS(J3817=0,$X$37,J3817=1,$X$36)*_xlfn.IFS(K3817=0,$X$42,K3817=1,$X$41)*_xlfn.IFS(L3817=0,$X$47,L3817=1,$X$46)*_xlfn.IFS(M3817=0,$X$52,M3817=1,$X$51)*_xlfn.IFS(N3817=0,$X$57,N3817=1,$X$56)</f>
        <v>7.7370319830748416E-6</v>
      </c>
      <c r="Q3817" cm="1">
        <f t="array" ref="Q3817">$W$2*_xlfn.IFS(C3817="data_analyst",$Z$5,C3817="data_engineer",$Z$6,C3817="data_scientist",$Z$7)*_xlfn.IFS(E3817=0,$Z$12,E3817=1,$Z$11)*_xlfn.IFS(F3817=0,$Z$17,F3817=1,$Z$16)*_xlfn.IFS(G3817=0,$Z$22,G3817=1,$Z$21)*_xlfn.IFS(H3817=0,$Z$27,H3817=1,$Z$26)*_xlfn.IFS(I3817=0,$Z$32,I3817=1,$Z$31)*_xlfn.IFS(J3817=0,$Z$37,J3817=1,$Z$36)*_xlfn.IFS(K3817=0,$Z$42,K3817=1,$Z$41)*_xlfn.IFS(L3817=0,$Z$47,L3817=1,$Z$46)*_xlfn.IFS(M3817=0,$Z$52,M3817=1,$Z$51)*_xlfn.IFS(N3817=0,$Z$57,N3817=1,$Z$56)</f>
        <v>1.6893086079963217E-4</v>
      </c>
      <c r="R3817" t="str" cm="1">
        <f t="array" ref="R3817">_xlfn.IFS(AND(O3817&gt;P3817,O3817&gt;Q3817),"Low",AND(P3817&gt;O3817,P3817&gt;Q3817),"Medium",AND(Q3817&gt;O3817,Q3817&gt;P3817),"High")</f>
        <v>Low</v>
      </c>
      <c r="S3817" t="str">
        <f t="shared" si="120"/>
        <v>F</v>
      </c>
    </row>
    <row r="3818" spans="1:19" x14ac:dyDescent="0.3">
      <c r="A3818" t="s">
        <v>18</v>
      </c>
      <c r="B3818">
        <v>4</v>
      </c>
      <c r="C3818" t="s">
        <v>15</v>
      </c>
      <c r="D3818" t="str">
        <f t="shared" si="119"/>
        <v>Medium</v>
      </c>
      <c r="E3818">
        <v>0</v>
      </c>
      <c r="F3818">
        <v>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1</v>
      </c>
      <c r="O3818" cm="1">
        <f t="array" ref="O3818">$U$2*_xlfn.IFS(C3818="data_analyst",$V$5,C3818="data_engineer",$V$6,C3818="data_scientist",$V$7)*_xlfn.IFS(E3818=0,$V$12,E3818=1,$V$11)*_xlfn.IFS(F3818=0,$V$17,F3818=1,$V$16)*_xlfn.IFS(G3818=0,$V$22,G3818=1,$V$21)*_xlfn.IFS(H3818=0,$V$27,H3818=1,$V$26)*_xlfn.IFS(I3818=0,$V$32,I3818=1,$V$31)*_xlfn.IFS(J3818=0,$V$37,J3818=1,$V$36)*_xlfn.IFS(K3818=0,$V$42,K3818=1,$V$41)*_xlfn.IFS(L3818=0,$V$47,L3818=1,$V$46)*_xlfn.IFS(M3818=0,$V$52,M3818=1,$V$51)*_xlfn.IFS(N3818=0,$V$57,N3818=1,$V$56)</f>
        <v>2.3455829444072339E-2</v>
      </c>
      <c r="P3818" cm="1">
        <f t="array" ref="P3818">$V$2*_xlfn.IFS(C3818="data_analyst",$X$5,C3818="data_engineer",$X$6,C3818="data_scientist",$X$7)*_xlfn.IFS(E3818=0,$X$12,E3818=1,$X$11)*_xlfn.IFS(F3818=0,$X$17,F3818=1,$X$16)*_xlfn.IFS(G3818=0,$X$22,G3818=1,$X$21)*_xlfn.IFS(H3818=0,$X$27,H3818=1,$X$26)*_xlfn.IFS(I3818=0,$X$32,I3818=1,$X$31)*_xlfn.IFS(J3818=0,$X$37,J3818=1,$X$36)*_xlfn.IFS(K3818=0,$X$42,K3818=1,$X$41)*_xlfn.IFS(L3818=0,$X$47,L3818=1,$X$46)*_xlfn.IFS(M3818=0,$X$52,M3818=1,$X$51)*_xlfn.IFS(N3818=0,$X$57,N3818=1,$X$56)</f>
        <v>1.3229474467763136E-4</v>
      </c>
      <c r="Q3818" cm="1">
        <f t="array" ref="Q3818">$W$2*_xlfn.IFS(C3818="data_analyst",$Z$5,C3818="data_engineer",$Z$6,C3818="data_scientist",$Z$7)*_xlfn.IFS(E3818=0,$Z$12,E3818=1,$Z$11)*_xlfn.IFS(F3818=0,$Z$17,F3818=1,$Z$16)*_xlfn.IFS(G3818=0,$Z$22,G3818=1,$Z$21)*_xlfn.IFS(H3818=0,$Z$27,H3818=1,$Z$26)*_xlfn.IFS(I3818=0,$Z$32,I3818=1,$Z$31)*_xlfn.IFS(J3818=0,$Z$37,J3818=1,$Z$36)*_xlfn.IFS(K3818=0,$Z$42,K3818=1,$Z$41)*_xlfn.IFS(L3818=0,$Z$47,L3818=1,$Z$46)*_xlfn.IFS(M3818=0,$Z$52,M3818=1,$Z$51)*_xlfn.IFS(N3818=0,$Z$57,N3818=1,$Z$56)</f>
        <v>1.0934096374833335E-3</v>
      </c>
      <c r="R3818" t="str" cm="1">
        <f t="array" ref="R3818">_xlfn.IFS(AND(O3818&gt;P3818,O3818&gt;Q3818),"Low",AND(P3818&gt;O3818,P3818&gt;Q3818),"Medium",AND(Q3818&gt;O3818,Q3818&gt;P3818),"High")</f>
        <v>Low</v>
      </c>
      <c r="S3818" t="str">
        <f t="shared" si="120"/>
        <v>F</v>
      </c>
    </row>
    <row r="3819" spans="1:19" x14ac:dyDescent="0.3">
      <c r="A3819" t="s">
        <v>18</v>
      </c>
      <c r="B3819">
        <v>4</v>
      </c>
      <c r="C3819" t="s">
        <v>15</v>
      </c>
      <c r="D3819" t="str">
        <f t="shared" si="119"/>
        <v>Medium</v>
      </c>
      <c r="E3819">
        <v>0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 cm="1">
        <f t="array" ref="O3819">$U$2*_xlfn.IFS(C3819="data_analyst",$V$5,C3819="data_engineer",$V$6,C3819="data_scientist",$V$7)*_xlfn.IFS(E3819=0,$V$12,E3819=1,$V$11)*_xlfn.IFS(F3819=0,$V$17,F3819=1,$V$16)*_xlfn.IFS(G3819=0,$V$22,G3819=1,$V$21)*_xlfn.IFS(H3819=0,$V$27,H3819=1,$V$26)*_xlfn.IFS(I3819=0,$V$32,I3819=1,$V$31)*_xlfn.IFS(J3819=0,$V$37,J3819=1,$V$36)*_xlfn.IFS(K3819=0,$V$42,K3819=1,$V$41)*_xlfn.IFS(L3819=0,$V$47,L3819=1,$V$46)*_xlfn.IFS(M3819=0,$V$52,M3819=1,$V$51)*_xlfn.IFS(N3819=0,$V$57,N3819=1,$V$56)</f>
        <v>4.6879328316891651E-3</v>
      </c>
      <c r="P3819" cm="1">
        <f t="array" ref="P3819">$V$2*_xlfn.IFS(C3819="data_analyst",$X$5,C3819="data_engineer",$X$6,C3819="data_scientist",$X$7)*_xlfn.IFS(E3819=0,$X$12,E3819=1,$X$11)*_xlfn.IFS(F3819=0,$X$17,F3819=1,$X$16)*_xlfn.IFS(G3819=0,$X$22,G3819=1,$X$21)*_xlfn.IFS(H3819=0,$X$27,H3819=1,$X$26)*_xlfn.IFS(I3819=0,$X$32,I3819=1,$X$31)*_xlfn.IFS(J3819=0,$X$37,J3819=1,$X$36)*_xlfn.IFS(K3819=0,$X$42,K3819=1,$X$41)*_xlfn.IFS(L3819=0,$X$47,L3819=1,$X$46)*_xlfn.IFS(M3819=0,$X$52,M3819=1,$X$51)*_xlfn.IFS(N3819=0,$X$57,N3819=1,$X$56)</f>
        <v>7.7370319830748416E-6</v>
      </c>
      <c r="Q3819" cm="1">
        <f t="array" ref="Q3819">$W$2*_xlfn.IFS(C3819="data_analyst",$Z$5,C3819="data_engineer",$Z$6,C3819="data_scientist",$Z$7)*_xlfn.IFS(E3819=0,$Z$12,E3819=1,$Z$11)*_xlfn.IFS(F3819=0,$Z$17,F3819=1,$Z$16)*_xlfn.IFS(G3819=0,$Z$22,G3819=1,$Z$21)*_xlfn.IFS(H3819=0,$Z$27,H3819=1,$Z$26)*_xlfn.IFS(I3819=0,$Z$32,I3819=1,$Z$31)*_xlfn.IFS(J3819=0,$Z$37,J3819=1,$Z$36)*_xlfn.IFS(K3819=0,$Z$42,K3819=1,$Z$41)*_xlfn.IFS(L3819=0,$Z$47,L3819=1,$Z$46)*_xlfn.IFS(M3819=0,$Z$52,M3819=1,$Z$51)*_xlfn.IFS(N3819=0,$Z$57,N3819=1,$Z$56)</f>
        <v>1.6893086079963217E-4</v>
      </c>
      <c r="R3819" t="str" cm="1">
        <f t="array" ref="R3819">_xlfn.IFS(AND(O3819&gt;P3819,O3819&gt;Q3819),"Low",AND(P3819&gt;O3819,P3819&gt;Q3819),"Medium",AND(Q3819&gt;O3819,Q3819&gt;P3819),"High")</f>
        <v>Low</v>
      </c>
      <c r="S3819" t="str">
        <f t="shared" si="120"/>
        <v>F</v>
      </c>
    </row>
    <row r="3820" spans="1:19" x14ac:dyDescent="0.3">
      <c r="A3820" t="s">
        <v>18</v>
      </c>
      <c r="B3820">
        <v>8</v>
      </c>
      <c r="C3820" t="s">
        <v>15</v>
      </c>
      <c r="D3820" t="str">
        <f t="shared" si="119"/>
        <v>High</v>
      </c>
      <c r="E3820">
        <v>0</v>
      </c>
      <c r="F3820">
        <v>1</v>
      </c>
      <c r="G3820">
        <v>0</v>
      </c>
      <c r="H3820">
        <v>1</v>
      </c>
      <c r="I3820">
        <v>0</v>
      </c>
      <c r="J3820">
        <v>1</v>
      </c>
      <c r="K3820">
        <v>0</v>
      </c>
      <c r="L3820">
        <v>0</v>
      </c>
      <c r="M3820">
        <v>0</v>
      </c>
      <c r="N3820">
        <v>1</v>
      </c>
      <c r="O3820" cm="1">
        <f t="array" ref="O3820">$U$2*_xlfn.IFS(C3820="data_analyst",$V$5,C3820="data_engineer",$V$6,C3820="data_scientist",$V$7)*_xlfn.IFS(E3820=0,$V$12,E3820=1,$V$11)*_xlfn.IFS(F3820=0,$V$17,F3820=1,$V$16)*_xlfn.IFS(G3820=0,$V$22,G3820=1,$V$21)*_xlfn.IFS(H3820=0,$V$27,H3820=1,$V$26)*_xlfn.IFS(I3820=0,$V$32,I3820=1,$V$31)*_xlfn.IFS(J3820=0,$V$37,J3820=1,$V$36)*_xlfn.IFS(K3820=0,$V$42,K3820=1,$V$41)*_xlfn.IFS(L3820=0,$V$47,L3820=1,$V$46)*_xlfn.IFS(M3820=0,$V$52,M3820=1,$V$51)*_xlfn.IFS(N3820=0,$V$57,N3820=1,$V$56)</f>
        <v>2.8835697761376636E-3</v>
      </c>
      <c r="P3820" cm="1">
        <f t="array" ref="P3820">$V$2*_xlfn.IFS(C3820="data_analyst",$X$5,C3820="data_engineer",$X$6,C3820="data_scientist",$X$7)*_xlfn.IFS(E3820=0,$X$12,E3820=1,$X$11)*_xlfn.IFS(F3820=0,$X$17,F3820=1,$X$16)*_xlfn.IFS(G3820=0,$X$22,G3820=1,$X$21)*_xlfn.IFS(H3820=0,$X$27,H3820=1,$X$26)*_xlfn.IFS(I3820=0,$X$32,I3820=1,$X$31)*_xlfn.IFS(J3820=0,$X$37,J3820=1,$X$36)*_xlfn.IFS(K3820=0,$X$42,K3820=1,$X$41)*_xlfn.IFS(L3820=0,$X$47,L3820=1,$X$46)*_xlfn.IFS(M3820=0,$X$52,M3820=1,$X$51)*_xlfn.IFS(N3820=0,$X$57,N3820=1,$X$56)</f>
        <v>2.8016005036014412E-5</v>
      </c>
      <c r="Q3820" cm="1">
        <f t="array" ref="Q3820">$W$2*_xlfn.IFS(C3820="data_analyst",$Z$5,C3820="data_engineer",$Z$6,C3820="data_scientist",$Z$7)*_xlfn.IFS(E3820=0,$Z$12,E3820=1,$Z$11)*_xlfn.IFS(F3820=0,$Z$17,F3820=1,$Z$16)*_xlfn.IFS(G3820=0,$Z$22,G3820=1,$Z$21)*_xlfn.IFS(H3820=0,$Z$27,H3820=1,$Z$26)*_xlfn.IFS(I3820=0,$Z$32,I3820=1,$Z$31)*_xlfn.IFS(J3820=0,$Z$37,J3820=1,$Z$36)*_xlfn.IFS(K3820=0,$Z$42,K3820=1,$Z$41)*_xlfn.IFS(L3820=0,$Z$47,L3820=1,$Z$46)*_xlfn.IFS(M3820=0,$Z$52,M3820=1,$Z$51)*_xlfn.IFS(N3820=0,$Z$57,N3820=1,$Z$56)</f>
        <v>1.6520733766407604E-4</v>
      </c>
      <c r="R3820" t="str" cm="1">
        <f t="array" ref="R3820">_xlfn.IFS(AND(O3820&gt;P3820,O3820&gt;Q3820),"Low",AND(P3820&gt;O3820,P3820&gt;Q3820),"Medium",AND(Q3820&gt;O3820,Q3820&gt;P3820),"High")</f>
        <v>Low</v>
      </c>
      <c r="S3820" t="str">
        <f t="shared" si="120"/>
        <v>F</v>
      </c>
    </row>
    <row r="3821" spans="1:19" x14ac:dyDescent="0.3">
      <c r="A3821" t="s">
        <v>18</v>
      </c>
      <c r="B3821">
        <v>7</v>
      </c>
      <c r="C3821" t="s">
        <v>15</v>
      </c>
      <c r="D3821" t="str">
        <f t="shared" si="119"/>
        <v>High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1</v>
      </c>
      <c r="K3821">
        <v>0</v>
      </c>
      <c r="L3821">
        <v>0</v>
      </c>
      <c r="M3821">
        <v>0</v>
      </c>
      <c r="N3821">
        <v>0</v>
      </c>
      <c r="O3821" cm="1">
        <f t="array" ref="O3821">$U$2*_xlfn.IFS(C3821="data_analyst",$V$5,C3821="data_engineer",$V$6,C3821="data_scientist",$V$7)*_xlfn.IFS(E3821=0,$V$12,E3821=1,$V$11)*_xlfn.IFS(F3821=0,$V$17,F3821=1,$V$16)*_xlfn.IFS(G3821=0,$V$22,G3821=1,$V$21)*_xlfn.IFS(H3821=0,$V$27,H3821=1,$V$26)*_xlfn.IFS(I3821=0,$V$32,I3821=1,$V$31)*_xlfn.IFS(J3821=0,$V$37,J3821=1,$V$36)*_xlfn.IFS(K3821=0,$V$42,K3821=1,$V$41)*_xlfn.IFS(L3821=0,$V$47,L3821=1,$V$46)*_xlfn.IFS(M3821=0,$V$52,M3821=1,$V$51)*_xlfn.IFS(N3821=0,$V$57,N3821=1,$V$56)</f>
        <v>1.2354408435458334E-3</v>
      </c>
      <c r="P3821" cm="1">
        <f t="array" ref="P3821">$V$2*_xlfn.IFS(C3821="data_analyst",$X$5,C3821="data_engineer",$X$6,C3821="data_scientist",$X$7)*_xlfn.IFS(E3821=0,$X$12,E3821=1,$X$11)*_xlfn.IFS(F3821=0,$X$17,F3821=1,$X$16)*_xlfn.IFS(G3821=0,$X$22,G3821=1,$X$21)*_xlfn.IFS(H3821=0,$X$27,H3821=1,$X$26)*_xlfn.IFS(I3821=0,$X$32,I3821=1,$X$31)*_xlfn.IFS(J3821=0,$X$37,J3821=1,$X$36)*_xlfn.IFS(K3821=0,$X$42,K3821=1,$X$41)*_xlfn.IFS(L3821=0,$X$47,L3821=1,$X$46)*_xlfn.IFS(M3821=0,$X$52,M3821=1,$X$51)*_xlfn.IFS(N3821=0,$X$57,N3821=1,$X$56)</f>
        <v>1.614648194314651E-6</v>
      </c>
      <c r="Q3821" cm="1">
        <f t="array" ref="Q3821">$W$2*_xlfn.IFS(C3821="data_analyst",$Z$5,C3821="data_engineer",$Z$6,C3821="data_scientist",$Z$7)*_xlfn.IFS(E3821=0,$Z$12,E3821=1,$Z$11)*_xlfn.IFS(F3821=0,$Z$17,F3821=1,$Z$16)*_xlfn.IFS(G3821=0,$Z$22,G3821=1,$Z$21)*_xlfn.IFS(H3821=0,$Z$27,H3821=1,$Z$26)*_xlfn.IFS(I3821=0,$Z$32,I3821=1,$Z$31)*_xlfn.IFS(J3821=0,$Z$37,J3821=1,$Z$36)*_xlfn.IFS(K3821=0,$Z$42,K3821=1,$Z$41)*_xlfn.IFS(L3821=0,$Z$47,L3821=1,$Z$46)*_xlfn.IFS(M3821=0,$Z$52,M3821=1,$Z$51)*_xlfn.IFS(N3821=0,$Z$57,N3821=1,$Z$56)</f>
        <v>4.4693733793478163E-5</v>
      </c>
      <c r="R3821" t="str" cm="1">
        <f t="array" ref="R3821">_xlfn.IFS(AND(O3821&gt;P3821,O3821&gt;Q3821),"Low",AND(P3821&gt;O3821,P3821&gt;Q3821),"Medium",AND(Q3821&gt;O3821,Q3821&gt;P3821),"High")</f>
        <v>Low</v>
      </c>
      <c r="S3821" t="str">
        <f t="shared" si="120"/>
        <v>F</v>
      </c>
    </row>
    <row r="3822" spans="1:19" x14ac:dyDescent="0.3">
      <c r="A3822" t="s">
        <v>18</v>
      </c>
      <c r="B3822">
        <v>4</v>
      </c>
      <c r="C3822" t="s">
        <v>15</v>
      </c>
      <c r="D3822" t="str">
        <f t="shared" si="119"/>
        <v>Medium</v>
      </c>
      <c r="E3822">
        <v>0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1</v>
      </c>
      <c r="O3822" cm="1">
        <f t="array" ref="O3822">$U$2*_xlfn.IFS(C3822="data_analyst",$V$5,C3822="data_engineer",$V$6,C3822="data_scientist",$V$7)*_xlfn.IFS(E3822=0,$V$12,E3822=1,$V$11)*_xlfn.IFS(F3822=0,$V$17,F3822=1,$V$16)*_xlfn.IFS(G3822=0,$V$22,G3822=1,$V$21)*_xlfn.IFS(H3822=0,$V$27,H3822=1,$V$26)*_xlfn.IFS(I3822=0,$V$32,I3822=1,$V$31)*_xlfn.IFS(J3822=0,$V$37,J3822=1,$V$36)*_xlfn.IFS(K3822=0,$V$42,K3822=1,$V$41)*_xlfn.IFS(L3822=0,$V$47,L3822=1,$V$46)*_xlfn.IFS(M3822=0,$V$52,M3822=1,$V$51)*_xlfn.IFS(N3822=0,$V$57,N3822=1,$V$56)</f>
        <v>1.1297208642539356E-3</v>
      </c>
      <c r="P3822" cm="1">
        <f t="array" ref="P3822">$V$2*_xlfn.IFS(C3822="data_analyst",$X$5,C3822="data_engineer",$X$6,C3822="data_scientist",$X$7)*_xlfn.IFS(E3822=0,$X$12,E3822=1,$X$11)*_xlfn.IFS(F3822=0,$X$17,F3822=1,$X$16)*_xlfn.IFS(G3822=0,$X$22,G3822=1,$X$21)*_xlfn.IFS(H3822=0,$X$27,H3822=1,$X$26)*_xlfn.IFS(I3822=0,$X$32,I3822=1,$X$31)*_xlfn.IFS(J3822=0,$X$37,J3822=1,$X$36)*_xlfn.IFS(K3822=0,$X$42,K3822=1,$X$41)*_xlfn.IFS(L3822=0,$X$47,L3822=1,$X$46)*_xlfn.IFS(M3822=0,$X$52,M3822=1,$X$51)*_xlfn.IFS(N3822=0,$X$57,N3822=1,$X$56)</f>
        <v>8.2480459348055032E-5</v>
      </c>
      <c r="Q3822" cm="1">
        <f t="array" ref="Q3822">$W$2*_xlfn.IFS(C3822="data_analyst",$Z$5,C3822="data_engineer",$Z$6,C3822="data_scientist",$Z$7)*_xlfn.IFS(E3822=0,$Z$12,E3822=1,$Z$11)*_xlfn.IFS(F3822=0,$Z$17,F3822=1,$Z$16)*_xlfn.IFS(G3822=0,$Z$22,G3822=1,$Z$21)*_xlfn.IFS(H3822=0,$Z$27,H3822=1,$Z$26)*_xlfn.IFS(I3822=0,$Z$32,I3822=1,$Z$31)*_xlfn.IFS(J3822=0,$Z$37,J3822=1,$Z$36)*_xlfn.IFS(K3822=0,$Z$42,K3822=1,$Z$41)*_xlfn.IFS(L3822=0,$Z$47,L3822=1,$Z$46)*_xlfn.IFS(M3822=0,$Z$52,M3822=1,$Z$51)*_xlfn.IFS(N3822=0,$Z$57,N3822=1,$Z$56)</f>
        <v>4.1168864893097179E-4</v>
      </c>
      <c r="R3822" t="str" cm="1">
        <f t="array" ref="R3822">_xlfn.IFS(AND(O3822&gt;P3822,O3822&gt;Q3822),"Low",AND(P3822&gt;O3822,P3822&gt;Q3822),"Medium",AND(Q3822&gt;O3822,Q3822&gt;P3822),"High")</f>
        <v>Low</v>
      </c>
      <c r="S3822" t="str">
        <f t="shared" si="120"/>
        <v>F</v>
      </c>
    </row>
    <row r="3823" spans="1:19" x14ac:dyDescent="0.3">
      <c r="A3823" t="s">
        <v>18</v>
      </c>
      <c r="B3823">
        <v>6</v>
      </c>
      <c r="C3823" t="s">
        <v>15</v>
      </c>
      <c r="D3823" t="str">
        <f t="shared" si="119"/>
        <v>High</v>
      </c>
      <c r="E3823">
        <v>1</v>
      </c>
      <c r="F3823">
        <v>1</v>
      </c>
      <c r="G3823">
        <v>0</v>
      </c>
      <c r="H3823">
        <v>1</v>
      </c>
      <c r="I3823">
        <v>0</v>
      </c>
      <c r="J3823">
        <v>1</v>
      </c>
      <c r="K3823">
        <v>0</v>
      </c>
      <c r="L3823">
        <v>0</v>
      </c>
      <c r="M3823">
        <v>0</v>
      </c>
      <c r="N3823">
        <v>0</v>
      </c>
      <c r="O3823" cm="1">
        <f t="array" ref="O3823">$U$2*_xlfn.IFS(C3823="data_analyst",$V$5,C3823="data_engineer",$V$6,C3823="data_scientist",$V$7)*_xlfn.IFS(E3823=0,$V$12,E3823=1,$V$11)*_xlfn.IFS(F3823=0,$V$17,F3823=1,$V$16)*_xlfn.IFS(G3823=0,$V$22,G3823=1,$V$21)*_xlfn.IFS(H3823=0,$V$27,H3823=1,$V$26)*_xlfn.IFS(I3823=0,$V$32,I3823=1,$V$31)*_xlfn.IFS(J3823=0,$V$37,J3823=1,$V$36)*_xlfn.IFS(K3823=0,$V$42,K3823=1,$V$41)*_xlfn.IFS(L3823=0,$V$47,L3823=1,$V$46)*_xlfn.IFS(M3823=0,$V$52,M3823=1,$V$51)*_xlfn.IFS(N3823=0,$V$57,N3823=1,$V$56)</f>
        <v>2.7040672703791473E-4</v>
      </c>
      <c r="P3823" cm="1">
        <f t="array" ref="P3823">$V$2*_xlfn.IFS(C3823="data_analyst",$X$5,C3823="data_engineer",$X$6,C3823="data_scientist",$X$7)*_xlfn.IFS(E3823=0,$X$12,E3823=1,$X$11)*_xlfn.IFS(F3823=0,$X$17,F3823=1,$X$16)*_xlfn.IFS(G3823=0,$X$22,G3823=1,$X$21)*_xlfn.IFS(H3823=0,$X$27,H3823=1,$X$26)*_xlfn.IFS(I3823=0,$X$32,I3823=1,$X$31)*_xlfn.IFS(J3823=0,$X$37,J3823=1,$X$36)*_xlfn.IFS(K3823=0,$X$42,K3823=1,$X$41)*_xlfn.IFS(L3823=0,$X$47,L3823=1,$X$46)*_xlfn.IFS(M3823=0,$X$52,M3823=1,$X$51)*_xlfn.IFS(N3823=0,$X$57,N3823=1,$X$56)</f>
        <v>4.2729383252746515E-6</v>
      </c>
      <c r="Q3823" cm="1">
        <f t="array" ref="Q3823">$W$2*_xlfn.IFS(C3823="data_analyst",$Z$5,C3823="data_engineer",$Z$6,C3823="data_scientist",$Z$7)*_xlfn.IFS(E3823=0,$Z$12,E3823=1,$Z$11)*_xlfn.IFS(F3823=0,$Z$17,F3823=1,$Z$16)*_xlfn.IFS(G3823=0,$Z$22,G3823=1,$Z$21)*_xlfn.IFS(H3823=0,$Z$27,H3823=1,$Z$26)*_xlfn.IFS(I3823=0,$Z$32,I3823=1,$Z$31)*_xlfn.IFS(J3823=0,$Z$37,J3823=1,$Z$36)*_xlfn.IFS(K3823=0,$Z$42,K3823=1,$Z$41)*_xlfn.IFS(L3823=0,$Z$47,L3823=1,$Z$46)*_xlfn.IFS(M3823=0,$Z$52,M3823=1,$Z$51)*_xlfn.IFS(N3823=0,$Z$57,N3823=1,$Z$56)</f>
        <v>3.3915974825238953E-5</v>
      </c>
      <c r="R3823" t="str" cm="1">
        <f t="array" ref="R3823">_xlfn.IFS(AND(O3823&gt;P3823,O3823&gt;Q3823),"Low",AND(P3823&gt;O3823,P3823&gt;Q3823),"Medium",AND(Q3823&gt;O3823,Q3823&gt;P3823),"High")</f>
        <v>Low</v>
      </c>
      <c r="S3823" t="str">
        <f t="shared" si="120"/>
        <v>F</v>
      </c>
    </row>
    <row r="3824" spans="1:19" x14ac:dyDescent="0.3">
      <c r="A3824" t="s">
        <v>18</v>
      </c>
      <c r="B3824">
        <v>7</v>
      </c>
      <c r="C3824" t="s">
        <v>15</v>
      </c>
      <c r="D3824" t="str">
        <f t="shared" si="119"/>
        <v>High</v>
      </c>
      <c r="E3824">
        <v>0</v>
      </c>
      <c r="F3824">
        <v>0</v>
      </c>
      <c r="G3824">
        <v>0</v>
      </c>
      <c r="H3824">
        <v>1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1</v>
      </c>
      <c r="O3824" cm="1">
        <f t="array" ref="O3824">$U$2*_xlfn.IFS(C3824="data_analyst",$V$5,C3824="data_engineer",$V$6,C3824="data_scientist",$V$7)*_xlfn.IFS(E3824=0,$V$12,E3824=1,$V$11)*_xlfn.IFS(F3824=0,$V$17,F3824=1,$V$16)*_xlfn.IFS(G3824=0,$V$22,G3824=1,$V$21)*_xlfn.IFS(H3824=0,$V$27,H3824=1,$V$26)*_xlfn.IFS(I3824=0,$V$32,I3824=1,$V$31)*_xlfn.IFS(J3824=0,$V$37,J3824=1,$V$36)*_xlfn.IFS(K3824=0,$V$42,K3824=1,$V$41)*_xlfn.IFS(L3824=0,$V$47,L3824=1,$V$46)*_xlfn.IFS(M3824=0,$V$52,M3824=1,$V$51)*_xlfn.IFS(N3824=0,$V$57,N3824=1,$V$56)</f>
        <v>1.2722677265495437E-3</v>
      </c>
      <c r="P3824" cm="1">
        <f t="array" ref="P3824">$V$2*_xlfn.IFS(C3824="data_analyst",$X$5,C3824="data_engineer",$X$6,C3824="data_scientist",$X$7)*_xlfn.IFS(E3824=0,$X$12,E3824=1,$X$11)*_xlfn.IFS(F3824=0,$X$17,F3824=1,$X$16)*_xlfn.IFS(G3824=0,$X$22,G3824=1,$X$21)*_xlfn.IFS(H3824=0,$X$27,H3824=1,$X$26)*_xlfn.IFS(I3824=0,$X$32,I3824=1,$X$31)*_xlfn.IFS(J3824=0,$X$37,J3824=1,$X$36)*_xlfn.IFS(K3824=0,$X$42,K3824=1,$X$41)*_xlfn.IFS(L3824=0,$X$47,L3824=1,$X$46)*_xlfn.IFS(M3824=0,$X$52,M3824=1,$X$51)*_xlfn.IFS(N3824=0,$X$57,N3824=1,$X$56)</f>
        <v>1.9997020494412149E-5</v>
      </c>
      <c r="Q3824" cm="1">
        <f t="array" ref="Q3824">$W$2*_xlfn.IFS(C3824="data_analyst",$Z$5,C3824="data_engineer",$Z$6,C3824="data_scientist",$Z$7)*_xlfn.IFS(E3824=0,$Z$12,E3824=1,$Z$11)*_xlfn.IFS(F3824=0,$Z$17,F3824=1,$Z$16)*_xlfn.IFS(G3824=0,$Z$22,G3824=1,$Z$21)*_xlfn.IFS(H3824=0,$Z$27,H3824=1,$Z$26)*_xlfn.IFS(I3824=0,$Z$32,I3824=1,$Z$31)*_xlfn.IFS(J3824=0,$Z$37,J3824=1,$Z$36)*_xlfn.IFS(K3824=0,$Z$42,K3824=1,$Z$41)*_xlfn.IFS(L3824=0,$Z$47,L3824=1,$Z$46)*_xlfn.IFS(M3824=0,$Z$52,M3824=1,$Z$51)*_xlfn.IFS(N3824=0,$Z$57,N3824=1,$Z$56)</f>
        <v>1.0022921676930561E-4</v>
      </c>
      <c r="R3824" t="str" cm="1">
        <f t="array" ref="R3824">_xlfn.IFS(AND(O3824&gt;P3824,O3824&gt;Q3824),"Low",AND(P3824&gt;O3824,P3824&gt;Q3824),"Medium",AND(Q3824&gt;O3824,Q3824&gt;P3824),"High")</f>
        <v>Low</v>
      </c>
      <c r="S3824" t="str">
        <f t="shared" si="120"/>
        <v>F</v>
      </c>
    </row>
    <row r="3825" spans="1:19" x14ac:dyDescent="0.3">
      <c r="A3825" t="s">
        <v>18</v>
      </c>
      <c r="B3825">
        <v>5</v>
      </c>
      <c r="C3825" t="s">
        <v>15</v>
      </c>
      <c r="D3825" t="str">
        <f t="shared" si="119"/>
        <v>High</v>
      </c>
      <c r="E3825">
        <v>1</v>
      </c>
      <c r="F3825">
        <v>1</v>
      </c>
      <c r="G3825">
        <v>0</v>
      </c>
      <c r="H3825">
        <v>1</v>
      </c>
      <c r="I3825">
        <v>0</v>
      </c>
      <c r="J3825">
        <v>1</v>
      </c>
      <c r="K3825">
        <v>0</v>
      </c>
      <c r="L3825">
        <v>0</v>
      </c>
      <c r="M3825">
        <v>0</v>
      </c>
      <c r="N3825">
        <v>1</v>
      </c>
      <c r="O3825" cm="1">
        <f t="array" ref="O3825">$U$2*_xlfn.IFS(C3825="data_analyst",$V$5,C3825="data_engineer",$V$6,C3825="data_scientist",$V$7)*_xlfn.IFS(E3825=0,$V$12,E3825=1,$V$11)*_xlfn.IFS(F3825=0,$V$17,F3825=1,$V$16)*_xlfn.IFS(G3825=0,$V$22,G3825=1,$V$21)*_xlfn.IFS(H3825=0,$V$27,H3825=1,$V$26)*_xlfn.IFS(I3825=0,$V$32,I3825=1,$V$31)*_xlfn.IFS(J3825=0,$V$37,J3825=1,$V$36)*_xlfn.IFS(K3825=0,$V$42,K3825=1,$V$41)*_xlfn.IFS(L3825=0,$V$47,L3825=1,$V$46)*_xlfn.IFS(M3825=0,$V$52,M3825=1,$V$51)*_xlfn.IFS(N3825=0,$V$57,N3825=1,$V$56)</f>
        <v>1.3529660721793594E-3</v>
      </c>
      <c r="P3825" cm="1">
        <f t="array" ref="P3825">$V$2*_xlfn.IFS(C3825="data_analyst",$X$5,C3825="data_engineer",$X$6,C3825="data_scientist",$X$7)*_xlfn.IFS(E3825=0,$X$12,E3825=1,$X$11)*_xlfn.IFS(F3825=0,$X$17,F3825=1,$X$16)*_xlfn.IFS(G3825=0,$X$22,G3825=1,$X$21)*_xlfn.IFS(H3825=0,$X$27,H3825=1,$X$26)*_xlfn.IFS(I3825=0,$X$32,I3825=1,$X$31)*_xlfn.IFS(J3825=0,$X$37,J3825=1,$X$36)*_xlfn.IFS(K3825=0,$X$42,K3825=1,$X$41)*_xlfn.IFS(L3825=0,$X$47,L3825=1,$X$46)*_xlfn.IFS(M3825=0,$X$52,M3825=1,$X$51)*_xlfn.IFS(N3825=0,$X$57,N3825=1,$X$56)</f>
        <v>7.3062549825575368E-5</v>
      </c>
      <c r="Q3825" cm="1">
        <f t="array" ref="Q3825">$W$2*_xlfn.IFS(C3825="data_analyst",$Z$5,C3825="data_engineer",$Z$6,C3825="data_scientist",$Z$7)*_xlfn.IFS(E3825=0,$Z$12,E3825=1,$Z$11)*_xlfn.IFS(F3825=0,$Z$17,F3825=1,$Z$16)*_xlfn.IFS(G3825=0,$Z$22,G3825=1,$Z$21)*_xlfn.IFS(H3825=0,$Z$27,H3825=1,$Z$26)*_xlfn.IFS(I3825=0,$Z$32,I3825=1,$Z$31)*_xlfn.IFS(J3825=0,$Z$37,J3825=1,$Z$36)*_xlfn.IFS(K3825=0,$Z$42,K3825=1,$Z$41)*_xlfn.IFS(L3825=0,$Z$47,L3825=1,$Z$46)*_xlfn.IFS(M3825=0,$Z$52,M3825=1,$Z$51)*_xlfn.IFS(N3825=0,$Z$57,N3825=1,$Z$56)</f>
        <v>2.1952207881390927E-4</v>
      </c>
      <c r="R3825" t="str" cm="1">
        <f t="array" ref="R3825">_xlfn.IFS(AND(O3825&gt;P3825,O3825&gt;Q3825),"Low",AND(P3825&gt;O3825,P3825&gt;Q3825),"Medium",AND(Q3825&gt;O3825,Q3825&gt;P3825),"High")</f>
        <v>Low</v>
      </c>
      <c r="S3825" t="str">
        <f t="shared" si="120"/>
        <v>F</v>
      </c>
    </row>
    <row r="3826" spans="1:19" x14ac:dyDescent="0.3">
      <c r="A3826" t="s">
        <v>18</v>
      </c>
      <c r="B3826">
        <v>5</v>
      </c>
      <c r="C3826" t="s">
        <v>15</v>
      </c>
      <c r="D3826" t="str">
        <f t="shared" si="119"/>
        <v>High</v>
      </c>
      <c r="E3826">
        <v>1</v>
      </c>
      <c r="F3826">
        <v>1</v>
      </c>
      <c r="G3826">
        <v>0</v>
      </c>
      <c r="H3826">
        <v>1</v>
      </c>
      <c r="I3826">
        <v>0</v>
      </c>
      <c r="J3826">
        <v>1</v>
      </c>
      <c r="K3826">
        <v>1</v>
      </c>
      <c r="L3826">
        <v>0</v>
      </c>
      <c r="M3826">
        <v>1</v>
      </c>
      <c r="N3826">
        <v>1</v>
      </c>
      <c r="O3826" cm="1">
        <f t="array" ref="O3826">$U$2*_xlfn.IFS(C3826="data_analyst",$V$5,C3826="data_engineer",$V$6,C3826="data_scientist",$V$7)*_xlfn.IFS(E3826=0,$V$12,E3826=1,$V$11)*_xlfn.IFS(F3826=0,$V$17,F3826=1,$V$16)*_xlfn.IFS(G3826=0,$V$22,G3826=1,$V$21)*_xlfn.IFS(H3826=0,$V$27,H3826=1,$V$26)*_xlfn.IFS(I3826=0,$V$32,I3826=1,$V$31)*_xlfn.IFS(J3826=0,$V$37,J3826=1,$V$36)*_xlfn.IFS(K3826=0,$V$42,K3826=1,$V$41)*_xlfn.IFS(L3826=0,$V$47,L3826=1,$V$46)*_xlfn.IFS(M3826=0,$V$52,M3826=1,$V$51)*_xlfn.IFS(N3826=0,$V$57,N3826=1,$V$56)</f>
        <v>2.2629151392144026E-5</v>
      </c>
      <c r="P3826" cm="1">
        <f t="array" ref="P3826">$V$2*_xlfn.IFS(C3826="data_analyst",$X$5,C3826="data_engineer",$X$6,C3826="data_scientist",$X$7)*_xlfn.IFS(E3826=0,$X$12,E3826=1,$X$11)*_xlfn.IFS(F3826=0,$X$17,F3826=1,$X$16)*_xlfn.IFS(G3826=0,$X$22,G3826=1,$X$21)*_xlfn.IFS(H3826=0,$X$27,H3826=1,$X$26)*_xlfn.IFS(I3826=0,$X$32,I3826=1,$X$31)*_xlfn.IFS(J3826=0,$X$37,J3826=1,$X$36)*_xlfn.IFS(K3826=0,$X$42,K3826=1,$X$41)*_xlfn.IFS(L3826=0,$X$47,L3826=1,$X$46)*_xlfn.IFS(M3826=0,$X$52,M3826=1,$X$51)*_xlfn.IFS(N3826=0,$X$57,N3826=1,$X$56)</f>
        <v>8.1850965698946933E-6</v>
      </c>
      <c r="Q3826" cm="1">
        <f t="array" ref="Q3826">$W$2*_xlfn.IFS(C3826="data_analyst",$Z$5,C3826="data_engineer",$Z$6,C3826="data_scientist",$Z$7)*_xlfn.IFS(E3826=0,$Z$12,E3826=1,$Z$11)*_xlfn.IFS(F3826=0,$Z$17,F3826=1,$Z$16)*_xlfn.IFS(G3826=0,$Z$22,G3826=1,$Z$21)*_xlfn.IFS(H3826=0,$Z$27,H3826=1,$Z$26)*_xlfn.IFS(I3826=0,$Z$32,I3826=1,$Z$31)*_xlfn.IFS(J3826=0,$Z$37,J3826=1,$Z$36)*_xlfn.IFS(K3826=0,$Z$42,K3826=1,$Z$41)*_xlfn.IFS(L3826=0,$Z$47,L3826=1,$Z$46)*_xlfn.IFS(M3826=0,$Z$52,M3826=1,$Z$51)*_xlfn.IFS(N3826=0,$Z$57,N3826=1,$Z$56)</f>
        <v>1.2496434692850682E-5</v>
      </c>
      <c r="R3826" t="str" cm="1">
        <f t="array" ref="R3826">_xlfn.IFS(AND(O3826&gt;P3826,O3826&gt;Q3826),"Low",AND(P3826&gt;O3826,P3826&gt;Q3826),"Medium",AND(Q3826&gt;O3826,Q3826&gt;P3826),"High")</f>
        <v>Low</v>
      </c>
      <c r="S3826" t="str">
        <f t="shared" si="120"/>
        <v>F</v>
      </c>
    </row>
    <row r="3827" spans="1:19" x14ac:dyDescent="0.3">
      <c r="A3827" t="s">
        <v>18</v>
      </c>
      <c r="B3827">
        <v>4</v>
      </c>
      <c r="C3827" t="s">
        <v>15</v>
      </c>
      <c r="D3827" t="str">
        <f t="shared" si="119"/>
        <v>Medium</v>
      </c>
      <c r="E3827">
        <v>1</v>
      </c>
      <c r="F3827">
        <v>1</v>
      </c>
      <c r="G3827">
        <v>0</v>
      </c>
      <c r="H3827">
        <v>1</v>
      </c>
      <c r="I3827">
        <v>0</v>
      </c>
      <c r="J3827">
        <v>1</v>
      </c>
      <c r="K3827">
        <v>1</v>
      </c>
      <c r="L3827">
        <v>0</v>
      </c>
      <c r="M3827">
        <v>1</v>
      </c>
      <c r="N3827">
        <v>1</v>
      </c>
      <c r="O3827" cm="1">
        <f t="array" ref="O3827">$U$2*_xlfn.IFS(C3827="data_analyst",$V$5,C3827="data_engineer",$V$6,C3827="data_scientist",$V$7)*_xlfn.IFS(E3827=0,$V$12,E3827=1,$V$11)*_xlfn.IFS(F3827=0,$V$17,F3827=1,$V$16)*_xlfn.IFS(G3827=0,$V$22,G3827=1,$V$21)*_xlfn.IFS(H3827=0,$V$27,H3827=1,$V$26)*_xlfn.IFS(I3827=0,$V$32,I3827=1,$V$31)*_xlfn.IFS(J3827=0,$V$37,J3827=1,$V$36)*_xlfn.IFS(K3827=0,$V$42,K3827=1,$V$41)*_xlfn.IFS(L3827=0,$V$47,L3827=1,$V$46)*_xlfn.IFS(M3827=0,$V$52,M3827=1,$V$51)*_xlfn.IFS(N3827=0,$V$57,N3827=1,$V$56)</f>
        <v>2.2629151392144026E-5</v>
      </c>
      <c r="P3827" cm="1">
        <f t="array" ref="P3827">$V$2*_xlfn.IFS(C3827="data_analyst",$X$5,C3827="data_engineer",$X$6,C3827="data_scientist",$X$7)*_xlfn.IFS(E3827=0,$X$12,E3827=1,$X$11)*_xlfn.IFS(F3827=0,$X$17,F3827=1,$X$16)*_xlfn.IFS(G3827=0,$X$22,G3827=1,$X$21)*_xlfn.IFS(H3827=0,$X$27,H3827=1,$X$26)*_xlfn.IFS(I3827=0,$X$32,I3827=1,$X$31)*_xlfn.IFS(J3827=0,$X$37,J3827=1,$X$36)*_xlfn.IFS(K3827=0,$X$42,K3827=1,$X$41)*_xlfn.IFS(L3827=0,$X$47,L3827=1,$X$46)*_xlfn.IFS(M3827=0,$X$52,M3827=1,$X$51)*_xlfn.IFS(N3827=0,$X$57,N3827=1,$X$56)</f>
        <v>8.1850965698946933E-6</v>
      </c>
      <c r="Q3827" cm="1">
        <f t="array" ref="Q3827">$W$2*_xlfn.IFS(C3827="data_analyst",$Z$5,C3827="data_engineer",$Z$6,C3827="data_scientist",$Z$7)*_xlfn.IFS(E3827=0,$Z$12,E3827=1,$Z$11)*_xlfn.IFS(F3827=0,$Z$17,F3827=1,$Z$16)*_xlfn.IFS(G3827=0,$Z$22,G3827=1,$Z$21)*_xlfn.IFS(H3827=0,$Z$27,H3827=1,$Z$26)*_xlfn.IFS(I3827=0,$Z$32,I3827=1,$Z$31)*_xlfn.IFS(J3827=0,$Z$37,J3827=1,$Z$36)*_xlfn.IFS(K3827=0,$Z$42,K3827=1,$Z$41)*_xlfn.IFS(L3827=0,$Z$47,L3827=1,$Z$46)*_xlfn.IFS(M3827=0,$Z$52,M3827=1,$Z$51)*_xlfn.IFS(N3827=0,$Z$57,N3827=1,$Z$56)</f>
        <v>1.2496434692850682E-5</v>
      </c>
      <c r="R3827" t="str" cm="1">
        <f t="array" ref="R3827">_xlfn.IFS(AND(O3827&gt;P3827,O3827&gt;Q3827),"Low",AND(P3827&gt;O3827,P3827&gt;Q3827),"Medium",AND(Q3827&gt;O3827,Q3827&gt;P3827),"High")</f>
        <v>Low</v>
      </c>
      <c r="S3827" t="str">
        <f t="shared" si="120"/>
        <v>F</v>
      </c>
    </row>
    <row r="3828" spans="1:19" x14ac:dyDescent="0.3">
      <c r="A3828" t="s">
        <v>18</v>
      </c>
      <c r="B3828">
        <v>4</v>
      </c>
      <c r="C3828" t="s">
        <v>15</v>
      </c>
      <c r="D3828" t="str">
        <f t="shared" si="119"/>
        <v>Medium</v>
      </c>
      <c r="E3828">
        <v>1</v>
      </c>
      <c r="F3828">
        <v>1</v>
      </c>
      <c r="G3828">
        <v>0</v>
      </c>
      <c r="H3828">
        <v>1</v>
      </c>
      <c r="I3828">
        <v>0</v>
      </c>
      <c r="J3828">
        <v>1</v>
      </c>
      <c r="K3828">
        <v>1</v>
      </c>
      <c r="L3828">
        <v>0</v>
      </c>
      <c r="M3828">
        <v>1</v>
      </c>
      <c r="N3828">
        <v>1</v>
      </c>
      <c r="O3828" cm="1">
        <f t="array" ref="O3828">$U$2*_xlfn.IFS(C3828="data_analyst",$V$5,C3828="data_engineer",$V$6,C3828="data_scientist",$V$7)*_xlfn.IFS(E3828=0,$V$12,E3828=1,$V$11)*_xlfn.IFS(F3828=0,$V$17,F3828=1,$V$16)*_xlfn.IFS(G3828=0,$V$22,G3828=1,$V$21)*_xlfn.IFS(H3828=0,$V$27,H3828=1,$V$26)*_xlfn.IFS(I3828=0,$V$32,I3828=1,$V$31)*_xlfn.IFS(J3828=0,$V$37,J3828=1,$V$36)*_xlfn.IFS(K3828=0,$V$42,K3828=1,$V$41)*_xlfn.IFS(L3828=0,$V$47,L3828=1,$V$46)*_xlfn.IFS(M3828=0,$V$52,M3828=1,$V$51)*_xlfn.IFS(N3828=0,$V$57,N3828=1,$V$56)</f>
        <v>2.2629151392144026E-5</v>
      </c>
      <c r="P3828" cm="1">
        <f t="array" ref="P3828">$V$2*_xlfn.IFS(C3828="data_analyst",$X$5,C3828="data_engineer",$X$6,C3828="data_scientist",$X$7)*_xlfn.IFS(E3828=0,$X$12,E3828=1,$X$11)*_xlfn.IFS(F3828=0,$X$17,F3828=1,$X$16)*_xlfn.IFS(G3828=0,$X$22,G3828=1,$X$21)*_xlfn.IFS(H3828=0,$X$27,H3828=1,$X$26)*_xlfn.IFS(I3828=0,$X$32,I3828=1,$X$31)*_xlfn.IFS(J3828=0,$X$37,J3828=1,$X$36)*_xlfn.IFS(K3828=0,$X$42,K3828=1,$X$41)*_xlfn.IFS(L3828=0,$X$47,L3828=1,$X$46)*_xlfn.IFS(M3828=0,$X$52,M3828=1,$X$51)*_xlfn.IFS(N3828=0,$X$57,N3828=1,$X$56)</f>
        <v>8.1850965698946933E-6</v>
      </c>
      <c r="Q3828" cm="1">
        <f t="array" ref="Q3828">$W$2*_xlfn.IFS(C3828="data_analyst",$Z$5,C3828="data_engineer",$Z$6,C3828="data_scientist",$Z$7)*_xlfn.IFS(E3828=0,$Z$12,E3828=1,$Z$11)*_xlfn.IFS(F3828=0,$Z$17,F3828=1,$Z$16)*_xlfn.IFS(G3828=0,$Z$22,G3828=1,$Z$21)*_xlfn.IFS(H3828=0,$Z$27,H3828=1,$Z$26)*_xlfn.IFS(I3828=0,$Z$32,I3828=1,$Z$31)*_xlfn.IFS(J3828=0,$Z$37,J3828=1,$Z$36)*_xlfn.IFS(K3828=0,$Z$42,K3828=1,$Z$41)*_xlfn.IFS(L3828=0,$Z$47,L3828=1,$Z$46)*_xlfn.IFS(M3828=0,$Z$52,M3828=1,$Z$51)*_xlfn.IFS(N3828=0,$Z$57,N3828=1,$Z$56)</f>
        <v>1.2496434692850682E-5</v>
      </c>
      <c r="R3828" t="str" cm="1">
        <f t="array" ref="R3828">_xlfn.IFS(AND(O3828&gt;P3828,O3828&gt;Q3828),"Low",AND(P3828&gt;O3828,P3828&gt;Q3828),"Medium",AND(Q3828&gt;O3828,Q3828&gt;P3828),"High")</f>
        <v>Low</v>
      </c>
      <c r="S3828" t="str">
        <f t="shared" si="120"/>
        <v>F</v>
      </c>
    </row>
    <row r="3829" spans="1:19" x14ac:dyDescent="0.3">
      <c r="A3829" t="s">
        <v>18</v>
      </c>
      <c r="B3829">
        <v>6</v>
      </c>
      <c r="C3829" t="s">
        <v>15</v>
      </c>
      <c r="D3829" t="str">
        <f t="shared" si="119"/>
        <v>High</v>
      </c>
      <c r="E3829">
        <v>0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</v>
      </c>
      <c r="O3829" cm="1">
        <f t="array" ref="O3829">$U$2*_xlfn.IFS(C3829="data_analyst",$V$5,C3829="data_engineer",$V$6,C3829="data_scientist",$V$7)*_xlfn.IFS(E3829=0,$V$12,E3829=1,$V$11)*_xlfn.IFS(F3829=0,$V$17,F3829=1,$V$16)*_xlfn.IFS(G3829=0,$V$22,G3829=1,$V$21)*_xlfn.IFS(H3829=0,$V$27,H3829=1,$V$26)*_xlfn.IFS(I3829=0,$V$32,I3829=1,$V$31)*_xlfn.IFS(J3829=0,$V$37,J3829=1,$V$36)*_xlfn.IFS(K3829=0,$V$42,K3829=1,$V$41)*_xlfn.IFS(L3829=0,$V$47,L3829=1,$V$46)*_xlfn.IFS(M3829=0,$V$52,M3829=1,$V$51)*_xlfn.IFS(N3829=0,$V$57,N3829=1,$V$56)</f>
        <v>2.3455829444072339E-2</v>
      </c>
      <c r="P3829" cm="1">
        <f t="array" ref="P3829">$V$2*_xlfn.IFS(C3829="data_analyst",$X$5,C3829="data_engineer",$X$6,C3829="data_scientist",$X$7)*_xlfn.IFS(E3829=0,$X$12,E3829=1,$X$11)*_xlfn.IFS(F3829=0,$X$17,F3829=1,$X$16)*_xlfn.IFS(G3829=0,$X$22,G3829=1,$X$21)*_xlfn.IFS(H3829=0,$X$27,H3829=1,$X$26)*_xlfn.IFS(I3829=0,$X$32,I3829=1,$X$31)*_xlfn.IFS(J3829=0,$X$37,J3829=1,$X$36)*_xlfn.IFS(K3829=0,$X$42,K3829=1,$X$41)*_xlfn.IFS(L3829=0,$X$47,L3829=1,$X$46)*_xlfn.IFS(M3829=0,$X$52,M3829=1,$X$51)*_xlfn.IFS(N3829=0,$X$57,N3829=1,$X$56)</f>
        <v>1.3229474467763136E-4</v>
      </c>
      <c r="Q3829" cm="1">
        <f t="array" ref="Q3829">$W$2*_xlfn.IFS(C3829="data_analyst",$Z$5,C3829="data_engineer",$Z$6,C3829="data_scientist",$Z$7)*_xlfn.IFS(E3829=0,$Z$12,E3829=1,$Z$11)*_xlfn.IFS(F3829=0,$Z$17,F3829=1,$Z$16)*_xlfn.IFS(G3829=0,$Z$22,G3829=1,$Z$21)*_xlfn.IFS(H3829=0,$Z$27,H3829=1,$Z$26)*_xlfn.IFS(I3829=0,$Z$32,I3829=1,$Z$31)*_xlfn.IFS(J3829=0,$Z$37,J3829=1,$Z$36)*_xlfn.IFS(K3829=0,$Z$42,K3829=1,$Z$41)*_xlfn.IFS(L3829=0,$Z$47,L3829=1,$Z$46)*_xlfn.IFS(M3829=0,$Z$52,M3829=1,$Z$51)*_xlfn.IFS(N3829=0,$Z$57,N3829=1,$Z$56)</f>
        <v>1.0934096374833335E-3</v>
      </c>
      <c r="R3829" t="str" cm="1">
        <f t="array" ref="R3829">_xlfn.IFS(AND(O3829&gt;P3829,O3829&gt;Q3829),"Low",AND(P3829&gt;O3829,P3829&gt;Q3829),"Medium",AND(Q3829&gt;O3829,Q3829&gt;P3829),"High")</f>
        <v>Low</v>
      </c>
      <c r="S3829" t="str">
        <f t="shared" si="120"/>
        <v>F</v>
      </c>
    </row>
    <row r="3830" spans="1:19" x14ac:dyDescent="0.3">
      <c r="A3830" t="s">
        <v>18</v>
      </c>
      <c r="B3830">
        <v>6</v>
      </c>
      <c r="C3830" t="s">
        <v>15</v>
      </c>
      <c r="D3830" t="str">
        <f t="shared" si="119"/>
        <v>High</v>
      </c>
      <c r="E3830">
        <v>1</v>
      </c>
      <c r="F3830">
        <v>1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 cm="1">
        <f t="array" ref="O3830">$U$2*_xlfn.IFS(C3830="data_analyst",$V$5,C3830="data_engineer",$V$6,C3830="data_scientist",$V$7)*_xlfn.IFS(E3830=0,$V$12,E3830=1,$V$11)*_xlfn.IFS(F3830=0,$V$17,F3830=1,$V$16)*_xlfn.IFS(G3830=0,$V$22,G3830=1,$V$21)*_xlfn.IFS(H3830=0,$V$27,H3830=1,$V$26)*_xlfn.IFS(I3830=0,$V$32,I3830=1,$V$31)*_xlfn.IFS(J3830=0,$V$37,J3830=1,$V$36)*_xlfn.IFS(K3830=0,$V$42,K3830=1,$V$41)*_xlfn.IFS(L3830=0,$V$47,L3830=1,$V$46)*_xlfn.IFS(M3830=0,$V$52,M3830=1,$V$51)*_xlfn.IFS(N3830=0,$V$57,N3830=1,$V$56)</f>
        <v>7.875216140250281E-4</v>
      </c>
      <c r="P3830" cm="1">
        <f t="array" ref="P3830">$V$2*_xlfn.IFS(C3830="data_analyst",$X$5,C3830="data_engineer",$X$6,C3830="data_scientist",$X$7)*_xlfn.IFS(E3830=0,$X$12,E3830=1,$X$11)*_xlfn.IFS(F3830=0,$X$17,F3830=1,$X$16)*_xlfn.IFS(G3830=0,$X$22,G3830=1,$X$21)*_xlfn.IFS(H3830=0,$X$27,H3830=1,$X$26)*_xlfn.IFS(I3830=0,$X$32,I3830=1,$X$31)*_xlfn.IFS(J3830=0,$X$37,J3830=1,$X$36)*_xlfn.IFS(K3830=0,$X$42,K3830=1,$X$41)*_xlfn.IFS(L3830=0,$X$47,L3830=1,$X$46)*_xlfn.IFS(M3830=0,$X$52,M3830=1,$X$51)*_xlfn.IFS(N3830=0,$X$57,N3830=1,$X$56)</f>
        <v>1.7650829343657909E-5</v>
      </c>
      <c r="Q3830" cm="1">
        <f t="array" ref="Q3830">$W$2*_xlfn.IFS(C3830="data_analyst",$Z$5,C3830="data_engineer",$Z$6,C3830="data_scientist",$Z$7)*_xlfn.IFS(E3830=0,$Z$12,E3830=1,$Z$11)*_xlfn.IFS(F3830=0,$Z$17,F3830=1,$Z$16)*_xlfn.IFS(G3830=0,$Z$22,G3830=1,$Z$21)*_xlfn.IFS(H3830=0,$Z$27,H3830=1,$Z$26)*_xlfn.IFS(I3830=0,$Z$32,I3830=1,$Z$31)*_xlfn.IFS(J3830=0,$Z$37,J3830=1,$Z$36)*_xlfn.IFS(K3830=0,$Z$42,K3830=1,$Z$41)*_xlfn.IFS(L3830=0,$Z$47,L3830=1,$Z$46)*_xlfn.IFS(M3830=0,$Z$52,M3830=1,$Z$51)*_xlfn.IFS(N3830=0,$Z$57,N3830=1,$Z$56)</f>
        <v>1.2086833981343544E-4</v>
      </c>
      <c r="R3830" t="str" cm="1">
        <f t="array" ref="R3830">_xlfn.IFS(AND(O3830&gt;P3830,O3830&gt;Q3830),"Low",AND(P3830&gt;O3830,P3830&gt;Q3830),"Medium",AND(Q3830&gt;O3830,Q3830&gt;P3830),"High")</f>
        <v>Low</v>
      </c>
      <c r="S3830" t="str">
        <f t="shared" si="120"/>
        <v>F</v>
      </c>
    </row>
    <row r="3831" spans="1:19" x14ac:dyDescent="0.3">
      <c r="A3831" t="s">
        <v>18</v>
      </c>
      <c r="B3831">
        <v>4</v>
      </c>
      <c r="C3831" t="s">
        <v>15</v>
      </c>
      <c r="D3831" t="str">
        <f t="shared" si="119"/>
        <v>Medium</v>
      </c>
      <c r="E3831">
        <v>1</v>
      </c>
      <c r="F3831">
        <v>1</v>
      </c>
      <c r="G3831">
        <v>0</v>
      </c>
      <c r="H3831">
        <v>0</v>
      </c>
      <c r="I3831">
        <v>0</v>
      </c>
      <c r="J3831">
        <v>1</v>
      </c>
      <c r="K3831">
        <v>0</v>
      </c>
      <c r="L3831">
        <v>0</v>
      </c>
      <c r="M3831">
        <v>1</v>
      </c>
      <c r="N3831">
        <v>1</v>
      </c>
      <c r="O3831" cm="1">
        <f t="array" ref="O3831">$U$2*_xlfn.IFS(C3831="data_analyst",$V$5,C3831="data_engineer",$V$6,C3831="data_scientist",$V$7)*_xlfn.IFS(E3831=0,$V$12,E3831=1,$V$11)*_xlfn.IFS(F3831=0,$V$17,F3831=1,$V$16)*_xlfn.IFS(G3831=0,$V$22,G3831=1,$V$21)*_xlfn.IFS(H3831=0,$V$27,H3831=1,$V$26)*_xlfn.IFS(I3831=0,$V$32,I3831=1,$V$31)*_xlfn.IFS(J3831=0,$V$37,J3831=1,$V$36)*_xlfn.IFS(K3831=0,$V$42,K3831=1,$V$41)*_xlfn.IFS(L3831=0,$V$47,L3831=1,$V$46)*_xlfn.IFS(M3831=0,$V$52,M3831=1,$V$51)*_xlfn.IFS(N3831=0,$V$57,N3831=1,$V$56)</f>
        <v>3.2020353147043989E-4</v>
      </c>
      <c r="P3831" cm="1">
        <f t="array" ref="P3831">$V$2*_xlfn.IFS(C3831="data_analyst",$X$5,C3831="data_engineer",$X$6,C3831="data_scientist",$X$7)*_xlfn.IFS(E3831=0,$X$12,E3831=1,$X$11)*_xlfn.IFS(F3831=0,$X$17,F3831=1,$X$16)*_xlfn.IFS(G3831=0,$X$22,G3831=1,$X$21)*_xlfn.IFS(H3831=0,$X$27,H3831=1,$X$26)*_xlfn.IFS(I3831=0,$X$32,I3831=1,$X$31)*_xlfn.IFS(J3831=0,$X$37,J3831=1,$X$36)*_xlfn.IFS(K3831=0,$X$42,K3831=1,$X$41)*_xlfn.IFS(L3831=0,$X$47,L3831=1,$X$46)*_xlfn.IFS(M3831=0,$X$52,M3831=1,$X$51)*_xlfn.IFS(N3831=0,$X$57,N3831=1,$X$56)</f>
        <v>4.6681319055478627E-5</v>
      </c>
      <c r="Q3831" cm="1">
        <f t="array" ref="Q3831">$W$2*_xlfn.IFS(C3831="data_analyst",$Z$5,C3831="data_engineer",$Z$6,C3831="data_scientist",$Z$7)*_xlfn.IFS(E3831=0,$Z$12,E3831=1,$Z$11)*_xlfn.IFS(F3831=0,$Z$17,F3831=1,$Z$16)*_xlfn.IFS(G3831=0,$Z$22,G3831=1,$Z$21)*_xlfn.IFS(H3831=0,$Z$27,H3831=1,$Z$26)*_xlfn.IFS(I3831=0,$Z$32,I3831=1,$Z$31)*_xlfn.IFS(J3831=0,$Z$37,J3831=1,$Z$36)*_xlfn.IFS(K3831=0,$Z$42,K3831=1,$Z$41)*_xlfn.IFS(L3831=0,$Z$47,L3831=1,$Z$46)*_xlfn.IFS(M3831=0,$Z$52,M3831=1,$Z$51)*_xlfn.IFS(N3831=0,$Z$57,N3831=1,$Z$56)</f>
        <v>1.2853475684074987E-4</v>
      </c>
      <c r="R3831" t="str" cm="1">
        <f t="array" ref="R3831">_xlfn.IFS(AND(O3831&gt;P3831,O3831&gt;Q3831),"Low",AND(P3831&gt;O3831,P3831&gt;Q3831),"Medium",AND(Q3831&gt;O3831,Q3831&gt;P3831),"High")</f>
        <v>Low</v>
      </c>
      <c r="S3831" t="str">
        <f t="shared" si="120"/>
        <v>F</v>
      </c>
    </row>
    <row r="3832" spans="1:19" x14ac:dyDescent="0.3">
      <c r="A3832" t="s">
        <v>18</v>
      </c>
      <c r="B3832">
        <v>5</v>
      </c>
      <c r="C3832" t="s">
        <v>15</v>
      </c>
      <c r="D3832" t="str">
        <f t="shared" si="119"/>
        <v>High</v>
      </c>
      <c r="E3832">
        <v>1</v>
      </c>
      <c r="F3832">
        <v>1</v>
      </c>
      <c r="G3832">
        <v>0</v>
      </c>
      <c r="H3832">
        <v>0</v>
      </c>
      <c r="I3832">
        <v>0</v>
      </c>
      <c r="J3832">
        <v>1</v>
      </c>
      <c r="K3832">
        <v>0</v>
      </c>
      <c r="L3832">
        <v>0</v>
      </c>
      <c r="M3832">
        <v>1</v>
      </c>
      <c r="N3832">
        <v>1</v>
      </c>
      <c r="O3832" cm="1">
        <f t="array" ref="O3832">$U$2*_xlfn.IFS(C3832="data_analyst",$V$5,C3832="data_engineer",$V$6,C3832="data_scientist",$V$7)*_xlfn.IFS(E3832=0,$V$12,E3832=1,$V$11)*_xlfn.IFS(F3832=0,$V$17,F3832=1,$V$16)*_xlfn.IFS(G3832=0,$V$22,G3832=1,$V$21)*_xlfn.IFS(H3832=0,$V$27,H3832=1,$V$26)*_xlfn.IFS(I3832=0,$V$32,I3832=1,$V$31)*_xlfn.IFS(J3832=0,$V$37,J3832=1,$V$36)*_xlfn.IFS(K3832=0,$V$42,K3832=1,$V$41)*_xlfn.IFS(L3832=0,$V$47,L3832=1,$V$46)*_xlfn.IFS(M3832=0,$V$52,M3832=1,$V$51)*_xlfn.IFS(N3832=0,$V$57,N3832=1,$V$56)</f>
        <v>3.2020353147043989E-4</v>
      </c>
      <c r="P3832" cm="1">
        <f t="array" ref="P3832">$V$2*_xlfn.IFS(C3832="data_analyst",$X$5,C3832="data_engineer",$X$6,C3832="data_scientist",$X$7)*_xlfn.IFS(E3832=0,$X$12,E3832=1,$X$11)*_xlfn.IFS(F3832=0,$X$17,F3832=1,$X$16)*_xlfn.IFS(G3832=0,$X$22,G3832=1,$X$21)*_xlfn.IFS(H3832=0,$X$27,H3832=1,$X$26)*_xlfn.IFS(I3832=0,$X$32,I3832=1,$X$31)*_xlfn.IFS(J3832=0,$X$37,J3832=1,$X$36)*_xlfn.IFS(K3832=0,$X$42,K3832=1,$X$41)*_xlfn.IFS(L3832=0,$X$47,L3832=1,$X$46)*_xlfn.IFS(M3832=0,$X$52,M3832=1,$X$51)*_xlfn.IFS(N3832=0,$X$57,N3832=1,$X$56)</f>
        <v>4.6681319055478627E-5</v>
      </c>
      <c r="Q3832" cm="1">
        <f t="array" ref="Q3832">$W$2*_xlfn.IFS(C3832="data_analyst",$Z$5,C3832="data_engineer",$Z$6,C3832="data_scientist",$Z$7)*_xlfn.IFS(E3832=0,$Z$12,E3832=1,$Z$11)*_xlfn.IFS(F3832=0,$Z$17,F3832=1,$Z$16)*_xlfn.IFS(G3832=0,$Z$22,G3832=1,$Z$21)*_xlfn.IFS(H3832=0,$Z$27,H3832=1,$Z$26)*_xlfn.IFS(I3832=0,$Z$32,I3832=1,$Z$31)*_xlfn.IFS(J3832=0,$Z$37,J3832=1,$Z$36)*_xlfn.IFS(K3832=0,$Z$42,K3832=1,$Z$41)*_xlfn.IFS(L3832=0,$Z$47,L3832=1,$Z$46)*_xlfn.IFS(M3832=0,$Z$52,M3832=1,$Z$51)*_xlfn.IFS(N3832=0,$Z$57,N3832=1,$Z$56)</f>
        <v>1.2853475684074987E-4</v>
      </c>
      <c r="R3832" t="str" cm="1">
        <f t="array" ref="R3832">_xlfn.IFS(AND(O3832&gt;P3832,O3832&gt;Q3832),"Low",AND(P3832&gt;O3832,P3832&gt;Q3832),"Medium",AND(Q3832&gt;O3832,Q3832&gt;P3832),"High")</f>
        <v>Low</v>
      </c>
      <c r="S3832" t="str">
        <f t="shared" si="120"/>
        <v>F</v>
      </c>
    </row>
    <row r="3833" spans="1:19" x14ac:dyDescent="0.3">
      <c r="A3833" t="s">
        <v>18</v>
      </c>
      <c r="B3833">
        <v>5</v>
      </c>
      <c r="C3833" t="s">
        <v>15</v>
      </c>
      <c r="D3833" t="str">
        <f t="shared" si="119"/>
        <v>High</v>
      </c>
      <c r="E3833">
        <v>1</v>
      </c>
      <c r="F3833">
        <v>1</v>
      </c>
      <c r="G3833">
        <v>0</v>
      </c>
      <c r="H3833">
        <v>0</v>
      </c>
      <c r="I3833">
        <v>0</v>
      </c>
      <c r="J3833">
        <v>1</v>
      </c>
      <c r="K3833">
        <v>1</v>
      </c>
      <c r="L3833">
        <v>0</v>
      </c>
      <c r="M3833">
        <v>0</v>
      </c>
      <c r="N3833">
        <v>1</v>
      </c>
      <c r="O3833" cm="1">
        <f t="array" ref="O3833">$U$2*_xlfn.IFS(C3833="data_analyst",$V$5,C3833="data_engineer",$V$6,C3833="data_scientist",$V$7)*_xlfn.IFS(E3833=0,$V$12,E3833=1,$V$11)*_xlfn.IFS(F3833=0,$V$17,F3833=1,$V$16)*_xlfn.IFS(G3833=0,$V$22,G3833=1,$V$21)*_xlfn.IFS(H3833=0,$V$27,H3833=1,$V$26)*_xlfn.IFS(I3833=0,$V$32,I3833=1,$V$31)*_xlfn.IFS(J3833=0,$V$37,J3833=1,$V$36)*_xlfn.IFS(K3833=0,$V$42,K3833=1,$V$41)*_xlfn.IFS(L3833=0,$V$47,L3833=1,$V$46)*_xlfn.IFS(M3833=0,$V$52,M3833=1,$V$51)*_xlfn.IFS(N3833=0,$V$57,N3833=1,$V$56)</f>
        <v>7.4589850371635069E-4</v>
      </c>
      <c r="P3833" cm="1">
        <f t="array" ref="P3833">$V$2*_xlfn.IFS(C3833="data_analyst",$X$5,C3833="data_engineer",$X$6,C3833="data_scientist",$X$7)*_xlfn.IFS(E3833=0,$X$12,E3833=1,$X$11)*_xlfn.IFS(F3833=0,$X$17,F3833=1,$X$16)*_xlfn.IFS(G3833=0,$X$22,G3833=1,$X$21)*_xlfn.IFS(H3833=0,$X$27,H3833=1,$X$26)*_xlfn.IFS(I3833=0,$X$32,I3833=1,$X$31)*_xlfn.IFS(J3833=0,$X$37,J3833=1,$X$36)*_xlfn.IFS(K3833=0,$X$42,K3833=1,$X$41)*_xlfn.IFS(L3833=0,$X$47,L3833=1,$X$46)*_xlfn.IFS(M3833=0,$X$52,M3833=1,$X$51)*_xlfn.IFS(N3833=0,$X$57,N3833=1,$X$56)</f>
        <v>1.6740610856393777E-5</v>
      </c>
      <c r="Q3833" cm="1">
        <f t="array" ref="Q3833">$W$2*_xlfn.IFS(C3833="data_analyst",$Z$5,C3833="data_engineer",$Z$6,C3833="data_scientist",$Z$7)*_xlfn.IFS(E3833=0,$Z$12,E3833=1,$Z$11)*_xlfn.IFS(F3833=0,$Z$17,F3833=1,$Z$16)*_xlfn.IFS(G3833=0,$Z$22,G3833=1,$Z$21)*_xlfn.IFS(H3833=0,$Z$27,H3833=1,$Z$26)*_xlfn.IFS(I3833=0,$Z$32,I3833=1,$Z$31)*_xlfn.IFS(J3833=0,$Z$37,J3833=1,$Z$36)*_xlfn.IFS(K3833=0,$Z$42,K3833=1,$Z$41)*_xlfn.IFS(L3833=0,$Z$47,L3833=1,$Z$46)*_xlfn.IFS(M3833=0,$Z$52,M3833=1,$Z$51)*_xlfn.IFS(N3833=0,$Z$57,N3833=1,$Z$56)</f>
        <v>7.360958595148943E-5</v>
      </c>
      <c r="R3833" t="str" cm="1">
        <f t="array" ref="R3833">_xlfn.IFS(AND(O3833&gt;P3833,O3833&gt;Q3833),"Low",AND(P3833&gt;O3833,P3833&gt;Q3833),"Medium",AND(Q3833&gt;O3833,Q3833&gt;P3833),"High")</f>
        <v>Low</v>
      </c>
      <c r="S3833" t="str">
        <f t="shared" si="120"/>
        <v>F</v>
      </c>
    </row>
    <row r="3834" spans="1:19" x14ac:dyDescent="0.3">
      <c r="A3834" t="s">
        <v>18</v>
      </c>
      <c r="B3834">
        <v>4</v>
      </c>
      <c r="C3834" t="s">
        <v>15</v>
      </c>
      <c r="D3834" t="str">
        <f t="shared" si="119"/>
        <v>Medium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 cm="1">
        <f t="array" ref="O3834">$U$2*_xlfn.IFS(C3834="data_analyst",$V$5,C3834="data_engineer",$V$6,C3834="data_scientist",$V$7)*_xlfn.IFS(E3834=0,$V$12,E3834=1,$V$11)*_xlfn.IFS(F3834=0,$V$17,F3834=1,$V$16)*_xlfn.IFS(G3834=0,$V$22,G3834=1,$V$21)*_xlfn.IFS(H3834=0,$V$27,H3834=1,$V$26)*_xlfn.IFS(I3834=0,$V$32,I3834=1,$V$31)*_xlfn.IFS(J3834=0,$V$37,J3834=1,$V$36)*_xlfn.IFS(K3834=0,$V$42,K3834=1,$V$41)*_xlfn.IFS(L3834=0,$V$47,L3834=1,$V$46)*_xlfn.IFS(M3834=0,$V$52,M3834=1,$V$51)*_xlfn.IFS(N3834=0,$V$57,N3834=1,$V$56)</f>
        <v>1.8002646761135725E-2</v>
      </c>
      <c r="P3834" cm="1">
        <f t="array" ref="P3834">$V$2*_xlfn.IFS(C3834="data_analyst",$X$5,C3834="data_engineer",$X$6,C3834="data_scientist",$X$7)*_xlfn.IFS(E3834=0,$X$12,E3834=1,$X$11)*_xlfn.IFS(F3834=0,$X$17,F3834=1,$X$16)*_xlfn.IFS(G3834=0,$X$22,G3834=1,$X$21)*_xlfn.IFS(H3834=0,$X$27,H3834=1,$X$26)*_xlfn.IFS(I3834=0,$X$32,I3834=1,$X$31)*_xlfn.IFS(J3834=0,$X$37,J3834=1,$X$36)*_xlfn.IFS(K3834=0,$X$42,K3834=1,$X$41)*_xlfn.IFS(L3834=0,$X$47,L3834=1,$X$46)*_xlfn.IFS(M3834=0,$X$52,M3834=1,$X$51)*_xlfn.IFS(N3834=0,$X$57,N3834=1,$X$56)</f>
        <v>1.1404719368761322E-4</v>
      </c>
      <c r="Q3834" cm="1">
        <f t="array" ref="Q3834">$W$2*_xlfn.IFS(C3834="data_analyst",$Z$5,C3834="data_engineer",$Z$6,C3834="data_scientist",$Z$7)*_xlfn.IFS(E3834=0,$Z$12,E3834=1,$Z$11)*_xlfn.IFS(F3834=0,$Z$17,F3834=1,$Z$16)*_xlfn.IFS(G3834=0,$Z$22,G3834=1,$Z$21)*_xlfn.IFS(H3834=0,$Z$27,H3834=1,$Z$26)*_xlfn.IFS(I3834=0,$Z$32,I3834=1,$Z$31)*_xlfn.IFS(J3834=0,$Z$37,J3834=1,$Z$36)*_xlfn.IFS(K3834=0,$Z$42,K3834=1,$Z$41)*_xlfn.IFS(L3834=0,$Z$47,L3834=1,$Z$46)*_xlfn.IFS(M3834=0,$Z$52,M3834=1,$Z$51)*_xlfn.IFS(N3834=0,$Z$57,N3834=1,$Z$56)</f>
        <v>1.0309290867700006E-3</v>
      </c>
      <c r="R3834" t="str" cm="1">
        <f t="array" ref="R3834">_xlfn.IFS(AND(O3834&gt;P3834,O3834&gt;Q3834),"Low",AND(P3834&gt;O3834,P3834&gt;Q3834),"Medium",AND(Q3834&gt;O3834,Q3834&gt;P3834),"High")</f>
        <v>Low</v>
      </c>
      <c r="S3834" t="str">
        <f t="shared" si="120"/>
        <v>F</v>
      </c>
    </row>
    <row r="3835" spans="1:19" x14ac:dyDescent="0.3">
      <c r="A3835" t="s">
        <v>18</v>
      </c>
      <c r="B3835">
        <v>4</v>
      </c>
      <c r="C3835" t="s">
        <v>15</v>
      </c>
      <c r="D3835" t="str">
        <f t="shared" si="119"/>
        <v>Medium</v>
      </c>
      <c r="E3835">
        <v>1</v>
      </c>
      <c r="F3835">
        <v>1</v>
      </c>
      <c r="G3835">
        <v>0</v>
      </c>
      <c r="H3835">
        <v>1</v>
      </c>
      <c r="I3835">
        <v>0</v>
      </c>
      <c r="J3835">
        <v>1</v>
      </c>
      <c r="K3835">
        <v>0</v>
      </c>
      <c r="L3835">
        <v>0</v>
      </c>
      <c r="M3835">
        <v>0</v>
      </c>
      <c r="N3835">
        <v>1</v>
      </c>
      <c r="O3835" cm="1">
        <f t="array" ref="O3835">$U$2*_xlfn.IFS(C3835="data_analyst",$V$5,C3835="data_engineer",$V$6,C3835="data_scientist",$V$7)*_xlfn.IFS(E3835=0,$V$12,E3835=1,$V$11)*_xlfn.IFS(F3835=0,$V$17,F3835=1,$V$16)*_xlfn.IFS(G3835=0,$V$22,G3835=1,$V$21)*_xlfn.IFS(H3835=0,$V$27,H3835=1,$V$26)*_xlfn.IFS(I3835=0,$V$32,I3835=1,$V$31)*_xlfn.IFS(J3835=0,$V$37,J3835=1,$V$36)*_xlfn.IFS(K3835=0,$V$42,K3835=1,$V$41)*_xlfn.IFS(L3835=0,$V$47,L3835=1,$V$46)*_xlfn.IFS(M3835=0,$V$52,M3835=1,$V$51)*_xlfn.IFS(N3835=0,$V$57,N3835=1,$V$56)</f>
        <v>1.3529660721793594E-3</v>
      </c>
      <c r="P3835" cm="1">
        <f t="array" ref="P3835">$V$2*_xlfn.IFS(C3835="data_analyst",$X$5,C3835="data_engineer",$X$6,C3835="data_scientist",$X$7)*_xlfn.IFS(E3835=0,$X$12,E3835=1,$X$11)*_xlfn.IFS(F3835=0,$X$17,F3835=1,$X$16)*_xlfn.IFS(G3835=0,$X$22,G3835=1,$X$21)*_xlfn.IFS(H3835=0,$X$27,H3835=1,$X$26)*_xlfn.IFS(I3835=0,$X$32,I3835=1,$X$31)*_xlfn.IFS(J3835=0,$X$37,J3835=1,$X$36)*_xlfn.IFS(K3835=0,$X$42,K3835=1,$X$41)*_xlfn.IFS(L3835=0,$X$47,L3835=1,$X$46)*_xlfn.IFS(M3835=0,$X$52,M3835=1,$X$51)*_xlfn.IFS(N3835=0,$X$57,N3835=1,$X$56)</f>
        <v>7.3062549825575368E-5</v>
      </c>
      <c r="Q3835" cm="1">
        <f t="array" ref="Q3835">$W$2*_xlfn.IFS(C3835="data_analyst",$Z$5,C3835="data_engineer",$Z$6,C3835="data_scientist",$Z$7)*_xlfn.IFS(E3835=0,$Z$12,E3835=1,$Z$11)*_xlfn.IFS(F3835=0,$Z$17,F3835=1,$Z$16)*_xlfn.IFS(G3835=0,$Z$22,G3835=1,$Z$21)*_xlfn.IFS(H3835=0,$Z$27,H3835=1,$Z$26)*_xlfn.IFS(I3835=0,$Z$32,I3835=1,$Z$31)*_xlfn.IFS(J3835=0,$Z$37,J3835=1,$Z$36)*_xlfn.IFS(K3835=0,$Z$42,K3835=1,$Z$41)*_xlfn.IFS(L3835=0,$Z$47,L3835=1,$Z$46)*_xlfn.IFS(M3835=0,$Z$52,M3835=1,$Z$51)*_xlfn.IFS(N3835=0,$Z$57,N3835=1,$Z$56)</f>
        <v>2.1952207881390927E-4</v>
      </c>
      <c r="R3835" t="str" cm="1">
        <f t="array" ref="R3835">_xlfn.IFS(AND(O3835&gt;P3835,O3835&gt;Q3835),"Low",AND(P3835&gt;O3835,P3835&gt;Q3835),"Medium",AND(Q3835&gt;O3835,Q3835&gt;P3835),"High")</f>
        <v>Low</v>
      </c>
      <c r="S3835" t="str">
        <f t="shared" si="120"/>
        <v>F</v>
      </c>
    </row>
    <row r="3836" spans="1:19" x14ac:dyDescent="0.3">
      <c r="A3836" t="s">
        <v>18</v>
      </c>
      <c r="B3836">
        <v>5</v>
      </c>
      <c r="C3836" t="s">
        <v>15</v>
      </c>
      <c r="D3836" t="str">
        <f t="shared" si="119"/>
        <v>High</v>
      </c>
      <c r="E3836">
        <v>1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</v>
      </c>
      <c r="O3836" cm="1">
        <f t="array" ref="O3836">$U$2*_xlfn.IFS(C3836="data_analyst",$V$5,C3836="data_engineer",$V$6,C3836="data_scientist",$V$7)*_xlfn.IFS(E3836=0,$V$12,E3836=1,$V$11)*_xlfn.IFS(F3836=0,$V$17,F3836=1,$V$16)*_xlfn.IFS(G3836=0,$V$22,G3836=1,$V$21)*_xlfn.IFS(H3836=0,$V$27,H3836=1,$V$26)*_xlfn.IFS(I3836=0,$V$32,I3836=1,$V$31)*_xlfn.IFS(J3836=0,$V$37,J3836=1,$V$36)*_xlfn.IFS(K3836=0,$V$42,K3836=1,$V$41)*_xlfn.IFS(L3836=0,$V$47,L3836=1,$V$46)*_xlfn.IFS(M3836=0,$V$52,M3836=1,$V$51)*_xlfn.IFS(N3836=0,$V$57,N3836=1,$V$56)</f>
        <v>1.1005435587260949E-2</v>
      </c>
      <c r="P3836" cm="1">
        <f t="array" ref="P3836">$V$2*_xlfn.IFS(C3836="data_analyst",$X$5,C3836="data_engineer",$X$6,C3836="data_scientist",$X$7)*_xlfn.IFS(E3836=0,$X$12,E3836=1,$X$11)*_xlfn.IFS(F3836=0,$X$17,F3836=1,$X$16)*_xlfn.IFS(G3836=0,$X$22,G3836=1,$X$21)*_xlfn.IFS(H3836=0,$X$27,H3836=1,$X$26)*_xlfn.IFS(I3836=0,$X$32,I3836=1,$X$31)*_xlfn.IFS(J3836=0,$X$37,J3836=1,$X$36)*_xlfn.IFS(K3836=0,$X$42,K3836=1,$X$41)*_xlfn.IFS(L3836=0,$X$47,L3836=1,$X$46)*_xlfn.IFS(M3836=0,$X$52,M3836=1,$X$51)*_xlfn.IFS(N3836=0,$X$57,N3836=1,$X$56)</f>
        <v>3.4500962440026306E-4</v>
      </c>
      <c r="Q3836" cm="1">
        <f t="array" ref="Q3836">$W$2*_xlfn.IFS(C3836="data_analyst",$Z$5,C3836="data_engineer",$Z$6,C3836="data_scientist",$Z$7)*_xlfn.IFS(E3836=0,$Z$12,E3836=1,$Z$11)*_xlfn.IFS(F3836=0,$Z$17,F3836=1,$Z$16)*_xlfn.IFS(G3836=0,$Z$22,G3836=1,$Z$21)*_xlfn.IFS(H3836=0,$Z$27,H3836=1,$Z$26)*_xlfn.IFS(I3836=0,$Z$32,I3836=1,$Z$31)*_xlfn.IFS(J3836=0,$Z$37,J3836=1,$Z$36)*_xlfn.IFS(K3836=0,$Z$42,K3836=1,$Z$41)*_xlfn.IFS(L3836=0,$Z$47,L3836=1,$Z$46)*_xlfn.IFS(M3836=0,$Z$52,M3836=1,$Z$51)*_xlfn.IFS(N3836=0,$Z$57,N3836=1,$Z$56)</f>
        <v>1.4528867785737446E-3</v>
      </c>
      <c r="R3836" t="str" cm="1">
        <f t="array" ref="R3836">_xlfn.IFS(AND(O3836&gt;P3836,O3836&gt;Q3836),"Low",AND(P3836&gt;O3836,P3836&gt;Q3836),"Medium",AND(Q3836&gt;O3836,Q3836&gt;P3836),"High")</f>
        <v>Low</v>
      </c>
      <c r="S3836" t="str">
        <f t="shared" si="120"/>
        <v>F</v>
      </c>
    </row>
    <row r="3837" spans="1:19" x14ac:dyDescent="0.3">
      <c r="A3837" t="s">
        <v>18</v>
      </c>
      <c r="B3837">
        <v>6</v>
      </c>
      <c r="C3837" t="s">
        <v>15</v>
      </c>
      <c r="D3837" t="str">
        <f t="shared" si="119"/>
        <v>High</v>
      </c>
      <c r="E3837">
        <v>1</v>
      </c>
      <c r="F3837">
        <v>1</v>
      </c>
      <c r="G3837">
        <v>0</v>
      </c>
      <c r="H3837">
        <v>0</v>
      </c>
      <c r="I3837">
        <v>0</v>
      </c>
      <c r="J3837">
        <v>1</v>
      </c>
      <c r="K3837">
        <v>1</v>
      </c>
      <c r="L3837">
        <v>0</v>
      </c>
      <c r="M3837">
        <v>1</v>
      </c>
      <c r="N3837">
        <v>1</v>
      </c>
      <c r="O3837" cm="1">
        <f t="array" ref="O3837">$U$2*_xlfn.IFS(C3837="data_analyst",$V$5,C3837="data_engineer",$V$6,C3837="data_scientist",$V$7)*_xlfn.IFS(E3837=0,$V$12,E3837=1,$V$11)*_xlfn.IFS(F3837=0,$V$17,F3837=1,$V$16)*_xlfn.IFS(G3837=0,$V$22,G3837=1,$V$21)*_xlfn.IFS(H3837=0,$V$27,H3837=1,$V$26)*_xlfn.IFS(I3837=0,$V$32,I3837=1,$V$31)*_xlfn.IFS(J3837=0,$V$37,J3837=1,$V$36)*_xlfn.IFS(K3837=0,$V$42,K3837=1,$V$41)*_xlfn.IFS(L3837=0,$V$47,L3837=1,$V$46)*_xlfn.IFS(M3837=0,$V$52,M3837=1,$V$51)*_xlfn.IFS(N3837=0,$V$57,N3837=1,$V$56)</f>
        <v>6.32038607510428E-5</v>
      </c>
      <c r="P3837" cm="1">
        <f t="array" ref="P3837">$V$2*_xlfn.IFS(C3837="data_analyst",$X$5,C3837="data_engineer",$X$6,C3837="data_scientist",$X$7)*_xlfn.IFS(E3837=0,$X$12,E3837=1,$X$11)*_xlfn.IFS(F3837=0,$X$17,F3837=1,$X$16)*_xlfn.IFS(G3837=0,$X$22,G3837=1,$X$21)*_xlfn.IFS(H3837=0,$X$27,H3837=1,$X$26)*_xlfn.IFS(I3837=0,$X$32,I3837=1,$X$31)*_xlfn.IFS(J3837=0,$X$37,J3837=1,$X$36)*_xlfn.IFS(K3837=0,$X$42,K3837=1,$X$41)*_xlfn.IFS(L3837=0,$X$47,L3837=1,$X$46)*_xlfn.IFS(M3837=0,$X$52,M3837=1,$X$51)*_xlfn.IFS(N3837=0,$X$57,N3837=1,$X$56)</f>
        <v>9.3566783821112394E-6</v>
      </c>
      <c r="Q3837" cm="1">
        <f t="array" ref="Q3837">$W$2*_xlfn.IFS(C3837="data_analyst",$Z$5,C3837="data_engineer",$Z$6,C3837="data_scientist",$Z$7)*_xlfn.IFS(E3837=0,$Z$12,E3837=1,$Z$11)*_xlfn.IFS(F3837=0,$Z$17,F3837=1,$Z$16)*_xlfn.IFS(G3837=0,$Z$22,G3837=1,$Z$21)*_xlfn.IFS(H3837=0,$Z$27,H3837=1,$Z$26)*_xlfn.IFS(I3837=0,$Z$32,I3837=1,$Z$31)*_xlfn.IFS(J3837=0,$Z$37,J3837=1,$Z$36)*_xlfn.IFS(K3837=0,$Z$42,K3837=1,$Z$41)*_xlfn.IFS(L3837=0,$Z$47,L3837=1,$Z$46)*_xlfn.IFS(M3837=0,$Z$52,M3837=1,$Z$51)*_xlfn.IFS(N3837=0,$Z$57,N3837=1,$Z$56)</f>
        <v>2.3207664429579843E-5</v>
      </c>
      <c r="R3837" t="str" cm="1">
        <f t="array" ref="R3837">_xlfn.IFS(AND(O3837&gt;P3837,O3837&gt;Q3837),"Low",AND(P3837&gt;O3837,P3837&gt;Q3837),"Medium",AND(Q3837&gt;O3837,Q3837&gt;P3837),"High")</f>
        <v>Low</v>
      </c>
      <c r="S3837" t="str">
        <f t="shared" si="120"/>
        <v>F</v>
      </c>
    </row>
    <row r="3838" spans="1:19" x14ac:dyDescent="0.3">
      <c r="A3838" t="s">
        <v>18</v>
      </c>
      <c r="B3838">
        <v>3</v>
      </c>
      <c r="C3838" t="s">
        <v>15</v>
      </c>
      <c r="D3838" t="str">
        <f t="shared" si="119"/>
        <v>Medium</v>
      </c>
      <c r="E3838">
        <v>1</v>
      </c>
      <c r="F3838">
        <v>1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</v>
      </c>
      <c r="O3838" cm="1">
        <f t="array" ref="O3838">$U$2*_xlfn.IFS(C3838="data_analyst",$V$5,C3838="data_engineer",$V$6,C3838="data_scientist",$V$7)*_xlfn.IFS(E3838=0,$V$12,E3838=1,$V$11)*_xlfn.IFS(F3838=0,$V$17,F3838=1,$V$16)*_xlfn.IFS(G3838=0,$V$22,G3838=1,$V$21)*_xlfn.IFS(H3838=0,$V$27,H3838=1,$V$26)*_xlfn.IFS(I3838=0,$V$32,I3838=1,$V$31)*_xlfn.IFS(J3838=0,$V$37,J3838=1,$V$36)*_xlfn.IFS(K3838=0,$V$42,K3838=1,$V$41)*_xlfn.IFS(L3838=0,$V$47,L3838=1,$V$46)*_xlfn.IFS(M3838=0,$V$52,M3838=1,$V$51)*_xlfn.IFS(N3838=0,$V$57,N3838=1,$V$56)</f>
        <v>3.9403236618976408E-3</v>
      </c>
      <c r="P3838" cm="1">
        <f t="array" ref="P3838">$V$2*_xlfn.IFS(C3838="data_analyst",$X$5,C3838="data_engineer",$X$6,C3838="data_scientist",$X$7)*_xlfn.IFS(E3838=0,$X$12,E3838=1,$X$11)*_xlfn.IFS(F3838=0,$X$17,F3838=1,$X$16)*_xlfn.IFS(G3838=0,$X$22,G3838=1,$X$21)*_xlfn.IFS(H3838=0,$X$27,H3838=1,$X$26)*_xlfn.IFS(I3838=0,$X$32,I3838=1,$X$31)*_xlfn.IFS(J3838=0,$X$37,J3838=1,$X$36)*_xlfn.IFS(K3838=0,$X$42,K3838=1,$X$41)*_xlfn.IFS(L3838=0,$X$47,L3838=1,$X$46)*_xlfn.IFS(M3838=0,$X$52,M3838=1,$X$51)*_xlfn.IFS(N3838=0,$X$57,N3838=1,$X$56)</f>
        <v>3.0180978526078798E-4</v>
      </c>
      <c r="Q3838" cm="1">
        <f t="array" ref="Q3838">$W$2*_xlfn.IFS(C3838="data_analyst",$Z$5,C3838="data_engineer",$Z$6,C3838="data_scientist",$Z$7)*_xlfn.IFS(E3838=0,$Z$12,E3838=1,$Z$11)*_xlfn.IFS(F3838=0,$Z$17,F3838=1,$Z$16)*_xlfn.IFS(G3838=0,$Z$22,G3838=1,$Z$21)*_xlfn.IFS(H3838=0,$Z$27,H3838=1,$Z$26)*_xlfn.IFS(I3838=0,$Z$32,I3838=1,$Z$31)*_xlfn.IFS(J3838=0,$Z$37,J3838=1,$Z$36)*_xlfn.IFS(K3838=0,$Z$42,K3838=1,$Z$41)*_xlfn.IFS(L3838=0,$Z$47,L3838=1,$Z$46)*_xlfn.IFS(M3838=0,$Z$52,M3838=1,$Z$51)*_xlfn.IFS(N3838=0,$Z$57,N3838=1,$Z$56)</f>
        <v>7.8232365000124708E-4</v>
      </c>
      <c r="R3838" t="str" cm="1">
        <f t="array" ref="R3838">_xlfn.IFS(AND(O3838&gt;P3838,O3838&gt;Q3838),"Low",AND(P3838&gt;O3838,P3838&gt;Q3838),"Medium",AND(Q3838&gt;O3838,Q3838&gt;P3838),"High")</f>
        <v>Low</v>
      </c>
      <c r="S3838" t="str">
        <f t="shared" si="120"/>
        <v>F</v>
      </c>
    </row>
    <row r="3839" spans="1:19" x14ac:dyDescent="0.3">
      <c r="A3839" t="s">
        <v>18</v>
      </c>
      <c r="B3839">
        <v>6</v>
      </c>
      <c r="C3839" t="s">
        <v>15</v>
      </c>
      <c r="D3839" t="str">
        <f t="shared" si="119"/>
        <v>High</v>
      </c>
      <c r="E3839">
        <v>0</v>
      </c>
      <c r="F3839">
        <v>1</v>
      </c>
      <c r="G3839">
        <v>1</v>
      </c>
      <c r="H3839">
        <v>1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1</v>
      </c>
      <c r="O3839" cm="1">
        <f t="array" ref="O3839">$U$2*_xlfn.IFS(C3839="data_analyst",$V$5,C3839="data_engineer",$V$6,C3839="data_scientist",$V$7)*_xlfn.IFS(E3839=0,$V$12,E3839=1,$V$11)*_xlfn.IFS(F3839=0,$V$17,F3839=1,$V$16)*_xlfn.IFS(G3839=0,$V$22,G3839=1,$V$21)*_xlfn.IFS(H3839=0,$V$27,H3839=1,$V$26)*_xlfn.IFS(I3839=0,$V$32,I3839=1,$V$31)*_xlfn.IFS(J3839=0,$V$37,J3839=1,$V$36)*_xlfn.IFS(K3839=0,$V$42,K3839=1,$V$41)*_xlfn.IFS(L3839=0,$V$47,L3839=1,$V$46)*_xlfn.IFS(M3839=0,$V$52,M3839=1,$V$51)*_xlfn.IFS(N3839=0,$V$57,N3839=1,$V$56)</f>
        <v>3.0159559411070208E-4</v>
      </c>
      <c r="P3839" cm="1">
        <f t="array" ref="P3839">$V$2*_xlfn.IFS(C3839="data_analyst",$X$5,C3839="data_engineer",$X$6,C3839="data_scientist",$X$7)*_xlfn.IFS(E3839=0,$X$12,E3839=1,$X$11)*_xlfn.IFS(F3839=0,$X$17,F3839=1,$X$16)*_xlfn.IFS(G3839=0,$X$22,G3839=1,$X$21)*_xlfn.IFS(H3839=0,$X$27,H3839=1,$X$26)*_xlfn.IFS(I3839=0,$X$32,I3839=1,$X$31)*_xlfn.IFS(J3839=0,$X$37,J3839=1,$X$36)*_xlfn.IFS(K3839=0,$X$42,K3839=1,$X$41)*_xlfn.IFS(L3839=0,$X$47,L3839=1,$X$46)*_xlfn.IFS(M3839=0,$X$52,M3839=1,$X$51)*_xlfn.IFS(N3839=0,$X$57,N3839=1,$X$56)</f>
        <v>2.638776199544272E-5</v>
      </c>
      <c r="Q3839" cm="1">
        <f t="array" ref="Q3839">$W$2*_xlfn.IFS(C3839="data_analyst",$Z$5,C3839="data_engineer",$Z$6,C3839="data_scientist",$Z$7)*_xlfn.IFS(E3839=0,$Z$12,E3839=1,$Z$11)*_xlfn.IFS(F3839=0,$Z$17,F3839=1,$Z$16)*_xlfn.IFS(G3839=0,$Z$22,G3839=1,$Z$21)*_xlfn.IFS(H3839=0,$Z$27,H3839=1,$Z$26)*_xlfn.IFS(I3839=0,$Z$32,I3839=1,$Z$31)*_xlfn.IFS(J3839=0,$Z$37,J3839=1,$Z$36)*_xlfn.IFS(K3839=0,$Z$42,K3839=1,$Z$41)*_xlfn.IFS(L3839=0,$Z$47,L3839=1,$Z$46)*_xlfn.IFS(M3839=0,$Z$52,M3839=1,$Z$51)*_xlfn.IFS(N3839=0,$Z$57,N3839=1,$Z$56)</f>
        <v>7.2623329882350141E-5</v>
      </c>
      <c r="R3839" t="str" cm="1">
        <f t="array" ref="R3839">_xlfn.IFS(AND(O3839&gt;P3839,O3839&gt;Q3839),"Low",AND(P3839&gt;O3839,P3839&gt;Q3839),"Medium",AND(Q3839&gt;O3839,Q3839&gt;P3839),"High")</f>
        <v>Low</v>
      </c>
      <c r="S3839" t="str">
        <f t="shared" si="120"/>
        <v>F</v>
      </c>
    </row>
    <row r="3840" spans="1:19" x14ac:dyDescent="0.3">
      <c r="A3840" t="s">
        <v>18</v>
      </c>
      <c r="B3840">
        <v>4</v>
      </c>
      <c r="C3840" t="s">
        <v>15</v>
      </c>
      <c r="D3840" t="str">
        <f t="shared" si="119"/>
        <v>Medium</v>
      </c>
      <c r="E3840">
        <v>1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</v>
      </c>
      <c r="O3840" cm="1">
        <f t="array" ref="O3840">$U$2*_xlfn.IFS(C3840="data_analyst",$V$5,C3840="data_engineer",$V$6,C3840="data_scientist",$V$7)*_xlfn.IFS(E3840=0,$V$12,E3840=1,$V$11)*_xlfn.IFS(F3840=0,$V$17,F3840=1,$V$16)*_xlfn.IFS(G3840=0,$V$22,G3840=1,$V$21)*_xlfn.IFS(H3840=0,$V$27,H3840=1,$V$26)*_xlfn.IFS(I3840=0,$V$32,I3840=1,$V$31)*_xlfn.IFS(J3840=0,$V$37,J3840=1,$V$36)*_xlfn.IFS(K3840=0,$V$42,K3840=1,$V$41)*_xlfn.IFS(L3840=0,$V$47,L3840=1,$V$46)*_xlfn.IFS(M3840=0,$V$52,M3840=1,$V$51)*_xlfn.IFS(N3840=0,$V$57,N3840=1,$V$56)</f>
        <v>3.0242484146138235E-3</v>
      </c>
      <c r="P3840" cm="1">
        <f t="array" ref="P3840">$V$2*_xlfn.IFS(C3840="data_analyst",$X$5,C3840="data_engineer",$X$6,C3840="data_scientist",$X$7)*_xlfn.IFS(E3840=0,$X$12,E3840=1,$X$11)*_xlfn.IFS(F3840=0,$X$17,F3840=1,$X$16)*_xlfn.IFS(G3840=0,$X$22,G3840=1,$X$21)*_xlfn.IFS(H3840=0,$X$27,H3840=1,$X$26)*_xlfn.IFS(I3840=0,$X$32,I3840=1,$X$31)*_xlfn.IFS(J3840=0,$X$37,J3840=1,$X$36)*_xlfn.IFS(K3840=0,$X$42,K3840=1,$X$41)*_xlfn.IFS(L3840=0,$X$47,L3840=1,$X$46)*_xlfn.IFS(M3840=0,$X$52,M3840=1,$X$51)*_xlfn.IFS(N3840=0,$X$57,N3840=1,$X$56)</f>
        <v>2.601808493627482E-4</v>
      </c>
      <c r="Q3840" cm="1">
        <f t="array" ref="Q3840">$W$2*_xlfn.IFS(C3840="data_analyst",$Z$5,C3840="data_engineer",$Z$6,C3840="data_scientist",$Z$7)*_xlfn.IFS(E3840=0,$Z$12,E3840=1,$Z$11)*_xlfn.IFS(F3840=0,$Z$17,F3840=1,$Z$16)*_xlfn.IFS(G3840=0,$Z$22,G3840=1,$Z$21)*_xlfn.IFS(H3840=0,$Z$27,H3840=1,$Z$26)*_xlfn.IFS(I3840=0,$Z$32,I3840=1,$Z$31)*_xlfn.IFS(J3840=0,$Z$37,J3840=1,$Z$36)*_xlfn.IFS(K3840=0,$Z$42,K3840=1,$Z$41)*_xlfn.IFS(L3840=0,$Z$47,L3840=1,$Z$46)*_xlfn.IFS(M3840=0,$Z$52,M3840=1,$Z$51)*_xlfn.IFS(N3840=0,$Z$57,N3840=1,$Z$56)</f>
        <v>7.3761944142974748E-4</v>
      </c>
      <c r="R3840" t="str" cm="1">
        <f t="array" ref="R3840">_xlfn.IFS(AND(O3840&gt;P3840,O3840&gt;Q3840),"Low",AND(P3840&gt;O3840,P3840&gt;Q3840),"Medium",AND(Q3840&gt;O3840,Q3840&gt;P3840),"High")</f>
        <v>Low</v>
      </c>
      <c r="S3840" t="str">
        <f t="shared" si="120"/>
        <v>F</v>
      </c>
    </row>
    <row r="3841" spans="1:19" x14ac:dyDescent="0.3">
      <c r="A3841" t="s">
        <v>18</v>
      </c>
      <c r="B3841">
        <v>4</v>
      </c>
      <c r="C3841" t="s">
        <v>15</v>
      </c>
      <c r="D3841" t="str">
        <f t="shared" si="119"/>
        <v>Medium</v>
      </c>
      <c r="E3841">
        <v>1</v>
      </c>
      <c r="F3841">
        <v>1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</v>
      </c>
      <c r="O3841" cm="1">
        <f t="array" ref="O3841">$U$2*_xlfn.IFS(C3841="data_analyst",$V$5,C3841="data_engineer",$V$6,C3841="data_scientist",$V$7)*_xlfn.IFS(E3841=0,$V$12,E3841=1,$V$11)*_xlfn.IFS(F3841=0,$V$17,F3841=1,$V$16)*_xlfn.IFS(G3841=0,$V$22,G3841=1,$V$21)*_xlfn.IFS(H3841=0,$V$27,H3841=1,$V$26)*_xlfn.IFS(I3841=0,$V$32,I3841=1,$V$31)*_xlfn.IFS(J3841=0,$V$37,J3841=1,$V$36)*_xlfn.IFS(K3841=0,$V$42,K3841=1,$V$41)*_xlfn.IFS(L3841=0,$V$47,L3841=1,$V$46)*_xlfn.IFS(M3841=0,$V$52,M3841=1,$V$51)*_xlfn.IFS(N3841=0,$V$57,N3841=1,$V$56)</f>
        <v>3.9403236618976408E-3</v>
      </c>
      <c r="P3841" cm="1">
        <f t="array" ref="P3841">$V$2*_xlfn.IFS(C3841="data_analyst",$X$5,C3841="data_engineer",$X$6,C3841="data_scientist",$X$7)*_xlfn.IFS(E3841=0,$X$12,E3841=1,$X$11)*_xlfn.IFS(F3841=0,$X$17,F3841=1,$X$16)*_xlfn.IFS(G3841=0,$X$22,G3841=1,$X$21)*_xlfn.IFS(H3841=0,$X$27,H3841=1,$X$26)*_xlfn.IFS(I3841=0,$X$32,I3841=1,$X$31)*_xlfn.IFS(J3841=0,$X$37,J3841=1,$X$36)*_xlfn.IFS(K3841=0,$X$42,K3841=1,$X$41)*_xlfn.IFS(L3841=0,$X$47,L3841=1,$X$46)*_xlfn.IFS(M3841=0,$X$52,M3841=1,$X$51)*_xlfn.IFS(N3841=0,$X$57,N3841=1,$X$56)</f>
        <v>3.0180978526078798E-4</v>
      </c>
      <c r="Q3841" cm="1">
        <f t="array" ref="Q3841">$W$2*_xlfn.IFS(C3841="data_analyst",$Z$5,C3841="data_engineer",$Z$6,C3841="data_scientist",$Z$7)*_xlfn.IFS(E3841=0,$Z$12,E3841=1,$Z$11)*_xlfn.IFS(F3841=0,$Z$17,F3841=1,$Z$16)*_xlfn.IFS(G3841=0,$Z$22,G3841=1,$Z$21)*_xlfn.IFS(H3841=0,$Z$27,H3841=1,$Z$26)*_xlfn.IFS(I3841=0,$Z$32,I3841=1,$Z$31)*_xlfn.IFS(J3841=0,$Z$37,J3841=1,$Z$36)*_xlfn.IFS(K3841=0,$Z$42,K3841=1,$Z$41)*_xlfn.IFS(L3841=0,$Z$47,L3841=1,$Z$46)*_xlfn.IFS(M3841=0,$Z$52,M3841=1,$Z$51)*_xlfn.IFS(N3841=0,$Z$57,N3841=1,$Z$56)</f>
        <v>7.8232365000124708E-4</v>
      </c>
      <c r="R3841" t="str" cm="1">
        <f t="array" ref="R3841">_xlfn.IFS(AND(O3841&gt;P3841,O3841&gt;Q3841),"Low",AND(P3841&gt;O3841,P3841&gt;Q3841),"Medium",AND(Q3841&gt;O3841,Q3841&gt;P3841),"High")</f>
        <v>Low</v>
      </c>
      <c r="S3841" t="str">
        <f t="shared" si="120"/>
        <v>F</v>
      </c>
    </row>
    <row r="3842" spans="1:19" x14ac:dyDescent="0.3">
      <c r="A3842" t="s">
        <v>18</v>
      </c>
      <c r="B3842">
        <v>4</v>
      </c>
      <c r="C3842" t="s">
        <v>15</v>
      </c>
      <c r="D3842" t="str">
        <f t="shared" ref="D3842:D3905" si="121">IF(AND(C3842="data_analyst",A3842="Medium",B3842&gt;4),"High",A3842)</f>
        <v>Medium</v>
      </c>
      <c r="E3842">
        <v>0</v>
      </c>
      <c r="F3842">
        <v>1</v>
      </c>
      <c r="G3842">
        <v>0</v>
      </c>
      <c r="H3842">
        <v>0</v>
      </c>
      <c r="I3842">
        <v>0</v>
      </c>
      <c r="J3842">
        <v>1</v>
      </c>
      <c r="K3842">
        <v>1</v>
      </c>
      <c r="L3842">
        <v>0</v>
      </c>
      <c r="M3842">
        <v>0</v>
      </c>
      <c r="N3842">
        <v>1</v>
      </c>
      <c r="O3842" cm="1">
        <f t="array" ref="O3842">$U$2*_xlfn.IFS(C3842="data_analyst",$V$5,C3842="data_engineer",$V$6,C3842="data_scientist",$V$7)*_xlfn.IFS(E3842=0,$V$12,E3842=1,$V$11)*_xlfn.IFS(F3842=0,$V$17,F3842=1,$V$16)*_xlfn.IFS(G3842=0,$V$22,G3842=1,$V$21)*_xlfn.IFS(H3842=0,$V$27,H3842=1,$V$26)*_xlfn.IFS(I3842=0,$V$32,I3842=1,$V$31)*_xlfn.IFS(J3842=0,$V$37,J3842=1,$V$36)*_xlfn.IFS(K3842=0,$V$42,K3842=1,$V$41)*_xlfn.IFS(L3842=0,$V$47,L3842=1,$V$46)*_xlfn.IFS(M3842=0,$V$52,M3842=1,$V$51)*_xlfn.IFS(N3842=0,$V$57,N3842=1,$V$56)</f>
        <v>1.5897297246472582E-3</v>
      </c>
      <c r="P3842" cm="1">
        <f t="array" ref="P3842">$V$2*_xlfn.IFS(C3842="data_analyst",$X$5,C3842="data_engineer",$X$6,C3842="data_scientist",$X$7)*_xlfn.IFS(E3842=0,$X$12,E3842=1,$X$11)*_xlfn.IFS(F3842=0,$X$17,F3842=1,$X$16)*_xlfn.IFS(G3842=0,$X$22,G3842=1,$X$21)*_xlfn.IFS(H3842=0,$X$27,H3842=1,$X$26)*_xlfn.IFS(I3842=0,$X$32,I3842=1,$X$31)*_xlfn.IFS(J3842=0,$X$37,J3842=1,$X$36)*_xlfn.IFS(K3842=0,$X$42,K3842=1,$X$41)*_xlfn.IFS(L3842=0,$X$47,L3842=1,$X$46)*_xlfn.IFS(M3842=0,$X$52,M3842=1,$X$51)*_xlfn.IFS(N3842=0,$X$57,N3842=1,$X$56)</f>
        <v>6.4192262544676681E-6</v>
      </c>
      <c r="Q3842" cm="1">
        <f t="array" ref="Q3842">$W$2*_xlfn.IFS(C3842="data_analyst",$Z$5,C3842="data_engineer",$Z$6,C3842="data_scientist",$Z$7)*_xlfn.IFS(E3842=0,$Z$12,E3842=1,$Z$11)*_xlfn.IFS(F3842=0,$Z$17,F3842=1,$Z$16)*_xlfn.IFS(G3842=0,$Z$22,G3842=1,$Z$21)*_xlfn.IFS(H3842=0,$Z$27,H3842=1,$Z$26)*_xlfn.IFS(I3842=0,$Z$32,I3842=1,$Z$31)*_xlfn.IFS(J3842=0,$Z$37,J3842=1,$Z$36)*_xlfn.IFS(K3842=0,$Z$42,K3842=1,$Z$41)*_xlfn.IFS(L3842=0,$Z$47,L3842=1,$Z$46)*_xlfn.IFS(M3842=0,$Z$52,M3842=1,$Z$51)*_xlfn.IFS(N3842=0,$Z$57,N3842=1,$Z$56)</f>
        <v>5.5396904891327101E-5</v>
      </c>
      <c r="R3842" t="str" cm="1">
        <f t="array" ref="R3842">_xlfn.IFS(AND(O3842&gt;P3842,O3842&gt;Q3842),"Low",AND(P3842&gt;O3842,P3842&gt;Q3842),"Medium",AND(Q3842&gt;O3842,Q3842&gt;P3842),"High")</f>
        <v>Low</v>
      </c>
      <c r="S3842" t="str">
        <f t="shared" si="120"/>
        <v>F</v>
      </c>
    </row>
    <row r="3843" spans="1:19" x14ac:dyDescent="0.3">
      <c r="A3843" t="s">
        <v>18</v>
      </c>
      <c r="B3843">
        <v>6</v>
      </c>
      <c r="C3843" t="s">
        <v>15</v>
      </c>
      <c r="D3843" t="str">
        <f t="shared" si="121"/>
        <v>High</v>
      </c>
      <c r="E3843">
        <v>0</v>
      </c>
      <c r="F3843">
        <v>1</v>
      </c>
      <c r="G3843">
        <v>0</v>
      </c>
      <c r="H3843">
        <v>0</v>
      </c>
      <c r="I3843">
        <v>1</v>
      </c>
      <c r="J3843">
        <v>0</v>
      </c>
      <c r="K3843">
        <v>0</v>
      </c>
      <c r="L3843">
        <v>1</v>
      </c>
      <c r="M3843">
        <v>0</v>
      </c>
      <c r="N3843">
        <v>1</v>
      </c>
      <c r="O3843" cm="1">
        <f t="array" ref="O3843">$U$2*_xlfn.IFS(C3843="data_analyst",$V$5,C3843="data_engineer",$V$6,C3843="data_scientist",$V$7)*_xlfn.IFS(E3843=0,$V$12,E3843=1,$V$11)*_xlfn.IFS(F3843=0,$V$17,F3843=1,$V$16)*_xlfn.IFS(G3843=0,$V$22,G3843=1,$V$21)*_xlfn.IFS(H3843=0,$V$27,H3843=1,$V$26)*_xlfn.IFS(I3843=0,$V$32,I3843=1,$V$31)*_xlfn.IFS(J3843=0,$V$37,J3843=1,$V$36)*_xlfn.IFS(K3843=0,$V$42,K3843=1,$V$41)*_xlfn.IFS(L3843=0,$V$47,L3843=1,$V$46)*_xlfn.IFS(M3843=0,$V$52,M3843=1,$V$51)*_xlfn.IFS(N3843=0,$V$57,N3843=1,$V$56)</f>
        <v>7.5453170467940556E-5</v>
      </c>
      <c r="P3843" cm="1">
        <f t="array" ref="P3843">$V$2*_xlfn.IFS(C3843="data_analyst",$X$5,C3843="data_engineer",$X$6,C3843="data_scientist",$X$7)*_xlfn.IFS(E3843=0,$X$12,E3843=1,$X$11)*_xlfn.IFS(F3843=0,$X$17,F3843=1,$X$16)*_xlfn.IFS(G3843=0,$X$22,G3843=1,$X$21)*_xlfn.IFS(H3843=0,$X$27,H3843=1,$X$26)*_xlfn.IFS(I3843=0,$X$32,I3843=1,$X$31)*_xlfn.IFS(J3843=0,$X$37,J3843=1,$X$36)*_xlfn.IFS(K3843=0,$X$42,K3843=1,$X$41)*_xlfn.IFS(L3843=0,$X$47,L3843=1,$X$46)*_xlfn.IFS(M3843=0,$X$52,M3843=1,$X$51)*_xlfn.IFS(N3843=0,$X$57,N3843=1,$X$56)</f>
        <v>5.9542872116917922E-5</v>
      </c>
      <c r="Q3843" cm="1">
        <f t="array" ref="Q3843">$W$2*_xlfn.IFS(C3843="data_analyst",$Z$5,C3843="data_engineer",$Z$6,C3843="data_scientist",$Z$7)*_xlfn.IFS(E3843=0,$Z$12,E3843=1,$Z$11)*_xlfn.IFS(F3843=0,$Z$17,F3843=1,$Z$16)*_xlfn.IFS(G3843=0,$Z$22,G3843=1,$Z$21)*_xlfn.IFS(H3843=0,$Z$27,H3843=1,$Z$26)*_xlfn.IFS(I3843=0,$Z$32,I3843=1,$Z$31)*_xlfn.IFS(J3843=0,$Z$37,J3843=1,$Z$36)*_xlfn.IFS(K3843=0,$Z$42,K3843=1,$Z$41)*_xlfn.IFS(L3843=0,$Z$47,L3843=1,$Z$46)*_xlfn.IFS(M3843=0,$Z$52,M3843=1,$Z$51)*_xlfn.IFS(N3843=0,$Z$57,N3843=1,$Z$56)</f>
        <v>2.0223302052749497E-4</v>
      </c>
      <c r="R3843" t="str" cm="1">
        <f t="array" ref="R3843">_xlfn.IFS(AND(O3843&gt;P3843,O3843&gt;Q3843),"Low",AND(P3843&gt;O3843,P3843&gt;Q3843),"Medium",AND(Q3843&gt;O3843,Q3843&gt;P3843),"High")</f>
        <v>High</v>
      </c>
      <c r="S3843" t="str">
        <f t="shared" ref="S3843:S3906" si="122">IF(D3843=R3843,"T","F")</f>
        <v>T</v>
      </c>
    </row>
    <row r="3844" spans="1:19" x14ac:dyDescent="0.3">
      <c r="A3844" t="s">
        <v>18</v>
      </c>
      <c r="B3844">
        <v>2</v>
      </c>
      <c r="C3844" t="s">
        <v>15</v>
      </c>
      <c r="D3844" t="str">
        <f t="shared" si="121"/>
        <v>Medium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1</v>
      </c>
      <c r="O3844" cm="1">
        <f t="array" ref="O3844">$U$2*_xlfn.IFS(C3844="data_analyst",$V$5,C3844="data_engineer",$V$6,C3844="data_scientist",$V$7)*_xlfn.IFS(E3844=0,$V$12,E3844=1,$V$11)*_xlfn.IFS(F3844=0,$V$17,F3844=1,$V$16)*_xlfn.IFS(G3844=0,$V$22,G3844=1,$V$21)*_xlfn.IFS(H3844=0,$V$27,H3844=1,$V$26)*_xlfn.IFS(I3844=0,$V$32,I3844=1,$V$31)*_xlfn.IFS(J3844=0,$V$37,J3844=1,$V$36)*_xlfn.IFS(K3844=0,$V$42,K3844=1,$V$41)*_xlfn.IFS(L3844=0,$V$47,L3844=1,$V$46)*_xlfn.IFS(M3844=0,$V$52,M3844=1,$V$51)*_xlfn.IFS(N3844=0,$V$57,N3844=1,$V$56)</f>
        <v>6.1814643585689803E-3</v>
      </c>
      <c r="P3844" cm="1">
        <f t="array" ref="P3844">$V$2*_xlfn.IFS(C3844="data_analyst",$X$5,C3844="data_engineer",$X$6,C3844="data_scientist",$X$7)*_xlfn.IFS(E3844=0,$X$12,E3844=1,$X$11)*_xlfn.IFS(F3844=0,$X$17,F3844=1,$X$16)*_xlfn.IFS(G3844=0,$X$22,G3844=1,$X$21)*_xlfn.IFS(H3844=0,$X$27,H3844=1,$X$26)*_xlfn.IFS(I3844=0,$X$32,I3844=1,$X$31)*_xlfn.IFS(J3844=0,$X$37,J3844=1,$X$36)*_xlfn.IFS(K3844=0,$X$42,K3844=1,$X$41)*_xlfn.IFS(L3844=0,$X$47,L3844=1,$X$46)*_xlfn.IFS(M3844=0,$X$52,M3844=1,$X$51)*_xlfn.IFS(N3844=0,$X$57,N3844=1,$X$56)</f>
        <v>2.760870978410546E-5</v>
      </c>
      <c r="Q3844" cm="1">
        <f t="array" ref="Q3844">$W$2*_xlfn.IFS(C3844="data_analyst",$Z$5,C3844="data_engineer",$Z$6,C3844="data_scientist",$Z$7)*_xlfn.IFS(E3844=0,$Z$12,E3844=1,$Z$11)*_xlfn.IFS(F3844=0,$Z$17,F3844=1,$Z$16)*_xlfn.IFS(G3844=0,$Z$22,G3844=1,$Z$21)*_xlfn.IFS(H3844=0,$Z$27,H3844=1,$Z$26)*_xlfn.IFS(I3844=0,$Z$32,I3844=1,$Z$31)*_xlfn.IFS(J3844=0,$Z$37,J3844=1,$Z$36)*_xlfn.IFS(K3844=0,$Z$42,K3844=1,$Z$41)*_xlfn.IFS(L3844=0,$Z$47,L3844=1,$Z$46)*_xlfn.IFS(M3844=0,$Z$52,M3844=1,$Z$51)*_xlfn.IFS(N3844=0,$Z$57,N3844=1,$Z$56)</f>
        <v>2.8928141982811694E-4</v>
      </c>
      <c r="R3844" t="str" cm="1">
        <f t="array" ref="R3844">_xlfn.IFS(AND(O3844&gt;P3844,O3844&gt;Q3844),"Low",AND(P3844&gt;O3844,P3844&gt;Q3844),"Medium",AND(Q3844&gt;O3844,Q3844&gt;P3844),"High")</f>
        <v>Low</v>
      </c>
      <c r="S3844" t="str">
        <f t="shared" si="122"/>
        <v>F</v>
      </c>
    </row>
    <row r="3845" spans="1:19" x14ac:dyDescent="0.3">
      <c r="A3845" t="s">
        <v>18</v>
      </c>
      <c r="B3845">
        <v>4</v>
      </c>
      <c r="C3845" t="s">
        <v>15</v>
      </c>
      <c r="D3845" t="str">
        <f t="shared" si="121"/>
        <v>Medium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0</v>
      </c>
      <c r="K3845">
        <v>1</v>
      </c>
      <c r="L3845">
        <v>0</v>
      </c>
      <c r="M3845">
        <v>0</v>
      </c>
      <c r="N3845">
        <v>1</v>
      </c>
      <c r="O3845" cm="1">
        <f t="array" ref="O3845">$U$2*_xlfn.IFS(C3845="data_analyst",$V$5,C3845="data_engineer",$V$6,C3845="data_scientist",$V$7)*_xlfn.IFS(E3845=0,$V$12,E3845=1,$V$11)*_xlfn.IFS(F3845=0,$V$17,F3845=1,$V$16)*_xlfn.IFS(G3845=0,$V$22,G3845=1,$V$21)*_xlfn.IFS(H3845=0,$V$27,H3845=1,$V$26)*_xlfn.IFS(I3845=0,$V$32,I3845=1,$V$31)*_xlfn.IFS(J3845=0,$V$37,J3845=1,$V$36)*_xlfn.IFS(K3845=0,$V$42,K3845=1,$V$41)*_xlfn.IFS(L3845=0,$V$47,L3845=1,$V$46)*_xlfn.IFS(M3845=0,$V$52,M3845=1,$V$51)*_xlfn.IFS(N3845=0,$V$57,N3845=1,$V$56)</f>
        <v>9.451217933257315E-6</v>
      </c>
      <c r="P3845" cm="1">
        <f t="array" ref="P3845">$V$2*_xlfn.IFS(C3845="data_analyst",$X$5,C3845="data_engineer",$X$6,C3845="data_scientist",$X$7)*_xlfn.IFS(E3845=0,$X$12,E3845=1,$X$11)*_xlfn.IFS(F3845=0,$X$17,F3845=1,$X$16)*_xlfn.IFS(G3845=0,$X$22,G3845=1,$X$21)*_xlfn.IFS(H3845=0,$X$27,H3845=1,$X$26)*_xlfn.IFS(I3845=0,$X$32,I3845=1,$X$31)*_xlfn.IFS(J3845=0,$X$37,J3845=1,$X$36)*_xlfn.IFS(K3845=0,$X$42,K3845=1,$X$41)*_xlfn.IFS(L3845=0,$X$47,L3845=1,$X$46)*_xlfn.IFS(M3845=0,$X$52,M3845=1,$X$51)*_xlfn.IFS(N3845=0,$X$57,N3845=1,$X$56)</f>
        <v>4.9678661347302579E-5</v>
      </c>
      <c r="Q3845" cm="1">
        <f t="array" ref="Q3845">$W$2*_xlfn.IFS(C3845="data_analyst",$Z$5,C3845="data_engineer",$Z$6,C3845="data_scientist",$Z$7)*_xlfn.IFS(E3845=0,$Z$12,E3845=1,$Z$11)*_xlfn.IFS(F3845=0,$Z$17,F3845=1,$Z$16)*_xlfn.IFS(G3845=0,$Z$22,G3845=1,$Z$21)*_xlfn.IFS(H3845=0,$Z$27,H3845=1,$Z$26)*_xlfn.IFS(I3845=0,$Z$32,I3845=1,$Z$31)*_xlfn.IFS(J3845=0,$Z$37,J3845=1,$Z$36)*_xlfn.IFS(K3845=0,$Z$42,K3845=1,$Z$41)*_xlfn.IFS(L3845=0,$Z$47,L3845=1,$Z$46)*_xlfn.IFS(M3845=0,$Z$52,M3845=1,$Z$51)*_xlfn.IFS(N3845=0,$Z$57,N3845=1,$Z$56)</f>
        <v>4.7403259783817112E-5</v>
      </c>
      <c r="R3845" t="str" cm="1">
        <f t="array" ref="R3845">_xlfn.IFS(AND(O3845&gt;P3845,O3845&gt;Q3845),"Low",AND(P3845&gt;O3845,P3845&gt;Q3845),"Medium",AND(Q3845&gt;O3845,Q3845&gt;P3845),"High")</f>
        <v>Medium</v>
      </c>
      <c r="S3845" t="str">
        <f t="shared" si="122"/>
        <v>T</v>
      </c>
    </row>
    <row r="3846" spans="1:19" x14ac:dyDescent="0.3">
      <c r="A3846" t="s">
        <v>18</v>
      </c>
      <c r="B3846">
        <v>6</v>
      </c>
      <c r="C3846" t="s">
        <v>15</v>
      </c>
      <c r="D3846" t="str">
        <f t="shared" si="121"/>
        <v>High</v>
      </c>
      <c r="E3846">
        <v>1</v>
      </c>
      <c r="F3846">
        <v>1</v>
      </c>
      <c r="G3846">
        <v>0</v>
      </c>
      <c r="H3846">
        <v>0</v>
      </c>
      <c r="I3846">
        <v>0</v>
      </c>
      <c r="J3846">
        <v>1</v>
      </c>
      <c r="K3846">
        <v>0</v>
      </c>
      <c r="L3846">
        <v>0</v>
      </c>
      <c r="M3846">
        <v>0</v>
      </c>
      <c r="N3846">
        <v>1</v>
      </c>
      <c r="O3846" cm="1">
        <f t="array" ref="O3846">$U$2*_xlfn.IFS(C3846="data_analyst",$V$5,C3846="data_engineer",$V$6,C3846="data_scientist",$V$7)*_xlfn.IFS(E3846=0,$V$12,E3846=1,$V$11)*_xlfn.IFS(F3846=0,$V$17,F3846=1,$V$16)*_xlfn.IFS(G3846=0,$V$22,G3846=1,$V$21)*_xlfn.IFS(H3846=0,$V$27,H3846=1,$V$26)*_xlfn.IFS(I3846=0,$V$32,I3846=1,$V$31)*_xlfn.IFS(J3846=0,$V$37,J3846=1,$V$36)*_xlfn.IFS(K3846=0,$V$42,K3846=1,$V$41)*_xlfn.IFS(L3846=0,$V$47,L3846=1,$V$46)*_xlfn.IFS(M3846=0,$V$52,M3846=1,$V$51)*_xlfn.IFS(N3846=0,$V$57,N3846=1,$V$56)</f>
        <v>3.7788725588974699E-3</v>
      </c>
      <c r="P3846" cm="1">
        <f t="array" ref="P3846">$V$2*_xlfn.IFS(C3846="data_analyst",$X$5,C3846="data_engineer",$X$6,C3846="data_scientist",$X$7)*_xlfn.IFS(E3846=0,$X$12,E3846=1,$X$11)*_xlfn.IFS(F3846=0,$X$17,F3846=1,$X$16)*_xlfn.IFS(G3846=0,$X$22,G3846=1,$X$21)*_xlfn.IFS(H3846=0,$X$27,H3846=1,$X$26)*_xlfn.IFS(I3846=0,$X$32,I3846=1,$X$31)*_xlfn.IFS(J3846=0,$X$37,J3846=1,$X$36)*_xlfn.IFS(K3846=0,$X$42,K3846=1,$X$41)*_xlfn.IFS(L3846=0,$X$47,L3846=1,$X$46)*_xlfn.IFS(M3846=0,$X$52,M3846=1,$X$51)*_xlfn.IFS(N3846=0,$X$57,N3846=1,$X$56)</f>
        <v>8.3520429436262781E-5</v>
      </c>
      <c r="Q3846" cm="1">
        <f t="array" ref="Q3846">$W$2*_xlfn.IFS(C3846="data_analyst",$Z$5,C3846="data_engineer",$Z$6,C3846="data_scientist",$Z$7)*_xlfn.IFS(E3846=0,$Z$12,E3846=1,$Z$11)*_xlfn.IFS(F3846=0,$Z$17,F3846=1,$Z$16)*_xlfn.IFS(G3846=0,$Z$22,G3846=1,$Z$21)*_xlfn.IFS(H3846=0,$Z$27,H3846=1,$Z$26)*_xlfn.IFS(I3846=0,$Z$32,I3846=1,$Z$31)*_xlfn.IFS(J3846=0,$Z$37,J3846=1,$Z$36)*_xlfn.IFS(K3846=0,$Z$42,K3846=1,$Z$41)*_xlfn.IFS(L3846=0,$Z$47,L3846=1,$Z$46)*_xlfn.IFS(M3846=0,$Z$52,M3846=1,$Z$51)*_xlfn.IFS(N3846=0,$Z$57,N3846=1,$Z$56)</f>
        <v>4.0768386065440299E-4</v>
      </c>
      <c r="R3846" t="str" cm="1">
        <f t="array" ref="R3846">_xlfn.IFS(AND(O3846&gt;P3846,O3846&gt;Q3846),"Low",AND(P3846&gt;O3846,P3846&gt;Q3846),"Medium",AND(Q3846&gt;O3846,Q3846&gt;P3846),"High")</f>
        <v>Low</v>
      </c>
      <c r="S3846" t="str">
        <f t="shared" si="122"/>
        <v>F</v>
      </c>
    </row>
    <row r="3847" spans="1:19" x14ac:dyDescent="0.3">
      <c r="A3847" t="s">
        <v>18</v>
      </c>
      <c r="B3847">
        <v>2</v>
      </c>
      <c r="C3847" t="s">
        <v>15</v>
      </c>
      <c r="D3847" t="str">
        <f t="shared" si="121"/>
        <v>Medium</v>
      </c>
      <c r="E3847">
        <v>0</v>
      </c>
      <c r="F3847">
        <v>1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1</v>
      </c>
      <c r="O3847" cm="1">
        <f t="array" ref="O3847">$U$2*_xlfn.IFS(C3847="data_analyst",$V$5,C3847="data_engineer",$V$6,C3847="data_scientist",$V$7)*_xlfn.IFS(E3847=0,$V$12,E3847=1,$V$11)*_xlfn.IFS(F3847=0,$V$17,F3847=1,$V$16)*_xlfn.IFS(G3847=0,$V$22,G3847=1,$V$21)*_xlfn.IFS(H3847=0,$V$27,H3847=1,$V$26)*_xlfn.IFS(I3847=0,$V$32,I3847=1,$V$31)*_xlfn.IFS(J3847=0,$V$37,J3847=1,$V$36)*_xlfn.IFS(K3847=0,$V$42,K3847=1,$V$41)*_xlfn.IFS(L3847=0,$V$47,L3847=1,$V$46)*_xlfn.IFS(M3847=0,$V$52,M3847=1,$V$51)*_xlfn.IFS(N3847=0,$V$57,N3847=1,$V$56)</f>
        <v>2.3455829444072339E-2</v>
      </c>
      <c r="P3847" cm="1">
        <f t="array" ref="P3847">$V$2*_xlfn.IFS(C3847="data_analyst",$X$5,C3847="data_engineer",$X$6,C3847="data_scientist",$X$7)*_xlfn.IFS(E3847=0,$X$12,E3847=1,$X$11)*_xlfn.IFS(F3847=0,$X$17,F3847=1,$X$16)*_xlfn.IFS(G3847=0,$X$22,G3847=1,$X$21)*_xlfn.IFS(H3847=0,$X$27,H3847=1,$X$26)*_xlfn.IFS(I3847=0,$X$32,I3847=1,$X$31)*_xlfn.IFS(J3847=0,$X$37,J3847=1,$X$36)*_xlfn.IFS(K3847=0,$X$42,K3847=1,$X$41)*_xlfn.IFS(L3847=0,$X$47,L3847=1,$X$46)*_xlfn.IFS(M3847=0,$X$52,M3847=1,$X$51)*_xlfn.IFS(N3847=0,$X$57,N3847=1,$X$56)</f>
        <v>1.3229474467763136E-4</v>
      </c>
      <c r="Q3847" cm="1">
        <f t="array" ref="Q3847">$W$2*_xlfn.IFS(C3847="data_analyst",$Z$5,C3847="data_engineer",$Z$6,C3847="data_scientist",$Z$7)*_xlfn.IFS(E3847=0,$Z$12,E3847=1,$Z$11)*_xlfn.IFS(F3847=0,$Z$17,F3847=1,$Z$16)*_xlfn.IFS(G3847=0,$Z$22,G3847=1,$Z$21)*_xlfn.IFS(H3847=0,$Z$27,H3847=1,$Z$26)*_xlfn.IFS(I3847=0,$Z$32,I3847=1,$Z$31)*_xlfn.IFS(J3847=0,$Z$37,J3847=1,$Z$36)*_xlfn.IFS(K3847=0,$Z$42,K3847=1,$Z$41)*_xlfn.IFS(L3847=0,$Z$47,L3847=1,$Z$46)*_xlfn.IFS(M3847=0,$Z$52,M3847=1,$Z$51)*_xlfn.IFS(N3847=0,$Z$57,N3847=1,$Z$56)</f>
        <v>1.0934096374833335E-3</v>
      </c>
      <c r="R3847" t="str" cm="1">
        <f t="array" ref="R3847">_xlfn.IFS(AND(O3847&gt;P3847,O3847&gt;Q3847),"Low",AND(P3847&gt;O3847,P3847&gt;Q3847),"Medium",AND(Q3847&gt;O3847,Q3847&gt;P3847),"High")</f>
        <v>Low</v>
      </c>
      <c r="S3847" t="str">
        <f t="shared" si="122"/>
        <v>F</v>
      </c>
    </row>
    <row r="3848" spans="1:19" x14ac:dyDescent="0.3">
      <c r="A3848" t="s">
        <v>18</v>
      </c>
      <c r="B3848">
        <v>3</v>
      </c>
      <c r="C3848" t="s">
        <v>15</v>
      </c>
      <c r="D3848" t="str">
        <f t="shared" si="121"/>
        <v>Medium</v>
      </c>
      <c r="E3848">
        <v>0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0</v>
      </c>
      <c r="N3848">
        <v>1</v>
      </c>
      <c r="O3848" cm="1">
        <f t="array" ref="O3848">$U$2*_xlfn.IFS(C3848="data_analyst",$V$5,C3848="data_engineer",$V$6,C3848="data_scientist",$V$7)*_xlfn.IFS(E3848=0,$V$12,E3848=1,$V$11)*_xlfn.IFS(F3848=0,$V$17,F3848=1,$V$16)*_xlfn.IFS(G3848=0,$V$22,G3848=1,$V$21)*_xlfn.IFS(H3848=0,$V$27,H3848=1,$V$26)*_xlfn.IFS(I3848=0,$V$32,I3848=1,$V$31)*_xlfn.IFS(J3848=0,$V$37,J3848=1,$V$36)*_xlfn.IFS(K3848=0,$V$42,K3848=1,$V$41)*_xlfn.IFS(L3848=0,$V$47,L3848=1,$V$46)*_xlfn.IFS(M3848=0,$V$52,M3848=1,$V$51)*_xlfn.IFS(N3848=0,$V$57,N3848=1,$V$56)</f>
        <v>4.6298645463884189E-3</v>
      </c>
      <c r="P3848" cm="1">
        <f t="array" ref="P3848">$V$2*_xlfn.IFS(C3848="data_analyst",$X$5,C3848="data_engineer",$X$6,C3848="data_scientist",$X$7)*_xlfn.IFS(E3848=0,$X$12,E3848=1,$X$11)*_xlfn.IFS(F3848=0,$X$17,F3848=1,$X$16)*_xlfn.IFS(G3848=0,$X$22,G3848=1,$X$21)*_xlfn.IFS(H3848=0,$X$27,H3848=1,$X$26)*_xlfn.IFS(I3848=0,$X$32,I3848=1,$X$31)*_xlfn.IFS(J3848=0,$X$37,J3848=1,$X$36)*_xlfn.IFS(K3848=0,$X$42,K3848=1,$X$41)*_xlfn.IFS(L3848=0,$X$47,L3848=1,$X$46)*_xlfn.IFS(M3848=0,$X$52,M3848=1,$X$51)*_xlfn.IFS(N3848=0,$X$57,N3848=1,$X$56)</f>
        <v>2.6516803780137475E-5</v>
      </c>
      <c r="Q3848" cm="1">
        <f t="array" ref="Q3848">$W$2*_xlfn.IFS(C3848="data_analyst",$Z$5,C3848="data_engineer",$Z$6,C3848="data_scientist",$Z$7)*_xlfn.IFS(E3848=0,$Z$12,E3848=1,$Z$11)*_xlfn.IFS(F3848=0,$Z$17,F3848=1,$Z$16)*_xlfn.IFS(G3848=0,$Z$22,G3848=1,$Z$21)*_xlfn.IFS(H3848=0,$Z$27,H3848=1,$Z$26)*_xlfn.IFS(I3848=0,$Z$32,I3848=1,$Z$31)*_xlfn.IFS(J3848=0,$Z$37,J3848=1,$Z$36)*_xlfn.IFS(K3848=0,$Z$42,K3848=1,$Z$41)*_xlfn.IFS(L3848=0,$Z$47,L3848=1,$Z$46)*_xlfn.IFS(M3848=0,$Z$52,M3848=1,$Z$51)*_xlfn.IFS(N3848=0,$Z$57,N3848=1,$Z$56)</f>
        <v>1.9742118454560195E-4</v>
      </c>
      <c r="R3848" t="str" cm="1">
        <f t="array" ref="R3848">_xlfn.IFS(AND(O3848&gt;P3848,O3848&gt;Q3848),"Low",AND(P3848&gt;O3848,P3848&gt;Q3848),"Medium",AND(Q3848&gt;O3848,Q3848&gt;P3848),"High")</f>
        <v>Low</v>
      </c>
      <c r="S3848" t="str">
        <f t="shared" si="122"/>
        <v>F</v>
      </c>
    </row>
    <row r="3849" spans="1:19" x14ac:dyDescent="0.3">
      <c r="A3849" t="s">
        <v>18</v>
      </c>
      <c r="B3849">
        <v>4</v>
      </c>
      <c r="C3849" t="s">
        <v>15</v>
      </c>
      <c r="D3849" t="str">
        <f t="shared" si="121"/>
        <v>Medium</v>
      </c>
      <c r="E3849">
        <v>1</v>
      </c>
      <c r="F3849">
        <v>1</v>
      </c>
      <c r="G3849">
        <v>0</v>
      </c>
      <c r="H3849">
        <v>0</v>
      </c>
      <c r="I3849">
        <v>0</v>
      </c>
      <c r="J3849">
        <v>1</v>
      </c>
      <c r="K3849">
        <v>0</v>
      </c>
      <c r="L3849">
        <v>0</v>
      </c>
      <c r="M3849">
        <v>0</v>
      </c>
      <c r="N3849">
        <v>0</v>
      </c>
      <c r="O3849" cm="1">
        <f t="array" ref="O3849">$U$2*_xlfn.IFS(C3849="data_analyst",$V$5,C3849="data_engineer",$V$6,C3849="data_scientist",$V$7)*_xlfn.IFS(E3849=0,$V$12,E3849=1,$V$11)*_xlfn.IFS(F3849=0,$V$17,F3849=1,$V$16)*_xlfn.IFS(G3849=0,$V$22,G3849=1,$V$21)*_xlfn.IFS(H3849=0,$V$27,H3849=1,$V$26)*_xlfn.IFS(I3849=0,$V$32,I3849=1,$V$31)*_xlfn.IFS(J3849=0,$V$37,J3849=1,$V$36)*_xlfn.IFS(K3849=0,$V$42,K3849=1,$V$41)*_xlfn.IFS(L3849=0,$V$47,L3849=1,$V$46)*_xlfn.IFS(M3849=0,$V$52,M3849=1,$V$51)*_xlfn.IFS(N3849=0,$V$57,N3849=1,$V$56)</f>
        <v>7.5525364719522146E-4</v>
      </c>
      <c r="P3849" cm="1">
        <f t="array" ref="P3849">$V$2*_xlfn.IFS(C3849="data_analyst",$X$5,C3849="data_engineer",$X$6,C3849="data_scientist",$X$7)*_xlfn.IFS(E3849=0,$X$12,E3849=1,$X$11)*_xlfn.IFS(F3849=0,$X$17,F3849=1,$X$16)*_xlfn.IFS(G3849=0,$X$22,G3849=1,$X$21)*_xlfn.IFS(H3849=0,$X$27,H3849=1,$X$26)*_xlfn.IFS(I3849=0,$X$32,I3849=1,$X$31)*_xlfn.IFS(J3849=0,$X$37,J3849=1,$X$36)*_xlfn.IFS(K3849=0,$X$42,K3849=1,$X$41)*_xlfn.IFS(L3849=0,$X$47,L3849=1,$X$46)*_xlfn.IFS(M3849=0,$X$52,M3849=1,$X$51)*_xlfn.IFS(N3849=0,$X$57,N3849=1,$X$56)</f>
        <v>4.8845495364395327E-6</v>
      </c>
      <c r="Q3849" cm="1">
        <f t="array" ref="Q3849">$W$2*_xlfn.IFS(C3849="data_analyst",$Z$5,C3849="data_engineer",$Z$6,C3849="data_scientist",$Z$7)*_xlfn.IFS(E3849=0,$Z$12,E3849=1,$Z$11)*_xlfn.IFS(F3849=0,$Z$17,F3849=1,$Z$16)*_xlfn.IFS(G3849=0,$Z$22,G3849=1,$Z$21)*_xlfn.IFS(H3849=0,$Z$27,H3849=1,$Z$26)*_xlfn.IFS(I3849=0,$Z$32,I3849=1,$Z$31)*_xlfn.IFS(J3849=0,$Z$37,J3849=1,$Z$36)*_xlfn.IFS(K3849=0,$Z$42,K3849=1,$Z$41)*_xlfn.IFS(L3849=0,$Z$47,L3849=1,$Z$46)*_xlfn.IFS(M3849=0,$Z$52,M3849=1,$Z$51)*_xlfn.IFS(N3849=0,$Z$57,N3849=1,$Z$56)</f>
        <v>6.2986810389729494E-5</v>
      </c>
      <c r="R3849" t="str" cm="1">
        <f t="array" ref="R3849">_xlfn.IFS(AND(O3849&gt;P3849,O3849&gt;Q3849),"Low",AND(P3849&gt;O3849,P3849&gt;Q3849),"Medium",AND(Q3849&gt;O3849,Q3849&gt;P3849),"High")</f>
        <v>Low</v>
      </c>
      <c r="S3849" t="str">
        <f t="shared" si="122"/>
        <v>F</v>
      </c>
    </row>
    <row r="3850" spans="1:19" x14ac:dyDescent="0.3">
      <c r="A3850" t="s">
        <v>18</v>
      </c>
      <c r="B3850">
        <v>7</v>
      </c>
      <c r="C3850" t="s">
        <v>15</v>
      </c>
      <c r="D3850" t="str">
        <f t="shared" si="121"/>
        <v>High</v>
      </c>
      <c r="E3850">
        <v>1</v>
      </c>
      <c r="F3850">
        <v>1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1</v>
      </c>
      <c r="O3850" cm="1">
        <f t="array" ref="O3850">$U$2*_xlfn.IFS(C3850="data_analyst",$V$5,C3850="data_engineer",$V$6,C3850="data_scientist",$V$7)*_xlfn.IFS(E3850=0,$V$12,E3850=1,$V$11)*_xlfn.IFS(F3850=0,$V$17,F3850=1,$V$16)*_xlfn.IFS(G3850=0,$V$22,G3850=1,$V$21)*_xlfn.IFS(H3850=0,$V$27,H3850=1,$V$26)*_xlfn.IFS(I3850=0,$V$32,I3850=1,$V$31)*_xlfn.IFS(J3850=0,$V$37,J3850=1,$V$36)*_xlfn.IFS(K3850=0,$V$42,K3850=1,$V$41)*_xlfn.IFS(L3850=0,$V$47,L3850=1,$V$46)*_xlfn.IFS(M3850=0,$V$52,M3850=1,$V$51)*_xlfn.IFS(N3850=0,$V$57,N3850=1,$V$56)</f>
        <v>9.3254781300155078E-4</v>
      </c>
      <c r="P3850" cm="1">
        <f t="array" ref="P3850">$V$2*_xlfn.IFS(C3850="data_analyst",$X$5,C3850="data_engineer",$X$6,C3850="data_scientist",$X$7)*_xlfn.IFS(E3850=0,$X$12,E3850=1,$X$11)*_xlfn.IFS(F3850=0,$X$17,F3850=1,$X$16)*_xlfn.IFS(G3850=0,$X$22,G3850=1,$X$21)*_xlfn.IFS(H3850=0,$X$27,H3850=1,$X$26)*_xlfn.IFS(I3850=0,$X$32,I3850=1,$X$31)*_xlfn.IFS(J3850=0,$X$37,J3850=1,$X$36)*_xlfn.IFS(K3850=0,$X$42,K3850=1,$X$41)*_xlfn.IFS(L3850=0,$X$47,L3850=1,$X$46)*_xlfn.IFS(M3850=0,$X$52,M3850=1,$X$51)*_xlfn.IFS(N3850=0,$X$57,N3850=1,$X$56)</f>
        <v>1.9283311236001452E-4</v>
      </c>
      <c r="Q3850" cm="1">
        <f t="array" ref="Q3850">$W$2*_xlfn.IFS(C3850="data_analyst",$Z$5,C3850="data_engineer",$Z$6,C3850="data_scientist",$Z$7)*_xlfn.IFS(E3850=0,$Z$12,E3850=1,$Z$11)*_xlfn.IFS(F3850=0,$Z$17,F3850=1,$Z$16)*_xlfn.IFS(G3850=0,$Z$22,G3850=1,$Z$21)*_xlfn.IFS(H3850=0,$Z$27,H3850=1,$Z$26)*_xlfn.IFS(I3850=0,$Z$32,I3850=1,$Z$31)*_xlfn.IFS(J3850=0,$Z$37,J3850=1,$Z$36)*_xlfn.IFS(K3850=0,$Z$42,K3850=1,$Z$41)*_xlfn.IFS(L3850=0,$Z$47,L3850=1,$Z$46)*_xlfn.IFS(M3850=0,$Z$52,M3850=1,$Z$51)*_xlfn.IFS(N3850=0,$Z$57,N3850=1,$Z$56)</f>
        <v>4.5806681800294086E-4</v>
      </c>
      <c r="R3850" t="str" cm="1">
        <f t="array" ref="R3850">_xlfn.IFS(AND(O3850&gt;P3850,O3850&gt;Q3850),"Low",AND(P3850&gt;O3850,P3850&gt;Q3850),"Medium",AND(Q3850&gt;O3850,Q3850&gt;P3850),"High")</f>
        <v>Low</v>
      </c>
      <c r="S3850" t="str">
        <f t="shared" si="122"/>
        <v>F</v>
      </c>
    </row>
    <row r="3851" spans="1:19" x14ac:dyDescent="0.3">
      <c r="A3851" t="s">
        <v>18</v>
      </c>
      <c r="B3851">
        <v>4</v>
      </c>
      <c r="C3851" t="s">
        <v>15</v>
      </c>
      <c r="D3851" t="str">
        <f t="shared" si="121"/>
        <v>Medium</v>
      </c>
      <c r="E3851">
        <v>1</v>
      </c>
      <c r="F3851">
        <v>1</v>
      </c>
      <c r="G3851">
        <v>0</v>
      </c>
      <c r="H3851">
        <v>1</v>
      </c>
      <c r="I3851">
        <v>1</v>
      </c>
      <c r="J3851">
        <v>1</v>
      </c>
      <c r="K3851">
        <v>1</v>
      </c>
      <c r="L3851">
        <v>0</v>
      </c>
      <c r="M3851">
        <v>0</v>
      </c>
      <c r="N3851">
        <v>1</v>
      </c>
      <c r="O3851" cm="1">
        <f t="array" ref="O3851">$U$2*_xlfn.IFS(C3851="data_analyst",$V$5,C3851="data_engineer",$V$6,C3851="data_scientist",$V$7)*_xlfn.IFS(E3851=0,$V$12,E3851=1,$V$11)*_xlfn.IFS(F3851=0,$V$17,F3851=1,$V$16)*_xlfn.IFS(G3851=0,$V$22,G3851=1,$V$21)*_xlfn.IFS(H3851=0,$V$27,H3851=1,$V$26)*_xlfn.IFS(I3851=0,$V$32,I3851=1,$V$31)*_xlfn.IFS(J3851=0,$V$37,J3851=1,$V$36)*_xlfn.IFS(K3851=0,$V$42,K3851=1,$V$41)*_xlfn.IFS(L3851=0,$V$47,L3851=1,$V$46)*_xlfn.IFS(M3851=0,$V$52,M3851=1,$V$51)*_xlfn.IFS(N3851=0,$V$57,N3851=1,$V$56)</f>
        <v>1.7836545245362227E-5</v>
      </c>
      <c r="P3851" cm="1">
        <f t="array" ref="P3851">$V$2*_xlfn.IFS(C3851="data_analyst",$X$5,C3851="data_engineer",$X$6,C3851="data_scientist",$X$7)*_xlfn.IFS(E3851=0,$X$12,E3851=1,$X$11)*_xlfn.IFS(F3851=0,$X$17,F3851=1,$X$16)*_xlfn.IFS(G3851=0,$X$22,G3851=1,$X$21)*_xlfn.IFS(H3851=0,$X$27,H3851=1,$X$26)*_xlfn.IFS(I3851=0,$X$32,I3851=1,$X$31)*_xlfn.IFS(J3851=0,$X$37,J3851=1,$X$36)*_xlfn.IFS(K3851=0,$X$42,K3851=1,$X$41)*_xlfn.IFS(L3851=0,$X$47,L3851=1,$X$46)*_xlfn.IFS(M3851=0,$X$52,M3851=1,$X$51)*_xlfn.IFS(N3851=0,$X$57,N3851=1,$X$56)</f>
        <v>1.0571877342232553E-5</v>
      </c>
      <c r="Q3851" cm="1">
        <f t="array" ref="Q3851">$W$2*_xlfn.IFS(C3851="data_analyst",$Z$5,C3851="data_engineer",$Z$6,C3851="data_scientist",$Z$7)*_xlfn.IFS(E3851=0,$Z$12,E3851=1,$Z$11)*_xlfn.IFS(F3851=0,$Z$17,F3851=1,$Z$16)*_xlfn.IFS(G3851=0,$Z$22,G3851=1,$Z$21)*_xlfn.IFS(H3851=0,$Z$27,H3851=1,$Z$26)*_xlfn.IFS(I3851=0,$Z$32,I3851=1,$Z$31)*_xlfn.IFS(J3851=0,$Z$37,J3851=1,$Z$36)*_xlfn.IFS(K3851=0,$Z$42,K3851=1,$Z$41)*_xlfn.IFS(L3851=0,$Z$47,L3851=1,$Z$46)*_xlfn.IFS(M3851=0,$Z$52,M3851=1,$Z$51)*_xlfn.IFS(N3851=0,$Z$57,N3851=1,$Z$56)</f>
        <v>1.9470281844118656E-5</v>
      </c>
      <c r="R3851" t="str" cm="1">
        <f t="array" ref="R3851">_xlfn.IFS(AND(O3851&gt;P3851,O3851&gt;Q3851),"Low",AND(P3851&gt;O3851,P3851&gt;Q3851),"Medium",AND(Q3851&gt;O3851,Q3851&gt;P3851),"High")</f>
        <v>High</v>
      </c>
      <c r="S3851" t="str">
        <f t="shared" si="122"/>
        <v>F</v>
      </c>
    </row>
    <row r="3852" spans="1:19" x14ac:dyDescent="0.3">
      <c r="A3852" t="s">
        <v>18</v>
      </c>
      <c r="B3852">
        <v>5</v>
      </c>
      <c r="C3852" t="s">
        <v>15</v>
      </c>
      <c r="D3852" t="str">
        <f t="shared" si="121"/>
        <v>High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0</v>
      </c>
      <c r="K3852">
        <v>1</v>
      </c>
      <c r="L3852">
        <v>0</v>
      </c>
      <c r="M3852">
        <v>0</v>
      </c>
      <c r="N3852">
        <v>1</v>
      </c>
      <c r="O3852" cm="1">
        <f t="array" ref="O3852">$U$2*_xlfn.IFS(C3852="data_analyst",$V$5,C3852="data_engineer",$V$6,C3852="data_scientist",$V$7)*_xlfn.IFS(E3852=0,$V$12,E3852=1,$V$11)*_xlfn.IFS(F3852=0,$V$17,F3852=1,$V$16)*_xlfn.IFS(G3852=0,$V$22,G3852=1,$V$21)*_xlfn.IFS(H3852=0,$V$27,H3852=1,$V$26)*_xlfn.IFS(I3852=0,$V$32,I3852=1,$V$31)*_xlfn.IFS(J3852=0,$V$37,J3852=1,$V$36)*_xlfn.IFS(K3852=0,$V$42,K3852=1,$V$41)*_xlfn.IFS(L3852=0,$V$47,L3852=1,$V$46)*_xlfn.IFS(M3852=0,$V$52,M3852=1,$V$51)*_xlfn.IFS(N3852=0,$V$57,N3852=1,$V$56)</f>
        <v>9.451217933257315E-6</v>
      </c>
      <c r="P3852" cm="1">
        <f t="array" ref="P3852">$V$2*_xlfn.IFS(C3852="data_analyst",$X$5,C3852="data_engineer",$X$6,C3852="data_scientist",$X$7)*_xlfn.IFS(E3852=0,$X$12,E3852=1,$X$11)*_xlfn.IFS(F3852=0,$X$17,F3852=1,$X$16)*_xlfn.IFS(G3852=0,$X$22,G3852=1,$X$21)*_xlfn.IFS(H3852=0,$X$27,H3852=1,$X$26)*_xlfn.IFS(I3852=0,$X$32,I3852=1,$X$31)*_xlfn.IFS(J3852=0,$X$37,J3852=1,$X$36)*_xlfn.IFS(K3852=0,$X$42,K3852=1,$X$41)*_xlfn.IFS(L3852=0,$X$47,L3852=1,$X$46)*_xlfn.IFS(M3852=0,$X$52,M3852=1,$X$51)*_xlfn.IFS(N3852=0,$X$57,N3852=1,$X$56)</f>
        <v>4.9678661347302579E-5</v>
      </c>
      <c r="Q3852" cm="1">
        <f t="array" ref="Q3852">$W$2*_xlfn.IFS(C3852="data_analyst",$Z$5,C3852="data_engineer",$Z$6,C3852="data_scientist",$Z$7)*_xlfn.IFS(E3852=0,$Z$12,E3852=1,$Z$11)*_xlfn.IFS(F3852=0,$Z$17,F3852=1,$Z$16)*_xlfn.IFS(G3852=0,$Z$22,G3852=1,$Z$21)*_xlfn.IFS(H3852=0,$Z$27,H3852=1,$Z$26)*_xlfn.IFS(I3852=0,$Z$32,I3852=1,$Z$31)*_xlfn.IFS(J3852=0,$Z$37,J3852=1,$Z$36)*_xlfn.IFS(K3852=0,$Z$42,K3852=1,$Z$41)*_xlfn.IFS(L3852=0,$Z$47,L3852=1,$Z$46)*_xlfn.IFS(M3852=0,$Z$52,M3852=1,$Z$51)*_xlfn.IFS(N3852=0,$Z$57,N3852=1,$Z$56)</f>
        <v>4.7403259783817112E-5</v>
      </c>
      <c r="R3852" t="str" cm="1">
        <f t="array" ref="R3852">_xlfn.IFS(AND(O3852&gt;P3852,O3852&gt;Q3852),"Low",AND(P3852&gt;O3852,P3852&gt;Q3852),"Medium",AND(Q3852&gt;O3852,Q3852&gt;P3852),"High")</f>
        <v>Medium</v>
      </c>
      <c r="S3852" t="str">
        <f t="shared" si="122"/>
        <v>F</v>
      </c>
    </row>
    <row r="3853" spans="1:19" x14ac:dyDescent="0.3">
      <c r="A3853" t="s">
        <v>18</v>
      </c>
      <c r="B3853">
        <v>8</v>
      </c>
      <c r="C3853" t="s">
        <v>15</v>
      </c>
      <c r="D3853" t="str">
        <f t="shared" si="121"/>
        <v>High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</v>
      </c>
      <c r="O3853" cm="1">
        <f t="array" ref="O3853">$U$2*_xlfn.IFS(C3853="data_analyst",$V$5,C3853="data_engineer",$V$6,C3853="data_scientist",$V$7)*_xlfn.IFS(E3853=0,$V$12,E3853=1,$V$11)*_xlfn.IFS(F3853=0,$V$17,F3853=1,$V$16)*_xlfn.IFS(G3853=0,$V$22,G3853=1,$V$21)*_xlfn.IFS(H3853=0,$V$27,H3853=1,$V$26)*_xlfn.IFS(I3853=0,$V$32,I3853=1,$V$31)*_xlfn.IFS(J3853=0,$V$37,J3853=1,$V$36)*_xlfn.IFS(K3853=0,$V$42,K3853=1,$V$41)*_xlfn.IFS(L3853=0,$V$47,L3853=1,$V$46)*_xlfn.IFS(M3853=0,$V$52,M3853=1,$V$51)*_xlfn.IFS(N3853=0,$V$57,N3853=1,$V$56)</f>
        <v>1.8002646761135725E-2</v>
      </c>
      <c r="P3853" cm="1">
        <f t="array" ref="P3853">$V$2*_xlfn.IFS(C3853="data_analyst",$X$5,C3853="data_engineer",$X$6,C3853="data_scientist",$X$7)*_xlfn.IFS(E3853=0,$X$12,E3853=1,$X$11)*_xlfn.IFS(F3853=0,$X$17,F3853=1,$X$16)*_xlfn.IFS(G3853=0,$X$22,G3853=1,$X$21)*_xlfn.IFS(H3853=0,$X$27,H3853=1,$X$26)*_xlfn.IFS(I3853=0,$X$32,I3853=1,$X$31)*_xlfn.IFS(J3853=0,$X$37,J3853=1,$X$36)*_xlfn.IFS(K3853=0,$X$42,K3853=1,$X$41)*_xlfn.IFS(L3853=0,$X$47,L3853=1,$X$46)*_xlfn.IFS(M3853=0,$X$52,M3853=1,$X$51)*_xlfn.IFS(N3853=0,$X$57,N3853=1,$X$56)</f>
        <v>1.1404719368761322E-4</v>
      </c>
      <c r="Q3853" cm="1">
        <f t="array" ref="Q3853">$W$2*_xlfn.IFS(C3853="data_analyst",$Z$5,C3853="data_engineer",$Z$6,C3853="data_scientist",$Z$7)*_xlfn.IFS(E3853=0,$Z$12,E3853=1,$Z$11)*_xlfn.IFS(F3853=0,$Z$17,F3853=1,$Z$16)*_xlfn.IFS(G3853=0,$Z$22,G3853=1,$Z$21)*_xlfn.IFS(H3853=0,$Z$27,H3853=1,$Z$26)*_xlfn.IFS(I3853=0,$Z$32,I3853=1,$Z$31)*_xlfn.IFS(J3853=0,$Z$37,J3853=1,$Z$36)*_xlfn.IFS(K3853=0,$Z$42,K3853=1,$Z$41)*_xlfn.IFS(L3853=0,$Z$47,L3853=1,$Z$46)*_xlfn.IFS(M3853=0,$Z$52,M3853=1,$Z$51)*_xlfn.IFS(N3853=0,$Z$57,N3853=1,$Z$56)</f>
        <v>1.0309290867700006E-3</v>
      </c>
      <c r="R3853" t="str" cm="1">
        <f t="array" ref="R3853">_xlfn.IFS(AND(O3853&gt;P3853,O3853&gt;Q3853),"Low",AND(P3853&gt;O3853,P3853&gt;Q3853),"Medium",AND(Q3853&gt;O3853,Q3853&gt;P3853),"High")</f>
        <v>Low</v>
      </c>
      <c r="S3853" t="str">
        <f t="shared" si="122"/>
        <v>F</v>
      </c>
    </row>
    <row r="3854" spans="1:19" x14ac:dyDescent="0.3">
      <c r="A3854" t="s">
        <v>18</v>
      </c>
      <c r="B3854">
        <v>6</v>
      </c>
      <c r="C3854" t="s">
        <v>15</v>
      </c>
      <c r="D3854" t="str">
        <f t="shared" si="121"/>
        <v>High</v>
      </c>
      <c r="E3854">
        <v>0</v>
      </c>
      <c r="F3854">
        <v>1</v>
      </c>
      <c r="G3854">
        <v>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1</v>
      </c>
      <c r="O3854" cm="1">
        <f t="array" ref="O3854">$U$2*_xlfn.IFS(C3854="data_analyst",$V$5,C3854="data_engineer",$V$6,C3854="data_scientist",$V$7)*_xlfn.IFS(E3854=0,$V$12,E3854=1,$V$11)*_xlfn.IFS(F3854=0,$V$17,F3854=1,$V$16)*_xlfn.IFS(G3854=0,$V$22,G3854=1,$V$21)*_xlfn.IFS(H3854=0,$V$27,H3854=1,$V$26)*_xlfn.IFS(I3854=0,$V$32,I3854=1,$V$31)*_xlfn.IFS(J3854=0,$V$37,J3854=1,$V$36)*_xlfn.IFS(K3854=0,$V$42,K3854=1,$V$41)*_xlfn.IFS(L3854=0,$V$47,L3854=1,$V$46)*_xlfn.IFS(M3854=0,$V$52,M3854=1,$V$51)*_xlfn.IFS(N3854=0,$V$57,N3854=1,$V$56)</f>
        <v>3.6161523056874148E-4</v>
      </c>
      <c r="P3854" cm="1">
        <f t="array" ref="P3854">$V$2*_xlfn.IFS(C3854="data_analyst",$X$5,C3854="data_engineer",$X$6,C3854="data_scientist",$X$7)*_xlfn.IFS(E3854=0,$X$12,E3854=1,$X$11)*_xlfn.IFS(F3854=0,$X$17,F3854=1,$X$16)*_xlfn.IFS(G3854=0,$X$22,G3854=1,$X$21)*_xlfn.IFS(H3854=0,$X$27,H3854=1,$X$26)*_xlfn.IFS(I3854=0,$X$32,I3854=1,$X$31)*_xlfn.IFS(J3854=0,$X$37,J3854=1,$X$36)*_xlfn.IFS(K3854=0,$X$42,K3854=1,$X$41)*_xlfn.IFS(L3854=0,$X$47,L3854=1,$X$46)*_xlfn.IFS(M3854=0,$X$52,M3854=1,$X$51)*_xlfn.IFS(N3854=0,$X$57,N3854=1,$X$56)</f>
        <v>8.411477167636807E-5</v>
      </c>
      <c r="Q3854" cm="1">
        <f t="array" ref="Q3854">$W$2*_xlfn.IFS(C3854="data_analyst",$Z$5,C3854="data_engineer",$Z$6,C3854="data_scientist",$Z$7)*_xlfn.IFS(E3854=0,$Z$12,E3854=1,$Z$11)*_xlfn.IFS(F3854=0,$Z$17,F3854=1,$Z$16)*_xlfn.IFS(G3854=0,$Z$22,G3854=1,$Z$21)*_xlfn.IFS(H3854=0,$Z$27,H3854=1,$Z$26)*_xlfn.IFS(I3854=0,$Z$32,I3854=1,$Z$31)*_xlfn.IFS(J3854=0,$Z$37,J3854=1,$Z$36)*_xlfn.IFS(K3854=0,$Z$42,K3854=1,$Z$41)*_xlfn.IFS(L3854=0,$Z$47,L3854=1,$Z$46)*_xlfn.IFS(M3854=0,$Z$52,M3854=1,$Z$51)*_xlfn.IFS(N3854=0,$Z$57,N3854=1,$Z$56)</f>
        <v>2.3550909077072707E-4</v>
      </c>
      <c r="R3854" t="str" cm="1">
        <f t="array" ref="R3854">_xlfn.IFS(AND(O3854&gt;P3854,O3854&gt;Q3854),"Low",AND(P3854&gt;O3854,P3854&gt;Q3854),"Medium",AND(Q3854&gt;O3854,Q3854&gt;P3854),"High")</f>
        <v>Low</v>
      </c>
      <c r="S3854" t="str">
        <f t="shared" si="122"/>
        <v>F</v>
      </c>
    </row>
    <row r="3855" spans="1:19" x14ac:dyDescent="0.3">
      <c r="A3855" t="s">
        <v>18</v>
      </c>
      <c r="B3855">
        <v>4</v>
      </c>
      <c r="C3855" t="s">
        <v>15</v>
      </c>
      <c r="D3855" t="str">
        <f t="shared" si="121"/>
        <v>Medium</v>
      </c>
      <c r="E3855">
        <v>1</v>
      </c>
      <c r="F3855">
        <v>1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</v>
      </c>
      <c r="O3855" cm="1">
        <f t="array" ref="O3855">$U$2*_xlfn.IFS(C3855="data_analyst",$V$5,C3855="data_engineer",$V$6,C3855="data_scientist",$V$7)*_xlfn.IFS(E3855=0,$V$12,E3855=1,$V$11)*_xlfn.IFS(F3855=0,$V$17,F3855=1,$V$16)*_xlfn.IFS(G3855=0,$V$22,G3855=1,$V$21)*_xlfn.IFS(H3855=0,$V$27,H3855=1,$V$26)*_xlfn.IFS(I3855=0,$V$32,I3855=1,$V$31)*_xlfn.IFS(J3855=0,$V$37,J3855=1,$V$36)*_xlfn.IFS(K3855=0,$V$42,K3855=1,$V$41)*_xlfn.IFS(L3855=0,$V$47,L3855=1,$V$46)*_xlfn.IFS(M3855=0,$V$52,M3855=1,$V$51)*_xlfn.IFS(N3855=0,$V$57,N3855=1,$V$56)</f>
        <v>1.1005435587260949E-2</v>
      </c>
      <c r="P3855" cm="1">
        <f t="array" ref="P3855">$V$2*_xlfn.IFS(C3855="data_analyst",$X$5,C3855="data_engineer",$X$6,C3855="data_scientist",$X$7)*_xlfn.IFS(E3855=0,$X$12,E3855=1,$X$11)*_xlfn.IFS(F3855=0,$X$17,F3855=1,$X$16)*_xlfn.IFS(G3855=0,$X$22,G3855=1,$X$21)*_xlfn.IFS(H3855=0,$X$27,H3855=1,$X$26)*_xlfn.IFS(I3855=0,$X$32,I3855=1,$X$31)*_xlfn.IFS(J3855=0,$X$37,J3855=1,$X$36)*_xlfn.IFS(K3855=0,$X$42,K3855=1,$X$41)*_xlfn.IFS(L3855=0,$X$47,L3855=1,$X$46)*_xlfn.IFS(M3855=0,$X$52,M3855=1,$X$51)*_xlfn.IFS(N3855=0,$X$57,N3855=1,$X$56)</f>
        <v>3.4500962440026306E-4</v>
      </c>
      <c r="Q3855" cm="1">
        <f t="array" ref="Q3855">$W$2*_xlfn.IFS(C3855="data_analyst",$Z$5,C3855="data_engineer",$Z$6,C3855="data_scientist",$Z$7)*_xlfn.IFS(E3855=0,$Z$12,E3855=1,$Z$11)*_xlfn.IFS(F3855=0,$Z$17,F3855=1,$Z$16)*_xlfn.IFS(G3855=0,$Z$22,G3855=1,$Z$21)*_xlfn.IFS(H3855=0,$Z$27,H3855=1,$Z$26)*_xlfn.IFS(I3855=0,$Z$32,I3855=1,$Z$31)*_xlfn.IFS(J3855=0,$Z$37,J3855=1,$Z$36)*_xlfn.IFS(K3855=0,$Z$42,K3855=1,$Z$41)*_xlfn.IFS(L3855=0,$Z$47,L3855=1,$Z$46)*_xlfn.IFS(M3855=0,$Z$52,M3855=1,$Z$51)*_xlfn.IFS(N3855=0,$Z$57,N3855=1,$Z$56)</f>
        <v>1.4528867785737446E-3</v>
      </c>
      <c r="R3855" t="str" cm="1">
        <f t="array" ref="R3855">_xlfn.IFS(AND(O3855&gt;P3855,O3855&gt;Q3855),"Low",AND(P3855&gt;O3855,P3855&gt;Q3855),"Medium",AND(Q3855&gt;O3855,Q3855&gt;P3855),"High")</f>
        <v>Low</v>
      </c>
      <c r="S3855" t="str">
        <f t="shared" si="122"/>
        <v>F</v>
      </c>
    </row>
    <row r="3856" spans="1:19" x14ac:dyDescent="0.3">
      <c r="A3856" t="s">
        <v>18</v>
      </c>
      <c r="B3856">
        <v>4</v>
      </c>
      <c r="C3856" t="s">
        <v>15</v>
      </c>
      <c r="D3856" t="str">
        <f t="shared" si="121"/>
        <v>Medium</v>
      </c>
      <c r="E3856">
        <v>1</v>
      </c>
      <c r="F3856">
        <v>1</v>
      </c>
      <c r="G3856">
        <v>1</v>
      </c>
      <c r="H3856">
        <v>1</v>
      </c>
      <c r="I3856">
        <v>0</v>
      </c>
      <c r="J3856">
        <v>1</v>
      </c>
      <c r="K3856">
        <v>1</v>
      </c>
      <c r="L3856">
        <v>1</v>
      </c>
      <c r="M3856">
        <v>1</v>
      </c>
      <c r="N3856">
        <v>1</v>
      </c>
      <c r="O3856" cm="1">
        <f t="array" ref="O3856">$U$2*_xlfn.IFS(C3856="data_analyst",$V$5,C3856="data_engineer",$V$6,C3856="data_scientist",$V$7)*_xlfn.IFS(E3856=0,$V$12,E3856=1,$V$11)*_xlfn.IFS(F3856=0,$V$17,F3856=1,$V$16)*_xlfn.IFS(G3856=0,$V$22,G3856=1,$V$21)*_xlfn.IFS(H3856=0,$V$27,H3856=1,$V$26)*_xlfn.IFS(I3856=0,$V$32,I3856=1,$V$31)*_xlfn.IFS(J3856=0,$V$37,J3856=1,$V$36)*_xlfn.IFS(K3856=0,$V$42,K3856=1,$V$41)*_xlfn.IFS(L3856=0,$V$47,L3856=1,$V$46)*_xlfn.IFS(M3856=0,$V$52,M3856=1,$V$51)*_xlfn.IFS(N3856=0,$V$57,N3856=1,$V$56)</f>
        <v>1.9829906645836896E-7</v>
      </c>
      <c r="P3856" cm="1">
        <f t="array" ref="P3856">$V$2*_xlfn.IFS(C3856="data_analyst",$X$5,C3856="data_engineer",$X$6,C3856="data_scientist",$X$7)*_xlfn.IFS(E3856=0,$X$12,E3856=1,$X$11)*_xlfn.IFS(F3856=0,$X$17,F3856=1,$X$16)*_xlfn.IFS(G3856=0,$X$22,G3856=1,$X$21)*_xlfn.IFS(H3856=0,$X$27,H3856=1,$X$26)*_xlfn.IFS(I3856=0,$X$32,I3856=1,$X$31)*_xlfn.IFS(J3856=0,$X$37,J3856=1,$X$36)*_xlfn.IFS(K3856=0,$X$42,K3856=1,$X$41)*_xlfn.IFS(L3856=0,$X$47,L3856=1,$X$46)*_xlfn.IFS(M3856=0,$X$52,M3856=1,$X$51)*_xlfn.IFS(N3856=0,$X$57,N3856=1,$X$56)</f>
        <v>5.8051248375157015E-6</v>
      </c>
      <c r="Q3856" cm="1">
        <f t="array" ref="Q3856">$W$2*_xlfn.IFS(C3856="data_analyst",$Z$5,C3856="data_engineer",$Z$6,C3856="data_scientist",$Z$7)*_xlfn.IFS(E3856=0,$Z$12,E3856=1,$Z$11)*_xlfn.IFS(F3856=0,$Z$17,F3856=1,$Z$16)*_xlfn.IFS(G3856=0,$Z$22,G3856=1,$Z$21)*_xlfn.IFS(H3856=0,$Z$27,H3856=1,$Z$26)*_xlfn.IFS(I3856=0,$Z$32,I3856=1,$Z$31)*_xlfn.IFS(J3856=0,$Z$37,J3856=1,$Z$36)*_xlfn.IFS(K3856=0,$Z$42,K3856=1,$Z$41)*_xlfn.IFS(L3856=0,$Z$47,L3856=1,$Z$46)*_xlfn.IFS(M3856=0,$Z$52,M3856=1,$Z$51)*_xlfn.IFS(N3856=0,$Z$57,N3856=1,$Z$56)</f>
        <v>3.214399383654261E-6</v>
      </c>
      <c r="R3856" t="str" cm="1">
        <f t="array" ref="R3856">_xlfn.IFS(AND(O3856&gt;P3856,O3856&gt;Q3856),"Low",AND(P3856&gt;O3856,P3856&gt;Q3856),"Medium",AND(Q3856&gt;O3856,Q3856&gt;P3856),"High")</f>
        <v>Medium</v>
      </c>
      <c r="S3856" t="str">
        <f t="shared" si="122"/>
        <v>T</v>
      </c>
    </row>
    <row r="3857" spans="1:19" x14ac:dyDescent="0.3">
      <c r="A3857" t="s">
        <v>18</v>
      </c>
      <c r="B3857">
        <v>7</v>
      </c>
      <c r="C3857" t="s">
        <v>15</v>
      </c>
      <c r="D3857" t="str">
        <f t="shared" si="121"/>
        <v>High</v>
      </c>
      <c r="E3857">
        <v>0</v>
      </c>
      <c r="F3857">
        <v>1</v>
      </c>
      <c r="G3857">
        <v>0</v>
      </c>
      <c r="H3857">
        <v>1</v>
      </c>
      <c r="I3857">
        <v>0</v>
      </c>
      <c r="J3857">
        <v>0</v>
      </c>
      <c r="K3857">
        <v>1</v>
      </c>
      <c r="L3857">
        <v>0</v>
      </c>
      <c r="M3857">
        <v>0</v>
      </c>
      <c r="N3857">
        <v>1</v>
      </c>
      <c r="O3857" cm="1">
        <f t="array" ref="O3857">$U$2*_xlfn.IFS(C3857="data_analyst",$V$5,C3857="data_engineer",$V$6,C3857="data_scientist",$V$7)*_xlfn.IFS(E3857=0,$V$12,E3857=1,$V$11)*_xlfn.IFS(F3857=0,$V$17,F3857=1,$V$16)*_xlfn.IFS(G3857=0,$V$22,G3857=1,$V$21)*_xlfn.IFS(H3857=0,$V$27,H3857=1,$V$26)*_xlfn.IFS(I3857=0,$V$32,I3857=1,$V$31)*_xlfn.IFS(J3857=0,$V$37,J3857=1,$V$36)*_xlfn.IFS(K3857=0,$V$42,K3857=1,$V$41)*_xlfn.IFS(L3857=0,$V$47,L3857=1,$V$46)*_xlfn.IFS(M3857=0,$V$52,M3857=1,$V$51)*_xlfn.IFS(N3857=0,$V$57,N3857=1,$V$56)</f>
        <v>1.6576504109144187E-3</v>
      </c>
      <c r="P3857" cm="1">
        <f t="array" ref="P3857">$V$2*_xlfn.IFS(C3857="data_analyst",$X$5,C3857="data_engineer",$X$6,C3857="data_scientist",$X$7)*_xlfn.IFS(E3857=0,$X$12,E3857=1,$X$11)*_xlfn.IFS(F3857=0,$X$17,F3857=1,$X$16)*_xlfn.IFS(G3857=0,$X$22,G3857=1,$X$21)*_xlfn.IFS(H3857=0,$X$27,H3857=1,$X$26)*_xlfn.IFS(I3857=0,$X$32,I3857=1,$X$31)*_xlfn.IFS(J3857=0,$X$37,J3857=1,$X$36)*_xlfn.IFS(K3857=0,$X$42,K3857=1,$X$41)*_xlfn.IFS(L3857=0,$X$47,L3857=1,$X$46)*_xlfn.IFS(M3857=0,$X$52,M3857=1,$X$51)*_xlfn.IFS(N3857=0,$X$57,N3857=1,$X$56)</f>
        <v>2.3196543773518095E-5</v>
      </c>
      <c r="Q3857" cm="1">
        <f t="array" ref="Q3857">$W$2*_xlfn.IFS(C3857="data_analyst",$Z$5,C3857="data_engineer",$Z$6,C3857="data_scientist",$Z$7)*_xlfn.IFS(E3857=0,$Z$12,E3857=1,$Z$11)*_xlfn.IFS(F3857=0,$Z$17,F3857=1,$Z$16)*_xlfn.IFS(G3857=0,$Z$22,G3857=1,$Z$21)*_xlfn.IFS(H3857=0,$Z$27,H3857=1,$Z$26)*_xlfn.IFS(I3857=0,$Z$32,I3857=1,$Z$31)*_xlfn.IFS(J3857=0,$Z$37,J3857=1,$Z$36)*_xlfn.IFS(K3857=0,$Z$42,K3857=1,$Z$41)*_xlfn.IFS(L3857=0,$Z$47,L3857=1,$Z$46)*_xlfn.IFS(M3857=0,$Z$52,M3857=1,$Z$51)*_xlfn.IFS(N3857=0,$Z$57,N3857=1,$Z$56)</f>
        <v>1.0630371475532412E-4</v>
      </c>
      <c r="R3857" t="str" cm="1">
        <f t="array" ref="R3857">_xlfn.IFS(AND(O3857&gt;P3857,O3857&gt;Q3857),"Low",AND(P3857&gt;O3857,P3857&gt;Q3857),"Medium",AND(Q3857&gt;O3857,Q3857&gt;P3857),"High")</f>
        <v>Low</v>
      </c>
      <c r="S3857" t="str">
        <f t="shared" si="122"/>
        <v>F</v>
      </c>
    </row>
    <row r="3858" spans="1:19" x14ac:dyDescent="0.3">
      <c r="A3858" t="s">
        <v>18</v>
      </c>
      <c r="B3858">
        <v>6</v>
      </c>
      <c r="C3858" t="s">
        <v>15</v>
      </c>
      <c r="D3858" t="str">
        <f t="shared" si="121"/>
        <v>High</v>
      </c>
      <c r="E3858">
        <v>0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</v>
      </c>
      <c r="O3858" cm="1">
        <f t="array" ref="O3858">$U$2*_xlfn.IFS(C3858="data_analyst",$V$5,C3858="data_engineer",$V$6,C3858="data_scientist",$V$7)*_xlfn.IFS(E3858=0,$V$12,E3858=1,$V$11)*_xlfn.IFS(F3858=0,$V$17,F3858=1,$V$16)*_xlfn.IFS(G3858=0,$V$22,G3858=1,$V$21)*_xlfn.IFS(H3858=0,$V$27,H3858=1,$V$26)*_xlfn.IFS(I3858=0,$V$32,I3858=1,$V$31)*_xlfn.IFS(J3858=0,$V$37,J3858=1,$V$36)*_xlfn.IFS(K3858=0,$V$42,K3858=1,$V$41)*_xlfn.IFS(L3858=0,$V$47,L3858=1,$V$46)*_xlfn.IFS(M3858=0,$V$52,M3858=1,$V$51)*_xlfn.IFS(N3858=0,$V$57,N3858=1,$V$56)</f>
        <v>2.3455829444072339E-2</v>
      </c>
      <c r="P3858" cm="1">
        <f t="array" ref="P3858">$V$2*_xlfn.IFS(C3858="data_analyst",$X$5,C3858="data_engineer",$X$6,C3858="data_scientist",$X$7)*_xlfn.IFS(E3858=0,$X$12,E3858=1,$X$11)*_xlfn.IFS(F3858=0,$X$17,F3858=1,$X$16)*_xlfn.IFS(G3858=0,$X$22,G3858=1,$X$21)*_xlfn.IFS(H3858=0,$X$27,H3858=1,$X$26)*_xlfn.IFS(I3858=0,$X$32,I3858=1,$X$31)*_xlfn.IFS(J3858=0,$X$37,J3858=1,$X$36)*_xlfn.IFS(K3858=0,$X$42,K3858=1,$X$41)*_xlfn.IFS(L3858=0,$X$47,L3858=1,$X$46)*_xlfn.IFS(M3858=0,$X$52,M3858=1,$X$51)*_xlfn.IFS(N3858=0,$X$57,N3858=1,$X$56)</f>
        <v>1.3229474467763136E-4</v>
      </c>
      <c r="Q3858" cm="1">
        <f t="array" ref="Q3858">$W$2*_xlfn.IFS(C3858="data_analyst",$Z$5,C3858="data_engineer",$Z$6,C3858="data_scientist",$Z$7)*_xlfn.IFS(E3858=0,$Z$12,E3858=1,$Z$11)*_xlfn.IFS(F3858=0,$Z$17,F3858=1,$Z$16)*_xlfn.IFS(G3858=0,$Z$22,G3858=1,$Z$21)*_xlfn.IFS(H3858=0,$Z$27,H3858=1,$Z$26)*_xlfn.IFS(I3858=0,$Z$32,I3858=1,$Z$31)*_xlfn.IFS(J3858=0,$Z$37,J3858=1,$Z$36)*_xlfn.IFS(K3858=0,$Z$42,K3858=1,$Z$41)*_xlfn.IFS(L3858=0,$Z$47,L3858=1,$Z$46)*_xlfn.IFS(M3858=0,$Z$52,M3858=1,$Z$51)*_xlfn.IFS(N3858=0,$Z$57,N3858=1,$Z$56)</f>
        <v>1.0934096374833335E-3</v>
      </c>
      <c r="R3858" t="str" cm="1">
        <f t="array" ref="R3858">_xlfn.IFS(AND(O3858&gt;P3858,O3858&gt;Q3858),"Low",AND(P3858&gt;O3858,P3858&gt;Q3858),"Medium",AND(Q3858&gt;O3858,Q3858&gt;P3858),"High")</f>
        <v>Low</v>
      </c>
      <c r="S3858" t="str">
        <f t="shared" si="122"/>
        <v>F</v>
      </c>
    </row>
    <row r="3859" spans="1:19" x14ac:dyDescent="0.3">
      <c r="A3859" t="s">
        <v>18</v>
      </c>
      <c r="B3859">
        <v>5</v>
      </c>
      <c r="C3859" t="s">
        <v>15</v>
      </c>
      <c r="D3859" t="str">
        <f t="shared" si="121"/>
        <v>High</v>
      </c>
      <c r="E3859">
        <v>1</v>
      </c>
      <c r="F3859">
        <v>1</v>
      </c>
      <c r="G3859">
        <v>0</v>
      </c>
      <c r="H3859">
        <v>0</v>
      </c>
      <c r="I3859">
        <v>0</v>
      </c>
      <c r="J3859">
        <v>1</v>
      </c>
      <c r="K3859">
        <v>0</v>
      </c>
      <c r="L3859">
        <v>0</v>
      </c>
      <c r="M3859">
        <v>0</v>
      </c>
      <c r="N3859">
        <v>1</v>
      </c>
      <c r="O3859" cm="1">
        <f t="array" ref="O3859">$U$2*_xlfn.IFS(C3859="data_analyst",$V$5,C3859="data_engineer",$V$6,C3859="data_scientist",$V$7)*_xlfn.IFS(E3859=0,$V$12,E3859=1,$V$11)*_xlfn.IFS(F3859=0,$V$17,F3859=1,$V$16)*_xlfn.IFS(G3859=0,$V$22,G3859=1,$V$21)*_xlfn.IFS(H3859=0,$V$27,H3859=1,$V$26)*_xlfn.IFS(I3859=0,$V$32,I3859=1,$V$31)*_xlfn.IFS(J3859=0,$V$37,J3859=1,$V$36)*_xlfn.IFS(K3859=0,$V$42,K3859=1,$V$41)*_xlfn.IFS(L3859=0,$V$47,L3859=1,$V$46)*_xlfn.IFS(M3859=0,$V$52,M3859=1,$V$51)*_xlfn.IFS(N3859=0,$V$57,N3859=1,$V$56)</f>
        <v>3.7788725588974699E-3</v>
      </c>
      <c r="P3859" cm="1">
        <f t="array" ref="P3859">$V$2*_xlfn.IFS(C3859="data_analyst",$X$5,C3859="data_engineer",$X$6,C3859="data_scientist",$X$7)*_xlfn.IFS(E3859=0,$X$12,E3859=1,$X$11)*_xlfn.IFS(F3859=0,$X$17,F3859=1,$X$16)*_xlfn.IFS(G3859=0,$X$22,G3859=1,$X$21)*_xlfn.IFS(H3859=0,$X$27,H3859=1,$X$26)*_xlfn.IFS(I3859=0,$X$32,I3859=1,$X$31)*_xlfn.IFS(J3859=0,$X$37,J3859=1,$X$36)*_xlfn.IFS(K3859=0,$X$42,K3859=1,$X$41)*_xlfn.IFS(L3859=0,$X$47,L3859=1,$X$46)*_xlfn.IFS(M3859=0,$X$52,M3859=1,$X$51)*_xlfn.IFS(N3859=0,$X$57,N3859=1,$X$56)</f>
        <v>8.3520429436262781E-5</v>
      </c>
      <c r="Q3859" cm="1">
        <f t="array" ref="Q3859">$W$2*_xlfn.IFS(C3859="data_analyst",$Z$5,C3859="data_engineer",$Z$6,C3859="data_scientist",$Z$7)*_xlfn.IFS(E3859=0,$Z$12,E3859=1,$Z$11)*_xlfn.IFS(F3859=0,$Z$17,F3859=1,$Z$16)*_xlfn.IFS(G3859=0,$Z$22,G3859=1,$Z$21)*_xlfn.IFS(H3859=0,$Z$27,H3859=1,$Z$26)*_xlfn.IFS(I3859=0,$Z$32,I3859=1,$Z$31)*_xlfn.IFS(J3859=0,$Z$37,J3859=1,$Z$36)*_xlfn.IFS(K3859=0,$Z$42,K3859=1,$Z$41)*_xlfn.IFS(L3859=0,$Z$47,L3859=1,$Z$46)*_xlfn.IFS(M3859=0,$Z$52,M3859=1,$Z$51)*_xlfn.IFS(N3859=0,$Z$57,N3859=1,$Z$56)</f>
        <v>4.0768386065440299E-4</v>
      </c>
      <c r="R3859" t="str" cm="1">
        <f t="array" ref="R3859">_xlfn.IFS(AND(O3859&gt;P3859,O3859&gt;Q3859),"Low",AND(P3859&gt;O3859,P3859&gt;Q3859),"Medium",AND(Q3859&gt;O3859,Q3859&gt;P3859),"High")</f>
        <v>Low</v>
      </c>
      <c r="S3859" t="str">
        <f t="shared" si="122"/>
        <v>F</v>
      </c>
    </row>
    <row r="3860" spans="1:19" x14ac:dyDescent="0.3">
      <c r="A3860" t="s">
        <v>18</v>
      </c>
      <c r="B3860">
        <v>4</v>
      </c>
      <c r="C3860" t="s">
        <v>15</v>
      </c>
      <c r="D3860" t="str">
        <f t="shared" si="121"/>
        <v>Medium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 cm="1">
        <f t="array" ref="O3860">$U$2*_xlfn.IFS(C3860="data_analyst",$V$5,C3860="data_engineer",$V$6,C3860="data_scientist",$V$7)*_xlfn.IFS(E3860=0,$V$12,E3860=1,$V$11)*_xlfn.IFS(F3860=0,$V$17,F3860=1,$V$16)*_xlfn.IFS(G3860=0,$V$22,G3860=1,$V$21)*_xlfn.IFS(H3860=0,$V$27,H3860=1,$V$26)*_xlfn.IFS(I3860=0,$V$32,I3860=1,$V$31)*_xlfn.IFS(J3860=0,$V$37,J3860=1,$V$36)*_xlfn.IFS(K3860=0,$V$42,K3860=1,$V$41)*_xlfn.IFS(L3860=0,$V$47,L3860=1,$V$46)*_xlfn.IFS(M3860=0,$V$52,M3860=1,$V$51)*_xlfn.IFS(N3860=0,$V$57,N3860=1,$V$56)</f>
        <v>3.5980479398548316E-3</v>
      </c>
      <c r="P3860" cm="1">
        <f t="array" ref="P3860">$V$2*_xlfn.IFS(C3860="data_analyst",$X$5,C3860="data_engineer",$X$6,C3860="data_scientist",$X$7)*_xlfn.IFS(E3860=0,$X$12,E3860=1,$X$11)*_xlfn.IFS(F3860=0,$X$17,F3860=1,$X$16)*_xlfn.IFS(G3860=0,$X$22,G3860=1,$X$21)*_xlfn.IFS(H3860=0,$X$27,H3860=1,$X$26)*_xlfn.IFS(I3860=0,$X$32,I3860=1,$X$31)*_xlfn.IFS(J3860=0,$X$37,J3860=1,$X$36)*_xlfn.IFS(K3860=0,$X$42,K3860=1,$X$41)*_xlfn.IFS(L3860=0,$X$47,L3860=1,$X$46)*_xlfn.IFS(M3860=0,$X$52,M3860=1,$X$51)*_xlfn.IFS(N3860=0,$X$57,N3860=1,$X$56)</f>
        <v>6.6698551578231375E-6</v>
      </c>
      <c r="Q3860" cm="1">
        <f t="array" ref="Q3860">$W$2*_xlfn.IFS(C3860="data_analyst",$Z$5,C3860="data_engineer",$Z$6,C3860="data_scientist",$Z$7)*_xlfn.IFS(E3860=0,$Z$12,E3860=1,$Z$11)*_xlfn.IFS(F3860=0,$Z$17,F3860=1,$Z$16)*_xlfn.IFS(G3860=0,$Z$22,G3860=1,$Z$21)*_xlfn.IFS(H3860=0,$Z$27,H3860=1,$Z$26)*_xlfn.IFS(I3860=0,$Z$32,I3860=1,$Z$31)*_xlfn.IFS(J3860=0,$Z$37,J3860=1,$Z$36)*_xlfn.IFS(K3860=0,$Z$42,K3860=1,$Z$41)*_xlfn.IFS(L3860=0,$Z$47,L3860=1,$Z$46)*_xlfn.IFS(M3860=0,$Z$52,M3860=1,$Z$51)*_xlfn.IFS(N3860=0,$Z$57,N3860=1,$Z$56)</f>
        <v>1.5927766875393896E-4</v>
      </c>
      <c r="R3860" t="str" cm="1">
        <f t="array" ref="R3860">_xlfn.IFS(AND(O3860&gt;P3860,O3860&gt;Q3860),"Low",AND(P3860&gt;O3860,P3860&gt;Q3860),"Medium",AND(Q3860&gt;O3860,Q3860&gt;P3860),"High")</f>
        <v>Low</v>
      </c>
      <c r="S3860" t="str">
        <f t="shared" si="122"/>
        <v>F</v>
      </c>
    </row>
    <row r="3861" spans="1:19" x14ac:dyDescent="0.3">
      <c r="A3861" t="s">
        <v>18</v>
      </c>
      <c r="B3861">
        <v>4</v>
      </c>
      <c r="C3861" t="s">
        <v>15</v>
      </c>
      <c r="D3861" t="str">
        <f t="shared" si="121"/>
        <v>Medium</v>
      </c>
      <c r="E3861">
        <v>1</v>
      </c>
      <c r="F3861">
        <v>1</v>
      </c>
      <c r="G3861">
        <v>0</v>
      </c>
      <c r="H3861">
        <v>1</v>
      </c>
      <c r="I3861">
        <v>1</v>
      </c>
      <c r="J3861">
        <v>1</v>
      </c>
      <c r="K3861">
        <v>0</v>
      </c>
      <c r="L3861">
        <v>0</v>
      </c>
      <c r="M3861">
        <v>0</v>
      </c>
      <c r="N3861">
        <v>1</v>
      </c>
      <c r="O3861" cm="1">
        <f t="array" ref="O3861">$U$2*_xlfn.IFS(C3861="data_analyst",$V$5,C3861="data_engineer",$V$6,C3861="data_scientist",$V$7)*_xlfn.IFS(E3861=0,$V$12,E3861=1,$V$11)*_xlfn.IFS(F3861=0,$V$17,F3861=1,$V$16)*_xlfn.IFS(G3861=0,$V$22,G3861=1,$V$21)*_xlfn.IFS(H3861=0,$V$27,H3861=1,$V$26)*_xlfn.IFS(I3861=0,$V$32,I3861=1,$V$31)*_xlfn.IFS(J3861=0,$V$37,J3861=1,$V$36)*_xlfn.IFS(K3861=0,$V$42,K3861=1,$V$41)*_xlfn.IFS(L3861=0,$V$47,L3861=1,$V$46)*_xlfn.IFS(M3861=0,$V$52,M3861=1,$V$51)*_xlfn.IFS(N3861=0,$V$57,N3861=1,$V$56)</f>
        <v>9.0363542810998896E-5</v>
      </c>
      <c r="P3861" cm="1">
        <f t="array" ref="P3861">$V$2*_xlfn.IFS(C3861="data_analyst",$X$5,C3861="data_engineer",$X$6,C3861="data_scientist",$X$7)*_xlfn.IFS(E3861=0,$X$12,E3861=1,$X$11)*_xlfn.IFS(F3861=0,$X$17,F3861=1,$X$16)*_xlfn.IFS(G3861=0,$X$22,G3861=1,$X$21)*_xlfn.IFS(H3861=0,$X$27,H3861=1,$X$26)*_xlfn.IFS(I3861=0,$X$32,I3861=1,$X$31)*_xlfn.IFS(J3861=0,$X$37,J3861=1,$X$36)*_xlfn.IFS(K3861=0,$X$42,K3861=1,$X$41)*_xlfn.IFS(L3861=0,$X$47,L3861=1,$X$46)*_xlfn.IFS(M3861=0,$X$52,M3861=1,$X$51)*_xlfn.IFS(N3861=0,$X$57,N3861=1,$X$56)</f>
        <v>5.2744057140156602E-5</v>
      </c>
      <c r="Q3861" cm="1">
        <f t="array" ref="Q3861">$W$2*_xlfn.IFS(C3861="data_analyst",$Z$5,C3861="data_engineer",$Z$6,C3861="data_scientist",$Z$7)*_xlfn.IFS(E3861=0,$Z$12,E3861=1,$Z$11)*_xlfn.IFS(F3861=0,$Z$17,F3861=1,$Z$16)*_xlfn.IFS(G3861=0,$Z$22,G3861=1,$Z$21)*_xlfn.IFS(H3861=0,$Z$27,H3861=1,$Z$26)*_xlfn.IFS(I3861=0,$Z$32,I3861=1,$Z$31)*_xlfn.IFS(J3861=0,$Z$37,J3861=1,$Z$36)*_xlfn.IFS(K3861=0,$Z$42,K3861=1,$Z$41)*_xlfn.IFS(L3861=0,$Z$47,L3861=1,$Z$46)*_xlfn.IFS(M3861=0,$Z$52,M3861=1,$Z$51)*_xlfn.IFS(N3861=0,$Z$57,N3861=1,$Z$56)</f>
        <v>1.0783540713665718E-4</v>
      </c>
      <c r="R3861" t="str" cm="1">
        <f t="array" ref="R3861">_xlfn.IFS(AND(O3861&gt;P3861,O3861&gt;Q3861),"Low",AND(P3861&gt;O3861,P3861&gt;Q3861),"Medium",AND(Q3861&gt;O3861,Q3861&gt;P3861),"High")</f>
        <v>High</v>
      </c>
      <c r="S3861" t="str">
        <f t="shared" si="122"/>
        <v>F</v>
      </c>
    </row>
    <row r="3862" spans="1:19" x14ac:dyDescent="0.3">
      <c r="A3862" t="s">
        <v>18</v>
      </c>
      <c r="B3862">
        <v>8</v>
      </c>
      <c r="C3862" t="s">
        <v>15</v>
      </c>
      <c r="D3862" t="str">
        <f t="shared" si="121"/>
        <v>High</v>
      </c>
      <c r="E3862">
        <v>0</v>
      </c>
      <c r="F3862">
        <v>1</v>
      </c>
      <c r="G3862">
        <v>1</v>
      </c>
      <c r="H3862">
        <v>0</v>
      </c>
      <c r="I3862">
        <v>1</v>
      </c>
      <c r="J3862">
        <v>1</v>
      </c>
      <c r="K3862">
        <v>0</v>
      </c>
      <c r="L3862">
        <v>0</v>
      </c>
      <c r="M3862">
        <v>0</v>
      </c>
      <c r="N3862">
        <v>1</v>
      </c>
      <c r="O3862" cm="1">
        <f t="array" ref="O3862">$U$2*_xlfn.IFS(C3862="data_analyst",$V$5,C3862="data_engineer",$V$6,C3862="data_scientist",$V$7)*_xlfn.IFS(E3862=0,$V$12,E3862=1,$V$11)*_xlfn.IFS(F3862=0,$V$17,F3862=1,$V$16)*_xlfn.IFS(G3862=0,$V$22,G3862=1,$V$21)*_xlfn.IFS(H3862=0,$V$27,H3862=1,$V$26)*_xlfn.IFS(I3862=0,$V$32,I3862=1,$V$31)*_xlfn.IFS(J3862=0,$V$37,J3862=1,$V$36)*_xlfn.IFS(K3862=0,$V$42,K3862=1,$V$41)*_xlfn.IFS(L3862=0,$V$47,L3862=1,$V$46)*_xlfn.IFS(M3862=0,$V$52,M3862=1,$V$51)*_xlfn.IFS(N3862=0,$V$57,N3862=1,$V$56)</f>
        <v>9.7868784649677649E-5</v>
      </c>
      <c r="P3862" cm="1">
        <f t="array" ref="P3862">$V$2*_xlfn.IFS(C3862="data_analyst",$X$5,C3862="data_engineer",$X$6,C3862="data_scientist",$X$7)*_xlfn.IFS(E3862=0,$X$12,E3862=1,$X$11)*_xlfn.IFS(F3862=0,$X$17,F3862=1,$X$16)*_xlfn.IFS(G3862=0,$X$22,G3862=1,$X$21)*_xlfn.IFS(H3862=0,$X$27,H3862=1,$X$26)*_xlfn.IFS(I3862=0,$X$32,I3862=1,$X$31)*_xlfn.IFS(J3862=0,$X$37,J3862=1,$X$36)*_xlfn.IFS(K3862=0,$X$42,K3862=1,$X$41)*_xlfn.IFS(L3862=0,$X$47,L3862=1,$X$46)*_xlfn.IFS(M3862=0,$X$52,M3862=1,$X$51)*_xlfn.IFS(N3862=0,$X$57,N3862=1,$X$56)</f>
        <v>2.6300383833768276E-5</v>
      </c>
      <c r="Q3862" cm="1">
        <f t="array" ref="Q3862">$W$2*_xlfn.IFS(C3862="data_analyst",$Z$5,C3862="data_engineer",$Z$6,C3862="data_scientist",$Z$7)*_xlfn.IFS(E3862=0,$Z$12,E3862=1,$Z$11)*_xlfn.IFS(F3862=0,$Z$17,F3862=1,$Z$16)*_xlfn.IFS(G3862=0,$Z$22,G3862=1,$Z$21)*_xlfn.IFS(H3862=0,$Z$27,H3862=1,$Z$26)*_xlfn.IFS(I3862=0,$Z$32,I3862=1,$Z$31)*_xlfn.IFS(J3862=0,$Z$37,J3862=1,$Z$36)*_xlfn.IFS(K3862=0,$Z$42,K3862=1,$Z$41)*_xlfn.IFS(L3862=0,$Z$47,L3862=1,$Z$46)*_xlfn.IFS(M3862=0,$Z$52,M3862=1,$Z$51)*_xlfn.IFS(N3862=0,$Z$57,N3862=1,$Z$56)</f>
        <v>1.0296403118615686E-4</v>
      </c>
      <c r="R3862" t="str" cm="1">
        <f t="array" ref="R3862">_xlfn.IFS(AND(O3862&gt;P3862,O3862&gt;Q3862),"Low",AND(P3862&gt;O3862,P3862&gt;Q3862),"Medium",AND(Q3862&gt;O3862,Q3862&gt;P3862),"High")</f>
        <v>High</v>
      </c>
      <c r="S3862" t="str">
        <f t="shared" si="122"/>
        <v>T</v>
      </c>
    </row>
    <row r="3863" spans="1:19" x14ac:dyDescent="0.3">
      <c r="A3863" t="s">
        <v>18</v>
      </c>
      <c r="B3863">
        <v>5</v>
      </c>
      <c r="C3863" t="s">
        <v>15</v>
      </c>
      <c r="D3863" t="str">
        <f t="shared" si="121"/>
        <v>High</v>
      </c>
      <c r="E3863">
        <v>0</v>
      </c>
      <c r="F3863">
        <v>1</v>
      </c>
      <c r="G3863">
        <v>0</v>
      </c>
      <c r="H3863">
        <v>1</v>
      </c>
      <c r="I3863">
        <v>0</v>
      </c>
      <c r="J3863">
        <v>0</v>
      </c>
      <c r="K3863">
        <v>1</v>
      </c>
      <c r="L3863">
        <v>0</v>
      </c>
      <c r="M3863">
        <v>0</v>
      </c>
      <c r="N3863">
        <v>0</v>
      </c>
      <c r="O3863" cm="1">
        <f t="array" ref="O3863">$U$2*_xlfn.IFS(C3863="data_analyst",$V$5,C3863="data_engineer",$V$6,C3863="data_scientist",$V$7)*_xlfn.IFS(E3863=0,$V$12,E3863=1,$V$11)*_xlfn.IFS(F3863=0,$V$17,F3863=1,$V$16)*_xlfn.IFS(G3863=0,$V$22,G3863=1,$V$21)*_xlfn.IFS(H3863=0,$V$27,H3863=1,$V$26)*_xlfn.IFS(I3863=0,$V$32,I3863=1,$V$31)*_xlfn.IFS(J3863=0,$V$37,J3863=1,$V$36)*_xlfn.IFS(K3863=0,$V$42,K3863=1,$V$41)*_xlfn.IFS(L3863=0,$V$47,L3863=1,$V$46)*_xlfn.IFS(M3863=0,$V$52,M3863=1,$V$51)*_xlfn.IFS(N3863=0,$V$57,N3863=1,$V$56)</f>
        <v>3.3130159832197204E-4</v>
      </c>
      <c r="P3863" cm="1">
        <f t="array" ref="P3863">$V$2*_xlfn.IFS(C3863="data_analyst",$X$5,C3863="data_engineer",$X$6,C3863="data_scientist",$X$7)*_xlfn.IFS(E3863=0,$X$12,E3863=1,$X$11)*_xlfn.IFS(F3863=0,$X$17,F3863=1,$X$16)*_xlfn.IFS(G3863=0,$X$22,G3863=1,$X$21)*_xlfn.IFS(H3863=0,$X$27,H3863=1,$X$26)*_xlfn.IFS(I3863=0,$X$32,I3863=1,$X$31)*_xlfn.IFS(J3863=0,$X$37,J3863=1,$X$36)*_xlfn.IFS(K3863=0,$X$42,K3863=1,$X$41)*_xlfn.IFS(L3863=0,$X$47,L3863=1,$X$46)*_xlfn.IFS(M3863=0,$X$52,M3863=1,$X$51)*_xlfn.IFS(N3863=0,$X$57,N3863=1,$X$56)</f>
        <v>1.3566102078342846E-6</v>
      </c>
      <c r="Q3863" cm="1">
        <f t="array" ref="Q3863">$W$2*_xlfn.IFS(C3863="data_analyst",$Z$5,C3863="data_engineer",$Z$6,C3863="data_scientist",$Z$7)*_xlfn.IFS(E3863=0,$Z$12,E3863=1,$Z$11)*_xlfn.IFS(F3863=0,$Z$17,F3863=1,$Z$16)*_xlfn.IFS(G3863=0,$Z$22,G3863=1,$Z$21)*_xlfn.IFS(H3863=0,$Z$27,H3863=1,$Z$26)*_xlfn.IFS(I3863=0,$Z$32,I3863=1,$Z$31)*_xlfn.IFS(J3863=0,$Z$37,J3863=1,$Z$36)*_xlfn.IFS(K3863=0,$Z$42,K3863=1,$Z$41)*_xlfn.IFS(L3863=0,$Z$47,L3863=1,$Z$46)*_xlfn.IFS(M3863=0,$Z$52,M3863=1,$Z$51)*_xlfn.IFS(N3863=0,$Z$57,N3863=1,$Z$56)</f>
        <v>1.6423833688853129E-5</v>
      </c>
      <c r="R3863" t="str" cm="1">
        <f t="array" ref="R3863">_xlfn.IFS(AND(O3863&gt;P3863,O3863&gt;Q3863),"Low",AND(P3863&gt;O3863,P3863&gt;Q3863),"Medium",AND(Q3863&gt;O3863,Q3863&gt;P3863),"High")</f>
        <v>Low</v>
      </c>
      <c r="S3863" t="str">
        <f t="shared" si="122"/>
        <v>F</v>
      </c>
    </row>
    <row r="3864" spans="1:19" x14ac:dyDescent="0.3">
      <c r="A3864" t="s">
        <v>18</v>
      </c>
      <c r="B3864">
        <v>4</v>
      </c>
      <c r="C3864" t="s">
        <v>15</v>
      </c>
      <c r="D3864" t="str">
        <f t="shared" si="121"/>
        <v>Medium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 cm="1">
        <f t="array" ref="O3864">$U$2*_xlfn.IFS(C3864="data_analyst",$V$5,C3864="data_engineer",$V$6,C3864="data_scientist",$V$7)*_xlfn.IFS(E3864=0,$V$12,E3864=1,$V$11)*_xlfn.IFS(F3864=0,$V$17,F3864=1,$V$16)*_xlfn.IFS(G3864=0,$V$22,G3864=1,$V$21)*_xlfn.IFS(H3864=0,$V$27,H3864=1,$V$26)*_xlfn.IFS(I3864=0,$V$32,I3864=1,$V$31)*_xlfn.IFS(J3864=0,$V$37,J3864=1,$V$36)*_xlfn.IFS(K3864=0,$V$42,K3864=1,$V$41)*_xlfn.IFS(L3864=0,$V$47,L3864=1,$V$46)*_xlfn.IFS(M3864=0,$V$52,M3864=1,$V$51)*_xlfn.IFS(N3864=0,$V$57,N3864=1,$V$56)</f>
        <v>3.5980479398548316E-3</v>
      </c>
      <c r="P3864" cm="1">
        <f t="array" ref="P3864">$V$2*_xlfn.IFS(C3864="data_analyst",$X$5,C3864="data_engineer",$X$6,C3864="data_scientist",$X$7)*_xlfn.IFS(E3864=0,$X$12,E3864=1,$X$11)*_xlfn.IFS(F3864=0,$X$17,F3864=1,$X$16)*_xlfn.IFS(G3864=0,$X$22,G3864=1,$X$21)*_xlfn.IFS(H3864=0,$X$27,H3864=1,$X$26)*_xlfn.IFS(I3864=0,$X$32,I3864=1,$X$31)*_xlfn.IFS(J3864=0,$X$37,J3864=1,$X$36)*_xlfn.IFS(K3864=0,$X$42,K3864=1,$X$41)*_xlfn.IFS(L3864=0,$X$47,L3864=1,$X$46)*_xlfn.IFS(M3864=0,$X$52,M3864=1,$X$51)*_xlfn.IFS(N3864=0,$X$57,N3864=1,$X$56)</f>
        <v>6.6698551578231375E-6</v>
      </c>
      <c r="Q3864" cm="1">
        <f t="array" ref="Q3864">$W$2*_xlfn.IFS(C3864="data_analyst",$Z$5,C3864="data_engineer",$Z$6,C3864="data_scientist",$Z$7)*_xlfn.IFS(E3864=0,$Z$12,E3864=1,$Z$11)*_xlfn.IFS(F3864=0,$Z$17,F3864=1,$Z$16)*_xlfn.IFS(G3864=0,$Z$22,G3864=1,$Z$21)*_xlfn.IFS(H3864=0,$Z$27,H3864=1,$Z$26)*_xlfn.IFS(I3864=0,$Z$32,I3864=1,$Z$31)*_xlfn.IFS(J3864=0,$Z$37,J3864=1,$Z$36)*_xlfn.IFS(K3864=0,$Z$42,K3864=1,$Z$41)*_xlfn.IFS(L3864=0,$Z$47,L3864=1,$Z$46)*_xlfn.IFS(M3864=0,$Z$52,M3864=1,$Z$51)*_xlfn.IFS(N3864=0,$Z$57,N3864=1,$Z$56)</f>
        <v>1.5927766875393896E-4</v>
      </c>
      <c r="R3864" t="str" cm="1">
        <f t="array" ref="R3864">_xlfn.IFS(AND(O3864&gt;P3864,O3864&gt;Q3864),"Low",AND(P3864&gt;O3864,P3864&gt;Q3864),"Medium",AND(Q3864&gt;O3864,Q3864&gt;P3864),"High")</f>
        <v>Low</v>
      </c>
      <c r="S3864" t="str">
        <f t="shared" si="122"/>
        <v>F</v>
      </c>
    </row>
    <row r="3865" spans="1:19" x14ac:dyDescent="0.3">
      <c r="A3865" t="s">
        <v>18</v>
      </c>
      <c r="B3865">
        <v>6</v>
      </c>
      <c r="C3865" t="s">
        <v>15</v>
      </c>
      <c r="D3865" t="str">
        <f t="shared" si="121"/>
        <v>High</v>
      </c>
      <c r="E3865">
        <v>0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 cm="1">
        <f t="array" ref="O3865">$U$2*_xlfn.IFS(C3865="data_analyst",$V$5,C3865="data_engineer",$V$6,C3865="data_scientist",$V$7)*_xlfn.IFS(E3865=0,$V$12,E3865=1,$V$11)*_xlfn.IFS(F3865=0,$V$17,F3865=1,$V$16)*_xlfn.IFS(G3865=0,$V$22,G3865=1,$V$21)*_xlfn.IFS(H3865=0,$V$27,H3865=1,$V$26)*_xlfn.IFS(I3865=0,$V$32,I3865=1,$V$31)*_xlfn.IFS(J3865=0,$V$37,J3865=1,$V$36)*_xlfn.IFS(K3865=0,$V$42,K3865=1,$V$41)*_xlfn.IFS(L3865=0,$V$47,L3865=1,$V$46)*_xlfn.IFS(M3865=0,$V$52,M3865=1,$V$51)*_xlfn.IFS(N3865=0,$V$57,N3865=1,$V$56)</f>
        <v>2.3455829444072339E-2</v>
      </c>
      <c r="P3865" cm="1">
        <f t="array" ref="P3865">$V$2*_xlfn.IFS(C3865="data_analyst",$X$5,C3865="data_engineer",$X$6,C3865="data_scientist",$X$7)*_xlfn.IFS(E3865=0,$X$12,E3865=1,$X$11)*_xlfn.IFS(F3865=0,$X$17,F3865=1,$X$16)*_xlfn.IFS(G3865=0,$X$22,G3865=1,$X$21)*_xlfn.IFS(H3865=0,$X$27,H3865=1,$X$26)*_xlfn.IFS(I3865=0,$X$32,I3865=1,$X$31)*_xlfn.IFS(J3865=0,$X$37,J3865=1,$X$36)*_xlfn.IFS(K3865=0,$X$42,K3865=1,$X$41)*_xlfn.IFS(L3865=0,$X$47,L3865=1,$X$46)*_xlfn.IFS(M3865=0,$X$52,M3865=1,$X$51)*_xlfn.IFS(N3865=0,$X$57,N3865=1,$X$56)</f>
        <v>1.3229474467763136E-4</v>
      </c>
      <c r="Q3865" cm="1">
        <f t="array" ref="Q3865">$W$2*_xlfn.IFS(C3865="data_analyst",$Z$5,C3865="data_engineer",$Z$6,C3865="data_scientist",$Z$7)*_xlfn.IFS(E3865=0,$Z$12,E3865=1,$Z$11)*_xlfn.IFS(F3865=0,$Z$17,F3865=1,$Z$16)*_xlfn.IFS(G3865=0,$Z$22,G3865=1,$Z$21)*_xlfn.IFS(H3865=0,$Z$27,H3865=1,$Z$26)*_xlfn.IFS(I3865=0,$Z$32,I3865=1,$Z$31)*_xlfn.IFS(J3865=0,$Z$37,J3865=1,$Z$36)*_xlfn.IFS(K3865=0,$Z$42,K3865=1,$Z$41)*_xlfn.IFS(L3865=0,$Z$47,L3865=1,$Z$46)*_xlfn.IFS(M3865=0,$Z$52,M3865=1,$Z$51)*_xlfn.IFS(N3865=0,$Z$57,N3865=1,$Z$56)</f>
        <v>1.0934096374833335E-3</v>
      </c>
      <c r="R3865" t="str" cm="1">
        <f t="array" ref="R3865">_xlfn.IFS(AND(O3865&gt;P3865,O3865&gt;Q3865),"Low",AND(P3865&gt;O3865,P3865&gt;Q3865),"Medium",AND(Q3865&gt;O3865,Q3865&gt;P3865),"High")</f>
        <v>Low</v>
      </c>
      <c r="S3865" t="str">
        <f t="shared" si="122"/>
        <v>F</v>
      </c>
    </row>
    <row r="3866" spans="1:19" x14ac:dyDescent="0.3">
      <c r="A3866" t="s">
        <v>18</v>
      </c>
      <c r="B3866">
        <v>7</v>
      </c>
      <c r="C3866" t="s">
        <v>15</v>
      </c>
      <c r="D3866" t="str">
        <f t="shared" si="121"/>
        <v>High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0</v>
      </c>
      <c r="L3866">
        <v>0</v>
      </c>
      <c r="M3866">
        <v>0</v>
      </c>
      <c r="N3866">
        <v>0</v>
      </c>
      <c r="O3866" cm="1">
        <f t="array" ref="O3866">$U$2*_xlfn.IFS(C3866="data_analyst",$V$5,C3866="data_engineer",$V$6,C3866="data_scientist",$V$7)*_xlfn.IFS(E3866=0,$V$12,E3866=1,$V$11)*_xlfn.IFS(F3866=0,$V$17,F3866=1,$V$16)*_xlfn.IFS(G3866=0,$V$22,G3866=1,$V$21)*_xlfn.IFS(H3866=0,$V$27,H3866=1,$V$26)*_xlfn.IFS(I3866=0,$V$32,I3866=1,$V$31)*_xlfn.IFS(J3866=0,$V$37,J3866=1,$V$36)*_xlfn.IFS(K3866=0,$V$42,K3866=1,$V$41)*_xlfn.IFS(L3866=0,$V$47,L3866=1,$V$46)*_xlfn.IFS(M3866=0,$V$52,M3866=1,$V$51)*_xlfn.IFS(N3866=0,$V$57,N3866=1,$V$56)</f>
        <v>3.2859116508224693E-6</v>
      </c>
      <c r="P3866" cm="1">
        <f t="array" ref="P3866">$V$2*_xlfn.IFS(C3866="data_analyst",$X$5,C3866="data_engineer",$X$6,C3866="data_scientist",$X$7)*_xlfn.IFS(E3866=0,$X$12,E3866=1,$X$11)*_xlfn.IFS(F3866=0,$X$17,F3866=1,$X$16)*_xlfn.IFS(G3866=0,$X$22,G3866=1,$X$21)*_xlfn.IFS(H3866=0,$X$27,H3866=1,$X$26)*_xlfn.IFS(I3866=0,$X$32,I3866=1,$X$31)*_xlfn.IFS(J3866=0,$X$37,J3866=1,$X$36)*_xlfn.IFS(K3866=0,$X$42,K3866=1,$X$41)*_xlfn.IFS(L3866=0,$X$47,L3866=1,$X$46)*_xlfn.IFS(M3866=0,$X$52,M3866=1,$X$51)*_xlfn.IFS(N3866=0,$X$57,N3866=1,$X$56)</f>
        <v>3.5090100355364686E-6</v>
      </c>
      <c r="Q3866" cm="1">
        <f t="array" ref="Q3866">$W$2*_xlfn.IFS(C3866="data_analyst",$Z$5,C3866="data_engineer",$Z$6,C3866="data_scientist",$Z$7)*_xlfn.IFS(E3866=0,$Z$12,E3866=1,$Z$11)*_xlfn.IFS(F3866=0,$Z$17,F3866=1,$Z$16)*_xlfn.IFS(G3866=0,$Z$22,G3866=1,$Z$21)*_xlfn.IFS(H3866=0,$Z$27,H3866=1,$Z$26)*_xlfn.IFS(I3866=0,$Z$32,I3866=1,$Z$31)*_xlfn.IFS(J3866=0,$Z$37,J3866=1,$Z$36)*_xlfn.IFS(K3866=0,$Z$42,K3866=1,$Z$41)*_xlfn.IFS(L3866=0,$Z$47,L3866=1,$Z$46)*_xlfn.IFS(M3866=0,$Z$52,M3866=1,$Z$51)*_xlfn.IFS(N3866=0,$Z$57,N3866=1,$Z$56)</f>
        <v>1.1381911301435064E-5</v>
      </c>
      <c r="R3866" t="str" cm="1">
        <f t="array" ref="R3866">_xlfn.IFS(AND(O3866&gt;P3866,O3866&gt;Q3866),"Low",AND(P3866&gt;O3866,P3866&gt;Q3866),"Medium",AND(Q3866&gt;O3866,Q3866&gt;P3866),"High")</f>
        <v>High</v>
      </c>
      <c r="S3866" t="str">
        <f t="shared" si="122"/>
        <v>T</v>
      </c>
    </row>
    <row r="3867" spans="1:19" x14ac:dyDescent="0.3">
      <c r="A3867" t="s">
        <v>18</v>
      </c>
      <c r="B3867">
        <v>3</v>
      </c>
      <c r="C3867" t="s">
        <v>15</v>
      </c>
      <c r="D3867" t="str">
        <f t="shared" si="121"/>
        <v>Medium</v>
      </c>
      <c r="E3867">
        <v>0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 cm="1">
        <f t="array" ref="O3867">$U$2*_xlfn.IFS(C3867="data_analyst",$V$5,C3867="data_engineer",$V$6,C3867="data_scientist",$V$7)*_xlfn.IFS(E3867=0,$V$12,E3867=1,$V$11)*_xlfn.IFS(F3867=0,$V$17,F3867=1,$V$16)*_xlfn.IFS(G3867=0,$V$22,G3867=1,$V$21)*_xlfn.IFS(H3867=0,$V$27,H3867=1,$V$26)*_xlfn.IFS(I3867=0,$V$32,I3867=1,$V$31)*_xlfn.IFS(J3867=0,$V$37,J3867=1,$V$36)*_xlfn.IFS(K3867=0,$V$42,K3867=1,$V$41)*_xlfn.IFS(L3867=0,$V$47,L3867=1,$V$46)*_xlfn.IFS(M3867=0,$V$52,M3867=1,$V$51)*_xlfn.IFS(N3867=0,$V$57,N3867=1,$V$56)</f>
        <v>4.6879328316891651E-3</v>
      </c>
      <c r="P3867" cm="1">
        <f t="array" ref="P3867">$V$2*_xlfn.IFS(C3867="data_analyst",$X$5,C3867="data_engineer",$X$6,C3867="data_scientist",$X$7)*_xlfn.IFS(E3867=0,$X$12,E3867=1,$X$11)*_xlfn.IFS(F3867=0,$X$17,F3867=1,$X$16)*_xlfn.IFS(G3867=0,$X$22,G3867=1,$X$21)*_xlfn.IFS(H3867=0,$X$27,H3867=1,$X$26)*_xlfn.IFS(I3867=0,$X$32,I3867=1,$X$31)*_xlfn.IFS(J3867=0,$X$37,J3867=1,$X$36)*_xlfn.IFS(K3867=0,$X$42,K3867=1,$X$41)*_xlfn.IFS(L3867=0,$X$47,L3867=1,$X$46)*_xlfn.IFS(M3867=0,$X$52,M3867=1,$X$51)*_xlfn.IFS(N3867=0,$X$57,N3867=1,$X$56)</f>
        <v>7.7370319830748416E-6</v>
      </c>
      <c r="Q3867" cm="1">
        <f t="array" ref="Q3867">$W$2*_xlfn.IFS(C3867="data_analyst",$Z$5,C3867="data_engineer",$Z$6,C3867="data_scientist",$Z$7)*_xlfn.IFS(E3867=0,$Z$12,E3867=1,$Z$11)*_xlfn.IFS(F3867=0,$Z$17,F3867=1,$Z$16)*_xlfn.IFS(G3867=0,$Z$22,G3867=1,$Z$21)*_xlfn.IFS(H3867=0,$Z$27,H3867=1,$Z$26)*_xlfn.IFS(I3867=0,$Z$32,I3867=1,$Z$31)*_xlfn.IFS(J3867=0,$Z$37,J3867=1,$Z$36)*_xlfn.IFS(K3867=0,$Z$42,K3867=1,$Z$41)*_xlfn.IFS(L3867=0,$Z$47,L3867=1,$Z$46)*_xlfn.IFS(M3867=0,$Z$52,M3867=1,$Z$51)*_xlfn.IFS(N3867=0,$Z$57,N3867=1,$Z$56)</f>
        <v>1.6893086079963217E-4</v>
      </c>
      <c r="R3867" t="str" cm="1">
        <f t="array" ref="R3867">_xlfn.IFS(AND(O3867&gt;P3867,O3867&gt;Q3867),"Low",AND(P3867&gt;O3867,P3867&gt;Q3867),"Medium",AND(Q3867&gt;O3867,Q3867&gt;P3867),"High")</f>
        <v>Low</v>
      </c>
      <c r="S3867" t="str">
        <f t="shared" si="122"/>
        <v>F</v>
      </c>
    </row>
    <row r="3868" spans="1:19" x14ac:dyDescent="0.3">
      <c r="A3868" t="s">
        <v>18</v>
      </c>
      <c r="B3868">
        <v>6</v>
      </c>
      <c r="C3868" t="s">
        <v>15</v>
      </c>
      <c r="D3868" t="str">
        <f t="shared" si="121"/>
        <v>High</v>
      </c>
      <c r="E3868">
        <v>0</v>
      </c>
      <c r="F3868">
        <v>1</v>
      </c>
      <c r="G3868">
        <v>0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1</v>
      </c>
      <c r="O3868" cm="1">
        <f t="array" ref="O3868">$U$2*_xlfn.IFS(C3868="data_analyst",$V$5,C3868="data_engineer",$V$6,C3868="data_scientist",$V$7)*_xlfn.IFS(E3868=0,$V$12,E3868=1,$V$11)*_xlfn.IFS(F3868=0,$V$17,F3868=1,$V$16)*_xlfn.IFS(G3868=0,$V$22,G3868=1,$V$21)*_xlfn.IFS(H3868=0,$V$27,H3868=1,$V$26)*_xlfn.IFS(I3868=0,$V$32,I3868=1,$V$31)*_xlfn.IFS(J3868=0,$V$37,J3868=1,$V$36)*_xlfn.IFS(K3868=0,$V$42,K3868=1,$V$41)*_xlfn.IFS(L3868=0,$V$47,L3868=1,$V$46)*_xlfn.IFS(M3868=0,$V$52,M3868=1,$V$51)*_xlfn.IFS(N3868=0,$V$57,N3868=1,$V$56)</f>
        <v>8.0538920544847136E-3</v>
      </c>
      <c r="P3868" cm="1">
        <f t="array" ref="P3868">$V$2*_xlfn.IFS(C3868="data_analyst",$X$5,C3868="data_engineer",$X$6,C3868="data_scientist",$X$7)*_xlfn.IFS(E3868=0,$X$12,E3868=1,$X$11)*_xlfn.IFS(F3868=0,$X$17,F3868=1,$X$16)*_xlfn.IFS(G3868=0,$X$22,G3868=1,$X$21)*_xlfn.IFS(H3868=0,$X$27,H3868=1,$X$26)*_xlfn.IFS(I3868=0,$X$32,I3868=1,$X$31)*_xlfn.IFS(J3868=0,$X$37,J3868=1,$X$36)*_xlfn.IFS(K3868=0,$X$42,K3868=1,$X$41)*_xlfn.IFS(L3868=0,$X$47,L3868=1,$X$46)*_xlfn.IFS(M3868=0,$X$52,M3868=1,$X$51)*_xlfn.IFS(N3868=0,$X$57,N3868=1,$X$56)</f>
        <v>3.2026103349562342E-5</v>
      </c>
      <c r="Q3868" cm="1">
        <f t="array" ref="Q3868">$W$2*_xlfn.IFS(C3868="data_analyst",$Z$5,C3868="data_engineer",$Z$6,C3868="data_scientist",$Z$7)*_xlfn.IFS(E3868=0,$Z$12,E3868=1,$Z$11)*_xlfn.IFS(F3868=0,$Z$17,F3868=1,$Z$16)*_xlfn.IFS(G3868=0,$Z$22,G3868=1,$Z$21)*_xlfn.IFS(H3868=0,$Z$27,H3868=1,$Z$26)*_xlfn.IFS(I3868=0,$Z$32,I3868=1,$Z$31)*_xlfn.IFS(J3868=0,$Z$37,J3868=1,$Z$36)*_xlfn.IFS(K3868=0,$Z$42,K3868=1,$Z$41)*_xlfn.IFS(L3868=0,$Z$47,L3868=1,$Z$46)*_xlfn.IFS(M3868=0,$Z$52,M3868=1,$Z$51)*_xlfn.IFS(N3868=0,$Z$57,N3868=1,$Z$56)</f>
        <v>3.0681362709042702E-4</v>
      </c>
      <c r="R3868" t="str" cm="1">
        <f t="array" ref="R3868">_xlfn.IFS(AND(O3868&gt;P3868,O3868&gt;Q3868),"Low",AND(P3868&gt;O3868,P3868&gt;Q3868),"Medium",AND(Q3868&gt;O3868,Q3868&gt;P3868),"High")</f>
        <v>Low</v>
      </c>
      <c r="S3868" t="str">
        <f t="shared" si="122"/>
        <v>F</v>
      </c>
    </row>
    <row r="3869" spans="1:19" x14ac:dyDescent="0.3">
      <c r="A3869" t="s">
        <v>18</v>
      </c>
      <c r="B3869">
        <v>7</v>
      </c>
      <c r="C3869" t="s">
        <v>15</v>
      </c>
      <c r="D3869" t="str">
        <f t="shared" si="121"/>
        <v>High</v>
      </c>
      <c r="E3869">
        <v>1</v>
      </c>
      <c r="F3869">
        <v>1</v>
      </c>
      <c r="G3869">
        <v>0</v>
      </c>
      <c r="H3869">
        <v>1</v>
      </c>
      <c r="I3869">
        <v>1</v>
      </c>
      <c r="J3869">
        <v>0</v>
      </c>
      <c r="K3869">
        <v>0</v>
      </c>
      <c r="L3869">
        <v>0</v>
      </c>
      <c r="M3869">
        <v>0</v>
      </c>
      <c r="N3869">
        <v>1</v>
      </c>
      <c r="O3869" cm="1">
        <f t="array" ref="O3869">$U$2*_xlfn.IFS(C3869="data_analyst",$V$5,C3869="data_engineer",$V$6,C3869="data_scientist",$V$7)*_xlfn.IFS(E3869=0,$V$12,E3869=1,$V$11)*_xlfn.IFS(F3869=0,$V$17,F3869=1,$V$16)*_xlfn.IFS(G3869=0,$V$22,G3869=1,$V$21)*_xlfn.IFS(H3869=0,$V$27,H3869=1,$V$26)*_xlfn.IFS(I3869=0,$V$32,I3869=1,$V$31)*_xlfn.IFS(J3869=0,$V$37,J3869=1,$V$36)*_xlfn.IFS(K3869=0,$V$42,K3869=1,$V$41)*_xlfn.IFS(L3869=0,$V$47,L3869=1,$V$46)*_xlfn.IFS(M3869=0,$V$52,M3869=1,$V$51)*_xlfn.IFS(N3869=0,$V$57,N3869=1,$V$56)</f>
        <v>2.6317112692821249E-4</v>
      </c>
      <c r="P3869" cm="1">
        <f t="array" ref="P3869">$V$2*_xlfn.IFS(C3869="data_analyst",$X$5,C3869="data_engineer",$X$6,C3869="data_scientist",$X$7)*_xlfn.IFS(E3869=0,$X$12,E3869=1,$X$11)*_xlfn.IFS(F3869=0,$X$17,F3869=1,$X$16)*_xlfn.IFS(G3869=0,$X$22,G3869=1,$X$21)*_xlfn.IFS(H3869=0,$X$27,H3869=1,$X$26)*_xlfn.IFS(I3869=0,$X$32,I3869=1,$X$31)*_xlfn.IFS(J3869=0,$X$37,J3869=1,$X$36)*_xlfn.IFS(K3869=0,$X$42,K3869=1,$X$41)*_xlfn.IFS(L3869=0,$X$47,L3869=1,$X$46)*_xlfn.IFS(M3869=0,$X$52,M3869=1,$X$51)*_xlfn.IFS(N3869=0,$X$57,N3869=1,$X$56)</f>
        <v>2.1787732014905812E-4</v>
      </c>
      <c r="Q3869" cm="1">
        <f t="array" ref="Q3869">$W$2*_xlfn.IFS(C3869="data_analyst",$Z$5,C3869="data_engineer",$Z$6,C3869="data_scientist",$Z$7)*_xlfn.IFS(E3869=0,$Z$12,E3869=1,$Z$11)*_xlfn.IFS(F3869=0,$Z$17,F3869=1,$Z$16)*_xlfn.IFS(G3869=0,$Z$22,G3869=1,$Z$21)*_xlfn.IFS(H3869=0,$Z$27,H3869=1,$Z$26)*_xlfn.IFS(I3869=0,$Z$32,I3869=1,$Z$31)*_xlfn.IFS(J3869=0,$Z$37,J3869=1,$Z$36)*_xlfn.IFS(K3869=0,$Z$42,K3869=1,$Z$41)*_xlfn.IFS(L3869=0,$Z$47,L3869=1,$Z$46)*_xlfn.IFS(M3869=0,$Z$52,M3869=1,$Z$51)*_xlfn.IFS(N3869=0,$Z$57,N3869=1,$Z$56)</f>
        <v>3.8429933684271789E-4</v>
      </c>
      <c r="R3869" t="str" cm="1">
        <f t="array" ref="R3869">_xlfn.IFS(AND(O3869&gt;P3869,O3869&gt;Q3869),"Low",AND(P3869&gt;O3869,P3869&gt;Q3869),"Medium",AND(Q3869&gt;O3869,Q3869&gt;P3869),"High")</f>
        <v>High</v>
      </c>
      <c r="S3869" t="str">
        <f t="shared" si="122"/>
        <v>T</v>
      </c>
    </row>
    <row r="3870" spans="1:19" x14ac:dyDescent="0.3">
      <c r="A3870" t="s">
        <v>18</v>
      </c>
      <c r="B3870">
        <v>5</v>
      </c>
      <c r="C3870" t="s">
        <v>15</v>
      </c>
      <c r="D3870" t="str">
        <f t="shared" si="121"/>
        <v>High</v>
      </c>
      <c r="E3870">
        <v>0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  <c r="O3870" cm="1">
        <f t="array" ref="O3870">$U$2*_xlfn.IFS(C3870="data_analyst",$V$5,C3870="data_engineer",$V$6,C3870="data_scientist",$V$7)*_xlfn.IFS(E3870=0,$V$12,E3870=1,$V$11)*_xlfn.IFS(F3870=0,$V$17,F3870=1,$V$16)*_xlfn.IFS(G3870=0,$V$22,G3870=1,$V$21)*_xlfn.IFS(H3870=0,$V$27,H3870=1,$V$26)*_xlfn.IFS(I3870=0,$V$32,I3870=1,$V$31)*_xlfn.IFS(J3870=0,$V$37,J3870=1,$V$36)*_xlfn.IFS(K3870=0,$V$42,K3870=1,$V$41)*_xlfn.IFS(L3870=0,$V$47,L3870=1,$V$46)*_xlfn.IFS(M3870=0,$V$52,M3870=1,$V$51)*_xlfn.IFS(N3870=0,$V$57,N3870=1,$V$56)</f>
        <v>2.3455829444072339E-2</v>
      </c>
      <c r="P3870" cm="1">
        <f t="array" ref="P3870">$V$2*_xlfn.IFS(C3870="data_analyst",$X$5,C3870="data_engineer",$X$6,C3870="data_scientist",$X$7)*_xlfn.IFS(E3870=0,$X$12,E3870=1,$X$11)*_xlfn.IFS(F3870=0,$X$17,F3870=1,$X$16)*_xlfn.IFS(G3870=0,$X$22,G3870=1,$X$21)*_xlfn.IFS(H3870=0,$X$27,H3870=1,$X$26)*_xlfn.IFS(I3870=0,$X$32,I3870=1,$X$31)*_xlfn.IFS(J3870=0,$X$37,J3870=1,$X$36)*_xlfn.IFS(K3870=0,$X$42,K3870=1,$X$41)*_xlfn.IFS(L3870=0,$X$47,L3870=1,$X$46)*_xlfn.IFS(M3870=0,$X$52,M3870=1,$X$51)*_xlfn.IFS(N3870=0,$X$57,N3870=1,$X$56)</f>
        <v>1.3229474467763136E-4</v>
      </c>
      <c r="Q3870" cm="1">
        <f t="array" ref="Q3870">$W$2*_xlfn.IFS(C3870="data_analyst",$Z$5,C3870="data_engineer",$Z$6,C3870="data_scientist",$Z$7)*_xlfn.IFS(E3870=0,$Z$12,E3870=1,$Z$11)*_xlfn.IFS(F3870=0,$Z$17,F3870=1,$Z$16)*_xlfn.IFS(G3870=0,$Z$22,G3870=1,$Z$21)*_xlfn.IFS(H3870=0,$Z$27,H3870=1,$Z$26)*_xlfn.IFS(I3870=0,$Z$32,I3870=1,$Z$31)*_xlfn.IFS(J3870=0,$Z$37,J3870=1,$Z$36)*_xlfn.IFS(K3870=0,$Z$42,K3870=1,$Z$41)*_xlfn.IFS(L3870=0,$Z$47,L3870=1,$Z$46)*_xlfn.IFS(M3870=0,$Z$52,M3870=1,$Z$51)*_xlfn.IFS(N3870=0,$Z$57,N3870=1,$Z$56)</f>
        <v>1.0934096374833335E-3</v>
      </c>
      <c r="R3870" t="str" cm="1">
        <f t="array" ref="R3870">_xlfn.IFS(AND(O3870&gt;P3870,O3870&gt;Q3870),"Low",AND(P3870&gt;O3870,P3870&gt;Q3870),"Medium",AND(Q3870&gt;O3870,Q3870&gt;P3870),"High")</f>
        <v>Low</v>
      </c>
      <c r="S3870" t="str">
        <f t="shared" si="122"/>
        <v>F</v>
      </c>
    </row>
    <row r="3871" spans="1:19" x14ac:dyDescent="0.3">
      <c r="A3871" t="s">
        <v>18</v>
      </c>
      <c r="B3871">
        <v>5</v>
      </c>
      <c r="C3871" t="s">
        <v>15</v>
      </c>
      <c r="D3871" t="str">
        <f t="shared" si="121"/>
        <v>High</v>
      </c>
      <c r="E3871">
        <v>0</v>
      </c>
      <c r="F3871">
        <v>1</v>
      </c>
      <c r="G3871">
        <v>1</v>
      </c>
      <c r="H3871">
        <v>0</v>
      </c>
      <c r="I3871">
        <v>0</v>
      </c>
      <c r="J3871">
        <v>1</v>
      </c>
      <c r="K3871">
        <v>1</v>
      </c>
      <c r="L3871">
        <v>0</v>
      </c>
      <c r="M3871">
        <v>0</v>
      </c>
      <c r="N3871">
        <v>1</v>
      </c>
      <c r="O3871" cm="1">
        <f t="array" ref="O3871">$U$2*_xlfn.IFS(C3871="data_analyst",$V$5,C3871="data_engineer",$V$6,C3871="data_scientist",$V$7)*_xlfn.IFS(E3871=0,$V$12,E3871=1,$V$11)*_xlfn.IFS(F3871=0,$V$17,F3871=1,$V$16)*_xlfn.IFS(G3871=0,$V$22,G3871=1,$V$21)*_xlfn.IFS(H3871=0,$V$27,H3871=1,$V$26)*_xlfn.IFS(I3871=0,$V$32,I3871=1,$V$31)*_xlfn.IFS(J3871=0,$V$37,J3871=1,$V$36)*_xlfn.IFS(K3871=0,$V$42,K3871=1,$V$41)*_xlfn.IFS(L3871=0,$V$47,L3871=1,$V$46)*_xlfn.IFS(M3871=0,$V$52,M3871=1,$V$51)*_xlfn.IFS(N3871=0,$V$57,N3871=1,$V$56)</f>
        <v>2.8923799470839456E-4</v>
      </c>
      <c r="P3871" cm="1">
        <f t="array" ref="P3871">$V$2*_xlfn.IFS(C3871="data_analyst",$X$5,C3871="data_engineer",$X$6,C3871="data_scientist",$X$7)*_xlfn.IFS(E3871=0,$X$12,E3871=1,$X$11)*_xlfn.IFS(F3871=0,$X$17,F3871=1,$X$16)*_xlfn.IFS(G3871=0,$X$22,G3871=1,$X$21)*_xlfn.IFS(H3871=0,$X$27,H3871=1,$X$26)*_xlfn.IFS(I3871=0,$X$32,I3871=1,$X$31)*_xlfn.IFS(J3871=0,$X$37,J3871=1,$X$36)*_xlfn.IFS(K3871=0,$X$42,K3871=1,$X$41)*_xlfn.IFS(L3871=0,$X$47,L3871=1,$X$46)*_xlfn.IFS(M3871=0,$X$52,M3871=1,$X$51)*_xlfn.IFS(N3871=0,$X$57,N3871=1,$X$56)</f>
        <v>7.3023384971329161E-6</v>
      </c>
      <c r="Q3871" cm="1">
        <f t="array" ref="Q3871">$W$2*_xlfn.IFS(C3871="data_analyst",$Z$5,C3871="data_engineer",$Z$6,C3871="data_scientist",$Z$7)*_xlfn.IFS(E3871=0,$Z$12,E3871=1,$Z$11)*_xlfn.IFS(F3871=0,$Z$17,F3871=1,$Z$16)*_xlfn.IFS(G3871=0,$Z$22,G3871=1,$Z$21)*_xlfn.IFS(H3871=0,$Z$27,H3871=1,$Z$26)*_xlfn.IFS(I3871=0,$Z$32,I3871=1,$Z$31)*_xlfn.IFS(J3871=0,$Z$37,J3871=1,$Z$36)*_xlfn.IFS(K3871=0,$Z$42,K3871=1,$Z$41)*_xlfn.IFS(L3871=0,$Z$47,L3871=1,$Z$46)*_xlfn.IFS(M3871=0,$Z$52,M3871=1,$Z$51)*_xlfn.IFS(N3871=0,$Z$57,N3871=1,$Z$56)</f>
        <v>3.7845410272292784E-5</v>
      </c>
      <c r="R3871" t="str" cm="1">
        <f t="array" ref="R3871">_xlfn.IFS(AND(O3871&gt;P3871,O3871&gt;Q3871),"Low",AND(P3871&gt;O3871,P3871&gt;Q3871),"Medium",AND(Q3871&gt;O3871,Q3871&gt;P3871),"High")</f>
        <v>Low</v>
      </c>
      <c r="S3871" t="str">
        <f t="shared" si="122"/>
        <v>F</v>
      </c>
    </row>
    <row r="3872" spans="1:19" x14ac:dyDescent="0.3">
      <c r="A3872" t="s">
        <v>18</v>
      </c>
      <c r="B3872">
        <v>4</v>
      </c>
      <c r="C3872" t="s">
        <v>15</v>
      </c>
      <c r="D3872" t="str">
        <f t="shared" si="121"/>
        <v>Medium</v>
      </c>
      <c r="E3872">
        <v>1</v>
      </c>
      <c r="F3872">
        <v>1</v>
      </c>
      <c r="G3872">
        <v>0</v>
      </c>
      <c r="H3872">
        <v>1</v>
      </c>
      <c r="I3872">
        <v>0</v>
      </c>
      <c r="J3872">
        <v>1</v>
      </c>
      <c r="K3872">
        <v>1</v>
      </c>
      <c r="L3872">
        <v>0</v>
      </c>
      <c r="M3872">
        <v>1</v>
      </c>
      <c r="N3872">
        <v>0</v>
      </c>
      <c r="O3872" cm="1">
        <f t="array" ref="O3872">$U$2*_xlfn.IFS(C3872="data_analyst",$V$5,C3872="data_engineer",$V$6,C3872="data_scientist",$V$7)*_xlfn.IFS(E3872=0,$V$12,E3872=1,$V$11)*_xlfn.IFS(F3872=0,$V$17,F3872=1,$V$16)*_xlfn.IFS(G3872=0,$V$22,G3872=1,$V$21)*_xlfn.IFS(H3872=0,$V$27,H3872=1,$V$26)*_xlfn.IFS(I3872=0,$V$32,I3872=1,$V$31)*_xlfn.IFS(J3872=0,$V$37,J3872=1,$V$36)*_xlfn.IFS(K3872=0,$V$42,K3872=1,$V$41)*_xlfn.IFS(L3872=0,$V$47,L3872=1,$V$46)*_xlfn.IFS(M3872=0,$V$52,M3872=1,$V$51)*_xlfn.IFS(N3872=0,$V$57,N3872=1,$V$56)</f>
        <v>4.5227111672789579E-6</v>
      </c>
      <c r="P3872" cm="1">
        <f t="array" ref="P3872">$V$2*_xlfn.IFS(C3872="data_analyst",$X$5,C3872="data_engineer",$X$6,C3872="data_scientist",$X$7)*_xlfn.IFS(E3872=0,$X$12,E3872=1,$X$11)*_xlfn.IFS(F3872=0,$X$17,F3872=1,$X$16)*_xlfn.IFS(G3872=0,$X$22,G3872=1,$X$21)*_xlfn.IFS(H3872=0,$X$27,H3872=1,$X$26)*_xlfn.IFS(I3872=0,$X$32,I3872=1,$X$31)*_xlfn.IFS(J3872=0,$X$37,J3872=1,$X$36)*_xlfn.IFS(K3872=0,$X$42,K3872=1,$X$41)*_xlfn.IFS(L3872=0,$X$47,L3872=1,$X$46)*_xlfn.IFS(M3872=0,$X$52,M3872=1,$X$51)*_xlfn.IFS(N3872=0,$X$57,N3872=1,$X$56)</f>
        <v>4.7869138037301874E-7</v>
      </c>
      <c r="Q3872" cm="1">
        <f t="array" ref="Q3872">$W$2*_xlfn.IFS(C3872="data_analyst",$Z$5,C3872="data_engineer",$Z$6,C3872="data_scientist",$Z$7)*_xlfn.IFS(E3872=0,$Z$12,E3872=1,$Z$11)*_xlfn.IFS(F3872=0,$Z$17,F3872=1,$Z$16)*_xlfn.IFS(G3872=0,$Z$22,G3872=1,$Z$21)*_xlfn.IFS(H3872=0,$Z$27,H3872=1,$Z$26)*_xlfn.IFS(I3872=0,$Z$32,I3872=1,$Z$31)*_xlfn.IFS(J3872=0,$Z$37,J3872=1,$Z$36)*_xlfn.IFS(K3872=0,$Z$42,K3872=1,$Z$41)*_xlfn.IFS(L3872=0,$Z$47,L3872=1,$Z$46)*_xlfn.IFS(M3872=0,$Z$52,M3872=1,$Z$51)*_xlfn.IFS(N3872=0,$Z$57,N3872=1,$Z$56)</f>
        <v>1.9306885518665737E-6</v>
      </c>
      <c r="R3872" t="str" cm="1">
        <f t="array" ref="R3872">_xlfn.IFS(AND(O3872&gt;P3872,O3872&gt;Q3872),"Low",AND(P3872&gt;O3872,P3872&gt;Q3872),"Medium",AND(Q3872&gt;O3872,Q3872&gt;P3872),"High")</f>
        <v>Low</v>
      </c>
      <c r="S3872" t="str">
        <f t="shared" si="122"/>
        <v>F</v>
      </c>
    </row>
    <row r="3873" spans="1:19" x14ac:dyDescent="0.3">
      <c r="A3873" t="s">
        <v>18</v>
      </c>
      <c r="B3873">
        <v>6</v>
      </c>
      <c r="C3873" t="s">
        <v>15</v>
      </c>
      <c r="D3873" t="str">
        <f t="shared" si="121"/>
        <v>High</v>
      </c>
      <c r="E3873">
        <v>1</v>
      </c>
      <c r="F3873">
        <v>1</v>
      </c>
      <c r="G3873">
        <v>0</v>
      </c>
      <c r="H3873">
        <v>1</v>
      </c>
      <c r="I3873">
        <v>0</v>
      </c>
      <c r="J3873">
        <v>1</v>
      </c>
      <c r="K3873">
        <v>1</v>
      </c>
      <c r="L3873">
        <v>0</v>
      </c>
      <c r="M3873">
        <v>0</v>
      </c>
      <c r="N3873">
        <v>1</v>
      </c>
      <c r="O3873" cm="1">
        <f t="array" ref="O3873">$U$2*_xlfn.IFS(C3873="data_analyst",$V$5,C3873="data_engineer",$V$6,C3873="data_scientist",$V$7)*_xlfn.IFS(E3873=0,$V$12,E3873=1,$V$11)*_xlfn.IFS(F3873=0,$V$17,F3873=1,$V$16)*_xlfn.IFS(G3873=0,$V$22,G3873=1,$V$21)*_xlfn.IFS(H3873=0,$V$27,H3873=1,$V$26)*_xlfn.IFS(I3873=0,$V$32,I3873=1,$V$31)*_xlfn.IFS(J3873=0,$V$37,J3873=1,$V$36)*_xlfn.IFS(K3873=0,$V$42,K3873=1,$V$41)*_xlfn.IFS(L3873=0,$V$47,L3873=1,$V$46)*_xlfn.IFS(M3873=0,$V$52,M3873=1,$V$51)*_xlfn.IFS(N3873=0,$V$57,N3873=1,$V$56)</f>
        <v>2.6705726459111151E-4</v>
      </c>
      <c r="P3873" cm="1">
        <f t="array" ref="P3873">$V$2*_xlfn.IFS(C3873="data_analyst",$X$5,C3873="data_engineer",$X$6,C3873="data_scientist",$X$7)*_xlfn.IFS(E3873=0,$X$12,E3873=1,$X$11)*_xlfn.IFS(F3873=0,$X$17,F3873=1,$X$16)*_xlfn.IFS(G3873=0,$X$22,G3873=1,$X$21)*_xlfn.IFS(H3873=0,$X$27,H3873=1,$X$26)*_xlfn.IFS(I3873=0,$X$32,I3873=1,$X$31)*_xlfn.IFS(J3873=0,$X$37,J3873=1,$X$36)*_xlfn.IFS(K3873=0,$X$42,K3873=1,$X$41)*_xlfn.IFS(L3873=0,$X$47,L3873=1,$X$46)*_xlfn.IFS(M3873=0,$X$52,M3873=1,$X$51)*_xlfn.IFS(N3873=0,$X$57,N3873=1,$X$56)</f>
        <v>1.4644461517516924E-5</v>
      </c>
      <c r="Q3873" cm="1">
        <f t="array" ref="Q3873">$W$2*_xlfn.IFS(C3873="data_analyst",$Z$5,C3873="data_engineer",$Z$6,C3873="data_scientist",$Z$7)*_xlfn.IFS(E3873=0,$Z$12,E3873=1,$Z$11)*_xlfn.IFS(F3873=0,$Z$17,F3873=1,$Z$16)*_xlfn.IFS(G3873=0,$Z$22,G3873=1,$Z$21)*_xlfn.IFS(H3873=0,$Z$27,H3873=1,$Z$26)*_xlfn.IFS(I3873=0,$Z$32,I3873=1,$Z$31)*_xlfn.IFS(J3873=0,$Z$37,J3873=1,$Z$36)*_xlfn.IFS(K3873=0,$Z$42,K3873=1,$Z$41)*_xlfn.IFS(L3873=0,$Z$47,L3873=1,$Z$46)*_xlfn.IFS(M3873=0,$Z$52,M3873=1,$Z$51)*_xlfn.IFS(N3873=0,$Z$57,N3873=1,$Z$56)</f>
        <v>3.9635930896955842E-5</v>
      </c>
      <c r="R3873" t="str" cm="1">
        <f t="array" ref="R3873">_xlfn.IFS(AND(O3873&gt;P3873,O3873&gt;Q3873),"Low",AND(P3873&gt;O3873,P3873&gt;Q3873),"Medium",AND(Q3873&gt;O3873,Q3873&gt;P3873),"High")</f>
        <v>Low</v>
      </c>
      <c r="S3873" t="str">
        <f t="shared" si="122"/>
        <v>F</v>
      </c>
    </row>
    <row r="3874" spans="1:19" x14ac:dyDescent="0.3">
      <c r="A3874" t="s">
        <v>18</v>
      </c>
      <c r="B3874">
        <v>7</v>
      </c>
      <c r="C3874" t="s">
        <v>15</v>
      </c>
      <c r="D3874" t="str">
        <f t="shared" si="121"/>
        <v>High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 cm="1">
        <f t="array" ref="O3874">$U$2*_xlfn.IFS(C3874="data_analyst",$V$5,C3874="data_engineer",$V$6,C3874="data_scientist",$V$7)*_xlfn.IFS(E3874=0,$V$12,E3874=1,$V$11)*_xlfn.IFS(F3874=0,$V$17,F3874=1,$V$16)*_xlfn.IFS(G3874=0,$V$22,G3874=1,$V$21)*_xlfn.IFS(H3874=0,$V$27,H3874=1,$V$26)*_xlfn.IFS(I3874=0,$V$32,I3874=1,$V$31)*_xlfn.IFS(J3874=0,$V$37,J3874=1,$V$36)*_xlfn.IFS(K3874=0,$V$42,K3874=1,$V$41)*_xlfn.IFS(L3874=0,$V$47,L3874=1,$V$46)*_xlfn.IFS(M3874=0,$V$52,M3874=1,$V$51)*_xlfn.IFS(N3874=0,$V$57,N3874=1,$V$56)</f>
        <v>3.5980479398548316E-3</v>
      </c>
      <c r="P3874" cm="1">
        <f t="array" ref="P3874">$V$2*_xlfn.IFS(C3874="data_analyst",$X$5,C3874="data_engineer",$X$6,C3874="data_scientist",$X$7)*_xlfn.IFS(E3874=0,$X$12,E3874=1,$X$11)*_xlfn.IFS(F3874=0,$X$17,F3874=1,$X$16)*_xlfn.IFS(G3874=0,$X$22,G3874=1,$X$21)*_xlfn.IFS(H3874=0,$X$27,H3874=1,$X$26)*_xlfn.IFS(I3874=0,$X$32,I3874=1,$X$31)*_xlfn.IFS(J3874=0,$X$37,J3874=1,$X$36)*_xlfn.IFS(K3874=0,$X$42,K3874=1,$X$41)*_xlfn.IFS(L3874=0,$X$47,L3874=1,$X$46)*_xlfn.IFS(M3874=0,$X$52,M3874=1,$X$51)*_xlfn.IFS(N3874=0,$X$57,N3874=1,$X$56)</f>
        <v>6.6698551578231375E-6</v>
      </c>
      <c r="Q3874" cm="1">
        <f t="array" ref="Q3874">$W$2*_xlfn.IFS(C3874="data_analyst",$Z$5,C3874="data_engineer",$Z$6,C3874="data_scientist",$Z$7)*_xlfn.IFS(E3874=0,$Z$12,E3874=1,$Z$11)*_xlfn.IFS(F3874=0,$Z$17,F3874=1,$Z$16)*_xlfn.IFS(G3874=0,$Z$22,G3874=1,$Z$21)*_xlfn.IFS(H3874=0,$Z$27,H3874=1,$Z$26)*_xlfn.IFS(I3874=0,$Z$32,I3874=1,$Z$31)*_xlfn.IFS(J3874=0,$Z$37,J3874=1,$Z$36)*_xlfn.IFS(K3874=0,$Z$42,K3874=1,$Z$41)*_xlfn.IFS(L3874=0,$Z$47,L3874=1,$Z$46)*_xlfn.IFS(M3874=0,$Z$52,M3874=1,$Z$51)*_xlfn.IFS(N3874=0,$Z$57,N3874=1,$Z$56)</f>
        <v>1.5927766875393896E-4</v>
      </c>
      <c r="R3874" t="str" cm="1">
        <f t="array" ref="R3874">_xlfn.IFS(AND(O3874&gt;P3874,O3874&gt;Q3874),"Low",AND(P3874&gt;O3874,P3874&gt;Q3874),"Medium",AND(Q3874&gt;O3874,Q3874&gt;P3874),"High")</f>
        <v>Low</v>
      </c>
      <c r="S3874" t="str">
        <f t="shared" si="122"/>
        <v>F</v>
      </c>
    </row>
    <row r="3875" spans="1:19" x14ac:dyDescent="0.3">
      <c r="A3875" t="s">
        <v>18</v>
      </c>
      <c r="B3875">
        <v>4</v>
      </c>
      <c r="C3875" t="s">
        <v>15</v>
      </c>
      <c r="D3875" t="str">
        <f t="shared" si="121"/>
        <v>Medium</v>
      </c>
      <c r="E3875">
        <v>1</v>
      </c>
      <c r="F3875">
        <v>1</v>
      </c>
      <c r="G3875">
        <v>0</v>
      </c>
      <c r="H3875">
        <v>0</v>
      </c>
      <c r="I3875">
        <v>0</v>
      </c>
      <c r="J3875">
        <v>1</v>
      </c>
      <c r="K3875">
        <v>0</v>
      </c>
      <c r="L3875">
        <v>0</v>
      </c>
      <c r="M3875">
        <v>0</v>
      </c>
      <c r="N3875">
        <v>1</v>
      </c>
      <c r="O3875" cm="1">
        <f t="array" ref="O3875">$U$2*_xlfn.IFS(C3875="data_analyst",$V$5,C3875="data_engineer",$V$6,C3875="data_scientist",$V$7)*_xlfn.IFS(E3875=0,$V$12,E3875=1,$V$11)*_xlfn.IFS(F3875=0,$V$17,F3875=1,$V$16)*_xlfn.IFS(G3875=0,$V$22,G3875=1,$V$21)*_xlfn.IFS(H3875=0,$V$27,H3875=1,$V$26)*_xlfn.IFS(I3875=0,$V$32,I3875=1,$V$31)*_xlfn.IFS(J3875=0,$V$37,J3875=1,$V$36)*_xlfn.IFS(K3875=0,$V$42,K3875=1,$V$41)*_xlfn.IFS(L3875=0,$V$47,L3875=1,$V$46)*_xlfn.IFS(M3875=0,$V$52,M3875=1,$V$51)*_xlfn.IFS(N3875=0,$V$57,N3875=1,$V$56)</f>
        <v>3.7788725588974699E-3</v>
      </c>
      <c r="P3875" cm="1">
        <f t="array" ref="P3875">$V$2*_xlfn.IFS(C3875="data_analyst",$X$5,C3875="data_engineer",$X$6,C3875="data_scientist",$X$7)*_xlfn.IFS(E3875=0,$X$12,E3875=1,$X$11)*_xlfn.IFS(F3875=0,$X$17,F3875=1,$X$16)*_xlfn.IFS(G3875=0,$X$22,G3875=1,$X$21)*_xlfn.IFS(H3875=0,$X$27,H3875=1,$X$26)*_xlfn.IFS(I3875=0,$X$32,I3875=1,$X$31)*_xlfn.IFS(J3875=0,$X$37,J3875=1,$X$36)*_xlfn.IFS(K3875=0,$X$42,K3875=1,$X$41)*_xlfn.IFS(L3875=0,$X$47,L3875=1,$X$46)*_xlfn.IFS(M3875=0,$X$52,M3875=1,$X$51)*_xlfn.IFS(N3875=0,$X$57,N3875=1,$X$56)</f>
        <v>8.3520429436262781E-5</v>
      </c>
      <c r="Q3875" cm="1">
        <f t="array" ref="Q3875">$W$2*_xlfn.IFS(C3875="data_analyst",$Z$5,C3875="data_engineer",$Z$6,C3875="data_scientist",$Z$7)*_xlfn.IFS(E3875=0,$Z$12,E3875=1,$Z$11)*_xlfn.IFS(F3875=0,$Z$17,F3875=1,$Z$16)*_xlfn.IFS(G3875=0,$Z$22,G3875=1,$Z$21)*_xlfn.IFS(H3875=0,$Z$27,H3875=1,$Z$26)*_xlfn.IFS(I3875=0,$Z$32,I3875=1,$Z$31)*_xlfn.IFS(J3875=0,$Z$37,J3875=1,$Z$36)*_xlfn.IFS(K3875=0,$Z$42,K3875=1,$Z$41)*_xlfn.IFS(L3875=0,$Z$47,L3875=1,$Z$46)*_xlfn.IFS(M3875=0,$Z$52,M3875=1,$Z$51)*_xlfn.IFS(N3875=0,$Z$57,N3875=1,$Z$56)</f>
        <v>4.0768386065440299E-4</v>
      </c>
      <c r="R3875" t="str" cm="1">
        <f t="array" ref="R3875">_xlfn.IFS(AND(O3875&gt;P3875,O3875&gt;Q3875),"Low",AND(P3875&gt;O3875,P3875&gt;Q3875),"Medium",AND(Q3875&gt;O3875,Q3875&gt;P3875),"High")</f>
        <v>Low</v>
      </c>
      <c r="S3875" t="str">
        <f t="shared" si="122"/>
        <v>F</v>
      </c>
    </row>
    <row r="3876" spans="1:19" x14ac:dyDescent="0.3">
      <c r="A3876" t="s">
        <v>18</v>
      </c>
      <c r="B3876">
        <v>7</v>
      </c>
      <c r="C3876" t="s">
        <v>15</v>
      </c>
      <c r="D3876" t="str">
        <f t="shared" si="121"/>
        <v>High</v>
      </c>
      <c r="E3876">
        <v>0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0</v>
      </c>
      <c r="L3876">
        <v>1</v>
      </c>
      <c r="M3876">
        <v>1</v>
      </c>
      <c r="N3876">
        <v>1</v>
      </c>
      <c r="O3876" cm="1">
        <f t="array" ref="O3876">$U$2*_xlfn.IFS(C3876="data_analyst",$V$5,C3876="data_engineer",$V$6,C3876="data_scientist",$V$7)*_xlfn.IFS(E3876=0,$V$12,E3876=1,$V$11)*_xlfn.IFS(F3876=0,$V$17,F3876=1,$V$16)*_xlfn.IFS(G3876=0,$V$22,G3876=1,$V$21)*_xlfn.IFS(H3876=0,$V$27,H3876=1,$V$26)*_xlfn.IFS(I3876=0,$V$32,I3876=1,$V$31)*_xlfn.IFS(J3876=0,$V$37,J3876=1,$V$36)*_xlfn.IFS(K3876=0,$V$42,K3876=1,$V$41)*_xlfn.IFS(L3876=0,$V$47,L3876=1,$V$46)*_xlfn.IFS(M3876=0,$V$52,M3876=1,$V$51)*_xlfn.IFS(N3876=0,$V$57,N3876=1,$V$56)</f>
        <v>1.4300561227218959E-7</v>
      </c>
      <c r="P3876" cm="1">
        <f t="array" ref="P3876">$V$2*_xlfn.IFS(C3876="data_analyst",$X$5,C3876="data_engineer",$X$6,C3876="data_scientist",$X$7)*_xlfn.IFS(E3876=0,$X$12,E3876=1,$X$11)*_xlfn.IFS(F3876=0,$X$17,F3876=1,$X$16)*_xlfn.IFS(G3876=0,$X$22,G3876=1,$X$21)*_xlfn.IFS(H3876=0,$X$27,H3876=1,$X$26)*_xlfn.IFS(I3876=0,$X$32,I3876=1,$X$31)*_xlfn.IFS(J3876=0,$X$37,J3876=1,$X$36)*_xlfn.IFS(K3876=0,$X$42,K3876=1,$X$41)*_xlfn.IFS(L3876=0,$X$47,L3876=1,$X$46)*_xlfn.IFS(M3876=0,$X$52,M3876=1,$X$51)*_xlfn.IFS(N3876=0,$X$57,N3876=1,$X$56)</f>
        <v>8.0172065344086547E-6</v>
      </c>
      <c r="Q3876" cm="1">
        <f t="array" ref="Q3876">$W$2*_xlfn.IFS(C3876="data_analyst",$Z$5,C3876="data_engineer",$Z$6,C3876="data_scientist",$Z$7)*_xlfn.IFS(E3876=0,$Z$12,E3876=1,$Z$11)*_xlfn.IFS(F3876=0,$Z$17,F3876=1,$Z$16)*_xlfn.IFS(G3876=0,$Z$22,G3876=1,$Z$21)*_xlfn.IFS(H3876=0,$Z$27,H3876=1,$Z$26)*_xlfn.IFS(I3876=0,$Z$32,I3876=1,$Z$31)*_xlfn.IFS(J3876=0,$Z$37,J3876=1,$Z$36)*_xlfn.IFS(K3876=0,$Z$42,K3876=1,$Z$41)*_xlfn.IFS(L3876=0,$Z$47,L3876=1,$Z$46)*_xlfn.IFS(M3876=0,$Z$52,M3876=1,$Z$51)*_xlfn.IFS(N3876=0,$Z$57,N3876=1,$Z$56)</f>
        <v>6.5814756945007495E-6</v>
      </c>
      <c r="R3876" t="str" cm="1">
        <f t="array" ref="R3876">_xlfn.IFS(AND(O3876&gt;P3876,O3876&gt;Q3876),"Low",AND(P3876&gt;O3876,P3876&gt;Q3876),"Medium",AND(Q3876&gt;O3876,Q3876&gt;P3876),"High")</f>
        <v>Medium</v>
      </c>
      <c r="S3876" t="str">
        <f t="shared" si="122"/>
        <v>F</v>
      </c>
    </row>
    <row r="3877" spans="1:19" x14ac:dyDescent="0.3">
      <c r="A3877" t="s">
        <v>18</v>
      </c>
      <c r="B3877">
        <v>8</v>
      </c>
      <c r="C3877" t="s">
        <v>15</v>
      </c>
      <c r="D3877" t="str">
        <f t="shared" si="121"/>
        <v>High</v>
      </c>
      <c r="E3877">
        <v>0</v>
      </c>
      <c r="F3877">
        <v>0</v>
      </c>
      <c r="G3877">
        <v>0</v>
      </c>
      <c r="H3877">
        <v>1</v>
      </c>
      <c r="I3877">
        <v>0</v>
      </c>
      <c r="J3877">
        <v>0</v>
      </c>
      <c r="K3877">
        <v>1</v>
      </c>
      <c r="L3877">
        <v>0</v>
      </c>
      <c r="M3877">
        <v>0</v>
      </c>
      <c r="N3877">
        <v>1</v>
      </c>
      <c r="O3877" cm="1">
        <f t="array" ref="O3877">$U$2*_xlfn.IFS(C3877="data_analyst",$V$5,C3877="data_engineer",$V$6,C3877="data_scientist",$V$7)*_xlfn.IFS(E3877=0,$V$12,E3877=1,$V$11)*_xlfn.IFS(F3877=0,$V$17,F3877=1,$V$16)*_xlfn.IFS(G3877=0,$V$22,G3877=1,$V$21)*_xlfn.IFS(H3877=0,$V$27,H3877=1,$V$26)*_xlfn.IFS(I3877=0,$V$32,I3877=1,$V$31)*_xlfn.IFS(J3877=0,$V$37,J3877=1,$V$36)*_xlfn.IFS(K3877=0,$V$42,K3877=1,$V$41)*_xlfn.IFS(L3877=0,$V$47,L3877=1,$V$46)*_xlfn.IFS(M3877=0,$V$52,M3877=1,$V$51)*_xlfn.IFS(N3877=0,$V$57,N3877=1,$V$56)</f>
        <v>1.2722677265495437E-3</v>
      </c>
      <c r="P3877" cm="1">
        <f t="array" ref="P3877">$V$2*_xlfn.IFS(C3877="data_analyst",$X$5,C3877="data_engineer",$X$6,C3877="data_scientist",$X$7)*_xlfn.IFS(E3877=0,$X$12,E3877=1,$X$11)*_xlfn.IFS(F3877=0,$X$17,F3877=1,$X$16)*_xlfn.IFS(G3877=0,$X$22,G3877=1,$X$21)*_xlfn.IFS(H3877=0,$X$27,H3877=1,$X$26)*_xlfn.IFS(I3877=0,$X$32,I3877=1,$X$31)*_xlfn.IFS(J3877=0,$X$37,J3877=1,$X$36)*_xlfn.IFS(K3877=0,$X$42,K3877=1,$X$41)*_xlfn.IFS(L3877=0,$X$47,L3877=1,$X$46)*_xlfn.IFS(M3877=0,$X$52,M3877=1,$X$51)*_xlfn.IFS(N3877=0,$X$57,N3877=1,$X$56)</f>
        <v>1.9997020494412149E-5</v>
      </c>
      <c r="Q3877" cm="1">
        <f t="array" ref="Q3877">$W$2*_xlfn.IFS(C3877="data_analyst",$Z$5,C3877="data_engineer",$Z$6,C3877="data_scientist",$Z$7)*_xlfn.IFS(E3877=0,$Z$12,E3877=1,$Z$11)*_xlfn.IFS(F3877=0,$Z$17,F3877=1,$Z$16)*_xlfn.IFS(G3877=0,$Z$22,G3877=1,$Z$21)*_xlfn.IFS(H3877=0,$Z$27,H3877=1,$Z$26)*_xlfn.IFS(I3877=0,$Z$32,I3877=1,$Z$31)*_xlfn.IFS(J3877=0,$Z$37,J3877=1,$Z$36)*_xlfn.IFS(K3877=0,$Z$42,K3877=1,$Z$41)*_xlfn.IFS(L3877=0,$Z$47,L3877=1,$Z$46)*_xlfn.IFS(M3877=0,$Z$52,M3877=1,$Z$51)*_xlfn.IFS(N3877=0,$Z$57,N3877=1,$Z$56)</f>
        <v>1.0022921676930561E-4</v>
      </c>
      <c r="R3877" t="str" cm="1">
        <f t="array" ref="R3877">_xlfn.IFS(AND(O3877&gt;P3877,O3877&gt;Q3877),"Low",AND(P3877&gt;O3877,P3877&gt;Q3877),"Medium",AND(Q3877&gt;O3877,Q3877&gt;P3877),"High")</f>
        <v>Low</v>
      </c>
      <c r="S3877" t="str">
        <f t="shared" si="122"/>
        <v>F</v>
      </c>
    </row>
    <row r="3878" spans="1:19" x14ac:dyDescent="0.3">
      <c r="A3878" t="s">
        <v>18</v>
      </c>
      <c r="B3878">
        <v>8</v>
      </c>
      <c r="C3878" t="s">
        <v>15</v>
      </c>
      <c r="D3878" t="str">
        <f t="shared" si="121"/>
        <v>High</v>
      </c>
      <c r="E3878">
        <v>1</v>
      </c>
      <c r="F3878">
        <v>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</v>
      </c>
      <c r="O3878" cm="1">
        <f t="array" ref="O3878">$U$2*_xlfn.IFS(C3878="data_analyst",$V$5,C3878="data_engineer",$V$6,C3878="data_scientist",$V$7)*_xlfn.IFS(E3878=0,$V$12,E3878=1,$V$11)*_xlfn.IFS(F3878=0,$V$17,F3878=1,$V$16)*_xlfn.IFS(G3878=0,$V$22,G3878=1,$V$21)*_xlfn.IFS(H3878=0,$V$27,H3878=1,$V$26)*_xlfn.IFS(I3878=0,$V$32,I3878=1,$V$31)*_xlfn.IFS(J3878=0,$V$37,J3878=1,$V$36)*_xlfn.IFS(K3878=0,$V$42,K3878=1,$V$41)*_xlfn.IFS(L3878=0,$V$47,L3878=1,$V$46)*_xlfn.IFS(M3878=0,$V$52,M3878=1,$V$51)*_xlfn.IFS(N3878=0,$V$57,N3878=1,$V$56)</f>
        <v>1.1005435587260949E-2</v>
      </c>
      <c r="P3878" cm="1">
        <f t="array" ref="P3878">$V$2*_xlfn.IFS(C3878="data_analyst",$X$5,C3878="data_engineer",$X$6,C3878="data_scientist",$X$7)*_xlfn.IFS(E3878=0,$X$12,E3878=1,$X$11)*_xlfn.IFS(F3878=0,$X$17,F3878=1,$X$16)*_xlfn.IFS(G3878=0,$X$22,G3878=1,$X$21)*_xlfn.IFS(H3878=0,$X$27,H3878=1,$X$26)*_xlfn.IFS(I3878=0,$X$32,I3878=1,$X$31)*_xlfn.IFS(J3878=0,$X$37,J3878=1,$X$36)*_xlfn.IFS(K3878=0,$X$42,K3878=1,$X$41)*_xlfn.IFS(L3878=0,$X$47,L3878=1,$X$46)*_xlfn.IFS(M3878=0,$X$52,M3878=1,$X$51)*_xlfn.IFS(N3878=0,$X$57,N3878=1,$X$56)</f>
        <v>3.4500962440026306E-4</v>
      </c>
      <c r="Q3878" cm="1">
        <f t="array" ref="Q3878">$W$2*_xlfn.IFS(C3878="data_analyst",$Z$5,C3878="data_engineer",$Z$6,C3878="data_scientist",$Z$7)*_xlfn.IFS(E3878=0,$Z$12,E3878=1,$Z$11)*_xlfn.IFS(F3878=0,$Z$17,F3878=1,$Z$16)*_xlfn.IFS(G3878=0,$Z$22,G3878=1,$Z$21)*_xlfn.IFS(H3878=0,$Z$27,H3878=1,$Z$26)*_xlfn.IFS(I3878=0,$Z$32,I3878=1,$Z$31)*_xlfn.IFS(J3878=0,$Z$37,J3878=1,$Z$36)*_xlfn.IFS(K3878=0,$Z$42,K3878=1,$Z$41)*_xlfn.IFS(L3878=0,$Z$47,L3878=1,$Z$46)*_xlfn.IFS(M3878=0,$Z$52,M3878=1,$Z$51)*_xlfn.IFS(N3878=0,$Z$57,N3878=1,$Z$56)</f>
        <v>1.4528867785737446E-3</v>
      </c>
      <c r="R3878" t="str" cm="1">
        <f t="array" ref="R3878">_xlfn.IFS(AND(O3878&gt;P3878,O3878&gt;Q3878),"Low",AND(P3878&gt;O3878,P3878&gt;Q3878),"Medium",AND(Q3878&gt;O3878,Q3878&gt;P3878),"High")</f>
        <v>Low</v>
      </c>
      <c r="S3878" t="str">
        <f t="shared" si="122"/>
        <v>F</v>
      </c>
    </row>
    <row r="3879" spans="1:19" x14ac:dyDescent="0.3">
      <c r="A3879" t="s">
        <v>18</v>
      </c>
      <c r="B3879">
        <v>6</v>
      </c>
      <c r="C3879" t="s">
        <v>15</v>
      </c>
      <c r="D3879" t="str">
        <f t="shared" si="121"/>
        <v>High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 cm="1">
        <f t="array" ref="O3879">$U$2*_xlfn.IFS(C3879="data_analyst",$V$5,C3879="data_engineer",$V$6,C3879="data_scientist",$V$7)*_xlfn.IFS(E3879=0,$V$12,E3879=1,$V$11)*_xlfn.IFS(F3879=0,$V$17,F3879=1,$V$16)*_xlfn.IFS(G3879=0,$V$22,G3879=1,$V$21)*_xlfn.IFS(H3879=0,$V$27,H3879=1,$V$26)*_xlfn.IFS(I3879=0,$V$32,I3879=1,$V$31)*_xlfn.IFS(J3879=0,$V$37,J3879=1,$V$36)*_xlfn.IFS(K3879=0,$V$42,K3879=1,$V$41)*_xlfn.IFS(L3879=0,$V$47,L3879=1,$V$46)*_xlfn.IFS(M3879=0,$V$52,M3879=1,$V$51)*_xlfn.IFS(N3879=0,$V$57,N3879=1,$V$56)</f>
        <v>1.8002646761135725E-2</v>
      </c>
      <c r="P3879" cm="1">
        <f t="array" ref="P3879">$V$2*_xlfn.IFS(C3879="data_analyst",$X$5,C3879="data_engineer",$X$6,C3879="data_scientist",$X$7)*_xlfn.IFS(E3879=0,$X$12,E3879=1,$X$11)*_xlfn.IFS(F3879=0,$X$17,F3879=1,$X$16)*_xlfn.IFS(G3879=0,$X$22,G3879=1,$X$21)*_xlfn.IFS(H3879=0,$X$27,H3879=1,$X$26)*_xlfn.IFS(I3879=0,$X$32,I3879=1,$X$31)*_xlfn.IFS(J3879=0,$X$37,J3879=1,$X$36)*_xlfn.IFS(K3879=0,$X$42,K3879=1,$X$41)*_xlfn.IFS(L3879=0,$X$47,L3879=1,$X$46)*_xlfn.IFS(M3879=0,$X$52,M3879=1,$X$51)*_xlfn.IFS(N3879=0,$X$57,N3879=1,$X$56)</f>
        <v>1.1404719368761322E-4</v>
      </c>
      <c r="Q3879" cm="1">
        <f t="array" ref="Q3879">$W$2*_xlfn.IFS(C3879="data_analyst",$Z$5,C3879="data_engineer",$Z$6,C3879="data_scientist",$Z$7)*_xlfn.IFS(E3879=0,$Z$12,E3879=1,$Z$11)*_xlfn.IFS(F3879=0,$Z$17,F3879=1,$Z$16)*_xlfn.IFS(G3879=0,$Z$22,G3879=1,$Z$21)*_xlfn.IFS(H3879=0,$Z$27,H3879=1,$Z$26)*_xlfn.IFS(I3879=0,$Z$32,I3879=1,$Z$31)*_xlfn.IFS(J3879=0,$Z$37,J3879=1,$Z$36)*_xlfn.IFS(K3879=0,$Z$42,K3879=1,$Z$41)*_xlfn.IFS(L3879=0,$Z$47,L3879=1,$Z$46)*_xlfn.IFS(M3879=0,$Z$52,M3879=1,$Z$51)*_xlfn.IFS(N3879=0,$Z$57,N3879=1,$Z$56)</f>
        <v>1.0309290867700006E-3</v>
      </c>
      <c r="R3879" t="str" cm="1">
        <f t="array" ref="R3879">_xlfn.IFS(AND(O3879&gt;P3879,O3879&gt;Q3879),"Low",AND(P3879&gt;O3879,P3879&gt;Q3879),"Medium",AND(Q3879&gt;O3879,Q3879&gt;P3879),"High")</f>
        <v>Low</v>
      </c>
      <c r="S3879" t="str">
        <f t="shared" si="122"/>
        <v>F</v>
      </c>
    </row>
    <row r="3880" spans="1:19" x14ac:dyDescent="0.3">
      <c r="A3880" t="s">
        <v>18</v>
      </c>
      <c r="B3880">
        <v>6</v>
      </c>
      <c r="C3880" t="s">
        <v>15</v>
      </c>
      <c r="D3880" t="str">
        <f t="shared" si="121"/>
        <v>High</v>
      </c>
      <c r="E3880">
        <v>1</v>
      </c>
      <c r="F3880">
        <v>1</v>
      </c>
      <c r="G3880">
        <v>1</v>
      </c>
      <c r="H3880">
        <v>1</v>
      </c>
      <c r="I3880">
        <v>0</v>
      </c>
      <c r="J3880">
        <v>0</v>
      </c>
      <c r="K3880">
        <v>0</v>
      </c>
      <c r="L3880">
        <v>1</v>
      </c>
      <c r="M3880">
        <v>0</v>
      </c>
      <c r="N3880">
        <v>1</v>
      </c>
      <c r="O3880" cm="1">
        <f t="array" ref="O3880">$U$2*_xlfn.IFS(C3880="data_analyst",$V$5,C3880="data_engineer",$V$6,C3880="data_scientist",$V$7)*_xlfn.IFS(E3880=0,$V$12,E3880=1,$V$11)*_xlfn.IFS(F3880=0,$V$17,F3880=1,$V$16)*_xlfn.IFS(G3880=0,$V$22,G3880=1,$V$21)*_xlfn.IFS(H3880=0,$V$27,H3880=1,$V$26)*_xlfn.IFS(I3880=0,$V$32,I3880=1,$V$31)*_xlfn.IFS(J3880=0,$V$37,J3880=1,$V$36)*_xlfn.IFS(K3880=0,$V$42,K3880=1,$V$41)*_xlfn.IFS(L3880=0,$V$47,L3880=1,$V$46)*_xlfn.IFS(M3880=0,$V$52,M3880=1,$V$51)*_xlfn.IFS(N3880=0,$V$57,N3880=1,$V$56)</f>
        <v>3.4529023654390459E-5</v>
      </c>
      <c r="P3880" cm="1">
        <f t="array" ref="P3880">$V$2*_xlfn.IFS(C3880="data_analyst",$X$5,C3880="data_engineer",$X$6,C3880="data_scientist",$X$7)*_xlfn.IFS(E3880=0,$X$12,E3880=1,$X$11)*_xlfn.IFS(F3880=0,$X$17,F3880=1,$X$16)*_xlfn.IFS(G3880=0,$X$22,G3880=1,$X$21)*_xlfn.IFS(H3880=0,$X$27,H3880=1,$X$26)*_xlfn.IFS(I3880=0,$X$32,I3880=1,$X$31)*_xlfn.IFS(J3880=0,$X$37,J3880=1,$X$36)*_xlfn.IFS(K3880=0,$X$42,K3880=1,$X$41)*_xlfn.IFS(L3880=0,$X$47,L3880=1,$X$46)*_xlfn.IFS(M3880=0,$X$52,M3880=1,$X$51)*_xlfn.IFS(N3880=0,$X$57,N3880=1,$X$56)</f>
        <v>2.1405287838225482E-4</v>
      </c>
      <c r="Q3880" cm="1">
        <f t="array" ref="Q3880">$W$2*_xlfn.IFS(C3880="data_analyst",$Z$5,C3880="data_engineer",$Z$6,C3880="data_scientist",$Z$7)*_xlfn.IFS(E3880=0,$Z$12,E3880=1,$Z$11)*_xlfn.IFS(F3880=0,$Z$17,F3880=1,$Z$16)*_xlfn.IFS(G3880=0,$Z$22,G3880=1,$Z$21)*_xlfn.IFS(H3880=0,$Z$27,H3880=1,$Z$26)*_xlfn.IFS(I3880=0,$Z$32,I3880=1,$Z$31)*_xlfn.IFS(J3880=0,$Z$37,J3880=1,$Z$36)*_xlfn.IFS(K3880=0,$Z$42,K3880=1,$Z$41)*_xlfn.IFS(L3880=0,$Z$47,L3880=1,$Z$46)*_xlfn.IFS(M3880=0,$Z$52,M3880=1,$Z$51)*_xlfn.IFS(N3880=0,$Z$57,N3880=1,$Z$56)</f>
        <v>2.0123344939503761E-4</v>
      </c>
      <c r="R3880" t="str" cm="1">
        <f t="array" ref="R3880">_xlfn.IFS(AND(O3880&gt;P3880,O3880&gt;Q3880),"Low",AND(P3880&gt;O3880,P3880&gt;Q3880),"Medium",AND(Q3880&gt;O3880,Q3880&gt;P3880),"High")</f>
        <v>Medium</v>
      </c>
      <c r="S3880" t="str">
        <f t="shared" si="122"/>
        <v>F</v>
      </c>
    </row>
    <row r="3881" spans="1:19" x14ac:dyDescent="0.3">
      <c r="A3881" t="s">
        <v>18</v>
      </c>
      <c r="B3881">
        <v>2</v>
      </c>
      <c r="C3881" t="s">
        <v>15</v>
      </c>
      <c r="D3881" t="str">
        <f t="shared" si="121"/>
        <v>Medium</v>
      </c>
      <c r="E3881">
        <v>0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1</v>
      </c>
      <c r="L3881">
        <v>0</v>
      </c>
      <c r="M3881">
        <v>0</v>
      </c>
      <c r="N3881">
        <v>1</v>
      </c>
      <c r="O3881" cm="1">
        <f t="array" ref="O3881">$U$2*_xlfn.IFS(C3881="data_analyst",$V$5,C3881="data_engineer",$V$6,C3881="data_scientist",$V$7)*_xlfn.IFS(E3881=0,$V$12,E3881=1,$V$11)*_xlfn.IFS(F3881=0,$V$17,F3881=1,$V$16)*_xlfn.IFS(G3881=0,$V$22,G3881=1,$V$21)*_xlfn.IFS(H3881=0,$V$27,H3881=1,$V$26)*_xlfn.IFS(I3881=0,$V$32,I3881=1,$V$31)*_xlfn.IFS(J3881=0,$V$37,J3881=1,$V$36)*_xlfn.IFS(K3881=0,$V$42,K3881=1,$V$41)*_xlfn.IFS(L3881=0,$V$47,L3881=1,$V$46)*_xlfn.IFS(M3881=0,$V$52,M3881=1,$V$51)*_xlfn.IFS(N3881=0,$V$57,N3881=1,$V$56)</f>
        <v>4.6298645463884189E-3</v>
      </c>
      <c r="P3881" cm="1">
        <f t="array" ref="P3881">$V$2*_xlfn.IFS(C3881="data_analyst",$X$5,C3881="data_engineer",$X$6,C3881="data_scientist",$X$7)*_xlfn.IFS(E3881=0,$X$12,E3881=1,$X$11)*_xlfn.IFS(F3881=0,$X$17,F3881=1,$X$16)*_xlfn.IFS(G3881=0,$X$22,G3881=1,$X$21)*_xlfn.IFS(H3881=0,$X$27,H3881=1,$X$26)*_xlfn.IFS(I3881=0,$X$32,I3881=1,$X$31)*_xlfn.IFS(J3881=0,$X$37,J3881=1,$X$36)*_xlfn.IFS(K3881=0,$X$42,K3881=1,$X$41)*_xlfn.IFS(L3881=0,$X$47,L3881=1,$X$46)*_xlfn.IFS(M3881=0,$X$52,M3881=1,$X$51)*_xlfn.IFS(N3881=0,$X$57,N3881=1,$X$56)</f>
        <v>2.6516803780137475E-5</v>
      </c>
      <c r="Q3881" cm="1">
        <f t="array" ref="Q3881">$W$2*_xlfn.IFS(C3881="data_analyst",$Z$5,C3881="data_engineer",$Z$6,C3881="data_scientist",$Z$7)*_xlfn.IFS(E3881=0,$Z$12,E3881=1,$Z$11)*_xlfn.IFS(F3881=0,$Z$17,F3881=1,$Z$16)*_xlfn.IFS(G3881=0,$Z$22,G3881=1,$Z$21)*_xlfn.IFS(H3881=0,$Z$27,H3881=1,$Z$26)*_xlfn.IFS(I3881=0,$Z$32,I3881=1,$Z$31)*_xlfn.IFS(J3881=0,$Z$37,J3881=1,$Z$36)*_xlfn.IFS(K3881=0,$Z$42,K3881=1,$Z$41)*_xlfn.IFS(L3881=0,$Z$47,L3881=1,$Z$46)*_xlfn.IFS(M3881=0,$Z$52,M3881=1,$Z$51)*_xlfn.IFS(N3881=0,$Z$57,N3881=1,$Z$56)</f>
        <v>1.9742118454560195E-4</v>
      </c>
      <c r="R3881" t="str" cm="1">
        <f t="array" ref="R3881">_xlfn.IFS(AND(O3881&gt;P3881,O3881&gt;Q3881),"Low",AND(P3881&gt;O3881,P3881&gt;Q3881),"Medium",AND(Q3881&gt;O3881,Q3881&gt;P3881),"High")</f>
        <v>Low</v>
      </c>
      <c r="S3881" t="str">
        <f t="shared" si="122"/>
        <v>F</v>
      </c>
    </row>
    <row r="3882" spans="1:19" x14ac:dyDescent="0.3">
      <c r="A3882" t="s">
        <v>18</v>
      </c>
      <c r="B3882">
        <v>4</v>
      </c>
      <c r="C3882" t="s">
        <v>15</v>
      </c>
      <c r="D3882" t="str">
        <f t="shared" si="121"/>
        <v>Medium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 cm="1">
        <f t="array" ref="O3882">$U$2*_xlfn.IFS(C3882="data_analyst",$V$5,C3882="data_engineer",$V$6,C3882="data_scientist",$V$7)*_xlfn.IFS(E3882=0,$V$12,E3882=1,$V$11)*_xlfn.IFS(F3882=0,$V$17,F3882=1,$V$16)*_xlfn.IFS(G3882=0,$V$22,G3882=1,$V$21)*_xlfn.IFS(H3882=0,$V$27,H3882=1,$V$26)*_xlfn.IFS(I3882=0,$V$32,I3882=1,$V$31)*_xlfn.IFS(J3882=0,$V$37,J3882=1,$V$36)*_xlfn.IFS(K3882=0,$V$42,K3882=1,$V$41)*_xlfn.IFS(L3882=0,$V$47,L3882=1,$V$46)*_xlfn.IFS(M3882=0,$V$52,M3882=1,$V$51)*_xlfn.IFS(N3882=0,$V$57,N3882=1,$V$56)</f>
        <v>1.8002646761135725E-2</v>
      </c>
      <c r="P3882" cm="1">
        <f t="array" ref="P3882">$V$2*_xlfn.IFS(C3882="data_analyst",$X$5,C3882="data_engineer",$X$6,C3882="data_scientist",$X$7)*_xlfn.IFS(E3882=0,$X$12,E3882=1,$X$11)*_xlfn.IFS(F3882=0,$X$17,F3882=1,$X$16)*_xlfn.IFS(G3882=0,$X$22,G3882=1,$X$21)*_xlfn.IFS(H3882=0,$X$27,H3882=1,$X$26)*_xlfn.IFS(I3882=0,$X$32,I3882=1,$X$31)*_xlfn.IFS(J3882=0,$X$37,J3882=1,$X$36)*_xlfn.IFS(K3882=0,$X$42,K3882=1,$X$41)*_xlfn.IFS(L3882=0,$X$47,L3882=1,$X$46)*_xlfn.IFS(M3882=0,$X$52,M3882=1,$X$51)*_xlfn.IFS(N3882=0,$X$57,N3882=1,$X$56)</f>
        <v>1.1404719368761322E-4</v>
      </c>
      <c r="Q3882" cm="1">
        <f t="array" ref="Q3882">$W$2*_xlfn.IFS(C3882="data_analyst",$Z$5,C3882="data_engineer",$Z$6,C3882="data_scientist",$Z$7)*_xlfn.IFS(E3882=0,$Z$12,E3882=1,$Z$11)*_xlfn.IFS(F3882=0,$Z$17,F3882=1,$Z$16)*_xlfn.IFS(G3882=0,$Z$22,G3882=1,$Z$21)*_xlfn.IFS(H3882=0,$Z$27,H3882=1,$Z$26)*_xlfn.IFS(I3882=0,$Z$32,I3882=1,$Z$31)*_xlfn.IFS(J3882=0,$Z$37,J3882=1,$Z$36)*_xlfn.IFS(K3882=0,$Z$42,K3882=1,$Z$41)*_xlfn.IFS(L3882=0,$Z$47,L3882=1,$Z$46)*_xlfn.IFS(M3882=0,$Z$52,M3882=1,$Z$51)*_xlfn.IFS(N3882=0,$Z$57,N3882=1,$Z$56)</f>
        <v>1.0309290867700006E-3</v>
      </c>
      <c r="R3882" t="str" cm="1">
        <f t="array" ref="R3882">_xlfn.IFS(AND(O3882&gt;P3882,O3882&gt;Q3882),"Low",AND(P3882&gt;O3882,P3882&gt;Q3882),"Medium",AND(Q3882&gt;O3882,Q3882&gt;P3882),"High")</f>
        <v>Low</v>
      </c>
      <c r="S3882" t="str">
        <f t="shared" si="122"/>
        <v>F</v>
      </c>
    </row>
    <row r="3883" spans="1:19" x14ac:dyDescent="0.3">
      <c r="A3883" t="s">
        <v>18</v>
      </c>
      <c r="B3883">
        <v>3</v>
      </c>
      <c r="C3883" t="s">
        <v>15</v>
      </c>
      <c r="D3883" t="str">
        <f t="shared" si="121"/>
        <v>Medium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1</v>
      </c>
      <c r="K3883">
        <v>0</v>
      </c>
      <c r="L3883">
        <v>0</v>
      </c>
      <c r="M3883">
        <v>0</v>
      </c>
      <c r="N3883">
        <v>1</v>
      </c>
      <c r="O3883" cm="1">
        <f t="array" ref="O3883">$U$2*_xlfn.IFS(C3883="data_analyst",$V$5,C3883="data_engineer",$V$6,C3883="data_scientist",$V$7)*_xlfn.IFS(E3883=0,$V$12,E3883=1,$V$11)*_xlfn.IFS(F3883=0,$V$17,F3883=1,$V$16)*_xlfn.IFS(G3883=0,$V$22,G3883=1,$V$21)*_xlfn.IFS(H3883=0,$V$27,H3883=1,$V$26)*_xlfn.IFS(I3883=0,$V$32,I3883=1,$V$31)*_xlfn.IFS(J3883=0,$V$37,J3883=1,$V$36)*_xlfn.IFS(K3883=0,$V$42,K3883=1,$V$41)*_xlfn.IFS(L3883=0,$V$47,L3883=1,$V$46)*_xlfn.IFS(M3883=0,$V$52,M3883=1,$V$51)*_xlfn.IFS(N3883=0,$V$57,N3883=1,$V$56)</f>
        <v>8.0538920544847136E-3</v>
      </c>
      <c r="P3883" cm="1">
        <f t="array" ref="P3883">$V$2*_xlfn.IFS(C3883="data_analyst",$X$5,C3883="data_engineer",$X$6,C3883="data_scientist",$X$7)*_xlfn.IFS(E3883=0,$X$12,E3883=1,$X$11)*_xlfn.IFS(F3883=0,$X$17,F3883=1,$X$16)*_xlfn.IFS(G3883=0,$X$22,G3883=1,$X$21)*_xlfn.IFS(H3883=0,$X$27,H3883=1,$X$26)*_xlfn.IFS(I3883=0,$X$32,I3883=1,$X$31)*_xlfn.IFS(J3883=0,$X$37,J3883=1,$X$36)*_xlfn.IFS(K3883=0,$X$42,K3883=1,$X$41)*_xlfn.IFS(L3883=0,$X$47,L3883=1,$X$46)*_xlfn.IFS(M3883=0,$X$52,M3883=1,$X$51)*_xlfn.IFS(N3883=0,$X$57,N3883=1,$X$56)</f>
        <v>3.2026103349562342E-5</v>
      </c>
      <c r="Q3883" cm="1">
        <f t="array" ref="Q3883">$W$2*_xlfn.IFS(C3883="data_analyst",$Z$5,C3883="data_engineer",$Z$6,C3883="data_scientist",$Z$7)*_xlfn.IFS(E3883=0,$Z$12,E3883=1,$Z$11)*_xlfn.IFS(F3883=0,$Z$17,F3883=1,$Z$16)*_xlfn.IFS(G3883=0,$Z$22,G3883=1,$Z$21)*_xlfn.IFS(H3883=0,$Z$27,H3883=1,$Z$26)*_xlfn.IFS(I3883=0,$Z$32,I3883=1,$Z$31)*_xlfn.IFS(J3883=0,$Z$37,J3883=1,$Z$36)*_xlfn.IFS(K3883=0,$Z$42,K3883=1,$Z$41)*_xlfn.IFS(L3883=0,$Z$47,L3883=1,$Z$46)*_xlfn.IFS(M3883=0,$Z$52,M3883=1,$Z$51)*_xlfn.IFS(N3883=0,$Z$57,N3883=1,$Z$56)</f>
        <v>3.0681362709042702E-4</v>
      </c>
      <c r="R3883" t="str" cm="1">
        <f t="array" ref="R3883">_xlfn.IFS(AND(O3883&gt;P3883,O3883&gt;Q3883),"Low",AND(P3883&gt;O3883,P3883&gt;Q3883),"Medium",AND(Q3883&gt;O3883,Q3883&gt;P3883),"High")</f>
        <v>Low</v>
      </c>
      <c r="S3883" t="str">
        <f t="shared" si="122"/>
        <v>F</v>
      </c>
    </row>
    <row r="3884" spans="1:19" x14ac:dyDescent="0.3">
      <c r="A3884" t="s">
        <v>18</v>
      </c>
      <c r="B3884">
        <v>8</v>
      </c>
      <c r="C3884" t="s">
        <v>15</v>
      </c>
      <c r="D3884" t="str">
        <f t="shared" si="121"/>
        <v>High</v>
      </c>
      <c r="E3884">
        <v>1</v>
      </c>
      <c r="F3884">
        <v>1</v>
      </c>
      <c r="G3884">
        <v>0</v>
      </c>
      <c r="H3884">
        <v>1</v>
      </c>
      <c r="I3884">
        <v>1</v>
      </c>
      <c r="J3884">
        <v>1</v>
      </c>
      <c r="K3884">
        <v>0</v>
      </c>
      <c r="L3884">
        <v>0</v>
      </c>
      <c r="M3884">
        <v>0</v>
      </c>
      <c r="N3884">
        <v>1</v>
      </c>
      <c r="O3884" cm="1">
        <f t="array" ref="O3884">$U$2*_xlfn.IFS(C3884="data_analyst",$V$5,C3884="data_engineer",$V$6,C3884="data_scientist",$V$7)*_xlfn.IFS(E3884=0,$V$12,E3884=1,$V$11)*_xlfn.IFS(F3884=0,$V$17,F3884=1,$V$16)*_xlfn.IFS(G3884=0,$V$22,G3884=1,$V$21)*_xlfn.IFS(H3884=0,$V$27,H3884=1,$V$26)*_xlfn.IFS(I3884=0,$V$32,I3884=1,$V$31)*_xlfn.IFS(J3884=0,$V$37,J3884=1,$V$36)*_xlfn.IFS(K3884=0,$V$42,K3884=1,$V$41)*_xlfn.IFS(L3884=0,$V$47,L3884=1,$V$46)*_xlfn.IFS(M3884=0,$V$52,M3884=1,$V$51)*_xlfn.IFS(N3884=0,$V$57,N3884=1,$V$56)</f>
        <v>9.0363542810998896E-5</v>
      </c>
      <c r="P3884" cm="1">
        <f t="array" ref="P3884">$V$2*_xlfn.IFS(C3884="data_analyst",$X$5,C3884="data_engineer",$X$6,C3884="data_scientist",$X$7)*_xlfn.IFS(E3884=0,$X$12,E3884=1,$X$11)*_xlfn.IFS(F3884=0,$X$17,F3884=1,$X$16)*_xlfn.IFS(G3884=0,$X$22,G3884=1,$X$21)*_xlfn.IFS(H3884=0,$X$27,H3884=1,$X$26)*_xlfn.IFS(I3884=0,$X$32,I3884=1,$X$31)*_xlfn.IFS(J3884=0,$X$37,J3884=1,$X$36)*_xlfn.IFS(K3884=0,$X$42,K3884=1,$X$41)*_xlfn.IFS(L3884=0,$X$47,L3884=1,$X$46)*_xlfn.IFS(M3884=0,$X$52,M3884=1,$X$51)*_xlfn.IFS(N3884=0,$X$57,N3884=1,$X$56)</f>
        <v>5.2744057140156602E-5</v>
      </c>
      <c r="Q3884" cm="1">
        <f t="array" ref="Q3884">$W$2*_xlfn.IFS(C3884="data_analyst",$Z$5,C3884="data_engineer",$Z$6,C3884="data_scientist",$Z$7)*_xlfn.IFS(E3884=0,$Z$12,E3884=1,$Z$11)*_xlfn.IFS(F3884=0,$Z$17,F3884=1,$Z$16)*_xlfn.IFS(G3884=0,$Z$22,G3884=1,$Z$21)*_xlfn.IFS(H3884=0,$Z$27,H3884=1,$Z$26)*_xlfn.IFS(I3884=0,$Z$32,I3884=1,$Z$31)*_xlfn.IFS(J3884=0,$Z$37,J3884=1,$Z$36)*_xlfn.IFS(K3884=0,$Z$42,K3884=1,$Z$41)*_xlfn.IFS(L3884=0,$Z$47,L3884=1,$Z$46)*_xlfn.IFS(M3884=0,$Z$52,M3884=1,$Z$51)*_xlfn.IFS(N3884=0,$Z$57,N3884=1,$Z$56)</f>
        <v>1.0783540713665718E-4</v>
      </c>
      <c r="R3884" t="str" cm="1">
        <f t="array" ref="R3884">_xlfn.IFS(AND(O3884&gt;P3884,O3884&gt;Q3884),"Low",AND(P3884&gt;O3884,P3884&gt;Q3884),"Medium",AND(Q3884&gt;O3884,Q3884&gt;P3884),"High")</f>
        <v>High</v>
      </c>
      <c r="S3884" t="str">
        <f t="shared" si="122"/>
        <v>T</v>
      </c>
    </row>
    <row r="3885" spans="1:19" x14ac:dyDescent="0.3">
      <c r="A3885" t="s">
        <v>18</v>
      </c>
      <c r="B3885">
        <v>7</v>
      </c>
      <c r="C3885" t="s">
        <v>15</v>
      </c>
      <c r="D3885" t="str">
        <f t="shared" si="121"/>
        <v>High</v>
      </c>
      <c r="E3885">
        <v>0</v>
      </c>
      <c r="F3885">
        <v>0</v>
      </c>
      <c r="G3885">
        <v>0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0</v>
      </c>
      <c r="O3885" cm="1">
        <f t="array" ref="O3885">$U$2*_xlfn.IFS(C3885="data_analyst",$V$5,C3885="data_engineer",$V$6,C3885="data_scientist",$V$7)*_xlfn.IFS(E3885=0,$V$12,E3885=1,$V$11)*_xlfn.IFS(F3885=0,$V$17,F3885=1,$V$16)*_xlfn.IFS(G3885=0,$V$22,G3885=1,$V$21)*_xlfn.IFS(H3885=0,$V$27,H3885=1,$V$26)*_xlfn.IFS(I3885=0,$V$32,I3885=1,$V$31)*_xlfn.IFS(J3885=0,$V$37,J3885=1,$V$36)*_xlfn.IFS(K3885=0,$V$42,K3885=1,$V$41)*_xlfn.IFS(L3885=0,$V$47,L3885=1,$V$46)*_xlfn.IFS(M3885=0,$V$52,M3885=1,$V$51)*_xlfn.IFS(N3885=0,$V$57,N3885=1,$V$56)</f>
        <v>2.4031079990451996E-4</v>
      </c>
      <c r="P3885" cm="1">
        <f t="array" ref="P3885">$V$2*_xlfn.IFS(C3885="data_analyst",$X$5,C3885="data_engineer",$X$6,C3885="data_scientist",$X$7)*_xlfn.IFS(E3885=0,$X$12,E3885=1,$X$11)*_xlfn.IFS(F3885=0,$X$17,F3885=1,$X$16)*_xlfn.IFS(G3885=0,$X$22,G3885=1,$X$21)*_xlfn.IFS(H3885=0,$X$27,H3885=1,$X$26)*_xlfn.IFS(I3885=0,$X$32,I3885=1,$X$31)*_xlfn.IFS(J3885=0,$X$37,J3885=1,$X$36)*_xlfn.IFS(K3885=0,$X$42,K3885=1,$X$41)*_xlfn.IFS(L3885=0,$X$47,L3885=1,$X$46)*_xlfn.IFS(M3885=0,$X$52,M3885=1,$X$51)*_xlfn.IFS(N3885=0,$X$57,N3885=1,$X$56)</f>
        <v>4.814986917383038E-6</v>
      </c>
      <c r="Q3885" cm="1">
        <f t="array" ref="Q3885">$W$2*_xlfn.IFS(C3885="data_analyst",$Z$5,C3885="data_engineer",$Z$6,C3885="data_scientist",$Z$7)*_xlfn.IFS(E3885=0,$Z$12,E3885=1,$Z$11)*_xlfn.IFS(F3885=0,$Z$17,F3885=1,$Z$16)*_xlfn.IFS(G3885=0,$Z$22,G3885=1,$Z$21)*_xlfn.IFS(H3885=0,$Z$27,H3885=1,$Z$26)*_xlfn.IFS(I3885=0,$Z$32,I3885=1,$Z$31)*_xlfn.IFS(J3885=0,$Z$37,J3885=1,$Z$36)*_xlfn.IFS(K3885=0,$Z$42,K3885=1,$Z$41)*_xlfn.IFS(L3885=0,$Z$47,L3885=1,$Z$46)*_xlfn.IFS(M3885=0,$Z$52,M3885=1,$Z$51)*_xlfn.IFS(N3885=0,$Z$57,N3885=1,$Z$56)</f>
        <v>7.8241661844040197E-5</v>
      </c>
      <c r="R3885" t="str" cm="1">
        <f t="array" ref="R3885">_xlfn.IFS(AND(O3885&gt;P3885,O3885&gt;Q3885),"Low",AND(P3885&gt;O3885,P3885&gt;Q3885),"Medium",AND(Q3885&gt;O3885,Q3885&gt;P3885),"High")</f>
        <v>Low</v>
      </c>
      <c r="S3885" t="str">
        <f t="shared" si="122"/>
        <v>F</v>
      </c>
    </row>
    <row r="3886" spans="1:19" x14ac:dyDescent="0.3">
      <c r="A3886" t="s">
        <v>18</v>
      </c>
      <c r="B3886">
        <v>6</v>
      </c>
      <c r="C3886" t="s">
        <v>15</v>
      </c>
      <c r="D3886" t="str">
        <f t="shared" si="121"/>
        <v>High</v>
      </c>
      <c r="E3886">
        <v>1</v>
      </c>
      <c r="F3886">
        <v>1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1</v>
      </c>
      <c r="O3886" cm="1">
        <f t="array" ref="O3886">$U$2*_xlfn.IFS(C3886="data_analyst",$V$5,C3886="data_engineer",$V$6,C3886="data_scientist",$V$7)*_xlfn.IFS(E3886=0,$V$12,E3886=1,$V$11)*_xlfn.IFS(F3886=0,$V$17,F3886=1,$V$16)*_xlfn.IFS(G3886=0,$V$22,G3886=1,$V$21)*_xlfn.IFS(H3886=0,$V$27,H3886=1,$V$26)*_xlfn.IFS(I3886=0,$V$32,I3886=1,$V$31)*_xlfn.IFS(J3886=0,$V$37,J3886=1,$V$36)*_xlfn.IFS(K3886=0,$V$42,K3886=1,$V$41)*_xlfn.IFS(L3886=0,$V$47,L3886=1,$V$46)*_xlfn.IFS(M3886=0,$V$52,M3886=1,$V$51)*_xlfn.IFS(N3886=0,$V$57,N3886=1,$V$56)</f>
        <v>3.3388412337575021E-4</v>
      </c>
      <c r="P3886" cm="1">
        <f t="array" ref="P3886">$V$2*_xlfn.IFS(C3886="data_analyst",$X$5,C3886="data_engineer",$X$6,C3886="data_scientist",$X$7)*_xlfn.IFS(E3886=0,$X$12,E3886=1,$X$11)*_xlfn.IFS(F3886=0,$X$17,F3886=1,$X$16)*_xlfn.IFS(G3886=0,$X$22,G3886=1,$X$21)*_xlfn.IFS(H3886=0,$X$27,H3886=1,$X$26)*_xlfn.IFS(I3886=0,$X$32,I3886=1,$X$31)*_xlfn.IFS(J3886=0,$X$37,J3886=1,$X$36)*_xlfn.IFS(K3886=0,$X$42,K3886=1,$X$41)*_xlfn.IFS(L3886=0,$X$47,L3886=1,$X$46)*_xlfn.IFS(M3886=0,$X$52,M3886=1,$X$51)*_xlfn.IFS(N3886=0,$X$57,N3886=1,$X$56)</f>
        <v>1.6868781656080955E-4</v>
      </c>
      <c r="Q3886" cm="1">
        <f t="array" ref="Q3886">$W$2*_xlfn.IFS(C3886="data_analyst",$Z$5,C3886="data_engineer",$Z$6,C3886="data_scientist",$Z$7)*_xlfn.IFS(E3886=0,$Z$12,E3886=1,$Z$11)*_xlfn.IFS(F3886=0,$Z$17,F3886=1,$Z$16)*_xlfn.IFS(G3886=0,$Z$22,G3886=1,$Z$21)*_xlfn.IFS(H3886=0,$Z$27,H3886=1,$Z$26)*_xlfn.IFS(I3886=0,$Z$32,I3886=1,$Z$31)*_xlfn.IFS(J3886=0,$Z$37,J3886=1,$Z$36)*_xlfn.IFS(K3886=0,$Z$42,K3886=1,$Z$41)*_xlfn.IFS(L3886=0,$Z$47,L3886=1,$Z$46)*_xlfn.IFS(M3886=0,$Z$52,M3886=1,$Z$51)*_xlfn.IFS(N3886=0,$Z$57,N3886=1,$Z$56)</f>
        <v>2.4665136354004504E-4</v>
      </c>
      <c r="R3886" t="str" cm="1">
        <f t="array" ref="R3886">_xlfn.IFS(AND(O3886&gt;P3886,O3886&gt;Q3886),"Low",AND(P3886&gt;O3886,P3886&gt;Q3886),"Medium",AND(Q3886&gt;O3886,Q3886&gt;P3886),"High")</f>
        <v>Low</v>
      </c>
      <c r="S3886" t="str">
        <f t="shared" si="122"/>
        <v>F</v>
      </c>
    </row>
    <row r="3887" spans="1:19" x14ac:dyDescent="0.3">
      <c r="A3887" t="s">
        <v>18</v>
      </c>
      <c r="B3887">
        <v>4</v>
      </c>
      <c r="C3887" t="s">
        <v>15</v>
      </c>
      <c r="D3887" t="str">
        <f t="shared" si="121"/>
        <v>Medium</v>
      </c>
      <c r="E3887">
        <v>1</v>
      </c>
      <c r="F3887">
        <v>1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</v>
      </c>
      <c r="O3887" cm="1">
        <f t="array" ref="O3887">$U$2*_xlfn.IFS(C3887="data_analyst",$V$5,C3887="data_engineer",$V$6,C3887="data_scientist",$V$7)*_xlfn.IFS(E3887=0,$V$12,E3887=1,$V$11)*_xlfn.IFS(F3887=0,$V$17,F3887=1,$V$16)*_xlfn.IFS(G3887=0,$V$22,G3887=1,$V$21)*_xlfn.IFS(H3887=0,$V$27,H3887=1,$V$26)*_xlfn.IFS(I3887=0,$V$32,I3887=1,$V$31)*_xlfn.IFS(J3887=0,$V$37,J3887=1,$V$36)*_xlfn.IFS(K3887=0,$V$42,K3887=1,$V$41)*_xlfn.IFS(L3887=0,$V$47,L3887=1,$V$46)*_xlfn.IFS(M3887=0,$V$52,M3887=1,$V$51)*_xlfn.IFS(N3887=0,$V$57,N3887=1,$V$56)</f>
        <v>3.9403236618976408E-3</v>
      </c>
      <c r="P3887" cm="1">
        <f t="array" ref="P3887">$V$2*_xlfn.IFS(C3887="data_analyst",$X$5,C3887="data_engineer",$X$6,C3887="data_scientist",$X$7)*_xlfn.IFS(E3887=0,$X$12,E3887=1,$X$11)*_xlfn.IFS(F3887=0,$X$17,F3887=1,$X$16)*_xlfn.IFS(G3887=0,$X$22,G3887=1,$X$21)*_xlfn.IFS(H3887=0,$X$27,H3887=1,$X$26)*_xlfn.IFS(I3887=0,$X$32,I3887=1,$X$31)*_xlfn.IFS(J3887=0,$X$37,J3887=1,$X$36)*_xlfn.IFS(K3887=0,$X$42,K3887=1,$X$41)*_xlfn.IFS(L3887=0,$X$47,L3887=1,$X$46)*_xlfn.IFS(M3887=0,$X$52,M3887=1,$X$51)*_xlfn.IFS(N3887=0,$X$57,N3887=1,$X$56)</f>
        <v>3.0180978526078798E-4</v>
      </c>
      <c r="Q3887" cm="1">
        <f t="array" ref="Q3887">$W$2*_xlfn.IFS(C3887="data_analyst",$Z$5,C3887="data_engineer",$Z$6,C3887="data_scientist",$Z$7)*_xlfn.IFS(E3887=0,$Z$12,E3887=1,$Z$11)*_xlfn.IFS(F3887=0,$Z$17,F3887=1,$Z$16)*_xlfn.IFS(G3887=0,$Z$22,G3887=1,$Z$21)*_xlfn.IFS(H3887=0,$Z$27,H3887=1,$Z$26)*_xlfn.IFS(I3887=0,$Z$32,I3887=1,$Z$31)*_xlfn.IFS(J3887=0,$Z$37,J3887=1,$Z$36)*_xlfn.IFS(K3887=0,$Z$42,K3887=1,$Z$41)*_xlfn.IFS(L3887=0,$Z$47,L3887=1,$Z$46)*_xlfn.IFS(M3887=0,$Z$52,M3887=1,$Z$51)*_xlfn.IFS(N3887=0,$Z$57,N3887=1,$Z$56)</f>
        <v>7.8232365000124708E-4</v>
      </c>
      <c r="R3887" t="str" cm="1">
        <f t="array" ref="R3887">_xlfn.IFS(AND(O3887&gt;P3887,O3887&gt;Q3887),"Low",AND(P3887&gt;O3887,P3887&gt;Q3887),"Medium",AND(Q3887&gt;O3887,Q3887&gt;P3887),"High")</f>
        <v>Low</v>
      </c>
      <c r="S3887" t="str">
        <f t="shared" si="122"/>
        <v>F</v>
      </c>
    </row>
    <row r="3888" spans="1:19" x14ac:dyDescent="0.3">
      <c r="A3888" t="s">
        <v>18</v>
      </c>
      <c r="B3888">
        <v>7</v>
      </c>
      <c r="C3888" t="s">
        <v>15</v>
      </c>
      <c r="D3888" t="str">
        <f t="shared" si="121"/>
        <v>High</v>
      </c>
      <c r="E3888">
        <v>0</v>
      </c>
      <c r="F3888">
        <v>0</v>
      </c>
      <c r="G3888">
        <v>0</v>
      </c>
      <c r="H3888">
        <v>1</v>
      </c>
      <c r="I3888">
        <v>0</v>
      </c>
      <c r="J3888">
        <v>0</v>
      </c>
      <c r="K3888">
        <v>1</v>
      </c>
      <c r="L3888">
        <v>0</v>
      </c>
      <c r="M3888">
        <v>0</v>
      </c>
      <c r="N3888">
        <v>1</v>
      </c>
      <c r="O3888" cm="1">
        <f t="array" ref="O3888">$U$2*_xlfn.IFS(C3888="data_analyst",$V$5,C3888="data_engineer",$V$6,C3888="data_scientist",$V$7)*_xlfn.IFS(E3888=0,$V$12,E3888=1,$V$11)*_xlfn.IFS(F3888=0,$V$17,F3888=1,$V$16)*_xlfn.IFS(G3888=0,$V$22,G3888=1,$V$21)*_xlfn.IFS(H3888=0,$V$27,H3888=1,$V$26)*_xlfn.IFS(I3888=0,$V$32,I3888=1,$V$31)*_xlfn.IFS(J3888=0,$V$37,J3888=1,$V$36)*_xlfn.IFS(K3888=0,$V$42,K3888=1,$V$41)*_xlfn.IFS(L3888=0,$V$47,L3888=1,$V$46)*_xlfn.IFS(M3888=0,$V$52,M3888=1,$V$51)*_xlfn.IFS(N3888=0,$V$57,N3888=1,$V$56)</f>
        <v>1.2722677265495437E-3</v>
      </c>
      <c r="P3888" cm="1">
        <f t="array" ref="P3888">$V$2*_xlfn.IFS(C3888="data_analyst",$X$5,C3888="data_engineer",$X$6,C3888="data_scientist",$X$7)*_xlfn.IFS(E3888=0,$X$12,E3888=1,$X$11)*_xlfn.IFS(F3888=0,$X$17,F3888=1,$X$16)*_xlfn.IFS(G3888=0,$X$22,G3888=1,$X$21)*_xlfn.IFS(H3888=0,$X$27,H3888=1,$X$26)*_xlfn.IFS(I3888=0,$X$32,I3888=1,$X$31)*_xlfn.IFS(J3888=0,$X$37,J3888=1,$X$36)*_xlfn.IFS(K3888=0,$X$42,K3888=1,$X$41)*_xlfn.IFS(L3888=0,$X$47,L3888=1,$X$46)*_xlfn.IFS(M3888=0,$X$52,M3888=1,$X$51)*_xlfn.IFS(N3888=0,$X$57,N3888=1,$X$56)</f>
        <v>1.9997020494412149E-5</v>
      </c>
      <c r="Q3888" cm="1">
        <f t="array" ref="Q3888">$W$2*_xlfn.IFS(C3888="data_analyst",$Z$5,C3888="data_engineer",$Z$6,C3888="data_scientist",$Z$7)*_xlfn.IFS(E3888=0,$Z$12,E3888=1,$Z$11)*_xlfn.IFS(F3888=0,$Z$17,F3888=1,$Z$16)*_xlfn.IFS(G3888=0,$Z$22,G3888=1,$Z$21)*_xlfn.IFS(H3888=0,$Z$27,H3888=1,$Z$26)*_xlfn.IFS(I3888=0,$Z$32,I3888=1,$Z$31)*_xlfn.IFS(J3888=0,$Z$37,J3888=1,$Z$36)*_xlfn.IFS(K3888=0,$Z$42,K3888=1,$Z$41)*_xlfn.IFS(L3888=0,$Z$47,L3888=1,$Z$46)*_xlfn.IFS(M3888=0,$Z$52,M3888=1,$Z$51)*_xlfn.IFS(N3888=0,$Z$57,N3888=1,$Z$56)</f>
        <v>1.0022921676930561E-4</v>
      </c>
      <c r="R3888" t="str" cm="1">
        <f t="array" ref="R3888">_xlfn.IFS(AND(O3888&gt;P3888,O3888&gt;Q3888),"Low",AND(P3888&gt;O3888,P3888&gt;Q3888),"Medium",AND(Q3888&gt;O3888,Q3888&gt;P3888),"High")</f>
        <v>Low</v>
      </c>
      <c r="S3888" t="str">
        <f t="shared" si="122"/>
        <v>F</v>
      </c>
    </row>
    <row r="3889" spans="1:19" x14ac:dyDescent="0.3">
      <c r="A3889" t="s">
        <v>18</v>
      </c>
      <c r="B3889">
        <v>7</v>
      </c>
      <c r="C3889" t="s">
        <v>15</v>
      </c>
      <c r="D3889" t="str">
        <f t="shared" si="121"/>
        <v>High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</v>
      </c>
      <c r="O3889" cm="1">
        <f t="array" ref="O3889">$U$2*_xlfn.IFS(C3889="data_analyst",$V$5,C3889="data_engineer",$V$6,C3889="data_scientist",$V$7)*_xlfn.IFS(E3889=0,$V$12,E3889=1,$V$11)*_xlfn.IFS(F3889=0,$V$17,F3889=1,$V$16)*_xlfn.IFS(G3889=0,$V$22,G3889=1,$V$21)*_xlfn.IFS(H3889=0,$V$27,H3889=1,$V$26)*_xlfn.IFS(I3889=0,$V$32,I3889=1,$V$31)*_xlfn.IFS(J3889=0,$V$37,J3889=1,$V$36)*_xlfn.IFS(K3889=0,$V$42,K3889=1,$V$41)*_xlfn.IFS(L3889=0,$V$47,L3889=1,$V$46)*_xlfn.IFS(M3889=0,$V$52,M3889=1,$V$51)*_xlfn.IFS(N3889=0,$V$57,N3889=1,$V$56)</f>
        <v>8.4468114761109409E-3</v>
      </c>
      <c r="P3889" cm="1">
        <f t="array" ref="P3889">$V$2*_xlfn.IFS(C3889="data_analyst",$X$5,C3889="data_engineer",$X$6,C3889="data_scientist",$X$7)*_xlfn.IFS(E3889=0,$X$12,E3889=1,$X$11)*_xlfn.IFS(F3889=0,$X$17,F3889=1,$X$16)*_xlfn.IFS(G3889=0,$X$22,G3889=1,$X$21)*_xlfn.IFS(H3889=0,$X$27,H3889=1,$X$26)*_xlfn.IFS(I3889=0,$X$32,I3889=1,$X$31)*_xlfn.IFS(J3889=0,$X$37,J3889=1,$X$36)*_xlfn.IFS(K3889=0,$X$42,K3889=1,$X$41)*_xlfn.IFS(L3889=0,$X$47,L3889=1,$X$46)*_xlfn.IFS(M3889=0,$X$52,M3889=1,$X$51)*_xlfn.IFS(N3889=0,$X$57,N3889=1,$X$56)</f>
        <v>2.9742209000022677E-4</v>
      </c>
      <c r="Q3889" cm="1">
        <f t="array" ref="Q3889">$W$2*_xlfn.IFS(C3889="data_analyst",$Z$5,C3889="data_engineer",$Z$6,C3889="data_scientist",$Z$7)*_xlfn.IFS(E3889=0,$Z$12,E3889=1,$Z$11)*_xlfn.IFS(F3889=0,$Z$17,F3889=1,$Z$16)*_xlfn.IFS(G3889=0,$Z$22,G3889=1,$Z$21)*_xlfn.IFS(H3889=0,$Z$27,H3889=1,$Z$26)*_xlfn.IFS(I3889=0,$Z$32,I3889=1,$Z$31)*_xlfn.IFS(J3889=0,$Z$37,J3889=1,$Z$36)*_xlfn.IFS(K3889=0,$Z$42,K3889=1,$Z$41)*_xlfn.IFS(L3889=0,$Z$47,L3889=1,$Z$46)*_xlfn.IFS(M3889=0,$Z$52,M3889=1,$Z$51)*_xlfn.IFS(N3889=0,$Z$57,N3889=1,$Z$56)</f>
        <v>1.3698646769409594E-3</v>
      </c>
      <c r="R3889" t="str" cm="1">
        <f t="array" ref="R3889">_xlfn.IFS(AND(O3889&gt;P3889,O3889&gt;Q3889),"Low",AND(P3889&gt;O3889,P3889&gt;Q3889),"Medium",AND(Q3889&gt;O3889,Q3889&gt;P3889),"High")</f>
        <v>Low</v>
      </c>
      <c r="S3889" t="str">
        <f t="shared" si="122"/>
        <v>F</v>
      </c>
    </row>
    <row r="3890" spans="1:19" x14ac:dyDescent="0.3">
      <c r="A3890" t="s">
        <v>18</v>
      </c>
      <c r="B3890">
        <v>6</v>
      </c>
      <c r="C3890" t="s">
        <v>15</v>
      </c>
      <c r="D3890" t="str">
        <f t="shared" si="121"/>
        <v>High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0</v>
      </c>
      <c r="N3890">
        <v>1</v>
      </c>
      <c r="O3890" cm="1">
        <f t="array" ref="O3890">$U$2*_xlfn.IFS(C3890="data_analyst",$V$5,C3890="data_engineer",$V$6,C3890="data_scientist",$V$7)*_xlfn.IFS(E3890=0,$V$12,E3890=1,$V$11)*_xlfn.IFS(F3890=0,$V$17,F3890=1,$V$16)*_xlfn.IFS(G3890=0,$V$22,G3890=1,$V$21)*_xlfn.IFS(H3890=0,$V$27,H3890=1,$V$26)*_xlfn.IFS(I3890=0,$V$32,I3890=1,$V$31)*_xlfn.IFS(J3890=0,$V$37,J3890=1,$V$36)*_xlfn.IFS(K3890=0,$V$42,K3890=1,$V$41)*_xlfn.IFS(L3890=0,$V$47,L3890=1,$V$46)*_xlfn.IFS(M3890=0,$V$52,M3890=1,$V$51)*_xlfn.IFS(N3890=0,$V$57,N3890=1,$V$56)</f>
        <v>8.0538920544847136E-3</v>
      </c>
      <c r="P3890" cm="1">
        <f t="array" ref="P3890">$V$2*_xlfn.IFS(C3890="data_analyst",$X$5,C3890="data_engineer",$X$6,C3890="data_scientist",$X$7)*_xlfn.IFS(E3890=0,$X$12,E3890=1,$X$11)*_xlfn.IFS(F3890=0,$X$17,F3890=1,$X$16)*_xlfn.IFS(G3890=0,$X$22,G3890=1,$X$21)*_xlfn.IFS(H3890=0,$X$27,H3890=1,$X$26)*_xlfn.IFS(I3890=0,$X$32,I3890=1,$X$31)*_xlfn.IFS(J3890=0,$X$37,J3890=1,$X$36)*_xlfn.IFS(K3890=0,$X$42,K3890=1,$X$41)*_xlfn.IFS(L3890=0,$X$47,L3890=1,$X$46)*_xlfn.IFS(M3890=0,$X$52,M3890=1,$X$51)*_xlfn.IFS(N3890=0,$X$57,N3890=1,$X$56)</f>
        <v>3.2026103349562342E-5</v>
      </c>
      <c r="Q3890" cm="1">
        <f t="array" ref="Q3890">$W$2*_xlfn.IFS(C3890="data_analyst",$Z$5,C3890="data_engineer",$Z$6,C3890="data_scientist",$Z$7)*_xlfn.IFS(E3890=0,$Z$12,E3890=1,$Z$11)*_xlfn.IFS(F3890=0,$Z$17,F3890=1,$Z$16)*_xlfn.IFS(G3890=0,$Z$22,G3890=1,$Z$21)*_xlfn.IFS(H3890=0,$Z$27,H3890=1,$Z$26)*_xlfn.IFS(I3890=0,$Z$32,I3890=1,$Z$31)*_xlfn.IFS(J3890=0,$Z$37,J3890=1,$Z$36)*_xlfn.IFS(K3890=0,$Z$42,K3890=1,$Z$41)*_xlfn.IFS(L3890=0,$Z$47,L3890=1,$Z$46)*_xlfn.IFS(M3890=0,$Z$52,M3890=1,$Z$51)*_xlfn.IFS(N3890=0,$Z$57,N3890=1,$Z$56)</f>
        <v>3.0681362709042702E-4</v>
      </c>
      <c r="R3890" t="str" cm="1">
        <f t="array" ref="R3890">_xlfn.IFS(AND(O3890&gt;P3890,O3890&gt;Q3890),"Low",AND(P3890&gt;O3890,P3890&gt;Q3890),"Medium",AND(Q3890&gt;O3890,Q3890&gt;P3890),"High")</f>
        <v>Low</v>
      </c>
      <c r="S3890" t="str">
        <f t="shared" si="122"/>
        <v>F</v>
      </c>
    </row>
    <row r="3891" spans="1:19" x14ac:dyDescent="0.3">
      <c r="A3891" t="s">
        <v>18</v>
      </c>
      <c r="B3891">
        <v>4</v>
      </c>
      <c r="C3891" t="s">
        <v>15</v>
      </c>
      <c r="D3891" t="str">
        <f t="shared" si="121"/>
        <v>Medium</v>
      </c>
      <c r="E3891">
        <v>1</v>
      </c>
      <c r="F3891">
        <v>1</v>
      </c>
      <c r="G3891">
        <v>0</v>
      </c>
      <c r="H3891">
        <v>1</v>
      </c>
      <c r="I3891">
        <v>0</v>
      </c>
      <c r="J3891">
        <v>1</v>
      </c>
      <c r="K3891">
        <v>0</v>
      </c>
      <c r="L3891">
        <v>0</v>
      </c>
      <c r="M3891">
        <v>0</v>
      </c>
      <c r="N3891">
        <v>1</v>
      </c>
      <c r="O3891" cm="1">
        <f t="array" ref="O3891">$U$2*_xlfn.IFS(C3891="data_analyst",$V$5,C3891="data_engineer",$V$6,C3891="data_scientist",$V$7)*_xlfn.IFS(E3891=0,$V$12,E3891=1,$V$11)*_xlfn.IFS(F3891=0,$V$17,F3891=1,$V$16)*_xlfn.IFS(G3891=0,$V$22,G3891=1,$V$21)*_xlfn.IFS(H3891=0,$V$27,H3891=1,$V$26)*_xlfn.IFS(I3891=0,$V$32,I3891=1,$V$31)*_xlfn.IFS(J3891=0,$V$37,J3891=1,$V$36)*_xlfn.IFS(K3891=0,$V$42,K3891=1,$V$41)*_xlfn.IFS(L3891=0,$V$47,L3891=1,$V$46)*_xlfn.IFS(M3891=0,$V$52,M3891=1,$V$51)*_xlfn.IFS(N3891=0,$V$57,N3891=1,$V$56)</f>
        <v>1.3529660721793594E-3</v>
      </c>
      <c r="P3891" cm="1">
        <f t="array" ref="P3891">$V$2*_xlfn.IFS(C3891="data_analyst",$X$5,C3891="data_engineer",$X$6,C3891="data_scientist",$X$7)*_xlfn.IFS(E3891=0,$X$12,E3891=1,$X$11)*_xlfn.IFS(F3891=0,$X$17,F3891=1,$X$16)*_xlfn.IFS(G3891=0,$X$22,G3891=1,$X$21)*_xlfn.IFS(H3891=0,$X$27,H3891=1,$X$26)*_xlfn.IFS(I3891=0,$X$32,I3891=1,$X$31)*_xlfn.IFS(J3891=0,$X$37,J3891=1,$X$36)*_xlfn.IFS(K3891=0,$X$42,K3891=1,$X$41)*_xlfn.IFS(L3891=0,$X$47,L3891=1,$X$46)*_xlfn.IFS(M3891=0,$X$52,M3891=1,$X$51)*_xlfn.IFS(N3891=0,$X$57,N3891=1,$X$56)</f>
        <v>7.3062549825575368E-5</v>
      </c>
      <c r="Q3891" cm="1">
        <f t="array" ref="Q3891">$W$2*_xlfn.IFS(C3891="data_analyst",$Z$5,C3891="data_engineer",$Z$6,C3891="data_scientist",$Z$7)*_xlfn.IFS(E3891=0,$Z$12,E3891=1,$Z$11)*_xlfn.IFS(F3891=0,$Z$17,F3891=1,$Z$16)*_xlfn.IFS(G3891=0,$Z$22,G3891=1,$Z$21)*_xlfn.IFS(H3891=0,$Z$27,H3891=1,$Z$26)*_xlfn.IFS(I3891=0,$Z$32,I3891=1,$Z$31)*_xlfn.IFS(J3891=0,$Z$37,J3891=1,$Z$36)*_xlfn.IFS(K3891=0,$Z$42,K3891=1,$Z$41)*_xlfn.IFS(L3891=0,$Z$47,L3891=1,$Z$46)*_xlfn.IFS(M3891=0,$Z$52,M3891=1,$Z$51)*_xlfn.IFS(N3891=0,$Z$57,N3891=1,$Z$56)</f>
        <v>2.1952207881390927E-4</v>
      </c>
      <c r="R3891" t="str" cm="1">
        <f t="array" ref="R3891">_xlfn.IFS(AND(O3891&gt;P3891,O3891&gt;Q3891),"Low",AND(P3891&gt;O3891,P3891&gt;Q3891),"Medium",AND(Q3891&gt;O3891,Q3891&gt;P3891),"High")</f>
        <v>Low</v>
      </c>
      <c r="S3891" t="str">
        <f t="shared" si="122"/>
        <v>F</v>
      </c>
    </row>
    <row r="3892" spans="1:19" x14ac:dyDescent="0.3">
      <c r="A3892" t="s">
        <v>18</v>
      </c>
      <c r="B3892">
        <v>7</v>
      </c>
      <c r="C3892" t="s">
        <v>15</v>
      </c>
      <c r="D3892" t="str">
        <f t="shared" si="121"/>
        <v>High</v>
      </c>
      <c r="E3892">
        <v>0</v>
      </c>
      <c r="F3892">
        <v>1</v>
      </c>
      <c r="G3892">
        <v>0</v>
      </c>
      <c r="H3892">
        <v>0</v>
      </c>
      <c r="I3892">
        <v>0</v>
      </c>
      <c r="J3892">
        <v>1</v>
      </c>
      <c r="K3892">
        <v>0</v>
      </c>
      <c r="L3892">
        <v>0</v>
      </c>
      <c r="M3892">
        <v>0</v>
      </c>
      <c r="N3892">
        <v>1</v>
      </c>
      <c r="O3892" cm="1">
        <f t="array" ref="O3892">$U$2*_xlfn.IFS(C3892="data_analyst",$V$5,C3892="data_engineer",$V$6,C3892="data_scientist",$V$7)*_xlfn.IFS(E3892=0,$V$12,E3892=1,$V$11)*_xlfn.IFS(F3892=0,$V$17,F3892=1,$V$16)*_xlfn.IFS(G3892=0,$V$22,G3892=1,$V$21)*_xlfn.IFS(H3892=0,$V$27,H3892=1,$V$26)*_xlfn.IFS(I3892=0,$V$32,I3892=1,$V$31)*_xlfn.IFS(J3892=0,$V$37,J3892=1,$V$36)*_xlfn.IFS(K3892=0,$V$42,K3892=1,$V$41)*_xlfn.IFS(L3892=0,$V$47,L3892=1,$V$46)*_xlfn.IFS(M3892=0,$V$52,M3892=1,$V$51)*_xlfn.IFS(N3892=0,$V$57,N3892=1,$V$56)</f>
        <v>8.0538920544847136E-3</v>
      </c>
      <c r="P3892" cm="1">
        <f t="array" ref="P3892">$V$2*_xlfn.IFS(C3892="data_analyst",$X$5,C3892="data_engineer",$X$6,C3892="data_scientist",$X$7)*_xlfn.IFS(E3892=0,$X$12,E3892=1,$X$11)*_xlfn.IFS(F3892=0,$X$17,F3892=1,$X$16)*_xlfn.IFS(G3892=0,$X$22,G3892=1,$X$21)*_xlfn.IFS(H3892=0,$X$27,H3892=1,$X$26)*_xlfn.IFS(I3892=0,$X$32,I3892=1,$X$31)*_xlfn.IFS(J3892=0,$X$37,J3892=1,$X$36)*_xlfn.IFS(K3892=0,$X$42,K3892=1,$X$41)*_xlfn.IFS(L3892=0,$X$47,L3892=1,$X$46)*_xlfn.IFS(M3892=0,$X$52,M3892=1,$X$51)*_xlfn.IFS(N3892=0,$X$57,N3892=1,$X$56)</f>
        <v>3.2026103349562342E-5</v>
      </c>
      <c r="Q3892" cm="1">
        <f t="array" ref="Q3892">$W$2*_xlfn.IFS(C3892="data_analyst",$Z$5,C3892="data_engineer",$Z$6,C3892="data_scientist",$Z$7)*_xlfn.IFS(E3892=0,$Z$12,E3892=1,$Z$11)*_xlfn.IFS(F3892=0,$Z$17,F3892=1,$Z$16)*_xlfn.IFS(G3892=0,$Z$22,G3892=1,$Z$21)*_xlfn.IFS(H3892=0,$Z$27,H3892=1,$Z$26)*_xlfn.IFS(I3892=0,$Z$32,I3892=1,$Z$31)*_xlfn.IFS(J3892=0,$Z$37,J3892=1,$Z$36)*_xlfn.IFS(K3892=0,$Z$42,K3892=1,$Z$41)*_xlfn.IFS(L3892=0,$Z$47,L3892=1,$Z$46)*_xlfn.IFS(M3892=0,$Z$52,M3892=1,$Z$51)*_xlfn.IFS(N3892=0,$Z$57,N3892=1,$Z$56)</f>
        <v>3.0681362709042702E-4</v>
      </c>
      <c r="R3892" t="str" cm="1">
        <f t="array" ref="R3892">_xlfn.IFS(AND(O3892&gt;P3892,O3892&gt;Q3892),"Low",AND(P3892&gt;O3892,P3892&gt;Q3892),"Medium",AND(Q3892&gt;O3892,Q3892&gt;P3892),"High")</f>
        <v>Low</v>
      </c>
      <c r="S3892" t="str">
        <f t="shared" si="122"/>
        <v>F</v>
      </c>
    </row>
    <row r="3893" spans="1:19" x14ac:dyDescent="0.3">
      <c r="A3893" t="s">
        <v>18</v>
      </c>
      <c r="B3893">
        <v>5</v>
      </c>
      <c r="C3893" t="s">
        <v>15</v>
      </c>
      <c r="D3893" t="str">
        <f t="shared" si="121"/>
        <v>High</v>
      </c>
      <c r="E3893">
        <v>1</v>
      </c>
      <c r="F3893">
        <v>1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</v>
      </c>
      <c r="O3893" cm="1">
        <f t="array" ref="O3893">$U$2*_xlfn.IFS(C3893="data_analyst",$V$5,C3893="data_engineer",$V$6,C3893="data_scientist",$V$7)*_xlfn.IFS(E3893=0,$V$12,E3893=1,$V$11)*_xlfn.IFS(F3893=0,$V$17,F3893=1,$V$16)*_xlfn.IFS(G3893=0,$V$22,G3893=1,$V$21)*_xlfn.IFS(H3893=0,$V$27,H3893=1,$V$26)*_xlfn.IFS(I3893=0,$V$32,I3893=1,$V$31)*_xlfn.IFS(J3893=0,$V$37,J3893=1,$V$36)*_xlfn.IFS(K3893=0,$V$42,K3893=1,$V$41)*_xlfn.IFS(L3893=0,$V$47,L3893=1,$V$46)*_xlfn.IFS(M3893=0,$V$52,M3893=1,$V$51)*_xlfn.IFS(N3893=0,$V$57,N3893=1,$V$56)</f>
        <v>2.0023467327806746E-3</v>
      </c>
      <c r="P3893" cm="1">
        <f t="array" ref="P3893">$V$2*_xlfn.IFS(C3893="data_analyst",$X$5,C3893="data_engineer",$X$6,C3893="data_scientist",$X$7)*_xlfn.IFS(E3893=0,$X$12,E3893=1,$X$11)*_xlfn.IFS(F3893=0,$X$17,F3893=1,$X$16)*_xlfn.IFS(G3893=0,$X$22,G3893=1,$X$21)*_xlfn.IFS(H3893=0,$X$27,H3893=1,$X$26)*_xlfn.IFS(I3893=0,$X$32,I3893=1,$X$31)*_xlfn.IFS(J3893=0,$X$37,J3893=1,$X$36)*_xlfn.IFS(K3893=0,$X$42,K3893=1,$X$41)*_xlfn.IFS(L3893=0,$X$47,L3893=1,$X$46)*_xlfn.IFS(M3893=0,$X$52,M3893=1,$X$51)*_xlfn.IFS(N3893=0,$X$57,N3893=1,$X$56)</f>
        <v>3.9247363502508835E-4</v>
      </c>
      <c r="Q3893" cm="1">
        <f t="array" ref="Q3893">$W$2*_xlfn.IFS(C3893="data_analyst",$Z$5,C3893="data_engineer",$Z$6,C3893="data_scientist",$Z$7)*_xlfn.IFS(E3893=0,$Z$12,E3893=1,$Z$11)*_xlfn.IFS(F3893=0,$Z$17,F3893=1,$Z$16)*_xlfn.IFS(G3893=0,$Z$22,G3893=1,$Z$21)*_xlfn.IFS(H3893=0,$Z$27,H3893=1,$Z$26)*_xlfn.IFS(I3893=0,$Z$32,I3893=1,$Z$31)*_xlfn.IFS(J3893=0,$Z$37,J3893=1,$Z$36)*_xlfn.IFS(K3893=0,$Z$42,K3893=1,$Z$41)*_xlfn.IFS(L3893=0,$Z$47,L3893=1,$Z$46)*_xlfn.IFS(M3893=0,$Z$52,M3893=1,$Z$51)*_xlfn.IFS(N3893=0,$Z$57,N3893=1,$Z$56)</f>
        <v>9.9256621506523153E-4</v>
      </c>
      <c r="R3893" t="str" cm="1">
        <f t="array" ref="R3893">_xlfn.IFS(AND(O3893&gt;P3893,O3893&gt;Q3893),"Low",AND(P3893&gt;O3893,P3893&gt;Q3893),"Medium",AND(Q3893&gt;O3893,Q3893&gt;P3893),"High")</f>
        <v>Low</v>
      </c>
      <c r="S3893" t="str">
        <f t="shared" si="122"/>
        <v>F</v>
      </c>
    </row>
    <row r="3894" spans="1:19" x14ac:dyDescent="0.3">
      <c r="A3894" t="s">
        <v>18</v>
      </c>
      <c r="B3894">
        <v>7</v>
      </c>
      <c r="C3894" t="s">
        <v>15</v>
      </c>
      <c r="D3894" t="str">
        <f t="shared" si="121"/>
        <v>High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</v>
      </c>
      <c r="O3894" cm="1">
        <f t="array" ref="O3894">$U$2*_xlfn.IFS(C3894="data_analyst",$V$5,C3894="data_engineer",$V$6,C3894="data_scientist",$V$7)*_xlfn.IFS(E3894=0,$V$12,E3894=1,$V$11)*_xlfn.IFS(F3894=0,$V$17,F3894=1,$V$16)*_xlfn.IFS(G3894=0,$V$22,G3894=1,$V$21)*_xlfn.IFS(H3894=0,$V$27,H3894=1,$V$26)*_xlfn.IFS(I3894=0,$V$32,I3894=1,$V$31)*_xlfn.IFS(J3894=0,$V$37,J3894=1,$V$36)*_xlfn.IFS(K3894=0,$V$42,K3894=1,$V$41)*_xlfn.IFS(L3894=0,$V$47,L3894=1,$V$46)*_xlfn.IFS(M3894=0,$V$52,M3894=1,$V$51)*_xlfn.IFS(N3894=0,$V$57,N3894=1,$V$56)</f>
        <v>1.8002646761135725E-2</v>
      </c>
      <c r="P3894" cm="1">
        <f t="array" ref="P3894">$V$2*_xlfn.IFS(C3894="data_analyst",$X$5,C3894="data_engineer",$X$6,C3894="data_scientist",$X$7)*_xlfn.IFS(E3894=0,$X$12,E3894=1,$X$11)*_xlfn.IFS(F3894=0,$X$17,F3894=1,$X$16)*_xlfn.IFS(G3894=0,$X$22,G3894=1,$X$21)*_xlfn.IFS(H3894=0,$X$27,H3894=1,$X$26)*_xlfn.IFS(I3894=0,$X$32,I3894=1,$X$31)*_xlfn.IFS(J3894=0,$X$37,J3894=1,$X$36)*_xlfn.IFS(K3894=0,$X$42,K3894=1,$X$41)*_xlfn.IFS(L3894=0,$X$47,L3894=1,$X$46)*_xlfn.IFS(M3894=0,$X$52,M3894=1,$X$51)*_xlfn.IFS(N3894=0,$X$57,N3894=1,$X$56)</f>
        <v>1.1404719368761322E-4</v>
      </c>
      <c r="Q3894" cm="1">
        <f t="array" ref="Q3894">$W$2*_xlfn.IFS(C3894="data_analyst",$Z$5,C3894="data_engineer",$Z$6,C3894="data_scientist",$Z$7)*_xlfn.IFS(E3894=0,$Z$12,E3894=1,$Z$11)*_xlfn.IFS(F3894=0,$Z$17,F3894=1,$Z$16)*_xlfn.IFS(G3894=0,$Z$22,G3894=1,$Z$21)*_xlfn.IFS(H3894=0,$Z$27,H3894=1,$Z$26)*_xlfn.IFS(I3894=0,$Z$32,I3894=1,$Z$31)*_xlfn.IFS(J3894=0,$Z$37,J3894=1,$Z$36)*_xlfn.IFS(K3894=0,$Z$42,K3894=1,$Z$41)*_xlfn.IFS(L3894=0,$Z$47,L3894=1,$Z$46)*_xlfn.IFS(M3894=0,$Z$52,M3894=1,$Z$51)*_xlfn.IFS(N3894=0,$Z$57,N3894=1,$Z$56)</f>
        <v>1.0309290867700006E-3</v>
      </c>
      <c r="R3894" t="str" cm="1">
        <f t="array" ref="R3894">_xlfn.IFS(AND(O3894&gt;P3894,O3894&gt;Q3894),"Low",AND(P3894&gt;O3894,P3894&gt;Q3894),"Medium",AND(Q3894&gt;O3894,Q3894&gt;P3894),"High")</f>
        <v>Low</v>
      </c>
      <c r="S3894" t="str">
        <f t="shared" si="122"/>
        <v>F</v>
      </c>
    </row>
    <row r="3895" spans="1:19" x14ac:dyDescent="0.3">
      <c r="A3895" t="s">
        <v>18</v>
      </c>
      <c r="B3895">
        <v>8</v>
      </c>
      <c r="C3895" t="s">
        <v>15</v>
      </c>
      <c r="D3895" t="str">
        <f t="shared" si="121"/>
        <v>High</v>
      </c>
      <c r="E3895">
        <v>0</v>
      </c>
      <c r="F3895">
        <v>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</v>
      </c>
      <c r="O3895" cm="1">
        <f t="array" ref="O3895">$U$2*_xlfn.IFS(C3895="data_analyst",$V$5,C3895="data_engineer",$V$6,C3895="data_scientist",$V$7)*_xlfn.IFS(E3895=0,$V$12,E3895=1,$V$11)*_xlfn.IFS(F3895=0,$V$17,F3895=1,$V$16)*_xlfn.IFS(G3895=0,$V$22,G3895=1,$V$21)*_xlfn.IFS(H3895=0,$V$27,H3895=1,$V$26)*_xlfn.IFS(I3895=0,$V$32,I3895=1,$V$31)*_xlfn.IFS(J3895=0,$V$37,J3895=1,$V$36)*_xlfn.IFS(K3895=0,$V$42,K3895=1,$V$41)*_xlfn.IFS(L3895=0,$V$47,L3895=1,$V$46)*_xlfn.IFS(M3895=0,$V$52,M3895=1,$V$51)*_xlfn.IFS(N3895=0,$V$57,N3895=1,$V$56)</f>
        <v>2.3455829444072339E-2</v>
      </c>
      <c r="P3895" cm="1">
        <f t="array" ref="P3895">$V$2*_xlfn.IFS(C3895="data_analyst",$X$5,C3895="data_engineer",$X$6,C3895="data_scientist",$X$7)*_xlfn.IFS(E3895=0,$X$12,E3895=1,$X$11)*_xlfn.IFS(F3895=0,$X$17,F3895=1,$X$16)*_xlfn.IFS(G3895=0,$X$22,G3895=1,$X$21)*_xlfn.IFS(H3895=0,$X$27,H3895=1,$X$26)*_xlfn.IFS(I3895=0,$X$32,I3895=1,$X$31)*_xlfn.IFS(J3895=0,$X$37,J3895=1,$X$36)*_xlfn.IFS(K3895=0,$X$42,K3895=1,$X$41)*_xlfn.IFS(L3895=0,$X$47,L3895=1,$X$46)*_xlfn.IFS(M3895=0,$X$52,M3895=1,$X$51)*_xlfn.IFS(N3895=0,$X$57,N3895=1,$X$56)</f>
        <v>1.3229474467763136E-4</v>
      </c>
      <c r="Q3895" cm="1">
        <f t="array" ref="Q3895">$W$2*_xlfn.IFS(C3895="data_analyst",$Z$5,C3895="data_engineer",$Z$6,C3895="data_scientist",$Z$7)*_xlfn.IFS(E3895=0,$Z$12,E3895=1,$Z$11)*_xlfn.IFS(F3895=0,$Z$17,F3895=1,$Z$16)*_xlfn.IFS(G3895=0,$Z$22,G3895=1,$Z$21)*_xlfn.IFS(H3895=0,$Z$27,H3895=1,$Z$26)*_xlfn.IFS(I3895=0,$Z$32,I3895=1,$Z$31)*_xlfn.IFS(J3895=0,$Z$37,J3895=1,$Z$36)*_xlfn.IFS(K3895=0,$Z$42,K3895=1,$Z$41)*_xlfn.IFS(L3895=0,$Z$47,L3895=1,$Z$46)*_xlfn.IFS(M3895=0,$Z$52,M3895=1,$Z$51)*_xlfn.IFS(N3895=0,$Z$57,N3895=1,$Z$56)</f>
        <v>1.0934096374833335E-3</v>
      </c>
      <c r="R3895" t="str" cm="1">
        <f t="array" ref="R3895">_xlfn.IFS(AND(O3895&gt;P3895,O3895&gt;Q3895),"Low",AND(P3895&gt;O3895,P3895&gt;Q3895),"Medium",AND(Q3895&gt;O3895,Q3895&gt;P3895),"High")</f>
        <v>Low</v>
      </c>
      <c r="S3895" t="str">
        <f t="shared" si="122"/>
        <v>F</v>
      </c>
    </row>
    <row r="3896" spans="1:19" x14ac:dyDescent="0.3">
      <c r="A3896" t="s">
        <v>18</v>
      </c>
      <c r="B3896">
        <v>6</v>
      </c>
      <c r="C3896" t="s">
        <v>15</v>
      </c>
      <c r="D3896" t="str">
        <f t="shared" si="121"/>
        <v>High</v>
      </c>
      <c r="E3896">
        <v>0</v>
      </c>
      <c r="F3896">
        <v>1</v>
      </c>
      <c r="G3896">
        <v>0</v>
      </c>
      <c r="H3896">
        <v>0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1</v>
      </c>
      <c r="O3896" cm="1">
        <f t="array" ref="O3896">$U$2*_xlfn.IFS(C3896="data_analyst",$V$5,C3896="data_engineer",$V$6,C3896="data_scientist",$V$7)*_xlfn.IFS(E3896=0,$V$12,E3896=1,$V$11)*_xlfn.IFS(F3896=0,$V$17,F3896=1,$V$16)*_xlfn.IFS(G3896=0,$V$22,G3896=1,$V$21)*_xlfn.IFS(H3896=0,$V$27,H3896=1,$V$26)*_xlfn.IFS(I3896=0,$V$32,I3896=1,$V$31)*_xlfn.IFS(J3896=0,$V$37,J3896=1,$V$36)*_xlfn.IFS(K3896=0,$V$42,K3896=1,$V$41)*_xlfn.IFS(L3896=0,$V$47,L3896=1,$V$46)*_xlfn.IFS(M3896=0,$V$52,M3896=1,$V$51)*_xlfn.IFS(N3896=0,$V$57,N3896=1,$V$56)</f>
        <v>8.0538920544847136E-3</v>
      </c>
      <c r="P3896" cm="1">
        <f t="array" ref="P3896">$V$2*_xlfn.IFS(C3896="data_analyst",$X$5,C3896="data_engineer",$X$6,C3896="data_scientist",$X$7)*_xlfn.IFS(E3896=0,$X$12,E3896=1,$X$11)*_xlfn.IFS(F3896=0,$X$17,F3896=1,$X$16)*_xlfn.IFS(G3896=0,$X$22,G3896=1,$X$21)*_xlfn.IFS(H3896=0,$X$27,H3896=1,$X$26)*_xlfn.IFS(I3896=0,$X$32,I3896=1,$X$31)*_xlfn.IFS(J3896=0,$X$37,J3896=1,$X$36)*_xlfn.IFS(K3896=0,$X$42,K3896=1,$X$41)*_xlfn.IFS(L3896=0,$X$47,L3896=1,$X$46)*_xlfn.IFS(M3896=0,$X$52,M3896=1,$X$51)*_xlfn.IFS(N3896=0,$X$57,N3896=1,$X$56)</f>
        <v>3.2026103349562342E-5</v>
      </c>
      <c r="Q3896" cm="1">
        <f t="array" ref="Q3896">$W$2*_xlfn.IFS(C3896="data_analyst",$Z$5,C3896="data_engineer",$Z$6,C3896="data_scientist",$Z$7)*_xlfn.IFS(E3896=0,$Z$12,E3896=1,$Z$11)*_xlfn.IFS(F3896=0,$Z$17,F3896=1,$Z$16)*_xlfn.IFS(G3896=0,$Z$22,G3896=1,$Z$21)*_xlfn.IFS(H3896=0,$Z$27,H3896=1,$Z$26)*_xlfn.IFS(I3896=0,$Z$32,I3896=1,$Z$31)*_xlfn.IFS(J3896=0,$Z$37,J3896=1,$Z$36)*_xlfn.IFS(K3896=0,$Z$42,K3896=1,$Z$41)*_xlfn.IFS(L3896=0,$Z$47,L3896=1,$Z$46)*_xlfn.IFS(M3896=0,$Z$52,M3896=1,$Z$51)*_xlfn.IFS(N3896=0,$Z$57,N3896=1,$Z$56)</f>
        <v>3.0681362709042702E-4</v>
      </c>
      <c r="R3896" t="str" cm="1">
        <f t="array" ref="R3896">_xlfn.IFS(AND(O3896&gt;P3896,O3896&gt;Q3896),"Low",AND(P3896&gt;O3896,P3896&gt;Q3896),"Medium",AND(Q3896&gt;O3896,Q3896&gt;P3896),"High")</f>
        <v>Low</v>
      </c>
      <c r="S3896" t="str">
        <f t="shared" si="122"/>
        <v>F</v>
      </c>
    </row>
    <row r="3897" spans="1:19" x14ac:dyDescent="0.3">
      <c r="A3897" t="s">
        <v>18</v>
      </c>
      <c r="B3897">
        <v>5</v>
      </c>
      <c r="C3897" t="s">
        <v>15</v>
      </c>
      <c r="D3897" t="str">
        <f t="shared" si="121"/>
        <v>High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1</v>
      </c>
      <c r="K3897">
        <v>0</v>
      </c>
      <c r="L3897">
        <v>0</v>
      </c>
      <c r="M3897">
        <v>0</v>
      </c>
      <c r="N3897">
        <v>0</v>
      </c>
      <c r="O3897" cm="1">
        <f t="array" ref="O3897">$U$2*_xlfn.IFS(C3897="data_analyst",$V$5,C3897="data_engineer",$V$6,C3897="data_scientist",$V$7)*_xlfn.IFS(E3897=0,$V$12,E3897=1,$V$11)*_xlfn.IFS(F3897=0,$V$17,F3897=1,$V$16)*_xlfn.IFS(G3897=0,$V$22,G3897=1,$V$21)*_xlfn.IFS(H3897=0,$V$27,H3897=1,$V$26)*_xlfn.IFS(I3897=0,$V$32,I3897=1,$V$31)*_xlfn.IFS(J3897=0,$V$37,J3897=1,$V$36)*_xlfn.IFS(K3897=0,$V$42,K3897=1,$V$41)*_xlfn.IFS(L3897=0,$V$47,L3897=1,$V$46)*_xlfn.IFS(M3897=0,$V$52,M3897=1,$V$51)*_xlfn.IFS(N3897=0,$V$57,N3897=1,$V$56)</f>
        <v>1.2354408435458334E-3</v>
      </c>
      <c r="P3897" cm="1">
        <f t="array" ref="P3897">$V$2*_xlfn.IFS(C3897="data_analyst",$X$5,C3897="data_engineer",$X$6,C3897="data_scientist",$X$7)*_xlfn.IFS(E3897=0,$X$12,E3897=1,$X$11)*_xlfn.IFS(F3897=0,$X$17,F3897=1,$X$16)*_xlfn.IFS(G3897=0,$X$22,G3897=1,$X$21)*_xlfn.IFS(H3897=0,$X$27,H3897=1,$X$26)*_xlfn.IFS(I3897=0,$X$32,I3897=1,$X$31)*_xlfn.IFS(J3897=0,$X$37,J3897=1,$X$36)*_xlfn.IFS(K3897=0,$X$42,K3897=1,$X$41)*_xlfn.IFS(L3897=0,$X$47,L3897=1,$X$46)*_xlfn.IFS(M3897=0,$X$52,M3897=1,$X$51)*_xlfn.IFS(N3897=0,$X$57,N3897=1,$X$56)</f>
        <v>1.614648194314651E-6</v>
      </c>
      <c r="Q3897" cm="1">
        <f t="array" ref="Q3897">$W$2*_xlfn.IFS(C3897="data_analyst",$Z$5,C3897="data_engineer",$Z$6,C3897="data_scientist",$Z$7)*_xlfn.IFS(E3897=0,$Z$12,E3897=1,$Z$11)*_xlfn.IFS(F3897=0,$Z$17,F3897=1,$Z$16)*_xlfn.IFS(G3897=0,$Z$22,G3897=1,$Z$21)*_xlfn.IFS(H3897=0,$Z$27,H3897=1,$Z$26)*_xlfn.IFS(I3897=0,$Z$32,I3897=1,$Z$31)*_xlfn.IFS(J3897=0,$Z$37,J3897=1,$Z$36)*_xlfn.IFS(K3897=0,$Z$42,K3897=1,$Z$41)*_xlfn.IFS(L3897=0,$Z$47,L3897=1,$Z$46)*_xlfn.IFS(M3897=0,$Z$52,M3897=1,$Z$51)*_xlfn.IFS(N3897=0,$Z$57,N3897=1,$Z$56)</f>
        <v>4.4693733793478163E-5</v>
      </c>
      <c r="R3897" t="str" cm="1">
        <f t="array" ref="R3897">_xlfn.IFS(AND(O3897&gt;P3897,O3897&gt;Q3897),"Low",AND(P3897&gt;O3897,P3897&gt;Q3897),"Medium",AND(Q3897&gt;O3897,Q3897&gt;P3897),"High")</f>
        <v>Low</v>
      </c>
      <c r="S3897" t="str">
        <f t="shared" si="122"/>
        <v>F</v>
      </c>
    </row>
    <row r="3898" spans="1:19" x14ac:dyDescent="0.3">
      <c r="A3898" t="s">
        <v>18</v>
      </c>
      <c r="B3898">
        <v>7</v>
      </c>
      <c r="C3898" t="s">
        <v>15</v>
      </c>
      <c r="D3898" t="str">
        <f t="shared" si="121"/>
        <v>High</v>
      </c>
      <c r="E3898">
        <v>1</v>
      </c>
      <c r="F3898">
        <v>1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</v>
      </c>
      <c r="O3898" cm="1">
        <f t="array" ref="O3898">$U$2*_xlfn.IFS(C3898="data_analyst",$V$5,C3898="data_engineer",$V$6,C3898="data_scientist",$V$7)*_xlfn.IFS(E3898=0,$V$12,E3898=1,$V$11)*_xlfn.IFS(F3898=0,$V$17,F3898=1,$V$16)*_xlfn.IFS(G3898=0,$V$22,G3898=1,$V$21)*_xlfn.IFS(H3898=0,$V$27,H3898=1,$V$26)*_xlfn.IFS(I3898=0,$V$32,I3898=1,$V$31)*_xlfn.IFS(J3898=0,$V$37,J3898=1,$V$36)*_xlfn.IFS(K3898=0,$V$42,K3898=1,$V$41)*_xlfn.IFS(L3898=0,$V$47,L3898=1,$V$46)*_xlfn.IFS(M3898=0,$V$52,M3898=1,$V$51)*_xlfn.IFS(N3898=0,$V$57,N3898=1,$V$56)</f>
        <v>3.9403236618976408E-3</v>
      </c>
      <c r="P3898" cm="1">
        <f t="array" ref="P3898">$V$2*_xlfn.IFS(C3898="data_analyst",$X$5,C3898="data_engineer",$X$6,C3898="data_scientist",$X$7)*_xlfn.IFS(E3898=0,$X$12,E3898=1,$X$11)*_xlfn.IFS(F3898=0,$X$17,F3898=1,$X$16)*_xlfn.IFS(G3898=0,$X$22,G3898=1,$X$21)*_xlfn.IFS(H3898=0,$X$27,H3898=1,$X$26)*_xlfn.IFS(I3898=0,$X$32,I3898=1,$X$31)*_xlfn.IFS(J3898=0,$X$37,J3898=1,$X$36)*_xlfn.IFS(K3898=0,$X$42,K3898=1,$X$41)*_xlfn.IFS(L3898=0,$X$47,L3898=1,$X$46)*_xlfn.IFS(M3898=0,$X$52,M3898=1,$X$51)*_xlfn.IFS(N3898=0,$X$57,N3898=1,$X$56)</f>
        <v>3.0180978526078798E-4</v>
      </c>
      <c r="Q3898" cm="1">
        <f t="array" ref="Q3898">$W$2*_xlfn.IFS(C3898="data_analyst",$Z$5,C3898="data_engineer",$Z$6,C3898="data_scientist",$Z$7)*_xlfn.IFS(E3898=0,$Z$12,E3898=1,$Z$11)*_xlfn.IFS(F3898=0,$Z$17,F3898=1,$Z$16)*_xlfn.IFS(G3898=0,$Z$22,G3898=1,$Z$21)*_xlfn.IFS(H3898=0,$Z$27,H3898=1,$Z$26)*_xlfn.IFS(I3898=0,$Z$32,I3898=1,$Z$31)*_xlfn.IFS(J3898=0,$Z$37,J3898=1,$Z$36)*_xlfn.IFS(K3898=0,$Z$42,K3898=1,$Z$41)*_xlfn.IFS(L3898=0,$Z$47,L3898=1,$Z$46)*_xlfn.IFS(M3898=0,$Z$52,M3898=1,$Z$51)*_xlfn.IFS(N3898=0,$Z$57,N3898=1,$Z$56)</f>
        <v>7.8232365000124708E-4</v>
      </c>
      <c r="R3898" t="str" cm="1">
        <f t="array" ref="R3898">_xlfn.IFS(AND(O3898&gt;P3898,O3898&gt;Q3898),"Low",AND(P3898&gt;O3898,P3898&gt;Q3898),"Medium",AND(Q3898&gt;O3898,Q3898&gt;P3898),"High")</f>
        <v>Low</v>
      </c>
      <c r="S3898" t="str">
        <f t="shared" si="122"/>
        <v>F</v>
      </c>
    </row>
    <row r="3899" spans="1:19" x14ac:dyDescent="0.3">
      <c r="A3899" t="s">
        <v>18</v>
      </c>
      <c r="B3899">
        <v>3</v>
      </c>
      <c r="C3899" t="s">
        <v>15</v>
      </c>
      <c r="D3899" t="str">
        <f t="shared" si="121"/>
        <v>Medium</v>
      </c>
      <c r="E3899">
        <v>1</v>
      </c>
      <c r="F3899">
        <v>1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1</v>
      </c>
      <c r="O3899" cm="1">
        <f t="array" ref="O3899">$U$2*_xlfn.IFS(C3899="data_analyst",$V$5,C3899="data_engineer",$V$6,C3899="data_scientist",$V$7)*_xlfn.IFS(E3899=0,$V$12,E3899=1,$V$11)*_xlfn.IFS(F3899=0,$V$17,F3899=1,$V$16)*_xlfn.IFS(G3899=0,$V$22,G3899=1,$V$21)*_xlfn.IFS(H3899=0,$V$27,H3899=1,$V$26)*_xlfn.IFS(I3899=0,$V$32,I3899=1,$V$31)*_xlfn.IFS(J3899=0,$V$37,J3899=1,$V$36)*_xlfn.IFS(K3899=0,$V$42,K3899=1,$V$41)*_xlfn.IFS(L3899=0,$V$47,L3899=1,$V$46)*_xlfn.IFS(M3899=0,$V$52,M3899=1,$V$51)*_xlfn.IFS(N3899=0,$V$57,N3899=1,$V$56)</f>
        <v>1.6966925586178923E-4</v>
      </c>
      <c r="P3899" cm="1">
        <f t="array" ref="P3899">$V$2*_xlfn.IFS(C3899="data_analyst",$X$5,C3899="data_engineer",$X$6,C3899="data_scientist",$X$7)*_xlfn.IFS(E3899=0,$X$12,E3899=1,$X$11)*_xlfn.IFS(F3899=0,$X$17,F3899=1,$X$16)*_xlfn.IFS(G3899=0,$X$22,G3899=1,$X$21)*_xlfn.IFS(H3899=0,$X$27,H3899=1,$X$26)*_xlfn.IFS(I3899=0,$X$32,I3899=1,$X$31)*_xlfn.IFS(J3899=0,$X$37,J3899=1,$X$36)*_xlfn.IFS(K3899=0,$X$42,K3899=1,$X$41)*_xlfn.IFS(L3899=0,$X$47,L3899=1,$X$46)*_xlfn.IFS(M3899=0,$X$52,M3899=1,$X$51)*_xlfn.IFS(N3899=0,$X$57,N3899=1,$X$56)</f>
        <v>2.1936174300266414E-4</v>
      </c>
      <c r="Q3899" cm="1">
        <f t="array" ref="Q3899">$W$2*_xlfn.IFS(C3899="data_analyst",$Z$5,C3899="data_engineer",$Z$6,C3899="data_scientist",$Z$7)*_xlfn.IFS(E3899=0,$Z$12,E3899=1,$Z$11)*_xlfn.IFS(F3899=0,$Z$17,F3899=1,$Z$16)*_xlfn.IFS(G3899=0,$Z$22,G3899=1,$Z$21)*_xlfn.IFS(H3899=0,$Z$27,H3899=1,$Z$26)*_xlfn.IFS(I3899=0,$Z$32,I3899=1,$Z$31)*_xlfn.IFS(J3899=0,$Z$37,J3899=1,$Z$36)*_xlfn.IFS(K3899=0,$Z$42,K3899=1,$Z$41)*_xlfn.IFS(L3899=0,$Z$47,L3899=1,$Z$46)*_xlfn.IFS(M3899=0,$Z$52,M3899=1,$Z$51)*_xlfn.IFS(N3899=0,$Z$57,N3899=1,$Z$56)</f>
        <v>3.1293673705151399E-4</v>
      </c>
      <c r="R3899" t="str" cm="1">
        <f t="array" ref="R3899">_xlfn.IFS(AND(O3899&gt;P3899,O3899&gt;Q3899),"Low",AND(P3899&gt;O3899,P3899&gt;Q3899),"Medium",AND(Q3899&gt;O3899,Q3899&gt;P3899),"High")</f>
        <v>High</v>
      </c>
      <c r="S3899" t="str">
        <f t="shared" si="122"/>
        <v>F</v>
      </c>
    </row>
    <row r="3900" spans="1:19" x14ac:dyDescent="0.3">
      <c r="A3900" t="s">
        <v>18</v>
      </c>
      <c r="B3900">
        <v>7</v>
      </c>
      <c r="C3900" t="s">
        <v>15</v>
      </c>
      <c r="D3900" t="str">
        <f t="shared" si="121"/>
        <v>High</v>
      </c>
      <c r="E3900">
        <v>0</v>
      </c>
      <c r="F3900">
        <v>1</v>
      </c>
      <c r="G3900">
        <v>0</v>
      </c>
      <c r="H3900">
        <v>0</v>
      </c>
      <c r="I3900">
        <v>1</v>
      </c>
      <c r="J3900">
        <v>1</v>
      </c>
      <c r="K3900">
        <v>0</v>
      </c>
      <c r="L3900">
        <v>0</v>
      </c>
      <c r="M3900">
        <v>0</v>
      </c>
      <c r="N3900">
        <v>1</v>
      </c>
      <c r="O3900" cm="1">
        <f t="array" ref="O3900">$U$2*_xlfn.IFS(C3900="data_analyst",$V$5,C3900="data_engineer",$V$6,C3900="data_scientist",$V$7)*_xlfn.IFS(E3900=0,$V$12,E3900=1,$V$11)*_xlfn.IFS(F3900=0,$V$17,F3900=1,$V$16)*_xlfn.IFS(G3900=0,$V$22,G3900=1,$V$21)*_xlfn.IFS(H3900=0,$V$27,H3900=1,$V$26)*_xlfn.IFS(I3900=0,$V$32,I3900=1,$V$31)*_xlfn.IFS(J3900=0,$V$37,J3900=1,$V$36)*_xlfn.IFS(K3900=0,$V$42,K3900=1,$V$41)*_xlfn.IFS(L3900=0,$V$47,L3900=1,$V$46)*_xlfn.IFS(M3900=0,$V$52,M3900=1,$V$51)*_xlfn.IFS(N3900=0,$V$57,N3900=1,$V$56)</f>
        <v>5.3791313354095227E-4</v>
      </c>
      <c r="P3900" cm="1">
        <f t="array" ref="P3900">$V$2*_xlfn.IFS(C3900="data_analyst",$X$5,C3900="data_engineer",$X$6,C3900="data_scientist",$X$7)*_xlfn.IFS(E3900=0,$X$12,E3900=1,$X$11)*_xlfn.IFS(F3900=0,$X$17,F3900=1,$X$16)*_xlfn.IFS(G3900=0,$X$22,G3900=1,$X$21)*_xlfn.IFS(H3900=0,$X$27,H3900=1,$X$26)*_xlfn.IFS(I3900=0,$X$32,I3900=1,$X$31)*_xlfn.IFS(J3900=0,$X$37,J3900=1,$X$36)*_xlfn.IFS(K3900=0,$X$42,K3900=1,$X$41)*_xlfn.IFS(L3900=0,$X$47,L3900=1,$X$46)*_xlfn.IFS(M3900=0,$X$52,M3900=1,$X$51)*_xlfn.IFS(N3900=0,$X$57,N3900=1,$X$56)</f>
        <v>2.3119732736929214E-5</v>
      </c>
      <c r="Q3900" cm="1">
        <f t="array" ref="Q3900">$W$2*_xlfn.IFS(C3900="data_analyst",$Z$5,C3900="data_engineer",$Z$6,C3900="data_scientist",$Z$7)*_xlfn.IFS(E3900=0,$Z$12,E3900=1,$Z$11)*_xlfn.IFS(F3900=0,$Z$17,F3900=1,$Z$16)*_xlfn.IFS(G3900=0,$Z$22,G3900=1,$Z$21)*_xlfn.IFS(H3900=0,$Z$27,H3900=1,$Z$26)*_xlfn.IFS(I3900=0,$Z$32,I3900=1,$Z$31)*_xlfn.IFS(J3900=0,$Z$37,J3900=1,$Z$36)*_xlfn.IFS(K3900=0,$Z$42,K3900=1,$Z$41)*_xlfn.IFS(L3900=0,$Z$47,L3900=1,$Z$46)*_xlfn.IFS(M3900=0,$Z$52,M3900=1,$Z$51)*_xlfn.IFS(N3900=0,$Z$57,N3900=1,$Z$56)</f>
        <v>1.5071546593915713E-4</v>
      </c>
      <c r="R3900" t="str" cm="1">
        <f t="array" ref="R3900">_xlfn.IFS(AND(O3900&gt;P3900,O3900&gt;Q3900),"Low",AND(P3900&gt;O3900,P3900&gt;Q3900),"Medium",AND(Q3900&gt;O3900,Q3900&gt;P3900),"High")</f>
        <v>Low</v>
      </c>
      <c r="S3900" t="str">
        <f t="shared" si="122"/>
        <v>F</v>
      </c>
    </row>
    <row r="3901" spans="1:19" x14ac:dyDescent="0.3">
      <c r="A3901" t="s">
        <v>18</v>
      </c>
      <c r="B3901">
        <v>6</v>
      </c>
      <c r="C3901" t="s">
        <v>15</v>
      </c>
      <c r="D3901" t="str">
        <f t="shared" si="121"/>
        <v>High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</v>
      </c>
      <c r="O3901" cm="1">
        <f t="array" ref="O3901">$U$2*_xlfn.IFS(C3901="data_analyst",$V$5,C3901="data_engineer",$V$6,C3901="data_scientist",$V$7)*_xlfn.IFS(E3901=0,$V$12,E3901=1,$V$11)*_xlfn.IFS(F3901=0,$V$17,F3901=1,$V$16)*_xlfn.IFS(G3901=0,$V$22,G3901=1,$V$21)*_xlfn.IFS(H3901=0,$V$27,H3901=1,$V$26)*_xlfn.IFS(I3901=0,$V$32,I3901=1,$V$31)*_xlfn.IFS(J3901=0,$V$37,J3901=1,$V$36)*_xlfn.IFS(K3901=0,$V$42,K3901=1,$V$41)*_xlfn.IFS(L3901=0,$V$47,L3901=1,$V$46)*_xlfn.IFS(M3901=0,$V$52,M3901=1,$V$51)*_xlfn.IFS(N3901=0,$V$57,N3901=1,$V$56)</f>
        <v>1.8002646761135725E-2</v>
      </c>
      <c r="P3901" cm="1">
        <f t="array" ref="P3901">$V$2*_xlfn.IFS(C3901="data_analyst",$X$5,C3901="data_engineer",$X$6,C3901="data_scientist",$X$7)*_xlfn.IFS(E3901=0,$X$12,E3901=1,$X$11)*_xlfn.IFS(F3901=0,$X$17,F3901=1,$X$16)*_xlfn.IFS(G3901=0,$X$22,G3901=1,$X$21)*_xlfn.IFS(H3901=0,$X$27,H3901=1,$X$26)*_xlfn.IFS(I3901=0,$X$32,I3901=1,$X$31)*_xlfn.IFS(J3901=0,$X$37,J3901=1,$X$36)*_xlfn.IFS(K3901=0,$X$42,K3901=1,$X$41)*_xlfn.IFS(L3901=0,$X$47,L3901=1,$X$46)*_xlfn.IFS(M3901=0,$X$52,M3901=1,$X$51)*_xlfn.IFS(N3901=0,$X$57,N3901=1,$X$56)</f>
        <v>1.1404719368761322E-4</v>
      </c>
      <c r="Q3901" cm="1">
        <f t="array" ref="Q3901">$W$2*_xlfn.IFS(C3901="data_analyst",$Z$5,C3901="data_engineer",$Z$6,C3901="data_scientist",$Z$7)*_xlfn.IFS(E3901=0,$Z$12,E3901=1,$Z$11)*_xlfn.IFS(F3901=0,$Z$17,F3901=1,$Z$16)*_xlfn.IFS(G3901=0,$Z$22,G3901=1,$Z$21)*_xlfn.IFS(H3901=0,$Z$27,H3901=1,$Z$26)*_xlfn.IFS(I3901=0,$Z$32,I3901=1,$Z$31)*_xlfn.IFS(J3901=0,$Z$37,J3901=1,$Z$36)*_xlfn.IFS(K3901=0,$Z$42,K3901=1,$Z$41)*_xlfn.IFS(L3901=0,$Z$47,L3901=1,$Z$46)*_xlfn.IFS(M3901=0,$Z$52,M3901=1,$Z$51)*_xlfn.IFS(N3901=0,$Z$57,N3901=1,$Z$56)</f>
        <v>1.0309290867700006E-3</v>
      </c>
      <c r="R3901" t="str" cm="1">
        <f t="array" ref="R3901">_xlfn.IFS(AND(O3901&gt;P3901,O3901&gt;Q3901),"Low",AND(P3901&gt;O3901,P3901&gt;Q3901),"Medium",AND(Q3901&gt;O3901,Q3901&gt;P3901),"High")</f>
        <v>Low</v>
      </c>
      <c r="S3901" t="str">
        <f t="shared" si="122"/>
        <v>F</v>
      </c>
    </row>
    <row r="3902" spans="1:19" x14ac:dyDescent="0.3">
      <c r="A3902" t="s">
        <v>18</v>
      </c>
      <c r="B3902">
        <v>3</v>
      </c>
      <c r="C3902" t="s">
        <v>15</v>
      </c>
      <c r="D3902" t="str">
        <f t="shared" si="121"/>
        <v>Medium</v>
      </c>
      <c r="E3902">
        <v>1</v>
      </c>
      <c r="F3902">
        <v>1</v>
      </c>
      <c r="G3902">
        <v>1</v>
      </c>
      <c r="H3902">
        <v>1</v>
      </c>
      <c r="I3902">
        <v>0</v>
      </c>
      <c r="J3902">
        <v>1</v>
      </c>
      <c r="K3902">
        <v>1</v>
      </c>
      <c r="L3902">
        <v>0</v>
      </c>
      <c r="M3902">
        <v>0</v>
      </c>
      <c r="N3902">
        <v>1</v>
      </c>
      <c r="O3902" cm="1">
        <f t="array" ref="O3902">$U$2*_xlfn.IFS(C3902="data_analyst",$V$5,C3902="data_engineer",$V$6,C3902="data_scientist",$V$7)*_xlfn.IFS(E3902=0,$V$12,E3902=1,$V$11)*_xlfn.IFS(F3902=0,$V$17,F3902=1,$V$16)*_xlfn.IFS(G3902=0,$V$22,G3902=1,$V$21)*_xlfn.IFS(H3902=0,$V$27,H3902=1,$V$26)*_xlfn.IFS(I3902=0,$V$32,I3902=1,$V$31)*_xlfn.IFS(J3902=0,$V$37,J3902=1,$V$36)*_xlfn.IFS(K3902=0,$V$42,K3902=1,$V$41)*_xlfn.IFS(L3902=0,$V$47,L3902=1,$V$46)*_xlfn.IFS(M3902=0,$V$52,M3902=1,$V$51)*_xlfn.IFS(N3902=0,$V$57,N3902=1,$V$56)</f>
        <v>4.8588830217527405E-5</v>
      </c>
      <c r="P3902" cm="1">
        <f t="array" ref="P3902">$V$2*_xlfn.IFS(C3902="data_analyst",$X$5,C3902="data_engineer",$X$6,C3902="data_scientist",$X$7)*_xlfn.IFS(E3902=0,$X$12,E3902=1,$X$11)*_xlfn.IFS(F3902=0,$X$17,F3902=1,$X$16)*_xlfn.IFS(G3902=0,$X$22,G3902=1,$X$21)*_xlfn.IFS(H3902=0,$X$27,H3902=1,$X$26)*_xlfn.IFS(I3902=0,$X$32,I3902=1,$X$31)*_xlfn.IFS(J3902=0,$X$37,J3902=1,$X$36)*_xlfn.IFS(K3902=0,$X$42,K3902=1,$X$41)*_xlfn.IFS(L3902=0,$X$47,L3902=1,$X$46)*_xlfn.IFS(M3902=0,$X$52,M3902=1,$X$51)*_xlfn.IFS(N3902=0,$X$57,N3902=1,$X$56)</f>
        <v>1.6659144088388821E-5</v>
      </c>
      <c r="Q3902" cm="1">
        <f t="array" ref="Q3902">$W$2*_xlfn.IFS(C3902="data_analyst",$Z$5,C3902="data_engineer",$Z$6,C3902="data_scientist",$Z$7)*_xlfn.IFS(E3902=0,$Z$12,E3902=1,$Z$11)*_xlfn.IFS(F3902=0,$Z$17,F3902=1,$Z$16)*_xlfn.IFS(G3902=0,$Z$22,G3902=1,$Z$21)*_xlfn.IFS(H3902=0,$Z$27,H3902=1,$Z$26)*_xlfn.IFS(I3902=0,$Z$32,I3902=1,$Z$31)*_xlfn.IFS(J3902=0,$Z$37,J3902=1,$Z$36)*_xlfn.IFS(K3902=0,$Z$42,K3902=1,$Z$41)*_xlfn.IFS(L3902=0,$Z$47,L3902=1,$Z$46)*_xlfn.IFS(M3902=0,$Z$52,M3902=1,$Z$51)*_xlfn.IFS(N3902=0,$Z$57,N3902=1,$Z$56)</f>
        <v>2.7078012196930231E-5</v>
      </c>
      <c r="R3902" t="str" cm="1">
        <f t="array" ref="R3902">_xlfn.IFS(AND(O3902&gt;P3902,O3902&gt;Q3902),"Low",AND(P3902&gt;O3902,P3902&gt;Q3902),"Medium",AND(Q3902&gt;O3902,Q3902&gt;P3902),"High")</f>
        <v>Low</v>
      </c>
      <c r="S3902" t="str">
        <f t="shared" si="122"/>
        <v>F</v>
      </c>
    </row>
    <row r="3903" spans="1:19" x14ac:dyDescent="0.3">
      <c r="A3903" t="s">
        <v>18</v>
      </c>
      <c r="B3903">
        <v>2</v>
      </c>
      <c r="C3903" t="s">
        <v>15</v>
      </c>
      <c r="D3903" t="str">
        <f t="shared" si="121"/>
        <v>Medium</v>
      </c>
      <c r="E3903">
        <v>1</v>
      </c>
      <c r="F3903">
        <v>1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1</v>
      </c>
      <c r="M3903">
        <v>0</v>
      </c>
      <c r="N3903">
        <v>1</v>
      </c>
      <c r="O3903" cm="1">
        <f t="array" ref="O3903">$U$2*_xlfn.IFS(C3903="data_analyst",$V$5,C3903="data_engineer",$V$6,C3903="data_scientist",$V$7)*_xlfn.IFS(E3903=0,$V$12,E3903=1,$V$11)*_xlfn.IFS(F3903=0,$V$17,F3903=1,$V$16)*_xlfn.IFS(G3903=0,$V$22,G3903=1,$V$21)*_xlfn.IFS(H3903=0,$V$27,H3903=1,$V$26)*_xlfn.IFS(I3903=0,$V$32,I3903=1,$V$31)*_xlfn.IFS(J3903=0,$V$37,J3903=1,$V$36)*_xlfn.IFS(K3903=0,$V$42,K3903=1,$V$41)*_xlfn.IFS(L3903=0,$V$47,L3903=1,$V$46)*_xlfn.IFS(M3903=0,$V$52,M3903=1,$V$51)*_xlfn.IFS(N3903=0,$V$57,N3903=1,$V$56)</f>
        <v>1.8978079045864612E-4</v>
      </c>
      <c r="P3903" cm="1">
        <f t="array" ref="P3903">$V$2*_xlfn.IFS(C3903="data_analyst",$X$5,C3903="data_engineer",$X$6,C3903="data_scientist",$X$7)*_xlfn.IFS(E3903=0,$X$12,E3903=1,$X$11)*_xlfn.IFS(F3903=0,$X$17,F3903=1,$X$16)*_xlfn.IFS(G3903=0,$X$22,G3903=1,$X$21)*_xlfn.IFS(H3903=0,$X$27,H3903=1,$X$26)*_xlfn.IFS(I3903=0,$X$32,I3903=1,$X$31)*_xlfn.IFS(J3903=0,$X$37,J3903=1,$X$36)*_xlfn.IFS(K3903=0,$X$42,K3903=1,$X$41)*_xlfn.IFS(L3903=0,$X$47,L3903=1,$X$46)*_xlfn.IFS(M3903=0,$X$52,M3903=1,$X$51)*_xlfn.IFS(N3903=0,$X$57,N3903=1,$X$56)</f>
        <v>1.8816627814435523E-4</v>
      </c>
      <c r="Q3903" cm="1">
        <f t="array" ref="Q3903">$W$2*_xlfn.IFS(C3903="data_analyst",$Z$5,C3903="data_engineer",$Z$6,C3903="data_scientist",$Z$7)*_xlfn.IFS(E3903=0,$Z$12,E3903=1,$Z$11)*_xlfn.IFS(F3903=0,$Z$17,F3903=1,$Z$16)*_xlfn.IFS(G3903=0,$Z$22,G3903=1,$Z$21)*_xlfn.IFS(H3903=0,$Z$27,H3903=1,$Z$26)*_xlfn.IFS(I3903=0,$Z$32,I3903=1,$Z$31)*_xlfn.IFS(J3903=0,$Z$37,J3903=1,$Z$36)*_xlfn.IFS(K3903=0,$Z$42,K3903=1,$Z$41)*_xlfn.IFS(L3903=0,$Z$47,L3903=1,$Z$46)*_xlfn.IFS(M3903=0,$Z$52,M3903=1,$Z$51)*_xlfn.IFS(N3903=0,$Z$57,N3903=1,$Z$56)</f>
        <v>2.9455910708548985E-4</v>
      </c>
      <c r="R3903" t="str" cm="1">
        <f t="array" ref="R3903">_xlfn.IFS(AND(O3903&gt;P3903,O3903&gt;Q3903),"Low",AND(P3903&gt;O3903,P3903&gt;Q3903),"Medium",AND(Q3903&gt;O3903,Q3903&gt;P3903),"High")</f>
        <v>High</v>
      </c>
      <c r="S3903" t="str">
        <f t="shared" si="122"/>
        <v>F</v>
      </c>
    </row>
    <row r="3904" spans="1:19" x14ac:dyDescent="0.3">
      <c r="A3904" t="s">
        <v>18</v>
      </c>
      <c r="B3904">
        <v>6</v>
      </c>
      <c r="C3904" t="s">
        <v>15</v>
      </c>
      <c r="D3904" t="str">
        <f t="shared" si="121"/>
        <v>High</v>
      </c>
      <c r="E3904">
        <v>0</v>
      </c>
      <c r="F3904">
        <v>1</v>
      </c>
      <c r="G3904">
        <v>0</v>
      </c>
      <c r="H3904">
        <v>0</v>
      </c>
      <c r="I3904">
        <v>0</v>
      </c>
      <c r="J3904">
        <v>1</v>
      </c>
      <c r="K3904">
        <v>0</v>
      </c>
      <c r="L3904">
        <v>0</v>
      </c>
      <c r="M3904">
        <v>0</v>
      </c>
      <c r="N3904">
        <v>1</v>
      </c>
      <c r="O3904" cm="1">
        <f t="array" ref="O3904">$U$2*_xlfn.IFS(C3904="data_analyst",$V$5,C3904="data_engineer",$V$6,C3904="data_scientist",$V$7)*_xlfn.IFS(E3904=0,$V$12,E3904=1,$V$11)*_xlfn.IFS(F3904=0,$V$17,F3904=1,$V$16)*_xlfn.IFS(G3904=0,$V$22,G3904=1,$V$21)*_xlfn.IFS(H3904=0,$V$27,H3904=1,$V$26)*_xlfn.IFS(I3904=0,$V$32,I3904=1,$V$31)*_xlfn.IFS(J3904=0,$V$37,J3904=1,$V$36)*_xlfn.IFS(K3904=0,$V$42,K3904=1,$V$41)*_xlfn.IFS(L3904=0,$V$47,L3904=1,$V$46)*_xlfn.IFS(M3904=0,$V$52,M3904=1,$V$51)*_xlfn.IFS(N3904=0,$V$57,N3904=1,$V$56)</f>
        <v>8.0538920544847136E-3</v>
      </c>
      <c r="P3904" cm="1">
        <f t="array" ref="P3904">$V$2*_xlfn.IFS(C3904="data_analyst",$X$5,C3904="data_engineer",$X$6,C3904="data_scientist",$X$7)*_xlfn.IFS(E3904=0,$X$12,E3904=1,$X$11)*_xlfn.IFS(F3904=0,$X$17,F3904=1,$X$16)*_xlfn.IFS(G3904=0,$X$22,G3904=1,$X$21)*_xlfn.IFS(H3904=0,$X$27,H3904=1,$X$26)*_xlfn.IFS(I3904=0,$X$32,I3904=1,$X$31)*_xlfn.IFS(J3904=0,$X$37,J3904=1,$X$36)*_xlfn.IFS(K3904=0,$X$42,K3904=1,$X$41)*_xlfn.IFS(L3904=0,$X$47,L3904=1,$X$46)*_xlfn.IFS(M3904=0,$X$52,M3904=1,$X$51)*_xlfn.IFS(N3904=0,$X$57,N3904=1,$X$56)</f>
        <v>3.2026103349562342E-5</v>
      </c>
      <c r="Q3904" cm="1">
        <f t="array" ref="Q3904">$W$2*_xlfn.IFS(C3904="data_analyst",$Z$5,C3904="data_engineer",$Z$6,C3904="data_scientist",$Z$7)*_xlfn.IFS(E3904=0,$Z$12,E3904=1,$Z$11)*_xlfn.IFS(F3904=0,$Z$17,F3904=1,$Z$16)*_xlfn.IFS(G3904=0,$Z$22,G3904=1,$Z$21)*_xlfn.IFS(H3904=0,$Z$27,H3904=1,$Z$26)*_xlfn.IFS(I3904=0,$Z$32,I3904=1,$Z$31)*_xlfn.IFS(J3904=0,$Z$37,J3904=1,$Z$36)*_xlfn.IFS(K3904=0,$Z$42,K3904=1,$Z$41)*_xlfn.IFS(L3904=0,$Z$47,L3904=1,$Z$46)*_xlfn.IFS(M3904=0,$Z$52,M3904=1,$Z$51)*_xlfn.IFS(N3904=0,$Z$57,N3904=1,$Z$56)</f>
        <v>3.0681362709042702E-4</v>
      </c>
      <c r="R3904" t="str" cm="1">
        <f t="array" ref="R3904">_xlfn.IFS(AND(O3904&gt;P3904,O3904&gt;Q3904),"Low",AND(P3904&gt;O3904,P3904&gt;Q3904),"Medium",AND(Q3904&gt;O3904,Q3904&gt;P3904),"High")</f>
        <v>Low</v>
      </c>
      <c r="S3904" t="str">
        <f t="shared" si="122"/>
        <v>F</v>
      </c>
    </row>
    <row r="3905" spans="1:19" x14ac:dyDescent="0.3">
      <c r="A3905" t="s">
        <v>18</v>
      </c>
      <c r="B3905">
        <v>4</v>
      </c>
      <c r="C3905" t="s">
        <v>15</v>
      </c>
      <c r="D3905" t="str">
        <f t="shared" si="121"/>
        <v>Medium</v>
      </c>
      <c r="E3905">
        <v>1</v>
      </c>
      <c r="F3905">
        <v>1</v>
      </c>
      <c r="G3905">
        <v>0</v>
      </c>
      <c r="H3905">
        <v>1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1</v>
      </c>
      <c r="O3905" cm="1">
        <f t="array" ref="O3905">$U$2*_xlfn.IFS(C3905="data_analyst",$V$5,C3905="data_engineer",$V$6,C3905="data_scientist",$V$7)*_xlfn.IFS(E3905=0,$V$12,E3905=1,$V$11)*_xlfn.IFS(F3905=0,$V$17,F3905=1,$V$16)*_xlfn.IFS(G3905=0,$V$22,G3905=1,$V$21)*_xlfn.IFS(H3905=0,$V$27,H3905=1,$V$26)*_xlfn.IFS(I3905=0,$V$32,I3905=1,$V$31)*_xlfn.IFS(J3905=0,$V$37,J3905=1,$V$36)*_xlfn.IFS(K3905=0,$V$42,K3905=1,$V$41)*_xlfn.IFS(L3905=0,$V$47,L3905=1,$V$46)*_xlfn.IFS(M3905=0,$V$52,M3905=1,$V$51)*_xlfn.IFS(N3905=0,$V$57,N3905=1,$V$56)</f>
        <v>1.3529660721793594E-3</v>
      </c>
      <c r="P3905" cm="1">
        <f t="array" ref="P3905">$V$2*_xlfn.IFS(C3905="data_analyst",$X$5,C3905="data_engineer",$X$6,C3905="data_scientist",$X$7)*_xlfn.IFS(E3905=0,$X$12,E3905=1,$X$11)*_xlfn.IFS(F3905=0,$X$17,F3905=1,$X$16)*_xlfn.IFS(G3905=0,$X$22,G3905=1,$X$21)*_xlfn.IFS(H3905=0,$X$27,H3905=1,$X$26)*_xlfn.IFS(I3905=0,$X$32,I3905=1,$X$31)*_xlfn.IFS(J3905=0,$X$37,J3905=1,$X$36)*_xlfn.IFS(K3905=0,$X$42,K3905=1,$X$41)*_xlfn.IFS(L3905=0,$X$47,L3905=1,$X$46)*_xlfn.IFS(M3905=0,$X$52,M3905=1,$X$51)*_xlfn.IFS(N3905=0,$X$57,N3905=1,$X$56)</f>
        <v>7.3062549825575368E-5</v>
      </c>
      <c r="Q3905" cm="1">
        <f t="array" ref="Q3905">$W$2*_xlfn.IFS(C3905="data_analyst",$Z$5,C3905="data_engineer",$Z$6,C3905="data_scientist",$Z$7)*_xlfn.IFS(E3905=0,$Z$12,E3905=1,$Z$11)*_xlfn.IFS(F3905=0,$Z$17,F3905=1,$Z$16)*_xlfn.IFS(G3905=0,$Z$22,G3905=1,$Z$21)*_xlfn.IFS(H3905=0,$Z$27,H3905=1,$Z$26)*_xlfn.IFS(I3905=0,$Z$32,I3905=1,$Z$31)*_xlfn.IFS(J3905=0,$Z$37,J3905=1,$Z$36)*_xlfn.IFS(K3905=0,$Z$42,K3905=1,$Z$41)*_xlfn.IFS(L3905=0,$Z$47,L3905=1,$Z$46)*_xlfn.IFS(M3905=0,$Z$52,M3905=1,$Z$51)*_xlfn.IFS(N3905=0,$Z$57,N3905=1,$Z$56)</f>
        <v>2.1952207881390927E-4</v>
      </c>
      <c r="R3905" t="str" cm="1">
        <f t="array" ref="R3905">_xlfn.IFS(AND(O3905&gt;P3905,O3905&gt;Q3905),"Low",AND(P3905&gt;O3905,P3905&gt;Q3905),"Medium",AND(Q3905&gt;O3905,Q3905&gt;P3905),"High")</f>
        <v>Low</v>
      </c>
      <c r="S3905" t="str">
        <f t="shared" si="122"/>
        <v>F</v>
      </c>
    </row>
    <row r="3906" spans="1:19" x14ac:dyDescent="0.3">
      <c r="A3906" t="s">
        <v>18</v>
      </c>
      <c r="B3906">
        <v>8</v>
      </c>
      <c r="C3906" t="s">
        <v>15</v>
      </c>
      <c r="D3906" t="str">
        <f t="shared" ref="D3906:D3969" si="123">IF(AND(C3906="data_analyst",A3906="Medium",B3906&gt;4),"High",A3906)</f>
        <v>High</v>
      </c>
      <c r="E3906">
        <v>0</v>
      </c>
      <c r="F3906">
        <v>1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</v>
      </c>
      <c r="O3906" cm="1">
        <f t="array" ref="O3906">$U$2*_xlfn.IFS(C3906="data_analyst",$V$5,C3906="data_engineer",$V$6,C3906="data_scientist",$V$7)*_xlfn.IFS(E3906=0,$V$12,E3906=1,$V$11)*_xlfn.IFS(F3906=0,$V$17,F3906=1,$V$16)*_xlfn.IFS(G3906=0,$V$22,G3906=1,$V$21)*_xlfn.IFS(H3906=0,$V$27,H3906=1,$V$26)*_xlfn.IFS(I3906=0,$V$32,I3906=1,$V$31)*_xlfn.IFS(J3906=0,$V$37,J3906=1,$V$36)*_xlfn.IFS(K3906=0,$V$42,K3906=1,$V$41)*_xlfn.IFS(L3906=0,$V$47,L3906=1,$V$46)*_xlfn.IFS(M3906=0,$V$52,M3906=1,$V$51)*_xlfn.IFS(N3906=0,$V$57,N3906=1,$V$56)</f>
        <v>2.3455829444072339E-2</v>
      </c>
      <c r="P3906" cm="1">
        <f t="array" ref="P3906">$V$2*_xlfn.IFS(C3906="data_analyst",$X$5,C3906="data_engineer",$X$6,C3906="data_scientist",$X$7)*_xlfn.IFS(E3906=0,$X$12,E3906=1,$X$11)*_xlfn.IFS(F3906=0,$X$17,F3906=1,$X$16)*_xlfn.IFS(G3906=0,$X$22,G3906=1,$X$21)*_xlfn.IFS(H3906=0,$X$27,H3906=1,$X$26)*_xlfn.IFS(I3906=0,$X$32,I3906=1,$X$31)*_xlfn.IFS(J3906=0,$X$37,J3906=1,$X$36)*_xlfn.IFS(K3906=0,$X$42,K3906=1,$X$41)*_xlfn.IFS(L3906=0,$X$47,L3906=1,$X$46)*_xlfn.IFS(M3906=0,$X$52,M3906=1,$X$51)*_xlfn.IFS(N3906=0,$X$57,N3906=1,$X$56)</f>
        <v>1.3229474467763136E-4</v>
      </c>
      <c r="Q3906" cm="1">
        <f t="array" ref="Q3906">$W$2*_xlfn.IFS(C3906="data_analyst",$Z$5,C3906="data_engineer",$Z$6,C3906="data_scientist",$Z$7)*_xlfn.IFS(E3906=0,$Z$12,E3906=1,$Z$11)*_xlfn.IFS(F3906=0,$Z$17,F3906=1,$Z$16)*_xlfn.IFS(G3906=0,$Z$22,G3906=1,$Z$21)*_xlfn.IFS(H3906=0,$Z$27,H3906=1,$Z$26)*_xlfn.IFS(I3906=0,$Z$32,I3906=1,$Z$31)*_xlfn.IFS(J3906=0,$Z$37,J3906=1,$Z$36)*_xlfn.IFS(K3906=0,$Z$42,K3906=1,$Z$41)*_xlfn.IFS(L3906=0,$Z$47,L3906=1,$Z$46)*_xlfn.IFS(M3906=0,$Z$52,M3906=1,$Z$51)*_xlfn.IFS(N3906=0,$Z$57,N3906=1,$Z$56)</f>
        <v>1.0934096374833335E-3</v>
      </c>
      <c r="R3906" t="str" cm="1">
        <f t="array" ref="R3906">_xlfn.IFS(AND(O3906&gt;P3906,O3906&gt;Q3906),"Low",AND(P3906&gt;O3906,P3906&gt;Q3906),"Medium",AND(Q3906&gt;O3906,Q3906&gt;P3906),"High")</f>
        <v>Low</v>
      </c>
      <c r="S3906" t="str">
        <f t="shared" si="122"/>
        <v>F</v>
      </c>
    </row>
    <row r="3907" spans="1:19" x14ac:dyDescent="0.3">
      <c r="A3907" t="s">
        <v>18</v>
      </c>
      <c r="B3907">
        <v>7</v>
      </c>
      <c r="C3907" t="s">
        <v>15</v>
      </c>
      <c r="D3907" t="str">
        <f t="shared" si="123"/>
        <v>High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</v>
      </c>
      <c r="O3907" cm="1">
        <f t="array" ref="O3907">$U$2*_xlfn.IFS(C3907="data_analyst",$V$5,C3907="data_engineer",$V$6,C3907="data_scientist",$V$7)*_xlfn.IFS(E3907=0,$V$12,E3907=1,$V$11)*_xlfn.IFS(F3907=0,$V$17,F3907=1,$V$16)*_xlfn.IFS(G3907=0,$V$22,G3907=1,$V$21)*_xlfn.IFS(H3907=0,$V$27,H3907=1,$V$26)*_xlfn.IFS(I3907=0,$V$32,I3907=1,$V$31)*_xlfn.IFS(J3907=0,$V$37,J3907=1,$V$36)*_xlfn.IFS(K3907=0,$V$42,K3907=1,$V$41)*_xlfn.IFS(L3907=0,$V$47,L3907=1,$V$46)*_xlfn.IFS(M3907=0,$V$52,M3907=1,$V$51)*_xlfn.IFS(N3907=0,$V$57,N3907=1,$V$56)</f>
        <v>2.3455829444072339E-2</v>
      </c>
      <c r="P3907" cm="1">
        <f t="array" ref="P3907">$V$2*_xlfn.IFS(C3907="data_analyst",$X$5,C3907="data_engineer",$X$6,C3907="data_scientist",$X$7)*_xlfn.IFS(E3907=0,$X$12,E3907=1,$X$11)*_xlfn.IFS(F3907=0,$X$17,F3907=1,$X$16)*_xlfn.IFS(G3907=0,$X$22,G3907=1,$X$21)*_xlfn.IFS(H3907=0,$X$27,H3907=1,$X$26)*_xlfn.IFS(I3907=0,$X$32,I3907=1,$X$31)*_xlfn.IFS(J3907=0,$X$37,J3907=1,$X$36)*_xlfn.IFS(K3907=0,$X$42,K3907=1,$X$41)*_xlfn.IFS(L3907=0,$X$47,L3907=1,$X$46)*_xlfn.IFS(M3907=0,$X$52,M3907=1,$X$51)*_xlfn.IFS(N3907=0,$X$57,N3907=1,$X$56)</f>
        <v>1.3229474467763136E-4</v>
      </c>
      <c r="Q3907" cm="1">
        <f t="array" ref="Q3907">$W$2*_xlfn.IFS(C3907="data_analyst",$Z$5,C3907="data_engineer",$Z$6,C3907="data_scientist",$Z$7)*_xlfn.IFS(E3907=0,$Z$12,E3907=1,$Z$11)*_xlfn.IFS(F3907=0,$Z$17,F3907=1,$Z$16)*_xlfn.IFS(G3907=0,$Z$22,G3907=1,$Z$21)*_xlfn.IFS(H3907=0,$Z$27,H3907=1,$Z$26)*_xlfn.IFS(I3907=0,$Z$32,I3907=1,$Z$31)*_xlfn.IFS(J3907=0,$Z$37,J3907=1,$Z$36)*_xlfn.IFS(K3907=0,$Z$42,K3907=1,$Z$41)*_xlfn.IFS(L3907=0,$Z$47,L3907=1,$Z$46)*_xlfn.IFS(M3907=0,$Z$52,M3907=1,$Z$51)*_xlfn.IFS(N3907=0,$Z$57,N3907=1,$Z$56)</f>
        <v>1.0934096374833335E-3</v>
      </c>
      <c r="R3907" t="str" cm="1">
        <f t="array" ref="R3907">_xlfn.IFS(AND(O3907&gt;P3907,O3907&gt;Q3907),"Low",AND(P3907&gt;O3907,P3907&gt;Q3907),"Medium",AND(Q3907&gt;O3907,Q3907&gt;P3907),"High")</f>
        <v>Low</v>
      </c>
      <c r="S3907" t="str">
        <f t="shared" ref="S3907:S3970" si="124">IF(D3907=R3907,"T","F")</f>
        <v>F</v>
      </c>
    </row>
    <row r="3908" spans="1:19" x14ac:dyDescent="0.3">
      <c r="A3908" t="s">
        <v>18</v>
      </c>
      <c r="B3908">
        <v>5</v>
      </c>
      <c r="C3908" t="s">
        <v>15</v>
      </c>
      <c r="D3908" t="str">
        <f t="shared" si="123"/>
        <v>High</v>
      </c>
      <c r="E3908">
        <v>0</v>
      </c>
      <c r="F3908">
        <v>1</v>
      </c>
      <c r="G3908">
        <v>0</v>
      </c>
      <c r="H3908">
        <v>0</v>
      </c>
      <c r="I3908">
        <v>0</v>
      </c>
      <c r="J3908">
        <v>1</v>
      </c>
      <c r="K3908">
        <v>1</v>
      </c>
      <c r="L3908">
        <v>0</v>
      </c>
      <c r="M3908">
        <v>0</v>
      </c>
      <c r="N3908">
        <v>1</v>
      </c>
      <c r="O3908" cm="1">
        <f t="array" ref="O3908">$U$2*_xlfn.IFS(C3908="data_analyst",$V$5,C3908="data_engineer",$V$6,C3908="data_scientist",$V$7)*_xlfn.IFS(E3908=0,$V$12,E3908=1,$V$11)*_xlfn.IFS(F3908=0,$V$17,F3908=1,$V$16)*_xlfn.IFS(G3908=0,$V$22,G3908=1,$V$21)*_xlfn.IFS(H3908=0,$V$27,H3908=1,$V$26)*_xlfn.IFS(I3908=0,$V$32,I3908=1,$V$31)*_xlfn.IFS(J3908=0,$V$37,J3908=1,$V$36)*_xlfn.IFS(K3908=0,$V$42,K3908=1,$V$41)*_xlfn.IFS(L3908=0,$V$47,L3908=1,$V$46)*_xlfn.IFS(M3908=0,$V$52,M3908=1,$V$51)*_xlfn.IFS(N3908=0,$V$57,N3908=1,$V$56)</f>
        <v>1.5897297246472582E-3</v>
      </c>
      <c r="P3908" cm="1">
        <f t="array" ref="P3908">$V$2*_xlfn.IFS(C3908="data_analyst",$X$5,C3908="data_engineer",$X$6,C3908="data_scientist",$X$7)*_xlfn.IFS(E3908=0,$X$12,E3908=1,$X$11)*_xlfn.IFS(F3908=0,$X$17,F3908=1,$X$16)*_xlfn.IFS(G3908=0,$X$22,G3908=1,$X$21)*_xlfn.IFS(H3908=0,$X$27,H3908=1,$X$26)*_xlfn.IFS(I3908=0,$X$32,I3908=1,$X$31)*_xlfn.IFS(J3908=0,$X$37,J3908=1,$X$36)*_xlfn.IFS(K3908=0,$X$42,K3908=1,$X$41)*_xlfn.IFS(L3908=0,$X$47,L3908=1,$X$46)*_xlfn.IFS(M3908=0,$X$52,M3908=1,$X$51)*_xlfn.IFS(N3908=0,$X$57,N3908=1,$X$56)</f>
        <v>6.4192262544676681E-6</v>
      </c>
      <c r="Q3908" cm="1">
        <f t="array" ref="Q3908">$W$2*_xlfn.IFS(C3908="data_analyst",$Z$5,C3908="data_engineer",$Z$6,C3908="data_scientist",$Z$7)*_xlfn.IFS(E3908=0,$Z$12,E3908=1,$Z$11)*_xlfn.IFS(F3908=0,$Z$17,F3908=1,$Z$16)*_xlfn.IFS(G3908=0,$Z$22,G3908=1,$Z$21)*_xlfn.IFS(H3908=0,$Z$27,H3908=1,$Z$26)*_xlfn.IFS(I3908=0,$Z$32,I3908=1,$Z$31)*_xlfn.IFS(J3908=0,$Z$37,J3908=1,$Z$36)*_xlfn.IFS(K3908=0,$Z$42,K3908=1,$Z$41)*_xlfn.IFS(L3908=0,$Z$47,L3908=1,$Z$46)*_xlfn.IFS(M3908=0,$Z$52,M3908=1,$Z$51)*_xlfn.IFS(N3908=0,$Z$57,N3908=1,$Z$56)</f>
        <v>5.5396904891327101E-5</v>
      </c>
      <c r="R3908" t="str" cm="1">
        <f t="array" ref="R3908">_xlfn.IFS(AND(O3908&gt;P3908,O3908&gt;Q3908),"Low",AND(P3908&gt;O3908,P3908&gt;Q3908),"Medium",AND(Q3908&gt;O3908,Q3908&gt;P3908),"High")</f>
        <v>Low</v>
      </c>
      <c r="S3908" t="str">
        <f t="shared" si="124"/>
        <v>F</v>
      </c>
    </row>
    <row r="3909" spans="1:19" x14ac:dyDescent="0.3">
      <c r="A3909" t="s">
        <v>18</v>
      </c>
      <c r="B3909">
        <v>2</v>
      </c>
      <c r="C3909" t="s">
        <v>15</v>
      </c>
      <c r="D3909" t="str">
        <f t="shared" si="123"/>
        <v>Medium</v>
      </c>
      <c r="E3909">
        <v>1</v>
      </c>
      <c r="F3909">
        <v>1</v>
      </c>
      <c r="G3909">
        <v>0</v>
      </c>
      <c r="H3909">
        <v>1</v>
      </c>
      <c r="I3909">
        <v>0</v>
      </c>
      <c r="J3909">
        <v>1</v>
      </c>
      <c r="K3909">
        <v>0</v>
      </c>
      <c r="L3909">
        <v>0</v>
      </c>
      <c r="M3909">
        <v>0</v>
      </c>
      <c r="N3909">
        <v>1</v>
      </c>
      <c r="O3909" cm="1">
        <f t="array" ref="O3909">$U$2*_xlfn.IFS(C3909="data_analyst",$V$5,C3909="data_engineer",$V$6,C3909="data_scientist",$V$7)*_xlfn.IFS(E3909=0,$V$12,E3909=1,$V$11)*_xlfn.IFS(F3909=0,$V$17,F3909=1,$V$16)*_xlfn.IFS(G3909=0,$V$22,G3909=1,$V$21)*_xlfn.IFS(H3909=0,$V$27,H3909=1,$V$26)*_xlfn.IFS(I3909=0,$V$32,I3909=1,$V$31)*_xlfn.IFS(J3909=0,$V$37,J3909=1,$V$36)*_xlfn.IFS(K3909=0,$V$42,K3909=1,$V$41)*_xlfn.IFS(L3909=0,$V$47,L3909=1,$V$46)*_xlfn.IFS(M3909=0,$V$52,M3909=1,$V$51)*_xlfn.IFS(N3909=0,$V$57,N3909=1,$V$56)</f>
        <v>1.3529660721793594E-3</v>
      </c>
      <c r="P3909" cm="1">
        <f t="array" ref="P3909">$V$2*_xlfn.IFS(C3909="data_analyst",$X$5,C3909="data_engineer",$X$6,C3909="data_scientist",$X$7)*_xlfn.IFS(E3909=0,$X$12,E3909=1,$X$11)*_xlfn.IFS(F3909=0,$X$17,F3909=1,$X$16)*_xlfn.IFS(G3909=0,$X$22,G3909=1,$X$21)*_xlfn.IFS(H3909=0,$X$27,H3909=1,$X$26)*_xlfn.IFS(I3909=0,$X$32,I3909=1,$X$31)*_xlfn.IFS(J3909=0,$X$37,J3909=1,$X$36)*_xlfn.IFS(K3909=0,$X$42,K3909=1,$X$41)*_xlfn.IFS(L3909=0,$X$47,L3909=1,$X$46)*_xlfn.IFS(M3909=0,$X$52,M3909=1,$X$51)*_xlfn.IFS(N3909=0,$X$57,N3909=1,$X$56)</f>
        <v>7.3062549825575368E-5</v>
      </c>
      <c r="Q3909" cm="1">
        <f t="array" ref="Q3909">$W$2*_xlfn.IFS(C3909="data_analyst",$Z$5,C3909="data_engineer",$Z$6,C3909="data_scientist",$Z$7)*_xlfn.IFS(E3909=0,$Z$12,E3909=1,$Z$11)*_xlfn.IFS(F3909=0,$Z$17,F3909=1,$Z$16)*_xlfn.IFS(G3909=0,$Z$22,G3909=1,$Z$21)*_xlfn.IFS(H3909=0,$Z$27,H3909=1,$Z$26)*_xlfn.IFS(I3909=0,$Z$32,I3909=1,$Z$31)*_xlfn.IFS(J3909=0,$Z$37,J3909=1,$Z$36)*_xlfn.IFS(K3909=0,$Z$42,K3909=1,$Z$41)*_xlfn.IFS(L3909=0,$Z$47,L3909=1,$Z$46)*_xlfn.IFS(M3909=0,$Z$52,M3909=1,$Z$51)*_xlfn.IFS(N3909=0,$Z$57,N3909=1,$Z$56)</f>
        <v>2.1952207881390927E-4</v>
      </c>
      <c r="R3909" t="str" cm="1">
        <f t="array" ref="R3909">_xlfn.IFS(AND(O3909&gt;P3909,O3909&gt;Q3909),"Low",AND(P3909&gt;O3909,P3909&gt;Q3909),"Medium",AND(Q3909&gt;O3909,Q3909&gt;P3909),"High")</f>
        <v>Low</v>
      </c>
      <c r="S3909" t="str">
        <f t="shared" si="124"/>
        <v>F</v>
      </c>
    </row>
    <row r="3910" spans="1:19" x14ac:dyDescent="0.3">
      <c r="A3910" t="s">
        <v>18</v>
      </c>
      <c r="B3910">
        <v>6</v>
      </c>
      <c r="C3910" t="s">
        <v>15</v>
      </c>
      <c r="D3910" t="str">
        <f t="shared" si="123"/>
        <v>High</v>
      </c>
      <c r="E3910">
        <v>1</v>
      </c>
      <c r="F3910">
        <v>1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</v>
      </c>
      <c r="O3910" cm="1">
        <f t="array" ref="O3910">$U$2*_xlfn.IFS(C3910="data_analyst",$V$5,C3910="data_engineer",$V$6,C3910="data_scientist",$V$7)*_xlfn.IFS(E3910=0,$V$12,E3910=1,$V$11)*_xlfn.IFS(F3910=0,$V$17,F3910=1,$V$16)*_xlfn.IFS(G3910=0,$V$22,G3910=1,$V$21)*_xlfn.IFS(H3910=0,$V$27,H3910=1,$V$26)*_xlfn.IFS(I3910=0,$V$32,I3910=1,$V$31)*_xlfn.IFS(J3910=0,$V$37,J3910=1,$V$36)*_xlfn.IFS(K3910=0,$V$42,K3910=1,$V$41)*_xlfn.IFS(L3910=0,$V$47,L3910=1,$V$46)*_xlfn.IFS(M3910=0,$V$52,M3910=1,$V$51)*_xlfn.IFS(N3910=0,$V$57,N3910=1,$V$56)</f>
        <v>3.9403236618976408E-3</v>
      </c>
      <c r="P3910" cm="1">
        <f t="array" ref="P3910">$V$2*_xlfn.IFS(C3910="data_analyst",$X$5,C3910="data_engineer",$X$6,C3910="data_scientist",$X$7)*_xlfn.IFS(E3910=0,$X$12,E3910=1,$X$11)*_xlfn.IFS(F3910=0,$X$17,F3910=1,$X$16)*_xlfn.IFS(G3910=0,$X$22,G3910=1,$X$21)*_xlfn.IFS(H3910=0,$X$27,H3910=1,$X$26)*_xlfn.IFS(I3910=0,$X$32,I3910=1,$X$31)*_xlfn.IFS(J3910=0,$X$37,J3910=1,$X$36)*_xlfn.IFS(K3910=0,$X$42,K3910=1,$X$41)*_xlfn.IFS(L3910=0,$X$47,L3910=1,$X$46)*_xlfn.IFS(M3910=0,$X$52,M3910=1,$X$51)*_xlfn.IFS(N3910=0,$X$57,N3910=1,$X$56)</f>
        <v>3.0180978526078798E-4</v>
      </c>
      <c r="Q3910" cm="1">
        <f t="array" ref="Q3910">$W$2*_xlfn.IFS(C3910="data_analyst",$Z$5,C3910="data_engineer",$Z$6,C3910="data_scientist",$Z$7)*_xlfn.IFS(E3910=0,$Z$12,E3910=1,$Z$11)*_xlfn.IFS(F3910=0,$Z$17,F3910=1,$Z$16)*_xlfn.IFS(G3910=0,$Z$22,G3910=1,$Z$21)*_xlfn.IFS(H3910=0,$Z$27,H3910=1,$Z$26)*_xlfn.IFS(I3910=0,$Z$32,I3910=1,$Z$31)*_xlfn.IFS(J3910=0,$Z$37,J3910=1,$Z$36)*_xlfn.IFS(K3910=0,$Z$42,K3910=1,$Z$41)*_xlfn.IFS(L3910=0,$Z$47,L3910=1,$Z$46)*_xlfn.IFS(M3910=0,$Z$52,M3910=1,$Z$51)*_xlfn.IFS(N3910=0,$Z$57,N3910=1,$Z$56)</f>
        <v>7.8232365000124708E-4</v>
      </c>
      <c r="R3910" t="str" cm="1">
        <f t="array" ref="R3910">_xlfn.IFS(AND(O3910&gt;P3910,O3910&gt;Q3910),"Low",AND(P3910&gt;O3910,P3910&gt;Q3910),"Medium",AND(Q3910&gt;O3910,Q3910&gt;P3910),"High")</f>
        <v>Low</v>
      </c>
      <c r="S3910" t="str">
        <f t="shared" si="124"/>
        <v>F</v>
      </c>
    </row>
    <row r="3911" spans="1:19" x14ac:dyDescent="0.3">
      <c r="A3911" t="s">
        <v>18</v>
      </c>
      <c r="B3911">
        <v>8</v>
      </c>
      <c r="C3911" t="s">
        <v>15</v>
      </c>
      <c r="D3911" t="str">
        <f t="shared" si="123"/>
        <v>High</v>
      </c>
      <c r="E3911">
        <v>1</v>
      </c>
      <c r="F3911">
        <v>1</v>
      </c>
      <c r="G3911">
        <v>0</v>
      </c>
      <c r="H3911">
        <v>0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1</v>
      </c>
      <c r="O3911" cm="1">
        <f t="array" ref="O3911">$U$2*_xlfn.IFS(C3911="data_analyst",$V$5,C3911="data_engineer",$V$6,C3911="data_scientist",$V$7)*_xlfn.IFS(E3911=0,$V$12,E3911=1,$V$11)*_xlfn.IFS(F3911=0,$V$17,F3911=1,$V$16)*_xlfn.IFS(G3911=0,$V$22,G3911=1,$V$21)*_xlfn.IFS(H3911=0,$V$27,H3911=1,$V$26)*_xlfn.IFS(I3911=0,$V$32,I3911=1,$V$31)*_xlfn.IFS(J3911=0,$V$37,J3911=1,$V$36)*_xlfn.IFS(K3911=0,$V$42,K3911=1,$V$41)*_xlfn.IFS(L3911=0,$V$47,L3911=1,$V$46)*_xlfn.IFS(M3911=0,$V$52,M3911=1,$V$51)*_xlfn.IFS(N3911=0,$V$57,N3911=1,$V$56)</f>
        <v>3.7788725588974699E-3</v>
      </c>
      <c r="P3911" cm="1">
        <f t="array" ref="P3911">$V$2*_xlfn.IFS(C3911="data_analyst",$X$5,C3911="data_engineer",$X$6,C3911="data_scientist",$X$7)*_xlfn.IFS(E3911=0,$X$12,E3911=1,$X$11)*_xlfn.IFS(F3911=0,$X$17,F3911=1,$X$16)*_xlfn.IFS(G3911=0,$X$22,G3911=1,$X$21)*_xlfn.IFS(H3911=0,$X$27,H3911=1,$X$26)*_xlfn.IFS(I3911=0,$X$32,I3911=1,$X$31)*_xlfn.IFS(J3911=0,$X$37,J3911=1,$X$36)*_xlfn.IFS(K3911=0,$X$42,K3911=1,$X$41)*_xlfn.IFS(L3911=0,$X$47,L3911=1,$X$46)*_xlfn.IFS(M3911=0,$X$52,M3911=1,$X$51)*_xlfn.IFS(N3911=0,$X$57,N3911=1,$X$56)</f>
        <v>8.3520429436262781E-5</v>
      </c>
      <c r="Q3911" cm="1">
        <f t="array" ref="Q3911">$W$2*_xlfn.IFS(C3911="data_analyst",$Z$5,C3911="data_engineer",$Z$6,C3911="data_scientist",$Z$7)*_xlfn.IFS(E3911=0,$Z$12,E3911=1,$Z$11)*_xlfn.IFS(F3911=0,$Z$17,F3911=1,$Z$16)*_xlfn.IFS(G3911=0,$Z$22,G3911=1,$Z$21)*_xlfn.IFS(H3911=0,$Z$27,H3911=1,$Z$26)*_xlfn.IFS(I3911=0,$Z$32,I3911=1,$Z$31)*_xlfn.IFS(J3911=0,$Z$37,J3911=1,$Z$36)*_xlfn.IFS(K3911=0,$Z$42,K3911=1,$Z$41)*_xlfn.IFS(L3911=0,$Z$47,L3911=1,$Z$46)*_xlfn.IFS(M3911=0,$Z$52,M3911=1,$Z$51)*_xlfn.IFS(N3911=0,$Z$57,N3911=1,$Z$56)</f>
        <v>4.0768386065440299E-4</v>
      </c>
      <c r="R3911" t="str" cm="1">
        <f t="array" ref="R3911">_xlfn.IFS(AND(O3911&gt;P3911,O3911&gt;Q3911),"Low",AND(P3911&gt;O3911,P3911&gt;Q3911),"Medium",AND(Q3911&gt;O3911,Q3911&gt;P3911),"High")</f>
        <v>Low</v>
      </c>
      <c r="S3911" t="str">
        <f t="shared" si="124"/>
        <v>F</v>
      </c>
    </row>
    <row r="3912" spans="1:19" x14ac:dyDescent="0.3">
      <c r="A3912" t="s">
        <v>18</v>
      </c>
      <c r="B3912">
        <v>7</v>
      </c>
      <c r="C3912" t="s">
        <v>15</v>
      </c>
      <c r="D3912" t="str">
        <f t="shared" si="123"/>
        <v>High</v>
      </c>
      <c r="E3912">
        <v>1</v>
      </c>
      <c r="F3912">
        <v>1</v>
      </c>
      <c r="G3912">
        <v>0</v>
      </c>
      <c r="H3912">
        <v>1</v>
      </c>
      <c r="I3912">
        <v>0</v>
      </c>
      <c r="J3912">
        <v>0</v>
      </c>
      <c r="K3912">
        <v>1</v>
      </c>
      <c r="L3912">
        <v>0</v>
      </c>
      <c r="M3912">
        <v>0</v>
      </c>
      <c r="N3912">
        <v>1</v>
      </c>
      <c r="O3912" cm="1">
        <f t="array" ref="O3912">$U$2*_xlfn.IFS(C3912="data_analyst",$V$5,C3912="data_engineer",$V$6,C3912="data_scientist",$V$7)*_xlfn.IFS(E3912=0,$V$12,E3912=1,$V$11)*_xlfn.IFS(F3912=0,$V$17,F3912=1,$V$16)*_xlfn.IFS(G3912=0,$V$22,G3912=1,$V$21)*_xlfn.IFS(H3912=0,$V$27,H3912=1,$V$26)*_xlfn.IFS(I3912=0,$V$32,I3912=1,$V$31)*_xlfn.IFS(J3912=0,$V$37,J3912=1,$V$36)*_xlfn.IFS(K3912=0,$V$42,K3912=1,$V$41)*_xlfn.IFS(L3912=0,$V$47,L3912=1,$V$46)*_xlfn.IFS(M3912=0,$V$52,M3912=1,$V$51)*_xlfn.IFS(N3912=0,$V$57,N3912=1,$V$56)</f>
        <v>7.7776677507883276E-4</v>
      </c>
      <c r="P3912" cm="1">
        <f t="array" ref="P3912">$V$2*_xlfn.IFS(C3912="data_analyst",$X$5,C3912="data_engineer",$X$6,C3912="data_scientist",$X$7)*_xlfn.IFS(E3912=0,$X$12,E3912=1,$X$11)*_xlfn.IFS(F3912=0,$X$17,F3912=1,$X$16)*_xlfn.IFS(G3912=0,$X$22,G3912=1,$X$21)*_xlfn.IFS(H3912=0,$X$27,H3912=1,$X$26)*_xlfn.IFS(I3912=0,$X$32,I3912=1,$X$31)*_xlfn.IFS(J3912=0,$X$37,J3912=1,$X$36)*_xlfn.IFS(K3912=0,$X$42,K3912=1,$X$41)*_xlfn.IFS(L3912=0,$X$47,L3912=1,$X$46)*_xlfn.IFS(M3912=0,$X$52,M3912=1,$X$51)*_xlfn.IFS(N3912=0,$X$57,N3912=1,$X$56)</f>
        <v>6.049394383871477E-5</v>
      </c>
      <c r="Q3912" cm="1">
        <f t="array" ref="Q3912">$W$2*_xlfn.IFS(C3912="data_analyst",$Z$5,C3912="data_engineer",$Z$6,C3912="data_scientist",$Z$7)*_xlfn.IFS(E3912=0,$Z$12,E3912=1,$Z$11)*_xlfn.IFS(F3912=0,$Z$17,F3912=1,$Z$16)*_xlfn.IFS(G3912=0,$Z$22,G3912=1,$Z$21)*_xlfn.IFS(H3912=0,$Z$27,H3912=1,$Z$26)*_xlfn.IFS(I3912=0,$Z$32,I3912=1,$Z$31)*_xlfn.IFS(J3912=0,$Z$37,J3912=1,$Z$36)*_xlfn.IFS(K3912=0,$Z$42,K3912=1,$Z$41)*_xlfn.IFS(L3912=0,$Z$47,L3912=1,$Z$46)*_xlfn.IFS(M3912=0,$Z$52,M3912=1,$Z$51)*_xlfn.IFS(N3912=0,$Z$57,N3912=1,$Z$56)</f>
        <v>1.4125288125022519E-4</v>
      </c>
      <c r="R3912" t="str" cm="1">
        <f t="array" ref="R3912">_xlfn.IFS(AND(O3912&gt;P3912,O3912&gt;Q3912),"Low",AND(P3912&gt;O3912,P3912&gt;Q3912),"Medium",AND(Q3912&gt;O3912,Q3912&gt;P3912),"High")</f>
        <v>Low</v>
      </c>
      <c r="S3912" t="str">
        <f t="shared" si="124"/>
        <v>F</v>
      </c>
    </row>
    <row r="3913" spans="1:19" x14ac:dyDescent="0.3">
      <c r="A3913" t="s">
        <v>18</v>
      </c>
      <c r="B3913">
        <v>7</v>
      </c>
      <c r="C3913" t="s">
        <v>15</v>
      </c>
      <c r="D3913" t="str">
        <f t="shared" si="123"/>
        <v>High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 cm="1">
        <f t="array" ref="O3913">$U$2*_xlfn.IFS(C3913="data_analyst",$V$5,C3913="data_engineer",$V$6,C3913="data_scientist",$V$7)*_xlfn.IFS(E3913=0,$V$12,E3913=1,$V$11)*_xlfn.IFS(F3913=0,$V$17,F3913=1,$V$16)*_xlfn.IFS(G3913=0,$V$22,G3913=1,$V$21)*_xlfn.IFS(H3913=0,$V$27,H3913=1,$V$26)*_xlfn.IFS(I3913=0,$V$32,I3913=1,$V$31)*_xlfn.IFS(J3913=0,$V$37,J3913=1,$V$36)*_xlfn.IFS(K3913=0,$V$42,K3913=1,$V$41)*_xlfn.IFS(L3913=0,$V$47,L3913=1,$V$46)*_xlfn.IFS(M3913=0,$V$52,M3913=1,$V$51)*_xlfn.IFS(N3913=0,$V$57,N3913=1,$V$56)</f>
        <v>3.5980479398548316E-3</v>
      </c>
      <c r="P3913" cm="1">
        <f t="array" ref="P3913">$V$2*_xlfn.IFS(C3913="data_analyst",$X$5,C3913="data_engineer",$X$6,C3913="data_scientist",$X$7)*_xlfn.IFS(E3913=0,$X$12,E3913=1,$X$11)*_xlfn.IFS(F3913=0,$X$17,F3913=1,$X$16)*_xlfn.IFS(G3913=0,$X$22,G3913=1,$X$21)*_xlfn.IFS(H3913=0,$X$27,H3913=1,$X$26)*_xlfn.IFS(I3913=0,$X$32,I3913=1,$X$31)*_xlfn.IFS(J3913=0,$X$37,J3913=1,$X$36)*_xlfn.IFS(K3913=0,$X$42,K3913=1,$X$41)*_xlfn.IFS(L3913=0,$X$47,L3913=1,$X$46)*_xlfn.IFS(M3913=0,$X$52,M3913=1,$X$51)*_xlfn.IFS(N3913=0,$X$57,N3913=1,$X$56)</f>
        <v>6.6698551578231375E-6</v>
      </c>
      <c r="Q3913" cm="1">
        <f t="array" ref="Q3913">$W$2*_xlfn.IFS(C3913="data_analyst",$Z$5,C3913="data_engineer",$Z$6,C3913="data_scientist",$Z$7)*_xlfn.IFS(E3913=0,$Z$12,E3913=1,$Z$11)*_xlfn.IFS(F3913=0,$Z$17,F3913=1,$Z$16)*_xlfn.IFS(G3913=0,$Z$22,G3913=1,$Z$21)*_xlfn.IFS(H3913=0,$Z$27,H3913=1,$Z$26)*_xlfn.IFS(I3913=0,$Z$32,I3913=1,$Z$31)*_xlfn.IFS(J3913=0,$Z$37,J3913=1,$Z$36)*_xlfn.IFS(K3913=0,$Z$42,K3913=1,$Z$41)*_xlfn.IFS(L3913=0,$Z$47,L3913=1,$Z$46)*_xlfn.IFS(M3913=0,$Z$52,M3913=1,$Z$51)*_xlfn.IFS(N3913=0,$Z$57,N3913=1,$Z$56)</f>
        <v>1.5927766875393896E-4</v>
      </c>
      <c r="R3913" t="str" cm="1">
        <f t="array" ref="R3913">_xlfn.IFS(AND(O3913&gt;P3913,O3913&gt;Q3913),"Low",AND(P3913&gt;O3913,P3913&gt;Q3913),"Medium",AND(Q3913&gt;O3913,Q3913&gt;P3913),"High")</f>
        <v>Low</v>
      </c>
      <c r="S3913" t="str">
        <f t="shared" si="124"/>
        <v>F</v>
      </c>
    </row>
    <row r="3914" spans="1:19" x14ac:dyDescent="0.3">
      <c r="A3914" t="s">
        <v>18</v>
      </c>
      <c r="B3914">
        <v>4</v>
      </c>
      <c r="C3914" t="s">
        <v>15</v>
      </c>
      <c r="D3914" t="str">
        <f t="shared" si="123"/>
        <v>Medium</v>
      </c>
      <c r="E3914">
        <v>1</v>
      </c>
      <c r="F3914">
        <v>1</v>
      </c>
      <c r="G3914">
        <v>0</v>
      </c>
      <c r="H3914">
        <v>1</v>
      </c>
      <c r="I3914">
        <v>0</v>
      </c>
      <c r="J3914">
        <v>1</v>
      </c>
      <c r="K3914">
        <v>1</v>
      </c>
      <c r="L3914">
        <v>0</v>
      </c>
      <c r="M3914">
        <v>0</v>
      </c>
      <c r="N3914">
        <v>1</v>
      </c>
      <c r="O3914" cm="1">
        <f t="array" ref="O3914">$U$2*_xlfn.IFS(C3914="data_analyst",$V$5,C3914="data_engineer",$V$6,C3914="data_scientist",$V$7)*_xlfn.IFS(E3914=0,$V$12,E3914=1,$V$11)*_xlfn.IFS(F3914=0,$V$17,F3914=1,$V$16)*_xlfn.IFS(G3914=0,$V$22,G3914=1,$V$21)*_xlfn.IFS(H3914=0,$V$27,H3914=1,$V$26)*_xlfn.IFS(I3914=0,$V$32,I3914=1,$V$31)*_xlfn.IFS(J3914=0,$V$37,J3914=1,$V$36)*_xlfn.IFS(K3914=0,$V$42,K3914=1,$V$41)*_xlfn.IFS(L3914=0,$V$47,L3914=1,$V$46)*_xlfn.IFS(M3914=0,$V$52,M3914=1,$V$51)*_xlfn.IFS(N3914=0,$V$57,N3914=1,$V$56)</f>
        <v>2.6705726459111151E-4</v>
      </c>
      <c r="P3914" cm="1">
        <f t="array" ref="P3914">$V$2*_xlfn.IFS(C3914="data_analyst",$X$5,C3914="data_engineer",$X$6,C3914="data_scientist",$X$7)*_xlfn.IFS(E3914=0,$X$12,E3914=1,$X$11)*_xlfn.IFS(F3914=0,$X$17,F3914=1,$X$16)*_xlfn.IFS(G3914=0,$X$22,G3914=1,$X$21)*_xlfn.IFS(H3914=0,$X$27,H3914=1,$X$26)*_xlfn.IFS(I3914=0,$X$32,I3914=1,$X$31)*_xlfn.IFS(J3914=0,$X$37,J3914=1,$X$36)*_xlfn.IFS(K3914=0,$X$42,K3914=1,$X$41)*_xlfn.IFS(L3914=0,$X$47,L3914=1,$X$46)*_xlfn.IFS(M3914=0,$X$52,M3914=1,$X$51)*_xlfn.IFS(N3914=0,$X$57,N3914=1,$X$56)</f>
        <v>1.4644461517516924E-5</v>
      </c>
      <c r="Q3914" cm="1">
        <f t="array" ref="Q3914">$W$2*_xlfn.IFS(C3914="data_analyst",$Z$5,C3914="data_engineer",$Z$6,C3914="data_scientist",$Z$7)*_xlfn.IFS(E3914=0,$Z$12,E3914=1,$Z$11)*_xlfn.IFS(F3914=0,$Z$17,F3914=1,$Z$16)*_xlfn.IFS(G3914=0,$Z$22,G3914=1,$Z$21)*_xlfn.IFS(H3914=0,$Z$27,H3914=1,$Z$26)*_xlfn.IFS(I3914=0,$Z$32,I3914=1,$Z$31)*_xlfn.IFS(J3914=0,$Z$37,J3914=1,$Z$36)*_xlfn.IFS(K3914=0,$Z$42,K3914=1,$Z$41)*_xlfn.IFS(L3914=0,$Z$47,L3914=1,$Z$46)*_xlfn.IFS(M3914=0,$Z$52,M3914=1,$Z$51)*_xlfn.IFS(N3914=0,$Z$57,N3914=1,$Z$56)</f>
        <v>3.9635930896955842E-5</v>
      </c>
      <c r="R3914" t="str" cm="1">
        <f t="array" ref="R3914">_xlfn.IFS(AND(O3914&gt;P3914,O3914&gt;Q3914),"Low",AND(P3914&gt;O3914,P3914&gt;Q3914),"Medium",AND(Q3914&gt;O3914,Q3914&gt;P3914),"High")</f>
        <v>Low</v>
      </c>
      <c r="S3914" t="str">
        <f t="shared" si="124"/>
        <v>F</v>
      </c>
    </row>
    <row r="3915" spans="1:19" x14ac:dyDescent="0.3">
      <c r="A3915" t="s">
        <v>18</v>
      </c>
      <c r="B3915">
        <v>7</v>
      </c>
      <c r="C3915" t="s">
        <v>15</v>
      </c>
      <c r="D3915" t="str">
        <f t="shared" si="123"/>
        <v>High</v>
      </c>
      <c r="E3915">
        <v>0</v>
      </c>
      <c r="F3915">
        <v>1</v>
      </c>
      <c r="G3915">
        <v>0</v>
      </c>
      <c r="H3915">
        <v>1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1</v>
      </c>
      <c r="O3915" cm="1">
        <f t="array" ref="O3915">$U$2*_xlfn.IFS(C3915="data_analyst",$V$5,C3915="data_engineer",$V$6,C3915="data_scientist",$V$7)*_xlfn.IFS(E3915=0,$V$12,E3915=1,$V$11)*_xlfn.IFS(F3915=0,$V$17,F3915=1,$V$16)*_xlfn.IFS(G3915=0,$V$22,G3915=1,$V$21)*_xlfn.IFS(H3915=0,$V$27,H3915=1,$V$26)*_xlfn.IFS(I3915=0,$V$32,I3915=1,$V$31)*_xlfn.IFS(J3915=0,$V$37,J3915=1,$V$36)*_xlfn.IFS(K3915=0,$V$42,K3915=1,$V$41)*_xlfn.IFS(L3915=0,$V$47,L3915=1,$V$46)*_xlfn.IFS(M3915=0,$V$52,M3915=1,$V$51)*_xlfn.IFS(N3915=0,$V$57,N3915=1,$V$56)</f>
        <v>1.6576504109144187E-3</v>
      </c>
      <c r="P3915" cm="1">
        <f t="array" ref="P3915">$V$2*_xlfn.IFS(C3915="data_analyst",$X$5,C3915="data_engineer",$X$6,C3915="data_scientist",$X$7)*_xlfn.IFS(E3915=0,$X$12,E3915=1,$X$11)*_xlfn.IFS(F3915=0,$X$17,F3915=1,$X$16)*_xlfn.IFS(G3915=0,$X$22,G3915=1,$X$21)*_xlfn.IFS(H3915=0,$X$27,H3915=1,$X$26)*_xlfn.IFS(I3915=0,$X$32,I3915=1,$X$31)*_xlfn.IFS(J3915=0,$X$37,J3915=1,$X$36)*_xlfn.IFS(K3915=0,$X$42,K3915=1,$X$41)*_xlfn.IFS(L3915=0,$X$47,L3915=1,$X$46)*_xlfn.IFS(M3915=0,$X$52,M3915=1,$X$51)*_xlfn.IFS(N3915=0,$X$57,N3915=1,$X$56)</f>
        <v>2.3196543773518095E-5</v>
      </c>
      <c r="Q3915" cm="1">
        <f t="array" ref="Q3915">$W$2*_xlfn.IFS(C3915="data_analyst",$Z$5,C3915="data_engineer",$Z$6,C3915="data_scientist",$Z$7)*_xlfn.IFS(E3915=0,$Z$12,E3915=1,$Z$11)*_xlfn.IFS(F3915=0,$Z$17,F3915=1,$Z$16)*_xlfn.IFS(G3915=0,$Z$22,G3915=1,$Z$21)*_xlfn.IFS(H3915=0,$Z$27,H3915=1,$Z$26)*_xlfn.IFS(I3915=0,$Z$32,I3915=1,$Z$31)*_xlfn.IFS(J3915=0,$Z$37,J3915=1,$Z$36)*_xlfn.IFS(K3915=0,$Z$42,K3915=1,$Z$41)*_xlfn.IFS(L3915=0,$Z$47,L3915=1,$Z$46)*_xlfn.IFS(M3915=0,$Z$52,M3915=1,$Z$51)*_xlfn.IFS(N3915=0,$Z$57,N3915=1,$Z$56)</f>
        <v>1.0630371475532412E-4</v>
      </c>
      <c r="R3915" t="str" cm="1">
        <f t="array" ref="R3915">_xlfn.IFS(AND(O3915&gt;P3915,O3915&gt;Q3915),"Low",AND(P3915&gt;O3915,P3915&gt;Q3915),"Medium",AND(Q3915&gt;O3915,Q3915&gt;P3915),"High")</f>
        <v>Low</v>
      </c>
      <c r="S3915" t="str">
        <f t="shared" si="124"/>
        <v>F</v>
      </c>
    </row>
    <row r="3916" spans="1:19" x14ac:dyDescent="0.3">
      <c r="A3916" t="s">
        <v>18</v>
      </c>
      <c r="B3916">
        <v>7</v>
      </c>
      <c r="C3916" t="s">
        <v>15</v>
      </c>
      <c r="D3916" t="str">
        <f t="shared" si="123"/>
        <v>High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0</v>
      </c>
      <c r="N3916">
        <v>1</v>
      </c>
      <c r="O3916" cm="1">
        <f t="array" ref="O3916">$U$2*_xlfn.IFS(C3916="data_analyst",$V$5,C3916="data_engineer",$V$6,C3916="data_scientist",$V$7)*_xlfn.IFS(E3916=0,$V$12,E3916=1,$V$11)*_xlfn.IFS(F3916=0,$V$17,F3916=1,$V$16)*_xlfn.IFS(G3916=0,$V$22,G3916=1,$V$21)*_xlfn.IFS(H3916=0,$V$27,H3916=1,$V$26)*_xlfn.IFS(I3916=0,$V$32,I3916=1,$V$31)*_xlfn.IFS(J3916=0,$V$37,J3916=1,$V$36)*_xlfn.IFS(K3916=0,$V$42,K3916=1,$V$41)*_xlfn.IFS(L3916=0,$V$47,L3916=1,$V$46)*_xlfn.IFS(M3916=0,$V$52,M3916=1,$V$51)*_xlfn.IFS(N3916=0,$V$57,N3916=1,$V$56)</f>
        <v>1.5630149843911911E-7</v>
      </c>
      <c r="P3916" cm="1">
        <f t="array" ref="P3916">$V$2*_xlfn.IFS(C3916="data_analyst",$X$5,C3916="data_engineer",$X$6,C3916="data_scientist",$X$7)*_xlfn.IFS(E3916=0,$X$12,E3916=1,$X$11)*_xlfn.IFS(F3916=0,$X$17,F3916=1,$X$16)*_xlfn.IFS(G3916=0,$X$22,G3916=1,$X$21)*_xlfn.IFS(H3916=0,$X$27,H3916=1,$X$26)*_xlfn.IFS(I3916=0,$X$32,I3916=1,$X$31)*_xlfn.IFS(J3916=0,$X$37,J3916=1,$X$36)*_xlfn.IFS(K3916=0,$X$42,K3916=1,$X$41)*_xlfn.IFS(L3916=0,$X$47,L3916=1,$X$46)*_xlfn.IFS(M3916=0,$X$52,M3916=1,$X$51)*_xlfn.IFS(N3916=0,$X$57,N3916=1,$X$56)</f>
        <v>7.497903929965881E-6</v>
      </c>
      <c r="Q3916" cm="1">
        <f t="array" ref="Q3916">$W$2*_xlfn.IFS(C3916="data_analyst",$Z$5,C3916="data_engineer",$Z$6,C3916="data_scientist",$Z$7)*_xlfn.IFS(E3916=0,$Z$12,E3916=1,$Z$11)*_xlfn.IFS(F3916=0,$Z$17,F3916=1,$Z$16)*_xlfn.IFS(G3916=0,$Z$22,G3916=1,$Z$21)*_xlfn.IFS(H3916=0,$Z$27,H3916=1,$Z$26)*_xlfn.IFS(I3916=0,$Z$32,I3916=1,$Z$31)*_xlfn.IFS(J3916=0,$Z$37,J3916=1,$Z$36)*_xlfn.IFS(K3916=0,$Z$42,K3916=1,$Z$41)*_xlfn.IFS(L3916=0,$Z$47,L3916=1,$Z$46)*_xlfn.IFS(M3916=0,$Z$52,M3916=1,$Z$51)*_xlfn.IFS(N3916=0,$Z$57,N3916=1,$Z$56)</f>
        <v>5.0082494325453752E-6</v>
      </c>
      <c r="R3916" t="str" cm="1">
        <f t="array" ref="R3916">_xlfn.IFS(AND(O3916&gt;P3916,O3916&gt;Q3916),"Low",AND(P3916&gt;O3916,P3916&gt;Q3916),"Medium",AND(Q3916&gt;O3916,Q3916&gt;P3916),"High")</f>
        <v>Medium</v>
      </c>
      <c r="S3916" t="str">
        <f t="shared" si="124"/>
        <v>F</v>
      </c>
    </row>
    <row r="3917" spans="1:19" x14ac:dyDescent="0.3">
      <c r="A3917" t="s">
        <v>18</v>
      </c>
      <c r="B3917">
        <v>6</v>
      </c>
      <c r="C3917" t="s">
        <v>15</v>
      </c>
      <c r="D3917" t="str">
        <f t="shared" si="123"/>
        <v>High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</v>
      </c>
      <c r="O3917" cm="1">
        <f t="array" ref="O3917">$U$2*_xlfn.IFS(C3917="data_analyst",$V$5,C3917="data_engineer",$V$6,C3917="data_scientist",$V$7)*_xlfn.IFS(E3917=0,$V$12,E3917=1,$V$11)*_xlfn.IFS(F3917=0,$V$17,F3917=1,$V$16)*_xlfn.IFS(G3917=0,$V$22,G3917=1,$V$21)*_xlfn.IFS(H3917=0,$V$27,H3917=1,$V$26)*_xlfn.IFS(I3917=0,$V$32,I3917=1,$V$31)*_xlfn.IFS(J3917=0,$V$37,J3917=1,$V$36)*_xlfn.IFS(K3917=0,$V$42,K3917=1,$V$41)*_xlfn.IFS(L3917=0,$V$47,L3917=1,$V$46)*_xlfn.IFS(M3917=0,$V$52,M3917=1,$V$51)*_xlfn.IFS(N3917=0,$V$57,N3917=1,$V$56)</f>
        <v>1.8002646761135725E-2</v>
      </c>
      <c r="P3917" cm="1">
        <f t="array" ref="P3917">$V$2*_xlfn.IFS(C3917="data_analyst",$X$5,C3917="data_engineer",$X$6,C3917="data_scientist",$X$7)*_xlfn.IFS(E3917=0,$X$12,E3917=1,$X$11)*_xlfn.IFS(F3917=0,$X$17,F3917=1,$X$16)*_xlfn.IFS(G3917=0,$X$22,G3917=1,$X$21)*_xlfn.IFS(H3917=0,$X$27,H3917=1,$X$26)*_xlfn.IFS(I3917=0,$X$32,I3917=1,$X$31)*_xlfn.IFS(J3917=0,$X$37,J3917=1,$X$36)*_xlfn.IFS(K3917=0,$X$42,K3917=1,$X$41)*_xlfn.IFS(L3917=0,$X$47,L3917=1,$X$46)*_xlfn.IFS(M3917=0,$X$52,M3917=1,$X$51)*_xlfn.IFS(N3917=0,$X$57,N3917=1,$X$56)</f>
        <v>1.1404719368761322E-4</v>
      </c>
      <c r="Q3917" cm="1">
        <f t="array" ref="Q3917">$W$2*_xlfn.IFS(C3917="data_analyst",$Z$5,C3917="data_engineer",$Z$6,C3917="data_scientist",$Z$7)*_xlfn.IFS(E3917=0,$Z$12,E3917=1,$Z$11)*_xlfn.IFS(F3917=0,$Z$17,F3917=1,$Z$16)*_xlfn.IFS(G3917=0,$Z$22,G3917=1,$Z$21)*_xlfn.IFS(H3917=0,$Z$27,H3917=1,$Z$26)*_xlfn.IFS(I3917=0,$Z$32,I3917=1,$Z$31)*_xlfn.IFS(J3917=0,$Z$37,J3917=1,$Z$36)*_xlfn.IFS(K3917=0,$Z$42,K3917=1,$Z$41)*_xlfn.IFS(L3917=0,$Z$47,L3917=1,$Z$46)*_xlfn.IFS(M3917=0,$Z$52,M3917=1,$Z$51)*_xlfn.IFS(N3917=0,$Z$57,N3917=1,$Z$56)</f>
        <v>1.0309290867700006E-3</v>
      </c>
      <c r="R3917" t="str" cm="1">
        <f t="array" ref="R3917">_xlfn.IFS(AND(O3917&gt;P3917,O3917&gt;Q3917),"Low",AND(P3917&gt;O3917,P3917&gt;Q3917),"Medium",AND(Q3917&gt;O3917,Q3917&gt;P3917),"High")</f>
        <v>Low</v>
      </c>
      <c r="S3917" t="str">
        <f t="shared" si="124"/>
        <v>F</v>
      </c>
    </row>
    <row r="3918" spans="1:19" x14ac:dyDescent="0.3">
      <c r="A3918" t="s">
        <v>18</v>
      </c>
      <c r="B3918">
        <v>2</v>
      </c>
      <c r="C3918" t="s">
        <v>15</v>
      </c>
      <c r="D3918" t="str">
        <f t="shared" si="123"/>
        <v>Medium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</v>
      </c>
      <c r="O3918" cm="1">
        <f t="array" ref="O3918">$U$2*_xlfn.IFS(C3918="data_analyst",$V$5,C3918="data_engineer",$V$6,C3918="data_scientist",$V$7)*_xlfn.IFS(E3918=0,$V$12,E3918=1,$V$11)*_xlfn.IFS(F3918=0,$V$17,F3918=1,$V$16)*_xlfn.IFS(G3918=0,$V$22,G3918=1,$V$21)*_xlfn.IFS(H3918=0,$V$27,H3918=1,$V$26)*_xlfn.IFS(I3918=0,$V$32,I3918=1,$V$31)*_xlfn.IFS(J3918=0,$V$37,J3918=1,$V$36)*_xlfn.IFS(K3918=0,$V$42,K3918=1,$V$41)*_xlfn.IFS(L3918=0,$V$47,L3918=1,$V$46)*_xlfn.IFS(M3918=0,$V$52,M3918=1,$V$51)*_xlfn.IFS(N3918=0,$V$57,N3918=1,$V$56)</f>
        <v>1.8002646761135725E-2</v>
      </c>
      <c r="P3918" cm="1">
        <f t="array" ref="P3918">$V$2*_xlfn.IFS(C3918="data_analyst",$X$5,C3918="data_engineer",$X$6,C3918="data_scientist",$X$7)*_xlfn.IFS(E3918=0,$X$12,E3918=1,$X$11)*_xlfn.IFS(F3918=0,$X$17,F3918=1,$X$16)*_xlfn.IFS(G3918=0,$X$22,G3918=1,$X$21)*_xlfn.IFS(H3918=0,$X$27,H3918=1,$X$26)*_xlfn.IFS(I3918=0,$X$32,I3918=1,$X$31)*_xlfn.IFS(J3918=0,$X$37,J3918=1,$X$36)*_xlfn.IFS(K3918=0,$X$42,K3918=1,$X$41)*_xlfn.IFS(L3918=0,$X$47,L3918=1,$X$46)*_xlfn.IFS(M3918=0,$X$52,M3918=1,$X$51)*_xlfn.IFS(N3918=0,$X$57,N3918=1,$X$56)</f>
        <v>1.1404719368761322E-4</v>
      </c>
      <c r="Q3918" cm="1">
        <f t="array" ref="Q3918">$W$2*_xlfn.IFS(C3918="data_analyst",$Z$5,C3918="data_engineer",$Z$6,C3918="data_scientist",$Z$7)*_xlfn.IFS(E3918=0,$Z$12,E3918=1,$Z$11)*_xlfn.IFS(F3918=0,$Z$17,F3918=1,$Z$16)*_xlfn.IFS(G3918=0,$Z$22,G3918=1,$Z$21)*_xlfn.IFS(H3918=0,$Z$27,H3918=1,$Z$26)*_xlfn.IFS(I3918=0,$Z$32,I3918=1,$Z$31)*_xlfn.IFS(J3918=0,$Z$37,J3918=1,$Z$36)*_xlfn.IFS(K3918=0,$Z$42,K3918=1,$Z$41)*_xlfn.IFS(L3918=0,$Z$47,L3918=1,$Z$46)*_xlfn.IFS(M3918=0,$Z$52,M3918=1,$Z$51)*_xlfn.IFS(N3918=0,$Z$57,N3918=1,$Z$56)</f>
        <v>1.0309290867700006E-3</v>
      </c>
      <c r="R3918" t="str" cm="1">
        <f t="array" ref="R3918">_xlfn.IFS(AND(O3918&gt;P3918,O3918&gt;Q3918),"Low",AND(P3918&gt;O3918,P3918&gt;Q3918),"Medium",AND(Q3918&gt;O3918,Q3918&gt;P3918),"High")</f>
        <v>Low</v>
      </c>
      <c r="S3918" t="str">
        <f t="shared" si="124"/>
        <v>F</v>
      </c>
    </row>
    <row r="3919" spans="1:19" x14ac:dyDescent="0.3">
      <c r="A3919" t="s">
        <v>18</v>
      </c>
      <c r="B3919">
        <v>4</v>
      </c>
      <c r="C3919" t="s">
        <v>15</v>
      </c>
      <c r="D3919" t="str">
        <f t="shared" si="123"/>
        <v>Medium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1</v>
      </c>
      <c r="L3919">
        <v>0</v>
      </c>
      <c r="M3919">
        <v>0</v>
      </c>
      <c r="N3919">
        <v>1</v>
      </c>
      <c r="O3919" cm="1">
        <f t="array" ref="O3919">$U$2*_xlfn.IFS(C3919="data_analyst",$V$5,C3919="data_engineer",$V$6,C3919="data_scientist",$V$7)*_xlfn.IFS(E3919=0,$V$12,E3919=1,$V$11)*_xlfn.IFS(F3919=0,$V$17,F3919=1,$V$16)*_xlfn.IFS(G3919=0,$V$22,G3919=1,$V$21)*_xlfn.IFS(H3919=0,$V$27,H3919=1,$V$26)*_xlfn.IFS(I3919=0,$V$32,I3919=1,$V$31)*_xlfn.IFS(J3919=0,$V$37,J3919=1,$V$36)*_xlfn.IFS(K3919=0,$V$42,K3919=1,$V$41)*_xlfn.IFS(L3919=0,$V$47,L3919=1,$V$46)*_xlfn.IFS(M3919=0,$V$52,M3919=1,$V$51)*_xlfn.IFS(N3919=0,$V$57,N3919=1,$V$56)</f>
        <v>3.2452098613422106E-6</v>
      </c>
      <c r="P3919" cm="1">
        <f t="array" ref="P3919">$V$2*_xlfn.IFS(C3919="data_analyst",$X$5,C3919="data_engineer",$X$6,C3919="data_scientist",$X$7)*_xlfn.IFS(E3919=0,$X$12,E3919=1,$X$11)*_xlfn.IFS(F3919=0,$X$17,F3919=1,$X$16)*_xlfn.IFS(G3919=0,$X$22,G3919=1,$X$21)*_xlfn.IFS(H3919=0,$X$27,H3919=1,$X$26)*_xlfn.IFS(I3919=0,$X$32,I3919=1,$X$31)*_xlfn.IFS(J3919=0,$X$37,J3919=1,$X$36)*_xlfn.IFS(K3919=0,$X$42,K3919=1,$X$41)*_xlfn.IFS(L3919=0,$X$47,L3919=1,$X$46)*_xlfn.IFS(M3919=0,$X$52,M3919=1,$X$51)*_xlfn.IFS(N3919=0,$X$57,N3919=1,$X$56)</f>
        <v>1.2026282271858317E-5</v>
      </c>
      <c r="Q3919" cm="1">
        <f t="array" ref="Q3919">$W$2*_xlfn.IFS(C3919="data_analyst",$Z$5,C3919="data_engineer",$Z$6,C3919="data_scientist",$Z$7)*_xlfn.IFS(E3919=0,$Z$12,E3919=1,$Z$11)*_xlfn.IFS(F3919=0,$Z$17,F3919=1,$Z$16)*_xlfn.IFS(G3919=0,$Z$22,G3919=1,$Z$21)*_xlfn.IFS(H3919=0,$Z$27,H3919=1,$Z$26)*_xlfn.IFS(I3919=0,$Z$32,I3919=1,$Z$31)*_xlfn.IFS(J3919=0,$Z$37,J3919=1,$Z$36)*_xlfn.IFS(K3919=0,$Z$42,K3919=1,$Z$41)*_xlfn.IFS(L3919=0,$Z$47,L3919=1,$Z$46)*_xlfn.IFS(M3919=0,$Z$52,M3919=1,$Z$51)*_xlfn.IFS(N3919=0,$Z$57,N3919=1,$Z$56)</f>
        <v>1.3301479675685025E-5</v>
      </c>
      <c r="R3919" t="str" cm="1">
        <f t="array" ref="R3919">_xlfn.IFS(AND(O3919&gt;P3919,O3919&gt;Q3919),"Low",AND(P3919&gt;O3919,P3919&gt;Q3919),"Medium",AND(Q3919&gt;O3919,Q3919&gt;P3919),"High")</f>
        <v>High</v>
      </c>
      <c r="S3919" t="str">
        <f t="shared" si="124"/>
        <v>F</v>
      </c>
    </row>
    <row r="3920" spans="1:19" x14ac:dyDescent="0.3">
      <c r="A3920" t="s">
        <v>18</v>
      </c>
      <c r="B3920">
        <v>3</v>
      </c>
      <c r="C3920" t="s">
        <v>15</v>
      </c>
      <c r="D3920" t="str">
        <f t="shared" si="123"/>
        <v>Medium</v>
      </c>
      <c r="E3920">
        <v>0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</v>
      </c>
      <c r="O3920" cm="1">
        <f t="array" ref="O3920">$U$2*_xlfn.IFS(C3920="data_analyst",$V$5,C3920="data_engineer",$V$6,C3920="data_scientist",$V$7)*_xlfn.IFS(E3920=0,$V$12,E3920=1,$V$11)*_xlfn.IFS(F3920=0,$V$17,F3920=1,$V$16)*_xlfn.IFS(G3920=0,$V$22,G3920=1,$V$21)*_xlfn.IFS(H3920=0,$V$27,H3920=1,$V$26)*_xlfn.IFS(I3920=0,$V$32,I3920=1,$V$31)*_xlfn.IFS(J3920=0,$V$37,J3920=1,$V$36)*_xlfn.IFS(K3920=0,$V$42,K3920=1,$V$41)*_xlfn.IFS(L3920=0,$V$47,L3920=1,$V$46)*_xlfn.IFS(M3920=0,$V$52,M3920=1,$V$51)*_xlfn.IFS(N3920=0,$V$57,N3920=1,$V$56)</f>
        <v>2.3455829444072339E-2</v>
      </c>
      <c r="P3920" cm="1">
        <f t="array" ref="P3920">$V$2*_xlfn.IFS(C3920="data_analyst",$X$5,C3920="data_engineer",$X$6,C3920="data_scientist",$X$7)*_xlfn.IFS(E3920=0,$X$12,E3920=1,$X$11)*_xlfn.IFS(F3920=0,$X$17,F3920=1,$X$16)*_xlfn.IFS(G3920=0,$X$22,G3920=1,$X$21)*_xlfn.IFS(H3920=0,$X$27,H3920=1,$X$26)*_xlfn.IFS(I3920=0,$X$32,I3920=1,$X$31)*_xlfn.IFS(J3920=0,$X$37,J3920=1,$X$36)*_xlfn.IFS(K3920=0,$X$42,K3920=1,$X$41)*_xlfn.IFS(L3920=0,$X$47,L3920=1,$X$46)*_xlfn.IFS(M3920=0,$X$52,M3920=1,$X$51)*_xlfn.IFS(N3920=0,$X$57,N3920=1,$X$56)</f>
        <v>1.3229474467763136E-4</v>
      </c>
      <c r="Q3920" cm="1">
        <f t="array" ref="Q3920">$W$2*_xlfn.IFS(C3920="data_analyst",$Z$5,C3920="data_engineer",$Z$6,C3920="data_scientist",$Z$7)*_xlfn.IFS(E3920=0,$Z$12,E3920=1,$Z$11)*_xlfn.IFS(F3920=0,$Z$17,F3920=1,$Z$16)*_xlfn.IFS(G3920=0,$Z$22,G3920=1,$Z$21)*_xlfn.IFS(H3920=0,$Z$27,H3920=1,$Z$26)*_xlfn.IFS(I3920=0,$Z$32,I3920=1,$Z$31)*_xlfn.IFS(J3920=0,$Z$37,J3920=1,$Z$36)*_xlfn.IFS(K3920=0,$Z$42,K3920=1,$Z$41)*_xlfn.IFS(L3920=0,$Z$47,L3920=1,$Z$46)*_xlfn.IFS(M3920=0,$Z$52,M3920=1,$Z$51)*_xlfn.IFS(N3920=0,$Z$57,N3920=1,$Z$56)</f>
        <v>1.0934096374833335E-3</v>
      </c>
      <c r="R3920" t="str" cm="1">
        <f t="array" ref="R3920">_xlfn.IFS(AND(O3920&gt;P3920,O3920&gt;Q3920),"Low",AND(P3920&gt;O3920,P3920&gt;Q3920),"Medium",AND(Q3920&gt;O3920,Q3920&gt;P3920),"High")</f>
        <v>Low</v>
      </c>
      <c r="S3920" t="str">
        <f t="shared" si="124"/>
        <v>F</v>
      </c>
    </row>
    <row r="3921" spans="1:19" x14ac:dyDescent="0.3">
      <c r="A3921" t="s">
        <v>18</v>
      </c>
      <c r="B3921">
        <v>7</v>
      </c>
      <c r="C3921" t="s">
        <v>15</v>
      </c>
      <c r="D3921" t="str">
        <f t="shared" si="123"/>
        <v>High</v>
      </c>
      <c r="E3921">
        <v>0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</v>
      </c>
      <c r="O3921" cm="1">
        <f t="array" ref="O3921">$U$2*_xlfn.IFS(C3921="data_analyst",$V$5,C3921="data_engineer",$V$6,C3921="data_scientist",$V$7)*_xlfn.IFS(E3921=0,$V$12,E3921=1,$V$11)*_xlfn.IFS(F3921=0,$V$17,F3921=1,$V$16)*_xlfn.IFS(G3921=0,$V$22,G3921=1,$V$21)*_xlfn.IFS(H3921=0,$V$27,H3921=1,$V$26)*_xlfn.IFS(I3921=0,$V$32,I3921=1,$V$31)*_xlfn.IFS(J3921=0,$V$37,J3921=1,$V$36)*_xlfn.IFS(K3921=0,$V$42,K3921=1,$V$41)*_xlfn.IFS(L3921=0,$V$47,L3921=1,$V$46)*_xlfn.IFS(M3921=0,$V$52,M3921=1,$V$51)*_xlfn.IFS(N3921=0,$V$57,N3921=1,$V$56)</f>
        <v>2.3455829444072339E-2</v>
      </c>
      <c r="P3921" cm="1">
        <f t="array" ref="P3921">$V$2*_xlfn.IFS(C3921="data_analyst",$X$5,C3921="data_engineer",$X$6,C3921="data_scientist",$X$7)*_xlfn.IFS(E3921=0,$X$12,E3921=1,$X$11)*_xlfn.IFS(F3921=0,$X$17,F3921=1,$X$16)*_xlfn.IFS(G3921=0,$X$22,G3921=1,$X$21)*_xlfn.IFS(H3921=0,$X$27,H3921=1,$X$26)*_xlfn.IFS(I3921=0,$X$32,I3921=1,$X$31)*_xlfn.IFS(J3921=0,$X$37,J3921=1,$X$36)*_xlfn.IFS(K3921=0,$X$42,K3921=1,$X$41)*_xlfn.IFS(L3921=0,$X$47,L3921=1,$X$46)*_xlfn.IFS(M3921=0,$X$52,M3921=1,$X$51)*_xlfn.IFS(N3921=0,$X$57,N3921=1,$X$56)</f>
        <v>1.3229474467763136E-4</v>
      </c>
      <c r="Q3921" cm="1">
        <f t="array" ref="Q3921">$W$2*_xlfn.IFS(C3921="data_analyst",$Z$5,C3921="data_engineer",$Z$6,C3921="data_scientist",$Z$7)*_xlfn.IFS(E3921=0,$Z$12,E3921=1,$Z$11)*_xlfn.IFS(F3921=0,$Z$17,F3921=1,$Z$16)*_xlfn.IFS(G3921=0,$Z$22,G3921=1,$Z$21)*_xlfn.IFS(H3921=0,$Z$27,H3921=1,$Z$26)*_xlfn.IFS(I3921=0,$Z$32,I3921=1,$Z$31)*_xlfn.IFS(J3921=0,$Z$37,J3921=1,$Z$36)*_xlfn.IFS(K3921=0,$Z$42,K3921=1,$Z$41)*_xlfn.IFS(L3921=0,$Z$47,L3921=1,$Z$46)*_xlfn.IFS(M3921=0,$Z$52,M3921=1,$Z$51)*_xlfn.IFS(N3921=0,$Z$57,N3921=1,$Z$56)</f>
        <v>1.0934096374833335E-3</v>
      </c>
      <c r="R3921" t="str" cm="1">
        <f t="array" ref="R3921">_xlfn.IFS(AND(O3921&gt;P3921,O3921&gt;Q3921),"Low",AND(P3921&gt;O3921,P3921&gt;Q3921),"Medium",AND(Q3921&gt;O3921,Q3921&gt;P3921),"High")</f>
        <v>Low</v>
      </c>
      <c r="S3921" t="str">
        <f t="shared" si="124"/>
        <v>F</v>
      </c>
    </row>
    <row r="3922" spans="1:19" x14ac:dyDescent="0.3">
      <c r="A3922" t="s">
        <v>18</v>
      </c>
      <c r="B3922">
        <v>6</v>
      </c>
      <c r="C3922" t="s">
        <v>15</v>
      </c>
      <c r="D3922" t="str">
        <f t="shared" si="123"/>
        <v>High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</v>
      </c>
      <c r="O3922" cm="1">
        <f t="array" ref="O3922">$U$2*_xlfn.IFS(C3922="data_analyst",$V$5,C3922="data_engineer",$V$6,C3922="data_scientist",$V$7)*_xlfn.IFS(E3922=0,$V$12,E3922=1,$V$11)*_xlfn.IFS(F3922=0,$V$17,F3922=1,$V$16)*_xlfn.IFS(G3922=0,$V$22,G3922=1,$V$21)*_xlfn.IFS(H3922=0,$V$27,H3922=1,$V$26)*_xlfn.IFS(I3922=0,$V$32,I3922=1,$V$31)*_xlfn.IFS(J3922=0,$V$37,J3922=1,$V$36)*_xlfn.IFS(K3922=0,$V$42,K3922=1,$V$41)*_xlfn.IFS(L3922=0,$V$47,L3922=1,$V$46)*_xlfn.IFS(M3922=0,$V$52,M3922=1,$V$51)*_xlfn.IFS(N3922=0,$V$57,N3922=1,$V$56)</f>
        <v>2.3455829444072339E-2</v>
      </c>
      <c r="P3922" cm="1">
        <f t="array" ref="P3922">$V$2*_xlfn.IFS(C3922="data_analyst",$X$5,C3922="data_engineer",$X$6,C3922="data_scientist",$X$7)*_xlfn.IFS(E3922=0,$X$12,E3922=1,$X$11)*_xlfn.IFS(F3922=0,$X$17,F3922=1,$X$16)*_xlfn.IFS(G3922=0,$X$22,G3922=1,$X$21)*_xlfn.IFS(H3922=0,$X$27,H3922=1,$X$26)*_xlfn.IFS(I3922=0,$X$32,I3922=1,$X$31)*_xlfn.IFS(J3922=0,$X$37,J3922=1,$X$36)*_xlfn.IFS(K3922=0,$X$42,K3922=1,$X$41)*_xlfn.IFS(L3922=0,$X$47,L3922=1,$X$46)*_xlfn.IFS(M3922=0,$X$52,M3922=1,$X$51)*_xlfn.IFS(N3922=0,$X$57,N3922=1,$X$56)</f>
        <v>1.3229474467763136E-4</v>
      </c>
      <c r="Q3922" cm="1">
        <f t="array" ref="Q3922">$W$2*_xlfn.IFS(C3922="data_analyst",$Z$5,C3922="data_engineer",$Z$6,C3922="data_scientist",$Z$7)*_xlfn.IFS(E3922=0,$Z$12,E3922=1,$Z$11)*_xlfn.IFS(F3922=0,$Z$17,F3922=1,$Z$16)*_xlfn.IFS(G3922=0,$Z$22,G3922=1,$Z$21)*_xlfn.IFS(H3922=0,$Z$27,H3922=1,$Z$26)*_xlfn.IFS(I3922=0,$Z$32,I3922=1,$Z$31)*_xlfn.IFS(J3922=0,$Z$37,J3922=1,$Z$36)*_xlfn.IFS(K3922=0,$Z$42,K3922=1,$Z$41)*_xlfn.IFS(L3922=0,$Z$47,L3922=1,$Z$46)*_xlfn.IFS(M3922=0,$Z$52,M3922=1,$Z$51)*_xlfn.IFS(N3922=0,$Z$57,N3922=1,$Z$56)</f>
        <v>1.0934096374833335E-3</v>
      </c>
      <c r="R3922" t="str" cm="1">
        <f t="array" ref="R3922">_xlfn.IFS(AND(O3922&gt;P3922,O3922&gt;Q3922),"Low",AND(P3922&gt;O3922,P3922&gt;Q3922),"Medium",AND(Q3922&gt;O3922,Q3922&gt;P3922),"High")</f>
        <v>Low</v>
      </c>
      <c r="S3922" t="str">
        <f t="shared" si="124"/>
        <v>F</v>
      </c>
    </row>
    <row r="3923" spans="1:19" x14ac:dyDescent="0.3">
      <c r="A3923" t="s">
        <v>18</v>
      </c>
      <c r="B3923">
        <v>4</v>
      </c>
      <c r="C3923" t="s">
        <v>15</v>
      </c>
      <c r="D3923" t="str">
        <f t="shared" si="123"/>
        <v>Medium</v>
      </c>
      <c r="E3923">
        <v>1</v>
      </c>
      <c r="F3923">
        <v>0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</v>
      </c>
      <c r="O3923" cm="1">
        <f t="array" ref="O3923">$U$2*_xlfn.IFS(C3923="data_analyst",$V$5,C3923="data_engineer",$V$6,C3923="data_scientist",$V$7)*_xlfn.IFS(E3923=0,$V$12,E3923=1,$V$11)*_xlfn.IFS(F3923=0,$V$17,F3923=1,$V$16)*_xlfn.IFS(G3923=0,$V$22,G3923=1,$V$21)*_xlfn.IFS(H3923=0,$V$27,H3923=1,$V$26)*_xlfn.IFS(I3923=0,$V$32,I3923=1,$V$31)*_xlfn.IFS(J3923=0,$V$37,J3923=1,$V$36)*_xlfn.IFS(K3923=0,$V$42,K3923=1,$V$41)*_xlfn.IFS(L3923=0,$V$47,L3923=1,$V$46)*_xlfn.IFS(M3923=0,$V$52,M3923=1,$V$51)*_xlfn.IFS(N3923=0,$V$57,N3923=1,$V$56)</f>
        <v>3.0242484146138235E-3</v>
      </c>
      <c r="P3923" cm="1">
        <f t="array" ref="P3923">$V$2*_xlfn.IFS(C3923="data_analyst",$X$5,C3923="data_engineer",$X$6,C3923="data_scientist",$X$7)*_xlfn.IFS(E3923=0,$X$12,E3923=1,$X$11)*_xlfn.IFS(F3923=0,$X$17,F3923=1,$X$16)*_xlfn.IFS(G3923=0,$X$22,G3923=1,$X$21)*_xlfn.IFS(H3923=0,$X$27,H3923=1,$X$26)*_xlfn.IFS(I3923=0,$X$32,I3923=1,$X$31)*_xlfn.IFS(J3923=0,$X$37,J3923=1,$X$36)*_xlfn.IFS(K3923=0,$X$42,K3923=1,$X$41)*_xlfn.IFS(L3923=0,$X$47,L3923=1,$X$46)*_xlfn.IFS(M3923=0,$X$52,M3923=1,$X$51)*_xlfn.IFS(N3923=0,$X$57,N3923=1,$X$56)</f>
        <v>2.601808493627482E-4</v>
      </c>
      <c r="Q3923" cm="1">
        <f t="array" ref="Q3923">$W$2*_xlfn.IFS(C3923="data_analyst",$Z$5,C3923="data_engineer",$Z$6,C3923="data_scientist",$Z$7)*_xlfn.IFS(E3923=0,$Z$12,E3923=1,$Z$11)*_xlfn.IFS(F3923=0,$Z$17,F3923=1,$Z$16)*_xlfn.IFS(G3923=0,$Z$22,G3923=1,$Z$21)*_xlfn.IFS(H3923=0,$Z$27,H3923=1,$Z$26)*_xlfn.IFS(I3923=0,$Z$32,I3923=1,$Z$31)*_xlfn.IFS(J3923=0,$Z$37,J3923=1,$Z$36)*_xlfn.IFS(K3923=0,$Z$42,K3923=1,$Z$41)*_xlfn.IFS(L3923=0,$Z$47,L3923=1,$Z$46)*_xlfn.IFS(M3923=0,$Z$52,M3923=1,$Z$51)*_xlfn.IFS(N3923=0,$Z$57,N3923=1,$Z$56)</f>
        <v>7.3761944142974748E-4</v>
      </c>
      <c r="R3923" t="str" cm="1">
        <f t="array" ref="R3923">_xlfn.IFS(AND(O3923&gt;P3923,O3923&gt;Q3923),"Low",AND(P3923&gt;O3923,P3923&gt;Q3923),"Medium",AND(Q3923&gt;O3923,Q3923&gt;P3923),"High")</f>
        <v>Low</v>
      </c>
      <c r="S3923" t="str">
        <f t="shared" si="124"/>
        <v>F</v>
      </c>
    </row>
    <row r="3924" spans="1:19" x14ac:dyDescent="0.3">
      <c r="A3924" t="s">
        <v>18</v>
      </c>
      <c r="B3924">
        <v>2</v>
      </c>
      <c r="C3924" t="s">
        <v>15</v>
      </c>
      <c r="D3924" t="str">
        <f t="shared" si="123"/>
        <v>Medium</v>
      </c>
      <c r="E3924">
        <v>1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 cm="1">
        <f t="array" ref="O3924">$U$2*_xlfn.IFS(C3924="data_analyst",$V$5,C3924="data_engineer",$V$6,C3924="data_scientist",$V$7)*_xlfn.IFS(E3924=0,$V$12,E3924=1,$V$11)*_xlfn.IFS(F3924=0,$V$17,F3924=1,$V$16)*_xlfn.IFS(G3924=0,$V$22,G3924=1,$V$21)*_xlfn.IFS(H3924=0,$V$27,H3924=1,$V$26)*_xlfn.IFS(I3924=0,$V$32,I3924=1,$V$31)*_xlfn.IFS(J3924=0,$V$37,J3924=1,$V$36)*_xlfn.IFS(K3924=0,$V$42,K3924=1,$V$41)*_xlfn.IFS(L3924=0,$V$47,L3924=1,$V$46)*_xlfn.IFS(M3924=0,$V$52,M3924=1,$V$51)*_xlfn.IFS(N3924=0,$V$57,N3924=1,$V$56)</f>
        <v>2.199570172505634E-3</v>
      </c>
      <c r="P3924" cm="1">
        <f t="array" ref="P3924">$V$2*_xlfn.IFS(C3924="data_analyst",$X$5,C3924="data_engineer",$X$6,C3924="data_scientist",$X$7)*_xlfn.IFS(E3924=0,$X$12,E3924=1,$X$11)*_xlfn.IFS(F3924=0,$X$17,F3924=1,$X$16)*_xlfn.IFS(G3924=0,$X$22,G3924=1,$X$21)*_xlfn.IFS(H3924=0,$X$27,H3924=1,$X$26)*_xlfn.IFS(I3924=0,$X$32,I3924=1,$X$31)*_xlfn.IFS(J3924=0,$X$37,J3924=1,$X$36)*_xlfn.IFS(K3924=0,$X$42,K3924=1,$X$41)*_xlfn.IFS(L3924=0,$X$47,L3924=1,$X$46)*_xlfn.IFS(M3924=0,$X$52,M3924=1,$X$51)*_xlfn.IFS(N3924=0,$X$57,N3924=1,$X$56)</f>
        <v>2.017729808510536E-5</v>
      </c>
      <c r="Q3924" cm="1">
        <f t="array" ref="Q3924">$W$2*_xlfn.IFS(C3924="data_analyst",$Z$5,C3924="data_engineer",$Z$6,C3924="data_scientist",$Z$7)*_xlfn.IFS(E3924=0,$Z$12,E3924=1,$Z$11)*_xlfn.IFS(F3924=0,$Z$17,F3924=1,$Z$16)*_xlfn.IFS(G3924=0,$Z$22,G3924=1,$Z$21)*_xlfn.IFS(H3924=0,$Z$27,H3924=1,$Z$26)*_xlfn.IFS(I3924=0,$Z$32,I3924=1,$Z$31)*_xlfn.IFS(J3924=0,$Z$37,J3924=1,$Z$36)*_xlfn.IFS(K3924=0,$Z$42,K3924=1,$Z$41)*_xlfn.IFS(L3924=0,$Z$47,L3924=1,$Z$46)*_xlfn.IFS(M3924=0,$Z$52,M3924=1,$Z$51)*_xlfn.IFS(N3924=0,$Z$57,N3924=1,$Z$56)</f>
        <v>2.2446977393923728E-4</v>
      </c>
      <c r="R3924" t="str" cm="1">
        <f t="array" ref="R3924">_xlfn.IFS(AND(O3924&gt;P3924,O3924&gt;Q3924),"Low",AND(P3924&gt;O3924,P3924&gt;Q3924),"Medium",AND(Q3924&gt;O3924,Q3924&gt;P3924),"High")</f>
        <v>Low</v>
      </c>
      <c r="S3924" t="str">
        <f t="shared" si="124"/>
        <v>F</v>
      </c>
    </row>
    <row r="3925" spans="1:19" x14ac:dyDescent="0.3">
      <c r="A3925" t="s">
        <v>18</v>
      </c>
      <c r="B3925">
        <v>4</v>
      </c>
      <c r="C3925" t="s">
        <v>15</v>
      </c>
      <c r="D3925" t="str">
        <f t="shared" si="123"/>
        <v>Medium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</v>
      </c>
      <c r="O3925" cm="1">
        <f t="array" ref="O3925">$U$2*_xlfn.IFS(C3925="data_analyst",$V$5,C3925="data_engineer",$V$6,C3925="data_scientist",$V$7)*_xlfn.IFS(E3925=0,$V$12,E3925=1,$V$11)*_xlfn.IFS(F3925=0,$V$17,F3925=1,$V$16)*_xlfn.IFS(G3925=0,$V$22,G3925=1,$V$21)*_xlfn.IFS(H3925=0,$V$27,H3925=1,$V$26)*_xlfn.IFS(I3925=0,$V$32,I3925=1,$V$31)*_xlfn.IFS(J3925=0,$V$37,J3925=1,$V$36)*_xlfn.IFS(K3925=0,$V$42,K3925=1,$V$41)*_xlfn.IFS(L3925=0,$V$47,L3925=1,$V$46)*_xlfn.IFS(M3925=0,$V$52,M3925=1,$V$51)*_xlfn.IFS(N3925=0,$V$57,N3925=1,$V$56)</f>
        <v>1.8002646761135725E-2</v>
      </c>
      <c r="P3925" cm="1">
        <f t="array" ref="P3925">$V$2*_xlfn.IFS(C3925="data_analyst",$X$5,C3925="data_engineer",$X$6,C3925="data_scientist",$X$7)*_xlfn.IFS(E3925=0,$X$12,E3925=1,$X$11)*_xlfn.IFS(F3925=0,$X$17,F3925=1,$X$16)*_xlfn.IFS(G3925=0,$X$22,G3925=1,$X$21)*_xlfn.IFS(H3925=0,$X$27,H3925=1,$X$26)*_xlfn.IFS(I3925=0,$X$32,I3925=1,$X$31)*_xlfn.IFS(J3925=0,$X$37,J3925=1,$X$36)*_xlfn.IFS(K3925=0,$X$42,K3925=1,$X$41)*_xlfn.IFS(L3925=0,$X$47,L3925=1,$X$46)*_xlfn.IFS(M3925=0,$X$52,M3925=1,$X$51)*_xlfn.IFS(N3925=0,$X$57,N3925=1,$X$56)</f>
        <v>1.1404719368761322E-4</v>
      </c>
      <c r="Q3925" cm="1">
        <f t="array" ref="Q3925">$W$2*_xlfn.IFS(C3925="data_analyst",$Z$5,C3925="data_engineer",$Z$6,C3925="data_scientist",$Z$7)*_xlfn.IFS(E3925=0,$Z$12,E3925=1,$Z$11)*_xlfn.IFS(F3925=0,$Z$17,F3925=1,$Z$16)*_xlfn.IFS(G3925=0,$Z$22,G3925=1,$Z$21)*_xlfn.IFS(H3925=0,$Z$27,H3925=1,$Z$26)*_xlfn.IFS(I3925=0,$Z$32,I3925=1,$Z$31)*_xlfn.IFS(J3925=0,$Z$37,J3925=1,$Z$36)*_xlfn.IFS(K3925=0,$Z$42,K3925=1,$Z$41)*_xlfn.IFS(L3925=0,$Z$47,L3925=1,$Z$46)*_xlfn.IFS(M3925=0,$Z$52,M3925=1,$Z$51)*_xlfn.IFS(N3925=0,$Z$57,N3925=1,$Z$56)</f>
        <v>1.0309290867700006E-3</v>
      </c>
      <c r="R3925" t="str" cm="1">
        <f t="array" ref="R3925">_xlfn.IFS(AND(O3925&gt;P3925,O3925&gt;Q3925),"Low",AND(P3925&gt;O3925,P3925&gt;Q3925),"Medium",AND(Q3925&gt;O3925,Q3925&gt;P3925),"High")</f>
        <v>Low</v>
      </c>
      <c r="S3925" t="str">
        <f t="shared" si="124"/>
        <v>F</v>
      </c>
    </row>
    <row r="3926" spans="1:19" x14ac:dyDescent="0.3">
      <c r="A3926" t="s">
        <v>18</v>
      </c>
      <c r="B3926">
        <v>5</v>
      </c>
      <c r="C3926" t="s">
        <v>15</v>
      </c>
      <c r="D3926" t="str">
        <f t="shared" si="123"/>
        <v>High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 cm="1">
        <f t="array" ref="O3926">$U$2*_xlfn.IFS(C3926="data_analyst",$V$5,C3926="data_engineer",$V$6,C3926="data_scientist",$V$7)*_xlfn.IFS(E3926=0,$V$12,E3926=1,$V$11)*_xlfn.IFS(F3926=0,$V$17,F3926=1,$V$16)*_xlfn.IFS(G3926=0,$V$22,G3926=1,$V$21)*_xlfn.IFS(H3926=0,$V$27,H3926=1,$V$26)*_xlfn.IFS(I3926=0,$V$32,I3926=1,$V$31)*_xlfn.IFS(J3926=0,$V$37,J3926=1,$V$36)*_xlfn.IFS(K3926=0,$V$42,K3926=1,$V$41)*_xlfn.IFS(L3926=0,$V$47,L3926=1,$V$46)*_xlfn.IFS(M3926=0,$V$52,M3926=1,$V$51)*_xlfn.IFS(N3926=0,$V$57,N3926=1,$V$56)</f>
        <v>3.5980479398548316E-3</v>
      </c>
      <c r="P3926" cm="1">
        <f t="array" ref="P3926">$V$2*_xlfn.IFS(C3926="data_analyst",$X$5,C3926="data_engineer",$X$6,C3926="data_scientist",$X$7)*_xlfn.IFS(E3926=0,$X$12,E3926=1,$X$11)*_xlfn.IFS(F3926=0,$X$17,F3926=1,$X$16)*_xlfn.IFS(G3926=0,$X$22,G3926=1,$X$21)*_xlfn.IFS(H3926=0,$X$27,H3926=1,$X$26)*_xlfn.IFS(I3926=0,$X$32,I3926=1,$X$31)*_xlfn.IFS(J3926=0,$X$37,J3926=1,$X$36)*_xlfn.IFS(K3926=0,$X$42,K3926=1,$X$41)*_xlfn.IFS(L3926=0,$X$47,L3926=1,$X$46)*_xlfn.IFS(M3926=0,$X$52,M3926=1,$X$51)*_xlfn.IFS(N3926=0,$X$57,N3926=1,$X$56)</f>
        <v>6.6698551578231375E-6</v>
      </c>
      <c r="Q3926" cm="1">
        <f t="array" ref="Q3926">$W$2*_xlfn.IFS(C3926="data_analyst",$Z$5,C3926="data_engineer",$Z$6,C3926="data_scientist",$Z$7)*_xlfn.IFS(E3926=0,$Z$12,E3926=1,$Z$11)*_xlfn.IFS(F3926=0,$Z$17,F3926=1,$Z$16)*_xlfn.IFS(G3926=0,$Z$22,G3926=1,$Z$21)*_xlfn.IFS(H3926=0,$Z$27,H3926=1,$Z$26)*_xlfn.IFS(I3926=0,$Z$32,I3926=1,$Z$31)*_xlfn.IFS(J3926=0,$Z$37,J3926=1,$Z$36)*_xlfn.IFS(K3926=0,$Z$42,K3926=1,$Z$41)*_xlfn.IFS(L3926=0,$Z$47,L3926=1,$Z$46)*_xlfn.IFS(M3926=0,$Z$52,M3926=1,$Z$51)*_xlfn.IFS(N3926=0,$Z$57,N3926=1,$Z$56)</f>
        <v>1.5927766875393896E-4</v>
      </c>
      <c r="R3926" t="str" cm="1">
        <f t="array" ref="R3926">_xlfn.IFS(AND(O3926&gt;P3926,O3926&gt;Q3926),"Low",AND(P3926&gt;O3926,P3926&gt;Q3926),"Medium",AND(Q3926&gt;O3926,Q3926&gt;P3926),"High")</f>
        <v>Low</v>
      </c>
      <c r="S3926" t="str">
        <f t="shared" si="124"/>
        <v>F</v>
      </c>
    </row>
    <row r="3927" spans="1:19" x14ac:dyDescent="0.3">
      <c r="A3927" t="s">
        <v>18</v>
      </c>
      <c r="B3927">
        <v>6</v>
      </c>
      <c r="C3927" t="s">
        <v>15</v>
      </c>
      <c r="D3927" t="str">
        <f t="shared" si="123"/>
        <v>High</v>
      </c>
      <c r="E3927">
        <v>0</v>
      </c>
      <c r="F3927">
        <v>1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 cm="1">
        <f t="array" ref="O3927">$U$2*_xlfn.IFS(C3927="data_analyst",$V$5,C3927="data_engineer",$V$6,C3927="data_scientist",$V$7)*_xlfn.IFS(E3927=0,$V$12,E3927=1,$V$11)*_xlfn.IFS(F3927=0,$V$17,F3927=1,$V$16)*_xlfn.IFS(G3927=0,$V$22,G3927=1,$V$21)*_xlfn.IFS(H3927=0,$V$27,H3927=1,$V$26)*_xlfn.IFS(I3927=0,$V$32,I3927=1,$V$31)*_xlfn.IFS(J3927=0,$V$37,J3927=1,$V$36)*_xlfn.IFS(K3927=0,$V$42,K3927=1,$V$41)*_xlfn.IFS(L3927=0,$V$47,L3927=1,$V$46)*_xlfn.IFS(M3927=0,$V$52,M3927=1,$V$51)*_xlfn.IFS(N3927=0,$V$57,N3927=1,$V$56)</f>
        <v>8.5293007392579529E-4</v>
      </c>
      <c r="P3927" cm="1">
        <f t="array" ref="P3927">$V$2*_xlfn.IFS(C3927="data_analyst",$X$5,C3927="data_engineer",$X$6,C3927="data_scientist",$X$7)*_xlfn.IFS(E3927=0,$X$12,E3927=1,$X$11)*_xlfn.IFS(F3927=0,$X$17,F3927=1,$X$16)*_xlfn.IFS(G3927=0,$X$22,G3927=1,$X$21)*_xlfn.IFS(H3927=0,$X$27,H3927=1,$X$26)*_xlfn.IFS(I3927=0,$X$32,I3927=1,$X$31)*_xlfn.IFS(J3927=0,$X$37,J3927=1,$X$36)*_xlfn.IFS(K3927=0,$X$42,K3927=1,$X$41)*_xlfn.IFS(L3927=0,$X$47,L3927=1,$X$46)*_xlfn.IFS(M3927=0,$X$52,M3927=1,$X$51)*_xlfn.IFS(N3927=0,$X$57,N3927=1,$X$56)</f>
        <v>8.8014387192279006E-6</v>
      </c>
      <c r="Q3927" cm="1">
        <f t="array" ref="Q3927">$W$2*_xlfn.IFS(C3927="data_analyst",$Z$5,C3927="data_engineer",$Z$6,C3927="data_scientist",$Z$7)*_xlfn.IFS(E3927=0,$Z$12,E3927=1,$Z$11)*_xlfn.IFS(F3927=0,$Z$17,F3927=1,$Z$16)*_xlfn.IFS(G3927=0,$Z$22,G3927=1,$Z$21)*_xlfn.IFS(H3927=0,$Z$27,H3927=1,$Z$26)*_xlfn.IFS(I3927=0,$Z$32,I3927=1,$Z$31)*_xlfn.IFS(J3927=0,$Z$37,J3927=1,$Z$36)*_xlfn.IFS(K3927=0,$Z$42,K3927=1,$Z$41)*_xlfn.IFS(L3927=0,$Z$47,L3927=1,$Z$46)*_xlfn.IFS(M3927=0,$Z$52,M3927=1,$Z$51)*_xlfn.IFS(N3927=0,$Z$57,N3927=1,$Z$56)</f>
        <v>1.1540821183341212E-4</v>
      </c>
      <c r="R3927" t="str" cm="1">
        <f t="array" ref="R3927">_xlfn.IFS(AND(O3927&gt;P3927,O3927&gt;Q3927),"Low",AND(P3927&gt;O3927,P3927&gt;Q3927),"Medium",AND(Q3927&gt;O3927,Q3927&gt;P3927),"High")</f>
        <v>Low</v>
      </c>
      <c r="S3927" t="str">
        <f t="shared" si="124"/>
        <v>F</v>
      </c>
    </row>
    <row r="3928" spans="1:19" x14ac:dyDescent="0.3">
      <c r="A3928" t="s">
        <v>18</v>
      </c>
      <c r="B3928">
        <v>7</v>
      </c>
      <c r="C3928" t="s">
        <v>15</v>
      </c>
      <c r="D3928" t="str">
        <f t="shared" si="123"/>
        <v>High</v>
      </c>
      <c r="E3928">
        <v>1</v>
      </c>
      <c r="F3928">
        <v>1</v>
      </c>
      <c r="G3928">
        <v>0</v>
      </c>
      <c r="H3928">
        <v>0</v>
      </c>
      <c r="I3928">
        <v>1</v>
      </c>
      <c r="J3928">
        <v>0</v>
      </c>
      <c r="K3928">
        <v>0</v>
      </c>
      <c r="L3928">
        <v>0</v>
      </c>
      <c r="M3928">
        <v>1</v>
      </c>
      <c r="N3928">
        <v>1</v>
      </c>
      <c r="O3928" cm="1">
        <f t="array" ref="O3928">$U$2*_xlfn.IFS(C3928="data_analyst",$V$5,C3928="data_engineer",$V$6,C3928="data_scientist",$V$7)*_xlfn.IFS(E3928=0,$V$12,E3928=1,$V$11)*_xlfn.IFS(F3928=0,$V$17,F3928=1,$V$16)*_xlfn.IFS(G3928=0,$V$22,G3928=1,$V$21)*_xlfn.IFS(H3928=0,$V$27,H3928=1,$V$26)*_xlfn.IFS(I3928=0,$V$32,I3928=1,$V$31)*_xlfn.IFS(J3928=0,$V$37,J3928=1,$V$36)*_xlfn.IFS(K3928=0,$V$42,K3928=1,$V$41)*_xlfn.IFS(L3928=0,$V$47,L3928=1,$V$46)*_xlfn.IFS(M3928=0,$V$52,M3928=1,$V$51)*_xlfn.IFS(N3928=0,$V$57,N3928=1,$V$56)</f>
        <v>6.2284137020324152E-5</v>
      </c>
      <c r="P3928" cm="1">
        <f t="array" ref="P3928">$V$2*_xlfn.IFS(C3928="data_analyst",$X$5,C3928="data_engineer",$X$6,C3928="data_scientist",$X$7)*_xlfn.IFS(E3928=0,$X$12,E3928=1,$X$11)*_xlfn.IFS(F3928=0,$X$17,F3928=1,$X$16)*_xlfn.IFS(G3928=0,$X$22,G3928=1,$X$21)*_xlfn.IFS(H3928=0,$X$27,H3928=1,$X$26)*_xlfn.IFS(I3928=0,$X$32,I3928=1,$X$31)*_xlfn.IFS(J3928=0,$X$37,J3928=1,$X$36)*_xlfn.IFS(K3928=0,$X$42,K3928=1,$X$41)*_xlfn.IFS(L3928=0,$X$47,L3928=1,$X$46)*_xlfn.IFS(M3928=0,$X$52,M3928=1,$X$51)*_xlfn.IFS(N3928=0,$X$57,N3928=1,$X$56)</f>
        <v>1.392067580602091E-4</v>
      </c>
      <c r="Q3928" cm="1">
        <f t="array" ref="Q3928">$W$2*_xlfn.IFS(C3928="data_analyst",$Z$5,C3928="data_engineer",$Z$6,C3928="data_scientist",$Z$7)*_xlfn.IFS(E3928=0,$Z$12,E3928=1,$Z$11)*_xlfn.IFS(F3928=0,$Z$17,F3928=1,$Z$16)*_xlfn.IFS(G3928=0,$Z$22,G3928=1,$Z$21)*_xlfn.IFS(H3928=0,$Z$27,H3928=1,$Z$26)*_xlfn.IFS(I3928=0,$Z$32,I3928=1,$Z$31)*_xlfn.IFS(J3928=0,$Z$37,J3928=1,$Z$36)*_xlfn.IFS(K3928=0,$Z$42,K3928=1,$Z$41)*_xlfn.IFS(L3928=0,$Z$47,L3928=1,$Z$46)*_xlfn.IFS(M3928=0,$Z$52,M3928=1,$Z$51)*_xlfn.IFS(N3928=0,$Z$57,N3928=1,$Z$56)</f>
        <v>2.2501527901898851E-4</v>
      </c>
      <c r="R3928" t="str" cm="1">
        <f t="array" ref="R3928">_xlfn.IFS(AND(O3928&gt;P3928,O3928&gt;Q3928),"Low",AND(P3928&gt;O3928,P3928&gt;Q3928),"Medium",AND(Q3928&gt;O3928,Q3928&gt;P3928),"High")</f>
        <v>High</v>
      </c>
      <c r="S3928" t="str">
        <f t="shared" si="124"/>
        <v>T</v>
      </c>
    </row>
    <row r="3929" spans="1:19" x14ac:dyDescent="0.3">
      <c r="A3929" t="s">
        <v>18</v>
      </c>
      <c r="B3929">
        <v>6</v>
      </c>
      <c r="C3929" t="s">
        <v>15</v>
      </c>
      <c r="D3929" t="str">
        <f t="shared" si="123"/>
        <v>High</v>
      </c>
      <c r="E3929">
        <v>1</v>
      </c>
      <c r="F3929">
        <v>1</v>
      </c>
      <c r="G3929">
        <v>1</v>
      </c>
      <c r="H3929">
        <v>1</v>
      </c>
      <c r="I3929">
        <v>0</v>
      </c>
      <c r="J3929">
        <v>1</v>
      </c>
      <c r="K3929">
        <v>0</v>
      </c>
      <c r="L3929">
        <v>0</v>
      </c>
      <c r="M3929">
        <v>0</v>
      </c>
      <c r="N3929">
        <v>1</v>
      </c>
      <c r="O3929" cm="1">
        <f t="array" ref="O3929">$U$2*_xlfn.IFS(C3929="data_analyst",$V$5,C3929="data_engineer",$V$6,C3929="data_scientist",$V$7)*_xlfn.IFS(E3929=0,$V$12,E3929=1,$V$11)*_xlfn.IFS(F3929=0,$V$17,F3929=1,$V$16)*_xlfn.IFS(G3929=0,$V$22,G3929=1,$V$21)*_xlfn.IFS(H3929=0,$V$27,H3929=1,$V$26)*_xlfn.IFS(I3929=0,$V$32,I3929=1,$V$31)*_xlfn.IFS(J3929=0,$V$37,J3929=1,$V$36)*_xlfn.IFS(K3929=0,$V$42,K3929=1,$V$41)*_xlfn.IFS(L3929=0,$V$47,L3929=1,$V$46)*_xlfn.IFS(M3929=0,$V$52,M3929=1,$V$51)*_xlfn.IFS(N3929=0,$V$57,N3929=1,$V$56)</f>
        <v>2.4616083322747339E-4</v>
      </c>
      <c r="P3929" cm="1">
        <f t="array" ref="P3929">$V$2*_xlfn.IFS(C3929="data_analyst",$X$5,C3929="data_engineer",$X$6,C3929="data_scientist",$X$7)*_xlfn.IFS(E3929=0,$X$12,E3929=1,$X$11)*_xlfn.IFS(F3929=0,$X$17,F3929=1,$X$16)*_xlfn.IFS(G3929=0,$X$22,G3929=1,$X$21)*_xlfn.IFS(H3929=0,$X$27,H3929=1,$X$26)*_xlfn.IFS(I3929=0,$X$32,I3929=1,$X$31)*_xlfn.IFS(J3929=0,$X$37,J3929=1,$X$36)*_xlfn.IFS(K3929=0,$X$42,K3929=1,$X$41)*_xlfn.IFS(L3929=0,$X$47,L3929=1,$X$46)*_xlfn.IFS(M3929=0,$X$52,M3929=1,$X$51)*_xlfn.IFS(N3929=0,$X$57,N3929=1,$X$56)</f>
        <v>8.3113984324616216E-5</v>
      </c>
      <c r="Q3929" cm="1">
        <f t="array" ref="Q3929">$W$2*_xlfn.IFS(C3929="data_analyst",$Z$5,C3929="data_engineer",$Z$6,C3929="data_scientist",$Z$7)*_xlfn.IFS(E3929=0,$Z$12,E3929=1,$Z$11)*_xlfn.IFS(F3929=0,$Z$17,F3929=1,$Z$16)*_xlfn.IFS(G3929=0,$Z$22,G3929=1,$Z$21)*_xlfn.IFS(H3929=0,$Z$27,H3929=1,$Z$26)*_xlfn.IFS(I3929=0,$Z$32,I3929=1,$Z$31)*_xlfn.IFS(J3929=0,$Z$37,J3929=1,$Z$36)*_xlfn.IFS(K3929=0,$Z$42,K3929=1,$Z$41)*_xlfn.IFS(L3929=0,$Z$47,L3929=1,$Z$46)*_xlfn.IFS(M3929=0,$Z$52,M3929=1,$Z$51)*_xlfn.IFS(N3929=0,$Z$57,N3929=1,$Z$56)</f>
        <v>1.4997052909069048E-4</v>
      </c>
      <c r="R3929" t="str" cm="1">
        <f t="array" ref="R3929">_xlfn.IFS(AND(O3929&gt;P3929,O3929&gt;Q3929),"Low",AND(P3929&gt;O3929,P3929&gt;Q3929),"Medium",AND(Q3929&gt;O3929,Q3929&gt;P3929),"High")</f>
        <v>Low</v>
      </c>
      <c r="S3929" t="str">
        <f t="shared" si="124"/>
        <v>F</v>
      </c>
    </row>
    <row r="3930" spans="1:19" x14ac:dyDescent="0.3">
      <c r="A3930" t="s">
        <v>18</v>
      </c>
      <c r="B3930">
        <v>5</v>
      </c>
      <c r="C3930" t="s">
        <v>15</v>
      </c>
      <c r="D3930" t="str">
        <f t="shared" si="123"/>
        <v>High</v>
      </c>
      <c r="E3930">
        <v>1</v>
      </c>
      <c r="F3930">
        <v>1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</v>
      </c>
      <c r="O3930" cm="1">
        <f t="array" ref="O3930">$U$2*_xlfn.IFS(C3930="data_analyst",$V$5,C3930="data_engineer",$V$6,C3930="data_scientist",$V$7)*_xlfn.IFS(E3930=0,$V$12,E3930=1,$V$11)*_xlfn.IFS(F3930=0,$V$17,F3930=1,$V$16)*_xlfn.IFS(G3930=0,$V$22,G3930=1,$V$21)*_xlfn.IFS(H3930=0,$V$27,H3930=1,$V$26)*_xlfn.IFS(I3930=0,$V$32,I3930=1,$V$31)*_xlfn.IFS(J3930=0,$V$37,J3930=1,$V$36)*_xlfn.IFS(K3930=0,$V$42,K3930=1,$V$41)*_xlfn.IFS(L3930=0,$V$47,L3930=1,$V$46)*_xlfn.IFS(M3930=0,$V$52,M3930=1,$V$51)*_xlfn.IFS(N3930=0,$V$57,N3930=1,$V$56)</f>
        <v>3.9403236618976408E-3</v>
      </c>
      <c r="P3930" cm="1">
        <f t="array" ref="P3930">$V$2*_xlfn.IFS(C3930="data_analyst",$X$5,C3930="data_engineer",$X$6,C3930="data_scientist",$X$7)*_xlfn.IFS(E3930=0,$X$12,E3930=1,$X$11)*_xlfn.IFS(F3930=0,$X$17,F3930=1,$X$16)*_xlfn.IFS(G3930=0,$X$22,G3930=1,$X$21)*_xlfn.IFS(H3930=0,$X$27,H3930=1,$X$26)*_xlfn.IFS(I3930=0,$X$32,I3930=1,$X$31)*_xlfn.IFS(J3930=0,$X$37,J3930=1,$X$36)*_xlfn.IFS(K3930=0,$X$42,K3930=1,$X$41)*_xlfn.IFS(L3930=0,$X$47,L3930=1,$X$46)*_xlfn.IFS(M3930=0,$X$52,M3930=1,$X$51)*_xlfn.IFS(N3930=0,$X$57,N3930=1,$X$56)</f>
        <v>3.0180978526078798E-4</v>
      </c>
      <c r="Q3930" cm="1">
        <f t="array" ref="Q3930">$W$2*_xlfn.IFS(C3930="data_analyst",$Z$5,C3930="data_engineer",$Z$6,C3930="data_scientist",$Z$7)*_xlfn.IFS(E3930=0,$Z$12,E3930=1,$Z$11)*_xlfn.IFS(F3930=0,$Z$17,F3930=1,$Z$16)*_xlfn.IFS(G3930=0,$Z$22,G3930=1,$Z$21)*_xlfn.IFS(H3930=0,$Z$27,H3930=1,$Z$26)*_xlfn.IFS(I3930=0,$Z$32,I3930=1,$Z$31)*_xlfn.IFS(J3930=0,$Z$37,J3930=1,$Z$36)*_xlfn.IFS(K3930=0,$Z$42,K3930=1,$Z$41)*_xlfn.IFS(L3930=0,$Z$47,L3930=1,$Z$46)*_xlfn.IFS(M3930=0,$Z$52,M3930=1,$Z$51)*_xlfn.IFS(N3930=0,$Z$57,N3930=1,$Z$56)</f>
        <v>7.8232365000124708E-4</v>
      </c>
      <c r="R3930" t="str" cm="1">
        <f t="array" ref="R3930">_xlfn.IFS(AND(O3930&gt;P3930,O3930&gt;Q3930),"Low",AND(P3930&gt;O3930,P3930&gt;Q3930),"Medium",AND(Q3930&gt;O3930,Q3930&gt;P3930),"High")</f>
        <v>Low</v>
      </c>
      <c r="S3930" t="str">
        <f t="shared" si="124"/>
        <v>F</v>
      </c>
    </row>
    <row r="3931" spans="1:19" x14ac:dyDescent="0.3">
      <c r="A3931" t="s">
        <v>18</v>
      </c>
      <c r="B3931">
        <v>7</v>
      </c>
      <c r="C3931" t="s">
        <v>15</v>
      </c>
      <c r="D3931" t="str">
        <f t="shared" si="123"/>
        <v>High</v>
      </c>
      <c r="E3931">
        <v>0</v>
      </c>
      <c r="F3931">
        <v>1</v>
      </c>
      <c r="G3931">
        <v>0</v>
      </c>
      <c r="H3931">
        <v>0</v>
      </c>
      <c r="I3931">
        <v>0</v>
      </c>
      <c r="J3931">
        <v>1</v>
      </c>
      <c r="K3931">
        <v>0</v>
      </c>
      <c r="L3931">
        <v>0</v>
      </c>
      <c r="M3931">
        <v>0</v>
      </c>
      <c r="N3931">
        <v>1</v>
      </c>
      <c r="O3931" cm="1">
        <f t="array" ref="O3931">$U$2*_xlfn.IFS(C3931="data_analyst",$V$5,C3931="data_engineer",$V$6,C3931="data_scientist",$V$7)*_xlfn.IFS(E3931=0,$V$12,E3931=1,$V$11)*_xlfn.IFS(F3931=0,$V$17,F3931=1,$V$16)*_xlfn.IFS(G3931=0,$V$22,G3931=1,$V$21)*_xlfn.IFS(H3931=0,$V$27,H3931=1,$V$26)*_xlfn.IFS(I3931=0,$V$32,I3931=1,$V$31)*_xlfn.IFS(J3931=0,$V$37,J3931=1,$V$36)*_xlfn.IFS(K3931=0,$V$42,K3931=1,$V$41)*_xlfn.IFS(L3931=0,$V$47,L3931=1,$V$46)*_xlfn.IFS(M3931=0,$V$52,M3931=1,$V$51)*_xlfn.IFS(N3931=0,$V$57,N3931=1,$V$56)</f>
        <v>8.0538920544847136E-3</v>
      </c>
      <c r="P3931" cm="1">
        <f t="array" ref="P3931">$V$2*_xlfn.IFS(C3931="data_analyst",$X$5,C3931="data_engineer",$X$6,C3931="data_scientist",$X$7)*_xlfn.IFS(E3931=0,$X$12,E3931=1,$X$11)*_xlfn.IFS(F3931=0,$X$17,F3931=1,$X$16)*_xlfn.IFS(G3931=0,$X$22,G3931=1,$X$21)*_xlfn.IFS(H3931=0,$X$27,H3931=1,$X$26)*_xlfn.IFS(I3931=0,$X$32,I3931=1,$X$31)*_xlfn.IFS(J3931=0,$X$37,J3931=1,$X$36)*_xlfn.IFS(K3931=0,$X$42,K3931=1,$X$41)*_xlfn.IFS(L3931=0,$X$47,L3931=1,$X$46)*_xlfn.IFS(M3931=0,$X$52,M3931=1,$X$51)*_xlfn.IFS(N3931=0,$X$57,N3931=1,$X$56)</f>
        <v>3.2026103349562342E-5</v>
      </c>
      <c r="Q3931" cm="1">
        <f t="array" ref="Q3931">$W$2*_xlfn.IFS(C3931="data_analyst",$Z$5,C3931="data_engineer",$Z$6,C3931="data_scientist",$Z$7)*_xlfn.IFS(E3931=0,$Z$12,E3931=1,$Z$11)*_xlfn.IFS(F3931=0,$Z$17,F3931=1,$Z$16)*_xlfn.IFS(G3931=0,$Z$22,G3931=1,$Z$21)*_xlfn.IFS(H3931=0,$Z$27,H3931=1,$Z$26)*_xlfn.IFS(I3931=0,$Z$32,I3931=1,$Z$31)*_xlfn.IFS(J3931=0,$Z$37,J3931=1,$Z$36)*_xlfn.IFS(K3931=0,$Z$42,K3931=1,$Z$41)*_xlfn.IFS(L3931=0,$Z$47,L3931=1,$Z$46)*_xlfn.IFS(M3931=0,$Z$52,M3931=1,$Z$51)*_xlfn.IFS(N3931=0,$Z$57,N3931=1,$Z$56)</f>
        <v>3.0681362709042702E-4</v>
      </c>
      <c r="R3931" t="str" cm="1">
        <f t="array" ref="R3931">_xlfn.IFS(AND(O3931&gt;P3931,O3931&gt;Q3931),"Low",AND(P3931&gt;O3931,P3931&gt;Q3931),"Medium",AND(Q3931&gt;O3931,Q3931&gt;P3931),"High")</f>
        <v>Low</v>
      </c>
      <c r="S3931" t="str">
        <f t="shared" si="124"/>
        <v>F</v>
      </c>
    </row>
    <row r="3932" spans="1:19" x14ac:dyDescent="0.3">
      <c r="A3932" t="s">
        <v>18</v>
      </c>
      <c r="B3932">
        <v>8</v>
      </c>
      <c r="C3932" t="s">
        <v>15</v>
      </c>
      <c r="D3932" t="str">
        <f t="shared" si="123"/>
        <v>High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</v>
      </c>
      <c r="O3932" cm="1">
        <f t="array" ref="O3932">$U$2*_xlfn.IFS(C3932="data_analyst",$V$5,C3932="data_engineer",$V$6,C3932="data_scientist",$V$7)*_xlfn.IFS(E3932=0,$V$12,E3932=1,$V$11)*_xlfn.IFS(F3932=0,$V$17,F3932=1,$V$16)*_xlfn.IFS(G3932=0,$V$22,G3932=1,$V$21)*_xlfn.IFS(H3932=0,$V$27,H3932=1,$V$26)*_xlfn.IFS(I3932=0,$V$32,I3932=1,$V$31)*_xlfn.IFS(J3932=0,$V$37,J3932=1,$V$36)*_xlfn.IFS(K3932=0,$V$42,K3932=1,$V$41)*_xlfn.IFS(L3932=0,$V$47,L3932=1,$V$46)*_xlfn.IFS(M3932=0,$V$52,M3932=1,$V$51)*_xlfn.IFS(N3932=0,$V$57,N3932=1,$V$56)</f>
        <v>1.8002646761135725E-2</v>
      </c>
      <c r="P3932" cm="1">
        <f t="array" ref="P3932">$V$2*_xlfn.IFS(C3932="data_analyst",$X$5,C3932="data_engineer",$X$6,C3932="data_scientist",$X$7)*_xlfn.IFS(E3932=0,$X$12,E3932=1,$X$11)*_xlfn.IFS(F3932=0,$X$17,F3932=1,$X$16)*_xlfn.IFS(G3932=0,$X$22,G3932=1,$X$21)*_xlfn.IFS(H3932=0,$X$27,H3932=1,$X$26)*_xlfn.IFS(I3932=0,$X$32,I3932=1,$X$31)*_xlfn.IFS(J3932=0,$X$37,J3932=1,$X$36)*_xlfn.IFS(K3932=0,$X$42,K3932=1,$X$41)*_xlfn.IFS(L3932=0,$X$47,L3932=1,$X$46)*_xlfn.IFS(M3932=0,$X$52,M3932=1,$X$51)*_xlfn.IFS(N3932=0,$X$57,N3932=1,$X$56)</f>
        <v>1.1404719368761322E-4</v>
      </c>
      <c r="Q3932" cm="1">
        <f t="array" ref="Q3932">$W$2*_xlfn.IFS(C3932="data_analyst",$Z$5,C3932="data_engineer",$Z$6,C3932="data_scientist",$Z$7)*_xlfn.IFS(E3932=0,$Z$12,E3932=1,$Z$11)*_xlfn.IFS(F3932=0,$Z$17,F3932=1,$Z$16)*_xlfn.IFS(G3932=0,$Z$22,G3932=1,$Z$21)*_xlfn.IFS(H3932=0,$Z$27,H3932=1,$Z$26)*_xlfn.IFS(I3932=0,$Z$32,I3932=1,$Z$31)*_xlfn.IFS(J3932=0,$Z$37,J3932=1,$Z$36)*_xlfn.IFS(K3932=0,$Z$42,K3932=1,$Z$41)*_xlfn.IFS(L3932=0,$Z$47,L3932=1,$Z$46)*_xlfn.IFS(M3932=0,$Z$52,M3932=1,$Z$51)*_xlfn.IFS(N3932=0,$Z$57,N3932=1,$Z$56)</f>
        <v>1.0309290867700006E-3</v>
      </c>
      <c r="R3932" t="str" cm="1">
        <f t="array" ref="R3932">_xlfn.IFS(AND(O3932&gt;P3932,O3932&gt;Q3932),"Low",AND(P3932&gt;O3932,P3932&gt;Q3932),"Medium",AND(Q3932&gt;O3932,Q3932&gt;P3932),"High")</f>
        <v>Low</v>
      </c>
      <c r="S3932" t="str">
        <f t="shared" si="124"/>
        <v>F</v>
      </c>
    </row>
    <row r="3933" spans="1:19" x14ac:dyDescent="0.3">
      <c r="A3933" t="s">
        <v>18</v>
      </c>
      <c r="B3933">
        <v>7</v>
      </c>
      <c r="C3933" t="s">
        <v>15</v>
      </c>
      <c r="D3933" t="str">
        <f t="shared" si="123"/>
        <v>High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0</v>
      </c>
      <c r="K3933">
        <v>0</v>
      </c>
      <c r="L3933">
        <v>0</v>
      </c>
      <c r="M3933">
        <v>1</v>
      </c>
      <c r="N3933">
        <v>1</v>
      </c>
      <c r="O3933" cm="1">
        <f t="array" ref="O3933">$U$2*_xlfn.IFS(C3933="data_analyst",$V$5,C3933="data_engineer",$V$6,C3933="data_scientist",$V$7)*_xlfn.IFS(E3933=0,$V$12,E3933=1,$V$11)*_xlfn.IFS(F3933=0,$V$17,F3933=1,$V$16)*_xlfn.IFS(G3933=0,$V$22,G3933=1,$V$21)*_xlfn.IFS(H3933=0,$V$27,H3933=1,$V$26)*_xlfn.IFS(I3933=0,$V$32,I3933=1,$V$31)*_xlfn.IFS(J3933=0,$V$37,J3933=1,$V$36)*_xlfn.IFS(K3933=0,$V$42,K3933=1,$V$41)*_xlfn.IFS(L3933=0,$V$47,L3933=1,$V$46)*_xlfn.IFS(M3933=0,$V$52,M3933=1,$V$51)*_xlfn.IFS(N3933=0,$V$57,N3933=1,$V$56)</f>
        <v>4.0572723284032568E-6</v>
      </c>
      <c r="P3933" cm="1">
        <f t="array" ref="P3933">$V$2*_xlfn.IFS(C3933="data_analyst",$X$5,C3933="data_engineer",$X$6,C3933="data_scientist",$X$7)*_xlfn.IFS(E3933=0,$X$12,E3933=1,$X$11)*_xlfn.IFS(F3933=0,$X$17,F3933=1,$X$16)*_xlfn.IFS(G3933=0,$X$22,G3933=1,$X$21)*_xlfn.IFS(H3933=0,$X$27,H3933=1,$X$26)*_xlfn.IFS(I3933=0,$X$32,I3933=1,$X$31)*_xlfn.IFS(J3933=0,$X$37,J3933=1,$X$36)*_xlfn.IFS(K3933=0,$X$42,K3933=1,$X$41)*_xlfn.IFS(L3933=0,$X$47,L3933=1,$X$46)*_xlfn.IFS(M3933=0,$X$52,M3933=1,$X$51)*_xlfn.IFS(N3933=0,$X$57,N3933=1,$X$56)</f>
        <v>1.3852932013629481E-4</v>
      </c>
      <c r="Q3933" cm="1">
        <f t="array" ref="Q3933">$W$2*_xlfn.IFS(C3933="data_analyst",$Z$5,C3933="data_engineer",$Z$6,C3933="data_scientist",$Z$7)*_xlfn.IFS(E3933=0,$Z$12,E3933=1,$Z$11)*_xlfn.IFS(F3933=0,$Z$17,F3933=1,$Z$16)*_xlfn.IFS(G3933=0,$Z$22,G3933=1,$Z$21)*_xlfn.IFS(H3933=0,$Z$27,H3933=1,$Z$26)*_xlfn.IFS(I3933=0,$Z$32,I3933=1,$Z$31)*_xlfn.IFS(J3933=0,$Z$37,J3933=1,$Z$36)*_xlfn.IFS(K3933=0,$Z$42,K3933=1,$Z$41)*_xlfn.IFS(L3933=0,$Z$47,L3933=1,$Z$46)*_xlfn.IFS(M3933=0,$Z$52,M3933=1,$Z$51)*_xlfn.IFS(N3933=0,$Z$57,N3933=1,$Z$56)</f>
        <v>8.2774089692438268E-5</v>
      </c>
      <c r="R3933" t="str" cm="1">
        <f t="array" ref="R3933">_xlfn.IFS(AND(O3933&gt;P3933,O3933&gt;Q3933),"Low",AND(P3933&gt;O3933,P3933&gt;Q3933),"Medium",AND(Q3933&gt;O3933,Q3933&gt;P3933),"High")</f>
        <v>Medium</v>
      </c>
      <c r="S3933" t="str">
        <f t="shared" si="124"/>
        <v>F</v>
      </c>
    </row>
    <row r="3934" spans="1:19" x14ac:dyDescent="0.3">
      <c r="A3934" t="s">
        <v>18</v>
      </c>
      <c r="B3934">
        <v>4</v>
      </c>
      <c r="C3934" t="s">
        <v>15</v>
      </c>
      <c r="D3934" t="str">
        <f t="shared" si="123"/>
        <v>Medium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0</v>
      </c>
      <c r="K3934">
        <v>0</v>
      </c>
      <c r="L3934">
        <v>0</v>
      </c>
      <c r="M3934">
        <v>1</v>
      </c>
      <c r="N3934">
        <v>1</v>
      </c>
      <c r="O3934" cm="1">
        <f t="array" ref="O3934">$U$2*_xlfn.IFS(C3934="data_analyst",$V$5,C3934="data_engineer",$V$6,C3934="data_scientist",$V$7)*_xlfn.IFS(E3934=0,$V$12,E3934=1,$V$11)*_xlfn.IFS(F3934=0,$V$17,F3934=1,$V$16)*_xlfn.IFS(G3934=0,$V$22,G3934=1,$V$21)*_xlfn.IFS(H3934=0,$V$27,H3934=1,$V$26)*_xlfn.IFS(I3934=0,$V$32,I3934=1,$V$31)*_xlfn.IFS(J3934=0,$V$37,J3934=1,$V$36)*_xlfn.IFS(K3934=0,$V$42,K3934=1,$V$41)*_xlfn.IFS(L3934=0,$V$47,L3934=1,$V$46)*_xlfn.IFS(M3934=0,$V$52,M3934=1,$V$51)*_xlfn.IFS(N3934=0,$V$57,N3934=1,$V$56)</f>
        <v>4.0572723284032568E-6</v>
      </c>
      <c r="P3934" cm="1">
        <f t="array" ref="P3934">$V$2*_xlfn.IFS(C3934="data_analyst",$X$5,C3934="data_engineer",$X$6,C3934="data_scientist",$X$7)*_xlfn.IFS(E3934=0,$X$12,E3934=1,$X$11)*_xlfn.IFS(F3934=0,$X$17,F3934=1,$X$16)*_xlfn.IFS(G3934=0,$X$22,G3934=1,$X$21)*_xlfn.IFS(H3934=0,$X$27,H3934=1,$X$26)*_xlfn.IFS(I3934=0,$X$32,I3934=1,$X$31)*_xlfn.IFS(J3934=0,$X$37,J3934=1,$X$36)*_xlfn.IFS(K3934=0,$X$42,K3934=1,$X$41)*_xlfn.IFS(L3934=0,$X$47,L3934=1,$X$46)*_xlfn.IFS(M3934=0,$X$52,M3934=1,$X$51)*_xlfn.IFS(N3934=0,$X$57,N3934=1,$X$56)</f>
        <v>1.3852932013629481E-4</v>
      </c>
      <c r="Q3934" cm="1">
        <f t="array" ref="Q3934">$W$2*_xlfn.IFS(C3934="data_analyst",$Z$5,C3934="data_engineer",$Z$6,C3934="data_scientist",$Z$7)*_xlfn.IFS(E3934=0,$Z$12,E3934=1,$Z$11)*_xlfn.IFS(F3934=0,$Z$17,F3934=1,$Z$16)*_xlfn.IFS(G3934=0,$Z$22,G3934=1,$Z$21)*_xlfn.IFS(H3934=0,$Z$27,H3934=1,$Z$26)*_xlfn.IFS(I3934=0,$Z$32,I3934=1,$Z$31)*_xlfn.IFS(J3934=0,$Z$37,J3934=1,$Z$36)*_xlfn.IFS(K3934=0,$Z$42,K3934=1,$Z$41)*_xlfn.IFS(L3934=0,$Z$47,L3934=1,$Z$46)*_xlfn.IFS(M3934=0,$Z$52,M3934=1,$Z$51)*_xlfn.IFS(N3934=0,$Z$57,N3934=1,$Z$56)</f>
        <v>8.2774089692438268E-5</v>
      </c>
      <c r="R3934" t="str" cm="1">
        <f t="array" ref="R3934">_xlfn.IFS(AND(O3934&gt;P3934,O3934&gt;Q3934),"Low",AND(P3934&gt;O3934,P3934&gt;Q3934),"Medium",AND(Q3934&gt;O3934,Q3934&gt;P3934),"High")</f>
        <v>Medium</v>
      </c>
      <c r="S3934" t="str">
        <f t="shared" si="124"/>
        <v>T</v>
      </c>
    </row>
    <row r="3935" spans="1:19" x14ac:dyDescent="0.3">
      <c r="A3935" t="s">
        <v>18</v>
      </c>
      <c r="B3935">
        <v>2</v>
      </c>
      <c r="C3935" t="s">
        <v>15</v>
      </c>
      <c r="D3935" t="str">
        <f t="shared" si="123"/>
        <v>Medium</v>
      </c>
      <c r="E3935">
        <v>1</v>
      </c>
      <c r="F3935">
        <v>1</v>
      </c>
      <c r="G3935">
        <v>0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1</v>
      </c>
      <c r="N3935">
        <v>1</v>
      </c>
      <c r="O3935" cm="1">
        <f t="array" ref="O3935">$U$2*_xlfn.IFS(C3935="data_analyst",$V$5,C3935="data_engineer",$V$6,C3935="data_scientist",$V$7)*_xlfn.IFS(E3935=0,$V$12,E3935=1,$V$11)*_xlfn.IFS(F3935=0,$V$17,F3935=1,$V$16)*_xlfn.IFS(G3935=0,$V$22,G3935=1,$V$21)*_xlfn.IFS(H3935=0,$V$27,H3935=1,$V$26)*_xlfn.IFS(I3935=0,$V$32,I3935=1,$V$31)*_xlfn.IFS(J3935=0,$V$37,J3935=1,$V$36)*_xlfn.IFS(K3935=0,$V$42,K3935=1,$V$41)*_xlfn.IFS(L3935=0,$V$47,L3935=1,$V$46)*_xlfn.IFS(M3935=0,$V$52,M3935=1,$V$51)*_xlfn.IFS(N3935=0,$V$57,N3935=1,$V$56)</f>
        <v>6.2284137020324152E-5</v>
      </c>
      <c r="P3935" cm="1">
        <f t="array" ref="P3935">$V$2*_xlfn.IFS(C3935="data_analyst",$X$5,C3935="data_engineer",$X$6,C3935="data_scientist",$X$7)*_xlfn.IFS(E3935=0,$X$12,E3935=1,$X$11)*_xlfn.IFS(F3935=0,$X$17,F3935=1,$X$16)*_xlfn.IFS(G3935=0,$X$22,G3935=1,$X$21)*_xlfn.IFS(H3935=0,$X$27,H3935=1,$X$26)*_xlfn.IFS(I3935=0,$X$32,I3935=1,$X$31)*_xlfn.IFS(J3935=0,$X$37,J3935=1,$X$36)*_xlfn.IFS(K3935=0,$X$42,K3935=1,$X$41)*_xlfn.IFS(L3935=0,$X$47,L3935=1,$X$46)*_xlfn.IFS(M3935=0,$X$52,M3935=1,$X$51)*_xlfn.IFS(N3935=0,$X$57,N3935=1,$X$56)</f>
        <v>1.392067580602091E-4</v>
      </c>
      <c r="Q3935" cm="1">
        <f t="array" ref="Q3935">$W$2*_xlfn.IFS(C3935="data_analyst",$Z$5,C3935="data_engineer",$Z$6,C3935="data_scientist",$Z$7)*_xlfn.IFS(E3935=0,$Z$12,E3935=1,$Z$11)*_xlfn.IFS(F3935=0,$Z$17,F3935=1,$Z$16)*_xlfn.IFS(G3935=0,$Z$22,G3935=1,$Z$21)*_xlfn.IFS(H3935=0,$Z$27,H3935=1,$Z$26)*_xlfn.IFS(I3935=0,$Z$32,I3935=1,$Z$31)*_xlfn.IFS(J3935=0,$Z$37,J3935=1,$Z$36)*_xlfn.IFS(K3935=0,$Z$42,K3935=1,$Z$41)*_xlfn.IFS(L3935=0,$Z$47,L3935=1,$Z$46)*_xlfn.IFS(M3935=0,$Z$52,M3935=1,$Z$51)*_xlfn.IFS(N3935=0,$Z$57,N3935=1,$Z$56)</f>
        <v>2.2501527901898851E-4</v>
      </c>
      <c r="R3935" t="str" cm="1">
        <f t="array" ref="R3935">_xlfn.IFS(AND(O3935&gt;P3935,O3935&gt;Q3935),"Low",AND(P3935&gt;O3935,P3935&gt;Q3935),"Medium",AND(Q3935&gt;O3935,Q3935&gt;P3935),"High")</f>
        <v>High</v>
      </c>
      <c r="S3935" t="str">
        <f t="shared" si="124"/>
        <v>F</v>
      </c>
    </row>
    <row r="3936" spans="1:19" x14ac:dyDescent="0.3">
      <c r="A3936" t="s">
        <v>18</v>
      </c>
      <c r="B3936">
        <v>6</v>
      </c>
      <c r="C3936" t="s">
        <v>15</v>
      </c>
      <c r="D3936" t="str">
        <f t="shared" si="123"/>
        <v>High</v>
      </c>
      <c r="E3936">
        <v>1</v>
      </c>
      <c r="F3936">
        <v>1</v>
      </c>
      <c r="G3936">
        <v>0</v>
      </c>
      <c r="H3936">
        <v>1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1</v>
      </c>
      <c r="O3936" cm="1">
        <f t="array" ref="O3936">$U$2*_xlfn.IFS(C3936="data_analyst",$V$5,C3936="data_engineer",$V$6,C3936="data_scientist",$V$7)*_xlfn.IFS(E3936=0,$V$12,E3936=1,$V$11)*_xlfn.IFS(F3936=0,$V$17,F3936=1,$V$16)*_xlfn.IFS(G3936=0,$V$22,G3936=1,$V$21)*_xlfn.IFS(H3936=0,$V$27,H3936=1,$V$26)*_xlfn.IFS(I3936=0,$V$32,I3936=1,$V$31)*_xlfn.IFS(J3936=0,$V$37,J3936=1,$V$36)*_xlfn.IFS(K3936=0,$V$42,K3936=1,$V$41)*_xlfn.IFS(L3936=0,$V$47,L3936=1,$V$46)*_xlfn.IFS(M3936=0,$V$52,M3936=1,$V$51)*_xlfn.IFS(N3936=0,$V$57,N3936=1,$V$56)</f>
        <v>1.3529660721793594E-3</v>
      </c>
      <c r="P3936" cm="1">
        <f t="array" ref="P3936">$V$2*_xlfn.IFS(C3936="data_analyst",$X$5,C3936="data_engineer",$X$6,C3936="data_scientist",$X$7)*_xlfn.IFS(E3936=0,$X$12,E3936=1,$X$11)*_xlfn.IFS(F3936=0,$X$17,F3936=1,$X$16)*_xlfn.IFS(G3936=0,$X$22,G3936=1,$X$21)*_xlfn.IFS(H3936=0,$X$27,H3936=1,$X$26)*_xlfn.IFS(I3936=0,$X$32,I3936=1,$X$31)*_xlfn.IFS(J3936=0,$X$37,J3936=1,$X$36)*_xlfn.IFS(K3936=0,$X$42,K3936=1,$X$41)*_xlfn.IFS(L3936=0,$X$47,L3936=1,$X$46)*_xlfn.IFS(M3936=0,$X$52,M3936=1,$X$51)*_xlfn.IFS(N3936=0,$X$57,N3936=1,$X$56)</f>
        <v>7.3062549825575368E-5</v>
      </c>
      <c r="Q3936" cm="1">
        <f t="array" ref="Q3936">$W$2*_xlfn.IFS(C3936="data_analyst",$Z$5,C3936="data_engineer",$Z$6,C3936="data_scientist",$Z$7)*_xlfn.IFS(E3936=0,$Z$12,E3936=1,$Z$11)*_xlfn.IFS(F3936=0,$Z$17,F3936=1,$Z$16)*_xlfn.IFS(G3936=0,$Z$22,G3936=1,$Z$21)*_xlfn.IFS(H3936=0,$Z$27,H3936=1,$Z$26)*_xlfn.IFS(I3936=0,$Z$32,I3936=1,$Z$31)*_xlfn.IFS(J3936=0,$Z$37,J3936=1,$Z$36)*_xlfn.IFS(K3936=0,$Z$42,K3936=1,$Z$41)*_xlfn.IFS(L3936=0,$Z$47,L3936=1,$Z$46)*_xlfn.IFS(M3936=0,$Z$52,M3936=1,$Z$51)*_xlfn.IFS(N3936=0,$Z$57,N3936=1,$Z$56)</f>
        <v>2.1952207881390927E-4</v>
      </c>
      <c r="R3936" t="str" cm="1">
        <f t="array" ref="R3936">_xlfn.IFS(AND(O3936&gt;P3936,O3936&gt;Q3936),"Low",AND(P3936&gt;O3936,P3936&gt;Q3936),"Medium",AND(Q3936&gt;O3936,Q3936&gt;P3936),"High")</f>
        <v>Low</v>
      </c>
      <c r="S3936" t="str">
        <f t="shared" si="124"/>
        <v>F</v>
      </c>
    </row>
    <row r="3937" spans="1:19" x14ac:dyDescent="0.3">
      <c r="A3937" t="s">
        <v>18</v>
      </c>
      <c r="B3937">
        <v>6</v>
      </c>
      <c r="C3937" t="s">
        <v>15</v>
      </c>
      <c r="D3937" t="str">
        <f t="shared" si="123"/>
        <v>High</v>
      </c>
      <c r="E3937">
        <v>0</v>
      </c>
      <c r="F3937">
        <v>0</v>
      </c>
      <c r="G3937">
        <v>0</v>
      </c>
      <c r="H3937">
        <v>1</v>
      </c>
      <c r="I3937">
        <v>0</v>
      </c>
      <c r="J3937">
        <v>1</v>
      </c>
      <c r="K3937">
        <v>1</v>
      </c>
      <c r="L3937">
        <v>0</v>
      </c>
      <c r="M3937">
        <v>0</v>
      </c>
      <c r="N3937">
        <v>1</v>
      </c>
      <c r="O3937" cm="1">
        <f t="array" ref="O3937">$U$2*_xlfn.IFS(C3937="data_analyst",$V$5,C3937="data_engineer",$V$6,C3937="data_scientist",$V$7)*_xlfn.IFS(E3937=0,$V$12,E3937=1,$V$11)*_xlfn.IFS(F3937=0,$V$17,F3937=1,$V$16)*_xlfn.IFS(G3937=0,$V$22,G3937=1,$V$21)*_xlfn.IFS(H3937=0,$V$27,H3937=1,$V$26)*_xlfn.IFS(I3937=0,$V$32,I3937=1,$V$31)*_xlfn.IFS(J3937=0,$V$37,J3937=1,$V$36)*_xlfn.IFS(K3937=0,$V$42,K3937=1,$V$41)*_xlfn.IFS(L3937=0,$V$47,L3937=1,$V$46)*_xlfn.IFS(M3937=0,$V$52,M3937=1,$V$51)*_xlfn.IFS(N3937=0,$V$57,N3937=1,$V$56)</f>
        <v>4.3685118697110096E-4</v>
      </c>
      <c r="P3937" cm="1">
        <f t="array" ref="P3937">$V$2*_xlfn.IFS(C3937="data_analyst",$X$5,C3937="data_engineer",$X$6,C3937="data_scientist",$X$7)*_xlfn.IFS(E3937=0,$X$12,E3937=1,$X$11)*_xlfn.IFS(F3937=0,$X$17,F3937=1,$X$16)*_xlfn.IFS(G3937=0,$X$22,G3937=1,$X$21)*_xlfn.IFS(H3937=0,$X$27,H3937=1,$X$26)*_xlfn.IFS(I3937=0,$X$32,I3937=1,$X$31)*_xlfn.IFS(J3937=0,$X$37,J3937=1,$X$36)*_xlfn.IFS(K3937=0,$X$42,K3937=1,$X$41)*_xlfn.IFS(L3937=0,$X$47,L3937=1,$X$46)*_xlfn.IFS(M3937=0,$X$52,M3937=1,$X$51)*_xlfn.IFS(N3937=0,$X$57,N3937=1,$X$56)</f>
        <v>4.8409076762490946E-6</v>
      </c>
      <c r="Q3937" cm="1">
        <f t="array" ref="Q3937">$W$2*_xlfn.IFS(C3937="data_analyst",$Z$5,C3937="data_engineer",$Z$6,C3937="data_scientist",$Z$7)*_xlfn.IFS(E3937=0,$Z$12,E3937=1,$Z$11)*_xlfn.IFS(F3937=0,$Z$17,F3937=1,$Z$16)*_xlfn.IFS(G3937=0,$Z$22,G3937=1,$Z$21)*_xlfn.IFS(H3937=0,$Z$27,H3937=1,$Z$26)*_xlfn.IFS(I3937=0,$Z$32,I3937=1,$Z$31)*_xlfn.IFS(J3937=0,$Z$37,J3937=1,$Z$36)*_xlfn.IFS(K3937=0,$Z$42,K3937=1,$Z$41)*_xlfn.IFS(L3937=0,$Z$47,L3937=1,$Z$46)*_xlfn.IFS(M3937=0,$Z$52,M3937=1,$Z$51)*_xlfn.IFS(N3937=0,$Z$57,N3937=1,$Z$56)</f>
        <v>2.8124582483289145E-5</v>
      </c>
      <c r="R3937" t="str" cm="1">
        <f t="array" ref="R3937">_xlfn.IFS(AND(O3937&gt;P3937,O3937&gt;Q3937),"Low",AND(P3937&gt;O3937,P3937&gt;Q3937),"Medium",AND(Q3937&gt;O3937,Q3937&gt;P3937),"High")</f>
        <v>Low</v>
      </c>
      <c r="S3937" t="str">
        <f t="shared" si="124"/>
        <v>F</v>
      </c>
    </row>
    <row r="3938" spans="1:19" x14ac:dyDescent="0.3">
      <c r="A3938" t="s">
        <v>18</v>
      </c>
      <c r="B3938">
        <v>4</v>
      </c>
      <c r="C3938" t="s">
        <v>15</v>
      </c>
      <c r="D3938" t="str">
        <f t="shared" si="123"/>
        <v>Medium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1</v>
      </c>
      <c r="K3938">
        <v>0</v>
      </c>
      <c r="L3938">
        <v>0</v>
      </c>
      <c r="M3938">
        <v>0</v>
      </c>
      <c r="N3938">
        <v>1</v>
      </c>
      <c r="O3938" cm="1">
        <f t="array" ref="O3938">$U$2*_xlfn.IFS(C3938="data_analyst",$V$5,C3938="data_engineer",$V$6,C3938="data_scientist",$V$7)*_xlfn.IFS(E3938=0,$V$12,E3938=1,$V$11)*_xlfn.IFS(F3938=0,$V$17,F3938=1,$V$16)*_xlfn.IFS(G3938=0,$V$22,G3938=1,$V$21)*_xlfn.IFS(H3938=0,$V$27,H3938=1,$V$26)*_xlfn.IFS(I3938=0,$V$32,I3938=1,$V$31)*_xlfn.IFS(J3938=0,$V$37,J3938=1,$V$36)*_xlfn.IFS(K3938=0,$V$42,K3938=1,$V$41)*_xlfn.IFS(L3938=0,$V$47,L3938=1,$V$46)*_xlfn.IFS(M3938=0,$V$52,M3938=1,$V$51)*_xlfn.IFS(N3938=0,$V$57,N3938=1,$V$56)</f>
        <v>8.0538920544847136E-3</v>
      </c>
      <c r="P3938" cm="1">
        <f t="array" ref="P3938">$V$2*_xlfn.IFS(C3938="data_analyst",$X$5,C3938="data_engineer",$X$6,C3938="data_scientist",$X$7)*_xlfn.IFS(E3938=0,$X$12,E3938=1,$X$11)*_xlfn.IFS(F3938=0,$X$17,F3938=1,$X$16)*_xlfn.IFS(G3938=0,$X$22,G3938=1,$X$21)*_xlfn.IFS(H3938=0,$X$27,H3938=1,$X$26)*_xlfn.IFS(I3938=0,$X$32,I3938=1,$X$31)*_xlfn.IFS(J3938=0,$X$37,J3938=1,$X$36)*_xlfn.IFS(K3938=0,$X$42,K3938=1,$X$41)*_xlfn.IFS(L3938=0,$X$47,L3938=1,$X$46)*_xlfn.IFS(M3938=0,$X$52,M3938=1,$X$51)*_xlfn.IFS(N3938=0,$X$57,N3938=1,$X$56)</f>
        <v>3.2026103349562342E-5</v>
      </c>
      <c r="Q3938" cm="1">
        <f t="array" ref="Q3938">$W$2*_xlfn.IFS(C3938="data_analyst",$Z$5,C3938="data_engineer",$Z$6,C3938="data_scientist",$Z$7)*_xlfn.IFS(E3938=0,$Z$12,E3938=1,$Z$11)*_xlfn.IFS(F3938=0,$Z$17,F3938=1,$Z$16)*_xlfn.IFS(G3938=0,$Z$22,G3938=1,$Z$21)*_xlfn.IFS(H3938=0,$Z$27,H3938=1,$Z$26)*_xlfn.IFS(I3938=0,$Z$32,I3938=1,$Z$31)*_xlfn.IFS(J3938=0,$Z$37,J3938=1,$Z$36)*_xlfn.IFS(K3938=0,$Z$42,K3938=1,$Z$41)*_xlfn.IFS(L3938=0,$Z$47,L3938=1,$Z$46)*_xlfn.IFS(M3938=0,$Z$52,M3938=1,$Z$51)*_xlfn.IFS(N3938=0,$Z$57,N3938=1,$Z$56)</f>
        <v>3.0681362709042702E-4</v>
      </c>
      <c r="R3938" t="str" cm="1">
        <f t="array" ref="R3938">_xlfn.IFS(AND(O3938&gt;P3938,O3938&gt;Q3938),"Low",AND(P3938&gt;O3938,P3938&gt;Q3938),"Medium",AND(Q3938&gt;O3938,Q3938&gt;P3938),"High")</f>
        <v>Low</v>
      </c>
      <c r="S3938" t="str">
        <f t="shared" si="124"/>
        <v>F</v>
      </c>
    </row>
    <row r="3939" spans="1:19" x14ac:dyDescent="0.3">
      <c r="A3939" t="s">
        <v>18</v>
      </c>
      <c r="B3939">
        <v>6</v>
      </c>
      <c r="C3939" t="s">
        <v>15</v>
      </c>
      <c r="D3939" t="str">
        <f t="shared" si="123"/>
        <v>High</v>
      </c>
      <c r="E3939">
        <v>1</v>
      </c>
      <c r="F3939">
        <v>0</v>
      </c>
      <c r="G3939">
        <v>1</v>
      </c>
      <c r="H3939">
        <v>1</v>
      </c>
      <c r="I3939">
        <v>1</v>
      </c>
      <c r="J3939">
        <v>0</v>
      </c>
      <c r="K3939">
        <v>1</v>
      </c>
      <c r="L3939">
        <v>0</v>
      </c>
      <c r="M3939">
        <v>1</v>
      </c>
      <c r="N3939">
        <v>1</v>
      </c>
      <c r="O3939" cm="1">
        <f t="array" ref="O3939">$U$2*_xlfn.IFS(C3939="data_analyst",$V$5,C3939="data_engineer",$V$6,C3939="data_scientist",$V$7)*_xlfn.IFS(E3939=0,$V$12,E3939=1,$V$11)*_xlfn.IFS(F3939=0,$V$17,F3939=1,$V$16)*_xlfn.IFS(G3939=0,$V$22,G3939=1,$V$21)*_xlfn.IFS(H3939=0,$V$27,H3939=1,$V$26)*_xlfn.IFS(I3939=0,$V$32,I3939=1,$V$31)*_xlfn.IFS(J3939=0,$V$37,J3939=1,$V$36)*_xlfn.IFS(K3939=0,$V$42,K3939=1,$V$41)*_xlfn.IFS(L3939=0,$V$47,L3939=1,$V$46)*_xlfn.IFS(M3939=0,$V$52,M3939=1,$V$51)*_xlfn.IFS(N3939=0,$V$57,N3939=1,$V$56)</f>
        <v>6.1466320225550489E-7</v>
      </c>
      <c r="P3939" cm="1">
        <f t="array" ref="P3939">$V$2*_xlfn.IFS(C3939="data_analyst",$X$5,C3939="data_engineer",$X$6,C3939="data_scientist",$X$7)*_xlfn.IFS(E3939=0,$X$12,E3939=1,$X$11)*_xlfn.IFS(F3939=0,$X$17,F3939=1,$X$16)*_xlfn.IFS(G3939=0,$X$22,G3939=1,$X$21)*_xlfn.IFS(H3939=0,$X$27,H3939=1,$X$26)*_xlfn.IFS(I3939=0,$X$32,I3939=1,$X$31)*_xlfn.IFS(J3939=0,$X$37,J3939=1,$X$36)*_xlfn.IFS(K3939=0,$X$42,K3939=1,$X$41)*_xlfn.IFS(L3939=0,$X$47,L3939=1,$X$46)*_xlfn.IFS(M3939=0,$X$52,M3939=1,$X$51)*_xlfn.IFS(N3939=0,$X$57,N3939=1,$X$56)</f>
        <v>2.3936590829823724E-5</v>
      </c>
      <c r="Q3939" cm="1">
        <f t="array" ref="Q3939">$W$2*_xlfn.IFS(C3939="data_analyst",$Z$5,C3939="data_engineer",$Z$6,C3939="data_scientist",$Z$7)*_xlfn.IFS(E3939=0,$Z$12,E3939=1,$Z$11)*_xlfn.IFS(F3939=0,$Z$17,F3939=1,$Z$16)*_xlfn.IFS(G3939=0,$Z$22,G3939=1,$Z$21)*_xlfn.IFS(H3939=0,$Z$27,H3939=1,$Z$26)*_xlfn.IFS(I3939=0,$Z$32,I3939=1,$Z$31)*_xlfn.IFS(J3939=0,$Z$37,J3939=1,$Z$36)*_xlfn.IFS(K3939=0,$Z$42,K3939=1,$Z$41)*_xlfn.IFS(L3939=0,$Z$47,L3939=1,$Z$46)*_xlfn.IFS(M3939=0,$Z$52,M3939=1,$Z$51)*_xlfn.IFS(N3939=0,$Z$57,N3939=1,$Z$56)</f>
        <v>1.4091303364307944E-5</v>
      </c>
      <c r="R3939" t="str" cm="1">
        <f t="array" ref="R3939">_xlfn.IFS(AND(O3939&gt;P3939,O3939&gt;Q3939),"Low",AND(P3939&gt;O3939,P3939&gt;Q3939),"Medium",AND(Q3939&gt;O3939,Q3939&gt;P3939),"High")</f>
        <v>Medium</v>
      </c>
      <c r="S3939" t="str">
        <f t="shared" si="124"/>
        <v>F</v>
      </c>
    </row>
    <row r="3940" spans="1:19" x14ac:dyDescent="0.3">
      <c r="A3940" t="s">
        <v>18</v>
      </c>
      <c r="B3940">
        <v>3</v>
      </c>
      <c r="C3940" t="s">
        <v>15</v>
      </c>
      <c r="D3940" t="str">
        <f t="shared" si="123"/>
        <v>Medium</v>
      </c>
      <c r="E3940">
        <v>1</v>
      </c>
      <c r="F3940">
        <v>0</v>
      </c>
      <c r="G3940">
        <v>1</v>
      </c>
      <c r="H3940">
        <v>0</v>
      </c>
      <c r="I3940">
        <v>1</v>
      </c>
      <c r="J3940">
        <v>0</v>
      </c>
      <c r="K3940">
        <v>0</v>
      </c>
      <c r="L3940">
        <v>1</v>
      </c>
      <c r="M3940">
        <v>0</v>
      </c>
      <c r="N3940">
        <v>1</v>
      </c>
      <c r="O3940" cm="1">
        <f t="array" ref="O3940">$U$2*_xlfn.IFS(C3940="data_analyst",$V$5,C3940="data_engineer",$V$6,C3940="data_scientist",$V$7)*_xlfn.IFS(E3940=0,$V$12,E3940=1,$V$11)*_xlfn.IFS(F3940=0,$V$17,F3940=1,$V$16)*_xlfn.IFS(G3940=0,$V$22,G3940=1,$V$21)*_xlfn.IFS(H3940=0,$V$27,H3940=1,$V$26)*_xlfn.IFS(I3940=0,$V$32,I3940=1,$V$31)*_xlfn.IFS(J3940=0,$V$37,J3940=1,$V$36)*_xlfn.IFS(K3940=0,$V$42,K3940=1,$V$41)*_xlfn.IFS(L3940=0,$V$47,L3940=1,$V$46)*_xlfn.IFS(M3940=0,$V$52,M3940=1,$V$51)*_xlfn.IFS(N3940=0,$V$57,N3940=1,$V$56)</f>
        <v>4.9436936035808914E-6</v>
      </c>
      <c r="P3940" cm="1">
        <f t="array" ref="P3940">$V$2*_xlfn.IFS(C3940="data_analyst",$X$5,C3940="data_engineer",$X$6,C3940="data_scientist",$X$7)*_xlfn.IFS(E3940=0,$X$12,E3940=1,$X$11)*_xlfn.IFS(F3940=0,$X$17,F3940=1,$X$16)*_xlfn.IFS(G3940=0,$X$22,G3940=1,$X$21)*_xlfn.IFS(H3940=0,$X$27,H3940=1,$X$26)*_xlfn.IFS(I3940=0,$X$32,I3940=1,$X$31)*_xlfn.IFS(J3940=0,$X$37,J3940=1,$X$36)*_xlfn.IFS(K3940=0,$X$42,K3940=1,$X$41)*_xlfn.IFS(L3940=0,$X$47,L3940=1,$X$46)*_xlfn.IFS(M3940=0,$X$52,M3940=1,$X$51)*_xlfn.IFS(N3940=0,$X$57,N3940=1,$X$56)</f>
        <v>1.5227888405482904E-4</v>
      </c>
      <c r="Q3940" cm="1">
        <f t="array" ref="Q3940">$W$2*_xlfn.IFS(C3940="data_analyst",$Z$5,C3940="data_engineer",$Z$6,C3940="data_scientist",$Z$7)*_xlfn.IFS(E3940=0,$Z$12,E3940=1,$Z$11)*_xlfn.IFS(F3940=0,$Z$17,F3940=1,$Z$16)*_xlfn.IFS(G3940=0,$Z$22,G3940=1,$Z$21)*_xlfn.IFS(H3940=0,$Z$27,H3940=1,$Z$26)*_xlfn.IFS(I3940=0,$Z$32,I3940=1,$Z$31)*_xlfn.IFS(J3940=0,$Z$37,J3940=1,$Z$36)*_xlfn.IFS(K3940=0,$Z$42,K3940=1,$Z$41)*_xlfn.IFS(L3940=0,$Z$47,L3940=1,$Z$46)*_xlfn.IFS(M3940=0,$Z$52,M3940=1,$Z$51)*_xlfn.IFS(N3940=0,$Z$57,N3940=1,$Z$56)</f>
        <v>1.7309102714881434E-4</v>
      </c>
      <c r="R3940" t="str" cm="1">
        <f t="array" ref="R3940">_xlfn.IFS(AND(O3940&gt;P3940,O3940&gt;Q3940),"Low",AND(P3940&gt;O3940,P3940&gt;Q3940),"Medium",AND(Q3940&gt;O3940,Q3940&gt;P3940),"High")</f>
        <v>High</v>
      </c>
      <c r="S3940" t="str">
        <f t="shared" si="124"/>
        <v>F</v>
      </c>
    </row>
    <row r="3941" spans="1:19" x14ac:dyDescent="0.3">
      <c r="A3941" t="s">
        <v>18</v>
      </c>
      <c r="B3941">
        <v>4</v>
      </c>
      <c r="C3941" t="s">
        <v>15</v>
      </c>
      <c r="D3941" t="str">
        <f t="shared" si="123"/>
        <v>Medium</v>
      </c>
      <c r="E3941">
        <v>1</v>
      </c>
      <c r="F3941">
        <v>1</v>
      </c>
      <c r="G3941">
        <v>1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 cm="1">
        <f t="array" ref="O3941">$U$2*_xlfn.IFS(C3941="data_analyst",$V$5,C3941="data_engineer",$V$6,C3941="data_scientist",$V$7)*_xlfn.IFS(E3941=0,$V$12,E3941=1,$V$11)*_xlfn.IFS(F3941=0,$V$17,F3941=1,$V$16)*_xlfn.IFS(G3941=0,$V$22,G3941=1,$V$21)*_xlfn.IFS(H3941=0,$V$27,H3941=1,$V$26)*_xlfn.IFS(I3941=0,$V$32,I3941=1,$V$31)*_xlfn.IFS(J3941=0,$V$37,J3941=1,$V$36)*_xlfn.IFS(K3941=0,$V$42,K3941=1,$V$41)*_xlfn.IFS(L3941=0,$V$47,L3941=1,$V$46)*_xlfn.IFS(M3941=0,$V$52,M3941=1,$V$51)*_xlfn.IFS(N3941=0,$V$57,N3941=1,$V$56)</f>
        <v>1.432829548938951E-4</v>
      </c>
      <c r="P3941" cm="1">
        <f t="array" ref="P3941">$V$2*_xlfn.IFS(C3941="data_analyst",$X$5,C3941="data_engineer",$X$6,C3941="data_scientist",$X$7)*_xlfn.IFS(E3941=0,$X$12,E3941=1,$X$11)*_xlfn.IFS(F3941=0,$X$17,F3941=1,$X$16)*_xlfn.IFS(G3941=0,$X$22,G3941=1,$X$21)*_xlfn.IFS(H3941=0,$X$27,H3941=1,$X$26)*_xlfn.IFS(I3941=0,$X$32,I3941=1,$X$31)*_xlfn.IFS(J3941=0,$X$37,J3941=1,$X$36)*_xlfn.IFS(K3941=0,$X$42,K3941=1,$X$41)*_xlfn.IFS(L3941=0,$X$47,L3941=1,$X$46)*_xlfn.IFS(M3941=0,$X$52,M3941=1,$X$51)*_xlfn.IFS(N3941=0,$X$57,N3941=1,$X$56)</f>
        <v>2.0079106969131932E-5</v>
      </c>
      <c r="Q3941" cm="1">
        <f t="array" ref="Q3941">$W$2*_xlfn.IFS(C3941="data_analyst",$Z$5,C3941="data_engineer",$Z$6,C3941="data_scientist",$Z$7)*_xlfn.IFS(E3941=0,$Z$12,E3941=1,$Z$11)*_xlfn.IFS(F3941=0,$Z$17,F3941=1,$Z$16)*_xlfn.IFS(G3941=0,$Z$22,G3941=1,$Z$21)*_xlfn.IFS(H3941=0,$Z$27,H3941=1,$Z$26)*_xlfn.IFS(I3941=0,$Z$32,I3941=1,$Z$31)*_xlfn.IFS(J3941=0,$Z$37,J3941=1,$Z$36)*_xlfn.IFS(K3941=0,$Z$42,K3941=1,$Z$41)*_xlfn.IFS(L3941=0,$Z$47,L3941=1,$Z$46)*_xlfn.IFS(M3941=0,$Z$52,M3941=1,$Z$51)*_xlfn.IFS(N3941=0,$Z$57,N3941=1,$Z$56)</f>
        <v>8.2573420268584619E-5</v>
      </c>
      <c r="R3941" t="str" cm="1">
        <f t="array" ref="R3941">_xlfn.IFS(AND(O3941&gt;P3941,O3941&gt;Q3941),"Low",AND(P3941&gt;O3941,P3941&gt;Q3941),"Medium",AND(Q3941&gt;O3941,Q3941&gt;P3941),"High")</f>
        <v>Low</v>
      </c>
      <c r="S3941" t="str">
        <f t="shared" si="124"/>
        <v>F</v>
      </c>
    </row>
    <row r="3942" spans="1:19" x14ac:dyDescent="0.3">
      <c r="A3942" t="s">
        <v>18</v>
      </c>
      <c r="B3942">
        <v>6</v>
      </c>
      <c r="C3942" t="s">
        <v>15</v>
      </c>
      <c r="D3942" t="str">
        <f t="shared" si="123"/>
        <v>High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 cm="1">
        <f t="array" ref="O3942">$U$2*_xlfn.IFS(C3942="data_analyst",$V$5,C3942="data_engineer",$V$6,C3942="data_scientist",$V$7)*_xlfn.IFS(E3942=0,$V$12,E3942=1,$V$11)*_xlfn.IFS(F3942=0,$V$17,F3942=1,$V$16)*_xlfn.IFS(G3942=0,$V$22,G3942=1,$V$21)*_xlfn.IFS(H3942=0,$V$27,H3942=1,$V$26)*_xlfn.IFS(I3942=0,$V$32,I3942=1,$V$31)*_xlfn.IFS(J3942=0,$V$37,J3942=1,$V$36)*_xlfn.IFS(K3942=0,$V$42,K3942=1,$V$41)*_xlfn.IFS(L3942=0,$V$47,L3942=1,$V$46)*_xlfn.IFS(M3942=0,$V$52,M3942=1,$V$51)*_xlfn.IFS(N3942=0,$V$57,N3942=1,$V$56)</f>
        <v>3.5980479398548316E-3</v>
      </c>
      <c r="P3942" cm="1">
        <f t="array" ref="P3942">$V$2*_xlfn.IFS(C3942="data_analyst",$X$5,C3942="data_engineer",$X$6,C3942="data_scientist",$X$7)*_xlfn.IFS(E3942=0,$X$12,E3942=1,$X$11)*_xlfn.IFS(F3942=0,$X$17,F3942=1,$X$16)*_xlfn.IFS(G3942=0,$X$22,G3942=1,$X$21)*_xlfn.IFS(H3942=0,$X$27,H3942=1,$X$26)*_xlfn.IFS(I3942=0,$X$32,I3942=1,$X$31)*_xlfn.IFS(J3942=0,$X$37,J3942=1,$X$36)*_xlfn.IFS(K3942=0,$X$42,K3942=1,$X$41)*_xlfn.IFS(L3942=0,$X$47,L3942=1,$X$46)*_xlfn.IFS(M3942=0,$X$52,M3942=1,$X$51)*_xlfn.IFS(N3942=0,$X$57,N3942=1,$X$56)</f>
        <v>6.6698551578231375E-6</v>
      </c>
      <c r="Q3942" cm="1">
        <f t="array" ref="Q3942">$W$2*_xlfn.IFS(C3942="data_analyst",$Z$5,C3942="data_engineer",$Z$6,C3942="data_scientist",$Z$7)*_xlfn.IFS(E3942=0,$Z$12,E3942=1,$Z$11)*_xlfn.IFS(F3942=0,$Z$17,F3942=1,$Z$16)*_xlfn.IFS(G3942=0,$Z$22,G3942=1,$Z$21)*_xlfn.IFS(H3942=0,$Z$27,H3942=1,$Z$26)*_xlfn.IFS(I3942=0,$Z$32,I3942=1,$Z$31)*_xlfn.IFS(J3942=0,$Z$37,J3942=1,$Z$36)*_xlfn.IFS(K3942=0,$Z$42,K3942=1,$Z$41)*_xlfn.IFS(L3942=0,$Z$47,L3942=1,$Z$46)*_xlfn.IFS(M3942=0,$Z$52,M3942=1,$Z$51)*_xlfn.IFS(N3942=0,$Z$57,N3942=1,$Z$56)</f>
        <v>1.5927766875393896E-4</v>
      </c>
      <c r="R3942" t="str" cm="1">
        <f t="array" ref="R3942">_xlfn.IFS(AND(O3942&gt;P3942,O3942&gt;Q3942),"Low",AND(P3942&gt;O3942,P3942&gt;Q3942),"Medium",AND(Q3942&gt;O3942,Q3942&gt;P3942),"High")</f>
        <v>Low</v>
      </c>
      <c r="S3942" t="str">
        <f t="shared" si="124"/>
        <v>F</v>
      </c>
    </row>
    <row r="3943" spans="1:19" x14ac:dyDescent="0.3">
      <c r="A3943" t="s">
        <v>18</v>
      </c>
      <c r="B3943">
        <v>7</v>
      </c>
      <c r="C3943" t="s">
        <v>15</v>
      </c>
      <c r="D3943" t="str">
        <f t="shared" si="123"/>
        <v>High</v>
      </c>
      <c r="E3943">
        <v>0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</v>
      </c>
      <c r="O3943" cm="1">
        <f t="array" ref="O3943">$U$2*_xlfn.IFS(C3943="data_analyst",$V$5,C3943="data_engineer",$V$6,C3943="data_scientist",$V$7)*_xlfn.IFS(E3943=0,$V$12,E3943=1,$V$11)*_xlfn.IFS(F3943=0,$V$17,F3943=1,$V$16)*_xlfn.IFS(G3943=0,$V$22,G3943=1,$V$21)*_xlfn.IFS(H3943=0,$V$27,H3943=1,$V$26)*_xlfn.IFS(I3943=0,$V$32,I3943=1,$V$31)*_xlfn.IFS(J3943=0,$V$37,J3943=1,$V$36)*_xlfn.IFS(K3943=0,$V$42,K3943=1,$V$41)*_xlfn.IFS(L3943=0,$V$47,L3943=1,$V$46)*_xlfn.IFS(M3943=0,$V$52,M3943=1,$V$51)*_xlfn.IFS(N3943=0,$V$57,N3943=1,$V$56)</f>
        <v>2.3455829444072339E-2</v>
      </c>
      <c r="P3943" cm="1">
        <f t="array" ref="P3943">$V$2*_xlfn.IFS(C3943="data_analyst",$X$5,C3943="data_engineer",$X$6,C3943="data_scientist",$X$7)*_xlfn.IFS(E3943=0,$X$12,E3943=1,$X$11)*_xlfn.IFS(F3943=0,$X$17,F3943=1,$X$16)*_xlfn.IFS(G3943=0,$X$22,G3943=1,$X$21)*_xlfn.IFS(H3943=0,$X$27,H3943=1,$X$26)*_xlfn.IFS(I3943=0,$X$32,I3943=1,$X$31)*_xlfn.IFS(J3943=0,$X$37,J3943=1,$X$36)*_xlfn.IFS(K3943=0,$X$42,K3943=1,$X$41)*_xlfn.IFS(L3943=0,$X$47,L3943=1,$X$46)*_xlfn.IFS(M3943=0,$X$52,M3943=1,$X$51)*_xlfn.IFS(N3943=0,$X$57,N3943=1,$X$56)</f>
        <v>1.3229474467763136E-4</v>
      </c>
      <c r="Q3943" cm="1">
        <f t="array" ref="Q3943">$W$2*_xlfn.IFS(C3943="data_analyst",$Z$5,C3943="data_engineer",$Z$6,C3943="data_scientist",$Z$7)*_xlfn.IFS(E3943=0,$Z$12,E3943=1,$Z$11)*_xlfn.IFS(F3943=0,$Z$17,F3943=1,$Z$16)*_xlfn.IFS(G3943=0,$Z$22,G3943=1,$Z$21)*_xlfn.IFS(H3943=0,$Z$27,H3943=1,$Z$26)*_xlfn.IFS(I3943=0,$Z$32,I3943=1,$Z$31)*_xlfn.IFS(J3943=0,$Z$37,J3943=1,$Z$36)*_xlfn.IFS(K3943=0,$Z$42,K3943=1,$Z$41)*_xlfn.IFS(L3943=0,$Z$47,L3943=1,$Z$46)*_xlfn.IFS(M3943=0,$Z$52,M3943=1,$Z$51)*_xlfn.IFS(N3943=0,$Z$57,N3943=1,$Z$56)</f>
        <v>1.0934096374833335E-3</v>
      </c>
      <c r="R3943" t="str" cm="1">
        <f t="array" ref="R3943">_xlfn.IFS(AND(O3943&gt;P3943,O3943&gt;Q3943),"Low",AND(P3943&gt;O3943,P3943&gt;Q3943),"Medium",AND(Q3943&gt;O3943,Q3943&gt;P3943),"High")</f>
        <v>Low</v>
      </c>
      <c r="S3943" t="str">
        <f t="shared" si="124"/>
        <v>F</v>
      </c>
    </row>
    <row r="3944" spans="1:19" x14ac:dyDescent="0.3">
      <c r="A3944" t="s">
        <v>18</v>
      </c>
      <c r="B3944">
        <v>4</v>
      </c>
      <c r="C3944" t="s">
        <v>15</v>
      </c>
      <c r="D3944" t="str">
        <f t="shared" si="123"/>
        <v>Medium</v>
      </c>
      <c r="E3944">
        <v>1</v>
      </c>
      <c r="F3944">
        <v>1</v>
      </c>
      <c r="G3944">
        <v>0</v>
      </c>
      <c r="H3944">
        <v>1</v>
      </c>
      <c r="I3944">
        <v>1</v>
      </c>
      <c r="J3944">
        <v>1</v>
      </c>
      <c r="K3944">
        <v>0</v>
      </c>
      <c r="L3944">
        <v>0</v>
      </c>
      <c r="M3944">
        <v>0</v>
      </c>
      <c r="N3944">
        <v>1</v>
      </c>
      <c r="O3944" cm="1">
        <f t="array" ref="O3944">$U$2*_xlfn.IFS(C3944="data_analyst",$V$5,C3944="data_engineer",$V$6,C3944="data_scientist",$V$7)*_xlfn.IFS(E3944=0,$V$12,E3944=1,$V$11)*_xlfn.IFS(F3944=0,$V$17,F3944=1,$V$16)*_xlfn.IFS(G3944=0,$V$22,G3944=1,$V$21)*_xlfn.IFS(H3944=0,$V$27,H3944=1,$V$26)*_xlfn.IFS(I3944=0,$V$32,I3944=1,$V$31)*_xlfn.IFS(J3944=0,$V$37,J3944=1,$V$36)*_xlfn.IFS(K3944=0,$V$42,K3944=1,$V$41)*_xlfn.IFS(L3944=0,$V$47,L3944=1,$V$46)*_xlfn.IFS(M3944=0,$V$52,M3944=1,$V$51)*_xlfn.IFS(N3944=0,$V$57,N3944=1,$V$56)</f>
        <v>9.0363542810998896E-5</v>
      </c>
      <c r="P3944" cm="1">
        <f t="array" ref="P3944">$V$2*_xlfn.IFS(C3944="data_analyst",$X$5,C3944="data_engineer",$X$6,C3944="data_scientist",$X$7)*_xlfn.IFS(E3944=0,$X$12,E3944=1,$X$11)*_xlfn.IFS(F3944=0,$X$17,F3944=1,$X$16)*_xlfn.IFS(G3944=0,$X$22,G3944=1,$X$21)*_xlfn.IFS(H3944=0,$X$27,H3944=1,$X$26)*_xlfn.IFS(I3944=0,$X$32,I3944=1,$X$31)*_xlfn.IFS(J3944=0,$X$37,J3944=1,$X$36)*_xlfn.IFS(K3944=0,$X$42,K3944=1,$X$41)*_xlfn.IFS(L3944=0,$X$47,L3944=1,$X$46)*_xlfn.IFS(M3944=0,$X$52,M3944=1,$X$51)*_xlfn.IFS(N3944=0,$X$57,N3944=1,$X$56)</f>
        <v>5.2744057140156602E-5</v>
      </c>
      <c r="Q3944" cm="1">
        <f t="array" ref="Q3944">$W$2*_xlfn.IFS(C3944="data_analyst",$Z$5,C3944="data_engineer",$Z$6,C3944="data_scientist",$Z$7)*_xlfn.IFS(E3944=0,$Z$12,E3944=1,$Z$11)*_xlfn.IFS(F3944=0,$Z$17,F3944=1,$Z$16)*_xlfn.IFS(G3944=0,$Z$22,G3944=1,$Z$21)*_xlfn.IFS(H3944=0,$Z$27,H3944=1,$Z$26)*_xlfn.IFS(I3944=0,$Z$32,I3944=1,$Z$31)*_xlfn.IFS(J3944=0,$Z$37,J3944=1,$Z$36)*_xlfn.IFS(K3944=0,$Z$42,K3944=1,$Z$41)*_xlfn.IFS(L3944=0,$Z$47,L3944=1,$Z$46)*_xlfn.IFS(M3944=0,$Z$52,M3944=1,$Z$51)*_xlfn.IFS(N3944=0,$Z$57,N3944=1,$Z$56)</f>
        <v>1.0783540713665718E-4</v>
      </c>
      <c r="R3944" t="str" cm="1">
        <f t="array" ref="R3944">_xlfn.IFS(AND(O3944&gt;P3944,O3944&gt;Q3944),"Low",AND(P3944&gt;O3944,P3944&gt;Q3944),"Medium",AND(Q3944&gt;O3944,Q3944&gt;P3944),"High")</f>
        <v>High</v>
      </c>
      <c r="S3944" t="str">
        <f t="shared" si="124"/>
        <v>F</v>
      </c>
    </row>
    <row r="3945" spans="1:19" x14ac:dyDescent="0.3">
      <c r="A3945" t="s">
        <v>18</v>
      </c>
      <c r="B3945">
        <v>7</v>
      </c>
      <c r="C3945" t="s">
        <v>15</v>
      </c>
      <c r="D3945" t="str">
        <f t="shared" si="123"/>
        <v>High</v>
      </c>
      <c r="E3945">
        <v>1</v>
      </c>
      <c r="F3945">
        <v>0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</v>
      </c>
      <c r="O3945" cm="1">
        <f t="array" ref="O3945">$U$2*_xlfn.IFS(C3945="data_analyst",$V$5,C3945="data_engineer",$V$6,C3945="data_scientist",$V$7)*_xlfn.IFS(E3945=0,$V$12,E3945=1,$V$11)*_xlfn.IFS(F3945=0,$V$17,F3945=1,$V$16)*_xlfn.IFS(G3945=0,$V$22,G3945=1,$V$21)*_xlfn.IFS(H3945=0,$V$27,H3945=1,$V$26)*_xlfn.IFS(I3945=0,$V$32,I3945=1,$V$31)*_xlfn.IFS(J3945=0,$V$37,J3945=1,$V$36)*_xlfn.IFS(K3945=0,$V$42,K3945=1,$V$41)*_xlfn.IFS(L3945=0,$V$47,L3945=1,$V$46)*_xlfn.IFS(M3945=0,$V$52,M3945=1,$V$51)*_xlfn.IFS(N3945=0,$V$57,N3945=1,$V$56)</f>
        <v>1.5368265279007008E-3</v>
      </c>
      <c r="P3945" cm="1">
        <f t="array" ref="P3945">$V$2*_xlfn.IFS(C3945="data_analyst",$X$5,C3945="data_engineer",$X$6,C3945="data_scientist",$X$7)*_xlfn.IFS(E3945=0,$X$12,E3945=1,$X$11)*_xlfn.IFS(F3945=0,$X$17,F3945=1,$X$16)*_xlfn.IFS(G3945=0,$X$22,G3945=1,$X$21)*_xlfn.IFS(H3945=0,$X$27,H3945=1,$X$26)*_xlfn.IFS(I3945=0,$X$32,I3945=1,$X$31)*_xlfn.IFS(J3945=0,$X$37,J3945=1,$X$36)*_xlfn.IFS(K3945=0,$X$42,K3945=1,$X$41)*_xlfn.IFS(L3945=0,$X$47,L3945=1,$X$46)*_xlfn.IFS(M3945=0,$X$52,M3945=1,$X$51)*_xlfn.IFS(N3945=0,$X$57,N3945=1,$X$56)</f>
        <v>3.3833934053886924E-4</v>
      </c>
      <c r="Q3945" cm="1">
        <f t="array" ref="Q3945">$W$2*_xlfn.IFS(C3945="data_analyst",$Z$5,C3945="data_engineer",$Z$6,C3945="data_scientist",$Z$7)*_xlfn.IFS(E3945=0,$Z$12,E3945=1,$Z$11)*_xlfn.IFS(F3945=0,$Z$17,F3945=1,$Z$16)*_xlfn.IFS(G3945=0,$Z$22,G3945=1,$Z$21)*_xlfn.IFS(H3945=0,$Z$27,H3945=1,$Z$26)*_xlfn.IFS(I3945=0,$Z$32,I3945=1,$Z$31)*_xlfn.IFS(J3945=0,$Z$37,J3945=1,$Z$36)*_xlfn.IFS(K3945=0,$Z$42,K3945=1,$Z$41)*_xlfn.IFS(L3945=0,$Z$47,L3945=1,$Z$46)*_xlfn.IFS(M3945=0,$Z$52,M3945=1,$Z$51)*_xlfn.IFS(N3945=0,$Z$57,N3945=1,$Z$56)</f>
        <v>9.3584814563293288E-4</v>
      </c>
      <c r="R3945" t="str" cm="1">
        <f t="array" ref="R3945">_xlfn.IFS(AND(O3945&gt;P3945,O3945&gt;Q3945),"Low",AND(P3945&gt;O3945,P3945&gt;Q3945),"Medium",AND(Q3945&gt;O3945,Q3945&gt;P3945),"High")</f>
        <v>Low</v>
      </c>
      <c r="S3945" t="str">
        <f t="shared" si="124"/>
        <v>F</v>
      </c>
    </row>
    <row r="3946" spans="1:19" x14ac:dyDescent="0.3">
      <c r="A3946" t="s">
        <v>18</v>
      </c>
      <c r="B3946">
        <v>6</v>
      </c>
      <c r="C3946" t="s">
        <v>15</v>
      </c>
      <c r="D3946" t="str">
        <f t="shared" si="123"/>
        <v>High</v>
      </c>
      <c r="E3946">
        <v>0</v>
      </c>
      <c r="F3946">
        <v>1</v>
      </c>
      <c r="G3946">
        <v>0</v>
      </c>
      <c r="H3946">
        <v>0</v>
      </c>
      <c r="I3946">
        <v>0</v>
      </c>
      <c r="J3946">
        <v>1</v>
      </c>
      <c r="K3946">
        <v>0</v>
      </c>
      <c r="L3946">
        <v>0</v>
      </c>
      <c r="M3946">
        <v>0</v>
      </c>
      <c r="N3946">
        <v>1</v>
      </c>
      <c r="O3946" cm="1">
        <f t="array" ref="O3946">$U$2*_xlfn.IFS(C3946="data_analyst",$V$5,C3946="data_engineer",$V$6,C3946="data_scientist",$V$7)*_xlfn.IFS(E3946=0,$V$12,E3946=1,$V$11)*_xlfn.IFS(F3946=0,$V$17,F3946=1,$V$16)*_xlfn.IFS(G3946=0,$V$22,G3946=1,$V$21)*_xlfn.IFS(H3946=0,$V$27,H3946=1,$V$26)*_xlfn.IFS(I3946=0,$V$32,I3946=1,$V$31)*_xlfn.IFS(J3946=0,$V$37,J3946=1,$V$36)*_xlfn.IFS(K3946=0,$V$42,K3946=1,$V$41)*_xlfn.IFS(L3946=0,$V$47,L3946=1,$V$46)*_xlfn.IFS(M3946=0,$V$52,M3946=1,$V$51)*_xlfn.IFS(N3946=0,$V$57,N3946=1,$V$56)</f>
        <v>8.0538920544847136E-3</v>
      </c>
      <c r="P3946" cm="1">
        <f t="array" ref="P3946">$V$2*_xlfn.IFS(C3946="data_analyst",$X$5,C3946="data_engineer",$X$6,C3946="data_scientist",$X$7)*_xlfn.IFS(E3946=0,$X$12,E3946=1,$X$11)*_xlfn.IFS(F3946=0,$X$17,F3946=1,$X$16)*_xlfn.IFS(G3946=0,$X$22,G3946=1,$X$21)*_xlfn.IFS(H3946=0,$X$27,H3946=1,$X$26)*_xlfn.IFS(I3946=0,$X$32,I3946=1,$X$31)*_xlfn.IFS(J3946=0,$X$37,J3946=1,$X$36)*_xlfn.IFS(K3946=0,$X$42,K3946=1,$X$41)*_xlfn.IFS(L3946=0,$X$47,L3946=1,$X$46)*_xlfn.IFS(M3946=0,$X$52,M3946=1,$X$51)*_xlfn.IFS(N3946=0,$X$57,N3946=1,$X$56)</f>
        <v>3.2026103349562342E-5</v>
      </c>
      <c r="Q3946" cm="1">
        <f t="array" ref="Q3946">$W$2*_xlfn.IFS(C3946="data_analyst",$Z$5,C3946="data_engineer",$Z$6,C3946="data_scientist",$Z$7)*_xlfn.IFS(E3946=0,$Z$12,E3946=1,$Z$11)*_xlfn.IFS(F3946=0,$Z$17,F3946=1,$Z$16)*_xlfn.IFS(G3946=0,$Z$22,G3946=1,$Z$21)*_xlfn.IFS(H3946=0,$Z$27,H3946=1,$Z$26)*_xlfn.IFS(I3946=0,$Z$32,I3946=1,$Z$31)*_xlfn.IFS(J3946=0,$Z$37,J3946=1,$Z$36)*_xlfn.IFS(K3946=0,$Z$42,K3946=1,$Z$41)*_xlfn.IFS(L3946=0,$Z$47,L3946=1,$Z$46)*_xlfn.IFS(M3946=0,$Z$52,M3946=1,$Z$51)*_xlfn.IFS(N3946=0,$Z$57,N3946=1,$Z$56)</f>
        <v>3.0681362709042702E-4</v>
      </c>
      <c r="R3946" t="str" cm="1">
        <f t="array" ref="R3946">_xlfn.IFS(AND(O3946&gt;P3946,O3946&gt;Q3946),"Low",AND(P3946&gt;O3946,P3946&gt;Q3946),"Medium",AND(Q3946&gt;O3946,Q3946&gt;P3946),"High")</f>
        <v>Low</v>
      </c>
      <c r="S3946" t="str">
        <f t="shared" si="124"/>
        <v>F</v>
      </c>
    </row>
    <row r="3947" spans="1:19" x14ac:dyDescent="0.3">
      <c r="A3947" t="s">
        <v>18</v>
      </c>
      <c r="B3947">
        <v>5</v>
      </c>
      <c r="C3947" t="s">
        <v>15</v>
      </c>
      <c r="D3947" t="str">
        <f t="shared" si="123"/>
        <v>High</v>
      </c>
      <c r="E3947">
        <v>1</v>
      </c>
      <c r="F3947">
        <v>1</v>
      </c>
      <c r="G3947">
        <v>0</v>
      </c>
      <c r="H3947">
        <v>0</v>
      </c>
      <c r="I3947">
        <v>0</v>
      </c>
      <c r="J3947">
        <v>1</v>
      </c>
      <c r="K3947">
        <v>0</v>
      </c>
      <c r="L3947">
        <v>0</v>
      </c>
      <c r="M3947">
        <v>0</v>
      </c>
      <c r="N3947">
        <v>1</v>
      </c>
      <c r="O3947" cm="1">
        <f t="array" ref="O3947">$U$2*_xlfn.IFS(C3947="data_analyst",$V$5,C3947="data_engineer",$V$6,C3947="data_scientist",$V$7)*_xlfn.IFS(E3947=0,$V$12,E3947=1,$V$11)*_xlfn.IFS(F3947=0,$V$17,F3947=1,$V$16)*_xlfn.IFS(G3947=0,$V$22,G3947=1,$V$21)*_xlfn.IFS(H3947=0,$V$27,H3947=1,$V$26)*_xlfn.IFS(I3947=0,$V$32,I3947=1,$V$31)*_xlfn.IFS(J3947=0,$V$37,J3947=1,$V$36)*_xlfn.IFS(K3947=0,$V$42,K3947=1,$V$41)*_xlfn.IFS(L3947=0,$V$47,L3947=1,$V$46)*_xlfn.IFS(M3947=0,$V$52,M3947=1,$V$51)*_xlfn.IFS(N3947=0,$V$57,N3947=1,$V$56)</f>
        <v>3.7788725588974699E-3</v>
      </c>
      <c r="P3947" cm="1">
        <f t="array" ref="P3947">$V$2*_xlfn.IFS(C3947="data_analyst",$X$5,C3947="data_engineer",$X$6,C3947="data_scientist",$X$7)*_xlfn.IFS(E3947=0,$X$12,E3947=1,$X$11)*_xlfn.IFS(F3947=0,$X$17,F3947=1,$X$16)*_xlfn.IFS(G3947=0,$X$22,G3947=1,$X$21)*_xlfn.IFS(H3947=0,$X$27,H3947=1,$X$26)*_xlfn.IFS(I3947=0,$X$32,I3947=1,$X$31)*_xlfn.IFS(J3947=0,$X$37,J3947=1,$X$36)*_xlfn.IFS(K3947=0,$X$42,K3947=1,$X$41)*_xlfn.IFS(L3947=0,$X$47,L3947=1,$X$46)*_xlfn.IFS(M3947=0,$X$52,M3947=1,$X$51)*_xlfn.IFS(N3947=0,$X$57,N3947=1,$X$56)</f>
        <v>8.3520429436262781E-5</v>
      </c>
      <c r="Q3947" cm="1">
        <f t="array" ref="Q3947">$W$2*_xlfn.IFS(C3947="data_analyst",$Z$5,C3947="data_engineer",$Z$6,C3947="data_scientist",$Z$7)*_xlfn.IFS(E3947=0,$Z$12,E3947=1,$Z$11)*_xlfn.IFS(F3947=0,$Z$17,F3947=1,$Z$16)*_xlfn.IFS(G3947=0,$Z$22,G3947=1,$Z$21)*_xlfn.IFS(H3947=0,$Z$27,H3947=1,$Z$26)*_xlfn.IFS(I3947=0,$Z$32,I3947=1,$Z$31)*_xlfn.IFS(J3947=0,$Z$37,J3947=1,$Z$36)*_xlfn.IFS(K3947=0,$Z$42,K3947=1,$Z$41)*_xlfn.IFS(L3947=0,$Z$47,L3947=1,$Z$46)*_xlfn.IFS(M3947=0,$Z$52,M3947=1,$Z$51)*_xlfn.IFS(N3947=0,$Z$57,N3947=1,$Z$56)</f>
        <v>4.0768386065440299E-4</v>
      </c>
      <c r="R3947" t="str" cm="1">
        <f t="array" ref="R3947">_xlfn.IFS(AND(O3947&gt;P3947,O3947&gt;Q3947),"Low",AND(P3947&gt;O3947,P3947&gt;Q3947),"Medium",AND(Q3947&gt;O3947,Q3947&gt;P3947),"High")</f>
        <v>Low</v>
      </c>
      <c r="S3947" t="str">
        <f t="shared" si="124"/>
        <v>F</v>
      </c>
    </row>
    <row r="3948" spans="1:19" x14ac:dyDescent="0.3">
      <c r="A3948" t="s">
        <v>18</v>
      </c>
      <c r="B3948">
        <v>4</v>
      </c>
      <c r="C3948" t="s">
        <v>15</v>
      </c>
      <c r="D3948" t="str">
        <f t="shared" si="123"/>
        <v>Medium</v>
      </c>
      <c r="E3948">
        <v>0</v>
      </c>
      <c r="F3948">
        <v>1</v>
      </c>
      <c r="G3948">
        <v>0</v>
      </c>
      <c r="H3948">
        <v>0</v>
      </c>
      <c r="I3948">
        <v>0</v>
      </c>
      <c r="J3948">
        <v>1</v>
      </c>
      <c r="K3948">
        <v>1</v>
      </c>
      <c r="L3948">
        <v>0</v>
      </c>
      <c r="M3948">
        <v>0</v>
      </c>
      <c r="N3948">
        <v>1</v>
      </c>
      <c r="O3948" cm="1">
        <f t="array" ref="O3948">$U$2*_xlfn.IFS(C3948="data_analyst",$V$5,C3948="data_engineer",$V$6,C3948="data_scientist",$V$7)*_xlfn.IFS(E3948=0,$V$12,E3948=1,$V$11)*_xlfn.IFS(F3948=0,$V$17,F3948=1,$V$16)*_xlfn.IFS(G3948=0,$V$22,G3948=1,$V$21)*_xlfn.IFS(H3948=0,$V$27,H3948=1,$V$26)*_xlfn.IFS(I3948=0,$V$32,I3948=1,$V$31)*_xlfn.IFS(J3948=0,$V$37,J3948=1,$V$36)*_xlfn.IFS(K3948=0,$V$42,K3948=1,$V$41)*_xlfn.IFS(L3948=0,$V$47,L3948=1,$V$46)*_xlfn.IFS(M3948=0,$V$52,M3948=1,$V$51)*_xlfn.IFS(N3948=0,$V$57,N3948=1,$V$56)</f>
        <v>1.5897297246472582E-3</v>
      </c>
      <c r="P3948" cm="1">
        <f t="array" ref="P3948">$V$2*_xlfn.IFS(C3948="data_analyst",$X$5,C3948="data_engineer",$X$6,C3948="data_scientist",$X$7)*_xlfn.IFS(E3948=0,$X$12,E3948=1,$X$11)*_xlfn.IFS(F3948=0,$X$17,F3948=1,$X$16)*_xlfn.IFS(G3948=0,$X$22,G3948=1,$X$21)*_xlfn.IFS(H3948=0,$X$27,H3948=1,$X$26)*_xlfn.IFS(I3948=0,$X$32,I3948=1,$X$31)*_xlfn.IFS(J3948=0,$X$37,J3948=1,$X$36)*_xlfn.IFS(K3948=0,$X$42,K3948=1,$X$41)*_xlfn.IFS(L3948=0,$X$47,L3948=1,$X$46)*_xlfn.IFS(M3948=0,$X$52,M3948=1,$X$51)*_xlfn.IFS(N3948=0,$X$57,N3948=1,$X$56)</f>
        <v>6.4192262544676681E-6</v>
      </c>
      <c r="Q3948" cm="1">
        <f t="array" ref="Q3948">$W$2*_xlfn.IFS(C3948="data_analyst",$Z$5,C3948="data_engineer",$Z$6,C3948="data_scientist",$Z$7)*_xlfn.IFS(E3948=0,$Z$12,E3948=1,$Z$11)*_xlfn.IFS(F3948=0,$Z$17,F3948=1,$Z$16)*_xlfn.IFS(G3948=0,$Z$22,G3948=1,$Z$21)*_xlfn.IFS(H3948=0,$Z$27,H3948=1,$Z$26)*_xlfn.IFS(I3948=0,$Z$32,I3948=1,$Z$31)*_xlfn.IFS(J3948=0,$Z$37,J3948=1,$Z$36)*_xlfn.IFS(K3948=0,$Z$42,K3948=1,$Z$41)*_xlfn.IFS(L3948=0,$Z$47,L3948=1,$Z$46)*_xlfn.IFS(M3948=0,$Z$52,M3948=1,$Z$51)*_xlfn.IFS(N3948=0,$Z$57,N3948=1,$Z$56)</f>
        <v>5.5396904891327101E-5</v>
      </c>
      <c r="R3948" t="str" cm="1">
        <f t="array" ref="R3948">_xlfn.IFS(AND(O3948&gt;P3948,O3948&gt;Q3948),"Low",AND(P3948&gt;O3948,P3948&gt;Q3948),"Medium",AND(Q3948&gt;O3948,Q3948&gt;P3948),"High")</f>
        <v>Low</v>
      </c>
      <c r="S3948" t="str">
        <f t="shared" si="124"/>
        <v>F</v>
      </c>
    </row>
    <row r="3949" spans="1:19" x14ac:dyDescent="0.3">
      <c r="A3949" t="s">
        <v>18</v>
      </c>
      <c r="B3949">
        <v>5</v>
      </c>
      <c r="C3949" t="s">
        <v>15</v>
      </c>
      <c r="D3949" t="str">
        <f t="shared" si="123"/>
        <v>High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</v>
      </c>
      <c r="O3949" cm="1">
        <f t="array" ref="O3949">$U$2*_xlfn.IFS(C3949="data_analyst",$V$5,C3949="data_engineer",$V$6,C3949="data_scientist",$V$7)*_xlfn.IFS(E3949=0,$V$12,E3949=1,$V$11)*_xlfn.IFS(F3949=0,$V$17,F3949=1,$V$16)*_xlfn.IFS(G3949=0,$V$22,G3949=1,$V$21)*_xlfn.IFS(H3949=0,$V$27,H3949=1,$V$26)*_xlfn.IFS(I3949=0,$V$32,I3949=1,$V$31)*_xlfn.IFS(J3949=0,$V$37,J3949=1,$V$36)*_xlfn.IFS(K3949=0,$V$42,K3949=1,$V$41)*_xlfn.IFS(L3949=0,$V$47,L3949=1,$V$46)*_xlfn.IFS(M3949=0,$V$52,M3949=1,$V$51)*_xlfn.IFS(N3949=0,$V$57,N3949=1,$V$56)</f>
        <v>1.8002646761135725E-2</v>
      </c>
      <c r="P3949" cm="1">
        <f t="array" ref="P3949">$V$2*_xlfn.IFS(C3949="data_analyst",$X$5,C3949="data_engineer",$X$6,C3949="data_scientist",$X$7)*_xlfn.IFS(E3949=0,$X$12,E3949=1,$X$11)*_xlfn.IFS(F3949=0,$X$17,F3949=1,$X$16)*_xlfn.IFS(G3949=0,$X$22,G3949=1,$X$21)*_xlfn.IFS(H3949=0,$X$27,H3949=1,$X$26)*_xlfn.IFS(I3949=0,$X$32,I3949=1,$X$31)*_xlfn.IFS(J3949=0,$X$37,J3949=1,$X$36)*_xlfn.IFS(K3949=0,$X$42,K3949=1,$X$41)*_xlfn.IFS(L3949=0,$X$47,L3949=1,$X$46)*_xlfn.IFS(M3949=0,$X$52,M3949=1,$X$51)*_xlfn.IFS(N3949=0,$X$57,N3949=1,$X$56)</f>
        <v>1.1404719368761322E-4</v>
      </c>
      <c r="Q3949" cm="1">
        <f t="array" ref="Q3949">$W$2*_xlfn.IFS(C3949="data_analyst",$Z$5,C3949="data_engineer",$Z$6,C3949="data_scientist",$Z$7)*_xlfn.IFS(E3949=0,$Z$12,E3949=1,$Z$11)*_xlfn.IFS(F3949=0,$Z$17,F3949=1,$Z$16)*_xlfn.IFS(G3949=0,$Z$22,G3949=1,$Z$21)*_xlfn.IFS(H3949=0,$Z$27,H3949=1,$Z$26)*_xlfn.IFS(I3949=0,$Z$32,I3949=1,$Z$31)*_xlfn.IFS(J3949=0,$Z$37,J3949=1,$Z$36)*_xlfn.IFS(K3949=0,$Z$42,K3949=1,$Z$41)*_xlfn.IFS(L3949=0,$Z$47,L3949=1,$Z$46)*_xlfn.IFS(M3949=0,$Z$52,M3949=1,$Z$51)*_xlfn.IFS(N3949=0,$Z$57,N3949=1,$Z$56)</f>
        <v>1.0309290867700006E-3</v>
      </c>
      <c r="R3949" t="str" cm="1">
        <f t="array" ref="R3949">_xlfn.IFS(AND(O3949&gt;P3949,O3949&gt;Q3949),"Low",AND(P3949&gt;O3949,P3949&gt;Q3949),"Medium",AND(Q3949&gt;O3949,Q3949&gt;P3949),"High")</f>
        <v>Low</v>
      </c>
      <c r="S3949" t="str">
        <f t="shared" si="124"/>
        <v>F</v>
      </c>
    </row>
    <row r="3950" spans="1:19" x14ac:dyDescent="0.3">
      <c r="A3950" t="s">
        <v>18</v>
      </c>
      <c r="B3950">
        <v>3</v>
      </c>
      <c r="C3950" t="s">
        <v>15</v>
      </c>
      <c r="D3950" t="str">
        <f t="shared" si="123"/>
        <v>Medium</v>
      </c>
      <c r="E3950">
        <v>0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</v>
      </c>
      <c r="O3950" cm="1">
        <f t="array" ref="O3950">$U$2*_xlfn.IFS(C3950="data_analyst",$V$5,C3950="data_engineer",$V$6,C3950="data_scientist",$V$7)*_xlfn.IFS(E3950=0,$V$12,E3950=1,$V$11)*_xlfn.IFS(F3950=0,$V$17,F3950=1,$V$16)*_xlfn.IFS(G3950=0,$V$22,G3950=1,$V$21)*_xlfn.IFS(H3950=0,$V$27,H3950=1,$V$26)*_xlfn.IFS(I3950=0,$V$32,I3950=1,$V$31)*_xlfn.IFS(J3950=0,$V$37,J3950=1,$V$36)*_xlfn.IFS(K3950=0,$V$42,K3950=1,$V$41)*_xlfn.IFS(L3950=0,$V$47,L3950=1,$V$46)*_xlfn.IFS(M3950=0,$V$52,M3950=1,$V$51)*_xlfn.IFS(N3950=0,$V$57,N3950=1,$V$56)</f>
        <v>2.3455829444072339E-2</v>
      </c>
      <c r="P3950" cm="1">
        <f t="array" ref="P3950">$V$2*_xlfn.IFS(C3950="data_analyst",$X$5,C3950="data_engineer",$X$6,C3950="data_scientist",$X$7)*_xlfn.IFS(E3950=0,$X$12,E3950=1,$X$11)*_xlfn.IFS(F3950=0,$X$17,F3950=1,$X$16)*_xlfn.IFS(G3950=0,$X$22,G3950=1,$X$21)*_xlfn.IFS(H3950=0,$X$27,H3950=1,$X$26)*_xlfn.IFS(I3950=0,$X$32,I3950=1,$X$31)*_xlfn.IFS(J3950=0,$X$37,J3950=1,$X$36)*_xlfn.IFS(K3950=0,$X$42,K3950=1,$X$41)*_xlfn.IFS(L3950=0,$X$47,L3950=1,$X$46)*_xlfn.IFS(M3950=0,$X$52,M3950=1,$X$51)*_xlfn.IFS(N3950=0,$X$57,N3950=1,$X$56)</f>
        <v>1.3229474467763136E-4</v>
      </c>
      <c r="Q3950" cm="1">
        <f t="array" ref="Q3950">$W$2*_xlfn.IFS(C3950="data_analyst",$Z$5,C3950="data_engineer",$Z$6,C3950="data_scientist",$Z$7)*_xlfn.IFS(E3950=0,$Z$12,E3950=1,$Z$11)*_xlfn.IFS(F3950=0,$Z$17,F3950=1,$Z$16)*_xlfn.IFS(G3950=0,$Z$22,G3950=1,$Z$21)*_xlfn.IFS(H3950=0,$Z$27,H3950=1,$Z$26)*_xlfn.IFS(I3950=0,$Z$32,I3950=1,$Z$31)*_xlfn.IFS(J3950=0,$Z$37,J3950=1,$Z$36)*_xlfn.IFS(K3950=0,$Z$42,K3950=1,$Z$41)*_xlfn.IFS(L3950=0,$Z$47,L3950=1,$Z$46)*_xlfn.IFS(M3950=0,$Z$52,M3950=1,$Z$51)*_xlfn.IFS(N3950=0,$Z$57,N3950=1,$Z$56)</f>
        <v>1.0934096374833335E-3</v>
      </c>
      <c r="R3950" t="str" cm="1">
        <f t="array" ref="R3950">_xlfn.IFS(AND(O3950&gt;P3950,O3950&gt;Q3950),"Low",AND(P3950&gt;O3950,P3950&gt;Q3950),"Medium",AND(Q3950&gt;O3950,Q3950&gt;P3950),"High")</f>
        <v>Low</v>
      </c>
      <c r="S3950" t="str">
        <f t="shared" si="124"/>
        <v>F</v>
      </c>
    </row>
    <row r="3951" spans="1:19" x14ac:dyDescent="0.3">
      <c r="A3951" t="s">
        <v>18</v>
      </c>
      <c r="B3951">
        <v>1</v>
      </c>
      <c r="C3951" t="s">
        <v>15</v>
      </c>
      <c r="D3951" t="str">
        <f t="shared" si="123"/>
        <v>Medium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</v>
      </c>
      <c r="O3951" cm="1">
        <f t="array" ref="O3951">$U$2*_xlfn.IFS(C3951="data_analyst",$V$5,C3951="data_engineer",$V$6,C3951="data_scientist",$V$7)*_xlfn.IFS(E3951=0,$V$12,E3951=1,$V$11)*_xlfn.IFS(F3951=0,$V$17,F3951=1,$V$16)*_xlfn.IFS(G3951=0,$V$22,G3951=1,$V$21)*_xlfn.IFS(H3951=0,$V$27,H3951=1,$V$26)*_xlfn.IFS(I3951=0,$V$32,I3951=1,$V$31)*_xlfn.IFS(J3951=0,$V$37,J3951=1,$V$36)*_xlfn.IFS(K3951=0,$V$42,K3951=1,$V$41)*_xlfn.IFS(L3951=0,$V$47,L3951=1,$V$46)*_xlfn.IFS(M3951=0,$V$52,M3951=1,$V$51)*_xlfn.IFS(N3951=0,$V$57,N3951=1,$V$56)</f>
        <v>1.8002646761135725E-2</v>
      </c>
      <c r="P3951" cm="1">
        <f t="array" ref="P3951">$V$2*_xlfn.IFS(C3951="data_analyst",$X$5,C3951="data_engineer",$X$6,C3951="data_scientist",$X$7)*_xlfn.IFS(E3951=0,$X$12,E3951=1,$X$11)*_xlfn.IFS(F3951=0,$X$17,F3951=1,$X$16)*_xlfn.IFS(G3951=0,$X$22,G3951=1,$X$21)*_xlfn.IFS(H3951=0,$X$27,H3951=1,$X$26)*_xlfn.IFS(I3951=0,$X$32,I3951=1,$X$31)*_xlfn.IFS(J3951=0,$X$37,J3951=1,$X$36)*_xlfn.IFS(K3951=0,$X$42,K3951=1,$X$41)*_xlfn.IFS(L3951=0,$X$47,L3951=1,$X$46)*_xlfn.IFS(M3951=0,$X$52,M3951=1,$X$51)*_xlfn.IFS(N3951=0,$X$57,N3951=1,$X$56)</f>
        <v>1.1404719368761322E-4</v>
      </c>
      <c r="Q3951" cm="1">
        <f t="array" ref="Q3951">$W$2*_xlfn.IFS(C3951="data_analyst",$Z$5,C3951="data_engineer",$Z$6,C3951="data_scientist",$Z$7)*_xlfn.IFS(E3951=0,$Z$12,E3951=1,$Z$11)*_xlfn.IFS(F3951=0,$Z$17,F3951=1,$Z$16)*_xlfn.IFS(G3951=0,$Z$22,G3951=1,$Z$21)*_xlfn.IFS(H3951=0,$Z$27,H3951=1,$Z$26)*_xlfn.IFS(I3951=0,$Z$32,I3951=1,$Z$31)*_xlfn.IFS(J3951=0,$Z$37,J3951=1,$Z$36)*_xlfn.IFS(K3951=0,$Z$42,K3951=1,$Z$41)*_xlfn.IFS(L3951=0,$Z$47,L3951=1,$Z$46)*_xlfn.IFS(M3951=0,$Z$52,M3951=1,$Z$51)*_xlfn.IFS(N3951=0,$Z$57,N3951=1,$Z$56)</f>
        <v>1.0309290867700006E-3</v>
      </c>
      <c r="R3951" t="str" cm="1">
        <f t="array" ref="R3951">_xlfn.IFS(AND(O3951&gt;P3951,O3951&gt;Q3951),"Low",AND(P3951&gt;O3951,P3951&gt;Q3951),"Medium",AND(Q3951&gt;O3951,Q3951&gt;P3951),"High")</f>
        <v>Low</v>
      </c>
      <c r="S3951" t="str">
        <f t="shared" si="124"/>
        <v>F</v>
      </c>
    </row>
    <row r="3952" spans="1:19" x14ac:dyDescent="0.3">
      <c r="A3952" t="s">
        <v>18</v>
      </c>
      <c r="B3952">
        <v>4</v>
      </c>
      <c r="C3952" t="s">
        <v>15</v>
      </c>
      <c r="D3952" t="str">
        <f t="shared" si="123"/>
        <v>Medium</v>
      </c>
      <c r="E3952">
        <v>0</v>
      </c>
      <c r="F3952">
        <v>1</v>
      </c>
      <c r="G3952">
        <v>0</v>
      </c>
      <c r="H3952">
        <v>1</v>
      </c>
      <c r="I3952">
        <v>0</v>
      </c>
      <c r="J3952">
        <v>1</v>
      </c>
      <c r="K3952">
        <v>1</v>
      </c>
      <c r="L3952">
        <v>0</v>
      </c>
      <c r="M3952">
        <v>0</v>
      </c>
      <c r="N3952">
        <v>0</v>
      </c>
      <c r="O3952" cm="1">
        <f t="array" ref="O3952">$U$2*_xlfn.IFS(C3952="data_analyst",$V$5,C3952="data_engineer",$V$6,C3952="data_scientist",$V$7)*_xlfn.IFS(E3952=0,$V$12,E3952=1,$V$11)*_xlfn.IFS(F3952=0,$V$17,F3952=1,$V$16)*_xlfn.IFS(G3952=0,$V$22,G3952=1,$V$21)*_xlfn.IFS(H3952=0,$V$27,H3952=1,$V$26)*_xlfn.IFS(I3952=0,$V$32,I3952=1,$V$31)*_xlfn.IFS(J3952=0,$V$37,J3952=1,$V$36)*_xlfn.IFS(K3952=0,$V$42,K3952=1,$V$41)*_xlfn.IFS(L3952=0,$V$47,L3952=1,$V$46)*_xlfn.IFS(M3952=0,$V$52,M3952=1,$V$51)*_xlfn.IFS(N3952=0,$V$57,N3952=1,$V$56)</f>
        <v>1.1375710744851663E-4</v>
      </c>
      <c r="P3952" cm="1">
        <f t="array" ref="P3952">$V$2*_xlfn.IFS(C3952="data_analyst",$X$5,C3952="data_engineer",$X$6,C3952="data_scientist",$X$7)*_xlfn.IFS(E3952=0,$X$12,E3952=1,$X$11)*_xlfn.IFS(F3952=0,$X$17,F3952=1,$X$16)*_xlfn.IFS(G3952=0,$X$22,G3952=1,$X$21)*_xlfn.IFS(H3952=0,$X$27,H3952=1,$X$26)*_xlfn.IFS(I3952=0,$X$32,I3952=1,$X$31)*_xlfn.IFS(J3952=0,$X$37,J3952=1,$X$36)*_xlfn.IFS(K3952=0,$X$42,K3952=1,$X$41)*_xlfn.IFS(L3952=0,$X$47,L3952=1,$X$46)*_xlfn.IFS(M3952=0,$X$52,M3952=1,$X$51)*_xlfn.IFS(N3952=0,$X$57,N3952=1,$X$56)</f>
        <v>3.2841016343499655E-7</v>
      </c>
      <c r="Q3952" cm="1">
        <f t="array" ref="Q3952">$W$2*_xlfn.IFS(C3952="data_analyst",$Z$5,C3952="data_engineer",$Z$6,C3952="data_scientist",$Z$7)*_xlfn.IFS(E3952=0,$Z$12,E3952=1,$Z$11)*_xlfn.IFS(F3952=0,$Z$17,F3952=1,$Z$16)*_xlfn.IFS(G3952=0,$Z$22,G3952=1,$Z$21)*_xlfn.IFS(H3952=0,$Z$27,H3952=1,$Z$26)*_xlfn.IFS(I3952=0,$Z$32,I3952=1,$Z$31)*_xlfn.IFS(J3952=0,$Z$37,J3952=1,$Z$36)*_xlfn.IFS(K3952=0,$Z$42,K3952=1,$Z$41)*_xlfn.IFS(L3952=0,$Z$47,L3952=1,$Z$46)*_xlfn.IFS(M3952=0,$Z$52,M3952=1,$Z$51)*_xlfn.IFS(N3952=0,$Z$57,N3952=1,$Z$56)</f>
        <v>4.6085710351019145E-6</v>
      </c>
      <c r="R3952" t="str" cm="1">
        <f t="array" ref="R3952">_xlfn.IFS(AND(O3952&gt;P3952,O3952&gt;Q3952),"Low",AND(P3952&gt;O3952,P3952&gt;Q3952),"Medium",AND(Q3952&gt;O3952,Q3952&gt;P3952),"High")</f>
        <v>Low</v>
      </c>
      <c r="S3952" t="str">
        <f t="shared" si="124"/>
        <v>F</v>
      </c>
    </row>
    <row r="3953" spans="1:19" x14ac:dyDescent="0.3">
      <c r="A3953" t="s">
        <v>18</v>
      </c>
      <c r="B3953">
        <v>6</v>
      </c>
      <c r="C3953" t="s">
        <v>15</v>
      </c>
      <c r="D3953" t="str">
        <f t="shared" si="123"/>
        <v>High</v>
      </c>
      <c r="E3953">
        <v>0</v>
      </c>
      <c r="F3953">
        <v>1</v>
      </c>
      <c r="G3953">
        <v>0</v>
      </c>
      <c r="H3953">
        <v>1</v>
      </c>
      <c r="I3953">
        <v>0</v>
      </c>
      <c r="J3953">
        <v>0</v>
      </c>
      <c r="K3953">
        <v>1</v>
      </c>
      <c r="L3953">
        <v>0</v>
      </c>
      <c r="M3953">
        <v>0</v>
      </c>
      <c r="N3953">
        <v>1</v>
      </c>
      <c r="O3953" cm="1">
        <f t="array" ref="O3953">$U$2*_xlfn.IFS(C3953="data_analyst",$V$5,C3953="data_engineer",$V$6,C3953="data_scientist",$V$7)*_xlfn.IFS(E3953=0,$V$12,E3953=1,$V$11)*_xlfn.IFS(F3953=0,$V$17,F3953=1,$V$16)*_xlfn.IFS(G3953=0,$V$22,G3953=1,$V$21)*_xlfn.IFS(H3953=0,$V$27,H3953=1,$V$26)*_xlfn.IFS(I3953=0,$V$32,I3953=1,$V$31)*_xlfn.IFS(J3953=0,$V$37,J3953=1,$V$36)*_xlfn.IFS(K3953=0,$V$42,K3953=1,$V$41)*_xlfn.IFS(L3953=0,$V$47,L3953=1,$V$46)*_xlfn.IFS(M3953=0,$V$52,M3953=1,$V$51)*_xlfn.IFS(N3953=0,$V$57,N3953=1,$V$56)</f>
        <v>1.6576504109144187E-3</v>
      </c>
      <c r="P3953" cm="1">
        <f t="array" ref="P3953">$V$2*_xlfn.IFS(C3953="data_analyst",$X$5,C3953="data_engineer",$X$6,C3953="data_scientist",$X$7)*_xlfn.IFS(E3953=0,$X$12,E3953=1,$X$11)*_xlfn.IFS(F3953=0,$X$17,F3953=1,$X$16)*_xlfn.IFS(G3953=0,$X$22,G3953=1,$X$21)*_xlfn.IFS(H3953=0,$X$27,H3953=1,$X$26)*_xlfn.IFS(I3953=0,$X$32,I3953=1,$X$31)*_xlfn.IFS(J3953=0,$X$37,J3953=1,$X$36)*_xlfn.IFS(K3953=0,$X$42,K3953=1,$X$41)*_xlfn.IFS(L3953=0,$X$47,L3953=1,$X$46)*_xlfn.IFS(M3953=0,$X$52,M3953=1,$X$51)*_xlfn.IFS(N3953=0,$X$57,N3953=1,$X$56)</f>
        <v>2.3196543773518095E-5</v>
      </c>
      <c r="Q3953" cm="1">
        <f t="array" ref="Q3953">$W$2*_xlfn.IFS(C3953="data_analyst",$Z$5,C3953="data_engineer",$Z$6,C3953="data_scientist",$Z$7)*_xlfn.IFS(E3953=0,$Z$12,E3953=1,$Z$11)*_xlfn.IFS(F3953=0,$Z$17,F3953=1,$Z$16)*_xlfn.IFS(G3953=0,$Z$22,G3953=1,$Z$21)*_xlfn.IFS(H3953=0,$Z$27,H3953=1,$Z$26)*_xlfn.IFS(I3953=0,$Z$32,I3953=1,$Z$31)*_xlfn.IFS(J3953=0,$Z$37,J3953=1,$Z$36)*_xlfn.IFS(K3953=0,$Z$42,K3953=1,$Z$41)*_xlfn.IFS(L3953=0,$Z$47,L3953=1,$Z$46)*_xlfn.IFS(M3953=0,$Z$52,M3953=1,$Z$51)*_xlfn.IFS(N3953=0,$Z$57,N3953=1,$Z$56)</f>
        <v>1.0630371475532412E-4</v>
      </c>
      <c r="R3953" t="str" cm="1">
        <f t="array" ref="R3953">_xlfn.IFS(AND(O3953&gt;P3953,O3953&gt;Q3953),"Low",AND(P3953&gt;O3953,P3953&gt;Q3953),"Medium",AND(Q3953&gt;O3953,Q3953&gt;P3953),"High")</f>
        <v>Low</v>
      </c>
      <c r="S3953" t="str">
        <f t="shared" si="124"/>
        <v>F</v>
      </c>
    </row>
    <row r="3954" spans="1:19" x14ac:dyDescent="0.3">
      <c r="A3954" t="s">
        <v>18</v>
      </c>
      <c r="B3954">
        <v>6</v>
      </c>
      <c r="C3954" t="s">
        <v>15</v>
      </c>
      <c r="D3954" t="str">
        <f t="shared" si="123"/>
        <v>High</v>
      </c>
      <c r="E3954">
        <v>0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</v>
      </c>
      <c r="O3954" cm="1">
        <f t="array" ref="O3954">$U$2*_xlfn.IFS(C3954="data_analyst",$V$5,C3954="data_engineer",$V$6,C3954="data_scientist",$V$7)*_xlfn.IFS(E3954=0,$V$12,E3954=1,$V$11)*_xlfn.IFS(F3954=0,$V$17,F3954=1,$V$16)*_xlfn.IFS(G3954=0,$V$22,G3954=1,$V$21)*_xlfn.IFS(H3954=0,$V$27,H3954=1,$V$26)*_xlfn.IFS(I3954=0,$V$32,I3954=1,$V$31)*_xlfn.IFS(J3954=0,$V$37,J3954=1,$V$36)*_xlfn.IFS(K3954=0,$V$42,K3954=1,$V$41)*_xlfn.IFS(L3954=0,$V$47,L3954=1,$V$46)*_xlfn.IFS(M3954=0,$V$52,M3954=1,$V$51)*_xlfn.IFS(N3954=0,$V$57,N3954=1,$V$56)</f>
        <v>2.3455829444072339E-2</v>
      </c>
      <c r="P3954" cm="1">
        <f t="array" ref="P3954">$V$2*_xlfn.IFS(C3954="data_analyst",$X$5,C3954="data_engineer",$X$6,C3954="data_scientist",$X$7)*_xlfn.IFS(E3954=0,$X$12,E3954=1,$X$11)*_xlfn.IFS(F3954=0,$X$17,F3954=1,$X$16)*_xlfn.IFS(G3954=0,$X$22,G3954=1,$X$21)*_xlfn.IFS(H3954=0,$X$27,H3954=1,$X$26)*_xlfn.IFS(I3954=0,$X$32,I3954=1,$X$31)*_xlfn.IFS(J3954=0,$X$37,J3954=1,$X$36)*_xlfn.IFS(K3954=0,$X$42,K3954=1,$X$41)*_xlfn.IFS(L3954=0,$X$47,L3954=1,$X$46)*_xlfn.IFS(M3954=0,$X$52,M3954=1,$X$51)*_xlfn.IFS(N3954=0,$X$57,N3954=1,$X$56)</f>
        <v>1.3229474467763136E-4</v>
      </c>
      <c r="Q3954" cm="1">
        <f t="array" ref="Q3954">$W$2*_xlfn.IFS(C3954="data_analyst",$Z$5,C3954="data_engineer",$Z$6,C3954="data_scientist",$Z$7)*_xlfn.IFS(E3954=0,$Z$12,E3954=1,$Z$11)*_xlfn.IFS(F3954=0,$Z$17,F3954=1,$Z$16)*_xlfn.IFS(G3954=0,$Z$22,G3954=1,$Z$21)*_xlfn.IFS(H3954=0,$Z$27,H3954=1,$Z$26)*_xlfn.IFS(I3954=0,$Z$32,I3954=1,$Z$31)*_xlfn.IFS(J3954=0,$Z$37,J3954=1,$Z$36)*_xlfn.IFS(K3954=0,$Z$42,K3954=1,$Z$41)*_xlfn.IFS(L3954=0,$Z$47,L3954=1,$Z$46)*_xlfn.IFS(M3954=0,$Z$52,M3954=1,$Z$51)*_xlfn.IFS(N3954=0,$Z$57,N3954=1,$Z$56)</f>
        <v>1.0934096374833335E-3</v>
      </c>
      <c r="R3954" t="str" cm="1">
        <f t="array" ref="R3954">_xlfn.IFS(AND(O3954&gt;P3954,O3954&gt;Q3954),"Low",AND(P3954&gt;O3954,P3954&gt;Q3954),"Medium",AND(Q3954&gt;O3954,Q3954&gt;P3954),"High")</f>
        <v>Low</v>
      </c>
      <c r="S3954" t="str">
        <f t="shared" si="124"/>
        <v>F</v>
      </c>
    </row>
    <row r="3955" spans="1:19" x14ac:dyDescent="0.3">
      <c r="A3955" t="s">
        <v>18</v>
      </c>
      <c r="B3955">
        <v>4</v>
      </c>
      <c r="C3955" t="s">
        <v>15</v>
      </c>
      <c r="D3955" t="str">
        <f t="shared" si="123"/>
        <v>Medium</v>
      </c>
      <c r="E3955">
        <v>0</v>
      </c>
      <c r="F3955">
        <v>1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1</v>
      </c>
      <c r="M3955">
        <v>1</v>
      </c>
      <c r="N3955">
        <v>1</v>
      </c>
      <c r="O3955" cm="1">
        <f t="array" ref="O3955">$U$2*_xlfn.IFS(C3955="data_analyst",$V$5,C3955="data_engineer",$V$6,C3955="data_scientist",$V$7)*_xlfn.IFS(E3955=0,$V$12,E3955=1,$V$11)*_xlfn.IFS(F3955=0,$V$17,F3955=1,$V$16)*_xlfn.IFS(G3955=0,$V$22,G3955=1,$V$21)*_xlfn.IFS(H3955=0,$V$27,H3955=1,$V$26)*_xlfn.IFS(I3955=0,$V$32,I3955=1,$V$31)*_xlfn.IFS(J3955=0,$V$37,J3955=1,$V$36)*_xlfn.IFS(K3955=0,$V$42,K3955=1,$V$41)*_xlfn.IFS(L3955=0,$V$47,L3955=1,$V$46)*_xlfn.IFS(M3955=0,$V$52,M3955=1,$V$51)*_xlfn.IFS(N3955=0,$V$57,N3955=1,$V$56)</f>
        <v>1.7416748010535409E-5</v>
      </c>
      <c r="P3955" cm="1">
        <f t="array" ref="P3955">$V$2*_xlfn.IFS(C3955="data_analyst",$X$5,C3955="data_engineer",$X$6,C3955="data_scientist",$X$7)*_xlfn.IFS(E3955=0,$X$12,E3955=1,$X$11)*_xlfn.IFS(F3955=0,$X$17,F3955=1,$X$16)*_xlfn.IFS(G3955=0,$X$22,G3955=1,$X$21)*_xlfn.IFS(H3955=0,$X$27,H3955=1,$X$26)*_xlfn.IFS(I3955=0,$X$32,I3955=1,$X$31)*_xlfn.IFS(J3955=0,$X$37,J3955=1,$X$36)*_xlfn.IFS(K3955=0,$X$42,K3955=1,$X$41)*_xlfn.IFS(L3955=0,$X$47,L3955=1,$X$46)*_xlfn.IFS(M3955=0,$X$52,M3955=1,$X$51)*_xlfn.IFS(N3955=0,$X$57,N3955=1,$X$56)</f>
        <v>5.2442181454216667E-5</v>
      </c>
      <c r="Q3955" cm="1">
        <f t="array" ref="Q3955">$W$2*_xlfn.IFS(C3955="data_analyst",$Z$5,C3955="data_engineer",$Z$6,C3955="data_scientist",$Z$7)*_xlfn.IFS(E3955=0,$Z$12,E3955=1,$Z$11)*_xlfn.IFS(F3955=0,$Z$17,F3955=1,$Z$16)*_xlfn.IFS(G3955=0,$Z$22,G3955=1,$Z$21)*_xlfn.IFS(H3955=0,$Z$27,H3955=1,$Z$26)*_xlfn.IFS(I3955=0,$Z$32,I3955=1,$Z$31)*_xlfn.IFS(J3955=0,$Z$37,J3955=1,$Z$36)*_xlfn.IFS(K3955=0,$Z$42,K3955=1,$Z$41)*_xlfn.IFS(L3955=0,$Z$47,L3955=1,$Z$46)*_xlfn.IFS(M3955=0,$Z$52,M3955=1,$Z$51)*_xlfn.IFS(N3955=0,$Z$57,N3955=1,$Z$56)</f>
        <v>8.8673463326630056E-5</v>
      </c>
      <c r="R3955" t="str" cm="1">
        <f t="array" ref="R3955">_xlfn.IFS(AND(O3955&gt;P3955,O3955&gt;Q3955),"Low",AND(P3955&gt;O3955,P3955&gt;Q3955),"Medium",AND(Q3955&gt;O3955,Q3955&gt;P3955),"High")</f>
        <v>High</v>
      </c>
      <c r="S3955" t="str">
        <f t="shared" si="124"/>
        <v>F</v>
      </c>
    </row>
    <row r="3956" spans="1:19" x14ac:dyDescent="0.3">
      <c r="A3956" t="s">
        <v>18</v>
      </c>
      <c r="B3956">
        <v>6</v>
      </c>
      <c r="C3956" t="s">
        <v>15</v>
      </c>
      <c r="D3956" t="str">
        <f t="shared" si="123"/>
        <v>High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1</v>
      </c>
      <c r="O3956" cm="1">
        <f t="array" ref="O3956">$U$2*_xlfn.IFS(C3956="data_analyst",$V$5,C3956="data_engineer",$V$6,C3956="data_scientist",$V$7)*_xlfn.IFS(E3956=0,$V$12,E3956=1,$V$11)*_xlfn.IFS(F3956=0,$V$17,F3956=1,$V$16)*_xlfn.IFS(G3956=0,$V$22,G3956=1,$V$21)*_xlfn.IFS(H3956=0,$V$27,H3956=1,$V$26)*_xlfn.IFS(I3956=0,$V$32,I3956=1,$V$31)*_xlfn.IFS(J3956=0,$V$37,J3956=1,$V$36)*_xlfn.IFS(K3956=0,$V$42,K3956=1,$V$41)*_xlfn.IFS(L3956=0,$V$47,L3956=1,$V$46)*_xlfn.IFS(M3956=0,$V$52,M3956=1,$V$51)*_xlfn.IFS(N3956=0,$V$57,N3956=1,$V$56)</f>
        <v>1.8002646761135725E-2</v>
      </c>
      <c r="P3956" cm="1">
        <f t="array" ref="P3956">$V$2*_xlfn.IFS(C3956="data_analyst",$X$5,C3956="data_engineer",$X$6,C3956="data_scientist",$X$7)*_xlfn.IFS(E3956=0,$X$12,E3956=1,$X$11)*_xlfn.IFS(F3956=0,$X$17,F3956=1,$X$16)*_xlfn.IFS(G3956=0,$X$22,G3956=1,$X$21)*_xlfn.IFS(H3956=0,$X$27,H3956=1,$X$26)*_xlfn.IFS(I3956=0,$X$32,I3956=1,$X$31)*_xlfn.IFS(J3956=0,$X$37,J3956=1,$X$36)*_xlfn.IFS(K3956=0,$X$42,K3956=1,$X$41)*_xlfn.IFS(L3956=0,$X$47,L3956=1,$X$46)*_xlfn.IFS(M3956=0,$X$52,M3956=1,$X$51)*_xlfn.IFS(N3956=0,$X$57,N3956=1,$X$56)</f>
        <v>1.1404719368761322E-4</v>
      </c>
      <c r="Q3956" cm="1">
        <f t="array" ref="Q3956">$W$2*_xlfn.IFS(C3956="data_analyst",$Z$5,C3956="data_engineer",$Z$6,C3956="data_scientist",$Z$7)*_xlfn.IFS(E3956=0,$Z$12,E3956=1,$Z$11)*_xlfn.IFS(F3956=0,$Z$17,F3956=1,$Z$16)*_xlfn.IFS(G3956=0,$Z$22,G3956=1,$Z$21)*_xlfn.IFS(H3956=0,$Z$27,H3956=1,$Z$26)*_xlfn.IFS(I3956=0,$Z$32,I3956=1,$Z$31)*_xlfn.IFS(J3956=0,$Z$37,J3956=1,$Z$36)*_xlfn.IFS(K3956=0,$Z$42,K3956=1,$Z$41)*_xlfn.IFS(L3956=0,$Z$47,L3956=1,$Z$46)*_xlfn.IFS(M3956=0,$Z$52,M3956=1,$Z$51)*_xlfn.IFS(N3956=0,$Z$57,N3956=1,$Z$56)</f>
        <v>1.0309290867700006E-3</v>
      </c>
      <c r="R3956" t="str" cm="1">
        <f t="array" ref="R3956">_xlfn.IFS(AND(O3956&gt;P3956,O3956&gt;Q3956),"Low",AND(P3956&gt;O3956,P3956&gt;Q3956),"Medium",AND(Q3956&gt;O3956,Q3956&gt;P3956),"High")</f>
        <v>Low</v>
      </c>
      <c r="S3956" t="str">
        <f t="shared" si="124"/>
        <v>F</v>
      </c>
    </row>
    <row r="3957" spans="1:19" x14ac:dyDescent="0.3">
      <c r="A3957" t="s">
        <v>18</v>
      </c>
      <c r="B3957">
        <v>6</v>
      </c>
      <c r="C3957" t="s">
        <v>15</v>
      </c>
      <c r="D3957" t="str">
        <f t="shared" si="123"/>
        <v>High</v>
      </c>
      <c r="E3957">
        <v>1</v>
      </c>
      <c r="F3957">
        <v>1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 cm="1">
        <f t="array" ref="O3957">$U$2*_xlfn.IFS(C3957="data_analyst",$V$5,C3957="data_engineer",$V$6,C3957="data_scientist",$V$7)*_xlfn.IFS(E3957=0,$V$12,E3957=1,$V$11)*_xlfn.IFS(F3957=0,$V$17,F3957=1,$V$16)*_xlfn.IFS(G3957=0,$V$22,G3957=1,$V$21)*_xlfn.IFS(H3957=0,$V$27,H3957=1,$V$26)*_xlfn.IFS(I3957=0,$V$32,I3957=1,$V$31)*_xlfn.IFS(J3957=0,$V$37,J3957=1,$V$36)*_xlfn.IFS(K3957=0,$V$42,K3957=1,$V$41)*_xlfn.IFS(L3957=0,$V$47,L3957=1,$V$46)*_xlfn.IFS(M3957=0,$V$52,M3957=1,$V$51)*_xlfn.IFS(N3957=0,$V$57,N3957=1,$V$56)</f>
        <v>7.875216140250281E-4</v>
      </c>
      <c r="P3957" cm="1">
        <f t="array" ref="P3957">$V$2*_xlfn.IFS(C3957="data_analyst",$X$5,C3957="data_engineer",$X$6,C3957="data_scientist",$X$7)*_xlfn.IFS(E3957=0,$X$12,E3957=1,$X$11)*_xlfn.IFS(F3957=0,$X$17,F3957=1,$X$16)*_xlfn.IFS(G3957=0,$X$22,G3957=1,$X$21)*_xlfn.IFS(H3957=0,$X$27,H3957=1,$X$26)*_xlfn.IFS(I3957=0,$X$32,I3957=1,$X$31)*_xlfn.IFS(J3957=0,$X$37,J3957=1,$X$36)*_xlfn.IFS(K3957=0,$X$42,K3957=1,$X$41)*_xlfn.IFS(L3957=0,$X$47,L3957=1,$X$46)*_xlfn.IFS(M3957=0,$X$52,M3957=1,$X$51)*_xlfn.IFS(N3957=0,$X$57,N3957=1,$X$56)</f>
        <v>1.7650829343657909E-5</v>
      </c>
      <c r="Q3957" cm="1">
        <f t="array" ref="Q3957">$W$2*_xlfn.IFS(C3957="data_analyst",$Z$5,C3957="data_engineer",$Z$6,C3957="data_scientist",$Z$7)*_xlfn.IFS(E3957=0,$Z$12,E3957=1,$Z$11)*_xlfn.IFS(F3957=0,$Z$17,F3957=1,$Z$16)*_xlfn.IFS(G3957=0,$Z$22,G3957=1,$Z$21)*_xlfn.IFS(H3957=0,$Z$27,H3957=1,$Z$26)*_xlfn.IFS(I3957=0,$Z$32,I3957=1,$Z$31)*_xlfn.IFS(J3957=0,$Z$37,J3957=1,$Z$36)*_xlfn.IFS(K3957=0,$Z$42,K3957=1,$Z$41)*_xlfn.IFS(L3957=0,$Z$47,L3957=1,$Z$46)*_xlfn.IFS(M3957=0,$Z$52,M3957=1,$Z$51)*_xlfn.IFS(N3957=0,$Z$57,N3957=1,$Z$56)</f>
        <v>1.2086833981343544E-4</v>
      </c>
      <c r="R3957" t="str" cm="1">
        <f t="array" ref="R3957">_xlfn.IFS(AND(O3957&gt;P3957,O3957&gt;Q3957),"Low",AND(P3957&gt;O3957,P3957&gt;Q3957),"Medium",AND(Q3957&gt;O3957,Q3957&gt;P3957),"High")</f>
        <v>Low</v>
      </c>
      <c r="S3957" t="str">
        <f t="shared" si="124"/>
        <v>F</v>
      </c>
    </row>
    <row r="3958" spans="1:19" x14ac:dyDescent="0.3">
      <c r="A3958" t="s">
        <v>18</v>
      </c>
      <c r="B3958">
        <v>6</v>
      </c>
      <c r="C3958" t="s">
        <v>15</v>
      </c>
      <c r="D3958" t="str">
        <f t="shared" si="123"/>
        <v>High</v>
      </c>
      <c r="E3958">
        <v>0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</v>
      </c>
      <c r="O3958" cm="1">
        <f t="array" ref="O3958">$U$2*_xlfn.IFS(C3958="data_analyst",$V$5,C3958="data_engineer",$V$6,C3958="data_scientist",$V$7)*_xlfn.IFS(E3958=0,$V$12,E3958=1,$V$11)*_xlfn.IFS(F3958=0,$V$17,F3958=1,$V$16)*_xlfn.IFS(G3958=0,$V$22,G3958=1,$V$21)*_xlfn.IFS(H3958=0,$V$27,H3958=1,$V$26)*_xlfn.IFS(I3958=0,$V$32,I3958=1,$V$31)*_xlfn.IFS(J3958=0,$V$37,J3958=1,$V$36)*_xlfn.IFS(K3958=0,$V$42,K3958=1,$V$41)*_xlfn.IFS(L3958=0,$V$47,L3958=1,$V$46)*_xlfn.IFS(M3958=0,$V$52,M3958=1,$V$51)*_xlfn.IFS(N3958=0,$V$57,N3958=1,$V$56)</f>
        <v>2.3455829444072339E-2</v>
      </c>
      <c r="P3958" cm="1">
        <f t="array" ref="P3958">$V$2*_xlfn.IFS(C3958="data_analyst",$X$5,C3958="data_engineer",$X$6,C3958="data_scientist",$X$7)*_xlfn.IFS(E3958=0,$X$12,E3958=1,$X$11)*_xlfn.IFS(F3958=0,$X$17,F3958=1,$X$16)*_xlfn.IFS(G3958=0,$X$22,G3958=1,$X$21)*_xlfn.IFS(H3958=0,$X$27,H3958=1,$X$26)*_xlfn.IFS(I3958=0,$X$32,I3958=1,$X$31)*_xlfn.IFS(J3958=0,$X$37,J3958=1,$X$36)*_xlfn.IFS(K3958=0,$X$42,K3958=1,$X$41)*_xlfn.IFS(L3958=0,$X$47,L3958=1,$X$46)*_xlfn.IFS(M3958=0,$X$52,M3958=1,$X$51)*_xlfn.IFS(N3958=0,$X$57,N3958=1,$X$56)</f>
        <v>1.3229474467763136E-4</v>
      </c>
      <c r="Q3958" cm="1">
        <f t="array" ref="Q3958">$W$2*_xlfn.IFS(C3958="data_analyst",$Z$5,C3958="data_engineer",$Z$6,C3958="data_scientist",$Z$7)*_xlfn.IFS(E3958=0,$Z$12,E3958=1,$Z$11)*_xlfn.IFS(F3958=0,$Z$17,F3958=1,$Z$16)*_xlfn.IFS(G3958=0,$Z$22,G3958=1,$Z$21)*_xlfn.IFS(H3958=0,$Z$27,H3958=1,$Z$26)*_xlfn.IFS(I3958=0,$Z$32,I3958=1,$Z$31)*_xlfn.IFS(J3958=0,$Z$37,J3958=1,$Z$36)*_xlfn.IFS(K3958=0,$Z$42,K3958=1,$Z$41)*_xlfn.IFS(L3958=0,$Z$47,L3958=1,$Z$46)*_xlfn.IFS(M3958=0,$Z$52,M3958=1,$Z$51)*_xlfn.IFS(N3958=0,$Z$57,N3958=1,$Z$56)</f>
        <v>1.0934096374833335E-3</v>
      </c>
      <c r="R3958" t="str" cm="1">
        <f t="array" ref="R3958">_xlfn.IFS(AND(O3958&gt;P3958,O3958&gt;Q3958),"Low",AND(P3958&gt;O3958,P3958&gt;Q3958),"Medium",AND(Q3958&gt;O3958,Q3958&gt;P3958),"High")</f>
        <v>Low</v>
      </c>
      <c r="S3958" t="str">
        <f t="shared" si="124"/>
        <v>F</v>
      </c>
    </row>
    <row r="3959" spans="1:19" x14ac:dyDescent="0.3">
      <c r="A3959" t="s">
        <v>18</v>
      </c>
      <c r="B3959">
        <v>7</v>
      </c>
      <c r="C3959" t="s">
        <v>15</v>
      </c>
      <c r="D3959" t="str">
        <f t="shared" si="123"/>
        <v>High</v>
      </c>
      <c r="E3959">
        <v>1</v>
      </c>
      <c r="F3959">
        <v>1</v>
      </c>
      <c r="G3959">
        <v>0</v>
      </c>
      <c r="H3959">
        <v>0</v>
      </c>
      <c r="I3959">
        <v>0</v>
      </c>
      <c r="J3959">
        <v>1</v>
      </c>
      <c r="K3959">
        <v>0</v>
      </c>
      <c r="L3959">
        <v>0</v>
      </c>
      <c r="M3959">
        <v>0</v>
      </c>
      <c r="N3959">
        <v>1</v>
      </c>
      <c r="O3959" cm="1">
        <f t="array" ref="O3959">$U$2*_xlfn.IFS(C3959="data_analyst",$V$5,C3959="data_engineer",$V$6,C3959="data_scientist",$V$7)*_xlfn.IFS(E3959=0,$V$12,E3959=1,$V$11)*_xlfn.IFS(F3959=0,$V$17,F3959=1,$V$16)*_xlfn.IFS(G3959=0,$V$22,G3959=1,$V$21)*_xlfn.IFS(H3959=0,$V$27,H3959=1,$V$26)*_xlfn.IFS(I3959=0,$V$32,I3959=1,$V$31)*_xlfn.IFS(J3959=0,$V$37,J3959=1,$V$36)*_xlfn.IFS(K3959=0,$V$42,K3959=1,$V$41)*_xlfn.IFS(L3959=0,$V$47,L3959=1,$V$46)*_xlfn.IFS(M3959=0,$V$52,M3959=1,$V$51)*_xlfn.IFS(N3959=0,$V$57,N3959=1,$V$56)</f>
        <v>3.7788725588974699E-3</v>
      </c>
      <c r="P3959" cm="1">
        <f t="array" ref="P3959">$V$2*_xlfn.IFS(C3959="data_analyst",$X$5,C3959="data_engineer",$X$6,C3959="data_scientist",$X$7)*_xlfn.IFS(E3959=0,$X$12,E3959=1,$X$11)*_xlfn.IFS(F3959=0,$X$17,F3959=1,$X$16)*_xlfn.IFS(G3959=0,$X$22,G3959=1,$X$21)*_xlfn.IFS(H3959=0,$X$27,H3959=1,$X$26)*_xlfn.IFS(I3959=0,$X$32,I3959=1,$X$31)*_xlfn.IFS(J3959=0,$X$37,J3959=1,$X$36)*_xlfn.IFS(K3959=0,$X$42,K3959=1,$X$41)*_xlfn.IFS(L3959=0,$X$47,L3959=1,$X$46)*_xlfn.IFS(M3959=0,$X$52,M3959=1,$X$51)*_xlfn.IFS(N3959=0,$X$57,N3959=1,$X$56)</f>
        <v>8.3520429436262781E-5</v>
      </c>
      <c r="Q3959" cm="1">
        <f t="array" ref="Q3959">$W$2*_xlfn.IFS(C3959="data_analyst",$Z$5,C3959="data_engineer",$Z$6,C3959="data_scientist",$Z$7)*_xlfn.IFS(E3959=0,$Z$12,E3959=1,$Z$11)*_xlfn.IFS(F3959=0,$Z$17,F3959=1,$Z$16)*_xlfn.IFS(G3959=0,$Z$22,G3959=1,$Z$21)*_xlfn.IFS(H3959=0,$Z$27,H3959=1,$Z$26)*_xlfn.IFS(I3959=0,$Z$32,I3959=1,$Z$31)*_xlfn.IFS(J3959=0,$Z$37,J3959=1,$Z$36)*_xlfn.IFS(K3959=0,$Z$42,K3959=1,$Z$41)*_xlfn.IFS(L3959=0,$Z$47,L3959=1,$Z$46)*_xlfn.IFS(M3959=0,$Z$52,M3959=1,$Z$51)*_xlfn.IFS(N3959=0,$Z$57,N3959=1,$Z$56)</f>
        <v>4.0768386065440299E-4</v>
      </c>
      <c r="R3959" t="str" cm="1">
        <f t="array" ref="R3959">_xlfn.IFS(AND(O3959&gt;P3959,O3959&gt;Q3959),"Low",AND(P3959&gt;O3959,P3959&gt;Q3959),"Medium",AND(Q3959&gt;O3959,Q3959&gt;P3959),"High")</f>
        <v>Low</v>
      </c>
      <c r="S3959" t="str">
        <f t="shared" si="124"/>
        <v>F</v>
      </c>
    </row>
    <row r="3960" spans="1:19" x14ac:dyDescent="0.3">
      <c r="A3960" t="s">
        <v>18</v>
      </c>
      <c r="B3960">
        <v>3</v>
      </c>
      <c r="C3960" t="s">
        <v>15</v>
      </c>
      <c r="D3960" t="str">
        <f t="shared" si="123"/>
        <v>Medium</v>
      </c>
      <c r="E3960">
        <v>1</v>
      </c>
      <c r="F3960">
        <v>1</v>
      </c>
      <c r="G3960">
        <v>0</v>
      </c>
      <c r="H3960">
        <v>0</v>
      </c>
      <c r="I3960">
        <v>0</v>
      </c>
      <c r="J3960">
        <v>1</v>
      </c>
      <c r="K3960">
        <v>0</v>
      </c>
      <c r="L3960">
        <v>0</v>
      </c>
      <c r="M3960">
        <v>0</v>
      </c>
      <c r="N3960">
        <v>1</v>
      </c>
      <c r="O3960" cm="1">
        <f t="array" ref="O3960">$U$2*_xlfn.IFS(C3960="data_analyst",$V$5,C3960="data_engineer",$V$6,C3960="data_scientist",$V$7)*_xlfn.IFS(E3960=0,$V$12,E3960=1,$V$11)*_xlfn.IFS(F3960=0,$V$17,F3960=1,$V$16)*_xlfn.IFS(G3960=0,$V$22,G3960=1,$V$21)*_xlfn.IFS(H3960=0,$V$27,H3960=1,$V$26)*_xlfn.IFS(I3960=0,$V$32,I3960=1,$V$31)*_xlfn.IFS(J3960=0,$V$37,J3960=1,$V$36)*_xlfn.IFS(K3960=0,$V$42,K3960=1,$V$41)*_xlfn.IFS(L3960=0,$V$47,L3960=1,$V$46)*_xlfn.IFS(M3960=0,$V$52,M3960=1,$V$51)*_xlfn.IFS(N3960=0,$V$57,N3960=1,$V$56)</f>
        <v>3.7788725588974699E-3</v>
      </c>
      <c r="P3960" cm="1">
        <f t="array" ref="P3960">$V$2*_xlfn.IFS(C3960="data_analyst",$X$5,C3960="data_engineer",$X$6,C3960="data_scientist",$X$7)*_xlfn.IFS(E3960=0,$X$12,E3960=1,$X$11)*_xlfn.IFS(F3960=0,$X$17,F3960=1,$X$16)*_xlfn.IFS(G3960=0,$X$22,G3960=1,$X$21)*_xlfn.IFS(H3960=0,$X$27,H3960=1,$X$26)*_xlfn.IFS(I3960=0,$X$32,I3960=1,$X$31)*_xlfn.IFS(J3960=0,$X$37,J3960=1,$X$36)*_xlfn.IFS(K3960=0,$X$42,K3960=1,$X$41)*_xlfn.IFS(L3960=0,$X$47,L3960=1,$X$46)*_xlfn.IFS(M3960=0,$X$52,M3960=1,$X$51)*_xlfn.IFS(N3960=0,$X$57,N3960=1,$X$56)</f>
        <v>8.3520429436262781E-5</v>
      </c>
      <c r="Q3960" cm="1">
        <f t="array" ref="Q3960">$W$2*_xlfn.IFS(C3960="data_analyst",$Z$5,C3960="data_engineer",$Z$6,C3960="data_scientist",$Z$7)*_xlfn.IFS(E3960=0,$Z$12,E3960=1,$Z$11)*_xlfn.IFS(F3960=0,$Z$17,F3960=1,$Z$16)*_xlfn.IFS(G3960=0,$Z$22,G3960=1,$Z$21)*_xlfn.IFS(H3960=0,$Z$27,H3960=1,$Z$26)*_xlfn.IFS(I3960=0,$Z$32,I3960=1,$Z$31)*_xlfn.IFS(J3960=0,$Z$37,J3960=1,$Z$36)*_xlfn.IFS(K3960=0,$Z$42,K3960=1,$Z$41)*_xlfn.IFS(L3960=0,$Z$47,L3960=1,$Z$46)*_xlfn.IFS(M3960=0,$Z$52,M3960=1,$Z$51)*_xlfn.IFS(N3960=0,$Z$57,N3960=1,$Z$56)</f>
        <v>4.0768386065440299E-4</v>
      </c>
      <c r="R3960" t="str" cm="1">
        <f t="array" ref="R3960">_xlfn.IFS(AND(O3960&gt;P3960,O3960&gt;Q3960),"Low",AND(P3960&gt;O3960,P3960&gt;Q3960),"Medium",AND(Q3960&gt;O3960,Q3960&gt;P3960),"High")</f>
        <v>Low</v>
      </c>
      <c r="S3960" t="str">
        <f t="shared" si="124"/>
        <v>F</v>
      </c>
    </row>
    <row r="3961" spans="1:19" x14ac:dyDescent="0.3">
      <c r="A3961" t="s">
        <v>18</v>
      </c>
      <c r="B3961">
        <v>2</v>
      </c>
      <c r="C3961" t="s">
        <v>15</v>
      </c>
      <c r="D3961" t="str">
        <f t="shared" si="123"/>
        <v>Medium</v>
      </c>
      <c r="E3961">
        <v>1</v>
      </c>
      <c r="F3961">
        <v>0</v>
      </c>
      <c r="G3961">
        <v>1</v>
      </c>
      <c r="H3961">
        <v>1</v>
      </c>
      <c r="I3961">
        <v>0</v>
      </c>
      <c r="J3961">
        <v>1</v>
      </c>
      <c r="K3961">
        <v>1</v>
      </c>
      <c r="L3961">
        <v>0</v>
      </c>
      <c r="M3961">
        <v>0</v>
      </c>
      <c r="N3961">
        <v>1</v>
      </c>
      <c r="O3961" cm="1">
        <f t="array" ref="O3961">$U$2*_xlfn.IFS(C3961="data_analyst",$V$5,C3961="data_engineer",$V$6,C3961="data_scientist",$V$7)*_xlfn.IFS(E3961=0,$V$12,E3961=1,$V$11)*_xlfn.IFS(F3961=0,$V$17,F3961=1,$V$16)*_xlfn.IFS(G3961=0,$V$22,G3961=1,$V$21)*_xlfn.IFS(H3961=0,$V$27,H3961=1,$V$26)*_xlfn.IFS(I3961=0,$V$32,I3961=1,$V$31)*_xlfn.IFS(J3961=0,$V$37,J3961=1,$V$36)*_xlfn.IFS(K3961=0,$V$42,K3961=1,$V$41)*_xlfn.IFS(L3961=0,$V$47,L3961=1,$V$46)*_xlfn.IFS(M3961=0,$V$52,M3961=1,$V$51)*_xlfn.IFS(N3961=0,$V$57,N3961=1,$V$56)</f>
        <v>3.7292543801472827E-5</v>
      </c>
      <c r="P3961" cm="1">
        <f t="array" ref="P3961">$V$2*_xlfn.IFS(C3961="data_analyst",$X$5,C3961="data_engineer",$X$6,C3961="data_scientist",$X$7)*_xlfn.IFS(E3961=0,$X$12,E3961=1,$X$11)*_xlfn.IFS(F3961=0,$X$17,F3961=1,$X$16)*_xlfn.IFS(G3961=0,$X$22,G3961=1,$X$21)*_xlfn.IFS(H3961=0,$X$27,H3961=1,$X$26)*_xlfn.IFS(I3961=0,$X$32,I3961=1,$X$31)*_xlfn.IFS(J3961=0,$X$37,J3961=1,$X$36)*_xlfn.IFS(K3961=0,$X$42,K3961=1,$X$41)*_xlfn.IFS(L3961=0,$X$47,L3961=1,$X$46)*_xlfn.IFS(M3961=0,$X$52,M3961=1,$X$51)*_xlfn.IFS(N3961=0,$X$57,N3961=1,$X$56)</f>
        <v>1.4361331110680014E-5</v>
      </c>
      <c r="Q3961" cm="1">
        <f t="array" ref="Q3961">$W$2*_xlfn.IFS(C3961="data_analyst",$Z$5,C3961="data_engineer",$Z$6,C3961="data_scientist",$Z$7)*_xlfn.IFS(E3961=0,$Z$12,E3961=1,$Z$11)*_xlfn.IFS(F3961=0,$Z$17,F3961=1,$Z$16)*_xlfn.IFS(G3961=0,$Z$22,G3961=1,$Z$21)*_xlfn.IFS(H3961=0,$Z$27,H3961=1,$Z$26)*_xlfn.IFS(I3961=0,$Z$32,I3961=1,$Z$31)*_xlfn.IFS(J3961=0,$Z$37,J3961=1,$Z$36)*_xlfn.IFS(K3961=0,$Z$42,K3961=1,$Z$41)*_xlfn.IFS(L3961=0,$Z$47,L3961=1,$Z$46)*_xlfn.IFS(M3961=0,$Z$52,M3961=1,$Z$51)*_xlfn.IFS(N3961=0,$Z$57,N3961=1,$Z$56)</f>
        <v>2.5530697214248501E-5</v>
      </c>
      <c r="R3961" t="str" cm="1">
        <f t="array" ref="R3961">_xlfn.IFS(AND(O3961&gt;P3961,O3961&gt;Q3961),"Low",AND(P3961&gt;O3961,P3961&gt;Q3961),"Medium",AND(Q3961&gt;O3961,Q3961&gt;P3961),"High")</f>
        <v>Low</v>
      </c>
      <c r="S3961" t="str">
        <f t="shared" si="124"/>
        <v>F</v>
      </c>
    </row>
    <row r="3962" spans="1:19" x14ac:dyDescent="0.3">
      <c r="A3962" t="s">
        <v>18</v>
      </c>
      <c r="B3962">
        <v>2</v>
      </c>
      <c r="C3962" t="s">
        <v>15</v>
      </c>
      <c r="D3962" t="str">
        <f t="shared" si="123"/>
        <v>Medium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  <c r="O3962" cm="1">
        <f t="array" ref="O3962">$U$2*_xlfn.IFS(C3962="data_analyst",$V$5,C3962="data_engineer",$V$6,C3962="data_scientist",$V$7)*_xlfn.IFS(E3962=0,$V$12,E3962=1,$V$11)*_xlfn.IFS(F3962=0,$V$17,F3962=1,$V$16)*_xlfn.IFS(G3962=0,$V$22,G3962=1,$V$21)*_xlfn.IFS(H3962=0,$V$27,H3962=1,$V$26)*_xlfn.IFS(I3962=0,$V$32,I3962=1,$V$31)*_xlfn.IFS(J3962=0,$V$37,J3962=1,$V$36)*_xlfn.IFS(K3962=0,$V$42,K3962=1,$V$41)*_xlfn.IFS(L3962=0,$V$47,L3962=1,$V$46)*_xlfn.IFS(M3962=0,$V$52,M3962=1,$V$51)*_xlfn.IFS(N3962=0,$V$57,N3962=1,$V$56)</f>
        <v>7.102061614431476E-4</v>
      </c>
      <c r="P3962" cm="1">
        <f t="array" ref="P3962">$V$2*_xlfn.IFS(C3962="data_analyst",$X$5,C3962="data_engineer",$X$6,C3962="data_scientist",$X$7)*_xlfn.IFS(E3962=0,$X$12,E3962=1,$X$11)*_xlfn.IFS(F3962=0,$X$17,F3962=1,$X$16)*_xlfn.IFS(G3962=0,$X$22,G3962=1,$X$21)*_xlfn.IFS(H3962=0,$X$27,H3962=1,$X$26)*_xlfn.IFS(I3962=0,$X$32,I3962=1,$X$31)*_xlfn.IFS(J3962=0,$X$37,J3962=1,$X$36)*_xlfn.IFS(K3962=0,$X$42,K3962=1,$X$41)*_xlfn.IFS(L3962=0,$X$47,L3962=1,$X$46)*_xlfn.IFS(M3962=0,$X$52,M3962=1,$X$51)*_xlfn.IFS(N3962=0,$X$57,N3962=1,$X$56)</f>
        <v>1.3368878778435589E-6</v>
      </c>
      <c r="Q3962" cm="1">
        <f t="array" ref="Q3962">$W$2*_xlfn.IFS(C3962="data_analyst",$Z$5,C3962="data_engineer",$Z$6,C3962="data_scientist",$Z$7)*_xlfn.IFS(E3962=0,$Z$12,E3962=1,$Z$11)*_xlfn.IFS(F3962=0,$Z$17,F3962=1,$Z$16)*_xlfn.IFS(G3962=0,$Z$22,G3962=1,$Z$21)*_xlfn.IFS(H3962=0,$Z$27,H3962=1,$Z$26)*_xlfn.IFS(I3962=0,$Z$32,I3962=1,$Z$31)*_xlfn.IFS(J3962=0,$Z$37,J3962=1,$Z$36)*_xlfn.IFS(K3962=0,$Z$42,K3962=1,$Z$41)*_xlfn.IFS(L3962=0,$Z$47,L3962=1,$Z$46)*_xlfn.IFS(M3962=0,$Z$52,M3962=1,$Z$51)*_xlfn.IFS(N3962=0,$Z$57,N3962=1,$Z$56)</f>
        <v>2.8758467969461208E-5</v>
      </c>
      <c r="R3962" t="str" cm="1">
        <f t="array" ref="R3962">_xlfn.IFS(AND(O3962&gt;P3962,O3962&gt;Q3962),"Low",AND(P3962&gt;O3962,P3962&gt;Q3962),"Medium",AND(Q3962&gt;O3962,Q3962&gt;P3962),"High")</f>
        <v>Low</v>
      </c>
      <c r="S3962" t="str">
        <f t="shared" si="124"/>
        <v>F</v>
      </c>
    </row>
    <row r="3963" spans="1:19" x14ac:dyDescent="0.3">
      <c r="A3963" t="s">
        <v>18</v>
      </c>
      <c r="B3963">
        <v>7</v>
      </c>
      <c r="C3963" t="s">
        <v>15</v>
      </c>
      <c r="D3963" t="str">
        <f t="shared" si="123"/>
        <v>High</v>
      </c>
      <c r="E3963">
        <v>1</v>
      </c>
      <c r="F3963">
        <v>1</v>
      </c>
      <c r="G3963">
        <v>0</v>
      </c>
      <c r="H3963">
        <v>0</v>
      </c>
      <c r="I3963">
        <v>0</v>
      </c>
      <c r="J3963">
        <v>1</v>
      </c>
      <c r="K3963">
        <v>0</v>
      </c>
      <c r="L3963">
        <v>0</v>
      </c>
      <c r="M3963">
        <v>0</v>
      </c>
      <c r="N3963">
        <v>1</v>
      </c>
      <c r="O3963" cm="1">
        <f t="array" ref="O3963">$U$2*_xlfn.IFS(C3963="data_analyst",$V$5,C3963="data_engineer",$V$6,C3963="data_scientist",$V$7)*_xlfn.IFS(E3963=0,$V$12,E3963=1,$V$11)*_xlfn.IFS(F3963=0,$V$17,F3963=1,$V$16)*_xlfn.IFS(G3963=0,$V$22,G3963=1,$V$21)*_xlfn.IFS(H3963=0,$V$27,H3963=1,$V$26)*_xlfn.IFS(I3963=0,$V$32,I3963=1,$V$31)*_xlfn.IFS(J3963=0,$V$37,J3963=1,$V$36)*_xlfn.IFS(K3963=0,$V$42,K3963=1,$V$41)*_xlfn.IFS(L3963=0,$V$47,L3963=1,$V$46)*_xlfn.IFS(M3963=0,$V$52,M3963=1,$V$51)*_xlfn.IFS(N3963=0,$V$57,N3963=1,$V$56)</f>
        <v>3.7788725588974699E-3</v>
      </c>
      <c r="P3963" cm="1">
        <f t="array" ref="P3963">$V$2*_xlfn.IFS(C3963="data_analyst",$X$5,C3963="data_engineer",$X$6,C3963="data_scientist",$X$7)*_xlfn.IFS(E3963=0,$X$12,E3963=1,$X$11)*_xlfn.IFS(F3963=0,$X$17,F3963=1,$X$16)*_xlfn.IFS(G3963=0,$X$22,G3963=1,$X$21)*_xlfn.IFS(H3963=0,$X$27,H3963=1,$X$26)*_xlfn.IFS(I3963=0,$X$32,I3963=1,$X$31)*_xlfn.IFS(J3963=0,$X$37,J3963=1,$X$36)*_xlfn.IFS(K3963=0,$X$42,K3963=1,$X$41)*_xlfn.IFS(L3963=0,$X$47,L3963=1,$X$46)*_xlfn.IFS(M3963=0,$X$52,M3963=1,$X$51)*_xlfn.IFS(N3963=0,$X$57,N3963=1,$X$56)</f>
        <v>8.3520429436262781E-5</v>
      </c>
      <c r="Q3963" cm="1">
        <f t="array" ref="Q3963">$W$2*_xlfn.IFS(C3963="data_analyst",$Z$5,C3963="data_engineer",$Z$6,C3963="data_scientist",$Z$7)*_xlfn.IFS(E3963=0,$Z$12,E3963=1,$Z$11)*_xlfn.IFS(F3963=0,$Z$17,F3963=1,$Z$16)*_xlfn.IFS(G3963=0,$Z$22,G3963=1,$Z$21)*_xlfn.IFS(H3963=0,$Z$27,H3963=1,$Z$26)*_xlfn.IFS(I3963=0,$Z$32,I3963=1,$Z$31)*_xlfn.IFS(J3963=0,$Z$37,J3963=1,$Z$36)*_xlfn.IFS(K3963=0,$Z$42,K3963=1,$Z$41)*_xlfn.IFS(L3963=0,$Z$47,L3963=1,$Z$46)*_xlfn.IFS(M3963=0,$Z$52,M3963=1,$Z$51)*_xlfn.IFS(N3963=0,$Z$57,N3963=1,$Z$56)</f>
        <v>4.0768386065440299E-4</v>
      </c>
      <c r="R3963" t="str" cm="1">
        <f t="array" ref="R3963">_xlfn.IFS(AND(O3963&gt;P3963,O3963&gt;Q3963),"Low",AND(P3963&gt;O3963,P3963&gt;Q3963),"Medium",AND(Q3963&gt;O3963,Q3963&gt;P3963),"High")</f>
        <v>Low</v>
      </c>
      <c r="S3963" t="str">
        <f t="shared" si="124"/>
        <v>F</v>
      </c>
    </row>
    <row r="3964" spans="1:19" x14ac:dyDescent="0.3">
      <c r="A3964" t="s">
        <v>18</v>
      </c>
      <c r="B3964">
        <v>7</v>
      </c>
      <c r="C3964" t="s">
        <v>15</v>
      </c>
      <c r="D3964" t="str">
        <f t="shared" si="123"/>
        <v>High</v>
      </c>
      <c r="E3964">
        <v>0</v>
      </c>
      <c r="F3964">
        <v>0</v>
      </c>
      <c r="G3964">
        <v>0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1</v>
      </c>
      <c r="O3964" cm="1">
        <f t="array" ref="O3964">$U$2*_xlfn.IFS(C3964="data_analyst",$V$5,C3964="data_engineer",$V$6,C3964="data_scientist",$V$7)*_xlfn.IFS(E3964=0,$V$12,E3964=1,$V$11)*_xlfn.IFS(F3964=0,$V$17,F3964=1,$V$16)*_xlfn.IFS(G3964=0,$V$22,G3964=1,$V$21)*_xlfn.IFS(H3964=0,$V$27,H3964=1,$V$26)*_xlfn.IFS(I3964=0,$V$32,I3964=1,$V$31)*_xlfn.IFS(J3964=0,$V$37,J3964=1,$V$36)*_xlfn.IFS(K3964=0,$V$42,K3964=1,$V$41)*_xlfn.IFS(L3964=0,$V$47,L3964=1,$V$46)*_xlfn.IFS(M3964=0,$V$52,M3964=1,$V$51)*_xlfn.IFS(N3964=0,$V$57,N3964=1,$V$56)</f>
        <v>1.202382657453305E-3</v>
      </c>
      <c r="P3964" cm="1">
        <f t="array" ref="P3964">$V$2*_xlfn.IFS(C3964="data_analyst",$X$5,C3964="data_engineer",$X$6,C3964="data_scientist",$X$7)*_xlfn.IFS(E3964=0,$X$12,E3964=1,$X$11)*_xlfn.IFS(F3964=0,$X$17,F3964=1,$X$16)*_xlfn.IFS(G3964=0,$X$22,G3964=1,$X$21)*_xlfn.IFS(H3964=0,$X$27,H3964=1,$X$26)*_xlfn.IFS(I3964=0,$X$32,I3964=1,$X$31)*_xlfn.IFS(J3964=0,$X$37,J3964=1,$X$36)*_xlfn.IFS(K3964=0,$X$42,K3964=1,$X$41)*_xlfn.IFS(L3964=0,$X$47,L3964=1,$X$46)*_xlfn.IFS(M3964=0,$X$52,M3964=1,$X$51)*_xlfn.IFS(N3964=0,$X$57,N3964=1,$X$56)</f>
        <v>8.2330985092835245E-5</v>
      </c>
      <c r="Q3964" cm="1">
        <f t="array" ref="Q3964">$W$2*_xlfn.IFS(C3964="data_analyst",$Z$5,C3964="data_engineer",$Z$6,C3964="data_scientist",$Z$7)*_xlfn.IFS(E3964=0,$Z$12,E3964=1,$Z$11)*_xlfn.IFS(F3964=0,$Z$17,F3964=1,$Z$16)*_xlfn.IFS(G3964=0,$Z$22,G3964=1,$Z$21)*_xlfn.IFS(H3964=0,$Z$27,H3964=1,$Z$26)*_xlfn.IFS(I3964=0,$Z$32,I3964=1,$Z$31)*_xlfn.IFS(J3964=0,$Z$37,J3964=1,$Z$36)*_xlfn.IFS(K3964=0,$Z$42,K3964=1,$Z$41)*_xlfn.IFS(L3964=0,$Z$47,L3964=1,$Z$46)*_xlfn.IFS(M3964=0,$Z$52,M3964=1,$Z$51)*_xlfn.IFS(N3964=0,$Z$57,N3964=1,$Z$56)</f>
        <v>5.0642130578175469E-4</v>
      </c>
      <c r="R3964" t="str" cm="1">
        <f t="array" ref="R3964">_xlfn.IFS(AND(O3964&gt;P3964,O3964&gt;Q3964),"Low",AND(P3964&gt;O3964,P3964&gt;Q3964),"Medium",AND(Q3964&gt;O3964,Q3964&gt;P3964),"High")</f>
        <v>Low</v>
      </c>
      <c r="S3964" t="str">
        <f t="shared" si="124"/>
        <v>F</v>
      </c>
    </row>
    <row r="3965" spans="1:19" x14ac:dyDescent="0.3">
      <c r="A3965" t="s">
        <v>18</v>
      </c>
      <c r="B3965">
        <v>6</v>
      </c>
      <c r="C3965" t="s">
        <v>15</v>
      </c>
      <c r="D3965" t="str">
        <f t="shared" si="123"/>
        <v>High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1</v>
      </c>
      <c r="O3965" cm="1">
        <f t="array" ref="O3965">$U$2*_xlfn.IFS(C3965="data_analyst",$V$5,C3965="data_engineer",$V$6,C3965="data_scientist",$V$7)*_xlfn.IFS(E3965=0,$V$12,E3965=1,$V$11)*_xlfn.IFS(F3965=0,$V$17,F3965=1,$V$16)*_xlfn.IFS(G3965=0,$V$22,G3965=1,$V$21)*_xlfn.IFS(H3965=0,$V$27,H3965=1,$V$26)*_xlfn.IFS(I3965=0,$V$32,I3965=1,$V$31)*_xlfn.IFS(J3965=0,$V$37,J3965=1,$V$36)*_xlfn.IFS(K3965=0,$V$42,K3965=1,$V$41)*_xlfn.IFS(L3965=0,$V$47,L3965=1,$V$46)*_xlfn.IFS(M3965=0,$V$52,M3965=1,$V$51)*_xlfn.IFS(N3965=0,$V$57,N3965=1,$V$56)</f>
        <v>1.202382657453305E-3</v>
      </c>
      <c r="P3965" cm="1">
        <f t="array" ref="P3965">$V$2*_xlfn.IFS(C3965="data_analyst",$X$5,C3965="data_engineer",$X$6,C3965="data_scientist",$X$7)*_xlfn.IFS(E3965=0,$X$12,E3965=1,$X$11)*_xlfn.IFS(F3965=0,$X$17,F3965=1,$X$16)*_xlfn.IFS(G3965=0,$X$22,G3965=1,$X$21)*_xlfn.IFS(H3965=0,$X$27,H3965=1,$X$26)*_xlfn.IFS(I3965=0,$X$32,I3965=1,$X$31)*_xlfn.IFS(J3965=0,$X$37,J3965=1,$X$36)*_xlfn.IFS(K3965=0,$X$42,K3965=1,$X$41)*_xlfn.IFS(L3965=0,$X$47,L3965=1,$X$46)*_xlfn.IFS(M3965=0,$X$52,M3965=1,$X$51)*_xlfn.IFS(N3965=0,$X$57,N3965=1,$X$56)</f>
        <v>8.2330985092835245E-5</v>
      </c>
      <c r="Q3965" cm="1">
        <f t="array" ref="Q3965">$W$2*_xlfn.IFS(C3965="data_analyst",$Z$5,C3965="data_engineer",$Z$6,C3965="data_scientist",$Z$7)*_xlfn.IFS(E3965=0,$Z$12,E3965=1,$Z$11)*_xlfn.IFS(F3965=0,$Z$17,F3965=1,$Z$16)*_xlfn.IFS(G3965=0,$Z$22,G3965=1,$Z$21)*_xlfn.IFS(H3965=0,$Z$27,H3965=1,$Z$26)*_xlfn.IFS(I3965=0,$Z$32,I3965=1,$Z$31)*_xlfn.IFS(J3965=0,$Z$37,J3965=1,$Z$36)*_xlfn.IFS(K3965=0,$Z$42,K3965=1,$Z$41)*_xlfn.IFS(L3965=0,$Z$47,L3965=1,$Z$46)*_xlfn.IFS(M3965=0,$Z$52,M3965=1,$Z$51)*_xlfn.IFS(N3965=0,$Z$57,N3965=1,$Z$56)</f>
        <v>5.0642130578175469E-4</v>
      </c>
      <c r="R3965" t="str" cm="1">
        <f t="array" ref="R3965">_xlfn.IFS(AND(O3965&gt;P3965,O3965&gt;Q3965),"Low",AND(P3965&gt;O3965,P3965&gt;Q3965),"Medium",AND(Q3965&gt;O3965,Q3965&gt;P3965),"High")</f>
        <v>Low</v>
      </c>
      <c r="S3965" t="str">
        <f t="shared" si="124"/>
        <v>F</v>
      </c>
    </row>
    <row r="3966" spans="1:19" x14ac:dyDescent="0.3">
      <c r="A3966" t="s">
        <v>18</v>
      </c>
      <c r="B3966">
        <v>5</v>
      </c>
      <c r="C3966" t="s">
        <v>15</v>
      </c>
      <c r="D3966" t="str">
        <f t="shared" si="123"/>
        <v>High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</v>
      </c>
      <c r="O3966" cm="1">
        <f t="array" ref="O3966">$U$2*_xlfn.IFS(C3966="data_analyst",$V$5,C3966="data_engineer",$V$6,C3966="data_scientist",$V$7)*_xlfn.IFS(E3966=0,$V$12,E3966=1,$V$11)*_xlfn.IFS(F3966=0,$V$17,F3966=1,$V$16)*_xlfn.IFS(G3966=0,$V$22,G3966=1,$V$21)*_xlfn.IFS(H3966=0,$V$27,H3966=1,$V$26)*_xlfn.IFS(I3966=0,$V$32,I3966=1,$V$31)*_xlfn.IFS(J3966=0,$V$37,J3966=1,$V$36)*_xlfn.IFS(K3966=0,$V$42,K3966=1,$V$41)*_xlfn.IFS(L3966=0,$V$47,L3966=1,$V$46)*_xlfn.IFS(M3966=0,$V$52,M3966=1,$V$51)*_xlfn.IFS(N3966=0,$V$57,N3966=1,$V$56)</f>
        <v>1.8002646761135725E-2</v>
      </c>
      <c r="P3966" cm="1">
        <f t="array" ref="P3966">$V$2*_xlfn.IFS(C3966="data_analyst",$X$5,C3966="data_engineer",$X$6,C3966="data_scientist",$X$7)*_xlfn.IFS(E3966=0,$X$12,E3966=1,$X$11)*_xlfn.IFS(F3966=0,$X$17,F3966=1,$X$16)*_xlfn.IFS(G3966=0,$X$22,G3966=1,$X$21)*_xlfn.IFS(H3966=0,$X$27,H3966=1,$X$26)*_xlfn.IFS(I3966=0,$X$32,I3966=1,$X$31)*_xlfn.IFS(J3966=0,$X$37,J3966=1,$X$36)*_xlfn.IFS(K3966=0,$X$42,K3966=1,$X$41)*_xlfn.IFS(L3966=0,$X$47,L3966=1,$X$46)*_xlfn.IFS(M3966=0,$X$52,M3966=1,$X$51)*_xlfn.IFS(N3966=0,$X$57,N3966=1,$X$56)</f>
        <v>1.1404719368761322E-4</v>
      </c>
      <c r="Q3966" cm="1">
        <f t="array" ref="Q3966">$W$2*_xlfn.IFS(C3966="data_analyst",$Z$5,C3966="data_engineer",$Z$6,C3966="data_scientist",$Z$7)*_xlfn.IFS(E3966=0,$Z$12,E3966=1,$Z$11)*_xlfn.IFS(F3966=0,$Z$17,F3966=1,$Z$16)*_xlfn.IFS(G3966=0,$Z$22,G3966=1,$Z$21)*_xlfn.IFS(H3966=0,$Z$27,H3966=1,$Z$26)*_xlfn.IFS(I3966=0,$Z$32,I3966=1,$Z$31)*_xlfn.IFS(J3966=0,$Z$37,J3966=1,$Z$36)*_xlfn.IFS(K3966=0,$Z$42,K3966=1,$Z$41)*_xlfn.IFS(L3966=0,$Z$47,L3966=1,$Z$46)*_xlfn.IFS(M3966=0,$Z$52,M3966=1,$Z$51)*_xlfn.IFS(N3966=0,$Z$57,N3966=1,$Z$56)</f>
        <v>1.0309290867700006E-3</v>
      </c>
      <c r="R3966" t="str" cm="1">
        <f t="array" ref="R3966">_xlfn.IFS(AND(O3966&gt;P3966,O3966&gt;Q3966),"Low",AND(P3966&gt;O3966,P3966&gt;Q3966),"Medium",AND(Q3966&gt;O3966,Q3966&gt;P3966),"High")</f>
        <v>Low</v>
      </c>
      <c r="S3966" t="str">
        <f t="shared" si="124"/>
        <v>F</v>
      </c>
    </row>
    <row r="3967" spans="1:19" x14ac:dyDescent="0.3">
      <c r="A3967" t="s">
        <v>18</v>
      </c>
      <c r="B3967">
        <v>7</v>
      </c>
      <c r="C3967" t="s">
        <v>15</v>
      </c>
      <c r="D3967" t="str">
        <f t="shared" si="123"/>
        <v>High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</v>
      </c>
      <c r="O3967" cm="1">
        <f t="array" ref="O3967">$U$2*_xlfn.IFS(C3967="data_analyst",$V$5,C3967="data_engineer",$V$6,C3967="data_scientist",$V$7)*_xlfn.IFS(E3967=0,$V$12,E3967=1,$V$11)*_xlfn.IFS(F3967=0,$V$17,F3967=1,$V$16)*_xlfn.IFS(G3967=0,$V$22,G3967=1,$V$21)*_xlfn.IFS(H3967=0,$V$27,H3967=1,$V$26)*_xlfn.IFS(I3967=0,$V$32,I3967=1,$V$31)*_xlfn.IFS(J3967=0,$V$37,J3967=1,$V$36)*_xlfn.IFS(K3967=0,$V$42,K3967=1,$V$41)*_xlfn.IFS(L3967=0,$V$47,L3967=1,$V$46)*_xlfn.IFS(M3967=0,$V$52,M3967=1,$V$51)*_xlfn.IFS(N3967=0,$V$57,N3967=1,$V$56)</f>
        <v>1.8002646761135725E-2</v>
      </c>
      <c r="P3967" cm="1">
        <f t="array" ref="P3967">$V$2*_xlfn.IFS(C3967="data_analyst",$X$5,C3967="data_engineer",$X$6,C3967="data_scientist",$X$7)*_xlfn.IFS(E3967=0,$X$12,E3967=1,$X$11)*_xlfn.IFS(F3967=0,$X$17,F3967=1,$X$16)*_xlfn.IFS(G3967=0,$X$22,G3967=1,$X$21)*_xlfn.IFS(H3967=0,$X$27,H3967=1,$X$26)*_xlfn.IFS(I3967=0,$X$32,I3967=1,$X$31)*_xlfn.IFS(J3967=0,$X$37,J3967=1,$X$36)*_xlfn.IFS(K3967=0,$X$42,K3967=1,$X$41)*_xlfn.IFS(L3967=0,$X$47,L3967=1,$X$46)*_xlfn.IFS(M3967=0,$X$52,M3967=1,$X$51)*_xlfn.IFS(N3967=0,$X$57,N3967=1,$X$56)</f>
        <v>1.1404719368761322E-4</v>
      </c>
      <c r="Q3967" cm="1">
        <f t="array" ref="Q3967">$W$2*_xlfn.IFS(C3967="data_analyst",$Z$5,C3967="data_engineer",$Z$6,C3967="data_scientist",$Z$7)*_xlfn.IFS(E3967=0,$Z$12,E3967=1,$Z$11)*_xlfn.IFS(F3967=0,$Z$17,F3967=1,$Z$16)*_xlfn.IFS(G3967=0,$Z$22,G3967=1,$Z$21)*_xlfn.IFS(H3967=0,$Z$27,H3967=1,$Z$26)*_xlfn.IFS(I3967=0,$Z$32,I3967=1,$Z$31)*_xlfn.IFS(J3967=0,$Z$37,J3967=1,$Z$36)*_xlfn.IFS(K3967=0,$Z$42,K3967=1,$Z$41)*_xlfn.IFS(L3967=0,$Z$47,L3967=1,$Z$46)*_xlfn.IFS(M3967=0,$Z$52,M3967=1,$Z$51)*_xlfn.IFS(N3967=0,$Z$57,N3967=1,$Z$56)</f>
        <v>1.0309290867700006E-3</v>
      </c>
      <c r="R3967" t="str" cm="1">
        <f t="array" ref="R3967">_xlfn.IFS(AND(O3967&gt;P3967,O3967&gt;Q3967),"Low",AND(P3967&gt;O3967,P3967&gt;Q3967),"Medium",AND(Q3967&gt;O3967,Q3967&gt;P3967),"High")</f>
        <v>Low</v>
      </c>
      <c r="S3967" t="str">
        <f t="shared" si="124"/>
        <v>F</v>
      </c>
    </row>
    <row r="3968" spans="1:19" x14ac:dyDescent="0.3">
      <c r="A3968" t="s">
        <v>18</v>
      </c>
      <c r="B3968">
        <v>8</v>
      </c>
      <c r="C3968" t="s">
        <v>15</v>
      </c>
      <c r="D3968" t="str">
        <f t="shared" si="123"/>
        <v>High</v>
      </c>
      <c r="E3968">
        <v>1</v>
      </c>
      <c r="F3968">
        <v>0</v>
      </c>
      <c r="G3968">
        <v>1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 cm="1">
        <f t="array" ref="O3968">$U$2*_xlfn.IFS(C3968="data_analyst",$V$5,C3968="data_engineer",$V$6,C3968="data_scientist",$V$7)*_xlfn.IFS(E3968=0,$V$12,E3968=1,$V$11)*_xlfn.IFS(F3968=0,$V$17,F3968=1,$V$16)*_xlfn.IFS(G3968=0,$V$22,G3968=1,$V$21)*_xlfn.IFS(H3968=0,$V$27,H3968=1,$V$26)*_xlfn.IFS(I3968=0,$V$32,I3968=1,$V$31)*_xlfn.IFS(J3968=0,$V$37,J3968=1,$V$36)*_xlfn.IFS(K3968=0,$V$42,K3968=1,$V$41)*_xlfn.IFS(L3968=0,$V$47,L3968=1,$V$46)*_xlfn.IFS(M3968=0,$V$52,M3968=1,$V$51)*_xlfn.IFS(N3968=0,$V$57,N3968=1,$V$56)</f>
        <v>1.0997148619267483E-4</v>
      </c>
      <c r="P3968" cm="1">
        <f t="array" ref="P3968">$V$2*_xlfn.IFS(C3968="data_analyst",$X$5,C3968="data_engineer",$X$6,C3968="data_scientist",$X$7)*_xlfn.IFS(E3968=0,$X$12,E3968=1,$X$11)*_xlfn.IFS(F3968=0,$X$17,F3968=1,$X$16)*_xlfn.IFS(G3968=0,$X$22,G3968=1,$X$21)*_xlfn.IFS(H3968=0,$X$27,H3968=1,$X$26)*_xlfn.IFS(I3968=0,$X$32,I3968=1,$X$31)*_xlfn.IFS(J3968=0,$X$37,J3968=1,$X$36)*_xlfn.IFS(K3968=0,$X$42,K3968=1,$X$41)*_xlfn.IFS(L3968=0,$X$47,L3968=1,$X$46)*_xlfn.IFS(M3968=0,$X$52,M3968=1,$X$51)*_xlfn.IFS(N3968=0,$X$57,N3968=1,$X$56)</f>
        <v>1.7309574973389592E-5</v>
      </c>
      <c r="Q3968" cm="1">
        <f t="array" ref="Q3968">$W$2*_xlfn.IFS(C3968="data_analyst",$Z$5,C3968="data_engineer",$Z$6,C3968="data_scientist",$Z$7)*_xlfn.IFS(E3968=0,$Z$12,E3968=1,$Z$11)*_xlfn.IFS(F3968=0,$Z$17,F3968=1,$Z$16)*_xlfn.IFS(G3968=0,$Z$22,G3968=1,$Z$21)*_xlfn.IFS(H3968=0,$Z$27,H3968=1,$Z$26)*_xlfn.IFS(I3968=0,$Z$32,I3968=1,$Z$31)*_xlfn.IFS(J3968=0,$Z$37,J3968=1,$Z$36)*_xlfn.IFS(K3968=0,$Z$42,K3968=1,$Z$41)*_xlfn.IFS(L3968=0,$Z$47,L3968=1,$Z$46)*_xlfn.IFS(M3968=0,$Z$52,M3968=1,$Z$51)*_xlfn.IFS(N3968=0,$Z$57,N3968=1,$Z$56)</f>
        <v>7.7854939110379796E-5</v>
      </c>
      <c r="R3968" t="str" cm="1">
        <f t="array" ref="R3968">_xlfn.IFS(AND(O3968&gt;P3968,O3968&gt;Q3968),"Low",AND(P3968&gt;O3968,P3968&gt;Q3968),"Medium",AND(Q3968&gt;O3968,Q3968&gt;P3968),"High")</f>
        <v>Low</v>
      </c>
      <c r="S3968" t="str">
        <f t="shared" si="124"/>
        <v>F</v>
      </c>
    </row>
    <row r="3969" spans="1:19" x14ac:dyDescent="0.3">
      <c r="A3969" t="s">
        <v>18</v>
      </c>
      <c r="B3969">
        <v>1</v>
      </c>
      <c r="C3969" t="s">
        <v>15</v>
      </c>
      <c r="D3969" t="str">
        <f t="shared" si="123"/>
        <v>Medium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</v>
      </c>
      <c r="O3969" cm="1">
        <f t="array" ref="O3969">$U$2*_xlfn.IFS(C3969="data_analyst",$V$5,C3969="data_engineer",$V$6,C3969="data_scientist",$V$7)*_xlfn.IFS(E3969=0,$V$12,E3969=1,$V$11)*_xlfn.IFS(F3969=0,$V$17,F3969=1,$V$16)*_xlfn.IFS(G3969=0,$V$22,G3969=1,$V$21)*_xlfn.IFS(H3969=0,$V$27,H3969=1,$V$26)*_xlfn.IFS(I3969=0,$V$32,I3969=1,$V$31)*_xlfn.IFS(J3969=0,$V$37,J3969=1,$V$36)*_xlfn.IFS(K3969=0,$V$42,K3969=1,$V$41)*_xlfn.IFS(L3969=0,$V$47,L3969=1,$V$46)*_xlfn.IFS(M3969=0,$V$52,M3969=1,$V$51)*_xlfn.IFS(N3969=0,$V$57,N3969=1,$V$56)</f>
        <v>1.8002646761135725E-2</v>
      </c>
      <c r="P3969" cm="1">
        <f t="array" ref="P3969">$V$2*_xlfn.IFS(C3969="data_analyst",$X$5,C3969="data_engineer",$X$6,C3969="data_scientist",$X$7)*_xlfn.IFS(E3969=0,$X$12,E3969=1,$X$11)*_xlfn.IFS(F3969=0,$X$17,F3969=1,$X$16)*_xlfn.IFS(G3969=0,$X$22,G3969=1,$X$21)*_xlfn.IFS(H3969=0,$X$27,H3969=1,$X$26)*_xlfn.IFS(I3969=0,$X$32,I3969=1,$X$31)*_xlfn.IFS(J3969=0,$X$37,J3969=1,$X$36)*_xlfn.IFS(K3969=0,$X$42,K3969=1,$X$41)*_xlfn.IFS(L3969=0,$X$47,L3969=1,$X$46)*_xlfn.IFS(M3969=0,$X$52,M3969=1,$X$51)*_xlfn.IFS(N3969=0,$X$57,N3969=1,$X$56)</f>
        <v>1.1404719368761322E-4</v>
      </c>
      <c r="Q3969" cm="1">
        <f t="array" ref="Q3969">$W$2*_xlfn.IFS(C3969="data_analyst",$Z$5,C3969="data_engineer",$Z$6,C3969="data_scientist",$Z$7)*_xlfn.IFS(E3969=0,$Z$12,E3969=1,$Z$11)*_xlfn.IFS(F3969=0,$Z$17,F3969=1,$Z$16)*_xlfn.IFS(G3969=0,$Z$22,G3969=1,$Z$21)*_xlfn.IFS(H3969=0,$Z$27,H3969=1,$Z$26)*_xlfn.IFS(I3969=0,$Z$32,I3969=1,$Z$31)*_xlfn.IFS(J3969=0,$Z$37,J3969=1,$Z$36)*_xlfn.IFS(K3969=0,$Z$42,K3969=1,$Z$41)*_xlfn.IFS(L3969=0,$Z$47,L3969=1,$Z$46)*_xlfn.IFS(M3969=0,$Z$52,M3969=1,$Z$51)*_xlfn.IFS(N3969=0,$Z$57,N3969=1,$Z$56)</f>
        <v>1.0309290867700006E-3</v>
      </c>
      <c r="R3969" t="str" cm="1">
        <f t="array" ref="R3969">_xlfn.IFS(AND(O3969&gt;P3969,O3969&gt;Q3969),"Low",AND(P3969&gt;O3969,P3969&gt;Q3969),"Medium",AND(Q3969&gt;O3969,Q3969&gt;P3969),"High")</f>
        <v>Low</v>
      </c>
      <c r="S3969" t="str">
        <f t="shared" si="124"/>
        <v>F</v>
      </c>
    </row>
    <row r="3970" spans="1:19" x14ac:dyDescent="0.3">
      <c r="A3970" t="s">
        <v>18</v>
      </c>
      <c r="B3970">
        <v>5</v>
      </c>
      <c r="C3970" t="s">
        <v>15</v>
      </c>
      <c r="D3970" t="str">
        <f t="shared" ref="D3970:D4033" si="125">IF(AND(C3970="data_analyst",A3970="Medium",B3970&gt;4),"High",A3970)</f>
        <v>High</v>
      </c>
      <c r="E3970">
        <v>0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1</v>
      </c>
      <c r="L3970">
        <v>0</v>
      </c>
      <c r="M3970">
        <v>0</v>
      </c>
      <c r="N3970">
        <v>1</v>
      </c>
      <c r="O3970" cm="1">
        <f t="array" ref="O3970">$U$2*_xlfn.IFS(C3970="data_analyst",$V$5,C3970="data_engineer",$V$6,C3970="data_scientist",$V$7)*_xlfn.IFS(E3970=0,$V$12,E3970=1,$V$11)*_xlfn.IFS(F3970=0,$V$17,F3970=1,$V$16)*_xlfn.IFS(G3970=0,$V$22,G3970=1,$V$21)*_xlfn.IFS(H3970=0,$V$27,H3970=1,$V$26)*_xlfn.IFS(I3970=0,$V$32,I3970=1,$V$31)*_xlfn.IFS(J3970=0,$V$37,J3970=1,$V$36)*_xlfn.IFS(K3970=0,$V$42,K3970=1,$V$41)*_xlfn.IFS(L3970=0,$V$47,L3970=1,$V$46)*_xlfn.IFS(M3970=0,$V$52,M3970=1,$V$51)*_xlfn.IFS(N3970=0,$V$57,N3970=1,$V$56)</f>
        <v>4.6298645463884189E-3</v>
      </c>
      <c r="P3970" cm="1">
        <f t="array" ref="P3970">$V$2*_xlfn.IFS(C3970="data_analyst",$X$5,C3970="data_engineer",$X$6,C3970="data_scientist",$X$7)*_xlfn.IFS(E3970=0,$X$12,E3970=1,$X$11)*_xlfn.IFS(F3970=0,$X$17,F3970=1,$X$16)*_xlfn.IFS(G3970=0,$X$22,G3970=1,$X$21)*_xlfn.IFS(H3970=0,$X$27,H3970=1,$X$26)*_xlfn.IFS(I3970=0,$X$32,I3970=1,$X$31)*_xlfn.IFS(J3970=0,$X$37,J3970=1,$X$36)*_xlfn.IFS(K3970=0,$X$42,K3970=1,$X$41)*_xlfn.IFS(L3970=0,$X$47,L3970=1,$X$46)*_xlfn.IFS(M3970=0,$X$52,M3970=1,$X$51)*_xlfn.IFS(N3970=0,$X$57,N3970=1,$X$56)</f>
        <v>2.6516803780137475E-5</v>
      </c>
      <c r="Q3970" cm="1">
        <f t="array" ref="Q3970">$W$2*_xlfn.IFS(C3970="data_analyst",$Z$5,C3970="data_engineer",$Z$6,C3970="data_scientist",$Z$7)*_xlfn.IFS(E3970=0,$Z$12,E3970=1,$Z$11)*_xlfn.IFS(F3970=0,$Z$17,F3970=1,$Z$16)*_xlfn.IFS(G3970=0,$Z$22,G3970=1,$Z$21)*_xlfn.IFS(H3970=0,$Z$27,H3970=1,$Z$26)*_xlfn.IFS(I3970=0,$Z$32,I3970=1,$Z$31)*_xlfn.IFS(J3970=0,$Z$37,J3970=1,$Z$36)*_xlfn.IFS(K3970=0,$Z$42,K3970=1,$Z$41)*_xlfn.IFS(L3970=0,$Z$47,L3970=1,$Z$46)*_xlfn.IFS(M3970=0,$Z$52,M3970=1,$Z$51)*_xlfn.IFS(N3970=0,$Z$57,N3970=1,$Z$56)</f>
        <v>1.9742118454560195E-4</v>
      </c>
      <c r="R3970" t="str" cm="1">
        <f t="array" ref="R3970">_xlfn.IFS(AND(O3970&gt;P3970,O3970&gt;Q3970),"Low",AND(P3970&gt;O3970,P3970&gt;Q3970),"Medium",AND(Q3970&gt;O3970,Q3970&gt;P3970),"High")</f>
        <v>Low</v>
      </c>
      <c r="S3970" t="str">
        <f t="shared" si="124"/>
        <v>F</v>
      </c>
    </row>
    <row r="3971" spans="1:19" x14ac:dyDescent="0.3">
      <c r="A3971" t="s">
        <v>18</v>
      </c>
      <c r="B3971">
        <v>6</v>
      </c>
      <c r="C3971" t="s">
        <v>15</v>
      </c>
      <c r="D3971" t="str">
        <f t="shared" si="125"/>
        <v>High</v>
      </c>
      <c r="E3971">
        <v>1</v>
      </c>
      <c r="F3971">
        <v>1</v>
      </c>
      <c r="G3971">
        <v>0</v>
      </c>
      <c r="H3971">
        <v>1</v>
      </c>
      <c r="I3971">
        <v>1</v>
      </c>
      <c r="J3971">
        <v>1</v>
      </c>
      <c r="K3971">
        <v>0</v>
      </c>
      <c r="L3971">
        <v>0</v>
      </c>
      <c r="M3971">
        <v>0</v>
      </c>
      <c r="N3971">
        <v>1</v>
      </c>
      <c r="O3971" cm="1">
        <f t="array" ref="O3971">$U$2*_xlfn.IFS(C3971="data_analyst",$V$5,C3971="data_engineer",$V$6,C3971="data_scientist",$V$7)*_xlfn.IFS(E3971=0,$V$12,E3971=1,$V$11)*_xlfn.IFS(F3971=0,$V$17,F3971=1,$V$16)*_xlfn.IFS(G3971=0,$V$22,G3971=1,$V$21)*_xlfn.IFS(H3971=0,$V$27,H3971=1,$V$26)*_xlfn.IFS(I3971=0,$V$32,I3971=1,$V$31)*_xlfn.IFS(J3971=0,$V$37,J3971=1,$V$36)*_xlfn.IFS(K3971=0,$V$42,K3971=1,$V$41)*_xlfn.IFS(L3971=0,$V$47,L3971=1,$V$46)*_xlfn.IFS(M3971=0,$V$52,M3971=1,$V$51)*_xlfn.IFS(N3971=0,$V$57,N3971=1,$V$56)</f>
        <v>9.0363542810998896E-5</v>
      </c>
      <c r="P3971" cm="1">
        <f t="array" ref="P3971">$V$2*_xlfn.IFS(C3971="data_analyst",$X$5,C3971="data_engineer",$X$6,C3971="data_scientist",$X$7)*_xlfn.IFS(E3971=0,$X$12,E3971=1,$X$11)*_xlfn.IFS(F3971=0,$X$17,F3971=1,$X$16)*_xlfn.IFS(G3971=0,$X$22,G3971=1,$X$21)*_xlfn.IFS(H3971=0,$X$27,H3971=1,$X$26)*_xlfn.IFS(I3971=0,$X$32,I3971=1,$X$31)*_xlfn.IFS(J3971=0,$X$37,J3971=1,$X$36)*_xlfn.IFS(K3971=0,$X$42,K3971=1,$X$41)*_xlfn.IFS(L3971=0,$X$47,L3971=1,$X$46)*_xlfn.IFS(M3971=0,$X$52,M3971=1,$X$51)*_xlfn.IFS(N3971=0,$X$57,N3971=1,$X$56)</f>
        <v>5.2744057140156602E-5</v>
      </c>
      <c r="Q3971" cm="1">
        <f t="array" ref="Q3971">$W$2*_xlfn.IFS(C3971="data_analyst",$Z$5,C3971="data_engineer",$Z$6,C3971="data_scientist",$Z$7)*_xlfn.IFS(E3971=0,$Z$12,E3971=1,$Z$11)*_xlfn.IFS(F3971=0,$Z$17,F3971=1,$Z$16)*_xlfn.IFS(G3971=0,$Z$22,G3971=1,$Z$21)*_xlfn.IFS(H3971=0,$Z$27,H3971=1,$Z$26)*_xlfn.IFS(I3971=0,$Z$32,I3971=1,$Z$31)*_xlfn.IFS(J3971=0,$Z$37,J3971=1,$Z$36)*_xlfn.IFS(K3971=0,$Z$42,K3971=1,$Z$41)*_xlfn.IFS(L3971=0,$Z$47,L3971=1,$Z$46)*_xlfn.IFS(M3971=0,$Z$52,M3971=1,$Z$51)*_xlfn.IFS(N3971=0,$Z$57,N3971=1,$Z$56)</f>
        <v>1.0783540713665718E-4</v>
      </c>
      <c r="R3971" t="str" cm="1">
        <f t="array" ref="R3971">_xlfn.IFS(AND(O3971&gt;P3971,O3971&gt;Q3971),"Low",AND(P3971&gt;O3971,P3971&gt;Q3971),"Medium",AND(Q3971&gt;O3971,Q3971&gt;P3971),"High")</f>
        <v>High</v>
      </c>
      <c r="S3971" t="str">
        <f t="shared" ref="S3971:S4034" si="126">IF(D3971=R3971,"T","F")</f>
        <v>T</v>
      </c>
    </row>
    <row r="3972" spans="1:19" x14ac:dyDescent="0.3">
      <c r="A3972" t="s">
        <v>18</v>
      </c>
      <c r="B3972">
        <v>5</v>
      </c>
      <c r="C3972" t="s">
        <v>15</v>
      </c>
      <c r="D3972" t="str">
        <f t="shared" si="125"/>
        <v>High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1</v>
      </c>
      <c r="K3972">
        <v>0</v>
      </c>
      <c r="L3972">
        <v>0</v>
      </c>
      <c r="M3972">
        <v>0</v>
      </c>
      <c r="N3972">
        <v>1</v>
      </c>
      <c r="O3972" cm="1">
        <f t="array" ref="O3972">$U$2*_xlfn.IFS(C3972="data_analyst",$V$5,C3972="data_engineer",$V$6,C3972="data_scientist",$V$7)*_xlfn.IFS(E3972=0,$V$12,E3972=1,$V$11)*_xlfn.IFS(F3972=0,$V$17,F3972=1,$V$16)*_xlfn.IFS(G3972=0,$V$22,G3972=1,$V$21)*_xlfn.IFS(H3972=0,$V$27,H3972=1,$V$26)*_xlfn.IFS(I3972=0,$V$32,I3972=1,$V$31)*_xlfn.IFS(J3972=0,$V$37,J3972=1,$V$36)*_xlfn.IFS(K3972=0,$V$42,K3972=1,$V$41)*_xlfn.IFS(L3972=0,$V$47,L3972=1,$V$46)*_xlfn.IFS(M3972=0,$V$52,M3972=1,$V$51)*_xlfn.IFS(N3972=0,$V$57,N3972=1,$V$56)</f>
        <v>6.1814643585689803E-3</v>
      </c>
      <c r="P3972" cm="1">
        <f t="array" ref="P3972">$V$2*_xlfn.IFS(C3972="data_analyst",$X$5,C3972="data_engineer",$X$6,C3972="data_scientist",$X$7)*_xlfn.IFS(E3972=0,$X$12,E3972=1,$X$11)*_xlfn.IFS(F3972=0,$X$17,F3972=1,$X$16)*_xlfn.IFS(G3972=0,$X$22,G3972=1,$X$21)*_xlfn.IFS(H3972=0,$X$27,H3972=1,$X$26)*_xlfn.IFS(I3972=0,$X$32,I3972=1,$X$31)*_xlfn.IFS(J3972=0,$X$37,J3972=1,$X$36)*_xlfn.IFS(K3972=0,$X$42,K3972=1,$X$41)*_xlfn.IFS(L3972=0,$X$47,L3972=1,$X$46)*_xlfn.IFS(M3972=0,$X$52,M3972=1,$X$51)*_xlfn.IFS(N3972=0,$X$57,N3972=1,$X$56)</f>
        <v>2.760870978410546E-5</v>
      </c>
      <c r="Q3972" cm="1">
        <f t="array" ref="Q3972">$W$2*_xlfn.IFS(C3972="data_analyst",$Z$5,C3972="data_engineer",$Z$6,C3972="data_scientist",$Z$7)*_xlfn.IFS(E3972=0,$Z$12,E3972=1,$Z$11)*_xlfn.IFS(F3972=0,$Z$17,F3972=1,$Z$16)*_xlfn.IFS(G3972=0,$Z$22,G3972=1,$Z$21)*_xlfn.IFS(H3972=0,$Z$27,H3972=1,$Z$26)*_xlfn.IFS(I3972=0,$Z$32,I3972=1,$Z$31)*_xlfn.IFS(J3972=0,$Z$37,J3972=1,$Z$36)*_xlfn.IFS(K3972=0,$Z$42,K3972=1,$Z$41)*_xlfn.IFS(L3972=0,$Z$47,L3972=1,$Z$46)*_xlfn.IFS(M3972=0,$Z$52,M3972=1,$Z$51)*_xlfn.IFS(N3972=0,$Z$57,N3972=1,$Z$56)</f>
        <v>2.8928141982811694E-4</v>
      </c>
      <c r="R3972" t="str" cm="1">
        <f t="array" ref="R3972">_xlfn.IFS(AND(O3972&gt;P3972,O3972&gt;Q3972),"Low",AND(P3972&gt;O3972,P3972&gt;Q3972),"Medium",AND(Q3972&gt;O3972,Q3972&gt;P3972),"High")</f>
        <v>Low</v>
      </c>
      <c r="S3972" t="str">
        <f t="shared" si="126"/>
        <v>F</v>
      </c>
    </row>
    <row r="3973" spans="1:19" x14ac:dyDescent="0.3">
      <c r="A3973" t="s">
        <v>18</v>
      </c>
      <c r="B3973">
        <v>7</v>
      </c>
      <c r="C3973" t="s">
        <v>15</v>
      </c>
      <c r="D3973" t="str">
        <f t="shared" si="125"/>
        <v>High</v>
      </c>
      <c r="E3973">
        <v>0</v>
      </c>
      <c r="F3973">
        <v>1</v>
      </c>
      <c r="G3973">
        <v>0</v>
      </c>
      <c r="H3973">
        <v>0</v>
      </c>
      <c r="I3973">
        <v>0</v>
      </c>
      <c r="J3973">
        <v>1</v>
      </c>
      <c r="K3973">
        <v>1</v>
      </c>
      <c r="L3973">
        <v>0</v>
      </c>
      <c r="M3973">
        <v>0</v>
      </c>
      <c r="N3973">
        <v>1</v>
      </c>
      <c r="O3973" cm="1">
        <f t="array" ref="O3973">$U$2*_xlfn.IFS(C3973="data_analyst",$V$5,C3973="data_engineer",$V$6,C3973="data_scientist",$V$7)*_xlfn.IFS(E3973=0,$V$12,E3973=1,$V$11)*_xlfn.IFS(F3973=0,$V$17,F3973=1,$V$16)*_xlfn.IFS(G3973=0,$V$22,G3973=1,$V$21)*_xlfn.IFS(H3973=0,$V$27,H3973=1,$V$26)*_xlfn.IFS(I3973=0,$V$32,I3973=1,$V$31)*_xlfn.IFS(J3973=0,$V$37,J3973=1,$V$36)*_xlfn.IFS(K3973=0,$V$42,K3973=1,$V$41)*_xlfn.IFS(L3973=0,$V$47,L3973=1,$V$46)*_xlfn.IFS(M3973=0,$V$52,M3973=1,$V$51)*_xlfn.IFS(N3973=0,$V$57,N3973=1,$V$56)</f>
        <v>1.5897297246472582E-3</v>
      </c>
      <c r="P3973" cm="1">
        <f t="array" ref="P3973">$V$2*_xlfn.IFS(C3973="data_analyst",$X$5,C3973="data_engineer",$X$6,C3973="data_scientist",$X$7)*_xlfn.IFS(E3973=0,$X$12,E3973=1,$X$11)*_xlfn.IFS(F3973=0,$X$17,F3973=1,$X$16)*_xlfn.IFS(G3973=0,$X$22,G3973=1,$X$21)*_xlfn.IFS(H3973=0,$X$27,H3973=1,$X$26)*_xlfn.IFS(I3973=0,$X$32,I3973=1,$X$31)*_xlfn.IFS(J3973=0,$X$37,J3973=1,$X$36)*_xlfn.IFS(K3973=0,$X$42,K3973=1,$X$41)*_xlfn.IFS(L3973=0,$X$47,L3973=1,$X$46)*_xlfn.IFS(M3973=0,$X$52,M3973=1,$X$51)*_xlfn.IFS(N3973=0,$X$57,N3973=1,$X$56)</f>
        <v>6.4192262544676681E-6</v>
      </c>
      <c r="Q3973" cm="1">
        <f t="array" ref="Q3973">$W$2*_xlfn.IFS(C3973="data_analyst",$Z$5,C3973="data_engineer",$Z$6,C3973="data_scientist",$Z$7)*_xlfn.IFS(E3973=0,$Z$12,E3973=1,$Z$11)*_xlfn.IFS(F3973=0,$Z$17,F3973=1,$Z$16)*_xlfn.IFS(G3973=0,$Z$22,G3973=1,$Z$21)*_xlfn.IFS(H3973=0,$Z$27,H3973=1,$Z$26)*_xlfn.IFS(I3973=0,$Z$32,I3973=1,$Z$31)*_xlfn.IFS(J3973=0,$Z$37,J3973=1,$Z$36)*_xlfn.IFS(K3973=0,$Z$42,K3973=1,$Z$41)*_xlfn.IFS(L3973=0,$Z$47,L3973=1,$Z$46)*_xlfn.IFS(M3973=0,$Z$52,M3973=1,$Z$51)*_xlfn.IFS(N3973=0,$Z$57,N3973=1,$Z$56)</f>
        <v>5.5396904891327101E-5</v>
      </c>
      <c r="R3973" t="str" cm="1">
        <f t="array" ref="R3973">_xlfn.IFS(AND(O3973&gt;P3973,O3973&gt;Q3973),"Low",AND(P3973&gt;O3973,P3973&gt;Q3973),"Medium",AND(Q3973&gt;O3973,Q3973&gt;P3973),"High")</f>
        <v>Low</v>
      </c>
      <c r="S3973" t="str">
        <f t="shared" si="126"/>
        <v>F</v>
      </c>
    </row>
    <row r="3974" spans="1:19" x14ac:dyDescent="0.3">
      <c r="A3974" t="s">
        <v>18</v>
      </c>
      <c r="B3974">
        <v>8</v>
      </c>
      <c r="C3974" t="s">
        <v>15</v>
      </c>
      <c r="D3974" t="str">
        <f t="shared" si="125"/>
        <v>High</v>
      </c>
      <c r="E3974">
        <v>1</v>
      </c>
      <c r="F3974">
        <v>1</v>
      </c>
      <c r="G3974">
        <v>0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</v>
      </c>
      <c r="O3974" cm="1">
        <f t="array" ref="O3974">$U$2*_xlfn.IFS(C3974="data_analyst",$V$5,C3974="data_engineer",$V$6,C3974="data_scientist",$V$7)*_xlfn.IFS(E3974=0,$V$12,E3974=1,$V$11)*_xlfn.IFS(F3974=0,$V$17,F3974=1,$V$16)*_xlfn.IFS(G3974=0,$V$22,G3974=1,$V$21)*_xlfn.IFS(H3974=0,$V$27,H3974=1,$V$26)*_xlfn.IFS(I3974=0,$V$32,I3974=1,$V$31)*_xlfn.IFS(J3974=0,$V$37,J3974=1,$V$36)*_xlfn.IFS(K3974=0,$V$42,K3974=1,$V$41)*_xlfn.IFS(L3974=0,$V$47,L3974=1,$V$46)*_xlfn.IFS(M3974=0,$V$52,M3974=1,$V$51)*_xlfn.IFS(N3974=0,$V$57,N3974=1,$V$56)</f>
        <v>3.9403236618976408E-3</v>
      </c>
      <c r="P3974" cm="1">
        <f t="array" ref="P3974">$V$2*_xlfn.IFS(C3974="data_analyst",$X$5,C3974="data_engineer",$X$6,C3974="data_scientist",$X$7)*_xlfn.IFS(E3974=0,$X$12,E3974=1,$X$11)*_xlfn.IFS(F3974=0,$X$17,F3974=1,$X$16)*_xlfn.IFS(G3974=0,$X$22,G3974=1,$X$21)*_xlfn.IFS(H3974=0,$X$27,H3974=1,$X$26)*_xlfn.IFS(I3974=0,$X$32,I3974=1,$X$31)*_xlfn.IFS(J3974=0,$X$37,J3974=1,$X$36)*_xlfn.IFS(K3974=0,$X$42,K3974=1,$X$41)*_xlfn.IFS(L3974=0,$X$47,L3974=1,$X$46)*_xlfn.IFS(M3974=0,$X$52,M3974=1,$X$51)*_xlfn.IFS(N3974=0,$X$57,N3974=1,$X$56)</f>
        <v>3.0180978526078798E-4</v>
      </c>
      <c r="Q3974" cm="1">
        <f t="array" ref="Q3974">$W$2*_xlfn.IFS(C3974="data_analyst",$Z$5,C3974="data_engineer",$Z$6,C3974="data_scientist",$Z$7)*_xlfn.IFS(E3974=0,$Z$12,E3974=1,$Z$11)*_xlfn.IFS(F3974=0,$Z$17,F3974=1,$Z$16)*_xlfn.IFS(G3974=0,$Z$22,G3974=1,$Z$21)*_xlfn.IFS(H3974=0,$Z$27,H3974=1,$Z$26)*_xlfn.IFS(I3974=0,$Z$32,I3974=1,$Z$31)*_xlfn.IFS(J3974=0,$Z$37,J3974=1,$Z$36)*_xlfn.IFS(K3974=0,$Z$42,K3974=1,$Z$41)*_xlfn.IFS(L3974=0,$Z$47,L3974=1,$Z$46)*_xlfn.IFS(M3974=0,$Z$52,M3974=1,$Z$51)*_xlfn.IFS(N3974=0,$Z$57,N3974=1,$Z$56)</f>
        <v>7.8232365000124708E-4</v>
      </c>
      <c r="R3974" t="str" cm="1">
        <f t="array" ref="R3974">_xlfn.IFS(AND(O3974&gt;P3974,O3974&gt;Q3974),"Low",AND(P3974&gt;O3974,P3974&gt;Q3974),"Medium",AND(Q3974&gt;O3974,Q3974&gt;P3974),"High")</f>
        <v>Low</v>
      </c>
      <c r="S3974" t="str">
        <f t="shared" si="126"/>
        <v>F</v>
      </c>
    </row>
    <row r="3975" spans="1:19" x14ac:dyDescent="0.3">
      <c r="A3975" t="s">
        <v>18</v>
      </c>
      <c r="B3975">
        <v>8</v>
      </c>
      <c r="C3975" t="s">
        <v>15</v>
      </c>
      <c r="D3975" t="str">
        <f t="shared" si="125"/>
        <v>High</v>
      </c>
      <c r="E3975">
        <v>1</v>
      </c>
      <c r="F3975">
        <v>1</v>
      </c>
      <c r="G3975">
        <v>0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 cm="1">
        <f t="array" ref="O3975">$U$2*_xlfn.IFS(C3975="data_analyst",$V$5,C3975="data_engineer",$V$6,C3975="data_scientist",$V$7)*_xlfn.IFS(E3975=0,$V$12,E3975=1,$V$11)*_xlfn.IFS(F3975=0,$V$17,F3975=1,$V$16)*_xlfn.IFS(G3975=0,$V$22,G3975=1,$V$21)*_xlfn.IFS(H3975=0,$V$27,H3975=1,$V$26)*_xlfn.IFS(I3975=0,$V$32,I3975=1,$V$31)*_xlfn.IFS(J3975=0,$V$37,J3975=1,$V$36)*_xlfn.IFS(K3975=0,$V$42,K3975=1,$V$41)*_xlfn.IFS(L3975=0,$V$47,L3975=1,$V$46)*_xlfn.IFS(M3975=0,$V$52,M3975=1,$V$51)*_xlfn.IFS(N3975=0,$V$57,N3975=1,$V$56)</f>
        <v>7.875216140250281E-4</v>
      </c>
      <c r="P3975" cm="1">
        <f t="array" ref="P3975">$V$2*_xlfn.IFS(C3975="data_analyst",$X$5,C3975="data_engineer",$X$6,C3975="data_scientist",$X$7)*_xlfn.IFS(E3975=0,$X$12,E3975=1,$X$11)*_xlfn.IFS(F3975=0,$X$17,F3975=1,$X$16)*_xlfn.IFS(G3975=0,$X$22,G3975=1,$X$21)*_xlfn.IFS(H3975=0,$X$27,H3975=1,$X$26)*_xlfn.IFS(I3975=0,$X$32,I3975=1,$X$31)*_xlfn.IFS(J3975=0,$X$37,J3975=1,$X$36)*_xlfn.IFS(K3975=0,$X$42,K3975=1,$X$41)*_xlfn.IFS(L3975=0,$X$47,L3975=1,$X$46)*_xlfn.IFS(M3975=0,$X$52,M3975=1,$X$51)*_xlfn.IFS(N3975=0,$X$57,N3975=1,$X$56)</f>
        <v>1.7650829343657909E-5</v>
      </c>
      <c r="Q3975" cm="1">
        <f t="array" ref="Q3975">$W$2*_xlfn.IFS(C3975="data_analyst",$Z$5,C3975="data_engineer",$Z$6,C3975="data_scientist",$Z$7)*_xlfn.IFS(E3975=0,$Z$12,E3975=1,$Z$11)*_xlfn.IFS(F3975=0,$Z$17,F3975=1,$Z$16)*_xlfn.IFS(G3975=0,$Z$22,G3975=1,$Z$21)*_xlfn.IFS(H3975=0,$Z$27,H3975=1,$Z$26)*_xlfn.IFS(I3975=0,$Z$32,I3975=1,$Z$31)*_xlfn.IFS(J3975=0,$Z$37,J3975=1,$Z$36)*_xlfn.IFS(K3975=0,$Z$42,K3975=1,$Z$41)*_xlfn.IFS(L3975=0,$Z$47,L3975=1,$Z$46)*_xlfn.IFS(M3975=0,$Z$52,M3975=1,$Z$51)*_xlfn.IFS(N3975=0,$Z$57,N3975=1,$Z$56)</f>
        <v>1.2086833981343544E-4</v>
      </c>
      <c r="R3975" t="str" cm="1">
        <f t="array" ref="R3975">_xlfn.IFS(AND(O3975&gt;P3975,O3975&gt;Q3975),"Low",AND(P3975&gt;O3975,P3975&gt;Q3975),"Medium",AND(Q3975&gt;O3975,Q3975&gt;P3975),"High")</f>
        <v>Low</v>
      </c>
      <c r="S3975" t="str">
        <f t="shared" si="126"/>
        <v>F</v>
      </c>
    </row>
    <row r="3976" spans="1:19" x14ac:dyDescent="0.3">
      <c r="A3976" t="s">
        <v>18</v>
      </c>
      <c r="B3976">
        <v>5</v>
      </c>
      <c r="C3976" t="s">
        <v>15</v>
      </c>
      <c r="D3976" t="str">
        <f t="shared" si="125"/>
        <v>High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 cm="1">
        <f t="array" ref="O3976">$U$2*_xlfn.IFS(C3976="data_analyst",$V$5,C3976="data_engineer",$V$6,C3976="data_scientist",$V$7)*_xlfn.IFS(E3976=0,$V$12,E3976=1,$V$11)*_xlfn.IFS(F3976=0,$V$17,F3976=1,$V$16)*_xlfn.IFS(G3976=0,$V$22,G3976=1,$V$21)*_xlfn.IFS(H3976=0,$V$27,H3976=1,$V$26)*_xlfn.IFS(I3976=0,$V$32,I3976=1,$V$31)*_xlfn.IFS(J3976=0,$V$37,J3976=1,$V$36)*_xlfn.IFS(K3976=0,$V$42,K3976=1,$V$41)*_xlfn.IFS(L3976=0,$V$47,L3976=1,$V$46)*_xlfn.IFS(M3976=0,$V$52,M3976=1,$V$51)*_xlfn.IFS(N3976=0,$V$57,N3976=1,$V$56)</f>
        <v>3.5980479398548316E-3</v>
      </c>
      <c r="P3976" cm="1">
        <f t="array" ref="P3976">$V$2*_xlfn.IFS(C3976="data_analyst",$X$5,C3976="data_engineer",$X$6,C3976="data_scientist",$X$7)*_xlfn.IFS(E3976=0,$X$12,E3976=1,$X$11)*_xlfn.IFS(F3976=0,$X$17,F3976=1,$X$16)*_xlfn.IFS(G3976=0,$X$22,G3976=1,$X$21)*_xlfn.IFS(H3976=0,$X$27,H3976=1,$X$26)*_xlfn.IFS(I3976=0,$X$32,I3976=1,$X$31)*_xlfn.IFS(J3976=0,$X$37,J3976=1,$X$36)*_xlfn.IFS(K3976=0,$X$42,K3976=1,$X$41)*_xlfn.IFS(L3976=0,$X$47,L3976=1,$X$46)*_xlfn.IFS(M3976=0,$X$52,M3976=1,$X$51)*_xlfn.IFS(N3976=0,$X$57,N3976=1,$X$56)</f>
        <v>6.6698551578231375E-6</v>
      </c>
      <c r="Q3976" cm="1">
        <f t="array" ref="Q3976">$W$2*_xlfn.IFS(C3976="data_analyst",$Z$5,C3976="data_engineer",$Z$6,C3976="data_scientist",$Z$7)*_xlfn.IFS(E3976=0,$Z$12,E3976=1,$Z$11)*_xlfn.IFS(F3976=0,$Z$17,F3976=1,$Z$16)*_xlfn.IFS(G3976=0,$Z$22,G3976=1,$Z$21)*_xlfn.IFS(H3976=0,$Z$27,H3976=1,$Z$26)*_xlfn.IFS(I3976=0,$Z$32,I3976=1,$Z$31)*_xlfn.IFS(J3976=0,$Z$37,J3976=1,$Z$36)*_xlfn.IFS(K3976=0,$Z$42,K3976=1,$Z$41)*_xlfn.IFS(L3976=0,$Z$47,L3976=1,$Z$46)*_xlfn.IFS(M3976=0,$Z$52,M3976=1,$Z$51)*_xlfn.IFS(N3976=0,$Z$57,N3976=1,$Z$56)</f>
        <v>1.5927766875393896E-4</v>
      </c>
      <c r="R3976" t="str" cm="1">
        <f t="array" ref="R3976">_xlfn.IFS(AND(O3976&gt;P3976,O3976&gt;Q3976),"Low",AND(P3976&gt;O3976,P3976&gt;Q3976),"Medium",AND(Q3976&gt;O3976,Q3976&gt;P3976),"High")</f>
        <v>Low</v>
      </c>
      <c r="S3976" t="str">
        <f t="shared" si="126"/>
        <v>F</v>
      </c>
    </row>
    <row r="3977" spans="1:19" x14ac:dyDescent="0.3">
      <c r="A3977" t="s">
        <v>18</v>
      </c>
      <c r="B3977">
        <v>6</v>
      </c>
      <c r="C3977" t="s">
        <v>15</v>
      </c>
      <c r="D3977" t="str">
        <f t="shared" si="125"/>
        <v>High</v>
      </c>
      <c r="E3977">
        <v>0</v>
      </c>
      <c r="F3977">
        <v>1</v>
      </c>
      <c r="G3977">
        <v>0</v>
      </c>
      <c r="H3977">
        <v>0</v>
      </c>
      <c r="I3977">
        <v>0</v>
      </c>
      <c r="J3977">
        <v>1</v>
      </c>
      <c r="K3977">
        <v>1</v>
      </c>
      <c r="L3977">
        <v>0</v>
      </c>
      <c r="M3977">
        <v>0</v>
      </c>
      <c r="N3977">
        <v>1</v>
      </c>
      <c r="O3977" cm="1">
        <f t="array" ref="O3977">$U$2*_xlfn.IFS(C3977="data_analyst",$V$5,C3977="data_engineer",$V$6,C3977="data_scientist",$V$7)*_xlfn.IFS(E3977=0,$V$12,E3977=1,$V$11)*_xlfn.IFS(F3977=0,$V$17,F3977=1,$V$16)*_xlfn.IFS(G3977=0,$V$22,G3977=1,$V$21)*_xlfn.IFS(H3977=0,$V$27,H3977=1,$V$26)*_xlfn.IFS(I3977=0,$V$32,I3977=1,$V$31)*_xlfn.IFS(J3977=0,$V$37,J3977=1,$V$36)*_xlfn.IFS(K3977=0,$V$42,K3977=1,$V$41)*_xlfn.IFS(L3977=0,$V$47,L3977=1,$V$46)*_xlfn.IFS(M3977=0,$V$52,M3977=1,$V$51)*_xlfn.IFS(N3977=0,$V$57,N3977=1,$V$56)</f>
        <v>1.5897297246472582E-3</v>
      </c>
      <c r="P3977" cm="1">
        <f t="array" ref="P3977">$V$2*_xlfn.IFS(C3977="data_analyst",$X$5,C3977="data_engineer",$X$6,C3977="data_scientist",$X$7)*_xlfn.IFS(E3977=0,$X$12,E3977=1,$X$11)*_xlfn.IFS(F3977=0,$X$17,F3977=1,$X$16)*_xlfn.IFS(G3977=0,$X$22,G3977=1,$X$21)*_xlfn.IFS(H3977=0,$X$27,H3977=1,$X$26)*_xlfn.IFS(I3977=0,$X$32,I3977=1,$X$31)*_xlfn.IFS(J3977=0,$X$37,J3977=1,$X$36)*_xlfn.IFS(K3977=0,$X$42,K3977=1,$X$41)*_xlfn.IFS(L3977=0,$X$47,L3977=1,$X$46)*_xlfn.IFS(M3977=0,$X$52,M3977=1,$X$51)*_xlfn.IFS(N3977=0,$X$57,N3977=1,$X$56)</f>
        <v>6.4192262544676681E-6</v>
      </c>
      <c r="Q3977" cm="1">
        <f t="array" ref="Q3977">$W$2*_xlfn.IFS(C3977="data_analyst",$Z$5,C3977="data_engineer",$Z$6,C3977="data_scientist",$Z$7)*_xlfn.IFS(E3977=0,$Z$12,E3977=1,$Z$11)*_xlfn.IFS(F3977=0,$Z$17,F3977=1,$Z$16)*_xlfn.IFS(G3977=0,$Z$22,G3977=1,$Z$21)*_xlfn.IFS(H3977=0,$Z$27,H3977=1,$Z$26)*_xlfn.IFS(I3977=0,$Z$32,I3977=1,$Z$31)*_xlfn.IFS(J3977=0,$Z$37,J3977=1,$Z$36)*_xlfn.IFS(K3977=0,$Z$42,K3977=1,$Z$41)*_xlfn.IFS(L3977=0,$Z$47,L3977=1,$Z$46)*_xlfn.IFS(M3977=0,$Z$52,M3977=1,$Z$51)*_xlfn.IFS(N3977=0,$Z$57,N3977=1,$Z$56)</f>
        <v>5.5396904891327101E-5</v>
      </c>
      <c r="R3977" t="str" cm="1">
        <f t="array" ref="R3977">_xlfn.IFS(AND(O3977&gt;P3977,O3977&gt;Q3977),"Low",AND(P3977&gt;O3977,P3977&gt;Q3977),"Medium",AND(Q3977&gt;O3977,Q3977&gt;P3977),"High")</f>
        <v>Low</v>
      </c>
      <c r="S3977" t="str">
        <f t="shared" si="126"/>
        <v>F</v>
      </c>
    </row>
    <row r="3978" spans="1:19" x14ac:dyDescent="0.3">
      <c r="A3978" t="s">
        <v>18</v>
      </c>
      <c r="B3978">
        <v>6</v>
      </c>
      <c r="C3978" t="s">
        <v>15</v>
      </c>
      <c r="D3978" t="str">
        <f t="shared" si="125"/>
        <v>High</v>
      </c>
      <c r="E3978">
        <v>0</v>
      </c>
      <c r="F3978">
        <v>1</v>
      </c>
      <c r="G3978">
        <v>0</v>
      </c>
      <c r="H3978">
        <v>0</v>
      </c>
      <c r="I3978">
        <v>1</v>
      </c>
      <c r="J3978">
        <v>1</v>
      </c>
      <c r="K3978">
        <v>0</v>
      </c>
      <c r="L3978">
        <v>0</v>
      </c>
      <c r="M3978">
        <v>0</v>
      </c>
      <c r="N3978">
        <v>1</v>
      </c>
      <c r="O3978" cm="1">
        <f t="array" ref="O3978">$U$2*_xlfn.IFS(C3978="data_analyst",$V$5,C3978="data_engineer",$V$6,C3978="data_scientist",$V$7)*_xlfn.IFS(E3978=0,$V$12,E3978=1,$V$11)*_xlfn.IFS(F3978=0,$V$17,F3978=1,$V$16)*_xlfn.IFS(G3978=0,$V$22,G3978=1,$V$21)*_xlfn.IFS(H3978=0,$V$27,H3978=1,$V$26)*_xlfn.IFS(I3978=0,$V$32,I3978=1,$V$31)*_xlfn.IFS(J3978=0,$V$37,J3978=1,$V$36)*_xlfn.IFS(K3978=0,$V$42,K3978=1,$V$41)*_xlfn.IFS(L3978=0,$V$47,L3978=1,$V$46)*_xlfn.IFS(M3978=0,$V$52,M3978=1,$V$51)*_xlfn.IFS(N3978=0,$V$57,N3978=1,$V$56)</f>
        <v>5.3791313354095227E-4</v>
      </c>
      <c r="P3978" cm="1">
        <f t="array" ref="P3978">$V$2*_xlfn.IFS(C3978="data_analyst",$X$5,C3978="data_engineer",$X$6,C3978="data_scientist",$X$7)*_xlfn.IFS(E3978=0,$X$12,E3978=1,$X$11)*_xlfn.IFS(F3978=0,$X$17,F3978=1,$X$16)*_xlfn.IFS(G3978=0,$X$22,G3978=1,$X$21)*_xlfn.IFS(H3978=0,$X$27,H3978=1,$X$26)*_xlfn.IFS(I3978=0,$X$32,I3978=1,$X$31)*_xlfn.IFS(J3978=0,$X$37,J3978=1,$X$36)*_xlfn.IFS(K3978=0,$X$42,K3978=1,$X$41)*_xlfn.IFS(L3978=0,$X$47,L3978=1,$X$46)*_xlfn.IFS(M3978=0,$X$52,M3978=1,$X$51)*_xlfn.IFS(N3978=0,$X$57,N3978=1,$X$56)</f>
        <v>2.3119732736929214E-5</v>
      </c>
      <c r="Q3978" cm="1">
        <f t="array" ref="Q3978">$W$2*_xlfn.IFS(C3978="data_analyst",$Z$5,C3978="data_engineer",$Z$6,C3978="data_scientist",$Z$7)*_xlfn.IFS(E3978=0,$Z$12,E3978=1,$Z$11)*_xlfn.IFS(F3978=0,$Z$17,F3978=1,$Z$16)*_xlfn.IFS(G3978=0,$Z$22,G3978=1,$Z$21)*_xlfn.IFS(H3978=0,$Z$27,H3978=1,$Z$26)*_xlfn.IFS(I3978=0,$Z$32,I3978=1,$Z$31)*_xlfn.IFS(J3978=0,$Z$37,J3978=1,$Z$36)*_xlfn.IFS(K3978=0,$Z$42,K3978=1,$Z$41)*_xlfn.IFS(L3978=0,$Z$47,L3978=1,$Z$46)*_xlfn.IFS(M3978=0,$Z$52,M3978=1,$Z$51)*_xlfn.IFS(N3978=0,$Z$57,N3978=1,$Z$56)</f>
        <v>1.5071546593915713E-4</v>
      </c>
      <c r="R3978" t="str" cm="1">
        <f t="array" ref="R3978">_xlfn.IFS(AND(O3978&gt;P3978,O3978&gt;Q3978),"Low",AND(P3978&gt;O3978,P3978&gt;Q3978),"Medium",AND(Q3978&gt;O3978,Q3978&gt;P3978),"High")</f>
        <v>Low</v>
      </c>
      <c r="S3978" t="str">
        <f t="shared" si="126"/>
        <v>F</v>
      </c>
    </row>
    <row r="3979" spans="1:19" x14ac:dyDescent="0.3">
      <c r="A3979" t="s">
        <v>18</v>
      </c>
      <c r="B3979">
        <v>5</v>
      </c>
      <c r="C3979" t="s">
        <v>15</v>
      </c>
      <c r="D3979" t="str">
        <f t="shared" si="125"/>
        <v>High</v>
      </c>
      <c r="E3979">
        <v>0</v>
      </c>
      <c r="F3979">
        <v>1</v>
      </c>
      <c r="G3979">
        <v>0</v>
      </c>
      <c r="H3979">
        <v>0</v>
      </c>
      <c r="I3979">
        <v>0</v>
      </c>
      <c r="J3979">
        <v>1</v>
      </c>
      <c r="K3979">
        <v>1</v>
      </c>
      <c r="L3979">
        <v>0</v>
      </c>
      <c r="M3979">
        <v>0</v>
      </c>
      <c r="N3979">
        <v>1</v>
      </c>
      <c r="O3979" cm="1">
        <f t="array" ref="O3979">$U$2*_xlfn.IFS(C3979="data_analyst",$V$5,C3979="data_engineer",$V$6,C3979="data_scientist",$V$7)*_xlfn.IFS(E3979=0,$V$12,E3979=1,$V$11)*_xlfn.IFS(F3979=0,$V$17,F3979=1,$V$16)*_xlfn.IFS(G3979=0,$V$22,G3979=1,$V$21)*_xlfn.IFS(H3979=0,$V$27,H3979=1,$V$26)*_xlfn.IFS(I3979=0,$V$32,I3979=1,$V$31)*_xlfn.IFS(J3979=0,$V$37,J3979=1,$V$36)*_xlfn.IFS(K3979=0,$V$42,K3979=1,$V$41)*_xlfn.IFS(L3979=0,$V$47,L3979=1,$V$46)*_xlfn.IFS(M3979=0,$V$52,M3979=1,$V$51)*_xlfn.IFS(N3979=0,$V$57,N3979=1,$V$56)</f>
        <v>1.5897297246472582E-3</v>
      </c>
      <c r="P3979" cm="1">
        <f t="array" ref="P3979">$V$2*_xlfn.IFS(C3979="data_analyst",$X$5,C3979="data_engineer",$X$6,C3979="data_scientist",$X$7)*_xlfn.IFS(E3979=0,$X$12,E3979=1,$X$11)*_xlfn.IFS(F3979=0,$X$17,F3979=1,$X$16)*_xlfn.IFS(G3979=0,$X$22,G3979=1,$X$21)*_xlfn.IFS(H3979=0,$X$27,H3979=1,$X$26)*_xlfn.IFS(I3979=0,$X$32,I3979=1,$X$31)*_xlfn.IFS(J3979=0,$X$37,J3979=1,$X$36)*_xlfn.IFS(K3979=0,$X$42,K3979=1,$X$41)*_xlfn.IFS(L3979=0,$X$47,L3979=1,$X$46)*_xlfn.IFS(M3979=0,$X$52,M3979=1,$X$51)*_xlfn.IFS(N3979=0,$X$57,N3979=1,$X$56)</f>
        <v>6.4192262544676681E-6</v>
      </c>
      <c r="Q3979" cm="1">
        <f t="array" ref="Q3979">$W$2*_xlfn.IFS(C3979="data_analyst",$Z$5,C3979="data_engineer",$Z$6,C3979="data_scientist",$Z$7)*_xlfn.IFS(E3979=0,$Z$12,E3979=1,$Z$11)*_xlfn.IFS(F3979=0,$Z$17,F3979=1,$Z$16)*_xlfn.IFS(G3979=0,$Z$22,G3979=1,$Z$21)*_xlfn.IFS(H3979=0,$Z$27,H3979=1,$Z$26)*_xlfn.IFS(I3979=0,$Z$32,I3979=1,$Z$31)*_xlfn.IFS(J3979=0,$Z$37,J3979=1,$Z$36)*_xlfn.IFS(K3979=0,$Z$42,K3979=1,$Z$41)*_xlfn.IFS(L3979=0,$Z$47,L3979=1,$Z$46)*_xlfn.IFS(M3979=0,$Z$52,M3979=1,$Z$51)*_xlfn.IFS(N3979=0,$Z$57,N3979=1,$Z$56)</f>
        <v>5.5396904891327101E-5</v>
      </c>
      <c r="R3979" t="str" cm="1">
        <f t="array" ref="R3979">_xlfn.IFS(AND(O3979&gt;P3979,O3979&gt;Q3979),"Low",AND(P3979&gt;O3979,P3979&gt;Q3979),"Medium",AND(Q3979&gt;O3979,Q3979&gt;P3979),"High")</f>
        <v>Low</v>
      </c>
      <c r="S3979" t="str">
        <f t="shared" si="126"/>
        <v>F</v>
      </c>
    </row>
    <row r="3980" spans="1:19" x14ac:dyDescent="0.3">
      <c r="A3980" t="s">
        <v>18</v>
      </c>
      <c r="B3980">
        <v>5</v>
      </c>
      <c r="C3980" t="s">
        <v>15</v>
      </c>
      <c r="D3980" t="str">
        <f t="shared" si="125"/>
        <v>High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1</v>
      </c>
      <c r="O3980" cm="1">
        <f t="array" ref="O3980">$U$2*_xlfn.IFS(C3980="data_analyst",$V$5,C3980="data_engineer",$V$6,C3980="data_scientist",$V$7)*_xlfn.IFS(E3980=0,$V$12,E3980=1,$V$11)*_xlfn.IFS(F3980=0,$V$17,F3980=1,$V$16)*_xlfn.IFS(G3980=0,$V$22,G3980=1,$V$21)*_xlfn.IFS(H3980=0,$V$27,H3980=1,$V$26)*_xlfn.IFS(I3980=0,$V$32,I3980=1,$V$31)*_xlfn.IFS(J3980=0,$V$37,J3980=1,$V$36)*_xlfn.IFS(K3980=0,$V$42,K3980=1,$V$41)*_xlfn.IFS(L3980=0,$V$47,L3980=1,$V$46)*_xlfn.IFS(M3980=0,$V$52,M3980=1,$V$51)*_xlfn.IFS(N3980=0,$V$57,N3980=1,$V$56)</f>
        <v>6.1814643585689803E-3</v>
      </c>
      <c r="P3980" cm="1">
        <f t="array" ref="P3980">$V$2*_xlfn.IFS(C3980="data_analyst",$X$5,C3980="data_engineer",$X$6,C3980="data_scientist",$X$7)*_xlfn.IFS(E3980=0,$X$12,E3980=1,$X$11)*_xlfn.IFS(F3980=0,$X$17,F3980=1,$X$16)*_xlfn.IFS(G3980=0,$X$22,G3980=1,$X$21)*_xlfn.IFS(H3980=0,$X$27,H3980=1,$X$26)*_xlfn.IFS(I3980=0,$X$32,I3980=1,$X$31)*_xlfn.IFS(J3980=0,$X$37,J3980=1,$X$36)*_xlfn.IFS(K3980=0,$X$42,K3980=1,$X$41)*_xlfn.IFS(L3980=0,$X$47,L3980=1,$X$46)*_xlfn.IFS(M3980=0,$X$52,M3980=1,$X$51)*_xlfn.IFS(N3980=0,$X$57,N3980=1,$X$56)</f>
        <v>2.760870978410546E-5</v>
      </c>
      <c r="Q3980" cm="1">
        <f t="array" ref="Q3980">$W$2*_xlfn.IFS(C3980="data_analyst",$Z$5,C3980="data_engineer",$Z$6,C3980="data_scientist",$Z$7)*_xlfn.IFS(E3980=0,$Z$12,E3980=1,$Z$11)*_xlfn.IFS(F3980=0,$Z$17,F3980=1,$Z$16)*_xlfn.IFS(G3980=0,$Z$22,G3980=1,$Z$21)*_xlfn.IFS(H3980=0,$Z$27,H3980=1,$Z$26)*_xlfn.IFS(I3980=0,$Z$32,I3980=1,$Z$31)*_xlfn.IFS(J3980=0,$Z$37,J3980=1,$Z$36)*_xlfn.IFS(K3980=0,$Z$42,K3980=1,$Z$41)*_xlfn.IFS(L3980=0,$Z$47,L3980=1,$Z$46)*_xlfn.IFS(M3980=0,$Z$52,M3980=1,$Z$51)*_xlfn.IFS(N3980=0,$Z$57,N3980=1,$Z$56)</f>
        <v>2.8928141982811694E-4</v>
      </c>
      <c r="R3980" t="str" cm="1">
        <f t="array" ref="R3980">_xlfn.IFS(AND(O3980&gt;P3980,O3980&gt;Q3980),"Low",AND(P3980&gt;O3980,P3980&gt;Q3980),"Medium",AND(Q3980&gt;O3980,Q3980&gt;P3980),"High")</f>
        <v>Low</v>
      </c>
      <c r="S3980" t="str">
        <f t="shared" si="126"/>
        <v>F</v>
      </c>
    </row>
    <row r="3981" spans="1:19" x14ac:dyDescent="0.3">
      <c r="A3981" t="s">
        <v>18</v>
      </c>
      <c r="B3981">
        <v>6</v>
      </c>
      <c r="C3981" t="s">
        <v>15</v>
      </c>
      <c r="D3981" t="str">
        <f t="shared" si="125"/>
        <v>High</v>
      </c>
      <c r="E3981">
        <v>1</v>
      </c>
      <c r="F3981">
        <v>0</v>
      </c>
      <c r="G3981">
        <v>0</v>
      </c>
      <c r="H3981">
        <v>1</v>
      </c>
      <c r="I3981">
        <v>1</v>
      </c>
      <c r="J3981">
        <v>1</v>
      </c>
      <c r="K3981">
        <v>0</v>
      </c>
      <c r="L3981">
        <v>0</v>
      </c>
      <c r="M3981">
        <v>1</v>
      </c>
      <c r="N3981">
        <v>1</v>
      </c>
      <c r="O3981" cm="1">
        <f t="array" ref="O3981">$U$2*_xlfn.IFS(C3981="data_analyst",$V$5,C3981="data_engineer",$V$6,C3981="data_scientist",$V$7)*_xlfn.IFS(E3981=0,$V$12,E3981=1,$V$11)*_xlfn.IFS(F3981=0,$V$17,F3981=1,$V$16)*_xlfn.IFS(G3981=0,$V$22,G3981=1,$V$21)*_xlfn.IFS(H3981=0,$V$27,H3981=1,$V$26)*_xlfn.IFS(I3981=0,$V$32,I3981=1,$V$31)*_xlfn.IFS(J3981=0,$V$37,J3981=1,$V$36)*_xlfn.IFS(K3981=0,$V$42,K3981=1,$V$41)*_xlfn.IFS(L3981=0,$V$47,L3981=1,$V$46)*_xlfn.IFS(M3981=0,$V$52,M3981=1,$V$51)*_xlfn.IFS(N3981=0,$V$57,N3981=1,$V$56)</f>
        <v>5.8768240224271624E-6</v>
      </c>
      <c r="P3981" cm="1">
        <f t="array" ref="P3981">$V$2*_xlfn.IFS(C3981="data_analyst",$X$5,C3981="data_engineer",$X$6,C3981="data_scientist",$X$7)*_xlfn.IFS(E3981=0,$X$12,E3981=1,$X$11)*_xlfn.IFS(F3981=0,$X$17,F3981=1,$X$16)*_xlfn.IFS(G3981=0,$X$22,G3981=1,$X$21)*_xlfn.IFS(H3981=0,$X$27,H3981=1,$X$26)*_xlfn.IFS(I3981=0,$X$32,I3981=1,$X$31)*_xlfn.IFS(J3981=0,$X$37,J3981=1,$X$36)*_xlfn.IFS(K3981=0,$X$42,K3981=1,$X$41)*_xlfn.IFS(L3981=0,$X$47,L3981=1,$X$46)*_xlfn.IFS(M3981=0,$X$52,M3981=1,$X$51)*_xlfn.IFS(N3981=0,$X$57,N3981=1,$X$56)</f>
        <v>2.5413585636749892E-5</v>
      </c>
      <c r="Q3981" cm="1">
        <f t="array" ref="Q3981">$W$2*_xlfn.IFS(C3981="data_analyst",$Z$5,C3981="data_engineer",$Z$6,C3981="data_scientist",$Z$7)*_xlfn.IFS(E3981=0,$Z$12,E3981=1,$Z$11)*_xlfn.IFS(F3981=0,$Z$17,F3981=1,$Z$16)*_xlfn.IFS(G3981=0,$Z$22,G3981=1,$Z$21)*_xlfn.IFS(H3981=0,$Z$27,H3981=1,$Z$26)*_xlfn.IFS(I3981=0,$Z$32,I3981=1,$Z$31)*_xlfn.IFS(J3981=0,$Z$37,J3981=1,$Z$36)*_xlfn.IFS(K3981=0,$Z$42,K3981=1,$Z$41)*_xlfn.IFS(L3981=0,$Z$47,L3981=1,$Z$46)*_xlfn.IFS(M3981=0,$Z$52,M3981=1,$Z$51)*_xlfn.IFS(N3981=0,$Z$57,N3981=1,$Z$56)</f>
        <v>3.2055631665547333E-5</v>
      </c>
      <c r="R3981" t="str" cm="1">
        <f t="array" ref="R3981">_xlfn.IFS(AND(O3981&gt;P3981,O3981&gt;Q3981),"Low",AND(P3981&gt;O3981,P3981&gt;Q3981),"Medium",AND(Q3981&gt;O3981,Q3981&gt;P3981),"High")</f>
        <v>High</v>
      </c>
      <c r="S3981" t="str">
        <f t="shared" si="126"/>
        <v>T</v>
      </c>
    </row>
    <row r="3982" spans="1:19" x14ac:dyDescent="0.3">
      <c r="A3982" t="s">
        <v>18</v>
      </c>
      <c r="B3982">
        <v>5</v>
      </c>
      <c r="C3982" t="s">
        <v>15</v>
      </c>
      <c r="D3982" t="str">
        <f t="shared" si="125"/>
        <v>High</v>
      </c>
      <c r="E3982">
        <v>1</v>
      </c>
      <c r="F3982">
        <v>1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1</v>
      </c>
      <c r="O3982" cm="1">
        <f t="array" ref="O3982">$U$2*_xlfn.IFS(C3982="data_analyst",$V$5,C3982="data_engineer",$V$6,C3982="data_scientist",$V$7)*_xlfn.IFS(E3982=0,$V$12,E3982=1,$V$11)*_xlfn.IFS(F3982=0,$V$17,F3982=1,$V$16)*_xlfn.IFS(G3982=0,$V$22,G3982=1,$V$21)*_xlfn.IFS(H3982=0,$V$27,H3982=1,$V$26)*_xlfn.IFS(I3982=0,$V$32,I3982=1,$V$31)*_xlfn.IFS(J3982=0,$V$37,J3982=1,$V$36)*_xlfn.IFS(K3982=0,$V$42,K3982=1,$V$41)*_xlfn.IFS(L3982=0,$V$47,L3982=1,$V$46)*_xlfn.IFS(M3982=0,$V$52,M3982=1,$V$51)*_xlfn.IFS(N3982=0,$V$57,N3982=1,$V$56)</f>
        <v>3.9403236618976408E-3</v>
      </c>
      <c r="P3982" cm="1">
        <f t="array" ref="P3982">$V$2*_xlfn.IFS(C3982="data_analyst",$X$5,C3982="data_engineer",$X$6,C3982="data_scientist",$X$7)*_xlfn.IFS(E3982=0,$X$12,E3982=1,$X$11)*_xlfn.IFS(F3982=0,$X$17,F3982=1,$X$16)*_xlfn.IFS(G3982=0,$X$22,G3982=1,$X$21)*_xlfn.IFS(H3982=0,$X$27,H3982=1,$X$26)*_xlfn.IFS(I3982=0,$X$32,I3982=1,$X$31)*_xlfn.IFS(J3982=0,$X$37,J3982=1,$X$36)*_xlfn.IFS(K3982=0,$X$42,K3982=1,$X$41)*_xlfn.IFS(L3982=0,$X$47,L3982=1,$X$46)*_xlfn.IFS(M3982=0,$X$52,M3982=1,$X$51)*_xlfn.IFS(N3982=0,$X$57,N3982=1,$X$56)</f>
        <v>3.0180978526078798E-4</v>
      </c>
      <c r="Q3982" cm="1">
        <f t="array" ref="Q3982">$W$2*_xlfn.IFS(C3982="data_analyst",$Z$5,C3982="data_engineer",$Z$6,C3982="data_scientist",$Z$7)*_xlfn.IFS(E3982=0,$Z$12,E3982=1,$Z$11)*_xlfn.IFS(F3982=0,$Z$17,F3982=1,$Z$16)*_xlfn.IFS(G3982=0,$Z$22,G3982=1,$Z$21)*_xlfn.IFS(H3982=0,$Z$27,H3982=1,$Z$26)*_xlfn.IFS(I3982=0,$Z$32,I3982=1,$Z$31)*_xlfn.IFS(J3982=0,$Z$37,J3982=1,$Z$36)*_xlfn.IFS(K3982=0,$Z$42,K3982=1,$Z$41)*_xlfn.IFS(L3982=0,$Z$47,L3982=1,$Z$46)*_xlfn.IFS(M3982=0,$Z$52,M3982=1,$Z$51)*_xlfn.IFS(N3982=0,$Z$57,N3982=1,$Z$56)</f>
        <v>7.8232365000124708E-4</v>
      </c>
      <c r="R3982" t="str" cm="1">
        <f t="array" ref="R3982">_xlfn.IFS(AND(O3982&gt;P3982,O3982&gt;Q3982),"Low",AND(P3982&gt;O3982,P3982&gt;Q3982),"Medium",AND(Q3982&gt;O3982,Q3982&gt;P3982),"High")</f>
        <v>Low</v>
      </c>
      <c r="S3982" t="str">
        <f t="shared" si="126"/>
        <v>F</v>
      </c>
    </row>
    <row r="3983" spans="1:19" x14ac:dyDescent="0.3">
      <c r="A3983" t="s">
        <v>18</v>
      </c>
      <c r="B3983">
        <v>8</v>
      </c>
      <c r="C3983" t="s">
        <v>15</v>
      </c>
      <c r="D3983" t="str">
        <f t="shared" si="125"/>
        <v>High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</v>
      </c>
      <c r="O3983" cm="1">
        <f t="array" ref="O3983">$U$2*_xlfn.IFS(C3983="data_analyst",$V$5,C3983="data_engineer",$V$6,C3983="data_scientist",$V$7)*_xlfn.IFS(E3983=0,$V$12,E3983=1,$V$11)*_xlfn.IFS(F3983=0,$V$17,F3983=1,$V$16)*_xlfn.IFS(G3983=0,$V$22,G3983=1,$V$21)*_xlfn.IFS(H3983=0,$V$27,H3983=1,$V$26)*_xlfn.IFS(I3983=0,$V$32,I3983=1,$V$31)*_xlfn.IFS(J3983=0,$V$37,J3983=1,$V$36)*_xlfn.IFS(K3983=0,$V$42,K3983=1,$V$41)*_xlfn.IFS(L3983=0,$V$47,L3983=1,$V$46)*_xlfn.IFS(M3983=0,$V$52,M3983=1,$V$51)*_xlfn.IFS(N3983=0,$V$57,N3983=1,$V$56)</f>
        <v>1.8002646761135725E-2</v>
      </c>
      <c r="P3983" cm="1">
        <f t="array" ref="P3983">$V$2*_xlfn.IFS(C3983="data_analyst",$X$5,C3983="data_engineer",$X$6,C3983="data_scientist",$X$7)*_xlfn.IFS(E3983=0,$X$12,E3983=1,$X$11)*_xlfn.IFS(F3983=0,$X$17,F3983=1,$X$16)*_xlfn.IFS(G3983=0,$X$22,G3983=1,$X$21)*_xlfn.IFS(H3983=0,$X$27,H3983=1,$X$26)*_xlfn.IFS(I3983=0,$X$32,I3983=1,$X$31)*_xlfn.IFS(J3983=0,$X$37,J3983=1,$X$36)*_xlfn.IFS(K3983=0,$X$42,K3983=1,$X$41)*_xlfn.IFS(L3983=0,$X$47,L3983=1,$X$46)*_xlfn.IFS(M3983=0,$X$52,M3983=1,$X$51)*_xlfn.IFS(N3983=0,$X$57,N3983=1,$X$56)</f>
        <v>1.1404719368761322E-4</v>
      </c>
      <c r="Q3983" cm="1">
        <f t="array" ref="Q3983">$W$2*_xlfn.IFS(C3983="data_analyst",$Z$5,C3983="data_engineer",$Z$6,C3983="data_scientist",$Z$7)*_xlfn.IFS(E3983=0,$Z$12,E3983=1,$Z$11)*_xlfn.IFS(F3983=0,$Z$17,F3983=1,$Z$16)*_xlfn.IFS(G3983=0,$Z$22,G3983=1,$Z$21)*_xlfn.IFS(H3983=0,$Z$27,H3983=1,$Z$26)*_xlfn.IFS(I3983=0,$Z$32,I3983=1,$Z$31)*_xlfn.IFS(J3983=0,$Z$37,J3983=1,$Z$36)*_xlfn.IFS(K3983=0,$Z$42,K3983=1,$Z$41)*_xlfn.IFS(L3983=0,$Z$47,L3983=1,$Z$46)*_xlfn.IFS(M3983=0,$Z$52,M3983=1,$Z$51)*_xlfn.IFS(N3983=0,$Z$57,N3983=1,$Z$56)</f>
        <v>1.0309290867700006E-3</v>
      </c>
      <c r="R3983" t="str" cm="1">
        <f t="array" ref="R3983">_xlfn.IFS(AND(O3983&gt;P3983,O3983&gt;Q3983),"Low",AND(P3983&gt;O3983,P3983&gt;Q3983),"Medium",AND(Q3983&gt;O3983,Q3983&gt;P3983),"High")</f>
        <v>Low</v>
      </c>
      <c r="S3983" t="str">
        <f t="shared" si="126"/>
        <v>F</v>
      </c>
    </row>
    <row r="3984" spans="1:19" x14ac:dyDescent="0.3">
      <c r="A3984" t="s">
        <v>18</v>
      </c>
      <c r="B3984">
        <v>7</v>
      </c>
      <c r="C3984" t="s">
        <v>15</v>
      </c>
      <c r="D3984" t="str">
        <f t="shared" si="125"/>
        <v>High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1</v>
      </c>
      <c r="O3984" cm="1">
        <f t="array" ref="O3984">$U$2*_xlfn.IFS(C3984="data_analyst",$V$5,C3984="data_engineer",$V$6,C3984="data_scientist",$V$7)*_xlfn.IFS(E3984=0,$V$12,E3984=1,$V$11)*_xlfn.IFS(F3984=0,$V$17,F3984=1,$V$16)*_xlfn.IFS(G3984=0,$V$22,G3984=1,$V$21)*_xlfn.IFS(H3984=0,$V$27,H3984=1,$V$26)*_xlfn.IFS(I3984=0,$V$32,I3984=1,$V$31)*_xlfn.IFS(J3984=0,$V$37,J3984=1,$V$36)*_xlfn.IFS(K3984=0,$V$42,K3984=1,$V$41)*_xlfn.IFS(L3984=0,$V$47,L3984=1,$V$46)*_xlfn.IFS(M3984=0,$V$52,M3984=1,$V$51)*_xlfn.IFS(N3984=0,$V$57,N3984=1,$V$56)</f>
        <v>6.1814643585689803E-3</v>
      </c>
      <c r="P3984" cm="1">
        <f t="array" ref="P3984">$V$2*_xlfn.IFS(C3984="data_analyst",$X$5,C3984="data_engineer",$X$6,C3984="data_scientist",$X$7)*_xlfn.IFS(E3984=0,$X$12,E3984=1,$X$11)*_xlfn.IFS(F3984=0,$X$17,F3984=1,$X$16)*_xlfn.IFS(G3984=0,$X$22,G3984=1,$X$21)*_xlfn.IFS(H3984=0,$X$27,H3984=1,$X$26)*_xlfn.IFS(I3984=0,$X$32,I3984=1,$X$31)*_xlfn.IFS(J3984=0,$X$37,J3984=1,$X$36)*_xlfn.IFS(K3984=0,$X$42,K3984=1,$X$41)*_xlfn.IFS(L3984=0,$X$47,L3984=1,$X$46)*_xlfn.IFS(M3984=0,$X$52,M3984=1,$X$51)*_xlfn.IFS(N3984=0,$X$57,N3984=1,$X$56)</f>
        <v>2.760870978410546E-5</v>
      </c>
      <c r="Q3984" cm="1">
        <f t="array" ref="Q3984">$W$2*_xlfn.IFS(C3984="data_analyst",$Z$5,C3984="data_engineer",$Z$6,C3984="data_scientist",$Z$7)*_xlfn.IFS(E3984=0,$Z$12,E3984=1,$Z$11)*_xlfn.IFS(F3984=0,$Z$17,F3984=1,$Z$16)*_xlfn.IFS(G3984=0,$Z$22,G3984=1,$Z$21)*_xlfn.IFS(H3984=0,$Z$27,H3984=1,$Z$26)*_xlfn.IFS(I3984=0,$Z$32,I3984=1,$Z$31)*_xlfn.IFS(J3984=0,$Z$37,J3984=1,$Z$36)*_xlfn.IFS(K3984=0,$Z$42,K3984=1,$Z$41)*_xlfn.IFS(L3984=0,$Z$47,L3984=1,$Z$46)*_xlfn.IFS(M3984=0,$Z$52,M3984=1,$Z$51)*_xlfn.IFS(N3984=0,$Z$57,N3984=1,$Z$56)</f>
        <v>2.8928141982811694E-4</v>
      </c>
      <c r="R3984" t="str" cm="1">
        <f t="array" ref="R3984">_xlfn.IFS(AND(O3984&gt;P3984,O3984&gt;Q3984),"Low",AND(P3984&gt;O3984,P3984&gt;Q3984),"Medium",AND(Q3984&gt;O3984,Q3984&gt;P3984),"High")</f>
        <v>Low</v>
      </c>
      <c r="S3984" t="str">
        <f t="shared" si="126"/>
        <v>F</v>
      </c>
    </row>
    <row r="3985" spans="1:19" x14ac:dyDescent="0.3">
      <c r="A3985" t="s">
        <v>18</v>
      </c>
      <c r="B3985">
        <v>2</v>
      </c>
      <c r="C3985" t="s">
        <v>15</v>
      </c>
      <c r="D3985" t="str">
        <f t="shared" si="125"/>
        <v>Medium</v>
      </c>
      <c r="E3985">
        <v>0</v>
      </c>
      <c r="F3985">
        <v>0</v>
      </c>
      <c r="G3985">
        <v>0</v>
      </c>
      <c r="H3985">
        <v>0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1</v>
      </c>
      <c r="O3985" cm="1">
        <f t="array" ref="O3985">$U$2*_xlfn.IFS(C3985="data_analyst",$V$5,C3985="data_engineer",$V$6,C3985="data_scientist",$V$7)*_xlfn.IFS(E3985=0,$V$12,E3985=1,$V$11)*_xlfn.IFS(F3985=0,$V$17,F3985=1,$V$16)*_xlfn.IFS(G3985=0,$V$22,G3985=1,$V$21)*_xlfn.IFS(H3985=0,$V$27,H3985=1,$V$26)*_xlfn.IFS(I3985=0,$V$32,I3985=1,$V$31)*_xlfn.IFS(J3985=0,$V$37,J3985=1,$V$36)*_xlfn.IFS(K3985=0,$V$42,K3985=1,$V$41)*_xlfn.IFS(L3985=0,$V$47,L3985=1,$V$46)*_xlfn.IFS(M3985=0,$V$52,M3985=1,$V$51)*_xlfn.IFS(N3985=0,$V$57,N3985=1,$V$56)</f>
        <v>1.202382657453305E-3</v>
      </c>
      <c r="P3985" cm="1">
        <f t="array" ref="P3985">$V$2*_xlfn.IFS(C3985="data_analyst",$X$5,C3985="data_engineer",$X$6,C3985="data_scientist",$X$7)*_xlfn.IFS(E3985=0,$X$12,E3985=1,$X$11)*_xlfn.IFS(F3985=0,$X$17,F3985=1,$X$16)*_xlfn.IFS(G3985=0,$X$22,G3985=1,$X$21)*_xlfn.IFS(H3985=0,$X$27,H3985=1,$X$26)*_xlfn.IFS(I3985=0,$X$32,I3985=1,$X$31)*_xlfn.IFS(J3985=0,$X$37,J3985=1,$X$36)*_xlfn.IFS(K3985=0,$X$42,K3985=1,$X$41)*_xlfn.IFS(L3985=0,$X$47,L3985=1,$X$46)*_xlfn.IFS(M3985=0,$X$52,M3985=1,$X$51)*_xlfn.IFS(N3985=0,$X$57,N3985=1,$X$56)</f>
        <v>8.2330985092835245E-5</v>
      </c>
      <c r="Q3985" cm="1">
        <f t="array" ref="Q3985">$W$2*_xlfn.IFS(C3985="data_analyst",$Z$5,C3985="data_engineer",$Z$6,C3985="data_scientist",$Z$7)*_xlfn.IFS(E3985=0,$Z$12,E3985=1,$Z$11)*_xlfn.IFS(F3985=0,$Z$17,F3985=1,$Z$16)*_xlfn.IFS(G3985=0,$Z$22,G3985=1,$Z$21)*_xlfn.IFS(H3985=0,$Z$27,H3985=1,$Z$26)*_xlfn.IFS(I3985=0,$Z$32,I3985=1,$Z$31)*_xlfn.IFS(J3985=0,$Z$37,J3985=1,$Z$36)*_xlfn.IFS(K3985=0,$Z$42,K3985=1,$Z$41)*_xlfn.IFS(L3985=0,$Z$47,L3985=1,$Z$46)*_xlfn.IFS(M3985=0,$Z$52,M3985=1,$Z$51)*_xlfn.IFS(N3985=0,$Z$57,N3985=1,$Z$56)</f>
        <v>5.0642130578175469E-4</v>
      </c>
      <c r="R3985" t="str" cm="1">
        <f t="array" ref="R3985">_xlfn.IFS(AND(O3985&gt;P3985,O3985&gt;Q3985),"Low",AND(P3985&gt;O3985,P3985&gt;Q3985),"Medium",AND(Q3985&gt;O3985,Q3985&gt;P3985),"High")</f>
        <v>Low</v>
      </c>
      <c r="S3985" t="str">
        <f t="shared" si="126"/>
        <v>F</v>
      </c>
    </row>
    <row r="3986" spans="1:19" x14ac:dyDescent="0.3">
      <c r="A3986" t="s">
        <v>18</v>
      </c>
      <c r="B3986">
        <v>2</v>
      </c>
      <c r="C3986" t="s">
        <v>15</v>
      </c>
      <c r="D3986" t="str">
        <f t="shared" si="125"/>
        <v>Medium</v>
      </c>
      <c r="E3986">
        <v>0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1</v>
      </c>
      <c r="O3986" cm="1">
        <f t="array" ref="O3986">$U$2*_xlfn.IFS(C3986="data_analyst",$V$5,C3986="data_engineer",$V$6,C3986="data_scientist",$V$7)*_xlfn.IFS(E3986=0,$V$12,E3986=1,$V$11)*_xlfn.IFS(F3986=0,$V$17,F3986=1,$V$16)*_xlfn.IFS(G3986=0,$V$22,G3986=1,$V$21)*_xlfn.IFS(H3986=0,$V$27,H3986=1,$V$26)*_xlfn.IFS(I3986=0,$V$32,I3986=1,$V$31)*_xlfn.IFS(J3986=0,$V$37,J3986=1,$V$36)*_xlfn.IFS(K3986=0,$V$42,K3986=1,$V$41)*_xlfn.IFS(L3986=0,$V$47,L3986=1,$V$46)*_xlfn.IFS(M3986=0,$V$52,M3986=1,$V$51)*_xlfn.IFS(N3986=0,$V$57,N3986=1,$V$56)</f>
        <v>1.9875344575662544E-3</v>
      </c>
      <c r="P3986" cm="1">
        <f t="array" ref="P3986">$V$2*_xlfn.IFS(C3986="data_analyst",$X$5,C3986="data_engineer",$X$6,C3986="data_scientist",$X$7)*_xlfn.IFS(E3986=0,$X$12,E3986=1,$X$11)*_xlfn.IFS(F3986=0,$X$17,F3986=1,$X$16)*_xlfn.IFS(G3986=0,$X$22,G3986=1,$X$21)*_xlfn.IFS(H3986=0,$X$27,H3986=1,$X$26)*_xlfn.IFS(I3986=0,$X$32,I3986=1,$X$31)*_xlfn.IFS(J3986=0,$X$37,J3986=1,$X$36)*_xlfn.IFS(K3986=0,$X$42,K3986=1,$X$41)*_xlfn.IFS(L3986=0,$X$47,L3986=1,$X$46)*_xlfn.IFS(M3986=0,$X$52,M3986=1,$X$51)*_xlfn.IFS(N3986=0,$X$57,N3986=1,$X$56)</f>
        <v>7.3942306419442789E-5</v>
      </c>
      <c r="Q3986" cm="1">
        <f t="array" ref="Q3986">$W$2*_xlfn.IFS(C3986="data_analyst",$Z$5,C3986="data_engineer",$Z$6,C3986="data_scientist",$Z$7)*_xlfn.IFS(E3986=0,$Z$12,E3986=1,$Z$11)*_xlfn.IFS(F3986=0,$Z$17,F3986=1,$Z$16)*_xlfn.IFS(G3986=0,$Z$22,G3986=1,$Z$21)*_xlfn.IFS(H3986=0,$Z$27,H3986=1,$Z$26)*_xlfn.IFS(I3986=0,$Z$32,I3986=1,$Z$31)*_xlfn.IFS(J3986=0,$Z$37,J3986=1,$Z$36)*_xlfn.IFS(K3986=0,$Z$42,K3986=1,$Z$41)*_xlfn.IFS(L3986=0,$Z$47,L3986=1,$Z$46)*_xlfn.IFS(M3986=0,$Z$52,M3986=1,$Z$51)*_xlfn.IFS(N3986=0,$Z$57,N3986=1,$Z$56)</f>
        <v>3.447306980846874E-4</v>
      </c>
      <c r="R3986" t="str" cm="1">
        <f t="array" ref="R3986">_xlfn.IFS(AND(O3986&gt;P3986,O3986&gt;Q3986),"Low",AND(P3986&gt;O3986,P3986&gt;Q3986),"Medium",AND(Q3986&gt;O3986,Q3986&gt;P3986),"High")</f>
        <v>Low</v>
      </c>
      <c r="S3986" t="str">
        <f t="shared" si="126"/>
        <v>F</v>
      </c>
    </row>
    <row r="3987" spans="1:19" x14ac:dyDescent="0.3">
      <c r="A3987" t="s">
        <v>18</v>
      </c>
      <c r="B3987">
        <v>6</v>
      </c>
      <c r="C3987" t="s">
        <v>15</v>
      </c>
      <c r="D3987" t="str">
        <f t="shared" si="125"/>
        <v>High</v>
      </c>
      <c r="E3987">
        <v>1</v>
      </c>
      <c r="F3987">
        <v>1</v>
      </c>
      <c r="G3987">
        <v>0</v>
      </c>
      <c r="H3987">
        <v>1</v>
      </c>
      <c r="I3987">
        <v>1</v>
      </c>
      <c r="J3987">
        <v>1</v>
      </c>
      <c r="K3987">
        <v>0</v>
      </c>
      <c r="L3987">
        <v>0</v>
      </c>
      <c r="M3987">
        <v>0</v>
      </c>
      <c r="N3987">
        <v>1</v>
      </c>
      <c r="O3987" cm="1">
        <f t="array" ref="O3987">$U$2*_xlfn.IFS(C3987="data_analyst",$V$5,C3987="data_engineer",$V$6,C3987="data_scientist",$V$7)*_xlfn.IFS(E3987=0,$V$12,E3987=1,$V$11)*_xlfn.IFS(F3987=0,$V$17,F3987=1,$V$16)*_xlfn.IFS(G3987=0,$V$22,G3987=1,$V$21)*_xlfn.IFS(H3987=0,$V$27,H3987=1,$V$26)*_xlfn.IFS(I3987=0,$V$32,I3987=1,$V$31)*_xlfn.IFS(J3987=0,$V$37,J3987=1,$V$36)*_xlfn.IFS(K3987=0,$V$42,K3987=1,$V$41)*_xlfn.IFS(L3987=0,$V$47,L3987=1,$V$46)*_xlfn.IFS(M3987=0,$V$52,M3987=1,$V$51)*_xlfn.IFS(N3987=0,$V$57,N3987=1,$V$56)</f>
        <v>9.0363542810998896E-5</v>
      </c>
      <c r="P3987" cm="1">
        <f t="array" ref="P3987">$V$2*_xlfn.IFS(C3987="data_analyst",$X$5,C3987="data_engineer",$X$6,C3987="data_scientist",$X$7)*_xlfn.IFS(E3987=0,$X$12,E3987=1,$X$11)*_xlfn.IFS(F3987=0,$X$17,F3987=1,$X$16)*_xlfn.IFS(G3987=0,$X$22,G3987=1,$X$21)*_xlfn.IFS(H3987=0,$X$27,H3987=1,$X$26)*_xlfn.IFS(I3987=0,$X$32,I3987=1,$X$31)*_xlfn.IFS(J3987=0,$X$37,J3987=1,$X$36)*_xlfn.IFS(K3987=0,$X$42,K3987=1,$X$41)*_xlfn.IFS(L3987=0,$X$47,L3987=1,$X$46)*_xlfn.IFS(M3987=0,$X$52,M3987=1,$X$51)*_xlfn.IFS(N3987=0,$X$57,N3987=1,$X$56)</f>
        <v>5.2744057140156602E-5</v>
      </c>
      <c r="Q3987" cm="1">
        <f t="array" ref="Q3987">$W$2*_xlfn.IFS(C3987="data_analyst",$Z$5,C3987="data_engineer",$Z$6,C3987="data_scientist",$Z$7)*_xlfn.IFS(E3987=0,$Z$12,E3987=1,$Z$11)*_xlfn.IFS(F3987=0,$Z$17,F3987=1,$Z$16)*_xlfn.IFS(G3987=0,$Z$22,G3987=1,$Z$21)*_xlfn.IFS(H3987=0,$Z$27,H3987=1,$Z$26)*_xlfn.IFS(I3987=0,$Z$32,I3987=1,$Z$31)*_xlfn.IFS(J3987=0,$Z$37,J3987=1,$Z$36)*_xlfn.IFS(K3987=0,$Z$42,K3987=1,$Z$41)*_xlfn.IFS(L3987=0,$Z$47,L3987=1,$Z$46)*_xlfn.IFS(M3987=0,$Z$52,M3987=1,$Z$51)*_xlfn.IFS(N3987=0,$Z$57,N3987=1,$Z$56)</f>
        <v>1.0783540713665718E-4</v>
      </c>
      <c r="R3987" t="str" cm="1">
        <f t="array" ref="R3987">_xlfn.IFS(AND(O3987&gt;P3987,O3987&gt;Q3987),"Low",AND(P3987&gt;O3987,P3987&gt;Q3987),"Medium",AND(Q3987&gt;O3987,Q3987&gt;P3987),"High")</f>
        <v>High</v>
      </c>
      <c r="S3987" t="str">
        <f t="shared" si="126"/>
        <v>T</v>
      </c>
    </row>
    <row r="3988" spans="1:19" x14ac:dyDescent="0.3">
      <c r="A3988" t="s">
        <v>18</v>
      </c>
      <c r="B3988">
        <v>6</v>
      </c>
      <c r="C3988" t="s">
        <v>15</v>
      </c>
      <c r="D3988" t="str">
        <f t="shared" si="125"/>
        <v>High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</v>
      </c>
      <c r="O3988" cm="1">
        <f t="array" ref="O3988">$U$2*_xlfn.IFS(C3988="data_analyst",$V$5,C3988="data_engineer",$V$6,C3988="data_scientist",$V$7)*_xlfn.IFS(E3988=0,$V$12,E3988=1,$V$11)*_xlfn.IFS(F3988=0,$V$17,F3988=1,$V$16)*_xlfn.IFS(G3988=0,$V$22,G3988=1,$V$21)*_xlfn.IFS(H3988=0,$V$27,H3988=1,$V$26)*_xlfn.IFS(I3988=0,$V$32,I3988=1,$V$31)*_xlfn.IFS(J3988=0,$V$37,J3988=1,$V$36)*_xlfn.IFS(K3988=0,$V$42,K3988=1,$V$41)*_xlfn.IFS(L3988=0,$V$47,L3988=1,$V$46)*_xlfn.IFS(M3988=0,$V$52,M3988=1,$V$51)*_xlfn.IFS(N3988=0,$V$57,N3988=1,$V$56)</f>
        <v>1.8002646761135725E-2</v>
      </c>
      <c r="P3988" cm="1">
        <f t="array" ref="P3988">$V$2*_xlfn.IFS(C3988="data_analyst",$X$5,C3988="data_engineer",$X$6,C3988="data_scientist",$X$7)*_xlfn.IFS(E3988=0,$X$12,E3988=1,$X$11)*_xlfn.IFS(F3988=0,$X$17,F3988=1,$X$16)*_xlfn.IFS(G3988=0,$X$22,G3988=1,$X$21)*_xlfn.IFS(H3988=0,$X$27,H3988=1,$X$26)*_xlfn.IFS(I3988=0,$X$32,I3988=1,$X$31)*_xlfn.IFS(J3988=0,$X$37,J3988=1,$X$36)*_xlfn.IFS(K3988=0,$X$42,K3988=1,$X$41)*_xlfn.IFS(L3988=0,$X$47,L3988=1,$X$46)*_xlfn.IFS(M3988=0,$X$52,M3988=1,$X$51)*_xlfn.IFS(N3988=0,$X$57,N3988=1,$X$56)</f>
        <v>1.1404719368761322E-4</v>
      </c>
      <c r="Q3988" cm="1">
        <f t="array" ref="Q3988">$W$2*_xlfn.IFS(C3988="data_analyst",$Z$5,C3988="data_engineer",$Z$6,C3988="data_scientist",$Z$7)*_xlfn.IFS(E3988=0,$Z$12,E3988=1,$Z$11)*_xlfn.IFS(F3988=0,$Z$17,F3988=1,$Z$16)*_xlfn.IFS(G3988=0,$Z$22,G3988=1,$Z$21)*_xlfn.IFS(H3988=0,$Z$27,H3988=1,$Z$26)*_xlfn.IFS(I3988=0,$Z$32,I3988=1,$Z$31)*_xlfn.IFS(J3988=0,$Z$37,J3988=1,$Z$36)*_xlfn.IFS(K3988=0,$Z$42,K3988=1,$Z$41)*_xlfn.IFS(L3988=0,$Z$47,L3988=1,$Z$46)*_xlfn.IFS(M3988=0,$Z$52,M3988=1,$Z$51)*_xlfn.IFS(N3988=0,$Z$57,N3988=1,$Z$56)</f>
        <v>1.0309290867700006E-3</v>
      </c>
      <c r="R3988" t="str" cm="1">
        <f t="array" ref="R3988">_xlfn.IFS(AND(O3988&gt;P3988,O3988&gt;Q3988),"Low",AND(P3988&gt;O3988,P3988&gt;Q3988),"Medium",AND(Q3988&gt;O3988,Q3988&gt;P3988),"High")</f>
        <v>Low</v>
      </c>
      <c r="S3988" t="str">
        <f t="shared" si="126"/>
        <v>F</v>
      </c>
    </row>
    <row r="3989" spans="1:19" x14ac:dyDescent="0.3">
      <c r="A3989" t="s">
        <v>18</v>
      </c>
      <c r="B3989">
        <v>6</v>
      </c>
      <c r="C3989" t="s">
        <v>15</v>
      </c>
      <c r="D3989" t="str">
        <f t="shared" si="125"/>
        <v>High</v>
      </c>
      <c r="E3989">
        <v>1</v>
      </c>
      <c r="F3989">
        <v>1</v>
      </c>
      <c r="G3989">
        <v>0</v>
      </c>
      <c r="H3989">
        <v>1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1</v>
      </c>
      <c r="O3989" cm="1">
        <f t="array" ref="O3989">$U$2*_xlfn.IFS(C3989="data_analyst",$V$5,C3989="data_engineer",$V$6,C3989="data_scientist",$V$7)*_xlfn.IFS(E3989=0,$V$12,E3989=1,$V$11)*_xlfn.IFS(F3989=0,$V$17,F3989=1,$V$16)*_xlfn.IFS(G3989=0,$V$22,G3989=1,$V$21)*_xlfn.IFS(H3989=0,$V$27,H3989=1,$V$26)*_xlfn.IFS(I3989=0,$V$32,I3989=1,$V$31)*_xlfn.IFS(J3989=0,$V$37,J3989=1,$V$36)*_xlfn.IFS(K3989=0,$V$42,K3989=1,$V$41)*_xlfn.IFS(L3989=0,$V$47,L3989=1,$V$46)*_xlfn.IFS(M3989=0,$V$52,M3989=1,$V$51)*_xlfn.IFS(N3989=0,$V$57,N3989=1,$V$56)</f>
        <v>1.3529660721793594E-3</v>
      </c>
      <c r="P3989" cm="1">
        <f t="array" ref="P3989">$V$2*_xlfn.IFS(C3989="data_analyst",$X$5,C3989="data_engineer",$X$6,C3989="data_scientist",$X$7)*_xlfn.IFS(E3989=0,$X$12,E3989=1,$X$11)*_xlfn.IFS(F3989=0,$X$17,F3989=1,$X$16)*_xlfn.IFS(G3989=0,$X$22,G3989=1,$X$21)*_xlfn.IFS(H3989=0,$X$27,H3989=1,$X$26)*_xlfn.IFS(I3989=0,$X$32,I3989=1,$X$31)*_xlfn.IFS(J3989=0,$X$37,J3989=1,$X$36)*_xlfn.IFS(K3989=0,$X$42,K3989=1,$X$41)*_xlfn.IFS(L3989=0,$X$47,L3989=1,$X$46)*_xlfn.IFS(M3989=0,$X$52,M3989=1,$X$51)*_xlfn.IFS(N3989=0,$X$57,N3989=1,$X$56)</f>
        <v>7.3062549825575368E-5</v>
      </c>
      <c r="Q3989" cm="1">
        <f t="array" ref="Q3989">$W$2*_xlfn.IFS(C3989="data_analyst",$Z$5,C3989="data_engineer",$Z$6,C3989="data_scientist",$Z$7)*_xlfn.IFS(E3989=0,$Z$12,E3989=1,$Z$11)*_xlfn.IFS(F3989=0,$Z$17,F3989=1,$Z$16)*_xlfn.IFS(G3989=0,$Z$22,G3989=1,$Z$21)*_xlfn.IFS(H3989=0,$Z$27,H3989=1,$Z$26)*_xlfn.IFS(I3989=0,$Z$32,I3989=1,$Z$31)*_xlfn.IFS(J3989=0,$Z$37,J3989=1,$Z$36)*_xlfn.IFS(K3989=0,$Z$42,K3989=1,$Z$41)*_xlfn.IFS(L3989=0,$Z$47,L3989=1,$Z$46)*_xlfn.IFS(M3989=0,$Z$52,M3989=1,$Z$51)*_xlfn.IFS(N3989=0,$Z$57,N3989=1,$Z$56)</f>
        <v>2.1952207881390927E-4</v>
      </c>
      <c r="R3989" t="str" cm="1">
        <f t="array" ref="R3989">_xlfn.IFS(AND(O3989&gt;P3989,O3989&gt;Q3989),"Low",AND(P3989&gt;O3989,P3989&gt;Q3989),"Medium",AND(Q3989&gt;O3989,Q3989&gt;P3989),"High")</f>
        <v>Low</v>
      </c>
      <c r="S3989" t="str">
        <f t="shared" si="126"/>
        <v>F</v>
      </c>
    </row>
    <row r="3990" spans="1:19" x14ac:dyDescent="0.3">
      <c r="A3990" t="s">
        <v>18</v>
      </c>
      <c r="B3990">
        <v>8</v>
      </c>
      <c r="C3990" t="s">
        <v>15</v>
      </c>
      <c r="D3990" t="str">
        <f t="shared" si="125"/>
        <v>High</v>
      </c>
      <c r="E3990">
        <v>1</v>
      </c>
      <c r="F3990">
        <v>1</v>
      </c>
      <c r="G3990">
        <v>0</v>
      </c>
      <c r="H3990">
        <v>1</v>
      </c>
      <c r="I3990">
        <v>0</v>
      </c>
      <c r="J3990">
        <v>1</v>
      </c>
      <c r="K3990">
        <v>0</v>
      </c>
      <c r="L3990">
        <v>0</v>
      </c>
      <c r="M3990">
        <v>1</v>
      </c>
      <c r="N3990">
        <v>1</v>
      </c>
      <c r="O3990" cm="1">
        <f t="array" ref="O3990">$U$2*_xlfn.IFS(C3990="data_analyst",$V$5,C3990="data_engineer",$V$6,C3990="data_scientist",$V$7)*_xlfn.IFS(E3990=0,$V$12,E3990=1,$V$11)*_xlfn.IFS(F3990=0,$V$17,F3990=1,$V$16)*_xlfn.IFS(G3990=0,$V$22,G3990=1,$V$21)*_xlfn.IFS(H3990=0,$V$27,H3990=1,$V$26)*_xlfn.IFS(I3990=0,$V$32,I3990=1,$V$31)*_xlfn.IFS(J3990=0,$V$37,J3990=1,$V$36)*_xlfn.IFS(K3990=0,$V$42,K3990=1,$V$41)*_xlfn.IFS(L3990=0,$V$47,L3990=1,$V$46)*_xlfn.IFS(M3990=0,$V$52,M3990=1,$V$51)*_xlfn.IFS(N3990=0,$V$57,N3990=1,$V$56)</f>
        <v>1.1464385409121051E-4</v>
      </c>
      <c r="P3990" cm="1">
        <f t="array" ref="P3990">$V$2*_xlfn.IFS(C3990="data_analyst",$X$5,C3990="data_engineer",$X$6,C3990="data_scientist",$X$7)*_xlfn.IFS(E3990=0,$X$12,E3990=1,$X$11)*_xlfn.IFS(F3990=0,$X$17,F3990=1,$X$16)*_xlfn.IFS(G3990=0,$X$22,G3990=1,$X$21)*_xlfn.IFS(H3990=0,$X$27,H3990=1,$X$26)*_xlfn.IFS(I3990=0,$X$32,I3990=1,$X$31)*_xlfn.IFS(J3990=0,$X$37,J3990=1,$X$36)*_xlfn.IFS(K3990=0,$X$42,K3990=1,$X$41)*_xlfn.IFS(L3990=0,$X$47,L3990=1,$X$46)*_xlfn.IFS(M3990=0,$X$52,M3990=1,$X$51)*_xlfn.IFS(N3990=0,$X$57,N3990=1,$X$56)</f>
        <v>4.0836190886892806E-5</v>
      </c>
      <c r="Q3990" cm="1">
        <f t="array" ref="Q3990">$W$2*_xlfn.IFS(C3990="data_analyst",$Z$5,C3990="data_engineer",$Z$6,C3990="data_scientist",$Z$7)*_xlfn.IFS(E3990=0,$Z$12,E3990=1,$Z$11)*_xlfn.IFS(F3990=0,$Z$17,F3990=1,$Z$16)*_xlfn.IFS(G3990=0,$Z$22,G3990=1,$Z$21)*_xlfn.IFS(H3990=0,$Z$27,H3990=1,$Z$26)*_xlfn.IFS(I3990=0,$Z$32,I3990=1,$Z$31)*_xlfn.IFS(J3990=0,$Z$37,J3990=1,$Z$36)*_xlfn.IFS(K3990=0,$Z$42,K3990=1,$Z$41)*_xlfn.IFS(L3990=0,$Z$47,L3990=1,$Z$46)*_xlfn.IFS(M3990=0,$Z$52,M3990=1,$Z$51)*_xlfn.IFS(N3990=0,$Z$57,N3990=1,$Z$56)</f>
        <v>6.9211022914249937E-5</v>
      </c>
      <c r="R3990" t="str" cm="1">
        <f t="array" ref="R3990">_xlfn.IFS(AND(O3990&gt;P3990,O3990&gt;Q3990),"Low",AND(P3990&gt;O3990,P3990&gt;Q3990),"Medium",AND(Q3990&gt;O3990,Q3990&gt;P3990),"High")</f>
        <v>Low</v>
      </c>
      <c r="S3990" t="str">
        <f t="shared" si="126"/>
        <v>F</v>
      </c>
    </row>
    <row r="3991" spans="1:19" x14ac:dyDescent="0.3">
      <c r="A3991" t="s">
        <v>18</v>
      </c>
      <c r="B3991">
        <v>7</v>
      </c>
      <c r="C3991" t="s">
        <v>15</v>
      </c>
      <c r="D3991" t="str">
        <f t="shared" si="125"/>
        <v>High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</v>
      </c>
      <c r="O3991" cm="1">
        <f t="array" ref="O3991">$U$2*_xlfn.IFS(C3991="data_analyst",$V$5,C3991="data_engineer",$V$6,C3991="data_scientist",$V$7)*_xlfn.IFS(E3991=0,$V$12,E3991=1,$V$11)*_xlfn.IFS(F3991=0,$V$17,F3991=1,$V$16)*_xlfn.IFS(G3991=0,$V$22,G3991=1,$V$21)*_xlfn.IFS(H3991=0,$V$27,H3991=1,$V$26)*_xlfn.IFS(I3991=0,$V$32,I3991=1,$V$31)*_xlfn.IFS(J3991=0,$V$37,J3991=1,$V$36)*_xlfn.IFS(K3991=0,$V$42,K3991=1,$V$41)*_xlfn.IFS(L3991=0,$V$47,L3991=1,$V$46)*_xlfn.IFS(M3991=0,$V$52,M3991=1,$V$51)*_xlfn.IFS(N3991=0,$V$57,N3991=1,$V$56)</f>
        <v>1.8002646761135725E-2</v>
      </c>
      <c r="P3991" cm="1">
        <f t="array" ref="P3991">$V$2*_xlfn.IFS(C3991="data_analyst",$X$5,C3991="data_engineer",$X$6,C3991="data_scientist",$X$7)*_xlfn.IFS(E3991=0,$X$12,E3991=1,$X$11)*_xlfn.IFS(F3991=0,$X$17,F3991=1,$X$16)*_xlfn.IFS(G3991=0,$X$22,G3991=1,$X$21)*_xlfn.IFS(H3991=0,$X$27,H3991=1,$X$26)*_xlfn.IFS(I3991=0,$X$32,I3991=1,$X$31)*_xlfn.IFS(J3991=0,$X$37,J3991=1,$X$36)*_xlfn.IFS(K3991=0,$X$42,K3991=1,$X$41)*_xlfn.IFS(L3991=0,$X$47,L3991=1,$X$46)*_xlfn.IFS(M3991=0,$X$52,M3991=1,$X$51)*_xlfn.IFS(N3991=0,$X$57,N3991=1,$X$56)</f>
        <v>1.1404719368761322E-4</v>
      </c>
      <c r="Q3991" cm="1">
        <f t="array" ref="Q3991">$W$2*_xlfn.IFS(C3991="data_analyst",$Z$5,C3991="data_engineer",$Z$6,C3991="data_scientist",$Z$7)*_xlfn.IFS(E3991=0,$Z$12,E3991=1,$Z$11)*_xlfn.IFS(F3991=0,$Z$17,F3991=1,$Z$16)*_xlfn.IFS(G3991=0,$Z$22,G3991=1,$Z$21)*_xlfn.IFS(H3991=0,$Z$27,H3991=1,$Z$26)*_xlfn.IFS(I3991=0,$Z$32,I3991=1,$Z$31)*_xlfn.IFS(J3991=0,$Z$37,J3991=1,$Z$36)*_xlfn.IFS(K3991=0,$Z$42,K3991=1,$Z$41)*_xlfn.IFS(L3991=0,$Z$47,L3991=1,$Z$46)*_xlfn.IFS(M3991=0,$Z$52,M3991=1,$Z$51)*_xlfn.IFS(N3991=0,$Z$57,N3991=1,$Z$56)</f>
        <v>1.0309290867700006E-3</v>
      </c>
      <c r="R3991" t="str" cm="1">
        <f t="array" ref="R3991">_xlfn.IFS(AND(O3991&gt;P3991,O3991&gt;Q3991),"Low",AND(P3991&gt;O3991,P3991&gt;Q3991),"Medium",AND(Q3991&gt;O3991,Q3991&gt;P3991),"High")</f>
        <v>Low</v>
      </c>
      <c r="S3991" t="str">
        <f t="shared" si="126"/>
        <v>F</v>
      </c>
    </row>
    <row r="3992" spans="1:19" x14ac:dyDescent="0.3">
      <c r="A3992" t="s">
        <v>18</v>
      </c>
      <c r="B3992">
        <v>6</v>
      </c>
      <c r="C3992" t="s">
        <v>15</v>
      </c>
      <c r="D3992" t="str">
        <f t="shared" si="125"/>
        <v>High</v>
      </c>
      <c r="E3992">
        <v>0</v>
      </c>
      <c r="F3992">
        <v>0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</v>
      </c>
      <c r="O3992" cm="1">
        <f t="array" ref="O3992">$U$2*_xlfn.IFS(C3992="data_analyst",$V$5,C3992="data_engineer",$V$6,C3992="data_scientist",$V$7)*_xlfn.IFS(E3992=0,$V$12,E3992=1,$V$11)*_xlfn.IFS(F3992=0,$V$17,F3992=1,$V$16)*_xlfn.IFS(G3992=0,$V$22,G3992=1,$V$21)*_xlfn.IFS(H3992=0,$V$27,H3992=1,$V$26)*_xlfn.IFS(I3992=0,$V$32,I3992=1,$V$31)*_xlfn.IFS(J3992=0,$V$37,J3992=1,$V$36)*_xlfn.IFS(K3992=0,$V$42,K3992=1,$V$41)*_xlfn.IFS(L3992=0,$V$47,L3992=1,$V$46)*_xlfn.IFS(M3992=0,$V$52,M3992=1,$V$51)*_xlfn.IFS(N3992=0,$V$57,N3992=1,$V$56)</f>
        <v>3.2754306395005924E-3</v>
      </c>
      <c r="P3992" cm="1">
        <f t="array" ref="P3992">$V$2*_xlfn.IFS(C3992="data_analyst",$X$5,C3992="data_engineer",$X$6,C3992="data_scientist",$X$7)*_xlfn.IFS(E3992=0,$X$12,E3992=1,$X$11)*_xlfn.IFS(F3992=0,$X$17,F3992=1,$X$16)*_xlfn.IFS(G3992=0,$X$22,G3992=1,$X$21)*_xlfn.IFS(H3992=0,$X$27,H3992=1,$X$26)*_xlfn.IFS(I3992=0,$X$32,I3992=1,$X$31)*_xlfn.IFS(J3992=0,$X$37,J3992=1,$X$36)*_xlfn.IFS(K3992=0,$X$42,K3992=1,$X$41)*_xlfn.IFS(L3992=0,$X$47,L3992=1,$X$46)*_xlfn.IFS(M3992=0,$X$52,M3992=1,$X$51)*_xlfn.IFS(N3992=0,$X$57,N3992=1,$X$56)</f>
        <v>1.2973700878285917E-4</v>
      </c>
      <c r="Q3992" cm="1">
        <f t="array" ref="Q3992">$W$2*_xlfn.IFS(C3992="data_analyst",$Z$5,C3992="data_engineer",$Z$6,C3992="data_scientist",$Z$7)*_xlfn.IFS(E3992=0,$Z$12,E3992=1,$Z$11)*_xlfn.IFS(F3992=0,$Z$17,F3992=1,$Z$16)*_xlfn.IFS(G3992=0,$Z$22,G3992=1,$Z$21)*_xlfn.IFS(H3992=0,$Z$27,H3992=1,$Z$26)*_xlfn.IFS(I3992=0,$Z$32,I3992=1,$Z$31)*_xlfn.IFS(J3992=0,$Z$37,J3992=1,$Z$36)*_xlfn.IFS(K3992=0,$Z$42,K3992=1,$Z$41)*_xlfn.IFS(L3992=0,$Z$47,L3992=1,$Z$46)*_xlfn.IFS(M3992=0,$Z$52,M3992=1,$Z$51)*_xlfn.IFS(N3992=0,$Z$57,N3992=1,$Z$56)</f>
        <v>7.0429808898148571E-4</v>
      </c>
      <c r="R3992" t="str" cm="1">
        <f t="array" ref="R3992">_xlfn.IFS(AND(O3992&gt;P3992,O3992&gt;Q3992),"Low",AND(P3992&gt;O3992,P3992&gt;Q3992),"Medium",AND(Q3992&gt;O3992,Q3992&gt;P3992),"High")</f>
        <v>Low</v>
      </c>
      <c r="S3992" t="str">
        <f t="shared" si="126"/>
        <v>F</v>
      </c>
    </row>
    <row r="3993" spans="1:19" x14ac:dyDescent="0.3">
      <c r="A3993" t="s">
        <v>18</v>
      </c>
      <c r="B3993">
        <v>6</v>
      </c>
      <c r="C3993" t="s">
        <v>15</v>
      </c>
      <c r="D3993" t="str">
        <f t="shared" si="125"/>
        <v>High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</v>
      </c>
      <c r="O3993" cm="1">
        <f t="array" ref="O3993">$U$2*_xlfn.IFS(C3993="data_analyst",$V$5,C3993="data_engineer",$V$6,C3993="data_scientist",$V$7)*_xlfn.IFS(E3993=0,$V$12,E3993=1,$V$11)*_xlfn.IFS(F3993=0,$V$17,F3993=1,$V$16)*_xlfn.IFS(G3993=0,$V$22,G3993=1,$V$21)*_xlfn.IFS(H3993=0,$V$27,H3993=1,$V$26)*_xlfn.IFS(I3993=0,$V$32,I3993=1,$V$31)*_xlfn.IFS(J3993=0,$V$37,J3993=1,$V$36)*_xlfn.IFS(K3993=0,$V$42,K3993=1,$V$41)*_xlfn.IFS(L3993=0,$V$47,L3993=1,$V$46)*_xlfn.IFS(M3993=0,$V$52,M3993=1,$V$51)*_xlfn.IFS(N3993=0,$V$57,N3993=1,$V$56)</f>
        <v>1.8002646761135725E-2</v>
      </c>
      <c r="P3993" cm="1">
        <f t="array" ref="P3993">$V$2*_xlfn.IFS(C3993="data_analyst",$X$5,C3993="data_engineer",$X$6,C3993="data_scientist",$X$7)*_xlfn.IFS(E3993=0,$X$12,E3993=1,$X$11)*_xlfn.IFS(F3993=0,$X$17,F3993=1,$X$16)*_xlfn.IFS(G3993=0,$X$22,G3993=1,$X$21)*_xlfn.IFS(H3993=0,$X$27,H3993=1,$X$26)*_xlfn.IFS(I3993=0,$X$32,I3993=1,$X$31)*_xlfn.IFS(J3993=0,$X$37,J3993=1,$X$36)*_xlfn.IFS(K3993=0,$X$42,K3993=1,$X$41)*_xlfn.IFS(L3993=0,$X$47,L3993=1,$X$46)*_xlfn.IFS(M3993=0,$X$52,M3993=1,$X$51)*_xlfn.IFS(N3993=0,$X$57,N3993=1,$X$56)</f>
        <v>1.1404719368761322E-4</v>
      </c>
      <c r="Q3993" cm="1">
        <f t="array" ref="Q3993">$W$2*_xlfn.IFS(C3993="data_analyst",$Z$5,C3993="data_engineer",$Z$6,C3993="data_scientist",$Z$7)*_xlfn.IFS(E3993=0,$Z$12,E3993=1,$Z$11)*_xlfn.IFS(F3993=0,$Z$17,F3993=1,$Z$16)*_xlfn.IFS(G3993=0,$Z$22,G3993=1,$Z$21)*_xlfn.IFS(H3993=0,$Z$27,H3993=1,$Z$26)*_xlfn.IFS(I3993=0,$Z$32,I3993=1,$Z$31)*_xlfn.IFS(J3993=0,$Z$37,J3993=1,$Z$36)*_xlfn.IFS(K3993=0,$Z$42,K3993=1,$Z$41)*_xlfn.IFS(L3993=0,$Z$47,L3993=1,$Z$46)*_xlfn.IFS(M3993=0,$Z$52,M3993=1,$Z$51)*_xlfn.IFS(N3993=0,$Z$57,N3993=1,$Z$56)</f>
        <v>1.0309290867700006E-3</v>
      </c>
      <c r="R3993" t="str" cm="1">
        <f t="array" ref="R3993">_xlfn.IFS(AND(O3993&gt;P3993,O3993&gt;Q3993),"Low",AND(P3993&gt;O3993,P3993&gt;Q3993),"Medium",AND(Q3993&gt;O3993,Q3993&gt;P3993),"High")</f>
        <v>Low</v>
      </c>
      <c r="S3993" t="str">
        <f t="shared" si="126"/>
        <v>F</v>
      </c>
    </row>
    <row r="3994" spans="1:19" x14ac:dyDescent="0.3">
      <c r="A3994" t="s">
        <v>18</v>
      </c>
      <c r="B3994">
        <v>6</v>
      </c>
      <c r="C3994" t="s">
        <v>15</v>
      </c>
      <c r="D3994" t="str">
        <f t="shared" si="125"/>
        <v>High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</v>
      </c>
      <c r="O3994" cm="1">
        <f t="array" ref="O3994">$U$2*_xlfn.IFS(C3994="data_analyst",$V$5,C3994="data_engineer",$V$6,C3994="data_scientist",$V$7)*_xlfn.IFS(E3994=0,$V$12,E3994=1,$V$11)*_xlfn.IFS(F3994=0,$V$17,F3994=1,$V$16)*_xlfn.IFS(G3994=0,$V$22,G3994=1,$V$21)*_xlfn.IFS(H3994=0,$V$27,H3994=1,$V$26)*_xlfn.IFS(I3994=0,$V$32,I3994=1,$V$31)*_xlfn.IFS(J3994=0,$V$37,J3994=1,$V$36)*_xlfn.IFS(K3994=0,$V$42,K3994=1,$V$41)*_xlfn.IFS(L3994=0,$V$47,L3994=1,$V$46)*_xlfn.IFS(M3994=0,$V$52,M3994=1,$V$51)*_xlfn.IFS(N3994=0,$V$57,N3994=1,$V$56)</f>
        <v>1.8002646761135725E-2</v>
      </c>
      <c r="P3994" cm="1">
        <f t="array" ref="P3994">$V$2*_xlfn.IFS(C3994="data_analyst",$X$5,C3994="data_engineer",$X$6,C3994="data_scientist",$X$7)*_xlfn.IFS(E3994=0,$X$12,E3994=1,$X$11)*_xlfn.IFS(F3994=0,$X$17,F3994=1,$X$16)*_xlfn.IFS(G3994=0,$X$22,G3994=1,$X$21)*_xlfn.IFS(H3994=0,$X$27,H3994=1,$X$26)*_xlfn.IFS(I3994=0,$X$32,I3994=1,$X$31)*_xlfn.IFS(J3994=0,$X$37,J3994=1,$X$36)*_xlfn.IFS(K3994=0,$X$42,K3994=1,$X$41)*_xlfn.IFS(L3994=0,$X$47,L3994=1,$X$46)*_xlfn.IFS(M3994=0,$X$52,M3994=1,$X$51)*_xlfn.IFS(N3994=0,$X$57,N3994=1,$X$56)</f>
        <v>1.1404719368761322E-4</v>
      </c>
      <c r="Q3994" cm="1">
        <f t="array" ref="Q3994">$W$2*_xlfn.IFS(C3994="data_analyst",$Z$5,C3994="data_engineer",$Z$6,C3994="data_scientist",$Z$7)*_xlfn.IFS(E3994=0,$Z$12,E3994=1,$Z$11)*_xlfn.IFS(F3994=0,$Z$17,F3994=1,$Z$16)*_xlfn.IFS(G3994=0,$Z$22,G3994=1,$Z$21)*_xlfn.IFS(H3994=0,$Z$27,H3994=1,$Z$26)*_xlfn.IFS(I3994=0,$Z$32,I3994=1,$Z$31)*_xlfn.IFS(J3994=0,$Z$37,J3994=1,$Z$36)*_xlfn.IFS(K3994=0,$Z$42,K3994=1,$Z$41)*_xlfn.IFS(L3994=0,$Z$47,L3994=1,$Z$46)*_xlfn.IFS(M3994=0,$Z$52,M3994=1,$Z$51)*_xlfn.IFS(N3994=0,$Z$57,N3994=1,$Z$56)</f>
        <v>1.0309290867700006E-3</v>
      </c>
      <c r="R3994" t="str" cm="1">
        <f t="array" ref="R3994">_xlfn.IFS(AND(O3994&gt;P3994,O3994&gt;Q3994),"Low",AND(P3994&gt;O3994,P3994&gt;Q3994),"Medium",AND(Q3994&gt;O3994,Q3994&gt;P3994),"High")</f>
        <v>Low</v>
      </c>
      <c r="S3994" t="str">
        <f t="shared" si="126"/>
        <v>F</v>
      </c>
    </row>
    <row r="3995" spans="1:19" x14ac:dyDescent="0.3">
      <c r="A3995" t="s">
        <v>18</v>
      </c>
      <c r="B3995">
        <v>5</v>
      </c>
      <c r="C3995" t="s">
        <v>15</v>
      </c>
      <c r="D3995" t="str">
        <f t="shared" si="125"/>
        <v>High</v>
      </c>
      <c r="E3995">
        <v>0</v>
      </c>
      <c r="F3995">
        <v>0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</v>
      </c>
      <c r="O3995" cm="1">
        <f t="array" ref="O3995">$U$2*_xlfn.IFS(C3995="data_analyst",$V$5,C3995="data_engineer",$V$6,C3995="data_scientist",$V$7)*_xlfn.IFS(E3995=0,$V$12,E3995=1,$V$11)*_xlfn.IFS(F3995=0,$V$17,F3995=1,$V$16)*_xlfn.IFS(G3995=0,$V$22,G3995=1,$V$21)*_xlfn.IFS(H3995=0,$V$27,H3995=1,$V$26)*_xlfn.IFS(I3995=0,$V$32,I3995=1,$V$31)*_xlfn.IFS(J3995=0,$V$37,J3995=1,$V$36)*_xlfn.IFS(K3995=0,$V$42,K3995=1,$V$41)*_xlfn.IFS(L3995=0,$V$47,L3995=1,$V$46)*_xlfn.IFS(M3995=0,$V$52,M3995=1,$V$51)*_xlfn.IFS(N3995=0,$V$57,N3995=1,$V$56)</f>
        <v>3.2754306395005924E-3</v>
      </c>
      <c r="P3995" cm="1">
        <f t="array" ref="P3995">$V$2*_xlfn.IFS(C3995="data_analyst",$X$5,C3995="data_engineer",$X$6,C3995="data_scientist",$X$7)*_xlfn.IFS(E3995=0,$X$12,E3995=1,$X$11)*_xlfn.IFS(F3995=0,$X$17,F3995=1,$X$16)*_xlfn.IFS(G3995=0,$X$22,G3995=1,$X$21)*_xlfn.IFS(H3995=0,$X$27,H3995=1,$X$26)*_xlfn.IFS(I3995=0,$X$32,I3995=1,$X$31)*_xlfn.IFS(J3995=0,$X$37,J3995=1,$X$36)*_xlfn.IFS(K3995=0,$X$42,K3995=1,$X$41)*_xlfn.IFS(L3995=0,$X$47,L3995=1,$X$46)*_xlfn.IFS(M3995=0,$X$52,M3995=1,$X$51)*_xlfn.IFS(N3995=0,$X$57,N3995=1,$X$56)</f>
        <v>1.2973700878285917E-4</v>
      </c>
      <c r="Q3995" cm="1">
        <f t="array" ref="Q3995">$W$2*_xlfn.IFS(C3995="data_analyst",$Z$5,C3995="data_engineer",$Z$6,C3995="data_scientist",$Z$7)*_xlfn.IFS(E3995=0,$Z$12,E3995=1,$Z$11)*_xlfn.IFS(F3995=0,$Z$17,F3995=1,$Z$16)*_xlfn.IFS(G3995=0,$Z$22,G3995=1,$Z$21)*_xlfn.IFS(H3995=0,$Z$27,H3995=1,$Z$26)*_xlfn.IFS(I3995=0,$Z$32,I3995=1,$Z$31)*_xlfn.IFS(J3995=0,$Z$37,J3995=1,$Z$36)*_xlfn.IFS(K3995=0,$Z$42,K3995=1,$Z$41)*_xlfn.IFS(L3995=0,$Z$47,L3995=1,$Z$46)*_xlfn.IFS(M3995=0,$Z$52,M3995=1,$Z$51)*_xlfn.IFS(N3995=0,$Z$57,N3995=1,$Z$56)</f>
        <v>7.0429808898148571E-4</v>
      </c>
      <c r="R3995" t="str" cm="1">
        <f t="array" ref="R3995">_xlfn.IFS(AND(O3995&gt;P3995,O3995&gt;Q3995),"Low",AND(P3995&gt;O3995,P3995&gt;Q3995),"Medium",AND(Q3995&gt;O3995,Q3995&gt;P3995),"High")</f>
        <v>Low</v>
      </c>
      <c r="S3995" t="str">
        <f t="shared" si="126"/>
        <v>F</v>
      </c>
    </row>
    <row r="3996" spans="1:19" x14ac:dyDescent="0.3">
      <c r="A3996" t="s">
        <v>18</v>
      </c>
      <c r="B3996">
        <v>4</v>
      </c>
      <c r="C3996" t="s">
        <v>15</v>
      </c>
      <c r="D3996" t="str">
        <f t="shared" si="125"/>
        <v>Medium</v>
      </c>
      <c r="E3996">
        <v>1</v>
      </c>
      <c r="F3996">
        <v>1</v>
      </c>
      <c r="G3996">
        <v>1</v>
      </c>
      <c r="H3996">
        <v>1</v>
      </c>
      <c r="I3996">
        <v>0</v>
      </c>
      <c r="J3996">
        <v>1</v>
      </c>
      <c r="K3996">
        <v>0</v>
      </c>
      <c r="L3996">
        <v>0</v>
      </c>
      <c r="M3996">
        <v>1</v>
      </c>
      <c r="N3996">
        <v>1</v>
      </c>
      <c r="O3996" cm="1">
        <f t="array" ref="O3996">$U$2*_xlfn.IFS(C3996="data_analyst",$V$5,C3996="data_engineer",$V$6,C3996="data_scientist",$V$7)*_xlfn.IFS(E3996=0,$V$12,E3996=1,$V$11)*_xlfn.IFS(F3996=0,$V$17,F3996=1,$V$16)*_xlfn.IFS(G3996=0,$V$22,G3996=1,$V$21)*_xlfn.IFS(H3996=0,$V$27,H3996=1,$V$26)*_xlfn.IFS(I3996=0,$V$32,I3996=1,$V$31)*_xlfn.IFS(J3996=0,$V$37,J3996=1,$V$36)*_xlfn.IFS(K3996=0,$V$42,K3996=1,$V$41)*_xlfn.IFS(L3996=0,$V$47,L3996=1,$V$46)*_xlfn.IFS(M3996=0,$V$52,M3996=1,$V$51)*_xlfn.IFS(N3996=0,$V$57,N3996=1,$V$56)</f>
        <v>2.0858488049181542E-5</v>
      </c>
      <c r="P3996" cm="1">
        <f t="array" ref="P3996">$V$2*_xlfn.IFS(C3996="data_analyst",$X$5,C3996="data_engineer",$X$6,C3996="data_scientist",$X$7)*_xlfn.IFS(E3996=0,$X$12,E3996=1,$X$11)*_xlfn.IFS(F3996=0,$X$17,F3996=1,$X$16)*_xlfn.IFS(G3996=0,$X$22,G3996=1,$X$21)*_xlfn.IFS(H3996=0,$X$27,H3996=1,$X$26)*_xlfn.IFS(I3996=0,$X$32,I3996=1,$X$31)*_xlfn.IFS(J3996=0,$X$37,J3996=1,$X$36)*_xlfn.IFS(K3996=0,$X$42,K3996=1,$X$41)*_xlfn.IFS(L3996=0,$X$47,L3996=1,$X$46)*_xlfn.IFS(M3996=0,$X$52,M3996=1,$X$51)*_xlfn.IFS(N3996=0,$X$57,N3996=1,$X$56)</f>
        <v>4.6454148361273902E-5</v>
      </c>
      <c r="Q3996" cm="1">
        <f t="array" ref="Q3996">$W$2*_xlfn.IFS(C3996="data_analyst",$Z$5,C3996="data_engineer",$Z$6,C3996="data_scientist",$Z$7)*_xlfn.IFS(E3996=0,$Z$12,E3996=1,$Z$11)*_xlfn.IFS(F3996=0,$Z$17,F3996=1,$Z$16)*_xlfn.IFS(G3996=0,$Z$22,G3996=1,$Z$21)*_xlfn.IFS(H3996=0,$Z$27,H3996=1,$Z$26)*_xlfn.IFS(I3996=0,$Z$32,I3996=1,$Z$31)*_xlfn.IFS(J3996=0,$Z$37,J3996=1,$Z$36)*_xlfn.IFS(K3996=0,$Z$42,K3996=1,$Z$41)*_xlfn.IFS(L3996=0,$Z$47,L3996=1,$Z$46)*_xlfn.IFS(M3996=0,$Z$52,M3996=1,$Z$51)*_xlfn.IFS(N3996=0,$Z$57,N3996=1,$Z$56)</f>
        <v>4.7282778030527176E-5</v>
      </c>
      <c r="R3996" t="str" cm="1">
        <f t="array" ref="R3996">_xlfn.IFS(AND(O3996&gt;P3996,O3996&gt;Q3996),"Low",AND(P3996&gt;O3996,P3996&gt;Q3996),"Medium",AND(Q3996&gt;O3996,Q3996&gt;P3996),"High")</f>
        <v>High</v>
      </c>
      <c r="S3996" t="str">
        <f t="shared" si="126"/>
        <v>F</v>
      </c>
    </row>
    <row r="3997" spans="1:19" x14ac:dyDescent="0.3">
      <c r="A3997" t="s">
        <v>18</v>
      </c>
      <c r="B3997">
        <v>7</v>
      </c>
      <c r="C3997" t="s">
        <v>15</v>
      </c>
      <c r="D3997" t="str">
        <f t="shared" si="125"/>
        <v>High</v>
      </c>
      <c r="E3997">
        <v>0</v>
      </c>
      <c r="F3997">
        <v>1</v>
      </c>
      <c r="G3997">
        <v>0</v>
      </c>
      <c r="H3997">
        <v>0</v>
      </c>
      <c r="I3997">
        <v>0</v>
      </c>
      <c r="J3997">
        <v>1</v>
      </c>
      <c r="K3997">
        <v>0</v>
      </c>
      <c r="L3997">
        <v>0</v>
      </c>
      <c r="M3997">
        <v>0</v>
      </c>
      <c r="N3997">
        <v>1</v>
      </c>
      <c r="O3997" cm="1">
        <f t="array" ref="O3997">$U$2*_xlfn.IFS(C3997="data_analyst",$V$5,C3997="data_engineer",$V$6,C3997="data_scientist",$V$7)*_xlfn.IFS(E3997=0,$V$12,E3997=1,$V$11)*_xlfn.IFS(F3997=0,$V$17,F3997=1,$V$16)*_xlfn.IFS(G3997=0,$V$22,G3997=1,$V$21)*_xlfn.IFS(H3997=0,$V$27,H3997=1,$V$26)*_xlfn.IFS(I3997=0,$V$32,I3997=1,$V$31)*_xlfn.IFS(J3997=0,$V$37,J3997=1,$V$36)*_xlfn.IFS(K3997=0,$V$42,K3997=1,$V$41)*_xlfn.IFS(L3997=0,$V$47,L3997=1,$V$46)*_xlfn.IFS(M3997=0,$V$52,M3997=1,$V$51)*_xlfn.IFS(N3997=0,$V$57,N3997=1,$V$56)</f>
        <v>8.0538920544847136E-3</v>
      </c>
      <c r="P3997" cm="1">
        <f t="array" ref="P3997">$V$2*_xlfn.IFS(C3997="data_analyst",$X$5,C3997="data_engineer",$X$6,C3997="data_scientist",$X$7)*_xlfn.IFS(E3997=0,$X$12,E3997=1,$X$11)*_xlfn.IFS(F3997=0,$X$17,F3997=1,$X$16)*_xlfn.IFS(G3997=0,$X$22,G3997=1,$X$21)*_xlfn.IFS(H3997=0,$X$27,H3997=1,$X$26)*_xlfn.IFS(I3997=0,$X$32,I3997=1,$X$31)*_xlfn.IFS(J3997=0,$X$37,J3997=1,$X$36)*_xlfn.IFS(K3997=0,$X$42,K3997=1,$X$41)*_xlfn.IFS(L3997=0,$X$47,L3997=1,$X$46)*_xlfn.IFS(M3997=0,$X$52,M3997=1,$X$51)*_xlfn.IFS(N3997=0,$X$57,N3997=1,$X$56)</f>
        <v>3.2026103349562342E-5</v>
      </c>
      <c r="Q3997" cm="1">
        <f t="array" ref="Q3997">$W$2*_xlfn.IFS(C3997="data_analyst",$Z$5,C3997="data_engineer",$Z$6,C3997="data_scientist",$Z$7)*_xlfn.IFS(E3997=0,$Z$12,E3997=1,$Z$11)*_xlfn.IFS(F3997=0,$Z$17,F3997=1,$Z$16)*_xlfn.IFS(G3997=0,$Z$22,G3997=1,$Z$21)*_xlfn.IFS(H3997=0,$Z$27,H3997=1,$Z$26)*_xlfn.IFS(I3997=0,$Z$32,I3997=1,$Z$31)*_xlfn.IFS(J3997=0,$Z$37,J3997=1,$Z$36)*_xlfn.IFS(K3997=0,$Z$42,K3997=1,$Z$41)*_xlfn.IFS(L3997=0,$Z$47,L3997=1,$Z$46)*_xlfn.IFS(M3997=0,$Z$52,M3997=1,$Z$51)*_xlfn.IFS(N3997=0,$Z$57,N3997=1,$Z$56)</f>
        <v>3.0681362709042702E-4</v>
      </c>
      <c r="R3997" t="str" cm="1">
        <f t="array" ref="R3997">_xlfn.IFS(AND(O3997&gt;P3997,O3997&gt;Q3997),"Low",AND(P3997&gt;O3997,P3997&gt;Q3997),"Medium",AND(Q3997&gt;O3997,Q3997&gt;P3997),"High")</f>
        <v>Low</v>
      </c>
      <c r="S3997" t="str">
        <f t="shared" si="126"/>
        <v>F</v>
      </c>
    </row>
    <row r="3998" spans="1:19" x14ac:dyDescent="0.3">
      <c r="A3998" t="s">
        <v>18</v>
      </c>
      <c r="B3998">
        <v>9</v>
      </c>
      <c r="C3998" t="s">
        <v>15</v>
      </c>
      <c r="D3998" t="str">
        <f t="shared" si="125"/>
        <v>High</v>
      </c>
      <c r="E3998">
        <v>1</v>
      </c>
      <c r="F3998">
        <v>1</v>
      </c>
      <c r="G3998">
        <v>0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</v>
      </c>
      <c r="O3998" cm="1">
        <f t="array" ref="O3998">$U$2*_xlfn.IFS(C3998="data_analyst",$V$5,C3998="data_engineer",$V$6,C3998="data_scientist",$V$7)*_xlfn.IFS(E3998=0,$V$12,E3998=1,$V$11)*_xlfn.IFS(F3998=0,$V$17,F3998=1,$V$16)*_xlfn.IFS(G3998=0,$V$22,G3998=1,$V$21)*_xlfn.IFS(H3998=0,$V$27,H3998=1,$V$26)*_xlfn.IFS(I3998=0,$V$32,I3998=1,$V$31)*_xlfn.IFS(J3998=0,$V$37,J3998=1,$V$36)*_xlfn.IFS(K3998=0,$V$42,K3998=1,$V$41)*_xlfn.IFS(L3998=0,$V$47,L3998=1,$V$46)*_xlfn.IFS(M3998=0,$V$52,M3998=1,$V$51)*_xlfn.IFS(N3998=0,$V$57,N3998=1,$V$56)</f>
        <v>3.9403236618976408E-3</v>
      </c>
      <c r="P3998" cm="1">
        <f t="array" ref="P3998">$V$2*_xlfn.IFS(C3998="data_analyst",$X$5,C3998="data_engineer",$X$6,C3998="data_scientist",$X$7)*_xlfn.IFS(E3998=0,$X$12,E3998=1,$X$11)*_xlfn.IFS(F3998=0,$X$17,F3998=1,$X$16)*_xlfn.IFS(G3998=0,$X$22,G3998=1,$X$21)*_xlfn.IFS(H3998=0,$X$27,H3998=1,$X$26)*_xlfn.IFS(I3998=0,$X$32,I3998=1,$X$31)*_xlfn.IFS(J3998=0,$X$37,J3998=1,$X$36)*_xlfn.IFS(K3998=0,$X$42,K3998=1,$X$41)*_xlfn.IFS(L3998=0,$X$47,L3998=1,$X$46)*_xlfn.IFS(M3998=0,$X$52,M3998=1,$X$51)*_xlfn.IFS(N3998=0,$X$57,N3998=1,$X$56)</f>
        <v>3.0180978526078798E-4</v>
      </c>
      <c r="Q3998" cm="1">
        <f t="array" ref="Q3998">$W$2*_xlfn.IFS(C3998="data_analyst",$Z$5,C3998="data_engineer",$Z$6,C3998="data_scientist",$Z$7)*_xlfn.IFS(E3998=0,$Z$12,E3998=1,$Z$11)*_xlfn.IFS(F3998=0,$Z$17,F3998=1,$Z$16)*_xlfn.IFS(G3998=0,$Z$22,G3998=1,$Z$21)*_xlfn.IFS(H3998=0,$Z$27,H3998=1,$Z$26)*_xlfn.IFS(I3998=0,$Z$32,I3998=1,$Z$31)*_xlfn.IFS(J3998=0,$Z$37,J3998=1,$Z$36)*_xlfn.IFS(K3998=0,$Z$42,K3998=1,$Z$41)*_xlfn.IFS(L3998=0,$Z$47,L3998=1,$Z$46)*_xlfn.IFS(M3998=0,$Z$52,M3998=1,$Z$51)*_xlfn.IFS(N3998=0,$Z$57,N3998=1,$Z$56)</f>
        <v>7.8232365000124708E-4</v>
      </c>
      <c r="R3998" t="str" cm="1">
        <f t="array" ref="R3998">_xlfn.IFS(AND(O3998&gt;P3998,O3998&gt;Q3998),"Low",AND(P3998&gt;O3998,P3998&gt;Q3998),"Medium",AND(Q3998&gt;O3998,Q3998&gt;P3998),"High")</f>
        <v>Low</v>
      </c>
      <c r="S3998" t="str">
        <f t="shared" si="126"/>
        <v>F</v>
      </c>
    </row>
    <row r="3999" spans="1:19" x14ac:dyDescent="0.3">
      <c r="A3999" t="s">
        <v>18</v>
      </c>
      <c r="B3999">
        <v>4</v>
      </c>
      <c r="C3999" t="s">
        <v>15</v>
      </c>
      <c r="D3999" t="str">
        <f t="shared" si="125"/>
        <v>Medium</v>
      </c>
      <c r="E3999">
        <v>1</v>
      </c>
      <c r="F3999">
        <v>1</v>
      </c>
      <c r="G3999">
        <v>0</v>
      </c>
      <c r="H3999">
        <v>0</v>
      </c>
      <c r="I3999">
        <v>0</v>
      </c>
      <c r="J3999">
        <v>1</v>
      </c>
      <c r="K3999">
        <v>0</v>
      </c>
      <c r="L3999">
        <v>0</v>
      </c>
      <c r="M3999">
        <v>0</v>
      </c>
      <c r="N3999">
        <v>1</v>
      </c>
      <c r="O3999" cm="1">
        <f t="array" ref="O3999">$U$2*_xlfn.IFS(C3999="data_analyst",$V$5,C3999="data_engineer",$V$6,C3999="data_scientist",$V$7)*_xlfn.IFS(E3999=0,$V$12,E3999=1,$V$11)*_xlfn.IFS(F3999=0,$V$17,F3999=1,$V$16)*_xlfn.IFS(G3999=0,$V$22,G3999=1,$V$21)*_xlfn.IFS(H3999=0,$V$27,H3999=1,$V$26)*_xlfn.IFS(I3999=0,$V$32,I3999=1,$V$31)*_xlfn.IFS(J3999=0,$V$37,J3999=1,$V$36)*_xlfn.IFS(K3999=0,$V$42,K3999=1,$V$41)*_xlfn.IFS(L3999=0,$V$47,L3999=1,$V$46)*_xlfn.IFS(M3999=0,$V$52,M3999=1,$V$51)*_xlfn.IFS(N3999=0,$V$57,N3999=1,$V$56)</f>
        <v>3.7788725588974699E-3</v>
      </c>
      <c r="P3999" cm="1">
        <f t="array" ref="P3999">$V$2*_xlfn.IFS(C3999="data_analyst",$X$5,C3999="data_engineer",$X$6,C3999="data_scientist",$X$7)*_xlfn.IFS(E3999=0,$X$12,E3999=1,$X$11)*_xlfn.IFS(F3999=0,$X$17,F3999=1,$X$16)*_xlfn.IFS(G3999=0,$X$22,G3999=1,$X$21)*_xlfn.IFS(H3999=0,$X$27,H3999=1,$X$26)*_xlfn.IFS(I3999=0,$X$32,I3999=1,$X$31)*_xlfn.IFS(J3999=0,$X$37,J3999=1,$X$36)*_xlfn.IFS(K3999=0,$X$42,K3999=1,$X$41)*_xlfn.IFS(L3999=0,$X$47,L3999=1,$X$46)*_xlfn.IFS(M3999=0,$X$52,M3999=1,$X$51)*_xlfn.IFS(N3999=0,$X$57,N3999=1,$X$56)</f>
        <v>8.3520429436262781E-5</v>
      </c>
      <c r="Q3999" cm="1">
        <f t="array" ref="Q3999">$W$2*_xlfn.IFS(C3999="data_analyst",$Z$5,C3999="data_engineer",$Z$6,C3999="data_scientist",$Z$7)*_xlfn.IFS(E3999=0,$Z$12,E3999=1,$Z$11)*_xlfn.IFS(F3999=0,$Z$17,F3999=1,$Z$16)*_xlfn.IFS(G3999=0,$Z$22,G3999=1,$Z$21)*_xlfn.IFS(H3999=0,$Z$27,H3999=1,$Z$26)*_xlfn.IFS(I3999=0,$Z$32,I3999=1,$Z$31)*_xlfn.IFS(J3999=0,$Z$37,J3999=1,$Z$36)*_xlfn.IFS(K3999=0,$Z$42,K3999=1,$Z$41)*_xlfn.IFS(L3999=0,$Z$47,L3999=1,$Z$46)*_xlfn.IFS(M3999=0,$Z$52,M3999=1,$Z$51)*_xlfn.IFS(N3999=0,$Z$57,N3999=1,$Z$56)</f>
        <v>4.0768386065440299E-4</v>
      </c>
      <c r="R3999" t="str" cm="1">
        <f t="array" ref="R3999">_xlfn.IFS(AND(O3999&gt;P3999,O3999&gt;Q3999),"Low",AND(P3999&gt;O3999,P3999&gt;Q3999),"Medium",AND(Q3999&gt;O3999,Q3999&gt;P3999),"High")</f>
        <v>Low</v>
      </c>
      <c r="S3999" t="str">
        <f t="shared" si="126"/>
        <v>F</v>
      </c>
    </row>
    <row r="4000" spans="1:19" x14ac:dyDescent="0.3">
      <c r="A4000" t="s">
        <v>18</v>
      </c>
      <c r="B4000">
        <v>4</v>
      </c>
      <c r="C4000" t="s">
        <v>15</v>
      </c>
      <c r="D4000" t="str">
        <f t="shared" si="125"/>
        <v>Medium</v>
      </c>
      <c r="E4000">
        <v>0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1</v>
      </c>
      <c r="O4000" cm="1">
        <f t="array" ref="O4000">$U$2*_xlfn.IFS(C4000="data_analyst",$V$5,C4000="data_engineer",$V$6,C4000="data_scientist",$V$7)*_xlfn.IFS(E4000=0,$V$12,E4000=1,$V$11)*_xlfn.IFS(F4000=0,$V$17,F4000=1,$V$16)*_xlfn.IFS(G4000=0,$V$22,G4000=1,$V$21)*_xlfn.IFS(H4000=0,$V$27,H4000=1,$V$26)*_xlfn.IFS(I4000=0,$V$32,I4000=1,$V$31)*_xlfn.IFS(J4000=0,$V$37,J4000=1,$V$36)*_xlfn.IFS(K4000=0,$V$42,K4000=1,$V$41)*_xlfn.IFS(L4000=0,$V$47,L4000=1,$V$46)*_xlfn.IFS(M4000=0,$V$52,M4000=1,$V$51)*_xlfn.IFS(N4000=0,$V$57,N4000=1,$V$56)</f>
        <v>4.6298645463884189E-3</v>
      </c>
      <c r="P4000" cm="1">
        <f t="array" ref="P4000">$V$2*_xlfn.IFS(C4000="data_analyst",$X$5,C4000="data_engineer",$X$6,C4000="data_scientist",$X$7)*_xlfn.IFS(E4000=0,$X$12,E4000=1,$X$11)*_xlfn.IFS(F4000=0,$X$17,F4000=1,$X$16)*_xlfn.IFS(G4000=0,$X$22,G4000=1,$X$21)*_xlfn.IFS(H4000=0,$X$27,H4000=1,$X$26)*_xlfn.IFS(I4000=0,$X$32,I4000=1,$X$31)*_xlfn.IFS(J4000=0,$X$37,J4000=1,$X$36)*_xlfn.IFS(K4000=0,$X$42,K4000=1,$X$41)*_xlfn.IFS(L4000=0,$X$47,L4000=1,$X$46)*_xlfn.IFS(M4000=0,$X$52,M4000=1,$X$51)*_xlfn.IFS(N4000=0,$X$57,N4000=1,$X$56)</f>
        <v>2.6516803780137475E-5</v>
      </c>
      <c r="Q4000" cm="1">
        <f t="array" ref="Q4000">$W$2*_xlfn.IFS(C4000="data_analyst",$Z$5,C4000="data_engineer",$Z$6,C4000="data_scientist",$Z$7)*_xlfn.IFS(E4000=0,$Z$12,E4000=1,$Z$11)*_xlfn.IFS(F4000=0,$Z$17,F4000=1,$Z$16)*_xlfn.IFS(G4000=0,$Z$22,G4000=1,$Z$21)*_xlfn.IFS(H4000=0,$Z$27,H4000=1,$Z$26)*_xlfn.IFS(I4000=0,$Z$32,I4000=1,$Z$31)*_xlfn.IFS(J4000=0,$Z$37,J4000=1,$Z$36)*_xlfn.IFS(K4000=0,$Z$42,K4000=1,$Z$41)*_xlfn.IFS(L4000=0,$Z$47,L4000=1,$Z$46)*_xlfn.IFS(M4000=0,$Z$52,M4000=1,$Z$51)*_xlfn.IFS(N4000=0,$Z$57,N4000=1,$Z$56)</f>
        <v>1.9742118454560195E-4</v>
      </c>
      <c r="R4000" t="str" cm="1">
        <f t="array" ref="R4000">_xlfn.IFS(AND(O4000&gt;P4000,O4000&gt;Q4000),"Low",AND(P4000&gt;O4000,P4000&gt;Q4000),"Medium",AND(Q4000&gt;O4000,Q4000&gt;P4000),"High")</f>
        <v>Low</v>
      </c>
      <c r="S4000" t="str">
        <f t="shared" si="126"/>
        <v>F</v>
      </c>
    </row>
    <row r="4001" spans="1:19" x14ac:dyDescent="0.3">
      <c r="A4001" t="s">
        <v>18</v>
      </c>
      <c r="B4001">
        <v>7</v>
      </c>
      <c r="C4001" t="s">
        <v>15</v>
      </c>
      <c r="D4001" t="str">
        <f t="shared" si="125"/>
        <v>High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</v>
      </c>
      <c r="O4001" cm="1">
        <f t="array" ref="O4001">$U$2*_xlfn.IFS(C4001="data_analyst",$V$5,C4001="data_engineer",$V$6,C4001="data_scientist",$V$7)*_xlfn.IFS(E4001=0,$V$12,E4001=1,$V$11)*_xlfn.IFS(F4001=0,$V$17,F4001=1,$V$16)*_xlfn.IFS(G4001=0,$V$22,G4001=1,$V$21)*_xlfn.IFS(H4001=0,$V$27,H4001=1,$V$26)*_xlfn.IFS(I4001=0,$V$32,I4001=1,$V$31)*_xlfn.IFS(J4001=0,$V$37,J4001=1,$V$36)*_xlfn.IFS(K4001=0,$V$42,K4001=1,$V$41)*_xlfn.IFS(L4001=0,$V$47,L4001=1,$V$46)*_xlfn.IFS(M4001=0,$V$52,M4001=1,$V$51)*_xlfn.IFS(N4001=0,$V$57,N4001=1,$V$56)</f>
        <v>1.8002646761135725E-2</v>
      </c>
      <c r="P4001" cm="1">
        <f t="array" ref="P4001">$V$2*_xlfn.IFS(C4001="data_analyst",$X$5,C4001="data_engineer",$X$6,C4001="data_scientist",$X$7)*_xlfn.IFS(E4001=0,$X$12,E4001=1,$X$11)*_xlfn.IFS(F4001=0,$X$17,F4001=1,$X$16)*_xlfn.IFS(G4001=0,$X$22,G4001=1,$X$21)*_xlfn.IFS(H4001=0,$X$27,H4001=1,$X$26)*_xlfn.IFS(I4001=0,$X$32,I4001=1,$X$31)*_xlfn.IFS(J4001=0,$X$37,J4001=1,$X$36)*_xlfn.IFS(K4001=0,$X$42,K4001=1,$X$41)*_xlfn.IFS(L4001=0,$X$47,L4001=1,$X$46)*_xlfn.IFS(M4001=0,$X$52,M4001=1,$X$51)*_xlfn.IFS(N4001=0,$X$57,N4001=1,$X$56)</f>
        <v>1.1404719368761322E-4</v>
      </c>
      <c r="Q4001" cm="1">
        <f t="array" ref="Q4001">$W$2*_xlfn.IFS(C4001="data_analyst",$Z$5,C4001="data_engineer",$Z$6,C4001="data_scientist",$Z$7)*_xlfn.IFS(E4001=0,$Z$12,E4001=1,$Z$11)*_xlfn.IFS(F4001=0,$Z$17,F4001=1,$Z$16)*_xlfn.IFS(G4001=0,$Z$22,G4001=1,$Z$21)*_xlfn.IFS(H4001=0,$Z$27,H4001=1,$Z$26)*_xlfn.IFS(I4001=0,$Z$32,I4001=1,$Z$31)*_xlfn.IFS(J4001=0,$Z$37,J4001=1,$Z$36)*_xlfn.IFS(K4001=0,$Z$42,K4001=1,$Z$41)*_xlfn.IFS(L4001=0,$Z$47,L4001=1,$Z$46)*_xlfn.IFS(M4001=0,$Z$52,M4001=1,$Z$51)*_xlfn.IFS(N4001=0,$Z$57,N4001=1,$Z$56)</f>
        <v>1.0309290867700006E-3</v>
      </c>
      <c r="R4001" t="str" cm="1">
        <f t="array" ref="R4001">_xlfn.IFS(AND(O4001&gt;P4001,O4001&gt;Q4001),"Low",AND(P4001&gt;O4001,P4001&gt;Q4001),"Medium",AND(Q4001&gt;O4001,Q4001&gt;P4001),"High")</f>
        <v>Low</v>
      </c>
      <c r="S4001" t="str">
        <f t="shared" si="126"/>
        <v>F</v>
      </c>
    </row>
    <row r="4002" spans="1:19" x14ac:dyDescent="0.3">
      <c r="A4002" t="s">
        <v>18</v>
      </c>
      <c r="B4002">
        <v>9</v>
      </c>
      <c r="C4002" t="s">
        <v>15</v>
      </c>
      <c r="D4002" t="str">
        <f t="shared" si="125"/>
        <v>High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</v>
      </c>
      <c r="O4002" cm="1">
        <f t="array" ref="O4002">$U$2*_xlfn.IFS(C4002="data_analyst",$V$5,C4002="data_engineer",$V$6,C4002="data_scientist",$V$7)*_xlfn.IFS(E4002=0,$V$12,E4002=1,$V$11)*_xlfn.IFS(F4002=0,$V$17,F4002=1,$V$16)*_xlfn.IFS(G4002=0,$V$22,G4002=1,$V$21)*_xlfn.IFS(H4002=0,$V$27,H4002=1,$V$26)*_xlfn.IFS(I4002=0,$V$32,I4002=1,$V$31)*_xlfn.IFS(J4002=0,$V$37,J4002=1,$V$36)*_xlfn.IFS(K4002=0,$V$42,K4002=1,$V$41)*_xlfn.IFS(L4002=0,$V$47,L4002=1,$V$46)*_xlfn.IFS(M4002=0,$V$52,M4002=1,$V$51)*_xlfn.IFS(N4002=0,$V$57,N4002=1,$V$56)</f>
        <v>1.8002646761135725E-2</v>
      </c>
      <c r="P4002" cm="1">
        <f t="array" ref="P4002">$V$2*_xlfn.IFS(C4002="data_analyst",$X$5,C4002="data_engineer",$X$6,C4002="data_scientist",$X$7)*_xlfn.IFS(E4002=0,$X$12,E4002=1,$X$11)*_xlfn.IFS(F4002=0,$X$17,F4002=1,$X$16)*_xlfn.IFS(G4002=0,$X$22,G4002=1,$X$21)*_xlfn.IFS(H4002=0,$X$27,H4002=1,$X$26)*_xlfn.IFS(I4002=0,$X$32,I4002=1,$X$31)*_xlfn.IFS(J4002=0,$X$37,J4002=1,$X$36)*_xlfn.IFS(K4002=0,$X$42,K4002=1,$X$41)*_xlfn.IFS(L4002=0,$X$47,L4002=1,$X$46)*_xlfn.IFS(M4002=0,$X$52,M4002=1,$X$51)*_xlfn.IFS(N4002=0,$X$57,N4002=1,$X$56)</f>
        <v>1.1404719368761322E-4</v>
      </c>
      <c r="Q4002" cm="1">
        <f t="array" ref="Q4002">$W$2*_xlfn.IFS(C4002="data_analyst",$Z$5,C4002="data_engineer",$Z$6,C4002="data_scientist",$Z$7)*_xlfn.IFS(E4002=0,$Z$12,E4002=1,$Z$11)*_xlfn.IFS(F4002=0,$Z$17,F4002=1,$Z$16)*_xlfn.IFS(G4002=0,$Z$22,G4002=1,$Z$21)*_xlfn.IFS(H4002=0,$Z$27,H4002=1,$Z$26)*_xlfn.IFS(I4002=0,$Z$32,I4002=1,$Z$31)*_xlfn.IFS(J4002=0,$Z$37,J4002=1,$Z$36)*_xlfn.IFS(K4002=0,$Z$42,K4002=1,$Z$41)*_xlfn.IFS(L4002=0,$Z$47,L4002=1,$Z$46)*_xlfn.IFS(M4002=0,$Z$52,M4002=1,$Z$51)*_xlfn.IFS(N4002=0,$Z$57,N4002=1,$Z$56)</f>
        <v>1.0309290867700006E-3</v>
      </c>
      <c r="R4002" t="str" cm="1">
        <f t="array" ref="R4002">_xlfn.IFS(AND(O4002&gt;P4002,O4002&gt;Q4002),"Low",AND(P4002&gt;O4002,P4002&gt;Q4002),"Medium",AND(Q4002&gt;O4002,Q4002&gt;P4002),"High")</f>
        <v>Low</v>
      </c>
      <c r="S4002" t="str">
        <f t="shared" si="126"/>
        <v>F</v>
      </c>
    </row>
    <row r="4003" spans="1:19" x14ac:dyDescent="0.3">
      <c r="A4003" t="s">
        <v>18</v>
      </c>
      <c r="B4003">
        <v>3</v>
      </c>
      <c r="C4003" t="s">
        <v>15</v>
      </c>
      <c r="D4003" t="str">
        <f t="shared" si="125"/>
        <v>Medium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</v>
      </c>
      <c r="O4003" cm="1">
        <f t="array" ref="O4003">$U$2*_xlfn.IFS(C4003="data_analyst",$V$5,C4003="data_engineer",$V$6,C4003="data_scientist",$V$7)*_xlfn.IFS(E4003=0,$V$12,E4003=1,$V$11)*_xlfn.IFS(F4003=0,$V$17,F4003=1,$V$16)*_xlfn.IFS(G4003=0,$V$22,G4003=1,$V$21)*_xlfn.IFS(H4003=0,$V$27,H4003=1,$V$26)*_xlfn.IFS(I4003=0,$V$32,I4003=1,$V$31)*_xlfn.IFS(J4003=0,$V$37,J4003=1,$V$36)*_xlfn.IFS(K4003=0,$V$42,K4003=1,$V$41)*_xlfn.IFS(L4003=0,$V$47,L4003=1,$V$46)*_xlfn.IFS(M4003=0,$V$52,M4003=1,$V$51)*_xlfn.IFS(N4003=0,$V$57,N4003=1,$V$56)</f>
        <v>1.8002646761135725E-2</v>
      </c>
      <c r="P4003" cm="1">
        <f t="array" ref="P4003">$V$2*_xlfn.IFS(C4003="data_analyst",$X$5,C4003="data_engineer",$X$6,C4003="data_scientist",$X$7)*_xlfn.IFS(E4003=0,$X$12,E4003=1,$X$11)*_xlfn.IFS(F4003=0,$X$17,F4003=1,$X$16)*_xlfn.IFS(G4003=0,$X$22,G4003=1,$X$21)*_xlfn.IFS(H4003=0,$X$27,H4003=1,$X$26)*_xlfn.IFS(I4003=0,$X$32,I4003=1,$X$31)*_xlfn.IFS(J4003=0,$X$37,J4003=1,$X$36)*_xlfn.IFS(K4003=0,$X$42,K4003=1,$X$41)*_xlfn.IFS(L4003=0,$X$47,L4003=1,$X$46)*_xlfn.IFS(M4003=0,$X$52,M4003=1,$X$51)*_xlfn.IFS(N4003=0,$X$57,N4003=1,$X$56)</f>
        <v>1.1404719368761322E-4</v>
      </c>
      <c r="Q4003" cm="1">
        <f t="array" ref="Q4003">$W$2*_xlfn.IFS(C4003="data_analyst",$Z$5,C4003="data_engineer",$Z$6,C4003="data_scientist",$Z$7)*_xlfn.IFS(E4003=0,$Z$12,E4003=1,$Z$11)*_xlfn.IFS(F4003=0,$Z$17,F4003=1,$Z$16)*_xlfn.IFS(G4003=0,$Z$22,G4003=1,$Z$21)*_xlfn.IFS(H4003=0,$Z$27,H4003=1,$Z$26)*_xlfn.IFS(I4003=0,$Z$32,I4003=1,$Z$31)*_xlfn.IFS(J4003=0,$Z$37,J4003=1,$Z$36)*_xlfn.IFS(K4003=0,$Z$42,K4003=1,$Z$41)*_xlfn.IFS(L4003=0,$Z$47,L4003=1,$Z$46)*_xlfn.IFS(M4003=0,$Z$52,M4003=1,$Z$51)*_xlfn.IFS(N4003=0,$Z$57,N4003=1,$Z$56)</f>
        <v>1.0309290867700006E-3</v>
      </c>
      <c r="R4003" t="str" cm="1">
        <f t="array" ref="R4003">_xlfn.IFS(AND(O4003&gt;P4003,O4003&gt;Q4003),"Low",AND(P4003&gt;O4003,P4003&gt;Q4003),"Medium",AND(Q4003&gt;O4003,Q4003&gt;P4003),"High")</f>
        <v>Low</v>
      </c>
      <c r="S4003" t="str">
        <f t="shared" si="126"/>
        <v>F</v>
      </c>
    </row>
    <row r="4004" spans="1:19" x14ac:dyDescent="0.3">
      <c r="A4004" t="s">
        <v>18</v>
      </c>
      <c r="B4004">
        <v>4</v>
      </c>
      <c r="C4004" t="s">
        <v>15</v>
      </c>
      <c r="D4004" t="str">
        <f t="shared" si="125"/>
        <v>Medium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</v>
      </c>
      <c r="O4004" cm="1">
        <f t="array" ref="O4004">$U$2*_xlfn.IFS(C4004="data_analyst",$V$5,C4004="data_engineer",$V$6,C4004="data_scientist",$V$7)*_xlfn.IFS(E4004=0,$V$12,E4004=1,$V$11)*_xlfn.IFS(F4004=0,$V$17,F4004=1,$V$16)*_xlfn.IFS(G4004=0,$V$22,G4004=1,$V$21)*_xlfn.IFS(H4004=0,$V$27,H4004=1,$V$26)*_xlfn.IFS(I4004=0,$V$32,I4004=1,$V$31)*_xlfn.IFS(J4004=0,$V$37,J4004=1,$V$36)*_xlfn.IFS(K4004=0,$V$42,K4004=1,$V$41)*_xlfn.IFS(L4004=0,$V$47,L4004=1,$V$46)*_xlfn.IFS(M4004=0,$V$52,M4004=1,$V$51)*_xlfn.IFS(N4004=0,$V$57,N4004=1,$V$56)</f>
        <v>1.8002646761135725E-2</v>
      </c>
      <c r="P4004" cm="1">
        <f t="array" ref="P4004">$V$2*_xlfn.IFS(C4004="data_analyst",$X$5,C4004="data_engineer",$X$6,C4004="data_scientist",$X$7)*_xlfn.IFS(E4004=0,$X$12,E4004=1,$X$11)*_xlfn.IFS(F4004=0,$X$17,F4004=1,$X$16)*_xlfn.IFS(G4004=0,$X$22,G4004=1,$X$21)*_xlfn.IFS(H4004=0,$X$27,H4004=1,$X$26)*_xlfn.IFS(I4004=0,$X$32,I4004=1,$X$31)*_xlfn.IFS(J4004=0,$X$37,J4004=1,$X$36)*_xlfn.IFS(K4004=0,$X$42,K4004=1,$X$41)*_xlfn.IFS(L4004=0,$X$47,L4004=1,$X$46)*_xlfn.IFS(M4004=0,$X$52,M4004=1,$X$51)*_xlfn.IFS(N4004=0,$X$57,N4004=1,$X$56)</f>
        <v>1.1404719368761322E-4</v>
      </c>
      <c r="Q4004" cm="1">
        <f t="array" ref="Q4004">$W$2*_xlfn.IFS(C4004="data_analyst",$Z$5,C4004="data_engineer",$Z$6,C4004="data_scientist",$Z$7)*_xlfn.IFS(E4004=0,$Z$12,E4004=1,$Z$11)*_xlfn.IFS(F4004=0,$Z$17,F4004=1,$Z$16)*_xlfn.IFS(G4004=0,$Z$22,G4004=1,$Z$21)*_xlfn.IFS(H4004=0,$Z$27,H4004=1,$Z$26)*_xlfn.IFS(I4004=0,$Z$32,I4004=1,$Z$31)*_xlfn.IFS(J4004=0,$Z$37,J4004=1,$Z$36)*_xlfn.IFS(K4004=0,$Z$42,K4004=1,$Z$41)*_xlfn.IFS(L4004=0,$Z$47,L4004=1,$Z$46)*_xlfn.IFS(M4004=0,$Z$52,M4004=1,$Z$51)*_xlfn.IFS(N4004=0,$Z$57,N4004=1,$Z$56)</f>
        <v>1.0309290867700006E-3</v>
      </c>
      <c r="R4004" t="str" cm="1">
        <f t="array" ref="R4004">_xlfn.IFS(AND(O4004&gt;P4004,O4004&gt;Q4004),"Low",AND(P4004&gt;O4004,P4004&gt;Q4004),"Medium",AND(Q4004&gt;O4004,Q4004&gt;P4004),"High")</f>
        <v>Low</v>
      </c>
      <c r="S4004" t="str">
        <f t="shared" si="126"/>
        <v>F</v>
      </c>
    </row>
    <row r="4005" spans="1:19" x14ac:dyDescent="0.3">
      <c r="A4005" t="s">
        <v>18</v>
      </c>
      <c r="B4005">
        <v>5</v>
      </c>
      <c r="C4005" t="s">
        <v>15</v>
      </c>
      <c r="D4005" t="str">
        <f t="shared" si="125"/>
        <v>High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1</v>
      </c>
      <c r="K4005">
        <v>0</v>
      </c>
      <c r="L4005">
        <v>0</v>
      </c>
      <c r="M4005">
        <v>0</v>
      </c>
      <c r="N4005">
        <v>1</v>
      </c>
      <c r="O4005" cm="1">
        <f t="array" ref="O4005">$U$2*_xlfn.IFS(C4005="data_analyst",$V$5,C4005="data_engineer",$V$6,C4005="data_scientist",$V$7)*_xlfn.IFS(E4005=0,$V$12,E4005=1,$V$11)*_xlfn.IFS(F4005=0,$V$17,F4005=1,$V$16)*_xlfn.IFS(G4005=0,$V$22,G4005=1,$V$21)*_xlfn.IFS(H4005=0,$V$27,H4005=1,$V$26)*_xlfn.IFS(I4005=0,$V$32,I4005=1,$V$31)*_xlfn.IFS(J4005=0,$V$37,J4005=1,$V$36)*_xlfn.IFS(K4005=0,$V$42,K4005=1,$V$41)*_xlfn.IFS(L4005=0,$V$47,L4005=1,$V$46)*_xlfn.IFS(M4005=0,$V$52,M4005=1,$V$51)*_xlfn.IFS(N4005=0,$V$57,N4005=1,$V$56)</f>
        <v>6.1814643585689803E-3</v>
      </c>
      <c r="P4005" cm="1">
        <f t="array" ref="P4005">$V$2*_xlfn.IFS(C4005="data_analyst",$X$5,C4005="data_engineer",$X$6,C4005="data_scientist",$X$7)*_xlfn.IFS(E4005=0,$X$12,E4005=1,$X$11)*_xlfn.IFS(F4005=0,$X$17,F4005=1,$X$16)*_xlfn.IFS(G4005=0,$X$22,G4005=1,$X$21)*_xlfn.IFS(H4005=0,$X$27,H4005=1,$X$26)*_xlfn.IFS(I4005=0,$X$32,I4005=1,$X$31)*_xlfn.IFS(J4005=0,$X$37,J4005=1,$X$36)*_xlfn.IFS(K4005=0,$X$42,K4005=1,$X$41)*_xlfn.IFS(L4005=0,$X$47,L4005=1,$X$46)*_xlfn.IFS(M4005=0,$X$52,M4005=1,$X$51)*_xlfn.IFS(N4005=0,$X$57,N4005=1,$X$56)</f>
        <v>2.760870978410546E-5</v>
      </c>
      <c r="Q4005" cm="1">
        <f t="array" ref="Q4005">$W$2*_xlfn.IFS(C4005="data_analyst",$Z$5,C4005="data_engineer",$Z$6,C4005="data_scientist",$Z$7)*_xlfn.IFS(E4005=0,$Z$12,E4005=1,$Z$11)*_xlfn.IFS(F4005=0,$Z$17,F4005=1,$Z$16)*_xlfn.IFS(G4005=0,$Z$22,G4005=1,$Z$21)*_xlfn.IFS(H4005=0,$Z$27,H4005=1,$Z$26)*_xlfn.IFS(I4005=0,$Z$32,I4005=1,$Z$31)*_xlfn.IFS(J4005=0,$Z$37,J4005=1,$Z$36)*_xlfn.IFS(K4005=0,$Z$42,K4005=1,$Z$41)*_xlfn.IFS(L4005=0,$Z$47,L4005=1,$Z$46)*_xlfn.IFS(M4005=0,$Z$52,M4005=1,$Z$51)*_xlfn.IFS(N4005=0,$Z$57,N4005=1,$Z$56)</f>
        <v>2.8928141982811694E-4</v>
      </c>
      <c r="R4005" t="str" cm="1">
        <f t="array" ref="R4005">_xlfn.IFS(AND(O4005&gt;P4005,O4005&gt;Q4005),"Low",AND(P4005&gt;O4005,P4005&gt;Q4005),"Medium",AND(Q4005&gt;O4005,Q4005&gt;P4005),"High")</f>
        <v>Low</v>
      </c>
      <c r="S4005" t="str">
        <f t="shared" si="126"/>
        <v>F</v>
      </c>
    </row>
    <row r="4006" spans="1:19" x14ac:dyDescent="0.3">
      <c r="A4006" t="s">
        <v>18</v>
      </c>
      <c r="B4006">
        <v>9</v>
      </c>
      <c r="C4006" t="s">
        <v>15</v>
      </c>
      <c r="D4006" t="str">
        <f t="shared" si="125"/>
        <v>High</v>
      </c>
      <c r="E4006">
        <v>0</v>
      </c>
      <c r="F4006">
        <v>1</v>
      </c>
      <c r="G4006">
        <v>0</v>
      </c>
      <c r="H4006">
        <v>0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1</v>
      </c>
      <c r="O4006" cm="1">
        <f t="array" ref="O4006">$U$2*_xlfn.IFS(C4006="data_analyst",$V$5,C4006="data_engineer",$V$6,C4006="data_scientist",$V$7)*_xlfn.IFS(E4006=0,$V$12,E4006=1,$V$11)*_xlfn.IFS(F4006=0,$V$17,F4006=1,$V$16)*_xlfn.IFS(G4006=0,$V$22,G4006=1,$V$21)*_xlfn.IFS(H4006=0,$V$27,H4006=1,$V$26)*_xlfn.IFS(I4006=0,$V$32,I4006=1,$V$31)*_xlfn.IFS(J4006=0,$V$37,J4006=1,$V$36)*_xlfn.IFS(K4006=0,$V$42,K4006=1,$V$41)*_xlfn.IFS(L4006=0,$V$47,L4006=1,$V$46)*_xlfn.IFS(M4006=0,$V$52,M4006=1,$V$51)*_xlfn.IFS(N4006=0,$V$57,N4006=1,$V$56)</f>
        <v>8.0538920544847136E-3</v>
      </c>
      <c r="P4006" cm="1">
        <f t="array" ref="P4006">$V$2*_xlfn.IFS(C4006="data_analyst",$X$5,C4006="data_engineer",$X$6,C4006="data_scientist",$X$7)*_xlfn.IFS(E4006=0,$X$12,E4006=1,$X$11)*_xlfn.IFS(F4006=0,$X$17,F4006=1,$X$16)*_xlfn.IFS(G4006=0,$X$22,G4006=1,$X$21)*_xlfn.IFS(H4006=0,$X$27,H4006=1,$X$26)*_xlfn.IFS(I4006=0,$X$32,I4006=1,$X$31)*_xlfn.IFS(J4006=0,$X$37,J4006=1,$X$36)*_xlfn.IFS(K4006=0,$X$42,K4006=1,$X$41)*_xlfn.IFS(L4006=0,$X$47,L4006=1,$X$46)*_xlfn.IFS(M4006=0,$X$52,M4006=1,$X$51)*_xlfn.IFS(N4006=0,$X$57,N4006=1,$X$56)</f>
        <v>3.2026103349562342E-5</v>
      </c>
      <c r="Q4006" cm="1">
        <f t="array" ref="Q4006">$W$2*_xlfn.IFS(C4006="data_analyst",$Z$5,C4006="data_engineer",$Z$6,C4006="data_scientist",$Z$7)*_xlfn.IFS(E4006=0,$Z$12,E4006=1,$Z$11)*_xlfn.IFS(F4006=0,$Z$17,F4006=1,$Z$16)*_xlfn.IFS(G4006=0,$Z$22,G4006=1,$Z$21)*_xlfn.IFS(H4006=0,$Z$27,H4006=1,$Z$26)*_xlfn.IFS(I4006=0,$Z$32,I4006=1,$Z$31)*_xlfn.IFS(J4006=0,$Z$37,J4006=1,$Z$36)*_xlfn.IFS(K4006=0,$Z$42,K4006=1,$Z$41)*_xlfn.IFS(L4006=0,$Z$47,L4006=1,$Z$46)*_xlfn.IFS(M4006=0,$Z$52,M4006=1,$Z$51)*_xlfn.IFS(N4006=0,$Z$57,N4006=1,$Z$56)</f>
        <v>3.0681362709042702E-4</v>
      </c>
      <c r="R4006" t="str" cm="1">
        <f t="array" ref="R4006">_xlfn.IFS(AND(O4006&gt;P4006,O4006&gt;Q4006),"Low",AND(P4006&gt;O4006,P4006&gt;Q4006),"Medium",AND(Q4006&gt;O4006,Q4006&gt;P4006),"High")</f>
        <v>Low</v>
      </c>
      <c r="S4006" t="str">
        <f t="shared" si="126"/>
        <v>F</v>
      </c>
    </row>
    <row r="4007" spans="1:19" x14ac:dyDescent="0.3">
      <c r="A4007" t="s">
        <v>18</v>
      </c>
      <c r="B4007">
        <v>5</v>
      </c>
      <c r="C4007" t="s">
        <v>15</v>
      </c>
      <c r="D4007" t="str">
        <f t="shared" si="125"/>
        <v>High</v>
      </c>
      <c r="E4007">
        <v>0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</v>
      </c>
      <c r="O4007" cm="1">
        <f t="array" ref="O4007">$U$2*_xlfn.IFS(C4007="data_analyst",$V$5,C4007="data_engineer",$V$6,C4007="data_scientist",$V$7)*_xlfn.IFS(E4007=0,$V$12,E4007=1,$V$11)*_xlfn.IFS(F4007=0,$V$17,F4007=1,$V$16)*_xlfn.IFS(G4007=0,$V$22,G4007=1,$V$21)*_xlfn.IFS(H4007=0,$V$27,H4007=1,$V$26)*_xlfn.IFS(I4007=0,$V$32,I4007=1,$V$31)*_xlfn.IFS(J4007=0,$V$37,J4007=1,$V$36)*_xlfn.IFS(K4007=0,$V$42,K4007=1,$V$41)*_xlfn.IFS(L4007=0,$V$47,L4007=1,$V$46)*_xlfn.IFS(M4007=0,$V$52,M4007=1,$V$51)*_xlfn.IFS(N4007=0,$V$57,N4007=1,$V$56)</f>
        <v>2.3455829444072339E-2</v>
      </c>
      <c r="P4007" cm="1">
        <f t="array" ref="P4007">$V$2*_xlfn.IFS(C4007="data_analyst",$X$5,C4007="data_engineer",$X$6,C4007="data_scientist",$X$7)*_xlfn.IFS(E4007=0,$X$12,E4007=1,$X$11)*_xlfn.IFS(F4007=0,$X$17,F4007=1,$X$16)*_xlfn.IFS(G4007=0,$X$22,G4007=1,$X$21)*_xlfn.IFS(H4007=0,$X$27,H4007=1,$X$26)*_xlfn.IFS(I4007=0,$X$32,I4007=1,$X$31)*_xlfn.IFS(J4007=0,$X$37,J4007=1,$X$36)*_xlfn.IFS(K4007=0,$X$42,K4007=1,$X$41)*_xlfn.IFS(L4007=0,$X$47,L4007=1,$X$46)*_xlfn.IFS(M4007=0,$X$52,M4007=1,$X$51)*_xlfn.IFS(N4007=0,$X$57,N4007=1,$X$56)</f>
        <v>1.3229474467763136E-4</v>
      </c>
      <c r="Q4007" cm="1">
        <f t="array" ref="Q4007">$W$2*_xlfn.IFS(C4007="data_analyst",$Z$5,C4007="data_engineer",$Z$6,C4007="data_scientist",$Z$7)*_xlfn.IFS(E4007=0,$Z$12,E4007=1,$Z$11)*_xlfn.IFS(F4007=0,$Z$17,F4007=1,$Z$16)*_xlfn.IFS(G4007=0,$Z$22,G4007=1,$Z$21)*_xlfn.IFS(H4007=0,$Z$27,H4007=1,$Z$26)*_xlfn.IFS(I4007=0,$Z$32,I4007=1,$Z$31)*_xlfn.IFS(J4007=0,$Z$37,J4007=1,$Z$36)*_xlfn.IFS(K4007=0,$Z$42,K4007=1,$Z$41)*_xlfn.IFS(L4007=0,$Z$47,L4007=1,$Z$46)*_xlfn.IFS(M4007=0,$Z$52,M4007=1,$Z$51)*_xlfn.IFS(N4007=0,$Z$57,N4007=1,$Z$56)</f>
        <v>1.0934096374833335E-3</v>
      </c>
      <c r="R4007" t="str" cm="1">
        <f t="array" ref="R4007">_xlfn.IFS(AND(O4007&gt;P4007,O4007&gt;Q4007),"Low",AND(P4007&gt;O4007,P4007&gt;Q4007),"Medium",AND(Q4007&gt;O4007,Q4007&gt;P4007),"High")</f>
        <v>Low</v>
      </c>
      <c r="S4007" t="str">
        <f t="shared" si="126"/>
        <v>F</v>
      </c>
    </row>
    <row r="4008" spans="1:19" x14ac:dyDescent="0.3">
      <c r="A4008" t="s">
        <v>18</v>
      </c>
      <c r="B4008">
        <v>4</v>
      </c>
      <c r="C4008" t="s">
        <v>15</v>
      </c>
      <c r="D4008" t="str">
        <f t="shared" si="125"/>
        <v>Medium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1</v>
      </c>
      <c r="O4008" cm="1">
        <f t="array" ref="O4008">$U$2*_xlfn.IFS(C4008="data_analyst",$V$5,C4008="data_engineer",$V$6,C4008="data_scientist",$V$7)*_xlfn.IFS(E4008=0,$V$12,E4008=1,$V$11)*_xlfn.IFS(F4008=0,$V$17,F4008=1,$V$16)*_xlfn.IFS(G4008=0,$V$22,G4008=1,$V$21)*_xlfn.IFS(H4008=0,$V$27,H4008=1,$V$26)*_xlfn.IFS(I4008=0,$V$32,I4008=1,$V$31)*_xlfn.IFS(J4008=0,$V$37,J4008=1,$V$36)*_xlfn.IFS(K4008=0,$V$42,K4008=1,$V$41)*_xlfn.IFS(L4008=0,$V$47,L4008=1,$V$46)*_xlfn.IFS(M4008=0,$V$52,M4008=1,$V$51)*_xlfn.IFS(N4008=0,$V$57,N4008=1,$V$56)</f>
        <v>6.1814643585689803E-3</v>
      </c>
      <c r="P4008" cm="1">
        <f t="array" ref="P4008">$V$2*_xlfn.IFS(C4008="data_analyst",$X$5,C4008="data_engineer",$X$6,C4008="data_scientist",$X$7)*_xlfn.IFS(E4008=0,$X$12,E4008=1,$X$11)*_xlfn.IFS(F4008=0,$X$17,F4008=1,$X$16)*_xlfn.IFS(G4008=0,$X$22,G4008=1,$X$21)*_xlfn.IFS(H4008=0,$X$27,H4008=1,$X$26)*_xlfn.IFS(I4008=0,$X$32,I4008=1,$X$31)*_xlfn.IFS(J4008=0,$X$37,J4008=1,$X$36)*_xlfn.IFS(K4008=0,$X$42,K4008=1,$X$41)*_xlfn.IFS(L4008=0,$X$47,L4008=1,$X$46)*_xlfn.IFS(M4008=0,$X$52,M4008=1,$X$51)*_xlfn.IFS(N4008=0,$X$57,N4008=1,$X$56)</f>
        <v>2.760870978410546E-5</v>
      </c>
      <c r="Q4008" cm="1">
        <f t="array" ref="Q4008">$W$2*_xlfn.IFS(C4008="data_analyst",$Z$5,C4008="data_engineer",$Z$6,C4008="data_scientist",$Z$7)*_xlfn.IFS(E4008=0,$Z$12,E4008=1,$Z$11)*_xlfn.IFS(F4008=0,$Z$17,F4008=1,$Z$16)*_xlfn.IFS(G4008=0,$Z$22,G4008=1,$Z$21)*_xlfn.IFS(H4008=0,$Z$27,H4008=1,$Z$26)*_xlfn.IFS(I4008=0,$Z$32,I4008=1,$Z$31)*_xlfn.IFS(J4008=0,$Z$37,J4008=1,$Z$36)*_xlfn.IFS(K4008=0,$Z$42,K4008=1,$Z$41)*_xlfn.IFS(L4008=0,$Z$47,L4008=1,$Z$46)*_xlfn.IFS(M4008=0,$Z$52,M4008=1,$Z$51)*_xlfn.IFS(N4008=0,$Z$57,N4008=1,$Z$56)</f>
        <v>2.8928141982811694E-4</v>
      </c>
      <c r="R4008" t="str" cm="1">
        <f t="array" ref="R4008">_xlfn.IFS(AND(O4008&gt;P4008,O4008&gt;Q4008),"Low",AND(P4008&gt;O4008,P4008&gt;Q4008),"Medium",AND(Q4008&gt;O4008,Q4008&gt;P4008),"High")</f>
        <v>Low</v>
      </c>
      <c r="S4008" t="str">
        <f t="shared" si="126"/>
        <v>F</v>
      </c>
    </row>
    <row r="4009" spans="1:19" x14ac:dyDescent="0.3">
      <c r="A4009" t="s">
        <v>18</v>
      </c>
      <c r="B4009">
        <v>3</v>
      </c>
      <c r="C4009" t="s">
        <v>15</v>
      </c>
      <c r="D4009" t="str">
        <f t="shared" si="125"/>
        <v>Medium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1</v>
      </c>
      <c r="L4009">
        <v>0</v>
      </c>
      <c r="M4009">
        <v>0</v>
      </c>
      <c r="N4009">
        <v>1</v>
      </c>
      <c r="O4009" cm="1">
        <f t="array" ref="O4009">$U$2*_xlfn.IFS(C4009="data_analyst",$V$5,C4009="data_engineer",$V$6,C4009="data_scientist",$V$7)*_xlfn.IFS(E4009=0,$V$12,E4009=1,$V$11)*_xlfn.IFS(F4009=0,$V$17,F4009=1,$V$16)*_xlfn.IFS(G4009=0,$V$22,G4009=1,$V$21)*_xlfn.IFS(H4009=0,$V$27,H4009=1,$V$26)*_xlfn.IFS(I4009=0,$V$32,I4009=1,$V$31)*_xlfn.IFS(J4009=0,$V$37,J4009=1,$V$36)*_xlfn.IFS(K4009=0,$V$42,K4009=1,$V$41)*_xlfn.IFS(L4009=0,$V$47,L4009=1,$V$46)*_xlfn.IFS(M4009=0,$V$52,M4009=1,$V$51)*_xlfn.IFS(N4009=0,$V$57,N4009=1,$V$56)</f>
        <v>3.2452098613422106E-6</v>
      </c>
      <c r="P4009" cm="1">
        <f t="array" ref="P4009">$V$2*_xlfn.IFS(C4009="data_analyst",$X$5,C4009="data_engineer",$X$6,C4009="data_scientist",$X$7)*_xlfn.IFS(E4009=0,$X$12,E4009=1,$X$11)*_xlfn.IFS(F4009=0,$X$17,F4009=1,$X$16)*_xlfn.IFS(G4009=0,$X$22,G4009=1,$X$21)*_xlfn.IFS(H4009=0,$X$27,H4009=1,$X$26)*_xlfn.IFS(I4009=0,$X$32,I4009=1,$X$31)*_xlfn.IFS(J4009=0,$X$37,J4009=1,$X$36)*_xlfn.IFS(K4009=0,$X$42,K4009=1,$X$41)*_xlfn.IFS(L4009=0,$X$47,L4009=1,$X$46)*_xlfn.IFS(M4009=0,$X$52,M4009=1,$X$51)*_xlfn.IFS(N4009=0,$X$57,N4009=1,$X$56)</f>
        <v>1.2026282271858317E-5</v>
      </c>
      <c r="Q4009" cm="1">
        <f t="array" ref="Q4009">$W$2*_xlfn.IFS(C4009="data_analyst",$Z$5,C4009="data_engineer",$Z$6,C4009="data_scientist",$Z$7)*_xlfn.IFS(E4009=0,$Z$12,E4009=1,$Z$11)*_xlfn.IFS(F4009=0,$Z$17,F4009=1,$Z$16)*_xlfn.IFS(G4009=0,$Z$22,G4009=1,$Z$21)*_xlfn.IFS(H4009=0,$Z$27,H4009=1,$Z$26)*_xlfn.IFS(I4009=0,$Z$32,I4009=1,$Z$31)*_xlfn.IFS(J4009=0,$Z$37,J4009=1,$Z$36)*_xlfn.IFS(K4009=0,$Z$42,K4009=1,$Z$41)*_xlfn.IFS(L4009=0,$Z$47,L4009=1,$Z$46)*_xlfn.IFS(M4009=0,$Z$52,M4009=1,$Z$51)*_xlfn.IFS(N4009=0,$Z$57,N4009=1,$Z$56)</f>
        <v>1.3301479675685025E-5</v>
      </c>
      <c r="R4009" t="str" cm="1">
        <f t="array" ref="R4009">_xlfn.IFS(AND(O4009&gt;P4009,O4009&gt;Q4009),"Low",AND(P4009&gt;O4009,P4009&gt;Q4009),"Medium",AND(Q4009&gt;O4009,Q4009&gt;P4009),"High")</f>
        <v>High</v>
      </c>
      <c r="S4009" t="str">
        <f t="shared" si="126"/>
        <v>F</v>
      </c>
    </row>
    <row r="4010" spans="1:19" x14ac:dyDescent="0.3">
      <c r="A4010" t="s">
        <v>18</v>
      </c>
      <c r="B4010">
        <v>7</v>
      </c>
      <c r="C4010" t="s">
        <v>15</v>
      </c>
      <c r="D4010" t="str">
        <f t="shared" si="125"/>
        <v>High</v>
      </c>
      <c r="E4010">
        <v>0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</v>
      </c>
      <c r="O4010" cm="1">
        <f t="array" ref="O4010">$U$2*_xlfn.IFS(C4010="data_analyst",$V$5,C4010="data_engineer",$V$6,C4010="data_scientist",$V$7)*_xlfn.IFS(E4010=0,$V$12,E4010=1,$V$11)*_xlfn.IFS(F4010=0,$V$17,F4010=1,$V$16)*_xlfn.IFS(G4010=0,$V$22,G4010=1,$V$21)*_xlfn.IFS(H4010=0,$V$27,H4010=1,$V$26)*_xlfn.IFS(I4010=0,$V$32,I4010=1,$V$31)*_xlfn.IFS(J4010=0,$V$37,J4010=1,$V$36)*_xlfn.IFS(K4010=0,$V$42,K4010=1,$V$41)*_xlfn.IFS(L4010=0,$V$47,L4010=1,$V$46)*_xlfn.IFS(M4010=0,$V$52,M4010=1,$V$51)*_xlfn.IFS(N4010=0,$V$57,N4010=1,$V$56)</f>
        <v>2.3455829444072339E-2</v>
      </c>
      <c r="P4010" cm="1">
        <f t="array" ref="P4010">$V$2*_xlfn.IFS(C4010="data_analyst",$X$5,C4010="data_engineer",$X$6,C4010="data_scientist",$X$7)*_xlfn.IFS(E4010=0,$X$12,E4010=1,$X$11)*_xlfn.IFS(F4010=0,$X$17,F4010=1,$X$16)*_xlfn.IFS(G4010=0,$X$22,G4010=1,$X$21)*_xlfn.IFS(H4010=0,$X$27,H4010=1,$X$26)*_xlfn.IFS(I4010=0,$X$32,I4010=1,$X$31)*_xlfn.IFS(J4010=0,$X$37,J4010=1,$X$36)*_xlfn.IFS(K4010=0,$X$42,K4010=1,$X$41)*_xlfn.IFS(L4010=0,$X$47,L4010=1,$X$46)*_xlfn.IFS(M4010=0,$X$52,M4010=1,$X$51)*_xlfn.IFS(N4010=0,$X$57,N4010=1,$X$56)</f>
        <v>1.3229474467763136E-4</v>
      </c>
      <c r="Q4010" cm="1">
        <f t="array" ref="Q4010">$W$2*_xlfn.IFS(C4010="data_analyst",$Z$5,C4010="data_engineer",$Z$6,C4010="data_scientist",$Z$7)*_xlfn.IFS(E4010=0,$Z$12,E4010=1,$Z$11)*_xlfn.IFS(F4010=0,$Z$17,F4010=1,$Z$16)*_xlfn.IFS(G4010=0,$Z$22,G4010=1,$Z$21)*_xlfn.IFS(H4010=0,$Z$27,H4010=1,$Z$26)*_xlfn.IFS(I4010=0,$Z$32,I4010=1,$Z$31)*_xlfn.IFS(J4010=0,$Z$37,J4010=1,$Z$36)*_xlfn.IFS(K4010=0,$Z$42,K4010=1,$Z$41)*_xlfn.IFS(L4010=0,$Z$47,L4010=1,$Z$46)*_xlfn.IFS(M4010=0,$Z$52,M4010=1,$Z$51)*_xlfn.IFS(N4010=0,$Z$57,N4010=1,$Z$56)</f>
        <v>1.0934096374833335E-3</v>
      </c>
      <c r="R4010" t="str" cm="1">
        <f t="array" ref="R4010">_xlfn.IFS(AND(O4010&gt;P4010,O4010&gt;Q4010),"Low",AND(P4010&gt;O4010,P4010&gt;Q4010),"Medium",AND(Q4010&gt;O4010,Q4010&gt;P4010),"High")</f>
        <v>Low</v>
      </c>
      <c r="S4010" t="str">
        <f t="shared" si="126"/>
        <v>F</v>
      </c>
    </row>
    <row r="4011" spans="1:19" x14ac:dyDescent="0.3">
      <c r="A4011" t="s">
        <v>18</v>
      </c>
      <c r="B4011">
        <v>2</v>
      </c>
      <c r="C4011" t="s">
        <v>15</v>
      </c>
      <c r="D4011" t="str">
        <f t="shared" si="125"/>
        <v>Medium</v>
      </c>
      <c r="E4011">
        <v>0</v>
      </c>
      <c r="F4011">
        <v>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</v>
      </c>
      <c r="O4011" cm="1">
        <f t="array" ref="O4011">$U$2*_xlfn.IFS(C4011="data_analyst",$V$5,C4011="data_engineer",$V$6,C4011="data_scientist",$V$7)*_xlfn.IFS(E4011=0,$V$12,E4011=1,$V$11)*_xlfn.IFS(F4011=0,$V$17,F4011=1,$V$16)*_xlfn.IFS(G4011=0,$V$22,G4011=1,$V$21)*_xlfn.IFS(H4011=0,$V$27,H4011=1,$V$26)*_xlfn.IFS(I4011=0,$V$32,I4011=1,$V$31)*_xlfn.IFS(J4011=0,$V$37,J4011=1,$V$36)*_xlfn.IFS(K4011=0,$V$42,K4011=1,$V$41)*_xlfn.IFS(L4011=0,$V$47,L4011=1,$V$46)*_xlfn.IFS(M4011=0,$V$52,M4011=1,$V$51)*_xlfn.IFS(N4011=0,$V$57,N4011=1,$V$56)</f>
        <v>2.3455829444072339E-2</v>
      </c>
      <c r="P4011" cm="1">
        <f t="array" ref="P4011">$V$2*_xlfn.IFS(C4011="data_analyst",$X$5,C4011="data_engineer",$X$6,C4011="data_scientist",$X$7)*_xlfn.IFS(E4011=0,$X$12,E4011=1,$X$11)*_xlfn.IFS(F4011=0,$X$17,F4011=1,$X$16)*_xlfn.IFS(G4011=0,$X$22,G4011=1,$X$21)*_xlfn.IFS(H4011=0,$X$27,H4011=1,$X$26)*_xlfn.IFS(I4011=0,$X$32,I4011=1,$X$31)*_xlfn.IFS(J4011=0,$X$37,J4011=1,$X$36)*_xlfn.IFS(K4011=0,$X$42,K4011=1,$X$41)*_xlfn.IFS(L4011=0,$X$47,L4011=1,$X$46)*_xlfn.IFS(M4011=0,$X$52,M4011=1,$X$51)*_xlfn.IFS(N4011=0,$X$57,N4011=1,$X$56)</f>
        <v>1.3229474467763136E-4</v>
      </c>
      <c r="Q4011" cm="1">
        <f t="array" ref="Q4011">$W$2*_xlfn.IFS(C4011="data_analyst",$Z$5,C4011="data_engineer",$Z$6,C4011="data_scientist",$Z$7)*_xlfn.IFS(E4011=0,$Z$12,E4011=1,$Z$11)*_xlfn.IFS(F4011=0,$Z$17,F4011=1,$Z$16)*_xlfn.IFS(G4011=0,$Z$22,G4011=1,$Z$21)*_xlfn.IFS(H4011=0,$Z$27,H4011=1,$Z$26)*_xlfn.IFS(I4011=0,$Z$32,I4011=1,$Z$31)*_xlfn.IFS(J4011=0,$Z$37,J4011=1,$Z$36)*_xlfn.IFS(K4011=0,$Z$42,K4011=1,$Z$41)*_xlfn.IFS(L4011=0,$Z$47,L4011=1,$Z$46)*_xlfn.IFS(M4011=0,$Z$52,M4011=1,$Z$51)*_xlfn.IFS(N4011=0,$Z$57,N4011=1,$Z$56)</f>
        <v>1.0934096374833335E-3</v>
      </c>
      <c r="R4011" t="str" cm="1">
        <f t="array" ref="R4011">_xlfn.IFS(AND(O4011&gt;P4011,O4011&gt;Q4011),"Low",AND(P4011&gt;O4011,P4011&gt;Q4011),"Medium",AND(Q4011&gt;O4011,Q4011&gt;P4011),"High")</f>
        <v>Low</v>
      </c>
      <c r="S4011" t="str">
        <f t="shared" si="126"/>
        <v>F</v>
      </c>
    </row>
    <row r="4012" spans="1:19" x14ac:dyDescent="0.3">
      <c r="A4012" t="s">
        <v>18</v>
      </c>
      <c r="B4012">
        <v>4</v>
      </c>
      <c r="C4012" t="s">
        <v>15</v>
      </c>
      <c r="D4012" t="str">
        <f t="shared" si="125"/>
        <v>Medium</v>
      </c>
      <c r="E4012">
        <v>0</v>
      </c>
      <c r="F4012">
        <v>1</v>
      </c>
      <c r="G4012">
        <v>0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1</v>
      </c>
      <c r="O4012" cm="1">
        <f t="array" ref="O4012">$U$2*_xlfn.IFS(C4012="data_analyst",$V$5,C4012="data_engineer",$V$6,C4012="data_scientist",$V$7)*_xlfn.IFS(E4012=0,$V$12,E4012=1,$V$11)*_xlfn.IFS(F4012=0,$V$17,F4012=1,$V$16)*_xlfn.IFS(G4012=0,$V$22,G4012=1,$V$21)*_xlfn.IFS(H4012=0,$V$27,H4012=1,$V$26)*_xlfn.IFS(I4012=0,$V$32,I4012=1,$V$31)*_xlfn.IFS(J4012=0,$V$37,J4012=1,$V$36)*_xlfn.IFS(K4012=0,$V$42,K4012=1,$V$41)*_xlfn.IFS(L4012=0,$V$47,L4012=1,$V$46)*_xlfn.IFS(M4012=0,$V$52,M4012=1,$V$51)*_xlfn.IFS(N4012=0,$V$57,N4012=1,$V$56)</f>
        <v>8.0538920544847136E-3</v>
      </c>
      <c r="P4012" cm="1">
        <f t="array" ref="P4012">$V$2*_xlfn.IFS(C4012="data_analyst",$X$5,C4012="data_engineer",$X$6,C4012="data_scientist",$X$7)*_xlfn.IFS(E4012=0,$X$12,E4012=1,$X$11)*_xlfn.IFS(F4012=0,$X$17,F4012=1,$X$16)*_xlfn.IFS(G4012=0,$X$22,G4012=1,$X$21)*_xlfn.IFS(H4012=0,$X$27,H4012=1,$X$26)*_xlfn.IFS(I4012=0,$X$32,I4012=1,$X$31)*_xlfn.IFS(J4012=0,$X$37,J4012=1,$X$36)*_xlfn.IFS(K4012=0,$X$42,K4012=1,$X$41)*_xlfn.IFS(L4012=0,$X$47,L4012=1,$X$46)*_xlfn.IFS(M4012=0,$X$52,M4012=1,$X$51)*_xlfn.IFS(N4012=0,$X$57,N4012=1,$X$56)</f>
        <v>3.2026103349562342E-5</v>
      </c>
      <c r="Q4012" cm="1">
        <f t="array" ref="Q4012">$W$2*_xlfn.IFS(C4012="data_analyst",$Z$5,C4012="data_engineer",$Z$6,C4012="data_scientist",$Z$7)*_xlfn.IFS(E4012=0,$Z$12,E4012=1,$Z$11)*_xlfn.IFS(F4012=0,$Z$17,F4012=1,$Z$16)*_xlfn.IFS(G4012=0,$Z$22,G4012=1,$Z$21)*_xlfn.IFS(H4012=0,$Z$27,H4012=1,$Z$26)*_xlfn.IFS(I4012=0,$Z$32,I4012=1,$Z$31)*_xlfn.IFS(J4012=0,$Z$37,J4012=1,$Z$36)*_xlfn.IFS(K4012=0,$Z$42,K4012=1,$Z$41)*_xlfn.IFS(L4012=0,$Z$47,L4012=1,$Z$46)*_xlfn.IFS(M4012=0,$Z$52,M4012=1,$Z$51)*_xlfn.IFS(N4012=0,$Z$57,N4012=1,$Z$56)</f>
        <v>3.0681362709042702E-4</v>
      </c>
      <c r="R4012" t="str" cm="1">
        <f t="array" ref="R4012">_xlfn.IFS(AND(O4012&gt;P4012,O4012&gt;Q4012),"Low",AND(P4012&gt;O4012,P4012&gt;Q4012),"Medium",AND(Q4012&gt;O4012,Q4012&gt;P4012),"High")</f>
        <v>Low</v>
      </c>
      <c r="S4012" t="str">
        <f t="shared" si="126"/>
        <v>F</v>
      </c>
    </row>
    <row r="4013" spans="1:19" x14ac:dyDescent="0.3">
      <c r="A4013" t="s">
        <v>18</v>
      </c>
      <c r="B4013">
        <v>5</v>
      </c>
      <c r="C4013" t="s">
        <v>15</v>
      </c>
      <c r="D4013" t="str">
        <f t="shared" si="125"/>
        <v>High</v>
      </c>
      <c r="E4013">
        <v>1</v>
      </c>
      <c r="F4013">
        <v>1</v>
      </c>
      <c r="G4013">
        <v>0</v>
      </c>
      <c r="H4013">
        <v>1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 cm="1">
        <f t="array" ref="O4013">$U$2*_xlfn.IFS(C4013="data_analyst",$V$5,C4013="data_engineer",$V$6,C4013="data_scientist",$V$7)*_xlfn.IFS(E4013=0,$V$12,E4013=1,$V$11)*_xlfn.IFS(F4013=0,$V$17,F4013=1,$V$16)*_xlfn.IFS(G4013=0,$V$22,G4013=1,$V$21)*_xlfn.IFS(H4013=0,$V$27,H4013=1,$V$26)*_xlfn.IFS(I4013=0,$V$32,I4013=1,$V$31)*_xlfn.IFS(J4013=0,$V$37,J4013=1,$V$36)*_xlfn.IFS(K4013=0,$V$42,K4013=1,$V$41)*_xlfn.IFS(L4013=0,$V$47,L4013=1,$V$46)*_xlfn.IFS(M4013=0,$V$52,M4013=1,$V$51)*_xlfn.IFS(N4013=0,$V$57,N4013=1,$V$56)</f>
        <v>2.7040672703791473E-4</v>
      </c>
      <c r="P4013" cm="1">
        <f t="array" ref="P4013">$V$2*_xlfn.IFS(C4013="data_analyst",$X$5,C4013="data_engineer",$X$6,C4013="data_scientist",$X$7)*_xlfn.IFS(E4013=0,$X$12,E4013=1,$X$11)*_xlfn.IFS(F4013=0,$X$17,F4013=1,$X$16)*_xlfn.IFS(G4013=0,$X$22,G4013=1,$X$21)*_xlfn.IFS(H4013=0,$X$27,H4013=1,$X$26)*_xlfn.IFS(I4013=0,$X$32,I4013=1,$X$31)*_xlfn.IFS(J4013=0,$X$37,J4013=1,$X$36)*_xlfn.IFS(K4013=0,$X$42,K4013=1,$X$41)*_xlfn.IFS(L4013=0,$X$47,L4013=1,$X$46)*_xlfn.IFS(M4013=0,$X$52,M4013=1,$X$51)*_xlfn.IFS(N4013=0,$X$57,N4013=1,$X$56)</f>
        <v>4.2729383252746515E-6</v>
      </c>
      <c r="Q4013" cm="1">
        <f t="array" ref="Q4013">$W$2*_xlfn.IFS(C4013="data_analyst",$Z$5,C4013="data_engineer",$Z$6,C4013="data_scientist",$Z$7)*_xlfn.IFS(E4013=0,$Z$12,E4013=1,$Z$11)*_xlfn.IFS(F4013=0,$Z$17,F4013=1,$Z$16)*_xlfn.IFS(G4013=0,$Z$22,G4013=1,$Z$21)*_xlfn.IFS(H4013=0,$Z$27,H4013=1,$Z$26)*_xlfn.IFS(I4013=0,$Z$32,I4013=1,$Z$31)*_xlfn.IFS(J4013=0,$Z$37,J4013=1,$Z$36)*_xlfn.IFS(K4013=0,$Z$42,K4013=1,$Z$41)*_xlfn.IFS(L4013=0,$Z$47,L4013=1,$Z$46)*_xlfn.IFS(M4013=0,$Z$52,M4013=1,$Z$51)*_xlfn.IFS(N4013=0,$Z$57,N4013=1,$Z$56)</f>
        <v>3.3915974825238953E-5</v>
      </c>
      <c r="R4013" t="str" cm="1">
        <f t="array" ref="R4013">_xlfn.IFS(AND(O4013&gt;P4013,O4013&gt;Q4013),"Low",AND(P4013&gt;O4013,P4013&gt;Q4013),"Medium",AND(Q4013&gt;O4013,Q4013&gt;P4013),"High")</f>
        <v>Low</v>
      </c>
      <c r="S4013" t="str">
        <f t="shared" si="126"/>
        <v>F</v>
      </c>
    </row>
    <row r="4014" spans="1:19" x14ac:dyDescent="0.3">
      <c r="A4014" t="s">
        <v>18</v>
      </c>
      <c r="B4014">
        <v>5</v>
      </c>
      <c r="C4014" t="s">
        <v>15</v>
      </c>
      <c r="D4014" t="str">
        <f t="shared" si="125"/>
        <v>High</v>
      </c>
      <c r="E4014">
        <v>0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</v>
      </c>
      <c r="O4014" cm="1">
        <f t="array" ref="O4014">$U$2*_xlfn.IFS(C4014="data_analyst",$V$5,C4014="data_engineer",$V$6,C4014="data_scientist",$V$7)*_xlfn.IFS(E4014=0,$V$12,E4014=1,$V$11)*_xlfn.IFS(F4014=0,$V$17,F4014=1,$V$16)*_xlfn.IFS(G4014=0,$V$22,G4014=1,$V$21)*_xlfn.IFS(H4014=0,$V$27,H4014=1,$V$26)*_xlfn.IFS(I4014=0,$V$32,I4014=1,$V$31)*_xlfn.IFS(J4014=0,$V$37,J4014=1,$V$36)*_xlfn.IFS(K4014=0,$V$42,K4014=1,$V$41)*_xlfn.IFS(L4014=0,$V$47,L4014=1,$V$46)*_xlfn.IFS(M4014=0,$V$52,M4014=1,$V$51)*_xlfn.IFS(N4014=0,$V$57,N4014=1,$V$56)</f>
        <v>2.3455829444072339E-2</v>
      </c>
      <c r="P4014" cm="1">
        <f t="array" ref="P4014">$V$2*_xlfn.IFS(C4014="data_analyst",$X$5,C4014="data_engineer",$X$6,C4014="data_scientist",$X$7)*_xlfn.IFS(E4014=0,$X$12,E4014=1,$X$11)*_xlfn.IFS(F4014=0,$X$17,F4014=1,$X$16)*_xlfn.IFS(G4014=0,$X$22,G4014=1,$X$21)*_xlfn.IFS(H4014=0,$X$27,H4014=1,$X$26)*_xlfn.IFS(I4014=0,$X$32,I4014=1,$X$31)*_xlfn.IFS(J4014=0,$X$37,J4014=1,$X$36)*_xlfn.IFS(K4014=0,$X$42,K4014=1,$X$41)*_xlfn.IFS(L4014=0,$X$47,L4014=1,$X$46)*_xlfn.IFS(M4014=0,$X$52,M4014=1,$X$51)*_xlfn.IFS(N4014=0,$X$57,N4014=1,$X$56)</f>
        <v>1.3229474467763136E-4</v>
      </c>
      <c r="Q4014" cm="1">
        <f t="array" ref="Q4014">$W$2*_xlfn.IFS(C4014="data_analyst",$Z$5,C4014="data_engineer",$Z$6,C4014="data_scientist",$Z$7)*_xlfn.IFS(E4014=0,$Z$12,E4014=1,$Z$11)*_xlfn.IFS(F4014=0,$Z$17,F4014=1,$Z$16)*_xlfn.IFS(G4014=0,$Z$22,G4014=1,$Z$21)*_xlfn.IFS(H4014=0,$Z$27,H4014=1,$Z$26)*_xlfn.IFS(I4014=0,$Z$32,I4014=1,$Z$31)*_xlfn.IFS(J4014=0,$Z$37,J4014=1,$Z$36)*_xlfn.IFS(K4014=0,$Z$42,K4014=1,$Z$41)*_xlfn.IFS(L4014=0,$Z$47,L4014=1,$Z$46)*_xlfn.IFS(M4014=0,$Z$52,M4014=1,$Z$51)*_xlfn.IFS(N4014=0,$Z$57,N4014=1,$Z$56)</f>
        <v>1.0934096374833335E-3</v>
      </c>
      <c r="R4014" t="str" cm="1">
        <f t="array" ref="R4014">_xlfn.IFS(AND(O4014&gt;P4014,O4014&gt;Q4014),"Low",AND(P4014&gt;O4014,P4014&gt;Q4014),"Medium",AND(Q4014&gt;O4014,Q4014&gt;P4014),"High")</f>
        <v>Low</v>
      </c>
      <c r="S4014" t="str">
        <f t="shared" si="126"/>
        <v>F</v>
      </c>
    </row>
    <row r="4015" spans="1:19" x14ac:dyDescent="0.3">
      <c r="A4015" t="s">
        <v>18</v>
      </c>
      <c r="B4015">
        <v>7</v>
      </c>
      <c r="C4015" t="s">
        <v>15</v>
      </c>
      <c r="D4015" t="str">
        <f t="shared" si="125"/>
        <v>High</v>
      </c>
      <c r="E4015">
        <v>0</v>
      </c>
      <c r="F4015">
        <v>1</v>
      </c>
      <c r="G4015">
        <v>0</v>
      </c>
      <c r="H4015">
        <v>0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1</v>
      </c>
      <c r="O4015" cm="1">
        <f t="array" ref="O4015">$U$2*_xlfn.IFS(C4015="data_analyst",$V$5,C4015="data_engineer",$V$6,C4015="data_scientist",$V$7)*_xlfn.IFS(E4015=0,$V$12,E4015=1,$V$11)*_xlfn.IFS(F4015=0,$V$17,F4015=1,$V$16)*_xlfn.IFS(G4015=0,$V$22,G4015=1,$V$21)*_xlfn.IFS(H4015=0,$V$27,H4015=1,$V$26)*_xlfn.IFS(I4015=0,$V$32,I4015=1,$V$31)*_xlfn.IFS(J4015=0,$V$37,J4015=1,$V$36)*_xlfn.IFS(K4015=0,$V$42,K4015=1,$V$41)*_xlfn.IFS(L4015=0,$V$47,L4015=1,$V$46)*_xlfn.IFS(M4015=0,$V$52,M4015=1,$V$51)*_xlfn.IFS(N4015=0,$V$57,N4015=1,$V$56)</f>
        <v>4.6298645463884189E-3</v>
      </c>
      <c r="P4015" cm="1">
        <f t="array" ref="P4015">$V$2*_xlfn.IFS(C4015="data_analyst",$X$5,C4015="data_engineer",$X$6,C4015="data_scientist",$X$7)*_xlfn.IFS(E4015=0,$X$12,E4015=1,$X$11)*_xlfn.IFS(F4015=0,$X$17,F4015=1,$X$16)*_xlfn.IFS(G4015=0,$X$22,G4015=1,$X$21)*_xlfn.IFS(H4015=0,$X$27,H4015=1,$X$26)*_xlfn.IFS(I4015=0,$X$32,I4015=1,$X$31)*_xlfn.IFS(J4015=0,$X$37,J4015=1,$X$36)*_xlfn.IFS(K4015=0,$X$42,K4015=1,$X$41)*_xlfn.IFS(L4015=0,$X$47,L4015=1,$X$46)*_xlfn.IFS(M4015=0,$X$52,M4015=1,$X$51)*_xlfn.IFS(N4015=0,$X$57,N4015=1,$X$56)</f>
        <v>2.6516803780137475E-5</v>
      </c>
      <c r="Q4015" cm="1">
        <f t="array" ref="Q4015">$W$2*_xlfn.IFS(C4015="data_analyst",$Z$5,C4015="data_engineer",$Z$6,C4015="data_scientist",$Z$7)*_xlfn.IFS(E4015=0,$Z$12,E4015=1,$Z$11)*_xlfn.IFS(F4015=0,$Z$17,F4015=1,$Z$16)*_xlfn.IFS(G4015=0,$Z$22,G4015=1,$Z$21)*_xlfn.IFS(H4015=0,$Z$27,H4015=1,$Z$26)*_xlfn.IFS(I4015=0,$Z$32,I4015=1,$Z$31)*_xlfn.IFS(J4015=0,$Z$37,J4015=1,$Z$36)*_xlfn.IFS(K4015=0,$Z$42,K4015=1,$Z$41)*_xlfn.IFS(L4015=0,$Z$47,L4015=1,$Z$46)*_xlfn.IFS(M4015=0,$Z$52,M4015=1,$Z$51)*_xlfn.IFS(N4015=0,$Z$57,N4015=1,$Z$56)</f>
        <v>1.9742118454560195E-4</v>
      </c>
      <c r="R4015" t="str" cm="1">
        <f t="array" ref="R4015">_xlfn.IFS(AND(O4015&gt;P4015,O4015&gt;Q4015),"Low",AND(P4015&gt;O4015,P4015&gt;Q4015),"Medium",AND(Q4015&gt;O4015,Q4015&gt;P4015),"High")</f>
        <v>Low</v>
      </c>
      <c r="S4015" t="str">
        <f t="shared" si="126"/>
        <v>F</v>
      </c>
    </row>
    <row r="4016" spans="1:19" x14ac:dyDescent="0.3">
      <c r="A4016" t="s">
        <v>18</v>
      </c>
      <c r="B4016">
        <v>5</v>
      </c>
      <c r="C4016" t="s">
        <v>15</v>
      </c>
      <c r="D4016" t="str">
        <f t="shared" si="125"/>
        <v>High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1</v>
      </c>
      <c r="O4016" cm="1">
        <f t="array" ref="O4016">$U$2*_xlfn.IFS(C4016="data_analyst",$V$5,C4016="data_engineer",$V$6,C4016="data_scientist",$V$7)*_xlfn.IFS(E4016=0,$V$12,E4016=1,$V$11)*_xlfn.IFS(F4016=0,$V$17,F4016=1,$V$16)*_xlfn.IFS(G4016=0,$V$22,G4016=1,$V$21)*_xlfn.IFS(H4016=0,$V$27,H4016=1,$V$26)*_xlfn.IFS(I4016=0,$V$32,I4016=1,$V$31)*_xlfn.IFS(J4016=0,$V$37,J4016=1,$V$36)*_xlfn.IFS(K4016=0,$V$42,K4016=1,$V$41)*_xlfn.IFS(L4016=0,$V$47,L4016=1,$V$46)*_xlfn.IFS(M4016=0,$V$52,M4016=1,$V$51)*_xlfn.IFS(N4016=0,$V$57,N4016=1,$V$56)</f>
        <v>7.1574228084179926E-4</v>
      </c>
      <c r="P4016" cm="1">
        <f t="array" ref="P4016">$V$2*_xlfn.IFS(C4016="data_analyst",$X$5,C4016="data_engineer",$X$6,C4016="data_scientist",$X$7)*_xlfn.IFS(E4016=0,$X$12,E4016=1,$X$11)*_xlfn.IFS(F4016=0,$X$17,F4016=1,$X$16)*_xlfn.IFS(G4016=0,$X$22,G4016=1,$X$21)*_xlfn.IFS(H4016=0,$X$27,H4016=1,$X$26)*_xlfn.IFS(I4016=0,$X$32,I4016=1,$X$31)*_xlfn.IFS(J4016=0,$X$37,J4016=1,$X$36)*_xlfn.IFS(K4016=0,$X$42,K4016=1,$X$41)*_xlfn.IFS(L4016=0,$X$47,L4016=1,$X$46)*_xlfn.IFS(M4016=0,$X$52,M4016=1,$X$51)*_xlfn.IFS(N4016=0,$X$57,N4016=1,$X$56)</f>
        <v>1.6623544168966768E-4</v>
      </c>
      <c r="Q4016" cm="1">
        <f t="array" ref="Q4016">$W$2*_xlfn.IFS(C4016="data_analyst",$Z$5,C4016="data_engineer",$Z$6,C4016="data_scientist",$Z$7)*_xlfn.IFS(E4016=0,$Z$12,E4016=1,$Z$11)*_xlfn.IFS(F4016=0,$Z$17,F4016=1,$Z$16)*_xlfn.IFS(G4016=0,$Z$22,G4016=1,$Z$21)*_xlfn.IFS(H4016=0,$Z$27,H4016=1,$Z$26)*_xlfn.IFS(I4016=0,$Z$32,I4016=1,$Z$31)*_xlfn.IFS(J4016=0,$Z$37,J4016=1,$Z$36)*_xlfn.IFS(K4016=0,$Z$42,K4016=1,$Z$41)*_xlfn.IFS(L4016=0,$Z$47,L4016=1,$Z$46)*_xlfn.IFS(M4016=0,$Z$52,M4016=1,$Z$51)*_xlfn.IFS(N4016=0,$Z$57,N4016=1,$Z$56)</f>
        <v>4.3189157125991573E-4</v>
      </c>
      <c r="R4016" t="str" cm="1">
        <f t="array" ref="R4016">_xlfn.IFS(AND(O4016&gt;P4016,O4016&gt;Q4016),"Low",AND(P4016&gt;O4016,P4016&gt;Q4016),"Medium",AND(Q4016&gt;O4016,Q4016&gt;P4016),"High")</f>
        <v>Low</v>
      </c>
      <c r="S4016" t="str">
        <f t="shared" si="126"/>
        <v>F</v>
      </c>
    </row>
    <row r="4017" spans="1:19" x14ac:dyDescent="0.3">
      <c r="A4017" t="s">
        <v>18</v>
      </c>
      <c r="B4017">
        <v>5</v>
      </c>
      <c r="C4017" t="s">
        <v>15</v>
      </c>
      <c r="D4017" t="str">
        <f t="shared" si="125"/>
        <v>High</v>
      </c>
      <c r="E4017">
        <v>1</v>
      </c>
      <c r="F4017">
        <v>0</v>
      </c>
      <c r="G4017">
        <v>0</v>
      </c>
      <c r="H4017">
        <v>1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1</v>
      </c>
      <c r="O4017" cm="1">
        <f t="array" ref="O4017">$U$2*_xlfn.IFS(C4017="data_analyst",$V$5,C4017="data_engineer",$V$6,C4017="data_scientist",$V$7)*_xlfn.IFS(E4017=0,$V$12,E4017=1,$V$11)*_xlfn.IFS(F4017=0,$V$17,F4017=1,$V$16)*_xlfn.IFS(G4017=0,$V$22,G4017=1,$V$21)*_xlfn.IFS(H4017=0,$V$27,H4017=1,$V$26)*_xlfn.IFS(I4017=0,$V$32,I4017=1,$V$31)*_xlfn.IFS(J4017=0,$V$37,J4017=1,$V$36)*_xlfn.IFS(K4017=0,$V$42,K4017=1,$V$41)*_xlfn.IFS(L4017=0,$V$47,L4017=1,$V$46)*_xlfn.IFS(M4017=0,$V$52,M4017=1,$V$51)*_xlfn.IFS(N4017=0,$V$57,N4017=1,$V$56)</f>
        <v>1.038418630017864E-3</v>
      </c>
      <c r="P4017" cm="1">
        <f t="array" ref="P4017">$V$2*_xlfn.IFS(C4017="data_analyst",$X$5,C4017="data_engineer",$X$6,C4017="data_scientist",$X$7)*_xlfn.IFS(E4017=0,$X$12,E4017=1,$X$11)*_xlfn.IFS(F4017=0,$X$17,F4017=1,$X$16)*_xlfn.IFS(G4017=0,$X$22,G4017=1,$X$21)*_xlfn.IFS(H4017=0,$X$27,H4017=1,$X$26)*_xlfn.IFS(I4017=0,$X$32,I4017=1,$X$31)*_xlfn.IFS(J4017=0,$X$37,J4017=1,$X$36)*_xlfn.IFS(K4017=0,$X$42,K4017=1,$X$41)*_xlfn.IFS(L4017=0,$X$47,L4017=1,$X$46)*_xlfn.IFS(M4017=0,$X$52,M4017=1,$X$51)*_xlfn.IFS(N4017=0,$X$57,N4017=1,$X$56)</f>
        <v>6.2984956746185659E-5</v>
      </c>
      <c r="Q4017" cm="1">
        <f t="array" ref="Q4017">$W$2*_xlfn.IFS(C4017="data_analyst",$Z$5,C4017="data_engineer",$Z$6,C4017="data_scientist",$Z$7)*_xlfn.IFS(E4017=0,$Z$12,E4017=1,$Z$11)*_xlfn.IFS(F4017=0,$Z$17,F4017=1,$Z$16)*_xlfn.IFS(G4017=0,$Z$22,G4017=1,$Z$21)*_xlfn.IFS(H4017=0,$Z$27,H4017=1,$Z$26)*_xlfn.IFS(I4017=0,$Z$32,I4017=1,$Z$31)*_xlfn.IFS(J4017=0,$Z$37,J4017=1,$Z$36)*_xlfn.IFS(K4017=0,$Z$42,K4017=1,$Z$41)*_xlfn.IFS(L4017=0,$Z$47,L4017=1,$Z$46)*_xlfn.IFS(M4017=0,$Z$52,M4017=1,$Z$51)*_xlfn.IFS(N4017=0,$Z$57,N4017=1,$Z$56)</f>
        <v>2.0697796002454308E-4</v>
      </c>
      <c r="R4017" t="str" cm="1">
        <f t="array" ref="R4017">_xlfn.IFS(AND(O4017&gt;P4017,O4017&gt;Q4017),"Low",AND(P4017&gt;O4017,P4017&gt;Q4017),"Medium",AND(Q4017&gt;O4017,Q4017&gt;P4017),"High")</f>
        <v>Low</v>
      </c>
      <c r="S4017" t="str">
        <f t="shared" si="126"/>
        <v>F</v>
      </c>
    </row>
    <row r="4018" spans="1:19" x14ac:dyDescent="0.3">
      <c r="A4018" t="s">
        <v>18</v>
      </c>
      <c r="B4018">
        <v>7</v>
      </c>
      <c r="C4018" t="s">
        <v>15</v>
      </c>
      <c r="D4018" t="str">
        <f t="shared" si="125"/>
        <v>High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1</v>
      </c>
      <c r="O4018" cm="1">
        <f t="array" ref="O4018">$U$2*_xlfn.IFS(C4018="data_analyst",$V$5,C4018="data_engineer",$V$6,C4018="data_scientist",$V$7)*_xlfn.IFS(E4018=0,$V$12,E4018=1,$V$11)*_xlfn.IFS(F4018=0,$V$17,F4018=1,$V$16)*_xlfn.IFS(G4018=0,$V$22,G4018=1,$V$21)*_xlfn.IFS(H4018=0,$V$27,H4018=1,$V$26)*_xlfn.IFS(I4018=0,$V$32,I4018=1,$V$31)*_xlfn.IFS(J4018=0,$V$37,J4018=1,$V$36)*_xlfn.IFS(K4018=0,$V$42,K4018=1,$V$41)*_xlfn.IFS(L4018=0,$V$47,L4018=1,$V$46)*_xlfn.IFS(M4018=0,$V$52,M4018=1,$V$51)*_xlfn.IFS(N4018=0,$V$57,N4018=1,$V$56)</f>
        <v>6.1814643585689803E-3</v>
      </c>
      <c r="P4018" cm="1">
        <f t="array" ref="P4018">$V$2*_xlfn.IFS(C4018="data_analyst",$X$5,C4018="data_engineer",$X$6,C4018="data_scientist",$X$7)*_xlfn.IFS(E4018=0,$X$12,E4018=1,$X$11)*_xlfn.IFS(F4018=0,$X$17,F4018=1,$X$16)*_xlfn.IFS(G4018=0,$X$22,G4018=1,$X$21)*_xlfn.IFS(H4018=0,$X$27,H4018=1,$X$26)*_xlfn.IFS(I4018=0,$X$32,I4018=1,$X$31)*_xlfn.IFS(J4018=0,$X$37,J4018=1,$X$36)*_xlfn.IFS(K4018=0,$X$42,K4018=1,$X$41)*_xlfn.IFS(L4018=0,$X$47,L4018=1,$X$46)*_xlfn.IFS(M4018=0,$X$52,M4018=1,$X$51)*_xlfn.IFS(N4018=0,$X$57,N4018=1,$X$56)</f>
        <v>2.760870978410546E-5</v>
      </c>
      <c r="Q4018" cm="1">
        <f t="array" ref="Q4018">$W$2*_xlfn.IFS(C4018="data_analyst",$Z$5,C4018="data_engineer",$Z$6,C4018="data_scientist",$Z$7)*_xlfn.IFS(E4018=0,$Z$12,E4018=1,$Z$11)*_xlfn.IFS(F4018=0,$Z$17,F4018=1,$Z$16)*_xlfn.IFS(G4018=0,$Z$22,G4018=1,$Z$21)*_xlfn.IFS(H4018=0,$Z$27,H4018=1,$Z$26)*_xlfn.IFS(I4018=0,$Z$32,I4018=1,$Z$31)*_xlfn.IFS(J4018=0,$Z$37,J4018=1,$Z$36)*_xlfn.IFS(K4018=0,$Z$42,K4018=1,$Z$41)*_xlfn.IFS(L4018=0,$Z$47,L4018=1,$Z$46)*_xlfn.IFS(M4018=0,$Z$52,M4018=1,$Z$51)*_xlfn.IFS(N4018=0,$Z$57,N4018=1,$Z$56)</f>
        <v>2.8928141982811694E-4</v>
      </c>
      <c r="R4018" t="str" cm="1">
        <f t="array" ref="R4018">_xlfn.IFS(AND(O4018&gt;P4018,O4018&gt;Q4018),"Low",AND(P4018&gt;O4018,P4018&gt;Q4018),"Medium",AND(Q4018&gt;O4018,Q4018&gt;P4018),"High")</f>
        <v>Low</v>
      </c>
      <c r="S4018" t="str">
        <f t="shared" si="126"/>
        <v>F</v>
      </c>
    </row>
    <row r="4019" spans="1:19" x14ac:dyDescent="0.3">
      <c r="A4019" t="s">
        <v>18</v>
      </c>
      <c r="B4019">
        <v>8</v>
      </c>
      <c r="C4019" t="s">
        <v>15</v>
      </c>
      <c r="D4019" t="str">
        <f t="shared" si="125"/>
        <v>High</v>
      </c>
      <c r="E4019">
        <v>1</v>
      </c>
      <c r="F4019">
        <v>1</v>
      </c>
      <c r="G4019">
        <v>0</v>
      </c>
      <c r="H4019">
        <v>1</v>
      </c>
      <c r="I4019">
        <v>0</v>
      </c>
      <c r="J4019">
        <v>0</v>
      </c>
      <c r="K4019">
        <v>1</v>
      </c>
      <c r="L4019">
        <v>0</v>
      </c>
      <c r="M4019">
        <v>1</v>
      </c>
      <c r="N4019">
        <v>1</v>
      </c>
      <c r="O4019" cm="1">
        <f t="array" ref="O4019">$U$2*_xlfn.IFS(C4019="data_analyst",$V$5,C4019="data_engineer",$V$6,C4019="data_scientist",$V$7)*_xlfn.IFS(E4019=0,$V$12,E4019=1,$V$11)*_xlfn.IFS(F4019=0,$V$17,F4019=1,$V$16)*_xlfn.IFS(G4019=0,$V$22,G4019=1,$V$21)*_xlfn.IFS(H4019=0,$V$27,H4019=1,$V$26)*_xlfn.IFS(I4019=0,$V$32,I4019=1,$V$31)*_xlfn.IFS(J4019=0,$V$37,J4019=1,$V$36)*_xlfn.IFS(K4019=0,$V$42,K4019=1,$V$41)*_xlfn.IFS(L4019=0,$V$47,L4019=1,$V$46)*_xlfn.IFS(M4019=0,$V$52,M4019=1,$V$51)*_xlfn.IFS(N4019=0,$V$57,N4019=1,$V$56)</f>
        <v>6.5904225178019485E-5</v>
      </c>
      <c r="P4019" cm="1">
        <f t="array" ref="P4019">$V$2*_xlfn.IFS(C4019="data_analyst",$X$5,C4019="data_engineer",$X$6,C4019="data_scientist",$X$7)*_xlfn.IFS(E4019=0,$X$12,E4019=1,$X$11)*_xlfn.IFS(F4019=0,$X$17,F4019=1,$X$16)*_xlfn.IFS(G4019=0,$X$22,G4019=1,$X$21)*_xlfn.IFS(H4019=0,$X$27,H4019=1,$X$26)*_xlfn.IFS(I4019=0,$X$32,I4019=1,$X$31)*_xlfn.IFS(J4019=0,$X$37,J4019=1,$X$36)*_xlfn.IFS(K4019=0,$X$42,K4019=1,$X$41)*_xlfn.IFS(L4019=0,$X$47,L4019=1,$X$46)*_xlfn.IFS(M4019=0,$X$52,M4019=1,$X$51)*_xlfn.IFS(N4019=0,$X$57,N4019=1,$X$56)</f>
        <v>3.3811333494331352E-5</v>
      </c>
      <c r="Q4019" cm="1">
        <f t="array" ref="Q4019">$W$2*_xlfn.IFS(C4019="data_analyst",$Z$5,C4019="data_engineer",$Z$6,C4019="data_scientist",$Z$7)*_xlfn.IFS(E4019=0,$Z$12,E4019=1,$Z$11)*_xlfn.IFS(F4019=0,$Z$17,F4019=1,$Z$16)*_xlfn.IFS(G4019=0,$Z$22,G4019=1,$Z$21)*_xlfn.IFS(H4019=0,$Z$27,H4019=1,$Z$26)*_xlfn.IFS(I4019=0,$Z$32,I4019=1,$Z$31)*_xlfn.IFS(J4019=0,$Z$37,J4019=1,$Z$36)*_xlfn.IFS(K4019=0,$Z$42,K4019=1,$Z$41)*_xlfn.IFS(L4019=0,$Z$47,L4019=1,$Z$46)*_xlfn.IFS(M4019=0,$Z$52,M4019=1,$Z$51)*_xlfn.IFS(N4019=0,$Z$57,N4019=1,$Z$56)</f>
        <v>4.4534273972508137E-5</v>
      </c>
      <c r="R4019" t="str" cm="1">
        <f t="array" ref="R4019">_xlfn.IFS(AND(O4019&gt;P4019,O4019&gt;Q4019),"Low",AND(P4019&gt;O4019,P4019&gt;Q4019),"Medium",AND(Q4019&gt;O4019,Q4019&gt;P4019),"High")</f>
        <v>Low</v>
      </c>
      <c r="S4019" t="str">
        <f t="shared" si="126"/>
        <v>F</v>
      </c>
    </row>
    <row r="4020" spans="1:19" x14ac:dyDescent="0.3">
      <c r="A4020" t="s">
        <v>18</v>
      </c>
      <c r="B4020">
        <v>5</v>
      </c>
      <c r="C4020" t="s">
        <v>15</v>
      </c>
      <c r="D4020" t="str">
        <f t="shared" si="125"/>
        <v>High</v>
      </c>
      <c r="E4020">
        <v>1</v>
      </c>
      <c r="F4020">
        <v>1</v>
      </c>
      <c r="G4020">
        <v>0</v>
      </c>
      <c r="H4020">
        <v>1</v>
      </c>
      <c r="I4020">
        <v>0</v>
      </c>
      <c r="J4020">
        <v>0</v>
      </c>
      <c r="K4020">
        <v>1</v>
      </c>
      <c r="L4020">
        <v>0</v>
      </c>
      <c r="M4020">
        <v>1</v>
      </c>
      <c r="N4020">
        <v>1</v>
      </c>
      <c r="O4020" cm="1">
        <f t="array" ref="O4020">$U$2*_xlfn.IFS(C4020="data_analyst",$V$5,C4020="data_engineer",$V$6,C4020="data_scientist",$V$7)*_xlfn.IFS(E4020=0,$V$12,E4020=1,$V$11)*_xlfn.IFS(F4020=0,$V$17,F4020=1,$V$16)*_xlfn.IFS(G4020=0,$V$22,G4020=1,$V$21)*_xlfn.IFS(H4020=0,$V$27,H4020=1,$V$26)*_xlfn.IFS(I4020=0,$V$32,I4020=1,$V$31)*_xlfn.IFS(J4020=0,$V$37,J4020=1,$V$36)*_xlfn.IFS(K4020=0,$V$42,K4020=1,$V$41)*_xlfn.IFS(L4020=0,$V$47,L4020=1,$V$46)*_xlfn.IFS(M4020=0,$V$52,M4020=1,$V$51)*_xlfn.IFS(N4020=0,$V$57,N4020=1,$V$56)</f>
        <v>6.5904225178019485E-5</v>
      </c>
      <c r="P4020" cm="1">
        <f t="array" ref="P4020">$V$2*_xlfn.IFS(C4020="data_analyst",$X$5,C4020="data_engineer",$X$6,C4020="data_scientist",$X$7)*_xlfn.IFS(E4020=0,$X$12,E4020=1,$X$11)*_xlfn.IFS(F4020=0,$X$17,F4020=1,$X$16)*_xlfn.IFS(G4020=0,$X$22,G4020=1,$X$21)*_xlfn.IFS(H4020=0,$X$27,H4020=1,$X$26)*_xlfn.IFS(I4020=0,$X$32,I4020=1,$X$31)*_xlfn.IFS(J4020=0,$X$37,J4020=1,$X$36)*_xlfn.IFS(K4020=0,$X$42,K4020=1,$X$41)*_xlfn.IFS(L4020=0,$X$47,L4020=1,$X$46)*_xlfn.IFS(M4020=0,$X$52,M4020=1,$X$51)*_xlfn.IFS(N4020=0,$X$57,N4020=1,$X$56)</f>
        <v>3.3811333494331352E-5</v>
      </c>
      <c r="Q4020" cm="1">
        <f t="array" ref="Q4020">$W$2*_xlfn.IFS(C4020="data_analyst",$Z$5,C4020="data_engineer",$Z$6,C4020="data_scientist",$Z$7)*_xlfn.IFS(E4020=0,$Z$12,E4020=1,$Z$11)*_xlfn.IFS(F4020=0,$Z$17,F4020=1,$Z$16)*_xlfn.IFS(G4020=0,$Z$22,G4020=1,$Z$21)*_xlfn.IFS(H4020=0,$Z$27,H4020=1,$Z$26)*_xlfn.IFS(I4020=0,$Z$32,I4020=1,$Z$31)*_xlfn.IFS(J4020=0,$Z$37,J4020=1,$Z$36)*_xlfn.IFS(K4020=0,$Z$42,K4020=1,$Z$41)*_xlfn.IFS(L4020=0,$Z$47,L4020=1,$Z$46)*_xlfn.IFS(M4020=0,$Z$52,M4020=1,$Z$51)*_xlfn.IFS(N4020=0,$Z$57,N4020=1,$Z$56)</f>
        <v>4.4534273972508137E-5</v>
      </c>
      <c r="R4020" t="str" cm="1">
        <f t="array" ref="R4020">_xlfn.IFS(AND(O4020&gt;P4020,O4020&gt;Q4020),"Low",AND(P4020&gt;O4020,P4020&gt;Q4020),"Medium",AND(Q4020&gt;O4020,Q4020&gt;P4020),"High")</f>
        <v>Low</v>
      </c>
      <c r="S4020" t="str">
        <f t="shared" si="126"/>
        <v>F</v>
      </c>
    </row>
    <row r="4021" spans="1:19" x14ac:dyDescent="0.3">
      <c r="A4021" t="s">
        <v>18</v>
      </c>
      <c r="B4021">
        <v>6</v>
      </c>
      <c r="C4021" t="s">
        <v>15</v>
      </c>
      <c r="D4021" t="str">
        <f t="shared" si="125"/>
        <v>High</v>
      </c>
      <c r="E4021">
        <v>0</v>
      </c>
      <c r="F4021">
        <v>1</v>
      </c>
      <c r="G4021">
        <v>0</v>
      </c>
      <c r="H4021">
        <v>0</v>
      </c>
      <c r="I4021">
        <v>0</v>
      </c>
      <c r="J4021">
        <v>1</v>
      </c>
      <c r="K4021">
        <v>0</v>
      </c>
      <c r="L4021">
        <v>0</v>
      </c>
      <c r="M4021">
        <v>0</v>
      </c>
      <c r="N4021">
        <v>1</v>
      </c>
      <c r="O4021" cm="1">
        <f t="array" ref="O4021">$U$2*_xlfn.IFS(C4021="data_analyst",$V$5,C4021="data_engineer",$V$6,C4021="data_scientist",$V$7)*_xlfn.IFS(E4021=0,$V$12,E4021=1,$V$11)*_xlfn.IFS(F4021=0,$V$17,F4021=1,$V$16)*_xlfn.IFS(G4021=0,$V$22,G4021=1,$V$21)*_xlfn.IFS(H4021=0,$V$27,H4021=1,$V$26)*_xlfn.IFS(I4021=0,$V$32,I4021=1,$V$31)*_xlfn.IFS(J4021=0,$V$37,J4021=1,$V$36)*_xlfn.IFS(K4021=0,$V$42,K4021=1,$V$41)*_xlfn.IFS(L4021=0,$V$47,L4021=1,$V$46)*_xlfn.IFS(M4021=0,$V$52,M4021=1,$V$51)*_xlfn.IFS(N4021=0,$V$57,N4021=1,$V$56)</f>
        <v>8.0538920544847136E-3</v>
      </c>
      <c r="P4021" cm="1">
        <f t="array" ref="P4021">$V$2*_xlfn.IFS(C4021="data_analyst",$X$5,C4021="data_engineer",$X$6,C4021="data_scientist",$X$7)*_xlfn.IFS(E4021=0,$X$12,E4021=1,$X$11)*_xlfn.IFS(F4021=0,$X$17,F4021=1,$X$16)*_xlfn.IFS(G4021=0,$X$22,G4021=1,$X$21)*_xlfn.IFS(H4021=0,$X$27,H4021=1,$X$26)*_xlfn.IFS(I4021=0,$X$32,I4021=1,$X$31)*_xlfn.IFS(J4021=0,$X$37,J4021=1,$X$36)*_xlfn.IFS(K4021=0,$X$42,K4021=1,$X$41)*_xlfn.IFS(L4021=0,$X$47,L4021=1,$X$46)*_xlfn.IFS(M4021=0,$X$52,M4021=1,$X$51)*_xlfn.IFS(N4021=0,$X$57,N4021=1,$X$56)</f>
        <v>3.2026103349562342E-5</v>
      </c>
      <c r="Q4021" cm="1">
        <f t="array" ref="Q4021">$W$2*_xlfn.IFS(C4021="data_analyst",$Z$5,C4021="data_engineer",$Z$6,C4021="data_scientist",$Z$7)*_xlfn.IFS(E4021=0,$Z$12,E4021=1,$Z$11)*_xlfn.IFS(F4021=0,$Z$17,F4021=1,$Z$16)*_xlfn.IFS(G4021=0,$Z$22,G4021=1,$Z$21)*_xlfn.IFS(H4021=0,$Z$27,H4021=1,$Z$26)*_xlfn.IFS(I4021=0,$Z$32,I4021=1,$Z$31)*_xlfn.IFS(J4021=0,$Z$37,J4021=1,$Z$36)*_xlfn.IFS(K4021=0,$Z$42,K4021=1,$Z$41)*_xlfn.IFS(L4021=0,$Z$47,L4021=1,$Z$46)*_xlfn.IFS(M4021=0,$Z$52,M4021=1,$Z$51)*_xlfn.IFS(N4021=0,$Z$57,N4021=1,$Z$56)</f>
        <v>3.0681362709042702E-4</v>
      </c>
      <c r="R4021" t="str" cm="1">
        <f t="array" ref="R4021">_xlfn.IFS(AND(O4021&gt;P4021,O4021&gt;Q4021),"Low",AND(P4021&gt;O4021,P4021&gt;Q4021),"Medium",AND(Q4021&gt;O4021,Q4021&gt;P4021),"High")</f>
        <v>Low</v>
      </c>
      <c r="S4021" t="str">
        <f t="shared" si="126"/>
        <v>F</v>
      </c>
    </row>
    <row r="4022" spans="1:19" x14ac:dyDescent="0.3">
      <c r="A4022" t="s">
        <v>18</v>
      </c>
      <c r="B4022">
        <v>7</v>
      </c>
      <c r="C4022" t="s">
        <v>15</v>
      </c>
      <c r="D4022" t="str">
        <f t="shared" si="125"/>
        <v>High</v>
      </c>
      <c r="E4022">
        <v>0</v>
      </c>
      <c r="F4022">
        <v>0</v>
      </c>
      <c r="G4022">
        <v>0</v>
      </c>
      <c r="H4022">
        <v>0</v>
      </c>
      <c r="I4022">
        <v>1</v>
      </c>
      <c r="J4022">
        <v>0</v>
      </c>
      <c r="K4022">
        <v>0</v>
      </c>
      <c r="L4022">
        <v>0</v>
      </c>
      <c r="M4022">
        <v>0</v>
      </c>
      <c r="N4022">
        <v>0</v>
      </c>
      <c r="O4022" cm="1">
        <f t="array" ref="O4022">$U$2*_xlfn.IFS(C4022="data_analyst",$V$5,C4022="data_engineer",$V$6,C4022="data_scientist",$V$7)*_xlfn.IFS(E4022=0,$V$12,E4022=1,$V$11)*_xlfn.IFS(F4022=0,$V$17,F4022=1,$V$16)*_xlfn.IFS(G4022=0,$V$22,G4022=1,$V$21)*_xlfn.IFS(H4022=0,$V$27,H4022=1,$V$26)*_xlfn.IFS(I4022=0,$V$32,I4022=1,$V$31)*_xlfn.IFS(J4022=0,$V$37,J4022=1,$V$36)*_xlfn.IFS(K4022=0,$V$42,K4022=1,$V$41)*_xlfn.IFS(L4022=0,$V$47,L4022=1,$V$46)*_xlfn.IFS(M4022=0,$V$52,M4022=1,$V$51)*_xlfn.IFS(N4022=0,$V$57,N4022=1,$V$56)</f>
        <v>2.4031079990451996E-4</v>
      </c>
      <c r="P4022" cm="1">
        <f t="array" ref="P4022">$V$2*_xlfn.IFS(C4022="data_analyst",$X$5,C4022="data_engineer",$X$6,C4022="data_scientist",$X$7)*_xlfn.IFS(E4022=0,$X$12,E4022=1,$X$11)*_xlfn.IFS(F4022=0,$X$17,F4022=1,$X$16)*_xlfn.IFS(G4022=0,$X$22,G4022=1,$X$21)*_xlfn.IFS(H4022=0,$X$27,H4022=1,$X$26)*_xlfn.IFS(I4022=0,$X$32,I4022=1,$X$31)*_xlfn.IFS(J4022=0,$X$37,J4022=1,$X$36)*_xlfn.IFS(K4022=0,$X$42,K4022=1,$X$41)*_xlfn.IFS(L4022=0,$X$47,L4022=1,$X$46)*_xlfn.IFS(M4022=0,$X$52,M4022=1,$X$51)*_xlfn.IFS(N4022=0,$X$57,N4022=1,$X$56)</f>
        <v>4.814986917383038E-6</v>
      </c>
      <c r="Q4022" cm="1">
        <f t="array" ref="Q4022">$W$2*_xlfn.IFS(C4022="data_analyst",$Z$5,C4022="data_engineer",$Z$6,C4022="data_scientist",$Z$7)*_xlfn.IFS(E4022=0,$Z$12,E4022=1,$Z$11)*_xlfn.IFS(F4022=0,$Z$17,F4022=1,$Z$16)*_xlfn.IFS(G4022=0,$Z$22,G4022=1,$Z$21)*_xlfn.IFS(H4022=0,$Z$27,H4022=1,$Z$26)*_xlfn.IFS(I4022=0,$Z$32,I4022=1,$Z$31)*_xlfn.IFS(J4022=0,$Z$37,J4022=1,$Z$36)*_xlfn.IFS(K4022=0,$Z$42,K4022=1,$Z$41)*_xlfn.IFS(L4022=0,$Z$47,L4022=1,$Z$46)*_xlfn.IFS(M4022=0,$Z$52,M4022=1,$Z$51)*_xlfn.IFS(N4022=0,$Z$57,N4022=1,$Z$56)</f>
        <v>7.8241661844040197E-5</v>
      </c>
      <c r="R4022" t="str" cm="1">
        <f t="array" ref="R4022">_xlfn.IFS(AND(O4022&gt;P4022,O4022&gt;Q4022),"Low",AND(P4022&gt;O4022,P4022&gt;Q4022),"Medium",AND(Q4022&gt;O4022,Q4022&gt;P4022),"High")</f>
        <v>Low</v>
      </c>
      <c r="S4022" t="str">
        <f t="shared" si="126"/>
        <v>F</v>
      </c>
    </row>
    <row r="4023" spans="1:19" x14ac:dyDescent="0.3">
      <c r="A4023" t="s">
        <v>18</v>
      </c>
      <c r="B4023">
        <v>7</v>
      </c>
      <c r="C4023" t="s">
        <v>15</v>
      </c>
      <c r="D4023" t="str">
        <f t="shared" si="125"/>
        <v>High</v>
      </c>
      <c r="E4023">
        <v>1</v>
      </c>
      <c r="F4023">
        <v>1</v>
      </c>
      <c r="G4023">
        <v>0</v>
      </c>
      <c r="H4023">
        <v>0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1</v>
      </c>
      <c r="O4023" cm="1">
        <f t="array" ref="O4023">$U$2*_xlfn.IFS(C4023="data_analyst",$V$5,C4023="data_engineer",$V$6,C4023="data_scientist",$V$7)*_xlfn.IFS(E4023=0,$V$12,E4023=1,$V$11)*_xlfn.IFS(F4023=0,$V$17,F4023=1,$V$16)*_xlfn.IFS(G4023=0,$V$22,G4023=1,$V$21)*_xlfn.IFS(H4023=0,$V$27,H4023=1,$V$26)*_xlfn.IFS(I4023=0,$V$32,I4023=1,$V$31)*_xlfn.IFS(J4023=0,$V$37,J4023=1,$V$36)*_xlfn.IFS(K4023=0,$V$42,K4023=1,$V$41)*_xlfn.IFS(L4023=0,$V$47,L4023=1,$V$46)*_xlfn.IFS(M4023=0,$V$52,M4023=1,$V$51)*_xlfn.IFS(N4023=0,$V$57,N4023=1,$V$56)</f>
        <v>3.7788725588974699E-3</v>
      </c>
      <c r="P4023" cm="1">
        <f t="array" ref="P4023">$V$2*_xlfn.IFS(C4023="data_analyst",$X$5,C4023="data_engineer",$X$6,C4023="data_scientist",$X$7)*_xlfn.IFS(E4023=0,$X$12,E4023=1,$X$11)*_xlfn.IFS(F4023=0,$X$17,F4023=1,$X$16)*_xlfn.IFS(G4023=0,$X$22,G4023=1,$X$21)*_xlfn.IFS(H4023=0,$X$27,H4023=1,$X$26)*_xlfn.IFS(I4023=0,$X$32,I4023=1,$X$31)*_xlfn.IFS(J4023=0,$X$37,J4023=1,$X$36)*_xlfn.IFS(K4023=0,$X$42,K4023=1,$X$41)*_xlfn.IFS(L4023=0,$X$47,L4023=1,$X$46)*_xlfn.IFS(M4023=0,$X$52,M4023=1,$X$51)*_xlfn.IFS(N4023=0,$X$57,N4023=1,$X$56)</f>
        <v>8.3520429436262781E-5</v>
      </c>
      <c r="Q4023" cm="1">
        <f t="array" ref="Q4023">$W$2*_xlfn.IFS(C4023="data_analyst",$Z$5,C4023="data_engineer",$Z$6,C4023="data_scientist",$Z$7)*_xlfn.IFS(E4023=0,$Z$12,E4023=1,$Z$11)*_xlfn.IFS(F4023=0,$Z$17,F4023=1,$Z$16)*_xlfn.IFS(G4023=0,$Z$22,G4023=1,$Z$21)*_xlfn.IFS(H4023=0,$Z$27,H4023=1,$Z$26)*_xlfn.IFS(I4023=0,$Z$32,I4023=1,$Z$31)*_xlfn.IFS(J4023=0,$Z$37,J4023=1,$Z$36)*_xlfn.IFS(K4023=0,$Z$42,K4023=1,$Z$41)*_xlfn.IFS(L4023=0,$Z$47,L4023=1,$Z$46)*_xlfn.IFS(M4023=0,$Z$52,M4023=1,$Z$51)*_xlfn.IFS(N4023=0,$Z$57,N4023=1,$Z$56)</f>
        <v>4.0768386065440299E-4</v>
      </c>
      <c r="R4023" t="str" cm="1">
        <f t="array" ref="R4023">_xlfn.IFS(AND(O4023&gt;P4023,O4023&gt;Q4023),"Low",AND(P4023&gt;O4023,P4023&gt;Q4023),"Medium",AND(Q4023&gt;O4023,Q4023&gt;P4023),"High")</f>
        <v>Low</v>
      </c>
      <c r="S4023" t="str">
        <f t="shared" si="126"/>
        <v>F</v>
      </c>
    </row>
    <row r="4024" spans="1:19" x14ac:dyDescent="0.3">
      <c r="A4024" t="s">
        <v>18</v>
      </c>
      <c r="B4024">
        <v>7</v>
      </c>
      <c r="C4024" t="s">
        <v>15</v>
      </c>
      <c r="D4024" t="str">
        <f t="shared" si="125"/>
        <v>High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</v>
      </c>
      <c r="O4024" cm="1">
        <f t="array" ref="O4024">$U$2*_xlfn.IFS(C4024="data_analyst",$V$5,C4024="data_engineer",$V$6,C4024="data_scientist",$V$7)*_xlfn.IFS(E4024=0,$V$12,E4024=1,$V$11)*_xlfn.IFS(F4024=0,$V$17,F4024=1,$V$16)*_xlfn.IFS(G4024=0,$V$22,G4024=1,$V$21)*_xlfn.IFS(H4024=0,$V$27,H4024=1,$V$26)*_xlfn.IFS(I4024=0,$V$32,I4024=1,$V$31)*_xlfn.IFS(J4024=0,$V$37,J4024=1,$V$36)*_xlfn.IFS(K4024=0,$V$42,K4024=1,$V$41)*_xlfn.IFS(L4024=0,$V$47,L4024=1,$V$46)*_xlfn.IFS(M4024=0,$V$52,M4024=1,$V$51)*_xlfn.IFS(N4024=0,$V$57,N4024=1,$V$56)</f>
        <v>1.8002646761135725E-2</v>
      </c>
      <c r="P4024" cm="1">
        <f t="array" ref="P4024">$V$2*_xlfn.IFS(C4024="data_analyst",$X$5,C4024="data_engineer",$X$6,C4024="data_scientist",$X$7)*_xlfn.IFS(E4024=0,$X$12,E4024=1,$X$11)*_xlfn.IFS(F4024=0,$X$17,F4024=1,$X$16)*_xlfn.IFS(G4024=0,$X$22,G4024=1,$X$21)*_xlfn.IFS(H4024=0,$X$27,H4024=1,$X$26)*_xlfn.IFS(I4024=0,$X$32,I4024=1,$X$31)*_xlfn.IFS(J4024=0,$X$37,J4024=1,$X$36)*_xlfn.IFS(K4024=0,$X$42,K4024=1,$X$41)*_xlfn.IFS(L4024=0,$X$47,L4024=1,$X$46)*_xlfn.IFS(M4024=0,$X$52,M4024=1,$X$51)*_xlfn.IFS(N4024=0,$X$57,N4024=1,$X$56)</f>
        <v>1.1404719368761322E-4</v>
      </c>
      <c r="Q4024" cm="1">
        <f t="array" ref="Q4024">$W$2*_xlfn.IFS(C4024="data_analyst",$Z$5,C4024="data_engineer",$Z$6,C4024="data_scientist",$Z$7)*_xlfn.IFS(E4024=0,$Z$12,E4024=1,$Z$11)*_xlfn.IFS(F4024=0,$Z$17,F4024=1,$Z$16)*_xlfn.IFS(G4024=0,$Z$22,G4024=1,$Z$21)*_xlfn.IFS(H4024=0,$Z$27,H4024=1,$Z$26)*_xlfn.IFS(I4024=0,$Z$32,I4024=1,$Z$31)*_xlfn.IFS(J4024=0,$Z$37,J4024=1,$Z$36)*_xlfn.IFS(K4024=0,$Z$42,K4024=1,$Z$41)*_xlfn.IFS(L4024=0,$Z$47,L4024=1,$Z$46)*_xlfn.IFS(M4024=0,$Z$52,M4024=1,$Z$51)*_xlfn.IFS(N4024=0,$Z$57,N4024=1,$Z$56)</f>
        <v>1.0309290867700006E-3</v>
      </c>
      <c r="R4024" t="str" cm="1">
        <f t="array" ref="R4024">_xlfn.IFS(AND(O4024&gt;P4024,O4024&gt;Q4024),"Low",AND(P4024&gt;O4024,P4024&gt;Q4024),"Medium",AND(Q4024&gt;O4024,Q4024&gt;P4024),"High")</f>
        <v>Low</v>
      </c>
      <c r="S4024" t="str">
        <f t="shared" si="126"/>
        <v>F</v>
      </c>
    </row>
    <row r="4025" spans="1:19" x14ac:dyDescent="0.3">
      <c r="A4025" t="s">
        <v>18</v>
      </c>
      <c r="B4025">
        <v>7</v>
      </c>
      <c r="C4025" t="s">
        <v>15</v>
      </c>
      <c r="D4025" t="str">
        <f t="shared" si="125"/>
        <v>High</v>
      </c>
      <c r="E4025">
        <v>0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0</v>
      </c>
      <c r="N4025">
        <v>1</v>
      </c>
      <c r="O4025" cm="1">
        <f t="array" ref="O4025">$U$2*_xlfn.IFS(C4025="data_analyst",$V$5,C4025="data_engineer",$V$6,C4025="data_scientist",$V$7)*_xlfn.IFS(E4025=0,$V$12,E4025=1,$V$11)*_xlfn.IFS(F4025=0,$V$17,F4025=1,$V$16)*_xlfn.IFS(G4025=0,$V$22,G4025=1,$V$21)*_xlfn.IFS(H4025=0,$V$27,H4025=1,$V$26)*_xlfn.IFS(I4025=0,$V$32,I4025=1,$V$31)*_xlfn.IFS(J4025=0,$V$37,J4025=1,$V$36)*_xlfn.IFS(K4025=0,$V$42,K4025=1,$V$41)*_xlfn.IFS(L4025=0,$V$47,L4025=1,$V$46)*_xlfn.IFS(M4025=0,$V$52,M4025=1,$V$51)*_xlfn.IFS(N4025=0,$V$57,N4025=1,$V$56)</f>
        <v>4.6298645463884189E-3</v>
      </c>
      <c r="P4025" cm="1">
        <f t="array" ref="P4025">$V$2*_xlfn.IFS(C4025="data_analyst",$X$5,C4025="data_engineer",$X$6,C4025="data_scientist",$X$7)*_xlfn.IFS(E4025=0,$X$12,E4025=1,$X$11)*_xlfn.IFS(F4025=0,$X$17,F4025=1,$X$16)*_xlfn.IFS(G4025=0,$X$22,G4025=1,$X$21)*_xlfn.IFS(H4025=0,$X$27,H4025=1,$X$26)*_xlfn.IFS(I4025=0,$X$32,I4025=1,$X$31)*_xlfn.IFS(J4025=0,$X$37,J4025=1,$X$36)*_xlfn.IFS(K4025=0,$X$42,K4025=1,$X$41)*_xlfn.IFS(L4025=0,$X$47,L4025=1,$X$46)*_xlfn.IFS(M4025=0,$X$52,M4025=1,$X$51)*_xlfn.IFS(N4025=0,$X$57,N4025=1,$X$56)</f>
        <v>2.6516803780137475E-5</v>
      </c>
      <c r="Q4025" cm="1">
        <f t="array" ref="Q4025">$W$2*_xlfn.IFS(C4025="data_analyst",$Z$5,C4025="data_engineer",$Z$6,C4025="data_scientist",$Z$7)*_xlfn.IFS(E4025=0,$Z$12,E4025=1,$Z$11)*_xlfn.IFS(F4025=0,$Z$17,F4025=1,$Z$16)*_xlfn.IFS(G4025=0,$Z$22,G4025=1,$Z$21)*_xlfn.IFS(H4025=0,$Z$27,H4025=1,$Z$26)*_xlfn.IFS(I4025=0,$Z$32,I4025=1,$Z$31)*_xlfn.IFS(J4025=0,$Z$37,J4025=1,$Z$36)*_xlfn.IFS(K4025=0,$Z$42,K4025=1,$Z$41)*_xlfn.IFS(L4025=0,$Z$47,L4025=1,$Z$46)*_xlfn.IFS(M4025=0,$Z$52,M4025=1,$Z$51)*_xlfn.IFS(N4025=0,$Z$57,N4025=1,$Z$56)</f>
        <v>1.9742118454560195E-4</v>
      </c>
      <c r="R4025" t="str" cm="1">
        <f t="array" ref="R4025">_xlfn.IFS(AND(O4025&gt;P4025,O4025&gt;Q4025),"Low",AND(P4025&gt;O4025,P4025&gt;Q4025),"Medium",AND(Q4025&gt;O4025,Q4025&gt;P4025),"High")</f>
        <v>Low</v>
      </c>
      <c r="S4025" t="str">
        <f t="shared" si="126"/>
        <v>F</v>
      </c>
    </row>
    <row r="4026" spans="1:19" x14ac:dyDescent="0.3">
      <c r="A4026" t="s">
        <v>18</v>
      </c>
      <c r="B4026">
        <v>7</v>
      </c>
      <c r="C4026" t="s">
        <v>15</v>
      </c>
      <c r="D4026" t="str">
        <f t="shared" si="125"/>
        <v>High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1</v>
      </c>
      <c r="L4026">
        <v>0</v>
      </c>
      <c r="M4026">
        <v>0</v>
      </c>
      <c r="N4026">
        <v>1</v>
      </c>
      <c r="O4026" cm="1">
        <f t="array" ref="O4026">$U$2*_xlfn.IFS(C4026="data_analyst",$V$5,C4026="data_engineer",$V$6,C4026="data_scientist",$V$7)*_xlfn.IFS(E4026=0,$V$12,E4026=1,$V$11)*_xlfn.IFS(F4026=0,$V$17,F4026=1,$V$16)*_xlfn.IFS(G4026=0,$V$22,G4026=1,$V$21)*_xlfn.IFS(H4026=0,$V$27,H4026=1,$V$26)*_xlfn.IFS(I4026=0,$V$32,I4026=1,$V$31)*_xlfn.IFS(J4026=0,$V$37,J4026=1,$V$36)*_xlfn.IFS(K4026=0,$V$42,K4026=1,$V$41)*_xlfn.IFS(L4026=0,$V$47,L4026=1,$V$46)*_xlfn.IFS(M4026=0,$V$52,M4026=1,$V$51)*_xlfn.IFS(N4026=0,$V$57,N4026=1,$V$56)</f>
        <v>3.2452098613422106E-6</v>
      </c>
      <c r="P4026" cm="1">
        <f t="array" ref="P4026">$V$2*_xlfn.IFS(C4026="data_analyst",$X$5,C4026="data_engineer",$X$6,C4026="data_scientist",$X$7)*_xlfn.IFS(E4026=0,$X$12,E4026=1,$X$11)*_xlfn.IFS(F4026=0,$X$17,F4026=1,$X$16)*_xlfn.IFS(G4026=0,$X$22,G4026=1,$X$21)*_xlfn.IFS(H4026=0,$X$27,H4026=1,$X$26)*_xlfn.IFS(I4026=0,$X$32,I4026=1,$X$31)*_xlfn.IFS(J4026=0,$X$37,J4026=1,$X$36)*_xlfn.IFS(K4026=0,$X$42,K4026=1,$X$41)*_xlfn.IFS(L4026=0,$X$47,L4026=1,$X$46)*_xlfn.IFS(M4026=0,$X$52,M4026=1,$X$51)*_xlfn.IFS(N4026=0,$X$57,N4026=1,$X$56)</f>
        <v>1.2026282271858317E-5</v>
      </c>
      <c r="Q4026" cm="1">
        <f t="array" ref="Q4026">$W$2*_xlfn.IFS(C4026="data_analyst",$Z$5,C4026="data_engineer",$Z$6,C4026="data_scientist",$Z$7)*_xlfn.IFS(E4026=0,$Z$12,E4026=1,$Z$11)*_xlfn.IFS(F4026=0,$Z$17,F4026=1,$Z$16)*_xlfn.IFS(G4026=0,$Z$22,G4026=1,$Z$21)*_xlfn.IFS(H4026=0,$Z$27,H4026=1,$Z$26)*_xlfn.IFS(I4026=0,$Z$32,I4026=1,$Z$31)*_xlfn.IFS(J4026=0,$Z$37,J4026=1,$Z$36)*_xlfn.IFS(K4026=0,$Z$42,K4026=1,$Z$41)*_xlfn.IFS(L4026=0,$Z$47,L4026=1,$Z$46)*_xlfn.IFS(M4026=0,$Z$52,M4026=1,$Z$51)*_xlfn.IFS(N4026=0,$Z$57,N4026=1,$Z$56)</f>
        <v>1.3301479675685025E-5</v>
      </c>
      <c r="R4026" t="str" cm="1">
        <f t="array" ref="R4026">_xlfn.IFS(AND(O4026&gt;P4026,O4026&gt;Q4026),"Low",AND(P4026&gt;O4026,P4026&gt;Q4026),"Medium",AND(Q4026&gt;O4026,Q4026&gt;P4026),"High")</f>
        <v>High</v>
      </c>
      <c r="S4026" t="str">
        <f t="shared" si="126"/>
        <v>T</v>
      </c>
    </row>
    <row r="4027" spans="1:19" x14ac:dyDescent="0.3">
      <c r="A4027" t="s">
        <v>18</v>
      </c>
      <c r="B4027">
        <v>2</v>
      </c>
      <c r="C4027" t="s">
        <v>15</v>
      </c>
      <c r="D4027" t="str">
        <f t="shared" si="125"/>
        <v>Medium</v>
      </c>
      <c r="E4027">
        <v>0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  <c r="O4027" cm="1">
        <f t="array" ref="O4027">$U$2*_xlfn.IFS(C4027="data_analyst",$V$5,C4027="data_engineer",$V$6,C4027="data_scientist",$V$7)*_xlfn.IFS(E4027=0,$V$12,E4027=1,$V$11)*_xlfn.IFS(F4027=0,$V$17,F4027=1,$V$16)*_xlfn.IFS(G4027=0,$V$22,G4027=1,$V$21)*_xlfn.IFS(H4027=0,$V$27,H4027=1,$V$26)*_xlfn.IFS(I4027=0,$V$32,I4027=1,$V$31)*_xlfn.IFS(J4027=0,$V$37,J4027=1,$V$36)*_xlfn.IFS(K4027=0,$V$42,K4027=1,$V$41)*_xlfn.IFS(L4027=0,$V$47,L4027=1,$V$46)*_xlfn.IFS(M4027=0,$V$52,M4027=1,$V$51)*_xlfn.IFS(N4027=0,$V$57,N4027=1,$V$56)</f>
        <v>2.3455829444072339E-2</v>
      </c>
      <c r="P4027" cm="1">
        <f t="array" ref="P4027">$V$2*_xlfn.IFS(C4027="data_analyst",$X$5,C4027="data_engineer",$X$6,C4027="data_scientist",$X$7)*_xlfn.IFS(E4027=0,$X$12,E4027=1,$X$11)*_xlfn.IFS(F4027=0,$X$17,F4027=1,$X$16)*_xlfn.IFS(G4027=0,$X$22,G4027=1,$X$21)*_xlfn.IFS(H4027=0,$X$27,H4027=1,$X$26)*_xlfn.IFS(I4027=0,$X$32,I4027=1,$X$31)*_xlfn.IFS(J4027=0,$X$37,J4027=1,$X$36)*_xlfn.IFS(K4027=0,$X$42,K4027=1,$X$41)*_xlfn.IFS(L4027=0,$X$47,L4027=1,$X$46)*_xlfn.IFS(M4027=0,$X$52,M4027=1,$X$51)*_xlfn.IFS(N4027=0,$X$57,N4027=1,$X$56)</f>
        <v>1.3229474467763136E-4</v>
      </c>
      <c r="Q4027" cm="1">
        <f t="array" ref="Q4027">$W$2*_xlfn.IFS(C4027="data_analyst",$Z$5,C4027="data_engineer",$Z$6,C4027="data_scientist",$Z$7)*_xlfn.IFS(E4027=0,$Z$12,E4027=1,$Z$11)*_xlfn.IFS(F4027=0,$Z$17,F4027=1,$Z$16)*_xlfn.IFS(G4027=0,$Z$22,G4027=1,$Z$21)*_xlfn.IFS(H4027=0,$Z$27,H4027=1,$Z$26)*_xlfn.IFS(I4027=0,$Z$32,I4027=1,$Z$31)*_xlfn.IFS(J4027=0,$Z$37,J4027=1,$Z$36)*_xlfn.IFS(K4027=0,$Z$42,K4027=1,$Z$41)*_xlfn.IFS(L4027=0,$Z$47,L4027=1,$Z$46)*_xlfn.IFS(M4027=0,$Z$52,M4027=1,$Z$51)*_xlfn.IFS(N4027=0,$Z$57,N4027=1,$Z$56)</f>
        <v>1.0934096374833335E-3</v>
      </c>
      <c r="R4027" t="str" cm="1">
        <f t="array" ref="R4027">_xlfn.IFS(AND(O4027&gt;P4027,O4027&gt;Q4027),"Low",AND(P4027&gt;O4027,P4027&gt;Q4027),"Medium",AND(Q4027&gt;O4027,Q4027&gt;P4027),"High")</f>
        <v>Low</v>
      </c>
      <c r="S4027" t="str">
        <f t="shared" si="126"/>
        <v>F</v>
      </c>
    </row>
    <row r="4028" spans="1:19" x14ac:dyDescent="0.3">
      <c r="A4028" t="s">
        <v>18</v>
      </c>
      <c r="B4028">
        <v>5</v>
      </c>
      <c r="C4028" t="s">
        <v>15</v>
      </c>
      <c r="D4028" t="str">
        <f t="shared" si="125"/>
        <v>High</v>
      </c>
      <c r="E4028">
        <v>0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1</v>
      </c>
      <c r="L4028">
        <v>0</v>
      </c>
      <c r="M4028">
        <v>0</v>
      </c>
      <c r="N4028">
        <v>1</v>
      </c>
      <c r="O4028" cm="1">
        <f t="array" ref="O4028">$U$2*_xlfn.IFS(C4028="data_analyst",$V$5,C4028="data_engineer",$V$6,C4028="data_scientist",$V$7)*_xlfn.IFS(E4028=0,$V$12,E4028=1,$V$11)*_xlfn.IFS(F4028=0,$V$17,F4028=1,$V$16)*_xlfn.IFS(G4028=0,$V$22,G4028=1,$V$21)*_xlfn.IFS(H4028=0,$V$27,H4028=1,$V$26)*_xlfn.IFS(I4028=0,$V$32,I4028=1,$V$31)*_xlfn.IFS(J4028=0,$V$37,J4028=1,$V$36)*_xlfn.IFS(K4028=0,$V$42,K4028=1,$V$41)*_xlfn.IFS(L4028=0,$V$47,L4028=1,$V$46)*_xlfn.IFS(M4028=0,$V$52,M4028=1,$V$51)*_xlfn.IFS(N4028=0,$V$57,N4028=1,$V$56)</f>
        <v>4.6298645463884189E-3</v>
      </c>
      <c r="P4028" cm="1">
        <f t="array" ref="P4028">$V$2*_xlfn.IFS(C4028="data_analyst",$X$5,C4028="data_engineer",$X$6,C4028="data_scientist",$X$7)*_xlfn.IFS(E4028=0,$X$12,E4028=1,$X$11)*_xlfn.IFS(F4028=0,$X$17,F4028=1,$X$16)*_xlfn.IFS(G4028=0,$X$22,G4028=1,$X$21)*_xlfn.IFS(H4028=0,$X$27,H4028=1,$X$26)*_xlfn.IFS(I4028=0,$X$32,I4028=1,$X$31)*_xlfn.IFS(J4028=0,$X$37,J4028=1,$X$36)*_xlfn.IFS(K4028=0,$X$42,K4028=1,$X$41)*_xlfn.IFS(L4028=0,$X$47,L4028=1,$X$46)*_xlfn.IFS(M4028=0,$X$52,M4028=1,$X$51)*_xlfn.IFS(N4028=0,$X$57,N4028=1,$X$56)</f>
        <v>2.6516803780137475E-5</v>
      </c>
      <c r="Q4028" cm="1">
        <f t="array" ref="Q4028">$W$2*_xlfn.IFS(C4028="data_analyst",$Z$5,C4028="data_engineer",$Z$6,C4028="data_scientist",$Z$7)*_xlfn.IFS(E4028=0,$Z$12,E4028=1,$Z$11)*_xlfn.IFS(F4028=0,$Z$17,F4028=1,$Z$16)*_xlfn.IFS(G4028=0,$Z$22,G4028=1,$Z$21)*_xlfn.IFS(H4028=0,$Z$27,H4028=1,$Z$26)*_xlfn.IFS(I4028=0,$Z$32,I4028=1,$Z$31)*_xlfn.IFS(J4028=0,$Z$37,J4028=1,$Z$36)*_xlfn.IFS(K4028=0,$Z$42,K4028=1,$Z$41)*_xlfn.IFS(L4028=0,$Z$47,L4028=1,$Z$46)*_xlfn.IFS(M4028=0,$Z$52,M4028=1,$Z$51)*_xlfn.IFS(N4028=0,$Z$57,N4028=1,$Z$56)</f>
        <v>1.9742118454560195E-4</v>
      </c>
      <c r="R4028" t="str" cm="1">
        <f t="array" ref="R4028">_xlfn.IFS(AND(O4028&gt;P4028,O4028&gt;Q4028),"Low",AND(P4028&gt;O4028,P4028&gt;Q4028),"Medium",AND(Q4028&gt;O4028,Q4028&gt;P4028),"High")</f>
        <v>Low</v>
      </c>
      <c r="S4028" t="str">
        <f t="shared" si="126"/>
        <v>F</v>
      </c>
    </row>
    <row r="4029" spans="1:19" x14ac:dyDescent="0.3">
      <c r="A4029" t="s">
        <v>18</v>
      </c>
      <c r="B4029">
        <v>5</v>
      </c>
      <c r="C4029" t="s">
        <v>15</v>
      </c>
      <c r="D4029" t="str">
        <f t="shared" si="125"/>
        <v>High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1</v>
      </c>
      <c r="K4029">
        <v>0</v>
      </c>
      <c r="L4029">
        <v>0</v>
      </c>
      <c r="M4029">
        <v>0</v>
      </c>
      <c r="N4029">
        <v>1</v>
      </c>
      <c r="O4029" cm="1">
        <f t="array" ref="O4029">$U$2*_xlfn.IFS(C4029="data_analyst",$V$5,C4029="data_engineer",$V$6,C4029="data_scientist",$V$7)*_xlfn.IFS(E4029=0,$V$12,E4029=1,$V$11)*_xlfn.IFS(F4029=0,$V$17,F4029=1,$V$16)*_xlfn.IFS(G4029=0,$V$22,G4029=1,$V$21)*_xlfn.IFS(H4029=0,$V$27,H4029=1,$V$26)*_xlfn.IFS(I4029=0,$V$32,I4029=1,$V$31)*_xlfn.IFS(J4029=0,$V$37,J4029=1,$V$36)*_xlfn.IFS(K4029=0,$V$42,K4029=1,$V$41)*_xlfn.IFS(L4029=0,$V$47,L4029=1,$V$46)*_xlfn.IFS(M4029=0,$V$52,M4029=1,$V$51)*_xlfn.IFS(N4029=0,$V$57,N4029=1,$V$56)</f>
        <v>6.1814643585689803E-3</v>
      </c>
      <c r="P4029" cm="1">
        <f t="array" ref="P4029">$V$2*_xlfn.IFS(C4029="data_analyst",$X$5,C4029="data_engineer",$X$6,C4029="data_scientist",$X$7)*_xlfn.IFS(E4029=0,$X$12,E4029=1,$X$11)*_xlfn.IFS(F4029=0,$X$17,F4029=1,$X$16)*_xlfn.IFS(G4029=0,$X$22,G4029=1,$X$21)*_xlfn.IFS(H4029=0,$X$27,H4029=1,$X$26)*_xlfn.IFS(I4029=0,$X$32,I4029=1,$X$31)*_xlfn.IFS(J4029=0,$X$37,J4029=1,$X$36)*_xlfn.IFS(K4029=0,$X$42,K4029=1,$X$41)*_xlfn.IFS(L4029=0,$X$47,L4029=1,$X$46)*_xlfn.IFS(M4029=0,$X$52,M4029=1,$X$51)*_xlfn.IFS(N4029=0,$X$57,N4029=1,$X$56)</f>
        <v>2.760870978410546E-5</v>
      </c>
      <c r="Q4029" cm="1">
        <f t="array" ref="Q4029">$W$2*_xlfn.IFS(C4029="data_analyst",$Z$5,C4029="data_engineer",$Z$6,C4029="data_scientist",$Z$7)*_xlfn.IFS(E4029=0,$Z$12,E4029=1,$Z$11)*_xlfn.IFS(F4029=0,$Z$17,F4029=1,$Z$16)*_xlfn.IFS(G4029=0,$Z$22,G4029=1,$Z$21)*_xlfn.IFS(H4029=0,$Z$27,H4029=1,$Z$26)*_xlfn.IFS(I4029=0,$Z$32,I4029=1,$Z$31)*_xlfn.IFS(J4029=0,$Z$37,J4029=1,$Z$36)*_xlfn.IFS(K4029=0,$Z$42,K4029=1,$Z$41)*_xlfn.IFS(L4029=0,$Z$47,L4029=1,$Z$46)*_xlfn.IFS(M4029=0,$Z$52,M4029=1,$Z$51)*_xlfn.IFS(N4029=0,$Z$57,N4029=1,$Z$56)</f>
        <v>2.8928141982811694E-4</v>
      </c>
      <c r="R4029" t="str" cm="1">
        <f t="array" ref="R4029">_xlfn.IFS(AND(O4029&gt;P4029,O4029&gt;Q4029),"Low",AND(P4029&gt;O4029,P4029&gt;Q4029),"Medium",AND(Q4029&gt;O4029,Q4029&gt;P4029),"High")</f>
        <v>Low</v>
      </c>
      <c r="S4029" t="str">
        <f t="shared" si="126"/>
        <v>F</v>
      </c>
    </row>
    <row r="4030" spans="1:19" x14ac:dyDescent="0.3">
      <c r="A4030" t="s">
        <v>18</v>
      </c>
      <c r="B4030">
        <v>2</v>
      </c>
      <c r="C4030" t="s">
        <v>15</v>
      </c>
      <c r="D4030" t="str">
        <f t="shared" si="125"/>
        <v>Medium</v>
      </c>
      <c r="E4030">
        <v>1</v>
      </c>
      <c r="F4030">
        <v>1</v>
      </c>
      <c r="G4030">
        <v>0</v>
      </c>
      <c r="H4030">
        <v>1</v>
      </c>
      <c r="I4030">
        <v>0</v>
      </c>
      <c r="J4030">
        <v>1</v>
      </c>
      <c r="K4030">
        <v>1</v>
      </c>
      <c r="L4030">
        <v>0</v>
      </c>
      <c r="M4030">
        <v>0</v>
      </c>
      <c r="N4030">
        <v>1</v>
      </c>
      <c r="O4030" cm="1">
        <f t="array" ref="O4030">$U$2*_xlfn.IFS(C4030="data_analyst",$V$5,C4030="data_engineer",$V$6,C4030="data_scientist",$V$7)*_xlfn.IFS(E4030=0,$V$12,E4030=1,$V$11)*_xlfn.IFS(F4030=0,$V$17,F4030=1,$V$16)*_xlfn.IFS(G4030=0,$V$22,G4030=1,$V$21)*_xlfn.IFS(H4030=0,$V$27,H4030=1,$V$26)*_xlfn.IFS(I4030=0,$V$32,I4030=1,$V$31)*_xlfn.IFS(J4030=0,$V$37,J4030=1,$V$36)*_xlfn.IFS(K4030=0,$V$42,K4030=1,$V$41)*_xlfn.IFS(L4030=0,$V$47,L4030=1,$V$46)*_xlfn.IFS(M4030=0,$V$52,M4030=1,$V$51)*_xlfn.IFS(N4030=0,$V$57,N4030=1,$V$56)</f>
        <v>2.6705726459111151E-4</v>
      </c>
      <c r="P4030" cm="1">
        <f t="array" ref="P4030">$V$2*_xlfn.IFS(C4030="data_analyst",$X$5,C4030="data_engineer",$X$6,C4030="data_scientist",$X$7)*_xlfn.IFS(E4030=0,$X$12,E4030=1,$X$11)*_xlfn.IFS(F4030=0,$X$17,F4030=1,$X$16)*_xlfn.IFS(G4030=0,$X$22,G4030=1,$X$21)*_xlfn.IFS(H4030=0,$X$27,H4030=1,$X$26)*_xlfn.IFS(I4030=0,$X$32,I4030=1,$X$31)*_xlfn.IFS(J4030=0,$X$37,J4030=1,$X$36)*_xlfn.IFS(K4030=0,$X$42,K4030=1,$X$41)*_xlfn.IFS(L4030=0,$X$47,L4030=1,$X$46)*_xlfn.IFS(M4030=0,$X$52,M4030=1,$X$51)*_xlfn.IFS(N4030=0,$X$57,N4030=1,$X$56)</f>
        <v>1.4644461517516924E-5</v>
      </c>
      <c r="Q4030" cm="1">
        <f t="array" ref="Q4030">$W$2*_xlfn.IFS(C4030="data_analyst",$Z$5,C4030="data_engineer",$Z$6,C4030="data_scientist",$Z$7)*_xlfn.IFS(E4030=0,$Z$12,E4030=1,$Z$11)*_xlfn.IFS(F4030=0,$Z$17,F4030=1,$Z$16)*_xlfn.IFS(G4030=0,$Z$22,G4030=1,$Z$21)*_xlfn.IFS(H4030=0,$Z$27,H4030=1,$Z$26)*_xlfn.IFS(I4030=0,$Z$32,I4030=1,$Z$31)*_xlfn.IFS(J4030=0,$Z$37,J4030=1,$Z$36)*_xlfn.IFS(K4030=0,$Z$42,K4030=1,$Z$41)*_xlfn.IFS(L4030=0,$Z$47,L4030=1,$Z$46)*_xlfn.IFS(M4030=0,$Z$52,M4030=1,$Z$51)*_xlfn.IFS(N4030=0,$Z$57,N4030=1,$Z$56)</f>
        <v>3.9635930896955842E-5</v>
      </c>
      <c r="R4030" t="str" cm="1">
        <f t="array" ref="R4030">_xlfn.IFS(AND(O4030&gt;P4030,O4030&gt;Q4030),"Low",AND(P4030&gt;O4030,P4030&gt;Q4030),"Medium",AND(Q4030&gt;O4030,Q4030&gt;P4030),"High")</f>
        <v>Low</v>
      </c>
      <c r="S4030" t="str">
        <f t="shared" si="126"/>
        <v>F</v>
      </c>
    </row>
    <row r="4031" spans="1:19" x14ac:dyDescent="0.3">
      <c r="A4031" t="s">
        <v>18</v>
      </c>
      <c r="B4031">
        <v>6</v>
      </c>
      <c r="C4031" t="s">
        <v>15</v>
      </c>
      <c r="D4031" t="str">
        <f t="shared" si="125"/>
        <v>High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0</v>
      </c>
      <c r="M4031">
        <v>0</v>
      </c>
      <c r="N4031">
        <v>1</v>
      </c>
      <c r="O4031" cm="1">
        <f t="array" ref="O4031">$U$2*_xlfn.IFS(C4031="data_analyst",$V$5,C4031="data_engineer",$V$6,C4031="data_scientist",$V$7)*_xlfn.IFS(E4031=0,$V$12,E4031=1,$V$11)*_xlfn.IFS(F4031=0,$V$17,F4031=1,$V$16)*_xlfn.IFS(G4031=0,$V$22,G4031=1,$V$21)*_xlfn.IFS(H4031=0,$V$27,H4031=1,$V$26)*_xlfn.IFS(I4031=0,$V$32,I4031=1,$V$31)*_xlfn.IFS(J4031=0,$V$37,J4031=1,$V$36)*_xlfn.IFS(K4031=0,$V$42,K4031=1,$V$41)*_xlfn.IFS(L4031=0,$V$47,L4031=1,$V$46)*_xlfn.IFS(M4031=0,$V$52,M4031=1,$V$51)*_xlfn.IFS(N4031=0,$V$57,N4031=1,$V$56)</f>
        <v>3.2452098613422106E-6</v>
      </c>
      <c r="P4031" cm="1">
        <f t="array" ref="P4031">$V$2*_xlfn.IFS(C4031="data_analyst",$X$5,C4031="data_engineer",$X$6,C4031="data_scientist",$X$7)*_xlfn.IFS(E4031=0,$X$12,E4031=1,$X$11)*_xlfn.IFS(F4031=0,$X$17,F4031=1,$X$16)*_xlfn.IFS(G4031=0,$X$22,G4031=1,$X$21)*_xlfn.IFS(H4031=0,$X$27,H4031=1,$X$26)*_xlfn.IFS(I4031=0,$X$32,I4031=1,$X$31)*_xlfn.IFS(J4031=0,$X$37,J4031=1,$X$36)*_xlfn.IFS(K4031=0,$X$42,K4031=1,$X$41)*_xlfn.IFS(L4031=0,$X$47,L4031=1,$X$46)*_xlfn.IFS(M4031=0,$X$52,M4031=1,$X$51)*_xlfn.IFS(N4031=0,$X$57,N4031=1,$X$56)</f>
        <v>1.2026282271858317E-5</v>
      </c>
      <c r="Q4031" cm="1">
        <f t="array" ref="Q4031">$W$2*_xlfn.IFS(C4031="data_analyst",$Z$5,C4031="data_engineer",$Z$6,C4031="data_scientist",$Z$7)*_xlfn.IFS(E4031=0,$Z$12,E4031=1,$Z$11)*_xlfn.IFS(F4031=0,$Z$17,F4031=1,$Z$16)*_xlfn.IFS(G4031=0,$Z$22,G4031=1,$Z$21)*_xlfn.IFS(H4031=0,$Z$27,H4031=1,$Z$26)*_xlfn.IFS(I4031=0,$Z$32,I4031=1,$Z$31)*_xlfn.IFS(J4031=0,$Z$37,J4031=1,$Z$36)*_xlfn.IFS(K4031=0,$Z$42,K4031=1,$Z$41)*_xlfn.IFS(L4031=0,$Z$47,L4031=1,$Z$46)*_xlfn.IFS(M4031=0,$Z$52,M4031=1,$Z$51)*_xlfn.IFS(N4031=0,$Z$57,N4031=1,$Z$56)</f>
        <v>1.3301479675685025E-5</v>
      </c>
      <c r="R4031" t="str" cm="1">
        <f t="array" ref="R4031">_xlfn.IFS(AND(O4031&gt;P4031,O4031&gt;Q4031),"Low",AND(P4031&gt;O4031,P4031&gt;Q4031),"Medium",AND(Q4031&gt;O4031,Q4031&gt;P4031),"High")</f>
        <v>High</v>
      </c>
      <c r="S4031" t="str">
        <f t="shared" si="126"/>
        <v>T</v>
      </c>
    </row>
    <row r="4032" spans="1:19" x14ac:dyDescent="0.3">
      <c r="A4032" t="s">
        <v>18</v>
      </c>
      <c r="B4032">
        <v>5</v>
      </c>
      <c r="C4032" t="s">
        <v>15</v>
      </c>
      <c r="D4032" t="str">
        <f t="shared" si="125"/>
        <v>High</v>
      </c>
      <c r="E4032">
        <v>0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  <c r="O4032" cm="1">
        <f t="array" ref="O4032">$U$2*_xlfn.IFS(C4032="data_analyst",$V$5,C4032="data_engineer",$V$6,C4032="data_scientist",$V$7)*_xlfn.IFS(E4032=0,$V$12,E4032=1,$V$11)*_xlfn.IFS(F4032=0,$V$17,F4032=1,$V$16)*_xlfn.IFS(G4032=0,$V$22,G4032=1,$V$21)*_xlfn.IFS(H4032=0,$V$27,H4032=1,$V$26)*_xlfn.IFS(I4032=0,$V$32,I4032=1,$V$31)*_xlfn.IFS(J4032=0,$V$37,J4032=1,$V$36)*_xlfn.IFS(K4032=0,$V$42,K4032=1,$V$41)*_xlfn.IFS(L4032=0,$V$47,L4032=1,$V$46)*_xlfn.IFS(M4032=0,$V$52,M4032=1,$V$51)*_xlfn.IFS(N4032=0,$V$57,N4032=1,$V$56)</f>
        <v>2.3455829444072339E-2</v>
      </c>
      <c r="P4032" cm="1">
        <f t="array" ref="P4032">$V$2*_xlfn.IFS(C4032="data_analyst",$X$5,C4032="data_engineer",$X$6,C4032="data_scientist",$X$7)*_xlfn.IFS(E4032=0,$X$12,E4032=1,$X$11)*_xlfn.IFS(F4032=0,$X$17,F4032=1,$X$16)*_xlfn.IFS(G4032=0,$X$22,G4032=1,$X$21)*_xlfn.IFS(H4032=0,$X$27,H4032=1,$X$26)*_xlfn.IFS(I4032=0,$X$32,I4032=1,$X$31)*_xlfn.IFS(J4032=0,$X$37,J4032=1,$X$36)*_xlfn.IFS(K4032=0,$X$42,K4032=1,$X$41)*_xlfn.IFS(L4032=0,$X$47,L4032=1,$X$46)*_xlfn.IFS(M4032=0,$X$52,M4032=1,$X$51)*_xlfn.IFS(N4032=0,$X$57,N4032=1,$X$56)</f>
        <v>1.3229474467763136E-4</v>
      </c>
      <c r="Q4032" cm="1">
        <f t="array" ref="Q4032">$W$2*_xlfn.IFS(C4032="data_analyst",$Z$5,C4032="data_engineer",$Z$6,C4032="data_scientist",$Z$7)*_xlfn.IFS(E4032=0,$Z$12,E4032=1,$Z$11)*_xlfn.IFS(F4032=0,$Z$17,F4032=1,$Z$16)*_xlfn.IFS(G4032=0,$Z$22,G4032=1,$Z$21)*_xlfn.IFS(H4032=0,$Z$27,H4032=1,$Z$26)*_xlfn.IFS(I4032=0,$Z$32,I4032=1,$Z$31)*_xlfn.IFS(J4032=0,$Z$37,J4032=1,$Z$36)*_xlfn.IFS(K4032=0,$Z$42,K4032=1,$Z$41)*_xlfn.IFS(L4032=0,$Z$47,L4032=1,$Z$46)*_xlfn.IFS(M4032=0,$Z$52,M4032=1,$Z$51)*_xlfn.IFS(N4032=0,$Z$57,N4032=1,$Z$56)</f>
        <v>1.0934096374833335E-3</v>
      </c>
      <c r="R4032" t="str" cm="1">
        <f t="array" ref="R4032">_xlfn.IFS(AND(O4032&gt;P4032,O4032&gt;Q4032),"Low",AND(P4032&gt;O4032,P4032&gt;Q4032),"Medium",AND(Q4032&gt;O4032,Q4032&gt;P4032),"High")</f>
        <v>Low</v>
      </c>
      <c r="S4032" t="str">
        <f t="shared" si="126"/>
        <v>F</v>
      </c>
    </row>
    <row r="4033" spans="1:19" x14ac:dyDescent="0.3">
      <c r="A4033" t="s">
        <v>18</v>
      </c>
      <c r="B4033">
        <v>3</v>
      </c>
      <c r="C4033" t="s">
        <v>15</v>
      </c>
      <c r="D4033" t="str">
        <f t="shared" si="125"/>
        <v>Medium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</v>
      </c>
      <c r="O4033" cm="1">
        <f t="array" ref="O4033">$U$2*_xlfn.IFS(C4033="data_analyst",$V$5,C4033="data_engineer",$V$6,C4033="data_scientist",$V$7)*_xlfn.IFS(E4033=0,$V$12,E4033=1,$V$11)*_xlfn.IFS(F4033=0,$V$17,F4033=1,$V$16)*_xlfn.IFS(G4033=0,$V$22,G4033=1,$V$21)*_xlfn.IFS(H4033=0,$V$27,H4033=1,$V$26)*_xlfn.IFS(I4033=0,$V$32,I4033=1,$V$31)*_xlfn.IFS(J4033=0,$V$37,J4033=1,$V$36)*_xlfn.IFS(K4033=0,$V$42,K4033=1,$V$41)*_xlfn.IFS(L4033=0,$V$47,L4033=1,$V$46)*_xlfn.IFS(M4033=0,$V$52,M4033=1,$V$51)*_xlfn.IFS(N4033=0,$V$57,N4033=1,$V$56)</f>
        <v>1.8002646761135725E-2</v>
      </c>
      <c r="P4033" cm="1">
        <f t="array" ref="P4033">$V$2*_xlfn.IFS(C4033="data_analyst",$X$5,C4033="data_engineer",$X$6,C4033="data_scientist",$X$7)*_xlfn.IFS(E4033=0,$X$12,E4033=1,$X$11)*_xlfn.IFS(F4033=0,$X$17,F4033=1,$X$16)*_xlfn.IFS(G4033=0,$X$22,G4033=1,$X$21)*_xlfn.IFS(H4033=0,$X$27,H4033=1,$X$26)*_xlfn.IFS(I4033=0,$X$32,I4033=1,$X$31)*_xlfn.IFS(J4033=0,$X$37,J4033=1,$X$36)*_xlfn.IFS(K4033=0,$X$42,K4033=1,$X$41)*_xlfn.IFS(L4033=0,$X$47,L4033=1,$X$46)*_xlfn.IFS(M4033=0,$X$52,M4033=1,$X$51)*_xlfn.IFS(N4033=0,$X$57,N4033=1,$X$56)</f>
        <v>1.1404719368761322E-4</v>
      </c>
      <c r="Q4033" cm="1">
        <f t="array" ref="Q4033">$W$2*_xlfn.IFS(C4033="data_analyst",$Z$5,C4033="data_engineer",$Z$6,C4033="data_scientist",$Z$7)*_xlfn.IFS(E4033=0,$Z$12,E4033=1,$Z$11)*_xlfn.IFS(F4033=0,$Z$17,F4033=1,$Z$16)*_xlfn.IFS(G4033=0,$Z$22,G4033=1,$Z$21)*_xlfn.IFS(H4033=0,$Z$27,H4033=1,$Z$26)*_xlfn.IFS(I4033=0,$Z$32,I4033=1,$Z$31)*_xlfn.IFS(J4033=0,$Z$37,J4033=1,$Z$36)*_xlfn.IFS(K4033=0,$Z$42,K4033=1,$Z$41)*_xlfn.IFS(L4033=0,$Z$47,L4033=1,$Z$46)*_xlfn.IFS(M4033=0,$Z$52,M4033=1,$Z$51)*_xlfn.IFS(N4033=0,$Z$57,N4033=1,$Z$56)</f>
        <v>1.0309290867700006E-3</v>
      </c>
      <c r="R4033" t="str" cm="1">
        <f t="array" ref="R4033">_xlfn.IFS(AND(O4033&gt;P4033,O4033&gt;Q4033),"Low",AND(P4033&gt;O4033,P4033&gt;Q4033),"Medium",AND(Q4033&gt;O4033,Q4033&gt;P4033),"High")</f>
        <v>Low</v>
      </c>
      <c r="S4033" t="str">
        <f t="shared" si="126"/>
        <v>F</v>
      </c>
    </row>
    <row r="4034" spans="1:19" x14ac:dyDescent="0.3">
      <c r="A4034" t="s">
        <v>18</v>
      </c>
      <c r="B4034">
        <v>7</v>
      </c>
      <c r="C4034" t="s">
        <v>15</v>
      </c>
      <c r="D4034" t="str">
        <f t="shared" ref="D4034:D4097" si="127">IF(AND(C4034="data_analyst",A4034="Medium",B4034&gt;4),"High",A4034)</f>
        <v>High</v>
      </c>
      <c r="E4034">
        <v>1</v>
      </c>
      <c r="F4034">
        <v>1</v>
      </c>
      <c r="G4034">
        <v>0</v>
      </c>
      <c r="H4034">
        <v>0</v>
      </c>
      <c r="I4034">
        <v>0</v>
      </c>
      <c r="J4034">
        <v>1</v>
      </c>
      <c r="K4034">
        <v>0</v>
      </c>
      <c r="L4034">
        <v>0</v>
      </c>
      <c r="M4034">
        <v>1</v>
      </c>
      <c r="N4034">
        <v>1</v>
      </c>
      <c r="O4034" cm="1">
        <f t="array" ref="O4034">$U$2*_xlfn.IFS(C4034="data_analyst",$V$5,C4034="data_engineer",$V$6,C4034="data_scientist",$V$7)*_xlfn.IFS(E4034=0,$V$12,E4034=1,$V$11)*_xlfn.IFS(F4034=0,$V$17,F4034=1,$V$16)*_xlfn.IFS(G4034=0,$V$22,G4034=1,$V$21)*_xlfn.IFS(H4034=0,$V$27,H4034=1,$V$26)*_xlfn.IFS(I4034=0,$V$32,I4034=1,$V$31)*_xlfn.IFS(J4034=0,$V$37,J4034=1,$V$36)*_xlfn.IFS(K4034=0,$V$42,K4034=1,$V$41)*_xlfn.IFS(L4034=0,$V$47,L4034=1,$V$46)*_xlfn.IFS(M4034=0,$V$52,M4034=1,$V$51)*_xlfn.IFS(N4034=0,$V$57,N4034=1,$V$56)</f>
        <v>3.2020353147043989E-4</v>
      </c>
      <c r="P4034" cm="1">
        <f t="array" ref="P4034">$V$2*_xlfn.IFS(C4034="data_analyst",$X$5,C4034="data_engineer",$X$6,C4034="data_scientist",$X$7)*_xlfn.IFS(E4034=0,$X$12,E4034=1,$X$11)*_xlfn.IFS(F4034=0,$X$17,F4034=1,$X$16)*_xlfn.IFS(G4034=0,$X$22,G4034=1,$X$21)*_xlfn.IFS(H4034=0,$X$27,H4034=1,$X$26)*_xlfn.IFS(I4034=0,$X$32,I4034=1,$X$31)*_xlfn.IFS(J4034=0,$X$37,J4034=1,$X$36)*_xlfn.IFS(K4034=0,$X$42,K4034=1,$X$41)*_xlfn.IFS(L4034=0,$X$47,L4034=1,$X$46)*_xlfn.IFS(M4034=0,$X$52,M4034=1,$X$51)*_xlfn.IFS(N4034=0,$X$57,N4034=1,$X$56)</f>
        <v>4.6681319055478627E-5</v>
      </c>
      <c r="Q4034" cm="1">
        <f t="array" ref="Q4034">$W$2*_xlfn.IFS(C4034="data_analyst",$Z$5,C4034="data_engineer",$Z$6,C4034="data_scientist",$Z$7)*_xlfn.IFS(E4034=0,$Z$12,E4034=1,$Z$11)*_xlfn.IFS(F4034=0,$Z$17,F4034=1,$Z$16)*_xlfn.IFS(G4034=0,$Z$22,G4034=1,$Z$21)*_xlfn.IFS(H4034=0,$Z$27,H4034=1,$Z$26)*_xlfn.IFS(I4034=0,$Z$32,I4034=1,$Z$31)*_xlfn.IFS(J4034=0,$Z$37,J4034=1,$Z$36)*_xlfn.IFS(K4034=0,$Z$42,K4034=1,$Z$41)*_xlfn.IFS(L4034=0,$Z$47,L4034=1,$Z$46)*_xlfn.IFS(M4034=0,$Z$52,M4034=1,$Z$51)*_xlfn.IFS(N4034=0,$Z$57,N4034=1,$Z$56)</f>
        <v>1.2853475684074987E-4</v>
      </c>
      <c r="R4034" t="str" cm="1">
        <f t="array" ref="R4034">_xlfn.IFS(AND(O4034&gt;P4034,O4034&gt;Q4034),"Low",AND(P4034&gt;O4034,P4034&gt;Q4034),"Medium",AND(Q4034&gt;O4034,Q4034&gt;P4034),"High")</f>
        <v>Low</v>
      </c>
      <c r="S4034" t="str">
        <f t="shared" si="126"/>
        <v>F</v>
      </c>
    </row>
    <row r="4035" spans="1:19" x14ac:dyDescent="0.3">
      <c r="A4035" t="s">
        <v>18</v>
      </c>
      <c r="B4035">
        <v>3</v>
      </c>
      <c r="C4035" t="s">
        <v>15</v>
      </c>
      <c r="D4035" t="str">
        <f t="shared" si="127"/>
        <v>Medium</v>
      </c>
      <c r="E4035">
        <v>0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1</v>
      </c>
      <c r="L4035">
        <v>0</v>
      </c>
      <c r="M4035">
        <v>1</v>
      </c>
      <c r="N4035">
        <v>1</v>
      </c>
      <c r="O4035" cm="1">
        <f t="array" ref="O4035">$U$2*_xlfn.IFS(C4035="data_analyst",$V$5,C4035="data_engineer",$V$6,C4035="data_scientist",$V$7)*_xlfn.IFS(E4035=0,$V$12,E4035=1,$V$11)*_xlfn.IFS(F4035=0,$V$17,F4035=1,$V$16)*_xlfn.IFS(G4035=0,$V$22,G4035=1,$V$21)*_xlfn.IFS(H4035=0,$V$27,H4035=1,$V$26)*_xlfn.IFS(I4035=0,$V$32,I4035=1,$V$31)*_xlfn.IFS(J4035=0,$V$37,J4035=1,$V$36)*_xlfn.IFS(K4035=0,$V$42,K4035=1,$V$41)*_xlfn.IFS(L4035=0,$V$47,L4035=1,$V$46)*_xlfn.IFS(M4035=0,$V$52,M4035=1,$V$51)*_xlfn.IFS(N4035=0,$V$57,N4035=1,$V$56)</f>
        <v>3.9231250984973521E-4</v>
      </c>
      <c r="P4035" cm="1">
        <f t="array" ref="P4035">$V$2*_xlfn.IFS(C4035="data_analyst",$X$5,C4035="data_engineer",$X$6,C4035="data_scientist",$X$7)*_xlfn.IFS(E4035=0,$X$12,E4035=1,$X$11)*_xlfn.IFS(F4035=0,$X$17,F4035=1,$X$16)*_xlfn.IFS(G4035=0,$X$22,G4035=1,$X$21)*_xlfn.IFS(H4035=0,$X$27,H4035=1,$X$26)*_xlfn.IFS(I4035=0,$X$32,I4035=1,$X$31)*_xlfn.IFS(J4035=0,$X$37,J4035=1,$X$36)*_xlfn.IFS(K4035=0,$X$42,K4035=1,$X$41)*_xlfn.IFS(L4035=0,$X$47,L4035=1,$X$46)*_xlfn.IFS(M4035=0,$X$52,M4035=1,$X$51)*_xlfn.IFS(N4035=0,$X$57,N4035=1,$X$56)</f>
        <v>1.4820797569494725E-5</v>
      </c>
      <c r="Q4035" cm="1">
        <f t="array" ref="Q4035">$W$2*_xlfn.IFS(C4035="data_analyst",$Z$5,C4035="data_engineer",$Z$6,C4035="data_scientist",$Z$7)*_xlfn.IFS(E4035=0,$Z$12,E4035=1,$Z$11)*_xlfn.IFS(F4035=0,$Z$17,F4035=1,$Z$16)*_xlfn.IFS(G4035=0,$Z$22,G4035=1,$Z$21)*_xlfn.IFS(H4035=0,$Z$27,H4035=1,$Z$26)*_xlfn.IFS(I4035=0,$Z$32,I4035=1,$Z$31)*_xlfn.IFS(J4035=0,$Z$37,J4035=1,$Z$36)*_xlfn.IFS(K4035=0,$Z$42,K4035=1,$Z$41)*_xlfn.IFS(L4035=0,$Z$47,L4035=1,$Z$46)*_xlfn.IFS(M4035=0,$Z$52,M4035=1,$Z$51)*_xlfn.IFS(N4035=0,$Z$57,N4035=1,$Z$56)</f>
        <v>6.2243042709735251E-5</v>
      </c>
      <c r="R4035" t="str" cm="1">
        <f t="array" ref="R4035">_xlfn.IFS(AND(O4035&gt;P4035,O4035&gt;Q4035),"Low",AND(P4035&gt;O4035,P4035&gt;Q4035),"Medium",AND(Q4035&gt;O4035,Q4035&gt;P4035),"High")</f>
        <v>Low</v>
      </c>
      <c r="S4035" t="str">
        <f t="shared" ref="S4035:S4098" si="128">IF(D4035=R4035,"T","F")</f>
        <v>F</v>
      </c>
    </row>
    <row r="4036" spans="1:19" x14ac:dyDescent="0.3">
      <c r="A4036" t="s">
        <v>18</v>
      </c>
      <c r="B4036">
        <v>5</v>
      </c>
      <c r="C4036" t="s">
        <v>15</v>
      </c>
      <c r="D4036" t="str">
        <f t="shared" si="127"/>
        <v>High</v>
      </c>
      <c r="E4036">
        <v>1</v>
      </c>
      <c r="F4036">
        <v>1</v>
      </c>
      <c r="G4036">
        <v>0</v>
      </c>
      <c r="H4036">
        <v>1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</v>
      </c>
      <c r="O4036" cm="1">
        <f t="array" ref="O4036">$U$2*_xlfn.IFS(C4036="data_analyst",$V$5,C4036="data_engineer",$V$6,C4036="data_scientist",$V$7)*_xlfn.IFS(E4036=0,$V$12,E4036=1,$V$11)*_xlfn.IFS(F4036=0,$V$17,F4036=1,$V$16)*_xlfn.IFS(G4036=0,$V$22,G4036=1,$V$21)*_xlfn.IFS(H4036=0,$V$27,H4036=1,$V$26)*_xlfn.IFS(I4036=0,$V$32,I4036=1,$V$31)*_xlfn.IFS(J4036=0,$V$37,J4036=1,$V$36)*_xlfn.IFS(K4036=0,$V$42,K4036=1,$V$41)*_xlfn.IFS(L4036=0,$V$47,L4036=1,$V$46)*_xlfn.IFS(M4036=0,$V$52,M4036=1,$V$51)*_xlfn.IFS(N4036=0,$V$57,N4036=1,$V$56)</f>
        <v>3.9403236618976408E-3</v>
      </c>
      <c r="P4036" cm="1">
        <f t="array" ref="P4036">$V$2*_xlfn.IFS(C4036="data_analyst",$X$5,C4036="data_engineer",$X$6,C4036="data_scientist",$X$7)*_xlfn.IFS(E4036=0,$X$12,E4036=1,$X$11)*_xlfn.IFS(F4036=0,$X$17,F4036=1,$X$16)*_xlfn.IFS(G4036=0,$X$22,G4036=1,$X$21)*_xlfn.IFS(H4036=0,$X$27,H4036=1,$X$26)*_xlfn.IFS(I4036=0,$X$32,I4036=1,$X$31)*_xlfn.IFS(J4036=0,$X$37,J4036=1,$X$36)*_xlfn.IFS(K4036=0,$X$42,K4036=1,$X$41)*_xlfn.IFS(L4036=0,$X$47,L4036=1,$X$46)*_xlfn.IFS(M4036=0,$X$52,M4036=1,$X$51)*_xlfn.IFS(N4036=0,$X$57,N4036=1,$X$56)</f>
        <v>3.0180978526078798E-4</v>
      </c>
      <c r="Q4036" cm="1">
        <f t="array" ref="Q4036">$W$2*_xlfn.IFS(C4036="data_analyst",$Z$5,C4036="data_engineer",$Z$6,C4036="data_scientist",$Z$7)*_xlfn.IFS(E4036=0,$Z$12,E4036=1,$Z$11)*_xlfn.IFS(F4036=0,$Z$17,F4036=1,$Z$16)*_xlfn.IFS(G4036=0,$Z$22,G4036=1,$Z$21)*_xlfn.IFS(H4036=0,$Z$27,H4036=1,$Z$26)*_xlfn.IFS(I4036=0,$Z$32,I4036=1,$Z$31)*_xlfn.IFS(J4036=0,$Z$37,J4036=1,$Z$36)*_xlfn.IFS(K4036=0,$Z$42,K4036=1,$Z$41)*_xlfn.IFS(L4036=0,$Z$47,L4036=1,$Z$46)*_xlfn.IFS(M4036=0,$Z$52,M4036=1,$Z$51)*_xlfn.IFS(N4036=0,$Z$57,N4036=1,$Z$56)</f>
        <v>7.8232365000124708E-4</v>
      </c>
      <c r="R4036" t="str" cm="1">
        <f t="array" ref="R4036">_xlfn.IFS(AND(O4036&gt;P4036,O4036&gt;Q4036),"Low",AND(P4036&gt;O4036,P4036&gt;Q4036),"Medium",AND(Q4036&gt;O4036,Q4036&gt;P4036),"High")</f>
        <v>Low</v>
      </c>
      <c r="S4036" t="str">
        <f t="shared" si="128"/>
        <v>F</v>
      </c>
    </row>
    <row r="4037" spans="1:19" x14ac:dyDescent="0.3">
      <c r="A4037" t="s">
        <v>18</v>
      </c>
      <c r="B4037">
        <v>8</v>
      </c>
      <c r="C4037" t="s">
        <v>15</v>
      </c>
      <c r="D4037" t="str">
        <f t="shared" si="127"/>
        <v>High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 cm="1">
        <f t="array" ref="O4037">$U$2*_xlfn.IFS(C4037="data_analyst",$V$5,C4037="data_engineer",$V$6,C4037="data_scientist",$V$7)*_xlfn.IFS(E4037=0,$V$12,E4037=1,$V$11)*_xlfn.IFS(F4037=0,$V$17,F4037=1,$V$16)*_xlfn.IFS(G4037=0,$V$22,G4037=1,$V$21)*_xlfn.IFS(H4037=0,$V$27,H4037=1,$V$26)*_xlfn.IFS(I4037=0,$V$32,I4037=1,$V$31)*_xlfn.IFS(J4037=0,$V$37,J4037=1,$V$36)*_xlfn.IFS(K4037=0,$V$42,K4037=1,$V$41)*_xlfn.IFS(L4037=0,$V$47,L4037=1,$V$46)*_xlfn.IFS(M4037=0,$V$52,M4037=1,$V$51)*_xlfn.IFS(N4037=0,$V$57,N4037=1,$V$56)</f>
        <v>8.4468114761109409E-3</v>
      </c>
      <c r="P4037" cm="1">
        <f t="array" ref="P4037">$V$2*_xlfn.IFS(C4037="data_analyst",$X$5,C4037="data_engineer",$X$6,C4037="data_scientist",$X$7)*_xlfn.IFS(E4037=0,$X$12,E4037=1,$X$11)*_xlfn.IFS(F4037=0,$X$17,F4037=1,$X$16)*_xlfn.IFS(G4037=0,$X$22,G4037=1,$X$21)*_xlfn.IFS(H4037=0,$X$27,H4037=1,$X$26)*_xlfn.IFS(I4037=0,$X$32,I4037=1,$X$31)*_xlfn.IFS(J4037=0,$X$37,J4037=1,$X$36)*_xlfn.IFS(K4037=0,$X$42,K4037=1,$X$41)*_xlfn.IFS(L4037=0,$X$47,L4037=1,$X$46)*_xlfn.IFS(M4037=0,$X$52,M4037=1,$X$51)*_xlfn.IFS(N4037=0,$X$57,N4037=1,$X$56)</f>
        <v>2.9742209000022677E-4</v>
      </c>
      <c r="Q4037" cm="1">
        <f t="array" ref="Q4037">$W$2*_xlfn.IFS(C4037="data_analyst",$Z$5,C4037="data_engineer",$Z$6,C4037="data_scientist",$Z$7)*_xlfn.IFS(E4037=0,$Z$12,E4037=1,$Z$11)*_xlfn.IFS(F4037=0,$Z$17,F4037=1,$Z$16)*_xlfn.IFS(G4037=0,$Z$22,G4037=1,$Z$21)*_xlfn.IFS(H4037=0,$Z$27,H4037=1,$Z$26)*_xlfn.IFS(I4037=0,$Z$32,I4037=1,$Z$31)*_xlfn.IFS(J4037=0,$Z$37,J4037=1,$Z$36)*_xlfn.IFS(K4037=0,$Z$42,K4037=1,$Z$41)*_xlfn.IFS(L4037=0,$Z$47,L4037=1,$Z$46)*_xlfn.IFS(M4037=0,$Z$52,M4037=1,$Z$51)*_xlfn.IFS(N4037=0,$Z$57,N4037=1,$Z$56)</f>
        <v>1.3698646769409594E-3</v>
      </c>
      <c r="R4037" t="str" cm="1">
        <f t="array" ref="R4037">_xlfn.IFS(AND(O4037&gt;P4037,O4037&gt;Q4037),"Low",AND(P4037&gt;O4037,P4037&gt;Q4037),"Medium",AND(Q4037&gt;O4037,Q4037&gt;P4037),"High")</f>
        <v>Low</v>
      </c>
      <c r="S4037" t="str">
        <f t="shared" si="128"/>
        <v>F</v>
      </c>
    </row>
    <row r="4038" spans="1:19" x14ac:dyDescent="0.3">
      <c r="A4038" t="s">
        <v>18</v>
      </c>
      <c r="B4038">
        <v>4</v>
      </c>
      <c r="C4038" t="s">
        <v>15</v>
      </c>
      <c r="D4038" t="str">
        <f t="shared" si="127"/>
        <v>Medium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1</v>
      </c>
      <c r="K4038">
        <v>1</v>
      </c>
      <c r="L4038">
        <v>0</v>
      </c>
      <c r="M4038">
        <v>0</v>
      </c>
      <c r="N4038">
        <v>0</v>
      </c>
      <c r="O4038" cm="1">
        <f t="array" ref="O4038">$U$2*_xlfn.IFS(C4038="data_analyst",$V$5,C4038="data_engineer",$V$6,C4038="data_scientist",$V$7)*_xlfn.IFS(E4038=0,$V$12,E4038=1,$V$11)*_xlfn.IFS(F4038=0,$V$17,F4038=1,$V$16)*_xlfn.IFS(G4038=0,$V$22,G4038=1,$V$21)*_xlfn.IFS(H4038=0,$V$27,H4038=1,$V$26)*_xlfn.IFS(I4038=0,$V$32,I4038=1,$V$31)*_xlfn.IFS(J4038=0,$V$37,J4038=1,$V$36)*_xlfn.IFS(K4038=0,$V$42,K4038=1,$V$41)*_xlfn.IFS(L4038=0,$V$47,L4038=1,$V$46)*_xlfn.IFS(M4038=0,$V$52,M4038=1,$V$51)*_xlfn.IFS(N4038=0,$V$57,N4038=1,$V$56)</f>
        <v>2.4385936870540179E-4</v>
      </c>
      <c r="P4038" cm="1">
        <f t="array" ref="P4038">$V$2*_xlfn.IFS(C4038="data_analyst",$X$5,C4038="data_engineer",$X$6,C4038="data_scientist",$X$7)*_xlfn.IFS(E4038=0,$X$12,E4038=1,$X$11)*_xlfn.IFS(F4038=0,$X$17,F4038=1,$X$16)*_xlfn.IFS(G4038=0,$X$22,G4038=1,$X$21)*_xlfn.IFS(H4038=0,$X$27,H4038=1,$X$26)*_xlfn.IFS(I4038=0,$X$32,I4038=1,$X$31)*_xlfn.IFS(J4038=0,$X$37,J4038=1,$X$36)*_xlfn.IFS(K4038=0,$X$42,K4038=1,$X$41)*_xlfn.IFS(L4038=0,$X$47,L4038=1,$X$46)*_xlfn.IFS(M4038=0,$X$52,M4038=1,$X$51)*_xlfn.IFS(N4038=0,$X$57,N4038=1,$X$56)</f>
        <v>3.236357532336217E-7</v>
      </c>
      <c r="Q4038" cm="1">
        <f t="array" ref="Q4038">$W$2*_xlfn.IFS(C4038="data_analyst",$Z$5,C4038="data_engineer",$Z$6,C4038="data_scientist",$Z$7)*_xlfn.IFS(E4038=0,$Z$12,E4038=1,$Z$11)*_xlfn.IFS(F4038=0,$Z$17,F4038=1,$Z$16)*_xlfn.IFS(G4038=0,$Z$22,G4038=1,$Z$21)*_xlfn.IFS(H4038=0,$Z$27,H4038=1,$Z$26)*_xlfn.IFS(I4038=0,$Z$32,I4038=1,$Z$31)*_xlfn.IFS(J4038=0,$Z$37,J4038=1,$Z$36)*_xlfn.IFS(K4038=0,$Z$42,K4038=1,$Z$41)*_xlfn.IFS(L4038=0,$Z$47,L4038=1,$Z$46)*_xlfn.IFS(M4038=0,$Z$52,M4038=1,$Z$51)*_xlfn.IFS(N4038=0,$Z$57,N4038=1,$Z$56)</f>
        <v>8.0697019349335587E-6</v>
      </c>
      <c r="R4038" t="str" cm="1">
        <f t="array" ref="R4038">_xlfn.IFS(AND(O4038&gt;P4038,O4038&gt;Q4038),"Low",AND(P4038&gt;O4038,P4038&gt;Q4038),"Medium",AND(Q4038&gt;O4038,Q4038&gt;P4038),"High")</f>
        <v>Low</v>
      </c>
      <c r="S4038" t="str">
        <f t="shared" si="128"/>
        <v>F</v>
      </c>
    </row>
    <row r="4039" spans="1:19" x14ac:dyDescent="0.3">
      <c r="A4039" t="s">
        <v>18</v>
      </c>
      <c r="B4039">
        <v>2</v>
      </c>
      <c r="C4039" t="s">
        <v>15</v>
      </c>
      <c r="D4039" t="str">
        <f t="shared" si="127"/>
        <v>Medium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 cm="1">
        <f t="array" ref="O4039">$U$2*_xlfn.IFS(C4039="data_analyst",$V$5,C4039="data_engineer",$V$6,C4039="data_scientist",$V$7)*_xlfn.IFS(E4039=0,$V$12,E4039=1,$V$11)*_xlfn.IFS(F4039=0,$V$17,F4039=1,$V$16)*_xlfn.IFS(G4039=0,$V$22,G4039=1,$V$21)*_xlfn.IFS(H4039=0,$V$27,H4039=1,$V$26)*_xlfn.IFS(I4039=0,$V$32,I4039=1,$V$31)*_xlfn.IFS(J4039=0,$V$37,J4039=1,$V$36)*_xlfn.IFS(K4039=0,$V$42,K4039=1,$V$41)*_xlfn.IFS(L4039=0,$V$47,L4039=1,$V$46)*_xlfn.IFS(M4039=0,$V$52,M4039=1,$V$51)*_xlfn.IFS(N4039=0,$V$57,N4039=1,$V$56)</f>
        <v>1.8002646761135725E-2</v>
      </c>
      <c r="P4039" cm="1">
        <f t="array" ref="P4039">$V$2*_xlfn.IFS(C4039="data_analyst",$X$5,C4039="data_engineer",$X$6,C4039="data_scientist",$X$7)*_xlfn.IFS(E4039=0,$X$12,E4039=1,$X$11)*_xlfn.IFS(F4039=0,$X$17,F4039=1,$X$16)*_xlfn.IFS(G4039=0,$X$22,G4039=1,$X$21)*_xlfn.IFS(H4039=0,$X$27,H4039=1,$X$26)*_xlfn.IFS(I4039=0,$X$32,I4039=1,$X$31)*_xlfn.IFS(J4039=0,$X$37,J4039=1,$X$36)*_xlfn.IFS(K4039=0,$X$42,K4039=1,$X$41)*_xlfn.IFS(L4039=0,$X$47,L4039=1,$X$46)*_xlfn.IFS(M4039=0,$X$52,M4039=1,$X$51)*_xlfn.IFS(N4039=0,$X$57,N4039=1,$X$56)</f>
        <v>1.1404719368761322E-4</v>
      </c>
      <c r="Q4039" cm="1">
        <f t="array" ref="Q4039">$W$2*_xlfn.IFS(C4039="data_analyst",$Z$5,C4039="data_engineer",$Z$6,C4039="data_scientist",$Z$7)*_xlfn.IFS(E4039=0,$Z$12,E4039=1,$Z$11)*_xlfn.IFS(F4039=0,$Z$17,F4039=1,$Z$16)*_xlfn.IFS(G4039=0,$Z$22,G4039=1,$Z$21)*_xlfn.IFS(H4039=0,$Z$27,H4039=1,$Z$26)*_xlfn.IFS(I4039=0,$Z$32,I4039=1,$Z$31)*_xlfn.IFS(J4039=0,$Z$37,J4039=1,$Z$36)*_xlfn.IFS(K4039=0,$Z$42,K4039=1,$Z$41)*_xlfn.IFS(L4039=0,$Z$47,L4039=1,$Z$46)*_xlfn.IFS(M4039=0,$Z$52,M4039=1,$Z$51)*_xlfn.IFS(N4039=0,$Z$57,N4039=1,$Z$56)</f>
        <v>1.0309290867700006E-3</v>
      </c>
      <c r="R4039" t="str" cm="1">
        <f t="array" ref="R4039">_xlfn.IFS(AND(O4039&gt;P4039,O4039&gt;Q4039),"Low",AND(P4039&gt;O4039,P4039&gt;Q4039),"Medium",AND(Q4039&gt;O4039,Q4039&gt;P4039),"High")</f>
        <v>Low</v>
      </c>
      <c r="S4039" t="str">
        <f t="shared" si="128"/>
        <v>F</v>
      </c>
    </row>
    <row r="4040" spans="1:19" x14ac:dyDescent="0.3">
      <c r="A4040" t="s">
        <v>18</v>
      </c>
      <c r="B4040">
        <v>6</v>
      </c>
      <c r="C4040" t="s">
        <v>15</v>
      </c>
      <c r="D4040" t="str">
        <f t="shared" si="127"/>
        <v>High</v>
      </c>
      <c r="E4040">
        <v>1</v>
      </c>
      <c r="F4040">
        <v>1</v>
      </c>
      <c r="G4040">
        <v>1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 cm="1">
        <f t="array" ref="O4040">$U$2*_xlfn.IFS(C4040="data_analyst",$V$5,C4040="data_engineer",$V$6,C4040="data_scientist",$V$7)*_xlfn.IFS(E4040=0,$V$12,E4040=1,$V$11)*_xlfn.IFS(F4040=0,$V$17,F4040=1,$V$16)*_xlfn.IFS(G4040=0,$V$22,G4040=1,$V$21)*_xlfn.IFS(H4040=0,$V$27,H4040=1,$V$26)*_xlfn.IFS(I4040=0,$V$32,I4040=1,$V$31)*_xlfn.IFS(J4040=0,$V$37,J4040=1,$V$36)*_xlfn.IFS(K4040=0,$V$42,K4040=1,$V$41)*_xlfn.IFS(L4040=0,$V$47,L4040=1,$V$46)*_xlfn.IFS(M4040=0,$V$52,M4040=1,$V$51)*_xlfn.IFS(N4040=0,$V$57,N4040=1,$V$56)</f>
        <v>7.1690885362428198E-4</v>
      </c>
      <c r="P4040" cm="1">
        <f t="array" ref="P4040">$V$2*_xlfn.IFS(C4040="data_analyst",$X$5,C4040="data_engineer",$X$6,C4040="data_scientist",$X$7)*_xlfn.IFS(E4040=0,$X$12,E4040=1,$X$11)*_xlfn.IFS(F4040=0,$X$17,F4040=1,$X$16)*_xlfn.IFS(G4040=0,$X$22,G4040=1,$X$21)*_xlfn.IFS(H4040=0,$X$27,H4040=1,$X$26)*_xlfn.IFS(I4040=0,$X$32,I4040=1,$X$31)*_xlfn.IFS(J4040=0,$X$37,J4040=1,$X$36)*_xlfn.IFS(K4040=0,$X$42,K4040=1,$X$41)*_xlfn.IFS(L4040=0,$X$47,L4040=1,$X$46)*_xlfn.IFS(M4040=0,$X$52,M4040=1,$X$51)*_xlfn.IFS(N4040=0,$X$57,N4040=1,$X$56)</f>
        <v>3.4333066421944267E-4</v>
      </c>
      <c r="Q4040" cm="1">
        <f t="array" ref="Q4040">$W$2*_xlfn.IFS(C4040="data_analyst",$Z$5,C4040="data_engineer",$Z$6,C4040="data_scientist",$Z$7)*_xlfn.IFS(E4040=0,$Z$12,E4040=1,$Z$11)*_xlfn.IFS(F4040=0,$Z$17,F4040=1,$Z$16)*_xlfn.IFS(G4040=0,$Z$22,G4040=1,$Z$21)*_xlfn.IFS(H4040=0,$Z$27,H4040=1,$Z$26)*_xlfn.IFS(I4040=0,$Z$32,I4040=1,$Z$31)*_xlfn.IFS(J4040=0,$Z$37,J4040=1,$Z$36)*_xlfn.IFS(K4040=0,$Z$42,K4040=1,$Z$41)*_xlfn.IFS(L4040=0,$Z$47,L4040=1,$Z$46)*_xlfn.IFS(M4040=0,$Z$52,M4040=1,$Z$51)*_xlfn.IFS(N4040=0,$Z$57,N4040=1,$Z$56)</f>
        <v>5.3445873118897072E-4</v>
      </c>
      <c r="R4040" t="str" cm="1">
        <f t="array" ref="R4040">_xlfn.IFS(AND(O4040&gt;P4040,O4040&gt;Q4040),"Low",AND(P4040&gt;O4040,P4040&gt;Q4040),"Medium",AND(Q4040&gt;O4040,Q4040&gt;P4040),"High")</f>
        <v>Low</v>
      </c>
      <c r="S4040" t="str">
        <f t="shared" si="128"/>
        <v>F</v>
      </c>
    </row>
    <row r="4041" spans="1:19" x14ac:dyDescent="0.3">
      <c r="A4041" t="s">
        <v>18</v>
      </c>
      <c r="B4041">
        <v>3</v>
      </c>
      <c r="C4041" t="s">
        <v>15</v>
      </c>
      <c r="D4041" t="str">
        <f t="shared" si="127"/>
        <v>Medium</v>
      </c>
      <c r="E4041">
        <v>0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1</v>
      </c>
      <c r="L4041">
        <v>0</v>
      </c>
      <c r="M4041">
        <v>0</v>
      </c>
      <c r="N4041">
        <v>1</v>
      </c>
      <c r="O4041" cm="1">
        <f t="array" ref="O4041">$U$2*_xlfn.IFS(C4041="data_analyst",$V$5,C4041="data_engineer",$V$6,C4041="data_scientist",$V$7)*_xlfn.IFS(E4041=0,$V$12,E4041=1,$V$11)*_xlfn.IFS(F4041=0,$V$17,F4041=1,$V$16)*_xlfn.IFS(G4041=0,$V$22,G4041=1,$V$21)*_xlfn.IFS(H4041=0,$V$27,H4041=1,$V$26)*_xlfn.IFS(I4041=0,$V$32,I4041=1,$V$31)*_xlfn.IFS(J4041=0,$V$37,J4041=1,$V$36)*_xlfn.IFS(K4041=0,$V$42,K4041=1,$V$41)*_xlfn.IFS(L4041=0,$V$47,L4041=1,$V$46)*_xlfn.IFS(M4041=0,$V$52,M4041=1,$V$51)*_xlfn.IFS(N4041=0,$V$57,N4041=1,$V$56)</f>
        <v>4.6298645463884189E-3</v>
      </c>
      <c r="P4041" cm="1">
        <f t="array" ref="P4041">$V$2*_xlfn.IFS(C4041="data_analyst",$X$5,C4041="data_engineer",$X$6,C4041="data_scientist",$X$7)*_xlfn.IFS(E4041=0,$X$12,E4041=1,$X$11)*_xlfn.IFS(F4041=0,$X$17,F4041=1,$X$16)*_xlfn.IFS(G4041=0,$X$22,G4041=1,$X$21)*_xlfn.IFS(H4041=0,$X$27,H4041=1,$X$26)*_xlfn.IFS(I4041=0,$X$32,I4041=1,$X$31)*_xlfn.IFS(J4041=0,$X$37,J4041=1,$X$36)*_xlfn.IFS(K4041=0,$X$42,K4041=1,$X$41)*_xlfn.IFS(L4041=0,$X$47,L4041=1,$X$46)*_xlfn.IFS(M4041=0,$X$52,M4041=1,$X$51)*_xlfn.IFS(N4041=0,$X$57,N4041=1,$X$56)</f>
        <v>2.6516803780137475E-5</v>
      </c>
      <c r="Q4041" cm="1">
        <f t="array" ref="Q4041">$W$2*_xlfn.IFS(C4041="data_analyst",$Z$5,C4041="data_engineer",$Z$6,C4041="data_scientist",$Z$7)*_xlfn.IFS(E4041=0,$Z$12,E4041=1,$Z$11)*_xlfn.IFS(F4041=0,$Z$17,F4041=1,$Z$16)*_xlfn.IFS(G4041=0,$Z$22,G4041=1,$Z$21)*_xlfn.IFS(H4041=0,$Z$27,H4041=1,$Z$26)*_xlfn.IFS(I4041=0,$Z$32,I4041=1,$Z$31)*_xlfn.IFS(J4041=0,$Z$37,J4041=1,$Z$36)*_xlfn.IFS(K4041=0,$Z$42,K4041=1,$Z$41)*_xlfn.IFS(L4041=0,$Z$47,L4041=1,$Z$46)*_xlfn.IFS(M4041=0,$Z$52,M4041=1,$Z$51)*_xlfn.IFS(N4041=0,$Z$57,N4041=1,$Z$56)</f>
        <v>1.9742118454560195E-4</v>
      </c>
      <c r="R4041" t="str" cm="1">
        <f t="array" ref="R4041">_xlfn.IFS(AND(O4041&gt;P4041,O4041&gt;Q4041),"Low",AND(P4041&gt;O4041,P4041&gt;Q4041),"Medium",AND(Q4041&gt;O4041,Q4041&gt;P4041),"High")</f>
        <v>Low</v>
      </c>
      <c r="S4041" t="str">
        <f t="shared" si="128"/>
        <v>F</v>
      </c>
    </row>
    <row r="4042" spans="1:19" x14ac:dyDescent="0.3">
      <c r="A4042" t="s">
        <v>18</v>
      </c>
      <c r="B4042">
        <v>4</v>
      </c>
      <c r="C4042" t="s">
        <v>15</v>
      </c>
      <c r="D4042" t="str">
        <f t="shared" si="127"/>
        <v>Medium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1</v>
      </c>
      <c r="O4042" cm="1">
        <f t="array" ref="O4042">$U$2*_xlfn.IFS(C4042="data_analyst",$V$5,C4042="data_engineer",$V$6,C4042="data_scientist",$V$7)*_xlfn.IFS(E4042=0,$V$12,E4042=1,$V$11)*_xlfn.IFS(F4042=0,$V$17,F4042=1,$V$16)*_xlfn.IFS(G4042=0,$V$22,G4042=1,$V$21)*_xlfn.IFS(H4042=0,$V$27,H4042=1,$V$26)*_xlfn.IFS(I4042=0,$V$32,I4042=1,$V$31)*_xlfn.IFS(J4042=0,$V$37,J4042=1,$V$36)*_xlfn.IFS(K4042=0,$V$42,K4042=1,$V$41)*_xlfn.IFS(L4042=0,$V$47,L4042=1,$V$46)*_xlfn.IFS(M4042=0,$V$52,M4042=1,$V$51)*_xlfn.IFS(N4042=0,$V$57,N4042=1,$V$56)</f>
        <v>7.1574228084179926E-4</v>
      </c>
      <c r="P4042" cm="1">
        <f t="array" ref="P4042">$V$2*_xlfn.IFS(C4042="data_analyst",$X$5,C4042="data_engineer",$X$6,C4042="data_scientist",$X$7)*_xlfn.IFS(E4042=0,$X$12,E4042=1,$X$11)*_xlfn.IFS(F4042=0,$X$17,F4042=1,$X$16)*_xlfn.IFS(G4042=0,$X$22,G4042=1,$X$21)*_xlfn.IFS(H4042=0,$X$27,H4042=1,$X$26)*_xlfn.IFS(I4042=0,$X$32,I4042=1,$X$31)*_xlfn.IFS(J4042=0,$X$37,J4042=1,$X$36)*_xlfn.IFS(K4042=0,$X$42,K4042=1,$X$41)*_xlfn.IFS(L4042=0,$X$47,L4042=1,$X$46)*_xlfn.IFS(M4042=0,$X$52,M4042=1,$X$51)*_xlfn.IFS(N4042=0,$X$57,N4042=1,$X$56)</f>
        <v>1.6623544168966768E-4</v>
      </c>
      <c r="Q4042" cm="1">
        <f t="array" ref="Q4042">$W$2*_xlfn.IFS(C4042="data_analyst",$Z$5,C4042="data_engineer",$Z$6,C4042="data_scientist",$Z$7)*_xlfn.IFS(E4042=0,$Z$12,E4042=1,$Z$11)*_xlfn.IFS(F4042=0,$Z$17,F4042=1,$Z$16)*_xlfn.IFS(G4042=0,$Z$22,G4042=1,$Z$21)*_xlfn.IFS(H4042=0,$Z$27,H4042=1,$Z$26)*_xlfn.IFS(I4042=0,$Z$32,I4042=1,$Z$31)*_xlfn.IFS(J4042=0,$Z$37,J4042=1,$Z$36)*_xlfn.IFS(K4042=0,$Z$42,K4042=1,$Z$41)*_xlfn.IFS(L4042=0,$Z$47,L4042=1,$Z$46)*_xlfn.IFS(M4042=0,$Z$52,M4042=1,$Z$51)*_xlfn.IFS(N4042=0,$Z$57,N4042=1,$Z$56)</f>
        <v>4.3189157125991573E-4</v>
      </c>
      <c r="R4042" t="str" cm="1">
        <f t="array" ref="R4042">_xlfn.IFS(AND(O4042&gt;P4042,O4042&gt;Q4042),"Low",AND(P4042&gt;O4042,P4042&gt;Q4042),"Medium",AND(Q4042&gt;O4042,Q4042&gt;P4042),"High")</f>
        <v>Low</v>
      </c>
      <c r="S4042" t="str">
        <f t="shared" si="128"/>
        <v>F</v>
      </c>
    </row>
    <row r="4043" spans="1:19" x14ac:dyDescent="0.3">
      <c r="A4043" t="s">
        <v>18</v>
      </c>
      <c r="B4043">
        <v>6</v>
      </c>
      <c r="C4043" t="s">
        <v>15</v>
      </c>
      <c r="D4043" t="str">
        <f t="shared" si="127"/>
        <v>High</v>
      </c>
      <c r="E4043">
        <v>0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 cm="1">
        <f t="array" ref="O4043">$U$2*_xlfn.IFS(C4043="data_analyst",$V$5,C4043="data_engineer",$V$6,C4043="data_scientist",$V$7)*_xlfn.IFS(E4043=0,$V$12,E4043=1,$V$11)*_xlfn.IFS(F4043=0,$V$17,F4043=1,$V$16)*_xlfn.IFS(G4043=0,$V$22,G4043=1,$V$21)*_xlfn.IFS(H4043=0,$V$27,H4043=1,$V$26)*_xlfn.IFS(I4043=0,$V$32,I4043=1,$V$31)*_xlfn.IFS(J4043=0,$V$37,J4043=1,$V$36)*_xlfn.IFS(K4043=0,$V$42,K4043=1,$V$41)*_xlfn.IFS(L4043=0,$V$47,L4043=1,$V$46)*_xlfn.IFS(M4043=0,$V$52,M4043=1,$V$51)*_xlfn.IFS(N4043=0,$V$57,N4043=1,$V$56)</f>
        <v>2.3455829444072339E-2</v>
      </c>
      <c r="P4043" cm="1">
        <f t="array" ref="P4043">$V$2*_xlfn.IFS(C4043="data_analyst",$X$5,C4043="data_engineer",$X$6,C4043="data_scientist",$X$7)*_xlfn.IFS(E4043=0,$X$12,E4043=1,$X$11)*_xlfn.IFS(F4043=0,$X$17,F4043=1,$X$16)*_xlfn.IFS(G4043=0,$X$22,G4043=1,$X$21)*_xlfn.IFS(H4043=0,$X$27,H4043=1,$X$26)*_xlfn.IFS(I4043=0,$X$32,I4043=1,$X$31)*_xlfn.IFS(J4043=0,$X$37,J4043=1,$X$36)*_xlfn.IFS(K4043=0,$X$42,K4043=1,$X$41)*_xlfn.IFS(L4043=0,$X$47,L4043=1,$X$46)*_xlfn.IFS(M4043=0,$X$52,M4043=1,$X$51)*_xlfn.IFS(N4043=0,$X$57,N4043=1,$X$56)</f>
        <v>1.3229474467763136E-4</v>
      </c>
      <c r="Q4043" cm="1">
        <f t="array" ref="Q4043">$W$2*_xlfn.IFS(C4043="data_analyst",$Z$5,C4043="data_engineer",$Z$6,C4043="data_scientist",$Z$7)*_xlfn.IFS(E4043=0,$Z$12,E4043=1,$Z$11)*_xlfn.IFS(F4043=0,$Z$17,F4043=1,$Z$16)*_xlfn.IFS(G4043=0,$Z$22,G4043=1,$Z$21)*_xlfn.IFS(H4043=0,$Z$27,H4043=1,$Z$26)*_xlfn.IFS(I4043=0,$Z$32,I4043=1,$Z$31)*_xlfn.IFS(J4043=0,$Z$37,J4043=1,$Z$36)*_xlfn.IFS(K4043=0,$Z$42,K4043=1,$Z$41)*_xlfn.IFS(L4043=0,$Z$47,L4043=1,$Z$46)*_xlfn.IFS(M4043=0,$Z$52,M4043=1,$Z$51)*_xlfn.IFS(N4043=0,$Z$57,N4043=1,$Z$56)</f>
        <v>1.0934096374833335E-3</v>
      </c>
      <c r="R4043" t="str" cm="1">
        <f t="array" ref="R4043">_xlfn.IFS(AND(O4043&gt;P4043,O4043&gt;Q4043),"Low",AND(P4043&gt;O4043,P4043&gt;Q4043),"Medium",AND(Q4043&gt;O4043,Q4043&gt;P4043),"High")</f>
        <v>Low</v>
      </c>
      <c r="S4043" t="str">
        <f t="shared" si="128"/>
        <v>F</v>
      </c>
    </row>
    <row r="4044" spans="1:19" x14ac:dyDescent="0.3">
      <c r="A4044" t="s">
        <v>18</v>
      </c>
      <c r="B4044">
        <v>4</v>
      </c>
      <c r="C4044" t="s">
        <v>15</v>
      </c>
      <c r="D4044" t="str">
        <f t="shared" si="127"/>
        <v>Medium</v>
      </c>
      <c r="E4044">
        <v>1</v>
      </c>
      <c r="F4044">
        <v>1</v>
      </c>
      <c r="G4044">
        <v>1</v>
      </c>
      <c r="H4044">
        <v>1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1</v>
      </c>
      <c r="O4044" cm="1">
        <f t="array" ref="O4044">$U$2*_xlfn.IFS(C4044="data_analyst",$V$5,C4044="data_engineer",$V$6,C4044="data_scientist",$V$7)*_xlfn.IFS(E4044=0,$V$12,E4044=1,$V$11)*_xlfn.IFS(F4044=0,$V$17,F4044=1,$V$16)*_xlfn.IFS(G4044=0,$V$22,G4044=1,$V$21)*_xlfn.IFS(H4044=0,$V$27,H4044=1,$V$26)*_xlfn.IFS(I4044=0,$V$32,I4044=1,$V$31)*_xlfn.IFS(J4044=0,$V$37,J4044=1,$V$36)*_xlfn.IFS(K4044=0,$V$42,K4044=1,$V$41)*_xlfn.IFS(L4044=0,$V$47,L4044=1,$V$46)*_xlfn.IFS(M4044=0,$V$52,M4044=1,$V$51)*_xlfn.IFS(N4044=0,$V$57,N4044=1,$V$56)</f>
        <v>2.4616083322747339E-4</v>
      </c>
      <c r="P4044" cm="1">
        <f t="array" ref="P4044">$V$2*_xlfn.IFS(C4044="data_analyst",$X$5,C4044="data_engineer",$X$6,C4044="data_scientist",$X$7)*_xlfn.IFS(E4044=0,$X$12,E4044=1,$X$11)*_xlfn.IFS(F4044=0,$X$17,F4044=1,$X$16)*_xlfn.IFS(G4044=0,$X$22,G4044=1,$X$21)*_xlfn.IFS(H4044=0,$X$27,H4044=1,$X$26)*_xlfn.IFS(I4044=0,$X$32,I4044=1,$X$31)*_xlfn.IFS(J4044=0,$X$37,J4044=1,$X$36)*_xlfn.IFS(K4044=0,$X$42,K4044=1,$X$41)*_xlfn.IFS(L4044=0,$X$47,L4044=1,$X$46)*_xlfn.IFS(M4044=0,$X$52,M4044=1,$X$51)*_xlfn.IFS(N4044=0,$X$57,N4044=1,$X$56)</f>
        <v>8.3113984324616216E-5</v>
      </c>
      <c r="Q4044" cm="1">
        <f t="array" ref="Q4044">$W$2*_xlfn.IFS(C4044="data_analyst",$Z$5,C4044="data_engineer",$Z$6,C4044="data_scientist",$Z$7)*_xlfn.IFS(E4044=0,$Z$12,E4044=1,$Z$11)*_xlfn.IFS(F4044=0,$Z$17,F4044=1,$Z$16)*_xlfn.IFS(G4044=0,$Z$22,G4044=1,$Z$21)*_xlfn.IFS(H4044=0,$Z$27,H4044=1,$Z$26)*_xlfn.IFS(I4044=0,$Z$32,I4044=1,$Z$31)*_xlfn.IFS(J4044=0,$Z$37,J4044=1,$Z$36)*_xlfn.IFS(K4044=0,$Z$42,K4044=1,$Z$41)*_xlfn.IFS(L4044=0,$Z$47,L4044=1,$Z$46)*_xlfn.IFS(M4044=0,$Z$52,M4044=1,$Z$51)*_xlfn.IFS(N4044=0,$Z$57,N4044=1,$Z$56)</f>
        <v>1.4997052909069048E-4</v>
      </c>
      <c r="R4044" t="str" cm="1">
        <f t="array" ref="R4044">_xlfn.IFS(AND(O4044&gt;P4044,O4044&gt;Q4044),"Low",AND(P4044&gt;O4044,P4044&gt;Q4044),"Medium",AND(Q4044&gt;O4044,Q4044&gt;P4044),"High")</f>
        <v>Low</v>
      </c>
      <c r="S4044" t="str">
        <f t="shared" si="128"/>
        <v>F</v>
      </c>
    </row>
    <row r="4045" spans="1:19" x14ac:dyDescent="0.3">
      <c r="A4045" t="s">
        <v>18</v>
      </c>
      <c r="B4045">
        <v>5</v>
      </c>
      <c r="C4045" t="s">
        <v>15</v>
      </c>
      <c r="D4045" t="str">
        <f t="shared" si="127"/>
        <v>High</v>
      </c>
      <c r="E4045">
        <v>0</v>
      </c>
      <c r="F4045">
        <v>1</v>
      </c>
      <c r="G4045">
        <v>0</v>
      </c>
      <c r="H4045">
        <v>0</v>
      </c>
      <c r="I4045">
        <v>0</v>
      </c>
      <c r="J4045">
        <v>1</v>
      </c>
      <c r="K4045">
        <v>0</v>
      </c>
      <c r="L4045">
        <v>0</v>
      </c>
      <c r="M4045">
        <v>0</v>
      </c>
      <c r="N4045">
        <v>1</v>
      </c>
      <c r="O4045" cm="1">
        <f t="array" ref="O4045">$U$2*_xlfn.IFS(C4045="data_analyst",$V$5,C4045="data_engineer",$V$6,C4045="data_scientist",$V$7)*_xlfn.IFS(E4045=0,$V$12,E4045=1,$V$11)*_xlfn.IFS(F4045=0,$V$17,F4045=1,$V$16)*_xlfn.IFS(G4045=0,$V$22,G4045=1,$V$21)*_xlfn.IFS(H4045=0,$V$27,H4045=1,$V$26)*_xlfn.IFS(I4045=0,$V$32,I4045=1,$V$31)*_xlfn.IFS(J4045=0,$V$37,J4045=1,$V$36)*_xlfn.IFS(K4045=0,$V$42,K4045=1,$V$41)*_xlfn.IFS(L4045=0,$V$47,L4045=1,$V$46)*_xlfn.IFS(M4045=0,$V$52,M4045=1,$V$51)*_xlfn.IFS(N4045=0,$V$57,N4045=1,$V$56)</f>
        <v>8.0538920544847136E-3</v>
      </c>
      <c r="P4045" cm="1">
        <f t="array" ref="P4045">$V$2*_xlfn.IFS(C4045="data_analyst",$X$5,C4045="data_engineer",$X$6,C4045="data_scientist",$X$7)*_xlfn.IFS(E4045=0,$X$12,E4045=1,$X$11)*_xlfn.IFS(F4045=0,$X$17,F4045=1,$X$16)*_xlfn.IFS(G4045=0,$X$22,G4045=1,$X$21)*_xlfn.IFS(H4045=0,$X$27,H4045=1,$X$26)*_xlfn.IFS(I4045=0,$X$32,I4045=1,$X$31)*_xlfn.IFS(J4045=0,$X$37,J4045=1,$X$36)*_xlfn.IFS(K4045=0,$X$42,K4045=1,$X$41)*_xlfn.IFS(L4045=0,$X$47,L4045=1,$X$46)*_xlfn.IFS(M4045=0,$X$52,M4045=1,$X$51)*_xlfn.IFS(N4045=0,$X$57,N4045=1,$X$56)</f>
        <v>3.2026103349562342E-5</v>
      </c>
      <c r="Q4045" cm="1">
        <f t="array" ref="Q4045">$W$2*_xlfn.IFS(C4045="data_analyst",$Z$5,C4045="data_engineer",$Z$6,C4045="data_scientist",$Z$7)*_xlfn.IFS(E4045=0,$Z$12,E4045=1,$Z$11)*_xlfn.IFS(F4045=0,$Z$17,F4045=1,$Z$16)*_xlfn.IFS(G4045=0,$Z$22,G4045=1,$Z$21)*_xlfn.IFS(H4045=0,$Z$27,H4045=1,$Z$26)*_xlfn.IFS(I4045=0,$Z$32,I4045=1,$Z$31)*_xlfn.IFS(J4045=0,$Z$37,J4045=1,$Z$36)*_xlfn.IFS(K4045=0,$Z$42,K4045=1,$Z$41)*_xlfn.IFS(L4045=0,$Z$47,L4045=1,$Z$46)*_xlfn.IFS(M4045=0,$Z$52,M4045=1,$Z$51)*_xlfn.IFS(N4045=0,$Z$57,N4045=1,$Z$56)</f>
        <v>3.0681362709042702E-4</v>
      </c>
      <c r="R4045" t="str" cm="1">
        <f t="array" ref="R4045">_xlfn.IFS(AND(O4045&gt;P4045,O4045&gt;Q4045),"Low",AND(P4045&gt;O4045,P4045&gt;Q4045),"Medium",AND(Q4045&gt;O4045,Q4045&gt;P4045),"High")</f>
        <v>Low</v>
      </c>
      <c r="S4045" t="str">
        <f t="shared" si="128"/>
        <v>F</v>
      </c>
    </row>
    <row r="4046" spans="1:19" x14ac:dyDescent="0.3">
      <c r="A4046" t="s">
        <v>18</v>
      </c>
      <c r="B4046">
        <v>4</v>
      </c>
      <c r="C4046" t="s">
        <v>15</v>
      </c>
      <c r="D4046" t="str">
        <f t="shared" si="127"/>
        <v>Medium</v>
      </c>
      <c r="E4046">
        <v>1</v>
      </c>
      <c r="F4046">
        <v>1</v>
      </c>
      <c r="G4046">
        <v>0</v>
      </c>
      <c r="H4046">
        <v>1</v>
      </c>
      <c r="I4046">
        <v>1</v>
      </c>
      <c r="J4046">
        <v>0</v>
      </c>
      <c r="K4046">
        <v>0</v>
      </c>
      <c r="L4046">
        <v>0</v>
      </c>
      <c r="M4046">
        <v>1</v>
      </c>
      <c r="N4046">
        <v>1</v>
      </c>
      <c r="O4046" cm="1">
        <f t="array" ref="O4046">$U$2*_xlfn.IFS(C4046="data_analyst",$V$5,C4046="data_engineer",$V$6,C4046="data_scientist",$V$7)*_xlfn.IFS(E4046=0,$V$12,E4046=1,$V$11)*_xlfn.IFS(F4046=0,$V$17,F4046=1,$V$16)*_xlfn.IFS(G4046=0,$V$22,G4046=1,$V$21)*_xlfn.IFS(H4046=0,$V$27,H4046=1,$V$26)*_xlfn.IFS(I4046=0,$V$32,I4046=1,$V$31)*_xlfn.IFS(J4046=0,$V$37,J4046=1,$V$36)*_xlfn.IFS(K4046=0,$V$42,K4046=1,$V$41)*_xlfn.IFS(L4046=0,$V$47,L4046=1,$V$46)*_xlfn.IFS(M4046=0,$V$52,M4046=1,$V$51)*_xlfn.IFS(N4046=0,$V$57,N4046=1,$V$56)</f>
        <v>2.2299858730365666E-5</v>
      </c>
      <c r="P4046" cm="1">
        <f t="array" ref="P4046">$V$2*_xlfn.IFS(C4046="data_analyst",$X$5,C4046="data_engineer",$X$6,C4046="data_scientist",$X$7)*_xlfn.IFS(E4046=0,$X$12,E4046=1,$X$11)*_xlfn.IFS(F4046=0,$X$17,F4046=1,$X$16)*_xlfn.IFS(G4046=0,$X$22,G4046=1,$X$21)*_xlfn.IFS(H4046=0,$X$27,H4046=1,$X$26)*_xlfn.IFS(I4046=0,$X$32,I4046=1,$X$31)*_xlfn.IFS(J4046=0,$X$37,J4046=1,$X$36)*_xlfn.IFS(K4046=0,$X$42,K4046=1,$X$41)*_xlfn.IFS(L4046=0,$X$47,L4046=1,$X$46)*_xlfn.IFS(M4046=0,$X$52,M4046=1,$X$51)*_xlfn.IFS(N4046=0,$X$57,N4046=1,$X$56)</f>
        <v>1.2177620212779822E-4</v>
      </c>
      <c r="Q4046" cm="1">
        <f t="array" ref="Q4046">$W$2*_xlfn.IFS(C4046="data_analyst",$Z$5,C4046="data_engineer",$Z$6,C4046="data_scientist",$Z$7)*_xlfn.IFS(E4046=0,$Z$12,E4046=1,$Z$11)*_xlfn.IFS(F4046=0,$Z$17,F4046=1,$Z$16)*_xlfn.IFS(G4046=0,$Z$22,G4046=1,$Z$21)*_xlfn.IFS(H4046=0,$Z$27,H4046=1,$Z$26)*_xlfn.IFS(I4046=0,$Z$32,I4046=1,$Z$31)*_xlfn.IFS(J4046=0,$Z$37,J4046=1,$Z$36)*_xlfn.IFS(K4046=0,$Z$42,K4046=1,$Z$41)*_xlfn.IFS(L4046=0,$Z$47,L4046=1,$Z$46)*_xlfn.IFS(M4046=0,$Z$52,M4046=1,$Z$51)*_xlfn.IFS(N4046=0,$Z$57,N4046=1,$Z$56)</f>
        <v>1.2116207331791686E-4</v>
      </c>
      <c r="R4046" t="str" cm="1">
        <f t="array" ref="R4046">_xlfn.IFS(AND(O4046&gt;P4046,O4046&gt;Q4046),"Low",AND(P4046&gt;O4046,P4046&gt;Q4046),"Medium",AND(Q4046&gt;O4046,Q4046&gt;P4046),"High")</f>
        <v>Medium</v>
      </c>
      <c r="S4046" t="str">
        <f t="shared" si="128"/>
        <v>T</v>
      </c>
    </row>
    <row r="4047" spans="1:19" x14ac:dyDescent="0.3">
      <c r="A4047" t="s">
        <v>18</v>
      </c>
      <c r="B4047">
        <v>4</v>
      </c>
      <c r="C4047" t="s">
        <v>15</v>
      </c>
      <c r="D4047" t="str">
        <f t="shared" si="127"/>
        <v>Medium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 cm="1">
        <f t="array" ref="O4047">$U$2*_xlfn.IFS(C4047="data_analyst",$V$5,C4047="data_engineer",$V$6,C4047="data_scientist",$V$7)*_xlfn.IFS(E4047=0,$V$12,E4047=1,$V$11)*_xlfn.IFS(F4047=0,$V$17,F4047=1,$V$16)*_xlfn.IFS(G4047=0,$V$22,G4047=1,$V$21)*_xlfn.IFS(H4047=0,$V$27,H4047=1,$V$26)*_xlfn.IFS(I4047=0,$V$32,I4047=1,$V$31)*_xlfn.IFS(J4047=0,$V$37,J4047=1,$V$36)*_xlfn.IFS(K4047=0,$V$42,K4047=1,$V$41)*_xlfn.IFS(L4047=0,$V$47,L4047=1,$V$46)*_xlfn.IFS(M4047=0,$V$52,M4047=1,$V$51)*_xlfn.IFS(N4047=0,$V$57,N4047=1,$V$56)</f>
        <v>1.8002646761135725E-2</v>
      </c>
      <c r="P4047" cm="1">
        <f t="array" ref="P4047">$V$2*_xlfn.IFS(C4047="data_analyst",$X$5,C4047="data_engineer",$X$6,C4047="data_scientist",$X$7)*_xlfn.IFS(E4047=0,$X$12,E4047=1,$X$11)*_xlfn.IFS(F4047=0,$X$17,F4047=1,$X$16)*_xlfn.IFS(G4047=0,$X$22,G4047=1,$X$21)*_xlfn.IFS(H4047=0,$X$27,H4047=1,$X$26)*_xlfn.IFS(I4047=0,$X$32,I4047=1,$X$31)*_xlfn.IFS(J4047=0,$X$37,J4047=1,$X$36)*_xlfn.IFS(K4047=0,$X$42,K4047=1,$X$41)*_xlfn.IFS(L4047=0,$X$47,L4047=1,$X$46)*_xlfn.IFS(M4047=0,$X$52,M4047=1,$X$51)*_xlfn.IFS(N4047=0,$X$57,N4047=1,$X$56)</f>
        <v>1.1404719368761322E-4</v>
      </c>
      <c r="Q4047" cm="1">
        <f t="array" ref="Q4047">$W$2*_xlfn.IFS(C4047="data_analyst",$Z$5,C4047="data_engineer",$Z$6,C4047="data_scientist",$Z$7)*_xlfn.IFS(E4047=0,$Z$12,E4047=1,$Z$11)*_xlfn.IFS(F4047=0,$Z$17,F4047=1,$Z$16)*_xlfn.IFS(G4047=0,$Z$22,G4047=1,$Z$21)*_xlfn.IFS(H4047=0,$Z$27,H4047=1,$Z$26)*_xlfn.IFS(I4047=0,$Z$32,I4047=1,$Z$31)*_xlfn.IFS(J4047=0,$Z$37,J4047=1,$Z$36)*_xlfn.IFS(K4047=0,$Z$42,K4047=1,$Z$41)*_xlfn.IFS(L4047=0,$Z$47,L4047=1,$Z$46)*_xlfn.IFS(M4047=0,$Z$52,M4047=1,$Z$51)*_xlfn.IFS(N4047=0,$Z$57,N4047=1,$Z$56)</f>
        <v>1.0309290867700006E-3</v>
      </c>
      <c r="R4047" t="str" cm="1">
        <f t="array" ref="R4047">_xlfn.IFS(AND(O4047&gt;P4047,O4047&gt;Q4047),"Low",AND(P4047&gt;O4047,P4047&gt;Q4047),"Medium",AND(Q4047&gt;O4047,Q4047&gt;P4047),"High")</f>
        <v>Low</v>
      </c>
      <c r="S4047" t="str">
        <f t="shared" si="128"/>
        <v>F</v>
      </c>
    </row>
    <row r="4048" spans="1:19" x14ac:dyDescent="0.3">
      <c r="A4048" t="s">
        <v>18</v>
      </c>
      <c r="B4048">
        <v>2</v>
      </c>
      <c r="C4048" t="s">
        <v>15</v>
      </c>
      <c r="D4048" t="str">
        <f t="shared" si="127"/>
        <v>Medium</v>
      </c>
      <c r="E4048">
        <v>0</v>
      </c>
      <c r="F4048">
        <v>1</v>
      </c>
      <c r="G4048">
        <v>0</v>
      </c>
      <c r="H4048">
        <v>0</v>
      </c>
      <c r="I4048">
        <v>0</v>
      </c>
      <c r="J4048">
        <v>1</v>
      </c>
      <c r="K4048">
        <v>0</v>
      </c>
      <c r="L4048">
        <v>0</v>
      </c>
      <c r="M4048">
        <v>0</v>
      </c>
      <c r="N4048">
        <v>1</v>
      </c>
      <c r="O4048" cm="1">
        <f t="array" ref="O4048">$U$2*_xlfn.IFS(C4048="data_analyst",$V$5,C4048="data_engineer",$V$6,C4048="data_scientist",$V$7)*_xlfn.IFS(E4048=0,$V$12,E4048=1,$V$11)*_xlfn.IFS(F4048=0,$V$17,F4048=1,$V$16)*_xlfn.IFS(G4048=0,$V$22,G4048=1,$V$21)*_xlfn.IFS(H4048=0,$V$27,H4048=1,$V$26)*_xlfn.IFS(I4048=0,$V$32,I4048=1,$V$31)*_xlfn.IFS(J4048=0,$V$37,J4048=1,$V$36)*_xlfn.IFS(K4048=0,$V$42,K4048=1,$V$41)*_xlfn.IFS(L4048=0,$V$47,L4048=1,$V$46)*_xlfn.IFS(M4048=0,$V$52,M4048=1,$V$51)*_xlfn.IFS(N4048=0,$V$57,N4048=1,$V$56)</f>
        <v>8.0538920544847136E-3</v>
      </c>
      <c r="P4048" cm="1">
        <f t="array" ref="P4048">$V$2*_xlfn.IFS(C4048="data_analyst",$X$5,C4048="data_engineer",$X$6,C4048="data_scientist",$X$7)*_xlfn.IFS(E4048=0,$X$12,E4048=1,$X$11)*_xlfn.IFS(F4048=0,$X$17,F4048=1,$X$16)*_xlfn.IFS(G4048=0,$X$22,G4048=1,$X$21)*_xlfn.IFS(H4048=0,$X$27,H4048=1,$X$26)*_xlfn.IFS(I4048=0,$X$32,I4048=1,$X$31)*_xlfn.IFS(J4048=0,$X$37,J4048=1,$X$36)*_xlfn.IFS(K4048=0,$X$42,K4048=1,$X$41)*_xlfn.IFS(L4048=0,$X$47,L4048=1,$X$46)*_xlfn.IFS(M4048=0,$X$52,M4048=1,$X$51)*_xlfn.IFS(N4048=0,$X$57,N4048=1,$X$56)</f>
        <v>3.2026103349562342E-5</v>
      </c>
      <c r="Q4048" cm="1">
        <f t="array" ref="Q4048">$W$2*_xlfn.IFS(C4048="data_analyst",$Z$5,C4048="data_engineer",$Z$6,C4048="data_scientist",$Z$7)*_xlfn.IFS(E4048=0,$Z$12,E4048=1,$Z$11)*_xlfn.IFS(F4048=0,$Z$17,F4048=1,$Z$16)*_xlfn.IFS(G4048=0,$Z$22,G4048=1,$Z$21)*_xlfn.IFS(H4048=0,$Z$27,H4048=1,$Z$26)*_xlfn.IFS(I4048=0,$Z$32,I4048=1,$Z$31)*_xlfn.IFS(J4048=0,$Z$37,J4048=1,$Z$36)*_xlfn.IFS(K4048=0,$Z$42,K4048=1,$Z$41)*_xlfn.IFS(L4048=0,$Z$47,L4048=1,$Z$46)*_xlfn.IFS(M4048=0,$Z$52,M4048=1,$Z$51)*_xlfn.IFS(N4048=0,$Z$57,N4048=1,$Z$56)</f>
        <v>3.0681362709042702E-4</v>
      </c>
      <c r="R4048" t="str" cm="1">
        <f t="array" ref="R4048">_xlfn.IFS(AND(O4048&gt;P4048,O4048&gt;Q4048),"Low",AND(P4048&gt;O4048,P4048&gt;Q4048),"Medium",AND(Q4048&gt;O4048,Q4048&gt;P4048),"High")</f>
        <v>Low</v>
      </c>
      <c r="S4048" t="str">
        <f t="shared" si="128"/>
        <v>F</v>
      </c>
    </row>
    <row r="4049" spans="1:19" x14ac:dyDescent="0.3">
      <c r="A4049" t="s">
        <v>18</v>
      </c>
      <c r="B4049">
        <v>4</v>
      </c>
      <c r="C4049" t="s">
        <v>15</v>
      </c>
      <c r="D4049" t="str">
        <f t="shared" si="127"/>
        <v>Medium</v>
      </c>
      <c r="E4049">
        <v>1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1</v>
      </c>
      <c r="M4049">
        <v>0</v>
      </c>
      <c r="N4049">
        <v>1</v>
      </c>
      <c r="O4049" cm="1">
        <f t="array" ref="O4049">$U$2*_xlfn.IFS(C4049="data_analyst",$V$5,C4049="data_engineer",$V$6,C4049="data_scientist",$V$7)*_xlfn.IFS(E4049=0,$V$12,E4049=1,$V$11)*_xlfn.IFS(F4049=0,$V$17,F4049=1,$V$16)*_xlfn.IFS(G4049=0,$V$22,G4049=1,$V$21)*_xlfn.IFS(H4049=0,$V$27,H4049=1,$V$26)*_xlfn.IFS(I4049=0,$V$32,I4049=1,$V$31)*_xlfn.IFS(J4049=0,$V$37,J4049=1,$V$36)*_xlfn.IFS(K4049=0,$V$42,K4049=1,$V$41)*_xlfn.IFS(L4049=0,$V$47,L4049=1,$V$46)*_xlfn.IFS(M4049=0,$V$52,M4049=1,$V$51)*_xlfn.IFS(N4049=0,$V$57,N4049=1,$V$56)</f>
        <v>5.300631228060662E-4</v>
      </c>
      <c r="P4049" cm="1">
        <f t="array" ref="P4049">$V$2*_xlfn.IFS(C4049="data_analyst",$X$5,C4049="data_engineer",$X$6,C4049="data_scientist",$X$7)*_xlfn.IFS(E4049=0,$X$12,E4049=1,$X$11)*_xlfn.IFS(F4049=0,$X$17,F4049=1,$X$16)*_xlfn.IFS(G4049=0,$X$22,G4049=1,$X$21)*_xlfn.IFS(H4049=0,$X$27,H4049=1,$X$26)*_xlfn.IFS(I4049=0,$X$32,I4049=1,$X$31)*_xlfn.IFS(J4049=0,$X$37,J4049=1,$X$36)*_xlfn.IFS(K4049=0,$X$42,K4049=1,$X$41)*_xlfn.IFS(L4049=0,$X$47,L4049=1,$X$46)*_xlfn.IFS(M4049=0,$X$52,M4049=1,$X$51)*_xlfn.IFS(N4049=0,$X$57,N4049=1,$X$56)</f>
        <v>2.1509964261524531E-4</v>
      </c>
      <c r="Q4049" cm="1">
        <f t="array" ref="Q4049">$W$2*_xlfn.IFS(C4049="data_analyst",$Z$5,C4049="data_engineer",$Z$6,C4049="data_scientist",$Z$7)*_xlfn.IFS(E4049=0,$Z$12,E4049=1,$Z$11)*_xlfn.IFS(F4049=0,$Z$17,F4049=1,$Z$16)*_xlfn.IFS(G4049=0,$Z$22,G4049=1,$Z$21)*_xlfn.IFS(H4049=0,$Z$27,H4049=1,$Z$26)*_xlfn.IFS(I4049=0,$Z$32,I4049=1,$Z$31)*_xlfn.IFS(J4049=0,$Z$37,J4049=1,$Z$36)*_xlfn.IFS(K4049=0,$Z$42,K4049=1,$Z$41)*_xlfn.IFS(L4049=0,$Z$47,L4049=1,$Z$46)*_xlfn.IFS(M4049=0,$Z$52,M4049=1,$Z$51)*_xlfn.IFS(N4049=0,$Z$57,N4049=1,$Z$56)</f>
        <v>5.4703834173019537E-4</v>
      </c>
      <c r="R4049" t="str" cm="1">
        <f t="array" ref="R4049">_xlfn.IFS(AND(O4049&gt;P4049,O4049&gt;Q4049),"Low",AND(P4049&gt;O4049,P4049&gt;Q4049),"Medium",AND(Q4049&gt;O4049,Q4049&gt;P4049),"High")</f>
        <v>High</v>
      </c>
      <c r="S4049" t="str">
        <f t="shared" si="128"/>
        <v>F</v>
      </c>
    </row>
    <row r="4050" spans="1:19" x14ac:dyDescent="0.3">
      <c r="A4050" t="s">
        <v>18</v>
      </c>
      <c r="B4050">
        <v>8</v>
      </c>
      <c r="C4050" t="s">
        <v>15</v>
      </c>
      <c r="D4050" t="str">
        <f t="shared" si="127"/>
        <v>High</v>
      </c>
      <c r="E4050">
        <v>0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 cm="1">
        <f t="array" ref="O4050">$U$2*_xlfn.IFS(C4050="data_analyst",$V$5,C4050="data_engineer",$V$6,C4050="data_scientist",$V$7)*_xlfn.IFS(E4050=0,$V$12,E4050=1,$V$11)*_xlfn.IFS(F4050=0,$V$17,F4050=1,$V$16)*_xlfn.IFS(G4050=0,$V$22,G4050=1,$V$21)*_xlfn.IFS(H4050=0,$V$27,H4050=1,$V$26)*_xlfn.IFS(I4050=0,$V$32,I4050=1,$V$31)*_xlfn.IFS(J4050=0,$V$37,J4050=1,$V$36)*_xlfn.IFS(K4050=0,$V$42,K4050=1,$V$41)*_xlfn.IFS(L4050=0,$V$47,L4050=1,$V$46)*_xlfn.IFS(M4050=0,$V$52,M4050=1,$V$51)*_xlfn.IFS(N4050=0,$V$57,N4050=1,$V$56)</f>
        <v>4.6879328316891651E-3</v>
      </c>
      <c r="P4050" cm="1">
        <f t="array" ref="P4050">$V$2*_xlfn.IFS(C4050="data_analyst",$X$5,C4050="data_engineer",$X$6,C4050="data_scientist",$X$7)*_xlfn.IFS(E4050=0,$X$12,E4050=1,$X$11)*_xlfn.IFS(F4050=0,$X$17,F4050=1,$X$16)*_xlfn.IFS(G4050=0,$X$22,G4050=1,$X$21)*_xlfn.IFS(H4050=0,$X$27,H4050=1,$X$26)*_xlfn.IFS(I4050=0,$X$32,I4050=1,$X$31)*_xlfn.IFS(J4050=0,$X$37,J4050=1,$X$36)*_xlfn.IFS(K4050=0,$X$42,K4050=1,$X$41)*_xlfn.IFS(L4050=0,$X$47,L4050=1,$X$46)*_xlfn.IFS(M4050=0,$X$52,M4050=1,$X$51)*_xlfn.IFS(N4050=0,$X$57,N4050=1,$X$56)</f>
        <v>7.7370319830748416E-6</v>
      </c>
      <c r="Q4050" cm="1">
        <f t="array" ref="Q4050">$W$2*_xlfn.IFS(C4050="data_analyst",$Z$5,C4050="data_engineer",$Z$6,C4050="data_scientist",$Z$7)*_xlfn.IFS(E4050=0,$Z$12,E4050=1,$Z$11)*_xlfn.IFS(F4050=0,$Z$17,F4050=1,$Z$16)*_xlfn.IFS(G4050=0,$Z$22,G4050=1,$Z$21)*_xlfn.IFS(H4050=0,$Z$27,H4050=1,$Z$26)*_xlfn.IFS(I4050=0,$Z$32,I4050=1,$Z$31)*_xlfn.IFS(J4050=0,$Z$37,J4050=1,$Z$36)*_xlfn.IFS(K4050=0,$Z$42,K4050=1,$Z$41)*_xlfn.IFS(L4050=0,$Z$47,L4050=1,$Z$46)*_xlfn.IFS(M4050=0,$Z$52,M4050=1,$Z$51)*_xlfn.IFS(N4050=0,$Z$57,N4050=1,$Z$56)</f>
        <v>1.6893086079963217E-4</v>
      </c>
      <c r="R4050" t="str" cm="1">
        <f t="array" ref="R4050">_xlfn.IFS(AND(O4050&gt;P4050,O4050&gt;Q4050),"Low",AND(P4050&gt;O4050,P4050&gt;Q4050),"Medium",AND(Q4050&gt;O4050,Q4050&gt;P4050),"High")</f>
        <v>Low</v>
      </c>
      <c r="S4050" t="str">
        <f t="shared" si="128"/>
        <v>F</v>
      </c>
    </row>
    <row r="4051" spans="1:19" x14ac:dyDescent="0.3">
      <c r="A4051" t="s">
        <v>18</v>
      </c>
      <c r="B4051">
        <v>6</v>
      </c>
      <c r="C4051" t="s">
        <v>15</v>
      </c>
      <c r="D4051" t="str">
        <f t="shared" si="127"/>
        <v>High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0</v>
      </c>
      <c r="K4051">
        <v>1</v>
      </c>
      <c r="L4051">
        <v>0</v>
      </c>
      <c r="M4051">
        <v>0</v>
      </c>
      <c r="N4051">
        <v>1</v>
      </c>
      <c r="O4051" cm="1">
        <f t="array" ref="O4051">$U$2*_xlfn.IFS(C4051="data_analyst",$V$5,C4051="data_engineer",$V$6,C4051="data_scientist",$V$7)*_xlfn.IFS(E4051=0,$V$12,E4051=1,$V$11)*_xlfn.IFS(F4051=0,$V$17,F4051=1,$V$16)*_xlfn.IFS(G4051=0,$V$22,G4051=1,$V$21)*_xlfn.IFS(H4051=0,$V$27,H4051=1,$V$26)*_xlfn.IFS(I4051=0,$V$32,I4051=1,$V$31)*_xlfn.IFS(J4051=0,$V$37,J4051=1,$V$36)*_xlfn.IFS(K4051=0,$V$42,K4051=1,$V$41)*_xlfn.IFS(L4051=0,$V$47,L4051=1,$V$46)*_xlfn.IFS(M4051=0,$V$52,M4051=1,$V$51)*_xlfn.IFS(N4051=0,$V$57,N4051=1,$V$56)</f>
        <v>9.451217933257315E-6</v>
      </c>
      <c r="P4051" cm="1">
        <f t="array" ref="P4051">$V$2*_xlfn.IFS(C4051="data_analyst",$X$5,C4051="data_engineer",$X$6,C4051="data_scientist",$X$7)*_xlfn.IFS(E4051=0,$X$12,E4051=1,$X$11)*_xlfn.IFS(F4051=0,$X$17,F4051=1,$X$16)*_xlfn.IFS(G4051=0,$X$22,G4051=1,$X$21)*_xlfn.IFS(H4051=0,$X$27,H4051=1,$X$26)*_xlfn.IFS(I4051=0,$X$32,I4051=1,$X$31)*_xlfn.IFS(J4051=0,$X$37,J4051=1,$X$36)*_xlfn.IFS(K4051=0,$X$42,K4051=1,$X$41)*_xlfn.IFS(L4051=0,$X$47,L4051=1,$X$46)*_xlfn.IFS(M4051=0,$X$52,M4051=1,$X$51)*_xlfn.IFS(N4051=0,$X$57,N4051=1,$X$56)</f>
        <v>4.9678661347302579E-5</v>
      </c>
      <c r="Q4051" cm="1">
        <f t="array" ref="Q4051">$W$2*_xlfn.IFS(C4051="data_analyst",$Z$5,C4051="data_engineer",$Z$6,C4051="data_scientist",$Z$7)*_xlfn.IFS(E4051=0,$Z$12,E4051=1,$Z$11)*_xlfn.IFS(F4051=0,$Z$17,F4051=1,$Z$16)*_xlfn.IFS(G4051=0,$Z$22,G4051=1,$Z$21)*_xlfn.IFS(H4051=0,$Z$27,H4051=1,$Z$26)*_xlfn.IFS(I4051=0,$Z$32,I4051=1,$Z$31)*_xlfn.IFS(J4051=0,$Z$37,J4051=1,$Z$36)*_xlfn.IFS(K4051=0,$Z$42,K4051=1,$Z$41)*_xlfn.IFS(L4051=0,$Z$47,L4051=1,$Z$46)*_xlfn.IFS(M4051=0,$Z$52,M4051=1,$Z$51)*_xlfn.IFS(N4051=0,$Z$57,N4051=1,$Z$56)</f>
        <v>4.7403259783817112E-5</v>
      </c>
      <c r="R4051" t="str" cm="1">
        <f t="array" ref="R4051">_xlfn.IFS(AND(O4051&gt;P4051,O4051&gt;Q4051),"Low",AND(P4051&gt;O4051,P4051&gt;Q4051),"Medium",AND(Q4051&gt;O4051,Q4051&gt;P4051),"High")</f>
        <v>Medium</v>
      </c>
      <c r="S4051" t="str">
        <f t="shared" si="128"/>
        <v>F</v>
      </c>
    </row>
    <row r="4052" spans="1:19" x14ac:dyDescent="0.3">
      <c r="A4052" t="s">
        <v>18</v>
      </c>
      <c r="B4052">
        <v>7</v>
      </c>
      <c r="C4052" t="s">
        <v>15</v>
      </c>
      <c r="D4052" t="str">
        <f t="shared" si="127"/>
        <v>High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1</v>
      </c>
      <c r="N4052">
        <v>1</v>
      </c>
      <c r="O4052" cm="1">
        <f t="array" ref="O4052">$U$2*_xlfn.IFS(C4052="data_analyst",$V$5,C4052="data_engineer",$V$6,C4052="data_scientist",$V$7)*_xlfn.IFS(E4052=0,$V$12,E4052=1,$V$11)*_xlfn.IFS(F4052=0,$V$17,F4052=1,$V$16)*_xlfn.IFS(G4052=0,$V$22,G4052=1,$V$21)*_xlfn.IFS(H4052=0,$V$27,H4052=1,$V$26)*_xlfn.IFS(I4052=0,$V$32,I4052=1,$V$31)*_xlfn.IFS(J4052=0,$V$37,J4052=1,$V$36)*_xlfn.IFS(K4052=0,$V$42,K4052=1,$V$41)*_xlfn.IFS(L4052=0,$V$47,L4052=1,$V$46)*_xlfn.IFS(M4052=0,$V$52,M4052=1,$V$51)*_xlfn.IFS(N4052=0,$V$57,N4052=1,$V$56)</f>
        <v>7.1574228084179926E-4</v>
      </c>
      <c r="P4052" cm="1">
        <f t="array" ref="P4052">$V$2*_xlfn.IFS(C4052="data_analyst",$X$5,C4052="data_engineer",$X$6,C4052="data_scientist",$X$7)*_xlfn.IFS(E4052=0,$X$12,E4052=1,$X$11)*_xlfn.IFS(F4052=0,$X$17,F4052=1,$X$16)*_xlfn.IFS(G4052=0,$X$22,G4052=1,$X$21)*_xlfn.IFS(H4052=0,$X$27,H4052=1,$X$26)*_xlfn.IFS(I4052=0,$X$32,I4052=1,$X$31)*_xlfn.IFS(J4052=0,$X$37,J4052=1,$X$36)*_xlfn.IFS(K4052=0,$X$42,K4052=1,$X$41)*_xlfn.IFS(L4052=0,$X$47,L4052=1,$X$46)*_xlfn.IFS(M4052=0,$X$52,M4052=1,$X$51)*_xlfn.IFS(N4052=0,$X$57,N4052=1,$X$56)</f>
        <v>1.6623544168966768E-4</v>
      </c>
      <c r="Q4052" cm="1">
        <f t="array" ref="Q4052">$W$2*_xlfn.IFS(C4052="data_analyst",$Z$5,C4052="data_engineer",$Z$6,C4052="data_scientist",$Z$7)*_xlfn.IFS(E4052=0,$Z$12,E4052=1,$Z$11)*_xlfn.IFS(F4052=0,$Z$17,F4052=1,$Z$16)*_xlfn.IFS(G4052=0,$Z$22,G4052=1,$Z$21)*_xlfn.IFS(H4052=0,$Z$27,H4052=1,$Z$26)*_xlfn.IFS(I4052=0,$Z$32,I4052=1,$Z$31)*_xlfn.IFS(J4052=0,$Z$37,J4052=1,$Z$36)*_xlfn.IFS(K4052=0,$Z$42,K4052=1,$Z$41)*_xlfn.IFS(L4052=0,$Z$47,L4052=1,$Z$46)*_xlfn.IFS(M4052=0,$Z$52,M4052=1,$Z$51)*_xlfn.IFS(N4052=0,$Z$57,N4052=1,$Z$56)</f>
        <v>4.3189157125991573E-4</v>
      </c>
      <c r="R4052" t="str" cm="1">
        <f t="array" ref="R4052">_xlfn.IFS(AND(O4052&gt;P4052,O4052&gt;Q4052),"Low",AND(P4052&gt;O4052,P4052&gt;Q4052),"Medium",AND(Q4052&gt;O4052,Q4052&gt;P4052),"High")</f>
        <v>Low</v>
      </c>
      <c r="S4052" t="str">
        <f t="shared" si="128"/>
        <v>F</v>
      </c>
    </row>
    <row r="4053" spans="1:19" x14ac:dyDescent="0.3">
      <c r="A4053" t="s">
        <v>18</v>
      </c>
      <c r="B4053">
        <v>5</v>
      </c>
      <c r="C4053" t="s">
        <v>15</v>
      </c>
      <c r="D4053" t="str">
        <f t="shared" si="127"/>
        <v>High</v>
      </c>
      <c r="E4053">
        <v>1</v>
      </c>
      <c r="F4053">
        <v>1</v>
      </c>
      <c r="G4053">
        <v>0</v>
      </c>
      <c r="H4053">
        <v>0</v>
      </c>
      <c r="I4053">
        <v>1</v>
      </c>
      <c r="J4053">
        <v>0</v>
      </c>
      <c r="K4053">
        <v>1</v>
      </c>
      <c r="L4053">
        <v>1</v>
      </c>
      <c r="M4053">
        <v>0</v>
      </c>
      <c r="N4053">
        <v>1</v>
      </c>
      <c r="O4053" cm="1">
        <f t="array" ref="O4053">$U$2*_xlfn.IFS(C4053="data_analyst",$V$5,C4053="data_engineer",$V$6,C4053="data_scientist",$V$7)*_xlfn.IFS(E4053=0,$V$12,E4053=1,$V$11)*_xlfn.IFS(F4053=0,$V$17,F4053=1,$V$16)*_xlfn.IFS(G4053=0,$V$22,G4053=1,$V$21)*_xlfn.IFS(H4053=0,$V$27,H4053=1,$V$26)*_xlfn.IFS(I4053=0,$V$32,I4053=1,$V$31)*_xlfn.IFS(J4053=0,$V$37,J4053=1,$V$36)*_xlfn.IFS(K4053=0,$V$42,K4053=1,$V$41)*_xlfn.IFS(L4053=0,$V$47,L4053=1,$V$46)*_xlfn.IFS(M4053=0,$V$52,M4053=1,$V$51)*_xlfn.IFS(N4053=0,$V$57,N4053=1,$V$56)</f>
        <v>6.9879763190211267E-6</v>
      </c>
      <c r="P4053" cm="1">
        <f t="array" ref="P4053">$V$2*_xlfn.IFS(C4053="data_analyst",$X$5,C4053="data_engineer",$X$6,C4053="data_scientist",$X$7)*_xlfn.IFS(E4053=0,$X$12,E4053=1,$X$11)*_xlfn.IFS(F4053=0,$X$17,F4053=1,$X$16)*_xlfn.IFS(G4053=0,$X$22,G4053=1,$X$21)*_xlfn.IFS(H4053=0,$X$27,H4053=1,$X$26)*_xlfn.IFS(I4053=0,$X$32,I4053=1,$X$31)*_xlfn.IFS(J4053=0,$X$37,J4053=1,$X$36)*_xlfn.IFS(K4053=0,$X$42,K4053=1,$X$41)*_xlfn.IFS(L4053=0,$X$47,L4053=1,$X$46)*_xlfn.IFS(M4053=0,$X$52,M4053=1,$X$51)*_xlfn.IFS(N4053=0,$X$57,N4053=1,$X$56)</f>
        <v>3.1124112743330794E-5</v>
      </c>
      <c r="Q4053" cm="1">
        <f t="array" ref="Q4053">$W$2*_xlfn.IFS(C4053="data_analyst",$Z$5,C4053="data_engineer",$Z$6,C4053="data_scientist",$Z$7)*_xlfn.IFS(E4053=0,$Z$12,E4053=1,$Z$11)*_xlfn.IFS(F4053=0,$Z$17,F4053=1,$Z$16)*_xlfn.IFS(G4053=0,$Z$22,G4053=1,$Z$21)*_xlfn.IFS(H4053=0,$Z$27,H4053=1,$Z$26)*_xlfn.IFS(I4053=0,$Z$32,I4053=1,$Z$31)*_xlfn.IFS(J4053=0,$Z$37,J4053=1,$Z$36)*_xlfn.IFS(K4053=0,$Z$42,K4053=1,$Z$41)*_xlfn.IFS(L4053=0,$Z$47,L4053=1,$Z$46)*_xlfn.IFS(M4053=0,$Z$52,M4053=1,$Z$51)*_xlfn.IFS(N4053=0,$Z$57,N4053=1,$Z$56)</f>
        <v>4.8518995221684007E-5</v>
      </c>
      <c r="R4053" t="str" cm="1">
        <f t="array" ref="R4053">_xlfn.IFS(AND(O4053&gt;P4053,O4053&gt;Q4053),"Low",AND(P4053&gt;O4053,P4053&gt;Q4053),"Medium",AND(Q4053&gt;O4053,Q4053&gt;P4053),"High")</f>
        <v>High</v>
      </c>
      <c r="S4053" t="str">
        <f t="shared" si="128"/>
        <v>T</v>
      </c>
    </row>
    <row r="4054" spans="1:19" x14ac:dyDescent="0.3">
      <c r="A4054" t="s">
        <v>18</v>
      </c>
      <c r="B4054">
        <v>5</v>
      </c>
      <c r="C4054" t="s">
        <v>15</v>
      </c>
      <c r="D4054" t="str">
        <f t="shared" si="127"/>
        <v>High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1</v>
      </c>
      <c r="O4054" cm="1">
        <f t="array" ref="O4054">$U$2*_xlfn.IFS(C4054="data_analyst",$V$5,C4054="data_engineer",$V$6,C4054="data_scientist",$V$7)*_xlfn.IFS(E4054=0,$V$12,E4054=1,$V$11)*_xlfn.IFS(F4054=0,$V$17,F4054=1,$V$16)*_xlfn.IFS(G4054=0,$V$22,G4054=1,$V$21)*_xlfn.IFS(H4054=0,$V$27,H4054=1,$V$26)*_xlfn.IFS(I4054=0,$V$32,I4054=1,$V$31)*_xlfn.IFS(J4054=0,$V$37,J4054=1,$V$36)*_xlfn.IFS(K4054=0,$V$42,K4054=1,$V$41)*_xlfn.IFS(L4054=0,$V$47,L4054=1,$V$46)*_xlfn.IFS(M4054=0,$V$52,M4054=1,$V$51)*_xlfn.IFS(N4054=0,$V$57,N4054=1,$V$56)</f>
        <v>7.1574228084179926E-4</v>
      </c>
      <c r="P4054" cm="1">
        <f t="array" ref="P4054">$V$2*_xlfn.IFS(C4054="data_analyst",$X$5,C4054="data_engineer",$X$6,C4054="data_scientist",$X$7)*_xlfn.IFS(E4054=0,$X$12,E4054=1,$X$11)*_xlfn.IFS(F4054=0,$X$17,F4054=1,$X$16)*_xlfn.IFS(G4054=0,$X$22,G4054=1,$X$21)*_xlfn.IFS(H4054=0,$X$27,H4054=1,$X$26)*_xlfn.IFS(I4054=0,$X$32,I4054=1,$X$31)*_xlfn.IFS(J4054=0,$X$37,J4054=1,$X$36)*_xlfn.IFS(K4054=0,$X$42,K4054=1,$X$41)*_xlfn.IFS(L4054=0,$X$47,L4054=1,$X$46)*_xlfn.IFS(M4054=0,$X$52,M4054=1,$X$51)*_xlfn.IFS(N4054=0,$X$57,N4054=1,$X$56)</f>
        <v>1.6623544168966768E-4</v>
      </c>
      <c r="Q4054" cm="1">
        <f t="array" ref="Q4054">$W$2*_xlfn.IFS(C4054="data_analyst",$Z$5,C4054="data_engineer",$Z$6,C4054="data_scientist",$Z$7)*_xlfn.IFS(E4054=0,$Z$12,E4054=1,$Z$11)*_xlfn.IFS(F4054=0,$Z$17,F4054=1,$Z$16)*_xlfn.IFS(G4054=0,$Z$22,G4054=1,$Z$21)*_xlfn.IFS(H4054=0,$Z$27,H4054=1,$Z$26)*_xlfn.IFS(I4054=0,$Z$32,I4054=1,$Z$31)*_xlfn.IFS(J4054=0,$Z$37,J4054=1,$Z$36)*_xlfn.IFS(K4054=0,$Z$42,K4054=1,$Z$41)*_xlfn.IFS(L4054=0,$Z$47,L4054=1,$Z$46)*_xlfn.IFS(M4054=0,$Z$52,M4054=1,$Z$51)*_xlfn.IFS(N4054=0,$Z$57,N4054=1,$Z$56)</f>
        <v>4.3189157125991573E-4</v>
      </c>
      <c r="R4054" t="str" cm="1">
        <f t="array" ref="R4054">_xlfn.IFS(AND(O4054&gt;P4054,O4054&gt;Q4054),"Low",AND(P4054&gt;O4054,P4054&gt;Q4054),"Medium",AND(Q4054&gt;O4054,Q4054&gt;P4054),"High")</f>
        <v>Low</v>
      </c>
      <c r="S4054" t="str">
        <f t="shared" si="128"/>
        <v>F</v>
      </c>
    </row>
    <row r="4055" spans="1:19" x14ac:dyDescent="0.3">
      <c r="A4055" t="s">
        <v>18</v>
      </c>
      <c r="B4055">
        <v>4</v>
      </c>
      <c r="C4055" t="s">
        <v>15</v>
      </c>
      <c r="D4055" t="str">
        <f t="shared" si="127"/>
        <v>Medium</v>
      </c>
      <c r="E4055">
        <v>0</v>
      </c>
      <c r="F4055">
        <v>1</v>
      </c>
      <c r="G4055">
        <v>0</v>
      </c>
      <c r="H4055">
        <v>0</v>
      </c>
      <c r="I4055">
        <v>1</v>
      </c>
      <c r="J4055">
        <v>0</v>
      </c>
      <c r="K4055">
        <v>1</v>
      </c>
      <c r="L4055">
        <v>0</v>
      </c>
      <c r="M4055">
        <v>0</v>
      </c>
      <c r="N4055">
        <v>1</v>
      </c>
      <c r="O4055" cm="1">
        <f t="array" ref="O4055">$U$2*_xlfn.IFS(C4055="data_analyst",$V$5,C4055="data_engineer",$V$6,C4055="data_scientist",$V$7)*_xlfn.IFS(E4055=0,$V$12,E4055=1,$V$11)*_xlfn.IFS(F4055=0,$V$17,F4055=1,$V$16)*_xlfn.IFS(G4055=0,$V$22,G4055=1,$V$21)*_xlfn.IFS(H4055=0,$V$27,H4055=1,$V$26)*_xlfn.IFS(I4055=0,$V$32,I4055=1,$V$31)*_xlfn.IFS(J4055=0,$V$37,J4055=1,$V$36)*_xlfn.IFS(K4055=0,$V$42,K4055=1,$V$41)*_xlfn.IFS(L4055=0,$V$47,L4055=1,$V$46)*_xlfn.IFS(M4055=0,$V$52,M4055=1,$V$51)*_xlfn.IFS(N4055=0,$V$57,N4055=1,$V$56)</f>
        <v>3.0922502178697164E-4</v>
      </c>
      <c r="P4055" cm="1">
        <f t="array" ref="P4055">$V$2*_xlfn.IFS(C4055="data_analyst",$X$5,C4055="data_engineer",$X$6,C4055="data_scientist",$X$7)*_xlfn.IFS(E4055=0,$X$12,E4055=1,$X$11)*_xlfn.IFS(F4055=0,$X$17,F4055=1,$X$16)*_xlfn.IFS(G4055=0,$X$22,G4055=1,$X$21)*_xlfn.IFS(H4055=0,$X$27,H4055=1,$X$26)*_xlfn.IFS(I4055=0,$X$32,I4055=1,$X$31)*_xlfn.IFS(J4055=0,$X$37,J4055=1,$X$36)*_xlfn.IFS(K4055=0,$X$42,K4055=1,$X$41)*_xlfn.IFS(L4055=0,$X$47,L4055=1,$X$46)*_xlfn.IFS(M4055=0,$X$52,M4055=1,$X$51)*_xlfn.IFS(N4055=0,$X$57,N4055=1,$X$56)</f>
        <v>1.9142554114150473E-5</v>
      </c>
      <c r="Q4055" cm="1">
        <f t="array" ref="Q4055">$W$2*_xlfn.IFS(C4055="data_analyst",$Z$5,C4055="data_engineer",$Z$6,C4055="data_scientist",$Z$7)*_xlfn.IFS(E4055=0,$Z$12,E4055=1,$Z$11)*_xlfn.IFS(F4055=0,$Z$17,F4055=1,$Z$16)*_xlfn.IFS(G4055=0,$Z$22,G4055=1,$Z$21)*_xlfn.IFS(H4055=0,$Z$27,H4055=1,$Z$26)*_xlfn.IFS(I4055=0,$Z$32,I4055=1,$Z$31)*_xlfn.IFS(J4055=0,$Z$37,J4055=1,$Z$36)*_xlfn.IFS(K4055=0,$Z$42,K4055=1,$Z$41)*_xlfn.IFS(L4055=0,$Z$47,L4055=1,$Z$46)*_xlfn.IFS(M4055=0,$Z$52,M4055=1,$Z$51)*_xlfn.IFS(N4055=0,$Z$57,N4055=1,$Z$56)</f>
        <v>9.6978827496085169E-5</v>
      </c>
      <c r="R4055" t="str" cm="1">
        <f t="array" ref="R4055">_xlfn.IFS(AND(O4055&gt;P4055,O4055&gt;Q4055),"Low",AND(P4055&gt;O4055,P4055&gt;Q4055),"Medium",AND(Q4055&gt;O4055,Q4055&gt;P4055),"High")</f>
        <v>Low</v>
      </c>
      <c r="S4055" t="str">
        <f t="shared" si="128"/>
        <v>F</v>
      </c>
    </row>
    <row r="4056" spans="1:19" x14ac:dyDescent="0.3">
      <c r="A4056" t="s">
        <v>18</v>
      </c>
      <c r="B4056">
        <v>3</v>
      </c>
      <c r="C4056" t="s">
        <v>15</v>
      </c>
      <c r="D4056" t="str">
        <f t="shared" si="127"/>
        <v>Medium</v>
      </c>
      <c r="E4056">
        <v>1</v>
      </c>
      <c r="F4056">
        <v>1</v>
      </c>
      <c r="G4056">
        <v>0</v>
      </c>
      <c r="H4056">
        <v>1</v>
      </c>
      <c r="I4056">
        <v>0</v>
      </c>
      <c r="J4056">
        <v>1</v>
      </c>
      <c r="K4056">
        <v>1</v>
      </c>
      <c r="L4056">
        <v>0</v>
      </c>
      <c r="M4056">
        <v>0</v>
      </c>
      <c r="N4056">
        <v>1</v>
      </c>
      <c r="O4056" cm="1">
        <f t="array" ref="O4056">$U$2*_xlfn.IFS(C4056="data_analyst",$V$5,C4056="data_engineer",$V$6,C4056="data_scientist",$V$7)*_xlfn.IFS(E4056=0,$V$12,E4056=1,$V$11)*_xlfn.IFS(F4056=0,$V$17,F4056=1,$V$16)*_xlfn.IFS(G4056=0,$V$22,G4056=1,$V$21)*_xlfn.IFS(H4056=0,$V$27,H4056=1,$V$26)*_xlfn.IFS(I4056=0,$V$32,I4056=1,$V$31)*_xlfn.IFS(J4056=0,$V$37,J4056=1,$V$36)*_xlfn.IFS(K4056=0,$V$42,K4056=1,$V$41)*_xlfn.IFS(L4056=0,$V$47,L4056=1,$V$46)*_xlfn.IFS(M4056=0,$V$52,M4056=1,$V$51)*_xlfn.IFS(N4056=0,$V$57,N4056=1,$V$56)</f>
        <v>2.6705726459111151E-4</v>
      </c>
      <c r="P4056" cm="1">
        <f t="array" ref="P4056">$V$2*_xlfn.IFS(C4056="data_analyst",$X$5,C4056="data_engineer",$X$6,C4056="data_scientist",$X$7)*_xlfn.IFS(E4056=0,$X$12,E4056=1,$X$11)*_xlfn.IFS(F4056=0,$X$17,F4056=1,$X$16)*_xlfn.IFS(G4056=0,$X$22,G4056=1,$X$21)*_xlfn.IFS(H4056=0,$X$27,H4056=1,$X$26)*_xlfn.IFS(I4056=0,$X$32,I4056=1,$X$31)*_xlfn.IFS(J4056=0,$X$37,J4056=1,$X$36)*_xlfn.IFS(K4056=0,$X$42,K4056=1,$X$41)*_xlfn.IFS(L4056=0,$X$47,L4056=1,$X$46)*_xlfn.IFS(M4056=0,$X$52,M4056=1,$X$51)*_xlfn.IFS(N4056=0,$X$57,N4056=1,$X$56)</f>
        <v>1.4644461517516924E-5</v>
      </c>
      <c r="Q4056" cm="1">
        <f t="array" ref="Q4056">$W$2*_xlfn.IFS(C4056="data_analyst",$Z$5,C4056="data_engineer",$Z$6,C4056="data_scientist",$Z$7)*_xlfn.IFS(E4056=0,$Z$12,E4056=1,$Z$11)*_xlfn.IFS(F4056=0,$Z$17,F4056=1,$Z$16)*_xlfn.IFS(G4056=0,$Z$22,G4056=1,$Z$21)*_xlfn.IFS(H4056=0,$Z$27,H4056=1,$Z$26)*_xlfn.IFS(I4056=0,$Z$32,I4056=1,$Z$31)*_xlfn.IFS(J4056=0,$Z$37,J4056=1,$Z$36)*_xlfn.IFS(K4056=0,$Z$42,K4056=1,$Z$41)*_xlfn.IFS(L4056=0,$Z$47,L4056=1,$Z$46)*_xlfn.IFS(M4056=0,$Z$52,M4056=1,$Z$51)*_xlfn.IFS(N4056=0,$Z$57,N4056=1,$Z$56)</f>
        <v>3.9635930896955842E-5</v>
      </c>
      <c r="R4056" t="str" cm="1">
        <f t="array" ref="R4056">_xlfn.IFS(AND(O4056&gt;P4056,O4056&gt;Q4056),"Low",AND(P4056&gt;O4056,P4056&gt;Q4056),"Medium",AND(Q4056&gt;O4056,Q4056&gt;P4056),"High")</f>
        <v>Low</v>
      </c>
      <c r="S4056" t="str">
        <f t="shared" si="128"/>
        <v>F</v>
      </c>
    </row>
    <row r="4057" spans="1:19" x14ac:dyDescent="0.3">
      <c r="A4057" t="s">
        <v>18</v>
      </c>
      <c r="B4057">
        <v>3</v>
      </c>
      <c r="C4057" t="s">
        <v>15</v>
      </c>
      <c r="D4057" t="str">
        <f t="shared" si="127"/>
        <v>Medium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1</v>
      </c>
      <c r="O4057" cm="1">
        <f t="array" ref="O4057">$U$2*_xlfn.IFS(C4057="data_analyst",$V$5,C4057="data_engineer",$V$6,C4057="data_scientist",$V$7)*_xlfn.IFS(E4057=0,$V$12,E4057=1,$V$11)*_xlfn.IFS(F4057=0,$V$17,F4057=1,$V$16)*_xlfn.IFS(G4057=0,$V$22,G4057=1,$V$21)*_xlfn.IFS(H4057=0,$V$27,H4057=1,$V$26)*_xlfn.IFS(I4057=0,$V$32,I4057=1,$V$31)*_xlfn.IFS(J4057=0,$V$37,J4057=1,$V$36)*_xlfn.IFS(K4057=0,$V$42,K4057=1,$V$41)*_xlfn.IFS(L4057=0,$V$47,L4057=1,$V$46)*_xlfn.IFS(M4057=0,$V$52,M4057=1,$V$51)*_xlfn.IFS(N4057=0,$V$57,N4057=1,$V$56)</f>
        <v>7.1574228084179926E-4</v>
      </c>
      <c r="P4057" cm="1">
        <f t="array" ref="P4057">$V$2*_xlfn.IFS(C4057="data_analyst",$X$5,C4057="data_engineer",$X$6,C4057="data_scientist",$X$7)*_xlfn.IFS(E4057=0,$X$12,E4057=1,$X$11)*_xlfn.IFS(F4057=0,$X$17,F4057=1,$X$16)*_xlfn.IFS(G4057=0,$X$22,G4057=1,$X$21)*_xlfn.IFS(H4057=0,$X$27,H4057=1,$X$26)*_xlfn.IFS(I4057=0,$X$32,I4057=1,$X$31)*_xlfn.IFS(J4057=0,$X$37,J4057=1,$X$36)*_xlfn.IFS(K4057=0,$X$42,K4057=1,$X$41)*_xlfn.IFS(L4057=0,$X$47,L4057=1,$X$46)*_xlfn.IFS(M4057=0,$X$52,M4057=1,$X$51)*_xlfn.IFS(N4057=0,$X$57,N4057=1,$X$56)</f>
        <v>1.6623544168966768E-4</v>
      </c>
      <c r="Q4057" cm="1">
        <f t="array" ref="Q4057">$W$2*_xlfn.IFS(C4057="data_analyst",$Z$5,C4057="data_engineer",$Z$6,C4057="data_scientist",$Z$7)*_xlfn.IFS(E4057=0,$Z$12,E4057=1,$Z$11)*_xlfn.IFS(F4057=0,$Z$17,F4057=1,$Z$16)*_xlfn.IFS(G4057=0,$Z$22,G4057=1,$Z$21)*_xlfn.IFS(H4057=0,$Z$27,H4057=1,$Z$26)*_xlfn.IFS(I4057=0,$Z$32,I4057=1,$Z$31)*_xlfn.IFS(J4057=0,$Z$37,J4057=1,$Z$36)*_xlfn.IFS(K4057=0,$Z$42,K4057=1,$Z$41)*_xlfn.IFS(L4057=0,$Z$47,L4057=1,$Z$46)*_xlfn.IFS(M4057=0,$Z$52,M4057=1,$Z$51)*_xlfn.IFS(N4057=0,$Z$57,N4057=1,$Z$56)</f>
        <v>4.3189157125991573E-4</v>
      </c>
      <c r="R4057" t="str" cm="1">
        <f t="array" ref="R4057">_xlfn.IFS(AND(O4057&gt;P4057,O4057&gt;Q4057),"Low",AND(P4057&gt;O4057,P4057&gt;Q4057),"Medium",AND(Q4057&gt;O4057,Q4057&gt;P4057),"High")</f>
        <v>Low</v>
      </c>
      <c r="S4057" t="str">
        <f t="shared" si="128"/>
        <v>F</v>
      </c>
    </row>
    <row r="4058" spans="1:19" x14ac:dyDescent="0.3">
      <c r="A4058" t="s">
        <v>18</v>
      </c>
      <c r="B4058">
        <v>8</v>
      </c>
      <c r="C4058" t="s">
        <v>15</v>
      </c>
      <c r="D4058" t="str">
        <f t="shared" si="127"/>
        <v>High</v>
      </c>
      <c r="E4058">
        <v>1</v>
      </c>
      <c r="F4058">
        <v>1</v>
      </c>
      <c r="G4058">
        <v>0</v>
      </c>
      <c r="H4058">
        <v>1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0</v>
      </c>
      <c r="O4058" cm="1">
        <f t="array" ref="O4058">$U$2*_xlfn.IFS(C4058="data_analyst",$V$5,C4058="data_engineer",$V$6,C4058="data_scientist",$V$7)*_xlfn.IFS(E4058=0,$V$12,E4058=1,$V$11)*_xlfn.IFS(F4058=0,$V$17,F4058=1,$V$16)*_xlfn.IFS(G4058=0,$V$22,G4058=1,$V$21)*_xlfn.IFS(H4058=0,$V$27,H4058=1,$V$26)*_xlfn.IFS(I4058=0,$V$32,I4058=1,$V$31)*_xlfn.IFS(J4058=0,$V$37,J4058=1,$V$36)*_xlfn.IFS(K4058=0,$V$42,K4058=1,$V$41)*_xlfn.IFS(L4058=0,$V$47,L4058=1,$V$46)*_xlfn.IFS(M4058=0,$V$52,M4058=1,$V$51)*_xlfn.IFS(N4058=0,$V$57,N4058=1,$V$56)</f>
        <v>2.7040672703791473E-4</v>
      </c>
      <c r="P4058" cm="1">
        <f t="array" ref="P4058">$V$2*_xlfn.IFS(C4058="data_analyst",$X$5,C4058="data_engineer",$X$6,C4058="data_scientist",$X$7)*_xlfn.IFS(E4058=0,$X$12,E4058=1,$X$11)*_xlfn.IFS(F4058=0,$X$17,F4058=1,$X$16)*_xlfn.IFS(G4058=0,$X$22,G4058=1,$X$21)*_xlfn.IFS(H4058=0,$X$27,H4058=1,$X$26)*_xlfn.IFS(I4058=0,$X$32,I4058=1,$X$31)*_xlfn.IFS(J4058=0,$X$37,J4058=1,$X$36)*_xlfn.IFS(K4058=0,$X$42,K4058=1,$X$41)*_xlfn.IFS(L4058=0,$X$47,L4058=1,$X$46)*_xlfn.IFS(M4058=0,$X$52,M4058=1,$X$51)*_xlfn.IFS(N4058=0,$X$57,N4058=1,$X$56)</f>
        <v>4.2729383252746515E-6</v>
      </c>
      <c r="Q4058" cm="1">
        <f t="array" ref="Q4058">$W$2*_xlfn.IFS(C4058="data_analyst",$Z$5,C4058="data_engineer",$Z$6,C4058="data_scientist",$Z$7)*_xlfn.IFS(E4058=0,$Z$12,E4058=1,$Z$11)*_xlfn.IFS(F4058=0,$Z$17,F4058=1,$Z$16)*_xlfn.IFS(G4058=0,$Z$22,G4058=1,$Z$21)*_xlfn.IFS(H4058=0,$Z$27,H4058=1,$Z$26)*_xlfn.IFS(I4058=0,$Z$32,I4058=1,$Z$31)*_xlfn.IFS(J4058=0,$Z$37,J4058=1,$Z$36)*_xlfn.IFS(K4058=0,$Z$42,K4058=1,$Z$41)*_xlfn.IFS(L4058=0,$Z$47,L4058=1,$Z$46)*_xlfn.IFS(M4058=0,$Z$52,M4058=1,$Z$51)*_xlfn.IFS(N4058=0,$Z$57,N4058=1,$Z$56)</f>
        <v>3.3915974825238953E-5</v>
      </c>
      <c r="R4058" t="str" cm="1">
        <f t="array" ref="R4058">_xlfn.IFS(AND(O4058&gt;P4058,O4058&gt;Q4058),"Low",AND(P4058&gt;O4058,P4058&gt;Q4058),"Medium",AND(Q4058&gt;O4058,Q4058&gt;P4058),"High")</f>
        <v>Low</v>
      </c>
      <c r="S4058" t="str">
        <f t="shared" si="128"/>
        <v>F</v>
      </c>
    </row>
    <row r="4059" spans="1:19" x14ac:dyDescent="0.3">
      <c r="A4059" t="s">
        <v>18</v>
      </c>
      <c r="B4059">
        <v>7</v>
      </c>
      <c r="C4059" t="s">
        <v>15</v>
      </c>
      <c r="D4059" t="str">
        <f t="shared" si="127"/>
        <v>High</v>
      </c>
      <c r="E4059">
        <v>1</v>
      </c>
      <c r="F4059">
        <v>1</v>
      </c>
      <c r="G4059">
        <v>0</v>
      </c>
      <c r="H4059">
        <v>1</v>
      </c>
      <c r="I4059">
        <v>0</v>
      </c>
      <c r="J4059">
        <v>1</v>
      </c>
      <c r="K4059">
        <v>0</v>
      </c>
      <c r="L4059">
        <v>0</v>
      </c>
      <c r="M4059">
        <v>0</v>
      </c>
      <c r="N4059">
        <v>0</v>
      </c>
      <c r="O4059" cm="1">
        <f t="array" ref="O4059">$U$2*_xlfn.IFS(C4059="data_analyst",$V$5,C4059="data_engineer",$V$6,C4059="data_scientist",$V$7)*_xlfn.IFS(E4059=0,$V$12,E4059=1,$V$11)*_xlfn.IFS(F4059=0,$V$17,F4059=1,$V$16)*_xlfn.IFS(G4059=0,$V$22,G4059=1,$V$21)*_xlfn.IFS(H4059=0,$V$27,H4059=1,$V$26)*_xlfn.IFS(I4059=0,$V$32,I4059=1,$V$31)*_xlfn.IFS(J4059=0,$V$37,J4059=1,$V$36)*_xlfn.IFS(K4059=0,$V$42,K4059=1,$V$41)*_xlfn.IFS(L4059=0,$V$47,L4059=1,$V$46)*_xlfn.IFS(M4059=0,$V$52,M4059=1,$V$51)*_xlfn.IFS(N4059=0,$V$57,N4059=1,$V$56)</f>
        <v>2.7040672703791473E-4</v>
      </c>
      <c r="P4059" cm="1">
        <f t="array" ref="P4059">$V$2*_xlfn.IFS(C4059="data_analyst",$X$5,C4059="data_engineer",$X$6,C4059="data_scientist",$X$7)*_xlfn.IFS(E4059=0,$X$12,E4059=1,$X$11)*_xlfn.IFS(F4059=0,$X$17,F4059=1,$X$16)*_xlfn.IFS(G4059=0,$X$22,G4059=1,$X$21)*_xlfn.IFS(H4059=0,$X$27,H4059=1,$X$26)*_xlfn.IFS(I4059=0,$X$32,I4059=1,$X$31)*_xlfn.IFS(J4059=0,$X$37,J4059=1,$X$36)*_xlfn.IFS(K4059=0,$X$42,K4059=1,$X$41)*_xlfn.IFS(L4059=0,$X$47,L4059=1,$X$46)*_xlfn.IFS(M4059=0,$X$52,M4059=1,$X$51)*_xlfn.IFS(N4059=0,$X$57,N4059=1,$X$56)</f>
        <v>4.2729383252746515E-6</v>
      </c>
      <c r="Q4059" cm="1">
        <f t="array" ref="Q4059">$W$2*_xlfn.IFS(C4059="data_analyst",$Z$5,C4059="data_engineer",$Z$6,C4059="data_scientist",$Z$7)*_xlfn.IFS(E4059=0,$Z$12,E4059=1,$Z$11)*_xlfn.IFS(F4059=0,$Z$17,F4059=1,$Z$16)*_xlfn.IFS(G4059=0,$Z$22,G4059=1,$Z$21)*_xlfn.IFS(H4059=0,$Z$27,H4059=1,$Z$26)*_xlfn.IFS(I4059=0,$Z$32,I4059=1,$Z$31)*_xlfn.IFS(J4059=0,$Z$37,J4059=1,$Z$36)*_xlfn.IFS(K4059=0,$Z$42,K4059=1,$Z$41)*_xlfn.IFS(L4059=0,$Z$47,L4059=1,$Z$46)*_xlfn.IFS(M4059=0,$Z$52,M4059=1,$Z$51)*_xlfn.IFS(N4059=0,$Z$57,N4059=1,$Z$56)</f>
        <v>3.3915974825238953E-5</v>
      </c>
      <c r="R4059" t="str" cm="1">
        <f t="array" ref="R4059">_xlfn.IFS(AND(O4059&gt;P4059,O4059&gt;Q4059),"Low",AND(P4059&gt;O4059,P4059&gt;Q4059),"Medium",AND(Q4059&gt;O4059,Q4059&gt;P4059),"High")</f>
        <v>Low</v>
      </c>
      <c r="S4059" t="str">
        <f t="shared" si="128"/>
        <v>F</v>
      </c>
    </row>
    <row r="4060" spans="1:19" x14ac:dyDescent="0.3">
      <c r="A4060" t="s">
        <v>18</v>
      </c>
      <c r="B4060">
        <v>4</v>
      </c>
      <c r="C4060" t="s">
        <v>15</v>
      </c>
      <c r="D4060" t="str">
        <f t="shared" si="127"/>
        <v>Medium</v>
      </c>
      <c r="E4060">
        <v>0</v>
      </c>
      <c r="F4060">
        <v>1</v>
      </c>
      <c r="G4060">
        <v>0</v>
      </c>
      <c r="H4060">
        <v>0</v>
      </c>
      <c r="I4060">
        <v>1</v>
      </c>
      <c r="J4060">
        <v>0</v>
      </c>
      <c r="K4060">
        <v>1</v>
      </c>
      <c r="L4060">
        <v>0</v>
      </c>
      <c r="M4060">
        <v>0</v>
      </c>
      <c r="N4060">
        <v>1</v>
      </c>
      <c r="O4060" cm="1">
        <f t="array" ref="O4060">$U$2*_xlfn.IFS(C4060="data_analyst",$V$5,C4060="data_engineer",$V$6,C4060="data_scientist",$V$7)*_xlfn.IFS(E4060=0,$V$12,E4060=1,$V$11)*_xlfn.IFS(F4060=0,$V$17,F4060=1,$V$16)*_xlfn.IFS(G4060=0,$V$22,G4060=1,$V$21)*_xlfn.IFS(H4060=0,$V$27,H4060=1,$V$26)*_xlfn.IFS(I4060=0,$V$32,I4060=1,$V$31)*_xlfn.IFS(J4060=0,$V$37,J4060=1,$V$36)*_xlfn.IFS(K4060=0,$V$42,K4060=1,$V$41)*_xlfn.IFS(L4060=0,$V$47,L4060=1,$V$46)*_xlfn.IFS(M4060=0,$V$52,M4060=1,$V$51)*_xlfn.IFS(N4060=0,$V$57,N4060=1,$V$56)</f>
        <v>3.0922502178697164E-4</v>
      </c>
      <c r="P4060" cm="1">
        <f t="array" ref="P4060">$V$2*_xlfn.IFS(C4060="data_analyst",$X$5,C4060="data_engineer",$X$6,C4060="data_scientist",$X$7)*_xlfn.IFS(E4060=0,$X$12,E4060=1,$X$11)*_xlfn.IFS(F4060=0,$X$17,F4060=1,$X$16)*_xlfn.IFS(G4060=0,$X$22,G4060=1,$X$21)*_xlfn.IFS(H4060=0,$X$27,H4060=1,$X$26)*_xlfn.IFS(I4060=0,$X$32,I4060=1,$X$31)*_xlfn.IFS(J4060=0,$X$37,J4060=1,$X$36)*_xlfn.IFS(K4060=0,$X$42,K4060=1,$X$41)*_xlfn.IFS(L4060=0,$X$47,L4060=1,$X$46)*_xlfn.IFS(M4060=0,$X$52,M4060=1,$X$51)*_xlfn.IFS(N4060=0,$X$57,N4060=1,$X$56)</f>
        <v>1.9142554114150473E-5</v>
      </c>
      <c r="Q4060" cm="1">
        <f t="array" ref="Q4060">$W$2*_xlfn.IFS(C4060="data_analyst",$Z$5,C4060="data_engineer",$Z$6,C4060="data_scientist",$Z$7)*_xlfn.IFS(E4060=0,$Z$12,E4060=1,$Z$11)*_xlfn.IFS(F4060=0,$Z$17,F4060=1,$Z$16)*_xlfn.IFS(G4060=0,$Z$22,G4060=1,$Z$21)*_xlfn.IFS(H4060=0,$Z$27,H4060=1,$Z$26)*_xlfn.IFS(I4060=0,$Z$32,I4060=1,$Z$31)*_xlfn.IFS(J4060=0,$Z$37,J4060=1,$Z$36)*_xlfn.IFS(K4060=0,$Z$42,K4060=1,$Z$41)*_xlfn.IFS(L4060=0,$Z$47,L4060=1,$Z$46)*_xlfn.IFS(M4060=0,$Z$52,M4060=1,$Z$51)*_xlfn.IFS(N4060=0,$Z$57,N4060=1,$Z$56)</f>
        <v>9.6978827496085169E-5</v>
      </c>
      <c r="R4060" t="str" cm="1">
        <f t="array" ref="R4060">_xlfn.IFS(AND(O4060&gt;P4060,O4060&gt;Q4060),"Low",AND(P4060&gt;O4060,P4060&gt;Q4060),"Medium",AND(Q4060&gt;O4060,Q4060&gt;P4060),"High")</f>
        <v>Low</v>
      </c>
      <c r="S4060" t="str">
        <f t="shared" si="128"/>
        <v>F</v>
      </c>
    </row>
    <row r="4061" spans="1:19" x14ac:dyDescent="0.3">
      <c r="A4061" t="s">
        <v>18</v>
      </c>
      <c r="B4061">
        <v>5</v>
      </c>
      <c r="C4061" t="s">
        <v>15</v>
      </c>
      <c r="D4061" t="str">
        <f t="shared" si="127"/>
        <v>High</v>
      </c>
      <c r="E4061">
        <v>0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 cm="1">
        <f t="array" ref="O4061">$U$2*_xlfn.IFS(C4061="data_analyst",$V$5,C4061="data_engineer",$V$6,C4061="data_scientist",$V$7)*_xlfn.IFS(E4061=0,$V$12,E4061=1,$V$11)*_xlfn.IFS(F4061=0,$V$17,F4061=1,$V$16)*_xlfn.IFS(G4061=0,$V$22,G4061=1,$V$21)*_xlfn.IFS(H4061=0,$V$27,H4061=1,$V$26)*_xlfn.IFS(I4061=0,$V$32,I4061=1,$V$31)*_xlfn.IFS(J4061=0,$V$37,J4061=1,$V$36)*_xlfn.IFS(K4061=0,$V$42,K4061=1,$V$41)*_xlfn.IFS(L4061=0,$V$47,L4061=1,$V$46)*_xlfn.IFS(M4061=0,$V$52,M4061=1,$V$51)*_xlfn.IFS(N4061=0,$V$57,N4061=1,$V$56)</f>
        <v>4.6879328316891651E-3</v>
      </c>
      <c r="P4061" cm="1">
        <f t="array" ref="P4061">$V$2*_xlfn.IFS(C4061="data_analyst",$X$5,C4061="data_engineer",$X$6,C4061="data_scientist",$X$7)*_xlfn.IFS(E4061=0,$X$12,E4061=1,$X$11)*_xlfn.IFS(F4061=0,$X$17,F4061=1,$X$16)*_xlfn.IFS(G4061=0,$X$22,G4061=1,$X$21)*_xlfn.IFS(H4061=0,$X$27,H4061=1,$X$26)*_xlfn.IFS(I4061=0,$X$32,I4061=1,$X$31)*_xlfn.IFS(J4061=0,$X$37,J4061=1,$X$36)*_xlfn.IFS(K4061=0,$X$42,K4061=1,$X$41)*_xlfn.IFS(L4061=0,$X$47,L4061=1,$X$46)*_xlfn.IFS(M4061=0,$X$52,M4061=1,$X$51)*_xlfn.IFS(N4061=0,$X$57,N4061=1,$X$56)</f>
        <v>7.7370319830748416E-6</v>
      </c>
      <c r="Q4061" cm="1">
        <f t="array" ref="Q4061">$W$2*_xlfn.IFS(C4061="data_analyst",$Z$5,C4061="data_engineer",$Z$6,C4061="data_scientist",$Z$7)*_xlfn.IFS(E4061=0,$Z$12,E4061=1,$Z$11)*_xlfn.IFS(F4061=0,$Z$17,F4061=1,$Z$16)*_xlfn.IFS(G4061=0,$Z$22,G4061=1,$Z$21)*_xlfn.IFS(H4061=0,$Z$27,H4061=1,$Z$26)*_xlfn.IFS(I4061=0,$Z$32,I4061=1,$Z$31)*_xlfn.IFS(J4061=0,$Z$37,J4061=1,$Z$36)*_xlfn.IFS(K4061=0,$Z$42,K4061=1,$Z$41)*_xlfn.IFS(L4061=0,$Z$47,L4061=1,$Z$46)*_xlfn.IFS(M4061=0,$Z$52,M4061=1,$Z$51)*_xlfn.IFS(N4061=0,$Z$57,N4061=1,$Z$56)</f>
        <v>1.6893086079963217E-4</v>
      </c>
      <c r="R4061" t="str" cm="1">
        <f t="array" ref="R4061">_xlfn.IFS(AND(O4061&gt;P4061,O4061&gt;Q4061),"Low",AND(P4061&gt;O4061,P4061&gt;Q4061),"Medium",AND(Q4061&gt;O4061,Q4061&gt;P4061),"High")</f>
        <v>Low</v>
      </c>
      <c r="S4061" t="str">
        <f t="shared" si="128"/>
        <v>F</v>
      </c>
    </row>
    <row r="4062" spans="1:19" x14ac:dyDescent="0.3">
      <c r="A4062" t="s">
        <v>18</v>
      </c>
      <c r="B4062">
        <v>4</v>
      </c>
      <c r="C4062" t="s">
        <v>15</v>
      </c>
      <c r="D4062" t="str">
        <f t="shared" si="127"/>
        <v>Medium</v>
      </c>
      <c r="E4062">
        <v>1</v>
      </c>
      <c r="F4062">
        <v>1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 cm="1">
        <f t="array" ref="O4062">$U$2*_xlfn.IFS(C4062="data_analyst",$V$5,C4062="data_engineer",$V$6,C4062="data_scientist",$V$7)*_xlfn.IFS(E4062=0,$V$12,E4062=1,$V$11)*_xlfn.IFS(F4062=0,$V$17,F4062=1,$V$16)*_xlfn.IFS(G4062=0,$V$22,G4062=1,$V$21)*_xlfn.IFS(H4062=0,$V$27,H4062=1,$V$26)*_xlfn.IFS(I4062=0,$V$32,I4062=1,$V$31)*_xlfn.IFS(J4062=0,$V$37,J4062=1,$V$36)*_xlfn.IFS(K4062=0,$V$42,K4062=1,$V$41)*_xlfn.IFS(L4062=0,$V$47,L4062=1,$V$46)*_xlfn.IFS(M4062=0,$V$52,M4062=1,$V$51)*_xlfn.IFS(N4062=0,$V$57,N4062=1,$V$56)</f>
        <v>4.0019335114155455E-4</v>
      </c>
      <c r="P4062" cm="1">
        <f t="array" ref="P4062">$V$2*_xlfn.IFS(C4062="data_analyst",$X$5,C4062="data_engineer",$X$6,C4062="data_scientist",$X$7)*_xlfn.IFS(E4062=0,$X$12,E4062=1,$X$11)*_xlfn.IFS(F4062=0,$X$17,F4062=1,$X$16)*_xlfn.IFS(G4062=0,$X$22,G4062=1,$X$21)*_xlfn.IFS(H4062=0,$X$27,H4062=1,$X$26)*_xlfn.IFS(I4062=0,$X$32,I4062=1,$X$31)*_xlfn.IFS(J4062=0,$X$37,J4062=1,$X$36)*_xlfn.IFS(K4062=0,$X$42,K4062=1,$X$41)*_xlfn.IFS(L4062=0,$X$47,L4062=1,$X$46)*_xlfn.IFS(M4062=0,$X$52,M4062=1,$X$51)*_xlfn.IFS(N4062=0,$X$57,N4062=1,$X$56)</f>
        <v>2.2953149606223032E-5</v>
      </c>
      <c r="Q4062" cm="1">
        <f t="array" ref="Q4062">$W$2*_xlfn.IFS(C4062="data_analyst",$Z$5,C4062="data_engineer",$Z$6,C4062="data_scientist",$Z$7)*_xlfn.IFS(E4062=0,$Z$12,E4062=1,$Z$11)*_xlfn.IFS(F4062=0,$Z$17,F4062=1,$Z$16)*_xlfn.IFS(G4062=0,$Z$22,G4062=1,$Z$21)*_xlfn.IFS(H4062=0,$Z$27,H4062=1,$Z$26)*_xlfn.IFS(I4062=0,$Z$32,I4062=1,$Z$31)*_xlfn.IFS(J4062=0,$Z$37,J4062=1,$Z$36)*_xlfn.IFS(K4062=0,$Z$42,K4062=1,$Z$41)*_xlfn.IFS(L4062=0,$Z$47,L4062=1,$Z$46)*_xlfn.IFS(M4062=0,$Z$52,M4062=1,$Z$51)*_xlfn.IFS(N4062=0,$Z$57,N4062=1,$Z$56)</f>
        <v>1.5335063764165715E-4</v>
      </c>
      <c r="R4062" t="str" cm="1">
        <f t="array" ref="R4062">_xlfn.IFS(AND(O4062&gt;P4062,O4062&gt;Q4062),"Low",AND(P4062&gt;O4062,P4062&gt;Q4062),"Medium",AND(Q4062&gt;O4062,Q4062&gt;P4062),"High")</f>
        <v>Low</v>
      </c>
      <c r="S4062" t="str">
        <f t="shared" si="128"/>
        <v>F</v>
      </c>
    </row>
    <row r="4063" spans="1:19" x14ac:dyDescent="0.3">
      <c r="A4063" t="s">
        <v>18</v>
      </c>
      <c r="B4063">
        <v>6</v>
      </c>
      <c r="C4063" t="s">
        <v>15</v>
      </c>
      <c r="D4063" t="str">
        <f t="shared" si="127"/>
        <v>High</v>
      </c>
      <c r="E4063">
        <v>1</v>
      </c>
      <c r="F4063">
        <v>1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</v>
      </c>
      <c r="O4063" cm="1">
        <f t="array" ref="O4063">$U$2*_xlfn.IFS(C4063="data_analyst",$V$5,C4063="data_engineer",$V$6,C4063="data_scientist",$V$7)*_xlfn.IFS(E4063=0,$V$12,E4063=1,$V$11)*_xlfn.IFS(F4063=0,$V$17,F4063=1,$V$16)*_xlfn.IFS(G4063=0,$V$22,G4063=1,$V$21)*_xlfn.IFS(H4063=0,$V$27,H4063=1,$V$26)*_xlfn.IFS(I4063=0,$V$32,I4063=1,$V$31)*_xlfn.IFS(J4063=0,$V$37,J4063=1,$V$36)*_xlfn.IFS(K4063=0,$V$42,K4063=1,$V$41)*_xlfn.IFS(L4063=0,$V$47,L4063=1,$V$46)*_xlfn.IFS(M4063=0,$V$52,M4063=1,$V$51)*_xlfn.IFS(N4063=0,$V$57,N4063=1,$V$56)</f>
        <v>3.9403236618976408E-3</v>
      </c>
      <c r="P4063" cm="1">
        <f t="array" ref="P4063">$V$2*_xlfn.IFS(C4063="data_analyst",$X$5,C4063="data_engineer",$X$6,C4063="data_scientist",$X$7)*_xlfn.IFS(E4063=0,$X$12,E4063=1,$X$11)*_xlfn.IFS(F4063=0,$X$17,F4063=1,$X$16)*_xlfn.IFS(G4063=0,$X$22,G4063=1,$X$21)*_xlfn.IFS(H4063=0,$X$27,H4063=1,$X$26)*_xlfn.IFS(I4063=0,$X$32,I4063=1,$X$31)*_xlfn.IFS(J4063=0,$X$37,J4063=1,$X$36)*_xlfn.IFS(K4063=0,$X$42,K4063=1,$X$41)*_xlfn.IFS(L4063=0,$X$47,L4063=1,$X$46)*_xlfn.IFS(M4063=0,$X$52,M4063=1,$X$51)*_xlfn.IFS(N4063=0,$X$57,N4063=1,$X$56)</f>
        <v>3.0180978526078798E-4</v>
      </c>
      <c r="Q4063" cm="1">
        <f t="array" ref="Q4063">$W$2*_xlfn.IFS(C4063="data_analyst",$Z$5,C4063="data_engineer",$Z$6,C4063="data_scientist",$Z$7)*_xlfn.IFS(E4063=0,$Z$12,E4063=1,$Z$11)*_xlfn.IFS(F4063=0,$Z$17,F4063=1,$Z$16)*_xlfn.IFS(G4063=0,$Z$22,G4063=1,$Z$21)*_xlfn.IFS(H4063=0,$Z$27,H4063=1,$Z$26)*_xlfn.IFS(I4063=0,$Z$32,I4063=1,$Z$31)*_xlfn.IFS(J4063=0,$Z$37,J4063=1,$Z$36)*_xlfn.IFS(K4063=0,$Z$42,K4063=1,$Z$41)*_xlfn.IFS(L4063=0,$Z$47,L4063=1,$Z$46)*_xlfn.IFS(M4063=0,$Z$52,M4063=1,$Z$51)*_xlfn.IFS(N4063=0,$Z$57,N4063=1,$Z$56)</f>
        <v>7.8232365000124708E-4</v>
      </c>
      <c r="R4063" t="str" cm="1">
        <f t="array" ref="R4063">_xlfn.IFS(AND(O4063&gt;P4063,O4063&gt;Q4063),"Low",AND(P4063&gt;O4063,P4063&gt;Q4063),"Medium",AND(Q4063&gt;O4063,Q4063&gt;P4063),"High")</f>
        <v>Low</v>
      </c>
      <c r="S4063" t="str">
        <f t="shared" si="128"/>
        <v>F</v>
      </c>
    </row>
    <row r="4064" spans="1:19" x14ac:dyDescent="0.3">
      <c r="A4064" t="s">
        <v>18</v>
      </c>
      <c r="B4064">
        <v>8</v>
      </c>
      <c r="C4064" t="s">
        <v>15</v>
      </c>
      <c r="D4064" t="str">
        <f t="shared" si="127"/>
        <v>High</v>
      </c>
      <c r="E4064">
        <v>1</v>
      </c>
      <c r="F4064">
        <v>1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</v>
      </c>
      <c r="O4064" cm="1">
        <f t="array" ref="O4064">$U$2*_xlfn.IFS(C4064="data_analyst",$V$5,C4064="data_engineer",$V$6,C4064="data_scientist",$V$7)*_xlfn.IFS(E4064=0,$V$12,E4064=1,$V$11)*_xlfn.IFS(F4064=0,$V$17,F4064=1,$V$16)*_xlfn.IFS(G4064=0,$V$22,G4064=1,$V$21)*_xlfn.IFS(H4064=0,$V$27,H4064=1,$V$26)*_xlfn.IFS(I4064=0,$V$32,I4064=1,$V$31)*_xlfn.IFS(J4064=0,$V$37,J4064=1,$V$36)*_xlfn.IFS(K4064=0,$V$42,K4064=1,$V$41)*_xlfn.IFS(L4064=0,$V$47,L4064=1,$V$46)*_xlfn.IFS(M4064=0,$V$52,M4064=1,$V$51)*_xlfn.IFS(N4064=0,$V$57,N4064=1,$V$56)</f>
        <v>3.9403236618976408E-3</v>
      </c>
      <c r="P4064" cm="1">
        <f t="array" ref="P4064">$V$2*_xlfn.IFS(C4064="data_analyst",$X$5,C4064="data_engineer",$X$6,C4064="data_scientist",$X$7)*_xlfn.IFS(E4064=0,$X$12,E4064=1,$X$11)*_xlfn.IFS(F4064=0,$X$17,F4064=1,$X$16)*_xlfn.IFS(G4064=0,$X$22,G4064=1,$X$21)*_xlfn.IFS(H4064=0,$X$27,H4064=1,$X$26)*_xlfn.IFS(I4064=0,$X$32,I4064=1,$X$31)*_xlfn.IFS(J4064=0,$X$37,J4064=1,$X$36)*_xlfn.IFS(K4064=0,$X$42,K4064=1,$X$41)*_xlfn.IFS(L4064=0,$X$47,L4064=1,$X$46)*_xlfn.IFS(M4064=0,$X$52,M4064=1,$X$51)*_xlfn.IFS(N4064=0,$X$57,N4064=1,$X$56)</f>
        <v>3.0180978526078798E-4</v>
      </c>
      <c r="Q4064" cm="1">
        <f t="array" ref="Q4064">$W$2*_xlfn.IFS(C4064="data_analyst",$Z$5,C4064="data_engineer",$Z$6,C4064="data_scientist",$Z$7)*_xlfn.IFS(E4064=0,$Z$12,E4064=1,$Z$11)*_xlfn.IFS(F4064=0,$Z$17,F4064=1,$Z$16)*_xlfn.IFS(G4064=0,$Z$22,G4064=1,$Z$21)*_xlfn.IFS(H4064=0,$Z$27,H4064=1,$Z$26)*_xlfn.IFS(I4064=0,$Z$32,I4064=1,$Z$31)*_xlfn.IFS(J4064=0,$Z$37,J4064=1,$Z$36)*_xlfn.IFS(K4064=0,$Z$42,K4064=1,$Z$41)*_xlfn.IFS(L4064=0,$Z$47,L4064=1,$Z$46)*_xlfn.IFS(M4064=0,$Z$52,M4064=1,$Z$51)*_xlfn.IFS(N4064=0,$Z$57,N4064=1,$Z$56)</f>
        <v>7.8232365000124708E-4</v>
      </c>
      <c r="R4064" t="str" cm="1">
        <f t="array" ref="R4064">_xlfn.IFS(AND(O4064&gt;P4064,O4064&gt;Q4064),"Low",AND(P4064&gt;O4064,P4064&gt;Q4064),"Medium",AND(Q4064&gt;O4064,Q4064&gt;P4064),"High")</f>
        <v>Low</v>
      </c>
      <c r="S4064" t="str">
        <f t="shared" si="128"/>
        <v>F</v>
      </c>
    </row>
    <row r="4065" spans="1:19" x14ac:dyDescent="0.3">
      <c r="A4065" t="s">
        <v>18</v>
      </c>
      <c r="B4065">
        <v>4</v>
      </c>
      <c r="C4065" t="s">
        <v>15</v>
      </c>
      <c r="D4065" t="str">
        <f t="shared" si="127"/>
        <v>Medium</v>
      </c>
      <c r="E4065">
        <v>1</v>
      </c>
      <c r="F4065">
        <v>1</v>
      </c>
      <c r="G4065">
        <v>0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</v>
      </c>
      <c r="O4065" cm="1">
        <f t="array" ref="O4065">$U$2*_xlfn.IFS(C4065="data_analyst",$V$5,C4065="data_engineer",$V$6,C4065="data_scientist",$V$7)*_xlfn.IFS(E4065=0,$V$12,E4065=1,$V$11)*_xlfn.IFS(F4065=0,$V$17,F4065=1,$V$16)*_xlfn.IFS(G4065=0,$V$22,G4065=1,$V$21)*_xlfn.IFS(H4065=0,$V$27,H4065=1,$V$26)*_xlfn.IFS(I4065=0,$V$32,I4065=1,$V$31)*_xlfn.IFS(J4065=0,$V$37,J4065=1,$V$36)*_xlfn.IFS(K4065=0,$V$42,K4065=1,$V$41)*_xlfn.IFS(L4065=0,$V$47,L4065=1,$V$46)*_xlfn.IFS(M4065=0,$V$52,M4065=1,$V$51)*_xlfn.IFS(N4065=0,$V$57,N4065=1,$V$56)</f>
        <v>3.9403236618976408E-3</v>
      </c>
      <c r="P4065" cm="1">
        <f t="array" ref="P4065">$V$2*_xlfn.IFS(C4065="data_analyst",$X$5,C4065="data_engineer",$X$6,C4065="data_scientist",$X$7)*_xlfn.IFS(E4065=0,$X$12,E4065=1,$X$11)*_xlfn.IFS(F4065=0,$X$17,F4065=1,$X$16)*_xlfn.IFS(G4065=0,$X$22,G4065=1,$X$21)*_xlfn.IFS(H4065=0,$X$27,H4065=1,$X$26)*_xlfn.IFS(I4065=0,$X$32,I4065=1,$X$31)*_xlfn.IFS(J4065=0,$X$37,J4065=1,$X$36)*_xlfn.IFS(K4065=0,$X$42,K4065=1,$X$41)*_xlfn.IFS(L4065=0,$X$47,L4065=1,$X$46)*_xlfn.IFS(M4065=0,$X$52,M4065=1,$X$51)*_xlfn.IFS(N4065=0,$X$57,N4065=1,$X$56)</f>
        <v>3.0180978526078798E-4</v>
      </c>
      <c r="Q4065" cm="1">
        <f t="array" ref="Q4065">$W$2*_xlfn.IFS(C4065="data_analyst",$Z$5,C4065="data_engineer",$Z$6,C4065="data_scientist",$Z$7)*_xlfn.IFS(E4065=0,$Z$12,E4065=1,$Z$11)*_xlfn.IFS(F4065=0,$Z$17,F4065=1,$Z$16)*_xlfn.IFS(G4065=0,$Z$22,G4065=1,$Z$21)*_xlfn.IFS(H4065=0,$Z$27,H4065=1,$Z$26)*_xlfn.IFS(I4065=0,$Z$32,I4065=1,$Z$31)*_xlfn.IFS(J4065=0,$Z$37,J4065=1,$Z$36)*_xlfn.IFS(K4065=0,$Z$42,K4065=1,$Z$41)*_xlfn.IFS(L4065=0,$Z$47,L4065=1,$Z$46)*_xlfn.IFS(M4065=0,$Z$52,M4065=1,$Z$51)*_xlfn.IFS(N4065=0,$Z$57,N4065=1,$Z$56)</f>
        <v>7.8232365000124708E-4</v>
      </c>
      <c r="R4065" t="str" cm="1">
        <f t="array" ref="R4065">_xlfn.IFS(AND(O4065&gt;P4065,O4065&gt;Q4065),"Low",AND(P4065&gt;O4065,P4065&gt;Q4065),"Medium",AND(Q4065&gt;O4065,Q4065&gt;P4065),"High")</f>
        <v>Low</v>
      </c>
      <c r="S4065" t="str">
        <f t="shared" si="128"/>
        <v>F</v>
      </c>
    </row>
    <row r="4066" spans="1:19" x14ac:dyDescent="0.3">
      <c r="A4066" t="s">
        <v>18</v>
      </c>
      <c r="B4066">
        <v>7</v>
      </c>
      <c r="C4066" t="s">
        <v>15</v>
      </c>
      <c r="D4066" t="str">
        <f t="shared" si="127"/>
        <v>High</v>
      </c>
      <c r="E4066">
        <v>1</v>
      </c>
      <c r="F4066">
        <v>1</v>
      </c>
      <c r="G4066">
        <v>0</v>
      </c>
      <c r="H4066">
        <v>1</v>
      </c>
      <c r="I4066">
        <v>0</v>
      </c>
      <c r="J4066">
        <v>1</v>
      </c>
      <c r="K4066">
        <v>0</v>
      </c>
      <c r="L4066">
        <v>0</v>
      </c>
      <c r="M4066">
        <v>0</v>
      </c>
      <c r="N4066">
        <v>1</v>
      </c>
      <c r="O4066" cm="1">
        <f t="array" ref="O4066">$U$2*_xlfn.IFS(C4066="data_analyst",$V$5,C4066="data_engineer",$V$6,C4066="data_scientist",$V$7)*_xlfn.IFS(E4066=0,$V$12,E4066=1,$V$11)*_xlfn.IFS(F4066=0,$V$17,F4066=1,$V$16)*_xlfn.IFS(G4066=0,$V$22,G4066=1,$V$21)*_xlfn.IFS(H4066=0,$V$27,H4066=1,$V$26)*_xlfn.IFS(I4066=0,$V$32,I4066=1,$V$31)*_xlfn.IFS(J4066=0,$V$37,J4066=1,$V$36)*_xlfn.IFS(K4066=0,$V$42,K4066=1,$V$41)*_xlfn.IFS(L4066=0,$V$47,L4066=1,$V$46)*_xlfn.IFS(M4066=0,$V$52,M4066=1,$V$51)*_xlfn.IFS(N4066=0,$V$57,N4066=1,$V$56)</f>
        <v>1.3529660721793594E-3</v>
      </c>
      <c r="P4066" cm="1">
        <f t="array" ref="P4066">$V$2*_xlfn.IFS(C4066="data_analyst",$X$5,C4066="data_engineer",$X$6,C4066="data_scientist",$X$7)*_xlfn.IFS(E4066=0,$X$12,E4066=1,$X$11)*_xlfn.IFS(F4066=0,$X$17,F4066=1,$X$16)*_xlfn.IFS(G4066=0,$X$22,G4066=1,$X$21)*_xlfn.IFS(H4066=0,$X$27,H4066=1,$X$26)*_xlfn.IFS(I4066=0,$X$32,I4066=1,$X$31)*_xlfn.IFS(J4066=0,$X$37,J4066=1,$X$36)*_xlfn.IFS(K4066=0,$X$42,K4066=1,$X$41)*_xlfn.IFS(L4066=0,$X$47,L4066=1,$X$46)*_xlfn.IFS(M4066=0,$X$52,M4066=1,$X$51)*_xlfn.IFS(N4066=0,$X$57,N4066=1,$X$56)</f>
        <v>7.3062549825575368E-5</v>
      </c>
      <c r="Q4066" cm="1">
        <f t="array" ref="Q4066">$W$2*_xlfn.IFS(C4066="data_analyst",$Z$5,C4066="data_engineer",$Z$6,C4066="data_scientist",$Z$7)*_xlfn.IFS(E4066=0,$Z$12,E4066=1,$Z$11)*_xlfn.IFS(F4066=0,$Z$17,F4066=1,$Z$16)*_xlfn.IFS(G4066=0,$Z$22,G4066=1,$Z$21)*_xlfn.IFS(H4066=0,$Z$27,H4066=1,$Z$26)*_xlfn.IFS(I4066=0,$Z$32,I4066=1,$Z$31)*_xlfn.IFS(J4066=0,$Z$37,J4066=1,$Z$36)*_xlfn.IFS(K4066=0,$Z$42,K4066=1,$Z$41)*_xlfn.IFS(L4066=0,$Z$47,L4066=1,$Z$46)*_xlfn.IFS(M4066=0,$Z$52,M4066=1,$Z$51)*_xlfn.IFS(N4066=0,$Z$57,N4066=1,$Z$56)</f>
        <v>2.1952207881390927E-4</v>
      </c>
      <c r="R4066" t="str" cm="1">
        <f t="array" ref="R4066">_xlfn.IFS(AND(O4066&gt;P4066,O4066&gt;Q4066),"Low",AND(P4066&gt;O4066,P4066&gt;Q4066),"Medium",AND(Q4066&gt;O4066,Q4066&gt;P4066),"High")</f>
        <v>Low</v>
      </c>
      <c r="S4066" t="str">
        <f t="shared" si="128"/>
        <v>F</v>
      </c>
    </row>
    <row r="4067" spans="1:19" x14ac:dyDescent="0.3">
      <c r="A4067" t="s">
        <v>18</v>
      </c>
      <c r="B4067">
        <v>4</v>
      </c>
      <c r="C4067" t="s">
        <v>15</v>
      </c>
      <c r="D4067" t="str">
        <f t="shared" si="127"/>
        <v>Medium</v>
      </c>
      <c r="E4067">
        <v>1</v>
      </c>
      <c r="F4067">
        <v>0</v>
      </c>
      <c r="G4067">
        <v>1</v>
      </c>
      <c r="H4067">
        <v>1</v>
      </c>
      <c r="I4067">
        <v>1</v>
      </c>
      <c r="J4067">
        <v>0</v>
      </c>
      <c r="K4067">
        <v>0</v>
      </c>
      <c r="L4067">
        <v>1</v>
      </c>
      <c r="M4067">
        <v>1</v>
      </c>
      <c r="N4067">
        <v>1</v>
      </c>
      <c r="O4067" cm="1">
        <f t="array" ref="O4067">$U$2*_xlfn.IFS(C4067="data_analyst",$V$5,C4067="data_engineer",$V$6,C4067="data_scientist",$V$7)*_xlfn.IFS(E4067=0,$V$12,E4067=1,$V$11)*_xlfn.IFS(F4067=0,$V$17,F4067=1,$V$16)*_xlfn.IFS(G4067=0,$V$22,G4067=1,$V$21)*_xlfn.IFS(H4067=0,$V$27,H4067=1,$V$26)*_xlfn.IFS(I4067=0,$V$32,I4067=1,$V$31)*_xlfn.IFS(J4067=0,$V$37,J4067=1,$V$36)*_xlfn.IFS(K4067=0,$V$42,K4067=1,$V$41)*_xlfn.IFS(L4067=0,$V$47,L4067=1,$V$46)*_xlfn.IFS(M4067=0,$V$52,M4067=1,$V$51)*_xlfn.IFS(N4067=0,$V$57,N4067=1,$V$56)</f>
        <v>1.4998232391460652E-7</v>
      </c>
      <c r="P4067" cm="1">
        <f t="array" ref="P4067">$V$2*_xlfn.IFS(C4067="data_analyst",$X$5,C4067="data_engineer",$X$6,C4067="data_scientist",$X$7)*_xlfn.IFS(E4067=0,$X$12,E4067=1,$X$11)*_xlfn.IFS(F4067=0,$X$17,F4067=1,$X$16)*_xlfn.IFS(G4067=0,$X$22,G4067=1,$X$21)*_xlfn.IFS(H4067=0,$X$27,H4067=1,$X$26)*_xlfn.IFS(I4067=0,$X$32,I4067=1,$X$31)*_xlfn.IFS(J4067=0,$X$37,J4067=1,$X$36)*_xlfn.IFS(K4067=0,$X$42,K4067=1,$X$41)*_xlfn.IFS(L4067=0,$X$47,L4067=1,$X$46)*_xlfn.IFS(M4067=0,$X$52,M4067=1,$X$51)*_xlfn.IFS(N4067=0,$X$57,N4067=1,$X$56)</f>
        <v>7.445471268860693E-5</v>
      </c>
      <c r="Q4067" cm="1">
        <f t="array" ref="Q4067">$W$2*_xlfn.IFS(C4067="data_analyst",$Z$5,C4067="data_engineer",$Z$6,C4067="data_scientist",$Z$7)*_xlfn.IFS(E4067=0,$Z$12,E4067=1,$Z$11)*_xlfn.IFS(F4067=0,$Z$17,F4067=1,$Z$16)*_xlfn.IFS(G4067=0,$Z$22,G4067=1,$Z$21)*_xlfn.IFS(H4067=0,$Z$27,H4067=1,$Z$26)*_xlfn.IFS(I4067=0,$Z$32,I4067=1,$Z$31)*_xlfn.IFS(J4067=0,$Z$37,J4067=1,$Z$36)*_xlfn.IFS(K4067=0,$Z$42,K4067=1,$Z$41)*_xlfn.IFS(L4067=0,$Z$47,L4067=1,$Z$46)*_xlfn.IFS(M4067=0,$Z$52,M4067=1,$Z$51)*_xlfn.IFS(N4067=0,$Z$57,N4067=1,$Z$56)</f>
        <v>2.938504121065276E-5</v>
      </c>
      <c r="R4067" t="str" cm="1">
        <f t="array" ref="R4067">_xlfn.IFS(AND(O4067&gt;P4067,O4067&gt;Q4067),"Low",AND(P4067&gt;O4067,P4067&gt;Q4067),"Medium",AND(Q4067&gt;O4067,Q4067&gt;P4067),"High")</f>
        <v>Medium</v>
      </c>
      <c r="S4067" t="str">
        <f t="shared" si="128"/>
        <v>T</v>
      </c>
    </row>
    <row r="4068" spans="1:19" x14ac:dyDescent="0.3">
      <c r="A4068" t="s">
        <v>18</v>
      </c>
      <c r="B4068">
        <v>1</v>
      </c>
      <c r="C4068" t="s">
        <v>15</v>
      </c>
      <c r="D4068" t="str">
        <f t="shared" si="127"/>
        <v>Medium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</v>
      </c>
      <c r="O4068" cm="1">
        <f t="array" ref="O4068">$U$2*_xlfn.IFS(C4068="data_analyst",$V$5,C4068="data_engineer",$V$6,C4068="data_scientist",$V$7)*_xlfn.IFS(E4068=0,$V$12,E4068=1,$V$11)*_xlfn.IFS(F4068=0,$V$17,F4068=1,$V$16)*_xlfn.IFS(G4068=0,$V$22,G4068=1,$V$21)*_xlfn.IFS(H4068=0,$V$27,H4068=1,$V$26)*_xlfn.IFS(I4068=0,$V$32,I4068=1,$V$31)*_xlfn.IFS(J4068=0,$V$37,J4068=1,$V$36)*_xlfn.IFS(K4068=0,$V$42,K4068=1,$V$41)*_xlfn.IFS(L4068=0,$V$47,L4068=1,$V$46)*_xlfn.IFS(M4068=0,$V$52,M4068=1,$V$51)*_xlfn.IFS(N4068=0,$V$57,N4068=1,$V$56)</f>
        <v>1.8002646761135725E-2</v>
      </c>
      <c r="P4068" cm="1">
        <f t="array" ref="P4068">$V$2*_xlfn.IFS(C4068="data_analyst",$X$5,C4068="data_engineer",$X$6,C4068="data_scientist",$X$7)*_xlfn.IFS(E4068=0,$X$12,E4068=1,$X$11)*_xlfn.IFS(F4068=0,$X$17,F4068=1,$X$16)*_xlfn.IFS(G4068=0,$X$22,G4068=1,$X$21)*_xlfn.IFS(H4068=0,$X$27,H4068=1,$X$26)*_xlfn.IFS(I4068=0,$X$32,I4068=1,$X$31)*_xlfn.IFS(J4068=0,$X$37,J4068=1,$X$36)*_xlfn.IFS(K4068=0,$X$42,K4068=1,$X$41)*_xlfn.IFS(L4068=0,$X$47,L4068=1,$X$46)*_xlfn.IFS(M4068=0,$X$52,M4068=1,$X$51)*_xlfn.IFS(N4068=0,$X$57,N4068=1,$X$56)</f>
        <v>1.1404719368761322E-4</v>
      </c>
      <c r="Q4068" cm="1">
        <f t="array" ref="Q4068">$W$2*_xlfn.IFS(C4068="data_analyst",$Z$5,C4068="data_engineer",$Z$6,C4068="data_scientist",$Z$7)*_xlfn.IFS(E4068=0,$Z$12,E4068=1,$Z$11)*_xlfn.IFS(F4068=0,$Z$17,F4068=1,$Z$16)*_xlfn.IFS(G4068=0,$Z$22,G4068=1,$Z$21)*_xlfn.IFS(H4068=0,$Z$27,H4068=1,$Z$26)*_xlfn.IFS(I4068=0,$Z$32,I4068=1,$Z$31)*_xlfn.IFS(J4068=0,$Z$37,J4068=1,$Z$36)*_xlfn.IFS(K4068=0,$Z$42,K4068=1,$Z$41)*_xlfn.IFS(L4068=0,$Z$47,L4068=1,$Z$46)*_xlfn.IFS(M4068=0,$Z$52,M4068=1,$Z$51)*_xlfn.IFS(N4068=0,$Z$57,N4068=1,$Z$56)</f>
        <v>1.0309290867700006E-3</v>
      </c>
      <c r="R4068" t="str" cm="1">
        <f t="array" ref="R4068">_xlfn.IFS(AND(O4068&gt;P4068,O4068&gt;Q4068),"Low",AND(P4068&gt;O4068,P4068&gt;Q4068),"Medium",AND(Q4068&gt;O4068,Q4068&gt;P4068),"High")</f>
        <v>Low</v>
      </c>
      <c r="S4068" t="str">
        <f t="shared" si="128"/>
        <v>F</v>
      </c>
    </row>
    <row r="4069" spans="1:19" x14ac:dyDescent="0.3">
      <c r="A4069" t="s">
        <v>18</v>
      </c>
      <c r="B4069">
        <v>6</v>
      </c>
      <c r="C4069" t="s">
        <v>15</v>
      </c>
      <c r="D4069" t="str">
        <f t="shared" si="127"/>
        <v>High</v>
      </c>
      <c r="E4069">
        <v>0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</v>
      </c>
      <c r="O4069" cm="1">
        <f t="array" ref="O4069">$U$2*_xlfn.IFS(C4069="data_analyst",$V$5,C4069="data_engineer",$V$6,C4069="data_scientist",$V$7)*_xlfn.IFS(E4069=0,$V$12,E4069=1,$V$11)*_xlfn.IFS(F4069=0,$V$17,F4069=1,$V$16)*_xlfn.IFS(G4069=0,$V$22,G4069=1,$V$21)*_xlfn.IFS(H4069=0,$V$27,H4069=1,$V$26)*_xlfn.IFS(I4069=0,$V$32,I4069=1,$V$31)*_xlfn.IFS(J4069=0,$V$37,J4069=1,$V$36)*_xlfn.IFS(K4069=0,$V$42,K4069=1,$V$41)*_xlfn.IFS(L4069=0,$V$47,L4069=1,$V$46)*_xlfn.IFS(M4069=0,$V$52,M4069=1,$V$51)*_xlfn.IFS(N4069=0,$V$57,N4069=1,$V$56)</f>
        <v>2.3455829444072339E-2</v>
      </c>
      <c r="P4069" cm="1">
        <f t="array" ref="P4069">$V$2*_xlfn.IFS(C4069="data_analyst",$X$5,C4069="data_engineer",$X$6,C4069="data_scientist",$X$7)*_xlfn.IFS(E4069=0,$X$12,E4069=1,$X$11)*_xlfn.IFS(F4069=0,$X$17,F4069=1,$X$16)*_xlfn.IFS(G4069=0,$X$22,G4069=1,$X$21)*_xlfn.IFS(H4069=0,$X$27,H4069=1,$X$26)*_xlfn.IFS(I4069=0,$X$32,I4069=1,$X$31)*_xlfn.IFS(J4069=0,$X$37,J4069=1,$X$36)*_xlfn.IFS(K4069=0,$X$42,K4069=1,$X$41)*_xlfn.IFS(L4069=0,$X$47,L4069=1,$X$46)*_xlfn.IFS(M4069=0,$X$52,M4069=1,$X$51)*_xlfn.IFS(N4069=0,$X$57,N4069=1,$X$56)</f>
        <v>1.3229474467763136E-4</v>
      </c>
      <c r="Q4069" cm="1">
        <f t="array" ref="Q4069">$W$2*_xlfn.IFS(C4069="data_analyst",$Z$5,C4069="data_engineer",$Z$6,C4069="data_scientist",$Z$7)*_xlfn.IFS(E4069=0,$Z$12,E4069=1,$Z$11)*_xlfn.IFS(F4069=0,$Z$17,F4069=1,$Z$16)*_xlfn.IFS(G4069=0,$Z$22,G4069=1,$Z$21)*_xlfn.IFS(H4069=0,$Z$27,H4069=1,$Z$26)*_xlfn.IFS(I4069=0,$Z$32,I4069=1,$Z$31)*_xlfn.IFS(J4069=0,$Z$37,J4069=1,$Z$36)*_xlfn.IFS(K4069=0,$Z$42,K4069=1,$Z$41)*_xlfn.IFS(L4069=0,$Z$47,L4069=1,$Z$46)*_xlfn.IFS(M4069=0,$Z$52,M4069=1,$Z$51)*_xlfn.IFS(N4069=0,$Z$57,N4069=1,$Z$56)</f>
        <v>1.0934096374833335E-3</v>
      </c>
      <c r="R4069" t="str" cm="1">
        <f t="array" ref="R4069">_xlfn.IFS(AND(O4069&gt;P4069,O4069&gt;Q4069),"Low",AND(P4069&gt;O4069,P4069&gt;Q4069),"Medium",AND(Q4069&gt;O4069,Q4069&gt;P4069),"High")</f>
        <v>Low</v>
      </c>
      <c r="S4069" t="str">
        <f t="shared" si="128"/>
        <v>F</v>
      </c>
    </row>
    <row r="4070" spans="1:19" x14ac:dyDescent="0.3">
      <c r="A4070" t="s">
        <v>18</v>
      </c>
      <c r="B4070">
        <v>4</v>
      </c>
      <c r="C4070" t="s">
        <v>15</v>
      </c>
      <c r="D4070" t="str">
        <f t="shared" si="127"/>
        <v>Medium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1</v>
      </c>
      <c r="K4070">
        <v>0</v>
      </c>
      <c r="L4070">
        <v>0</v>
      </c>
      <c r="M4070">
        <v>0</v>
      </c>
      <c r="N4070">
        <v>1</v>
      </c>
      <c r="O4070" cm="1">
        <f t="array" ref="O4070">$U$2*_xlfn.IFS(C4070="data_analyst",$V$5,C4070="data_engineer",$V$6,C4070="data_scientist",$V$7)*_xlfn.IFS(E4070=0,$V$12,E4070=1,$V$11)*_xlfn.IFS(F4070=0,$V$17,F4070=1,$V$16)*_xlfn.IFS(G4070=0,$V$22,G4070=1,$V$21)*_xlfn.IFS(H4070=0,$V$27,H4070=1,$V$26)*_xlfn.IFS(I4070=0,$V$32,I4070=1,$V$31)*_xlfn.IFS(J4070=0,$V$37,J4070=1,$V$36)*_xlfn.IFS(K4070=0,$V$42,K4070=1,$V$41)*_xlfn.IFS(L4070=0,$V$47,L4070=1,$V$46)*_xlfn.IFS(M4070=0,$V$52,M4070=1,$V$51)*_xlfn.IFS(N4070=0,$V$57,N4070=1,$V$56)</f>
        <v>1.1246656131001264E-3</v>
      </c>
      <c r="P4070" cm="1">
        <f t="array" ref="P4070">$V$2*_xlfn.IFS(C4070="data_analyst",$X$5,C4070="data_engineer",$X$6,C4070="data_scientist",$X$7)*_xlfn.IFS(E4070=0,$X$12,E4070=1,$X$11)*_xlfn.IFS(F4070=0,$X$17,F4070=1,$X$16)*_xlfn.IFS(G4070=0,$X$22,G4070=1,$X$21)*_xlfn.IFS(H4070=0,$X$27,H4070=1,$X$26)*_xlfn.IFS(I4070=0,$X$32,I4070=1,$X$31)*_xlfn.IFS(J4070=0,$X$37,J4070=1,$X$36)*_xlfn.IFS(K4070=0,$X$42,K4070=1,$X$41)*_xlfn.IFS(L4070=0,$X$47,L4070=1,$X$46)*_xlfn.IFS(M4070=0,$X$52,M4070=1,$X$51)*_xlfn.IFS(N4070=0,$X$57,N4070=1,$X$56)</f>
        <v>3.1406922940646899E-5</v>
      </c>
      <c r="Q4070" cm="1">
        <f t="array" ref="Q4070">$W$2*_xlfn.IFS(C4070="data_analyst",$Z$5,C4070="data_engineer",$Z$6,C4070="data_scientist",$Z$7)*_xlfn.IFS(E4070=0,$Z$12,E4070=1,$Z$11)*_xlfn.IFS(F4070=0,$Z$17,F4070=1,$Z$16)*_xlfn.IFS(G4070=0,$Z$22,G4070=1,$Z$21)*_xlfn.IFS(H4070=0,$Z$27,H4070=1,$Z$26)*_xlfn.IFS(I4070=0,$Z$32,I4070=1,$Z$31)*_xlfn.IFS(J4070=0,$Z$37,J4070=1,$Z$36)*_xlfn.IFS(K4070=0,$Z$42,K4070=1,$Z$41)*_xlfn.IFS(L4070=0,$Z$47,L4070=1,$Z$46)*_xlfn.IFS(M4070=0,$Z$52,M4070=1,$Z$51)*_xlfn.IFS(N4070=0,$Z$57,N4070=1,$Z$56)</f>
        <v>1.9762790067465419E-4</v>
      </c>
      <c r="R4070" t="str" cm="1">
        <f t="array" ref="R4070">_xlfn.IFS(AND(O4070&gt;P4070,O4070&gt;Q4070),"Low",AND(P4070&gt;O4070,P4070&gt;Q4070),"Medium",AND(Q4070&gt;O4070,Q4070&gt;P4070),"High")</f>
        <v>Low</v>
      </c>
      <c r="S4070" t="str">
        <f t="shared" si="128"/>
        <v>F</v>
      </c>
    </row>
    <row r="4071" spans="1:19" x14ac:dyDescent="0.3">
      <c r="A4071" t="s">
        <v>18</v>
      </c>
      <c r="B4071">
        <v>4</v>
      </c>
      <c r="C4071" t="s">
        <v>15</v>
      </c>
      <c r="D4071" t="str">
        <f t="shared" si="127"/>
        <v>Medium</v>
      </c>
      <c r="E4071">
        <v>1</v>
      </c>
      <c r="F4071">
        <v>1</v>
      </c>
      <c r="G4071">
        <v>0</v>
      </c>
      <c r="H4071">
        <v>1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1</v>
      </c>
      <c r="O4071" cm="1">
        <f t="array" ref="O4071">$U$2*_xlfn.IFS(C4071="data_analyst",$V$5,C4071="data_engineer",$V$6,C4071="data_scientist",$V$7)*_xlfn.IFS(E4071=0,$V$12,E4071=1,$V$11)*_xlfn.IFS(F4071=0,$V$17,F4071=1,$V$16)*_xlfn.IFS(G4071=0,$V$22,G4071=1,$V$21)*_xlfn.IFS(H4071=0,$V$27,H4071=1,$V$26)*_xlfn.IFS(I4071=0,$V$32,I4071=1,$V$31)*_xlfn.IFS(J4071=0,$V$37,J4071=1,$V$36)*_xlfn.IFS(K4071=0,$V$42,K4071=1,$V$41)*_xlfn.IFS(L4071=0,$V$47,L4071=1,$V$46)*_xlfn.IFS(M4071=0,$V$52,M4071=1,$V$51)*_xlfn.IFS(N4071=0,$V$57,N4071=1,$V$56)</f>
        <v>1.8978079045864612E-4</v>
      </c>
      <c r="P4071" cm="1">
        <f t="array" ref="P4071">$V$2*_xlfn.IFS(C4071="data_analyst",$X$5,C4071="data_engineer",$X$6,C4071="data_scientist",$X$7)*_xlfn.IFS(E4071=0,$X$12,E4071=1,$X$11)*_xlfn.IFS(F4071=0,$X$17,F4071=1,$X$16)*_xlfn.IFS(G4071=0,$X$22,G4071=1,$X$21)*_xlfn.IFS(H4071=0,$X$27,H4071=1,$X$26)*_xlfn.IFS(I4071=0,$X$32,I4071=1,$X$31)*_xlfn.IFS(J4071=0,$X$37,J4071=1,$X$36)*_xlfn.IFS(K4071=0,$X$42,K4071=1,$X$41)*_xlfn.IFS(L4071=0,$X$47,L4071=1,$X$46)*_xlfn.IFS(M4071=0,$X$52,M4071=1,$X$51)*_xlfn.IFS(N4071=0,$X$57,N4071=1,$X$56)</f>
        <v>1.8816627814435523E-4</v>
      </c>
      <c r="Q4071" cm="1">
        <f t="array" ref="Q4071">$W$2*_xlfn.IFS(C4071="data_analyst",$Z$5,C4071="data_engineer",$Z$6,C4071="data_scientist",$Z$7)*_xlfn.IFS(E4071=0,$Z$12,E4071=1,$Z$11)*_xlfn.IFS(F4071=0,$Z$17,F4071=1,$Z$16)*_xlfn.IFS(G4071=0,$Z$22,G4071=1,$Z$21)*_xlfn.IFS(H4071=0,$Z$27,H4071=1,$Z$26)*_xlfn.IFS(I4071=0,$Z$32,I4071=1,$Z$31)*_xlfn.IFS(J4071=0,$Z$37,J4071=1,$Z$36)*_xlfn.IFS(K4071=0,$Z$42,K4071=1,$Z$41)*_xlfn.IFS(L4071=0,$Z$47,L4071=1,$Z$46)*_xlfn.IFS(M4071=0,$Z$52,M4071=1,$Z$51)*_xlfn.IFS(N4071=0,$Z$57,N4071=1,$Z$56)</f>
        <v>2.9455910708548985E-4</v>
      </c>
      <c r="R4071" t="str" cm="1">
        <f t="array" ref="R4071">_xlfn.IFS(AND(O4071&gt;P4071,O4071&gt;Q4071),"Low",AND(P4071&gt;O4071,P4071&gt;Q4071),"Medium",AND(Q4071&gt;O4071,Q4071&gt;P4071),"High")</f>
        <v>High</v>
      </c>
      <c r="S4071" t="str">
        <f t="shared" si="128"/>
        <v>F</v>
      </c>
    </row>
    <row r="4072" spans="1:19" x14ac:dyDescent="0.3">
      <c r="A4072" t="s">
        <v>18</v>
      </c>
      <c r="B4072">
        <v>5</v>
      </c>
      <c r="C4072" t="s">
        <v>15</v>
      </c>
      <c r="D4072" t="str">
        <f t="shared" si="127"/>
        <v>High</v>
      </c>
      <c r="E4072">
        <v>0</v>
      </c>
      <c r="F4072">
        <v>1</v>
      </c>
      <c r="G4072">
        <v>0</v>
      </c>
      <c r="H4072">
        <v>0</v>
      </c>
      <c r="I4072">
        <v>1</v>
      </c>
      <c r="J4072">
        <v>0</v>
      </c>
      <c r="K4072">
        <v>0</v>
      </c>
      <c r="L4072">
        <v>0</v>
      </c>
      <c r="M4072">
        <v>0</v>
      </c>
      <c r="N4072">
        <v>1</v>
      </c>
      <c r="O4072" cm="1">
        <f t="array" ref="O4072">$U$2*_xlfn.IFS(C4072="data_analyst",$V$5,C4072="data_engineer",$V$6,C4072="data_scientist",$V$7)*_xlfn.IFS(E4072=0,$V$12,E4072=1,$V$11)*_xlfn.IFS(F4072=0,$V$17,F4072=1,$V$16)*_xlfn.IFS(G4072=0,$V$22,G4072=1,$V$21)*_xlfn.IFS(H4072=0,$V$27,H4072=1,$V$26)*_xlfn.IFS(I4072=0,$V$32,I4072=1,$V$31)*_xlfn.IFS(J4072=0,$V$37,J4072=1,$V$36)*_xlfn.IFS(K4072=0,$V$42,K4072=1,$V$41)*_xlfn.IFS(L4072=0,$V$47,L4072=1,$V$46)*_xlfn.IFS(M4072=0,$V$52,M4072=1,$V$51)*_xlfn.IFS(N4072=0,$V$57,N4072=1,$V$56)</f>
        <v>1.5665964518406159E-3</v>
      </c>
      <c r="P4072" cm="1">
        <f t="array" ref="P4072">$V$2*_xlfn.IFS(C4072="data_analyst",$X$5,C4072="data_engineer",$X$6,C4072="data_scientist",$X$7)*_xlfn.IFS(E4072=0,$X$12,E4072=1,$X$11)*_xlfn.IFS(F4072=0,$X$17,F4072=1,$X$16)*_xlfn.IFS(G4072=0,$X$22,G4072=1,$X$21)*_xlfn.IFS(H4072=0,$X$27,H4072=1,$X$26)*_xlfn.IFS(I4072=0,$X$32,I4072=1,$X$31)*_xlfn.IFS(J4072=0,$X$37,J4072=1,$X$36)*_xlfn.IFS(K4072=0,$X$42,K4072=1,$X$41)*_xlfn.IFS(L4072=0,$X$47,L4072=1,$X$46)*_xlfn.IFS(M4072=0,$X$52,M4072=1,$X$51)*_xlfn.IFS(N4072=0,$X$57,N4072=1,$X$56)</f>
        <v>9.5503942707688899E-5</v>
      </c>
      <c r="Q4072" cm="1">
        <f t="array" ref="Q4072">$W$2*_xlfn.IFS(C4072="data_analyst",$Z$5,C4072="data_engineer",$Z$6,C4072="data_scientist",$Z$7)*_xlfn.IFS(E4072=0,$Z$12,E4072=1,$Z$11)*_xlfn.IFS(F4072=0,$Z$17,F4072=1,$Z$16)*_xlfn.IFS(G4072=0,$Z$22,G4072=1,$Z$21)*_xlfn.IFS(H4072=0,$Z$27,H4072=1,$Z$26)*_xlfn.IFS(I4072=0,$Z$32,I4072=1,$Z$31)*_xlfn.IFS(J4072=0,$Z$37,J4072=1,$Z$36)*_xlfn.IFS(K4072=0,$Z$42,K4072=1,$Z$41)*_xlfn.IFS(L4072=0,$Z$47,L4072=1,$Z$46)*_xlfn.IFS(M4072=0,$Z$52,M4072=1,$Z$51)*_xlfn.IFS(N4072=0,$Z$57,N4072=1,$Z$56)</f>
        <v>5.3711350613216394E-4</v>
      </c>
      <c r="R4072" t="str" cm="1">
        <f t="array" ref="R4072">_xlfn.IFS(AND(O4072&gt;P4072,O4072&gt;Q4072),"Low",AND(P4072&gt;O4072,P4072&gt;Q4072),"Medium",AND(Q4072&gt;O4072,Q4072&gt;P4072),"High")</f>
        <v>Low</v>
      </c>
      <c r="S4072" t="str">
        <f t="shared" si="128"/>
        <v>F</v>
      </c>
    </row>
    <row r="4073" spans="1:19" x14ac:dyDescent="0.3">
      <c r="A4073" t="s">
        <v>18</v>
      </c>
      <c r="B4073">
        <v>6</v>
      </c>
      <c r="C4073" t="s">
        <v>15</v>
      </c>
      <c r="D4073" t="str">
        <f t="shared" si="127"/>
        <v>High</v>
      </c>
      <c r="E4073">
        <v>1</v>
      </c>
      <c r="F4073">
        <v>1</v>
      </c>
      <c r="G4073">
        <v>0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1</v>
      </c>
      <c r="O4073" cm="1">
        <f t="array" ref="O4073">$U$2*_xlfn.IFS(C4073="data_analyst",$V$5,C4073="data_engineer",$V$6,C4073="data_scientist",$V$7)*_xlfn.IFS(E4073=0,$V$12,E4073=1,$V$11)*_xlfn.IFS(F4073=0,$V$17,F4073=1,$V$16)*_xlfn.IFS(G4073=0,$V$22,G4073=1,$V$21)*_xlfn.IFS(H4073=0,$V$27,H4073=1,$V$26)*_xlfn.IFS(I4073=0,$V$32,I4073=1,$V$31)*_xlfn.IFS(J4073=0,$V$37,J4073=1,$V$36)*_xlfn.IFS(K4073=0,$V$42,K4073=1,$V$41)*_xlfn.IFS(L4073=0,$V$47,L4073=1,$V$46)*_xlfn.IFS(M4073=0,$V$52,M4073=1,$V$51)*_xlfn.IFS(N4073=0,$V$57,N4073=1,$V$56)</f>
        <v>3.3388412337575021E-4</v>
      </c>
      <c r="P4073" cm="1">
        <f t="array" ref="P4073">$V$2*_xlfn.IFS(C4073="data_analyst",$X$5,C4073="data_engineer",$X$6,C4073="data_scientist",$X$7)*_xlfn.IFS(E4073=0,$X$12,E4073=1,$X$11)*_xlfn.IFS(F4073=0,$X$17,F4073=1,$X$16)*_xlfn.IFS(G4073=0,$X$22,G4073=1,$X$21)*_xlfn.IFS(H4073=0,$X$27,H4073=1,$X$26)*_xlfn.IFS(I4073=0,$X$32,I4073=1,$X$31)*_xlfn.IFS(J4073=0,$X$37,J4073=1,$X$36)*_xlfn.IFS(K4073=0,$X$42,K4073=1,$X$41)*_xlfn.IFS(L4073=0,$X$47,L4073=1,$X$46)*_xlfn.IFS(M4073=0,$X$52,M4073=1,$X$51)*_xlfn.IFS(N4073=0,$X$57,N4073=1,$X$56)</f>
        <v>1.6868781656080955E-4</v>
      </c>
      <c r="Q4073" cm="1">
        <f t="array" ref="Q4073">$W$2*_xlfn.IFS(C4073="data_analyst",$Z$5,C4073="data_engineer",$Z$6,C4073="data_scientist",$Z$7)*_xlfn.IFS(E4073=0,$Z$12,E4073=1,$Z$11)*_xlfn.IFS(F4073=0,$Z$17,F4073=1,$Z$16)*_xlfn.IFS(G4073=0,$Z$22,G4073=1,$Z$21)*_xlfn.IFS(H4073=0,$Z$27,H4073=1,$Z$26)*_xlfn.IFS(I4073=0,$Z$32,I4073=1,$Z$31)*_xlfn.IFS(J4073=0,$Z$37,J4073=1,$Z$36)*_xlfn.IFS(K4073=0,$Z$42,K4073=1,$Z$41)*_xlfn.IFS(L4073=0,$Z$47,L4073=1,$Z$46)*_xlfn.IFS(M4073=0,$Z$52,M4073=1,$Z$51)*_xlfn.IFS(N4073=0,$Z$57,N4073=1,$Z$56)</f>
        <v>2.4665136354004504E-4</v>
      </c>
      <c r="R4073" t="str" cm="1">
        <f t="array" ref="R4073">_xlfn.IFS(AND(O4073&gt;P4073,O4073&gt;Q4073),"Low",AND(P4073&gt;O4073,P4073&gt;Q4073),"Medium",AND(Q4073&gt;O4073,Q4073&gt;P4073),"High")</f>
        <v>Low</v>
      </c>
      <c r="S4073" t="str">
        <f t="shared" si="128"/>
        <v>F</v>
      </c>
    </row>
    <row r="4074" spans="1:19" x14ac:dyDescent="0.3">
      <c r="A4074" t="s">
        <v>18</v>
      </c>
      <c r="B4074">
        <v>2</v>
      </c>
      <c r="C4074" t="s">
        <v>15</v>
      </c>
      <c r="D4074" t="str">
        <f t="shared" si="127"/>
        <v>Medium</v>
      </c>
      <c r="E4074">
        <v>0</v>
      </c>
      <c r="F4074">
        <v>1</v>
      </c>
      <c r="G4074">
        <v>0</v>
      </c>
      <c r="H4074">
        <v>0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1</v>
      </c>
      <c r="O4074" cm="1">
        <f t="array" ref="O4074">$U$2*_xlfn.IFS(C4074="data_analyst",$V$5,C4074="data_engineer",$V$6,C4074="data_scientist",$V$7)*_xlfn.IFS(E4074=0,$V$12,E4074=1,$V$11)*_xlfn.IFS(F4074=0,$V$17,F4074=1,$V$16)*_xlfn.IFS(G4074=0,$V$22,G4074=1,$V$21)*_xlfn.IFS(H4074=0,$V$27,H4074=1,$V$26)*_xlfn.IFS(I4074=0,$V$32,I4074=1,$V$31)*_xlfn.IFS(J4074=0,$V$37,J4074=1,$V$36)*_xlfn.IFS(K4074=0,$V$42,K4074=1,$V$41)*_xlfn.IFS(L4074=0,$V$47,L4074=1,$V$46)*_xlfn.IFS(M4074=0,$V$52,M4074=1,$V$51)*_xlfn.IFS(N4074=0,$V$57,N4074=1,$V$56)</f>
        <v>8.0538920544847136E-3</v>
      </c>
      <c r="P4074" cm="1">
        <f t="array" ref="P4074">$V$2*_xlfn.IFS(C4074="data_analyst",$X$5,C4074="data_engineer",$X$6,C4074="data_scientist",$X$7)*_xlfn.IFS(E4074=0,$X$12,E4074=1,$X$11)*_xlfn.IFS(F4074=0,$X$17,F4074=1,$X$16)*_xlfn.IFS(G4074=0,$X$22,G4074=1,$X$21)*_xlfn.IFS(H4074=0,$X$27,H4074=1,$X$26)*_xlfn.IFS(I4074=0,$X$32,I4074=1,$X$31)*_xlfn.IFS(J4074=0,$X$37,J4074=1,$X$36)*_xlfn.IFS(K4074=0,$X$42,K4074=1,$X$41)*_xlfn.IFS(L4074=0,$X$47,L4074=1,$X$46)*_xlfn.IFS(M4074=0,$X$52,M4074=1,$X$51)*_xlfn.IFS(N4074=0,$X$57,N4074=1,$X$56)</f>
        <v>3.2026103349562342E-5</v>
      </c>
      <c r="Q4074" cm="1">
        <f t="array" ref="Q4074">$W$2*_xlfn.IFS(C4074="data_analyst",$Z$5,C4074="data_engineer",$Z$6,C4074="data_scientist",$Z$7)*_xlfn.IFS(E4074=0,$Z$12,E4074=1,$Z$11)*_xlfn.IFS(F4074=0,$Z$17,F4074=1,$Z$16)*_xlfn.IFS(G4074=0,$Z$22,G4074=1,$Z$21)*_xlfn.IFS(H4074=0,$Z$27,H4074=1,$Z$26)*_xlfn.IFS(I4074=0,$Z$32,I4074=1,$Z$31)*_xlfn.IFS(J4074=0,$Z$37,J4074=1,$Z$36)*_xlfn.IFS(K4074=0,$Z$42,K4074=1,$Z$41)*_xlfn.IFS(L4074=0,$Z$47,L4074=1,$Z$46)*_xlfn.IFS(M4074=0,$Z$52,M4074=1,$Z$51)*_xlfn.IFS(N4074=0,$Z$57,N4074=1,$Z$56)</f>
        <v>3.0681362709042702E-4</v>
      </c>
      <c r="R4074" t="str" cm="1">
        <f t="array" ref="R4074">_xlfn.IFS(AND(O4074&gt;P4074,O4074&gt;Q4074),"Low",AND(P4074&gt;O4074,P4074&gt;Q4074),"Medium",AND(Q4074&gt;O4074,Q4074&gt;P4074),"High")</f>
        <v>Low</v>
      </c>
      <c r="S4074" t="str">
        <f t="shared" si="128"/>
        <v>F</v>
      </c>
    </row>
    <row r="4075" spans="1:19" x14ac:dyDescent="0.3">
      <c r="A4075" t="s">
        <v>18</v>
      </c>
      <c r="B4075">
        <v>7</v>
      </c>
      <c r="C4075" t="s">
        <v>15</v>
      </c>
      <c r="D4075" t="str">
        <f t="shared" si="127"/>
        <v>High</v>
      </c>
      <c r="E4075">
        <v>1</v>
      </c>
      <c r="F4075">
        <v>1</v>
      </c>
      <c r="G4075">
        <v>0</v>
      </c>
      <c r="H4075">
        <v>0</v>
      </c>
      <c r="I4075">
        <v>1</v>
      </c>
      <c r="J4075">
        <v>1</v>
      </c>
      <c r="K4075">
        <v>0</v>
      </c>
      <c r="L4075">
        <v>0</v>
      </c>
      <c r="M4075">
        <v>0</v>
      </c>
      <c r="N4075">
        <v>1</v>
      </c>
      <c r="O4075" cm="1">
        <f t="array" ref="O4075">$U$2*_xlfn.IFS(C4075="data_analyst",$V$5,C4075="data_engineer",$V$6,C4075="data_scientist",$V$7)*_xlfn.IFS(E4075=0,$V$12,E4075=1,$V$11)*_xlfn.IFS(F4075=0,$V$17,F4075=1,$V$16)*_xlfn.IFS(G4075=0,$V$22,G4075=1,$V$21)*_xlfn.IFS(H4075=0,$V$27,H4075=1,$V$26)*_xlfn.IFS(I4075=0,$V$32,I4075=1,$V$31)*_xlfn.IFS(J4075=0,$V$37,J4075=1,$V$36)*_xlfn.IFS(K4075=0,$V$42,K4075=1,$V$41)*_xlfn.IFS(L4075=0,$V$47,L4075=1,$V$46)*_xlfn.IFS(M4075=0,$V$52,M4075=1,$V$51)*_xlfn.IFS(N4075=0,$V$57,N4075=1,$V$56)</f>
        <v>2.5238793438714721E-4</v>
      </c>
      <c r="P4075" cm="1">
        <f t="array" ref="P4075">$V$2*_xlfn.IFS(C4075="data_analyst",$X$5,C4075="data_engineer",$X$6,C4075="data_scientist",$X$7)*_xlfn.IFS(E4075=0,$X$12,E4075=1,$X$11)*_xlfn.IFS(F4075=0,$X$17,F4075=1,$X$16)*_xlfn.IFS(G4075=0,$X$22,G4075=1,$X$21)*_xlfn.IFS(H4075=0,$X$27,H4075=1,$X$26)*_xlfn.IFS(I4075=0,$X$32,I4075=1,$X$31)*_xlfn.IFS(J4075=0,$X$37,J4075=1,$X$36)*_xlfn.IFS(K4075=0,$X$42,K4075=1,$X$41)*_xlfn.IFS(L4075=0,$X$47,L4075=1,$X$46)*_xlfn.IFS(M4075=0,$X$52,M4075=1,$X$51)*_xlfn.IFS(N4075=0,$X$57,N4075=1,$X$56)</f>
        <v>6.0293629404850423E-5</v>
      </c>
      <c r="Q4075" cm="1">
        <f t="array" ref="Q4075">$W$2*_xlfn.IFS(C4075="data_analyst",$Z$5,C4075="data_engineer",$Z$6,C4075="data_scientist",$Z$7)*_xlfn.IFS(E4075=0,$Z$12,E4075=1,$Z$11)*_xlfn.IFS(F4075=0,$Z$17,F4075=1,$Z$16)*_xlfn.IFS(G4075=0,$Z$22,G4075=1,$Z$21)*_xlfn.IFS(H4075=0,$Z$27,H4075=1,$Z$26)*_xlfn.IFS(I4075=0,$Z$32,I4075=1,$Z$31)*_xlfn.IFS(J4075=0,$Z$37,J4075=1,$Z$36)*_xlfn.IFS(K4075=0,$Z$42,K4075=1,$Z$41)*_xlfn.IFS(L4075=0,$Z$47,L4075=1,$Z$46)*_xlfn.IFS(M4075=0,$Z$52,M4075=1,$Z$51)*_xlfn.IFS(N4075=0,$Z$57,N4075=1,$Z$56)</f>
        <v>2.0026575611093475E-4</v>
      </c>
      <c r="R4075" t="str" cm="1">
        <f t="array" ref="R4075">_xlfn.IFS(AND(O4075&gt;P4075,O4075&gt;Q4075),"Low",AND(P4075&gt;O4075,P4075&gt;Q4075),"Medium",AND(Q4075&gt;O4075,Q4075&gt;P4075),"High")</f>
        <v>Low</v>
      </c>
      <c r="S4075" t="str">
        <f t="shared" si="128"/>
        <v>F</v>
      </c>
    </row>
    <row r="4076" spans="1:19" x14ac:dyDescent="0.3">
      <c r="A4076" t="s">
        <v>18</v>
      </c>
      <c r="B4076">
        <v>6</v>
      </c>
      <c r="C4076" t="s">
        <v>15</v>
      </c>
      <c r="D4076" t="str">
        <f t="shared" si="127"/>
        <v>High</v>
      </c>
      <c r="E4076">
        <v>1</v>
      </c>
      <c r="F4076">
        <v>1</v>
      </c>
      <c r="G4076">
        <v>1</v>
      </c>
      <c r="H4076">
        <v>1</v>
      </c>
      <c r="I4076">
        <v>0</v>
      </c>
      <c r="J4076">
        <v>1</v>
      </c>
      <c r="K4076">
        <v>0</v>
      </c>
      <c r="L4076">
        <v>0</v>
      </c>
      <c r="M4076">
        <v>0</v>
      </c>
      <c r="N4076">
        <v>1</v>
      </c>
      <c r="O4076" cm="1">
        <f t="array" ref="O4076">$U$2*_xlfn.IFS(C4076="data_analyst",$V$5,C4076="data_engineer",$V$6,C4076="data_scientist",$V$7)*_xlfn.IFS(E4076=0,$V$12,E4076=1,$V$11)*_xlfn.IFS(F4076=0,$V$17,F4076=1,$V$16)*_xlfn.IFS(G4076=0,$V$22,G4076=1,$V$21)*_xlfn.IFS(H4076=0,$V$27,H4076=1,$V$26)*_xlfn.IFS(I4076=0,$V$32,I4076=1,$V$31)*_xlfn.IFS(J4076=0,$V$37,J4076=1,$V$36)*_xlfn.IFS(K4076=0,$V$42,K4076=1,$V$41)*_xlfn.IFS(L4076=0,$V$47,L4076=1,$V$46)*_xlfn.IFS(M4076=0,$V$52,M4076=1,$V$51)*_xlfn.IFS(N4076=0,$V$57,N4076=1,$V$56)</f>
        <v>2.4616083322747339E-4</v>
      </c>
      <c r="P4076" cm="1">
        <f t="array" ref="P4076">$V$2*_xlfn.IFS(C4076="data_analyst",$X$5,C4076="data_engineer",$X$6,C4076="data_scientist",$X$7)*_xlfn.IFS(E4076=0,$X$12,E4076=1,$X$11)*_xlfn.IFS(F4076=0,$X$17,F4076=1,$X$16)*_xlfn.IFS(G4076=0,$X$22,G4076=1,$X$21)*_xlfn.IFS(H4076=0,$X$27,H4076=1,$X$26)*_xlfn.IFS(I4076=0,$X$32,I4076=1,$X$31)*_xlfn.IFS(J4076=0,$X$37,J4076=1,$X$36)*_xlfn.IFS(K4076=0,$X$42,K4076=1,$X$41)*_xlfn.IFS(L4076=0,$X$47,L4076=1,$X$46)*_xlfn.IFS(M4076=0,$X$52,M4076=1,$X$51)*_xlfn.IFS(N4076=0,$X$57,N4076=1,$X$56)</f>
        <v>8.3113984324616216E-5</v>
      </c>
      <c r="Q4076" cm="1">
        <f t="array" ref="Q4076">$W$2*_xlfn.IFS(C4076="data_analyst",$Z$5,C4076="data_engineer",$Z$6,C4076="data_scientist",$Z$7)*_xlfn.IFS(E4076=0,$Z$12,E4076=1,$Z$11)*_xlfn.IFS(F4076=0,$Z$17,F4076=1,$Z$16)*_xlfn.IFS(G4076=0,$Z$22,G4076=1,$Z$21)*_xlfn.IFS(H4076=0,$Z$27,H4076=1,$Z$26)*_xlfn.IFS(I4076=0,$Z$32,I4076=1,$Z$31)*_xlfn.IFS(J4076=0,$Z$37,J4076=1,$Z$36)*_xlfn.IFS(K4076=0,$Z$42,K4076=1,$Z$41)*_xlfn.IFS(L4076=0,$Z$47,L4076=1,$Z$46)*_xlfn.IFS(M4076=0,$Z$52,M4076=1,$Z$51)*_xlfn.IFS(N4076=0,$Z$57,N4076=1,$Z$56)</f>
        <v>1.4997052909069048E-4</v>
      </c>
      <c r="R4076" t="str" cm="1">
        <f t="array" ref="R4076">_xlfn.IFS(AND(O4076&gt;P4076,O4076&gt;Q4076),"Low",AND(P4076&gt;O4076,P4076&gt;Q4076),"Medium",AND(Q4076&gt;O4076,Q4076&gt;P4076),"High")</f>
        <v>Low</v>
      </c>
      <c r="S4076" t="str">
        <f t="shared" si="128"/>
        <v>F</v>
      </c>
    </row>
    <row r="4077" spans="1:19" x14ac:dyDescent="0.3">
      <c r="A4077" t="s">
        <v>18</v>
      </c>
      <c r="B4077">
        <v>4</v>
      </c>
      <c r="C4077" t="s">
        <v>15</v>
      </c>
      <c r="D4077" t="str">
        <f t="shared" si="127"/>
        <v>Medium</v>
      </c>
      <c r="E4077">
        <v>1</v>
      </c>
      <c r="F4077">
        <v>0</v>
      </c>
      <c r="G4077">
        <v>1</v>
      </c>
      <c r="H4077">
        <v>1</v>
      </c>
      <c r="I4077">
        <v>0</v>
      </c>
      <c r="J4077">
        <v>1</v>
      </c>
      <c r="K4077">
        <v>1</v>
      </c>
      <c r="L4077">
        <v>0</v>
      </c>
      <c r="M4077">
        <v>0</v>
      </c>
      <c r="N4077">
        <v>1</v>
      </c>
      <c r="O4077" cm="1">
        <f t="array" ref="O4077">$U$2*_xlfn.IFS(C4077="data_analyst",$V$5,C4077="data_engineer",$V$6,C4077="data_scientist",$V$7)*_xlfn.IFS(E4077=0,$V$12,E4077=1,$V$11)*_xlfn.IFS(F4077=0,$V$17,F4077=1,$V$16)*_xlfn.IFS(G4077=0,$V$22,G4077=1,$V$21)*_xlfn.IFS(H4077=0,$V$27,H4077=1,$V$26)*_xlfn.IFS(I4077=0,$V$32,I4077=1,$V$31)*_xlfn.IFS(J4077=0,$V$37,J4077=1,$V$36)*_xlfn.IFS(K4077=0,$V$42,K4077=1,$V$41)*_xlfn.IFS(L4077=0,$V$47,L4077=1,$V$46)*_xlfn.IFS(M4077=0,$V$52,M4077=1,$V$51)*_xlfn.IFS(N4077=0,$V$57,N4077=1,$V$56)</f>
        <v>3.7292543801472827E-5</v>
      </c>
      <c r="P4077" cm="1">
        <f t="array" ref="P4077">$V$2*_xlfn.IFS(C4077="data_analyst",$X$5,C4077="data_engineer",$X$6,C4077="data_scientist",$X$7)*_xlfn.IFS(E4077=0,$X$12,E4077=1,$X$11)*_xlfn.IFS(F4077=0,$X$17,F4077=1,$X$16)*_xlfn.IFS(G4077=0,$X$22,G4077=1,$X$21)*_xlfn.IFS(H4077=0,$X$27,H4077=1,$X$26)*_xlfn.IFS(I4077=0,$X$32,I4077=1,$X$31)*_xlfn.IFS(J4077=0,$X$37,J4077=1,$X$36)*_xlfn.IFS(K4077=0,$X$42,K4077=1,$X$41)*_xlfn.IFS(L4077=0,$X$47,L4077=1,$X$46)*_xlfn.IFS(M4077=0,$X$52,M4077=1,$X$51)*_xlfn.IFS(N4077=0,$X$57,N4077=1,$X$56)</f>
        <v>1.4361331110680014E-5</v>
      </c>
      <c r="Q4077" cm="1">
        <f t="array" ref="Q4077">$W$2*_xlfn.IFS(C4077="data_analyst",$Z$5,C4077="data_engineer",$Z$6,C4077="data_scientist",$Z$7)*_xlfn.IFS(E4077=0,$Z$12,E4077=1,$Z$11)*_xlfn.IFS(F4077=0,$Z$17,F4077=1,$Z$16)*_xlfn.IFS(G4077=0,$Z$22,G4077=1,$Z$21)*_xlfn.IFS(H4077=0,$Z$27,H4077=1,$Z$26)*_xlfn.IFS(I4077=0,$Z$32,I4077=1,$Z$31)*_xlfn.IFS(J4077=0,$Z$37,J4077=1,$Z$36)*_xlfn.IFS(K4077=0,$Z$42,K4077=1,$Z$41)*_xlfn.IFS(L4077=0,$Z$47,L4077=1,$Z$46)*_xlfn.IFS(M4077=0,$Z$52,M4077=1,$Z$51)*_xlfn.IFS(N4077=0,$Z$57,N4077=1,$Z$56)</f>
        <v>2.5530697214248501E-5</v>
      </c>
      <c r="R4077" t="str" cm="1">
        <f t="array" ref="R4077">_xlfn.IFS(AND(O4077&gt;P4077,O4077&gt;Q4077),"Low",AND(P4077&gt;O4077,P4077&gt;Q4077),"Medium",AND(Q4077&gt;O4077,Q4077&gt;P4077),"High")</f>
        <v>Low</v>
      </c>
      <c r="S4077" t="str">
        <f t="shared" si="128"/>
        <v>F</v>
      </c>
    </row>
    <row r="4078" spans="1:19" x14ac:dyDescent="0.3">
      <c r="A4078" t="s">
        <v>18</v>
      </c>
      <c r="B4078">
        <v>4</v>
      </c>
      <c r="C4078" t="s">
        <v>15</v>
      </c>
      <c r="D4078" t="str">
        <f t="shared" si="127"/>
        <v>Medium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 cm="1">
        <f t="array" ref="O4078">$U$2*_xlfn.IFS(C4078="data_analyst",$V$5,C4078="data_engineer",$V$6,C4078="data_scientist",$V$7)*_xlfn.IFS(E4078=0,$V$12,E4078=1,$V$11)*_xlfn.IFS(F4078=0,$V$17,F4078=1,$V$16)*_xlfn.IFS(G4078=0,$V$22,G4078=1,$V$21)*_xlfn.IFS(H4078=0,$V$27,H4078=1,$V$26)*_xlfn.IFS(I4078=0,$V$32,I4078=1,$V$31)*_xlfn.IFS(J4078=0,$V$37,J4078=1,$V$36)*_xlfn.IFS(K4078=0,$V$42,K4078=1,$V$41)*_xlfn.IFS(L4078=0,$V$47,L4078=1,$V$46)*_xlfn.IFS(M4078=0,$V$52,M4078=1,$V$51)*_xlfn.IFS(N4078=0,$V$57,N4078=1,$V$56)</f>
        <v>3.5980479398548316E-3</v>
      </c>
      <c r="P4078" cm="1">
        <f t="array" ref="P4078">$V$2*_xlfn.IFS(C4078="data_analyst",$X$5,C4078="data_engineer",$X$6,C4078="data_scientist",$X$7)*_xlfn.IFS(E4078=0,$X$12,E4078=1,$X$11)*_xlfn.IFS(F4078=0,$X$17,F4078=1,$X$16)*_xlfn.IFS(G4078=0,$X$22,G4078=1,$X$21)*_xlfn.IFS(H4078=0,$X$27,H4078=1,$X$26)*_xlfn.IFS(I4078=0,$X$32,I4078=1,$X$31)*_xlfn.IFS(J4078=0,$X$37,J4078=1,$X$36)*_xlfn.IFS(K4078=0,$X$42,K4078=1,$X$41)*_xlfn.IFS(L4078=0,$X$47,L4078=1,$X$46)*_xlfn.IFS(M4078=0,$X$52,M4078=1,$X$51)*_xlfn.IFS(N4078=0,$X$57,N4078=1,$X$56)</f>
        <v>6.6698551578231375E-6</v>
      </c>
      <c r="Q4078" cm="1">
        <f t="array" ref="Q4078">$W$2*_xlfn.IFS(C4078="data_analyst",$Z$5,C4078="data_engineer",$Z$6,C4078="data_scientist",$Z$7)*_xlfn.IFS(E4078=0,$Z$12,E4078=1,$Z$11)*_xlfn.IFS(F4078=0,$Z$17,F4078=1,$Z$16)*_xlfn.IFS(G4078=0,$Z$22,G4078=1,$Z$21)*_xlfn.IFS(H4078=0,$Z$27,H4078=1,$Z$26)*_xlfn.IFS(I4078=0,$Z$32,I4078=1,$Z$31)*_xlfn.IFS(J4078=0,$Z$37,J4078=1,$Z$36)*_xlfn.IFS(K4078=0,$Z$42,K4078=1,$Z$41)*_xlfn.IFS(L4078=0,$Z$47,L4078=1,$Z$46)*_xlfn.IFS(M4078=0,$Z$52,M4078=1,$Z$51)*_xlfn.IFS(N4078=0,$Z$57,N4078=1,$Z$56)</f>
        <v>1.5927766875393896E-4</v>
      </c>
      <c r="R4078" t="str" cm="1">
        <f t="array" ref="R4078">_xlfn.IFS(AND(O4078&gt;P4078,O4078&gt;Q4078),"Low",AND(P4078&gt;O4078,P4078&gt;Q4078),"Medium",AND(Q4078&gt;O4078,Q4078&gt;P4078),"High")</f>
        <v>Low</v>
      </c>
      <c r="S4078" t="str">
        <f t="shared" si="128"/>
        <v>F</v>
      </c>
    </row>
    <row r="4079" spans="1:19" x14ac:dyDescent="0.3">
      <c r="A4079" t="s">
        <v>18</v>
      </c>
      <c r="B4079">
        <v>7</v>
      </c>
      <c r="C4079" t="s">
        <v>15</v>
      </c>
      <c r="D4079" t="str">
        <f t="shared" si="127"/>
        <v>High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 cm="1">
        <f t="array" ref="O4079">$U$2*_xlfn.IFS(C4079="data_analyst",$V$5,C4079="data_engineer",$V$6,C4079="data_scientist",$V$7)*_xlfn.IFS(E4079=0,$V$12,E4079=1,$V$11)*_xlfn.IFS(F4079=0,$V$17,F4079=1,$V$16)*_xlfn.IFS(G4079=0,$V$22,G4079=1,$V$21)*_xlfn.IFS(H4079=0,$V$27,H4079=1,$V$26)*_xlfn.IFS(I4079=0,$V$32,I4079=1,$V$31)*_xlfn.IFS(J4079=0,$V$37,J4079=1,$V$36)*_xlfn.IFS(K4079=0,$V$42,K4079=1,$V$41)*_xlfn.IFS(L4079=0,$V$47,L4079=1,$V$46)*_xlfn.IFS(M4079=0,$V$52,M4079=1,$V$51)*_xlfn.IFS(N4079=0,$V$57,N4079=1,$V$56)</f>
        <v>3.5980479398548316E-3</v>
      </c>
      <c r="P4079" cm="1">
        <f t="array" ref="P4079">$V$2*_xlfn.IFS(C4079="data_analyst",$X$5,C4079="data_engineer",$X$6,C4079="data_scientist",$X$7)*_xlfn.IFS(E4079=0,$X$12,E4079=1,$X$11)*_xlfn.IFS(F4079=0,$X$17,F4079=1,$X$16)*_xlfn.IFS(G4079=0,$X$22,G4079=1,$X$21)*_xlfn.IFS(H4079=0,$X$27,H4079=1,$X$26)*_xlfn.IFS(I4079=0,$X$32,I4079=1,$X$31)*_xlfn.IFS(J4079=0,$X$37,J4079=1,$X$36)*_xlfn.IFS(K4079=0,$X$42,K4079=1,$X$41)*_xlfn.IFS(L4079=0,$X$47,L4079=1,$X$46)*_xlfn.IFS(M4079=0,$X$52,M4079=1,$X$51)*_xlfn.IFS(N4079=0,$X$57,N4079=1,$X$56)</f>
        <v>6.6698551578231375E-6</v>
      </c>
      <c r="Q4079" cm="1">
        <f t="array" ref="Q4079">$W$2*_xlfn.IFS(C4079="data_analyst",$Z$5,C4079="data_engineer",$Z$6,C4079="data_scientist",$Z$7)*_xlfn.IFS(E4079=0,$Z$12,E4079=1,$Z$11)*_xlfn.IFS(F4079=0,$Z$17,F4079=1,$Z$16)*_xlfn.IFS(G4079=0,$Z$22,G4079=1,$Z$21)*_xlfn.IFS(H4079=0,$Z$27,H4079=1,$Z$26)*_xlfn.IFS(I4079=0,$Z$32,I4079=1,$Z$31)*_xlfn.IFS(J4079=0,$Z$37,J4079=1,$Z$36)*_xlfn.IFS(K4079=0,$Z$42,K4079=1,$Z$41)*_xlfn.IFS(L4079=0,$Z$47,L4079=1,$Z$46)*_xlfn.IFS(M4079=0,$Z$52,M4079=1,$Z$51)*_xlfn.IFS(N4079=0,$Z$57,N4079=1,$Z$56)</f>
        <v>1.5927766875393896E-4</v>
      </c>
      <c r="R4079" t="str" cm="1">
        <f t="array" ref="R4079">_xlfn.IFS(AND(O4079&gt;P4079,O4079&gt;Q4079),"Low",AND(P4079&gt;O4079,P4079&gt;Q4079),"Medium",AND(Q4079&gt;O4079,Q4079&gt;P4079),"High")</f>
        <v>Low</v>
      </c>
      <c r="S4079" t="str">
        <f t="shared" si="128"/>
        <v>F</v>
      </c>
    </row>
    <row r="4080" spans="1:19" x14ac:dyDescent="0.3">
      <c r="A4080" t="s">
        <v>18</v>
      </c>
      <c r="B4080">
        <v>9</v>
      </c>
      <c r="C4080" t="s">
        <v>15</v>
      </c>
      <c r="D4080" t="str">
        <f t="shared" si="127"/>
        <v>High</v>
      </c>
      <c r="E4080">
        <v>1</v>
      </c>
      <c r="F4080">
        <v>1</v>
      </c>
      <c r="G4080">
        <v>1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1</v>
      </c>
      <c r="O4080" cm="1">
        <f t="array" ref="O4080">$U$2*_xlfn.IFS(C4080="data_analyst",$V$5,C4080="data_engineer",$V$6,C4080="data_scientist",$V$7)*_xlfn.IFS(E4080=0,$V$12,E4080=1,$V$11)*_xlfn.IFS(F4080=0,$V$17,F4080=1,$V$16)*_xlfn.IFS(G4080=0,$V$22,G4080=1,$V$21)*_xlfn.IFS(H4080=0,$V$27,H4080=1,$V$26)*_xlfn.IFS(I4080=0,$V$32,I4080=1,$V$31)*_xlfn.IFS(J4080=0,$V$37,J4080=1,$V$36)*_xlfn.IFS(K4080=0,$V$42,K4080=1,$V$41)*_xlfn.IFS(L4080=0,$V$47,L4080=1,$V$46)*_xlfn.IFS(M4080=0,$V$52,M4080=1,$V$51)*_xlfn.IFS(N4080=0,$V$57,N4080=1,$V$56)</f>
        <v>3.4529023654390459E-5</v>
      </c>
      <c r="P4080" cm="1">
        <f t="array" ref="P4080">$V$2*_xlfn.IFS(C4080="data_analyst",$X$5,C4080="data_engineer",$X$6,C4080="data_scientist",$X$7)*_xlfn.IFS(E4080=0,$X$12,E4080=1,$X$11)*_xlfn.IFS(F4080=0,$X$17,F4080=1,$X$16)*_xlfn.IFS(G4080=0,$X$22,G4080=1,$X$21)*_xlfn.IFS(H4080=0,$X$27,H4080=1,$X$26)*_xlfn.IFS(I4080=0,$X$32,I4080=1,$X$31)*_xlfn.IFS(J4080=0,$X$37,J4080=1,$X$36)*_xlfn.IFS(K4080=0,$X$42,K4080=1,$X$41)*_xlfn.IFS(L4080=0,$X$47,L4080=1,$X$46)*_xlfn.IFS(M4080=0,$X$52,M4080=1,$X$51)*_xlfn.IFS(N4080=0,$X$57,N4080=1,$X$56)</f>
        <v>2.1405287838225482E-4</v>
      </c>
      <c r="Q4080" cm="1">
        <f t="array" ref="Q4080">$W$2*_xlfn.IFS(C4080="data_analyst",$Z$5,C4080="data_engineer",$Z$6,C4080="data_scientist",$Z$7)*_xlfn.IFS(E4080=0,$Z$12,E4080=1,$Z$11)*_xlfn.IFS(F4080=0,$Z$17,F4080=1,$Z$16)*_xlfn.IFS(G4080=0,$Z$22,G4080=1,$Z$21)*_xlfn.IFS(H4080=0,$Z$27,H4080=1,$Z$26)*_xlfn.IFS(I4080=0,$Z$32,I4080=1,$Z$31)*_xlfn.IFS(J4080=0,$Z$37,J4080=1,$Z$36)*_xlfn.IFS(K4080=0,$Z$42,K4080=1,$Z$41)*_xlfn.IFS(L4080=0,$Z$47,L4080=1,$Z$46)*_xlfn.IFS(M4080=0,$Z$52,M4080=1,$Z$51)*_xlfn.IFS(N4080=0,$Z$57,N4080=1,$Z$56)</f>
        <v>2.0123344939503761E-4</v>
      </c>
      <c r="R4080" t="str" cm="1">
        <f t="array" ref="R4080">_xlfn.IFS(AND(O4080&gt;P4080,O4080&gt;Q4080),"Low",AND(P4080&gt;O4080,P4080&gt;Q4080),"Medium",AND(Q4080&gt;O4080,Q4080&gt;P4080),"High")</f>
        <v>Medium</v>
      </c>
      <c r="S4080" t="str">
        <f t="shared" si="128"/>
        <v>F</v>
      </c>
    </row>
    <row r="4081" spans="1:19" x14ac:dyDescent="0.3">
      <c r="A4081" t="s">
        <v>18</v>
      </c>
      <c r="B4081">
        <v>3</v>
      </c>
      <c r="C4081" t="s">
        <v>15</v>
      </c>
      <c r="D4081" t="str">
        <f t="shared" si="127"/>
        <v>Medium</v>
      </c>
      <c r="E4081">
        <v>1</v>
      </c>
      <c r="F4081">
        <v>1</v>
      </c>
      <c r="G4081">
        <v>1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</v>
      </c>
      <c r="O4081" cm="1">
        <f t="array" ref="O4081">$U$2*_xlfn.IFS(C4081="data_analyst",$V$5,C4081="data_engineer",$V$6,C4081="data_scientist",$V$7)*_xlfn.IFS(E4081=0,$V$12,E4081=1,$V$11)*_xlfn.IFS(F4081=0,$V$17,F4081=1,$V$16)*_xlfn.IFS(G4081=0,$V$22,G4081=1,$V$21)*_xlfn.IFS(H4081=0,$V$27,H4081=1,$V$26)*_xlfn.IFS(I4081=0,$V$32,I4081=1,$V$31)*_xlfn.IFS(J4081=0,$V$37,J4081=1,$V$36)*_xlfn.IFS(K4081=0,$V$42,K4081=1,$V$41)*_xlfn.IFS(L4081=0,$V$47,L4081=1,$V$46)*_xlfn.IFS(M4081=0,$V$52,M4081=1,$V$51)*_xlfn.IFS(N4081=0,$V$57,N4081=1,$V$56)</f>
        <v>7.1690885362428198E-4</v>
      </c>
      <c r="P4081" cm="1">
        <f t="array" ref="P4081">$V$2*_xlfn.IFS(C4081="data_analyst",$X$5,C4081="data_engineer",$X$6,C4081="data_scientist",$X$7)*_xlfn.IFS(E4081=0,$X$12,E4081=1,$X$11)*_xlfn.IFS(F4081=0,$X$17,F4081=1,$X$16)*_xlfn.IFS(G4081=0,$X$22,G4081=1,$X$21)*_xlfn.IFS(H4081=0,$X$27,H4081=1,$X$26)*_xlfn.IFS(I4081=0,$X$32,I4081=1,$X$31)*_xlfn.IFS(J4081=0,$X$37,J4081=1,$X$36)*_xlfn.IFS(K4081=0,$X$42,K4081=1,$X$41)*_xlfn.IFS(L4081=0,$X$47,L4081=1,$X$46)*_xlfn.IFS(M4081=0,$X$52,M4081=1,$X$51)*_xlfn.IFS(N4081=0,$X$57,N4081=1,$X$56)</f>
        <v>3.4333066421944267E-4</v>
      </c>
      <c r="Q4081" cm="1">
        <f t="array" ref="Q4081">$W$2*_xlfn.IFS(C4081="data_analyst",$Z$5,C4081="data_engineer",$Z$6,C4081="data_scientist",$Z$7)*_xlfn.IFS(E4081=0,$Z$12,E4081=1,$Z$11)*_xlfn.IFS(F4081=0,$Z$17,F4081=1,$Z$16)*_xlfn.IFS(G4081=0,$Z$22,G4081=1,$Z$21)*_xlfn.IFS(H4081=0,$Z$27,H4081=1,$Z$26)*_xlfn.IFS(I4081=0,$Z$32,I4081=1,$Z$31)*_xlfn.IFS(J4081=0,$Z$37,J4081=1,$Z$36)*_xlfn.IFS(K4081=0,$Z$42,K4081=1,$Z$41)*_xlfn.IFS(L4081=0,$Z$47,L4081=1,$Z$46)*_xlfn.IFS(M4081=0,$Z$52,M4081=1,$Z$51)*_xlfn.IFS(N4081=0,$Z$57,N4081=1,$Z$56)</f>
        <v>5.3445873118897072E-4</v>
      </c>
      <c r="R4081" t="str" cm="1">
        <f t="array" ref="R4081">_xlfn.IFS(AND(O4081&gt;P4081,O4081&gt;Q4081),"Low",AND(P4081&gt;O4081,P4081&gt;Q4081),"Medium",AND(Q4081&gt;O4081,Q4081&gt;P4081),"High")</f>
        <v>Low</v>
      </c>
      <c r="S4081" t="str">
        <f t="shared" si="128"/>
        <v>F</v>
      </c>
    </row>
    <row r="4082" spans="1:19" x14ac:dyDescent="0.3">
      <c r="A4082" t="s">
        <v>18</v>
      </c>
      <c r="B4082">
        <v>6</v>
      </c>
      <c r="C4082" t="s">
        <v>15</v>
      </c>
      <c r="D4082" t="str">
        <f t="shared" si="127"/>
        <v>High</v>
      </c>
      <c r="E4082">
        <v>0</v>
      </c>
      <c r="F4082">
        <v>1</v>
      </c>
      <c r="G4082">
        <v>1</v>
      </c>
      <c r="H4082">
        <v>0</v>
      </c>
      <c r="I4082">
        <v>0</v>
      </c>
      <c r="J4082">
        <v>1</v>
      </c>
      <c r="K4082">
        <v>1</v>
      </c>
      <c r="L4082">
        <v>0</v>
      </c>
      <c r="M4082">
        <v>0</v>
      </c>
      <c r="N4082">
        <v>1</v>
      </c>
      <c r="O4082" cm="1">
        <f t="array" ref="O4082">$U$2*_xlfn.IFS(C4082="data_analyst",$V$5,C4082="data_engineer",$V$6,C4082="data_scientist",$V$7)*_xlfn.IFS(E4082=0,$V$12,E4082=1,$V$11)*_xlfn.IFS(F4082=0,$V$17,F4082=1,$V$16)*_xlfn.IFS(G4082=0,$V$22,G4082=1,$V$21)*_xlfn.IFS(H4082=0,$V$27,H4082=1,$V$26)*_xlfn.IFS(I4082=0,$V$32,I4082=1,$V$31)*_xlfn.IFS(J4082=0,$V$37,J4082=1,$V$36)*_xlfn.IFS(K4082=0,$V$42,K4082=1,$V$41)*_xlfn.IFS(L4082=0,$V$47,L4082=1,$V$46)*_xlfn.IFS(M4082=0,$V$52,M4082=1,$V$51)*_xlfn.IFS(N4082=0,$V$57,N4082=1,$V$56)</f>
        <v>2.8923799470839456E-4</v>
      </c>
      <c r="P4082" cm="1">
        <f t="array" ref="P4082">$V$2*_xlfn.IFS(C4082="data_analyst",$X$5,C4082="data_engineer",$X$6,C4082="data_scientist",$X$7)*_xlfn.IFS(E4082=0,$X$12,E4082=1,$X$11)*_xlfn.IFS(F4082=0,$X$17,F4082=1,$X$16)*_xlfn.IFS(G4082=0,$X$22,G4082=1,$X$21)*_xlfn.IFS(H4082=0,$X$27,H4082=1,$X$26)*_xlfn.IFS(I4082=0,$X$32,I4082=1,$X$31)*_xlfn.IFS(J4082=0,$X$37,J4082=1,$X$36)*_xlfn.IFS(K4082=0,$X$42,K4082=1,$X$41)*_xlfn.IFS(L4082=0,$X$47,L4082=1,$X$46)*_xlfn.IFS(M4082=0,$X$52,M4082=1,$X$51)*_xlfn.IFS(N4082=0,$X$57,N4082=1,$X$56)</f>
        <v>7.3023384971329161E-6</v>
      </c>
      <c r="Q4082" cm="1">
        <f t="array" ref="Q4082">$W$2*_xlfn.IFS(C4082="data_analyst",$Z$5,C4082="data_engineer",$Z$6,C4082="data_scientist",$Z$7)*_xlfn.IFS(E4082=0,$Z$12,E4082=1,$Z$11)*_xlfn.IFS(F4082=0,$Z$17,F4082=1,$Z$16)*_xlfn.IFS(G4082=0,$Z$22,G4082=1,$Z$21)*_xlfn.IFS(H4082=0,$Z$27,H4082=1,$Z$26)*_xlfn.IFS(I4082=0,$Z$32,I4082=1,$Z$31)*_xlfn.IFS(J4082=0,$Z$37,J4082=1,$Z$36)*_xlfn.IFS(K4082=0,$Z$42,K4082=1,$Z$41)*_xlfn.IFS(L4082=0,$Z$47,L4082=1,$Z$46)*_xlfn.IFS(M4082=0,$Z$52,M4082=1,$Z$51)*_xlfn.IFS(N4082=0,$Z$57,N4082=1,$Z$56)</f>
        <v>3.7845410272292784E-5</v>
      </c>
      <c r="R4082" t="str" cm="1">
        <f t="array" ref="R4082">_xlfn.IFS(AND(O4082&gt;P4082,O4082&gt;Q4082),"Low",AND(P4082&gt;O4082,P4082&gt;Q4082),"Medium",AND(Q4082&gt;O4082,Q4082&gt;P4082),"High")</f>
        <v>Low</v>
      </c>
      <c r="S4082" t="str">
        <f t="shared" si="128"/>
        <v>F</v>
      </c>
    </row>
    <row r="4083" spans="1:19" x14ac:dyDescent="0.3">
      <c r="A4083" t="s">
        <v>18</v>
      </c>
      <c r="B4083">
        <v>5</v>
      </c>
      <c r="C4083" t="s">
        <v>15</v>
      </c>
      <c r="D4083" t="str">
        <f t="shared" si="127"/>
        <v>High</v>
      </c>
      <c r="E4083">
        <v>0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</v>
      </c>
      <c r="O4083" cm="1">
        <f t="array" ref="O4083">$U$2*_xlfn.IFS(C4083="data_analyst",$V$5,C4083="data_engineer",$V$6,C4083="data_scientist",$V$7)*_xlfn.IFS(E4083=0,$V$12,E4083=1,$V$11)*_xlfn.IFS(F4083=0,$V$17,F4083=1,$V$16)*_xlfn.IFS(G4083=0,$V$22,G4083=1,$V$21)*_xlfn.IFS(H4083=0,$V$27,H4083=1,$V$26)*_xlfn.IFS(I4083=0,$V$32,I4083=1,$V$31)*_xlfn.IFS(J4083=0,$V$37,J4083=1,$V$36)*_xlfn.IFS(K4083=0,$V$42,K4083=1,$V$41)*_xlfn.IFS(L4083=0,$V$47,L4083=1,$V$46)*_xlfn.IFS(M4083=0,$V$52,M4083=1,$V$51)*_xlfn.IFS(N4083=0,$V$57,N4083=1,$V$56)</f>
        <v>2.3455829444072339E-2</v>
      </c>
      <c r="P4083" cm="1">
        <f t="array" ref="P4083">$V$2*_xlfn.IFS(C4083="data_analyst",$X$5,C4083="data_engineer",$X$6,C4083="data_scientist",$X$7)*_xlfn.IFS(E4083=0,$X$12,E4083=1,$X$11)*_xlfn.IFS(F4083=0,$X$17,F4083=1,$X$16)*_xlfn.IFS(G4083=0,$X$22,G4083=1,$X$21)*_xlfn.IFS(H4083=0,$X$27,H4083=1,$X$26)*_xlfn.IFS(I4083=0,$X$32,I4083=1,$X$31)*_xlfn.IFS(J4083=0,$X$37,J4083=1,$X$36)*_xlfn.IFS(K4083=0,$X$42,K4083=1,$X$41)*_xlfn.IFS(L4083=0,$X$47,L4083=1,$X$46)*_xlfn.IFS(M4083=0,$X$52,M4083=1,$X$51)*_xlfn.IFS(N4083=0,$X$57,N4083=1,$X$56)</f>
        <v>1.3229474467763136E-4</v>
      </c>
      <c r="Q4083" cm="1">
        <f t="array" ref="Q4083">$W$2*_xlfn.IFS(C4083="data_analyst",$Z$5,C4083="data_engineer",$Z$6,C4083="data_scientist",$Z$7)*_xlfn.IFS(E4083=0,$Z$12,E4083=1,$Z$11)*_xlfn.IFS(F4083=0,$Z$17,F4083=1,$Z$16)*_xlfn.IFS(G4083=0,$Z$22,G4083=1,$Z$21)*_xlfn.IFS(H4083=0,$Z$27,H4083=1,$Z$26)*_xlfn.IFS(I4083=0,$Z$32,I4083=1,$Z$31)*_xlfn.IFS(J4083=0,$Z$37,J4083=1,$Z$36)*_xlfn.IFS(K4083=0,$Z$42,K4083=1,$Z$41)*_xlfn.IFS(L4083=0,$Z$47,L4083=1,$Z$46)*_xlfn.IFS(M4083=0,$Z$52,M4083=1,$Z$51)*_xlfn.IFS(N4083=0,$Z$57,N4083=1,$Z$56)</f>
        <v>1.0934096374833335E-3</v>
      </c>
      <c r="R4083" t="str" cm="1">
        <f t="array" ref="R4083">_xlfn.IFS(AND(O4083&gt;P4083,O4083&gt;Q4083),"Low",AND(P4083&gt;O4083,P4083&gt;Q4083),"Medium",AND(Q4083&gt;O4083,Q4083&gt;P4083),"High")</f>
        <v>Low</v>
      </c>
      <c r="S4083" t="str">
        <f t="shared" si="128"/>
        <v>F</v>
      </c>
    </row>
    <row r="4084" spans="1:19" x14ac:dyDescent="0.3">
      <c r="A4084" t="s">
        <v>18</v>
      </c>
      <c r="B4084">
        <v>4</v>
      </c>
      <c r="C4084" t="s">
        <v>15</v>
      </c>
      <c r="D4084" t="str">
        <f t="shared" si="127"/>
        <v>Medium</v>
      </c>
      <c r="E4084">
        <v>1</v>
      </c>
      <c r="F4084">
        <v>1</v>
      </c>
      <c r="G4084">
        <v>0</v>
      </c>
      <c r="H4084">
        <v>1</v>
      </c>
      <c r="I4084">
        <v>1</v>
      </c>
      <c r="J4084">
        <v>1</v>
      </c>
      <c r="K4084">
        <v>1</v>
      </c>
      <c r="L4084">
        <v>0</v>
      </c>
      <c r="M4084">
        <v>0</v>
      </c>
      <c r="N4084">
        <v>1</v>
      </c>
      <c r="O4084" cm="1">
        <f t="array" ref="O4084">$U$2*_xlfn.IFS(C4084="data_analyst",$V$5,C4084="data_engineer",$V$6,C4084="data_scientist",$V$7)*_xlfn.IFS(E4084=0,$V$12,E4084=1,$V$11)*_xlfn.IFS(F4084=0,$V$17,F4084=1,$V$16)*_xlfn.IFS(G4084=0,$V$22,G4084=1,$V$21)*_xlfn.IFS(H4084=0,$V$27,H4084=1,$V$26)*_xlfn.IFS(I4084=0,$V$32,I4084=1,$V$31)*_xlfn.IFS(J4084=0,$V$37,J4084=1,$V$36)*_xlfn.IFS(K4084=0,$V$42,K4084=1,$V$41)*_xlfn.IFS(L4084=0,$V$47,L4084=1,$V$46)*_xlfn.IFS(M4084=0,$V$52,M4084=1,$V$51)*_xlfn.IFS(N4084=0,$V$57,N4084=1,$V$56)</f>
        <v>1.7836545245362227E-5</v>
      </c>
      <c r="P4084" cm="1">
        <f t="array" ref="P4084">$V$2*_xlfn.IFS(C4084="data_analyst",$X$5,C4084="data_engineer",$X$6,C4084="data_scientist",$X$7)*_xlfn.IFS(E4084=0,$X$12,E4084=1,$X$11)*_xlfn.IFS(F4084=0,$X$17,F4084=1,$X$16)*_xlfn.IFS(G4084=0,$X$22,G4084=1,$X$21)*_xlfn.IFS(H4084=0,$X$27,H4084=1,$X$26)*_xlfn.IFS(I4084=0,$X$32,I4084=1,$X$31)*_xlfn.IFS(J4084=0,$X$37,J4084=1,$X$36)*_xlfn.IFS(K4084=0,$X$42,K4084=1,$X$41)*_xlfn.IFS(L4084=0,$X$47,L4084=1,$X$46)*_xlfn.IFS(M4084=0,$X$52,M4084=1,$X$51)*_xlfn.IFS(N4084=0,$X$57,N4084=1,$X$56)</f>
        <v>1.0571877342232553E-5</v>
      </c>
      <c r="Q4084" cm="1">
        <f t="array" ref="Q4084">$W$2*_xlfn.IFS(C4084="data_analyst",$Z$5,C4084="data_engineer",$Z$6,C4084="data_scientist",$Z$7)*_xlfn.IFS(E4084=0,$Z$12,E4084=1,$Z$11)*_xlfn.IFS(F4084=0,$Z$17,F4084=1,$Z$16)*_xlfn.IFS(G4084=0,$Z$22,G4084=1,$Z$21)*_xlfn.IFS(H4084=0,$Z$27,H4084=1,$Z$26)*_xlfn.IFS(I4084=0,$Z$32,I4084=1,$Z$31)*_xlfn.IFS(J4084=0,$Z$37,J4084=1,$Z$36)*_xlfn.IFS(K4084=0,$Z$42,K4084=1,$Z$41)*_xlfn.IFS(L4084=0,$Z$47,L4084=1,$Z$46)*_xlfn.IFS(M4084=0,$Z$52,M4084=1,$Z$51)*_xlfn.IFS(N4084=0,$Z$57,N4084=1,$Z$56)</f>
        <v>1.9470281844118656E-5</v>
      </c>
      <c r="R4084" t="str" cm="1">
        <f t="array" ref="R4084">_xlfn.IFS(AND(O4084&gt;P4084,O4084&gt;Q4084),"Low",AND(P4084&gt;O4084,P4084&gt;Q4084),"Medium",AND(Q4084&gt;O4084,Q4084&gt;P4084),"High")</f>
        <v>High</v>
      </c>
      <c r="S4084" t="str">
        <f t="shared" si="128"/>
        <v>F</v>
      </c>
    </row>
    <row r="4085" spans="1:19" x14ac:dyDescent="0.3">
      <c r="A4085" t="s">
        <v>18</v>
      </c>
      <c r="B4085">
        <v>6</v>
      </c>
      <c r="C4085" t="s">
        <v>15</v>
      </c>
      <c r="D4085" t="str">
        <f t="shared" si="127"/>
        <v>High</v>
      </c>
      <c r="E4085">
        <v>0</v>
      </c>
      <c r="F4085">
        <v>1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1</v>
      </c>
      <c r="M4085">
        <v>0</v>
      </c>
      <c r="N4085">
        <v>1</v>
      </c>
      <c r="O4085" cm="1">
        <f t="array" ref="O4085">$U$2*_xlfn.IFS(C4085="data_analyst",$V$5,C4085="data_engineer",$V$6,C4085="data_scientist",$V$7)*_xlfn.IFS(E4085=0,$V$12,E4085=1,$V$11)*_xlfn.IFS(F4085=0,$V$17,F4085=1,$V$16)*_xlfn.IFS(G4085=0,$V$22,G4085=1,$V$21)*_xlfn.IFS(H4085=0,$V$27,H4085=1,$V$26)*_xlfn.IFS(I4085=0,$V$32,I4085=1,$V$31)*_xlfn.IFS(J4085=0,$V$37,J4085=1,$V$36)*_xlfn.IFS(K4085=0,$V$42,K4085=1,$V$41)*_xlfn.IFS(L4085=0,$V$47,L4085=1,$V$46)*_xlfn.IFS(M4085=0,$V$52,M4085=1,$V$51)*_xlfn.IFS(N4085=0,$V$57,N4085=1,$V$56)</f>
        <v>7.5453170467940556E-5</v>
      </c>
      <c r="P4085" cm="1">
        <f t="array" ref="P4085">$V$2*_xlfn.IFS(C4085="data_analyst",$X$5,C4085="data_engineer",$X$6,C4085="data_scientist",$X$7)*_xlfn.IFS(E4085=0,$X$12,E4085=1,$X$11)*_xlfn.IFS(F4085=0,$X$17,F4085=1,$X$16)*_xlfn.IFS(G4085=0,$X$22,G4085=1,$X$21)*_xlfn.IFS(H4085=0,$X$27,H4085=1,$X$26)*_xlfn.IFS(I4085=0,$X$32,I4085=1,$X$31)*_xlfn.IFS(J4085=0,$X$37,J4085=1,$X$36)*_xlfn.IFS(K4085=0,$X$42,K4085=1,$X$41)*_xlfn.IFS(L4085=0,$X$47,L4085=1,$X$46)*_xlfn.IFS(M4085=0,$X$52,M4085=1,$X$51)*_xlfn.IFS(N4085=0,$X$57,N4085=1,$X$56)</f>
        <v>5.9542872116917922E-5</v>
      </c>
      <c r="Q4085" cm="1">
        <f t="array" ref="Q4085">$W$2*_xlfn.IFS(C4085="data_analyst",$Z$5,C4085="data_engineer",$Z$6,C4085="data_scientist",$Z$7)*_xlfn.IFS(E4085=0,$Z$12,E4085=1,$Z$11)*_xlfn.IFS(F4085=0,$Z$17,F4085=1,$Z$16)*_xlfn.IFS(G4085=0,$Z$22,G4085=1,$Z$21)*_xlfn.IFS(H4085=0,$Z$27,H4085=1,$Z$26)*_xlfn.IFS(I4085=0,$Z$32,I4085=1,$Z$31)*_xlfn.IFS(J4085=0,$Z$37,J4085=1,$Z$36)*_xlfn.IFS(K4085=0,$Z$42,K4085=1,$Z$41)*_xlfn.IFS(L4085=0,$Z$47,L4085=1,$Z$46)*_xlfn.IFS(M4085=0,$Z$52,M4085=1,$Z$51)*_xlfn.IFS(N4085=0,$Z$57,N4085=1,$Z$56)</f>
        <v>2.0223302052749497E-4</v>
      </c>
      <c r="R4085" t="str" cm="1">
        <f t="array" ref="R4085">_xlfn.IFS(AND(O4085&gt;P4085,O4085&gt;Q4085),"Low",AND(P4085&gt;O4085,P4085&gt;Q4085),"Medium",AND(Q4085&gt;O4085,Q4085&gt;P4085),"High")</f>
        <v>High</v>
      </c>
      <c r="S4085" t="str">
        <f t="shared" si="128"/>
        <v>T</v>
      </c>
    </row>
    <row r="4086" spans="1:19" x14ac:dyDescent="0.3">
      <c r="A4086" t="s">
        <v>18</v>
      </c>
      <c r="B4086">
        <v>3</v>
      </c>
      <c r="C4086" t="s">
        <v>15</v>
      </c>
      <c r="D4086" t="str">
        <f t="shared" si="127"/>
        <v>Medium</v>
      </c>
      <c r="E4086">
        <v>1</v>
      </c>
      <c r="F4086">
        <v>1</v>
      </c>
      <c r="G4086">
        <v>0</v>
      </c>
      <c r="H4086">
        <v>0</v>
      </c>
      <c r="I4086">
        <v>1</v>
      </c>
      <c r="J4086">
        <v>1</v>
      </c>
      <c r="K4086">
        <v>0</v>
      </c>
      <c r="L4086">
        <v>1</v>
      </c>
      <c r="M4086">
        <v>0</v>
      </c>
      <c r="N4086">
        <v>1</v>
      </c>
      <c r="O4086" cm="1">
        <f t="array" ref="O4086">$U$2*_xlfn.IFS(C4086="data_analyst",$V$5,C4086="data_engineer",$V$6,C4086="data_scientist",$V$7)*_xlfn.IFS(E4086=0,$V$12,E4086=1,$V$11)*_xlfn.IFS(F4086=0,$V$17,F4086=1,$V$16)*_xlfn.IFS(G4086=0,$V$22,G4086=1,$V$21)*_xlfn.IFS(H4086=0,$V$27,H4086=1,$V$26)*_xlfn.IFS(I4086=0,$V$32,I4086=1,$V$31)*_xlfn.IFS(J4086=0,$V$37,J4086=1,$V$36)*_xlfn.IFS(K4086=0,$V$42,K4086=1,$V$41)*_xlfn.IFS(L4086=0,$V$47,L4086=1,$V$46)*_xlfn.IFS(M4086=0,$V$52,M4086=1,$V$51)*_xlfn.IFS(N4086=0,$V$57,N4086=1,$V$56)</f>
        <v>1.2155951084269585E-5</v>
      </c>
      <c r="P4086" cm="1">
        <f t="array" ref="P4086">$V$2*_xlfn.IFS(C4086="data_analyst",$X$5,C4086="data_engineer",$X$6,C4086="data_scientist",$X$7)*_xlfn.IFS(E4086=0,$X$12,E4086=1,$X$11)*_xlfn.IFS(F4086=0,$X$17,F4086=1,$X$16)*_xlfn.IFS(G4086=0,$X$22,G4086=1,$X$21)*_xlfn.IFS(H4086=0,$X$27,H4086=1,$X$26)*_xlfn.IFS(I4086=0,$X$32,I4086=1,$X$31)*_xlfn.IFS(J4086=0,$X$37,J4086=1,$X$36)*_xlfn.IFS(K4086=0,$X$42,K4086=1,$X$41)*_xlfn.IFS(L4086=0,$X$47,L4086=1,$X$46)*_xlfn.IFS(M4086=0,$X$52,M4086=1,$X$51)*_xlfn.IFS(N4086=0,$X$57,N4086=1,$X$56)</f>
        <v>3.7590656085330606E-5</v>
      </c>
      <c r="Q4086" cm="1">
        <f t="array" ref="Q4086">$W$2*_xlfn.IFS(C4086="data_analyst",$Z$5,C4086="data_engineer",$Z$6,C4086="data_scientist",$Z$7)*_xlfn.IFS(E4086=0,$Z$12,E4086=1,$Z$11)*_xlfn.IFS(F4086=0,$Z$17,F4086=1,$Z$16)*_xlfn.IFS(G4086=0,$Z$22,G4086=1,$Z$21)*_xlfn.IFS(H4086=0,$Z$27,H4086=1,$Z$26)*_xlfn.IFS(I4086=0,$Z$32,I4086=1,$Z$31)*_xlfn.IFS(J4086=0,$Z$37,J4086=1,$Z$36)*_xlfn.IFS(K4086=0,$Z$42,K4086=1,$Z$41)*_xlfn.IFS(L4086=0,$Z$47,L4086=1,$Z$46)*_xlfn.IFS(M4086=0,$Z$52,M4086=1,$Z$51)*_xlfn.IFS(N4086=0,$Z$57,N4086=1,$Z$56)</f>
        <v>7.5403705742173831E-5</v>
      </c>
      <c r="R4086" t="str" cm="1">
        <f t="array" ref="R4086">_xlfn.IFS(AND(O4086&gt;P4086,O4086&gt;Q4086),"Low",AND(P4086&gt;O4086,P4086&gt;Q4086),"Medium",AND(Q4086&gt;O4086,Q4086&gt;P4086),"High")</f>
        <v>High</v>
      </c>
      <c r="S4086" t="str">
        <f t="shared" si="128"/>
        <v>F</v>
      </c>
    </row>
    <row r="4087" spans="1:19" x14ac:dyDescent="0.3">
      <c r="A4087" t="s">
        <v>18</v>
      </c>
      <c r="B4087">
        <v>3</v>
      </c>
      <c r="C4087" t="s">
        <v>15</v>
      </c>
      <c r="D4087" t="str">
        <f t="shared" si="127"/>
        <v>Medium</v>
      </c>
      <c r="E4087">
        <v>1</v>
      </c>
      <c r="F4087">
        <v>1</v>
      </c>
      <c r="G4087">
        <v>0</v>
      </c>
      <c r="H4087">
        <v>0</v>
      </c>
      <c r="I4087">
        <v>0</v>
      </c>
      <c r="J4087">
        <v>1</v>
      </c>
      <c r="K4087">
        <v>0</v>
      </c>
      <c r="L4087">
        <v>0</v>
      </c>
      <c r="M4087">
        <v>0</v>
      </c>
      <c r="N4087">
        <v>1</v>
      </c>
      <c r="O4087" cm="1">
        <f t="array" ref="O4087">$U$2*_xlfn.IFS(C4087="data_analyst",$V$5,C4087="data_engineer",$V$6,C4087="data_scientist",$V$7)*_xlfn.IFS(E4087=0,$V$12,E4087=1,$V$11)*_xlfn.IFS(F4087=0,$V$17,F4087=1,$V$16)*_xlfn.IFS(G4087=0,$V$22,G4087=1,$V$21)*_xlfn.IFS(H4087=0,$V$27,H4087=1,$V$26)*_xlfn.IFS(I4087=0,$V$32,I4087=1,$V$31)*_xlfn.IFS(J4087=0,$V$37,J4087=1,$V$36)*_xlfn.IFS(K4087=0,$V$42,K4087=1,$V$41)*_xlfn.IFS(L4087=0,$V$47,L4087=1,$V$46)*_xlfn.IFS(M4087=0,$V$52,M4087=1,$V$51)*_xlfn.IFS(N4087=0,$V$57,N4087=1,$V$56)</f>
        <v>3.7788725588974699E-3</v>
      </c>
      <c r="P4087" cm="1">
        <f t="array" ref="P4087">$V$2*_xlfn.IFS(C4087="data_analyst",$X$5,C4087="data_engineer",$X$6,C4087="data_scientist",$X$7)*_xlfn.IFS(E4087=0,$X$12,E4087=1,$X$11)*_xlfn.IFS(F4087=0,$X$17,F4087=1,$X$16)*_xlfn.IFS(G4087=0,$X$22,G4087=1,$X$21)*_xlfn.IFS(H4087=0,$X$27,H4087=1,$X$26)*_xlfn.IFS(I4087=0,$X$32,I4087=1,$X$31)*_xlfn.IFS(J4087=0,$X$37,J4087=1,$X$36)*_xlfn.IFS(K4087=0,$X$42,K4087=1,$X$41)*_xlfn.IFS(L4087=0,$X$47,L4087=1,$X$46)*_xlfn.IFS(M4087=0,$X$52,M4087=1,$X$51)*_xlfn.IFS(N4087=0,$X$57,N4087=1,$X$56)</f>
        <v>8.3520429436262781E-5</v>
      </c>
      <c r="Q4087" cm="1">
        <f t="array" ref="Q4087">$W$2*_xlfn.IFS(C4087="data_analyst",$Z$5,C4087="data_engineer",$Z$6,C4087="data_scientist",$Z$7)*_xlfn.IFS(E4087=0,$Z$12,E4087=1,$Z$11)*_xlfn.IFS(F4087=0,$Z$17,F4087=1,$Z$16)*_xlfn.IFS(G4087=0,$Z$22,G4087=1,$Z$21)*_xlfn.IFS(H4087=0,$Z$27,H4087=1,$Z$26)*_xlfn.IFS(I4087=0,$Z$32,I4087=1,$Z$31)*_xlfn.IFS(J4087=0,$Z$37,J4087=1,$Z$36)*_xlfn.IFS(K4087=0,$Z$42,K4087=1,$Z$41)*_xlfn.IFS(L4087=0,$Z$47,L4087=1,$Z$46)*_xlfn.IFS(M4087=0,$Z$52,M4087=1,$Z$51)*_xlfn.IFS(N4087=0,$Z$57,N4087=1,$Z$56)</f>
        <v>4.0768386065440299E-4</v>
      </c>
      <c r="R4087" t="str" cm="1">
        <f t="array" ref="R4087">_xlfn.IFS(AND(O4087&gt;P4087,O4087&gt;Q4087),"Low",AND(P4087&gt;O4087,P4087&gt;Q4087),"Medium",AND(Q4087&gt;O4087,Q4087&gt;P4087),"High")</f>
        <v>Low</v>
      </c>
      <c r="S4087" t="str">
        <f t="shared" si="128"/>
        <v>F</v>
      </c>
    </row>
    <row r="4088" spans="1:19" x14ac:dyDescent="0.3">
      <c r="A4088" t="s">
        <v>18</v>
      </c>
      <c r="B4088">
        <v>5</v>
      </c>
      <c r="C4088" t="s">
        <v>15</v>
      </c>
      <c r="D4088" t="str">
        <f t="shared" si="127"/>
        <v>High</v>
      </c>
      <c r="E4088">
        <v>1</v>
      </c>
      <c r="F4088">
        <v>1</v>
      </c>
      <c r="G4088">
        <v>0</v>
      </c>
      <c r="H4088">
        <v>0</v>
      </c>
      <c r="I4088">
        <v>1</v>
      </c>
      <c r="J4088">
        <v>1</v>
      </c>
      <c r="K4088">
        <v>1</v>
      </c>
      <c r="L4088">
        <v>0</v>
      </c>
      <c r="M4088">
        <v>1</v>
      </c>
      <c r="N4088">
        <v>1</v>
      </c>
      <c r="O4088" cm="1">
        <f t="array" ref="O4088">$U$2*_xlfn.IFS(C4088="data_analyst",$V$5,C4088="data_engineer",$V$6,C4088="data_scientist",$V$7)*_xlfn.IFS(E4088=0,$V$12,E4088=1,$V$11)*_xlfn.IFS(F4088=0,$V$17,F4088=1,$V$16)*_xlfn.IFS(G4088=0,$V$22,G4088=1,$V$21)*_xlfn.IFS(H4088=0,$V$27,H4088=1,$V$26)*_xlfn.IFS(I4088=0,$V$32,I4088=1,$V$31)*_xlfn.IFS(J4088=0,$V$37,J4088=1,$V$36)*_xlfn.IFS(K4088=0,$V$42,K4088=1,$V$41)*_xlfn.IFS(L4088=0,$V$47,L4088=1,$V$46)*_xlfn.IFS(M4088=0,$V$52,M4088=1,$V$51)*_xlfn.IFS(N4088=0,$V$57,N4088=1,$V$56)</f>
        <v>4.2213362879066579E-6</v>
      </c>
      <c r="P4088" cm="1">
        <f t="array" ref="P4088">$V$2*_xlfn.IFS(C4088="data_analyst",$X$5,C4088="data_engineer",$X$6,C4088="data_scientist",$X$7)*_xlfn.IFS(E4088=0,$X$12,E4088=1,$X$11)*_xlfn.IFS(F4088=0,$X$17,F4088=1,$X$16)*_xlfn.IFS(G4088=0,$X$22,G4088=1,$X$21)*_xlfn.IFS(H4088=0,$X$27,H4088=1,$X$26)*_xlfn.IFS(I4088=0,$X$32,I4088=1,$X$31)*_xlfn.IFS(J4088=0,$X$37,J4088=1,$X$36)*_xlfn.IFS(K4088=0,$X$42,K4088=1,$X$41)*_xlfn.IFS(L4088=0,$X$47,L4088=1,$X$46)*_xlfn.IFS(M4088=0,$X$52,M4088=1,$X$51)*_xlfn.IFS(N4088=0,$X$57,N4088=1,$X$56)</f>
        <v>6.7546120468874131E-6</v>
      </c>
      <c r="Q4088" cm="1">
        <f t="array" ref="Q4088">$W$2*_xlfn.IFS(C4088="data_analyst",$Z$5,C4088="data_engineer",$Z$6,C4088="data_scientist",$Z$7)*_xlfn.IFS(E4088=0,$Z$12,E4088=1,$Z$11)*_xlfn.IFS(F4088=0,$Z$17,F4088=1,$Z$16)*_xlfn.IFS(G4088=0,$Z$22,G4088=1,$Z$21)*_xlfn.IFS(H4088=0,$Z$27,H4088=1,$Z$26)*_xlfn.IFS(I4088=0,$Z$32,I4088=1,$Z$31)*_xlfn.IFS(J4088=0,$Z$37,J4088=1,$Z$36)*_xlfn.IFS(K4088=0,$Z$42,K4088=1,$Z$41)*_xlfn.IFS(L4088=0,$Z$47,L4088=1,$Z$46)*_xlfn.IFS(M4088=0,$Z$52,M4088=1,$Z$51)*_xlfn.IFS(N4088=0,$Z$57,N4088=1,$Z$56)</f>
        <v>1.1400256211021673E-5</v>
      </c>
      <c r="R4088" t="str" cm="1">
        <f t="array" ref="R4088">_xlfn.IFS(AND(O4088&gt;P4088,O4088&gt;Q4088),"Low",AND(P4088&gt;O4088,P4088&gt;Q4088),"Medium",AND(Q4088&gt;O4088,Q4088&gt;P4088),"High")</f>
        <v>High</v>
      </c>
      <c r="S4088" t="str">
        <f t="shared" si="128"/>
        <v>T</v>
      </c>
    </row>
    <row r="4089" spans="1:19" x14ac:dyDescent="0.3">
      <c r="A4089" t="s">
        <v>18</v>
      </c>
      <c r="B4089">
        <v>6</v>
      </c>
      <c r="C4089" t="s">
        <v>15</v>
      </c>
      <c r="D4089" t="str">
        <f t="shared" si="127"/>
        <v>High</v>
      </c>
      <c r="E4089">
        <v>1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</v>
      </c>
      <c r="O4089" cm="1">
        <f t="array" ref="O4089">$U$2*_xlfn.IFS(C4089="data_analyst",$V$5,C4089="data_engineer",$V$6,C4089="data_scientist",$V$7)*_xlfn.IFS(E4089=0,$V$12,E4089=1,$V$11)*_xlfn.IFS(F4089=0,$V$17,F4089=1,$V$16)*_xlfn.IFS(G4089=0,$V$22,G4089=1,$V$21)*_xlfn.IFS(H4089=0,$V$27,H4089=1,$V$26)*_xlfn.IFS(I4089=0,$V$32,I4089=1,$V$31)*_xlfn.IFS(J4089=0,$V$37,J4089=1,$V$36)*_xlfn.IFS(K4089=0,$V$42,K4089=1,$V$41)*_xlfn.IFS(L4089=0,$V$47,L4089=1,$V$46)*_xlfn.IFS(M4089=0,$V$52,M4089=1,$V$51)*_xlfn.IFS(N4089=0,$V$57,N4089=1,$V$56)</f>
        <v>3.0242484146138235E-3</v>
      </c>
      <c r="P4089" cm="1">
        <f t="array" ref="P4089">$V$2*_xlfn.IFS(C4089="data_analyst",$X$5,C4089="data_engineer",$X$6,C4089="data_scientist",$X$7)*_xlfn.IFS(E4089=0,$X$12,E4089=1,$X$11)*_xlfn.IFS(F4089=0,$X$17,F4089=1,$X$16)*_xlfn.IFS(G4089=0,$X$22,G4089=1,$X$21)*_xlfn.IFS(H4089=0,$X$27,H4089=1,$X$26)*_xlfn.IFS(I4089=0,$X$32,I4089=1,$X$31)*_xlfn.IFS(J4089=0,$X$37,J4089=1,$X$36)*_xlfn.IFS(K4089=0,$X$42,K4089=1,$X$41)*_xlfn.IFS(L4089=0,$X$47,L4089=1,$X$46)*_xlfn.IFS(M4089=0,$X$52,M4089=1,$X$51)*_xlfn.IFS(N4089=0,$X$57,N4089=1,$X$56)</f>
        <v>2.601808493627482E-4</v>
      </c>
      <c r="Q4089" cm="1">
        <f t="array" ref="Q4089">$W$2*_xlfn.IFS(C4089="data_analyst",$Z$5,C4089="data_engineer",$Z$6,C4089="data_scientist",$Z$7)*_xlfn.IFS(E4089=0,$Z$12,E4089=1,$Z$11)*_xlfn.IFS(F4089=0,$Z$17,F4089=1,$Z$16)*_xlfn.IFS(G4089=0,$Z$22,G4089=1,$Z$21)*_xlfn.IFS(H4089=0,$Z$27,H4089=1,$Z$26)*_xlfn.IFS(I4089=0,$Z$32,I4089=1,$Z$31)*_xlfn.IFS(J4089=0,$Z$37,J4089=1,$Z$36)*_xlfn.IFS(K4089=0,$Z$42,K4089=1,$Z$41)*_xlfn.IFS(L4089=0,$Z$47,L4089=1,$Z$46)*_xlfn.IFS(M4089=0,$Z$52,M4089=1,$Z$51)*_xlfn.IFS(N4089=0,$Z$57,N4089=1,$Z$56)</f>
        <v>7.3761944142974748E-4</v>
      </c>
      <c r="R4089" t="str" cm="1">
        <f t="array" ref="R4089">_xlfn.IFS(AND(O4089&gt;P4089,O4089&gt;Q4089),"Low",AND(P4089&gt;O4089,P4089&gt;Q4089),"Medium",AND(Q4089&gt;O4089,Q4089&gt;P4089),"High")</f>
        <v>Low</v>
      </c>
      <c r="S4089" t="str">
        <f t="shared" si="128"/>
        <v>F</v>
      </c>
    </row>
    <row r="4090" spans="1:19" x14ac:dyDescent="0.3">
      <c r="A4090" t="s">
        <v>18</v>
      </c>
      <c r="B4090">
        <v>6</v>
      </c>
      <c r="C4090" t="s">
        <v>15</v>
      </c>
      <c r="D4090" t="str">
        <f t="shared" si="127"/>
        <v>High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0</v>
      </c>
      <c r="L4090">
        <v>1</v>
      </c>
      <c r="M4090">
        <v>1</v>
      </c>
      <c r="N4090">
        <v>1</v>
      </c>
      <c r="O4090" cm="1">
        <f t="array" ref="O4090">$U$2*_xlfn.IFS(C4090="data_analyst",$V$5,C4090="data_engineer",$V$6,C4090="data_scientist",$V$7)*_xlfn.IFS(E4090=0,$V$12,E4090=1,$V$11)*_xlfn.IFS(F4090=0,$V$17,F4090=1,$V$16)*_xlfn.IFS(G4090=0,$V$22,G4090=1,$V$21)*_xlfn.IFS(H4090=0,$V$27,H4090=1,$V$26)*_xlfn.IFS(I4090=0,$V$32,I4090=1,$V$31)*_xlfn.IFS(J4090=0,$V$37,J4090=1,$V$36)*_xlfn.IFS(K4090=0,$V$42,K4090=1,$V$41)*_xlfn.IFS(L4090=0,$V$47,L4090=1,$V$46)*_xlfn.IFS(M4090=0,$V$52,M4090=1,$V$51)*_xlfn.IFS(N4090=0,$V$57,N4090=1,$V$56)</f>
        <v>6.709799191842818E-8</v>
      </c>
      <c r="P4090" cm="1">
        <f t="array" ref="P4090">$V$2*_xlfn.IFS(C4090="data_analyst",$X$5,C4090="data_engineer",$X$6,C4090="data_scientist",$X$7)*_xlfn.IFS(E4090=0,$X$12,E4090=1,$X$11)*_xlfn.IFS(F4090=0,$X$17,F4090=1,$X$16)*_xlfn.IFS(G4090=0,$X$22,G4090=1,$X$21)*_xlfn.IFS(H4090=0,$X$27,H4090=1,$X$26)*_xlfn.IFS(I4090=0,$X$32,I4090=1,$X$31)*_xlfn.IFS(J4090=0,$X$37,J4090=1,$X$36)*_xlfn.IFS(K4090=0,$X$42,K4090=1,$X$41)*_xlfn.IFS(L4090=0,$X$47,L4090=1,$X$46)*_xlfn.IFS(M4090=0,$X$52,M4090=1,$X$51)*_xlfn.IFS(N4090=0,$X$57,N4090=1,$X$56)</f>
        <v>2.0907961400248638E-5</v>
      </c>
      <c r="Q4090" cm="1">
        <f t="array" ref="Q4090">$W$2*_xlfn.IFS(C4090="data_analyst",$Z$5,C4090="data_engineer",$Z$6,C4090="data_scientist",$Z$7)*_xlfn.IFS(E4090=0,$Z$12,E4090=1,$Z$11)*_xlfn.IFS(F4090=0,$Z$17,F4090=1,$Z$16)*_xlfn.IFS(G4090=0,$Z$22,G4090=1,$Z$21)*_xlfn.IFS(H4090=0,$Z$27,H4090=1,$Z$26)*_xlfn.IFS(I4090=0,$Z$32,I4090=1,$Z$31)*_xlfn.IFS(J4090=0,$Z$37,J4090=1,$Z$36)*_xlfn.IFS(K4090=0,$Z$42,K4090=1,$Z$41)*_xlfn.IFS(L4090=0,$Z$47,L4090=1,$Z$46)*_xlfn.IFS(M4090=0,$Z$52,M4090=1,$Z$51)*_xlfn.IFS(N4090=0,$Z$57,N4090=1,$Z$56)</f>
        <v>8.7452485255694868E-6</v>
      </c>
      <c r="R4090" t="str" cm="1">
        <f t="array" ref="R4090">_xlfn.IFS(AND(O4090&gt;P4090,O4090&gt;Q4090),"Low",AND(P4090&gt;O4090,P4090&gt;Q4090),"Medium",AND(Q4090&gt;O4090,Q4090&gt;P4090),"High")</f>
        <v>Medium</v>
      </c>
      <c r="S4090" t="str">
        <f t="shared" si="128"/>
        <v>F</v>
      </c>
    </row>
    <row r="4091" spans="1:19" x14ac:dyDescent="0.3">
      <c r="A4091" t="s">
        <v>18</v>
      </c>
      <c r="B4091">
        <v>5</v>
      </c>
      <c r="C4091" t="s">
        <v>15</v>
      </c>
      <c r="D4091" t="str">
        <f t="shared" si="127"/>
        <v>High</v>
      </c>
      <c r="E4091">
        <v>1</v>
      </c>
      <c r="F4091">
        <v>1</v>
      </c>
      <c r="G4091">
        <v>0</v>
      </c>
      <c r="H4091">
        <v>0</v>
      </c>
      <c r="I4091">
        <v>1</v>
      </c>
      <c r="J4091">
        <v>1</v>
      </c>
      <c r="K4091">
        <v>0</v>
      </c>
      <c r="L4091">
        <v>0</v>
      </c>
      <c r="M4091">
        <v>0</v>
      </c>
      <c r="N4091">
        <v>1</v>
      </c>
      <c r="O4091" cm="1">
        <f t="array" ref="O4091">$U$2*_xlfn.IFS(C4091="data_analyst",$V$5,C4091="data_engineer",$V$6,C4091="data_scientist",$V$7)*_xlfn.IFS(E4091=0,$V$12,E4091=1,$V$11)*_xlfn.IFS(F4091=0,$V$17,F4091=1,$V$16)*_xlfn.IFS(G4091=0,$V$22,G4091=1,$V$21)*_xlfn.IFS(H4091=0,$V$27,H4091=1,$V$26)*_xlfn.IFS(I4091=0,$V$32,I4091=1,$V$31)*_xlfn.IFS(J4091=0,$V$37,J4091=1,$V$36)*_xlfn.IFS(K4091=0,$V$42,K4091=1,$V$41)*_xlfn.IFS(L4091=0,$V$47,L4091=1,$V$46)*_xlfn.IFS(M4091=0,$V$52,M4091=1,$V$51)*_xlfn.IFS(N4091=0,$V$57,N4091=1,$V$56)</f>
        <v>2.5238793438714721E-4</v>
      </c>
      <c r="P4091" cm="1">
        <f t="array" ref="P4091">$V$2*_xlfn.IFS(C4091="data_analyst",$X$5,C4091="data_engineer",$X$6,C4091="data_scientist",$X$7)*_xlfn.IFS(E4091=0,$X$12,E4091=1,$X$11)*_xlfn.IFS(F4091=0,$X$17,F4091=1,$X$16)*_xlfn.IFS(G4091=0,$X$22,G4091=1,$X$21)*_xlfn.IFS(H4091=0,$X$27,H4091=1,$X$26)*_xlfn.IFS(I4091=0,$X$32,I4091=1,$X$31)*_xlfn.IFS(J4091=0,$X$37,J4091=1,$X$36)*_xlfn.IFS(K4091=0,$X$42,K4091=1,$X$41)*_xlfn.IFS(L4091=0,$X$47,L4091=1,$X$46)*_xlfn.IFS(M4091=0,$X$52,M4091=1,$X$51)*_xlfn.IFS(N4091=0,$X$57,N4091=1,$X$56)</f>
        <v>6.0293629404850423E-5</v>
      </c>
      <c r="Q4091" cm="1">
        <f t="array" ref="Q4091">$W$2*_xlfn.IFS(C4091="data_analyst",$Z$5,C4091="data_engineer",$Z$6,C4091="data_scientist",$Z$7)*_xlfn.IFS(E4091=0,$Z$12,E4091=1,$Z$11)*_xlfn.IFS(F4091=0,$Z$17,F4091=1,$Z$16)*_xlfn.IFS(G4091=0,$Z$22,G4091=1,$Z$21)*_xlfn.IFS(H4091=0,$Z$27,H4091=1,$Z$26)*_xlfn.IFS(I4091=0,$Z$32,I4091=1,$Z$31)*_xlfn.IFS(J4091=0,$Z$37,J4091=1,$Z$36)*_xlfn.IFS(K4091=0,$Z$42,K4091=1,$Z$41)*_xlfn.IFS(L4091=0,$Z$47,L4091=1,$Z$46)*_xlfn.IFS(M4091=0,$Z$52,M4091=1,$Z$51)*_xlfn.IFS(N4091=0,$Z$57,N4091=1,$Z$56)</f>
        <v>2.0026575611093475E-4</v>
      </c>
      <c r="R4091" t="str" cm="1">
        <f t="array" ref="R4091">_xlfn.IFS(AND(O4091&gt;P4091,O4091&gt;Q4091),"Low",AND(P4091&gt;O4091,P4091&gt;Q4091),"Medium",AND(Q4091&gt;O4091,Q4091&gt;P4091),"High")</f>
        <v>Low</v>
      </c>
      <c r="S4091" t="str">
        <f t="shared" si="128"/>
        <v>F</v>
      </c>
    </row>
    <row r="4092" spans="1:19" x14ac:dyDescent="0.3">
      <c r="A4092" t="s">
        <v>18</v>
      </c>
      <c r="B4092">
        <v>2</v>
      </c>
      <c r="C4092" t="s">
        <v>15</v>
      </c>
      <c r="D4092" t="str">
        <f t="shared" si="127"/>
        <v>Medium</v>
      </c>
      <c r="E4092">
        <v>1</v>
      </c>
      <c r="F4092">
        <v>1</v>
      </c>
      <c r="G4092">
        <v>1</v>
      </c>
      <c r="H4092">
        <v>0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1</v>
      </c>
      <c r="O4092" cm="1">
        <f t="array" ref="O4092">$U$2*_xlfn.IFS(C4092="data_analyst",$V$5,C4092="data_engineer",$V$6,C4092="data_scientist",$V$7)*_xlfn.IFS(E4092=0,$V$12,E4092=1,$V$11)*_xlfn.IFS(F4092=0,$V$17,F4092=1,$V$16)*_xlfn.IFS(G4092=0,$V$22,G4092=1,$V$21)*_xlfn.IFS(H4092=0,$V$27,H4092=1,$V$26)*_xlfn.IFS(I4092=0,$V$32,I4092=1,$V$31)*_xlfn.IFS(J4092=0,$V$37,J4092=1,$V$36)*_xlfn.IFS(K4092=0,$V$42,K4092=1,$V$41)*_xlfn.IFS(L4092=0,$V$47,L4092=1,$V$46)*_xlfn.IFS(M4092=0,$V$52,M4092=1,$V$51)*_xlfn.IFS(N4092=0,$V$57,N4092=1,$V$56)</f>
        <v>6.8753417907978416E-4</v>
      </c>
      <c r="P4092" cm="1">
        <f t="array" ref="P4092">$V$2*_xlfn.IFS(C4092="data_analyst",$X$5,C4092="data_engineer",$X$6,C4092="data_scientist",$X$7)*_xlfn.IFS(E4092=0,$X$12,E4092=1,$X$11)*_xlfn.IFS(F4092=0,$X$17,F4092=1,$X$16)*_xlfn.IFS(G4092=0,$X$22,G4092=1,$X$21)*_xlfn.IFS(H4092=0,$X$27,H4092=1,$X$26)*_xlfn.IFS(I4092=0,$X$32,I4092=1,$X$31)*_xlfn.IFS(J4092=0,$X$37,J4092=1,$X$36)*_xlfn.IFS(K4092=0,$X$42,K4092=1,$X$41)*_xlfn.IFS(L4092=0,$X$47,L4092=1,$X$46)*_xlfn.IFS(M4092=0,$X$52,M4092=1,$X$51)*_xlfn.IFS(N4092=0,$X$57,N4092=1,$X$56)</f>
        <v>9.5010585854489717E-5</v>
      </c>
      <c r="Q4092" cm="1">
        <f t="array" ref="Q4092">$W$2*_xlfn.IFS(C4092="data_analyst",$Z$5,C4092="data_engineer",$Z$6,C4092="data_scientist",$Z$7)*_xlfn.IFS(E4092=0,$Z$12,E4092=1,$Z$11)*_xlfn.IFS(F4092=0,$Z$17,F4092=1,$Z$16)*_xlfn.IFS(G4092=0,$Z$22,G4092=1,$Z$21)*_xlfn.IFS(H4092=0,$Z$27,H4092=1,$Z$26)*_xlfn.IFS(I4092=0,$Z$32,I4092=1,$Z$31)*_xlfn.IFS(J4092=0,$Z$37,J4092=1,$Z$36)*_xlfn.IFS(K4092=0,$Z$42,K4092=1,$Z$41)*_xlfn.IFS(L4092=0,$Z$47,L4092=1,$Z$46)*_xlfn.IFS(M4092=0,$Z$52,M4092=1,$Z$51)*_xlfn.IFS(N4092=0,$Z$57,N4092=1,$Z$56)</f>
        <v>2.7851669688271096E-4</v>
      </c>
      <c r="R4092" t="str" cm="1">
        <f t="array" ref="R4092">_xlfn.IFS(AND(O4092&gt;P4092,O4092&gt;Q4092),"Low",AND(P4092&gt;O4092,P4092&gt;Q4092),"Medium",AND(Q4092&gt;O4092,Q4092&gt;P4092),"High")</f>
        <v>Low</v>
      </c>
      <c r="S4092" t="str">
        <f t="shared" si="128"/>
        <v>F</v>
      </c>
    </row>
    <row r="4093" spans="1:19" x14ac:dyDescent="0.3">
      <c r="A4093" t="s">
        <v>18</v>
      </c>
      <c r="B4093">
        <v>6</v>
      </c>
      <c r="C4093" t="s">
        <v>15</v>
      </c>
      <c r="D4093" t="str">
        <f t="shared" si="127"/>
        <v>High</v>
      </c>
      <c r="E4093">
        <v>1</v>
      </c>
      <c r="F4093">
        <v>1</v>
      </c>
      <c r="G4093">
        <v>0</v>
      </c>
      <c r="H4093">
        <v>0</v>
      </c>
      <c r="I4093">
        <v>1</v>
      </c>
      <c r="J4093">
        <v>0</v>
      </c>
      <c r="K4093">
        <v>0</v>
      </c>
      <c r="L4093">
        <v>1</v>
      </c>
      <c r="M4093">
        <v>0</v>
      </c>
      <c r="N4093">
        <v>1</v>
      </c>
      <c r="O4093" cm="1">
        <f t="array" ref="O4093">$U$2*_xlfn.IFS(C4093="data_analyst",$V$5,C4093="data_engineer",$V$6,C4093="data_scientist",$V$7)*_xlfn.IFS(E4093=0,$V$12,E4093=1,$V$11)*_xlfn.IFS(F4093=0,$V$17,F4093=1,$V$16)*_xlfn.IFS(G4093=0,$V$22,G4093=1,$V$21)*_xlfn.IFS(H4093=0,$V$27,H4093=1,$V$26)*_xlfn.IFS(I4093=0,$V$32,I4093=1,$V$31)*_xlfn.IFS(J4093=0,$V$37,J4093=1,$V$36)*_xlfn.IFS(K4093=0,$V$42,K4093=1,$V$41)*_xlfn.IFS(L4093=0,$V$47,L4093=1,$V$46)*_xlfn.IFS(M4093=0,$V$52,M4093=1,$V$51)*_xlfn.IFS(N4093=0,$V$57,N4093=1,$V$56)</f>
        <v>3.5402500236434555E-5</v>
      </c>
      <c r="P4093" cm="1">
        <f t="array" ref="P4093">$V$2*_xlfn.IFS(C4093="data_analyst",$X$5,C4093="data_engineer",$X$6,C4093="data_scientist",$X$7)*_xlfn.IFS(E4093=0,$X$12,E4093=1,$X$11)*_xlfn.IFS(F4093=0,$X$17,F4093=1,$X$16)*_xlfn.IFS(G4093=0,$X$22,G4093=1,$X$21)*_xlfn.IFS(H4093=0,$X$27,H4093=1,$X$26)*_xlfn.IFS(I4093=0,$X$32,I4093=1,$X$31)*_xlfn.IFS(J4093=0,$X$37,J4093=1,$X$36)*_xlfn.IFS(K4093=0,$X$42,K4093=1,$X$41)*_xlfn.IFS(L4093=0,$X$47,L4093=1,$X$46)*_xlfn.IFS(M4093=0,$X$52,M4093=1,$X$51)*_xlfn.IFS(N4093=0,$X$57,N4093=1,$X$56)</f>
        <v>1.5528102794127224E-4</v>
      </c>
      <c r="Q4093" cm="1">
        <f t="array" ref="Q4093">$W$2*_xlfn.IFS(C4093="data_analyst",$Z$5,C4093="data_engineer",$Z$6,C4093="data_scientist",$Z$7)*_xlfn.IFS(E4093=0,$Z$12,E4093=1,$Z$11)*_xlfn.IFS(F4093=0,$Z$17,F4093=1,$Z$16)*_xlfn.IFS(G4093=0,$Z$22,G4093=1,$Z$21)*_xlfn.IFS(H4093=0,$Z$27,H4093=1,$Z$26)*_xlfn.IFS(I4093=0,$Z$32,I4093=1,$Z$31)*_xlfn.IFS(J4093=0,$Z$37,J4093=1,$Z$36)*_xlfn.IFS(K4093=0,$Z$42,K4093=1,$Z$41)*_xlfn.IFS(L4093=0,$Z$47,L4093=1,$Z$46)*_xlfn.IFS(M4093=0,$Z$52,M4093=1,$Z$51)*_xlfn.IFS(N4093=0,$Z$57,N4093=1,$Z$56)</f>
        <v>2.6872058892009597E-4</v>
      </c>
      <c r="R4093" t="str" cm="1">
        <f t="array" ref="R4093">_xlfn.IFS(AND(O4093&gt;P4093,O4093&gt;Q4093),"Low",AND(P4093&gt;O4093,P4093&gt;Q4093),"Medium",AND(Q4093&gt;O4093,Q4093&gt;P4093),"High")</f>
        <v>High</v>
      </c>
      <c r="S4093" t="str">
        <f t="shared" si="128"/>
        <v>T</v>
      </c>
    </row>
    <row r="4094" spans="1:19" x14ac:dyDescent="0.3">
      <c r="A4094" t="s">
        <v>18</v>
      </c>
      <c r="B4094">
        <v>5</v>
      </c>
      <c r="C4094" t="s">
        <v>15</v>
      </c>
      <c r="D4094" t="str">
        <f t="shared" si="127"/>
        <v>High</v>
      </c>
      <c r="E4094">
        <v>1</v>
      </c>
      <c r="F4094">
        <v>1</v>
      </c>
      <c r="G4094">
        <v>0</v>
      </c>
      <c r="H4094">
        <v>0</v>
      </c>
      <c r="I4094">
        <v>0</v>
      </c>
      <c r="J4094">
        <v>1</v>
      </c>
      <c r="K4094">
        <v>0</v>
      </c>
      <c r="L4094">
        <v>0</v>
      </c>
      <c r="M4094">
        <v>0</v>
      </c>
      <c r="N4094">
        <v>1</v>
      </c>
      <c r="O4094" cm="1">
        <f t="array" ref="O4094">$U$2*_xlfn.IFS(C4094="data_analyst",$V$5,C4094="data_engineer",$V$6,C4094="data_scientist",$V$7)*_xlfn.IFS(E4094=0,$V$12,E4094=1,$V$11)*_xlfn.IFS(F4094=0,$V$17,F4094=1,$V$16)*_xlfn.IFS(G4094=0,$V$22,G4094=1,$V$21)*_xlfn.IFS(H4094=0,$V$27,H4094=1,$V$26)*_xlfn.IFS(I4094=0,$V$32,I4094=1,$V$31)*_xlfn.IFS(J4094=0,$V$37,J4094=1,$V$36)*_xlfn.IFS(K4094=0,$V$42,K4094=1,$V$41)*_xlfn.IFS(L4094=0,$V$47,L4094=1,$V$46)*_xlfn.IFS(M4094=0,$V$52,M4094=1,$V$51)*_xlfn.IFS(N4094=0,$V$57,N4094=1,$V$56)</f>
        <v>3.7788725588974699E-3</v>
      </c>
      <c r="P4094" cm="1">
        <f t="array" ref="P4094">$V$2*_xlfn.IFS(C4094="data_analyst",$X$5,C4094="data_engineer",$X$6,C4094="data_scientist",$X$7)*_xlfn.IFS(E4094=0,$X$12,E4094=1,$X$11)*_xlfn.IFS(F4094=0,$X$17,F4094=1,$X$16)*_xlfn.IFS(G4094=0,$X$22,G4094=1,$X$21)*_xlfn.IFS(H4094=0,$X$27,H4094=1,$X$26)*_xlfn.IFS(I4094=0,$X$32,I4094=1,$X$31)*_xlfn.IFS(J4094=0,$X$37,J4094=1,$X$36)*_xlfn.IFS(K4094=0,$X$42,K4094=1,$X$41)*_xlfn.IFS(L4094=0,$X$47,L4094=1,$X$46)*_xlfn.IFS(M4094=0,$X$52,M4094=1,$X$51)*_xlfn.IFS(N4094=0,$X$57,N4094=1,$X$56)</f>
        <v>8.3520429436262781E-5</v>
      </c>
      <c r="Q4094" cm="1">
        <f t="array" ref="Q4094">$W$2*_xlfn.IFS(C4094="data_analyst",$Z$5,C4094="data_engineer",$Z$6,C4094="data_scientist",$Z$7)*_xlfn.IFS(E4094=0,$Z$12,E4094=1,$Z$11)*_xlfn.IFS(F4094=0,$Z$17,F4094=1,$Z$16)*_xlfn.IFS(G4094=0,$Z$22,G4094=1,$Z$21)*_xlfn.IFS(H4094=0,$Z$27,H4094=1,$Z$26)*_xlfn.IFS(I4094=0,$Z$32,I4094=1,$Z$31)*_xlfn.IFS(J4094=0,$Z$37,J4094=1,$Z$36)*_xlfn.IFS(K4094=0,$Z$42,K4094=1,$Z$41)*_xlfn.IFS(L4094=0,$Z$47,L4094=1,$Z$46)*_xlfn.IFS(M4094=0,$Z$52,M4094=1,$Z$51)*_xlfn.IFS(N4094=0,$Z$57,N4094=1,$Z$56)</f>
        <v>4.0768386065440299E-4</v>
      </c>
      <c r="R4094" t="str" cm="1">
        <f t="array" ref="R4094">_xlfn.IFS(AND(O4094&gt;P4094,O4094&gt;Q4094),"Low",AND(P4094&gt;O4094,P4094&gt;Q4094),"Medium",AND(Q4094&gt;O4094,Q4094&gt;P4094),"High")</f>
        <v>Low</v>
      </c>
      <c r="S4094" t="str">
        <f t="shared" si="128"/>
        <v>F</v>
      </c>
    </row>
    <row r="4095" spans="1:19" x14ac:dyDescent="0.3">
      <c r="A4095" t="s">
        <v>18</v>
      </c>
      <c r="B4095">
        <v>6</v>
      </c>
      <c r="C4095" t="s">
        <v>15</v>
      </c>
      <c r="D4095" t="str">
        <f t="shared" si="127"/>
        <v>High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</v>
      </c>
      <c r="O4095" cm="1">
        <f t="array" ref="O4095">$U$2*_xlfn.IFS(C4095="data_analyst",$V$5,C4095="data_engineer",$V$6,C4095="data_scientist",$V$7)*_xlfn.IFS(E4095=0,$V$12,E4095=1,$V$11)*_xlfn.IFS(F4095=0,$V$17,F4095=1,$V$16)*_xlfn.IFS(G4095=0,$V$22,G4095=1,$V$21)*_xlfn.IFS(H4095=0,$V$27,H4095=1,$V$26)*_xlfn.IFS(I4095=0,$V$32,I4095=1,$V$31)*_xlfn.IFS(J4095=0,$V$37,J4095=1,$V$36)*_xlfn.IFS(K4095=0,$V$42,K4095=1,$V$41)*_xlfn.IFS(L4095=0,$V$47,L4095=1,$V$46)*_xlfn.IFS(M4095=0,$V$52,M4095=1,$V$51)*_xlfn.IFS(N4095=0,$V$57,N4095=1,$V$56)</f>
        <v>1.8002646761135725E-2</v>
      </c>
      <c r="P4095" cm="1">
        <f t="array" ref="P4095">$V$2*_xlfn.IFS(C4095="data_analyst",$X$5,C4095="data_engineer",$X$6,C4095="data_scientist",$X$7)*_xlfn.IFS(E4095=0,$X$12,E4095=1,$X$11)*_xlfn.IFS(F4095=0,$X$17,F4095=1,$X$16)*_xlfn.IFS(G4095=0,$X$22,G4095=1,$X$21)*_xlfn.IFS(H4095=0,$X$27,H4095=1,$X$26)*_xlfn.IFS(I4095=0,$X$32,I4095=1,$X$31)*_xlfn.IFS(J4095=0,$X$37,J4095=1,$X$36)*_xlfn.IFS(K4095=0,$X$42,K4095=1,$X$41)*_xlfn.IFS(L4095=0,$X$47,L4095=1,$X$46)*_xlfn.IFS(M4095=0,$X$52,M4095=1,$X$51)*_xlfn.IFS(N4095=0,$X$57,N4095=1,$X$56)</f>
        <v>1.1404719368761322E-4</v>
      </c>
      <c r="Q4095" cm="1">
        <f t="array" ref="Q4095">$W$2*_xlfn.IFS(C4095="data_analyst",$Z$5,C4095="data_engineer",$Z$6,C4095="data_scientist",$Z$7)*_xlfn.IFS(E4095=0,$Z$12,E4095=1,$Z$11)*_xlfn.IFS(F4095=0,$Z$17,F4095=1,$Z$16)*_xlfn.IFS(G4095=0,$Z$22,G4095=1,$Z$21)*_xlfn.IFS(H4095=0,$Z$27,H4095=1,$Z$26)*_xlfn.IFS(I4095=0,$Z$32,I4095=1,$Z$31)*_xlfn.IFS(J4095=0,$Z$37,J4095=1,$Z$36)*_xlfn.IFS(K4095=0,$Z$42,K4095=1,$Z$41)*_xlfn.IFS(L4095=0,$Z$47,L4095=1,$Z$46)*_xlfn.IFS(M4095=0,$Z$52,M4095=1,$Z$51)*_xlfn.IFS(N4095=0,$Z$57,N4095=1,$Z$56)</f>
        <v>1.0309290867700006E-3</v>
      </c>
      <c r="R4095" t="str" cm="1">
        <f t="array" ref="R4095">_xlfn.IFS(AND(O4095&gt;P4095,O4095&gt;Q4095),"Low",AND(P4095&gt;O4095,P4095&gt;Q4095),"Medium",AND(Q4095&gt;O4095,Q4095&gt;P4095),"High")</f>
        <v>Low</v>
      </c>
      <c r="S4095" t="str">
        <f t="shared" si="128"/>
        <v>F</v>
      </c>
    </row>
    <row r="4096" spans="1:19" x14ac:dyDescent="0.3">
      <c r="A4096" t="s">
        <v>18</v>
      </c>
      <c r="B4096">
        <v>6</v>
      </c>
      <c r="C4096" t="s">
        <v>15</v>
      </c>
      <c r="D4096" t="str">
        <f t="shared" si="127"/>
        <v>High</v>
      </c>
      <c r="E4096">
        <v>1</v>
      </c>
      <c r="F4096">
        <v>0</v>
      </c>
      <c r="G4096">
        <v>1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  <c r="O4096" cm="1">
        <f t="array" ref="O4096">$U$2*_xlfn.IFS(C4096="data_analyst",$V$5,C4096="data_engineer",$V$6,C4096="data_scientist",$V$7)*_xlfn.IFS(E4096=0,$V$12,E4096=1,$V$11)*_xlfn.IFS(F4096=0,$V$17,F4096=1,$V$16)*_xlfn.IFS(G4096=0,$V$22,G4096=1,$V$21)*_xlfn.IFS(H4096=0,$V$27,H4096=1,$V$26)*_xlfn.IFS(I4096=0,$V$32,I4096=1,$V$31)*_xlfn.IFS(J4096=0,$V$37,J4096=1,$V$36)*_xlfn.IFS(K4096=0,$V$42,K4096=1,$V$41)*_xlfn.IFS(L4096=0,$V$47,L4096=1,$V$46)*_xlfn.IFS(M4096=0,$V$52,M4096=1,$V$51)*_xlfn.IFS(N4096=0,$V$57,N4096=1,$V$56)</f>
        <v>5.5023664298472824E-4</v>
      </c>
      <c r="P4096" cm="1">
        <f t="array" ref="P4096">$V$2*_xlfn.IFS(C4096="data_analyst",$X$5,C4096="data_engineer",$X$6,C4096="data_scientist",$X$7)*_xlfn.IFS(E4096=0,$X$12,E4096=1,$X$11)*_xlfn.IFS(F4096=0,$X$17,F4096=1,$X$16)*_xlfn.IFS(G4096=0,$X$22,G4096=1,$X$21)*_xlfn.IFS(H4096=0,$X$27,H4096=1,$X$26)*_xlfn.IFS(I4096=0,$X$32,I4096=1,$X$31)*_xlfn.IFS(J4096=0,$X$37,J4096=1,$X$36)*_xlfn.IFS(K4096=0,$X$42,K4096=1,$X$41)*_xlfn.IFS(L4096=0,$X$47,L4096=1,$X$46)*_xlfn.IFS(M4096=0,$X$52,M4096=1,$X$51)*_xlfn.IFS(N4096=0,$X$57,N4096=1,$X$56)</f>
        <v>2.9597471053400225E-4</v>
      </c>
      <c r="Q4096" cm="1">
        <f t="array" ref="Q4096">$W$2*_xlfn.IFS(C4096="data_analyst",$Z$5,C4096="data_engineer",$Z$6,C4096="data_scientist",$Z$7)*_xlfn.IFS(E4096=0,$Z$12,E4096=1,$Z$11)*_xlfn.IFS(F4096=0,$Z$17,F4096=1,$Z$16)*_xlfn.IFS(G4096=0,$Z$22,G4096=1,$Z$21)*_xlfn.IFS(H4096=0,$Z$27,H4096=1,$Z$26)*_xlfn.IFS(I4096=0,$Z$32,I4096=1,$Z$31)*_xlfn.IFS(J4096=0,$Z$37,J4096=1,$Z$36)*_xlfn.IFS(K4096=0,$Z$42,K4096=1,$Z$41)*_xlfn.IFS(L4096=0,$Z$47,L4096=1,$Z$46)*_xlfn.IFS(M4096=0,$Z$52,M4096=1,$Z$51)*_xlfn.IFS(N4096=0,$Z$57,N4096=1,$Z$56)</f>
        <v>5.0391823226388684E-4</v>
      </c>
      <c r="R4096" t="str" cm="1">
        <f t="array" ref="R4096">_xlfn.IFS(AND(O4096&gt;P4096,O4096&gt;Q4096),"Low",AND(P4096&gt;O4096,P4096&gt;Q4096),"Medium",AND(Q4096&gt;O4096,Q4096&gt;P4096),"High")</f>
        <v>Low</v>
      </c>
      <c r="S4096" t="str">
        <f t="shared" si="128"/>
        <v>F</v>
      </c>
    </row>
    <row r="4097" spans="1:19" x14ac:dyDescent="0.3">
      <c r="A4097" t="s">
        <v>18</v>
      </c>
      <c r="B4097">
        <v>1</v>
      </c>
      <c r="C4097" t="s">
        <v>15</v>
      </c>
      <c r="D4097" t="str">
        <f t="shared" si="127"/>
        <v>Medium</v>
      </c>
      <c r="E4097">
        <v>1</v>
      </c>
      <c r="F4097">
        <v>1</v>
      </c>
      <c r="G4097">
        <v>1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 cm="1">
        <f t="array" ref="O4097">$U$2*_xlfn.IFS(C4097="data_analyst",$V$5,C4097="data_engineer",$V$6,C4097="data_scientist",$V$7)*_xlfn.IFS(E4097=0,$V$12,E4097=1,$V$11)*_xlfn.IFS(F4097=0,$V$17,F4097=1,$V$16)*_xlfn.IFS(G4097=0,$V$22,G4097=1,$V$21)*_xlfn.IFS(H4097=0,$V$27,H4097=1,$V$26)*_xlfn.IFS(I4097=0,$V$32,I4097=1,$V$31)*_xlfn.IFS(J4097=0,$V$37,J4097=1,$V$36)*_xlfn.IFS(K4097=0,$V$42,K4097=1,$V$41)*_xlfn.IFS(L4097=0,$V$47,L4097=1,$V$46)*_xlfn.IFS(M4097=0,$V$52,M4097=1,$V$51)*_xlfn.IFS(N4097=0,$V$57,N4097=1,$V$56)</f>
        <v>7.1690885362428198E-4</v>
      </c>
      <c r="P4097" cm="1">
        <f t="array" ref="P4097">$V$2*_xlfn.IFS(C4097="data_analyst",$X$5,C4097="data_engineer",$X$6,C4097="data_scientist",$X$7)*_xlfn.IFS(E4097=0,$X$12,E4097=1,$X$11)*_xlfn.IFS(F4097=0,$X$17,F4097=1,$X$16)*_xlfn.IFS(G4097=0,$X$22,G4097=1,$X$21)*_xlfn.IFS(H4097=0,$X$27,H4097=1,$X$26)*_xlfn.IFS(I4097=0,$X$32,I4097=1,$X$31)*_xlfn.IFS(J4097=0,$X$37,J4097=1,$X$36)*_xlfn.IFS(K4097=0,$X$42,K4097=1,$X$41)*_xlfn.IFS(L4097=0,$X$47,L4097=1,$X$46)*_xlfn.IFS(M4097=0,$X$52,M4097=1,$X$51)*_xlfn.IFS(N4097=0,$X$57,N4097=1,$X$56)</f>
        <v>3.4333066421944267E-4</v>
      </c>
      <c r="Q4097" cm="1">
        <f t="array" ref="Q4097">$W$2*_xlfn.IFS(C4097="data_analyst",$Z$5,C4097="data_engineer",$Z$6,C4097="data_scientist",$Z$7)*_xlfn.IFS(E4097=0,$Z$12,E4097=1,$Z$11)*_xlfn.IFS(F4097=0,$Z$17,F4097=1,$Z$16)*_xlfn.IFS(G4097=0,$Z$22,G4097=1,$Z$21)*_xlfn.IFS(H4097=0,$Z$27,H4097=1,$Z$26)*_xlfn.IFS(I4097=0,$Z$32,I4097=1,$Z$31)*_xlfn.IFS(J4097=0,$Z$37,J4097=1,$Z$36)*_xlfn.IFS(K4097=0,$Z$42,K4097=1,$Z$41)*_xlfn.IFS(L4097=0,$Z$47,L4097=1,$Z$46)*_xlfn.IFS(M4097=0,$Z$52,M4097=1,$Z$51)*_xlfn.IFS(N4097=0,$Z$57,N4097=1,$Z$56)</f>
        <v>5.3445873118897072E-4</v>
      </c>
      <c r="R4097" t="str" cm="1">
        <f t="array" ref="R4097">_xlfn.IFS(AND(O4097&gt;P4097,O4097&gt;Q4097),"Low",AND(P4097&gt;O4097,P4097&gt;Q4097),"Medium",AND(Q4097&gt;O4097,Q4097&gt;P4097),"High")</f>
        <v>Low</v>
      </c>
      <c r="S4097" t="str">
        <f t="shared" si="128"/>
        <v>F</v>
      </c>
    </row>
    <row r="4098" spans="1:19" x14ac:dyDescent="0.3">
      <c r="A4098" t="s">
        <v>18</v>
      </c>
      <c r="B4098">
        <v>2</v>
      </c>
      <c r="C4098" t="s">
        <v>15</v>
      </c>
      <c r="D4098" t="str">
        <f t="shared" ref="D4098:D4161" si="129">IF(AND(C4098="data_analyst",A4098="Medium",B4098&gt;4),"High",A4098)</f>
        <v>Medium</v>
      </c>
      <c r="E4098">
        <v>1</v>
      </c>
      <c r="F4098">
        <v>1</v>
      </c>
      <c r="G4098">
        <v>0</v>
      </c>
      <c r="H4098">
        <v>0</v>
      </c>
      <c r="I4098">
        <v>0</v>
      </c>
      <c r="J4098">
        <v>1</v>
      </c>
      <c r="K4098">
        <v>0</v>
      </c>
      <c r="L4098">
        <v>0</v>
      </c>
      <c r="M4098">
        <v>1</v>
      </c>
      <c r="N4098">
        <v>1</v>
      </c>
      <c r="O4098" cm="1">
        <f t="array" ref="O4098">$U$2*_xlfn.IFS(C4098="data_analyst",$V$5,C4098="data_engineer",$V$6,C4098="data_scientist",$V$7)*_xlfn.IFS(E4098=0,$V$12,E4098=1,$V$11)*_xlfn.IFS(F4098=0,$V$17,F4098=1,$V$16)*_xlfn.IFS(G4098=0,$V$22,G4098=1,$V$21)*_xlfn.IFS(H4098=0,$V$27,H4098=1,$V$26)*_xlfn.IFS(I4098=0,$V$32,I4098=1,$V$31)*_xlfn.IFS(J4098=0,$V$37,J4098=1,$V$36)*_xlfn.IFS(K4098=0,$V$42,K4098=1,$V$41)*_xlfn.IFS(L4098=0,$V$47,L4098=1,$V$46)*_xlfn.IFS(M4098=0,$V$52,M4098=1,$V$51)*_xlfn.IFS(N4098=0,$V$57,N4098=1,$V$56)</f>
        <v>3.2020353147043989E-4</v>
      </c>
      <c r="P4098" cm="1">
        <f t="array" ref="P4098">$V$2*_xlfn.IFS(C4098="data_analyst",$X$5,C4098="data_engineer",$X$6,C4098="data_scientist",$X$7)*_xlfn.IFS(E4098=0,$X$12,E4098=1,$X$11)*_xlfn.IFS(F4098=0,$X$17,F4098=1,$X$16)*_xlfn.IFS(G4098=0,$X$22,G4098=1,$X$21)*_xlfn.IFS(H4098=0,$X$27,H4098=1,$X$26)*_xlfn.IFS(I4098=0,$X$32,I4098=1,$X$31)*_xlfn.IFS(J4098=0,$X$37,J4098=1,$X$36)*_xlfn.IFS(K4098=0,$X$42,K4098=1,$X$41)*_xlfn.IFS(L4098=0,$X$47,L4098=1,$X$46)*_xlfn.IFS(M4098=0,$X$52,M4098=1,$X$51)*_xlfn.IFS(N4098=0,$X$57,N4098=1,$X$56)</f>
        <v>4.6681319055478627E-5</v>
      </c>
      <c r="Q4098" cm="1">
        <f t="array" ref="Q4098">$W$2*_xlfn.IFS(C4098="data_analyst",$Z$5,C4098="data_engineer",$Z$6,C4098="data_scientist",$Z$7)*_xlfn.IFS(E4098=0,$Z$12,E4098=1,$Z$11)*_xlfn.IFS(F4098=0,$Z$17,F4098=1,$Z$16)*_xlfn.IFS(G4098=0,$Z$22,G4098=1,$Z$21)*_xlfn.IFS(H4098=0,$Z$27,H4098=1,$Z$26)*_xlfn.IFS(I4098=0,$Z$32,I4098=1,$Z$31)*_xlfn.IFS(J4098=0,$Z$37,J4098=1,$Z$36)*_xlfn.IFS(K4098=0,$Z$42,K4098=1,$Z$41)*_xlfn.IFS(L4098=0,$Z$47,L4098=1,$Z$46)*_xlfn.IFS(M4098=0,$Z$52,M4098=1,$Z$51)*_xlfn.IFS(N4098=0,$Z$57,N4098=1,$Z$56)</f>
        <v>1.2853475684074987E-4</v>
      </c>
      <c r="R4098" t="str" cm="1">
        <f t="array" ref="R4098">_xlfn.IFS(AND(O4098&gt;P4098,O4098&gt;Q4098),"Low",AND(P4098&gt;O4098,P4098&gt;Q4098),"Medium",AND(Q4098&gt;O4098,Q4098&gt;P4098),"High")</f>
        <v>Low</v>
      </c>
      <c r="S4098" t="str">
        <f t="shared" si="128"/>
        <v>F</v>
      </c>
    </row>
    <row r="4099" spans="1:19" x14ac:dyDescent="0.3">
      <c r="A4099" t="s">
        <v>18</v>
      </c>
      <c r="B4099">
        <v>4</v>
      </c>
      <c r="C4099" t="s">
        <v>15</v>
      </c>
      <c r="D4099" t="str">
        <f t="shared" si="129"/>
        <v>Medium</v>
      </c>
      <c r="E4099">
        <v>0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</v>
      </c>
      <c r="O4099" cm="1">
        <f t="array" ref="O4099">$U$2*_xlfn.IFS(C4099="data_analyst",$V$5,C4099="data_engineer",$V$6,C4099="data_scientist",$V$7)*_xlfn.IFS(E4099=0,$V$12,E4099=1,$V$11)*_xlfn.IFS(F4099=0,$V$17,F4099=1,$V$16)*_xlfn.IFS(G4099=0,$V$22,G4099=1,$V$21)*_xlfn.IFS(H4099=0,$V$27,H4099=1,$V$26)*_xlfn.IFS(I4099=0,$V$32,I4099=1,$V$31)*_xlfn.IFS(J4099=0,$V$37,J4099=1,$V$36)*_xlfn.IFS(K4099=0,$V$42,K4099=1,$V$41)*_xlfn.IFS(L4099=0,$V$47,L4099=1,$V$46)*_xlfn.IFS(M4099=0,$V$52,M4099=1,$V$51)*_xlfn.IFS(N4099=0,$V$57,N4099=1,$V$56)</f>
        <v>2.3455829444072339E-2</v>
      </c>
      <c r="P4099" cm="1">
        <f t="array" ref="P4099">$V$2*_xlfn.IFS(C4099="data_analyst",$X$5,C4099="data_engineer",$X$6,C4099="data_scientist",$X$7)*_xlfn.IFS(E4099=0,$X$12,E4099=1,$X$11)*_xlfn.IFS(F4099=0,$X$17,F4099=1,$X$16)*_xlfn.IFS(G4099=0,$X$22,G4099=1,$X$21)*_xlfn.IFS(H4099=0,$X$27,H4099=1,$X$26)*_xlfn.IFS(I4099=0,$X$32,I4099=1,$X$31)*_xlfn.IFS(J4099=0,$X$37,J4099=1,$X$36)*_xlfn.IFS(K4099=0,$X$42,K4099=1,$X$41)*_xlfn.IFS(L4099=0,$X$47,L4099=1,$X$46)*_xlfn.IFS(M4099=0,$X$52,M4099=1,$X$51)*_xlfn.IFS(N4099=0,$X$57,N4099=1,$X$56)</f>
        <v>1.3229474467763136E-4</v>
      </c>
      <c r="Q4099" cm="1">
        <f t="array" ref="Q4099">$W$2*_xlfn.IFS(C4099="data_analyst",$Z$5,C4099="data_engineer",$Z$6,C4099="data_scientist",$Z$7)*_xlfn.IFS(E4099=0,$Z$12,E4099=1,$Z$11)*_xlfn.IFS(F4099=0,$Z$17,F4099=1,$Z$16)*_xlfn.IFS(G4099=0,$Z$22,G4099=1,$Z$21)*_xlfn.IFS(H4099=0,$Z$27,H4099=1,$Z$26)*_xlfn.IFS(I4099=0,$Z$32,I4099=1,$Z$31)*_xlfn.IFS(J4099=0,$Z$37,J4099=1,$Z$36)*_xlfn.IFS(K4099=0,$Z$42,K4099=1,$Z$41)*_xlfn.IFS(L4099=0,$Z$47,L4099=1,$Z$46)*_xlfn.IFS(M4099=0,$Z$52,M4099=1,$Z$51)*_xlfn.IFS(N4099=0,$Z$57,N4099=1,$Z$56)</f>
        <v>1.0934096374833335E-3</v>
      </c>
      <c r="R4099" t="str" cm="1">
        <f t="array" ref="R4099">_xlfn.IFS(AND(O4099&gt;P4099,O4099&gt;Q4099),"Low",AND(P4099&gt;O4099,P4099&gt;Q4099),"Medium",AND(Q4099&gt;O4099,Q4099&gt;P4099),"High")</f>
        <v>Low</v>
      </c>
      <c r="S4099" t="str">
        <f t="shared" ref="S4099:S4162" si="130">IF(D4099=R4099,"T","F")</f>
        <v>F</v>
      </c>
    </row>
    <row r="4100" spans="1:19" x14ac:dyDescent="0.3">
      <c r="A4100" t="s">
        <v>18</v>
      </c>
      <c r="B4100">
        <v>9</v>
      </c>
      <c r="C4100" t="s">
        <v>15</v>
      </c>
      <c r="D4100" t="str">
        <f t="shared" si="129"/>
        <v>High</v>
      </c>
      <c r="E4100">
        <v>1</v>
      </c>
      <c r="F4100">
        <v>1</v>
      </c>
      <c r="G4100">
        <v>0</v>
      </c>
      <c r="H4100">
        <v>1</v>
      </c>
      <c r="I4100">
        <v>1</v>
      </c>
      <c r="J4100">
        <v>1</v>
      </c>
      <c r="K4100">
        <v>0</v>
      </c>
      <c r="L4100">
        <v>0</v>
      </c>
      <c r="M4100">
        <v>1</v>
      </c>
      <c r="N4100">
        <v>1</v>
      </c>
      <c r="O4100" cm="1">
        <f t="array" ref="O4100">$U$2*_xlfn.IFS(C4100="data_analyst",$V$5,C4100="data_engineer",$V$6,C4100="data_scientist",$V$7)*_xlfn.IFS(E4100=0,$V$12,E4100=1,$V$11)*_xlfn.IFS(F4100=0,$V$17,F4100=1,$V$16)*_xlfn.IFS(G4100=0,$V$22,G4100=1,$V$21)*_xlfn.IFS(H4100=0,$V$27,H4100=1,$V$26)*_xlfn.IFS(I4100=0,$V$32,I4100=1,$V$31)*_xlfn.IFS(J4100=0,$V$37,J4100=1,$V$36)*_xlfn.IFS(K4100=0,$V$42,K4100=1,$V$41)*_xlfn.IFS(L4100=0,$V$47,L4100=1,$V$46)*_xlfn.IFS(M4100=0,$V$52,M4100=1,$V$51)*_xlfn.IFS(N4100=0,$V$57,N4100=1,$V$56)</f>
        <v>7.6569730980036441E-6</v>
      </c>
      <c r="P4100" cm="1">
        <f t="array" ref="P4100">$V$2*_xlfn.IFS(C4100="data_analyst",$X$5,C4100="data_engineer",$X$6,C4100="data_scientist",$X$7)*_xlfn.IFS(E4100=0,$X$12,E4100=1,$X$11)*_xlfn.IFS(F4100=0,$X$17,F4100=1,$X$16)*_xlfn.IFS(G4100=0,$X$22,G4100=1,$X$21)*_xlfn.IFS(H4100=0,$X$27,H4100=1,$X$26)*_xlfn.IFS(I4100=0,$X$32,I4100=1,$X$31)*_xlfn.IFS(J4100=0,$X$37,J4100=1,$X$36)*_xlfn.IFS(K4100=0,$X$42,K4100=1,$X$41)*_xlfn.IFS(L4100=0,$X$47,L4100=1,$X$46)*_xlfn.IFS(M4100=0,$X$52,M4100=1,$X$51)*_xlfn.IFS(N4100=0,$X$57,N4100=1,$X$56)</f>
        <v>2.9479759338629884E-5</v>
      </c>
      <c r="Q4100" cm="1">
        <f t="array" ref="Q4100">$W$2*_xlfn.IFS(C4100="data_analyst",$Z$5,C4100="data_engineer",$Z$6,C4100="data_scientist",$Z$7)*_xlfn.IFS(E4100=0,$Z$12,E4100=1,$Z$11)*_xlfn.IFS(F4100=0,$Z$17,F4100=1,$Z$16)*_xlfn.IFS(G4100=0,$Z$22,G4100=1,$Z$21)*_xlfn.IFS(H4100=0,$Z$27,H4100=1,$Z$26)*_xlfn.IFS(I4100=0,$Z$32,I4100=1,$Z$31)*_xlfn.IFS(J4100=0,$Z$37,J4100=1,$Z$36)*_xlfn.IFS(K4100=0,$Z$42,K4100=1,$Z$41)*_xlfn.IFS(L4100=0,$Z$47,L4100=1,$Z$46)*_xlfn.IFS(M4100=0,$Z$52,M4100=1,$Z$51)*_xlfn.IFS(N4100=0,$Z$57,N4100=1,$Z$56)</f>
        <v>3.3998397221035052E-5</v>
      </c>
      <c r="R4100" t="str" cm="1">
        <f t="array" ref="R4100">_xlfn.IFS(AND(O4100&gt;P4100,O4100&gt;Q4100),"Low",AND(P4100&gt;O4100,P4100&gt;Q4100),"Medium",AND(Q4100&gt;O4100,Q4100&gt;P4100),"High")</f>
        <v>High</v>
      </c>
      <c r="S4100" t="str">
        <f t="shared" si="130"/>
        <v>T</v>
      </c>
    </row>
    <row r="4101" spans="1:19" x14ac:dyDescent="0.3">
      <c r="A4101" t="s">
        <v>18</v>
      </c>
      <c r="B4101">
        <v>6</v>
      </c>
      <c r="C4101" t="s">
        <v>15</v>
      </c>
      <c r="D4101" t="str">
        <f t="shared" si="129"/>
        <v>High</v>
      </c>
      <c r="E4101">
        <v>1</v>
      </c>
      <c r="F4101">
        <v>1</v>
      </c>
      <c r="G4101">
        <v>0</v>
      </c>
      <c r="H4101">
        <v>0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1</v>
      </c>
      <c r="O4101" cm="1">
        <f t="array" ref="O4101">$U$2*_xlfn.IFS(C4101="data_analyst",$V$5,C4101="data_engineer",$V$6,C4101="data_scientist",$V$7)*_xlfn.IFS(E4101=0,$V$12,E4101=1,$V$11)*_xlfn.IFS(F4101=0,$V$17,F4101=1,$V$16)*_xlfn.IFS(G4101=0,$V$22,G4101=1,$V$21)*_xlfn.IFS(H4101=0,$V$27,H4101=1,$V$26)*_xlfn.IFS(I4101=0,$V$32,I4101=1,$V$31)*_xlfn.IFS(J4101=0,$V$37,J4101=1,$V$36)*_xlfn.IFS(K4101=0,$V$42,K4101=1,$V$41)*_xlfn.IFS(L4101=0,$V$47,L4101=1,$V$46)*_xlfn.IFS(M4101=0,$V$52,M4101=1,$V$51)*_xlfn.IFS(N4101=0,$V$57,N4101=1,$V$56)</f>
        <v>3.7788725588974699E-3</v>
      </c>
      <c r="P4101" cm="1">
        <f t="array" ref="P4101">$V$2*_xlfn.IFS(C4101="data_analyst",$X$5,C4101="data_engineer",$X$6,C4101="data_scientist",$X$7)*_xlfn.IFS(E4101=0,$X$12,E4101=1,$X$11)*_xlfn.IFS(F4101=0,$X$17,F4101=1,$X$16)*_xlfn.IFS(G4101=0,$X$22,G4101=1,$X$21)*_xlfn.IFS(H4101=0,$X$27,H4101=1,$X$26)*_xlfn.IFS(I4101=0,$X$32,I4101=1,$X$31)*_xlfn.IFS(J4101=0,$X$37,J4101=1,$X$36)*_xlfn.IFS(K4101=0,$X$42,K4101=1,$X$41)*_xlfn.IFS(L4101=0,$X$47,L4101=1,$X$46)*_xlfn.IFS(M4101=0,$X$52,M4101=1,$X$51)*_xlfn.IFS(N4101=0,$X$57,N4101=1,$X$56)</f>
        <v>8.3520429436262781E-5</v>
      </c>
      <c r="Q4101" cm="1">
        <f t="array" ref="Q4101">$W$2*_xlfn.IFS(C4101="data_analyst",$Z$5,C4101="data_engineer",$Z$6,C4101="data_scientist",$Z$7)*_xlfn.IFS(E4101=0,$Z$12,E4101=1,$Z$11)*_xlfn.IFS(F4101=0,$Z$17,F4101=1,$Z$16)*_xlfn.IFS(G4101=0,$Z$22,G4101=1,$Z$21)*_xlfn.IFS(H4101=0,$Z$27,H4101=1,$Z$26)*_xlfn.IFS(I4101=0,$Z$32,I4101=1,$Z$31)*_xlfn.IFS(J4101=0,$Z$37,J4101=1,$Z$36)*_xlfn.IFS(K4101=0,$Z$42,K4101=1,$Z$41)*_xlfn.IFS(L4101=0,$Z$47,L4101=1,$Z$46)*_xlfn.IFS(M4101=0,$Z$52,M4101=1,$Z$51)*_xlfn.IFS(N4101=0,$Z$57,N4101=1,$Z$56)</f>
        <v>4.0768386065440299E-4</v>
      </c>
      <c r="R4101" t="str" cm="1">
        <f t="array" ref="R4101">_xlfn.IFS(AND(O4101&gt;P4101,O4101&gt;Q4101),"Low",AND(P4101&gt;O4101,P4101&gt;Q4101),"Medium",AND(Q4101&gt;O4101,Q4101&gt;P4101),"High")</f>
        <v>Low</v>
      </c>
      <c r="S4101" t="str">
        <f t="shared" si="130"/>
        <v>F</v>
      </c>
    </row>
    <row r="4102" spans="1:19" x14ac:dyDescent="0.3">
      <c r="A4102" t="s">
        <v>18</v>
      </c>
      <c r="B4102">
        <v>3</v>
      </c>
      <c r="C4102" t="s">
        <v>15</v>
      </c>
      <c r="D4102" t="str">
        <f t="shared" si="129"/>
        <v>Medium</v>
      </c>
      <c r="E4102">
        <v>1</v>
      </c>
      <c r="F4102">
        <v>1</v>
      </c>
      <c r="G4102">
        <v>0</v>
      </c>
      <c r="H4102">
        <v>0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1</v>
      </c>
      <c r="O4102" cm="1">
        <f t="array" ref="O4102">$U$2*_xlfn.IFS(C4102="data_analyst",$V$5,C4102="data_engineer",$V$6,C4102="data_scientist",$V$7)*_xlfn.IFS(E4102=0,$V$12,E4102=1,$V$11)*_xlfn.IFS(F4102=0,$V$17,F4102=1,$V$16)*_xlfn.IFS(G4102=0,$V$22,G4102=1,$V$21)*_xlfn.IFS(H4102=0,$V$27,H4102=1,$V$26)*_xlfn.IFS(I4102=0,$V$32,I4102=1,$V$31)*_xlfn.IFS(J4102=0,$V$37,J4102=1,$V$36)*_xlfn.IFS(K4102=0,$V$42,K4102=1,$V$41)*_xlfn.IFS(L4102=0,$V$47,L4102=1,$V$46)*_xlfn.IFS(M4102=0,$V$52,M4102=1,$V$51)*_xlfn.IFS(N4102=0,$V$57,N4102=1,$V$56)</f>
        <v>3.7788725588974699E-3</v>
      </c>
      <c r="P4102" cm="1">
        <f t="array" ref="P4102">$V$2*_xlfn.IFS(C4102="data_analyst",$X$5,C4102="data_engineer",$X$6,C4102="data_scientist",$X$7)*_xlfn.IFS(E4102=0,$X$12,E4102=1,$X$11)*_xlfn.IFS(F4102=0,$X$17,F4102=1,$X$16)*_xlfn.IFS(G4102=0,$X$22,G4102=1,$X$21)*_xlfn.IFS(H4102=0,$X$27,H4102=1,$X$26)*_xlfn.IFS(I4102=0,$X$32,I4102=1,$X$31)*_xlfn.IFS(J4102=0,$X$37,J4102=1,$X$36)*_xlfn.IFS(K4102=0,$X$42,K4102=1,$X$41)*_xlfn.IFS(L4102=0,$X$47,L4102=1,$X$46)*_xlfn.IFS(M4102=0,$X$52,M4102=1,$X$51)*_xlfn.IFS(N4102=0,$X$57,N4102=1,$X$56)</f>
        <v>8.3520429436262781E-5</v>
      </c>
      <c r="Q4102" cm="1">
        <f t="array" ref="Q4102">$W$2*_xlfn.IFS(C4102="data_analyst",$Z$5,C4102="data_engineer",$Z$6,C4102="data_scientist",$Z$7)*_xlfn.IFS(E4102=0,$Z$12,E4102=1,$Z$11)*_xlfn.IFS(F4102=0,$Z$17,F4102=1,$Z$16)*_xlfn.IFS(G4102=0,$Z$22,G4102=1,$Z$21)*_xlfn.IFS(H4102=0,$Z$27,H4102=1,$Z$26)*_xlfn.IFS(I4102=0,$Z$32,I4102=1,$Z$31)*_xlfn.IFS(J4102=0,$Z$37,J4102=1,$Z$36)*_xlfn.IFS(K4102=0,$Z$42,K4102=1,$Z$41)*_xlfn.IFS(L4102=0,$Z$47,L4102=1,$Z$46)*_xlfn.IFS(M4102=0,$Z$52,M4102=1,$Z$51)*_xlfn.IFS(N4102=0,$Z$57,N4102=1,$Z$56)</f>
        <v>4.0768386065440299E-4</v>
      </c>
      <c r="R4102" t="str" cm="1">
        <f t="array" ref="R4102">_xlfn.IFS(AND(O4102&gt;P4102,O4102&gt;Q4102),"Low",AND(P4102&gt;O4102,P4102&gt;Q4102),"Medium",AND(Q4102&gt;O4102,Q4102&gt;P4102),"High")</f>
        <v>Low</v>
      </c>
      <c r="S4102" t="str">
        <f t="shared" si="130"/>
        <v>F</v>
      </c>
    </row>
    <row r="4103" spans="1:19" x14ac:dyDescent="0.3">
      <c r="A4103" t="s">
        <v>18</v>
      </c>
      <c r="B4103">
        <v>7</v>
      </c>
      <c r="C4103" t="s">
        <v>15</v>
      </c>
      <c r="D4103" t="str">
        <f t="shared" si="129"/>
        <v>High</v>
      </c>
      <c r="E4103">
        <v>1</v>
      </c>
      <c r="F4103">
        <v>0</v>
      </c>
      <c r="G4103">
        <v>1</v>
      </c>
      <c r="H4103">
        <v>1</v>
      </c>
      <c r="I4103">
        <v>0</v>
      </c>
      <c r="J4103">
        <v>1</v>
      </c>
      <c r="K4103">
        <v>1</v>
      </c>
      <c r="L4103">
        <v>0</v>
      </c>
      <c r="M4103">
        <v>0</v>
      </c>
      <c r="N4103">
        <v>1</v>
      </c>
      <c r="O4103" cm="1">
        <f t="array" ref="O4103">$U$2*_xlfn.IFS(C4103="data_analyst",$V$5,C4103="data_engineer",$V$6,C4103="data_scientist",$V$7)*_xlfn.IFS(E4103=0,$V$12,E4103=1,$V$11)*_xlfn.IFS(F4103=0,$V$17,F4103=1,$V$16)*_xlfn.IFS(G4103=0,$V$22,G4103=1,$V$21)*_xlfn.IFS(H4103=0,$V$27,H4103=1,$V$26)*_xlfn.IFS(I4103=0,$V$32,I4103=1,$V$31)*_xlfn.IFS(J4103=0,$V$37,J4103=1,$V$36)*_xlfn.IFS(K4103=0,$V$42,K4103=1,$V$41)*_xlfn.IFS(L4103=0,$V$47,L4103=1,$V$46)*_xlfn.IFS(M4103=0,$V$52,M4103=1,$V$51)*_xlfn.IFS(N4103=0,$V$57,N4103=1,$V$56)</f>
        <v>3.7292543801472827E-5</v>
      </c>
      <c r="P4103" cm="1">
        <f t="array" ref="P4103">$V$2*_xlfn.IFS(C4103="data_analyst",$X$5,C4103="data_engineer",$X$6,C4103="data_scientist",$X$7)*_xlfn.IFS(E4103=0,$X$12,E4103=1,$X$11)*_xlfn.IFS(F4103=0,$X$17,F4103=1,$X$16)*_xlfn.IFS(G4103=0,$X$22,G4103=1,$X$21)*_xlfn.IFS(H4103=0,$X$27,H4103=1,$X$26)*_xlfn.IFS(I4103=0,$X$32,I4103=1,$X$31)*_xlfn.IFS(J4103=0,$X$37,J4103=1,$X$36)*_xlfn.IFS(K4103=0,$X$42,K4103=1,$X$41)*_xlfn.IFS(L4103=0,$X$47,L4103=1,$X$46)*_xlfn.IFS(M4103=0,$X$52,M4103=1,$X$51)*_xlfn.IFS(N4103=0,$X$57,N4103=1,$X$56)</f>
        <v>1.4361331110680014E-5</v>
      </c>
      <c r="Q4103" cm="1">
        <f t="array" ref="Q4103">$W$2*_xlfn.IFS(C4103="data_analyst",$Z$5,C4103="data_engineer",$Z$6,C4103="data_scientist",$Z$7)*_xlfn.IFS(E4103=0,$Z$12,E4103=1,$Z$11)*_xlfn.IFS(F4103=0,$Z$17,F4103=1,$Z$16)*_xlfn.IFS(G4103=0,$Z$22,G4103=1,$Z$21)*_xlfn.IFS(H4103=0,$Z$27,H4103=1,$Z$26)*_xlfn.IFS(I4103=0,$Z$32,I4103=1,$Z$31)*_xlfn.IFS(J4103=0,$Z$37,J4103=1,$Z$36)*_xlfn.IFS(K4103=0,$Z$42,K4103=1,$Z$41)*_xlfn.IFS(L4103=0,$Z$47,L4103=1,$Z$46)*_xlfn.IFS(M4103=0,$Z$52,M4103=1,$Z$51)*_xlfn.IFS(N4103=0,$Z$57,N4103=1,$Z$56)</f>
        <v>2.5530697214248501E-5</v>
      </c>
      <c r="R4103" t="str" cm="1">
        <f t="array" ref="R4103">_xlfn.IFS(AND(O4103&gt;P4103,O4103&gt;Q4103),"Low",AND(P4103&gt;O4103,P4103&gt;Q4103),"Medium",AND(Q4103&gt;O4103,Q4103&gt;P4103),"High")</f>
        <v>Low</v>
      </c>
      <c r="S4103" t="str">
        <f t="shared" si="130"/>
        <v>F</v>
      </c>
    </row>
    <row r="4104" spans="1:19" x14ac:dyDescent="0.3">
      <c r="A4104" t="s">
        <v>18</v>
      </c>
      <c r="B4104">
        <v>4</v>
      </c>
      <c r="C4104" t="s">
        <v>15</v>
      </c>
      <c r="D4104" t="str">
        <f t="shared" si="129"/>
        <v>Medium</v>
      </c>
      <c r="E4104">
        <v>0</v>
      </c>
      <c r="F4104">
        <v>1</v>
      </c>
      <c r="G4104">
        <v>1</v>
      </c>
      <c r="H4104">
        <v>0</v>
      </c>
      <c r="I4104">
        <v>1</v>
      </c>
      <c r="J4104">
        <v>1</v>
      </c>
      <c r="K4104">
        <v>0</v>
      </c>
      <c r="L4104">
        <v>0</v>
      </c>
      <c r="M4104">
        <v>0</v>
      </c>
      <c r="N4104">
        <v>1</v>
      </c>
      <c r="O4104" cm="1">
        <f t="array" ref="O4104">$U$2*_xlfn.IFS(C4104="data_analyst",$V$5,C4104="data_engineer",$V$6,C4104="data_scientist",$V$7)*_xlfn.IFS(E4104=0,$V$12,E4104=1,$V$11)*_xlfn.IFS(F4104=0,$V$17,F4104=1,$V$16)*_xlfn.IFS(G4104=0,$V$22,G4104=1,$V$21)*_xlfn.IFS(H4104=0,$V$27,H4104=1,$V$26)*_xlfn.IFS(I4104=0,$V$32,I4104=1,$V$31)*_xlfn.IFS(J4104=0,$V$37,J4104=1,$V$36)*_xlfn.IFS(K4104=0,$V$42,K4104=1,$V$41)*_xlfn.IFS(L4104=0,$V$47,L4104=1,$V$46)*_xlfn.IFS(M4104=0,$V$52,M4104=1,$V$51)*_xlfn.IFS(N4104=0,$V$57,N4104=1,$V$56)</f>
        <v>9.7868784649677649E-5</v>
      </c>
      <c r="P4104" cm="1">
        <f t="array" ref="P4104">$V$2*_xlfn.IFS(C4104="data_analyst",$X$5,C4104="data_engineer",$X$6,C4104="data_scientist",$X$7)*_xlfn.IFS(E4104=0,$X$12,E4104=1,$X$11)*_xlfn.IFS(F4104=0,$X$17,F4104=1,$X$16)*_xlfn.IFS(G4104=0,$X$22,G4104=1,$X$21)*_xlfn.IFS(H4104=0,$X$27,H4104=1,$X$26)*_xlfn.IFS(I4104=0,$X$32,I4104=1,$X$31)*_xlfn.IFS(J4104=0,$X$37,J4104=1,$X$36)*_xlfn.IFS(K4104=0,$X$42,K4104=1,$X$41)*_xlfn.IFS(L4104=0,$X$47,L4104=1,$X$46)*_xlfn.IFS(M4104=0,$X$52,M4104=1,$X$51)*_xlfn.IFS(N4104=0,$X$57,N4104=1,$X$56)</f>
        <v>2.6300383833768276E-5</v>
      </c>
      <c r="Q4104" cm="1">
        <f t="array" ref="Q4104">$W$2*_xlfn.IFS(C4104="data_analyst",$Z$5,C4104="data_engineer",$Z$6,C4104="data_scientist",$Z$7)*_xlfn.IFS(E4104=0,$Z$12,E4104=1,$Z$11)*_xlfn.IFS(F4104=0,$Z$17,F4104=1,$Z$16)*_xlfn.IFS(G4104=0,$Z$22,G4104=1,$Z$21)*_xlfn.IFS(H4104=0,$Z$27,H4104=1,$Z$26)*_xlfn.IFS(I4104=0,$Z$32,I4104=1,$Z$31)*_xlfn.IFS(J4104=0,$Z$37,J4104=1,$Z$36)*_xlfn.IFS(K4104=0,$Z$42,K4104=1,$Z$41)*_xlfn.IFS(L4104=0,$Z$47,L4104=1,$Z$46)*_xlfn.IFS(M4104=0,$Z$52,M4104=1,$Z$51)*_xlfn.IFS(N4104=0,$Z$57,N4104=1,$Z$56)</f>
        <v>1.0296403118615686E-4</v>
      </c>
      <c r="R4104" t="str" cm="1">
        <f t="array" ref="R4104">_xlfn.IFS(AND(O4104&gt;P4104,O4104&gt;Q4104),"Low",AND(P4104&gt;O4104,P4104&gt;Q4104),"Medium",AND(Q4104&gt;O4104,Q4104&gt;P4104),"High")</f>
        <v>High</v>
      </c>
      <c r="S4104" t="str">
        <f t="shared" si="130"/>
        <v>F</v>
      </c>
    </row>
    <row r="4105" spans="1:19" x14ac:dyDescent="0.3">
      <c r="A4105" t="s">
        <v>18</v>
      </c>
      <c r="B4105">
        <v>4</v>
      </c>
      <c r="C4105" t="s">
        <v>15</v>
      </c>
      <c r="D4105" t="str">
        <f t="shared" si="129"/>
        <v>Medium</v>
      </c>
      <c r="E4105">
        <v>1</v>
      </c>
      <c r="F4105">
        <v>1</v>
      </c>
      <c r="G4105">
        <v>0</v>
      </c>
      <c r="H4105">
        <v>1</v>
      </c>
      <c r="I4105">
        <v>1</v>
      </c>
      <c r="J4105">
        <v>0</v>
      </c>
      <c r="K4105">
        <v>0</v>
      </c>
      <c r="L4105">
        <v>0</v>
      </c>
      <c r="M4105">
        <v>1</v>
      </c>
      <c r="N4105">
        <v>1</v>
      </c>
      <c r="O4105" cm="1">
        <f t="array" ref="O4105">$U$2*_xlfn.IFS(C4105="data_analyst",$V$5,C4105="data_engineer",$V$6,C4105="data_scientist",$V$7)*_xlfn.IFS(E4105=0,$V$12,E4105=1,$V$11)*_xlfn.IFS(F4105=0,$V$17,F4105=1,$V$16)*_xlfn.IFS(G4105=0,$V$22,G4105=1,$V$21)*_xlfn.IFS(H4105=0,$V$27,H4105=1,$V$26)*_xlfn.IFS(I4105=0,$V$32,I4105=1,$V$31)*_xlfn.IFS(J4105=0,$V$37,J4105=1,$V$36)*_xlfn.IFS(K4105=0,$V$42,K4105=1,$V$41)*_xlfn.IFS(L4105=0,$V$47,L4105=1,$V$46)*_xlfn.IFS(M4105=0,$V$52,M4105=1,$V$51)*_xlfn.IFS(N4105=0,$V$57,N4105=1,$V$56)</f>
        <v>2.2299858730365666E-5</v>
      </c>
      <c r="P4105" cm="1">
        <f t="array" ref="P4105">$V$2*_xlfn.IFS(C4105="data_analyst",$X$5,C4105="data_engineer",$X$6,C4105="data_scientist",$X$7)*_xlfn.IFS(E4105=0,$X$12,E4105=1,$X$11)*_xlfn.IFS(F4105=0,$X$17,F4105=1,$X$16)*_xlfn.IFS(G4105=0,$X$22,G4105=1,$X$21)*_xlfn.IFS(H4105=0,$X$27,H4105=1,$X$26)*_xlfn.IFS(I4105=0,$X$32,I4105=1,$X$31)*_xlfn.IFS(J4105=0,$X$37,J4105=1,$X$36)*_xlfn.IFS(K4105=0,$X$42,K4105=1,$X$41)*_xlfn.IFS(L4105=0,$X$47,L4105=1,$X$46)*_xlfn.IFS(M4105=0,$X$52,M4105=1,$X$51)*_xlfn.IFS(N4105=0,$X$57,N4105=1,$X$56)</f>
        <v>1.2177620212779822E-4</v>
      </c>
      <c r="Q4105" cm="1">
        <f t="array" ref="Q4105">$W$2*_xlfn.IFS(C4105="data_analyst",$Z$5,C4105="data_engineer",$Z$6,C4105="data_scientist",$Z$7)*_xlfn.IFS(E4105=0,$Z$12,E4105=1,$Z$11)*_xlfn.IFS(F4105=0,$Z$17,F4105=1,$Z$16)*_xlfn.IFS(G4105=0,$Z$22,G4105=1,$Z$21)*_xlfn.IFS(H4105=0,$Z$27,H4105=1,$Z$26)*_xlfn.IFS(I4105=0,$Z$32,I4105=1,$Z$31)*_xlfn.IFS(J4105=0,$Z$37,J4105=1,$Z$36)*_xlfn.IFS(K4105=0,$Z$42,K4105=1,$Z$41)*_xlfn.IFS(L4105=0,$Z$47,L4105=1,$Z$46)*_xlfn.IFS(M4105=0,$Z$52,M4105=1,$Z$51)*_xlfn.IFS(N4105=0,$Z$57,N4105=1,$Z$56)</f>
        <v>1.2116207331791686E-4</v>
      </c>
      <c r="R4105" t="str" cm="1">
        <f t="array" ref="R4105">_xlfn.IFS(AND(O4105&gt;P4105,O4105&gt;Q4105),"Low",AND(P4105&gt;O4105,P4105&gt;Q4105),"Medium",AND(Q4105&gt;O4105,Q4105&gt;P4105),"High")</f>
        <v>Medium</v>
      </c>
      <c r="S4105" t="str">
        <f t="shared" si="130"/>
        <v>T</v>
      </c>
    </row>
    <row r="4106" spans="1:19" x14ac:dyDescent="0.3">
      <c r="A4106" t="s">
        <v>18</v>
      </c>
      <c r="B4106">
        <v>5</v>
      </c>
      <c r="C4106" t="s">
        <v>15</v>
      </c>
      <c r="D4106" t="str">
        <f t="shared" si="129"/>
        <v>High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</v>
      </c>
      <c r="O4106" cm="1">
        <f t="array" ref="O4106">$U$2*_xlfn.IFS(C4106="data_analyst",$V$5,C4106="data_engineer",$V$6,C4106="data_scientist",$V$7)*_xlfn.IFS(E4106=0,$V$12,E4106=1,$V$11)*_xlfn.IFS(F4106=0,$V$17,F4106=1,$V$16)*_xlfn.IFS(G4106=0,$V$22,G4106=1,$V$21)*_xlfn.IFS(H4106=0,$V$27,H4106=1,$V$26)*_xlfn.IFS(I4106=0,$V$32,I4106=1,$V$31)*_xlfn.IFS(J4106=0,$V$37,J4106=1,$V$36)*_xlfn.IFS(K4106=0,$V$42,K4106=1,$V$41)*_xlfn.IFS(L4106=0,$V$47,L4106=1,$V$46)*_xlfn.IFS(M4106=0,$V$52,M4106=1,$V$51)*_xlfn.IFS(N4106=0,$V$57,N4106=1,$V$56)</f>
        <v>1.8002646761135725E-2</v>
      </c>
      <c r="P4106" cm="1">
        <f t="array" ref="P4106">$V$2*_xlfn.IFS(C4106="data_analyst",$X$5,C4106="data_engineer",$X$6,C4106="data_scientist",$X$7)*_xlfn.IFS(E4106=0,$X$12,E4106=1,$X$11)*_xlfn.IFS(F4106=0,$X$17,F4106=1,$X$16)*_xlfn.IFS(G4106=0,$X$22,G4106=1,$X$21)*_xlfn.IFS(H4106=0,$X$27,H4106=1,$X$26)*_xlfn.IFS(I4106=0,$X$32,I4106=1,$X$31)*_xlfn.IFS(J4106=0,$X$37,J4106=1,$X$36)*_xlfn.IFS(K4106=0,$X$42,K4106=1,$X$41)*_xlfn.IFS(L4106=0,$X$47,L4106=1,$X$46)*_xlfn.IFS(M4106=0,$X$52,M4106=1,$X$51)*_xlfn.IFS(N4106=0,$X$57,N4106=1,$X$56)</f>
        <v>1.1404719368761322E-4</v>
      </c>
      <c r="Q4106" cm="1">
        <f t="array" ref="Q4106">$W$2*_xlfn.IFS(C4106="data_analyst",$Z$5,C4106="data_engineer",$Z$6,C4106="data_scientist",$Z$7)*_xlfn.IFS(E4106=0,$Z$12,E4106=1,$Z$11)*_xlfn.IFS(F4106=0,$Z$17,F4106=1,$Z$16)*_xlfn.IFS(G4106=0,$Z$22,G4106=1,$Z$21)*_xlfn.IFS(H4106=0,$Z$27,H4106=1,$Z$26)*_xlfn.IFS(I4106=0,$Z$32,I4106=1,$Z$31)*_xlfn.IFS(J4106=0,$Z$37,J4106=1,$Z$36)*_xlfn.IFS(K4106=0,$Z$42,K4106=1,$Z$41)*_xlfn.IFS(L4106=0,$Z$47,L4106=1,$Z$46)*_xlfn.IFS(M4106=0,$Z$52,M4106=1,$Z$51)*_xlfn.IFS(N4106=0,$Z$57,N4106=1,$Z$56)</f>
        <v>1.0309290867700006E-3</v>
      </c>
      <c r="R4106" t="str" cm="1">
        <f t="array" ref="R4106">_xlfn.IFS(AND(O4106&gt;P4106,O4106&gt;Q4106),"Low",AND(P4106&gt;O4106,P4106&gt;Q4106),"Medium",AND(Q4106&gt;O4106,Q4106&gt;P4106),"High")</f>
        <v>Low</v>
      </c>
      <c r="S4106" t="str">
        <f t="shared" si="130"/>
        <v>F</v>
      </c>
    </row>
    <row r="4107" spans="1:19" x14ac:dyDescent="0.3">
      <c r="A4107" t="s">
        <v>18</v>
      </c>
      <c r="B4107">
        <v>6</v>
      </c>
      <c r="C4107" t="s">
        <v>15</v>
      </c>
      <c r="D4107" t="str">
        <f t="shared" si="129"/>
        <v>High</v>
      </c>
      <c r="E4107">
        <v>0</v>
      </c>
      <c r="F4107">
        <v>1</v>
      </c>
      <c r="G4107">
        <v>1</v>
      </c>
      <c r="H4107">
        <v>0</v>
      </c>
      <c r="I4107">
        <v>1</v>
      </c>
      <c r="J4107">
        <v>1</v>
      </c>
      <c r="K4107">
        <v>0</v>
      </c>
      <c r="L4107">
        <v>0</v>
      </c>
      <c r="M4107">
        <v>0</v>
      </c>
      <c r="N4107">
        <v>1</v>
      </c>
      <c r="O4107" cm="1">
        <f t="array" ref="O4107">$U$2*_xlfn.IFS(C4107="data_analyst",$V$5,C4107="data_engineer",$V$6,C4107="data_scientist",$V$7)*_xlfn.IFS(E4107=0,$V$12,E4107=1,$V$11)*_xlfn.IFS(F4107=0,$V$17,F4107=1,$V$16)*_xlfn.IFS(G4107=0,$V$22,G4107=1,$V$21)*_xlfn.IFS(H4107=0,$V$27,H4107=1,$V$26)*_xlfn.IFS(I4107=0,$V$32,I4107=1,$V$31)*_xlfn.IFS(J4107=0,$V$37,J4107=1,$V$36)*_xlfn.IFS(K4107=0,$V$42,K4107=1,$V$41)*_xlfn.IFS(L4107=0,$V$47,L4107=1,$V$46)*_xlfn.IFS(M4107=0,$V$52,M4107=1,$V$51)*_xlfn.IFS(N4107=0,$V$57,N4107=1,$V$56)</f>
        <v>9.7868784649677649E-5</v>
      </c>
      <c r="P4107" cm="1">
        <f t="array" ref="P4107">$V$2*_xlfn.IFS(C4107="data_analyst",$X$5,C4107="data_engineer",$X$6,C4107="data_scientist",$X$7)*_xlfn.IFS(E4107=0,$X$12,E4107=1,$X$11)*_xlfn.IFS(F4107=0,$X$17,F4107=1,$X$16)*_xlfn.IFS(G4107=0,$X$22,G4107=1,$X$21)*_xlfn.IFS(H4107=0,$X$27,H4107=1,$X$26)*_xlfn.IFS(I4107=0,$X$32,I4107=1,$X$31)*_xlfn.IFS(J4107=0,$X$37,J4107=1,$X$36)*_xlfn.IFS(K4107=0,$X$42,K4107=1,$X$41)*_xlfn.IFS(L4107=0,$X$47,L4107=1,$X$46)*_xlfn.IFS(M4107=0,$X$52,M4107=1,$X$51)*_xlfn.IFS(N4107=0,$X$57,N4107=1,$X$56)</f>
        <v>2.6300383833768276E-5</v>
      </c>
      <c r="Q4107" cm="1">
        <f t="array" ref="Q4107">$W$2*_xlfn.IFS(C4107="data_analyst",$Z$5,C4107="data_engineer",$Z$6,C4107="data_scientist",$Z$7)*_xlfn.IFS(E4107=0,$Z$12,E4107=1,$Z$11)*_xlfn.IFS(F4107=0,$Z$17,F4107=1,$Z$16)*_xlfn.IFS(G4107=0,$Z$22,G4107=1,$Z$21)*_xlfn.IFS(H4107=0,$Z$27,H4107=1,$Z$26)*_xlfn.IFS(I4107=0,$Z$32,I4107=1,$Z$31)*_xlfn.IFS(J4107=0,$Z$37,J4107=1,$Z$36)*_xlfn.IFS(K4107=0,$Z$42,K4107=1,$Z$41)*_xlfn.IFS(L4107=0,$Z$47,L4107=1,$Z$46)*_xlfn.IFS(M4107=0,$Z$52,M4107=1,$Z$51)*_xlfn.IFS(N4107=0,$Z$57,N4107=1,$Z$56)</f>
        <v>1.0296403118615686E-4</v>
      </c>
      <c r="R4107" t="str" cm="1">
        <f t="array" ref="R4107">_xlfn.IFS(AND(O4107&gt;P4107,O4107&gt;Q4107),"Low",AND(P4107&gt;O4107,P4107&gt;Q4107),"Medium",AND(Q4107&gt;O4107,Q4107&gt;P4107),"High")</f>
        <v>High</v>
      </c>
      <c r="S4107" t="str">
        <f t="shared" si="130"/>
        <v>T</v>
      </c>
    </row>
    <row r="4108" spans="1:19" x14ac:dyDescent="0.3">
      <c r="A4108" t="s">
        <v>18</v>
      </c>
      <c r="B4108">
        <v>6</v>
      </c>
      <c r="C4108" t="s">
        <v>15</v>
      </c>
      <c r="D4108" t="str">
        <f t="shared" si="129"/>
        <v>High</v>
      </c>
      <c r="E4108">
        <v>0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</v>
      </c>
      <c r="O4108" cm="1">
        <f t="array" ref="O4108">$U$2*_xlfn.IFS(C4108="data_analyst",$V$5,C4108="data_engineer",$V$6,C4108="data_scientist",$V$7)*_xlfn.IFS(E4108=0,$V$12,E4108=1,$V$11)*_xlfn.IFS(F4108=0,$V$17,F4108=1,$V$16)*_xlfn.IFS(G4108=0,$V$22,G4108=1,$V$21)*_xlfn.IFS(H4108=0,$V$27,H4108=1,$V$26)*_xlfn.IFS(I4108=0,$V$32,I4108=1,$V$31)*_xlfn.IFS(J4108=0,$V$37,J4108=1,$V$36)*_xlfn.IFS(K4108=0,$V$42,K4108=1,$V$41)*_xlfn.IFS(L4108=0,$V$47,L4108=1,$V$46)*_xlfn.IFS(M4108=0,$V$52,M4108=1,$V$51)*_xlfn.IFS(N4108=0,$V$57,N4108=1,$V$56)</f>
        <v>2.3455829444072339E-2</v>
      </c>
      <c r="P4108" cm="1">
        <f t="array" ref="P4108">$V$2*_xlfn.IFS(C4108="data_analyst",$X$5,C4108="data_engineer",$X$6,C4108="data_scientist",$X$7)*_xlfn.IFS(E4108=0,$X$12,E4108=1,$X$11)*_xlfn.IFS(F4108=0,$X$17,F4108=1,$X$16)*_xlfn.IFS(G4108=0,$X$22,G4108=1,$X$21)*_xlfn.IFS(H4108=0,$X$27,H4108=1,$X$26)*_xlfn.IFS(I4108=0,$X$32,I4108=1,$X$31)*_xlfn.IFS(J4108=0,$X$37,J4108=1,$X$36)*_xlfn.IFS(K4108=0,$X$42,K4108=1,$X$41)*_xlfn.IFS(L4108=0,$X$47,L4108=1,$X$46)*_xlfn.IFS(M4108=0,$X$52,M4108=1,$X$51)*_xlfn.IFS(N4108=0,$X$57,N4108=1,$X$56)</f>
        <v>1.3229474467763136E-4</v>
      </c>
      <c r="Q4108" cm="1">
        <f t="array" ref="Q4108">$W$2*_xlfn.IFS(C4108="data_analyst",$Z$5,C4108="data_engineer",$Z$6,C4108="data_scientist",$Z$7)*_xlfn.IFS(E4108=0,$Z$12,E4108=1,$Z$11)*_xlfn.IFS(F4108=0,$Z$17,F4108=1,$Z$16)*_xlfn.IFS(G4108=0,$Z$22,G4108=1,$Z$21)*_xlfn.IFS(H4108=0,$Z$27,H4108=1,$Z$26)*_xlfn.IFS(I4108=0,$Z$32,I4108=1,$Z$31)*_xlfn.IFS(J4108=0,$Z$37,J4108=1,$Z$36)*_xlfn.IFS(K4108=0,$Z$42,K4108=1,$Z$41)*_xlfn.IFS(L4108=0,$Z$47,L4108=1,$Z$46)*_xlfn.IFS(M4108=0,$Z$52,M4108=1,$Z$51)*_xlfn.IFS(N4108=0,$Z$57,N4108=1,$Z$56)</f>
        <v>1.0934096374833335E-3</v>
      </c>
      <c r="R4108" t="str" cm="1">
        <f t="array" ref="R4108">_xlfn.IFS(AND(O4108&gt;P4108,O4108&gt;Q4108),"Low",AND(P4108&gt;O4108,P4108&gt;Q4108),"Medium",AND(Q4108&gt;O4108,Q4108&gt;P4108),"High")</f>
        <v>Low</v>
      </c>
      <c r="S4108" t="str">
        <f t="shared" si="130"/>
        <v>F</v>
      </c>
    </row>
    <row r="4109" spans="1:19" x14ac:dyDescent="0.3">
      <c r="A4109" t="s">
        <v>18</v>
      </c>
      <c r="B4109">
        <v>6</v>
      </c>
      <c r="C4109" t="s">
        <v>15</v>
      </c>
      <c r="D4109" t="str">
        <f t="shared" si="129"/>
        <v>High</v>
      </c>
      <c r="E4109">
        <v>0</v>
      </c>
      <c r="F4109">
        <v>1</v>
      </c>
      <c r="G4109">
        <v>0</v>
      </c>
      <c r="H4109">
        <v>0</v>
      </c>
      <c r="I4109">
        <v>1</v>
      </c>
      <c r="J4109">
        <v>0</v>
      </c>
      <c r="K4109">
        <v>1</v>
      </c>
      <c r="L4109">
        <v>0</v>
      </c>
      <c r="M4109">
        <v>0</v>
      </c>
      <c r="N4109">
        <v>1</v>
      </c>
      <c r="O4109" cm="1">
        <f t="array" ref="O4109">$U$2*_xlfn.IFS(C4109="data_analyst",$V$5,C4109="data_engineer",$V$6,C4109="data_scientist",$V$7)*_xlfn.IFS(E4109=0,$V$12,E4109=1,$V$11)*_xlfn.IFS(F4109=0,$V$17,F4109=1,$V$16)*_xlfn.IFS(G4109=0,$V$22,G4109=1,$V$21)*_xlfn.IFS(H4109=0,$V$27,H4109=1,$V$26)*_xlfn.IFS(I4109=0,$V$32,I4109=1,$V$31)*_xlfn.IFS(J4109=0,$V$37,J4109=1,$V$36)*_xlfn.IFS(K4109=0,$V$42,K4109=1,$V$41)*_xlfn.IFS(L4109=0,$V$47,L4109=1,$V$46)*_xlfn.IFS(M4109=0,$V$52,M4109=1,$V$51)*_xlfn.IFS(N4109=0,$V$57,N4109=1,$V$56)</f>
        <v>3.0922502178697164E-4</v>
      </c>
      <c r="P4109" cm="1">
        <f t="array" ref="P4109">$V$2*_xlfn.IFS(C4109="data_analyst",$X$5,C4109="data_engineer",$X$6,C4109="data_scientist",$X$7)*_xlfn.IFS(E4109=0,$X$12,E4109=1,$X$11)*_xlfn.IFS(F4109=0,$X$17,F4109=1,$X$16)*_xlfn.IFS(G4109=0,$X$22,G4109=1,$X$21)*_xlfn.IFS(H4109=0,$X$27,H4109=1,$X$26)*_xlfn.IFS(I4109=0,$X$32,I4109=1,$X$31)*_xlfn.IFS(J4109=0,$X$37,J4109=1,$X$36)*_xlfn.IFS(K4109=0,$X$42,K4109=1,$X$41)*_xlfn.IFS(L4109=0,$X$47,L4109=1,$X$46)*_xlfn.IFS(M4109=0,$X$52,M4109=1,$X$51)*_xlfn.IFS(N4109=0,$X$57,N4109=1,$X$56)</f>
        <v>1.9142554114150473E-5</v>
      </c>
      <c r="Q4109" cm="1">
        <f t="array" ref="Q4109">$W$2*_xlfn.IFS(C4109="data_analyst",$Z$5,C4109="data_engineer",$Z$6,C4109="data_scientist",$Z$7)*_xlfn.IFS(E4109=0,$Z$12,E4109=1,$Z$11)*_xlfn.IFS(F4109=0,$Z$17,F4109=1,$Z$16)*_xlfn.IFS(G4109=0,$Z$22,G4109=1,$Z$21)*_xlfn.IFS(H4109=0,$Z$27,H4109=1,$Z$26)*_xlfn.IFS(I4109=0,$Z$32,I4109=1,$Z$31)*_xlfn.IFS(J4109=0,$Z$37,J4109=1,$Z$36)*_xlfn.IFS(K4109=0,$Z$42,K4109=1,$Z$41)*_xlfn.IFS(L4109=0,$Z$47,L4109=1,$Z$46)*_xlfn.IFS(M4109=0,$Z$52,M4109=1,$Z$51)*_xlfn.IFS(N4109=0,$Z$57,N4109=1,$Z$56)</f>
        <v>9.6978827496085169E-5</v>
      </c>
      <c r="R4109" t="str" cm="1">
        <f t="array" ref="R4109">_xlfn.IFS(AND(O4109&gt;P4109,O4109&gt;Q4109),"Low",AND(P4109&gt;O4109,P4109&gt;Q4109),"Medium",AND(Q4109&gt;O4109,Q4109&gt;P4109),"High")</f>
        <v>Low</v>
      </c>
      <c r="S4109" t="str">
        <f t="shared" si="130"/>
        <v>F</v>
      </c>
    </row>
    <row r="4110" spans="1:19" x14ac:dyDescent="0.3">
      <c r="A4110" t="s">
        <v>18</v>
      </c>
      <c r="B4110">
        <v>5</v>
      </c>
      <c r="C4110" t="s">
        <v>15</v>
      </c>
      <c r="D4110" t="str">
        <f t="shared" si="129"/>
        <v>High</v>
      </c>
      <c r="E4110">
        <v>0</v>
      </c>
      <c r="F4110">
        <v>1</v>
      </c>
      <c r="G4110">
        <v>0</v>
      </c>
      <c r="H4110">
        <v>0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1</v>
      </c>
      <c r="O4110" cm="1">
        <f t="array" ref="O4110">$U$2*_xlfn.IFS(C4110="data_analyst",$V$5,C4110="data_engineer",$V$6,C4110="data_scientist",$V$7)*_xlfn.IFS(E4110=0,$V$12,E4110=1,$V$11)*_xlfn.IFS(F4110=0,$V$17,F4110=1,$V$16)*_xlfn.IFS(G4110=0,$V$22,G4110=1,$V$21)*_xlfn.IFS(H4110=0,$V$27,H4110=1,$V$26)*_xlfn.IFS(I4110=0,$V$32,I4110=1,$V$31)*_xlfn.IFS(J4110=0,$V$37,J4110=1,$V$36)*_xlfn.IFS(K4110=0,$V$42,K4110=1,$V$41)*_xlfn.IFS(L4110=0,$V$47,L4110=1,$V$46)*_xlfn.IFS(M4110=0,$V$52,M4110=1,$V$51)*_xlfn.IFS(N4110=0,$V$57,N4110=1,$V$56)</f>
        <v>8.0538920544847136E-3</v>
      </c>
      <c r="P4110" cm="1">
        <f t="array" ref="P4110">$V$2*_xlfn.IFS(C4110="data_analyst",$X$5,C4110="data_engineer",$X$6,C4110="data_scientist",$X$7)*_xlfn.IFS(E4110=0,$X$12,E4110=1,$X$11)*_xlfn.IFS(F4110=0,$X$17,F4110=1,$X$16)*_xlfn.IFS(G4110=0,$X$22,G4110=1,$X$21)*_xlfn.IFS(H4110=0,$X$27,H4110=1,$X$26)*_xlfn.IFS(I4110=0,$X$32,I4110=1,$X$31)*_xlfn.IFS(J4110=0,$X$37,J4110=1,$X$36)*_xlfn.IFS(K4110=0,$X$42,K4110=1,$X$41)*_xlfn.IFS(L4110=0,$X$47,L4110=1,$X$46)*_xlfn.IFS(M4110=0,$X$52,M4110=1,$X$51)*_xlfn.IFS(N4110=0,$X$57,N4110=1,$X$56)</f>
        <v>3.2026103349562342E-5</v>
      </c>
      <c r="Q4110" cm="1">
        <f t="array" ref="Q4110">$W$2*_xlfn.IFS(C4110="data_analyst",$Z$5,C4110="data_engineer",$Z$6,C4110="data_scientist",$Z$7)*_xlfn.IFS(E4110=0,$Z$12,E4110=1,$Z$11)*_xlfn.IFS(F4110=0,$Z$17,F4110=1,$Z$16)*_xlfn.IFS(G4110=0,$Z$22,G4110=1,$Z$21)*_xlfn.IFS(H4110=0,$Z$27,H4110=1,$Z$26)*_xlfn.IFS(I4110=0,$Z$32,I4110=1,$Z$31)*_xlfn.IFS(J4110=0,$Z$37,J4110=1,$Z$36)*_xlfn.IFS(K4110=0,$Z$42,K4110=1,$Z$41)*_xlfn.IFS(L4110=0,$Z$47,L4110=1,$Z$46)*_xlfn.IFS(M4110=0,$Z$52,M4110=1,$Z$51)*_xlfn.IFS(N4110=0,$Z$57,N4110=1,$Z$56)</f>
        <v>3.0681362709042702E-4</v>
      </c>
      <c r="R4110" t="str" cm="1">
        <f t="array" ref="R4110">_xlfn.IFS(AND(O4110&gt;P4110,O4110&gt;Q4110),"Low",AND(P4110&gt;O4110,P4110&gt;Q4110),"Medium",AND(Q4110&gt;O4110,Q4110&gt;P4110),"High")</f>
        <v>Low</v>
      </c>
      <c r="S4110" t="str">
        <f t="shared" si="130"/>
        <v>F</v>
      </c>
    </row>
    <row r="4111" spans="1:19" x14ac:dyDescent="0.3">
      <c r="A4111" t="s">
        <v>18</v>
      </c>
      <c r="B4111">
        <v>5</v>
      </c>
      <c r="C4111" t="s">
        <v>15</v>
      </c>
      <c r="D4111" t="str">
        <f t="shared" si="129"/>
        <v>High</v>
      </c>
      <c r="E4111">
        <v>0</v>
      </c>
      <c r="F4111">
        <v>1</v>
      </c>
      <c r="G4111">
        <v>0</v>
      </c>
      <c r="H4111">
        <v>0</v>
      </c>
      <c r="I4111">
        <v>1</v>
      </c>
      <c r="J4111">
        <v>0</v>
      </c>
      <c r="K4111">
        <v>1</v>
      </c>
      <c r="L4111">
        <v>0</v>
      </c>
      <c r="M4111">
        <v>0</v>
      </c>
      <c r="N4111">
        <v>1</v>
      </c>
      <c r="O4111" cm="1">
        <f t="array" ref="O4111">$U$2*_xlfn.IFS(C4111="data_analyst",$V$5,C4111="data_engineer",$V$6,C4111="data_scientist",$V$7)*_xlfn.IFS(E4111=0,$V$12,E4111=1,$V$11)*_xlfn.IFS(F4111=0,$V$17,F4111=1,$V$16)*_xlfn.IFS(G4111=0,$V$22,G4111=1,$V$21)*_xlfn.IFS(H4111=0,$V$27,H4111=1,$V$26)*_xlfn.IFS(I4111=0,$V$32,I4111=1,$V$31)*_xlfn.IFS(J4111=0,$V$37,J4111=1,$V$36)*_xlfn.IFS(K4111=0,$V$42,K4111=1,$V$41)*_xlfn.IFS(L4111=0,$V$47,L4111=1,$V$46)*_xlfn.IFS(M4111=0,$V$52,M4111=1,$V$51)*_xlfn.IFS(N4111=0,$V$57,N4111=1,$V$56)</f>
        <v>3.0922502178697164E-4</v>
      </c>
      <c r="P4111" cm="1">
        <f t="array" ref="P4111">$V$2*_xlfn.IFS(C4111="data_analyst",$X$5,C4111="data_engineer",$X$6,C4111="data_scientist",$X$7)*_xlfn.IFS(E4111=0,$X$12,E4111=1,$X$11)*_xlfn.IFS(F4111=0,$X$17,F4111=1,$X$16)*_xlfn.IFS(G4111=0,$X$22,G4111=1,$X$21)*_xlfn.IFS(H4111=0,$X$27,H4111=1,$X$26)*_xlfn.IFS(I4111=0,$X$32,I4111=1,$X$31)*_xlfn.IFS(J4111=0,$X$37,J4111=1,$X$36)*_xlfn.IFS(K4111=0,$X$42,K4111=1,$X$41)*_xlfn.IFS(L4111=0,$X$47,L4111=1,$X$46)*_xlfn.IFS(M4111=0,$X$52,M4111=1,$X$51)*_xlfn.IFS(N4111=0,$X$57,N4111=1,$X$56)</f>
        <v>1.9142554114150473E-5</v>
      </c>
      <c r="Q4111" cm="1">
        <f t="array" ref="Q4111">$W$2*_xlfn.IFS(C4111="data_analyst",$Z$5,C4111="data_engineer",$Z$6,C4111="data_scientist",$Z$7)*_xlfn.IFS(E4111=0,$Z$12,E4111=1,$Z$11)*_xlfn.IFS(F4111=0,$Z$17,F4111=1,$Z$16)*_xlfn.IFS(G4111=0,$Z$22,G4111=1,$Z$21)*_xlfn.IFS(H4111=0,$Z$27,H4111=1,$Z$26)*_xlfn.IFS(I4111=0,$Z$32,I4111=1,$Z$31)*_xlfn.IFS(J4111=0,$Z$37,J4111=1,$Z$36)*_xlfn.IFS(K4111=0,$Z$42,K4111=1,$Z$41)*_xlfn.IFS(L4111=0,$Z$47,L4111=1,$Z$46)*_xlfn.IFS(M4111=0,$Z$52,M4111=1,$Z$51)*_xlfn.IFS(N4111=0,$Z$57,N4111=1,$Z$56)</f>
        <v>9.6978827496085169E-5</v>
      </c>
      <c r="R4111" t="str" cm="1">
        <f t="array" ref="R4111">_xlfn.IFS(AND(O4111&gt;P4111,O4111&gt;Q4111),"Low",AND(P4111&gt;O4111,P4111&gt;Q4111),"Medium",AND(Q4111&gt;O4111,Q4111&gt;P4111),"High")</f>
        <v>Low</v>
      </c>
      <c r="S4111" t="str">
        <f t="shared" si="130"/>
        <v>F</v>
      </c>
    </row>
    <row r="4112" spans="1:19" x14ac:dyDescent="0.3">
      <c r="A4112" t="s">
        <v>18</v>
      </c>
      <c r="B4112">
        <v>6</v>
      </c>
      <c r="C4112" t="s">
        <v>15</v>
      </c>
      <c r="D4112" t="str">
        <f t="shared" si="129"/>
        <v>High</v>
      </c>
      <c r="E4112">
        <v>0</v>
      </c>
      <c r="F4112">
        <v>1</v>
      </c>
      <c r="G4112">
        <v>0</v>
      </c>
      <c r="H4112">
        <v>0</v>
      </c>
      <c r="I4112">
        <v>1</v>
      </c>
      <c r="J4112">
        <v>0</v>
      </c>
      <c r="K4112">
        <v>1</v>
      </c>
      <c r="L4112">
        <v>0</v>
      </c>
      <c r="M4112">
        <v>0</v>
      </c>
      <c r="N4112">
        <v>1</v>
      </c>
      <c r="O4112" cm="1">
        <f t="array" ref="O4112">$U$2*_xlfn.IFS(C4112="data_analyst",$V$5,C4112="data_engineer",$V$6,C4112="data_scientist",$V$7)*_xlfn.IFS(E4112=0,$V$12,E4112=1,$V$11)*_xlfn.IFS(F4112=0,$V$17,F4112=1,$V$16)*_xlfn.IFS(G4112=0,$V$22,G4112=1,$V$21)*_xlfn.IFS(H4112=0,$V$27,H4112=1,$V$26)*_xlfn.IFS(I4112=0,$V$32,I4112=1,$V$31)*_xlfn.IFS(J4112=0,$V$37,J4112=1,$V$36)*_xlfn.IFS(K4112=0,$V$42,K4112=1,$V$41)*_xlfn.IFS(L4112=0,$V$47,L4112=1,$V$46)*_xlfn.IFS(M4112=0,$V$52,M4112=1,$V$51)*_xlfn.IFS(N4112=0,$V$57,N4112=1,$V$56)</f>
        <v>3.0922502178697164E-4</v>
      </c>
      <c r="P4112" cm="1">
        <f t="array" ref="P4112">$V$2*_xlfn.IFS(C4112="data_analyst",$X$5,C4112="data_engineer",$X$6,C4112="data_scientist",$X$7)*_xlfn.IFS(E4112=0,$X$12,E4112=1,$X$11)*_xlfn.IFS(F4112=0,$X$17,F4112=1,$X$16)*_xlfn.IFS(G4112=0,$X$22,G4112=1,$X$21)*_xlfn.IFS(H4112=0,$X$27,H4112=1,$X$26)*_xlfn.IFS(I4112=0,$X$32,I4112=1,$X$31)*_xlfn.IFS(J4112=0,$X$37,J4112=1,$X$36)*_xlfn.IFS(K4112=0,$X$42,K4112=1,$X$41)*_xlfn.IFS(L4112=0,$X$47,L4112=1,$X$46)*_xlfn.IFS(M4112=0,$X$52,M4112=1,$X$51)*_xlfn.IFS(N4112=0,$X$57,N4112=1,$X$56)</f>
        <v>1.9142554114150473E-5</v>
      </c>
      <c r="Q4112" cm="1">
        <f t="array" ref="Q4112">$W$2*_xlfn.IFS(C4112="data_analyst",$Z$5,C4112="data_engineer",$Z$6,C4112="data_scientist",$Z$7)*_xlfn.IFS(E4112=0,$Z$12,E4112=1,$Z$11)*_xlfn.IFS(F4112=0,$Z$17,F4112=1,$Z$16)*_xlfn.IFS(G4112=0,$Z$22,G4112=1,$Z$21)*_xlfn.IFS(H4112=0,$Z$27,H4112=1,$Z$26)*_xlfn.IFS(I4112=0,$Z$32,I4112=1,$Z$31)*_xlfn.IFS(J4112=0,$Z$37,J4112=1,$Z$36)*_xlfn.IFS(K4112=0,$Z$42,K4112=1,$Z$41)*_xlfn.IFS(L4112=0,$Z$47,L4112=1,$Z$46)*_xlfn.IFS(M4112=0,$Z$52,M4112=1,$Z$51)*_xlfn.IFS(N4112=0,$Z$57,N4112=1,$Z$56)</f>
        <v>9.6978827496085169E-5</v>
      </c>
      <c r="R4112" t="str" cm="1">
        <f t="array" ref="R4112">_xlfn.IFS(AND(O4112&gt;P4112,O4112&gt;Q4112),"Low",AND(P4112&gt;O4112,P4112&gt;Q4112),"Medium",AND(Q4112&gt;O4112,Q4112&gt;P4112),"High")</f>
        <v>Low</v>
      </c>
      <c r="S4112" t="str">
        <f t="shared" si="130"/>
        <v>F</v>
      </c>
    </row>
    <row r="4113" spans="1:19" x14ac:dyDescent="0.3">
      <c r="A4113" t="s">
        <v>18</v>
      </c>
      <c r="B4113">
        <v>4</v>
      </c>
      <c r="C4113" t="s">
        <v>15</v>
      </c>
      <c r="D4113" t="str">
        <f t="shared" si="129"/>
        <v>Medium</v>
      </c>
      <c r="E4113">
        <v>0</v>
      </c>
      <c r="F4113">
        <v>1</v>
      </c>
      <c r="G4113">
        <v>0</v>
      </c>
      <c r="H4113">
        <v>0</v>
      </c>
      <c r="I4113">
        <v>1</v>
      </c>
      <c r="J4113">
        <v>0</v>
      </c>
      <c r="K4113">
        <v>1</v>
      </c>
      <c r="L4113">
        <v>0</v>
      </c>
      <c r="M4113">
        <v>0</v>
      </c>
      <c r="N4113">
        <v>1</v>
      </c>
      <c r="O4113" cm="1">
        <f t="array" ref="O4113">$U$2*_xlfn.IFS(C4113="data_analyst",$V$5,C4113="data_engineer",$V$6,C4113="data_scientist",$V$7)*_xlfn.IFS(E4113=0,$V$12,E4113=1,$V$11)*_xlfn.IFS(F4113=0,$V$17,F4113=1,$V$16)*_xlfn.IFS(G4113=0,$V$22,G4113=1,$V$21)*_xlfn.IFS(H4113=0,$V$27,H4113=1,$V$26)*_xlfn.IFS(I4113=0,$V$32,I4113=1,$V$31)*_xlfn.IFS(J4113=0,$V$37,J4113=1,$V$36)*_xlfn.IFS(K4113=0,$V$42,K4113=1,$V$41)*_xlfn.IFS(L4113=0,$V$47,L4113=1,$V$46)*_xlfn.IFS(M4113=0,$V$52,M4113=1,$V$51)*_xlfn.IFS(N4113=0,$V$57,N4113=1,$V$56)</f>
        <v>3.0922502178697164E-4</v>
      </c>
      <c r="P4113" cm="1">
        <f t="array" ref="P4113">$V$2*_xlfn.IFS(C4113="data_analyst",$X$5,C4113="data_engineer",$X$6,C4113="data_scientist",$X$7)*_xlfn.IFS(E4113=0,$X$12,E4113=1,$X$11)*_xlfn.IFS(F4113=0,$X$17,F4113=1,$X$16)*_xlfn.IFS(G4113=0,$X$22,G4113=1,$X$21)*_xlfn.IFS(H4113=0,$X$27,H4113=1,$X$26)*_xlfn.IFS(I4113=0,$X$32,I4113=1,$X$31)*_xlfn.IFS(J4113=0,$X$37,J4113=1,$X$36)*_xlfn.IFS(K4113=0,$X$42,K4113=1,$X$41)*_xlfn.IFS(L4113=0,$X$47,L4113=1,$X$46)*_xlfn.IFS(M4113=0,$X$52,M4113=1,$X$51)*_xlfn.IFS(N4113=0,$X$57,N4113=1,$X$56)</f>
        <v>1.9142554114150473E-5</v>
      </c>
      <c r="Q4113" cm="1">
        <f t="array" ref="Q4113">$W$2*_xlfn.IFS(C4113="data_analyst",$Z$5,C4113="data_engineer",$Z$6,C4113="data_scientist",$Z$7)*_xlfn.IFS(E4113=0,$Z$12,E4113=1,$Z$11)*_xlfn.IFS(F4113=0,$Z$17,F4113=1,$Z$16)*_xlfn.IFS(G4113=0,$Z$22,G4113=1,$Z$21)*_xlfn.IFS(H4113=0,$Z$27,H4113=1,$Z$26)*_xlfn.IFS(I4113=0,$Z$32,I4113=1,$Z$31)*_xlfn.IFS(J4113=0,$Z$37,J4113=1,$Z$36)*_xlfn.IFS(K4113=0,$Z$42,K4113=1,$Z$41)*_xlfn.IFS(L4113=0,$Z$47,L4113=1,$Z$46)*_xlfn.IFS(M4113=0,$Z$52,M4113=1,$Z$51)*_xlfn.IFS(N4113=0,$Z$57,N4113=1,$Z$56)</f>
        <v>9.6978827496085169E-5</v>
      </c>
      <c r="R4113" t="str" cm="1">
        <f t="array" ref="R4113">_xlfn.IFS(AND(O4113&gt;P4113,O4113&gt;Q4113),"Low",AND(P4113&gt;O4113,P4113&gt;Q4113),"Medium",AND(Q4113&gt;O4113,Q4113&gt;P4113),"High")</f>
        <v>Low</v>
      </c>
      <c r="S4113" t="str">
        <f t="shared" si="130"/>
        <v>F</v>
      </c>
    </row>
    <row r="4114" spans="1:19" x14ac:dyDescent="0.3">
      <c r="A4114" t="s">
        <v>18</v>
      </c>
      <c r="B4114">
        <v>7</v>
      </c>
      <c r="C4114" t="s">
        <v>15</v>
      </c>
      <c r="D4114" t="str">
        <f t="shared" si="129"/>
        <v>High</v>
      </c>
      <c r="E4114">
        <v>0</v>
      </c>
      <c r="F4114">
        <v>1</v>
      </c>
      <c r="G4114">
        <v>0</v>
      </c>
      <c r="H4114">
        <v>0</v>
      </c>
      <c r="I4114">
        <v>1</v>
      </c>
      <c r="J4114">
        <v>0</v>
      </c>
      <c r="K4114">
        <v>1</v>
      </c>
      <c r="L4114">
        <v>0</v>
      </c>
      <c r="M4114">
        <v>0</v>
      </c>
      <c r="N4114">
        <v>1</v>
      </c>
      <c r="O4114" cm="1">
        <f t="array" ref="O4114">$U$2*_xlfn.IFS(C4114="data_analyst",$V$5,C4114="data_engineer",$V$6,C4114="data_scientist",$V$7)*_xlfn.IFS(E4114=0,$V$12,E4114=1,$V$11)*_xlfn.IFS(F4114=0,$V$17,F4114=1,$V$16)*_xlfn.IFS(G4114=0,$V$22,G4114=1,$V$21)*_xlfn.IFS(H4114=0,$V$27,H4114=1,$V$26)*_xlfn.IFS(I4114=0,$V$32,I4114=1,$V$31)*_xlfn.IFS(J4114=0,$V$37,J4114=1,$V$36)*_xlfn.IFS(K4114=0,$V$42,K4114=1,$V$41)*_xlfn.IFS(L4114=0,$V$47,L4114=1,$V$46)*_xlfn.IFS(M4114=0,$V$52,M4114=1,$V$51)*_xlfn.IFS(N4114=0,$V$57,N4114=1,$V$56)</f>
        <v>3.0922502178697164E-4</v>
      </c>
      <c r="P4114" cm="1">
        <f t="array" ref="P4114">$V$2*_xlfn.IFS(C4114="data_analyst",$X$5,C4114="data_engineer",$X$6,C4114="data_scientist",$X$7)*_xlfn.IFS(E4114=0,$X$12,E4114=1,$X$11)*_xlfn.IFS(F4114=0,$X$17,F4114=1,$X$16)*_xlfn.IFS(G4114=0,$X$22,G4114=1,$X$21)*_xlfn.IFS(H4114=0,$X$27,H4114=1,$X$26)*_xlfn.IFS(I4114=0,$X$32,I4114=1,$X$31)*_xlfn.IFS(J4114=0,$X$37,J4114=1,$X$36)*_xlfn.IFS(K4114=0,$X$42,K4114=1,$X$41)*_xlfn.IFS(L4114=0,$X$47,L4114=1,$X$46)*_xlfn.IFS(M4114=0,$X$52,M4114=1,$X$51)*_xlfn.IFS(N4114=0,$X$57,N4114=1,$X$56)</f>
        <v>1.9142554114150473E-5</v>
      </c>
      <c r="Q4114" cm="1">
        <f t="array" ref="Q4114">$W$2*_xlfn.IFS(C4114="data_analyst",$Z$5,C4114="data_engineer",$Z$6,C4114="data_scientist",$Z$7)*_xlfn.IFS(E4114=0,$Z$12,E4114=1,$Z$11)*_xlfn.IFS(F4114=0,$Z$17,F4114=1,$Z$16)*_xlfn.IFS(G4114=0,$Z$22,G4114=1,$Z$21)*_xlfn.IFS(H4114=0,$Z$27,H4114=1,$Z$26)*_xlfn.IFS(I4114=0,$Z$32,I4114=1,$Z$31)*_xlfn.IFS(J4114=0,$Z$37,J4114=1,$Z$36)*_xlfn.IFS(K4114=0,$Z$42,K4114=1,$Z$41)*_xlfn.IFS(L4114=0,$Z$47,L4114=1,$Z$46)*_xlfn.IFS(M4114=0,$Z$52,M4114=1,$Z$51)*_xlfn.IFS(N4114=0,$Z$57,N4114=1,$Z$56)</f>
        <v>9.6978827496085169E-5</v>
      </c>
      <c r="R4114" t="str" cm="1">
        <f t="array" ref="R4114">_xlfn.IFS(AND(O4114&gt;P4114,O4114&gt;Q4114),"Low",AND(P4114&gt;O4114,P4114&gt;Q4114),"Medium",AND(Q4114&gt;O4114,Q4114&gt;P4114),"High")</f>
        <v>Low</v>
      </c>
      <c r="S4114" t="str">
        <f t="shared" si="130"/>
        <v>F</v>
      </c>
    </row>
    <row r="4115" spans="1:19" x14ac:dyDescent="0.3">
      <c r="A4115" t="s">
        <v>18</v>
      </c>
      <c r="B4115">
        <v>6</v>
      </c>
      <c r="C4115" t="s">
        <v>15</v>
      </c>
      <c r="D4115" t="str">
        <f t="shared" si="129"/>
        <v>High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</v>
      </c>
      <c r="O4115" cm="1">
        <f t="array" ref="O4115">$U$2*_xlfn.IFS(C4115="data_analyst",$V$5,C4115="data_engineer",$V$6,C4115="data_scientist",$V$7)*_xlfn.IFS(E4115=0,$V$12,E4115=1,$V$11)*_xlfn.IFS(F4115=0,$V$17,F4115=1,$V$16)*_xlfn.IFS(G4115=0,$V$22,G4115=1,$V$21)*_xlfn.IFS(H4115=0,$V$27,H4115=1,$V$26)*_xlfn.IFS(I4115=0,$V$32,I4115=1,$V$31)*_xlfn.IFS(J4115=0,$V$37,J4115=1,$V$36)*_xlfn.IFS(K4115=0,$V$42,K4115=1,$V$41)*_xlfn.IFS(L4115=0,$V$47,L4115=1,$V$46)*_xlfn.IFS(M4115=0,$V$52,M4115=1,$V$51)*_xlfn.IFS(N4115=0,$V$57,N4115=1,$V$56)</f>
        <v>1.8002646761135725E-2</v>
      </c>
      <c r="P4115" cm="1">
        <f t="array" ref="P4115">$V$2*_xlfn.IFS(C4115="data_analyst",$X$5,C4115="data_engineer",$X$6,C4115="data_scientist",$X$7)*_xlfn.IFS(E4115=0,$X$12,E4115=1,$X$11)*_xlfn.IFS(F4115=0,$X$17,F4115=1,$X$16)*_xlfn.IFS(G4115=0,$X$22,G4115=1,$X$21)*_xlfn.IFS(H4115=0,$X$27,H4115=1,$X$26)*_xlfn.IFS(I4115=0,$X$32,I4115=1,$X$31)*_xlfn.IFS(J4115=0,$X$37,J4115=1,$X$36)*_xlfn.IFS(K4115=0,$X$42,K4115=1,$X$41)*_xlfn.IFS(L4115=0,$X$47,L4115=1,$X$46)*_xlfn.IFS(M4115=0,$X$52,M4115=1,$X$51)*_xlfn.IFS(N4115=0,$X$57,N4115=1,$X$56)</f>
        <v>1.1404719368761322E-4</v>
      </c>
      <c r="Q4115" cm="1">
        <f t="array" ref="Q4115">$W$2*_xlfn.IFS(C4115="data_analyst",$Z$5,C4115="data_engineer",$Z$6,C4115="data_scientist",$Z$7)*_xlfn.IFS(E4115=0,$Z$12,E4115=1,$Z$11)*_xlfn.IFS(F4115=0,$Z$17,F4115=1,$Z$16)*_xlfn.IFS(G4115=0,$Z$22,G4115=1,$Z$21)*_xlfn.IFS(H4115=0,$Z$27,H4115=1,$Z$26)*_xlfn.IFS(I4115=0,$Z$32,I4115=1,$Z$31)*_xlfn.IFS(J4115=0,$Z$37,J4115=1,$Z$36)*_xlfn.IFS(K4115=0,$Z$42,K4115=1,$Z$41)*_xlfn.IFS(L4115=0,$Z$47,L4115=1,$Z$46)*_xlfn.IFS(M4115=0,$Z$52,M4115=1,$Z$51)*_xlfn.IFS(N4115=0,$Z$57,N4115=1,$Z$56)</f>
        <v>1.0309290867700006E-3</v>
      </c>
      <c r="R4115" t="str" cm="1">
        <f t="array" ref="R4115">_xlfn.IFS(AND(O4115&gt;P4115,O4115&gt;Q4115),"Low",AND(P4115&gt;O4115,P4115&gt;Q4115),"Medium",AND(Q4115&gt;O4115,Q4115&gt;P4115),"High")</f>
        <v>Low</v>
      </c>
      <c r="S4115" t="str">
        <f t="shared" si="130"/>
        <v>F</v>
      </c>
    </row>
    <row r="4116" spans="1:19" x14ac:dyDescent="0.3">
      <c r="A4116" t="s">
        <v>18</v>
      </c>
      <c r="B4116">
        <v>4</v>
      </c>
      <c r="C4116" t="s">
        <v>15</v>
      </c>
      <c r="D4116" t="str">
        <f t="shared" si="129"/>
        <v>Medium</v>
      </c>
      <c r="E4116">
        <v>1</v>
      </c>
      <c r="F4116">
        <v>1</v>
      </c>
      <c r="G4116">
        <v>0</v>
      </c>
      <c r="H4116">
        <v>1</v>
      </c>
      <c r="I4116">
        <v>1</v>
      </c>
      <c r="J4116">
        <v>0</v>
      </c>
      <c r="K4116">
        <v>1</v>
      </c>
      <c r="L4116">
        <v>0</v>
      </c>
      <c r="M4116">
        <v>0</v>
      </c>
      <c r="N4116">
        <v>1</v>
      </c>
      <c r="O4116" cm="1">
        <f t="array" ref="O4116">$U$2*_xlfn.IFS(C4116="data_analyst",$V$5,C4116="data_engineer",$V$6,C4116="data_scientist",$V$7)*_xlfn.IFS(E4116=0,$V$12,E4116=1,$V$11)*_xlfn.IFS(F4116=0,$V$17,F4116=1,$V$16)*_xlfn.IFS(G4116=0,$V$22,G4116=1,$V$21)*_xlfn.IFS(H4116=0,$V$27,H4116=1,$V$26)*_xlfn.IFS(I4116=0,$V$32,I4116=1,$V$31)*_xlfn.IFS(J4116=0,$V$37,J4116=1,$V$36)*_xlfn.IFS(K4116=0,$V$42,K4116=1,$V$41)*_xlfn.IFS(L4116=0,$V$47,L4116=1,$V$46)*_xlfn.IFS(M4116=0,$V$52,M4116=1,$V$51)*_xlfn.IFS(N4116=0,$V$57,N4116=1,$V$56)</f>
        <v>5.1946432894358306E-5</v>
      </c>
      <c r="P4116" cm="1">
        <f t="array" ref="P4116">$V$2*_xlfn.IFS(C4116="data_analyst",$X$5,C4116="data_engineer",$X$6,C4116="data_scientist",$X$7)*_xlfn.IFS(E4116=0,$X$12,E4116=1,$X$11)*_xlfn.IFS(F4116=0,$X$17,F4116=1,$X$16)*_xlfn.IFS(G4116=0,$X$22,G4116=1,$X$21)*_xlfn.IFS(H4116=0,$X$27,H4116=1,$X$26)*_xlfn.IFS(I4116=0,$X$32,I4116=1,$X$31)*_xlfn.IFS(J4116=0,$X$37,J4116=1,$X$36)*_xlfn.IFS(K4116=0,$X$42,K4116=1,$X$41)*_xlfn.IFS(L4116=0,$X$47,L4116=1,$X$46)*_xlfn.IFS(M4116=0,$X$52,M4116=1,$X$51)*_xlfn.IFS(N4116=0,$X$57,N4116=1,$X$56)</f>
        <v>4.3670745656698964E-5</v>
      </c>
      <c r="Q4116" cm="1">
        <f t="array" ref="Q4116">$W$2*_xlfn.IFS(C4116="data_analyst",$Z$5,C4116="data_engineer",$Z$6,C4116="data_scientist",$Z$7)*_xlfn.IFS(E4116=0,$Z$12,E4116=1,$Z$11)*_xlfn.IFS(F4116=0,$Z$17,F4116=1,$Z$16)*_xlfn.IFS(G4116=0,$Z$22,G4116=1,$Z$21)*_xlfn.IFS(H4116=0,$Z$27,H4116=1,$Z$26)*_xlfn.IFS(I4116=0,$Z$32,I4116=1,$Z$31)*_xlfn.IFS(J4116=0,$Z$37,J4116=1,$Z$36)*_xlfn.IFS(K4116=0,$Z$42,K4116=1,$Z$41)*_xlfn.IFS(L4116=0,$Z$47,L4116=1,$Z$46)*_xlfn.IFS(M4116=0,$Z$52,M4116=1,$Z$51)*_xlfn.IFS(N4116=0,$Z$57,N4116=1,$Z$56)</f>
        <v>6.938738026326851E-5</v>
      </c>
      <c r="R4116" t="str" cm="1">
        <f t="array" ref="R4116">_xlfn.IFS(AND(O4116&gt;P4116,O4116&gt;Q4116),"Low",AND(P4116&gt;O4116,P4116&gt;Q4116),"Medium",AND(Q4116&gt;O4116,Q4116&gt;P4116),"High")</f>
        <v>High</v>
      </c>
      <c r="S4116" t="str">
        <f t="shared" si="130"/>
        <v>F</v>
      </c>
    </row>
    <row r="4117" spans="1:19" x14ac:dyDescent="0.3">
      <c r="A4117" t="s">
        <v>18</v>
      </c>
      <c r="B4117">
        <v>7</v>
      </c>
      <c r="C4117" t="s">
        <v>15</v>
      </c>
      <c r="D4117" t="str">
        <f t="shared" si="129"/>
        <v>High</v>
      </c>
      <c r="E4117">
        <v>0</v>
      </c>
      <c r="F4117">
        <v>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 cm="1">
        <f t="array" ref="O4117">$U$2*_xlfn.IFS(C4117="data_analyst",$V$5,C4117="data_engineer",$V$6,C4117="data_scientist",$V$7)*_xlfn.IFS(E4117=0,$V$12,E4117=1,$V$11)*_xlfn.IFS(F4117=0,$V$17,F4117=1,$V$16)*_xlfn.IFS(G4117=0,$V$22,G4117=1,$V$21)*_xlfn.IFS(H4117=0,$V$27,H4117=1,$V$26)*_xlfn.IFS(I4117=0,$V$32,I4117=1,$V$31)*_xlfn.IFS(J4117=0,$V$37,J4117=1,$V$36)*_xlfn.IFS(K4117=0,$V$42,K4117=1,$V$41)*_xlfn.IFS(L4117=0,$V$47,L4117=1,$V$46)*_xlfn.IFS(M4117=0,$V$52,M4117=1,$V$51)*_xlfn.IFS(N4117=0,$V$57,N4117=1,$V$56)</f>
        <v>2.3455829444072339E-2</v>
      </c>
      <c r="P4117" cm="1">
        <f t="array" ref="P4117">$V$2*_xlfn.IFS(C4117="data_analyst",$X$5,C4117="data_engineer",$X$6,C4117="data_scientist",$X$7)*_xlfn.IFS(E4117=0,$X$12,E4117=1,$X$11)*_xlfn.IFS(F4117=0,$X$17,F4117=1,$X$16)*_xlfn.IFS(G4117=0,$X$22,G4117=1,$X$21)*_xlfn.IFS(H4117=0,$X$27,H4117=1,$X$26)*_xlfn.IFS(I4117=0,$X$32,I4117=1,$X$31)*_xlfn.IFS(J4117=0,$X$37,J4117=1,$X$36)*_xlfn.IFS(K4117=0,$X$42,K4117=1,$X$41)*_xlfn.IFS(L4117=0,$X$47,L4117=1,$X$46)*_xlfn.IFS(M4117=0,$X$52,M4117=1,$X$51)*_xlfn.IFS(N4117=0,$X$57,N4117=1,$X$56)</f>
        <v>1.3229474467763136E-4</v>
      </c>
      <c r="Q4117" cm="1">
        <f t="array" ref="Q4117">$W$2*_xlfn.IFS(C4117="data_analyst",$Z$5,C4117="data_engineer",$Z$6,C4117="data_scientist",$Z$7)*_xlfn.IFS(E4117=0,$Z$12,E4117=1,$Z$11)*_xlfn.IFS(F4117=0,$Z$17,F4117=1,$Z$16)*_xlfn.IFS(G4117=0,$Z$22,G4117=1,$Z$21)*_xlfn.IFS(H4117=0,$Z$27,H4117=1,$Z$26)*_xlfn.IFS(I4117=0,$Z$32,I4117=1,$Z$31)*_xlfn.IFS(J4117=0,$Z$37,J4117=1,$Z$36)*_xlfn.IFS(K4117=0,$Z$42,K4117=1,$Z$41)*_xlfn.IFS(L4117=0,$Z$47,L4117=1,$Z$46)*_xlfn.IFS(M4117=0,$Z$52,M4117=1,$Z$51)*_xlfn.IFS(N4117=0,$Z$57,N4117=1,$Z$56)</f>
        <v>1.0934096374833335E-3</v>
      </c>
      <c r="R4117" t="str" cm="1">
        <f t="array" ref="R4117">_xlfn.IFS(AND(O4117&gt;P4117,O4117&gt;Q4117),"Low",AND(P4117&gt;O4117,P4117&gt;Q4117),"Medium",AND(Q4117&gt;O4117,Q4117&gt;P4117),"High")</f>
        <v>Low</v>
      </c>
      <c r="S4117" t="str">
        <f t="shared" si="130"/>
        <v>F</v>
      </c>
    </row>
    <row r="4118" spans="1:19" x14ac:dyDescent="0.3">
      <c r="A4118" t="s">
        <v>18</v>
      </c>
      <c r="B4118">
        <v>6</v>
      </c>
      <c r="C4118" t="s">
        <v>15</v>
      </c>
      <c r="D4118" t="str">
        <f t="shared" si="129"/>
        <v>High</v>
      </c>
      <c r="E4118">
        <v>0</v>
      </c>
      <c r="F4118">
        <v>1</v>
      </c>
      <c r="G4118">
        <v>1</v>
      </c>
      <c r="H4118">
        <v>0</v>
      </c>
      <c r="I4118">
        <v>0</v>
      </c>
      <c r="J4118">
        <v>1</v>
      </c>
      <c r="K4118">
        <v>1</v>
      </c>
      <c r="L4118">
        <v>0</v>
      </c>
      <c r="M4118">
        <v>0</v>
      </c>
      <c r="N4118">
        <v>1</v>
      </c>
      <c r="O4118" cm="1">
        <f t="array" ref="O4118">$U$2*_xlfn.IFS(C4118="data_analyst",$V$5,C4118="data_engineer",$V$6,C4118="data_scientist",$V$7)*_xlfn.IFS(E4118=0,$V$12,E4118=1,$V$11)*_xlfn.IFS(F4118=0,$V$17,F4118=1,$V$16)*_xlfn.IFS(G4118=0,$V$22,G4118=1,$V$21)*_xlfn.IFS(H4118=0,$V$27,H4118=1,$V$26)*_xlfn.IFS(I4118=0,$V$32,I4118=1,$V$31)*_xlfn.IFS(J4118=0,$V$37,J4118=1,$V$36)*_xlfn.IFS(K4118=0,$V$42,K4118=1,$V$41)*_xlfn.IFS(L4118=0,$V$47,L4118=1,$V$46)*_xlfn.IFS(M4118=0,$V$52,M4118=1,$V$51)*_xlfn.IFS(N4118=0,$V$57,N4118=1,$V$56)</f>
        <v>2.8923799470839456E-4</v>
      </c>
      <c r="P4118" cm="1">
        <f t="array" ref="P4118">$V$2*_xlfn.IFS(C4118="data_analyst",$X$5,C4118="data_engineer",$X$6,C4118="data_scientist",$X$7)*_xlfn.IFS(E4118=0,$X$12,E4118=1,$X$11)*_xlfn.IFS(F4118=0,$X$17,F4118=1,$X$16)*_xlfn.IFS(G4118=0,$X$22,G4118=1,$X$21)*_xlfn.IFS(H4118=0,$X$27,H4118=1,$X$26)*_xlfn.IFS(I4118=0,$X$32,I4118=1,$X$31)*_xlfn.IFS(J4118=0,$X$37,J4118=1,$X$36)*_xlfn.IFS(K4118=0,$X$42,K4118=1,$X$41)*_xlfn.IFS(L4118=0,$X$47,L4118=1,$X$46)*_xlfn.IFS(M4118=0,$X$52,M4118=1,$X$51)*_xlfn.IFS(N4118=0,$X$57,N4118=1,$X$56)</f>
        <v>7.3023384971329161E-6</v>
      </c>
      <c r="Q4118" cm="1">
        <f t="array" ref="Q4118">$W$2*_xlfn.IFS(C4118="data_analyst",$Z$5,C4118="data_engineer",$Z$6,C4118="data_scientist",$Z$7)*_xlfn.IFS(E4118=0,$Z$12,E4118=1,$Z$11)*_xlfn.IFS(F4118=0,$Z$17,F4118=1,$Z$16)*_xlfn.IFS(G4118=0,$Z$22,G4118=1,$Z$21)*_xlfn.IFS(H4118=0,$Z$27,H4118=1,$Z$26)*_xlfn.IFS(I4118=0,$Z$32,I4118=1,$Z$31)*_xlfn.IFS(J4118=0,$Z$37,J4118=1,$Z$36)*_xlfn.IFS(K4118=0,$Z$42,K4118=1,$Z$41)*_xlfn.IFS(L4118=0,$Z$47,L4118=1,$Z$46)*_xlfn.IFS(M4118=0,$Z$52,M4118=1,$Z$51)*_xlfn.IFS(N4118=0,$Z$57,N4118=1,$Z$56)</f>
        <v>3.7845410272292784E-5</v>
      </c>
      <c r="R4118" t="str" cm="1">
        <f t="array" ref="R4118">_xlfn.IFS(AND(O4118&gt;P4118,O4118&gt;Q4118),"Low",AND(P4118&gt;O4118,P4118&gt;Q4118),"Medium",AND(Q4118&gt;O4118,Q4118&gt;P4118),"High")</f>
        <v>Low</v>
      </c>
      <c r="S4118" t="str">
        <f t="shared" si="130"/>
        <v>F</v>
      </c>
    </row>
    <row r="4119" spans="1:19" x14ac:dyDescent="0.3">
      <c r="A4119" t="s">
        <v>18</v>
      </c>
      <c r="B4119">
        <v>3</v>
      </c>
      <c r="C4119" t="s">
        <v>15</v>
      </c>
      <c r="D4119" t="str">
        <f t="shared" si="129"/>
        <v>Medium</v>
      </c>
      <c r="E4119">
        <v>0</v>
      </c>
      <c r="F4119">
        <v>0</v>
      </c>
      <c r="G4119">
        <v>0</v>
      </c>
      <c r="H4119">
        <v>0</v>
      </c>
      <c r="I4119">
        <v>1</v>
      </c>
      <c r="J4119">
        <v>1</v>
      </c>
      <c r="K4119">
        <v>0</v>
      </c>
      <c r="L4119">
        <v>0</v>
      </c>
      <c r="M4119">
        <v>0</v>
      </c>
      <c r="N4119">
        <v>1</v>
      </c>
      <c r="O4119" cm="1">
        <f t="array" ref="O4119">$U$2*_xlfn.IFS(C4119="data_analyst",$V$5,C4119="data_engineer",$V$6,C4119="data_scientist",$V$7)*_xlfn.IFS(E4119=0,$V$12,E4119=1,$V$11)*_xlfn.IFS(F4119=0,$V$17,F4119=1,$V$16)*_xlfn.IFS(G4119=0,$V$22,G4119=1,$V$21)*_xlfn.IFS(H4119=0,$V$27,H4119=1,$V$26)*_xlfn.IFS(I4119=0,$V$32,I4119=1,$V$31)*_xlfn.IFS(J4119=0,$V$37,J4119=1,$V$36)*_xlfn.IFS(K4119=0,$V$42,K4119=1,$V$41)*_xlfn.IFS(L4119=0,$V$47,L4119=1,$V$46)*_xlfn.IFS(M4119=0,$V$52,M4119=1,$V$51)*_xlfn.IFS(N4119=0,$V$57,N4119=1,$V$56)</f>
        <v>4.1285515630148212E-4</v>
      </c>
      <c r="P4119" cm="1">
        <f t="array" ref="P4119">$V$2*_xlfn.IFS(C4119="data_analyst",$X$5,C4119="data_engineer",$X$6,C4119="data_scientist",$X$7)*_xlfn.IFS(E4119=0,$X$12,E4119=1,$X$11)*_xlfn.IFS(F4119=0,$X$17,F4119=1,$X$16)*_xlfn.IFS(G4119=0,$X$22,G4119=1,$X$21)*_xlfn.IFS(H4119=0,$X$27,H4119=1,$X$26)*_xlfn.IFS(I4119=0,$X$32,I4119=1,$X$31)*_xlfn.IFS(J4119=0,$X$37,J4119=1,$X$36)*_xlfn.IFS(K4119=0,$X$42,K4119=1,$X$41)*_xlfn.IFS(L4119=0,$X$47,L4119=1,$X$46)*_xlfn.IFS(M4119=0,$X$52,M4119=1,$X$51)*_xlfn.IFS(N4119=0,$X$57,N4119=1,$X$56)</f>
        <v>1.9930804083559665E-5</v>
      </c>
      <c r="Q4119" cm="1">
        <f t="array" ref="Q4119">$W$2*_xlfn.IFS(C4119="data_analyst",$Z$5,C4119="data_engineer",$Z$6,C4119="data_scientist",$Z$7)*_xlfn.IFS(E4119=0,$Z$12,E4119=1,$Z$11)*_xlfn.IFS(F4119=0,$Z$17,F4119=1,$Z$16)*_xlfn.IFS(G4119=0,$Z$22,G4119=1,$Z$21)*_xlfn.IFS(H4119=0,$Z$27,H4119=1,$Z$26)*_xlfn.IFS(I4119=0,$Z$32,I4119=1,$Z$31)*_xlfn.IFS(J4119=0,$Z$37,J4119=1,$Z$36)*_xlfn.IFS(K4119=0,$Z$42,K4119=1,$Z$41)*_xlfn.IFS(L4119=0,$Z$47,L4119=1,$Z$46)*_xlfn.IFS(M4119=0,$Z$52,M4119=1,$Z$51)*_xlfn.IFS(N4119=0,$Z$57,N4119=1,$Z$56)</f>
        <v>1.4210315359977676E-4</v>
      </c>
      <c r="R4119" t="str" cm="1">
        <f t="array" ref="R4119">_xlfn.IFS(AND(O4119&gt;P4119,O4119&gt;Q4119),"Low",AND(P4119&gt;O4119,P4119&gt;Q4119),"Medium",AND(Q4119&gt;O4119,Q4119&gt;P4119),"High")</f>
        <v>Low</v>
      </c>
      <c r="S4119" t="str">
        <f t="shared" si="130"/>
        <v>F</v>
      </c>
    </row>
    <row r="4120" spans="1:19" x14ac:dyDescent="0.3">
      <c r="A4120" t="s">
        <v>18</v>
      </c>
      <c r="B4120">
        <v>7</v>
      </c>
      <c r="C4120" t="s">
        <v>15</v>
      </c>
      <c r="D4120" t="str">
        <f t="shared" si="129"/>
        <v>High</v>
      </c>
      <c r="E4120">
        <v>0</v>
      </c>
      <c r="F4120">
        <v>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</v>
      </c>
      <c r="O4120" cm="1">
        <f t="array" ref="O4120">$U$2*_xlfn.IFS(C4120="data_analyst",$V$5,C4120="data_engineer",$V$6,C4120="data_scientist",$V$7)*_xlfn.IFS(E4120=0,$V$12,E4120=1,$V$11)*_xlfn.IFS(F4120=0,$V$17,F4120=1,$V$16)*_xlfn.IFS(G4120=0,$V$22,G4120=1,$V$21)*_xlfn.IFS(H4120=0,$V$27,H4120=1,$V$26)*_xlfn.IFS(I4120=0,$V$32,I4120=1,$V$31)*_xlfn.IFS(J4120=0,$V$37,J4120=1,$V$36)*_xlfn.IFS(K4120=0,$V$42,K4120=1,$V$41)*_xlfn.IFS(L4120=0,$V$47,L4120=1,$V$46)*_xlfn.IFS(M4120=0,$V$52,M4120=1,$V$51)*_xlfn.IFS(N4120=0,$V$57,N4120=1,$V$56)</f>
        <v>2.3455829444072339E-2</v>
      </c>
      <c r="P4120" cm="1">
        <f t="array" ref="P4120">$V$2*_xlfn.IFS(C4120="data_analyst",$X$5,C4120="data_engineer",$X$6,C4120="data_scientist",$X$7)*_xlfn.IFS(E4120=0,$X$12,E4120=1,$X$11)*_xlfn.IFS(F4120=0,$X$17,F4120=1,$X$16)*_xlfn.IFS(G4120=0,$X$22,G4120=1,$X$21)*_xlfn.IFS(H4120=0,$X$27,H4120=1,$X$26)*_xlfn.IFS(I4120=0,$X$32,I4120=1,$X$31)*_xlfn.IFS(J4120=0,$X$37,J4120=1,$X$36)*_xlfn.IFS(K4120=0,$X$42,K4120=1,$X$41)*_xlfn.IFS(L4120=0,$X$47,L4120=1,$X$46)*_xlfn.IFS(M4120=0,$X$52,M4120=1,$X$51)*_xlfn.IFS(N4120=0,$X$57,N4120=1,$X$56)</f>
        <v>1.3229474467763136E-4</v>
      </c>
      <c r="Q4120" cm="1">
        <f t="array" ref="Q4120">$W$2*_xlfn.IFS(C4120="data_analyst",$Z$5,C4120="data_engineer",$Z$6,C4120="data_scientist",$Z$7)*_xlfn.IFS(E4120=0,$Z$12,E4120=1,$Z$11)*_xlfn.IFS(F4120=0,$Z$17,F4120=1,$Z$16)*_xlfn.IFS(G4120=0,$Z$22,G4120=1,$Z$21)*_xlfn.IFS(H4120=0,$Z$27,H4120=1,$Z$26)*_xlfn.IFS(I4120=0,$Z$32,I4120=1,$Z$31)*_xlfn.IFS(J4120=0,$Z$37,J4120=1,$Z$36)*_xlfn.IFS(K4120=0,$Z$42,K4120=1,$Z$41)*_xlfn.IFS(L4120=0,$Z$47,L4120=1,$Z$46)*_xlfn.IFS(M4120=0,$Z$52,M4120=1,$Z$51)*_xlfn.IFS(N4120=0,$Z$57,N4120=1,$Z$56)</f>
        <v>1.0934096374833335E-3</v>
      </c>
      <c r="R4120" t="str" cm="1">
        <f t="array" ref="R4120">_xlfn.IFS(AND(O4120&gt;P4120,O4120&gt;Q4120),"Low",AND(P4120&gt;O4120,P4120&gt;Q4120),"Medium",AND(Q4120&gt;O4120,Q4120&gt;P4120),"High")</f>
        <v>Low</v>
      </c>
      <c r="S4120" t="str">
        <f t="shared" si="130"/>
        <v>F</v>
      </c>
    </row>
    <row r="4121" spans="1:19" x14ac:dyDescent="0.3">
      <c r="A4121" t="s">
        <v>18</v>
      </c>
      <c r="B4121">
        <v>7</v>
      </c>
      <c r="C4121" t="s">
        <v>15</v>
      </c>
      <c r="D4121" t="str">
        <f t="shared" si="129"/>
        <v>High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  <c r="O4121" cm="1">
        <f t="array" ref="O4121">$U$2*_xlfn.IFS(C4121="data_analyst",$V$5,C4121="data_engineer",$V$6,C4121="data_scientist",$V$7)*_xlfn.IFS(E4121=0,$V$12,E4121=1,$V$11)*_xlfn.IFS(F4121=0,$V$17,F4121=1,$V$16)*_xlfn.IFS(G4121=0,$V$22,G4121=1,$V$21)*_xlfn.IFS(H4121=0,$V$27,H4121=1,$V$26)*_xlfn.IFS(I4121=0,$V$32,I4121=1,$V$31)*_xlfn.IFS(J4121=0,$V$37,J4121=1,$V$36)*_xlfn.IFS(K4121=0,$V$42,K4121=1,$V$41)*_xlfn.IFS(L4121=0,$V$47,L4121=1,$V$46)*_xlfn.IFS(M4121=0,$V$52,M4121=1,$V$51)*_xlfn.IFS(N4121=0,$V$57,N4121=1,$V$56)</f>
        <v>1.8002646761135725E-2</v>
      </c>
      <c r="P4121" cm="1">
        <f t="array" ref="P4121">$V$2*_xlfn.IFS(C4121="data_analyst",$X$5,C4121="data_engineer",$X$6,C4121="data_scientist",$X$7)*_xlfn.IFS(E4121=0,$X$12,E4121=1,$X$11)*_xlfn.IFS(F4121=0,$X$17,F4121=1,$X$16)*_xlfn.IFS(G4121=0,$X$22,G4121=1,$X$21)*_xlfn.IFS(H4121=0,$X$27,H4121=1,$X$26)*_xlfn.IFS(I4121=0,$X$32,I4121=1,$X$31)*_xlfn.IFS(J4121=0,$X$37,J4121=1,$X$36)*_xlfn.IFS(K4121=0,$X$42,K4121=1,$X$41)*_xlfn.IFS(L4121=0,$X$47,L4121=1,$X$46)*_xlfn.IFS(M4121=0,$X$52,M4121=1,$X$51)*_xlfn.IFS(N4121=0,$X$57,N4121=1,$X$56)</f>
        <v>1.1404719368761322E-4</v>
      </c>
      <c r="Q4121" cm="1">
        <f t="array" ref="Q4121">$W$2*_xlfn.IFS(C4121="data_analyst",$Z$5,C4121="data_engineer",$Z$6,C4121="data_scientist",$Z$7)*_xlfn.IFS(E4121=0,$Z$12,E4121=1,$Z$11)*_xlfn.IFS(F4121=0,$Z$17,F4121=1,$Z$16)*_xlfn.IFS(G4121=0,$Z$22,G4121=1,$Z$21)*_xlfn.IFS(H4121=0,$Z$27,H4121=1,$Z$26)*_xlfn.IFS(I4121=0,$Z$32,I4121=1,$Z$31)*_xlfn.IFS(J4121=0,$Z$37,J4121=1,$Z$36)*_xlfn.IFS(K4121=0,$Z$42,K4121=1,$Z$41)*_xlfn.IFS(L4121=0,$Z$47,L4121=1,$Z$46)*_xlfn.IFS(M4121=0,$Z$52,M4121=1,$Z$51)*_xlfn.IFS(N4121=0,$Z$57,N4121=1,$Z$56)</f>
        <v>1.0309290867700006E-3</v>
      </c>
      <c r="R4121" t="str" cm="1">
        <f t="array" ref="R4121">_xlfn.IFS(AND(O4121&gt;P4121,O4121&gt;Q4121),"Low",AND(P4121&gt;O4121,P4121&gt;Q4121),"Medium",AND(Q4121&gt;O4121,Q4121&gt;P4121),"High")</f>
        <v>Low</v>
      </c>
      <c r="S4121" t="str">
        <f t="shared" si="130"/>
        <v>F</v>
      </c>
    </row>
    <row r="4122" spans="1:19" x14ac:dyDescent="0.3">
      <c r="A4122" t="s">
        <v>18</v>
      </c>
      <c r="B4122">
        <v>6</v>
      </c>
      <c r="C4122" t="s">
        <v>15</v>
      </c>
      <c r="D4122" t="str">
        <f t="shared" si="129"/>
        <v>High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 cm="1">
        <f t="array" ref="O4122">$U$2*_xlfn.IFS(C4122="data_analyst",$V$5,C4122="data_engineer",$V$6,C4122="data_scientist",$V$7)*_xlfn.IFS(E4122=0,$V$12,E4122=1,$V$11)*_xlfn.IFS(F4122=0,$V$17,F4122=1,$V$16)*_xlfn.IFS(G4122=0,$V$22,G4122=1,$V$21)*_xlfn.IFS(H4122=0,$V$27,H4122=1,$V$26)*_xlfn.IFS(I4122=0,$V$32,I4122=1,$V$31)*_xlfn.IFS(J4122=0,$V$37,J4122=1,$V$36)*_xlfn.IFS(K4122=0,$V$42,K4122=1,$V$41)*_xlfn.IFS(L4122=0,$V$47,L4122=1,$V$46)*_xlfn.IFS(M4122=0,$V$52,M4122=1,$V$51)*_xlfn.IFS(N4122=0,$V$57,N4122=1,$V$56)</f>
        <v>3.5980479398548316E-3</v>
      </c>
      <c r="P4122" cm="1">
        <f t="array" ref="P4122">$V$2*_xlfn.IFS(C4122="data_analyst",$X$5,C4122="data_engineer",$X$6,C4122="data_scientist",$X$7)*_xlfn.IFS(E4122=0,$X$12,E4122=1,$X$11)*_xlfn.IFS(F4122=0,$X$17,F4122=1,$X$16)*_xlfn.IFS(G4122=0,$X$22,G4122=1,$X$21)*_xlfn.IFS(H4122=0,$X$27,H4122=1,$X$26)*_xlfn.IFS(I4122=0,$X$32,I4122=1,$X$31)*_xlfn.IFS(J4122=0,$X$37,J4122=1,$X$36)*_xlfn.IFS(K4122=0,$X$42,K4122=1,$X$41)*_xlfn.IFS(L4122=0,$X$47,L4122=1,$X$46)*_xlfn.IFS(M4122=0,$X$52,M4122=1,$X$51)*_xlfn.IFS(N4122=0,$X$57,N4122=1,$X$56)</f>
        <v>6.6698551578231375E-6</v>
      </c>
      <c r="Q4122" cm="1">
        <f t="array" ref="Q4122">$W$2*_xlfn.IFS(C4122="data_analyst",$Z$5,C4122="data_engineer",$Z$6,C4122="data_scientist",$Z$7)*_xlfn.IFS(E4122=0,$Z$12,E4122=1,$Z$11)*_xlfn.IFS(F4122=0,$Z$17,F4122=1,$Z$16)*_xlfn.IFS(G4122=0,$Z$22,G4122=1,$Z$21)*_xlfn.IFS(H4122=0,$Z$27,H4122=1,$Z$26)*_xlfn.IFS(I4122=0,$Z$32,I4122=1,$Z$31)*_xlfn.IFS(J4122=0,$Z$37,J4122=1,$Z$36)*_xlfn.IFS(K4122=0,$Z$42,K4122=1,$Z$41)*_xlfn.IFS(L4122=0,$Z$47,L4122=1,$Z$46)*_xlfn.IFS(M4122=0,$Z$52,M4122=1,$Z$51)*_xlfn.IFS(N4122=0,$Z$57,N4122=1,$Z$56)</f>
        <v>1.5927766875393896E-4</v>
      </c>
      <c r="R4122" t="str" cm="1">
        <f t="array" ref="R4122">_xlfn.IFS(AND(O4122&gt;P4122,O4122&gt;Q4122),"Low",AND(P4122&gt;O4122,P4122&gt;Q4122),"Medium",AND(Q4122&gt;O4122,Q4122&gt;P4122),"High")</f>
        <v>Low</v>
      </c>
      <c r="S4122" t="str">
        <f t="shared" si="130"/>
        <v>F</v>
      </c>
    </row>
    <row r="4123" spans="1:19" x14ac:dyDescent="0.3">
      <c r="A4123" t="s">
        <v>18</v>
      </c>
      <c r="B4123">
        <v>6</v>
      </c>
      <c r="C4123" t="s">
        <v>15</v>
      </c>
      <c r="D4123" t="str">
        <f t="shared" si="129"/>
        <v>High</v>
      </c>
      <c r="E4123">
        <v>1</v>
      </c>
      <c r="F4123">
        <v>1</v>
      </c>
      <c r="G4123">
        <v>0</v>
      </c>
      <c r="H4123">
        <v>1</v>
      </c>
      <c r="I4123">
        <v>1</v>
      </c>
      <c r="J4123">
        <v>0</v>
      </c>
      <c r="K4123">
        <v>1</v>
      </c>
      <c r="L4123">
        <v>0</v>
      </c>
      <c r="M4123">
        <v>0</v>
      </c>
      <c r="N4123">
        <v>1</v>
      </c>
      <c r="O4123" cm="1">
        <f t="array" ref="O4123">$U$2*_xlfn.IFS(C4123="data_analyst",$V$5,C4123="data_engineer",$V$6,C4123="data_scientist",$V$7)*_xlfn.IFS(E4123=0,$V$12,E4123=1,$V$11)*_xlfn.IFS(F4123=0,$V$17,F4123=1,$V$16)*_xlfn.IFS(G4123=0,$V$22,G4123=1,$V$21)*_xlfn.IFS(H4123=0,$V$27,H4123=1,$V$26)*_xlfn.IFS(I4123=0,$V$32,I4123=1,$V$31)*_xlfn.IFS(J4123=0,$V$37,J4123=1,$V$36)*_xlfn.IFS(K4123=0,$V$42,K4123=1,$V$41)*_xlfn.IFS(L4123=0,$V$47,L4123=1,$V$46)*_xlfn.IFS(M4123=0,$V$52,M4123=1,$V$51)*_xlfn.IFS(N4123=0,$V$57,N4123=1,$V$56)</f>
        <v>5.1946432894358306E-5</v>
      </c>
      <c r="P4123" cm="1">
        <f t="array" ref="P4123">$V$2*_xlfn.IFS(C4123="data_analyst",$X$5,C4123="data_engineer",$X$6,C4123="data_scientist",$X$7)*_xlfn.IFS(E4123=0,$X$12,E4123=1,$X$11)*_xlfn.IFS(F4123=0,$X$17,F4123=1,$X$16)*_xlfn.IFS(G4123=0,$X$22,G4123=1,$X$21)*_xlfn.IFS(H4123=0,$X$27,H4123=1,$X$26)*_xlfn.IFS(I4123=0,$X$32,I4123=1,$X$31)*_xlfn.IFS(J4123=0,$X$37,J4123=1,$X$36)*_xlfn.IFS(K4123=0,$X$42,K4123=1,$X$41)*_xlfn.IFS(L4123=0,$X$47,L4123=1,$X$46)*_xlfn.IFS(M4123=0,$X$52,M4123=1,$X$51)*_xlfn.IFS(N4123=0,$X$57,N4123=1,$X$56)</f>
        <v>4.3670745656698964E-5</v>
      </c>
      <c r="Q4123" cm="1">
        <f t="array" ref="Q4123">$W$2*_xlfn.IFS(C4123="data_analyst",$Z$5,C4123="data_engineer",$Z$6,C4123="data_scientist",$Z$7)*_xlfn.IFS(E4123=0,$Z$12,E4123=1,$Z$11)*_xlfn.IFS(F4123=0,$Z$17,F4123=1,$Z$16)*_xlfn.IFS(G4123=0,$Z$22,G4123=1,$Z$21)*_xlfn.IFS(H4123=0,$Z$27,H4123=1,$Z$26)*_xlfn.IFS(I4123=0,$Z$32,I4123=1,$Z$31)*_xlfn.IFS(J4123=0,$Z$37,J4123=1,$Z$36)*_xlfn.IFS(K4123=0,$Z$42,K4123=1,$Z$41)*_xlfn.IFS(L4123=0,$Z$47,L4123=1,$Z$46)*_xlfn.IFS(M4123=0,$Z$52,M4123=1,$Z$51)*_xlfn.IFS(N4123=0,$Z$57,N4123=1,$Z$56)</f>
        <v>6.938738026326851E-5</v>
      </c>
      <c r="R4123" t="str" cm="1">
        <f t="array" ref="R4123">_xlfn.IFS(AND(O4123&gt;P4123,O4123&gt;Q4123),"Low",AND(P4123&gt;O4123,P4123&gt;Q4123),"Medium",AND(Q4123&gt;O4123,Q4123&gt;P4123),"High")</f>
        <v>High</v>
      </c>
      <c r="S4123" t="str">
        <f t="shared" si="130"/>
        <v>T</v>
      </c>
    </row>
    <row r="4124" spans="1:19" x14ac:dyDescent="0.3">
      <c r="A4124" t="s">
        <v>18</v>
      </c>
      <c r="B4124">
        <v>6</v>
      </c>
      <c r="C4124" t="s">
        <v>15</v>
      </c>
      <c r="D4124" t="str">
        <f t="shared" si="129"/>
        <v>High</v>
      </c>
      <c r="E4124">
        <v>1</v>
      </c>
      <c r="F4124">
        <v>1</v>
      </c>
      <c r="G4124">
        <v>1</v>
      </c>
      <c r="H4124">
        <v>1</v>
      </c>
      <c r="I4124">
        <v>0</v>
      </c>
      <c r="J4124">
        <v>1</v>
      </c>
      <c r="K4124">
        <v>0</v>
      </c>
      <c r="L4124">
        <v>0</v>
      </c>
      <c r="M4124">
        <v>0</v>
      </c>
      <c r="N4124">
        <v>1</v>
      </c>
      <c r="O4124" cm="1">
        <f t="array" ref="O4124">$U$2*_xlfn.IFS(C4124="data_analyst",$V$5,C4124="data_engineer",$V$6,C4124="data_scientist",$V$7)*_xlfn.IFS(E4124=0,$V$12,E4124=1,$V$11)*_xlfn.IFS(F4124=0,$V$17,F4124=1,$V$16)*_xlfn.IFS(G4124=0,$V$22,G4124=1,$V$21)*_xlfn.IFS(H4124=0,$V$27,H4124=1,$V$26)*_xlfn.IFS(I4124=0,$V$32,I4124=1,$V$31)*_xlfn.IFS(J4124=0,$V$37,J4124=1,$V$36)*_xlfn.IFS(K4124=0,$V$42,K4124=1,$V$41)*_xlfn.IFS(L4124=0,$V$47,L4124=1,$V$46)*_xlfn.IFS(M4124=0,$V$52,M4124=1,$V$51)*_xlfn.IFS(N4124=0,$V$57,N4124=1,$V$56)</f>
        <v>2.4616083322747339E-4</v>
      </c>
      <c r="P4124" cm="1">
        <f t="array" ref="P4124">$V$2*_xlfn.IFS(C4124="data_analyst",$X$5,C4124="data_engineer",$X$6,C4124="data_scientist",$X$7)*_xlfn.IFS(E4124=0,$X$12,E4124=1,$X$11)*_xlfn.IFS(F4124=0,$X$17,F4124=1,$X$16)*_xlfn.IFS(G4124=0,$X$22,G4124=1,$X$21)*_xlfn.IFS(H4124=0,$X$27,H4124=1,$X$26)*_xlfn.IFS(I4124=0,$X$32,I4124=1,$X$31)*_xlfn.IFS(J4124=0,$X$37,J4124=1,$X$36)*_xlfn.IFS(K4124=0,$X$42,K4124=1,$X$41)*_xlfn.IFS(L4124=0,$X$47,L4124=1,$X$46)*_xlfn.IFS(M4124=0,$X$52,M4124=1,$X$51)*_xlfn.IFS(N4124=0,$X$57,N4124=1,$X$56)</f>
        <v>8.3113984324616216E-5</v>
      </c>
      <c r="Q4124" cm="1">
        <f t="array" ref="Q4124">$W$2*_xlfn.IFS(C4124="data_analyst",$Z$5,C4124="data_engineer",$Z$6,C4124="data_scientist",$Z$7)*_xlfn.IFS(E4124=0,$Z$12,E4124=1,$Z$11)*_xlfn.IFS(F4124=0,$Z$17,F4124=1,$Z$16)*_xlfn.IFS(G4124=0,$Z$22,G4124=1,$Z$21)*_xlfn.IFS(H4124=0,$Z$27,H4124=1,$Z$26)*_xlfn.IFS(I4124=0,$Z$32,I4124=1,$Z$31)*_xlfn.IFS(J4124=0,$Z$37,J4124=1,$Z$36)*_xlfn.IFS(K4124=0,$Z$42,K4124=1,$Z$41)*_xlfn.IFS(L4124=0,$Z$47,L4124=1,$Z$46)*_xlfn.IFS(M4124=0,$Z$52,M4124=1,$Z$51)*_xlfn.IFS(N4124=0,$Z$57,N4124=1,$Z$56)</f>
        <v>1.4997052909069048E-4</v>
      </c>
      <c r="R4124" t="str" cm="1">
        <f t="array" ref="R4124">_xlfn.IFS(AND(O4124&gt;P4124,O4124&gt;Q4124),"Low",AND(P4124&gt;O4124,P4124&gt;Q4124),"Medium",AND(Q4124&gt;O4124,Q4124&gt;P4124),"High")</f>
        <v>Low</v>
      </c>
      <c r="S4124" t="str">
        <f t="shared" si="130"/>
        <v>F</v>
      </c>
    </row>
    <row r="4125" spans="1:19" x14ac:dyDescent="0.3">
      <c r="A4125" t="s">
        <v>18</v>
      </c>
      <c r="B4125">
        <v>3</v>
      </c>
      <c r="C4125" t="s">
        <v>15</v>
      </c>
      <c r="D4125" t="str">
        <f t="shared" si="129"/>
        <v>Medium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</v>
      </c>
      <c r="O4125" cm="1">
        <f t="array" ref="O4125">$U$2*_xlfn.IFS(C4125="data_analyst",$V$5,C4125="data_engineer",$V$6,C4125="data_scientist",$V$7)*_xlfn.IFS(E4125=0,$V$12,E4125=1,$V$11)*_xlfn.IFS(F4125=0,$V$17,F4125=1,$V$16)*_xlfn.IFS(G4125=0,$V$22,G4125=1,$V$21)*_xlfn.IFS(H4125=0,$V$27,H4125=1,$V$26)*_xlfn.IFS(I4125=0,$V$32,I4125=1,$V$31)*_xlfn.IFS(J4125=0,$V$37,J4125=1,$V$36)*_xlfn.IFS(K4125=0,$V$42,K4125=1,$V$41)*_xlfn.IFS(L4125=0,$V$47,L4125=1,$V$46)*_xlfn.IFS(M4125=0,$V$52,M4125=1,$V$51)*_xlfn.IFS(N4125=0,$V$57,N4125=1,$V$56)</f>
        <v>1.8002646761135725E-2</v>
      </c>
      <c r="P4125" cm="1">
        <f t="array" ref="P4125">$V$2*_xlfn.IFS(C4125="data_analyst",$X$5,C4125="data_engineer",$X$6,C4125="data_scientist",$X$7)*_xlfn.IFS(E4125=0,$X$12,E4125=1,$X$11)*_xlfn.IFS(F4125=0,$X$17,F4125=1,$X$16)*_xlfn.IFS(G4125=0,$X$22,G4125=1,$X$21)*_xlfn.IFS(H4125=0,$X$27,H4125=1,$X$26)*_xlfn.IFS(I4125=0,$X$32,I4125=1,$X$31)*_xlfn.IFS(J4125=0,$X$37,J4125=1,$X$36)*_xlfn.IFS(K4125=0,$X$42,K4125=1,$X$41)*_xlfn.IFS(L4125=0,$X$47,L4125=1,$X$46)*_xlfn.IFS(M4125=0,$X$52,M4125=1,$X$51)*_xlfn.IFS(N4125=0,$X$57,N4125=1,$X$56)</f>
        <v>1.1404719368761322E-4</v>
      </c>
      <c r="Q4125" cm="1">
        <f t="array" ref="Q4125">$W$2*_xlfn.IFS(C4125="data_analyst",$Z$5,C4125="data_engineer",$Z$6,C4125="data_scientist",$Z$7)*_xlfn.IFS(E4125=0,$Z$12,E4125=1,$Z$11)*_xlfn.IFS(F4125=0,$Z$17,F4125=1,$Z$16)*_xlfn.IFS(G4125=0,$Z$22,G4125=1,$Z$21)*_xlfn.IFS(H4125=0,$Z$27,H4125=1,$Z$26)*_xlfn.IFS(I4125=0,$Z$32,I4125=1,$Z$31)*_xlfn.IFS(J4125=0,$Z$37,J4125=1,$Z$36)*_xlfn.IFS(K4125=0,$Z$42,K4125=1,$Z$41)*_xlfn.IFS(L4125=0,$Z$47,L4125=1,$Z$46)*_xlfn.IFS(M4125=0,$Z$52,M4125=1,$Z$51)*_xlfn.IFS(N4125=0,$Z$57,N4125=1,$Z$56)</f>
        <v>1.0309290867700006E-3</v>
      </c>
      <c r="R4125" t="str" cm="1">
        <f t="array" ref="R4125">_xlfn.IFS(AND(O4125&gt;P4125,O4125&gt;Q4125),"Low",AND(P4125&gt;O4125,P4125&gt;Q4125),"Medium",AND(Q4125&gt;O4125,Q4125&gt;P4125),"High")</f>
        <v>Low</v>
      </c>
      <c r="S4125" t="str">
        <f t="shared" si="130"/>
        <v>F</v>
      </c>
    </row>
    <row r="4126" spans="1:19" x14ac:dyDescent="0.3">
      <c r="A4126" t="s">
        <v>18</v>
      </c>
      <c r="B4126">
        <v>6</v>
      </c>
      <c r="C4126" t="s">
        <v>15</v>
      </c>
      <c r="D4126" t="str">
        <f t="shared" si="129"/>
        <v>High</v>
      </c>
      <c r="E4126">
        <v>0</v>
      </c>
      <c r="F4126">
        <v>0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1</v>
      </c>
      <c r="O4126" cm="1">
        <f t="array" ref="O4126">$U$2*_xlfn.IFS(C4126="data_analyst",$V$5,C4126="data_engineer",$V$6,C4126="data_scientist",$V$7)*_xlfn.IFS(E4126=0,$V$12,E4126=1,$V$11)*_xlfn.IFS(F4126=0,$V$17,F4126=1,$V$16)*_xlfn.IFS(G4126=0,$V$22,G4126=1,$V$21)*_xlfn.IFS(H4126=0,$V$27,H4126=1,$V$26)*_xlfn.IFS(I4126=0,$V$32,I4126=1,$V$31)*_xlfn.IFS(J4126=0,$V$37,J4126=1,$V$36)*_xlfn.IFS(K4126=0,$V$42,K4126=1,$V$41)*_xlfn.IFS(L4126=0,$V$47,L4126=1,$V$46)*_xlfn.IFS(M4126=0,$V$52,M4126=1,$V$51)*_xlfn.IFS(N4126=0,$V$57,N4126=1,$V$56)</f>
        <v>3.2754306395005924E-3</v>
      </c>
      <c r="P4126" cm="1">
        <f t="array" ref="P4126">$V$2*_xlfn.IFS(C4126="data_analyst",$X$5,C4126="data_engineer",$X$6,C4126="data_scientist",$X$7)*_xlfn.IFS(E4126=0,$X$12,E4126=1,$X$11)*_xlfn.IFS(F4126=0,$X$17,F4126=1,$X$16)*_xlfn.IFS(G4126=0,$X$22,G4126=1,$X$21)*_xlfn.IFS(H4126=0,$X$27,H4126=1,$X$26)*_xlfn.IFS(I4126=0,$X$32,I4126=1,$X$31)*_xlfn.IFS(J4126=0,$X$37,J4126=1,$X$36)*_xlfn.IFS(K4126=0,$X$42,K4126=1,$X$41)*_xlfn.IFS(L4126=0,$X$47,L4126=1,$X$46)*_xlfn.IFS(M4126=0,$X$52,M4126=1,$X$51)*_xlfn.IFS(N4126=0,$X$57,N4126=1,$X$56)</f>
        <v>1.2973700878285917E-4</v>
      </c>
      <c r="Q4126" cm="1">
        <f t="array" ref="Q4126">$W$2*_xlfn.IFS(C4126="data_analyst",$Z$5,C4126="data_engineer",$Z$6,C4126="data_scientist",$Z$7)*_xlfn.IFS(E4126=0,$Z$12,E4126=1,$Z$11)*_xlfn.IFS(F4126=0,$Z$17,F4126=1,$Z$16)*_xlfn.IFS(G4126=0,$Z$22,G4126=1,$Z$21)*_xlfn.IFS(H4126=0,$Z$27,H4126=1,$Z$26)*_xlfn.IFS(I4126=0,$Z$32,I4126=1,$Z$31)*_xlfn.IFS(J4126=0,$Z$37,J4126=1,$Z$36)*_xlfn.IFS(K4126=0,$Z$42,K4126=1,$Z$41)*_xlfn.IFS(L4126=0,$Z$47,L4126=1,$Z$46)*_xlfn.IFS(M4126=0,$Z$52,M4126=1,$Z$51)*_xlfn.IFS(N4126=0,$Z$57,N4126=1,$Z$56)</f>
        <v>7.0429808898148571E-4</v>
      </c>
      <c r="R4126" t="str" cm="1">
        <f t="array" ref="R4126">_xlfn.IFS(AND(O4126&gt;P4126,O4126&gt;Q4126),"Low",AND(P4126&gt;O4126,P4126&gt;Q4126),"Medium",AND(Q4126&gt;O4126,Q4126&gt;P4126),"High")</f>
        <v>Low</v>
      </c>
      <c r="S4126" t="str">
        <f t="shared" si="130"/>
        <v>F</v>
      </c>
    </row>
    <row r="4127" spans="1:19" x14ac:dyDescent="0.3">
      <c r="A4127" t="s">
        <v>18</v>
      </c>
      <c r="B4127">
        <v>6</v>
      </c>
      <c r="C4127" t="s">
        <v>15</v>
      </c>
      <c r="D4127" t="str">
        <f t="shared" si="129"/>
        <v>High</v>
      </c>
      <c r="E4127">
        <v>0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</v>
      </c>
      <c r="O4127" cm="1">
        <f t="array" ref="O4127">$U$2*_xlfn.IFS(C4127="data_analyst",$V$5,C4127="data_engineer",$V$6,C4127="data_scientist",$V$7)*_xlfn.IFS(E4127=0,$V$12,E4127=1,$V$11)*_xlfn.IFS(F4127=0,$V$17,F4127=1,$V$16)*_xlfn.IFS(G4127=0,$V$22,G4127=1,$V$21)*_xlfn.IFS(H4127=0,$V$27,H4127=1,$V$26)*_xlfn.IFS(I4127=0,$V$32,I4127=1,$V$31)*_xlfn.IFS(J4127=0,$V$37,J4127=1,$V$36)*_xlfn.IFS(K4127=0,$V$42,K4127=1,$V$41)*_xlfn.IFS(L4127=0,$V$47,L4127=1,$V$46)*_xlfn.IFS(M4127=0,$V$52,M4127=1,$V$51)*_xlfn.IFS(N4127=0,$V$57,N4127=1,$V$56)</f>
        <v>2.3455829444072339E-2</v>
      </c>
      <c r="P4127" cm="1">
        <f t="array" ref="P4127">$V$2*_xlfn.IFS(C4127="data_analyst",$X$5,C4127="data_engineer",$X$6,C4127="data_scientist",$X$7)*_xlfn.IFS(E4127=0,$X$12,E4127=1,$X$11)*_xlfn.IFS(F4127=0,$X$17,F4127=1,$X$16)*_xlfn.IFS(G4127=0,$X$22,G4127=1,$X$21)*_xlfn.IFS(H4127=0,$X$27,H4127=1,$X$26)*_xlfn.IFS(I4127=0,$X$32,I4127=1,$X$31)*_xlfn.IFS(J4127=0,$X$37,J4127=1,$X$36)*_xlfn.IFS(K4127=0,$X$42,K4127=1,$X$41)*_xlfn.IFS(L4127=0,$X$47,L4127=1,$X$46)*_xlfn.IFS(M4127=0,$X$52,M4127=1,$X$51)*_xlfn.IFS(N4127=0,$X$57,N4127=1,$X$56)</f>
        <v>1.3229474467763136E-4</v>
      </c>
      <c r="Q4127" cm="1">
        <f t="array" ref="Q4127">$W$2*_xlfn.IFS(C4127="data_analyst",$Z$5,C4127="data_engineer",$Z$6,C4127="data_scientist",$Z$7)*_xlfn.IFS(E4127=0,$Z$12,E4127=1,$Z$11)*_xlfn.IFS(F4127=0,$Z$17,F4127=1,$Z$16)*_xlfn.IFS(G4127=0,$Z$22,G4127=1,$Z$21)*_xlfn.IFS(H4127=0,$Z$27,H4127=1,$Z$26)*_xlfn.IFS(I4127=0,$Z$32,I4127=1,$Z$31)*_xlfn.IFS(J4127=0,$Z$37,J4127=1,$Z$36)*_xlfn.IFS(K4127=0,$Z$42,K4127=1,$Z$41)*_xlfn.IFS(L4127=0,$Z$47,L4127=1,$Z$46)*_xlfn.IFS(M4127=0,$Z$52,M4127=1,$Z$51)*_xlfn.IFS(N4127=0,$Z$57,N4127=1,$Z$56)</f>
        <v>1.0934096374833335E-3</v>
      </c>
      <c r="R4127" t="str" cm="1">
        <f t="array" ref="R4127">_xlfn.IFS(AND(O4127&gt;P4127,O4127&gt;Q4127),"Low",AND(P4127&gt;O4127,P4127&gt;Q4127),"Medium",AND(Q4127&gt;O4127,Q4127&gt;P4127),"High")</f>
        <v>Low</v>
      </c>
      <c r="S4127" t="str">
        <f t="shared" si="130"/>
        <v>F</v>
      </c>
    </row>
    <row r="4128" spans="1:19" x14ac:dyDescent="0.3">
      <c r="A4128" t="s">
        <v>18</v>
      </c>
      <c r="B4128">
        <v>7</v>
      </c>
      <c r="C4128" t="s">
        <v>15</v>
      </c>
      <c r="D4128" t="str">
        <f t="shared" si="129"/>
        <v>High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</v>
      </c>
      <c r="O4128" cm="1">
        <f t="array" ref="O4128">$U$2*_xlfn.IFS(C4128="data_analyst",$V$5,C4128="data_engineer",$V$6,C4128="data_scientist",$V$7)*_xlfn.IFS(E4128=0,$V$12,E4128=1,$V$11)*_xlfn.IFS(F4128=0,$V$17,F4128=1,$V$16)*_xlfn.IFS(G4128=0,$V$22,G4128=1,$V$21)*_xlfn.IFS(H4128=0,$V$27,H4128=1,$V$26)*_xlfn.IFS(I4128=0,$V$32,I4128=1,$V$31)*_xlfn.IFS(J4128=0,$V$37,J4128=1,$V$36)*_xlfn.IFS(K4128=0,$V$42,K4128=1,$V$41)*_xlfn.IFS(L4128=0,$V$47,L4128=1,$V$46)*_xlfn.IFS(M4128=0,$V$52,M4128=1,$V$51)*_xlfn.IFS(N4128=0,$V$57,N4128=1,$V$56)</f>
        <v>1.8002646761135725E-2</v>
      </c>
      <c r="P4128" cm="1">
        <f t="array" ref="P4128">$V$2*_xlfn.IFS(C4128="data_analyst",$X$5,C4128="data_engineer",$X$6,C4128="data_scientist",$X$7)*_xlfn.IFS(E4128=0,$X$12,E4128=1,$X$11)*_xlfn.IFS(F4128=0,$X$17,F4128=1,$X$16)*_xlfn.IFS(G4128=0,$X$22,G4128=1,$X$21)*_xlfn.IFS(H4128=0,$X$27,H4128=1,$X$26)*_xlfn.IFS(I4128=0,$X$32,I4128=1,$X$31)*_xlfn.IFS(J4128=0,$X$37,J4128=1,$X$36)*_xlfn.IFS(K4128=0,$X$42,K4128=1,$X$41)*_xlfn.IFS(L4128=0,$X$47,L4128=1,$X$46)*_xlfn.IFS(M4128=0,$X$52,M4128=1,$X$51)*_xlfn.IFS(N4128=0,$X$57,N4128=1,$X$56)</f>
        <v>1.1404719368761322E-4</v>
      </c>
      <c r="Q4128" cm="1">
        <f t="array" ref="Q4128">$W$2*_xlfn.IFS(C4128="data_analyst",$Z$5,C4128="data_engineer",$Z$6,C4128="data_scientist",$Z$7)*_xlfn.IFS(E4128=0,$Z$12,E4128=1,$Z$11)*_xlfn.IFS(F4128=0,$Z$17,F4128=1,$Z$16)*_xlfn.IFS(G4128=0,$Z$22,G4128=1,$Z$21)*_xlfn.IFS(H4128=0,$Z$27,H4128=1,$Z$26)*_xlfn.IFS(I4128=0,$Z$32,I4128=1,$Z$31)*_xlfn.IFS(J4128=0,$Z$37,J4128=1,$Z$36)*_xlfn.IFS(K4128=0,$Z$42,K4128=1,$Z$41)*_xlfn.IFS(L4128=0,$Z$47,L4128=1,$Z$46)*_xlfn.IFS(M4128=0,$Z$52,M4128=1,$Z$51)*_xlfn.IFS(N4128=0,$Z$57,N4128=1,$Z$56)</f>
        <v>1.0309290867700006E-3</v>
      </c>
      <c r="R4128" t="str" cm="1">
        <f t="array" ref="R4128">_xlfn.IFS(AND(O4128&gt;P4128,O4128&gt;Q4128),"Low",AND(P4128&gt;O4128,P4128&gt;Q4128),"Medium",AND(Q4128&gt;O4128,Q4128&gt;P4128),"High")</f>
        <v>Low</v>
      </c>
      <c r="S4128" t="str">
        <f t="shared" si="130"/>
        <v>F</v>
      </c>
    </row>
    <row r="4129" spans="1:19" x14ac:dyDescent="0.3">
      <c r="A4129" t="s">
        <v>18</v>
      </c>
      <c r="B4129">
        <v>2</v>
      </c>
      <c r="C4129" t="s">
        <v>15</v>
      </c>
      <c r="D4129" t="str">
        <f t="shared" si="129"/>
        <v>Medium</v>
      </c>
      <c r="E4129">
        <v>1</v>
      </c>
      <c r="F4129">
        <v>1</v>
      </c>
      <c r="G4129">
        <v>0</v>
      </c>
      <c r="H4129">
        <v>1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1</v>
      </c>
      <c r="O4129" cm="1">
        <f t="array" ref="O4129">$U$2*_xlfn.IFS(C4129="data_analyst",$V$5,C4129="data_engineer",$V$6,C4129="data_scientist",$V$7)*_xlfn.IFS(E4129=0,$V$12,E4129=1,$V$11)*_xlfn.IFS(F4129=0,$V$17,F4129=1,$V$16)*_xlfn.IFS(G4129=0,$V$22,G4129=1,$V$21)*_xlfn.IFS(H4129=0,$V$27,H4129=1,$V$26)*_xlfn.IFS(I4129=0,$V$32,I4129=1,$V$31)*_xlfn.IFS(J4129=0,$V$37,J4129=1,$V$36)*_xlfn.IFS(K4129=0,$V$42,K4129=1,$V$41)*_xlfn.IFS(L4129=0,$V$47,L4129=1,$V$46)*_xlfn.IFS(M4129=0,$V$52,M4129=1,$V$51)*_xlfn.IFS(N4129=0,$V$57,N4129=1,$V$56)</f>
        <v>2.6317112692821249E-4</v>
      </c>
      <c r="P4129" cm="1">
        <f t="array" ref="P4129">$V$2*_xlfn.IFS(C4129="data_analyst",$X$5,C4129="data_engineer",$X$6,C4129="data_scientist",$X$7)*_xlfn.IFS(E4129=0,$X$12,E4129=1,$X$11)*_xlfn.IFS(F4129=0,$X$17,F4129=1,$X$16)*_xlfn.IFS(G4129=0,$X$22,G4129=1,$X$21)*_xlfn.IFS(H4129=0,$X$27,H4129=1,$X$26)*_xlfn.IFS(I4129=0,$X$32,I4129=1,$X$31)*_xlfn.IFS(J4129=0,$X$37,J4129=1,$X$36)*_xlfn.IFS(K4129=0,$X$42,K4129=1,$X$41)*_xlfn.IFS(L4129=0,$X$47,L4129=1,$X$46)*_xlfn.IFS(M4129=0,$X$52,M4129=1,$X$51)*_xlfn.IFS(N4129=0,$X$57,N4129=1,$X$56)</f>
        <v>2.1787732014905812E-4</v>
      </c>
      <c r="Q4129" cm="1">
        <f t="array" ref="Q4129">$W$2*_xlfn.IFS(C4129="data_analyst",$Z$5,C4129="data_engineer",$Z$6,C4129="data_scientist",$Z$7)*_xlfn.IFS(E4129=0,$Z$12,E4129=1,$Z$11)*_xlfn.IFS(F4129=0,$Z$17,F4129=1,$Z$16)*_xlfn.IFS(G4129=0,$Z$22,G4129=1,$Z$21)*_xlfn.IFS(H4129=0,$Z$27,H4129=1,$Z$26)*_xlfn.IFS(I4129=0,$Z$32,I4129=1,$Z$31)*_xlfn.IFS(J4129=0,$Z$37,J4129=1,$Z$36)*_xlfn.IFS(K4129=0,$Z$42,K4129=1,$Z$41)*_xlfn.IFS(L4129=0,$Z$47,L4129=1,$Z$46)*_xlfn.IFS(M4129=0,$Z$52,M4129=1,$Z$51)*_xlfn.IFS(N4129=0,$Z$57,N4129=1,$Z$56)</f>
        <v>3.8429933684271789E-4</v>
      </c>
      <c r="R4129" t="str" cm="1">
        <f t="array" ref="R4129">_xlfn.IFS(AND(O4129&gt;P4129,O4129&gt;Q4129),"Low",AND(P4129&gt;O4129,P4129&gt;Q4129),"Medium",AND(Q4129&gt;O4129,Q4129&gt;P4129),"High")</f>
        <v>High</v>
      </c>
      <c r="S4129" t="str">
        <f t="shared" si="130"/>
        <v>F</v>
      </c>
    </row>
    <row r="4130" spans="1:19" x14ac:dyDescent="0.3">
      <c r="A4130" t="s">
        <v>18</v>
      </c>
      <c r="B4130">
        <v>5</v>
      </c>
      <c r="C4130" t="s">
        <v>15</v>
      </c>
      <c r="D4130" t="str">
        <f t="shared" si="129"/>
        <v>High</v>
      </c>
      <c r="E4130">
        <v>0</v>
      </c>
      <c r="F4130">
        <v>1</v>
      </c>
      <c r="G4130">
        <v>1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1</v>
      </c>
      <c r="O4130" cm="1">
        <f t="array" ref="O4130">$U$2*_xlfn.IFS(C4130="data_analyst",$V$5,C4130="data_engineer",$V$6,C4130="data_scientist",$V$7)*_xlfn.IFS(E4130=0,$V$12,E4130=1,$V$11)*_xlfn.IFS(F4130=0,$V$17,F4130=1,$V$16)*_xlfn.IFS(G4130=0,$V$22,G4130=1,$V$21)*_xlfn.IFS(H4130=0,$V$27,H4130=1,$V$26)*_xlfn.IFS(I4130=0,$V$32,I4130=1,$V$31)*_xlfn.IFS(J4130=0,$V$37,J4130=1,$V$36)*_xlfn.IFS(K4130=0,$V$42,K4130=1,$V$41)*_xlfn.IFS(L4130=0,$V$47,L4130=1,$V$46)*_xlfn.IFS(M4130=0,$V$52,M4130=1,$V$51)*_xlfn.IFS(N4130=0,$V$57,N4130=1,$V$56)</f>
        <v>1.4653381334704028E-3</v>
      </c>
      <c r="P4130" cm="1">
        <f t="array" ref="P4130">$V$2*_xlfn.IFS(C4130="data_analyst",$X$5,C4130="data_engineer",$X$6,C4130="data_scientist",$X$7)*_xlfn.IFS(E4130=0,$X$12,E4130=1,$X$11)*_xlfn.IFS(F4130=0,$X$17,F4130=1,$X$16)*_xlfn.IFS(G4130=0,$X$22,G4130=1,$X$21)*_xlfn.IFS(H4130=0,$X$27,H4130=1,$X$26)*_xlfn.IFS(I4130=0,$X$32,I4130=1,$X$31)*_xlfn.IFS(J4130=0,$X$37,J4130=1,$X$36)*_xlfn.IFS(K4130=0,$X$42,K4130=1,$X$41)*_xlfn.IFS(L4130=0,$X$47,L4130=1,$X$46)*_xlfn.IFS(M4130=0,$X$52,M4130=1,$X$51)*_xlfn.IFS(N4130=0,$X$57,N4130=1,$X$56)</f>
        <v>3.6432030611150414E-5</v>
      </c>
      <c r="Q4130" cm="1">
        <f t="array" ref="Q4130">$W$2*_xlfn.IFS(C4130="data_analyst",$Z$5,C4130="data_engineer",$Z$6,C4130="data_scientist",$Z$7)*_xlfn.IFS(E4130=0,$Z$12,E4130=1,$Z$11)*_xlfn.IFS(F4130=0,$Z$17,F4130=1,$Z$16)*_xlfn.IFS(G4130=0,$Z$22,G4130=1,$Z$21)*_xlfn.IFS(H4130=0,$Z$27,H4130=1,$Z$26)*_xlfn.IFS(I4130=0,$Z$32,I4130=1,$Z$31)*_xlfn.IFS(J4130=0,$Z$37,J4130=1,$Z$36)*_xlfn.IFS(K4130=0,$Z$42,K4130=1,$Z$41)*_xlfn.IFS(L4130=0,$Z$47,L4130=1,$Z$46)*_xlfn.IFS(M4130=0,$Z$52,M4130=1,$Z$51)*_xlfn.IFS(N4130=0,$Z$57,N4130=1,$Z$56)</f>
        <v>2.0960534920039077E-4</v>
      </c>
      <c r="R4130" t="str" cm="1">
        <f t="array" ref="R4130">_xlfn.IFS(AND(O4130&gt;P4130,O4130&gt;Q4130),"Low",AND(P4130&gt;O4130,P4130&gt;Q4130),"Medium",AND(Q4130&gt;O4130,Q4130&gt;P4130),"High")</f>
        <v>Low</v>
      </c>
      <c r="S4130" t="str">
        <f t="shared" si="130"/>
        <v>F</v>
      </c>
    </row>
    <row r="4131" spans="1:19" x14ac:dyDescent="0.3">
      <c r="A4131" t="s">
        <v>18</v>
      </c>
      <c r="B4131">
        <v>1</v>
      </c>
      <c r="C4131" t="s">
        <v>15</v>
      </c>
      <c r="D4131" t="str">
        <f t="shared" si="129"/>
        <v>Medium</v>
      </c>
      <c r="E4131">
        <v>0</v>
      </c>
      <c r="F4131">
        <v>1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  <c r="O4131" cm="1">
        <f t="array" ref="O4131">$U$2*_xlfn.IFS(C4131="data_analyst",$V$5,C4131="data_engineer",$V$6,C4131="data_scientist",$V$7)*_xlfn.IFS(E4131=0,$V$12,E4131=1,$V$11)*_xlfn.IFS(F4131=0,$V$17,F4131=1,$V$16)*_xlfn.IFS(G4131=0,$V$22,G4131=1,$V$21)*_xlfn.IFS(H4131=0,$V$27,H4131=1,$V$26)*_xlfn.IFS(I4131=0,$V$32,I4131=1,$V$31)*_xlfn.IFS(J4131=0,$V$37,J4131=1,$V$36)*_xlfn.IFS(K4131=0,$V$42,K4131=1,$V$41)*_xlfn.IFS(L4131=0,$V$47,L4131=1,$V$46)*_xlfn.IFS(M4131=0,$V$52,M4131=1,$V$51)*_xlfn.IFS(N4131=0,$V$57,N4131=1,$V$56)</f>
        <v>2.3455829444072339E-2</v>
      </c>
      <c r="P4131" cm="1">
        <f t="array" ref="P4131">$V$2*_xlfn.IFS(C4131="data_analyst",$X$5,C4131="data_engineer",$X$6,C4131="data_scientist",$X$7)*_xlfn.IFS(E4131=0,$X$12,E4131=1,$X$11)*_xlfn.IFS(F4131=0,$X$17,F4131=1,$X$16)*_xlfn.IFS(G4131=0,$X$22,G4131=1,$X$21)*_xlfn.IFS(H4131=0,$X$27,H4131=1,$X$26)*_xlfn.IFS(I4131=0,$X$32,I4131=1,$X$31)*_xlfn.IFS(J4131=0,$X$37,J4131=1,$X$36)*_xlfn.IFS(K4131=0,$X$42,K4131=1,$X$41)*_xlfn.IFS(L4131=0,$X$47,L4131=1,$X$46)*_xlfn.IFS(M4131=0,$X$52,M4131=1,$X$51)*_xlfn.IFS(N4131=0,$X$57,N4131=1,$X$56)</f>
        <v>1.3229474467763136E-4</v>
      </c>
      <c r="Q4131" cm="1">
        <f t="array" ref="Q4131">$W$2*_xlfn.IFS(C4131="data_analyst",$Z$5,C4131="data_engineer",$Z$6,C4131="data_scientist",$Z$7)*_xlfn.IFS(E4131=0,$Z$12,E4131=1,$Z$11)*_xlfn.IFS(F4131=0,$Z$17,F4131=1,$Z$16)*_xlfn.IFS(G4131=0,$Z$22,G4131=1,$Z$21)*_xlfn.IFS(H4131=0,$Z$27,H4131=1,$Z$26)*_xlfn.IFS(I4131=0,$Z$32,I4131=1,$Z$31)*_xlfn.IFS(J4131=0,$Z$37,J4131=1,$Z$36)*_xlfn.IFS(K4131=0,$Z$42,K4131=1,$Z$41)*_xlfn.IFS(L4131=0,$Z$47,L4131=1,$Z$46)*_xlfn.IFS(M4131=0,$Z$52,M4131=1,$Z$51)*_xlfn.IFS(N4131=0,$Z$57,N4131=1,$Z$56)</f>
        <v>1.0934096374833335E-3</v>
      </c>
      <c r="R4131" t="str" cm="1">
        <f t="array" ref="R4131">_xlfn.IFS(AND(O4131&gt;P4131,O4131&gt;Q4131),"Low",AND(P4131&gt;O4131,P4131&gt;Q4131),"Medium",AND(Q4131&gt;O4131,Q4131&gt;P4131),"High")</f>
        <v>Low</v>
      </c>
      <c r="S4131" t="str">
        <f t="shared" si="130"/>
        <v>F</v>
      </c>
    </row>
    <row r="4132" spans="1:19" x14ac:dyDescent="0.3">
      <c r="A4132" t="s">
        <v>18</v>
      </c>
      <c r="B4132">
        <v>5</v>
      </c>
      <c r="C4132" t="s">
        <v>15</v>
      </c>
      <c r="D4132" t="str">
        <f t="shared" si="129"/>
        <v>High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</v>
      </c>
      <c r="O4132" cm="1">
        <f t="array" ref="O4132">$U$2*_xlfn.IFS(C4132="data_analyst",$V$5,C4132="data_engineer",$V$6,C4132="data_scientist",$V$7)*_xlfn.IFS(E4132=0,$V$12,E4132=1,$V$11)*_xlfn.IFS(F4132=0,$V$17,F4132=1,$V$16)*_xlfn.IFS(G4132=0,$V$22,G4132=1,$V$21)*_xlfn.IFS(H4132=0,$V$27,H4132=1,$V$26)*_xlfn.IFS(I4132=0,$V$32,I4132=1,$V$31)*_xlfn.IFS(J4132=0,$V$37,J4132=1,$V$36)*_xlfn.IFS(K4132=0,$V$42,K4132=1,$V$41)*_xlfn.IFS(L4132=0,$V$47,L4132=1,$V$46)*_xlfn.IFS(M4132=0,$V$52,M4132=1,$V$51)*_xlfn.IFS(N4132=0,$V$57,N4132=1,$V$56)</f>
        <v>1.8002646761135725E-2</v>
      </c>
      <c r="P4132" cm="1">
        <f t="array" ref="P4132">$V$2*_xlfn.IFS(C4132="data_analyst",$X$5,C4132="data_engineer",$X$6,C4132="data_scientist",$X$7)*_xlfn.IFS(E4132=0,$X$12,E4132=1,$X$11)*_xlfn.IFS(F4132=0,$X$17,F4132=1,$X$16)*_xlfn.IFS(G4132=0,$X$22,G4132=1,$X$21)*_xlfn.IFS(H4132=0,$X$27,H4132=1,$X$26)*_xlfn.IFS(I4132=0,$X$32,I4132=1,$X$31)*_xlfn.IFS(J4132=0,$X$37,J4132=1,$X$36)*_xlfn.IFS(K4132=0,$X$42,K4132=1,$X$41)*_xlfn.IFS(L4132=0,$X$47,L4132=1,$X$46)*_xlfn.IFS(M4132=0,$X$52,M4132=1,$X$51)*_xlfn.IFS(N4132=0,$X$57,N4132=1,$X$56)</f>
        <v>1.1404719368761322E-4</v>
      </c>
      <c r="Q4132" cm="1">
        <f t="array" ref="Q4132">$W$2*_xlfn.IFS(C4132="data_analyst",$Z$5,C4132="data_engineer",$Z$6,C4132="data_scientist",$Z$7)*_xlfn.IFS(E4132=0,$Z$12,E4132=1,$Z$11)*_xlfn.IFS(F4132=0,$Z$17,F4132=1,$Z$16)*_xlfn.IFS(G4132=0,$Z$22,G4132=1,$Z$21)*_xlfn.IFS(H4132=0,$Z$27,H4132=1,$Z$26)*_xlfn.IFS(I4132=0,$Z$32,I4132=1,$Z$31)*_xlfn.IFS(J4132=0,$Z$37,J4132=1,$Z$36)*_xlfn.IFS(K4132=0,$Z$42,K4132=1,$Z$41)*_xlfn.IFS(L4132=0,$Z$47,L4132=1,$Z$46)*_xlfn.IFS(M4132=0,$Z$52,M4132=1,$Z$51)*_xlfn.IFS(N4132=0,$Z$57,N4132=1,$Z$56)</f>
        <v>1.0309290867700006E-3</v>
      </c>
      <c r="R4132" t="str" cm="1">
        <f t="array" ref="R4132">_xlfn.IFS(AND(O4132&gt;P4132,O4132&gt;Q4132),"Low",AND(P4132&gt;O4132,P4132&gt;Q4132),"Medium",AND(Q4132&gt;O4132,Q4132&gt;P4132),"High")</f>
        <v>Low</v>
      </c>
      <c r="S4132" t="str">
        <f t="shared" si="130"/>
        <v>F</v>
      </c>
    </row>
    <row r="4133" spans="1:19" x14ac:dyDescent="0.3">
      <c r="A4133" t="s">
        <v>18</v>
      </c>
      <c r="B4133">
        <v>8</v>
      </c>
      <c r="C4133" t="s">
        <v>15</v>
      </c>
      <c r="D4133" t="str">
        <f t="shared" si="129"/>
        <v>High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1</v>
      </c>
      <c r="K4133">
        <v>0</v>
      </c>
      <c r="L4133">
        <v>0</v>
      </c>
      <c r="M4133">
        <v>0</v>
      </c>
      <c r="N4133">
        <v>1</v>
      </c>
      <c r="O4133" cm="1">
        <f t="array" ref="O4133">$U$2*_xlfn.IFS(C4133="data_analyst",$V$5,C4133="data_engineer",$V$6,C4133="data_scientist",$V$7)*_xlfn.IFS(E4133=0,$V$12,E4133=1,$V$11)*_xlfn.IFS(F4133=0,$V$17,F4133=1,$V$16)*_xlfn.IFS(G4133=0,$V$22,G4133=1,$V$21)*_xlfn.IFS(H4133=0,$V$27,H4133=1,$V$26)*_xlfn.IFS(I4133=0,$V$32,I4133=1,$V$31)*_xlfn.IFS(J4133=0,$V$37,J4133=1,$V$36)*_xlfn.IFS(K4133=0,$V$42,K4133=1,$V$41)*_xlfn.IFS(L4133=0,$V$47,L4133=1,$V$46)*_xlfn.IFS(M4133=0,$V$52,M4133=1,$V$51)*_xlfn.IFS(N4133=0,$V$57,N4133=1,$V$56)</f>
        <v>6.1814643585689803E-3</v>
      </c>
      <c r="P4133" cm="1">
        <f t="array" ref="P4133">$V$2*_xlfn.IFS(C4133="data_analyst",$X$5,C4133="data_engineer",$X$6,C4133="data_scientist",$X$7)*_xlfn.IFS(E4133=0,$X$12,E4133=1,$X$11)*_xlfn.IFS(F4133=0,$X$17,F4133=1,$X$16)*_xlfn.IFS(G4133=0,$X$22,G4133=1,$X$21)*_xlfn.IFS(H4133=0,$X$27,H4133=1,$X$26)*_xlfn.IFS(I4133=0,$X$32,I4133=1,$X$31)*_xlfn.IFS(J4133=0,$X$37,J4133=1,$X$36)*_xlfn.IFS(K4133=0,$X$42,K4133=1,$X$41)*_xlfn.IFS(L4133=0,$X$47,L4133=1,$X$46)*_xlfn.IFS(M4133=0,$X$52,M4133=1,$X$51)*_xlfn.IFS(N4133=0,$X$57,N4133=1,$X$56)</f>
        <v>2.760870978410546E-5</v>
      </c>
      <c r="Q4133" cm="1">
        <f t="array" ref="Q4133">$W$2*_xlfn.IFS(C4133="data_analyst",$Z$5,C4133="data_engineer",$Z$6,C4133="data_scientist",$Z$7)*_xlfn.IFS(E4133=0,$Z$12,E4133=1,$Z$11)*_xlfn.IFS(F4133=0,$Z$17,F4133=1,$Z$16)*_xlfn.IFS(G4133=0,$Z$22,G4133=1,$Z$21)*_xlfn.IFS(H4133=0,$Z$27,H4133=1,$Z$26)*_xlfn.IFS(I4133=0,$Z$32,I4133=1,$Z$31)*_xlfn.IFS(J4133=0,$Z$37,J4133=1,$Z$36)*_xlfn.IFS(K4133=0,$Z$42,K4133=1,$Z$41)*_xlfn.IFS(L4133=0,$Z$47,L4133=1,$Z$46)*_xlfn.IFS(M4133=0,$Z$52,M4133=1,$Z$51)*_xlfn.IFS(N4133=0,$Z$57,N4133=1,$Z$56)</f>
        <v>2.8928141982811694E-4</v>
      </c>
      <c r="R4133" t="str" cm="1">
        <f t="array" ref="R4133">_xlfn.IFS(AND(O4133&gt;P4133,O4133&gt;Q4133),"Low",AND(P4133&gt;O4133,P4133&gt;Q4133),"Medium",AND(Q4133&gt;O4133,Q4133&gt;P4133),"High")</f>
        <v>Low</v>
      </c>
      <c r="S4133" t="str">
        <f t="shared" si="130"/>
        <v>F</v>
      </c>
    </row>
    <row r="4134" spans="1:19" x14ac:dyDescent="0.3">
      <c r="A4134" t="s">
        <v>18</v>
      </c>
      <c r="B4134">
        <v>6</v>
      </c>
      <c r="C4134" t="s">
        <v>15</v>
      </c>
      <c r="D4134" t="str">
        <f t="shared" si="129"/>
        <v>High</v>
      </c>
      <c r="E4134">
        <v>1</v>
      </c>
      <c r="F4134">
        <v>1</v>
      </c>
      <c r="G4134">
        <v>0</v>
      </c>
      <c r="H4134">
        <v>0</v>
      </c>
      <c r="I4134">
        <v>1</v>
      </c>
      <c r="J4134">
        <v>1</v>
      </c>
      <c r="K4134">
        <v>0</v>
      </c>
      <c r="L4134">
        <v>0</v>
      </c>
      <c r="M4134">
        <v>0</v>
      </c>
      <c r="N4134">
        <v>1</v>
      </c>
      <c r="O4134" cm="1">
        <f t="array" ref="O4134">$U$2*_xlfn.IFS(C4134="data_analyst",$V$5,C4134="data_engineer",$V$6,C4134="data_scientist",$V$7)*_xlfn.IFS(E4134=0,$V$12,E4134=1,$V$11)*_xlfn.IFS(F4134=0,$V$17,F4134=1,$V$16)*_xlfn.IFS(G4134=0,$V$22,G4134=1,$V$21)*_xlfn.IFS(H4134=0,$V$27,H4134=1,$V$26)*_xlfn.IFS(I4134=0,$V$32,I4134=1,$V$31)*_xlfn.IFS(J4134=0,$V$37,J4134=1,$V$36)*_xlfn.IFS(K4134=0,$V$42,K4134=1,$V$41)*_xlfn.IFS(L4134=0,$V$47,L4134=1,$V$46)*_xlfn.IFS(M4134=0,$V$52,M4134=1,$V$51)*_xlfn.IFS(N4134=0,$V$57,N4134=1,$V$56)</f>
        <v>2.5238793438714721E-4</v>
      </c>
      <c r="P4134" cm="1">
        <f t="array" ref="P4134">$V$2*_xlfn.IFS(C4134="data_analyst",$X$5,C4134="data_engineer",$X$6,C4134="data_scientist",$X$7)*_xlfn.IFS(E4134=0,$X$12,E4134=1,$X$11)*_xlfn.IFS(F4134=0,$X$17,F4134=1,$X$16)*_xlfn.IFS(G4134=0,$X$22,G4134=1,$X$21)*_xlfn.IFS(H4134=0,$X$27,H4134=1,$X$26)*_xlfn.IFS(I4134=0,$X$32,I4134=1,$X$31)*_xlfn.IFS(J4134=0,$X$37,J4134=1,$X$36)*_xlfn.IFS(K4134=0,$X$42,K4134=1,$X$41)*_xlfn.IFS(L4134=0,$X$47,L4134=1,$X$46)*_xlfn.IFS(M4134=0,$X$52,M4134=1,$X$51)*_xlfn.IFS(N4134=0,$X$57,N4134=1,$X$56)</f>
        <v>6.0293629404850423E-5</v>
      </c>
      <c r="Q4134" cm="1">
        <f t="array" ref="Q4134">$W$2*_xlfn.IFS(C4134="data_analyst",$Z$5,C4134="data_engineer",$Z$6,C4134="data_scientist",$Z$7)*_xlfn.IFS(E4134=0,$Z$12,E4134=1,$Z$11)*_xlfn.IFS(F4134=0,$Z$17,F4134=1,$Z$16)*_xlfn.IFS(G4134=0,$Z$22,G4134=1,$Z$21)*_xlfn.IFS(H4134=0,$Z$27,H4134=1,$Z$26)*_xlfn.IFS(I4134=0,$Z$32,I4134=1,$Z$31)*_xlfn.IFS(J4134=0,$Z$37,J4134=1,$Z$36)*_xlfn.IFS(K4134=0,$Z$42,K4134=1,$Z$41)*_xlfn.IFS(L4134=0,$Z$47,L4134=1,$Z$46)*_xlfn.IFS(M4134=0,$Z$52,M4134=1,$Z$51)*_xlfn.IFS(N4134=0,$Z$57,N4134=1,$Z$56)</f>
        <v>2.0026575611093475E-4</v>
      </c>
      <c r="R4134" t="str" cm="1">
        <f t="array" ref="R4134">_xlfn.IFS(AND(O4134&gt;P4134,O4134&gt;Q4134),"Low",AND(P4134&gt;O4134,P4134&gt;Q4134),"Medium",AND(Q4134&gt;O4134,Q4134&gt;P4134),"High")</f>
        <v>Low</v>
      </c>
      <c r="S4134" t="str">
        <f t="shared" si="130"/>
        <v>F</v>
      </c>
    </row>
    <row r="4135" spans="1:19" x14ac:dyDescent="0.3">
      <c r="A4135" t="s">
        <v>18</v>
      </c>
      <c r="B4135">
        <v>7</v>
      </c>
      <c r="C4135" t="s">
        <v>15</v>
      </c>
      <c r="D4135" t="str">
        <f t="shared" si="129"/>
        <v>High</v>
      </c>
      <c r="E4135">
        <v>0</v>
      </c>
      <c r="F4135">
        <v>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  <c r="O4135" cm="1">
        <f t="array" ref="O4135">$U$2*_xlfn.IFS(C4135="data_analyst",$V$5,C4135="data_engineer",$V$6,C4135="data_scientist",$V$7)*_xlfn.IFS(E4135=0,$V$12,E4135=1,$V$11)*_xlfn.IFS(F4135=0,$V$17,F4135=1,$V$16)*_xlfn.IFS(G4135=0,$V$22,G4135=1,$V$21)*_xlfn.IFS(H4135=0,$V$27,H4135=1,$V$26)*_xlfn.IFS(I4135=0,$V$32,I4135=1,$V$31)*_xlfn.IFS(J4135=0,$V$37,J4135=1,$V$36)*_xlfn.IFS(K4135=0,$V$42,K4135=1,$V$41)*_xlfn.IFS(L4135=0,$V$47,L4135=1,$V$46)*_xlfn.IFS(M4135=0,$V$52,M4135=1,$V$51)*_xlfn.IFS(N4135=0,$V$57,N4135=1,$V$56)</f>
        <v>2.3455829444072339E-2</v>
      </c>
      <c r="P4135" cm="1">
        <f t="array" ref="P4135">$V$2*_xlfn.IFS(C4135="data_analyst",$X$5,C4135="data_engineer",$X$6,C4135="data_scientist",$X$7)*_xlfn.IFS(E4135=0,$X$12,E4135=1,$X$11)*_xlfn.IFS(F4135=0,$X$17,F4135=1,$X$16)*_xlfn.IFS(G4135=0,$X$22,G4135=1,$X$21)*_xlfn.IFS(H4135=0,$X$27,H4135=1,$X$26)*_xlfn.IFS(I4135=0,$X$32,I4135=1,$X$31)*_xlfn.IFS(J4135=0,$X$37,J4135=1,$X$36)*_xlfn.IFS(K4135=0,$X$42,K4135=1,$X$41)*_xlfn.IFS(L4135=0,$X$47,L4135=1,$X$46)*_xlfn.IFS(M4135=0,$X$52,M4135=1,$X$51)*_xlfn.IFS(N4135=0,$X$57,N4135=1,$X$56)</f>
        <v>1.3229474467763136E-4</v>
      </c>
      <c r="Q4135" cm="1">
        <f t="array" ref="Q4135">$W$2*_xlfn.IFS(C4135="data_analyst",$Z$5,C4135="data_engineer",$Z$6,C4135="data_scientist",$Z$7)*_xlfn.IFS(E4135=0,$Z$12,E4135=1,$Z$11)*_xlfn.IFS(F4135=0,$Z$17,F4135=1,$Z$16)*_xlfn.IFS(G4135=0,$Z$22,G4135=1,$Z$21)*_xlfn.IFS(H4135=0,$Z$27,H4135=1,$Z$26)*_xlfn.IFS(I4135=0,$Z$32,I4135=1,$Z$31)*_xlfn.IFS(J4135=0,$Z$37,J4135=1,$Z$36)*_xlfn.IFS(K4135=0,$Z$42,K4135=1,$Z$41)*_xlfn.IFS(L4135=0,$Z$47,L4135=1,$Z$46)*_xlfn.IFS(M4135=0,$Z$52,M4135=1,$Z$51)*_xlfn.IFS(N4135=0,$Z$57,N4135=1,$Z$56)</f>
        <v>1.0934096374833335E-3</v>
      </c>
      <c r="R4135" t="str" cm="1">
        <f t="array" ref="R4135">_xlfn.IFS(AND(O4135&gt;P4135,O4135&gt;Q4135),"Low",AND(P4135&gt;O4135,P4135&gt;Q4135),"Medium",AND(Q4135&gt;O4135,Q4135&gt;P4135),"High")</f>
        <v>Low</v>
      </c>
      <c r="S4135" t="str">
        <f t="shared" si="130"/>
        <v>F</v>
      </c>
    </row>
    <row r="4136" spans="1:19" x14ac:dyDescent="0.3">
      <c r="A4136" t="s">
        <v>18</v>
      </c>
      <c r="B4136">
        <v>6</v>
      </c>
      <c r="C4136" t="s">
        <v>15</v>
      </c>
      <c r="D4136" t="str">
        <f t="shared" si="129"/>
        <v>High</v>
      </c>
      <c r="E4136">
        <v>1</v>
      </c>
      <c r="F4136">
        <v>1</v>
      </c>
      <c r="G4136">
        <v>0</v>
      </c>
      <c r="H4136">
        <v>1</v>
      </c>
      <c r="I4136">
        <v>1</v>
      </c>
      <c r="J4136">
        <v>1</v>
      </c>
      <c r="K4136">
        <v>0</v>
      </c>
      <c r="L4136">
        <v>0</v>
      </c>
      <c r="M4136">
        <v>1</v>
      </c>
      <c r="N4136">
        <v>1</v>
      </c>
      <c r="O4136" cm="1">
        <f t="array" ref="O4136">$U$2*_xlfn.IFS(C4136="data_analyst",$V$5,C4136="data_engineer",$V$6,C4136="data_scientist",$V$7)*_xlfn.IFS(E4136=0,$V$12,E4136=1,$V$11)*_xlfn.IFS(F4136=0,$V$17,F4136=1,$V$16)*_xlfn.IFS(G4136=0,$V$22,G4136=1,$V$21)*_xlfn.IFS(H4136=0,$V$27,H4136=1,$V$26)*_xlfn.IFS(I4136=0,$V$32,I4136=1,$V$31)*_xlfn.IFS(J4136=0,$V$37,J4136=1,$V$36)*_xlfn.IFS(K4136=0,$V$42,K4136=1,$V$41)*_xlfn.IFS(L4136=0,$V$47,L4136=1,$V$46)*_xlfn.IFS(M4136=0,$V$52,M4136=1,$V$51)*_xlfn.IFS(N4136=0,$V$57,N4136=1,$V$56)</f>
        <v>7.6569730980036441E-6</v>
      </c>
      <c r="P4136" cm="1">
        <f t="array" ref="P4136">$V$2*_xlfn.IFS(C4136="data_analyst",$X$5,C4136="data_engineer",$X$6,C4136="data_scientist",$X$7)*_xlfn.IFS(E4136=0,$X$12,E4136=1,$X$11)*_xlfn.IFS(F4136=0,$X$17,F4136=1,$X$16)*_xlfn.IFS(G4136=0,$X$22,G4136=1,$X$21)*_xlfn.IFS(H4136=0,$X$27,H4136=1,$X$26)*_xlfn.IFS(I4136=0,$X$32,I4136=1,$X$31)*_xlfn.IFS(J4136=0,$X$37,J4136=1,$X$36)*_xlfn.IFS(K4136=0,$X$42,K4136=1,$X$41)*_xlfn.IFS(L4136=0,$X$47,L4136=1,$X$46)*_xlfn.IFS(M4136=0,$X$52,M4136=1,$X$51)*_xlfn.IFS(N4136=0,$X$57,N4136=1,$X$56)</f>
        <v>2.9479759338629884E-5</v>
      </c>
      <c r="Q4136" cm="1">
        <f t="array" ref="Q4136">$W$2*_xlfn.IFS(C4136="data_analyst",$Z$5,C4136="data_engineer",$Z$6,C4136="data_scientist",$Z$7)*_xlfn.IFS(E4136=0,$Z$12,E4136=1,$Z$11)*_xlfn.IFS(F4136=0,$Z$17,F4136=1,$Z$16)*_xlfn.IFS(G4136=0,$Z$22,G4136=1,$Z$21)*_xlfn.IFS(H4136=0,$Z$27,H4136=1,$Z$26)*_xlfn.IFS(I4136=0,$Z$32,I4136=1,$Z$31)*_xlfn.IFS(J4136=0,$Z$37,J4136=1,$Z$36)*_xlfn.IFS(K4136=0,$Z$42,K4136=1,$Z$41)*_xlfn.IFS(L4136=0,$Z$47,L4136=1,$Z$46)*_xlfn.IFS(M4136=0,$Z$52,M4136=1,$Z$51)*_xlfn.IFS(N4136=0,$Z$57,N4136=1,$Z$56)</f>
        <v>3.3998397221035052E-5</v>
      </c>
      <c r="R4136" t="str" cm="1">
        <f t="array" ref="R4136">_xlfn.IFS(AND(O4136&gt;P4136,O4136&gt;Q4136),"Low",AND(P4136&gt;O4136,P4136&gt;Q4136),"Medium",AND(Q4136&gt;O4136,Q4136&gt;P4136),"High")</f>
        <v>High</v>
      </c>
      <c r="S4136" t="str">
        <f t="shared" si="130"/>
        <v>T</v>
      </c>
    </row>
    <row r="4137" spans="1:19" x14ac:dyDescent="0.3">
      <c r="A4137" t="s">
        <v>18</v>
      </c>
      <c r="B4137">
        <v>9</v>
      </c>
      <c r="C4137" t="s">
        <v>15</v>
      </c>
      <c r="D4137" t="str">
        <f t="shared" si="129"/>
        <v>High</v>
      </c>
      <c r="E4137">
        <v>1</v>
      </c>
      <c r="F4137">
        <v>1</v>
      </c>
      <c r="G4137">
        <v>0</v>
      </c>
      <c r="H4137">
        <v>1</v>
      </c>
      <c r="I4137">
        <v>0</v>
      </c>
      <c r="J4137">
        <v>0</v>
      </c>
      <c r="K4137">
        <v>1</v>
      </c>
      <c r="L4137">
        <v>1</v>
      </c>
      <c r="M4137">
        <v>0</v>
      </c>
      <c r="N4137">
        <v>1</v>
      </c>
      <c r="O4137" cm="1">
        <f t="array" ref="O4137">$U$2*_xlfn.IFS(C4137="data_analyst",$V$5,C4137="data_engineer",$V$6,C4137="data_scientist",$V$7)*_xlfn.IFS(E4137=0,$V$12,E4137=1,$V$11)*_xlfn.IFS(F4137=0,$V$17,F4137=1,$V$16)*_xlfn.IFS(G4137=0,$V$22,G4137=1,$V$21)*_xlfn.IFS(H4137=0,$V$27,H4137=1,$V$26)*_xlfn.IFS(I4137=0,$V$32,I4137=1,$V$31)*_xlfn.IFS(J4137=0,$V$37,J4137=1,$V$36)*_xlfn.IFS(K4137=0,$V$42,K4137=1,$V$41)*_xlfn.IFS(L4137=0,$V$47,L4137=1,$V$46)*_xlfn.IFS(M4137=0,$V$52,M4137=1,$V$51)*_xlfn.IFS(N4137=0,$V$57,N4137=1,$V$56)</f>
        <v>3.7460169781039512E-5</v>
      </c>
      <c r="P4137" cm="1">
        <f t="array" ref="P4137">$V$2*_xlfn.IFS(C4137="data_analyst",$X$5,C4137="data_engineer",$X$6,C4137="data_scientist",$X$7)*_xlfn.IFS(E4137=0,$X$12,E4137=1,$X$11)*_xlfn.IFS(F4137=0,$X$17,F4137=1,$X$16)*_xlfn.IFS(G4137=0,$X$22,G4137=1,$X$21)*_xlfn.IFS(H4137=0,$X$27,H4137=1,$X$26)*_xlfn.IFS(I4137=0,$X$32,I4137=1,$X$31)*_xlfn.IFS(J4137=0,$X$37,J4137=1,$X$36)*_xlfn.IFS(K4137=0,$X$42,K4137=1,$X$41)*_xlfn.IFS(L4137=0,$X$47,L4137=1,$X$46)*_xlfn.IFS(M4137=0,$X$52,M4137=1,$X$51)*_xlfn.IFS(N4137=0,$X$57,N4137=1,$X$56)</f>
        <v>3.7715544088700933E-5</v>
      </c>
      <c r="Q4137" cm="1">
        <f t="array" ref="Q4137">$W$2*_xlfn.IFS(C4137="data_analyst",$Z$5,C4137="data_engineer",$Z$6,C4137="data_scientist",$Z$7)*_xlfn.IFS(E4137=0,$Z$12,E4137=1,$Z$11)*_xlfn.IFS(F4137=0,$Z$17,F4137=1,$Z$16)*_xlfn.IFS(G4137=0,$Z$22,G4137=1,$Z$21)*_xlfn.IFS(H4137=0,$Z$27,H4137=1,$Z$26)*_xlfn.IFS(I4137=0,$Z$32,I4137=1,$Z$31)*_xlfn.IFS(J4137=0,$Z$37,J4137=1,$Z$36)*_xlfn.IFS(K4137=0,$Z$42,K4137=1,$Z$41)*_xlfn.IFS(L4137=0,$Z$47,L4137=1,$Z$46)*_xlfn.IFS(M4137=0,$Z$52,M4137=1,$Z$51)*_xlfn.IFS(N4137=0,$Z$57,N4137=1,$Z$56)</f>
        <v>5.3184283223769013E-5</v>
      </c>
      <c r="R4137" t="str" cm="1">
        <f t="array" ref="R4137">_xlfn.IFS(AND(O4137&gt;P4137,O4137&gt;Q4137),"Low",AND(P4137&gt;O4137,P4137&gt;Q4137),"Medium",AND(Q4137&gt;O4137,Q4137&gt;P4137),"High")</f>
        <v>High</v>
      </c>
      <c r="S4137" t="str">
        <f t="shared" si="130"/>
        <v>T</v>
      </c>
    </row>
    <row r="4138" spans="1:19" x14ac:dyDescent="0.3">
      <c r="A4138" t="s">
        <v>18</v>
      </c>
      <c r="B4138">
        <v>6</v>
      </c>
      <c r="C4138" t="s">
        <v>15</v>
      </c>
      <c r="D4138" t="str">
        <f t="shared" si="129"/>
        <v>High</v>
      </c>
      <c r="E4138">
        <v>1</v>
      </c>
      <c r="F4138">
        <v>1</v>
      </c>
      <c r="G4138">
        <v>0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1</v>
      </c>
      <c r="N4138">
        <v>1</v>
      </c>
      <c r="O4138" cm="1">
        <f t="array" ref="O4138">$U$2*_xlfn.IFS(C4138="data_analyst",$V$5,C4138="data_engineer",$V$6,C4138="data_scientist",$V$7)*_xlfn.IFS(E4138=0,$V$12,E4138=1,$V$11)*_xlfn.IFS(F4138=0,$V$17,F4138=1,$V$16)*_xlfn.IFS(G4138=0,$V$22,G4138=1,$V$21)*_xlfn.IFS(H4138=0,$V$27,H4138=1,$V$26)*_xlfn.IFS(I4138=0,$V$32,I4138=1,$V$31)*_xlfn.IFS(J4138=0,$V$37,J4138=1,$V$36)*_xlfn.IFS(K4138=0,$V$42,K4138=1,$V$41)*_xlfn.IFS(L4138=0,$V$47,L4138=1,$V$46)*_xlfn.IFS(M4138=0,$V$52,M4138=1,$V$51)*_xlfn.IFS(N4138=0,$V$57,N4138=1,$V$56)</f>
        <v>3.2020353147043989E-4</v>
      </c>
      <c r="P4138" cm="1">
        <f t="array" ref="P4138">$V$2*_xlfn.IFS(C4138="data_analyst",$X$5,C4138="data_engineer",$X$6,C4138="data_scientist",$X$7)*_xlfn.IFS(E4138=0,$X$12,E4138=1,$X$11)*_xlfn.IFS(F4138=0,$X$17,F4138=1,$X$16)*_xlfn.IFS(G4138=0,$X$22,G4138=1,$X$21)*_xlfn.IFS(H4138=0,$X$27,H4138=1,$X$26)*_xlfn.IFS(I4138=0,$X$32,I4138=1,$X$31)*_xlfn.IFS(J4138=0,$X$37,J4138=1,$X$36)*_xlfn.IFS(K4138=0,$X$42,K4138=1,$X$41)*_xlfn.IFS(L4138=0,$X$47,L4138=1,$X$46)*_xlfn.IFS(M4138=0,$X$52,M4138=1,$X$51)*_xlfn.IFS(N4138=0,$X$57,N4138=1,$X$56)</f>
        <v>4.6681319055478627E-5</v>
      </c>
      <c r="Q4138" cm="1">
        <f t="array" ref="Q4138">$W$2*_xlfn.IFS(C4138="data_analyst",$Z$5,C4138="data_engineer",$Z$6,C4138="data_scientist",$Z$7)*_xlfn.IFS(E4138=0,$Z$12,E4138=1,$Z$11)*_xlfn.IFS(F4138=0,$Z$17,F4138=1,$Z$16)*_xlfn.IFS(G4138=0,$Z$22,G4138=1,$Z$21)*_xlfn.IFS(H4138=0,$Z$27,H4138=1,$Z$26)*_xlfn.IFS(I4138=0,$Z$32,I4138=1,$Z$31)*_xlfn.IFS(J4138=0,$Z$37,J4138=1,$Z$36)*_xlfn.IFS(K4138=0,$Z$42,K4138=1,$Z$41)*_xlfn.IFS(L4138=0,$Z$47,L4138=1,$Z$46)*_xlfn.IFS(M4138=0,$Z$52,M4138=1,$Z$51)*_xlfn.IFS(N4138=0,$Z$57,N4138=1,$Z$56)</f>
        <v>1.2853475684074987E-4</v>
      </c>
      <c r="R4138" t="str" cm="1">
        <f t="array" ref="R4138">_xlfn.IFS(AND(O4138&gt;P4138,O4138&gt;Q4138),"Low",AND(P4138&gt;O4138,P4138&gt;Q4138),"Medium",AND(Q4138&gt;O4138,Q4138&gt;P4138),"High")</f>
        <v>Low</v>
      </c>
      <c r="S4138" t="str">
        <f t="shared" si="130"/>
        <v>F</v>
      </c>
    </row>
    <row r="4139" spans="1:19" x14ac:dyDescent="0.3">
      <c r="A4139" t="s">
        <v>18</v>
      </c>
      <c r="B4139">
        <v>4</v>
      </c>
      <c r="C4139" t="s">
        <v>15</v>
      </c>
      <c r="D4139" t="str">
        <f t="shared" si="129"/>
        <v>Medium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</v>
      </c>
      <c r="O4139" cm="1">
        <f t="array" ref="O4139">$U$2*_xlfn.IFS(C4139="data_analyst",$V$5,C4139="data_engineer",$V$6,C4139="data_scientist",$V$7)*_xlfn.IFS(E4139=0,$V$12,E4139=1,$V$11)*_xlfn.IFS(F4139=0,$V$17,F4139=1,$V$16)*_xlfn.IFS(G4139=0,$V$22,G4139=1,$V$21)*_xlfn.IFS(H4139=0,$V$27,H4139=1,$V$26)*_xlfn.IFS(I4139=0,$V$32,I4139=1,$V$31)*_xlfn.IFS(J4139=0,$V$37,J4139=1,$V$36)*_xlfn.IFS(K4139=0,$V$42,K4139=1,$V$41)*_xlfn.IFS(L4139=0,$V$47,L4139=1,$V$46)*_xlfn.IFS(M4139=0,$V$52,M4139=1,$V$51)*_xlfn.IFS(N4139=0,$V$57,N4139=1,$V$56)</f>
        <v>1.8002646761135725E-2</v>
      </c>
      <c r="P4139" cm="1">
        <f t="array" ref="P4139">$V$2*_xlfn.IFS(C4139="data_analyst",$X$5,C4139="data_engineer",$X$6,C4139="data_scientist",$X$7)*_xlfn.IFS(E4139=0,$X$12,E4139=1,$X$11)*_xlfn.IFS(F4139=0,$X$17,F4139=1,$X$16)*_xlfn.IFS(G4139=0,$X$22,G4139=1,$X$21)*_xlfn.IFS(H4139=0,$X$27,H4139=1,$X$26)*_xlfn.IFS(I4139=0,$X$32,I4139=1,$X$31)*_xlfn.IFS(J4139=0,$X$37,J4139=1,$X$36)*_xlfn.IFS(K4139=0,$X$42,K4139=1,$X$41)*_xlfn.IFS(L4139=0,$X$47,L4139=1,$X$46)*_xlfn.IFS(M4139=0,$X$52,M4139=1,$X$51)*_xlfn.IFS(N4139=0,$X$57,N4139=1,$X$56)</f>
        <v>1.1404719368761322E-4</v>
      </c>
      <c r="Q4139" cm="1">
        <f t="array" ref="Q4139">$W$2*_xlfn.IFS(C4139="data_analyst",$Z$5,C4139="data_engineer",$Z$6,C4139="data_scientist",$Z$7)*_xlfn.IFS(E4139=0,$Z$12,E4139=1,$Z$11)*_xlfn.IFS(F4139=0,$Z$17,F4139=1,$Z$16)*_xlfn.IFS(G4139=0,$Z$22,G4139=1,$Z$21)*_xlfn.IFS(H4139=0,$Z$27,H4139=1,$Z$26)*_xlfn.IFS(I4139=0,$Z$32,I4139=1,$Z$31)*_xlfn.IFS(J4139=0,$Z$37,J4139=1,$Z$36)*_xlfn.IFS(K4139=0,$Z$42,K4139=1,$Z$41)*_xlfn.IFS(L4139=0,$Z$47,L4139=1,$Z$46)*_xlfn.IFS(M4139=0,$Z$52,M4139=1,$Z$51)*_xlfn.IFS(N4139=0,$Z$57,N4139=1,$Z$56)</f>
        <v>1.0309290867700006E-3</v>
      </c>
      <c r="R4139" t="str" cm="1">
        <f t="array" ref="R4139">_xlfn.IFS(AND(O4139&gt;P4139,O4139&gt;Q4139),"Low",AND(P4139&gt;O4139,P4139&gt;Q4139),"Medium",AND(Q4139&gt;O4139,Q4139&gt;P4139),"High")</f>
        <v>Low</v>
      </c>
      <c r="S4139" t="str">
        <f t="shared" si="130"/>
        <v>F</v>
      </c>
    </row>
    <row r="4140" spans="1:19" x14ac:dyDescent="0.3">
      <c r="A4140" t="s">
        <v>18</v>
      </c>
      <c r="B4140">
        <v>2</v>
      </c>
      <c r="C4140" t="s">
        <v>15</v>
      </c>
      <c r="D4140" t="str">
        <f t="shared" si="129"/>
        <v>Medium</v>
      </c>
      <c r="E4140">
        <v>0</v>
      </c>
      <c r="F4140">
        <v>1</v>
      </c>
      <c r="G4140">
        <v>1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0</v>
      </c>
      <c r="O4140" cm="1">
        <f t="array" ref="O4140">$U$2*_xlfn.IFS(C4140="data_analyst",$V$5,C4140="data_engineer",$V$6,C4140="data_scientist",$V$7)*_xlfn.IFS(E4140=0,$V$12,E4140=1,$V$11)*_xlfn.IFS(F4140=0,$V$17,F4140=1,$V$16)*_xlfn.IFS(G4140=0,$V$22,G4140=1,$V$21)*_xlfn.IFS(H4140=0,$V$27,H4140=1,$V$26)*_xlfn.IFS(I4140=0,$V$32,I4140=1,$V$31)*_xlfn.IFS(J4140=0,$V$37,J4140=1,$V$36)*_xlfn.IFS(K4140=0,$V$42,K4140=1,$V$41)*_xlfn.IFS(L4140=0,$V$47,L4140=1,$V$46)*_xlfn.IFS(M4140=0,$V$52,M4140=1,$V$51)*_xlfn.IFS(N4140=0,$V$57,N4140=1,$V$56)</f>
        <v>2.9286565038347126E-4</v>
      </c>
      <c r="P4140" cm="1">
        <f t="array" ref="P4140">$V$2*_xlfn.IFS(C4140="data_analyst",$X$5,C4140="data_engineer",$X$6,C4140="data_scientist",$X$7)*_xlfn.IFS(E4140=0,$X$12,E4140=1,$X$11)*_xlfn.IFS(F4140=0,$X$17,F4140=1,$X$16)*_xlfn.IFS(G4140=0,$X$22,G4140=1,$X$21)*_xlfn.IFS(H4140=0,$X$27,H4140=1,$X$26)*_xlfn.IFS(I4140=0,$X$32,I4140=1,$X$31)*_xlfn.IFS(J4140=0,$X$37,J4140=1,$X$36)*_xlfn.IFS(K4140=0,$X$42,K4140=1,$X$41)*_xlfn.IFS(L4140=0,$X$47,L4140=1,$X$46)*_xlfn.IFS(M4140=0,$X$52,M4140=1,$X$51)*_xlfn.IFS(N4140=0,$X$57,N4140=1,$X$56)</f>
        <v>2.1306650293153519E-6</v>
      </c>
      <c r="Q4140" cm="1">
        <f t="array" ref="Q4140">$W$2*_xlfn.IFS(C4140="data_analyst",$Z$5,C4140="data_engineer",$Z$6,C4140="data_scientist",$Z$7)*_xlfn.IFS(E4140=0,$Z$12,E4140=1,$Z$11)*_xlfn.IFS(F4140=0,$Z$17,F4140=1,$Z$16)*_xlfn.IFS(G4140=0,$Z$22,G4140=1,$Z$21)*_xlfn.IFS(H4140=0,$Z$27,H4140=1,$Z$26)*_xlfn.IFS(I4140=0,$Z$32,I4140=1,$Z$31)*_xlfn.IFS(J4140=0,$Z$37,J4140=1,$Z$36)*_xlfn.IFS(K4140=0,$Z$42,K4140=1,$Z$41)*_xlfn.IFS(L4140=0,$Z$47,L4140=1,$Z$46)*_xlfn.IFS(M4140=0,$Z$52,M4140=1,$Z$51)*_xlfn.IFS(N4140=0,$Z$57,N4140=1,$Z$56)</f>
        <v>3.2383848518226756E-5</v>
      </c>
      <c r="R4140" t="str" cm="1">
        <f t="array" ref="R4140">_xlfn.IFS(AND(O4140&gt;P4140,O4140&gt;Q4140),"Low",AND(P4140&gt;O4140,P4140&gt;Q4140),"Medium",AND(Q4140&gt;O4140,Q4140&gt;P4140),"High")</f>
        <v>Low</v>
      </c>
      <c r="S4140" t="str">
        <f t="shared" si="130"/>
        <v>F</v>
      </c>
    </row>
    <row r="4141" spans="1:19" x14ac:dyDescent="0.3">
      <c r="A4141" t="s">
        <v>18</v>
      </c>
      <c r="B4141">
        <v>6</v>
      </c>
      <c r="C4141" t="s">
        <v>15</v>
      </c>
      <c r="D4141" t="str">
        <f t="shared" si="129"/>
        <v>High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 cm="1">
        <f t="array" ref="O4141">$U$2*_xlfn.IFS(C4141="data_analyst",$V$5,C4141="data_engineer",$V$6,C4141="data_scientist",$V$7)*_xlfn.IFS(E4141=0,$V$12,E4141=1,$V$11)*_xlfn.IFS(F4141=0,$V$17,F4141=1,$V$16)*_xlfn.IFS(G4141=0,$V$22,G4141=1,$V$21)*_xlfn.IFS(H4141=0,$V$27,H4141=1,$V$26)*_xlfn.IFS(I4141=0,$V$32,I4141=1,$V$31)*_xlfn.IFS(J4141=0,$V$37,J4141=1,$V$36)*_xlfn.IFS(K4141=0,$V$42,K4141=1,$V$41)*_xlfn.IFS(L4141=0,$V$47,L4141=1,$V$46)*_xlfn.IFS(M4141=0,$V$52,M4141=1,$V$51)*_xlfn.IFS(N4141=0,$V$57,N4141=1,$V$56)</f>
        <v>3.5980479398548316E-3</v>
      </c>
      <c r="P4141" cm="1">
        <f t="array" ref="P4141">$V$2*_xlfn.IFS(C4141="data_analyst",$X$5,C4141="data_engineer",$X$6,C4141="data_scientist",$X$7)*_xlfn.IFS(E4141=0,$X$12,E4141=1,$X$11)*_xlfn.IFS(F4141=0,$X$17,F4141=1,$X$16)*_xlfn.IFS(G4141=0,$X$22,G4141=1,$X$21)*_xlfn.IFS(H4141=0,$X$27,H4141=1,$X$26)*_xlfn.IFS(I4141=0,$X$32,I4141=1,$X$31)*_xlfn.IFS(J4141=0,$X$37,J4141=1,$X$36)*_xlfn.IFS(K4141=0,$X$42,K4141=1,$X$41)*_xlfn.IFS(L4141=0,$X$47,L4141=1,$X$46)*_xlfn.IFS(M4141=0,$X$52,M4141=1,$X$51)*_xlfn.IFS(N4141=0,$X$57,N4141=1,$X$56)</f>
        <v>6.6698551578231375E-6</v>
      </c>
      <c r="Q4141" cm="1">
        <f t="array" ref="Q4141">$W$2*_xlfn.IFS(C4141="data_analyst",$Z$5,C4141="data_engineer",$Z$6,C4141="data_scientist",$Z$7)*_xlfn.IFS(E4141=0,$Z$12,E4141=1,$Z$11)*_xlfn.IFS(F4141=0,$Z$17,F4141=1,$Z$16)*_xlfn.IFS(G4141=0,$Z$22,G4141=1,$Z$21)*_xlfn.IFS(H4141=0,$Z$27,H4141=1,$Z$26)*_xlfn.IFS(I4141=0,$Z$32,I4141=1,$Z$31)*_xlfn.IFS(J4141=0,$Z$37,J4141=1,$Z$36)*_xlfn.IFS(K4141=0,$Z$42,K4141=1,$Z$41)*_xlfn.IFS(L4141=0,$Z$47,L4141=1,$Z$46)*_xlfn.IFS(M4141=0,$Z$52,M4141=1,$Z$51)*_xlfn.IFS(N4141=0,$Z$57,N4141=1,$Z$56)</f>
        <v>1.5927766875393896E-4</v>
      </c>
      <c r="R4141" t="str" cm="1">
        <f t="array" ref="R4141">_xlfn.IFS(AND(O4141&gt;P4141,O4141&gt;Q4141),"Low",AND(P4141&gt;O4141,P4141&gt;Q4141),"Medium",AND(Q4141&gt;O4141,Q4141&gt;P4141),"High")</f>
        <v>Low</v>
      </c>
      <c r="S4141" t="str">
        <f t="shared" si="130"/>
        <v>F</v>
      </c>
    </row>
    <row r="4142" spans="1:19" x14ac:dyDescent="0.3">
      <c r="A4142" t="s">
        <v>18</v>
      </c>
      <c r="B4142">
        <v>9</v>
      </c>
      <c r="C4142" t="s">
        <v>15</v>
      </c>
      <c r="D4142" t="str">
        <f t="shared" si="129"/>
        <v>High</v>
      </c>
      <c r="E4142">
        <v>0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</v>
      </c>
      <c r="O4142" cm="1">
        <f t="array" ref="O4142">$U$2*_xlfn.IFS(C4142="data_analyst",$V$5,C4142="data_engineer",$V$6,C4142="data_scientist",$V$7)*_xlfn.IFS(E4142=0,$V$12,E4142=1,$V$11)*_xlfn.IFS(F4142=0,$V$17,F4142=1,$V$16)*_xlfn.IFS(G4142=0,$V$22,G4142=1,$V$21)*_xlfn.IFS(H4142=0,$V$27,H4142=1,$V$26)*_xlfn.IFS(I4142=0,$V$32,I4142=1,$V$31)*_xlfn.IFS(J4142=0,$V$37,J4142=1,$V$36)*_xlfn.IFS(K4142=0,$V$42,K4142=1,$V$41)*_xlfn.IFS(L4142=0,$V$47,L4142=1,$V$46)*_xlfn.IFS(M4142=0,$V$52,M4142=1,$V$51)*_xlfn.IFS(N4142=0,$V$57,N4142=1,$V$56)</f>
        <v>2.3455829444072339E-2</v>
      </c>
      <c r="P4142" cm="1">
        <f t="array" ref="P4142">$V$2*_xlfn.IFS(C4142="data_analyst",$X$5,C4142="data_engineer",$X$6,C4142="data_scientist",$X$7)*_xlfn.IFS(E4142=0,$X$12,E4142=1,$X$11)*_xlfn.IFS(F4142=0,$X$17,F4142=1,$X$16)*_xlfn.IFS(G4142=0,$X$22,G4142=1,$X$21)*_xlfn.IFS(H4142=0,$X$27,H4142=1,$X$26)*_xlfn.IFS(I4142=0,$X$32,I4142=1,$X$31)*_xlfn.IFS(J4142=0,$X$37,J4142=1,$X$36)*_xlfn.IFS(K4142=0,$X$42,K4142=1,$X$41)*_xlfn.IFS(L4142=0,$X$47,L4142=1,$X$46)*_xlfn.IFS(M4142=0,$X$52,M4142=1,$X$51)*_xlfn.IFS(N4142=0,$X$57,N4142=1,$X$56)</f>
        <v>1.3229474467763136E-4</v>
      </c>
      <c r="Q4142" cm="1">
        <f t="array" ref="Q4142">$W$2*_xlfn.IFS(C4142="data_analyst",$Z$5,C4142="data_engineer",$Z$6,C4142="data_scientist",$Z$7)*_xlfn.IFS(E4142=0,$Z$12,E4142=1,$Z$11)*_xlfn.IFS(F4142=0,$Z$17,F4142=1,$Z$16)*_xlfn.IFS(G4142=0,$Z$22,G4142=1,$Z$21)*_xlfn.IFS(H4142=0,$Z$27,H4142=1,$Z$26)*_xlfn.IFS(I4142=0,$Z$32,I4142=1,$Z$31)*_xlfn.IFS(J4142=0,$Z$37,J4142=1,$Z$36)*_xlfn.IFS(K4142=0,$Z$42,K4142=1,$Z$41)*_xlfn.IFS(L4142=0,$Z$47,L4142=1,$Z$46)*_xlfn.IFS(M4142=0,$Z$52,M4142=1,$Z$51)*_xlfn.IFS(N4142=0,$Z$57,N4142=1,$Z$56)</f>
        <v>1.0934096374833335E-3</v>
      </c>
      <c r="R4142" t="str" cm="1">
        <f t="array" ref="R4142">_xlfn.IFS(AND(O4142&gt;P4142,O4142&gt;Q4142),"Low",AND(P4142&gt;O4142,P4142&gt;Q4142),"Medium",AND(Q4142&gt;O4142,Q4142&gt;P4142),"High")</f>
        <v>Low</v>
      </c>
      <c r="S4142" t="str">
        <f t="shared" si="130"/>
        <v>F</v>
      </c>
    </row>
    <row r="4143" spans="1:19" x14ac:dyDescent="0.3">
      <c r="A4143" t="s">
        <v>18</v>
      </c>
      <c r="B4143">
        <v>8</v>
      </c>
      <c r="C4143" t="s">
        <v>15</v>
      </c>
      <c r="D4143" t="str">
        <f t="shared" si="129"/>
        <v>High</v>
      </c>
      <c r="E4143">
        <v>1</v>
      </c>
      <c r="F4143">
        <v>1</v>
      </c>
      <c r="G4143">
        <v>1</v>
      </c>
      <c r="H4143">
        <v>0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1</v>
      </c>
      <c r="O4143" cm="1">
        <f t="array" ref="O4143">$U$2*_xlfn.IFS(C4143="data_analyst",$V$5,C4143="data_engineer",$V$6,C4143="data_scientist",$V$7)*_xlfn.IFS(E4143=0,$V$12,E4143=1,$V$11)*_xlfn.IFS(F4143=0,$V$17,F4143=1,$V$16)*_xlfn.IFS(G4143=0,$V$22,G4143=1,$V$21)*_xlfn.IFS(H4143=0,$V$27,H4143=1,$V$26)*_xlfn.IFS(I4143=0,$V$32,I4143=1,$V$31)*_xlfn.IFS(J4143=0,$V$37,J4143=1,$V$36)*_xlfn.IFS(K4143=0,$V$42,K4143=1,$V$41)*_xlfn.IFS(L4143=0,$V$47,L4143=1,$V$46)*_xlfn.IFS(M4143=0,$V$52,M4143=1,$V$51)*_xlfn.IFS(N4143=0,$V$57,N4143=1,$V$56)</f>
        <v>6.8753417907978416E-4</v>
      </c>
      <c r="P4143" cm="1">
        <f t="array" ref="P4143">$V$2*_xlfn.IFS(C4143="data_analyst",$X$5,C4143="data_engineer",$X$6,C4143="data_scientist",$X$7)*_xlfn.IFS(E4143=0,$X$12,E4143=1,$X$11)*_xlfn.IFS(F4143=0,$X$17,F4143=1,$X$16)*_xlfn.IFS(G4143=0,$X$22,G4143=1,$X$21)*_xlfn.IFS(H4143=0,$X$27,H4143=1,$X$26)*_xlfn.IFS(I4143=0,$X$32,I4143=1,$X$31)*_xlfn.IFS(J4143=0,$X$37,J4143=1,$X$36)*_xlfn.IFS(K4143=0,$X$42,K4143=1,$X$41)*_xlfn.IFS(L4143=0,$X$47,L4143=1,$X$46)*_xlfn.IFS(M4143=0,$X$52,M4143=1,$X$51)*_xlfn.IFS(N4143=0,$X$57,N4143=1,$X$56)</f>
        <v>9.5010585854489717E-5</v>
      </c>
      <c r="Q4143" cm="1">
        <f t="array" ref="Q4143">$W$2*_xlfn.IFS(C4143="data_analyst",$Z$5,C4143="data_engineer",$Z$6,C4143="data_scientist",$Z$7)*_xlfn.IFS(E4143=0,$Z$12,E4143=1,$Z$11)*_xlfn.IFS(F4143=0,$Z$17,F4143=1,$Z$16)*_xlfn.IFS(G4143=0,$Z$22,G4143=1,$Z$21)*_xlfn.IFS(H4143=0,$Z$27,H4143=1,$Z$26)*_xlfn.IFS(I4143=0,$Z$32,I4143=1,$Z$31)*_xlfn.IFS(J4143=0,$Z$37,J4143=1,$Z$36)*_xlfn.IFS(K4143=0,$Z$42,K4143=1,$Z$41)*_xlfn.IFS(L4143=0,$Z$47,L4143=1,$Z$46)*_xlfn.IFS(M4143=0,$Z$52,M4143=1,$Z$51)*_xlfn.IFS(N4143=0,$Z$57,N4143=1,$Z$56)</f>
        <v>2.7851669688271096E-4</v>
      </c>
      <c r="R4143" t="str" cm="1">
        <f t="array" ref="R4143">_xlfn.IFS(AND(O4143&gt;P4143,O4143&gt;Q4143),"Low",AND(P4143&gt;O4143,P4143&gt;Q4143),"Medium",AND(Q4143&gt;O4143,Q4143&gt;P4143),"High")</f>
        <v>Low</v>
      </c>
      <c r="S4143" t="str">
        <f t="shared" si="130"/>
        <v>F</v>
      </c>
    </row>
    <row r="4144" spans="1:19" x14ac:dyDescent="0.3">
      <c r="A4144" t="s">
        <v>18</v>
      </c>
      <c r="B4144">
        <v>6</v>
      </c>
      <c r="C4144" t="s">
        <v>15</v>
      </c>
      <c r="D4144" t="str">
        <f t="shared" si="129"/>
        <v>High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O4144" cm="1">
        <f t="array" ref="O4144">$U$2*_xlfn.IFS(C4144="data_analyst",$V$5,C4144="data_engineer",$V$6,C4144="data_scientist",$V$7)*_xlfn.IFS(E4144=0,$V$12,E4144=1,$V$11)*_xlfn.IFS(F4144=0,$V$17,F4144=1,$V$16)*_xlfn.IFS(G4144=0,$V$22,G4144=1,$V$21)*_xlfn.IFS(H4144=0,$V$27,H4144=1,$V$26)*_xlfn.IFS(I4144=0,$V$32,I4144=1,$V$31)*_xlfn.IFS(J4144=0,$V$37,J4144=1,$V$36)*_xlfn.IFS(K4144=0,$V$42,K4144=1,$V$41)*_xlfn.IFS(L4144=0,$V$47,L4144=1,$V$46)*_xlfn.IFS(M4144=0,$V$52,M4144=1,$V$51)*_xlfn.IFS(N4144=0,$V$57,N4144=1,$V$56)</f>
        <v>1.8002646761135725E-2</v>
      </c>
      <c r="P4144" cm="1">
        <f t="array" ref="P4144">$V$2*_xlfn.IFS(C4144="data_analyst",$X$5,C4144="data_engineer",$X$6,C4144="data_scientist",$X$7)*_xlfn.IFS(E4144=0,$X$12,E4144=1,$X$11)*_xlfn.IFS(F4144=0,$X$17,F4144=1,$X$16)*_xlfn.IFS(G4144=0,$X$22,G4144=1,$X$21)*_xlfn.IFS(H4144=0,$X$27,H4144=1,$X$26)*_xlfn.IFS(I4144=0,$X$32,I4144=1,$X$31)*_xlfn.IFS(J4144=0,$X$37,J4144=1,$X$36)*_xlfn.IFS(K4144=0,$X$42,K4144=1,$X$41)*_xlfn.IFS(L4144=0,$X$47,L4144=1,$X$46)*_xlfn.IFS(M4144=0,$X$52,M4144=1,$X$51)*_xlfn.IFS(N4144=0,$X$57,N4144=1,$X$56)</f>
        <v>1.1404719368761322E-4</v>
      </c>
      <c r="Q4144" cm="1">
        <f t="array" ref="Q4144">$W$2*_xlfn.IFS(C4144="data_analyst",$Z$5,C4144="data_engineer",$Z$6,C4144="data_scientist",$Z$7)*_xlfn.IFS(E4144=0,$Z$12,E4144=1,$Z$11)*_xlfn.IFS(F4144=0,$Z$17,F4144=1,$Z$16)*_xlfn.IFS(G4144=0,$Z$22,G4144=1,$Z$21)*_xlfn.IFS(H4144=0,$Z$27,H4144=1,$Z$26)*_xlfn.IFS(I4144=0,$Z$32,I4144=1,$Z$31)*_xlfn.IFS(J4144=0,$Z$37,J4144=1,$Z$36)*_xlfn.IFS(K4144=0,$Z$42,K4144=1,$Z$41)*_xlfn.IFS(L4144=0,$Z$47,L4144=1,$Z$46)*_xlfn.IFS(M4144=0,$Z$52,M4144=1,$Z$51)*_xlfn.IFS(N4144=0,$Z$57,N4144=1,$Z$56)</f>
        <v>1.0309290867700006E-3</v>
      </c>
      <c r="R4144" t="str" cm="1">
        <f t="array" ref="R4144">_xlfn.IFS(AND(O4144&gt;P4144,O4144&gt;Q4144),"Low",AND(P4144&gt;O4144,P4144&gt;Q4144),"Medium",AND(Q4144&gt;O4144,Q4144&gt;P4144),"High")</f>
        <v>Low</v>
      </c>
      <c r="S4144" t="str">
        <f t="shared" si="130"/>
        <v>F</v>
      </c>
    </row>
    <row r="4145" spans="1:19" x14ac:dyDescent="0.3">
      <c r="A4145" t="s">
        <v>18</v>
      </c>
      <c r="B4145">
        <v>3</v>
      </c>
      <c r="C4145" t="s">
        <v>15</v>
      </c>
      <c r="D4145" t="str">
        <f t="shared" si="129"/>
        <v>Medium</v>
      </c>
      <c r="E4145">
        <v>1</v>
      </c>
      <c r="F4145">
        <v>0</v>
      </c>
      <c r="G4145">
        <v>0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 cm="1">
        <f t="array" ref="O4145">$U$2*_xlfn.IFS(C4145="data_analyst",$V$5,C4145="data_engineer",$V$6,C4145="data_scientist",$V$7)*_xlfn.IFS(E4145=0,$V$12,E4145=1,$V$11)*_xlfn.IFS(F4145=0,$V$17,F4145=1,$V$16)*_xlfn.IFS(G4145=0,$V$22,G4145=1,$V$21)*_xlfn.IFS(H4145=0,$V$27,H4145=1,$V$26)*_xlfn.IFS(I4145=0,$V$32,I4145=1,$V$31)*_xlfn.IFS(J4145=0,$V$37,J4145=1,$V$36)*_xlfn.IFS(K4145=0,$V$42,K4145=1,$V$41)*_xlfn.IFS(L4145=0,$V$47,L4145=1,$V$46)*_xlfn.IFS(M4145=0,$V$52,M4145=1,$V$51)*_xlfn.IFS(N4145=0,$V$57,N4145=1,$V$56)</f>
        <v>6.04432832693321E-4</v>
      </c>
      <c r="P4145" cm="1">
        <f t="array" ref="P4145">$V$2*_xlfn.IFS(C4145="data_analyst",$X$5,C4145="data_engineer",$X$6,C4145="data_scientist",$X$7)*_xlfn.IFS(E4145=0,$X$12,E4145=1,$X$11)*_xlfn.IFS(F4145=0,$X$17,F4145=1,$X$16)*_xlfn.IFS(G4145=0,$X$22,G4145=1,$X$21)*_xlfn.IFS(H4145=0,$X$27,H4145=1,$X$26)*_xlfn.IFS(I4145=0,$X$32,I4145=1,$X$31)*_xlfn.IFS(J4145=0,$X$37,J4145=1,$X$36)*_xlfn.IFS(K4145=0,$X$42,K4145=1,$X$41)*_xlfn.IFS(L4145=0,$X$47,L4145=1,$X$46)*_xlfn.IFS(M4145=0,$X$52,M4145=1,$X$51)*_xlfn.IFS(N4145=0,$X$57,N4145=1,$X$56)</f>
        <v>1.5216232192808537E-5</v>
      </c>
      <c r="Q4145" cm="1">
        <f t="array" ref="Q4145">$W$2*_xlfn.IFS(C4145="data_analyst",$Z$5,C4145="data_engineer",$Z$6,C4145="data_scientist",$Z$7)*_xlfn.IFS(E4145=0,$Z$12,E4145=1,$Z$11)*_xlfn.IFS(F4145=0,$Z$17,F4145=1,$Z$16)*_xlfn.IFS(G4145=0,$Z$22,G4145=1,$Z$21)*_xlfn.IFS(H4145=0,$Z$27,H4145=1,$Z$26)*_xlfn.IFS(I4145=0,$Z$32,I4145=1,$Z$31)*_xlfn.IFS(J4145=0,$Z$37,J4145=1,$Z$36)*_xlfn.IFS(K4145=0,$Z$42,K4145=1,$Z$41)*_xlfn.IFS(L4145=0,$Z$47,L4145=1,$Z$46)*_xlfn.IFS(M4145=0,$Z$52,M4145=1,$Z$51)*_xlfn.IFS(N4145=0,$Z$57,N4145=1,$Z$56)</f>
        <v>1.1396157753838203E-4</v>
      </c>
      <c r="R4145" t="str" cm="1">
        <f t="array" ref="R4145">_xlfn.IFS(AND(O4145&gt;P4145,O4145&gt;Q4145),"Low",AND(P4145&gt;O4145,P4145&gt;Q4145),"Medium",AND(Q4145&gt;O4145,Q4145&gt;P4145),"High")</f>
        <v>Low</v>
      </c>
      <c r="S4145" t="str">
        <f t="shared" si="130"/>
        <v>F</v>
      </c>
    </row>
    <row r="4146" spans="1:19" x14ac:dyDescent="0.3">
      <c r="A4146" t="s">
        <v>18</v>
      </c>
      <c r="B4146">
        <v>5</v>
      </c>
      <c r="C4146" t="s">
        <v>15</v>
      </c>
      <c r="D4146" t="str">
        <f t="shared" si="129"/>
        <v>High</v>
      </c>
      <c r="E4146">
        <v>1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1</v>
      </c>
      <c r="O4146" cm="1">
        <f t="array" ref="O4146">$U$2*_xlfn.IFS(C4146="data_analyst",$V$5,C4146="data_engineer",$V$6,C4146="data_scientist",$V$7)*_xlfn.IFS(E4146=0,$V$12,E4146=1,$V$11)*_xlfn.IFS(F4146=0,$V$17,F4146=1,$V$16)*_xlfn.IFS(G4146=0,$V$22,G4146=1,$V$21)*_xlfn.IFS(H4146=0,$V$27,H4146=1,$V$26)*_xlfn.IFS(I4146=0,$V$32,I4146=1,$V$31)*_xlfn.IFS(J4146=0,$V$37,J4146=1,$V$36)*_xlfn.IFS(K4146=0,$V$42,K4146=1,$V$41)*_xlfn.IFS(L4146=0,$V$47,L4146=1,$V$46)*_xlfn.IFS(M4146=0,$V$52,M4146=1,$V$51)*_xlfn.IFS(N4146=0,$V$57,N4146=1,$V$56)</f>
        <v>1.1005435587260949E-2</v>
      </c>
      <c r="P4146" cm="1">
        <f t="array" ref="P4146">$V$2*_xlfn.IFS(C4146="data_analyst",$X$5,C4146="data_engineer",$X$6,C4146="data_scientist",$X$7)*_xlfn.IFS(E4146=0,$X$12,E4146=1,$X$11)*_xlfn.IFS(F4146=0,$X$17,F4146=1,$X$16)*_xlfn.IFS(G4146=0,$X$22,G4146=1,$X$21)*_xlfn.IFS(H4146=0,$X$27,H4146=1,$X$26)*_xlfn.IFS(I4146=0,$X$32,I4146=1,$X$31)*_xlfn.IFS(J4146=0,$X$37,J4146=1,$X$36)*_xlfn.IFS(K4146=0,$X$42,K4146=1,$X$41)*_xlfn.IFS(L4146=0,$X$47,L4146=1,$X$46)*_xlfn.IFS(M4146=0,$X$52,M4146=1,$X$51)*_xlfn.IFS(N4146=0,$X$57,N4146=1,$X$56)</f>
        <v>3.4500962440026306E-4</v>
      </c>
      <c r="Q4146" cm="1">
        <f t="array" ref="Q4146">$W$2*_xlfn.IFS(C4146="data_analyst",$Z$5,C4146="data_engineer",$Z$6,C4146="data_scientist",$Z$7)*_xlfn.IFS(E4146=0,$Z$12,E4146=1,$Z$11)*_xlfn.IFS(F4146=0,$Z$17,F4146=1,$Z$16)*_xlfn.IFS(G4146=0,$Z$22,G4146=1,$Z$21)*_xlfn.IFS(H4146=0,$Z$27,H4146=1,$Z$26)*_xlfn.IFS(I4146=0,$Z$32,I4146=1,$Z$31)*_xlfn.IFS(J4146=0,$Z$37,J4146=1,$Z$36)*_xlfn.IFS(K4146=0,$Z$42,K4146=1,$Z$41)*_xlfn.IFS(L4146=0,$Z$47,L4146=1,$Z$46)*_xlfn.IFS(M4146=0,$Z$52,M4146=1,$Z$51)*_xlfn.IFS(N4146=0,$Z$57,N4146=1,$Z$56)</f>
        <v>1.4528867785737446E-3</v>
      </c>
      <c r="R4146" t="str" cm="1">
        <f t="array" ref="R4146">_xlfn.IFS(AND(O4146&gt;P4146,O4146&gt;Q4146),"Low",AND(P4146&gt;O4146,P4146&gt;Q4146),"Medium",AND(Q4146&gt;O4146,Q4146&gt;P4146),"High")</f>
        <v>Low</v>
      </c>
      <c r="S4146" t="str">
        <f t="shared" si="130"/>
        <v>F</v>
      </c>
    </row>
    <row r="4147" spans="1:19" x14ac:dyDescent="0.3">
      <c r="A4147" t="s">
        <v>18</v>
      </c>
      <c r="B4147">
        <v>4</v>
      </c>
      <c r="C4147" t="s">
        <v>15</v>
      </c>
      <c r="D4147" t="str">
        <f t="shared" si="129"/>
        <v>Medium</v>
      </c>
      <c r="E4147">
        <v>0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0</v>
      </c>
      <c r="L4147">
        <v>0</v>
      </c>
      <c r="M4147">
        <v>0</v>
      </c>
      <c r="N4147">
        <v>1</v>
      </c>
      <c r="O4147" cm="1">
        <f t="array" ref="O4147">$U$2*_xlfn.IFS(C4147="data_analyst",$V$5,C4147="data_engineer",$V$6,C4147="data_scientist",$V$7)*_xlfn.IFS(E4147=0,$V$12,E4147=1,$V$11)*_xlfn.IFS(F4147=0,$V$17,F4147=1,$V$16)*_xlfn.IFS(G4147=0,$V$22,G4147=1,$V$21)*_xlfn.IFS(H4147=0,$V$27,H4147=1,$V$26)*_xlfn.IFS(I4147=0,$V$32,I4147=1,$V$31)*_xlfn.IFS(J4147=0,$V$37,J4147=1,$V$36)*_xlfn.IFS(K4147=0,$V$42,K4147=1,$V$41)*_xlfn.IFS(L4147=0,$V$47,L4147=1,$V$46)*_xlfn.IFS(M4147=0,$V$52,M4147=1,$V$51)*_xlfn.IFS(N4147=0,$V$57,N4147=1,$V$56)</f>
        <v>3.5040383895633425E-5</v>
      </c>
      <c r="P4147" cm="1">
        <f t="array" ref="P4147">$V$2*_xlfn.IFS(C4147="data_analyst",$X$5,C4147="data_engineer",$X$6,C4147="data_scientist",$X$7)*_xlfn.IFS(E4147=0,$X$12,E4147=1,$X$11)*_xlfn.IFS(F4147=0,$X$17,F4147=1,$X$16)*_xlfn.IFS(G4147=0,$X$22,G4147=1,$X$21)*_xlfn.IFS(H4147=0,$X$27,H4147=1,$X$26)*_xlfn.IFS(I4147=0,$X$32,I4147=1,$X$31)*_xlfn.IFS(J4147=0,$X$37,J4147=1,$X$36)*_xlfn.IFS(K4147=0,$X$42,K4147=1,$X$41)*_xlfn.IFS(L4147=0,$X$47,L4147=1,$X$46)*_xlfn.IFS(M4147=0,$X$52,M4147=1,$X$51)*_xlfn.IFS(N4147=0,$X$57,N4147=1,$X$56)</f>
        <v>2.3007222511384093E-5</v>
      </c>
      <c r="Q4147" cm="1">
        <f t="array" ref="Q4147">$W$2*_xlfn.IFS(C4147="data_analyst",$Z$5,C4147="data_engineer",$Z$6,C4147="data_scientist",$Z$7)*_xlfn.IFS(E4147=0,$Z$12,E4147=1,$Z$11)*_xlfn.IFS(F4147=0,$Z$17,F4147=1,$Z$16)*_xlfn.IFS(G4147=0,$Z$22,G4147=1,$Z$21)*_xlfn.IFS(H4147=0,$Z$27,H4147=1,$Z$26)*_xlfn.IFS(I4147=0,$Z$32,I4147=1,$Z$31)*_xlfn.IFS(J4147=0,$Z$37,J4147=1,$Z$36)*_xlfn.IFS(K4147=0,$Z$42,K4147=1,$Z$41)*_xlfn.IFS(L4147=0,$Z$47,L4147=1,$Z$46)*_xlfn.IFS(M4147=0,$Z$52,M4147=1,$Z$51)*_xlfn.IFS(N4147=0,$Z$57,N4147=1,$Z$56)</f>
        <v>5.5442170638699855E-5</v>
      </c>
      <c r="R4147" t="str" cm="1">
        <f t="array" ref="R4147">_xlfn.IFS(AND(O4147&gt;P4147,O4147&gt;Q4147),"Low",AND(P4147&gt;O4147,P4147&gt;Q4147),"Medium",AND(Q4147&gt;O4147,Q4147&gt;P4147),"High")</f>
        <v>High</v>
      </c>
      <c r="S4147" t="str">
        <f t="shared" si="130"/>
        <v>F</v>
      </c>
    </row>
    <row r="4148" spans="1:19" x14ac:dyDescent="0.3">
      <c r="A4148" t="s">
        <v>18</v>
      </c>
      <c r="B4148">
        <v>6</v>
      </c>
      <c r="C4148" t="s">
        <v>15</v>
      </c>
      <c r="D4148" t="str">
        <f t="shared" si="129"/>
        <v>High</v>
      </c>
      <c r="E4148">
        <v>0</v>
      </c>
      <c r="F4148">
        <v>0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 cm="1">
        <f t="array" ref="O4148">$U$2*_xlfn.IFS(C4148="data_analyst",$V$5,C4148="data_engineer",$V$6,C4148="data_scientist",$V$7)*_xlfn.IFS(E4148=0,$V$12,E4148=1,$V$11)*_xlfn.IFS(F4148=0,$V$17,F4148=1,$V$16)*_xlfn.IFS(G4148=0,$V$22,G4148=1,$V$21)*_xlfn.IFS(H4148=0,$V$27,H4148=1,$V$26)*_xlfn.IFS(I4148=0,$V$32,I4148=1,$V$31)*_xlfn.IFS(J4148=0,$V$37,J4148=1,$V$36)*_xlfn.IFS(K4148=0,$V$42,K4148=1,$V$41)*_xlfn.IFS(L4148=0,$V$47,L4148=1,$V$46)*_xlfn.IFS(M4148=0,$V$52,M4148=1,$V$51)*_xlfn.IFS(N4148=0,$V$57,N4148=1,$V$56)</f>
        <v>6.5463465572375738E-4</v>
      </c>
      <c r="P4148" cm="1">
        <f t="array" ref="P4148">$V$2*_xlfn.IFS(C4148="data_analyst",$X$5,C4148="data_engineer",$X$6,C4148="data_scientist",$X$7)*_xlfn.IFS(E4148=0,$X$12,E4148=1,$X$11)*_xlfn.IFS(F4148=0,$X$17,F4148=1,$X$16)*_xlfn.IFS(G4148=0,$X$22,G4148=1,$X$21)*_xlfn.IFS(H4148=0,$X$27,H4148=1,$X$26)*_xlfn.IFS(I4148=0,$X$32,I4148=1,$X$31)*_xlfn.IFS(J4148=0,$X$37,J4148=1,$X$36)*_xlfn.IFS(K4148=0,$X$42,K4148=1,$X$41)*_xlfn.IFS(L4148=0,$X$47,L4148=1,$X$46)*_xlfn.IFS(M4148=0,$X$52,M4148=1,$X$51)*_xlfn.IFS(N4148=0,$X$57,N4148=1,$X$56)</f>
        <v>7.5874471717481898E-6</v>
      </c>
      <c r="Q4148" cm="1">
        <f t="array" ref="Q4148">$W$2*_xlfn.IFS(C4148="data_analyst",$Z$5,C4148="data_engineer",$Z$6,C4148="data_scientist",$Z$7)*_xlfn.IFS(E4148=0,$Z$12,E4148=1,$Z$11)*_xlfn.IFS(F4148=0,$Z$17,F4148=1,$Z$16)*_xlfn.IFS(G4148=0,$Z$22,G4148=1,$Z$21)*_xlfn.IFS(H4148=0,$Z$27,H4148=1,$Z$26)*_xlfn.IFS(I4148=0,$Z$32,I4148=1,$Z$31)*_xlfn.IFS(J4148=0,$Z$37,J4148=1,$Z$36)*_xlfn.IFS(K4148=0,$Z$42,K4148=1,$Z$41)*_xlfn.IFS(L4148=0,$Z$47,L4148=1,$Z$46)*_xlfn.IFS(M4148=0,$Z$52,M4148=1,$Z$51)*_xlfn.IFS(N4148=0,$Z$57,N4148=1,$Z$56)</f>
        <v>1.0881345687150289E-4</v>
      </c>
      <c r="R4148" t="str" cm="1">
        <f t="array" ref="R4148">_xlfn.IFS(AND(O4148&gt;P4148,O4148&gt;Q4148),"Low",AND(P4148&gt;O4148,P4148&gt;Q4148),"Medium",AND(Q4148&gt;O4148,Q4148&gt;P4148),"High")</f>
        <v>Low</v>
      </c>
      <c r="S4148" t="str">
        <f t="shared" si="130"/>
        <v>F</v>
      </c>
    </row>
    <row r="4149" spans="1:19" x14ac:dyDescent="0.3">
      <c r="A4149" t="s">
        <v>18</v>
      </c>
      <c r="B4149">
        <v>3</v>
      </c>
      <c r="C4149" t="s">
        <v>15</v>
      </c>
      <c r="D4149" t="str">
        <f t="shared" si="129"/>
        <v>Medium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</v>
      </c>
      <c r="O4149" cm="1">
        <f t="array" ref="O4149">$U$2*_xlfn.IFS(C4149="data_analyst",$V$5,C4149="data_engineer",$V$6,C4149="data_scientist",$V$7)*_xlfn.IFS(E4149=0,$V$12,E4149=1,$V$11)*_xlfn.IFS(F4149=0,$V$17,F4149=1,$V$16)*_xlfn.IFS(G4149=0,$V$22,G4149=1,$V$21)*_xlfn.IFS(H4149=0,$V$27,H4149=1,$V$26)*_xlfn.IFS(I4149=0,$V$32,I4149=1,$V$31)*_xlfn.IFS(J4149=0,$V$37,J4149=1,$V$36)*_xlfn.IFS(K4149=0,$V$42,K4149=1,$V$41)*_xlfn.IFS(L4149=0,$V$47,L4149=1,$V$46)*_xlfn.IFS(M4149=0,$V$52,M4149=1,$V$51)*_xlfn.IFS(N4149=0,$V$57,N4149=1,$V$56)</f>
        <v>1.8002646761135725E-2</v>
      </c>
      <c r="P4149" cm="1">
        <f t="array" ref="P4149">$V$2*_xlfn.IFS(C4149="data_analyst",$X$5,C4149="data_engineer",$X$6,C4149="data_scientist",$X$7)*_xlfn.IFS(E4149=0,$X$12,E4149=1,$X$11)*_xlfn.IFS(F4149=0,$X$17,F4149=1,$X$16)*_xlfn.IFS(G4149=0,$X$22,G4149=1,$X$21)*_xlfn.IFS(H4149=0,$X$27,H4149=1,$X$26)*_xlfn.IFS(I4149=0,$X$32,I4149=1,$X$31)*_xlfn.IFS(J4149=0,$X$37,J4149=1,$X$36)*_xlfn.IFS(K4149=0,$X$42,K4149=1,$X$41)*_xlfn.IFS(L4149=0,$X$47,L4149=1,$X$46)*_xlfn.IFS(M4149=0,$X$52,M4149=1,$X$51)*_xlfn.IFS(N4149=0,$X$57,N4149=1,$X$56)</f>
        <v>1.1404719368761322E-4</v>
      </c>
      <c r="Q4149" cm="1">
        <f t="array" ref="Q4149">$W$2*_xlfn.IFS(C4149="data_analyst",$Z$5,C4149="data_engineer",$Z$6,C4149="data_scientist",$Z$7)*_xlfn.IFS(E4149=0,$Z$12,E4149=1,$Z$11)*_xlfn.IFS(F4149=0,$Z$17,F4149=1,$Z$16)*_xlfn.IFS(G4149=0,$Z$22,G4149=1,$Z$21)*_xlfn.IFS(H4149=0,$Z$27,H4149=1,$Z$26)*_xlfn.IFS(I4149=0,$Z$32,I4149=1,$Z$31)*_xlfn.IFS(J4149=0,$Z$37,J4149=1,$Z$36)*_xlfn.IFS(K4149=0,$Z$42,K4149=1,$Z$41)*_xlfn.IFS(L4149=0,$Z$47,L4149=1,$Z$46)*_xlfn.IFS(M4149=0,$Z$52,M4149=1,$Z$51)*_xlfn.IFS(N4149=0,$Z$57,N4149=1,$Z$56)</f>
        <v>1.0309290867700006E-3</v>
      </c>
      <c r="R4149" t="str" cm="1">
        <f t="array" ref="R4149">_xlfn.IFS(AND(O4149&gt;P4149,O4149&gt;Q4149),"Low",AND(P4149&gt;O4149,P4149&gt;Q4149),"Medium",AND(Q4149&gt;O4149,Q4149&gt;P4149),"High")</f>
        <v>Low</v>
      </c>
      <c r="S4149" t="str">
        <f t="shared" si="130"/>
        <v>F</v>
      </c>
    </row>
    <row r="4150" spans="1:19" x14ac:dyDescent="0.3">
      <c r="A4150" t="s">
        <v>18</v>
      </c>
      <c r="B4150">
        <v>5</v>
      </c>
      <c r="C4150" t="s">
        <v>15</v>
      </c>
      <c r="D4150" t="str">
        <f t="shared" si="129"/>
        <v>High</v>
      </c>
      <c r="E4150">
        <v>1</v>
      </c>
      <c r="F4150">
        <v>1</v>
      </c>
      <c r="G4150">
        <v>0</v>
      </c>
      <c r="H4150">
        <v>1</v>
      </c>
      <c r="I4150">
        <v>0</v>
      </c>
      <c r="J4150">
        <v>1</v>
      </c>
      <c r="K4150">
        <v>1</v>
      </c>
      <c r="L4150">
        <v>0</v>
      </c>
      <c r="M4150">
        <v>0</v>
      </c>
      <c r="N4150">
        <v>1</v>
      </c>
      <c r="O4150" cm="1">
        <f t="array" ref="O4150">$U$2*_xlfn.IFS(C4150="data_analyst",$V$5,C4150="data_engineer",$V$6,C4150="data_scientist",$V$7)*_xlfn.IFS(E4150=0,$V$12,E4150=1,$V$11)*_xlfn.IFS(F4150=0,$V$17,F4150=1,$V$16)*_xlfn.IFS(G4150=0,$V$22,G4150=1,$V$21)*_xlfn.IFS(H4150=0,$V$27,H4150=1,$V$26)*_xlfn.IFS(I4150=0,$V$32,I4150=1,$V$31)*_xlfn.IFS(J4150=0,$V$37,J4150=1,$V$36)*_xlfn.IFS(K4150=0,$V$42,K4150=1,$V$41)*_xlfn.IFS(L4150=0,$V$47,L4150=1,$V$46)*_xlfn.IFS(M4150=0,$V$52,M4150=1,$V$51)*_xlfn.IFS(N4150=0,$V$57,N4150=1,$V$56)</f>
        <v>2.6705726459111151E-4</v>
      </c>
      <c r="P4150" cm="1">
        <f t="array" ref="P4150">$V$2*_xlfn.IFS(C4150="data_analyst",$X$5,C4150="data_engineer",$X$6,C4150="data_scientist",$X$7)*_xlfn.IFS(E4150=0,$X$12,E4150=1,$X$11)*_xlfn.IFS(F4150=0,$X$17,F4150=1,$X$16)*_xlfn.IFS(G4150=0,$X$22,G4150=1,$X$21)*_xlfn.IFS(H4150=0,$X$27,H4150=1,$X$26)*_xlfn.IFS(I4150=0,$X$32,I4150=1,$X$31)*_xlfn.IFS(J4150=0,$X$37,J4150=1,$X$36)*_xlfn.IFS(K4150=0,$X$42,K4150=1,$X$41)*_xlfn.IFS(L4150=0,$X$47,L4150=1,$X$46)*_xlfn.IFS(M4150=0,$X$52,M4150=1,$X$51)*_xlfn.IFS(N4150=0,$X$57,N4150=1,$X$56)</f>
        <v>1.4644461517516924E-5</v>
      </c>
      <c r="Q4150" cm="1">
        <f t="array" ref="Q4150">$W$2*_xlfn.IFS(C4150="data_analyst",$Z$5,C4150="data_engineer",$Z$6,C4150="data_scientist",$Z$7)*_xlfn.IFS(E4150=0,$Z$12,E4150=1,$Z$11)*_xlfn.IFS(F4150=0,$Z$17,F4150=1,$Z$16)*_xlfn.IFS(G4150=0,$Z$22,G4150=1,$Z$21)*_xlfn.IFS(H4150=0,$Z$27,H4150=1,$Z$26)*_xlfn.IFS(I4150=0,$Z$32,I4150=1,$Z$31)*_xlfn.IFS(J4150=0,$Z$37,J4150=1,$Z$36)*_xlfn.IFS(K4150=0,$Z$42,K4150=1,$Z$41)*_xlfn.IFS(L4150=0,$Z$47,L4150=1,$Z$46)*_xlfn.IFS(M4150=0,$Z$52,M4150=1,$Z$51)*_xlfn.IFS(N4150=0,$Z$57,N4150=1,$Z$56)</f>
        <v>3.9635930896955842E-5</v>
      </c>
      <c r="R4150" t="str" cm="1">
        <f t="array" ref="R4150">_xlfn.IFS(AND(O4150&gt;P4150,O4150&gt;Q4150),"Low",AND(P4150&gt;O4150,P4150&gt;Q4150),"Medium",AND(Q4150&gt;O4150,Q4150&gt;P4150),"High")</f>
        <v>Low</v>
      </c>
      <c r="S4150" t="str">
        <f t="shared" si="130"/>
        <v>F</v>
      </c>
    </row>
    <row r="4151" spans="1:19" x14ac:dyDescent="0.3">
      <c r="A4151" t="s">
        <v>18</v>
      </c>
      <c r="B4151">
        <v>3</v>
      </c>
      <c r="C4151" t="s">
        <v>15</v>
      </c>
      <c r="D4151" t="str">
        <f t="shared" si="129"/>
        <v>Medium</v>
      </c>
      <c r="E4151">
        <v>0</v>
      </c>
      <c r="F4151">
        <v>0</v>
      </c>
      <c r="G4151">
        <v>0</v>
      </c>
      <c r="H4151">
        <v>1</v>
      </c>
      <c r="I4151">
        <v>0</v>
      </c>
      <c r="J4151">
        <v>0</v>
      </c>
      <c r="K4151">
        <v>1</v>
      </c>
      <c r="L4151">
        <v>0</v>
      </c>
      <c r="M4151">
        <v>0</v>
      </c>
      <c r="N4151">
        <v>0</v>
      </c>
      <c r="O4151" cm="1">
        <f t="array" ref="O4151">$U$2*_xlfn.IFS(C4151="data_analyst",$V$5,C4151="data_engineer",$V$6,C4151="data_scientist",$V$7)*_xlfn.IFS(E4151=0,$V$12,E4151=1,$V$11)*_xlfn.IFS(F4151=0,$V$17,F4151=1,$V$16)*_xlfn.IFS(G4151=0,$V$22,G4151=1,$V$21)*_xlfn.IFS(H4151=0,$V$27,H4151=1,$V$26)*_xlfn.IFS(I4151=0,$V$32,I4151=1,$V$31)*_xlfn.IFS(J4151=0,$V$37,J4151=1,$V$36)*_xlfn.IFS(K4151=0,$V$42,K4151=1,$V$41)*_xlfn.IFS(L4151=0,$V$47,L4151=1,$V$46)*_xlfn.IFS(M4151=0,$V$52,M4151=1,$V$51)*_xlfn.IFS(N4151=0,$V$57,N4151=1,$V$56)</f>
        <v>2.5427818104711765E-4</v>
      </c>
      <c r="P4151" cm="1">
        <f t="array" ref="P4151">$V$2*_xlfn.IFS(C4151="data_analyst",$X$5,C4151="data_engineer",$X$6,C4151="data_scientist",$X$7)*_xlfn.IFS(E4151=0,$X$12,E4151=1,$X$11)*_xlfn.IFS(F4151=0,$X$17,F4151=1,$X$16)*_xlfn.IFS(G4151=0,$X$22,G4151=1,$X$21)*_xlfn.IFS(H4151=0,$X$27,H4151=1,$X$26)*_xlfn.IFS(I4151=0,$X$32,I4151=1,$X$31)*_xlfn.IFS(J4151=0,$X$37,J4151=1,$X$36)*_xlfn.IFS(K4151=0,$X$42,K4151=1,$X$41)*_xlfn.IFS(L4151=0,$X$47,L4151=1,$X$46)*_xlfn.IFS(M4151=0,$X$52,M4151=1,$X$51)*_xlfn.IFS(N4151=0,$X$57,N4151=1,$X$56)</f>
        <v>1.1694915584778315E-6</v>
      </c>
      <c r="Q4151" cm="1">
        <f t="array" ref="Q4151">$W$2*_xlfn.IFS(C4151="data_analyst",$Z$5,C4151="data_engineer",$Z$6,C4151="data_scientist",$Z$7)*_xlfn.IFS(E4151=0,$Z$12,E4151=1,$Z$11)*_xlfn.IFS(F4151=0,$Z$17,F4151=1,$Z$16)*_xlfn.IFS(G4151=0,$Z$22,G4151=1,$Z$21)*_xlfn.IFS(H4151=0,$Z$27,H4151=1,$Z$26)*_xlfn.IFS(I4151=0,$Z$32,I4151=1,$Z$31)*_xlfn.IFS(J4151=0,$Z$37,J4151=1,$Z$36)*_xlfn.IFS(K4151=0,$Z$42,K4151=1,$Z$41)*_xlfn.IFS(L4151=0,$Z$47,L4151=1,$Z$46)*_xlfn.IFS(M4151=0,$Z$52,M4151=1,$Z$51)*_xlfn.IFS(N4151=0,$Z$57,N4151=1,$Z$56)</f>
        <v>1.5485328906632952E-5</v>
      </c>
      <c r="R4151" t="str" cm="1">
        <f t="array" ref="R4151">_xlfn.IFS(AND(O4151&gt;P4151,O4151&gt;Q4151),"Low",AND(P4151&gt;O4151,P4151&gt;Q4151),"Medium",AND(Q4151&gt;O4151,Q4151&gt;P4151),"High")</f>
        <v>Low</v>
      </c>
      <c r="S4151" t="str">
        <f t="shared" si="130"/>
        <v>F</v>
      </c>
    </row>
    <row r="4152" spans="1:19" x14ac:dyDescent="0.3">
      <c r="A4152" t="s">
        <v>18</v>
      </c>
      <c r="B4152">
        <v>1</v>
      </c>
      <c r="C4152" t="s">
        <v>15</v>
      </c>
      <c r="D4152" t="str">
        <f t="shared" si="129"/>
        <v>Medium</v>
      </c>
      <c r="E4152">
        <v>1</v>
      </c>
      <c r="F4152">
        <v>1</v>
      </c>
      <c r="G4152">
        <v>0</v>
      </c>
      <c r="H4152">
        <v>0</v>
      </c>
      <c r="I4152">
        <v>1</v>
      </c>
      <c r="J4152">
        <v>0</v>
      </c>
      <c r="K4152">
        <v>0</v>
      </c>
      <c r="L4152">
        <v>0</v>
      </c>
      <c r="M4152">
        <v>1</v>
      </c>
      <c r="N4152">
        <v>1</v>
      </c>
      <c r="O4152" cm="1">
        <f t="array" ref="O4152">$U$2*_xlfn.IFS(C4152="data_analyst",$V$5,C4152="data_engineer",$V$6,C4152="data_scientist",$V$7)*_xlfn.IFS(E4152=0,$V$12,E4152=1,$V$11)*_xlfn.IFS(F4152=0,$V$17,F4152=1,$V$16)*_xlfn.IFS(G4152=0,$V$22,G4152=1,$V$21)*_xlfn.IFS(H4152=0,$V$27,H4152=1,$V$26)*_xlfn.IFS(I4152=0,$V$32,I4152=1,$V$31)*_xlfn.IFS(J4152=0,$V$37,J4152=1,$V$36)*_xlfn.IFS(K4152=0,$V$42,K4152=1,$V$41)*_xlfn.IFS(L4152=0,$V$47,L4152=1,$V$46)*_xlfn.IFS(M4152=0,$V$52,M4152=1,$V$51)*_xlfn.IFS(N4152=0,$V$57,N4152=1,$V$56)</f>
        <v>6.2284137020324152E-5</v>
      </c>
      <c r="P4152" cm="1">
        <f t="array" ref="P4152">$V$2*_xlfn.IFS(C4152="data_analyst",$X$5,C4152="data_engineer",$X$6,C4152="data_scientist",$X$7)*_xlfn.IFS(E4152=0,$X$12,E4152=1,$X$11)*_xlfn.IFS(F4152=0,$X$17,F4152=1,$X$16)*_xlfn.IFS(G4152=0,$X$22,G4152=1,$X$21)*_xlfn.IFS(H4152=0,$X$27,H4152=1,$X$26)*_xlfn.IFS(I4152=0,$X$32,I4152=1,$X$31)*_xlfn.IFS(J4152=0,$X$37,J4152=1,$X$36)*_xlfn.IFS(K4152=0,$X$42,K4152=1,$X$41)*_xlfn.IFS(L4152=0,$X$47,L4152=1,$X$46)*_xlfn.IFS(M4152=0,$X$52,M4152=1,$X$51)*_xlfn.IFS(N4152=0,$X$57,N4152=1,$X$56)</f>
        <v>1.392067580602091E-4</v>
      </c>
      <c r="Q4152" cm="1">
        <f t="array" ref="Q4152">$W$2*_xlfn.IFS(C4152="data_analyst",$Z$5,C4152="data_engineer",$Z$6,C4152="data_scientist",$Z$7)*_xlfn.IFS(E4152=0,$Z$12,E4152=1,$Z$11)*_xlfn.IFS(F4152=0,$Z$17,F4152=1,$Z$16)*_xlfn.IFS(G4152=0,$Z$22,G4152=1,$Z$21)*_xlfn.IFS(H4152=0,$Z$27,H4152=1,$Z$26)*_xlfn.IFS(I4152=0,$Z$32,I4152=1,$Z$31)*_xlfn.IFS(J4152=0,$Z$37,J4152=1,$Z$36)*_xlfn.IFS(K4152=0,$Z$42,K4152=1,$Z$41)*_xlfn.IFS(L4152=0,$Z$47,L4152=1,$Z$46)*_xlfn.IFS(M4152=0,$Z$52,M4152=1,$Z$51)*_xlfn.IFS(N4152=0,$Z$57,N4152=1,$Z$56)</f>
        <v>2.2501527901898851E-4</v>
      </c>
      <c r="R4152" t="str" cm="1">
        <f t="array" ref="R4152">_xlfn.IFS(AND(O4152&gt;P4152,O4152&gt;Q4152),"Low",AND(P4152&gt;O4152,P4152&gt;Q4152),"Medium",AND(Q4152&gt;O4152,Q4152&gt;P4152),"High")</f>
        <v>High</v>
      </c>
      <c r="S4152" t="str">
        <f t="shared" si="130"/>
        <v>F</v>
      </c>
    </row>
    <row r="4153" spans="1:19" x14ac:dyDescent="0.3">
      <c r="A4153" t="s">
        <v>18</v>
      </c>
      <c r="B4153">
        <v>5</v>
      </c>
      <c r="C4153" t="s">
        <v>15</v>
      </c>
      <c r="D4153" t="str">
        <f t="shared" si="129"/>
        <v>High</v>
      </c>
      <c r="E4153">
        <v>1</v>
      </c>
      <c r="F4153">
        <v>0</v>
      </c>
      <c r="G4153">
        <v>0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 cm="1">
        <f t="array" ref="O4153">$U$2*_xlfn.IFS(C4153="data_analyst",$V$5,C4153="data_engineer",$V$6,C4153="data_scientist",$V$7)*_xlfn.IFS(E4153=0,$V$12,E4153=1,$V$11)*_xlfn.IFS(F4153=0,$V$17,F4153=1,$V$16)*_xlfn.IFS(G4153=0,$V$22,G4153=1,$V$21)*_xlfn.IFS(H4153=0,$V$27,H4153=1,$V$26)*_xlfn.IFS(I4153=0,$V$32,I4153=1,$V$31)*_xlfn.IFS(J4153=0,$V$37,J4153=1,$V$36)*_xlfn.IFS(K4153=0,$V$42,K4153=1,$V$41)*_xlfn.IFS(L4153=0,$V$47,L4153=1,$V$46)*_xlfn.IFS(M4153=0,$V$52,M4153=1,$V$51)*_xlfn.IFS(N4153=0,$V$57,N4153=1,$V$56)</f>
        <v>6.04432832693321E-4</v>
      </c>
      <c r="P4153" cm="1">
        <f t="array" ref="P4153">$V$2*_xlfn.IFS(C4153="data_analyst",$X$5,C4153="data_engineer",$X$6,C4153="data_scientist",$X$7)*_xlfn.IFS(E4153=0,$X$12,E4153=1,$X$11)*_xlfn.IFS(F4153=0,$X$17,F4153=1,$X$16)*_xlfn.IFS(G4153=0,$X$22,G4153=1,$X$21)*_xlfn.IFS(H4153=0,$X$27,H4153=1,$X$26)*_xlfn.IFS(I4153=0,$X$32,I4153=1,$X$31)*_xlfn.IFS(J4153=0,$X$37,J4153=1,$X$36)*_xlfn.IFS(K4153=0,$X$42,K4153=1,$X$41)*_xlfn.IFS(L4153=0,$X$47,L4153=1,$X$46)*_xlfn.IFS(M4153=0,$X$52,M4153=1,$X$51)*_xlfn.IFS(N4153=0,$X$57,N4153=1,$X$56)</f>
        <v>1.5216232192808537E-5</v>
      </c>
      <c r="Q4153" cm="1">
        <f t="array" ref="Q4153">$W$2*_xlfn.IFS(C4153="data_analyst",$Z$5,C4153="data_engineer",$Z$6,C4153="data_scientist",$Z$7)*_xlfn.IFS(E4153=0,$Z$12,E4153=1,$Z$11)*_xlfn.IFS(F4153=0,$Z$17,F4153=1,$Z$16)*_xlfn.IFS(G4153=0,$Z$22,G4153=1,$Z$21)*_xlfn.IFS(H4153=0,$Z$27,H4153=1,$Z$26)*_xlfn.IFS(I4153=0,$Z$32,I4153=1,$Z$31)*_xlfn.IFS(J4153=0,$Z$37,J4153=1,$Z$36)*_xlfn.IFS(K4153=0,$Z$42,K4153=1,$Z$41)*_xlfn.IFS(L4153=0,$Z$47,L4153=1,$Z$46)*_xlfn.IFS(M4153=0,$Z$52,M4153=1,$Z$51)*_xlfn.IFS(N4153=0,$Z$57,N4153=1,$Z$56)</f>
        <v>1.1396157753838203E-4</v>
      </c>
      <c r="R4153" t="str" cm="1">
        <f t="array" ref="R4153">_xlfn.IFS(AND(O4153&gt;P4153,O4153&gt;Q4153),"Low",AND(P4153&gt;O4153,P4153&gt;Q4153),"Medium",AND(Q4153&gt;O4153,Q4153&gt;P4153),"High")</f>
        <v>Low</v>
      </c>
      <c r="S4153" t="str">
        <f t="shared" si="130"/>
        <v>F</v>
      </c>
    </row>
    <row r="4154" spans="1:19" x14ac:dyDescent="0.3">
      <c r="A4154" t="s">
        <v>18</v>
      </c>
      <c r="B4154">
        <v>6</v>
      </c>
      <c r="C4154" t="s">
        <v>15</v>
      </c>
      <c r="D4154" t="str">
        <f t="shared" si="129"/>
        <v>High</v>
      </c>
      <c r="E4154">
        <v>1</v>
      </c>
      <c r="F4154">
        <v>0</v>
      </c>
      <c r="G4154">
        <v>0</v>
      </c>
      <c r="H4154">
        <v>1</v>
      </c>
      <c r="I4154">
        <v>0</v>
      </c>
      <c r="J4154">
        <v>1</v>
      </c>
      <c r="K4154">
        <v>1</v>
      </c>
      <c r="L4154">
        <v>0</v>
      </c>
      <c r="M4154">
        <v>0</v>
      </c>
      <c r="N4154">
        <v>1</v>
      </c>
      <c r="O4154" cm="1">
        <f t="array" ref="O4154">$U$2*_xlfn.IFS(C4154="data_analyst",$V$5,C4154="data_engineer",$V$6,C4154="data_scientist",$V$7)*_xlfn.IFS(E4154=0,$V$12,E4154=1,$V$11)*_xlfn.IFS(F4154=0,$V$17,F4154=1,$V$16)*_xlfn.IFS(G4154=0,$V$22,G4154=1,$V$21)*_xlfn.IFS(H4154=0,$V$27,H4154=1,$V$26)*_xlfn.IFS(I4154=0,$V$32,I4154=1,$V$31)*_xlfn.IFS(J4154=0,$V$37,J4154=1,$V$36)*_xlfn.IFS(K4154=0,$V$42,K4154=1,$V$41)*_xlfn.IFS(L4154=0,$V$47,L4154=1,$V$46)*_xlfn.IFS(M4154=0,$V$52,M4154=1,$V$51)*_xlfn.IFS(N4154=0,$V$57,N4154=1,$V$56)</f>
        <v>2.0496983962525923E-4</v>
      </c>
      <c r="P4154" cm="1">
        <f t="array" ref="P4154">$V$2*_xlfn.IFS(C4154="data_analyst",$X$5,C4154="data_engineer",$X$6,C4154="data_scientist",$X$7)*_xlfn.IFS(E4154=0,$X$12,E4154=1,$X$11)*_xlfn.IFS(F4154=0,$X$17,F4154=1,$X$16)*_xlfn.IFS(G4154=0,$X$22,G4154=1,$X$21)*_xlfn.IFS(H4154=0,$X$27,H4154=1,$X$26)*_xlfn.IFS(I4154=0,$X$32,I4154=1,$X$31)*_xlfn.IFS(J4154=0,$X$37,J4154=1,$X$36)*_xlfn.IFS(K4154=0,$X$42,K4154=1,$X$41)*_xlfn.IFS(L4154=0,$X$47,L4154=1,$X$46)*_xlfn.IFS(M4154=0,$X$52,M4154=1,$X$51)*_xlfn.IFS(N4154=0,$X$57,N4154=1,$X$56)</f>
        <v>1.2624535790962866E-5</v>
      </c>
      <c r="Q4154" cm="1">
        <f t="array" ref="Q4154">$W$2*_xlfn.IFS(C4154="data_analyst",$Z$5,C4154="data_engineer",$Z$6,C4154="data_scientist",$Z$7)*_xlfn.IFS(E4154=0,$Z$12,E4154=1,$Z$11)*_xlfn.IFS(F4154=0,$Z$17,F4154=1,$Z$16)*_xlfn.IFS(G4154=0,$Z$22,G4154=1,$Z$21)*_xlfn.IFS(H4154=0,$Z$27,H4154=1,$Z$26)*_xlfn.IFS(I4154=0,$Z$32,I4154=1,$Z$31)*_xlfn.IFS(J4154=0,$Z$37,J4154=1,$Z$36)*_xlfn.IFS(K4154=0,$Z$42,K4154=1,$Z$41)*_xlfn.IFS(L4154=0,$Z$47,L4154=1,$Z$46)*_xlfn.IFS(M4154=0,$Z$52,M4154=1,$Z$51)*_xlfn.IFS(N4154=0,$Z$57,N4154=1,$Z$56)</f>
        <v>3.7371020559986946E-5</v>
      </c>
      <c r="R4154" t="str" cm="1">
        <f t="array" ref="R4154">_xlfn.IFS(AND(O4154&gt;P4154,O4154&gt;Q4154),"Low",AND(P4154&gt;O4154,P4154&gt;Q4154),"Medium",AND(Q4154&gt;O4154,Q4154&gt;P4154),"High")</f>
        <v>Low</v>
      </c>
      <c r="S4154" t="str">
        <f t="shared" si="130"/>
        <v>F</v>
      </c>
    </row>
    <row r="4155" spans="1:19" x14ac:dyDescent="0.3">
      <c r="A4155" t="s">
        <v>18</v>
      </c>
      <c r="B4155">
        <v>5</v>
      </c>
      <c r="C4155" t="s">
        <v>15</v>
      </c>
      <c r="D4155" t="str">
        <f t="shared" si="129"/>
        <v>High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0</v>
      </c>
      <c r="N4155">
        <v>1</v>
      </c>
      <c r="O4155" cm="1">
        <f t="array" ref="O4155">$U$2*_xlfn.IFS(C4155="data_analyst",$V$5,C4155="data_engineer",$V$6,C4155="data_scientist",$V$7)*_xlfn.IFS(E4155=0,$V$12,E4155=1,$V$11)*_xlfn.IFS(F4155=0,$V$17,F4155=1,$V$16)*_xlfn.IFS(G4155=0,$V$22,G4155=1,$V$21)*_xlfn.IFS(H4155=0,$V$27,H4155=1,$V$26)*_xlfn.IFS(I4155=0,$V$32,I4155=1,$V$31)*_xlfn.IFS(J4155=0,$V$37,J4155=1,$V$36)*_xlfn.IFS(K4155=0,$V$42,K4155=1,$V$41)*_xlfn.IFS(L4155=0,$V$47,L4155=1,$V$46)*_xlfn.IFS(M4155=0,$V$52,M4155=1,$V$51)*_xlfn.IFS(N4155=0,$V$57,N4155=1,$V$56)</f>
        <v>6.1814643585689803E-3</v>
      </c>
      <c r="P4155" cm="1">
        <f t="array" ref="P4155">$V$2*_xlfn.IFS(C4155="data_analyst",$X$5,C4155="data_engineer",$X$6,C4155="data_scientist",$X$7)*_xlfn.IFS(E4155=0,$X$12,E4155=1,$X$11)*_xlfn.IFS(F4155=0,$X$17,F4155=1,$X$16)*_xlfn.IFS(G4155=0,$X$22,G4155=1,$X$21)*_xlfn.IFS(H4155=0,$X$27,H4155=1,$X$26)*_xlfn.IFS(I4155=0,$X$32,I4155=1,$X$31)*_xlfn.IFS(J4155=0,$X$37,J4155=1,$X$36)*_xlfn.IFS(K4155=0,$X$42,K4155=1,$X$41)*_xlfn.IFS(L4155=0,$X$47,L4155=1,$X$46)*_xlfn.IFS(M4155=0,$X$52,M4155=1,$X$51)*_xlfn.IFS(N4155=0,$X$57,N4155=1,$X$56)</f>
        <v>2.760870978410546E-5</v>
      </c>
      <c r="Q4155" cm="1">
        <f t="array" ref="Q4155">$W$2*_xlfn.IFS(C4155="data_analyst",$Z$5,C4155="data_engineer",$Z$6,C4155="data_scientist",$Z$7)*_xlfn.IFS(E4155=0,$Z$12,E4155=1,$Z$11)*_xlfn.IFS(F4155=0,$Z$17,F4155=1,$Z$16)*_xlfn.IFS(G4155=0,$Z$22,G4155=1,$Z$21)*_xlfn.IFS(H4155=0,$Z$27,H4155=1,$Z$26)*_xlfn.IFS(I4155=0,$Z$32,I4155=1,$Z$31)*_xlfn.IFS(J4155=0,$Z$37,J4155=1,$Z$36)*_xlfn.IFS(K4155=0,$Z$42,K4155=1,$Z$41)*_xlfn.IFS(L4155=0,$Z$47,L4155=1,$Z$46)*_xlfn.IFS(M4155=0,$Z$52,M4155=1,$Z$51)*_xlfn.IFS(N4155=0,$Z$57,N4155=1,$Z$56)</f>
        <v>2.8928141982811694E-4</v>
      </c>
      <c r="R4155" t="str" cm="1">
        <f t="array" ref="R4155">_xlfn.IFS(AND(O4155&gt;P4155,O4155&gt;Q4155),"Low",AND(P4155&gt;O4155,P4155&gt;Q4155),"Medium",AND(Q4155&gt;O4155,Q4155&gt;P4155),"High")</f>
        <v>Low</v>
      </c>
      <c r="S4155" t="str">
        <f t="shared" si="130"/>
        <v>F</v>
      </c>
    </row>
    <row r="4156" spans="1:19" x14ac:dyDescent="0.3">
      <c r="A4156" t="s">
        <v>18</v>
      </c>
      <c r="B4156">
        <v>1</v>
      </c>
      <c r="C4156" t="s">
        <v>15</v>
      </c>
      <c r="D4156" t="str">
        <f t="shared" si="129"/>
        <v>Medium</v>
      </c>
      <c r="E4156">
        <v>1</v>
      </c>
      <c r="F4156">
        <v>1</v>
      </c>
      <c r="G4156">
        <v>1</v>
      </c>
      <c r="H4156">
        <v>0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1</v>
      </c>
      <c r="O4156" cm="1">
        <f t="array" ref="O4156">$U$2*_xlfn.IFS(C4156="data_analyst",$V$5,C4156="data_engineer",$V$6,C4156="data_scientist",$V$7)*_xlfn.IFS(E4156=0,$V$12,E4156=1,$V$11)*_xlfn.IFS(F4156=0,$V$17,F4156=1,$V$16)*_xlfn.IFS(G4156=0,$V$22,G4156=1,$V$21)*_xlfn.IFS(H4156=0,$V$27,H4156=1,$V$26)*_xlfn.IFS(I4156=0,$V$32,I4156=1,$V$31)*_xlfn.IFS(J4156=0,$V$37,J4156=1,$V$36)*_xlfn.IFS(K4156=0,$V$42,K4156=1,$V$41)*_xlfn.IFS(L4156=0,$V$47,L4156=1,$V$46)*_xlfn.IFS(M4156=0,$V$52,M4156=1,$V$51)*_xlfn.IFS(N4156=0,$V$57,N4156=1,$V$56)</f>
        <v>6.8753417907978416E-4</v>
      </c>
      <c r="P4156" cm="1">
        <f t="array" ref="P4156">$V$2*_xlfn.IFS(C4156="data_analyst",$X$5,C4156="data_engineer",$X$6,C4156="data_scientist",$X$7)*_xlfn.IFS(E4156=0,$X$12,E4156=1,$X$11)*_xlfn.IFS(F4156=0,$X$17,F4156=1,$X$16)*_xlfn.IFS(G4156=0,$X$22,G4156=1,$X$21)*_xlfn.IFS(H4156=0,$X$27,H4156=1,$X$26)*_xlfn.IFS(I4156=0,$X$32,I4156=1,$X$31)*_xlfn.IFS(J4156=0,$X$37,J4156=1,$X$36)*_xlfn.IFS(K4156=0,$X$42,K4156=1,$X$41)*_xlfn.IFS(L4156=0,$X$47,L4156=1,$X$46)*_xlfn.IFS(M4156=0,$X$52,M4156=1,$X$51)*_xlfn.IFS(N4156=0,$X$57,N4156=1,$X$56)</f>
        <v>9.5010585854489717E-5</v>
      </c>
      <c r="Q4156" cm="1">
        <f t="array" ref="Q4156">$W$2*_xlfn.IFS(C4156="data_analyst",$Z$5,C4156="data_engineer",$Z$6,C4156="data_scientist",$Z$7)*_xlfn.IFS(E4156=0,$Z$12,E4156=1,$Z$11)*_xlfn.IFS(F4156=0,$Z$17,F4156=1,$Z$16)*_xlfn.IFS(G4156=0,$Z$22,G4156=1,$Z$21)*_xlfn.IFS(H4156=0,$Z$27,H4156=1,$Z$26)*_xlfn.IFS(I4156=0,$Z$32,I4156=1,$Z$31)*_xlfn.IFS(J4156=0,$Z$37,J4156=1,$Z$36)*_xlfn.IFS(K4156=0,$Z$42,K4156=1,$Z$41)*_xlfn.IFS(L4156=0,$Z$47,L4156=1,$Z$46)*_xlfn.IFS(M4156=0,$Z$52,M4156=1,$Z$51)*_xlfn.IFS(N4156=0,$Z$57,N4156=1,$Z$56)</f>
        <v>2.7851669688271096E-4</v>
      </c>
      <c r="R4156" t="str" cm="1">
        <f t="array" ref="R4156">_xlfn.IFS(AND(O4156&gt;P4156,O4156&gt;Q4156),"Low",AND(P4156&gt;O4156,P4156&gt;Q4156),"Medium",AND(Q4156&gt;O4156,Q4156&gt;P4156),"High")</f>
        <v>Low</v>
      </c>
      <c r="S4156" t="str">
        <f t="shared" si="130"/>
        <v>F</v>
      </c>
    </row>
    <row r="4157" spans="1:19" x14ac:dyDescent="0.3">
      <c r="A4157" t="s">
        <v>18</v>
      </c>
      <c r="B4157">
        <v>6</v>
      </c>
      <c r="C4157" t="s">
        <v>15</v>
      </c>
      <c r="D4157" t="str">
        <f t="shared" si="129"/>
        <v>High</v>
      </c>
      <c r="E4157">
        <v>0</v>
      </c>
      <c r="F4157">
        <v>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 cm="1">
        <f t="array" ref="O4157">$U$2*_xlfn.IFS(C4157="data_analyst",$V$5,C4157="data_engineer",$V$6,C4157="data_scientist",$V$7)*_xlfn.IFS(E4157=0,$V$12,E4157=1,$V$11)*_xlfn.IFS(F4157=0,$V$17,F4157=1,$V$16)*_xlfn.IFS(G4157=0,$V$22,G4157=1,$V$21)*_xlfn.IFS(H4157=0,$V$27,H4157=1,$V$26)*_xlfn.IFS(I4157=0,$V$32,I4157=1,$V$31)*_xlfn.IFS(J4157=0,$V$37,J4157=1,$V$36)*_xlfn.IFS(K4157=0,$V$42,K4157=1,$V$41)*_xlfn.IFS(L4157=0,$V$47,L4157=1,$V$46)*_xlfn.IFS(M4157=0,$V$52,M4157=1,$V$51)*_xlfn.IFS(N4157=0,$V$57,N4157=1,$V$56)</f>
        <v>4.6879328316891651E-3</v>
      </c>
      <c r="P4157" cm="1">
        <f t="array" ref="P4157">$V$2*_xlfn.IFS(C4157="data_analyst",$X$5,C4157="data_engineer",$X$6,C4157="data_scientist",$X$7)*_xlfn.IFS(E4157=0,$X$12,E4157=1,$X$11)*_xlfn.IFS(F4157=0,$X$17,F4157=1,$X$16)*_xlfn.IFS(G4157=0,$X$22,G4157=1,$X$21)*_xlfn.IFS(H4157=0,$X$27,H4157=1,$X$26)*_xlfn.IFS(I4157=0,$X$32,I4157=1,$X$31)*_xlfn.IFS(J4157=0,$X$37,J4157=1,$X$36)*_xlfn.IFS(K4157=0,$X$42,K4157=1,$X$41)*_xlfn.IFS(L4157=0,$X$47,L4157=1,$X$46)*_xlfn.IFS(M4157=0,$X$52,M4157=1,$X$51)*_xlfn.IFS(N4157=0,$X$57,N4157=1,$X$56)</f>
        <v>7.7370319830748416E-6</v>
      </c>
      <c r="Q4157" cm="1">
        <f t="array" ref="Q4157">$W$2*_xlfn.IFS(C4157="data_analyst",$Z$5,C4157="data_engineer",$Z$6,C4157="data_scientist",$Z$7)*_xlfn.IFS(E4157=0,$Z$12,E4157=1,$Z$11)*_xlfn.IFS(F4157=0,$Z$17,F4157=1,$Z$16)*_xlfn.IFS(G4157=0,$Z$22,G4157=1,$Z$21)*_xlfn.IFS(H4157=0,$Z$27,H4157=1,$Z$26)*_xlfn.IFS(I4157=0,$Z$32,I4157=1,$Z$31)*_xlfn.IFS(J4157=0,$Z$37,J4157=1,$Z$36)*_xlfn.IFS(K4157=0,$Z$42,K4157=1,$Z$41)*_xlfn.IFS(L4157=0,$Z$47,L4157=1,$Z$46)*_xlfn.IFS(M4157=0,$Z$52,M4157=1,$Z$51)*_xlfn.IFS(N4157=0,$Z$57,N4157=1,$Z$56)</f>
        <v>1.6893086079963217E-4</v>
      </c>
      <c r="R4157" t="str" cm="1">
        <f t="array" ref="R4157">_xlfn.IFS(AND(O4157&gt;P4157,O4157&gt;Q4157),"Low",AND(P4157&gt;O4157,P4157&gt;Q4157),"Medium",AND(Q4157&gt;O4157,Q4157&gt;P4157),"High")</f>
        <v>Low</v>
      </c>
      <c r="S4157" t="str">
        <f t="shared" si="130"/>
        <v>F</v>
      </c>
    </row>
    <row r="4158" spans="1:19" x14ac:dyDescent="0.3">
      <c r="A4158" t="s">
        <v>18</v>
      </c>
      <c r="B4158">
        <v>6</v>
      </c>
      <c r="C4158" t="s">
        <v>15</v>
      </c>
      <c r="D4158" t="str">
        <f t="shared" si="129"/>
        <v>High</v>
      </c>
      <c r="E4158">
        <v>0</v>
      </c>
      <c r="F4158">
        <v>1</v>
      </c>
      <c r="G4158">
        <v>0</v>
      </c>
      <c r="H4158">
        <v>0</v>
      </c>
      <c r="I4158">
        <v>0</v>
      </c>
      <c r="J4158">
        <v>1</v>
      </c>
      <c r="K4158">
        <v>0</v>
      </c>
      <c r="L4158">
        <v>0</v>
      </c>
      <c r="M4158">
        <v>0</v>
      </c>
      <c r="N4158">
        <v>1</v>
      </c>
      <c r="O4158" cm="1">
        <f t="array" ref="O4158">$U$2*_xlfn.IFS(C4158="data_analyst",$V$5,C4158="data_engineer",$V$6,C4158="data_scientist",$V$7)*_xlfn.IFS(E4158=0,$V$12,E4158=1,$V$11)*_xlfn.IFS(F4158=0,$V$17,F4158=1,$V$16)*_xlfn.IFS(G4158=0,$V$22,G4158=1,$V$21)*_xlfn.IFS(H4158=0,$V$27,H4158=1,$V$26)*_xlfn.IFS(I4158=0,$V$32,I4158=1,$V$31)*_xlfn.IFS(J4158=0,$V$37,J4158=1,$V$36)*_xlfn.IFS(K4158=0,$V$42,K4158=1,$V$41)*_xlfn.IFS(L4158=0,$V$47,L4158=1,$V$46)*_xlfn.IFS(M4158=0,$V$52,M4158=1,$V$51)*_xlfn.IFS(N4158=0,$V$57,N4158=1,$V$56)</f>
        <v>8.0538920544847136E-3</v>
      </c>
      <c r="P4158" cm="1">
        <f t="array" ref="P4158">$V$2*_xlfn.IFS(C4158="data_analyst",$X$5,C4158="data_engineer",$X$6,C4158="data_scientist",$X$7)*_xlfn.IFS(E4158=0,$X$12,E4158=1,$X$11)*_xlfn.IFS(F4158=0,$X$17,F4158=1,$X$16)*_xlfn.IFS(G4158=0,$X$22,G4158=1,$X$21)*_xlfn.IFS(H4158=0,$X$27,H4158=1,$X$26)*_xlfn.IFS(I4158=0,$X$32,I4158=1,$X$31)*_xlfn.IFS(J4158=0,$X$37,J4158=1,$X$36)*_xlfn.IFS(K4158=0,$X$42,K4158=1,$X$41)*_xlfn.IFS(L4158=0,$X$47,L4158=1,$X$46)*_xlfn.IFS(M4158=0,$X$52,M4158=1,$X$51)*_xlfn.IFS(N4158=0,$X$57,N4158=1,$X$56)</f>
        <v>3.2026103349562342E-5</v>
      </c>
      <c r="Q4158" cm="1">
        <f t="array" ref="Q4158">$W$2*_xlfn.IFS(C4158="data_analyst",$Z$5,C4158="data_engineer",$Z$6,C4158="data_scientist",$Z$7)*_xlfn.IFS(E4158=0,$Z$12,E4158=1,$Z$11)*_xlfn.IFS(F4158=0,$Z$17,F4158=1,$Z$16)*_xlfn.IFS(G4158=0,$Z$22,G4158=1,$Z$21)*_xlfn.IFS(H4158=0,$Z$27,H4158=1,$Z$26)*_xlfn.IFS(I4158=0,$Z$32,I4158=1,$Z$31)*_xlfn.IFS(J4158=0,$Z$37,J4158=1,$Z$36)*_xlfn.IFS(K4158=0,$Z$42,K4158=1,$Z$41)*_xlfn.IFS(L4158=0,$Z$47,L4158=1,$Z$46)*_xlfn.IFS(M4158=0,$Z$52,M4158=1,$Z$51)*_xlfn.IFS(N4158=0,$Z$57,N4158=1,$Z$56)</f>
        <v>3.0681362709042702E-4</v>
      </c>
      <c r="R4158" t="str" cm="1">
        <f t="array" ref="R4158">_xlfn.IFS(AND(O4158&gt;P4158,O4158&gt;Q4158),"Low",AND(P4158&gt;O4158,P4158&gt;Q4158),"Medium",AND(Q4158&gt;O4158,Q4158&gt;P4158),"High")</f>
        <v>Low</v>
      </c>
      <c r="S4158" t="str">
        <f t="shared" si="130"/>
        <v>F</v>
      </c>
    </row>
    <row r="4159" spans="1:19" x14ac:dyDescent="0.3">
      <c r="A4159" t="s">
        <v>18</v>
      </c>
      <c r="B4159">
        <v>4</v>
      </c>
      <c r="C4159" t="s">
        <v>15</v>
      </c>
      <c r="D4159" t="str">
        <f t="shared" si="129"/>
        <v>Medium</v>
      </c>
      <c r="E4159">
        <v>1</v>
      </c>
      <c r="F4159">
        <v>1</v>
      </c>
      <c r="G4159">
        <v>0</v>
      </c>
      <c r="H4159">
        <v>1</v>
      </c>
      <c r="I4159">
        <v>0</v>
      </c>
      <c r="J4159">
        <v>1</v>
      </c>
      <c r="K4159">
        <v>0</v>
      </c>
      <c r="L4159">
        <v>0</v>
      </c>
      <c r="M4159">
        <v>1</v>
      </c>
      <c r="N4159">
        <v>0</v>
      </c>
      <c r="O4159" cm="1">
        <f t="array" ref="O4159">$U$2*_xlfn.IFS(C4159="data_analyst",$V$5,C4159="data_engineer",$V$6,C4159="data_scientist",$V$7)*_xlfn.IFS(E4159=0,$V$12,E4159=1,$V$11)*_xlfn.IFS(F4159=0,$V$17,F4159=1,$V$16)*_xlfn.IFS(G4159=0,$V$22,G4159=1,$V$21)*_xlfn.IFS(H4159=0,$V$27,H4159=1,$V$26)*_xlfn.IFS(I4159=0,$V$32,I4159=1,$V$31)*_xlfn.IFS(J4159=0,$V$37,J4159=1,$V$36)*_xlfn.IFS(K4159=0,$V$42,K4159=1,$V$41)*_xlfn.IFS(L4159=0,$V$47,L4159=1,$V$46)*_xlfn.IFS(M4159=0,$V$52,M4159=1,$V$51)*_xlfn.IFS(N4159=0,$V$57,N4159=1,$V$56)</f>
        <v>2.2912968770813956E-5</v>
      </c>
      <c r="P4159" cm="1">
        <f t="array" ref="P4159">$V$2*_xlfn.IFS(C4159="data_analyst",$X$5,C4159="data_engineer",$X$6,C4159="data_scientist",$X$7)*_xlfn.IFS(E4159=0,$X$12,E4159=1,$X$11)*_xlfn.IFS(F4159=0,$X$17,F4159=1,$X$16)*_xlfn.IFS(G4159=0,$X$22,G4159=1,$X$21)*_xlfn.IFS(H4159=0,$X$27,H4159=1,$X$26)*_xlfn.IFS(I4159=0,$X$32,I4159=1,$X$31)*_xlfn.IFS(J4159=0,$X$37,J4159=1,$X$36)*_xlfn.IFS(K4159=0,$X$42,K4159=1,$X$41)*_xlfn.IFS(L4159=0,$X$47,L4159=1,$X$46)*_xlfn.IFS(M4159=0,$X$52,M4159=1,$X$51)*_xlfn.IFS(N4159=0,$X$57,N4159=1,$X$56)</f>
        <v>2.3882348140792066E-6</v>
      </c>
      <c r="Q4159" cm="1">
        <f t="array" ref="Q4159">$W$2*_xlfn.IFS(C4159="data_analyst",$Z$5,C4159="data_engineer",$Z$6,C4159="data_scientist",$Z$7)*_xlfn.IFS(E4159=0,$Z$12,E4159=1,$Z$11)*_xlfn.IFS(F4159=0,$Z$17,F4159=1,$Z$16)*_xlfn.IFS(G4159=0,$Z$22,G4159=1,$Z$21)*_xlfn.IFS(H4159=0,$Z$27,H4159=1,$Z$26)*_xlfn.IFS(I4159=0,$Z$32,I4159=1,$Z$31)*_xlfn.IFS(J4159=0,$Z$37,J4159=1,$Z$36)*_xlfn.IFS(K4159=0,$Z$42,K4159=1,$Z$41)*_xlfn.IFS(L4159=0,$Z$47,L4159=1,$Z$46)*_xlfn.IFS(M4159=0,$Z$52,M4159=1,$Z$51)*_xlfn.IFS(N4159=0,$Z$57,N4159=1,$Z$56)</f>
        <v>1.0693044287261025E-5</v>
      </c>
      <c r="R4159" t="str" cm="1">
        <f t="array" ref="R4159">_xlfn.IFS(AND(O4159&gt;P4159,O4159&gt;Q4159),"Low",AND(P4159&gt;O4159,P4159&gt;Q4159),"Medium",AND(Q4159&gt;O4159,Q4159&gt;P4159),"High")</f>
        <v>Low</v>
      </c>
      <c r="S4159" t="str">
        <f t="shared" si="130"/>
        <v>F</v>
      </c>
    </row>
    <row r="4160" spans="1:19" x14ac:dyDescent="0.3">
      <c r="A4160" t="s">
        <v>18</v>
      </c>
      <c r="B4160">
        <v>6</v>
      </c>
      <c r="C4160" t="s">
        <v>15</v>
      </c>
      <c r="D4160" t="str">
        <f t="shared" si="129"/>
        <v>High</v>
      </c>
      <c r="E4160">
        <v>1</v>
      </c>
      <c r="F4160">
        <v>0</v>
      </c>
      <c r="G4160">
        <v>1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</v>
      </c>
      <c r="O4160" cm="1">
        <f t="array" ref="O4160">$U$2*_xlfn.IFS(C4160="data_analyst",$V$5,C4160="data_engineer",$V$6,C4160="data_scientist",$V$7)*_xlfn.IFS(E4160=0,$V$12,E4160=1,$V$11)*_xlfn.IFS(F4160=0,$V$17,F4160=1,$V$16)*_xlfn.IFS(G4160=0,$V$22,G4160=1,$V$21)*_xlfn.IFS(H4160=0,$V$27,H4160=1,$V$26)*_xlfn.IFS(I4160=0,$V$32,I4160=1,$V$31)*_xlfn.IFS(J4160=0,$V$37,J4160=1,$V$36)*_xlfn.IFS(K4160=0,$V$42,K4160=1,$V$41)*_xlfn.IFS(L4160=0,$V$47,L4160=1,$V$46)*_xlfn.IFS(M4160=0,$V$52,M4160=1,$V$51)*_xlfn.IFS(N4160=0,$V$57,N4160=1,$V$56)</f>
        <v>5.5023664298472824E-4</v>
      </c>
      <c r="P4160" cm="1">
        <f t="array" ref="P4160">$V$2*_xlfn.IFS(C4160="data_analyst",$X$5,C4160="data_engineer",$X$6,C4160="data_scientist",$X$7)*_xlfn.IFS(E4160=0,$X$12,E4160=1,$X$11)*_xlfn.IFS(F4160=0,$X$17,F4160=1,$X$16)*_xlfn.IFS(G4160=0,$X$22,G4160=1,$X$21)*_xlfn.IFS(H4160=0,$X$27,H4160=1,$X$26)*_xlfn.IFS(I4160=0,$X$32,I4160=1,$X$31)*_xlfn.IFS(J4160=0,$X$37,J4160=1,$X$36)*_xlfn.IFS(K4160=0,$X$42,K4160=1,$X$41)*_xlfn.IFS(L4160=0,$X$47,L4160=1,$X$46)*_xlfn.IFS(M4160=0,$X$52,M4160=1,$X$51)*_xlfn.IFS(N4160=0,$X$57,N4160=1,$X$56)</f>
        <v>2.9597471053400225E-4</v>
      </c>
      <c r="Q4160" cm="1">
        <f t="array" ref="Q4160">$W$2*_xlfn.IFS(C4160="data_analyst",$Z$5,C4160="data_engineer",$Z$6,C4160="data_scientist",$Z$7)*_xlfn.IFS(E4160=0,$Z$12,E4160=1,$Z$11)*_xlfn.IFS(F4160=0,$Z$17,F4160=1,$Z$16)*_xlfn.IFS(G4160=0,$Z$22,G4160=1,$Z$21)*_xlfn.IFS(H4160=0,$Z$27,H4160=1,$Z$26)*_xlfn.IFS(I4160=0,$Z$32,I4160=1,$Z$31)*_xlfn.IFS(J4160=0,$Z$37,J4160=1,$Z$36)*_xlfn.IFS(K4160=0,$Z$42,K4160=1,$Z$41)*_xlfn.IFS(L4160=0,$Z$47,L4160=1,$Z$46)*_xlfn.IFS(M4160=0,$Z$52,M4160=1,$Z$51)*_xlfn.IFS(N4160=0,$Z$57,N4160=1,$Z$56)</f>
        <v>5.0391823226388684E-4</v>
      </c>
      <c r="R4160" t="str" cm="1">
        <f t="array" ref="R4160">_xlfn.IFS(AND(O4160&gt;P4160,O4160&gt;Q4160),"Low",AND(P4160&gt;O4160,P4160&gt;Q4160),"Medium",AND(Q4160&gt;O4160,Q4160&gt;P4160),"High")</f>
        <v>Low</v>
      </c>
      <c r="S4160" t="str">
        <f t="shared" si="130"/>
        <v>F</v>
      </c>
    </row>
    <row r="4161" spans="1:19" x14ac:dyDescent="0.3">
      <c r="A4161" t="s">
        <v>18</v>
      </c>
      <c r="B4161">
        <v>6</v>
      </c>
      <c r="C4161" t="s">
        <v>15</v>
      </c>
      <c r="D4161" t="str">
        <f t="shared" si="129"/>
        <v>High</v>
      </c>
      <c r="E4161">
        <v>0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1</v>
      </c>
      <c r="L4161">
        <v>0</v>
      </c>
      <c r="M4161">
        <v>0</v>
      </c>
      <c r="N4161">
        <v>1</v>
      </c>
      <c r="O4161" cm="1">
        <f t="array" ref="O4161">$U$2*_xlfn.IFS(C4161="data_analyst",$V$5,C4161="data_engineer",$V$6,C4161="data_scientist",$V$7)*_xlfn.IFS(E4161=0,$V$12,E4161=1,$V$11)*_xlfn.IFS(F4161=0,$V$17,F4161=1,$V$16)*_xlfn.IFS(G4161=0,$V$22,G4161=1,$V$21)*_xlfn.IFS(H4161=0,$V$27,H4161=1,$V$26)*_xlfn.IFS(I4161=0,$V$32,I4161=1,$V$31)*_xlfn.IFS(J4161=0,$V$37,J4161=1,$V$36)*_xlfn.IFS(K4161=0,$V$42,K4161=1,$V$41)*_xlfn.IFS(L4161=0,$V$47,L4161=1,$V$46)*_xlfn.IFS(M4161=0,$V$52,M4161=1,$V$51)*_xlfn.IFS(N4161=0,$V$57,N4161=1,$V$56)</f>
        <v>1.2722677265495437E-3</v>
      </c>
      <c r="P4161" cm="1">
        <f t="array" ref="P4161">$V$2*_xlfn.IFS(C4161="data_analyst",$X$5,C4161="data_engineer",$X$6,C4161="data_scientist",$X$7)*_xlfn.IFS(E4161=0,$X$12,E4161=1,$X$11)*_xlfn.IFS(F4161=0,$X$17,F4161=1,$X$16)*_xlfn.IFS(G4161=0,$X$22,G4161=1,$X$21)*_xlfn.IFS(H4161=0,$X$27,H4161=1,$X$26)*_xlfn.IFS(I4161=0,$X$32,I4161=1,$X$31)*_xlfn.IFS(J4161=0,$X$37,J4161=1,$X$36)*_xlfn.IFS(K4161=0,$X$42,K4161=1,$X$41)*_xlfn.IFS(L4161=0,$X$47,L4161=1,$X$46)*_xlfn.IFS(M4161=0,$X$52,M4161=1,$X$51)*_xlfn.IFS(N4161=0,$X$57,N4161=1,$X$56)</f>
        <v>1.9997020494412149E-5</v>
      </c>
      <c r="Q4161" cm="1">
        <f t="array" ref="Q4161">$W$2*_xlfn.IFS(C4161="data_analyst",$Z$5,C4161="data_engineer",$Z$6,C4161="data_scientist",$Z$7)*_xlfn.IFS(E4161=0,$Z$12,E4161=1,$Z$11)*_xlfn.IFS(F4161=0,$Z$17,F4161=1,$Z$16)*_xlfn.IFS(G4161=0,$Z$22,G4161=1,$Z$21)*_xlfn.IFS(H4161=0,$Z$27,H4161=1,$Z$26)*_xlfn.IFS(I4161=0,$Z$32,I4161=1,$Z$31)*_xlfn.IFS(J4161=0,$Z$37,J4161=1,$Z$36)*_xlfn.IFS(K4161=0,$Z$42,K4161=1,$Z$41)*_xlfn.IFS(L4161=0,$Z$47,L4161=1,$Z$46)*_xlfn.IFS(M4161=0,$Z$52,M4161=1,$Z$51)*_xlfn.IFS(N4161=0,$Z$57,N4161=1,$Z$56)</f>
        <v>1.0022921676930561E-4</v>
      </c>
      <c r="R4161" t="str" cm="1">
        <f t="array" ref="R4161">_xlfn.IFS(AND(O4161&gt;P4161,O4161&gt;Q4161),"Low",AND(P4161&gt;O4161,P4161&gt;Q4161),"Medium",AND(Q4161&gt;O4161,Q4161&gt;P4161),"High")</f>
        <v>Low</v>
      </c>
      <c r="S4161" t="str">
        <f t="shared" si="130"/>
        <v>F</v>
      </c>
    </row>
    <row r="4162" spans="1:19" x14ac:dyDescent="0.3">
      <c r="A4162" t="s">
        <v>18</v>
      </c>
      <c r="B4162">
        <v>3</v>
      </c>
      <c r="C4162" t="s">
        <v>15</v>
      </c>
      <c r="D4162" t="str">
        <f t="shared" ref="D4162:D4225" si="131">IF(AND(C4162="data_analyst",A4162="Medium",B4162&gt;4),"High",A4162)</f>
        <v>Medium</v>
      </c>
      <c r="E4162">
        <v>0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1</v>
      </c>
      <c r="O4162" cm="1">
        <f t="array" ref="O4162">$U$2*_xlfn.IFS(C4162="data_analyst",$V$5,C4162="data_engineer",$V$6,C4162="data_scientist",$V$7)*_xlfn.IFS(E4162=0,$V$12,E4162=1,$V$11)*_xlfn.IFS(F4162=0,$V$17,F4162=1,$V$16)*_xlfn.IFS(G4162=0,$V$22,G4162=1,$V$21)*_xlfn.IFS(H4162=0,$V$27,H4162=1,$V$26)*_xlfn.IFS(I4162=0,$V$32,I4162=1,$V$31)*_xlfn.IFS(J4162=0,$V$37,J4162=1,$V$36)*_xlfn.IFS(K4162=0,$V$42,K4162=1,$V$41)*_xlfn.IFS(L4162=0,$V$47,L4162=1,$V$46)*_xlfn.IFS(M4162=0,$V$52,M4162=1,$V$51)*_xlfn.IFS(N4162=0,$V$57,N4162=1,$V$56)</f>
        <v>2.3455829444072339E-2</v>
      </c>
      <c r="P4162" cm="1">
        <f t="array" ref="P4162">$V$2*_xlfn.IFS(C4162="data_analyst",$X$5,C4162="data_engineer",$X$6,C4162="data_scientist",$X$7)*_xlfn.IFS(E4162=0,$X$12,E4162=1,$X$11)*_xlfn.IFS(F4162=0,$X$17,F4162=1,$X$16)*_xlfn.IFS(G4162=0,$X$22,G4162=1,$X$21)*_xlfn.IFS(H4162=0,$X$27,H4162=1,$X$26)*_xlfn.IFS(I4162=0,$X$32,I4162=1,$X$31)*_xlfn.IFS(J4162=0,$X$37,J4162=1,$X$36)*_xlfn.IFS(K4162=0,$X$42,K4162=1,$X$41)*_xlfn.IFS(L4162=0,$X$47,L4162=1,$X$46)*_xlfn.IFS(M4162=0,$X$52,M4162=1,$X$51)*_xlfn.IFS(N4162=0,$X$57,N4162=1,$X$56)</f>
        <v>1.3229474467763136E-4</v>
      </c>
      <c r="Q4162" cm="1">
        <f t="array" ref="Q4162">$W$2*_xlfn.IFS(C4162="data_analyst",$Z$5,C4162="data_engineer",$Z$6,C4162="data_scientist",$Z$7)*_xlfn.IFS(E4162=0,$Z$12,E4162=1,$Z$11)*_xlfn.IFS(F4162=0,$Z$17,F4162=1,$Z$16)*_xlfn.IFS(G4162=0,$Z$22,G4162=1,$Z$21)*_xlfn.IFS(H4162=0,$Z$27,H4162=1,$Z$26)*_xlfn.IFS(I4162=0,$Z$32,I4162=1,$Z$31)*_xlfn.IFS(J4162=0,$Z$37,J4162=1,$Z$36)*_xlfn.IFS(K4162=0,$Z$42,K4162=1,$Z$41)*_xlfn.IFS(L4162=0,$Z$47,L4162=1,$Z$46)*_xlfn.IFS(M4162=0,$Z$52,M4162=1,$Z$51)*_xlfn.IFS(N4162=0,$Z$57,N4162=1,$Z$56)</f>
        <v>1.0934096374833335E-3</v>
      </c>
      <c r="R4162" t="str" cm="1">
        <f t="array" ref="R4162">_xlfn.IFS(AND(O4162&gt;P4162,O4162&gt;Q4162),"Low",AND(P4162&gt;O4162,P4162&gt;Q4162),"Medium",AND(Q4162&gt;O4162,Q4162&gt;P4162),"High")</f>
        <v>Low</v>
      </c>
      <c r="S4162" t="str">
        <f t="shared" si="130"/>
        <v>F</v>
      </c>
    </row>
    <row r="4163" spans="1:19" x14ac:dyDescent="0.3">
      <c r="A4163" t="s">
        <v>18</v>
      </c>
      <c r="B4163">
        <v>6</v>
      </c>
      <c r="C4163" t="s">
        <v>15</v>
      </c>
      <c r="D4163" t="str">
        <f t="shared" si="131"/>
        <v>High</v>
      </c>
      <c r="E4163">
        <v>0</v>
      </c>
      <c r="F4163">
        <v>1</v>
      </c>
      <c r="G4163">
        <v>0</v>
      </c>
      <c r="H4163">
        <v>0</v>
      </c>
      <c r="I4163">
        <v>0</v>
      </c>
      <c r="J4163">
        <v>1</v>
      </c>
      <c r="K4163">
        <v>0</v>
      </c>
      <c r="L4163">
        <v>0</v>
      </c>
      <c r="M4163">
        <v>0</v>
      </c>
      <c r="N4163">
        <v>1</v>
      </c>
      <c r="O4163" cm="1">
        <f t="array" ref="O4163">$U$2*_xlfn.IFS(C4163="data_analyst",$V$5,C4163="data_engineer",$V$6,C4163="data_scientist",$V$7)*_xlfn.IFS(E4163=0,$V$12,E4163=1,$V$11)*_xlfn.IFS(F4163=0,$V$17,F4163=1,$V$16)*_xlfn.IFS(G4163=0,$V$22,G4163=1,$V$21)*_xlfn.IFS(H4163=0,$V$27,H4163=1,$V$26)*_xlfn.IFS(I4163=0,$V$32,I4163=1,$V$31)*_xlfn.IFS(J4163=0,$V$37,J4163=1,$V$36)*_xlfn.IFS(K4163=0,$V$42,K4163=1,$V$41)*_xlfn.IFS(L4163=0,$V$47,L4163=1,$V$46)*_xlfn.IFS(M4163=0,$V$52,M4163=1,$V$51)*_xlfn.IFS(N4163=0,$V$57,N4163=1,$V$56)</f>
        <v>8.0538920544847136E-3</v>
      </c>
      <c r="P4163" cm="1">
        <f t="array" ref="P4163">$V$2*_xlfn.IFS(C4163="data_analyst",$X$5,C4163="data_engineer",$X$6,C4163="data_scientist",$X$7)*_xlfn.IFS(E4163=0,$X$12,E4163=1,$X$11)*_xlfn.IFS(F4163=0,$X$17,F4163=1,$X$16)*_xlfn.IFS(G4163=0,$X$22,G4163=1,$X$21)*_xlfn.IFS(H4163=0,$X$27,H4163=1,$X$26)*_xlfn.IFS(I4163=0,$X$32,I4163=1,$X$31)*_xlfn.IFS(J4163=0,$X$37,J4163=1,$X$36)*_xlfn.IFS(K4163=0,$X$42,K4163=1,$X$41)*_xlfn.IFS(L4163=0,$X$47,L4163=1,$X$46)*_xlfn.IFS(M4163=0,$X$52,M4163=1,$X$51)*_xlfn.IFS(N4163=0,$X$57,N4163=1,$X$56)</f>
        <v>3.2026103349562342E-5</v>
      </c>
      <c r="Q4163" cm="1">
        <f t="array" ref="Q4163">$W$2*_xlfn.IFS(C4163="data_analyst",$Z$5,C4163="data_engineer",$Z$6,C4163="data_scientist",$Z$7)*_xlfn.IFS(E4163=0,$Z$12,E4163=1,$Z$11)*_xlfn.IFS(F4163=0,$Z$17,F4163=1,$Z$16)*_xlfn.IFS(G4163=0,$Z$22,G4163=1,$Z$21)*_xlfn.IFS(H4163=0,$Z$27,H4163=1,$Z$26)*_xlfn.IFS(I4163=0,$Z$32,I4163=1,$Z$31)*_xlfn.IFS(J4163=0,$Z$37,J4163=1,$Z$36)*_xlfn.IFS(K4163=0,$Z$42,K4163=1,$Z$41)*_xlfn.IFS(L4163=0,$Z$47,L4163=1,$Z$46)*_xlfn.IFS(M4163=0,$Z$52,M4163=1,$Z$51)*_xlfn.IFS(N4163=0,$Z$57,N4163=1,$Z$56)</f>
        <v>3.0681362709042702E-4</v>
      </c>
      <c r="R4163" t="str" cm="1">
        <f t="array" ref="R4163">_xlfn.IFS(AND(O4163&gt;P4163,O4163&gt;Q4163),"Low",AND(P4163&gt;O4163,P4163&gt;Q4163),"Medium",AND(Q4163&gt;O4163,Q4163&gt;P4163),"High")</f>
        <v>Low</v>
      </c>
      <c r="S4163" t="str">
        <f t="shared" ref="S4163:S4226" si="132">IF(D4163=R4163,"T","F")</f>
        <v>F</v>
      </c>
    </row>
    <row r="4164" spans="1:19" x14ac:dyDescent="0.3">
      <c r="A4164" t="s">
        <v>18</v>
      </c>
      <c r="B4164">
        <v>5</v>
      </c>
      <c r="C4164" t="s">
        <v>15</v>
      </c>
      <c r="D4164" t="str">
        <f t="shared" si="131"/>
        <v>High</v>
      </c>
      <c r="E4164">
        <v>0</v>
      </c>
      <c r="F4164">
        <v>1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 cm="1">
        <f t="array" ref="O4164">$U$2*_xlfn.IFS(C4164="data_analyst",$V$5,C4164="data_engineer",$V$6,C4164="data_scientist",$V$7)*_xlfn.IFS(E4164=0,$V$12,E4164=1,$V$11)*_xlfn.IFS(F4164=0,$V$17,F4164=1,$V$16)*_xlfn.IFS(G4164=0,$V$22,G4164=1,$V$21)*_xlfn.IFS(H4164=0,$V$27,H4164=1,$V$26)*_xlfn.IFS(I4164=0,$V$32,I4164=1,$V$31)*_xlfn.IFS(J4164=0,$V$37,J4164=1,$V$36)*_xlfn.IFS(K4164=0,$V$42,K4164=1,$V$41)*_xlfn.IFS(L4164=0,$V$47,L4164=1,$V$46)*_xlfn.IFS(M4164=0,$V$52,M4164=1,$V$51)*_xlfn.IFS(N4164=0,$V$57,N4164=1,$V$56)</f>
        <v>8.5293007392579529E-4</v>
      </c>
      <c r="P4164" cm="1">
        <f t="array" ref="P4164">$V$2*_xlfn.IFS(C4164="data_analyst",$X$5,C4164="data_engineer",$X$6,C4164="data_scientist",$X$7)*_xlfn.IFS(E4164=0,$X$12,E4164=1,$X$11)*_xlfn.IFS(F4164=0,$X$17,F4164=1,$X$16)*_xlfn.IFS(G4164=0,$X$22,G4164=1,$X$21)*_xlfn.IFS(H4164=0,$X$27,H4164=1,$X$26)*_xlfn.IFS(I4164=0,$X$32,I4164=1,$X$31)*_xlfn.IFS(J4164=0,$X$37,J4164=1,$X$36)*_xlfn.IFS(K4164=0,$X$42,K4164=1,$X$41)*_xlfn.IFS(L4164=0,$X$47,L4164=1,$X$46)*_xlfn.IFS(M4164=0,$X$52,M4164=1,$X$51)*_xlfn.IFS(N4164=0,$X$57,N4164=1,$X$56)</f>
        <v>8.8014387192279006E-6</v>
      </c>
      <c r="Q4164" cm="1">
        <f t="array" ref="Q4164">$W$2*_xlfn.IFS(C4164="data_analyst",$Z$5,C4164="data_engineer",$Z$6,C4164="data_scientist",$Z$7)*_xlfn.IFS(E4164=0,$Z$12,E4164=1,$Z$11)*_xlfn.IFS(F4164=0,$Z$17,F4164=1,$Z$16)*_xlfn.IFS(G4164=0,$Z$22,G4164=1,$Z$21)*_xlfn.IFS(H4164=0,$Z$27,H4164=1,$Z$26)*_xlfn.IFS(I4164=0,$Z$32,I4164=1,$Z$31)*_xlfn.IFS(J4164=0,$Z$37,J4164=1,$Z$36)*_xlfn.IFS(K4164=0,$Z$42,K4164=1,$Z$41)*_xlfn.IFS(L4164=0,$Z$47,L4164=1,$Z$46)*_xlfn.IFS(M4164=0,$Z$52,M4164=1,$Z$51)*_xlfn.IFS(N4164=0,$Z$57,N4164=1,$Z$56)</f>
        <v>1.1540821183341212E-4</v>
      </c>
      <c r="R4164" t="str" cm="1">
        <f t="array" ref="R4164">_xlfn.IFS(AND(O4164&gt;P4164,O4164&gt;Q4164),"Low",AND(P4164&gt;O4164,P4164&gt;Q4164),"Medium",AND(Q4164&gt;O4164,Q4164&gt;P4164),"High")</f>
        <v>Low</v>
      </c>
      <c r="S4164" t="str">
        <f t="shared" si="132"/>
        <v>F</v>
      </c>
    </row>
    <row r="4165" spans="1:19" x14ac:dyDescent="0.3">
      <c r="A4165" t="s">
        <v>18</v>
      </c>
      <c r="B4165">
        <v>5</v>
      </c>
      <c r="C4165" t="s">
        <v>15</v>
      </c>
      <c r="D4165" t="str">
        <f t="shared" si="131"/>
        <v>High</v>
      </c>
      <c r="E4165">
        <v>1</v>
      </c>
      <c r="F4165">
        <v>1</v>
      </c>
      <c r="G4165">
        <v>0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 cm="1">
        <f t="array" ref="O4165">$U$2*_xlfn.IFS(C4165="data_analyst",$V$5,C4165="data_engineer",$V$6,C4165="data_scientist",$V$7)*_xlfn.IFS(E4165=0,$V$12,E4165=1,$V$11)*_xlfn.IFS(F4165=0,$V$17,F4165=1,$V$16)*_xlfn.IFS(G4165=0,$V$22,G4165=1,$V$21)*_xlfn.IFS(H4165=0,$V$27,H4165=1,$V$26)*_xlfn.IFS(I4165=0,$V$32,I4165=1,$V$31)*_xlfn.IFS(J4165=0,$V$37,J4165=1,$V$36)*_xlfn.IFS(K4165=0,$V$42,K4165=1,$V$41)*_xlfn.IFS(L4165=0,$V$47,L4165=1,$V$46)*_xlfn.IFS(M4165=0,$V$52,M4165=1,$V$51)*_xlfn.IFS(N4165=0,$V$57,N4165=1,$V$56)</f>
        <v>7.875216140250281E-4</v>
      </c>
      <c r="P4165" cm="1">
        <f t="array" ref="P4165">$V$2*_xlfn.IFS(C4165="data_analyst",$X$5,C4165="data_engineer",$X$6,C4165="data_scientist",$X$7)*_xlfn.IFS(E4165=0,$X$12,E4165=1,$X$11)*_xlfn.IFS(F4165=0,$X$17,F4165=1,$X$16)*_xlfn.IFS(G4165=0,$X$22,G4165=1,$X$21)*_xlfn.IFS(H4165=0,$X$27,H4165=1,$X$26)*_xlfn.IFS(I4165=0,$X$32,I4165=1,$X$31)*_xlfn.IFS(J4165=0,$X$37,J4165=1,$X$36)*_xlfn.IFS(K4165=0,$X$42,K4165=1,$X$41)*_xlfn.IFS(L4165=0,$X$47,L4165=1,$X$46)*_xlfn.IFS(M4165=0,$X$52,M4165=1,$X$51)*_xlfn.IFS(N4165=0,$X$57,N4165=1,$X$56)</f>
        <v>1.7650829343657909E-5</v>
      </c>
      <c r="Q4165" cm="1">
        <f t="array" ref="Q4165">$W$2*_xlfn.IFS(C4165="data_analyst",$Z$5,C4165="data_engineer",$Z$6,C4165="data_scientist",$Z$7)*_xlfn.IFS(E4165=0,$Z$12,E4165=1,$Z$11)*_xlfn.IFS(F4165=0,$Z$17,F4165=1,$Z$16)*_xlfn.IFS(G4165=0,$Z$22,G4165=1,$Z$21)*_xlfn.IFS(H4165=0,$Z$27,H4165=1,$Z$26)*_xlfn.IFS(I4165=0,$Z$32,I4165=1,$Z$31)*_xlfn.IFS(J4165=0,$Z$37,J4165=1,$Z$36)*_xlfn.IFS(K4165=0,$Z$42,K4165=1,$Z$41)*_xlfn.IFS(L4165=0,$Z$47,L4165=1,$Z$46)*_xlfn.IFS(M4165=0,$Z$52,M4165=1,$Z$51)*_xlfn.IFS(N4165=0,$Z$57,N4165=1,$Z$56)</f>
        <v>1.2086833981343544E-4</v>
      </c>
      <c r="R4165" t="str" cm="1">
        <f t="array" ref="R4165">_xlfn.IFS(AND(O4165&gt;P4165,O4165&gt;Q4165),"Low",AND(P4165&gt;O4165,P4165&gt;Q4165),"Medium",AND(Q4165&gt;O4165,Q4165&gt;P4165),"High")</f>
        <v>Low</v>
      </c>
      <c r="S4165" t="str">
        <f t="shared" si="132"/>
        <v>F</v>
      </c>
    </row>
    <row r="4166" spans="1:19" x14ac:dyDescent="0.3">
      <c r="A4166" t="s">
        <v>18</v>
      </c>
      <c r="B4166">
        <v>6</v>
      </c>
      <c r="C4166" t="s">
        <v>15</v>
      </c>
      <c r="D4166" t="str">
        <f t="shared" si="131"/>
        <v>High</v>
      </c>
      <c r="E4166">
        <v>1</v>
      </c>
      <c r="F4166">
        <v>0</v>
      </c>
      <c r="G4166">
        <v>0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 cm="1">
        <f t="array" ref="O4166">$U$2*_xlfn.IFS(C4166="data_analyst",$V$5,C4166="data_engineer",$V$6,C4166="data_scientist",$V$7)*_xlfn.IFS(E4166=0,$V$12,E4166=1,$V$11)*_xlfn.IFS(F4166=0,$V$17,F4166=1,$V$16)*_xlfn.IFS(G4166=0,$V$22,G4166=1,$V$21)*_xlfn.IFS(H4166=0,$V$27,H4166=1,$V$26)*_xlfn.IFS(I4166=0,$V$32,I4166=1,$V$31)*_xlfn.IFS(J4166=0,$V$37,J4166=1,$V$36)*_xlfn.IFS(K4166=0,$V$42,K4166=1,$V$41)*_xlfn.IFS(L4166=0,$V$47,L4166=1,$V$46)*_xlfn.IFS(M4166=0,$V$52,M4166=1,$V$51)*_xlfn.IFS(N4166=0,$V$57,N4166=1,$V$56)</f>
        <v>6.04432832693321E-4</v>
      </c>
      <c r="P4166" cm="1">
        <f t="array" ref="P4166">$V$2*_xlfn.IFS(C4166="data_analyst",$X$5,C4166="data_engineer",$X$6,C4166="data_scientist",$X$7)*_xlfn.IFS(E4166=0,$X$12,E4166=1,$X$11)*_xlfn.IFS(F4166=0,$X$17,F4166=1,$X$16)*_xlfn.IFS(G4166=0,$X$22,G4166=1,$X$21)*_xlfn.IFS(H4166=0,$X$27,H4166=1,$X$26)*_xlfn.IFS(I4166=0,$X$32,I4166=1,$X$31)*_xlfn.IFS(J4166=0,$X$37,J4166=1,$X$36)*_xlfn.IFS(K4166=0,$X$42,K4166=1,$X$41)*_xlfn.IFS(L4166=0,$X$47,L4166=1,$X$46)*_xlfn.IFS(M4166=0,$X$52,M4166=1,$X$51)*_xlfn.IFS(N4166=0,$X$57,N4166=1,$X$56)</f>
        <v>1.5216232192808537E-5</v>
      </c>
      <c r="Q4166" cm="1">
        <f t="array" ref="Q4166">$W$2*_xlfn.IFS(C4166="data_analyst",$Z$5,C4166="data_engineer",$Z$6,C4166="data_scientist",$Z$7)*_xlfn.IFS(E4166=0,$Z$12,E4166=1,$Z$11)*_xlfn.IFS(F4166=0,$Z$17,F4166=1,$Z$16)*_xlfn.IFS(G4166=0,$Z$22,G4166=1,$Z$21)*_xlfn.IFS(H4166=0,$Z$27,H4166=1,$Z$26)*_xlfn.IFS(I4166=0,$Z$32,I4166=1,$Z$31)*_xlfn.IFS(J4166=0,$Z$37,J4166=1,$Z$36)*_xlfn.IFS(K4166=0,$Z$42,K4166=1,$Z$41)*_xlfn.IFS(L4166=0,$Z$47,L4166=1,$Z$46)*_xlfn.IFS(M4166=0,$Z$52,M4166=1,$Z$51)*_xlfn.IFS(N4166=0,$Z$57,N4166=1,$Z$56)</f>
        <v>1.1396157753838203E-4</v>
      </c>
      <c r="R4166" t="str" cm="1">
        <f t="array" ref="R4166">_xlfn.IFS(AND(O4166&gt;P4166,O4166&gt;Q4166),"Low",AND(P4166&gt;O4166,P4166&gt;Q4166),"Medium",AND(Q4166&gt;O4166,Q4166&gt;P4166),"High")</f>
        <v>Low</v>
      </c>
      <c r="S4166" t="str">
        <f t="shared" si="132"/>
        <v>F</v>
      </c>
    </row>
    <row r="4167" spans="1:19" x14ac:dyDescent="0.3">
      <c r="A4167" t="s">
        <v>18</v>
      </c>
      <c r="B4167">
        <v>4</v>
      </c>
      <c r="C4167" t="s">
        <v>15</v>
      </c>
      <c r="D4167" t="str">
        <f t="shared" si="131"/>
        <v>Medium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 cm="1">
        <f t="array" ref="O4167">$U$2*_xlfn.IFS(C4167="data_analyst",$V$5,C4167="data_engineer",$V$6,C4167="data_scientist",$V$7)*_xlfn.IFS(E4167=0,$V$12,E4167=1,$V$11)*_xlfn.IFS(F4167=0,$V$17,F4167=1,$V$16)*_xlfn.IFS(G4167=0,$V$22,G4167=1,$V$21)*_xlfn.IFS(H4167=0,$V$27,H4167=1,$V$26)*_xlfn.IFS(I4167=0,$V$32,I4167=1,$V$31)*_xlfn.IFS(J4167=0,$V$37,J4167=1,$V$36)*_xlfn.IFS(K4167=0,$V$42,K4167=1,$V$41)*_xlfn.IFS(L4167=0,$V$47,L4167=1,$V$46)*_xlfn.IFS(M4167=0,$V$52,M4167=1,$V$51)*_xlfn.IFS(N4167=0,$V$57,N4167=1,$V$56)</f>
        <v>3.5980479398548316E-3</v>
      </c>
      <c r="P4167" cm="1">
        <f t="array" ref="P4167">$V$2*_xlfn.IFS(C4167="data_analyst",$X$5,C4167="data_engineer",$X$6,C4167="data_scientist",$X$7)*_xlfn.IFS(E4167=0,$X$12,E4167=1,$X$11)*_xlfn.IFS(F4167=0,$X$17,F4167=1,$X$16)*_xlfn.IFS(G4167=0,$X$22,G4167=1,$X$21)*_xlfn.IFS(H4167=0,$X$27,H4167=1,$X$26)*_xlfn.IFS(I4167=0,$X$32,I4167=1,$X$31)*_xlfn.IFS(J4167=0,$X$37,J4167=1,$X$36)*_xlfn.IFS(K4167=0,$X$42,K4167=1,$X$41)*_xlfn.IFS(L4167=0,$X$47,L4167=1,$X$46)*_xlfn.IFS(M4167=0,$X$52,M4167=1,$X$51)*_xlfn.IFS(N4167=0,$X$57,N4167=1,$X$56)</f>
        <v>6.6698551578231375E-6</v>
      </c>
      <c r="Q4167" cm="1">
        <f t="array" ref="Q4167">$W$2*_xlfn.IFS(C4167="data_analyst",$Z$5,C4167="data_engineer",$Z$6,C4167="data_scientist",$Z$7)*_xlfn.IFS(E4167=0,$Z$12,E4167=1,$Z$11)*_xlfn.IFS(F4167=0,$Z$17,F4167=1,$Z$16)*_xlfn.IFS(G4167=0,$Z$22,G4167=1,$Z$21)*_xlfn.IFS(H4167=0,$Z$27,H4167=1,$Z$26)*_xlfn.IFS(I4167=0,$Z$32,I4167=1,$Z$31)*_xlfn.IFS(J4167=0,$Z$37,J4167=1,$Z$36)*_xlfn.IFS(K4167=0,$Z$42,K4167=1,$Z$41)*_xlfn.IFS(L4167=0,$Z$47,L4167=1,$Z$46)*_xlfn.IFS(M4167=0,$Z$52,M4167=1,$Z$51)*_xlfn.IFS(N4167=0,$Z$57,N4167=1,$Z$56)</f>
        <v>1.5927766875393896E-4</v>
      </c>
      <c r="R4167" t="str" cm="1">
        <f t="array" ref="R4167">_xlfn.IFS(AND(O4167&gt;P4167,O4167&gt;Q4167),"Low",AND(P4167&gt;O4167,P4167&gt;Q4167),"Medium",AND(Q4167&gt;O4167,Q4167&gt;P4167),"High")</f>
        <v>Low</v>
      </c>
      <c r="S4167" t="str">
        <f t="shared" si="132"/>
        <v>F</v>
      </c>
    </row>
    <row r="4168" spans="1:19" x14ac:dyDescent="0.3">
      <c r="A4168" t="s">
        <v>18</v>
      </c>
      <c r="B4168">
        <v>5</v>
      </c>
      <c r="C4168" t="s">
        <v>15</v>
      </c>
      <c r="D4168" t="str">
        <f t="shared" si="131"/>
        <v>High</v>
      </c>
      <c r="E4168">
        <v>0</v>
      </c>
      <c r="F4168">
        <v>1</v>
      </c>
      <c r="G4168">
        <v>0</v>
      </c>
      <c r="H4168">
        <v>0</v>
      </c>
      <c r="I4168">
        <v>0</v>
      </c>
      <c r="J4168">
        <v>1</v>
      </c>
      <c r="K4168">
        <v>0</v>
      </c>
      <c r="L4168">
        <v>0</v>
      </c>
      <c r="M4168">
        <v>0</v>
      </c>
      <c r="N4168">
        <v>1</v>
      </c>
      <c r="O4168" cm="1">
        <f t="array" ref="O4168">$U$2*_xlfn.IFS(C4168="data_analyst",$V$5,C4168="data_engineer",$V$6,C4168="data_scientist",$V$7)*_xlfn.IFS(E4168=0,$V$12,E4168=1,$V$11)*_xlfn.IFS(F4168=0,$V$17,F4168=1,$V$16)*_xlfn.IFS(G4168=0,$V$22,G4168=1,$V$21)*_xlfn.IFS(H4168=0,$V$27,H4168=1,$V$26)*_xlfn.IFS(I4168=0,$V$32,I4168=1,$V$31)*_xlfn.IFS(J4168=0,$V$37,J4168=1,$V$36)*_xlfn.IFS(K4168=0,$V$42,K4168=1,$V$41)*_xlfn.IFS(L4168=0,$V$47,L4168=1,$V$46)*_xlfn.IFS(M4168=0,$V$52,M4168=1,$V$51)*_xlfn.IFS(N4168=0,$V$57,N4168=1,$V$56)</f>
        <v>8.0538920544847136E-3</v>
      </c>
      <c r="P4168" cm="1">
        <f t="array" ref="P4168">$V$2*_xlfn.IFS(C4168="data_analyst",$X$5,C4168="data_engineer",$X$6,C4168="data_scientist",$X$7)*_xlfn.IFS(E4168=0,$X$12,E4168=1,$X$11)*_xlfn.IFS(F4168=0,$X$17,F4168=1,$X$16)*_xlfn.IFS(G4168=0,$X$22,G4168=1,$X$21)*_xlfn.IFS(H4168=0,$X$27,H4168=1,$X$26)*_xlfn.IFS(I4168=0,$X$32,I4168=1,$X$31)*_xlfn.IFS(J4168=0,$X$37,J4168=1,$X$36)*_xlfn.IFS(K4168=0,$X$42,K4168=1,$X$41)*_xlfn.IFS(L4168=0,$X$47,L4168=1,$X$46)*_xlfn.IFS(M4168=0,$X$52,M4168=1,$X$51)*_xlfn.IFS(N4168=0,$X$57,N4168=1,$X$56)</f>
        <v>3.2026103349562342E-5</v>
      </c>
      <c r="Q4168" cm="1">
        <f t="array" ref="Q4168">$W$2*_xlfn.IFS(C4168="data_analyst",$Z$5,C4168="data_engineer",$Z$6,C4168="data_scientist",$Z$7)*_xlfn.IFS(E4168=0,$Z$12,E4168=1,$Z$11)*_xlfn.IFS(F4168=0,$Z$17,F4168=1,$Z$16)*_xlfn.IFS(G4168=0,$Z$22,G4168=1,$Z$21)*_xlfn.IFS(H4168=0,$Z$27,H4168=1,$Z$26)*_xlfn.IFS(I4168=0,$Z$32,I4168=1,$Z$31)*_xlfn.IFS(J4168=0,$Z$37,J4168=1,$Z$36)*_xlfn.IFS(K4168=0,$Z$42,K4168=1,$Z$41)*_xlfn.IFS(L4168=0,$Z$47,L4168=1,$Z$46)*_xlfn.IFS(M4168=0,$Z$52,M4168=1,$Z$51)*_xlfn.IFS(N4168=0,$Z$57,N4168=1,$Z$56)</f>
        <v>3.0681362709042702E-4</v>
      </c>
      <c r="R4168" t="str" cm="1">
        <f t="array" ref="R4168">_xlfn.IFS(AND(O4168&gt;P4168,O4168&gt;Q4168),"Low",AND(P4168&gt;O4168,P4168&gt;Q4168),"Medium",AND(Q4168&gt;O4168,Q4168&gt;P4168),"High")</f>
        <v>Low</v>
      </c>
      <c r="S4168" t="str">
        <f t="shared" si="132"/>
        <v>F</v>
      </c>
    </row>
    <row r="4169" spans="1:19" x14ac:dyDescent="0.3">
      <c r="A4169" t="s">
        <v>18</v>
      </c>
      <c r="B4169">
        <v>5</v>
      </c>
      <c r="C4169" t="s">
        <v>15</v>
      </c>
      <c r="D4169" t="str">
        <f t="shared" si="131"/>
        <v>High</v>
      </c>
      <c r="E4169">
        <v>0</v>
      </c>
      <c r="F4169">
        <v>0</v>
      </c>
      <c r="G4169">
        <v>0</v>
      </c>
      <c r="H4169">
        <v>0</v>
      </c>
      <c r="I4169">
        <v>1</v>
      </c>
      <c r="J4169">
        <v>1</v>
      </c>
      <c r="K4169">
        <v>0</v>
      </c>
      <c r="L4169">
        <v>1</v>
      </c>
      <c r="M4169">
        <v>0</v>
      </c>
      <c r="N4169">
        <v>1</v>
      </c>
      <c r="O4169" cm="1">
        <f t="array" ref="O4169">$U$2*_xlfn.IFS(C4169="data_analyst",$V$5,C4169="data_engineer",$V$6,C4169="data_scientist",$V$7)*_xlfn.IFS(E4169=0,$V$12,E4169=1,$V$11)*_xlfn.IFS(F4169=0,$V$17,F4169=1,$V$16)*_xlfn.IFS(G4169=0,$V$22,G4169=1,$V$21)*_xlfn.IFS(H4169=0,$V$27,H4169=1,$V$26)*_xlfn.IFS(I4169=0,$V$32,I4169=1,$V$31)*_xlfn.IFS(J4169=0,$V$37,J4169=1,$V$36)*_xlfn.IFS(K4169=0,$V$42,K4169=1,$V$41)*_xlfn.IFS(L4169=0,$V$47,L4169=1,$V$46)*_xlfn.IFS(M4169=0,$V$52,M4169=1,$V$51)*_xlfn.IFS(N4169=0,$V$57,N4169=1,$V$56)</f>
        <v>1.9884655330595163E-5</v>
      </c>
      <c r="P4169" cm="1">
        <f t="array" ref="P4169">$V$2*_xlfn.IFS(C4169="data_analyst",$X$5,C4169="data_engineer",$X$6,C4169="data_scientist",$X$7)*_xlfn.IFS(E4169=0,$X$12,E4169=1,$X$11)*_xlfn.IFS(F4169=0,$X$17,F4169=1,$X$16)*_xlfn.IFS(G4169=0,$X$22,G4169=1,$X$21)*_xlfn.IFS(H4169=0,$X$27,H4169=1,$X$26)*_xlfn.IFS(I4169=0,$X$32,I4169=1,$X$31)*_xlfn.IFS(J4169=0,$X$37,J4169=1,$X$36)*_xlfn.IFS(K4169=0,$X$42,K4169=1,$X$41)*_xlfn.IFS(L4169=0,$X$47,L4169=1,$X$46)*_xlfn.IFS(M4169=0,$X$52,M4169=1,$X$51)*_xlfn.IFS(N4169=0,$X$57,N4169=1,$X$56)</f>
        <v>1.2426055774126651E-5</v>
      </c>
      <c r="Q4169" cm="1">
        <f t="array" ref="Q4169">$W$2*_xlfn.IFS(C4169="data_analyst",$Z$5,C4169="data_engineer",$Z$6,C4169="data_scientist",$Z$7)*_xlfn.IFS(E4169=0,$Z$12,E4169=1,$Z$11)*_xlfn.IFS(F4169=0,$Z$17,F4169=1,$Z$16)*_xlfn.IFS(G4169=0,$Z$22,G4169=1,$Z$21)*_xlfn.IFS(H4169=0,$Z$27,H4169=1,$Z$26)*_xlfn.IFS(I4169=0,$Z$32,I4169=1,$Z$31)*_xlfn.IFS(J4169=0,$Z$37,J4169=1,$Z$36)*_xlfn.IFS(K4169=0,$Z$42,K4169=1,$Z$41)*_xlfn.IFS(L4169=0,$Z$47,L4169=1,$Z$46)*_xlfn.IFS(M4169=0,$Z$52,M4169=1,$Z$51)*_xlfn.IFS(N4169=0,$Z$57,N4169=1,$Z$56)</f>
        <v>5.3504426254166967E-5</v>
      </c>
      <c r="R4169" t="str" cm="1">
        <f t="array" ref="R4169">_xlfn.IFS(AND(O4169&gt;P4169,O4169&gt;Q4169),"Low",AND(P4169&gt;O4169,P4169&gt;Q4169),"Medium",AND(Q4169&gt;O4169,Q4169&gt;P4169),"High")</f>
        <v>High</v>
      </c>
      <c r="S4169" t="str">
        <f t="shared" si="132"/>
        <v>T</v>
      </c>
    </row>
    <row r="4170" spans="1:19" x14ac:dyDescent="0.3">
      <c r="A4170" t="s">
        <v>18</v>
      </c>
      <c r="B4170">
        <v>5</v>
      </c>
      <c r="C4170" t="s">
        <v>15</v>
      </c>
      <c r="D4170" t="str">
        <f t="shared" si="131"/>
        <v>High</v>
      </c>
      <c r="E4170">
        <v>0</v>
      </c>
      <c r="F4170">
        <v>0</v>
      </c>
      <c r="G4170">
        <v>1</v>
      </c>
      <c r="H4170">
        <v>0</v>
      </c>
      <c r="I4170">
        <v>1</v>
      </c>
      <c r="J4170">
        <v>0</v>
      </c>
      <c r="K4170">
        <v>0</v>
      </c>
      <c r="L4170">
        <v>1</v>
      </c>
      <c r="M4170">
        <v>0</v>
      </c>
      <c r="N4170">
        <v>1</v>
      </c>
      <c r="O4170" cm="1">
        <f t="array" ref="O4170">$U$2*_xlfn.IFS(C4170="data_analyst",$V$5,C4170="data_engineer",$V$6,C4170="data_scientist",$V$7)*_xlfn.IFS(E4170=0,$V$12,E4170=1,$V$11)*_xlfn.IFS(F4170=0,$V$17,F4170=1,$V$16)*_xlfn.IFS(G4170=0,$V$22,G4170=1,$V$21)*_xlfn.IFS(H4170=0,$V$27,H4170=1,$V$26)*_xlfn.IFS(I4170=0,$V$32,I4170=1,$V$31)*_xlfn.IFS(J4170=0,$V$37,J4170=1,$V$36)*_xlfn.IFS(K4170=0,$V$42,K4170=1,$V$41)*_xlfn.IFS(L4170=0,$V$47,L4170=1,$V$46)*_xlfn.IFS(M4170=0,$V$52,M4170=1,$V$51)*_xlfn.IFS(N4170=0,$V$57,N4170=1,$V$56)</f>
        <v>1.0536469281013229E-5</v>
      </c>
      <c r="P4170" cm="1">
        <f t="array" ref="P4170">$V$2*_xlfn.IFS(C4170="data_analyst",$X$5,C4170="data_engineer",$X$6,C4170="data_scientist",$X$7)*_xlfn.IFS(E4170=0,$X$12,E4170=1,$X$11)*_xlfn.IFS(F4170=0,$X$17,F4170=1,$X$16)*_xlfn.IFS(G4170=0,$X$22,G4170=1,$X$21)*_xlfn.IFS(H4170=0,$X$27,H4170=1,$X$26)*_xlfn.IFS(I4170=0,$X$32,I4170=1,$X$31)*_xlfn.IFS(J4170=0,$X$37,J4170=1,$X$36)*_xlfn.IFS(K4170=0,$X$42,K4170=1,$X$41)*_xlfn.IFS(L4170=0,$X$47,L4170=1,$X$46)*_xlfn.IFS(M4170=0,$X$52,M4170=1,$X$51)*_xlfn.IFS(N4170=0,$X$57,N4170=1,$X$56)</f>
        <v>5.8391693045803835E-5</v>
      </c>
      <c r="Q4170" cm="1">
        <f t="array" ref="Q4170">$W$2*_xlfn.IFS(C4170="data_analyst",$Z$5,C4170="data_engineer",$Z$6,C4170="data_scientist",$Z$7)*_xlfn.IFS(E4170=0,$Z$12,E4170=1,$Z$11)*_xlfn.IFS(F4170=0,$Z$17,F4170=1,$Z$16)*_xlfn.IFS(G4170=0,$Z$22,G4170=1,$Z$21)*_xlfn.IFS(H4170=0,$Z$27,H4170=1,$Z$26)*_xlfn.IFS(I4170=0,$Z$32,I4170=1,$Z$31)*_xlfn.IFS(J4170=0,$Z$37,J4170=1,$Z$36)*_xlfn.IFS(K4170=0,$Z$42,K4170=1,$Z$41)*_xlfn.IFS(L4170=0,$Z$47,L4170=1,$Z$46)*_xlfn.IFS(M4170=0,$Z$52,M4170=1,$Z$51)*_xlfn.IFS(N4170=0,$Z$57,N4170=1,$Z$56)</f>
        <v>1.3026438125632425E-4</v>
      </c>
      <c r="R4170" t="str" cm="1">
        <f t="array" ref="R4170">_xlfn.IFS(AND(O4170&gt;P4170,O4170&gt;Q4170),"Low",AND(P4170&gt;O4170,P4170&gt;Q4170),"Medium",AND(Q4170&gt;O4170,Q4170&gt;P4170),"High")</f>
        <v>High</v>
      </c>
      <c r="S4170" t="str">
        <f t="shared" si="132"/>
        <v>T</v>
      </c>
    </row>
    <row r="4171" spans="1:19" x14ac:dyDescent="0.3">
      <c r="A4171" t="s">
        <v>18</v>
      </c>
      <c r="B4171">
        <v>5</v>
      </c>
      <c r="C4171" t="s">
        <v>15</v>
      </c>
      <c r="D4171" t="str">
        <f t="shared" si="131"/>
        <v>High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</v>
      </c>
      <c r="O4171" cm="1">
        <f t="array" ref="O4171">$U$2*_xlfn.IFS(C4171="data_analyst",$V$5,C4171="data_engineer",$V$6,C4171="data_scientist",$V$7)*_xlfn.IFS(E4171=0,$V$12,E4171=1,$V$11)*_xlfn.IFS(F4171=0,$V$17,F4171=1,$V$16)*_xlfn.IFS(G4171=0,$V$22,G4171=1,$V$21)*_xlfn.IFS(H4171=0,$V$27,H4171=1,$V$26)*_xlfn.IFS(I4171=0,$V$32,I4171=1,$V$31)*_xlfn.IFS(J4171=0,$V$37,J4171=1,$V$36)*_xlfn.IFS(K4171=0,$V$42,K4171=1,$V$41)*_xlfn.IFS(L4171=0,$V$47,L4171=1,$V$46)*_xlfn.IFS(M4171=0,$V$52,M4171=1,$V$51)*_xlfn.IFS(N4171=0,$V$57,N4171=1,$V$56)</f>
        <v>1.8002646761135725E-2</v>
      </c>
      <c r="P4171" cm="1">
        <f t="array" ref="P4171">$V$2*_xlfn.IFS(C4171="data_analyst",$X$5,C4171="data_engineer",$X$6,C4171="data_scientist",$X$7)*_xlfn.IFS(E4171=0,$X$12,E4171=1,$X$11)*_xlfn.IFS(F4171=0,$X$17,F4171=1,$X$16)*_xlfn.IFS(G4171=0,$X$22,G4171=1,$X$21)*_xlfn.IFS(H4171=0,$X$27,H4171=1,$X$26)*_xlfn.IFS(I4171=0,$X$32,I4171=1,$X$31)*_xlfn.IFS(J4171=0,$X$37,J4171=1,$X$36)*_xlfn.IFS(K4171=0,$X$42,K4171=1,$X$41)*_xlfn.IFS(L4171=0,$X$47,L4171=1,$X$46)*_xlfn.IFS(M4171=0,$X$52,M4171=1,$X$51)*_xlfn.IFS(N4171=0,$X$57,N4171=1,$X$56)</f>
        <v>1.1404719368761322E-4</v>
      </c>
      <c r="Q4171" cm="1">
        <f t="array" ref="Q4171">$W$2*_xlfn.IFS(C4171="data_analyst",$Z$5,C4171="data_engineer",$Z$6,C4171="data_scientist",$Z$7)*_xlfn.IFS(E4171=0,$Z$12,E4171=1,$Z$11)*_xlfn.IFS(F4171=0,$Z$17,F4171=1,$Z$16)*_xlfn.IFS(G4171=0,$Z$22,G4171=1,$Z$21)*_xlfn.IFS(H4171=0,$Z$27,H4171=1,$Z$26)*_xlfn.IFS(I4171=0,$Z$32,I4171=1,$Z$31)*_xlfn.IFS(J4171=0,$Z$37,J4171=1,$Z$36)*_xlfn.IFS(K4171=0,$Z$42,K4171=1,$Z$41)*_xlfn.IFS(L4171=0,$Z$47,L4171=1,$Z$46)*_xlfn.IFS(M4171=0,$Z$52,M4171=1,$Z$51)*_xlfn.IFS(N4171=0,$Z$57,N4171=1,$Z$56)</f>
        <v>1.0309290867700006E-3</v>
      </c>
      <c r="R4171" t="str" cm="1">
        <f t="array" ref="R4171">_xlfn.IFS(AND(O4171&gt;P4171,O4171&gt;Q4171),"Low",AND(P4171&gt;O4171,P4171&gt;Q4171),"Medium",AND(Q4171&gt;O4171,Q4171&gt;P4171),"High")</f>
        <v>Low</v>
      </c>
      <c r="S4171" t="str">
        <f t="shared" si="132"/>
        <v>F</v>
      </c>
    </row>
    <row r="4172" spans="1:19" x14ac:dyDescent="0.3">
      <c r="A4172" t="s">
        <v>18</v>
      </c>
      <c r="B4172">
        <v>5</v>
      </c>
      <c r="C4172" t="s">
        <v>15</v>
      </c>
      <c r="D4172" t="str">
        <f t="shared" si="131"/>
        <v>High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 cm="1">
        <f t="array" ref="O4172">$U$2*_xlfn.IFS(C4172="data_analyst",$V$5,C4172="data_engineer",$V$6,C4172="data_scientist",$V$7)*_xlfn.IFS(E4172=0,$V$12,E4172=1,$V$11)*_xlfn.IFS(F4172=0,$V$17,F4172=1,$V$16)*_xlfn.IFS(G4172=0,$V$22,G4172=1,$V$21)*_xlfn.IFS(H4172=0,$V$27,H4172=1,$V$26)*_xlfn.IFS(I4172=0,$V$32,I4172=1,$V$31)*_xlfn.IFS(J4172=0,$V$37,J4172=1,$V$36)*_xlfn.IFS(K4172=0,$V$42,K4172=1,$V$41)*_xlfn.IFS(L4172=0,$V$47,L4172=1,$V$46)*_xlfn.IFS(M4172=0,$V$52,M4172=1,$V$51)*_xlfn.IFS(N4172=0,$V$57,N4172=1,$V$56)</f>
        <v>6.5463465572375738E-4</v>
      </c>
      <c r="P4172" cm="1">
        <f t="array" ref="P4172">$V$2*_xlfn.IFS(C4172="data_analyst",$X$5,C4172="data_engineer",$X$6,C4172="data_scientist",$X$7)*_xlfn.IFS(E4172=0,$X$12,E4172=1,$X$11)*_xlfn.IFS(F4172=0,$X$17,F4172=1,$X$16)*_xlfn.IFS(G4172=0,$X$22,G4172=1,$X$21)*_xlfn.IFS(H4172=0,$X$27,H4172=1,$X$26)*_xlfn.IFS(I4172=0,$X$32,I4172=1,$X$31)*_xlfn.IFS(J4172=0,$X$37,J4172=1,$X$36)*_xlfn.IFS(K4172=0,$X$42,K4172=1,$X$41)*_xlfn.IFS(L4172=0,$X$47,L4172=1,$X$46)*_xlfn.IFS(M4172=0,$X$52,M4172=1,$X$51)*_xlfn.IFS(N4172=0,$X$57,N4172=1,$X$56)</f>
        <v>7.5874471717481898E-6</v>
      </c>
      <c r="Q4172" cm="1">
        <f t="array" ref="Q4172">$W$2*_xlfn.IFS(C4172="data_analyst",$Z$5,C4172="data_engineer",$Z$6,C4172="data_scientist",$Z$7)*_xlfn.IFS(E4172=0,$Z$12,E4172=1,$Z$11)*_xlfn.IFS(F4172=0,$Z$17,F4172=1,$Z$16)*_xlfn.IFS(G4172=0,$Z$22,G4172=1,$Z$21)*_xlfn.IFS(H4172=0,$Z$27,H4172=1,$Z$26)*_xlfn.IFS(I4172=0,$Z$32,I4172=1,$Z$31)*_xlfn.IFS(J4172=0,$Z$37,J4172=1,$Z$36)*_xlfn.IFS(K4172=0,$Z$42,K4172=1,$Z$41)*_xlfn.IFS(L4172=0,$Z$47,L4172=1,$Z$46)*_xlfn.IFS(M4172=0,$Z$52,M4172=1,$Z$51)*_xlfn.IFS(N4172=0,$Z$57,N4172=1,$Z$56)</f>
        <v>1.0881345687150289E-4</v>
      </c>
      <c r="R4172" t="str" cm="1">
        <f t="array" ref="R4172">_xlfn.IFS(AND(O4172&gt;P4172,O4172&gt;Q4172),"Low",AND(P4172&gt;O4172,P4172&gt;Q4172),"Medium",AND(Q4172&gt;O4172,Q4172&gt;P4172),"High")</f>
        <v>Low</v>
      </c>
      <c r="S4172" t="str">
        <f t="shared" si="132"/>
        <v>F</v>
      </c>
    </row>
    <row r="4173" spans="1:19" x14ac:dyDescent="0.3">
      <c r="A4173" t="s">
        <v>18</v>
      </c>
      <c r="B4173">
        <v>3</v>
      </c>
      <c r="C4173" t="s">
        <v>15</v>
      </c>
      <c r="D4173" t="str">
        <f t="shared" si="131"/>
        <v>Medium</v>
      </c>
      <c r="E4173">
        <v>0</v>
      </c>
      <c r="F4173">
        <v>1</v>
      </c>
      <c r="G4173">
        <v>0</v>
      </c>
      <c r="H4173">
        <v>0</v>
      </c>
      <c r="I4173">
        <v>0</v>
      </c>
      <c r="J4173">
        <v>1</v>
      </c>
      <c r="K4173">
        <v>0</v>
      </c>
      <c r="L4173">
        <v>0</v>
      </c>
      <c r="M4173">
        <v>0</v>
      </c>
      <c r="N4173">
        <v>0</v>
      </c>
      <c r="O4173" cm="1">
        <f t="array" ref="O4173">$U$2*_xlfn.IFS(C4173="data_analyst",$V$5,C4173="data_engineer",$V$6,C4173="data_scientist",$V$7)*_xlfn.IFS(E4173=0,$V$12,E4173=1,$V$11)*_xlfn.IFS(F4173=0,$V$17,F4173=1,$V$16)*_xlfn.IFS(G4173=0,$V$22,G4173=1,$V$21)*_xlfn.IFS(H4173=0,$V$27,H4173=1,$V$26)*_xlfn.IFS(I4173=0,$V$32,I4173=1,$V$31)*_xlfn.IFS(J4173=0,$V$37,J4173=1,$V$36)*_xlfn.IFS(K4173=0,$V$42,K4173=1,$V$41)*_xlfn.IFS(L4173=0,$V$47,L4173=1,$V$46)*_xlfn.IFS(M4173=0,$V$52,M4173=1,$V$51)*_xlfn.IFS(N4173=0,$V$57,N4173=1,$V$56)</f>
        <v>1.6096682948315419E-3</v>
      </c>
      <c r="P4173" cm="1">
        <f t="array" ref="P4173">$V$2*_xlfn.IFS(C4173="data_analyst",$X$5,C4173="data_engineer",$X$6,C4173="data_scientist",$X$7)*_xlfn.IFS(E4173=0,$X$12,E4173=1,$X$11)*_xlfn.IFS(F4173=0,$X$17,F4173=1,$X$16)*_xlfn.IFS(G4173=0,$X$22,G4173=1,$X$21)*_xlfn.IFS(H4173=0,$X$27,H4173=1,$X$26)*_xlfn.IFS(I4173=0,$X$32,I4173=1,$X$31)*_xlfn.IFS(J4173=0,$X$37,J4173=1,$X$36)*_xlfn.IFS(K4173=0,$X$42,K4173=1,$X$41)*_xlfn.IFS(L4173=0,$X$47,L4173=1,$X$46)*_xlfn.IFS(M4173=0,$X$52,M4173=1,$X$51)*_xlfn.IFS(N4173=0,$X$57,N4173=1,$X$56)</f>
        <v>1.8729919054049953E-6</v>
      </c>
      <c r="Q4173" cm="1">
        <f t="array" ref="Q4173">$W$2*_xlfn.IFS(C4173="data_analyst",$Z$5,C4173="data_engineer",$Z$6,C4173="data_scientist",$Z$7)*_xlfn.IFS(E4173=0,$Z$12,E4173=1,$Z$11)*_xlfn.IFS(F4173=0,$Z$17,F4173=1,$Z$16)*_xlfn.IFS(G4173=0,$Z$22,G4173=1,$Z$21)*_xlfn.IFS(H4173=0,$Z$27,H4173=1,$Z$26)*_xlfn.IFS(I4173=0,$Z$32,I4173=1,$Z$31)*_xlfn.IFS(J4173=0,$Z$37,J4173=1,$Z$36)*_xlfn.IFS(K4173=0,$Z$42,K4173=1,$Z$41)*_xlfn.IFS(L4173=0,$Z$47,L4173=1,$Z$46)*_xlfn.IFS(M4173=0,$Z$52,M4173=1,$Z$51)*_xlfn.IFS(N4173=0,$Z$57,N4173=1,$Z$56)</f>
        <v>4.7402444932476832E-5</v>
      </c>
      <c r="R4173" t="str" cm="1">
        <f t="array" ref="R4173">_xlfn.IFS(AND(O4173&gt;P4173,O4173&gt;Q4173),"Low",AND(P4173&gt;O4173,P4173&gt;Q4173),"Medium",AND(Q4173&gt;O4173,Q4173&gt;P4173),"High")</f>
        <v>Low</v>
      </c>
      <c r="S4173" t="str">
        <f t="shared" si="132"/>
        <v>F</v>
      </c>
    </row>
    <row r="4174" spans="1:19" x14ac:dyDescent="0.3">
      <c r="A4174" t="s">
        <v>18</v>
      </c>
      <c r="B4174">
        <v>3</v>
      </c>
      <c r="C4174" t="s">
        <v>15</v>
      </c>
      <c r="D4174" t="str">
        <f t="shared" si="131"/>
        <v>Medium</v>
      </c>
      <c r="E4174">
        <v>1</v>
      </c>
      <c r="F4174">
        <v>0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 cm="1">
        <f t="array" ref="O4174">$U$2*_xlfn.IFS(C4174="data_analyst",$V$5,C4174="data_engineer",$V$6,C4174="data_scientist",$V$7)*_xlfn.IFS(E4174=0,$V$12,E4174=1,$V$11)*_xlfn.IFS(F4174=0,$V$17,F4174=1,$V$16)*_xlfn.IFS(G4174=0,$V$22,G4174=1,$V$21)*_xlfn.IFS(H4174=0,$V$27,H4174=1,$V$26)*_xlfn.IFS(I4174=0,$V$32,I4174=1,$V$31)*_xlfn.IFS(J4174=0,$V$37,J4174=1,$V$36)*_xlfn.IFS(K4174=0,$V$42,K4174=1,$V$41)*_xlfn.IFS(L4174=0,$V$47,L4174=1,$V$46)*_xlfn.IFS(M4174=0,$V$52,M4174=1,$V$51)*_xlfn.IFS(N4174=0,$V$57,N4174=1,$V$56)</f>
        <v>6.04432832693321E-4</v>
      </c>
      <c r="P4174" cm="1">
        <f t="array" ref="P4174">$V$2*_xlfn.IFS(C4174="data_analyst",$X$5,C4174="data_engineer",$X$6,C4174="data_scientist",$X$7)*_xlfn.IFS(E4174=0,$X$12,E4174=1,$X$11)*_xlfn.IFS(F4174=0,$X$17,F4174=1,$X$16)*_xlfn.IFS(G4174=0,$X$22,G4174=1,$X$21)*_xlfn.IFS(H4174=0,$X$27,H4174=1,$X$26)*_xlfn.IFS(I4174=0,$X$32,I4174=1,$X$31)*_xlfn.IFS(J4174=0,$X$37,J4174=1,$X$36)*_xlfn.IFS(K4174=0,$X$42,K4174=1,$X$41)*_xlfn.IFS(L4174=0,$X$47,L4174=1,$X$46)*_xlfn.IFS(M4174=0,$X$52,M4174=1,$X$51)*_xlfn.IFS(N4174=0,$X$57,N4174=1,$X$56)</f>
        <v>1.5216232192808537E-5</v>
      </c>
      <c r="Q4174" cm="1">
        <f t="array" ref="Q4174">$W$2*_xlfn.IFS(C4174="data_analyst",$Z$5,C4174="data_engineer",$Z$6,C4174="data_scientist",$Z$7)*_xlfn.IFS(E4174=0,$Z$12,E4174=1,$Z$11)*_xlfn.IFS(F4174=0,$Z$17,F4174=1,$Z$16)*_xlfn.IFS(G4174=0,$Z$22,G4174=1,$Z$21)*_xlfn.IFS(H4174=0,$Z$27,H4174=1,$Z$26)*_xlfn.IFS(I4174=0,$Z$32,I4174=1,$Z$31)*_xlfn.IFS(J4174=0,$Z$37,J4174=1,$Z$36)*_xlfn.IFS(K4174=0,$Z$42,K4174=1,$Z$41)*_xlfn.IFS(L4174=0,$Z$47,L4174=1,$Z$46)*_xlfn.IFS(M4174=0,$Z$52,M4174=1,$Z$51)*_xlfn.IFS(N4174=0,$Z$57,N4174=1,$Z$56)</f>
        <v>1.1396157753838203E-4</v>
      </c>
      <c r="R4174" t="str" cm="1">
        <f t="array" ref="R4174">_xlfn.IFS(AND(O4174&gt;P4174,O4174&gt;Q4174),"Low",AND(P4174&gt;O4174,P4174&gt;Q4174),"Medium",AND(Q4174&gt;O4174,Q4174&gt;P4174),"High")</f>
        <v>Low</v>
      </c>
      <c r="S4174" t="str">
        <f t="shared" si="132"/>
        <v>F</v>
      </c>
    </row>
    <row r="4175" spans="1:19" x14ac:dyDescent="0.3">
      <c r="A4175" t="s">
        <v>18</v>
      </c>
      <c r="B4175">
        <v>1</v>
      </c>
      <c r="C4175" t="s">
        <v>15</v>
      </c>
      <c r="D4175" t="str">
        <f t="shared" si="131"/>
        <v>Medium</v>
      </c>
      <c r="E4175">
        <v>1</v>
      </c>
      <c r="F4175">
        <v>0</v>
      </c>
      <c r="G4175">
        <v>0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 cm="1">
        <f t="array" ref="O4175">$U$2*_xlfn.IFS(C4175="data_analyst",$V$5,C4175="data_engineer",$V$6,C4175="data_scientist",$V$7)*_xlfn.IFS(E4175=0,$V$12,E4175=1,$V$11)*_xlfn.IFS(F4175=0,$V$17,F4175=1,$V$16)*_xlfn.IFS(G4175=0,$V$22,G4175=1,$V$21)*_xlfn.IFS(H4175=0,$V$27,H4175=1,$V$26)*_xlfn.IFS(I4175=0,$V$32,I4175=1,$V$31)*_xlfn.IFS(J4175=0,$V$37,J4175=1,$V$36)*_xlfn.IFS(K4175=0,$V$42,K4175=1,$V$41)*_xlfn.IFS(L4175=0,$V$47,L4175=1,$V$46)*_xlfn.IFS(M4175=0,$V$52,M4175=1,$V$51)*_xlfn.IFS(N4175=0,$V$57,N4175=1,$V$56)</f>
        <v>6.04432832693321E-4</v>
      </c>
      <c r="P4175" cm="1">
        <f t="array" ref="P4175">$V$2*_xlfn.IFS(C4175="data_analyst",$X$5,C4175="data_engineer",$X$6,C4175="data_scientist",$X$7)*_xlfn.IFS(E4175=0,$X$12,E4175=1,$X$11)*_xlfn.IFS(F4175=0,$X$17,F4175=1,$X$16)*_xlfn.IFS(G4175=0,$X$22,G4175=1,$X$21)*_xlfn.IFS(H4175=0,$X$27,H4175=1,$X$26)*_xlfn.IFS(I4175=0,$X$32,I4175=1,$X$31)*_xlfn.IFS(J4175=0,$X$37,J4175=1,$X$36)*_xlfn.IFS(K4175=0,$X$42,K4175=1,$X$41)*_xlfn.IFS(L4175=0,$X$47,L4175=1,$X$46)*_xlfn.IFS(M4175=0,$X$52,M4175=1,$X$51)*_xlfn.IFS(N4175=0,$X$57,N4175=1,$X$56)</f>
        <v>1.5216232192808537E-5</v>
      </c>
      <c r="Q4175" cm="1">
        <f t="array" ref="Q4175">$W$2*_xlfn.IFS(C4175="data_analyst",$Z$5,C4175="data_engineer",$Z$6,C4175="data_scientist",$Z$7)*_xlfn.IFS(E4175=0,$Z$12,E4175=1,$Z$11)*_xlfn.IFS(F4175=0,$Z$17,F4175=1,$Z$16)*_xlfn.IFS(G4175=0,$Z$22,G4175=1,$Z$21)*_xlfn.IFS(H4175=0,$Z$27,H4175=1,$Z$26)*_xlfn.IFS(I4175=0,$Z$32,I4175=1,$Z$31)*_xlfn.IFS(J4175=0,$Z$37,J4175=1,$Z$36)*_xlfn.IFS(K4175=0,$Z$42,K4175=1,$Z$41)*_xlfn.IFS(L4175=0,$Z$47,L4175=1,$Z$46)*_xlfn.IFS(M4175=0,$Z$52,M4175=1,$Z$51)*_xlfn.IFS(N4175=0,$Z$57,N4175=1,$Z$56)</f>
        <v>1.1396157753838203E-4</v>
      </c>
      <c r="R4175" t="str" cm="1">
        <f t="array" ref="R4175">_xlfn.IFS(AND(O4175&gt;P4175,O4175&gt;Q4175),"Low",AND(P4175&gt;O4175,P4175&gt;Q4175),"Medium",AND(Q4175&gt;O4175,Q4175&gt;P4175),"High")</f>
        <v>Low</v>
      </c>
      <c r="S4175" t="str">
        <f t="shared" si="132"/>
        <v>F</v>
      </c>
    </row>
    <row r="4176" spans="1:19" x14ac:dyDescent="0.3">
      <c r="A4176" t="s">
        <v>18</v>
      </c>
      <c r="B4176">
        <v>1</v>
      </c>
      <c r="C4176" t="s">
        <v>15</v>
      </c>
      <c r="D4176" t="str">
        <f t="shared" si="131"/>
        <v>Medium</v>
      </c>
      <c r="E4176">
        <v>1</v>
      </c>
      <c r="F4176">
        <v>0</v>
      </c>
      <c r="G4176">
        <v>0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 cm="1">
        <f t="array" ref="O4176">$U$2*_xlfn.IFS(C4176="data_analyst",$V$5,C4176="data_engineer",$V$6,C4176="data_scientist",$V$7)*_xlfn.IFS(E4176=0,$V$12,E4176=1,$V$11)*_xlfn.IFS(F4176=0,$V$17,F4176=1,$V$16)*_xlfn.IFS(G4176=0,$V$22,G4176=1,$V$21)*_xlfn.IFS(H4176=0,$V$27,H4176=1,$V$26)*_xlfn.IFS(I4176=0,$V$32,I4176=1,$V$31)*_xlfn.IFS(J4176=0,$V$37,J4176=1,$V$36)*_xlfn.IFS(K4176=0,$V$42,K4176=1,$V$41)*_xlfn.IFS(L4176=0,$V$47,L4176=1,$V$46)*_xlfn.IFS(M4176=0,$V$52,M4176=1,$V$51)*_xlfn.IFS(N4176=0,$V$57,N4176=1,$V$56)</f>
        <v>6.04432832693321E-4</v>
      </c>
      <c r="P4176" cm="1">
        <f t="array" ref="P4176">$V$2*_xlfn.IFS(C4176="data_analyst",$X$5,C4176="data_engineer",$X$6,C4176="data_scientist",$X$7)*_xlfn.IFS(E4176=0,$X$12,E4176=1,$X$11)*_xlfn.IFS(F4176=0,$X$17,F4176=1,$X$16)*_xlfn.IFS(G4176=0,$X$22,G4176=1,$X$21)*_xlfn.IFS(H4176=0,$X$27,H4176=1,$X$26)*_xlfn.IFS(I4176=0,$X$32,I4176=1,$X$31)*_xlfn.IFS(J4176=0,$X$37,J4176=1,$X$36)*_xlfn.IFS(K4176=0,$X$42,K4176=1,$X$41)*_xlfn.IFS(L4176=0,$X$47,L4176=1,$X$46)*_xlfn.IFS(M4176=0,$X$52,M4176=1,$X$51)*_xlfn.IFS(N4176=0,$X$57,N4176=1,$X$56)</f>
        <v>1.5216232192808537E-5</v>
      </c>
      <c r="Q4176" cm="1">
        <f t="array" ref="Q4176">$W$2*_xlfn.IFS(C4176="data_analyst",$Z$5,C4176="data_engineer",$Z$6,C4176="data_scientist",$Z$7)*_xlfn.IFS(E4176=0,$Z$12,E4176=1,$Z$11)*_xlfn.IFS(F4176=0,$Z$17,F4176=1,$Z$16)*_xlfn.IFS(G4176=0,$Z$22,G4176=1,$Z$21)*_xlfn.IFS(H4176=0,$Z$27,H4176=1,$Z$26)*_xlfn.IFS(I4176=0,$Z$32,I4176=1,$Z$31)*_xlfn.IFS(J4176=0,$Z$37,J4176=1,$Z$36)*_xlfn.IFS(K4176=0,$Z$42,K4176=1,$Z$41)*_xlfn.IFS(L4176=0,$Z$47,L4176=1,$Z$46)*_xlfn.IFS(M4176=0,$Z$52,M4176=1,$Z$51)*_xlfn.IFS(N4176=0,$Z$57,N4176=1,$Z$56)</f>
        <v>1.1396157753838203E-4</v>
      </c>
      <c r="R4176" t="str" cm="1">
        <f t="array" ref="R4176">_xlfn.IFS(AND(O4176&gt;P4176,O4176&gt;Q4176),"Low",AND(P4176&gt;O4176,P4176&gt;Q4176),"Medium",AND(Q4176&gt;O4176,Q4176&gt;P4176),"High")</f>
        <v>Low</v>
      </c>
      <c r="S4176" t="str">
        <f t="shared" si="132"/>
        <v>F</v>
      </c>
    </row>
    <row r="4177" spans="1:19" x14ac:dyDescent="0.3">
      <c r="A4177" t="s">
        <v>18</v>
      </c>
      <c r="B4177">
        <v>8</v>
      </c>
      <c r="C4177" t="s">
        <v>15</v>
      </c>
      <c r="D4177" t="str">
        <f t="shared" si="131"/>
        <v>High</v>
      </c>
      <c r="E4177">
        <v>0</v>
      </c>
      <c r="F4177">
        <v>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1</v>
      </c>
      <c r="O4177" cm="1">
        <f t="array" ref="O4177">$U$2*_xlfn.IFS(C4177="data_analyst",$V$5,C4177="data_engineer",$V$6,C4177="data_scientist",$V$7)*_xlfn.IFS(E4177=0,$V$12,E4177=1,$V$11)*_xlfn.IFS(F4177=0,$V$17,F4177=1,$V$16)*_xlfn.IFS(G4177=0,$V$22,G4177=1,$V$21)*_xlfn.IFS(H4177=0,$V$27,H4177=1,$V$26)*_xlfn.IFS(I4177=0,$V$32,I4177=1,$V$31)*_xlfn.IFS(J4177=0,$V$37,J4177=1,$V$36)*_xlfn.IFS(K4177=0,$V$42,K4177=1,$V$41)*_xlfn.IFS(L4177=0,$V$47,L4177=1,$V$46)*_xlfn.IFS(M4177=0,$V$52,M4177=1,$V$51)*_xlfn.IFS(N4177=0,$V$57,N4177=1,$V$56)</f>
        <v>2.3455829444072339E-2</v>
      </c>
      <c r="P4177" cm="1">
        <f t="array" ref="P4177">$V$2*_xlfn.IFS(C4177="data_analyst",$X$5,C4177="data_engineer",$X$6,C4177="data_scientist",$X$7)*_xlfn.IFS(E4177=0,$X$12,E4177=1,$X$11)*_xlfn.IFS(F4177=0,$X$17,F4177=1,$X$16)*_xlfn.IFS(G4177=0,$X$22,G4177=1,$X$21)*_xlfn.IFS(H4177=0,$X$27,H4177=1,$X$26)*_xlfn.IFS(I4177=0,$X$32,I4177=1,$X$31)*_xlfn.IFS(J4177=0,$X$37,J4177=1,$X$36)*_xlfn.IFS(K4177=0,$X$42,K4177=1,$X$41)*_xlfn.IFS(L4177=0,$X$47,L4177=1,$X$46)*_xlfn.IFS(M4177=0,$X$52,M4177=1,$X$51)*_xlfn.IFS(N4177=0,$X$57,N4177=1,$X$56)</f>
        <v>1.3229474467763136E-4</v>
      </c>
      <c r="Q4177" cm="1">
        <f t="array" ref="Q4177">$W$2*_xlfn.IFS(C4177="data_analyst",$Z$5,C4177="data_engineer",$Z$6,C4177="data_scientist",$Z$7)*_xlfn.IFS(E4177=0,$Z$12,E4177=1,$Z$11)*_xlfn.IFS(F4177=0,$Z$17,F4177=1,$Z$16)*_xlfn.IFS(G4177=0,$Z$22,G4177=1,$Z$21)*_xlfn.IFS(H4177=0,$Z$27,H4177=1,$Z$26)*_xlfn.IFS(I4177=0,$Z$32,I4177=1,$Z$31)*_xlfn.IFS(J4177=0,$Z$37,J4177=1,$Z$36)*_xlfn.IFS(K4177=0,$Z$42,K4177=1,$Z$41)*_xlfn.IFS(L4177=0,$Z$47,L4177=1,$Z$46)*_xlfn.IFS(M4177=0,$Z$52,M4177=1,$Z$51)*_xlfn.IFS(N4177=0,$Z$57,N4177=1,$Z$56)</f>
        <v>1.0934096374833335E-3</v>
      </c>
      <c r="R4177" t="str" cm="1">
        <f t="array" ref="R4177">_xlfn.IFS(AND(O4177&gt;P4177,O4177&gt;Q4177),"Low",AND(P4177&gt;O4177,P4177&gt;Q4177),"Medium",AND(Q4177&gt;O4177,Q4177&gt;P4177),"High")</f>
        <v>Low</v>
      </c>
      <c r="S4177" t="str">
        <f t="shared" si="132"/>
        <v>F</v>
      </c>
    </row>
    <row r="4178" spans="1:19" x14ac:dyDescent="0.3">
      <c r="A4178" t="s">
        <v>18</v>
      </c>
      <c r="B4178">
        <v>3</v>
      </c>
      <c r="C4178" t="s">
        <v>15</v>
      </c>
      <c r="D4178" t="str">
        <f t="shared" si="131"/>
        <v>Medium</v>
      </c>
      <c r="E4178">
        <v>1</v>
      </c>
      <c r="F4178">
        <v>0</v>
      </c>
      <c r="G4178">
        <v>0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 cm="1">
        <f t="array" ref="O4178">$U$2*_xlfn.IFS(C4178="data_analyst",$V$5,C4178="data_engineer",$V$6,C4178="data_scientist",$V$7)*_xlfn.IFS(E4178=0,$V$12,E4178=1,$V$11)*_xlfn.IFS(F4178=0,$V$17,F4178=1,$V$16)*_xlfn.IFS(G4178=0,$V$22,G4178=1,$V$21)*_xlfn.IFS(H4178=0,$V$27,H4178=1,$V$26)*_xlfn.IFS(I4178=0,$V$32,I4178=1,$V$31)*_xlfn.IFS(J4178=0,$V$37,J4178=1,$V$36)*_xlfn.IFS(K4178=0,$V$42,K4178=1,$V$41)*_xlfn.IFS(L4178=0,$V$47,L4178=1,$V$46)*_xlfn.IFS(M4178=0,$V$52,M4178=1,$V$51)*_xlfn.IFS(N4178=0,$V$57,N4178=1,$V$56)</f>
        <v>6.04432832693321E-4</v>
      </c>
      <c r="P4178" cm="1">
        <f t="array" ref="P4178">$V$2*_xlfn.IFS(C4178="data_analyst",$X$5,C4178="data_engineer",$X$6,C4178="data_scientist",$X$7)*_xlfn.IFS(E4178=0,$X$12,E4178=1,$X$11)*_xlfn.IFS(F4178=0,$X$17,F4178=1,$X$16)*_xlfn.IFS(G4178=0,$X$22,G4178=1,$X$21)*_xlfn.IFS(H4178=0,$X$27,H4178=1,$X$26)*_xlfn.IFS(I4178=0,$X$32,I4178=1,$X$31)*_xlfn.IFS(J4178=0,$X$37,J4178=1,$X$36)*_xlfn.IFS(K4178=0,$X$42,K4178=1,$X$41)*_xlfn.IFS(L4178=0,$X$47,L4178=1,$X$46)*_xlfn.IFS(M4178=0,$X$52,M4178=1,$X$51)*_xlfn.IFS(N4178=0,$X$57,N4178=1,$X$56)</f>
        <v>1.5216232192808537E-5</v>
      </c>
      <c r="Q4178" cm="1">
        <f t="array" ref="Q4178">$W$2*_xlfn.IFS(C4178="data_analyst",$Z$5,C4178="data_engineer",$Z$6,C4178="data_scientist",$Z$7)*_xlfn.IFS(E4178=0,$Z$12,E4178=1,$Z$11)*_xlfn.IFS(F4178=0,$Z$17,F4178=1,$Z$16)*_xlfn.IFS(G4178=0,$Z$22,G4178=1,$Z$21)*_xlfn.IFS(H4178=0,$Z$27,H4178=1,$Z$26)*_xlfn.IFS(I4178=0,$Z$32,I4178=1,$Z$31)*_xlfn.IFS(J4178=0,$Z$37,J4178=1,$Z$36)*_xlfn.IFS(K4178=0,$Z$42,K4178=1,$Z$41)*_xlfn.IFS(L4178=0,$Z$47,L4178=1,$Z$46)*_xlfn.IFS(M4178=0,$Z$52,M4178=1,$Z$51)*_xlfn.IFS(N4178=0,$Z$57,N4178=1,$Z$56)</f>
        <v>1.1396157753838203E-4</v>
      </c>
      <c r="R4178" t="str" cm="1">
        <f t="array" ref="R4178">_xlfn.IFS(AND(O4178&gt;P4178,O4178&gt;Q4178),"Low",AND(P4178&gt;O4178,P4178&gt;Q4178),"Medium",AND(Q4178&gt;O4178,Q4178&gt;P4178),"High")</f>
        <v>Low</v>
      </c>
      <c r="S4178" t="str">
        <f t="shared" si="132"/>
        <v>F</v>
      </c>
    </row>
    <row r="4179" spans="1:19" x14ac:dyDescent="0.3">
      <c r="A4179" t="s">
        <v>18</v>
      </c>
      <c r="B4179">
        <v>7</v>
      </c>
      <c r="C4179" t="s">
        <v>16</v>
      </c>
      <c r="D4179" t="str">
        <f t="shared" si="131"/>
        <v>Medium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 cm="1">
        <f t="array" ref="O4179">$U$2*_xlfn.IFS(C4179="data_analyst",$V$5,C4179="data_engineer",$V$6,C4179="data_scientist",$V$7)*_xlfn.IFS(E4179=0,$V$12,E4179=1,$V$11)*_xlfn.IFS(F4179=0,$V$17,F4179=1,$V$16)*_xlfn.IFS(G4179=0,$V$22,G4179=1,$V$21)*_xlfn.IFS(H4179=0,$V$27,H4179=1,$V$26)*_xlfn.IFS(I4179=0,$V$32,I4179=1,$V$31)*_xlfn.IFS(J4179=0,$V$37,J4179=1,$V$36)*_xlfn.IFS(K4179=0,$V$42,K4179=1,$V$41)*_xlfn.IFS(L4179=0,$V$47,L4179=1,$V$46)*_xlfn.IFS(M4179=0,$V$52,M4179=1,$V$51)*_xlfn.IFS(N4179=0,$V$57,N4179=1,$V$56)</f>
        <v>4.18121778943375E-4</v>
      </c>
      <c r="P4179" cm="1">
        <f t="array" ref="P4179">$V$2*_xlfn.IFS(C4179="data_analyst",$X$5,C4179="data_engineer",$X$6,C4179="data_scientist",$X$7)*_xlfn.IFS(E4179=0,$X$12,E4179=1,$X$11)*_xlfn.IFS(F4179=0,$X$17,F4179=1,$X$16)*_xlfn.IFS(G4179=0,$X$22,G4179=1,$X$21)*_xlfn.IFS(H4179=0,$X$27,H4179=1,$X$26)*_xlfn.IFS(I4179=0,$X$32,I4179=1,$X$31)*_xlfn.IFS(J4179=0,$X$37,J4179=1,$X$36)*_xlfn.IFS(K4179=0,$X$42,K4179=1,$X$41)*_xlfn.IFS(L4179=0,$X$47,L4179=1,$X$46)*_xlfn.IFS(M4179=0,$X$52,M4179=1,$X$51)*_xlfn.IFS(N4179=0,$X$57,N4179=1,$X$56)</f>
        <v>5.3501766730252742E-5</v>
      </c>
      <c r="Q4179" cm="1">
        <f t="array" ref="Q4179">$W$2*_xlfn.IFS(C4179="data_analyst",$Z$5,C4179="data_engineer",$Z$6,C4179="data_scientist",$Z$7)*_xlfn.IFS(E4179=0,$Z$12,E4179=1,$Z$11)*_xlfn.IFS(F4179=0,$Z$17,F4179=1,$Z$16)*_xlfn.IFS(G4179=0,$Z$22,G4179=1,$Z$21)*_xlfn.IFS(H4179=0,$Z$27,H4179=1,$Z$26)*_xlfn.IFS(I4179=0,$Z$32,I4179=1,$Z$31)*_xlfn.IFS(J4179=0,$Z$37,J4179=1,$Z$36)*_xlfn.IFS(K4179=0,$Z$42,K4179=1,$Z$41)*_xlfn.IFS(L4179=0,$Z$47,L4179=1,$Z$46)*_xlfn.IFS(M4179=0,$Z$52,M4179=1,$Z$51)*_xlfn.IFS(N4179=0,$Z$57,N4179=1,$Z$56)</f>
        <v>4.8014137827274365E-5</v>
      </c>
      <c r="R4179" t="str" cm="1">
        <f t="array" ref="R4179">_xlfn.IFS(AND(O4179&gt;P4179,O4179&gt;Q4179),"Low",AND(P4179&gt;O4179,P4179&gt;Q4179),"Medium",AND(Q4179&gt;O4179,Q4179&gt;P4179),"High")</f>
        <v>Low</v>
      </c>
      <c r="S4179" t="str">
        <f t="shared" si="132"/>
        <v>F</v>
      </c>
    </row>
    <row r="4180" spans="1:19" x14ac:dyDescent="0.3">
      <c r="A4180" t="s">
        <v>18</v>
      </c>
      <c r="B4180">
        <v>7</v>
      </c>
      <c r="C4180" t="s">
        <v>16</v>
      </c>
      <c r="D4180" t="str">
        <f t="shared" si="131"/>
        <v>Medium</v>
      </c>
      <c r="E4180">
        <v>1</v>
      </c>
      <c r="F4180">
        <v>1</v>
      </c>
      <c r="G4180">
        <v>0</v>
      </c>
      <c r="H4180">
        <v>1</v>
      </c>
      <c r="I4180">
        <v>0</v>
      </c>
      <c r="J4180">
        <v>1</v>
      </c>
      <c r="K4180">
        <v>0</v>
      </c>
      <c r="L4180">
        <v>0</v>
      </c>
      <c r="M4180">
        <v>0</v>
      </c>
      <c r="N4180">
        <v>1</v>
      </c>
      <c r="O4180" cm="1">
        <f t="array" ref="O4180">$U$2*_xlfn.IFS(C4180="data_analyst",$V$5,C4180="data_engineer",$V$6,C4180="data_scientist",$V$7)*_xlfn.IFS(E4180=0,$V$12,E4180=1,$V$11)*_xlfn.IFS(F4180=0,$V$17,F4180=1,$V$16)*_xlfn.IFS(G4180=0,$V$22,G4180=1,$V$21)*_xlfn.IFS(H4180=0,$V$27,H4180=1,$V$26)*_xlfn.IFS(I4180=0,$V$32,I4180=1,$V$31)*_xlfn.IFS(J4180=0,$V$37,J4180=1,$V$36)*_xlfn.IFS(K4180=0,$V$42,K4180=1,$V$41)*_xlfn.IFS(L4180=0,$V$47,L4180=1,$V$46)*_xlfn.IFS(M4180=0,$V$52,M4180=1,$V$51)*_xlfn.IFS(N4180=0,$V$57,N4180=1,$V$56)</f>
        <v>1.5722541511564418E-4</v>
      </c>
      <c r="P4180" cm="1">
        <f t="array" ref="P4180">$V$2*_xlfn.IFS(C4180="data_analyst",$X$5,C4180="data_engineer",$X$6,C4180="data_scientist",$X$7)*_xlfn.IFS(E4180=0,$X$12,E4180=1,$X$11)*_xlfn.IFS(F4180=0,$X$17,F4180=1,$X$16)*_xlfn.IFS(G4180=0,$X$22,G4180=1,$X$21)*_xlfn.IFS(H4180=0,$X$27,H4180=1,$X$26)*_xlfn.IFS(I4180=0,$X$32,I4180=1,$X$31)*_xlfn.IFS(J4180=0,$X$37,J4180=1,$X$36)*_xlfn.IFS(K4180=0,$X$42,K4180=1,$X$41)*_xlfn.IFS(L4180=0,$X$47,L4180=1,$X$46)*_xlfn.IFS(M4180=0,$X$52,M4180=1,$X$51)*_xlfn.IFS(N4180=0,$X$57,N4180=1,$X$56)</f>
        <v>5.8606602467229383E-4</v>
      </c>
      <c r="Q4180" cm="1">
        <f t="array" ref="Q4180">$W$2*_xlfn.IFS(C4180="data_analyst",$Z$5,C4180="data_engineer",$Z$6,C4180="data_scientist",$Z$7)*_xlfn.IFS(E4180=0,$Z$12,E4180=1,$Z$11)*_xlfn.IFS(F4180=0,$Z$17,F4180=1,$Z$16)*_xlfn.IFS(G4180=0,$Z$22,G4180=1,$Z$21)*_xlfn.IFS(H4180=0,$Z$27,H4180=1,$Z$26)*_xlfn.IFS(I4180=0,$Z$32,I4180=1,$Z$31)*_xlfn.IFS(J4180=0,$Z$37,J4180=1,$Z$36)*_xlfn.IFS(K4180=0,$Z$42,K4180=1,$Z$41)*_xlfn.IFS(L4180=0,$Z$47,L4180=1,$Z$46)*_xlfn.IFS(M4180=0,$Z$52,M4180=1,$Z$51)*_xlfn.IFS(N4180=0,$Z$57,N4180=1,$Z$56)</f>
        <v>6.6174771584482823E-5</v>
      </c>
      <c r="R4180" t="str" cm="1">
        <f t="array" ref="R4180">_xlfn.IFS(AND(O4180&gt;P4180,O4180&gt;Q4180),"Low",AND(P4180&gt;O4180,P4180&gt;Q4180),"Medium",AND(Q4180&gt;O4180,Q4180&gt;P4180),"High")</f>
        <v>Medium</v>
      </c>
      <c r="S4180" t="str">
        <f t="shared" si="132"/>
        <v>T</v>
      </c>
    </row>
    <row r="4181" spans="1:19" x14ac:dyDescent="0.3">
      <c r="A4181" t="s">
        <v>18</v>
      </c>
      <c r="B4181">
        <v>2</v>
      </c>
      <c r="C4181" t="s">
        <v>16</v>
      </c>
      <c r="D4181" t="str">
        <f t="shared" si="131"/>
        <v>Medium</v>
      </c>
      <c r="E4181">
        <v>0</v>
      </c>
      <c r="F4181">
        <v>0</v>
      </c>
      <c r="G4181">
        <v>0</v>
      </c>
      <c r="H4181">
        <v>0</v>
      </c>
      <c r="I4181">
        <v>1</v>
      </c>
      <c r="J4181">
        <v>0</v>
      </c>
      <c r="K4181">
        <v>0</v>
      </c>
      <c r="L4181">
        <v>1</v>
      </c>
      <c r="M4181">
        <v>1</v>
      </c>
      <c r="N4181">
        <v>1</v>
      </c>
      <c r="O4181" cm="1">
        <f t="array" ref="O4181">$U$2*_xlfn.IFS(C4181="data_analyst",$V$5,C4181="data_engineer",$V$6,C4181="data_scientist",$V$7)*_xlfn.IFS(E4181=0,$V$12,E4181=1,$V$11)*_xlfn.IFS(F4181=0,$V$17,F4181=1,$V$16)*_xlfn.IFS(G4181=0,$V$22,G4181=1,$V$21)*_xlfn.IFS(H4181=0,$V$27,H4181=1,$V$26)*_xlfn.IFS(I4181=0,$V$32,I4181=1,$V$31)*_xlfn.IFS(J4181=0,$V$37,J4181=1,$V$36)*_xlfn.IFS(K4181=0,$V$42,K4181=1,$V$41)*_xlfn.IFS(L4181=0,$V$47,L4181=1,$V$46)*_xlfn.IFS(M4181=0,$V$52,M4181=1,$V$51)*_xlfn.IFS(N4181=0,$V$57,N4181=1,$V$56)</f>
        <v>5.7024669081369503E-7</v>
      </c>
      <c r="P4181" cm="1">
        <f t="array" ref="P4181">$V$2*_xlfn.IFS(C4181="data_analyst",$X$5,C4181="data_engineer",$X$6,C4181="data_scientist",$X$7)*_xlfn.IFS(E4181=0,$X$12,E4181=1,$X$11)*_xlfn.IFS(F4181=0,$X$17,F4181=1,$X$16)*_xlfn.IFS(G4181=0,$X$22,G4181=1,$X$21)*_xlfn.IFS(H4181=0,$X$27,H4181=1,$X$26)*_xlfn.IFS(I4181=0,$X$32,I4181=1,$X$31)*_xlfn.IFS(J4181=0,$X$37,J4181=1,$X$36)*_xlfn.IFS(K4181=0,$X$42,K4181=1,$X$41)*_xlfn.IFS(L4181=0,$X$47,L4181=1,$X$46)*_xlfn.IFS(M4181=0,$X$52,M4181=1,$X$51)*_xlfn.IFS(N4181=0,$X$57,N4181=1,$X$56)</f>
        <v>2.3013035712070922E-4</v>
      </c>
      <c r="Q4181" cm="1">
        <f t="array" ref="Q4181">$W$2*_xlfn.IFS(C4181="data_analyst",$Z$5,C4181="data_engineer",$Z$6,C4181="data_scientist",$Z$7)*_xlfn.IFS(E4181=0,$Z$12,E4181=1,$Z$11)*_xlfn.IFS(F4181=0,$Z$17,F4181=1,$Z$16)*_xlfn.IFS(G4181=0,$Z$22,G4181=1,$Z$21)*_xlfn.IFS(H4181=0,$Z$27,H4181=1,$Z$26)*_xlfn.IFS(I4181=0,$Z$32,I4181=1,$Z$31)*_xlfn.IFS(J4181=0,$Z$37,J4181=1,$Z$36)*_xlfn.IFS(K4181=0,$Z$42,K4181=1,$Z$41)*_xlfn.IFS(L4181=0,$Z$47,L4181=1,$Z$46)*_xlfn.IFS(M4181=0,$Z$52,M4181=1,$Z$51)*_xlfn.IFS(N4181=0,$Z$57,N4181=1,$Z$56)</f>
        <v>1.8122131169457363E-5</v>
      </c>
      <c r="R4181" t="str" cm="1">
        <f t="array" ref="R4181">_xlfn.IFS(AND(O4181&gt;P4181,O4181&gt;Q4181),"Low",AND(P4181&gt;O4181,P4181&gt;Q4181),"Medium",AND(Q4181&gt;O4181,Q4181&gt;P4181),"High")</f>
        <v>Medium</v>
      </c>
      <c r="S4181" t="str">
        <f t="shared" si="132"/>
        <v>T</v>
      </c>
    </row>
    <row r="4182" spans="1:19" x14ac:dyDescent="0.3">
      <c r="A4182" t="s">
        <v>18</v>
      </c>
      <c r="B4182">
        <v>4</v>
      </c>
      <c r="C4182" t="s">
        <v>16</v>
      </c>
      <c r="D4182" t="str">
        <f t="shared" si="131"/>
        <v>Medium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</v>
      </c>
      <c r="O4182" cm="1">
        <f t="array" ref="O4182">$U$2*_xlfn.IFS(C4182="data_analyst",$V$5,C4182="data_engineer",$V$6,C4182="data_scientist",$V$7)*_xlfn.IFS(E4182=0,$V$12,E4182=1,$V$11)*_xlfn.IFS(F4182=0,$V$17,F4182=1,$V$16)*_xlfn.IFS(G4182=0,$V$22,G4182=1,$V$21)*_xlfn.IFS(H4182=0,$V$27,H4182=1,$V$26)*_xlfn.IFS(I4182=0,$V$32,I4182=1,$V$31)*_xlfn.IFS(J4182=0,$V$37,J4182=1,$V$36)*_xlfn.IFS(K4182=0,$V$42,K4182=1,$V$41)*_xlfn.IFS(L4182=0,$V$47,L4182=1,$V$46)*_xlfn.IFS(M4182=0,$V$52,M4182=1,$V$51)*_xlfn.IFS(N4182=0,$V$57,N4182=1,$V$56)</f>
        <v>9.8158665471625626E-4</v>
      </c>
      <c r="P4182" cm="1">
        <f t="array" ref="P4182">$V$2*_xlfn.IFS(C4182="data_analyst",$X$5,C4182="data_engineer",$X$6,C4182="data_scientist",$X$7)*_xlfn.IFS(E4182=0,$X$12,E4182=1,$X$11)*_xlfn.IFS(F4182=0,$X$17,F4182=1,$X$16)*_xlfn.IFS(G4182=0,$X$22,G4182=1,$X$21)*_xlfn.IFS(H4182=0,$X$27,H4182=1,$X$26)*_xlfn.IFS(I4182=0,$X$32,I4182=1,$X$31)*_xlfn.IFS(J4182=0,$X$37,J4182=1,$X$36)*_xlfn.IFS(K4182=0,$X$42,K4182=1,$X$41)*_xlfn.IFS(L4182=0,$X$47,L4182=1,$X$46)*_xlfn.IFS(M4182=0,$X$52,M4182=1,$X$51)*_xlfn.IFS(N4182=0,$X$57,N4182=1,$X$56)</f>
        <v>2.3857500505018192E-3</v>
      </c>
      <c r="Q4182" cm="1">
        <f t="array" ref="Q4182">$W$2*_xlfn.IFS(C4182="data_analyst",$Z$5,C4182="data_engineer",$Z$6,C4182="data_scientist",$Z$7)*_xlfn.IFS(E4182=0,$Z$12,E4182=1,$Z$11)*_xlfn.IFS(F4182=0,$Z$17,F4182=1,$Z$16)*_xlfn.IFS(G4182=0,$Z$22,G4182=1,$Z$21)*_xlfn.IFS(H4182=0,$Z$27,H4182=1,$Z$26)*_xlfn.IFS(I4182=0,$Z$32,I4182=1,$Z$31)*_xlfn.IFS(J4182=0,$Z$37,J4182=1,$Z$36)*_xlfn.IFS(K4182=0,$Z$42,K4182=1,$Z$41)*_xlfn.IFS(L4182=0,$Z$47,L4182=1,$Z$46)*_xlfn.IFS(M4182=0,$Z$52,M4182=1,$Z$51)*_xlfn.IFS(N4182=0,$Z$57,N4182=1,$Z$56)</f>
        <v>4.1294471420828951E-4</v>
      </c>
      <c r="R4182" t="str" cm="1">
        <f t="array" ref="R4182">_xlfn.IFS(AND(O4182&gt;P4182,O4182&gt;Q4182),"Low",AND(P4182&gt;O4182,P4182&gt;Q4182),"Medium",AND(Q4182&gt;O4182,Q4182&gt;P4182),"High")</f>
        <v>Medium</v>
      </c>
      <c r="S4182" t="str">
        <f t="shared" si="132"/>
        <v>T</v>
      </c>
    </row>
    <row r="4183" spans="1:19" x14ac:dyDescent="0.3">
      <c r="A4183" t="s">
        <v>18</v>
      </c>
      <c r="B4183">
        <v>4</v>
      </c>
      <c r="C4183" t="s">
        <v>16</v>
      </c>
      <c r="D4183" t="str">
        <f t="shared" si="131"/>
        <v>Medium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1</v>
      </c>
      <c r="O4183" cm="1">
        <f t="array" ref="O4183">$U$2*_xlfn.IFS(C4183="data_analyst",$V$5,C4183="data_engineer",$V$6,C4183="data_scientist",$V$7)*_xlfn.IFS(E4183=0,$V$12,E4183=1,$V$11)*_xlfn.IFS(F4183=0,$V$17,F4183=1,$V$16)*_xlfn.IFS(G4183=0,$V$22,G4183=1,$V$21)*_xlfn.IFS(H4183=0,$V$27,H4183=1,$V$26)*_xlfn.IFS(I4183=0,$V$32,I4183=1,$V$31)*_xlfn.IFS(J4183=0,$V$37,J4183=1,$V$36)*_xlfn.IFS(K4183=0,$V$42,K4183=1,$V$41)*_xlfn.IFS(L4183=0,$V$47,L4183=1,$V$46)*_xlfn.IFS(M4183=0,$V$52,M4183=1,$V$51)*_xlfn.IFS(N4183=0,$V$57,N4183=1,$V$56)</f>
        <v>2.0920506939546106E-3</v>
      </c>
      <c r="P4183" cm="1">
        <f t="array" ref="P4183">$V$2*_xlfn.IFS(C4183="data_analyst",$X$5,C4183="data_engineer",$X$6,C4183="data_scientist",$X$7)*_xlfn.IFS(E4183=0,$X$12,E4183=1,$X$11)*_xlfn.IFS(F4183=0,$X$17,F4183=1,$X$16)*_xlfn.IFS(G4183=0,$X$22,G4183=1,$X$21)*_xlfn.IFS(H4183=0,$X$27,H4183=1,$X$26)*_xlfn.IFS(I4183=0,$X$32,I4183=1,$X$31)*_xlfn.IFS(J4183=0,$X$37,J4183=1,$X$36)*_xlfn.IFS(K4183=0,$X$42,K4183=1,$X$41)*_xlfn.IFS(L4183=0,$X$47,L4183=1,$X$46)*_xlfn.IFS(M4183=0,$X$52,M4183=1,$X$51)*_xlfn.IFS(N4183=0,$X$57,N4183=1,$X$56)</f>
        <v>9.1482141793706887E-4</v>
      </c>
      <c r="Q4183" cm="1">
        <f t="array" ref="Q4183">$W$2*_xlfn.IFS(C4183="data_analyst",$Z$5,C4183="data_engineer",$Z$6,C4183="data_scientist",$Z$7)*_xlfn.IFS(E4183=0,$Z$12,E4183=1,$Z$11)*_xlfn.IFS(F4183=0,$Z$17,F4183=1,$Z$16)*_xlfn.IFS(G4183=0,$Z$22,G4183=1,$Z$21)*_xlfn.IFS(H4183=0,$Z$27,H4183=1,$Z$26)*_xlfn.IFS(I4183=0,$Z$32,I4183=1,$Z$31)*_xlfn.IFS(J4183=0,$Z$37,J4183=1,$Z$36)*_xlfn.IFS(K4183=0,$Z$42,K4183=1,$Z$41)*_xlfn.IFS(L4183=0,$Z$47,L4183=1,$Z$46)*_xlfn.IFS(M4183=0,$Z$52,M4183=1,$Z$51)*_xlfn.IFS(N4183=0,$Z$57,N4183=1,$Z$56)</f>
        <v>3.1077282615675386E-4</v>
      </c>
      <c r="R4183" t="str" cm="1">
        <f t="array" ref="R4183">_xlfn.IFS(AND(O4183&gt;P4183,O4183&gt;Q4183),"Low",AND(P4183&gt;O4183,P4183&gt;Q4183),"Medium",AND(Q4183&gt;O4183,Q4183&gt;P4183),"High")</f>
        <v>Low</v>
      </c>
      <c r="S4183" t="str">
        <f t="shared" si="132"/>
        <v>F</v>
      </c>
    </row>
    <row r="4184" spans="1:19" x14ac:dyDescent="0.3">
      <c r="A4184" t="s">
        <v>18</v>
      </c>
      <c r="B4184">
        <v>2</v>
      </c>
      <c r="C4184" t="s">
        <v>16</v>
      </c>
      <c r="D4184" t="str">
        <f t="shared" si="131"/>
        <v>Medium</v>
      </c>
      <c r="E4184">
        <v>0</v>
      </c>
      <c r="F4184">
        <v>0</v>
      </c>
      <c r="G4184">
        <v>1</v>
      </c>
      <c r="H4184">
        <v>1</v>
      </c>
      <c r="I4184">
        <v>1</v>
      </c>
      <c r="J4184">
        <v>0</v>
      </c>
      <c r="K4184">
        <v>1</v>
      </c>
      <c r="L4184">
        <v>0</v>
      </c>
      <c r="M4184">
        <v>1</v>
      </c>
      <c r="N4184">
        <v>1</v>
      </c>
      <c r="O4184" cm="1">
        <f t="array" ref="O4184">$U$2*_xlfn.IFS(C4184="data_analyst",$V$5,C4184="data_engineer",$V$6,C4184="data_scientist",$V$7)*_xlfn.IFS(E4184=0,$V$12,E4184=1,$V$11)*_xlfn.IFS(F4184=0,$V$17,F4184=1,$V$16)*_xlfn.IFS(G4184=0,$V$22,G4184=1,$V$21)*_xlfn.IFS(H4184=0,$V$27,H4184=1,$V$26)*_xlfn.IFS(I4184=0,$V$32,I4184=1,$V$31)*_xlfn.IFS(J4184=0,$V$37,J4184=1,$V$36)*_xlfn.IFS(K4184=0,$V$42,K4184=1,$V$41)*_xlfn.IFS(L4184=0,$V$47,L4184=1,$V$46)*_xlfn.IFS(M4184=0,$V$52,M4184=1,$V$51)*_xlfn.IFS(N4184=0,$V$57,N4184=1,$V$56)</f>
        <v>1.5223573800170173E-7</v>
      </c>
      <c r="P4184" cm="1">
        <f t="array" ref="P4184">$V$2*_xlfn.IFS(C4184="data_analyst",$X$5,C4184="data_engineer",$X$6,C4184="data_scientist",$X$7)*_xlfn.IFS(E4184=0,$X$12,E4184=1,$X$11)*_xlfn.IFS(F4184=0,$X$17,F4184=1,$X$16)*_xlfn.IFS(G4184=0,$X$22,G4184=1,$X$21)*_xlfn.IFS(H4184=0,$X$27,H4184=1,$X$26)*_xlfn.IFS(I4184=0,$X$32,I4184=1,$X$31)*_xlfn.IFS(J4184=0,$X$37,J4184=1,$X$36)*_xlfn.IFS(K4184=0,$X$42,K4184=1,$X$41)*_xlfn.IFS(L4184=0,$X$47,L4184=1,$X$46)*_xlfn.IFS(M4184=0,$X$52,M4184=1,$X$51)*_xlfn.IFS(N4184=0,$X$57,N4184=1,$X$56)</f>
        <v>7.3625015423373842E-5</v>
      </c>
      <c r="Q4184" cm="1">
        <f t="array" ref="Q4184">$W$2*_xlfn.IFS(C4184="data_analyst",$Z$5,C4184="data_engineer",$Z$6,C4184="data_scientist",$Z$7)*_xlfn.IFS(E4184=0,$Z$12,E4184=1,$Z$11)*_xlfn.IFS(F4184=0,$Z$17,F4184=1,$Z$16)*_xlfn.IFS(G4184=0,$Z$22,G4184=1,$Z$21)*_xlfn.IFS(H4184=0,$Z$27,H4184=1,$Z$26)*_xlfn.IFS(I4184=0,$Z$32,I4184=1,$Z$31)*_xlfn.IFS(J4184=0,$Z$37,J4184=1,$Z$36)*_xlfn.IFS(K4184=0,$Z$42,K4184=1,$Z$41)*_xlfn.IFS(L4184=0,$Z$47,L4184=1,$Z$46)*_xlfn.IFS(M4184=0,$Z$52,M4184=1,$Z$51)*_xlfn.IFS(N4184=0,$Z$57,N4184=1,$Z$56)</f>
        <v>3.196807863195158E-6</v>
      </c>
      <c r="R4184" t="str" cm="1">
        <f t="array" ref="R4184">_xlfn.IFS(AND(O4184&gt;P4184,O4184&gt;Q4184),"Low",AND(P4184&gt;O4184,P4184&gt;Q4184),"Medium",AND(Q4184&gt;O4184,Q4184&gt;P4184),"High")</f>
        <v>Medium</v>
      </c>
      <c r="S4184" t="str">
        <f t="shared" si="132"/>
        <v>T</v>
      </c>
    </row>
    <row r="4185" spans="1:19" x14ac:dyDescent="0.3">
      <c r="A4185" t="s">
        <v>18</v>
      </c>
      <c r="B4185">
        <v>4</v>
      </c>
      <c r="C4185" t="s">
        <v>16</v>
      </c>
      <c r="D4185" t="str">
        <f t="shared" si="131"/>
        <v>Medium</v>
      </c>
      <c r="E4185">
        <v>0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0</v>
      </c>
      <c r="L4185">
        <v>1</v>
      </c>
      <c r="M4185">
        <v>1</v>
      </c>
      <c r="N4185">
        <v>1</v>
      </c>
      <c r="O4185" cm="1">
        <f t="array" ref="O4185">$U$2*_xlfn.IFS(C4185="data_analyst",$V$5,C4185="data_engineer",$V$6,C4185="data_scientist",$V$7)*_xlfn.IFS(E4185=0,$V$12,E4185=1,$V$11)*_xlfn.IFS(F4185=0,$V$17,F4185=1,$V$16)*_xlfn.IFS(G4185=0,$V$22,G4185=1,$V$21)*_xlfn.IFS(H4185=0,$V$27,H4185=1,$V$26)*_xlfn.IFS(I4185=0,$V$32,I4185=1,$V$31)*_xlfn.IFS(J4185=0,$V$37,J4185=1,$V$36)*_xlfn.IFS(K4185=0,$V$42,K4185=1,$V$41)*_xlfn.IFS(L4185=0,$V$47,L4185=1,$V$46)*_xlfn.IFS(M4185=0,$V$52,M4185=1,$V$51)*_xlfn.IFS(N4185=0,$V$57,N4185=1,$V$56)</f>
        <v>5.7024669081369503E-7</v>
      </c>
      <c r="P4185" cm="1">
        <f t="array" ref="P4185">$V$2*_xlfn.IFS(C4185="data_analyst",$X$5,C4185="data_engineer",$X$6,C4185="data_scientist",$X$7)*_xlfn.IFS(E4185=0,$X$12,E4185=1,$X$11)*_xlfn.IFS(F4185=0,$X$17,F4185=1,$X$16)*_xlfn.IFS(G4185=0,$X$22,G4185=1,$X$21)*_xlfn.IFS(H4185=0,$X$27,H4185=1,$X$26)*_xlfn.IFS(I4185=0,$X$32,I4185=1,$X$31)*_xlfn.IFS(J4185=0,$X$37,J4185=1,$X$36)*_xlfn.IFS(K4185=0,$X$42,K4185=1,$X$41)*_xlfn.IFS(L4185=0,$X$47,L4185=1,$X$46)*_xlfn.IFS(M4185=0,$X$52,M4185=1,$X$51)*_xlfn.IFS(N4185=0,$X$57,N4185=1,$X$56)</f>
        <v>2.3013035712070922E-4</v>
      </c>
      <c r="Q4185" cm="1">
        <f t="array" ref="Q4185">$W$2*_xlfn.IFS(C4185="data_analyst",$Z$5,C4185="data_engineer",$Z$6,C4185="data_scientist",$Z$7)*_xlfn.IFS(E4185=0,$Z$12,E4185=1,$Z$11)*_xlfn.IFS(F4185=0,$Z$17,F4185=1,$Z$16)*_xlfn.IFS(G4185=0,$Z$22,G4185=1,$Z$21)*_xlfn.IFS(H4185=0,$Z$27,H4185=1,$Z$26)*_xlfn.IFS(I4185=0,$Z$32,I4185=1,$Z$31)*_xlfn.IFS(J4185=0,$Z$37,J4185=1,$Z$36)*_xlfn.IFS(K4185=0,$Z$42,K4185=1,$Z$41)*_xlfn.IFS(L4185=0,$Z$47,L4185=1,$Z$46)*_xlfn.IFS(M4185=0,$Z$52,M4185=1,$Z$51)*_xlfn.IFS(N4185=0,$Z$57,N4185=1,$Z$56)</f>
        <v>1.8122131169457363E-5</v>
      </c>
      <c r="R4185" t="str" cm="1">
        <f t="array" ref="R4185">_xlfn.IFS(AND(O4185&gt;P4185,O4185&gt;Q4185),"Low",AND(P4185&gt;O4185,P4185&gt;Q4185),"Medium",AND(Q4185&gt;O4185,Q4185&gt;P4185),"High")</f>
        <v>Medium</v>
      </c>
      <c r="S4185" t="str">
        <f t="shared" si="132"/>
        <v>T</v>
      </c>
    </row>
    <row r="4186" spans="1:19" x14ac:dyDescent="0.3">
      <c r="A4186" t="s">
        <v>18</v>
      </c>
      <c r="B4186">
        <v>2</v>
      </c>
      <c r="C4186" t="s">
        <v>16</v>
      </c>
      <c r="D4186" t="str">
        <f t="shared" si="131"/>
        <v>Medium</v>
      </c>
      <c r="E4186">
        <v>0</v>
      </c>
      <c r="F4186">
        <v>1</v>
      </c>
      <c r="G4186">
        <v>0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 cm="1">
        <f t="array" ref="O4186">$U$2*_xlfn.IFS(C4186="data_analyst",$V$5,C4186="data_engineer",$V$6,C4186="data_scientist",$V$7)*_xlfn.IFS(E4186=0,$V$12,E4186=1,$V$11)*_xlfn.IFS(F4186=0,$V$17,F4186=1,$V$16)*_xlfn.IFS(G4186=0,$V$22,G4186=1,$V$21)*_xlfn.IFS(H4186=0,$V$27,H4186=1,$V$26)*_xlfn.IFS(I4186=0,$V$32,I4186=1,$V$31)*_xlfn.IFS(J4186=0,$V$37,J4186=1,$V$36)*_xlfn.IFS(K4186=0,$V$42,K4186=1,$V$41)*_xlfn.IFS(L4186=0,$V$47,L4186=1,$V$46)*_xlfn.IFS(M4186=0,$V$52,M4186=1,$V$51)*_xlfn.IFS(N4186=0,$V$57,N4186=1,$V$56)</f>
        <v>9.759134407808656E-4</v>
      </c>
      <c r="P4186" cm="1">
        <f t="array" ref="P4186">$V$2*_xlfn.IFS(C4186="data_analyst",$X$5,C4186="data_engineer",$X$6,C4186="data_scientist",$X$7)*_xlfn.IFS(E4186=0,$X$12,E4186=1,$X$11)*_xlfn.IFS(F4186=0,$X$17,F4186=1,$X$16)*_xlfn.IFS(G4186=0,$X$22,G4186=1,$X$21)*_xlfn.IFS(H4186=0,$X$27,H4186=1,$X$26)*_xlfn.IFS(I4186=0,$X$32,I4186=1,$X$31)*_xlfn.IFS(J4186=0,$X$37,J4186=1,$X$36)*_xlfn.IFS(K4186=0,$X$42,K4186=1,$X$41)*_xlfn.IFS(L4186=0,$X$47,L4186=1,$X$46)*_xlfn.IFS(M4186=0,$X$52,M4186=1,$X$51)*_xlfn.IFS(N4186=0,$X$57,N4186=1,$X$56)</f>
        <v>9.2831724670936779E-4</v>
      </c>
      <c r="Q4186" cm="1">
        <f t="array" ref="Q4186">$W$2*_xlfn.IFS(C4186="data_analyst",$Z$5,C4186="data_engineer",$Z$6,C4186="data_scientist",$Z$7)*_xlfn.IFS(E4186=0,$Z$12,E4186=1,$Z$11)*_xlfn.IFS(F4186=0,$Z$17,F4186=1,$Z$16)*_xlfn.IFS(G4186=0,$Z$22,G4186=1,$Z$21)*_xlfn.IFS(H4186=0,$Z$27,H4186=1,$Z$26)*_xlfn.IFS(I4186=0,$Z$32,I4186=1,$Z$31)*_xlfn.IFS(J4186=0,$Z$37,J4186=1,$Z$36)*_xlfn.IFS(K4186=0,$Z$42,K4186=1,$Z$41)*_xlfn.IFS(L4186=0,$Z$47,L4186=1,$Z$46)*_xlfn.IFS(M4186=0,$Z$52,M4186=1,$Z$51)*_xlfn.IFS(N4186=0,$Z$57,N4186=1,$Z$56)</f>
        <v>1.7748098463497597E-4</v>
      </c>
      <c r="R4186" t="str" cm="1">
        <f t="array" ref="R4186">_xlfn.IFS(AND(O4186&gt;P4186,O4186&gt;Q4186),"Low",AND(P4186&gt;O4186,P4186&gt;Q4186),"Medium",AND(Q4186&gt;O4186,Q4186&gt;P4186),"High")</f>
        <v>Low</v>
      </c>
      <c r="S4186" t="str">
        <f t="shared" si="132"/>
        <v>F</v>
      </c>
    </row>
    <row r="4187" spans="1:19" x14ac:dyDescent="0.3">
      <c r="A4187" t="s">
        <v>18</v>
      </c>
      <c r="B4187">
        <v>2</v>
      </c>
      <c r="C4187" t="s">
        <v>16</v>
      </c>
      <c r="D4187" t="str">
        <f t="shared" si="131"/>
        <v>Medium</v>
      </c>
      <c r="E4187">
        <v>1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</v>
      </c>
      <c r="N4187">
        <v>1</v>
      </c>
      <c r="O4187" cm="1">
        <f t="array" ref="O4187">$U$2*_xlfn.IFS(C4187="data_analyst",$V$5,C4187="data_engineer",$V$6,C4187="data_scientist",$V$7)*_xlfn.IFS(E4187=0,$V$12,E4187=1,$V$11)*_xlfn.IFS(F4187=0,$V$17,F4187=1,$V$16)*_xlfn.IFS(G4187=0,$V$22,G4187=1,$V$21)*_xlfn.IFS(H4187=0,$V$27,H4187=1,$V$26)*_xlfn.IFS(I4187=0,$V$32,I4187=1,$V$31)*_xlfn.IFS(J4187=0,$V$37,J4187=1,$V$36)*_xlfn.IFS(K4187=0,$V$42,K4187=1,$V$41)*_xlfn.IFS(L4187=0,$V$47,L4187=1,$V$46)*_xlfn.IFS(M4187=0,$V$52,M4187=1,$V$51)*_xlfn.IFS(N4187=0,$V$57,N4187=1,$V$56)</f>
        <v>1.083694706240334E-4</v>
      </c>
      <c r="P4187" cm="1">
        <f t="array" ref="P4187">$V$2*_xlfn.IFS(C4187="data_analyst",$X$5,C4187="data_engineer",$X$6,C4187="data_scientist",$X$7)*_xlfn.IFS(E4187=0,$X$12,E4187=1,$X$11)*_xlfn.IFS(F4187=0,$X$17,F4187=1,$X$16)*_xlfn.IFS(G4187=0,$X$22,G4187=1,$X$21)*_xlfn.IFS(H4187=0,$X$27,H4187=1,$X$26)*_xlfn.IFS(I4187=0,$X$32,I4187=1,$X$31)*_xlfn.IFS(J4187=0,$X$37,J4187=1,$X$36)*_xlfn.IFS(K4187=0,$X$42,K4187=1,$X$41)*_xlfn.IFS(L4187=0,$X$47,L4187=1,$X$46)*_xlfn.IFS(M4187=0,$X$52,M4187=1,$X$51)*_xlfn.IFS(N4187=0,$X$57,N4187=1,$X$56)</f>
        <v>1.5467970370021166E-3</v>
      </c>
      <c r="Q4187" cm="1">
        <f t="array" ref="Q4187">$W$2*_xlfn.IFS(C4187="data_analyst",$Z$5,C4187="data_engineer",$Z$6,C4187="data_scientist",$Z$7)*_xlfn.IFS(E4187=0,$Z$12,E4187=1,$Z$11)*_xlfn.IFS(F4187=0,$Z$17,F4187=1,$Z$16)*_xlfn.IFS(G4187=0,$Z$22,G4187=1,$Z$21)*_xlfn.IFS(H4187=0,$Z$27,H4187=1,$Z$26)*_xlfn.IFS(I4187=0,$Z$32,I4187=1,$Z$31)*_xlfn.IFS(J4187=0,$Z$37,J4187=1,$Z$36)*_xlfn.IFS(K4187=0,$Z$42,K4187=1,$Z$41)*_xlfn.IFS(L4187=0,$Z$47,L4187=1,$Z$46)*_xlfn.IFS(M4187=0,$Z$52,M4187=1,$Z$51)*_xlfn.IFS(N4187=0,$Z$57,N4187=1,$Z$56)</f>
        <v>1.3808391035450977E-4</v>
      </c>
      <c r="R4187" t="str" cm="1">
        <f t="array" ref="R4187">_xlfn.IFS(AND(O4187&gt;P4187,O4187&gt;Q4187),"Low",AND(P4187&gt;O4187,P4187&gt;Q4187),"Medium",AND(Q4187&gt;O4187,Q4187&gt;P4187),"High")</f>
        <v>Medium</v>
      </c>
      <c r="S4187" t="str">
        <f t="shared" si="132"/>
        <v>T</v>
      </c>
    </row>
    <row r="4188" spans="1:19" x14ac:dyDescent="0.3">
      <c r="A4188" t="s">
        <v>18</v>
      </c>
      <c r="B4188">
        <v>2</v>
      </c>
      <c r="C4188" t="s">
        <v>16</v>
      </c>
      <c r="D4188" t="str">
        <f t="shared" si="131"/>
        <v>Medium</v>
      </c>
      <c r="E4188">
        <v>0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 cm="1">
        <f t="array" ref="O4188">$U$2*_xlfn.IFS(C4188="data_analyst",$V$5,C4188="data_engineer",$V$6,C4188="data_scientist",$V$7)*_xlfn.IFS(E4188=0,$V$12,E4188=1,$V$11)*_xlfn.IFS(F4188=0,$V$17,F4188=1,$V$16)*_xlfn.IFS(G4188=0,$V$22,G4188=1,$V$21)*_xlfn.IFS(H4188=0,$V$27,H4188=1,$V$26)*_xlfn.IFS(I4188=0,$V$32,I4188=1,$V$31)*_xlfn.IFS(J4188=0,$V$37,J4188=1,$V$36)*_xlfn.IFS(K4188=0,$V$42,K4188=1,$V$41)*_xlfn.IFS(L4188=0,$V$47,L4188=1,$V$46)*_xlfn.IFS(M4188=0,$V$52,M4188=1,$V$51)*_xlfn.IFS(N4188=0,$V$57,N4188=1,$V$56)</f>
        <v>5.4477506912595805E-4</v>
      </c>
      <c r="P4188" cm="1">
        <f t="array" ref="P4188">$V$2*_xlfn.IFS(C4188="data_analyst",$X$5,C4188="data_engineer",$X$6,C4188="data_scientist",$X$7)*_xlfn.IFS(E4188=0,$X$12,E4188=1,$X$11)*_xlfn.IFS(F4188=0,$X$17,F4188=1,$X$16)*_xlfn.IFS(G4188=0,$X$22,G4188=1,$X$21)*_xlfn.IFS(H4188=0,$X$27,H4188=1,$X$26)*_xlfn.IFS(I4188=0,$X$32,I4188=1,$X$31)*_xlfn.IFS(J4188=0,$X$37,J4188=1,$X$36)*_xlfn.IFS(K4188=0,$X$42,K4188=1,$X$41)*_xlfn.IFS(L4188=0,$X$47,L4188=1,$X$46)*_xlfn.IFS(M4188=0,$X$52,M4188=1,$X$51)*_xlfn.IFS(N4188=0,$X$57,N4188=1,$X$56)</f>
        <v>6.2062049407093179E-5</v>
      </c>
      <c r="Q4188" cm="1">
        <f t="array" ref="Q4188">$W$2*_xlfn.IFS(C4188="data_analyst",$Z$5,C4188="data_engineer",$Z$6,C4188="data_scientist",$Z$7)*_xlfn.IFS(E4188=0,$Z$12,E4188=1,$Z$11)*_xlfn.IFS(F4188=0,$Z$17,F4188=1,$Z$16)*_xlfn.IFS(G4188=0,$Z$22,G4188=1,$Z$21)*_xlfn.IFS(H4188=0,$Z$27,H4188=1,$Z$26)*_xlfn.IFS(I4188=0,$Z$32,I4188=1,$Z$31)*_xlfn.IFS(J4188=0,$Z$37,J4188=1,$Z$36)*_xlfn.IFS(K4188=0,$Z$42,K4188=1,$Z$41)*_xlfn.IFS(L4188=0,$Z$47,L4188=1,$Z$46)*_xlfn.IFS(M4188=0,$Z$52,M4188=1,$Z$51)*_xlfn.IFS(N4188=0,$Z$57,N4188=1,$Z$56)</f>
        <v>5.0924085574381893E-5</v>
      </c>
      <c r="R4188" t="str" cm="1">
        <f t="array" ref="R4188">_xlfn.IFS(AND(O4188&gt;P4188,O4188&gt;Q4188),"Low",AND(P4188&gt;O4188,P4188&gt;Q4188),"Medium",AND(Q4188&gt;O4188,Q4188&gt;P4188),"High")</f>
        <v>Low</v>
      </c>
      <c r="S4188" t="str">
        <f t="shared" si="132"/>
        <v>F</v>
      </c>
    </row>
    <row r="4189" spans="1:19" x14ac:dyDescent="0.3">
      <c r="A4189" t="s">
        <v>18</v>
      </c>
      <c r="B4189">
        <v>2</v>
      </c>
      <c r="C4189" t="s">
        <v>16</v>
      </c>
      <c r="D4189" t="str">
        <f t="shared" si="131"/>
        <v>Medium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</v>
      </c>
      <c r="O4189" cm="1">
        <f t="array" ref="O4189">$U$2*_xlfn.IFS(C4189="data_analyst",$V$5,C4189="data_engineer",$V$6,C4189="data_scientist",$V$7)*_xlfn.IFS(E4189=0,$V$12,E4189=1,$V$11)*_xlfn.IFS(F4189=0,$V$17,F4189=1,$V$16)*_xlfn.IFS(G4189=0,$V$22,G4189=1,$V$21)*_xlfn.IFS(H4189=0,$V$27,H4189=1,$V$26)*_xlfn.IFS(I4189=0,$V$32,I4189=1,$V$31)*_xlfn.IFS(J4189=0,$V$37,J4189=1,$V$36)*_xlfn.IFS(K4189=0,$V$42,K4189=1,$V$41)*_xlfn.IFS(L4189=0,$V$47,L4189=1,$V$46)*_xlfn.IFS(M4189=0,$V$52,M4189=1,$V$51)*_xlfn.IFS(N4189=0,$V$57,N4189=1,$V$56)</f>
        <v>9.8158665471625626E-4</v>
      </c>
      <c r="P4189" cm="1">
        <f t="array" ref="P4189">$V$2*_xlfn.IFS(C4189="data_analyst",$X$5,C4189="data_engineer",$X$6,C4189="data_scientist",$X$7)*_xlfn.IFS(E4189=0,$X$12,E4189=1,$X$11)*_xlfn.IFS(F4189=0,$X$17,F4189=1,$X$16)*_xlfn.IFS(G4189=0,$X$22,G4189=1,$X$21)*_xlfn.IFS(H4189=0,$X$27,H4189=1,$X$26)*_xlfn.IFS(I4189=0,$X$32,I4189=1,$X$31)*_xlfn.IFS(J4189=0,$X$37,J4189=1,$X$36)*_xlfn.IFS(K4189=0,$X$42,K4189=1,$X$41)*_xlfn.IFS(L4189=0,$X$47,L4189=1,$X$46)*_xlfn.IFS(M4189=0,$X$52,M4189=1,$X$51)*_xlfn.IFS(N4189=0,$X$57,N4189=1,$X$56)</f>
        <v>2.3857500505018192E-3</v>
      </c>
      <c r="Q4189" cm="1">
        <f t="array" ref="Q4189">$W$2*_xlfn.IFS(C4189="data_analyst",$Z$5,C4189="data_engineer",$Z$6,C4189="data_scientist",$Z$7)*_xlfn.IFS(E4189=0,$Z$12,E4189=1,$Z$11)*_xlfn.IFS(F4189=0,$Z$17,F4189=1,$Z$16)*_xlfn.IFS(G4189=0,$Z$22,G4189=1,$Z$21)*_xlfn.IFS(H4189=0,$Z$27,H4189=1,$Z$26)*_xlfn.IFS(I4189=0,$Z$32,I4189=1,$Z$31)*_xlfn.IFS(J4189=0,$Z$37,J4189=1,$Z$36)*_xlfn.IFS(K4189=0,$Z$42,K4189=1,$Z$41)*_xlfn.IFS(L4189=0,$Z$47,L4189=1,$Z$46)*_xlfn.IFS(M4189=0,$Z$52,M4189=1,$Z$51)*_xlfn.IFS(N4189=0,$Z$57,N4189=1,$Z$56)</f>
        <v>4.1294471420828951E-4</v>
      </c>
      <c r="R4189" t="str" cm="1">
        <f t="array" ref="R4189">_xlfn.IFS(AND(O4189&gt;P4189,O4189&gt;Q4189),"Low",AND(P4189&gt;O4189,P4189&gt;Q4189),"Medium",AND(Q4189&gt;O4189,Q4189&gt;P4189),"High")</f>
        <v>Medium</v>
      </c>
      <c r="S4189" t="str">
        <f t="shared" si="132"/>
        <v>T</v>
      </c>
    </row>
    <row r="4190" spans="1:19" x14ac:dyDescent="0.3">
      <c r="A4190" t="s">
        <v>18</v>
      </c>
      <c r="B4190">
        <v>4</v>
      </c>
      <c r="C4190" t="s">
        <v>16</v>
      </c>
      <c r="D4190" t="str">
        <f t="shared" si="131"/>
        <v>Medium</v>
      </c>
      <c r="E4190">
        <v>1</v>
      </c>
      <c r="F4190">
        <v>1</v>
      </c>
      <c r="G4190">
        <v>0</v>
      </c>
      <c r="H4190">
        <v>0</v>
      </c>
      <c r="I4190">
        <v>1</v>
      </c>
      <c r="J4190">
        <v>0</v>
      </c>
      <c r="K4190">
        <v>0</v>
      </c>
      <c r="L4190">
        <v>0</v>
      </c>
      <c r="M4190">
        <v>0</v>
      </c>
      <c r="N4190">
        <v>1</v>
      </c>
      <c r="O4190" cm="1">
        <f t="array" ref="O4190">$U$2*_xlfn.IFS(C4190="data_analyst",$V$5,C4190="data_engineer",$V$6,C4190="data_scientist",$V$7)*_xlfn.IFS(E4190=0,$V$12,E4190=1,$V$11)*_xlfn.IFS(F4190=0,$V$17,F4190=1,$V$16)*_xlfn.IFS(G4190=0,$V$22,G4190=1,$V$21)*_xlfn.IFS(H4190=0,$V$27,H4190=1,$V$26)*_xlfn.IFS(I4190=0,$V$32,I4190=1,$V$31)*_xlfn.IFS(J4190=0,$V$37,J4190=1,$V$36)*_xlfn.IFS(K4190=0,$V$42,K4190=1,$V$41)*_xlfn.IFS(L4190=0,$V$47,L4190=1,$V$46)*_xlfn.IFS(M4190=0,$V$52,M4190=1,$V$51)*_xlfn.IFS(N4190=0,$V$57,N4190=1,$V$56)</f>
        <v>8.5418004966486099E-5</v>
      </c>
      <c r="P4190" cm="1">
        <f t="array" ref="P4190">$V$2*_xlfn.IFS(C4190="data_analyst",$X$5,C4190="data_engineer",$X$6,C4190="data_scientist",$X$7)*_xlfn.IFS(E4190=0,$X$12,E4190=1,$X$11)*_xlfn.IFS(F4190=0,$X$17,F4190=1,$X$16)*_xlfn.IFS(G4190=0,$X$22,G4190=1,$X$21)*_xlfn.IFS(H4190=0,$X$27,H4190=1,$X$26)*_xlfn.IFS(I4190=0,$X$32,I4190=1,$X$31)*_xlfn.IFS(J4190=0,$X$37,J4190=1,$X$36)*_xlfn.IFS(K4190=0,$X$42,K4190=1,$X$41)*_xlfn.IFS(L4190=0,$X$47,L4190=1,$X$46)*_xlfn.IFS(M4190=0,$X$52,M4190=1,$X$51)*_xlfn.IFS(N4190=0,$X$57,N4190=1,$X$56)</f>
        <v>1.9978443026146863E-3</v>
      </c>
      <c r="Q4190" cm="1">
        <f t="array" ref="Q4190">$W$2*_xlfn.IFS(C4190="data_analyst",$Z$5,C4190="data_engineer",$Z$6,C4190="data_scientist",$Z$7)*_xlfn.IFS(E4190=0,$Z$12,E4190=1,$Z$11)*_xlfn.IFS(F4190=0,$Z$17,F4190=1,$Z$16)*_xlfn.IFS(G4190=0,$Z$22,G4190=1,$Z$21)*_xlfn.IFS(H4190=0,$Z$27,H4190=1,$Z$26)*_xlfn.IFS(I4190=0,$Z$32,I4190=1,$Z$31)*_xlfn.IFS(J4190=0,$Z$37,J4190=1,$Z$36)*_xlfn.IFS(K4190=0,$Z$42,K4190=1,$Z$41)*_xlfn.IFS(L4190=0,$Z$47,L4190=1,$Z$46)*_xlfn.IFS(M4190=0,$Z$52,M4190=1,$Z$51)*_xlfn.IFS(N4190=0,$Z$57,N4190=1,$Z$56)</f>
        <v>2.1514397656784883E-4</v>
      </c>
      <c r="R4190" t="str" cm="1">
        <f t="array" ref="R4190">_xlfn.IFS(AND(O4190&gt;P4190,O4190&gt;Q4190),"Low",AND(P4190&gt;O4190,P4190&gt;Q4190),"Medium",AND(Q4190&gt;O4190,Q4190&gt;P4190),"High")</f>
        <v>Medium</v>
      </c>
      <c r="S4190" t="str">
        <f t="shared" si="132"/>
        <v>T</v>
      </c>
    </row>
    <row r="4191" spans="1:19" x14ac:dyDescent="0.3">
      <c r="A4191" t="s">
        <v>18</v>
      </c>
      <c r="B4191">
        <v>3</v>
      </c>
      <c r="C4191" t="s">
        <v>16</v>
      </c>
      <c r="D4191" t="str">
        <f t="shared" si="131"/>
        <v>Medium</v>
      </c>
      <c r="E4191">
        <v>1</v>
      </c>
      <c r="F4191">
        <v>0</v>
      </c>
      <c r="G4191">
        <v>1</v>
      </c>
      <c r="H4191">
        <v>0</v>
      </c>
      <c r="I4191">
        <v>1</v>
      </c>
      <c r="J4191">
        <v>0</v>
      </c>
      <c r="K4191">
        <v>0</v>
      </c>
      <c r="L4191">
        <v>1</v>
      </c>
      <c r="M4191">
        <v>1</v>
      </c>
      <c r="N4191">
        <v>1</v>
      </c>
      <c r="O4191" cm="1">
        <f t="array" ref="O4191">$U$2*_xlfn.IFS(C4191="data_analyst",$V$5,C4191="data_engineer",$V$6,C4191="data_scientist",$V$7)*_xlfn.IFS(E4191=0,$V$12,E4191=1,$V$11)*_xlfn.IFS(F4191=0,$V$17,F4191=1,$V$16)*_xlfn.IFS(G4191=0,$V$22,G4191=1,$V$21)*_xlfn.IFS(H4191=0,$V$27,H4191=1,$V$26)*_xlfn.IFS(I4191=0,$V$32,I4191=1,$V$31)*_xlfn.IFS(J4191=0,$V$37,J4191=1,$V$36)*_xlfn.IFS(K4191=0,$V$42,K4191=1,$V$41)*_xlfn.IFS(L4191=0,$V$47,L4191=1,$V$46)*_xlfn.IFS(M4191=0,$V$52,M4191=1,$V$51)*_xlfn.IFS(N4191=0,$V$57,N4191=1,$V$56)</f>
        <v>4.8680077630695443E-8</v>
      </c>
      <c r="P4191" cm="1">
        <f t="array" ref="P4191">$V$2*_xlfn.IFS(C4191="data_analyst",$X$5,C4191="data_engineer",$X$6,C4191="data_scientist",$X$7)*_xlfn.IFS(E4191=0,$X$12,E4191=1,$X$11)*_xlfn.IFS(F4191=0,$X$17,F4191=1,$X$16)*_xlfn.IFS(G4191=0,$X$22,G4191=1,$X$21)*_xlfn.IFS(H4191=0,$X$27,H4191=1,$X$26)*_xlfn.IFS(I4191=0,$X$32,I4191=1,$X$31)*_xlfn.IFS(J4191=0,$X$37,J4191=1,$X$36)*_xlfn.IFS(K4191=0,$X$42,K4191=1,$X$41)*_xlfn.IFS(L4191=0,$X$47,L4191=1,$X$46)*_xlfn.IFS(M4191=0,$X$52,M4191=1,$X$51)*_xlfn.IFS(N4191=0,$X$57,N4191=1,$X$56)</f>
        <v>6.8271871274156511E-4</v>
      </c>
      <c r="Q4191" cm="1">
        <f t="array" ref="Q4191">$W$2*_xlfn.IFS(C4191="data_analyst",$Z$5,C4191="data_engineer",$Z$6,C4191="data_scientist",$Z$7)*_xlfn.IFS(E4191=0,$Z$12,E4191=1,$Z$11)*_xlfn.IFS(F4191=0,$Z$17,F4191=1,$Z$16)*_xlfn.IFS(G4191=0,$Z$22,G4191=1,$Z$21)*_xlfn.IFS(H4191=0,$Z$27,H4191=1,$Z$26)*_xlfn.IFS(I4191=0,$Z$32,I4191=1,$Z$31)*_xlfn.IFS(J4191=0,$Z$37,J4191=1,$Z$36)*_xlfn.IFS(K4191=0,$Z$42,K4191=1,$Z$41)*_xlfn.IFS(L4191=0,$Z$47,L4191=1,$Z$46)*_xlfn.IFS(M4191=0,$Z$52,M4191=1,$Z$51)*_xlfn.IFS(N4191=0,$Z$57,N4191=1,$Z$56)</f>
        <v>1.6450755990394431E-5</v>
      </c>
      <c r="R4191" t="str" cm="1">
        <f t="array" ref="R4191">_xlfn.IFS(AND(O4191&gt;P4191,O4191&gt;Q4191),"Low",AND(P4191&gt;O4191,P4191&gt;Q4191),"Medium",AND(Q4191&gt;O4191,Q4191&gt;P4191),"High")</f>
        <v>Medium</v>
      </c>
      <c r="S4191" t="str">
        <f t="shared" si="132"/>
        <v>T</v>
      </c>
    </row>
    <row r="4192" spans="1:19" x14ac:dyDescent="0.3">
      <c r="A4192" t="s">
        <v>18</v>
      </c>
      <c r="B4192">
        <v>7</v>
      </c>
      <c r="C4192" t="s">
        <v>16</v>
      </c>
      <c r="D4192" t="str">
        <f t="shared" si="131"/>
        <v>Medium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</v>
      </c>
      <c r="O4192" cm="1">
        <f t="array" ref="O4192">$U$2*_xlfn.IFS(C4192="data_analyst",$V$5,C4192="data_engineer",$V$6,C4192="data_scientist",$V$7)*_xlfn.IFS(E4192=0,$V$12,E4192=1,$V$11)*_xlfn.IFS(F4192=0,$V$17,F4192=1,$V$16)*_xlfn.IFS(G4192=0,$V$22,G4192=1,$V$21)*_xlfn.IFS(H4192=0,$V$27,H4192=1,$V$26)*_xlfn.IFS(I4192=0,$V$32,I4192=1,$V$31)*_xlfn.IFS(J4192=0,$V$37,J4192=1,$V$36)*_xlfn.IFS(K4192=0,$V$42,K4192=1,$V$41)*_xlfn.IFS(L4192=0,$V$47,L4192=1,$V$46)*_xlfn.IFS(M4192=0,$V$52,M4192=1,$V$51)*_xlfn.IFS(N4192=0,$V$57,N4192=1,$V$56)</f>
        <v>2.0920506939546106E-3</v>
      </c>
      <c r="P4192" cm="1">
        <f t="array" ref="P4192">$V$2*_xlfn.IFS(C4192="data_analyst",$X$5,C4192="data_engineer",$X$6,C4192="data_scientist",$X$7)*_xlfn.IFS(E4192=0,$X$12,E4192=1,$X$11)*_xlfn.IFS(F4192=0,$X$17,F4192=1,$X$16)*_xlfn.IFS(G4192=0,$X$22,G4192=1,$X$21)*_xlfn.IFS(H4192=0,$X$27,H4192=1,$X$26)*_xlfn.IFS(I4192=0,$X$32,I4192=1,$X$31)*_xlfn.IFS(J4192=0,$X$37,J4192=1,$X$36)*_xlfn.IFS(K4192=0,$X$42,K4192=1,$X$41)*_xlfn.IFS(L4192=0,$X$47,L4192=1,$X$46)*_xlfn.IFS(M4192=0,$X$52,M4192=1,$X$51)*_xlfn.IFS(N4192=0,$X$57,N4192=1,$X$56)</f>
        <v>9.1482141793706887E-4</v>
      </c>
      <c r="Q4192" cm="1">
        <f t="array" ref="Q4192">$W$2*_xlfn.IFS(C4192="data_analyst",$Z$5,C4192="data_engineer",$Z$6,C4192="data_scientist",$Z$7)*_xlfn.IFS(E4192=0,$Z$12,E4192=1,$Z$11)*_xlfn.IFS(F4192=0,$Z$17,F4192=1,$Z$16)*_xlfn.IFS(G4192=0,$Z$22,G4192=1,$Z$21)*_xlfn.IFS(H4192=0,$Z$27,H4192=1,$Z$26)*_xlfn.IFS(I4192=0,$Z$32,I4192=1,$Z$31)*_xlfn.IFS(J4192=0,$Z$37,J4192=1,$Z$36)*_xlfn.IFS(K4192=0,$Z$42,K4192=1,$Z$41)*_xlfn.IFS(L4192=0,$Z$47,L4192=1,$Z$46)*_xlfn.IFS(M4192=0,$Z$52,M4192=1,$Z$51)*_xlfn.IFS(N4192=0,$Z$57,N4192=1,$Z$56)</f>
        <v>3.1077282615675386E-4</v>
      </c>
      <c r="R4192" t="str" cm="1">
        <f t="array" ref="R4192">_xlfn.IFS(AND(O4192&gt;P4192,O4192&gt;Q4192),"Low",AND(P4192&gt;O4192,P4192&gt;Q4192),"Medium",AND(Q4192&gt;O4192,Q4192&gt;P4192),"High")</f>
        <v>Low</v>
      </c>
      <c r="S4192" t="str">
        <f t="shared" si="132"/>
        <v>F</v>
      </c>
    </row>
    <row r="4193" spans="1:19" x14ac:dyDescent="0.3">
      <c r="A4193" t="s">
        <v>18</v>
      </c>
      <c r="B4193">
        <v>4</v>
      </c>
      <c r="C4193" t="s">
        <v>16</v>
      </c>
      <c r="D4193" t="str">
        <f t="shared" si="131"/>
        <v>Medium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O4193" cm="1">
        <f t="array" ref="O4193">$U$2*_xlfn.IFS(C4193="data_analyst",$V$5,C4193="data_engineer",$V$6,C4193="data_scientist",$V$7)*_xlfn.IFS(E4193=0,$V$12,E4193=1,$V$11)*_xlfn.IFS(F4193=0,$V$17,F4193=1,$V$16)*_xlfn.IFS(G4193=0,$V$22,G4193=1,$V$21)*_xlfn.IFS(H4193=0,$V$27,H4193=1,$V$26)*_xlfn.IFS(I4193=0,$V$32,I4193=1,$V$31)*_xlfn.IFS(J4193=0,$V$37,J4193=1,$V$36)*_xlfn.IFS(K4193=0,$V$42,K4193=1,$V$41)*_xlfn.IFS(L4193=0,$V$47,L4193=1,$V$46)*_xlfn.IFS(M4193=0,$V$52,M4193=1,$V$51)*_xlfn.IFS(N4193=0,$V$57,N4193=1,$V$56)</f>
        <v>2.0920506939546106E-3</v>
      </c>
      <c r="P4193" cm="1">
        <f t="array" ref="P4193">$V$2*_xlfn.IFS(C4193="data_analyst",$X$5,C4193="data_engineer",$X$6,C4193="data_scientist",$X$7)*_xlfn.IFS(E4193=0,$X$12,E4193=1,$X$11)*_xlfn.IFS(F4193=0,$X$17,F4193=1,$X$16)*_xlfn.IFS(G4193=0,$X$22,G4193=1,$X$21)*_xlfn.IFS(H4193=0,$X$27,H4193=1,$X$26)*_xlfn.IFS(I4193=0,$X$32,I4193=1,$X$31)*_xlfn.IFS(J4193=0,$X$37,J4193=1,$X$36)*_xlfn.IFS(K4193=0,$X$42,K4193=1,$X$41)*_xlfn.IFS(L4193=0,$X$47,L4193=1,$X$46)*_xlfn.IFS(M4193=0,$X$52,M4193=1,$X$51)*_xlfn.IFS(N4193=0,$X$57,N4193=1,$X$56)</f>
        <v>9.1482141793706887E-4</v>
      </c>
      <c r="Q4193" cm="1">
        <f t="array" ref="Q4193">$W$2*_xlfn.IFS(C4193="data_analyst",$Z$5,C4193="data_engineer",$Z$6,C4193="data_scientist",$Z$7)*_xlfn.IFS(E4193=0,$Z$12,E4193=1,$Z$11)*_xlfn.IFS(F4193=0,$Z$17,F4193=1,$Z$16)*_xlfn.IFS(G4193=0,$Z$22,G4193=1,$Z$21)*_xlfn.IFS(H4193=0,$Z$27,H4193=1,$Z$26)*_xlfn.IFS(I4193=0,$Z$32,I4193=1,$Z$31)*_xlfn.IFS(J4193=0,$Z$37,J4193=1,$Z$36)*_xlfn.IFS(K4193=0,$Z$42,K4193=1,$Z$41)*_xlfn.IFS(L4193=0,$Z$47,L4193=1,$Z$46)*_xlfn.IFS(M4193=0,$Z$52,M4193=1,$Z$51)*_xlfn.IFS(N4193=0,$Z$57,N4193=1,$Z$56)</f>
        <v>3.1077282615675386E-4</v>
      </c>
      <c r="R4193" t="str" cm="1">
        <f t="array" ref="R4193">_xlfn.IFS(AND(O4193&gt;P4193,O4193&gt;Q4193),"Low",AND(P4193&gt;O4193,P4193&gt;Q4193),"Medium",AND(Q4193&gt;O4193,Q4193&gt;P4193),"High")</f>
        <v>Low</v>
      </c>
      <c r="S4193" t="str">
        <f t="shared" si="132"/>
        <v>F</v>
      </c>
    </row>
    <row r="4194" spans="1:19" x14ac:dyDescent="0.3">
      <c r="A4194" t="s">
        <v>18</v>
      </c>
      <c r="B4194">
        <v>4</v>
      </c>
      <c r="C4194" t="s">
        <v>16</v>
      </c>
      <c r="D4194" t="str">
        <f t="shared" si="131"/>
        <v>Medium</v>
      </c>
      <c r="E4194">
        <v>0</v>
      </c>
      <c r="F4194">
        <v>0</v>
      </c>
      <c r="G4194">
        <v>1</v>
      </c>
      <c r="H4194">
        <v>1</v>
      </c>
      <c r="I4194">
        <v>1</v>
      </c>
      <c r="J4194">
        <v>0</v>
      </c>
      <c r="K4194">
        <v>1</v>
      </c>
      <c r="L4194">
        <v>0</v>
      </c>
      <c r="M4194">
        <v>1</v>
      </c>
      <c r="N4194">
        <v>1</v>
      </c>
      <c r="O4194" cm="1">
        <f t="array" ref="O4194">$U$2*_xlfn.IFS(C4194="data_analyst",$V$5,C4194="data_engineer",$V$6,C4194="data_scientist",$V$7)*_xlfn.IFS(E4194=0,$V$12,E4194=1,$V$11)*_xlfn.IFS(F4194=0,$V$17,F4194=1,$V$16)*_xlfn.IFS(G4194=0,$V$22,G4194=1,$V$21)*_xlfn.IFS(H4194=0,$V$27,H4194=1,$V$26)*_xlfn.IFS(I4194=0,$V$32,I4194=1,$V$31)*_xlfn.IFS(J4194=0,$V$37,J4194=1,$V$36)*_xlfn.IFS(K4194=0,$V$42,K4194=1,$V$41)*_xlfn.IFS(L4194=0,$V$47,L4194=1,$V$46)*_xlfn.IFS(M4194=0,$V$52,M4194=1,$V$51)*_xlfn.IFS(N4194=0,$V$57,N4194=1,$V$56)</f>
        <v>1.5223573800170173E-7</v>
      </c>
      <c r="P4194" cm="1">
        <f t="array" ref="P4194">$V$2*_xlfn.IFS(C4194="data_analyst",$X$5,C4194="data_engineer",$X$6,C4194="data_scientist",$X$7)*_xlfn.IFS(E4194=0,$X$12,E4194=1,$X$11)*_xlfn.IFS(F4194=0,$X$17,F4194=1,$X$16)*_xlfn.IFS(G4194=0,$X$22,G4194=1,$X$21)*_xlfn.IFS(H4194=0,$X$27,H4194=1,$X$26)*_xlfn.IFS(I4194=0,$X$32,I4194=1,$X$31)*_xlfn.IFS(J4194=0,$X$37,J4194=1,$X$36)*_xlfn.IFS(K4194=0,$X$42,K4194=1,$X$41)*_xlfn.IFS(L4194=0,$X$47,L4194=1,$X$46)*_xlfn.IFS(M4194=0,$X$52,M4194=1,$X$51)*_xlfn.IFS(N4194=0,$X$57,N4194=1,$X$56)</f>
        <v>7.3625015423373842E-5</v>
      </c>
      <c r="Q4194" cm="1">
        <f t="array" ref="Q4194">$W$2*_xlfn.IFS(C4194="data_analyst",$Z$5,C4194="data_engineer",$Z$6,C4194="data_scientist",$Z$7)*_xlfn.IFS(E4194=0,$Z$12,E4194=1,$Z$11)*_xlfn.IFS(F4194=0,$Z$17,F4194=1,$Z$16)*_xlfn.IFS(G4194=0,$Z$22,G4194=1,$Z$21)*_xlfn.IFS(H4194=0,$Z$27,H4194=1,$Z$26)*_xlfn.IFS(I4194=0,$Z$32,I4194=1,$Z$31)*_xlfn.IFS(J4194=0,$Z$37,J4194=1,$Z$36)*_xlfn.IFS(K4194=0,$Z$42,K4194=1,$Z$41)*_xlfn.IFS(L4194=0,$Z$47,L4194=1,$Z$46)*_xlfn.IFS(M4194=0,$Z$52,M4194=1,$Z$51)*_xlfn.IFS(N4194=0,$Z$57,N4194=1,$Z$56)</f>
        <v>3.196807863195158E-6</v>
      </c>
      <c r="R4194" t="str" cm="1">
        <f t="array" ref="R4194">_xlfn.IFS(AND(O4194&gt;P4194,O4194&gt;Q4194),"Low",AND(P4194&gt;O4194,P4194&gt;Q4194),"Medium",AND(Q4194&gt;O4194,Q4194&gt;P4194),"High")</f>
        <v>Medium</v>
      </c>
      <c r="S4194" t="str">
        <f t="shared" si="132"/>
        <v>T</v>
      </c>
    </row>
    <row r="4195" spans="1:19" x14ac:dyDescent="0.3">
      <c r="A4195" t="s">
        <v>18</v>
      </c>
      <c r="B4195">
        <v>2</v>
      </c>
      <c r="C4195" t="s">
        <v>16</v>
      </c>
      <c r="D4195" t="str">
        <f t="shared" si="131"/>
        <v>Medium</v>
      </c>
      <c r="E4195">
        <v>1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1</v>
      </c>
      <c r="O4195" cm="1">
        <f t="array" ref="O4195">$U$2*_xlfn.IFS(C4195="data_analyst",$V$5,C4195="data_engineer",$V$6,C4195="data_scientist",$V$7)*_xlfn.IFS(E4195=0,$V$12,E4195=1,$V$11)*_xlfn.IFS(F4195=0,$V$17,F4195=1,$V$16)*_xlfn.IFS(G4195=0,$V$22,G4195=1,$V$21)*_xlfn.IFS(H4195=0,$V$27,H4195=1,$V$26)*_xlfn.IFS(I4195=0,$V$32,I4195=1,$V$31)*_xlfn.IFS(J4195=0,$V$37,J4195=1,$V$36)*_xlfn.IFS(K4195=0,$V$42,K4195=1,$V$41)*_xlfn.IFS(L4195=0,$V$47,L4195=1,$V$46)*_xlfn.IFS(M4195=0,$V$52,M4195=1,$V$51)*_xlfn.IFS(N4195=0,$V$57,N4195=1,$V$56)</f>
        <v>1.083694706240334E-4</v>
      </c>
      <c r="P4195" cm="1">
        <f t="array" ref="P4195">$V$2*_xlfn.IFS(C4195="data_analyst",$X$5,C4195="data_engineer",$X$6,C4195="data_scientist",$X$7)*_xlfn.IFS(E4195=0,$X$12,E4195=1,$X$11)*_xlfn.IFS(F4195=0,$X$17,F4195=1,$X$16)*_xlfn.IFS(G4195=0,$X$22,G4195=1,$X$21)*_xlfn.IFS(H4195=0,$X$27,H4195=1,$X$26)*_xlfn.IFS(I4195=0,$X$32,I4195=1,$X$31)*_xlfn.IFS(J4195=0,$X$37,J4195=1,$X$36)*_xlfn.IFS(K4195=0,$X$42,K4195=1,$X$41)*_xlfn.IFS(L4195=0,$X$47,L4195=1,$X$46)*_xlfn.IFS(M4195=0,$X$52,M4195=1,$X$51)*_xlfn.IFS(N4195=0,$X$57,N4195=1,$X$56)</f>
        <v>1.5467970370021166E-3</v>
      </c>
      <c r="Q4195" cm="1">
        <f t="array" ref="Q4195">$W$2*_xlfn.IFS(C4195="data_analyst",$Z$5,C4195="data_engineer",$Z$6,C4195="data_scientist",$Z$7)*_xlfn.IFS(E4195=0,$Z$12,E4195=1,$Z$11)*_xlfn.IFS(F4195=0,$Z$17,F4195=1,$Z$16)*_xlfn.IFS(G4195=0,$Z$22,G4195=1,$Z$21)*_xlfn.IFS(H4195=0,$Z$27,H4195=1,$Z$26)*_xlfn.IFS(I4195=0,$Z$32,I4195=1,$Z$31)*_xlfn.IFS(J4195=0,$Z$37,J4195=1,$Z$36)*_xlfn.IFS(K4195=0,$Z$42,K4195=1,$Z$41)*_xlfn.IFS(L4195=0,$Z$47,L4195=1,$Z$46)*_xlfn.IFS(M4195=0,$Z$52,M4195=1,$Z$51)*_xlfn.IFS(N4195=0,$Z$57,N4195=1,$Z$56)</f>
        <v>1.3808391035450977E-4</v>
      </c>
      <c r="R4195" t="str" cm="1">
        <f t="array" ref="R4195">_xlfn.IFS(AND(O4195&gt;P4195,O4195&gt;Q4195),"Low",AND(P4195&gt;O4195,P4195&gt;Q4195),"Medium",AND(Q4195&gt;O4195,Q4195&gt;P4195),"High")</f>
        <v>Medium</v>
      </c>
      <c r="S4195" t="str">
        <f t="shared" si="132"/>
        <v>T</v>
      </c>
    </row>
    <row r="4196" spans="1:19" x14ac:dyDescent="0.3">
      <c r="A4196" t="s">
        <v>18</v>
      </c>
      <c r="B4196">
        <v>7</v>
      </c>
      <c r="C4196" t="s">
        <v>16</v>
      </c>
      <c r="D4196" t="str">
        <f t="shared" si="131"/>
        <v>Medium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 cm="1">
        <f t="array" ref="O4196">$U$2*_xlfn.IFS(C4196="data_analyst",$V$5,C4196="data_engineer",$V$6,C4196="data_scientist",$V$7)*_xlfn.IFS(E4196=0,$V$12,E4196=1,$V$11)*_xlfn.IFS(F4196=0,$V$17,F4196=1,$V$16)*_xlfn.IFS(G4196=0,$V$22,G4196=1,$V$21)*_xlfn.IFS(H4196=0,$V$27,H4196=1,$V$26)*_xlfn.IFS(I4196=0,$V$32,I4196=1,$V$31)*_xlfn.IFS(J4196=0,$V$37,J4196=1,$V$36)*_xlfn.IFS(K4196=0,$V$42,K4196=1,$V$41)*_xlfn.IFS(L4196=0,$V$47,L4196=1,$V$46)*_xlfn.IFS(M4196=0,$V$52,M4196=1,$V$51)*_xlfn.IFS(N4196=0,$V$57,N4196=1,$V$56)</f>
        <v>4.18121778943375E-4</v>
      </c>
      <c r="P4196" cm="1">
        <f t="array" ref="P4196">$V$2*_xlfn.IFS(C4196="data_analyst",$X$5,C4196="data_engineer",$X$6,C4196="data_scientist",$X$7)*_xlfn.IFS(E4196=0,$X$12,E4196=1,$X$11)*_xlfn.IFS(F4196=0,$X$17,F4196=1,$X$16)*_xlfn.IFS(G4196=0,$X$22,G4196=1,$X$21)*_xlfn.IFS(H4196=0,$X$27,H4196=1,$X$26)*_xlfn.IFS(I4196=0,$X$32,I4196=1,$X$31)*_xlfn.IFS(J4196=0,$X$37,J4196=1,$X$36)*_xlfn.IFS(K4196=0,$X$42,K4196=1,$X$41)*_xlfn.IFS(L4196=0,$X$47,L4196=1,$X$46)*_xlfn.IFS(M4196=0,$X$52,M4196=1,$X$51)*_xlfn.IFS(N4196=0,$X$57,N4196=1,$X$56)</f>
        <v>5.3501766730252742E-5</v>
      </c>
      <c r="Q4196" cm="1">
        <f t="array" ref="Q4196">$W$2*_xlfn.IFS(C4196="data_analyst",$Z$5,C4196="data_engineer",$Z$6,C4196="data_scientist",$Z$7)*_xlfn.IFS(E4196=0,$Z$12,E4196=1,$Z$11)*_xlfn.IFS(F4196=0,$Z$17,F4196=1,$Z$16)*_xlfn.IFS(G4196=0,$Z$22,G4196=1,$Z$21)*_xlfn.IFS(H4196=0,$Z$27,H4196=1,$Z$26)*_xlfn.IFS(I4196=0,$Z$32,I4196=1,$Z$31)*_xlfn.IFS(J4196=0,$Z$37,J4196=1,$Z$36)*_xlfn.IFS(K4196=0,$Z$42,K4196=1,$Z$41)*_xlfn.IFS(L4196=0,$Z$47,L4196=1,$Z$46)*_xlfn.IFS(M4196=0,$Z$52,M4196=1,$Z$51)*_xlfn.IFS(N4196=0,$Z$57,N4196=1,$Z$56)</f>
        <v>4.8014137827274365E-5</v>
      </c>
      <c r="R4196" t="str" cm="1">
        <f t="array" ref="R4196">_xlfn.IFS(AND(O4196&gt;P4196,O4196&gt;Q4196),"Low",AND(P4196&gt;O4196,P4196&gt;Q4196),"Medium",AND(Q4196&gt;O4196,Q4196&gt;P4196),"High")</f>
        <v>Low</v>
      </c>
      <c r="S4196" t="str">
        <f t="shared" si="132"/>
        <v>F</v>
      </c>
    </row>
    <row r="4197" spans="1:19" x14ac:dyDescent="0.3">
      <c r="A4197" t="s">
        <v>18</v>
      </c>
      <c r="B4197">
        <v>4</v>
      </c>
      <c r="C4197" t="s">
        <v>16</v>
      </c>
      <c r="D4197" t="str">
        <f t="shared" si="131"/>
        <v>Medium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</v>
      </c>
      <c r="O4197" cm="1">
        <f t="array" ref="O4197">$U$2*_xlfn.IFS(C4197="data_analyst",$V$5,C4197="data_engineer",$V$6,C4197="data_scientist",$V$7)*_xlfn.IFS(E4197=0,$V$12,E4197=1,$V$11)*_xlfn.IFS(F4197=0,$V$17,F4197=1,$V$16)*_xlfn.IFS(G4197=0,$V$22,G4197=1,$V$21)*_xlfn.IFS(H4197=0,$V$27,H4197=1,$V$26)*_xlfn.IFS(I4197=0,$V$32,I4197=1,$V$31)*_xlfn.IFS(J4197=0,$V$37,J4197=1,$V$36)*_xlfn.IFS(K4197=0,$V$42,K4197=1,$V$41)*_xlfn.IFS(L4197=0,$V$47,L4197=1,$V$46)*_xlfn.IFS(M4197=0,$V$52,M4197=1,$V$51)*_xlfn.IFS(N4197=0,$V$57,N4197=1,$V$56)</f>
        <v>2.0920506939546106E-3</v>
      </c>
      <c r="P4197" cm="1">
        <f t="array" ref="P4197">$V$2*_xlfn.IFS(C4197="data_analyst",$X$5,C4197="data_engineer",$X$6,C4197="data_scientist",$X$7)*_xlfn.IFS(E4197=0,$X$12,E4197=1,$X$11)*_xlfn.IFS(F4197=0,$X$17,F4197=1,$X$16)*_xlfn.IFS(G4197=0,$X$22,G4197=1,$X$21)*_xlfn.IFS(H4197=0,$X$27,H4197=1,$X$26)*_xlfn.IFS(I4197=0,$X$32,I4197=1,$X$31)*_xlfn.IFS(J4197=0,$X$37,J4197=1,$X$36)*_xlfn.IFS(K4197=0,$X$42,K4197=1,$X$41)*_xlfn.IFS(L4197=0,$X$47,L4197=1,$X$46)*_xlfn.IFS(M4197=0,$X$52,M4197=1,$X$51)*_xlfn.IFS(N4197=0,$X$57,N4197=1,$X$56)</f>
        <v>9.1482141793706887E-4</v>
      </c>
      <c r="Q4197" cm="1">
        <f t="array" ref="Q4197">$W$2*_xlfn.IFS(C4197="data_analyst",$Z$5,C4197="data_engineer",$Z$6,C4197="data_scientist",$Z$7)*_xlfn.IFS(E4197=0,$Z$12,E4197=1,$Z$11)*_xlfn.IFS(F4197=0,$Z$17,F4197=1,$Z$16)*_xlfn.IFS(G4197=0,$Z$22,G4197=1,$Z$21)*_xlfn.IFS(H4197=0,$Z$27,H4197=1,$Z$26)*_xlfn.IFS(I4197=0,$Z$32,I4197=1,$Z$31)*_xlfn.IFS(J4197=0,$Z$37,J4197=1,$Z$36)*_xlfn.IFS(K4197=0,$Z$42,K4197=1,$Z$41)*_xlfn.IFS(L4197=0,$Z$47,L4197=1,$Z$46)*_xlfn.IFS(M4197=0,$Z$52,M4197=1,$Z$51)*_xlfn.IFS(N4197=0,$Z$57,N4197=1,$Z$56)</f>
        <v>3.1077282615675386E-4</v>
      </c>
      <c r="R4197" t="str" cm="1">
        <f t="array" ref="R4197">_xlfn.IFS(AND(O4197&gt;P4197,O4197&gt;Q4197),"Low",AND(P4197&gt;O4197,P4197&gt;Q4197),"Medium",AND(Q4197&gt;O4197,Q4197&gt;P4197),"High")</f>
        <v>Low</v>
      </c>
      <c r="S4197" t="str">
        <f t="shared" si="132"/>
        <v>F</v>
      </c>
    </row>
    <row r="4198" spans="1:19" x14ac:dyDescent="0.3">
      <c r="A4198" t="s">
        <v>18</v>
      </c>
      <c r="B4198">
        <v>0</v>
      </c>
      <c r="C4198" t="s">
        <v>16</v>
      </c>
      <c r="D4198" t="str">
        <f t="shared" si="131"/>
        <v>Medium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0</v>
      </c>
      <c r="L4198">
        <v>1</v>
      </c>
      <c r="M4198">
        <v>0</v>
      </c>
      <c r="N4198">
        <v>1</v>
      </c>
      <c r="O4198" cm="1">
        <f t="array" ref="O4198">$U$2*_xlfn.IFS(C4198="data_analyst",$V$5,C4198="data_engineer",$V$6,C4198="data_scientist",$V$7)*_xlfn.IFS(E4198=0,$V$12,E4198=1,$V$11)*_xlfn.IFS(F4198=0,$V$17,F4198=1,$V$16)*_xlfn.IFS(G4198=0,$V$22,G4198=1,$V$21)*_xlfn.IFS(H4198=0,$V$27,H4198=1,$V$26)*_xlfn.IFS(I4198=0,$V$32,I4198=1,$V$31)*_xlfn.IFS(J4198=0,$V$37,J4198=1,$V$36)*_xlfn.IFS(K4198=0,$V$42,K4198=1,$V$41)*_xlfn.IFS(L4198=0,$V$47,L4198=1,$V$46)*_xlfn.IFS(M4198=0,$V$52,M4198=1,$V$51)*_xlfn.IFS(N4198=0,$V$57,N4198=1,$V$56)</f>
        <v>9.2019844556236203E-8</v>
      </c>
      <c r="P4198" cm="1">
        <f t="array" ref="P4198">$V$2*_xlfn.IFS(C4198="data_analyst",$X$5,C4198="data_engineer",$X$6,C4198="data_scientist",$X$7)*_xlfn.IFS(E4198=0,$X$12,E4198=1,$X$11)*_xlfn.IFS(F4198=0,$X$17,F4198=1,$X$16)*_xlfn.IFS(G4198=0,$X$22,G4198=1,$X$21)*_xlfn.IFS(H4198=0,$X$27,H4198=1,$X$26)*_xlfn.IFS(I4198=0,$X$32,I4198=1,$X$31)*_xlfn.IFS(J4198=0,$X$37,J4198=1,$X$36)*_xlfn.IFS(K4198=0,$X$42,K4198=1,$X$41)*_xlfn.IFS(L4198=0,$X$47,L4198=1,$X$46)*_xlfn.IFS(M4198=0,$X$52,M4198=1,$X$51)*_xlfn.IFS(N4198=0,$X$57,N4198=1,$X$56)</f>
        <v>3.0006338876671461E-4</v>
      </c>
      <c r="Q4198" cm="1">
        <f t="array" ref="Q4198">$W$2*_xlfn.IFS(C4198="data_analyst",$Z$5,C4198="data_engineer",$Z$6,C4198="data_scientist",$Z$7)*_xlfn.IFS(E4198=0,$Z$12,E4198=1,$Z$11)*_xlfn.IFS(F4198=0,$Z$17,F4198=1,$Z$16)*_xlfn.IFS(G4198=0,$Z$22,G4198=1,$Z$21)*_xlfn.IFS(H4198=0,$Z$27,H4198=1,$Z$26)*_xlfn.IFS(I4198=0,$Z$32,I4198=1,$Z$31)*_xlfn.IFS(J4198=0,$Z$37,J4198=1,$Z$36)*_xlfn.IFS(K4198=0,$Z$42,K4198=1,$Z$41)*_xlfn.IFS(L4198=0,$Z$47,L4198=1,$Z$46)*_xlfn.IFS(M4198=0,$Z$52,M4198=1,$Z$51)*_xlfn.IFS(N4198=0,$Z$57,N4198=1,$Z$56)</f>
        <v>8.3615990525974988E-6</v>
      </c>
      <c r="R4198" t="str" cm="1">
        <f t="array" ref="R4198">_xlfn.IFS(AND(O4198&gt;P4198,O4198&gt;Q4198),"Low",AND(P4198&gt;O4198,P4198&gt;Q4198),"Medium",AND(Q4198&gt;O4198,Q4198&gt;P4198),"High")</f>
        <v>Medium</v>
      </c>
      <c r="S4198" t="str">
        <f t="shared" si="132"/>
        <v>T</v>
      </c>
    </row>
    <row r="4199" spans="1:19" x14ac:dyDescent="0.3">
      <c r="A4199" t="s">
        <v>18</v>
      </c>
      <c r="B4199">
        <v>0</v>
      </c>
      <c r="C4199" t="s">
        <v>16</v>
      </c>
      <c r="D4199" t="str">
        <f t="shared" si="131"/>
        <v>Medium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 cm="1">
        <f t="array" ref="O4199">$U$2*_xlfn.IFS(C4199="data_analyst",$V$5,C4199="data_engineer",$V$6,C4199="data_scientist",$V$7)*_xlfn.IFS(E4199=0,$V$12,E4199=1,$V$11)*_xlfn.IFS(F4199=0,$V$17,F4199=1,$V$16)*_xlfn.IFS(G4199=0,$V$22,G4199=1,$V$21)*_xlfn.IFS(H4199=0,$V$27,H4199=1,$V$26)*_xlfn.IFS(I4199=0,$V$32,I4199=1,$V$31)*_xlfn.IFS(J4199=0,$V$37,J4199=1,$V$36)*_xlfn.IFS(K4199=0,$V$42,K4199=1,$V$41)*_xlfn.IFS(L4199=0,$V$47,L4199=1,$V$46)*_xlfn.IFS(M4199=0,$V$52,M4199=1,$V$51)*_xlfn.IFS(N4199=0,$V$57,N4199=1,$V$56)</f>
        <v>1.9618203298946539E-4</v>
      </c>
      <c r="P4199" cm="1">
        <f t="array" ref="P4199">$V$2*_xlfn.IFS(C4199="data_analyst",$X$5,C4199="data_engineer",$X$6,C4199="data_scientist",$X$7)*_xlfn.IFS(E4199=0,$X$12,E4199=1,$X$11)*_xlfn.IFS(F4199=0,$X$17,F4199=1,$X$16)*_xlfn.IFS(G4199=0,$X$22,G4199=1,$X$21)*_xlfn.IFS(H4199=0,$X$27,H4199=1,$X$26)*_xlfn.IFS(I4199=0,$X$32,I4199=1,$X$31)*_xlfn.IFS(J4199=0,$X$37,J4199=1,$X$36)*_xlfn.IFS(K4199=0,$X$42,K4199=1,$X$41)*_xlfn.IFS(L4199=0,$X$47,L4199=1,$X$46)*_xlfn.IFS(M4199=0,$X$52,M4199=1,$X$51)*_xlfn.IFS(N4199=0,$X$57,N4199=1,$X$56)</f>
        <v>1.3952651323628892E-4</v>
      </c>
      <c r="Q4199" cm="1">
        <f t="array" ref="Q4199">$W$2*_xlfn.IFS(C4199="data_analyst",$Z$5,C4199="data_engineer",$Z$6,C4199="data_scientist",$Z$7)*_xlfn.IFS(E4199=0,$Z$12,E4199=1,$Z$11)*_xlfn.IFS(F4199=0,$Z$17,F4199=1,$Z$16)*_xlfn.IFS(G4199=0,$Z$22,G4199=1,$Z$21)*_xlfn.IFS(H4199=0,$Z$27,H4199=1,$Z$26)*_xlfn.IFS(I4199=0,$Z$32,I4199=1,$Z$31)*_xlfn.IFS(J4199=0,$Z$37,J4199=1,$Z$36)*_xlfn.IFS(K4199=0,$Z$42,K4199=1,$Z$41)*_xlfn.IFS(L4199=0,$Z$47,L4199=1,$Z$46)*_xlfn.IFS(M4199=0,$Z$52,M4199=1,$Z$51)*_xlfn.IFS(N4199=0,$Z$57,N4199=1,$Z$56)</f>
        <v>6.3799607797885132E-5</v>
      </c>
      <c r="R4199" t="str" cm="1">
        <f t="array" ref="R4199">_xlfn.IFS(AND(O4199&gt;P4199,O4199&gt;Q4199),"Low",AND(P4199&gt;O4199,P4199&gt;Q4199),"Medium",AND(Q4199&gt;O4199,Q4199&gt;P4199),"High")</f>
        <v>Low</v>
      </c>
      <c r="S4199" t="str">
        <f t="shared" si="132"/>
        <v>F</v>
      </c>
    </row>
    <row r="4200" spans="1:19" x14ac:dyDescent="0.3">
      <c r="A4200" t="s">
        <v>18</v>
      </c>
      <c r="B4200">
        <v>5</v>
      </c>
      <c r="C4200" t="s">
        <v>16</v>
      </c>
      <c r="D4200" t="str">
        <f t="shared" si="131"/>
        <v>Medium</v>
      </c>
      <c r="E4200">
        <v>0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1</v>
      </c>
      <c r="O4200" cm="1">
        <f t="array" ref="O4200">$U$2*_xlfn.IFS(C4200="data_analyst",$V$5,C4200="data_engineer",$V$6,C4200="data_scientist",$V$7)*_xlfn.IFS(E4200=0,$V$12,E4200=1,$V$11)*_xlfn.IFS(F4200=0,$V$17,F4200=1,$V$16)*_xlfn.IFS(G4200=0,$V$22,G4200=1,$V$21)*_xlfn.IFS(H4200=0,$V$27,H4200=1,$V$26)*_xlfn.IFS(I4200=0,$V$32,I4200=1,$V$31)*_xlfn.IFS(J4200=0,$V$37,J4200=1,$V$36)*_xlfn.IFS(K4200=0,$V$42,K4200=1,$V$41)*_xlfn.IFS(L4200=0,$V$47,L4200=1,$V$46)*_xlfn.IFS(M4200=0,$V$52,M4200=1,$V$51)*_xlfn.IFS(N4200=0,$V$57,N4200=1,$V$56)</f>
        <v>2.7257538803509142E-3</v>
      </c>
      <c r="P4200" cm="1">
        <f t="array" ref="P4200">$V$2*_xlfn.IFS(C4200="data_analyst",$X$5,C4200="data_engineer",$X$6,C4200="data_scientist",$X$7)*_xlfn.IFS(E4200=0,$X$12,E4200=1,$X$11)*_xlfn.IFS(F4200=0,$X$17,F4200=1,$X$16)*_xlfn.IFS(G4200=0,$X$22,G4200=1,$X$21)*_xlfn.IFS(H4200=0,$X$27,H4200=1,$X$26)*_xlfn.IFS(I4200=0,$X$32,I4200=1,$X$31)*_xlfn.IFS(J4200=0,$X$37,J4200=1,$X$36)*_xlfn.IFS(K4200=0,$X$42,K4200=1,$X$41)*_xlfn.IFS(L4200=0,$X$47,L4200=1,$X$46)*_xlfn.IFS(M4200=0,$X$52,M4200=1,$X$51)*_xlfn.IFS(N4200=0,$X$57,N4200=1,$X$56)</f>
        <v>1.061192844807E-3</v>
      </c>
      <c r="Q4200" cm="1">
        <f t="array" ref="Q4200">$W$2*_xlfn.IFS(C4200="data_analyst",$Z$5,C4200="data_engineer",$Z$6,C4200="data_scientist",$Z$7)*_xlfn.IFS(E4200=0,$Z$12,E4200=1,$Z$11)*_xlfn.IFS(F4200=0,$Z$17,F4200=1,$Z$16)*_xlfn.IFS(G4200=0,$Z$22,G4200=1,$Z$21)*_xlfn.IFS(H4200=0,$Z$27,H4200=1,$Z$26)*_xlfn.IFS(I4200=0,$Z$32,I4200=1,$Z$31)*_xlfn.IFS(J4200=0,$Z$37,J4200=1,$Z$36)*_xlfn.IFS(K4200=0,$Z$42,K4200=1,$Z$41)*_xlfn.IFS(L4200=0,$Z$47,L4200=1,$Z$46)*_xlfn.IFS(M4200=0,$Z$52,M4200=1,$Z$51)*_xlfn.IFS(N4200=0,$Z$57,N4200=1,$Z$56)</f>
        <v>3.2960754289352678E-4</v>
      </c>
      <c r="R4200" t="str" cm="1">
        <f t="array" ref="R4200">_xlfn.IFS(AND(O4200&gt;P4200,O4200&gt;Q4200),"Low",AND(P4200&gt;O4200,P4200&gt;Q4200),"Medium",AND(Q4200&gt;O4200,Q4200&gt;P4200),"High")</f>
        <v>Low</v>
      </c>
      <c r="S4200" t="str">
        <f t="shared" si="132"/>
        <v>F</v>
      </c>
    </row>
    <row r="4201" spans="1:19" x14ac:dyDescent="0.3">
      <c r="A4201" t="s">
        <v>18</v>
      </c>
      <c r="B4201">
        <v>1</v>
      </c>
      <c r="C4201" t="s">
        <v>16</v>
      </c>
      <c r="D4201" t="str">
        <f t="shared" si="131"/>
        <v>Medium</v>
      </c>
      <c r="E4201">
        <v>1</v>
      </c>
      <c r="F4201">
        <v>1</v>
      </c>
      <c r="G4201">
        <v>0</v>
      </c>
      <c r="H4201">
        <v>0</v>
      </c>
      <c r="I4201">
        <v>1</v>
      </c>
      <c r="J4201">
        <v>0</v>
      </c>
      <c r="K4201">
        <v>0</v>
      </c>
      <c r="L4201">
        <v>0</v>
      </c>
      <c r="M4201">
        <v>1</v>
      </c>
      <c r="N4201">
        <v>1</v>
      </c>
      <c r="O4201" cm="1">
        <f t="array" ref="O4201">$U$2*_xlfn.IFS(C4201="data_analyst",$V$5,C4201="data_engineer",$V$6,C4201="data_scientist",$V$7)*_xlfn.IFS(E4201=0,$V$12,E4201=1,$V$11)*_xlfn.IFS(F4201=0,$V$17,F4201=1,$V$16)*_xlfn.IFS(G4201=0,$V$22,G4201=1,$V$21)*_xlfn.IFS(H4201=0,$V$27,H4201=1,$V$26)*_xlfn.IFS(I4201=0,$V$32,I4201=1,$V$31)*_xlfn.IFS(J4201=0,$V$37,J4201=1,$V$36)*_xlfn.IFS(K4201=0,$V$42,K4201=1,$V$41)*_xlfn.IFS(L4201=0,$V$47,L4201=1,$V$46)*_xlfn.IFS(M4201=0,$V$52,M4201=1,$V$51)*_xlfn.IFS(N4201=0,$V$57,N4201=1,$V$56)</f>
        <v>7.237911947315956E-6</v>
      </c>
      <c r="P4201" cm="1">
        <f t="array" ref="P4201">$V$2*_xlfn.IFS(C4201="data_analyst",$X$5,C4201="data_engineer",$X$6,C4201="data_scientist",$X$7)*_xlfn.IFS(E4201=0,$X$12,E4201=1,$X$11)*_xlfn.IFS(F4201=0,$X$17,F4201=1,$X$16)*_xlfn.IFS(G4201=0,$X$22,G4201=1,$X$21)*_xlfn.IFS(H4201=0,$X$27,H4201=1,$X$26)*_xlfn.IFS(I4201=0,$X$32,I4201=1,$X$31)*_xlfn.IFS(J4201=0,$X$37,J4201=1,$X$36)*_xlfn.IFS(K4201=0,$X$42,K4201=1,$X$41)*_xlfn.IFS(L4201=0,$X$47,L4201=1,$X$46)*_xlfn.IFS(M4201=0,$X$52,M4201=1,$X$51)*_xlfn.IFS(N4201=0,$X$57,N4201=1,$X$56)</f>
        <v>1.1166370664401064E-3</v>
      </c>
      <c r="Q4201" cm="1">
        <f t="array" ref="Q4201">$W$2*_xlfn.IFS(C4201="data_analyst",$Z$5,C4201="data_engineer",$Z$6,C4201="data_scientist",$Z$7)*_xlfn.IFS(E4201=0,$Z$12,E4201=1,$Z$11)*_xlfn.IFS(F4201=0,$Z$17,F4201=1,$Z$16)*_xlfn.IFS(G4201=0,$Z$22,G4201=1,$Z$21)*_xlfn.IFS(H4201=0,$Z$27,H4201=1,$Z$26)*_xlfn.IFS(I4201=0,$Z$32,I4201=1,$Z$31)*_xlfn.IFS(J4201=0,$Z$37,J4201=1,$Z$36)*_xlfn.IFS(K4201=0,$Z$42,K4201=1,$Z$41)*_xlfn.IFS(L4201=0,$Z$47,L4201=1,$Z$46)*_xlfn.IFS(M4201=0,$Z$52,M4201=1,$Z$51)*_xlfn.IFS(N4201=0,$Z$57,N4201=1,$Z$56)</f>
        <v>6.7830692805724091E-5</v>
      </c>
      <c r="R4201" t="str" cm="1">
        <f t="array" ref="R4201">_xlfn.IFS(AND(O4201&gt;P4201,O4201&gt;Q4201),"Low",AND(P4201&gt;O4201,P4201&gt;Q4201),"Medium",AND(Q4201&gt;O4201,Q4201&gt;P4201),"High")</f>
        <v>Medium</v>
      </c>
      <c r="S4201" t="str">
        <f t="shared" si="132"/>
        <v>T</v>
      </c>
    </row>
    <row r="4202" spans="1:19" x14ac:dyDescent="0.3">
      <c r="A4202" t="s">
        <v>18</v>
      </c>
      <c r="B4202">
        <v>1</v>
      </c>
      <c r="C4202" t="s">
        <v>16</v>
      </c>
      <c r="D4202" t="str">
        <f t="shared" si="131"/>
        <v>Medium</v>
      </c>
      <c r="E4202">
        <v>0</v>
      </c>
      <c r="F4202">
        <v>1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</v>
      </c>
      <c r="O4202" cm="1">
        <f t="array" ref="O4202">$U$2*_xlfn.IFS(C4202="data_analyst",$V$5,C4202="data_engineer",$V$6,C4202="data_scientist",$V$7)*_xlfn.IFS(E4202=0,$V$12,E4202=1,$V$11)*_xlfn.IFS(F4202=0,$V$17,F4202=1,$V$16)*_xlfn.IFS(G4202=0,$V$22,G4202=1,$V$21)*_xlfn.IFS(H4202=0,$V$27,H4202=1,$V$26)*_xlfn.IFS(I4202=0,$V$32,I4202=1,$V$31)*_xlfn.IFS(J4202=0,$V$37,J4202=1,$V$36)*_xlfn.IFS(K4202=0,$V$42,K4202=1,$V$41)*_xlfn.IFS(L4202=0,$V$47,L4202=1,$V$46)*_xlfn.IFS(M4202=0,$V$52,M4202=1,$V$51)*_xlfn.IFS(N4202=0,$V$57,N4202=1,$V$56)</f>
        <v>4.9592806512834019E-4</v>
      </c>
      <c r="P4202" cm="1">
        <f t="array" ref="P4202">$V$2*_xlfn.IFS(C4202="data_analyst",$X$5,C4202="data_engineer",$X$6,C4202="data_scientist",$X$7)*_xlfn.IFS(E4202=0,$X$12,E4202=1,$X$11)*_xlfn.IFS(F4202=0,$X$17,F4202=1,$X$16)*_xlfn.IFS(G4202=0,$X$22,G4202=1,$X$21)*_xlfn.IFS(H4202=0,$X$27,H4202=1,$X$26)*_xlfn.IFS(I4202=0,$X$32,I4202=1,$X$31)*_xlfn.IFS(J4202=0,$X$37,J4202=1,$X$36)*_xlfn.IFS(K4202=0,$X$42,K4202=1,$X$41)*_xlfn.IFS(L4202=0,$X$47,L4202=1,$X$46)*_xlfn.IFS(M4202=0,$X$52,M4202=1,$X$51)*_xlfn.IFS(N4202=0,$X$57,N4202=1,$X$56)</f>
        <v>1.2071843328661071E-3</v>
      </c>
      <c r="Q4202" cm="1">
        <f t="array" ref="Q4202">$W$2*_xlfn.IFS(C4202="data_analyst",$Z$5,C4202="data_engineer",$Z$6,C4202="data_scientist",$Z$7)*_xlfn.IFS(E4202=0,$Z$12,E4202=1,$Z$11)*_xlfn.IFS(F4202=0,$Z$17,F4202=1,$Z$16)*_xlfn.IFS(G4202=0,$Z$22,G4202=1,$Z$21)*_xlfn.IFS(H4202=0,$Z$27,H4202=1,$Z$26)*_xlfn.IFS(I4202=0,$Z$32,I4202=1,$Z$31)*_xlfn.IFS(J4202=0,$Z$37,J4202=1,$Z$36)*_xlfn.IFS(K4202=0,$Z$42,K4202=1,$Z$41)*_xlfn.IFS(L4202=0,$Z$47,L4202=1,$Z$46)*_xlfn.IFS(M4202=0,$Z$52,M4202=1,$Z$51)*_xlfn.IFS(N4202=0,$Z$57,N4202=1,$Z$56)</f>
        <v>2.2517743029359756E-4</v>
      </c>
      <c r="R4202" t="str" cm="1">
        <f t="array" ref="R4202">_xlfn.IFS(AND(O4202&gt;P4202,O4202&gt;Q4202),"Low",AND(P4202&gt;O4202,P4202&gt;Q4202),"Medium",AND(Q4202&gt;O4202,Q4202&gt;P4202),"High")</f>
        <v>Medium</v>
      </c>
      <c r="S4202" t="str">
        <f t="shared" si="132"/>
        <v>T</v>
      </c>
    </row>
    <row r="4203" spans="1:19" x14ac:dyDescent="0.3">
      <c r="A4203" t="s">
        <v>18</v>
      </c>
      <c r="B4203">
        <v>5</v>
      </c>
      <c r="C4203" t="s">
        <v>16</v>
      </c>
      <c r="D4203" t="str">
        <f t="shared" si="131"/>
        <v>Medium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1</v>
      </c>
      <c r="O4203" cm="1">
        <f t="array" ref="O4203">$U$2*_xlfn.IFS(C4203="data_analyst",$V$5,C4203="data_engineer",$V$6,C4203="data_scientist",$V$7)*_xlfn.IFS(E4203=0,$V$12,E4203=1,$V$11)*_xlfn.IFS(F4203=0,$V$17,F4203=1,$V$16)*_xlfn.IFS(G4203=0,$V$22,G4203=1,$V$21)*_xlfn.IFS(H4203=0,$V$27,H4203=1,$V$26)*_xlfn.IFS(I4203=0,$V$32,I4203=1,$V$31)*_xlfn.IFS(J4203=0,$V$37,J4203=1,$V$36)*_xlfn.IFS(K4203=0,$V$42,K4203=1,$V$41)*_xlfn.IFS(L4203=0,$V$47,L4203=1,$V$46)*_xlfn.IFS(M4203=0,$V$52,M4203=1,$V$51)*_xlfn.IFS(N4203=0,$V$57,N4203=1,$V$56)</f>
        <v>8.3174943951034783E-5</v>
      </c>
      <c r="P4203" cm="1">
        <f t="array" ref="P4203">$V$2*_xlfn.IFS(C4203="data_analyst",$X$5,C4203="data_engineer",$X$6,C4203="data_scientist",$X$7)*_xlfn.IFS(E4203=0,$X$12,E4203=1,$X$11)*_xlfn.IFS(F4203=0,$X$17,F4203=1,$X$16)*_xlfn.IFS(G4203=0,$X$22,G4203=1,$X$21)*_xlfn.IFS(H4203=0,$X$27,H4203=1,$X$26)*_xlfn.IFS(I4203=0,$X$32,I4203=1,$X$31)*_xlfn.IFS(J4203=0,$X$37,J4203=1,$X$36)*_xlfn.IFS(K4203=0,$X$42,K4203=1,$X$41)*_xlfn.IFS(L4203=0,$X$47,L4203=1,$X$46)*_xlfn.IFS(M4203=0,$X$52,M4203=1,$X$51)*_xlfn.IFS(N4203=0,$X$57,N4203=1,$X$56)</f>
        <v>1.3334457215535488E-3</v>
      </c>
      <c r="Q4203" cm="1">
        <f t="array" ref="Q4203">$W$2*_xlfn.IFS(C4203="data_analyst",$Z$5,C4203="data_engineer",$Z$6,C4203="data_scientist",$Z$7)*_xlfn.IFS(E4203=0,$Z$12,E4203=1,$Z$11)*_xlfn.IFS(F4203=0,$Z$17,F4203=1,$Z$16)*_xlfn.IFS(G4203=0,$Z$22,G4203=1,$Z$21)*_xlfn.IFS(H4203=0,$Z$27,H4203=1,$Z$26)*_xlfn.IFS(I4203=0,$Z$32,I4203=1,$Z$31)*_xlfn.IFS(J4203=0,$Z$37,J4203=1,$Z$36)*_xlfn.IFS(K4203=0,$Z$42,K4203=1,$Z$41)*_xlfn.IFS(L4203=0,$Z$47,L4203=1,$Z$46)*_xlfn.IFS(M4203=0,$Z$52,M4203=1,$Z$51)*_xlfn.IFS(N4203=0,$Z$57,N4203=1,$Z$56)</f>
        <v>1.3019340119139498E-4</v>
      </c>
      <c r="R4203" t="str" cm="1">
        <f t="array" ref="R4203">_xlfn.IFS(AND(O4203&gt;P4203,O4203&gt;Q4203),"Low",AND(P4203&gt;O4203,P4203&gt;Q4203),"Medium",AND(Q4203&gt;O4203,Q4203&gt;P4203),"High")</f>
        <v>Medium</v>
      </c>
      <c r="S4203" t="str">
        <f t="shared" si="132"/>
        <v>T</v>
      </c>
    </row>
    <row r="4204" spans="1:19" x14ac:dyDescent="0.3">
      <c r="A4204" t="s">
        <v>18</v>
      </c>
      <c r="B4204">
        <v>4</v>
      </c>
      <c r="C4204" t="s">
        <v>16</v>
      </c>
      <c r="D4204" t="str">
        <f t="shared" si="131"/>
        <v>Medium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</v>
      </c>
      <c r="O4204" cm="1">
        <f t="array" ref="O4204">$U$2*_xlfn.IFS(C4204="data_analyst",$V$5,C4204="data_engineer",$V$6,C4204="data_scientist",$V$7)*_xlfn.IFS(E4204=0,$V$12,E4204=1,$V$11)*_xlfn.IFS(F4204=0,$V$17,F4204=1,$V$16)*_xlfn.IFS(G4204=0,$V$22,G4204=1,$V$21)*_xlfn.IFS(H4204=0,$V$27,H4204=1,$V$26)*_xlfn.IFS(I4204=0,$V$32,I4204=1,$V$31)*_xlfn.IFS(J4204=0,$V$37,J4204=1,$V$36)*_xlfn.IFS(K4204=0,$V$42,K4204=1,$V$41)*_xlfn.IFS(L4204=0,$V$47,L4204=1,$V$46)*_xlfn.IFS(M4204=0,$V$52,M4204=1,$V$51)*_xlfn.IFS(N4204=0,$V$57,N4204=1,$V$56)</f>
        <v>2.0920506939546106E-3</v>
      </c>
      <c r="P4204" cm="1">
        <f t="array" ref="P4204">$V$2*_xlfn.IFS(C4204="data_analyst",$X$5,C4204="data_engineer",$X$6,C4204="data_scientist",$X$7)*_xlfn.IFS(E4204=0,$X$12,E4204=1,$X$11)*_xlfn.IFS(F4204=0,$X$17,F4204=1,$X$16)*_xlfn.IFS(G4204=0,$X$22,G4204=1,$X$21)*_xlfn.IFS(H4204=0,$X$27,H4204=1,$X$26)*_xlfn.IFS(I4204=0,$X$32,I4204=1,$X$31)*_xlfn.IFS(J4204=0,$X$37,J4204=1,$X$36)*_xlfn.IFS(K4204=0,$X$42,K4204=1,$X$41)*_xlfn.IFS(L4204=0,$X$47,L4204=1,$X$46)*_xlfn.IFS(M4204=0,$X$52,M4204=1,$X$51)*_xlfn.IFS(N4204=0,$X$57,N4204=1,$X$56)</f>
        <v>9.1482141793706887E-4</v>
      </c>
      <c r="Q4204" cm="1">
        <f t="array" ref="Q4204">$W$2*_xlfn.IFS(C4204="data_analyst",$Z$5,C4204="data_engineer",$Z$6,C4204="data_scientist",$Z$7)*_xlfn.IFS(E4204=0,$Z$12,E4204=1,$Z$11)*_xlfn.IFS(F4204=0,$Z$17,F4204=1,$Z$16)*_xlfn.IFS(G4204=0,$Z$22,G4204=1,$Z$21)*_xlfn.IFS(H4204=0,$Z$27,H4204=1,$Z$26)*_xlfn.IFS(I4204=0,$Z$32,I4204=1,$Z$31)*_xlfn.IFS(J4204=0,$Z$37,J4204=1,$Z$36)*_xlfn.IFS(K4204=0,$Z$42,K4204=1,$Z$41)*_xlfn.IFS(L4204=0,$Z$47,L4204=1,$Z$46)*_xlfn.IFS(M4204=0,$Z$52,M4204=1,$Z$51)*_xlfn.IFS(N4204=0,$Z$57,N4204=1,$Z$56)</f>
        <v>3.1077282615675386E-4</v>
      </c>
      <c r="R4204" t="str" cm="1">
        <f t="array" ref="R4204">_xlfn.IFS(AND(O4204&gt;P4204,O4204&gt;Q4204),"Low",AND(P4204&gt;O4204,P4204&gt;Q4204),"Medium",AND(Q4204&gt;O4204,Q4204&gt;P4204),"High")</f>
        <v>Low</v>
      </c>
      <c r="S4204" t="str">
        <f t="shared" si="132"/>
        <v>F</v>
      </c>
    </row>
    <row r="4205" spans="1:19" x14ac:dyDescent="0.3">
      <c r="A4205" t="s">
        <v>18</v>
      </c>
      <c r="B4205">
        <v>5</v>
      </c>
      <c r="C4205" t="s">
        <v>16</v>
      </c>
      <c r="D4205" t="str">
        <f t="shared" si="131"/>
        <v>Medium</v>
      </c>
      <c r="E4205">
        <v>1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1</v>
      </c>
      <c r="O4205" cm="1">
        <f t="array" ref="O4205">$U$2*_xlfn.IFS(C4205="data_analyst",$V$5,C4205="data_engineer",$V$6,C4205="data_scientist",$V$7)*_xlfn.IFS(E4205=0,$V$12,E4205=1,$V$11)*_xlfn.IFS(F4205=0,$V$17,F4205=1,$V$16)*_xlfn.IFS(G4205=0,$V$22,G4205=1,$V$21)*_xlfn.IFS(H4205=0,$V$27,H4205=1,$V$26)*_xlfn.IFS(I4205=0,$V$32,I4205=1,$V$31)*_xlfn.IFS(J4205=0,$V$37,J4205=1,$V$36)*_xlfn.IFS(K4205=0,$V$42,K4205=1,$V$41)*_xlfn.IFS(L4205=0,$V$47,L4205=1,$V$46)*_xlfn.IFS(M4205=0,$V$52,M4205=1,$V$51)*_xlfn.IFS(N4205=0,$V$57,N4205=1,$V$56)</f>
        <v>1.083694706240334E-4</v>
      </c>
      <c r="P4205" cm="1">
        <f t="array" ref="P4205">$V$2*_xlfn.IFS(C4205="data_analyst",$X$5,C4205="data_engineer",$X$6,C4205="data_scientist",$X$7)*_xlfn.IFS(E4205=0,$X$12,E4205=1,$X$11)*_xlfn.IFS(F4205=0,$X$17,F4205=1,$X$16)*_xlfn.IFS(G4205=0,$X$22,G4205=1,$X$21)*_xlfn.IFS(H4205=0,$X$27,H4205=1,$X$26)*_xlfn.IFS(I4205=0,$X$32,I4205=1,$X$31)*_xlfn.IFS(J4205=0,$X$37,J4205=1,$X$36)*_xlfn.IFS(K4205=0,$X$42,K4205=1,$X$41)*_xlfn.IFS(L4205=0,$X$47,L4205=1,$X$46)*_xlfn.IFS(M4205=0,$X$52,M4205=1,$X$51)*_xlfn.IFS(N4205=0,$X$57,N4205=1,$X$56)</f>
        <v>1.5467970370021166E-3</v>
      </c>
      <c r="Q4205" cm="1">
        <f t="array" ref="Q4205">$W$2*_xlfn.IFS(C4205="data_analyst",$Z$5,C4205="data_engineer",$Z$6,C4205="data_scientist",$Z$7)*_xlfn.IFS(E4205=0,$Z$12,E4205=1,$Z$11)*_xlfn.IFS(F4205=0,$Z$17,F4205=1,$Z$16)*_xlfn.IFS(G4205=0,$Z$22,G4205=1,$Z$21)*_xlfn.IFS(H4205=0,$Z$27,H4205=1,$Z$26)*_xlfn.IFS(I4205=0,$Z$32,I4205=1,$Z$31)*_xlfn.IFS(J4205=0,$Z$37,J4205=1,$Z$36)*_xlfn.IFS(K4205=0,$Z$42,K4205=1,$Z$41)*_xlfn.IFS(L4205=0,$Z$47,L4205=1,$Z$46)*_xlfn.IFS(M4205=0,$Z$52,M4205=1,$Z$51)*_xlfn.IFS(N4205=0,$Z$57,N4205=1,$Z$56)</f>
        <v>1.3808391035450977E-4</v>
      </c>
      <c r="R4205" t="str" cm="1">
        <f t="array" ref="R4205">_xlfn.IFS(AND(O4205&gt;P4205,O4205&gt;Q4205),"Low",AND(P4205&gt;O4205,P4205&gt;Q4205),"Medium",AND(Q4205&gt;O4205,Q4205&gt;P4205),"High")</f>
        <v>Medium</v>
      </c>
      <c r="S4205" t="str">
        <f t="shared" si="132"/>
        <v>T</v>
      </c>
    </row>
    <row r="4206" spans="1:19" x14ac:dyDescent="0.3">
      <c r="A4206" t="s">
        <v>18</v>
      </c>
      <c r="B4206">
        <v>0</v>
      </c>
      <c r="C4206" t="s">
        <v>16</v>
      </c>
      <c r="D4206" t="str">
        <f t="shared" si="131"/>
        <v>Medium</v>
      </c>
      <c r="E4206">
        <v>1</v>
      </c>
      <c r="F4206">
        <v>1</v>
      </c>
      <c r="G4206">
        <v>0</v>
      </c>
      <c r="H4206">
        <v>0</v>
      </c>
      <c r="I4206">
        <v>1</v>
      </c>
      <c r="J4206">
        <v>0</v>
      </c>
      <c r="K4206">
        <v>0</v>
      </c>
      <c r="L4206">
        <v>1</v>
      </c>
      <c r="M4206">
        <v>0</v>
      </c>
      <c r="N4206">
        <v>1</v>
      </c>
      <c r="O4206" cm="1">
        <f t="array" ref="O4206">$U$2*_xlfn.IFS(C4206="data_analyst",$V$5,C4206="data_engineer",$V$6,C4206="data_scientist",$V$7)*_xlfn.IFS(E4206=0,$V$12,E4206=1,$V$11)*_xlfn.IFS(F4206=0,$V$17,F4206=1,$V$16)*_xlfn.IFS(G4206=0,$V$22,G4206=1,$V$21)*_xlfn.IFS(H4206=0,$V$27,H4206=1,$V$26)*_xlfn.IFS(I4206=0,$V$32,I4206=1,$V$31)*_xlfn.IFS(J4206=0,$V$37,J4206=1,$V$36)*_xlfn.IFS(K4206=0,$V$42,K4206=1,$V$41)*_xlfn.IFS(L4206=0,$V$47,L4206=1,$V$46)*_xlfn.IFS(M4206=0,$V$52,M4206=1,$V$51)*_xlfn.IFS(N4206=0,$V$57,N4206=1,$V$56)</f>
        <v>4.1140520152431597E-6</v>
      </c>
      <c r="P4206" cm="1">
        <f t="array" ref="P4206">$V$2*_xlfn.IFS(C4206="data_analyst",$X$5,C4206="data_engineer",$X$6,C4206="data_scientist",$X$7)*_xlfn.IFS(E4206=0,$X$12,E4206=1,$X$11)*_xlfn.IFS(F4206=0,$X$17,F4206=1,$X$16)*_xlfn.IFS(G4206=0,$X$22,G4206=1,$X$21)*_xlfn.IFS(H4206=0,$X$27,H4206=1,$X$26)*_xlfn.IFS(I4206=0,$X$32,I4206=1,$X$31)*_xlfn.IFS(J4206=0,$X$37,J4206=1,$X$36)*_xlfn.IFS(K4206=0,$X$42,K4206=1,$X$41)*_xlfn.IFS(L4206=0,$X$47,L4206=1,$X$46)*_xlfn.IFS(M4206=0,$X$52,M4206=1,$X$51)*_xlfn.IFS(N4206=0,$X$57,N4206=1,$X$56)</f>
        <v>1.2455756741289199E-3</v>
      </c>
      <c r="Q4206" cm="1">
        <f t="array" ref="Q4206">$W$2*_xlfn.IFS(C4206="data_analyst",$Z$5,C4206="data_engineer",$Z$6,C4206="data_scientist",$Z$7)*_xlfn.IFS(E4206=0,$Z$12,E4206=1,$Z$11)*_xlfn.IFS(F4206=0,$Z$17,F4206=1,$Z$16)*_xlfn.IFS(G4206=0,$Z$22,G4206=1,$Z$21)*_xlfn.IFS(H4206=0,$Z$27,H4206=1,$Z$26)*_xlfn.IFS(I4206=0,$Z$32,I4206=1,$Z$31)*_xlfn.IFS(J4206=0,$Z$37,J4206=1,$Z$36)*_xlfn.IFS(K4206=0,$Z$42,K4206=1,$Z$41)*_xlfn.IFS(L4206=0,$Z$47,L4206=1,$Z$46)*_xlfn.IFS(M4206=0,$Z$52,M4206=1,$Z$51)*_xlfn.IFS(N4206=0,$Z$57,N4206=1,$Z$56)</f>
        <v>8.1005626804898554E-5</v>
      </c>
      <c r="R4206" t="str" cm="1">
        <f t="array" ref="R4206">_xlfn.IFS(AND(O4206&gt;P4206,O4206&gt;Q4206),"Low",AND(P4206&gt;O4206,P4206&gt;Q4206),"Medium",AND(Q4206&gt;O4206,Q4206&gt;P4206),"High")</f>
        <v>Medium</v>
      </c>
      <c r="S4206" t="str">
        <f t="shared" si="132"/>
        <v>T</v>
      </c>
    </row>
    <row r="4207" spans="1:19" x14ac:dyDescent="0.3">
      <c r="A4207" t="s">
        <v>18</v>
      </c>
      <c r="B4207">
        <v>3</v>
      </c>
      <c r="C4207" t="s">
        <v>16</v>
      </c>
      <c r="D4207" t="str">
        <f t="shared" si="131"/>
        <v>Medium</v>
      </c>
      <c r="E4207">
        <v>1</v>
      </c>
      <c r="F4207">
        <v>1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1</v>
      </c>
      <c r="O4207" cm="1">
        <f t="array" ref="O4207">$U$2*_xlfn.IFS(C4207="data_analyst",$V$5,C4207="data_engineer",$V$6,C4207="data_scientist",$V$7)*_xlfn.IFS(E4207=0,$V$12,E4207=1,$V$11)*_xlfn.IFS(F4207=0,$V$17,F4207=1,$V$16)*_xlfn.IFS(G4207=0,$V$22,G4207=1,$V$21)*_xlfn.IFS(H4207=0,$V$27,H4207=1,$V$26)*_xlfn.IFS(I4207=0,$V$32,I4207=1,$V$31)*_xlfn.IFS(J4207=0,$V$37,J4207=1,$V$36)*_xlfn.IFS(K4207=0,$V$42,K4207=1,$V$41)*_xlfn.IFS(L4207=0,$V$47,L4207=1,$V$46)*_xlfn.IFS(M4207=0,$V$52,M4207=1,$V$51)*_xlfn.IFS(N4207=0,$V$57,N4207=1,$V$56)</f>
        <v>1.9716916583327191E-5</v>
      </c>
      <c r="P4207" cm="1">
        <f t="array" ref="P4207">$V$2*_xlfn.IFS(C4207="data_analyst",$X$5,C4207="data_engineer",$X$6,C4207="data_scientist",$X$7)*_xlfn.IFS(E4207=0,$X$12,E4207=1,$X$11)*_xlfn.IFS(F4207=0,$X$17,F4207=1,$X$16)*_xlfn.IFS(G4207=0,$X$22,G4207=1,$X$21)*_xlfn.IFS(H4207=0,$X$27,H4207=1,$X$26)*_xlfn.IFS(I4207=0,$X$32,I4207=1,$X$31)*_xlfn.IFS(J4207=0,$X$37,J4207=1,$X$36)*_xlfn.IFS(K4207=0,$X$42,K4207=1,$X$41)*_xlfn.IFS(L4207=0,$X$47,L4207=1,$X$46)*_xlfn.IFS(M4207=0,$X$52,M4207=1,$X$51)*_xlfn.IFS(N4207=0,$X$57,N4207=1,$X$56)</f>
        <v>1.7595945527999418E-3</v>
      </c>
      <c r="Q4207" cm="1">
        <f t="array" ref="Q4207">$W$2*_xlfn.IFS(C4207="data_analyst",$Z$5,C4207="data_engineer",$Z$6,C4207="data_scientist",$Z$7)*_xlfn.IFS(E4207=0,$Z$12,E4207=1,$Z$11)*_xlfn.IFS(F4207=0,$Z$17,F4207=1,$Z$16)*_xlfn.IFS(G4207=0,$Z$22,G4207=1,$Z$21)*_xlfn.IFS(H4207=0,$Z$27,H4207=1,$Z$26)*_xlfn.IFS(I4207=0,$Z$32,I4207=1,$Z$31)*_xlfn.IFS(J4207=0,$Z$37,J4207=1,$Z$36)*_xlfn.IFS(K4207=0,$Z$42,K4207=1,$Z$41)*_xlfn.IFS(L4207=0,$Z$47,L4207=1,$Z$46)*_xlfn.IFS(M4207=0,$Z$52,M4207=1,$Z$51)*_xlfn.IFS(N4207=0,$Z$57,N4207=1,$Z$56)</f>
        <v>9.4334552618427467E-5</v>
      </c>
      <c r="R4207" t="str" cm="1">
        <f t="array" ref="R4207">_xlfn.IFS(AND(O4207&gt;P4207,O4207&gt;Q4207),"Low",AND(P4207&gt;O4207,P4207&gt;Q4207),"Medium",AND(Q4207&gt;O4207,Q4207&gt;P4207),"High")</f>
        <v>Medium</v>
      </c>
      <c r="S4207" t="str">
        <f t="shared" si="132"/>
        <v>T</v>
      </c>
    </row>
    <row r="4208" spans="1:19" x14ac:dyDescent="0.3">
      <c r="A4208" t="s">
        <v>18</v>
      </c>
      <c r="B4208">
        <v>3</v>
      </c>
      <c r="C4208" t="s">
        <v>16</v>
      </c>
      <c r="D4208" t="str">
        <f t="shared" si="131"/>
        <v>Medium</v>
      </c>
      <c r="E4208">
        <v>1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1</v>
      </c>
      <c r="O4208" cm="1">
        <f t="array" ref="O4208">$U$2*_xlfn.IFS(C4208="data_analyst",$V$5,C4208="data_engineer",$V$6,C4208="data_scientist",$V$7)*_xlfn.IFS(E4208=0,$V$12,E4208=1,$V$11)*_xlfn.IFS(F4208=0,$V$17,F4208=1,$V$16)*_xlfn.IFS(G4208=0,$V$22,G4208=1,$V$21)*_xlfn.IFS(H4208=0,$V$27,H4208=1,$V$26)*_xlfn.IFS(I4208=0,$V$32,I4208=1,$V$31)*_xlfn.IFS(J4208=0,$V$37,J4208=1,$V$36)*_xlfn.IFS(K4208=0,$V$42,K4208=1,$V$41)*_xlfn.IFS(L4208=0,$V$47,L4208=1,$V$46)*_xlfn.IFS(M4208=0,$V$52,M4208=1,$V$51)*_xlfn.IFS(N4208=0,$V$57,N4208=1,$V$56)</f>
        <v>1.083694706240334E-4</v>
      </c>
      <c r="P4208" cm="1">
        <f t="array" ref="P4208">$V$2*_xlfn.IFS(C4208="data_analyst",$X$5,C4208="data_engineer",$X$6,C4208="data_scientist",$X$7)*_xlfn.IFS(E4208=0,$X$12,E4208=1,$X$11)*_xlfn.IFS(F4208=0,$X$17,F4208=1,$X$16)*_xlfn.IFS(G4208=0,$X$22,G4208=1,$X$21)*_xlfn.IFS(H4208=0,$X$27,H4208=1,$X$26)*_xlfn.IFS(I4208=0,$X$32,I4208=1,$X$31)*_xlfn.IFS(J4208=0,$X$37,J4208=1,$X$36)*_xlfn.IFS(K4208=0,$X$42,K4208=1,$X$41)*_xlfn.IFS(L4208=0,$X$47,L4208=1,$X$46)*_xlfn.IFS(M4208=0,$X$52,M4208=1,$X$51)*_xlfn.IFS(N4208=0,$X$57,N4208=1,$X$56)</f>
        <v>1.5467970370021166E-3</v>
      </c>
      <c r="Q4208" cm="1">
        <f t="array" ref="Q4208">$W$2*_xlfn.IFS(C4208="data_analyst",$Z$5,C4208="data_engineer",$Z$6,C4208="data_scientist",$Z$7)*_xlfn.IFS(E4208=0,$Z$12,E4208=1,$Z$11)*_xlfn.IFS(F4208=0,$Z$17,F4208=1,$Z$16)*_xlfn.IFS(G4208=0,$Z$22,G4208=1,$Z$21)*_xlfn.IFS(H4208=0,$Z$27,H4208=1,$Z$26)*_xlfn.IFS(I4208=0,$Z$32,I4208=1,$Z$31)*_xlfn.IFS(J4208=0,$Z$37,J4208=1,$Z$36)*_xlfn.IFS(K4208=0,$Z$42,K4208=1,$Z$41)*_xlfn.IFS(L4208=0,$Z$47,L4208=1,$Z$46)*_xlfn.IFS(M4208=0,$Z$52,M4208=1,$Z$51)*_xlfn.IFS(N4208=0,$Z$57,N4208=1,$Z$56)</f>
        <v>1.3808391035450977E-4</v>
      </c>
      <c r="R4208" t="str" cm="1">
        <f t="array" ref="R4208">_xlfn.IFS(AND(O4208&gt;P4208,O4208&gt;Q4208),"Low",AND(P4208&gt;O4208,P4208&gt;Q4208),"Medium",AND(Q4208&gt;O4208,Q4208&gt;P4208),"High")</f>
        <v>Medium</v>
      </c>
      <c r="S4208" t="str">
        <f t="shared" si="132"/>
        <v>T</v>
      </c>
    </row>
    <row r="4209" spans="1:19" x14ac:dyDescent="0.3">
      <c r="A4209" t="s">
        <v>18</v>
      </c>
      <c r="B4209">
        <v>2</v>
      </c>
      <c r="C4209" t="s">
        <v>16</v>
      </c>
      <c r="D4209" t="str">
        <f t="shared" si="131"/>
        <v>Medium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1</v>
      </c>
      <c r="O4209" cm="1">
        <f t="array" ref="O4209">$U$2*_xlfn.IFS(C4209="data_analyst",$V$5,C4209="data_engineer",$V$6,C4209="data_scientist",$V$7)*_xlfn.IFS(E4209=0,$V$12,E4209=1,$V$11)*_xlfn.IFS(F4209=0,$V$17,F4209=1,$V$16)*_xlfn.IFS(G4209=0,$V$22,G4209=1,$V$21)*_xlfn.IFS(H4209=0,$V$27,H4209=1,$V$26)*_xlfn.IFS(I4209=0,$V$32,I4209=1,$V$31)*_xlfn.IFS(J4209=0,$V$37,J4209=1,$V$36)*_xlfn.IFS(K4209=0,$V$42,K4209=1,$V$41)*_xlfn.IFS(L4209=0,$V$47,L4209=1,$V$46)*_xlfn.IFS(M4209=0,$V$52,M4209=1,$V$51)*_xlfn.IFS(N4209=0,$V$57,N4209=1,$V$56)</f>
        <v>2.0920506939546106E-3</v>
      </c>
      <c r="P4209" cm="1">
        <f t="array" ref="P4209">$V$2*_xlfn.IFS(C4209="data_analyst",$X$5,C4209="data_engineer",$X$6,C4209="data_scientist",$X$7)*_xlfn.IFS(E4209=0,$X$12,E4209=1,$X$11)*_xlfn.IFS(F4209=0,$X$17,F4209=1,$X$16)*_xlfn.IFS(G4209=0,$X$22,G4209=1,$X$21)*_xlfn.IFS(H4209=0,$X$27,H4209=1,$X$26)*_xlfn.IFS(I4209=0,$X$32,I4209=1,$X$31)*_xlfn.IFS(J4209=0,$X$37,J4209=1,$X$36)*_xlfn.IFS(K4209=0,$X$42,K4209=1,$X$41)*_xlfn.IFS(L4209=0,$X$47,L4209=1,$X$46)*_xlfn.IFS(M4209=0,$X$52,M4209=1,$X$51)*_xlfn.IFS(N4209=0,$X$57,N4209=1,$X$56)</f>
        <v>9.1482141793706887E-4</v>
      </c>
      <c r="Q4209" cm="1">
        <f t="array" ref="Q4209">$W$2*_xlfn.IFS(C4209="data_analyst",$Z$5,C4209="data_engineer",$Z$6,C4209="data_scientist",$Z$7)*_xlfn.IFS(E4209=0,$Z$12,E4209=1,$Z$11)*_xlfn.IFS(F4209=0,$Z$17,F4209=1,$Z$16)*_xlfn.IFS(G4209=0,$Z$22,G4209=1,$Z$21)*_xlfn.IFS(H4209=0,$Z$27,H4209=1,$Z$26)*_xlfn.IFS(I4209=0,$Z$32,I4209=1,$Z$31)*_xlfn.IFS(J4209=0,$Z$37,J4209=1,$Z$36)*_xlfn.IFS(K4209=0,$Z$42,K4209=1,$Z$41)*_xlfn.IFS(L4209=0,$Z$47,L4209=1,$Z$46)*_xlfn.IFS(M4209=0,$Z$52,M4209=1,$Z$51)*_xlfn.IFS(N4209=0,$Z$57,N4209=1,$Z$56)</f>
        <v>3.1077282615675386E-4</v>
      </c>
      <c r="R4209" t="str" cm="1">
        <f t="array" ref="R4209">_xlfn.IFS(AND(O4209&gt;P4209,O4209&gt;Q4209),"Low",AND(P4209&gt;O4209,P4209&gt;Q4209),"Medium",AND(Q4209&gt;O4209,Q4209&gt;P4209),"High")</f>
        <v>Low</v>
      </c>
      <c r="S4209" t="str">
        <f t="shared" si="132"/>
        <v>F</v>
      </c>
    </row>
    <row r="4210" spans="1:19" x14ac:dyDescent="0.3">
      <c r="A4210" t="s">
        <v>18</v>
      </c>
      <c r="B4210">
        <v>5</v>
      </c>
      <c r="C4210" t="s">
        <v>16</v>
      </c>
      <c r="D4210" t="str">
        <f t="shared" si="131"/>
        <v>Medium</v>
      </c>
      <c r="E4210">
        <v>1</v>
      </c>
      <c r="F4210">
        <v>1</v>
      </c>
      <c r="G4210">
        <v>0</v>
      </c>
      <c r="H4210">
        <v>0</v>
      </c>
      <c r="I4210">
        <v>1</v>
      </c>
      <c r="J4210">
        <v>1</v>
      </c>
      <c r="K4210">
        <v>0</v>
      </c>
      <c r="L4210">
        <v>0</v>
      </c>
      <c r="M4210">
        <v>0</v>
      </c>
      <c r="N4210">
        <v>1</v>
      </c>
      <c r="O4210" cm="1">
        <f t="array" ref="O4210">$U$2*_xlfn.IFS(C4210="data_analyst",$V$5,C4210="data_engineer",$V$6,C4210="data_scientist",$V$7)*_xlfn.IFS(E4210=0,$V$12,E4210=1,$V$11)*_xlfn.IFS(F4210=0,$V$17,F4210=1,$V$16)*_xlfn.IFS(G4210=0,$V$22,G4210=1,$V$21)*_xlfn.IFS(H4210=0,$V$27,H4210=1,$V$26)*_xlfn.IFS(I4210=0,$V$32,I4210=1,$V$31)*_xlfn.IFS(J4210=0,$V$37,J4210=1,$V$36)*_xlfn.IFS(K4210=0,$V$42,K4210=1,$V$41)*_xlfn.IFS(L4210=0,$V$47,L4210=1,$V$46)*_xlfn.IFS(M4210=0,$V$52,M4210=1,$V$51)*_xlfn.IFS(N4210=0,$V$57,N4210=1,$V$56)</f>
        <v>2.932948473000487E-5</v>
      </c>
      <c r="P4210" cm="1">
        <f t="array" ref="P4210">$V$2*_xlfn.IFS(C4210="data_analyst",$X$5,C4210="data_engineer",$X$6,C4210="data_scientist",$X$7)*_xlfn.IFS(E4210=0,$X$12,E4210=1,$X$11)*_xlfn.IFS(F4210=0,$X$17,F4210=1,$X$16)*_xlfn.IFS(G4210=0,$X$22,G4210=1,$X$21)*_xlfn.IFS(H4210=0,$X$27,H4210=1,$X$26)*_xlfn.IFS(I4210=0,$X$32,I4210=1,$X$31)*_xlfn.IFS(J4210=0,$X$37,J4210=1,$X$36)*_xlfn.IFS(K4210=0,$X$42,K4210=1,$X$41)*_xlfn.IFS(L4210=0,$X$47,L4210=1,$X$46)*_xlfn.IFS(M4210=0,$X$52,M4210=1,$X$51)*_xlfn.IFS(N4210=0,$X$57,N4210=1,$X$56)</f>
        <v>4.8364104158319336E-4</v>
      </c>
      <c r="Q4210" cm="1">
        <f t="array" ref="Q4210">$W$2*_xlfn.IFS(C4210="data_analyst",$Z$5,C4210="data_engineer",$Z$6,C4210="data_scientist",$Z$7)*_xlfn.IFS(E4210=0,$Z$12,E4210=1,$Z$11)*_xlfn.IFS(F4210=0,$Z$17,F4210=1,$Z$16)*_xlfn.IFS(G4210=0,$Z$22,G4210=1,$Z$21)*_xlfn.IFS(H4210=0,$Z$27,H4210=1,$Z$26)*_xlfn.IFS(I4210=0,$Z$32,I4210=1,$Z$31)*_xlfn.IFS(J4210=0,$Z$37,J4210=1,$Z$36)*_xlfn.IFS(K4210=0,$Z$42,K4210=1,$Z$41)*_xlfn.IFS(L4210=0,$Z$47,L4210=1,$Z$46)*_xlfn.IFS(M4210=0,$Z$52,M4210=1,$Z$51)*_xlfn.IFS(N4210=0,$Z$57,N4210=1,$Z$56)</f>
        <v>6.0369967059528198E-5</v>
      </c>
      <c r="R4210" t="str" cm="1">
        <f t="array" ref="R4210">_xlfn.IFS(AND(O4210&gt;P4210,O4210&gt;Q4210),"Low",AND(P4210&gt;O4210,P4210&gt;Q4210),"Medium",AND(Q4210&gt;O4210,Q4210&gt;P4210),"High")</f>
        <v>Medium</v>
      </c>
      <c r="S4210" t="str">
        <f t="shared" si="132"/>
        <v>T</v>
      </c>
    </row>
    <row r="4211" spans="1:19" x14ac:dyDescent="0.3">
      <c r="A4211" t="s">
        <v>18</v>
      </c>
      <c r="B4211">
        <v>4</v>
      </c>
      <c r="C4211" t="s">
        <v>16</v>
      </c>
      <c r="D4211" t="str">
        <f t="shared" si="131"/>
        <v>Medium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 cm="1">
        <f t="array" ref="O4211">$U$2*_xlfn.IFS(C4211="data_analyst",$V$5,C4211="data_engineer",$V$6,C4211="data_scientist",$V$7)*_xlfn.IFS(E4211=0,$V$12,E4211=1,$V$11)*_xlfn.IFS(F4211=0,$V$17,F4211=1,$V$16)*_xlfn.IFS(G4211=0,$V$22,G4211=1,$V$21)*_xlfn.IFS(H4211=0,$V$27,H4211=1,$V$26)*_xlfn.IFS(I4211=0,$V$32,I4211=1,$V$31)*_xlfn.IFS(J4211=0,$V$37,J4211=1,$V$36)*_xlfn.IFS(K4211=0,$V$42,K4211=1,$V$41)*_xlfn.IFS(L4211=0,$V$47,L4211=1,$V$46)*_xlfn.IFS(M4211=0,$V$52,M4211=1,$V$51)*_xlfn.IFS(N4211=0,$V$57,N4211=1,$V$56)</f>
        <v>4.18121778943375E-4</v>
      </c>
      <c r="P4211" cm="1">
        <f t="array" ref="P4211">$V$2*_xlfn.IFS(C4211="data_analyst",$X$5,C4211="data_engineer",$X$6,C4211="data_scientist",$X$7)*_xlfn.IFS(E4211=0,$X$12,E4211=1,$X$11)*_xlfn.IFS(F4211=0,$X$17,F4211=1,$X$16)*_xlfn.IFS(G4211=0,$X$22,G4211=1,$X$21)*_xlfn.IFS(H4211=0,$X$27,H4211=1,$X$26)*_xlfn.IFS(I4211=0,$X$32,I4211=1,$X$31)*_xlfn.IFS(J4211=0,$X$37,J4211=1,$X$36)*_xlfn.IFS(K4211=0,$X$42,K4211=1,$X$41)*_xlfn.IFS(L4211=0,$X$47,L4211=1,$X$46)*_xlfn.IFS(M4211=0,$X$52,M4211=1,$X$51)*_xlfn.IFS(N4211=0,$X$57,N4211=1,$X$56)</f>
        <v>5.3501766730252742E-5</v>
      </c>
      <c r="Q4211" cm="1">
        <f t="array" ref="Q4211">$W$2*_xlfn.IFS(C4211="data_analyst",$Z$5,C4211="data_engineer",$Z$6,C4211="data_scientist",$Z$7)*_xlfn.IFS(E4211=0,$Z$12,E4211=1,$Z$11)*_xlfn.IFS(F4211=0,$Z$17,F4211=1,$Z$16)*_xlfn.IFS(G4211=0,$Z$22,G4211=1,$Z$21)*_xlfn.IFS(H4211=0,$Z$27,H4211=1,$Z$26)*_xlfn.IFS(I4211=0,$Z$32,I4211=1,$Z$31)*_xlfn.IFS(J4211=0,$Z$37,J4211=1,$Z$36)*_xlfn.IFS(K4211=0,$Z$42,K4211=1,$Z$41)*_xlfn.IFS(L4211=0,$Z$47,L4211=1,$Z$46)*_xlfn.IFS(M4211=0,$Z$52,M4211=1,$Z$51)*_xlfn.IFS(N4211=0,$Z$57,N4211=1,$Z$56)</f>
        <v>4.8014137827274365E-5</v>
      </c>
      <c r="R4211" t="str" cm="1">
        <f t="array" ref="R4211">_xlfn.IFS(AND(O4211&gt;P4211,O4211&gt;Q4211),"Low",AND(P4211&gt;O4211,P4211&gt;Q4211),"Medium",AND(Q4211&gt;O4211,Q4211&gt;P4211),"High")</f>
        <v>Low</v>
      </c>
      <c r="S4211" t="str">
        <f t="shared" si="132"/>
        <v>F</v>
      </c>
    </row>
    <row r="4212" spans="1:19" x14ac:dyDescent="0.3">
      <c r="A4212" t="s">
        <v>18</v>
      </c>
      <c r="B4212">
        <v>7</v>
      </c>
      <c r="C4212" t="s">
        <v>16</v>
      </c>
      <c r="D4212" t="str">
        <f t="shared" si="131"/>
        <v>Medium</v>
      </c>
      <c r="E4212">
        <v>1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1</v>
      </c>
      <c r="O4212" cm="1">
        <f t="array" ref="O4212">$U$2*_xlfn.IFS(C4212="data_analyst",$V$5,C4212="data_engineer",$V$6,C4212="data_scientist",$V$7)*_xlfn.IFS(E4212=0,$V$12,E4212=1,$V$11)*_xlfn.IFS(F4212=0,$V$17,F4212=1,$V$16)*_xlfn.IFS(G4212=0,$V$22,G4212=1,$V$21)*_xlfn.IFS(H4212=0,$V$27,H4212=1,$V$26)*_xlfn.IFS(I4212=0,$V$32,I4212=1,$V$31)*_xlfn.IFS(J4212=0,$V$37,J4212=1,$V$36)*_xlfn.IFS(K4212=0,$V$42,K4212=1,$V$41)*_xlfn.IFS(L4212=0,$V$47,L4212=1,$V$46)*_xlfn.IFS(M4212=0,$V$52,M4212=1,$V$51)*_xlfn.IFS(N4212=0,$V$57,N4212=1,$V$56)</f>
        <v>1.083694706240334E-4</v>
      </c>
      <c r="P4212" cm="1">
        <f t="array" ref="P4212">$V$2*_xlfn.IFS(C4212="data_analyst",$X$5,C4212="data_engineer",$X$6,C4212="data_scientist",$X$7)*_xlfn.IFS(E4212=0,$X$12,E4212=1,$X$11)*_xlfn.IFS(F4212=0,$X$17,F4212=1,$X$16)*_xlfn.IFS(G4212=0,$X$22,G4212=1,$X$21)*_xlfn.IFS(H4212=0,$X$27,H4212=1,$X$26)*_xlfn.IFS(I4212=0,$X$32,I4212=1,$X$31)*_xlfn.IFS(J4212=0,$X$37,J4212=1,$X$36)*_xlfn.IFS(K4212=0,$X$42,K4212=1,$X$41)*_xlfn.IFS(L4212=0,$X$47,L4212=1,$X$46)*_xlfn.IFS(M4212=0,$X$52,M4212=1,$X$51)*_xlfn.IFS(N4212=0,$X$57,N4212=1,$X$56)</f>
        <v>1.5467970370021166E-3</v>
      </c>
      <c r="Q4212" cm="1">
        <f t="array" ref="Q4212">$W$2*_xlfn.IFS(C4212="data_analyst",$Z$5,C4212="data_engineer",$Z$6,C4212="data_scientist",$Z$7)*_xlfn.IFS(E4212=0,$Z$12,E4212=1,$Z$11)*_xlfn.IFS(F4212=0,$Z$17,F4212=1,$Z$16)*_xlfn.IFS(G4212=0,$Z$22,G4212=1,$Z$21)*_xlfn.IFS(H4212=0,$Z$27,H4212=1,$Z$26)*_xlfn.IFS(I4212=0,$Z$32,I4212=1,$Z$31)*_xlfn.IFS(J4212=0,$Z$37,J4212=1,$Z$36)*_xlfn.IFS(K4212=0,$Z$42,K4212=1,$Z$41)*_xlfn.IFS(L4212=0,$Z$47,L4212=1,$Z$46)*_xlfn.IFS(M4212=0,$Z$52,M4212=1,$Z$51)*_xlfn.IFS(N4212=0,$Z$57,N4212=1,$Z$56)</f>
        <v>1.3808391035450977E-4</v>
      </c>
      <c r="R4212" t="str" cm="1">
        <f t="array" ref="R4212">_xlfn.IFS(AND(O4212&gt;P4212,O4212&gt;Q4212),"Low",AND(P4212&gt;O4212,P4212&gt;Q4212),"Medium",AND(Q4212&gt;O4212,Q4212&gt;P4212),"High")</f>
        <v>Medium</v>
      </c>
      <c r="S4212" t="str">
        <f t="shared" si="132"/>
        <v>T</v>
      </c>
    </row>
    <row r="4213" spans="1:19" x14ac:dyDescent="0.3">
      <c r="A4213" t="s">
        <v>18</v>
      </c>
      <c r="B4213">
        <v>6</v>
      </c>
      <c r="C4213" t="s">
        <v>16</v>
      </c>
      <c r="D4213" t="str">
        <f t="shared" si="131"/>
        <v>Medium</v>
      </c>
      <c r="E4213">
        <v>0</v>
      </c>
      <c r="F4213">
        <v>1</v>
      </c>
      <c r="G4213">
        <v>0</v>
      </c>
      <c r="H4213">
        <v>1</v>
      </c>
      <c r="I4213">
        <v>0</v>
      </c>
      <c r="J4213">
        <v>1</v>
      </c>
      <c r="K4213">
        <v>0</v>
      </c>
      <c r="L4213">
        <v>0</v>
      </c>
      <c r="M4213">
        <v>1</v>
      </c>
      <c r="N4213">
        <v>1</v>
      </c>
      <c r="O4213" cm="1">
        <f t="array" ref="O4213">$U$2*_xlfn.IFS(C4213="data_analyst",$V$5,C4213="data_engineer",$V$6,C4213="data_scientist",$V$7)*_xlfn.IFS(E4213=0,$V$12,E4213=1,$V$11)*_xlfn.IFS(F4213=0,$V$17,F4213=1,$V$16)*_xlfn.IFS(G4213=0,$V$22,G4213=1,$V$21)*_xlfn.IFS(H4213=0,$V$27,H4213=1,$V$26)*_xlfn.IFS(I4213=0,$V$32,I4213=1,$V$31)*_xlfn.IFS(J4213=0,$V$37,J4213=1,$V$36)*_xlfn.IFS(K4213=0,$V$42,K4213=1,$V$41)*_xlfn.IFS(L4213=0,$V$47,L4213=1,$V$46)*_xlfn.IFS(M4213=0,$V$52,M4213=1,$V$51)*_xlfn.IFS(N4213=0,$V$57,N4213=1,$V$56)</f>
        <v>2.8394235527507589E-5</v>
      </c>
      <c r="P4213" cm="1">
        <f t="array" ref="P4213">$V$2*_xlfn.IFS(C4213="data_analyst",$X$5,C4213="data_engineer",$X$6,C4213="data_scientist",$X$7)*_xlfn.IFS(E4213=0,$X$12,E4213=1,$X$11)*_xlfn.IFS(F4213=0,$X$17,F4213=1,$X$16)*_xlfn.IFS(G4213=0,$X$22,G4213=1,$X$21)*_xlfn.IFS(H4213=0,$X$27,H4213=1,$X$26)*_xlfn.IFS(I4213=0,$X$32,I4213=1,$X$31)*_xlfn.IFS(J4213=0,$X$37,J4213=1,$X$36)*_xlfn.IFS(K4213=0,$X$42,K4213=1,$X$41)*_xlfn.IFS(L4213=0,$X$47,L4213=1,$X$46)*_xlfn.IFS(M4213=0,$X$52,M4213=1,$X$51)*_xlfn.IFS(N4213=0,$X$57,N4213=1,$X$56)</f>
        <v>1.2560540493232228E-4</v>
      </c>
      <c r="Q4213" cm="1">
        <f t="array" ref="Q4213">$W$2*_xlfn.IFS(C4213="data_analyst",$Z$5,C4213="data_engineer",$Z$6,C4213="data_scientist",$Z$7)*_xlfn.IFS(E4213=0,$Z$12,E4213=1,$Z$11)*_xlfn.IFS(F4213=0,$Z$17,F4213=1,$Z$16)*_xlfn.IFS(G4213=0,$Z$22,G4213=1,$Z$21)*_xlfn.IFS(H4213=0,$Z$27,H4213=1,$Z$26)*_xlfn.IFS(I4213=0,$Z$32,I4213=1,$Z$31)*_xlfn.IFS(J4213=0,$Z$37,J4213=1,$Z$36)*_xlfn.IFS(K4213=0,$Z$42,K4213=1,$Z$41)*_xlfn.IFS(L4213=0,$Z$47,L4213=1,$Z$46)*_xlfn.IFS(M4213=0,$Z$52,M4213=1,$Z$51)*_xlfn.IFS(N4213=0,$Z$57,N4213=1,$Z$56)</f>
        <v>1.5701481726131351E-5</v>
      </c>
      <c r="R4213" t="str" cm="1">
        <f t="array" ref="R4213">_xlfn.IFS(AND(O4213&gt;P4213,O4213&gt;Q4213),"Low",AND(P4213&gt;O4213,P4213&gt;Q4213),"Medium",AND(Q4213&gt;O4213,Q4213&gt;P4213),"High")</f>
        <v>Medium</v>
      </c>
      <c r="S4213" t="str">
        <f t="shared" si="132"/>
        <v>T</v>
      </c>
    </row>
    <row r="4214" spans="1:19" x14ac:dyDescent="0.3">
      <c r="A4214" t="s">
        <v>18</v>
      </c>
      <c r="B4214">
        <v>5</v>
      </c>
      <c r="C4214" t="s">
        <v>16</v>
      </c>
      <c r="D4214" t="str">
        <f t="shared" si="131"/>
        <v>Medium</v>
      </c>
      <c r="E4214">
        <v>1</v>
      </c>
      <c r="F4214">
        <v>1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1</v>
      </c>
      <c r="N4214">
        <v>1</v>
      </c>
      <c r="O4214" cm="1">
        <f t="array" ref="O4214">$U$2*_xlfn.IFS(C4214="data_analyst",$V$5,C4214="data_engineer",$V$6,C4214="data_scientist",$V$7)*_xlfn.IFS(E4214=0,$V$12,E4214=1,$V$11)*_xlfn.IFS(F4214=0,$V$17,F4214=1,$V$16)*_xlfn.IFS(G4214=0,$V$22,G4214=1,$V$21)*_xlfn.IFS(H4214=0,$V$27,H4214=1,$V$26)*_xlfn.IFS(I4214=0,$V$32,I4214=1,$V$31)*_xlfn.IFS(J4214=0,$V$37,J4214=1,$V$36)*_xlfn.IFS(K4214=0,$V$42,K4214=1,$V$41)*_xlfn.IFS(L4214=0,$V$47,L4214=1,$V$46)*_xlfn.IFS(M4214=0,$V$52,M4214=1,$V$51)*_xlfn.IFS(N4214=0,$V$57,N4214=1,$V$56)</f>
        <v>7.237911947315956E-6</v>
      </c>
      <c r="P4214" cm="1">
        <f t="array" ref="P4214">$V$2*_xlfn.IFS(C4214="data_analyst",$X$5,C4214="data_engineer",$X$6,C4214="data_scientist",$X$7)*_xlfn.IFS(E4214=0,$X$12,E4214=1,$X$11)*_xlfn.IFS(F4214=0,$X$17,F4214=1,$X$16)*_xlfn.IFS(G4214=0,$X$22,G4214=1,$X$21)*_xlfn.IFS(H4214=0,$X$27,H4214=1,$X$26)*_xlfn.IFS(I4214=0,$X$32,I4214=1,$X$31)*_xlfn.IFS(J4214=0,$X$37,J4214=1,$X$36)*_xlfn.IFS(K4214=0,$X$42,K4214=1,$X$41)*_xlfn.IFS(L4214=0,$X$47,L4214=1,$X$46)*_xlfn.IFS(M4214=0,$X$52,M4214=1,$X$51)*_xlfn.IFS(N4214=0,$X$57,N4214=1,$X$56)</f>
        <v>1.1166370664401064E-3</v>
      </c>
      <c r="Q4214" cm="1">
        <f t="array" ref="Q4214">$W$2*_xlfn.IFS(C4214="data_analyst",$Z$5,C4214="data_engineer",$Z$6,C4214="data_scientist",$Z$7)*_xlfn.IFS(E4214=0,$Z$12,E4214=1,$Z$11)*_xlfn.IFS(F4214=0,$Z$17,F4214=1,$Z$16)*_xlfn.IFS(G4214=0,$Z$22,G4214=1,$Z$21)*_xlfn.IFS(H4214=0,$Z$27,H4214=1,$Z$26)*_xlfn.IFS(I4214=0,$Z$32,I4214=1,$Z$31)*_xlfn.IFS(J4214=0,$Z$37,J4214=1,$Z$36)*_xlfn.IFS(K4214=0,$Z$42,K4214=1,$Z$41)*_xlfn.IFS(L4214=0,$Z$47,L4214=1,$Z$46)*_xlfn.IFS(M4214=0,$Z$52,M4214=1,$Z$51)*_xlfn.IFS(N4214=0,$Z$57,N4214=1,$Z$56)</f>
        <v>6.7830692805724091E-5</v>
      </c>
      <c r="R4214" t="str" cm="1">
        <f t="array" ref="R4214">_xlfn.IFS(AND(O4214&gt;P4214,O4214&gt;Q4214),"Low",AND(P4214&gt;O4214,P4214&gt;Q4214),"Medium",AND(Q4214&gt;O4214,Q4214&gt;P4214),"High")</f>
        <v>Medium</v>
      </c>
      <c r="S4214" t="str">
        <f t="shared" si="132"/>
        <v>T</v>
      </c>
    </row>
    <row r="4215" spans="1:19" x14ac:dyDescent="0.3">
      <c r="A4215" t="s">
        <v>18</v>
      </c>
      <c r="B4215">
        <v>6</v>
      </c>
      <c r="C4215" t="s">
        <v>16</v>
      </c>
      <c r="D4215" t="str">
        <f t="shared" si="131"/>
        <v>Medium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</v>
      </c>
      <c r="O4215" cm="1">
        <f t="array" ref="O4215">$U$2*_xlfn.IFS(C4215="data_analyst",$V$5,C4215="data_engineer",$V$6,C4215="data_scientist",$V$7)*_xlfn.IFS(E4215=0,$V$12,E4215=1,$V$11)*_xlfn.IFS(F4215=0,$V$17,F4215=1,$V$16)*_xlfn.IFS(G4215=0,$V$22,G4215=1,$V$21)*_xlfn.IFS(H4215=0,$V$27,H4215=1,$V$26)*_xlfn.IFS(I4215=0,$V$32,I4215=1,$V$31)*_xlfn.IFS(J4215=0,$V$37,J4215=1,$V$36)*_xlfn.IFS(K4215=0,$V$42,K4215=1,$V$41)*_xlfn.IFS(L4215=0,$V$47,L4215=1,$V$46)*_xlfn.IFS(M4215=0,$V$52,M4215=1,$V$51)*_xlfn.IFS(N4215=0,$V$57,N4215=1,$V$56)</f>
        <v>2.0920506939546106E-3</v>
      </c>
      <c r="P4215" cm="1">
        <f t="array" ref="P4215">$V$2*_xlfn.IFS(C4215="data_analyst",$X$5,C4215="data_engineer",$X$6,C4215="data_scientist",$X$7)*_xlfn.IFS(E4215=0,$X$12,E4215=1,$X$11)*_xlfn.IFS(F4215=0,$X$17,F4215=1,$X$16)*_xlfn.IFS(G4215=0,$X$22,G4215=1,$X$21)*_xlfn.IFS(H4215=0,$X$27,H4215=1,$X$26)*_xlfn.IFS(I4215=0,$X$32,I4215=1,$X$31)*_xlfn.IFS(J4215=0,$X$37,J4215=1,$X$36)*_xlfn.IFS(K4215=0,$X$42,K4215=1,$X$41)*_xlfn.IFS(L4215=0,$X$47,L4215=1,$X$46)*_xlfn.IFS(M4215=0,$X$52,M4215=1,$X$51)*_xlfn.IFS(N4215=0,$X$57,N4215=1,$X$56)</f>
        <v>9.1482141793706887E-4</v>
      </c>
      <c r="Q4215" cm="1">
        <f t="array" ref="Q4215">$W$2*_xlfn.IFS(C4215="data_analyst",$Z$5,C4215="data_engineer",$Z$6,C4215="data_scientist",$Z$7)*_xlfn.IFS(E4215=0,$Z$12,E4215=1,$Z$11)*_xlfn.IFS(F4215=0,$Z$17,F4215=1,$Z$16)*_xlfn.IFS(G4215=0,$Z$22,G4215=1,$Z$21)*_xlfn.IFS(H4215=0,$Z$27,H4215=1,$Z$26)*_xlfn.IFS(I4215=0,$Z$32,I4215=1,$Z$31)*_xlfn.IFS(J4215=0,$Z$37,J4215=1,$Z$36)*_xlfn.IFS(K4215=0,$Z$42,K4215=1,$Z$41)*_xlfn.IFS(L4215=0,$Z$47,L4215=1,$Z$46)*_xlfn.IFS(M4215=0,$Z$52,M4215=1,$Z$51)*_xlfn.IFS(N4215=0,$Z$57,N4215=1,$Z$56)</f>
        <v>3.1077282615675386E-4</v>
      </c>
      <c r="R4215" t="str" cm="1">
        <f t="array" ref="R4215">_xlfn.IFS(AND(O4215&gt;P4215,O4215&gt;Q4215),"Low",AND(P4215&gt;O4215,P4215&gt;Q4215),"Medium",AND(Q4215&gt;O4215,Q4215&gt;P4215),"High")</f>
        <v>Low</v>
      </c>
      <c r="S4215" t="str">
        <f t="shared" si="132"/>
        <v>F</v>
      </c>
    </row>
    <row r="4216" spans="1:19" x14ac:dyDescent="0.3">
      <c r="A4216" t="s">
        <v>18</v>
      </c>
      <c r="B4216">
        <v>2</v>
      </c>
      <c r="C4216" t="s">
        <v>16</v>
      </c>
      <c r="D4216" t="str">
        <f t="shared" si="131"/>
        <v>Medium</v>
      </c>
      <c r="E4216">
        <v>1</v>
      </c>
      <c r="F4216">
        <v>1</v>
      </c>
      <c r="G4216">
        <v>0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1</v>
      </c>
      <c r="N4216">
        <v>1</v>
      </c>
      <c r="O4216" cm="1">
        <f t="array" ref="O4216">$U$2*_xlfn.IFS(C4216="data_analyst",$V$5,C4216="data_engineer",$V$6,C4216="data_scientist",$V$7)*_xlfn.IFS(E4216=0,$V$12,E4216=1,$V$11)*_xlfn.IFS(F4216=0,$V$17,F4216=1,$V$16)*_xlfn.IFS(G4216=0,$V$22,G4216=1,$V$21)*_xlfn.IFS(H4216=0,$V$27,H4216=1,$V$26)*_xlfn.IFS(I4216=0,$V$32,I4216=1,$V$31)*_xlfn.IFS(J4216=0,$V$37,J4216=1,$V$36)*_xlfn.IFS(K4216=0,$V$42,K4216=1,$V$41)*_xlfn.IFS(L4216=0,$V$47,L4216=1,$V$46)*_xlfn.IFS(M4216=0,$V$52,M4216=1,$V$51)*_xlfn.IFS(N4216=0,$V$57,N4216=1,$V$56)</f>
        <v>7.237911947315956E-6</v>
      </c>
      <c r="P4216" cm="1">
        <f t="array" ref="P4216">$V$2*_xlfn.IFS(C4216="data_analyst",$X$5,C4216="data_engineer",$X$6,C4216="data_scientist",$X$7)*_xlfn.IFS(E4216=0,$X$12,E4216=1,$X$11)*_xlfn.IFS(F4216=0,$X$17,F4216=1,$X$16)*_xlfn.IFS(G4216=0,$X$22,G4216=1,$X$21)*_xlfn.IFS(H4216=0,$X$27,H4216=1,$X$26)*_xlfn.IFS(I4216=0,$X$32,I4216=1,$X$31)*_xlfn.IFS(J4216=0,$X$37,J4216=1,$X$36)*_xlfn.IFS(K4216=0,$X$42,K4216=1,$X$41)*_xlfn.IFS(L4216=0,$X$47,L4216=1,$X$46)*_xlfn.IFS(M4216=0,$X$52,M4216=1,$X$51)*_xlfn.IFS(N4216=0,$X$57,N4216=1,$X$56)</f>
        <v>1.1166370664401064E-3</v>
      </c>
      <c r="Q4216" cm="1">
        <f t="array" ref="Q4216">$W$2*_xlfn.IFS(C4216="data_analyst",$Z$5,C4216="data_engineer",$Z$6,C4216="data_scientist",$Z$7)*_xlfn.IFS(E4216=0,$Z$12,E4216=1,$Z$11)*_xlfn.IFS(F4216=0,$Z$17,F4216=1,$Z$16)*_xlfn.IFS(G4216=0,$Z$22,G4216=1,$Z$21)*_xlfn.IFS(H4216=0,$Z$27,H4216=1,$Z$26)*_xlfn.IFS(I4216=0,$Z$32,I4216=1,$Z$31)*_xlfn.IFS(J4216=0,$Z$37,J4216=1,$Z$36)*_xlfn.IFS(K4216=0,$Z$42,K4216=1,$Z$41)*_xlfn.IFS(L4216=0,$Z$47,L4216=1,$Z$46)*_xlfn.IFS(M4216=0,$Z$52,M4216=1,$Z$51)*_xlfn.IFS(N4216=0,$Z$57,N4216=1,$Z$56)</f>
        <v>6.7830692805724091E-5</v>
      </c>
      <c r="R4216" t="str" cm="1">
        <f t="array" ref="R4216">_xlfn.IFS(AND(O4216&gt;P4216,O4216&gt;Q4216),"Low",AND(P4216&gt;O4216,P4216&gt;Q4216),"Medium",AND(Q4216&gt;O4216,Q4216&gt;P4216),"High")</f>
        <v>Medium</v>
      </c>
      <c r="S4216" t="str">
        <f t="shared" si="132"/>
        <v>T</v>
      </c>
    </row>
    <row r="4217" spans="1:19" x14ac:dyDescent="0.3">
      <c r="A4217" t="s">
        <v>18</v>
      </c>
      <c r="B4217">
        <v>8</v>
      </c>
      <c r="C4217" t="s">
        <v>16</v>
      </c>
      <c r="D4217" t="str">
        <f t="shared" si="131"/>
        <v>Medium</v>
      </c>
      <c r="E4217">
        <v>1</v>
      </c>
      <c r="F4217">
        <v>0</v>
      </c>
      <c r="G4217">
        <v>1</v>
      </c>
      <c r="H4217">
        <v>0</v>
      </c>
      <c r="I4217">
        <v>1</v>
      </c>
      <c r="J4217">
        <v>0</v>
      </c>
      <c r="K4217">
        <v>0</v>
      </c>
      <c r="L4217">
        <v>1</v>
      </c>
      <c r="M4217">
        <v>1</v>
      </c>
      <c r="N4217">
        <v>1</v>
      </c>
      <c r="O4217" cm="1">
        <f t="array" ref="O4217">$U$2*_xlfn.IFS(C4217="data_analyst",$V$5,C4217="data_engineer",$V$6,C4217="data_scientist",$V$7)*_xlfn.IFS(E4217=0,$V$12,E4217=1,$V$11)*_xlfn.IFS(F4217=0,$V$17,F4217=1,$V$16)*_xlfn.IFS(G4217=0,$V$22,G4217=1,$V$21)*_xlfn.IFS(H4217=0,$V$27,H4217=1,$V$26)*_xlfn.IFS(I4217=0,$V$32,I4217=1,$V$31)*_xlfn.IFS(J4217=0,$V$37,J4217=1,$V$36)*_xlfn.IFS(K4217=0,$V$42,K4217=1,$V$41)*_xlfn.IFS(L4217=0,$V$47,L4217=1,$V$46)*_xlfn.IFS(M4217=0,$V$52,M4217=1,$V$51)*_xlfn.IFS(N4217=0,$V$57,N4217=1,$V$56)</f>
        <v>4.8680077630695443E-8</v>
      </c>
      <c r="P4217" cm="1">
        <f t="array" ref="P4217">$V$2*_xlfn.IFS(C4217="data_analyst",$X$5,C4217="data_engineer",$X$6,C4217="data_scientist",$X$7)*_xlfn.IFS(E4217=0,$X$12,E4217=1,$X$11)*_xlfn.IFS(F4217=0,$X$17,F4217=1,$X$16)*_xlfn.IFS(G4217=0,$X$22,G4217=1,$X$21)*_xlfn.IFS(H4217=0,$X$27,H4217=1,$X$26)*_xlfn.IFS(I4217=0,$X$32,I4217=1,$X$31)*_xlfn.IFS(J4217=0,$X$37,J4217=1,$X$36)*_xlfn.IFS(K4217=0,$X$42,K4217=1,$X$41)*_xlfn.IFS(L4217=0,$X$47,L4217=1,$X$46)*_xlfn.IFS(M4217=0,$X$52,M4217=1,$X$51)*_xlfn.IFS(N4217=0,$X$57,N4217=1,$X$56)</f>
        <v>6.8271871274156511E-4</v>
      </c>
      <c r="Q4217" cm="1">
        <f t="array" ref="Q4217">$W$2*_xlfn.IFS(C4217="data_analyst",$Z$5,C4217="data_engineer",$Z$6,C4217="data_scientist",$Z$7)*_xlfn.IFS(E4217=0,$Z$12,E4217=1,$Z$11)*_xlfn.IFS(F4217=0,$Z$17,F4217=1,$Z$16)*_xlfn.IFS(G4217=0,$Z$22,G4217=1,$Z$21)*_xlfn.IFS(H4217=0,$Z$27,H4217=1,$Z$26)*_xlfn.IFS(I4217=0,$Z$32,I4217=1,$Z$31)*_xlfn.IFS(J4217=0,$Z$37,J4217=1,$Z$36)*_xlfn.IFS(K4217=0,$Z$42,K4217=1,$Z$41)*_xlfn.IFS(L4217=0,$Z$47,L4217=1,$Z$46)*_xlfn.IFS(M4217=0,$Z$52,M4217=1,$Z$51)*_xlfn.IFS(N4217=0,$Z$57,N4217=1,$Z$56)</f>
        <v>1.6450755990394431E-5</v>
      </c>
      <c r="R4217" t="str" cm="1">
        <f t="array" ref="R4217">_xlfn.IFS(AND(O4217&gt;P4217,O4217&gt;Q4217),"Low",AND(P4217&gt;O4217,P4217&gt;Q4217),"Medium",AND(Q4217&gt;O4217,Q4217&gt;P4217),"High")</f>
        <v>Medium</v>
      </c>
      <c r="S4217" t="str">
        <f t="shared" si="132"/>
        <v>T</v>
      </c>
    </row>
    <row r="4218" spans="1:19" x14ac:dyDescent="0.3">
      <c r="A4218" t="s">
        <v>18</v>
      </c>
      <c r="B4218">
        <v>2</v>
      </c>
      <c r="C4218" t="s">
        <v>16</v>
      </c>
      <c r="D4218" t="str">
        <f t="shared" si="131"/>
        <v>Medium</v>
      </c>
      <c r="E4218">
        <v>1</v>
      </c>
      <c r="F4218">
        <v>1</v>
      </c>
      <c r="G4218">
        <v>0</v>
      </c>
      <c r="H4218">
        <v>0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1</v>
      </c>
      <c r="O4218" cm="1">
        <f t="array" ref="O4218">$U$2*_xlfn.IFS(C4218="data_analyst",$V$5,C4218="data_engineer",$V$6,C4218="data_scientist",$V$7)*_xlfn.IFS(E4218=0,$V$12,E4218=1,$V$11)*_xlfn.IFS(F4218=0,$V$17,F4218=1,$V$16)*_xlfn.IFS(G4218=0,$V$22,G4218=1,$V$21)*_xlfn.IFS(H4218=0,$V$27,H4218=1,$V$26)*_xlfn.IFS(I4218=0,$V$32,I4218=1,$V$31)*_xlfn.IFS(J4218=0,$V$37,J4218=1,$V$36)*_xlfn.IFS(K4218=0,$V$42,K4218=1,$V$41)*_xlfn.IFS(L4218=0,$V$47,L4218=1,$V$46)*_xlfn.IFS(M4218=0,$V$52,M4218=1,$V$51)*_xlfn.IFS(N4218=0,$V$57,N4218=1,$V$56)</f>
        <v>8.5418004966486099E-5</v>
      </c>
      <c r="P4218" cm="1">
        <f t="array" ref="P4218">$V$2*_xlfn.IFS(C4218="data_analyst",$X$5,C4218="data_engineer",$X$6,C4218="data_scientist",$X$7)*_xlfn.IFS(E4218=0,$X$12,E4218=1,$X$11)*_xlfn.IFS(F4218=0,$X$17,F4218=1,$X$16)*_xlfn.IFS(G4218=0,$X$22,G4218=1,$X$21)*_xlfn.IFS(H4218=0,$X$27,H4218=1,$X$26)*_xlfn.IFS(I4218=0,$X$32,I4218=1,$X$31)*_xlfn.IFS(J4218=0,$X$37,J4218=1,$X$36)*_xlfn.IFS(K4218=0,$X$42,K4218=1,$X$41)*_xlfn.IFS(L4218=0,$X$47,L4218=1,$X$46)*_xlfn.IFS(M4218=0,$X$52,M4218=1,$X$51)*_xlfn.IFS(N4218=0,$X$57,N4218=1,$X$56)</f>
        <v>1.9978443026146863E-3</v>
      </c>
      <c r="Q4218" cm="1">
        <f t="array" ref="Q4218">$W$2*_xlfn.IFS(C4218="data_analyst",$Z$5,C4218="data_engineer",$Z$6,C4218="data_scientist",$Z$7)*_xlfn.IFS(E4218=0,$Z$12,E4218=1,$Z$11)*_xlfn.IFS(F4218=0,$Z$17,F4218=1,$Z$16)*_xlfn.IFS(G4218=0,$Z$22,G4218=1,$Z$21)*_xlfn.IFS(H4218=0,$Z$27,H4218=1,$Z$26)*_xlfn.IFS(I4218=0,$Z$32,I4218=1,$Z$31)*_xlfn.IFS(J4218=0,$Z$37,J4218=1,$Z$36)*_xlfn.IFS(K4218=0,$Z$42,K4218=1,$Z$41)*_xlfn.IFS(L4218=0,$Z$47,L4218=1,$Z$46)*_xlfn.IFS(M4218=0,$Z$52,M4218=1,$Z$51)*_xlfn.IFS(N4218=0,$Z$57,N4218=1,$Z$56)</f>
        <v>2.1514397656784883E-4</v>
      </c>
      <c r="R4218" t="str" cm="1">
        <f t="array" ref="R4218">_xlfn.IFS(AND(O4218&gt;P4218,O4218&gt;Q4218),"Low",AND(P4218&gt;O4218,P4218&gt;Q4218),"Medium",AND(Q4218&gt;O4218,Q4218&gt;P4218),"High")</f>
        <v>Medium</v>
      </c>
      <c r="S4218" t="str">
        <f t="shared" si="132"/>
        <v>T</v>
      </c>
    </row>
    <row r="4219" spans="1:19" x14ac:dyDescent="0.3">
      <c r="A4219" t="s">
        <v>18</v>
      </c>
      <c r="B4219">
        <v>0</v>
      </c>
      <c r="C4219" t="s">
        <v>16</v>
      </c>
      <c r="D4219" t="str">
        <f t="shared" si="131"/>
        <v>Medium</v>
      </c>
      <c r="E4219">
        <v>0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1</v>
      </c>
      <c r="O4219" cm="1">
        <f t="array" ref="O4219">$U$2*_xlfn.IFS(C4219="data_analyst",$V$5,C4219="data_engineer",$V$6,C4219="data_scientist",$V$7)*_xlfn.IFS(E4219=0,$V$12,E4219=1,$V$11)*_xlfn.IFS(F4219=0,$V$17,F4219=1,$V$16)*_xlfn.IFS(G4219=0,$V$22,G4219=1,$V$21)*_xlfn.IFS(H4219=0,$V$27,H4219=1,$V$26)*_xlfn.IFS(I4219=0,$V$32,I4219=1,$V$31)*_xlfn.IFS(J4219=0,$V$37,J4219=1,$V$36)*_xlfn.IFS(K4219=0,$V$42,K4219=1,$V$41)*_xlfn.IFS(L4219=0,$V$47,L4219=1,$V$46)*_xlfn.IFS(M4219=0,$V$52,M4219=1,$V$51)*_xlfn.IFS(N4219=0,$V$57,N4219=1,$V$56)</f>
        <v>2.3096730699546689E-4</v>
      </c>
      <c r="P4219" cm="1">
        <f t="array" ref="P4219">$V$2*_xlfn.IFS(C4219="data_analyst",$X$5,C4219="data_engineer",$X$6,C4219="data_scientist",$X$7)*_xlfn.IFS(E4219=0,$X$12,E4219=1,$X$11)*_xlfn.IFS(F4219=0,$X$17,F4219=1,$X$16)*_xlfn.IFS(G4219=0,$X$22,G4219=1,$X$21)*_xlfn.IFS(H4219=0,$X$27,H4219=1,$X$26)*_xlfn.IFS(I4219=0,$X$32,I4219=1,$X$31)*_xlfn.IFS(J4219=0,$X$37,J4219=1,$X$36)*_xlfn.IFS(K4219=0,$X$42,K4219=1,$X$41)*_xlfn.IFS(L4219=0,$X$47,L4219=1,$X$46)*_xlfn.IFS(M4219=0,$X$52,M4219=1,$X$51)*_xlfn.IFS(N4219=0,$X$57,N4219=1,$X$56)</f>
        <v>5.9312292935024462E-4</v>
      </c>
      <c r="Q4219" cm="1">
        <f t="array" ref="Q4219">$W$2*_xlfn.IFS(C4219="data_analyst",$Z$5,C4219="data_engineer",$Z$6,C4219="data_scientist",$Z$7)*_xlfn.IFS(E4219=0,$Z$12,E4219=1,$Z$11)*_xlfn.IFS(F4219=0,$Z$17,F4219=1,$Z$16)*_xlfn.IFS(G4219=0,$Z$22,G4219=1,$Z$21)*_xlfn.IFS(H4219=0,$Z$27,H4219=1,$Z$26)*_xlfn.IFS(I4219=0,$Z$32,I4219=1,$Z$31)*_xlfn.IFS(J4219=0,$Z$37,J4219=1,$Z$36)*_xlfn.IFS(K4219=0,$Z$42,K4219=1,$Z$41)*_xlfn.IFS(L4219=0,$Z$47,L4219=1,$Z$46)*_xlfn.IFS(M4219=0,$Z$52,M4219=1,$Z$51)*_xlfn.IFS(N4219=0,$Z$57,N4219=1,$Z$56)</f>
        <v>1.0391881913277538E-4</v>
      </c>
      <c r="R4219" t="str" cm="1">
        <f t="array" ref="R4219">_xlfn.IFS(AND(O4219&gt;P4219,O4219&gt;Q4219),"Low",AND(P4219&gt;O4219,P4219&gt;Q4219),"Medium",AND(Q4219&gt;O4219,Q4219&gt;P4219),"High")</f>
        <v>Medium</v>
      </c>
      <c r="S4219" t="str">
        <f t="shared" si="132"/>
        <v>T</v>
      </c>
    </row>
    <row r="4220" spans="1:19" x14ac:dyDescent="0.3">
      <c r="A4220" t="s">
        <v>18</v>
      </c>
      <c r="B4220">
        <v>5</v>
      </c>
      <c r="C4220" t="s">
        <v>16</v>
      </c>
      <c r="D4220" t="str">
        <f t="shared" si="131"/>
        <v>Medium</v>
      </c>
      <c r="E4220">
        <v>0</v>
      </c>
      <c r="F4220">
        <v>1</v>
      </c>
      <c r="G4220">
        <v>0</v>
      </c>
      <c r="H4220">
        <v>0</v>
      </c>
      <c r="I4220">
        <v>1</v>
      </c>
      <c r="J4220">
        <v>1</v>
      </c>
      <c r="K4220">
        <v>0</v>
      </c>
      <c r="L4220">
        <v>1</v>
      </c>
      <c r="M4220">
        <v>1</v>
      </c>
      <c r="N4220">
        <v>1</v>
      </c>
      <c r="O4220" cm="1">
        <f t="array" ref="O4220">$U$2*_xlfn.IFS(C4220="data_analyst",$V$5,C4220="data_engineer",$V$6,C4220="data_scientist",$V$7)*_xlfn.IFS(E4220=0,$V$12,E4220=1,$V$11)*_xlfn.IFS(F4220=0,$V$17,F4220=1,$V$16)*_xlfn.IFS(G4220=0,$V$22,G4220=1,$V$21)*_xlfn.IFS(H4220=0,$V$27,H4220=1,$V$26)*_xlfn.IFS(I4220=0,$V$32,I4220=1,$V$31)*_xlfn.IFS(J4220=0,$V$37,J4220=1,$V$36)*_xlfn.IFS(K4220=0,$V$42,K4220=1,$V$41)*_xlfn.IFS(L4220=0,$V$47,L4220=1,$V$46)*_xlfn.IFS(M4220=0,$V$52,M4220=1,$V$51)*_xlfn.IFS(N4220=0,$V$57,N4220=1,$V$56)</f>
        <v>2.5511278164694057E-7</v>
      </c>
      <c r="P4220" cm="1">
        <f t="array" ref="P4220">$V$2*_xlfn.IFS(C4220="data_analyst",$X$5,C4220="data_engineer",$X$6,C4220="data_scientist",$X$7)*_xlfn.IFS(E4220=0,$X$12,E4220=1,$X$11)*_xlfn.IFS(F4220=0,$X$17,F4220=1,$X$16)*_xlfn.IFS(G4220=0,$X$22,G4220=1,$X$21)*_xlfn.IFS(H4220=0,$X$27,H4220=1,$X$26)*_xlfn.IFS(I4220=0,$X$32,I4220=1,$X$31)*_xlfn.IFS(J4220=0,$X$37,J4220=1,$X$36)*_xlfn.IFS(K4220=0,$X$42,K4220=1,$X$41)*_xlfn.IFS(L4220=0,$X$47,L4220=1,$X$46)*_xlfn.IFS(M4220=0,$X$52,M4220=1,$X$51)*_xlfn.IFS(N4220=0,$X$57,N4220=1,$X$56)</f>
        <v>6.4623936483761165E-5</v>
      </c>
      <c r="Q4220" cm="1">
        <f t="array" ref="Q4220">$W$2*_xlfn.IFS(C4220="data_analyst",$Z$5,C4220="data_engineer",$Z$6,C4220="data_scientist",$Z$7)*_xlfn.IFS(E4220=0,$Z$12,E4220=1,$Z$11)*_xlfn.IFS(F4220=0,$Z$17,F4220=1,$Z$16)*_xlfn.IFS(G4220=0,$Z$22,G4220=1,$Z$21)*_xlfn.IFS(H4220=0,$Z$27,H4220=1,$Z$26)*_xlfn.IFS(I4220=0,$Z$32,I4220=1,$Z$31)*_xlfn.IFS(J4220=0,$Z$37,J4220=1,$Z$36)*_xlfn.IFS(K4220=0,$Z$42,K4220=1,$Z$41)*_xlfn.IFS(L4220=0,$Z$47,L4220=1,$Z$46)*_xlfn.IFS(M4220=0,$Z$52,M4220=1,$Z$51)*_xlfn.IFS(N4220=0,$Z$57,N4220=1,$Z$56)</f>
        <v>5.3933067424938725E-6</v>
      </c>
      <c r="R4220" t="str" cm="1">
        <f t="array" ref="R4220">_xlfn.IFS(AND(O4220&gt;P4220,O4220&gt;Q4220),"Low",AND(P4220&gt;O4220,P4220&gt;Q4220),"Medium",AND(Q4220&gt;O4220,Q4220&gt;P4220),"High")</f>
        <v>Medium</v>
      </c>
      <c r="S4220" t="str">
        <f t="shared" si="132"/>
        <v>T</v>
      </c>
    </row>
    <row r="4221" spans="1:19" x14ac:dyDescent="0.3">
      <c r="A4221" t="s">
        <v>18</v>
      </c>
      <c r="B4221">
        <v>1</v>
      </c>
      <c r="C4221" t="s">
        <v>16</v>
      </c>
      <c r="D4221" t="str">
        <f t="shared" si="131"/>
        <v>Medium</v>
      </c>
      <c r="E4221">
        <v>1</v>
      </c>
      <c r="F4221">
        <v>0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1</v>
      </c>
      <c r="O4221" cm="1">
        <f t="array" ref="O4221">$U$2*_xlfn.IFS(C4221="data_analyst",$V$5,C4221="data_engineer",$V$6,C4221="data_scientist",$V$7)*_xlfn.IFS(E4221=0,$V$12,E4221=1,$V$11)*_xlfn.IFS(F4221=0,$V$17,F4221=1,$V$16)*_xlfn.IFS(G4221=0,$V$22,G4221=1,$V$21)*_xlfn.IFS(H4221=0,$V$27,H4221=1,$V$26)*_xlfn.IFS(I4221=0,$V$32,I4221=1,$V$31)*_xlfn.IFS(J4221=0,$V$37,J4221=1,$V$36)*_xlfn.IFS(K4221=0,$V$42,K4221=1,$V$41)*_xlfn.IFS(L4221=0,$V$47,L4221=1,$V$46)*_xlfn.IFS(M4221=0,$V$52,M4221=1,$V$51)*_xlfn.IFS(N4221=0,$V$57,N4221=1,$V$56)</f>
        <v>3.5144171178998559E-4</v>
      </c>
      <c r="P4221" cm="1">
        <f t="array" ref="P4221">$V$2*_xlfn.IFS(C4221="data_analyst",$X$5,C4221="data_engineer",$X$6,C4221="data_scientist",$X$7)*_xlfn.IFS(E4221=0,$X$12,E4221=1,$X$11)*_xlfn.IFS(F4221=0,$X$17,F4221=1,$X$16)*_xlfn.IFS(G4221=0,$X$22,G4221=1,$X$21)*_xlfn.IFS(H4221=0,$X$27,H4221=1,$X$26)*_xlfn.IFS(I4221=0,$X$32,I4221=1,$X$31)*_xlfn.IFS(J4221=0,$X$37,J4221=1,$X$36)*_xlfn.IFS(K4221=0,$X$42,K4221=1,$X$41)*_xlfn.IFS(L4221=0,$X$47,L4221=1,$X$46)*_xlfn.IFS(M4221=0,$X$52,M4221=1,$X$51)*_xlfn.IFS(N4221=0,$X$57,N4221=1,$X$56)</f>
        <v>2.0870220988169022E-3</v>
      </c>
      <c r="Q4221" cm="1">
        <f t="array" ref="Q4221">$W$2*_xlfn.IFS(C4221="data_analyst",$Z$5,C4221="data_engineer",$Z$6,C4221="data_scientist",$Z$7)*_xlfn.IFS(E4221=0,$Z$12,E4221=1,$Z$11)*_xlfn.IFS(F4221=0,$Z$17,F4221=1,$Z$16)*_xlfn.IFS(G4221=0,$Z$22,G4221=1,$Z$21)*_xlfn.IFS(H4221=0,$Z$27,H4221=1,$Z$26)*_xlfn.IFS(I4221=0,$Z$32,I4221=1,$Z$31)*_xlfn.IFS(J4221=0,$Z$37,J4221=1,$Z$36)*_xlfn.IFS(K4221=0,$Z$42,K4221=1,$Z$41)*_xlfn.IFS(L4221=0,$Z$47,L4221=1,$Z$46)*_xlfn.IFS(M4221=0,$Z$52,M4221=1,$Z$51)*_xlfn.IFS(N4221=0,$Z$57,N4221=1,$Z$56)</f>
        <v>2.2235484611215589E-4</v>
      </c>
      <c r="R4221" t="str" cm="1">
        <f t="array" ref="R4221">_xlfn.IFS(AND(O4221&gt;P4221,O4221&gt;Q4221),"Low",AND(P4221&gt;O4221,P4221&gt;Q4221),"Medium",AND(Q4221&gt;O4221,Q4221&gt;P4221),"High")</f>
        <v>Medium</v>
      </c>
      <c r="S4221" t="str">
        <f t="shared" si="132"/>
        <v>T</v>
      </c>
    </row>
    <row r="4222" spans="1:19" x14ac:dyDescent="0.3">
      <c r="A4222" t="s">
        <v>18</v>
      </c>
      <c r="B4222">
        <v>6</v>
      </c>
      <c r="C4222" t="s">
        <v>16</v>
      </c>
      <c r="D4222" t="str">
        <f t="shared" si="131"/>
        <v>Medium</v>
      </c>
      <c r="E4222">
        <v>0</v>
      </c>
      <c r="F4222">
        <v>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1</v>
      </c>
      <c r="O4222" cm="1">
        <f t="array" ref="O4222">$U$2*_xlfn.IFS(C4222="data_analyst",$V$5,C4222="data_engineer",$V$6,C4222="data_scientist",$V$7)*_xlfn.IFS(E4222=0,$V$12,E4222=1,$V$11)*_xlfn.IFS(F4222=0,$V$17,F4222=1,$V$16)*_xlfn.IFS(G4222=0,$V$22,G4222=1,$V$21)*_xlfn.IFS(H4222=0,$V$27,H4222=1,$V$26)*_xlfn.IFS(I4222=0,$V$32,I4222=1,$V$31)*_xlfn.IFS(J4222=0,$V$37,J4222=1,$V$36)*_xlfn.IFS(K4222=0,$V$42,K4222=1,$V$41)*_xlfn.IFS(L4222=0,$V$47,L4222=1,$V$46)*_xlfn.IFS(M4222=0,$V$52,M4222=1,$V$51)*_xlfn.IFS(N4222=0,$V$57,N4222=1,$V$56)</f>
        <v>2.3096730699546689E-4</v>
      </c>
      <c r="P4222" cm="1">
        <f t="array" ref="P4222">$V$2*_xlfn.IFS(C4222="data_analyst",$X$5,C4222="data_engineer",$X$6,C4222="data_scientist",$X$7)*_xlfn.IFS(E4222=0,$X$12,E4222=1,$X$11)*_xlfn.IFS(F4222=0,$X$17,F4222=1,$X$16)*_xlfn.IFS(G4222=0,$X$22,G4222=1,$X$21)*_xlfn.IFS(H4222=0,$X$27,H4222=1,$X$26)*_xlfn.IFS(I4222=0,$X$32,I4222=1,$X$31)*_xlfn.IFS(J4222=0,$X$37,J4222=1,$X$36)*_xlfn.IFS(K4222=0,$X$42,K4222=1,$X$41)*_xlfn.IFS(L4222=0,$X$47,L4222=1,$X$46)*_xlfn.IFS(M4222=0,$X$52,M4222=1,$X$51)*_xlfn.IFS(N4222=0,$X$57,N4222=1,$X$56)</f>
        <v>5.9312292935024462E-4</v>
      </c>
      <c r="Q4222" cm="1">
        <f t="array" ref="Q4222">$W$2*_xlfn.IFS(C4222="data_analyst",$Z$5,C4222="data_engineer",$Z$6,C4222="data_scientist",$Z$7)*_xlfn.IFS(E4222=0,$Z$12,E4222=1,$Z$11)*_xlfn.IFS(F4222=0,$Z$17,F4222=1,$Z$16)*_xlfn.IFS(G4222=0,$Z$22,G4222=1,$Z$21)*_xlfn.IFS(H4222=0,$Z$27,H4222=1,$Z$26)*_xlfn.IFS(I4222=0,$Z$32,I4222=1,$Z$31)*_xlfn.IFS(J4222=0,$Z$37,J4222=1,$Z$36)*_xlfn.IFS(K4222=0,$Z$42,K4222=1,$Z$41)*_xlfn.IFS(L4222=0,$Z$47,L4222=1,$Z$46)*_xlfn.IFS(M4222=0,$Z$52,M4222=1,$Z$51)*_xlfn.IFS(N4222=0,$Z$57,N4222=1,$Z$56)</f>
        <v>1.0391881913277538E-4</v>
      </c>
      <c r="R4222" t="str" cm="1">
        <f t="array" ref="R4222">_xlfn.IFS(AND(O4222&gt;P4222,O4222&gt;Q4222),"Low",AND(P4222&gt;O4222,P4222&gt;Q4222),"Medium",AND(Q4222&gt;O4222,Q4222&gt;P4222),"High")</f>
        <v>Medium</v>
      </c>
      <c r="S4222" t="str">
        <f t="shared" si="132"/>
        <v>T</v>
      </c>
    </row>
    <row r="4223" spans="1:19" x14ac:dyDescent="0.3">
      <c r="A4223" t="s">
        <v>18</v>
      </c>
      <c r="B4223">
        <v>7</v>
      </c>
      <c r="C4223" t="s">
        <v>16</v>
      </c>
      <c r="D4223" t="str">
        <f t="shared" si="131"/>
        <v>Medium</v>
      </c>
      <c r="E4223">
        <v>0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</v>
      </c>
      <c r="O4223" cm="1">
        <f t="array" ref="O4223">$U$2*_xlfn.IFS(C4223="data_analyst",$V$5,C4223="data_engineer",$V$6,C4223="data_scientist",$V$7)*_xlfn.IFS(E4223=0,$V$12,E4223=1,$V$11)*_xlfn.IFS(F4223=0,$V$17,F4223=1,$V$16)*_xlfn.IFS(G4223=0,$V$22,G4223=1,$V$21)*_xlfn.IFS(H4223=0,$V$27,H4223=1,$V$26)*_xlfn.IFS(I4223=0,$V$32,I4223=1,$V$31)*_xlfn.IFS(J4223=0,$V$37,J4223=1,$V$36)*_xlfn.IFS(K4223=0,$V$42,K4223=1,$V$41)*_xlfn.IFS(L4223=0,$V$47,L4223=1,$V$46)*_xlfn.IFS(M4223=0,$V$52,M4223=1,$V$51)*_xlfn.IFS(N4223=0,$V$57,N4223=1,$V$56)</f>
        <v>2.7257538803509142E-3</v>
      </c>
      <c r="P4223" cm="1">
        <f t="array" ref="P4223">$V$2*_xlfn.IFS(C4223="data_analyst",$X$5,C4223="data_engineer",$X$6,C4223="data_scientist",$X$7)*_xlfn.IFS(E4223=0,$X$12,E4223=1,$X$11)*_xlfn.IFS(F4223=0,$X$17,F4223=1,$X$16)*_xlfn.IFS(G4223=0,$X$22,G4223=1,$X$21)*_xlfn.IFS(H4223=0,$X$27,H4223=1,$X$26)*_xlfn.IFS(I4223=0,$X$32,I4223=1,$X$31)*_xlfn.IFS(J4223=0,$X$37,J4223=1,$X$36)*_xlfn.IFS(K4223=0,$X$42,K4223=1,$X$41)*_xlfn.IFS(L4223=0,$X$47,L4223=1,$X$46)*_xlfn.IFS(M4223=0,$X$52,M4223=1,$X$51)*_xlfn.IFS(N4223=0,$X$57,N4223=1,$X$56)</f>
        <v>1.061192844807E-3</v>
      </c>
      <c r="Q4223" cm="1">
        <f t="array" ref="Q4223">$W$2*_xlfn.IFS(C4223="data_analyst",$Z$5,C4223="data_engineer",$Z$6,C4223="data_scientist",$Z$7)*_xlfn.IFS(E4223=0,$Z$12,E4223=1,$Z$11)*_xlfn.IFS(F4223=0,$Z$17,F4223=1,$Z$16)*_xlfn.IFS(G4223=0,$Z$22,G4223=1,$Z$21)*_xlfn.IFS(H4223=0,$Z$27,H4223=1,$Z$26)*_xlfn.IFS(I4223=0,$Z$32,I4223=1,$Z$31)*_xlfn.IFS(J4223=0,$Z$37,J4223=1,$Z$36)*_xlfn.IFS(K4223=0,$Z$42,K4223=1,$Z$41)*_xlfn.IFS(L4223=0,$Z$47,L4223=1,$Z$46)*_xlfn.IFS(M4223=0,$Z$52,M4223=1,$Z$51)*_xlfn.IFS(N4223=0,$Z$57,N4223=1,$Z$56)</f>
        <v>3.2960754289352678E-4</v>
      </c>
      <c r="R4223" t="str" cm="1">
        <f t="array" ref="R4223">_xlfn.IFS(AND(O4223&gt;P4223,O4223&gt;Q4223),"Low",AND(P4223&gt;O4223,P4223&gt;Q4223),"Medium",AND(Q4223&gt;O4223,Q4223&gt;P4223),"High")</f>
        <v>Low</v>
      </c>
      <c r="S4223" t="str">
        <f t="shared" si="132"/>
        <v>F</v>
      </c>
    </row>
    <row r="4224" spans="1:19" x14ac:dyDescent="0.3">
      <c r="A4224" t="s">
        <v>18</v>
      </c>
      <c r="B4224">
        <v>3</v>
      </c>
      <c r="C4224" t="s">
        <v>16</v>
      </c>
      <c r="D4224" t="str">
        <f t="shared" si="131"/>
        <v>Medium</v>
      </c>
      <c r="E4224">
        <v>0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</v>
      </c>
      <c r="O4224" cm="1">
        <f t="array" ref="O4224">$U$2*_xlfn.IFS(C4224="data_analyst",$V$5,C4224="data_engineer",$V$6,C4224="data_scientist",$V$7)*_xlfn.IFS(E4224=0,$V$12,E4224=1,$V$11)*_xlfn.IFS(F4224=0,$V$17,F4224=1,$V$16)*_xlfn.IFS(G4224=0,$V$22,G4224=1,$V$21)*_xlfn.IFS(H4224=0,$V$27,H4224=1,$V$26)*_xlfn.IFS(I4224=0,$V$32,I4224=1,$V$31)*_xlfn.IFS(J4224=0,$V$37,J4224=1,$V$36)*_xlfn.IFS(K4224=0,$V$42,K4224=1,$V$41)*_xlfn.IFS(L4224=0,$V$47,L4224=1,$V$46)*_xlfn.IFS(M4224=0,$V$52,M4224=1,$V$51)*_xlfn.IFS(N4224=0,$V$57,N4224=1,$V$56)</f>
        <v>2.7257538803509142E-3</v>
      </c>
      <c r="P4224" cm="1">
        <f t="array" ref="P4224">$V$2*_xlfn.IFS(C4224="data_analyst",$X$5,C4224="data_engineer",$X$6,C4224="data_scientist",$X$7)*_xlfn.IFS(E4224=0,$X$12,E4224=1,$X$11)*_xlfn.IFS(F4224=0,$X$17,F4224=1,$X$16)*_xlfn.IFS(G4224=0,$X$22,G4224=1,$X$21)*_xlfn.IFS(H4224=0,$X$27,H4224=1,$X$26)*_xlfn.IFS(I4224=0,$X$32,I4224=1,$X$31)*_xlfn.IFS(J4224=0,$X$37,J4224=1,$X$36)*_xlfn.IFS(K4224=0,$X$42,K4224=1,$X$41)*_xlfn.IFS(L4224=0,$X$47,L4224=1,$X$46)*_xlfn.IFS(M4224=0,$X$52,M4224=1,$X$51)*_xlfn.IFS(N4224=0,$X$57,N4224=1,$X$56)</f>
        <v>1.061192844807E-3</v>
      </c>
      <c r="Q4224" cm="1">
        <f t="array" ref="Q4224">$W$2*_xlfn.IFS(C4224="data_analyst",$Z$5,C4224="data_engineer",$Z$6,C4224="data_scientist",$Z$7)*_xlfn.IFS(E4224=0,$Z$12,E4224=1,$Z$11)*_xlfn.IFS(F4224=0,$Z$17,F4224=1,$Z$16)*_xlfn.IFS(G4224=0,$Z$22,G4224=1,$Z$21)*_xlfn.IFS(H4224=0,$Z$27,H4224=1,$Z$26)*_xlfn.IFS(I4224=0,$Z$32,I4224=1,$Z$31)*_xlfn.IFS(J4224=0,$Z$37,J4224=1,$Z$36)*_xlfn.IFS(K4224=0,$Z$42,K4224=1,$Z$41)*_xlfn.IFS(L4224=0,$Z$47,L4224=1,$Z$46)*_xlfn.IFS(M4224=0,$Z$52,M4224=1,$Z$51)*_xlfn.IFS(N4224=0,$Z$57,N4224=1,$Z$56)</f>
        <v>3.2960754289352678E-4</v>
      </c>
      <c r="R4224" t="str" cm="1">
        <f t="array" ref="R4224">_xlfn.IFS(AND(O4224&gt;P4224,O4224&gt;Q4224),"Low",AND(P4224&gt;O4224,P4224&gt;Q4224),"Medium",AND(Q4224&gt;O4224,Q4224&gt;P4224),"High")</f>
        <v>Low</v>
      </c>
      <c r="S4224" t="str">
        <f t="shared" si="132"/>
        <v>F</v>
      </c>
    </row>
    <row r="4225" spans="1:19" x14ac:dyDescent="0.3">
      <c r="A4225" t="s">
        <v>18</v>
      </c>
      <c r="B4225">
        <v>8</v>
      </c>
      <c r="C4225" t="s">
        <v>16</v>
      </c>
      <c r="D4225" t="str">
        <f t="shared" si="131"/>
        <v>Medium</v>
      </c>
      <c r="E4225">
        <v>0</v>
      </c>
      <c r="F4225">
        <v>1</v>
      </c>
      <c r="G4225">
        <v>0</v>
      </c>
      <c r="H4225">
        <v>0</v>
      </c>
      <c r="I4225">
        <v>0</v>
      </c>
      <c r="J4225">
        <v>1</v>
      </c>
      <c r="K4225">
        <v>0</v>
      </c>
      <c r="L4225">
        <v>0</v>
      </c>
      <c r="M4225">
        <v>0</v>
      </c>
      <c r="N4225">
        <v>1</v>
      </c>
      <c r="O4225" cm="1">
        <f t="array" ref="O4225">$U$2*_xlfn.IFS(C4225="data_analyst",$V$5,C4225="data_engineer",$V$6,C4225="data_scientist",$V$7)*_xlfn.IFS(E4225=0,$V$12,E4225=1,$V$11)*_xlfn.IFS(F4225=0,$V$17,F4225=1,$V$16)*_xlfn.IFS(G4225=0,$V$22,G4225=1,$V$21)*_xlfn.IFS(H4225=0,$V$27,H4225=1,$V$26)*_xlfn.IFS(I4225=0,$V$32,I4225=1,$V$31)*_xlfn.IFS(J4225=0,$V$37,J4225=1,$V$36)*_xlfn.IFS(K4225=0,$V$42,K4225=1,$V$41)*_xlfn.IFS(L4225=0,$V$47,L4225=1,$V$46)*_xlfn.IFS(M4225=0,$V$52,M4225=1,$V$51)*_xlfn.IFS(N4225=0,$V$57,N4225=1,$V$56)</f>
        <v>9.3592629379333093E-4</v>
      </c>
      <c r="P4225" cm="1">
        <f t="array" ref="P4225">$V$2*_xlfn.IFS(C4225="data_analyst",$X$5,C4225="data_engineer",$X$6,C4225="data_scientist",$X$7)*_xlfn.IFS(E4225=0,$X$12,E4225=1,$X$11)*_xlfn.IFS(F4225=0,$X$17,F4225=1,$X$16)*_xlfn.IFS(G4225=0,$X$22,G4225=1,$X$21)*_xlfn.IFS(H4225=0,$X$27,H4225=1,$X$26)*_xlfn.IFS(I4225=0,$X$32,I4225=1,$X$31)*_xlfn.IFS(J4225=0,$X$37,J4225=1,$X$36)*_xlfn.IFS(K4225=0,$X$42,K4225=1,$X$41)*_xlfn.IFS(L4225=0,$X$47,L4225=1,$X$46)*_xlfn.IFS(M4225=0,$X$52,M4225=1,$X$51)*_xlfn.IFS(N4225=0,$X$57,N4225=1,$X$56)</f>
        <v>2.5689510043970363E-4</v>
      </c>
      <c r="Q4225" cm="1">
        <f t="array" ref="Q4225">$W$2*_xlfn.IFS(C4225="data_analyst",$Z$5,C4225="data_engineer",$Z$6,C4225="data_scientist",$Z$7)*_xlfn.IFS(E4225=0,$Z$12,E4225=1,$Z$11)*_xlfn.IFS(F4225=0,$Z$17,F4225=1,$Z$16)*_xlfn.IFS(G4225=0,$Z$22,G4225=1,$Z$21)*_xlfn.IFS(H4225=0,$Z$27,H4225=1,$Z$26)*_xlfn.IFS(I4225=0,$Z$32,I4225=1,$Z$31)*_xlfn.IFS(J4225=0,$Z$37,J4225=1,$Z$36)*_xlfn.IFS(K4225=0,$Z$42,K4225=1,$Z$41)*_xlfn.IFS(L4225=0,$Z$47,L4225=1,$Z$46)*_xlfn.IFS(M4225=0,$Z$52,M4225=1,$Z$51)*_xlfn.IFS(N4225=0,$Z$57,N4225=1,$Z$56)</f>
        <v>9.2488745557693964E-5</v>
      </c>
      <c r="R4225" t="str" cm="1">
        <f t="array" ref="R4225">_xlfn.IFS(AND(O4225&gt;P4225,O4225&gt;Q4225),"Low",AND(P4225&gt;O4225,P4225&gt;Q4225),"Medium",AND(Q4225&gt;O4225,Q4225&gt;P4225),"High")</f>
        <v>Low</v>
      </c>
      <c r="S4225" t="str">
        <f t="shared" si="132"/>
        <v>F</v>
      </c>
    </row>
    <row r="4226" spans="1:19" x14ac:dyDescent="0.3">
      <c r="A4226" t="s">
        <v>18</v>
      </c>
      <c r="B4226">
        <v>2</v>
      </c>
      <c r="C4226" t="s">
        <v>16</v>
      </c>
      <c r="D4226" t="str">
        <f t="shared" ref="D4226:D4289" si="133">IF(AND(C4226="data_analyst",A4226="Medium",B4226&gt;4),"High",A4226)</f>
        <v>Medium</v>
      </c>
      <c r="E4226">
        <v>1</v>
      </c>
      <c r="F4226">
        <v>1</v>
      </c>
      <c r="G4226">
        <v>0</v>
      </c>
      <c r="H4226">
        <v>1</v>
      </c>
      <c r="I4226">
        <v>1</v>
      </c>
      <c r="J4226">
        <v>0</v>
      </c>
      <c r="K4226">
        <v>1</v>
      </c>
      <c r="L4226">
        <v>1</v>
      </c>
      <c r="M4226">
        <v>1</v>
      </c>
      <c r="N4226">
        <v>1</v>
      </c>
      <c r="O4226" cm="1">
        <f t="array" ref="O4226">$U$2*_xlfn.IFS(C4226="data_analyst",$V$5,C4226="data_engineer",$V$6,C4226="data_scientist",$V$7)*_xlfn.IFS(E4226=0,$V$12,E4226=1,$V$11)*_xlfn.IFS(F4226=0,$V$17,F4226=1,$V$16)*_xlfn.IFS(G4226=0,$V$22,G4226=1,$V$21)*_xlfn.IFS(H4226=0,$V$27,H4226=1,$V$26)*_xlfn.IFS(I4226=0,$V$32,I4226=1,$V$31)*_xlfn.IFS(J4226=0,$V$37,J4226=1,$V$36)*_xlfn.IFS(K4226=0,$V$42,K4226=1,$V$41)*_xlfn.IFS(L4226=0,$V$47,L4226=1,$V$46)*_xlfn.IFS(M4226=0,$V$52,M4226=1,$V$51)*_xlfn.IFS(N4226=0,$V$57,N4226=1,$V$56)</f>
        <v>2.4636317959146779E-8</v>
      </c>
      <c r="P4226" cm="1">
        <f t="array" ref="P4226">$V$2*_xlfn.IFS(C4226="data_analyst",$X$5,C4226="data_engineer",$X$6,C4226="data_scientist",$X$7)*_xlfn.IFS(E4226=0,$X$12,E4226=1,$X$11)*_xlfn.IFS(F4226=0,$X$17,F4226=1,$X$16)*_xlfn.IFS(G4226=0,$X$22,G4226=1,$X$21)*_xlfn.IFS(H4226=0,$X$27,H4226=1,$X$26)*_xlfn.IFS(I4226=0,$X$32,I4226=1,$X$31)*_xlfn.IFS(J4226=0,$X$37,J4226=1,$X$36)*_xlfn.IFS(K4226=0,$X$42,K4226=1,$X$41)*_xlfn.IFS(L4226=0,$X$47,L4226=1,$X$46)*_xlfn.IFS(M4226=0,$X$52,M4226=1,$X$51)*_xlfn.IFS(N4226=0,$X$57,N4226=1,$X$56)</f>
        <v>1.2206782516171274E-4</v>
      </c>
      <c r="Q4226" cm="1">
        <f t="array" ref="Q4226">$W$2*_xlfn.IFS(C4226="data_analyst",$Z$5,C4226="data_engineer",$Z$6,C4226="data_scientist",$Z$7)*_xlfn.IFS(E4226=0,$Z$12,E4226=1,$Z$11)*_xlfn.IFS(F4226=0,$Z$17,F4226=1,$Z$16)*_xlfn.IFS(G4226=0,$Z$22,G4226=1,$Z$21)*_xlfn.IFS(H4226=0,$Z$27,H4226=1,$Z$26)*_xlfn.IFS(I4226=0,$Z$32,I4226=1,$Z$31)*_xlfn.IFS(J4226=0,$Z$37,J4226=1,$Z$36)*_xlfn.IFS(K4226=0,$Z$42,K4226=1,$Z$41)*_xlfn.IFS(L4226=0,$Z$47,L4226=1,$Z$46)*_xlfn.IFS(M4226=0,$Z$52,M4226=1,$Z$51)*_xlfn.IFS(N4226=0,$Z$57,N4226=1,$Z$56)</f>
        <v>2.4830061300340979E-6</v>
      </c>
      <c r="R4226" t="str" cm="1">
        <f t="array" ref="R4226">_xlfn.IFS(AND(O4226&gt;P4226,O4226&gt;Q4226),"Low",AND(P4226&gt;O4226,P4226&gt;Q4226),"Medium",AND(Q4226&gt;O4226,Q4226&gt;P4226),"High")</f>
        <v>Medium</v>
      </c>
      <c r="S4226" t="str">
        <f t="shared" si="132"/>
        <v>T</v>
      </c>
    </row>
    <row r="4227" spans="1:19" x14ac:dyDescent="0.3">
      <c r="A4227" t="s">
        <v>18</v>
      </c>
      <c r="B4227">
        <v>5</v>
      </c>
      <c r="C4227" t="s">
        <v>16</v>
      </c>
      <c r="D4227" t="str">
        <f t="shared" si="133"/>
        <v>Medium</v>
      </c>
      <c r="E4227">
        <v>0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1</v>
      </c>
      <c r="O4227" cm="1">
        <f t="array" ref="O4227">$U$2*_xlfn.IFS(C4227="data_analyst",$V$5,C4227="data_engineer",$V$6,C4227="data_scientist",$V$7)*_xlfn.IFS(E4227=0,$V$12,E4227=1,$V$11)*_xlfn.IFS(F4227=0,$V$17,F4227=1,$V$16)*_xlfn.IFS(G4227=0,$V$22,G4227=1,$V$21)*_xlfn.IFS(H4227=0,$V$27,H4227=1,$V$26)*_xlfn.IFS(I4227=0,$V$32,I4227=1,$V$31)*_xlfn.IFS(J4227=0,$V$37,J4227=1,$V$36)*_xlfn.IFS(K4227=0,$V$42,K4227=1,$V$41)*_xlfn.IFS(L4227=0,$V$47,L4227=1,$V$46)*_xlfn.IFS(M4227=0,$V$52,M4227=1,$V$51)*_xlfn.IFS(N4227=0,$V$57,N4227=1,$V$56)</f>
        <v>2.3096730699546689E-4</v>
      </c>
      <c r="P4227" cm="1">
        <f t="array" ref="P4227">$V$2*_xlfn.IFS(C4227="data_analyst",$X$5,C4227="data_engineer",$X$6,C4227="data_scientist",$X$7)*_xlfn.IFS(E4227=0,$X$12,E4227=1,$X$11)*_xlfn.IFS(F4227=0,$X$17,F4227=1,$X$16)*_xlfn.IFS(G4227=0,$X$22,G4227=1,$X$21)*_xlfn.IFS(H4227=0,$X$27,H4227=1,$X$26)*_xlfn.IFS(I4227=0,$X$32,I4227=1,$X$31)*_xlfn.IFS(J4227=0,$X$37,J4227=1,$X$36)*_xlfn.IFS(K4227=0,$X$42,K4227=1,$X$41)*_xlfn.IFS(L4227=0,$X$47,L4227=1,$X$46)*_xlfn.IFS(M4227=0,$X$52,M4227=1,$X$51)*_xlfn.IFS(N4227=0,$X$57,N4227=1,$X$56)</f>
        <v>5.9312292935024462E-4</v>
      </c>
      <c r="Q4227" cm="1">
        <f t="array" ref="Q4227">$W$2*_xlfn.IFS(C4227="data_analyst",$Z$5,C4227="data_engineer",$Z$6,C4227="data_scientist",$Z$7)*_xlfn.IFS(E4227=0,$Z$12,E4227=1,$Z$11)*_xlfn.IFS(F4227=0,$Z$17,F4227=1,$Z$16)*_xlfn.IFS(G4227=0,$Z$22,G4227=1,$Z$21)*_xlfn.IFS(H4227=0,$Z$27,H4227=1,$Z$26)*_xlfn.IFS(I4227=0,$Z$32,I4227=1,$Z$31)*_xlfn.IFS(J4227=0,$Z$37,J4227=1,$Z$36)*_xlfn.IFS(K4227=0,$Z$42,K4227=1,$Z$41)*_xlfn.IFS(L4227=0,$Z$47,L4227=1,$Z$46)*_xlfn.IFS(M4227=0,$Z$52,M4227=1,$Z$51)*_xlfn.IFS(N4227=0,$Z$57,N4227=1,$Z$56)</f>
        <v>1.0391881913277538E-4</v>
      </c>
      <c r="R4227" t="str" cm="1">
        <f t="array" ref="R4227">_xlfn.IFS(AND(O4227&gt;P4227,O4227&gt;Q4227),"Low",AND(P4227&gt;O4227,P4227&gt;Q4227),"Medium",AND(Q4227&gt;O4227,Q4227&gt;P4227),"High")</f>
        <v>Medium</v>
      </c>
      <c r="S4227" t="str">
        <f t="shared" ref="S4227:S4290" si="134">IF(D4227=R4227,"T","F")</f>
        <v>T</v>
      </c>
    </row>
    <row r="4228" spans="1:19" x14ac:dyDescent="0.3">
      <c r="A4228" t="s">
        <v>18</v>
      </c>
      <c r="B4228">
        <v>3</v>
      </c>
      <c r="C4228" t="s">
        <v>16</v>
      </c>
      <c r="D4228" t="str">
        <f t="shared" si="133"/>
        <v>Medium</v>
      </c>
      <c r="E4228">
        <v>0</v>
      </c>
      <c r="F4228">
        <v>1</v>
      </c>
      <c r="G4228">
        <v>0</v>
      </c>
      <c r="H4228">
        <v>1</v>
      </c>
      <c r="I4228">
        <v>0</v>
      </c>
      <c r="J4228">
        <v>1</v>
      </c>
      <c r="K4228">
        <v>0</v>
      </c>
      <c r="L4228">
        <v>0</v>
      </c>
      <c r="M4228">
        <v>1</v>
      </c>
      <c r="N4228">
        <v>1</v>
      </c>
      <c r="O4228" cm="1">
        <f t="array" ref="O4228">$U$2*_xlfn.IFS(C4228="data_analyst",$V$5,C4228="data_engineer",$V$6,C4228="data_scientist",$V$7)*_xlfn.IFS(E4228=0,$V$12,E4228=1,$V$11)*_xlfn.IFS(F4228=0,$V$17,F4228=1,$V$16)*_xlfn.IFS(G4228=0,$V$22,G4228=1,$V$21)*_xlfn.IFS(H4228=0,$V$27,H4228=1,$V$26)*_xlfn.IFS(I4228=0,$V$32,I4228=1,$V$31)*_xlfn.IFS(J4228=0,$V$37,J4228=1,$V$36)*_xlfn.IFS(K4228=0,$V$42,K4228=1,$V$41)*_xlfn.IFS(L4228=0,$V$47,L4228=1,$V$46)*_xlfn.IFS(M4228=0,$V$52,M4228=1,$V$51)*_xlfn.IFS(N4228=0,$V$57,N4228=1,$V$56)</f>
        <v>2.8394235527507589E-5</v>
      </c>
      <c r="P4228" cm="1">
        <f t="array" ref="P4228">$V$2*_xlfn.IFS(C4228="data_analyst",$X$5,C4228="data_engineer",$X$6,C4228="data_scientist",$X$7)*_xlfn.IFS(E4228=0,$X$12,E4228=1,$X$11)*_xlfn.IFS(F4228=0,$X$17,F4228=1,$X$16)*_xlfn.IFS(G4228=0,$X$22,G4228=1,$X$21)*_xlfn.IFS(H4228=0,$X$27,H4228=1,$X$26)*_xlfn.IFS(I4228=0,$X$32,I4228=1,$X$31)*_xlfn.IFS(J4228=0,$X$37,J4228=1,$X$36)*_xlfn.IFS(K4228=0,$X$42,K4228=1,$X$41)*_xlfn.IFS(L4228=0,$X$47,L4228=1,$X$46)*_xlfn.IFS(M4228=0,$X$52,M4228=1,$X$51)*_xlfn.IFS(N4228=0,$X$57,N4228=1,$X$56)</f>
        <v>1.2560540493232228E-4</v>
      </c>
      <c r="Q4228" cm="1">
        <f t="array" ref="Q4228">$W$2*_xlfn.IFS(C4228="data_analyst",$Z$5,C4228="data_engineer",$Z$6,C4228="data_scientist",$Z$7)*_xlfn.IFS(E4228=0,$Z$12,E4228=1,$Z$11)*_xlfn.IFS(F4228=0,$Z$17,F4228=1,$Z$16)*_xlfn.IFS(G4228=0,$Z$22,G4228=1,$Z$21)*_xlfn.IFS(H4228=0,$Z$27,H4228=1,$Z$26)*_xlfn.IFS(I4228=0,$Z$32,I4228=1,$Z$31)*_xlfn.IFS(J4228=0,$Z$37,J4228=1,$Z$36)*_xlfn.IFS(K4228=0,$Z$42,K4228=1,$Z$41)*_xlfn.IFS(L4228=0,$Z$47,L4228=1,$Z$46)*_xlfn.IFS(M4228=0,$Z$52,M4228=1,$Z$51)*_xlfn.IFS(N4228=0,$Z$57,N4228=1,$Z$56)</f>
        <v>1.5701481726131351E-5</v>
      </c>
      <c r="R4228" t="str" cm="1">
        <f t="array" ref="R4228">_xlfn.IFS(AND(O4228&gt;P4228,O4228&gt;Q4228),"Low",AND(P4228&gt;O4228,P4228&gt;Q4228),"Medium",AND(Q4228&gt;O4228,Q4228&gt;P4228),"High")</f>
        <v>Medium</v>
      </c>
      <c r="S4228" t="str">
        <f t="shared" si="134"/>
        <v>T</v>
      </c>
    </row>
    <row r="4229" spans="1:19" x14ac:dyDescent="0.3">
      <c r="A4229" t="s">
        <v>18</v>
      </c>
      <c r="B4229">
        <v>3</v>
      </c>
      <c r="C4229" t="s">
        <v>16</v>
      </c>
      <c r="D4229" t="str">
        <f t="shared" si="133"/>
        <v>Medium</v>
      </c>
      <c r="E4229">
        <v>1</v>
      </c>
      <c r="F4229">
        <v>0</v>
      </c>
      <c r="G4229">
        <v>0</v>
      </c>
      <c r="H4229">
        <v>0</v>
      </c>
      <c r="I4229">
        <v>1</v>
      </c>
      <c r="J4229">
        <v>0</v>
      </c>
      <c r="K4229">
        <v>0</v>
      </c>
      <c r="L4229">
        <v>1</v>
      </c>
      <c r="M4229">
        <v>1</v>
      </c>
      <c r="N4229">
        <v>1</v>
      </c>
      <c r="O4229" cm="1">
        <f t="array" ref="O4229">$U$2*_xlfn.IFS(C4229="data_analyst",$V$5,C4229="data_engineer",$V$6,C4229="data_scientist",$V$7)*_xlfn.IFS(E4229=0,$V$12,E4229=1,$V$11)*_xlfn.IFS(F4229=0,$V$17,F4229=1,$V$16)*_xlfn.IFS(G4229=0,$V$22,G4229=1,$V$21)*_xlfn.IFS(H4229=0,$V$27,H4229=1,$V$26)*_xlfn.IFS(I4229=0,$V$32,I4229=1,$V$31)*_xlfn.IFS(J4229=0,$V$37,J4229=1,$V$36)*_xlfn.IFS(K4229=0,$V$42,K4229=1,$V$41)*_xlfn.IFS(L4229=0,$V$47,L4229=1,$V$46)*_xlfn.IFS(M4229=0,$V$52,M4229=1,$V$51)*_xlfn.IFS(N4229=0,$V$57,N4229=1,$V$56)</f>
        <v>2.6755878488811349E-7</v>
      </c>
      <c r="P4229" cm="1">
        <f t="array" ref="P4229">$V$2*_xlfn.IFS(C4229="data_analyst",$X$5,C4229="data_engineer",$X$6,C4229="data_scientist",$X$7)*_xlfn.IFS(E4229=0,$X$12,E4229=1,$X$11)*_xlfn.IFS(F4229=0,$X$17,F4229=1,$X$16)*_xlfn.IFS(G4229=0,$X$22,G4229=1,$X$21)*_xlfn.IFS(H4229=0,$X$27,H4229=1,$X$26)*_xlfn.IFS(I4229=0,$X$32,I4229=1,$X$31)*_xlfn.IFS(J4229=0,$X$37,J4229=1,$X$36)*_xlfn.IFS(K4229=0,$X$42,K4229=1,$X$41)*_xlfn.IFS(L4229=0,$X$47,L4229=1,$X$46)*_xlfn.IFS(M4229=0,$X$52,M4229=1,$X$51)*_xlfn.IFS(N4229=0,$X$57,N4229=1,$X$56)</f>
        <v>6.0015375717897986E-4</v>
      </c>
      <c r="Q4229" cm="1">
        <f t="array" ref="Q4229">$W$2*_xlfn.IFS(C4229="data_analyst",$Z$5,C4229="data_engineer",$Z$6,C4229="data_scientist",$Z$7)*_xlfn.IFS(E4229=0,$Z$12,E4229=1,$Z$11)*_xlfn.IFS(F4229=0,$Z$17,F4229=1,$Z$16)*_xlfn.IFS(G4229=0,$Z$22,G4229=1,$Z$21)*_xlfn.IFS(H4229=0,$Z$27,H4229=1,$Z$26)*_xlfn.IFS(I4229=0,$Z$32,I4229=1,$Z$31)*_xlfn.IFS(J4229=0,$Z$37,J4229=1,$Z$36)*_xlfn.IFS(K4229=0,$Z$42,K4229=1,$Z$41)*_xlfn.IFS(L4229=0,$Z$47,L4229=1,$Z$46)*_xlfn.IFS(M4229=0,$Z$52,M4229=1,$Z$51)*_xlfn.IFS(N4229=0,$Z$57,N4229=1,$Z$56)</f>
        <v>2.4080092101881704E-5</v>
      </c>
      <c r="R4229" t="str" cm="1">
        <f t="array" ref="R4229">_xlfn.IFS(AND(O4229&gt;P4229,O4229&gt;Q4229),"Low",AND(P4229&gt;O4229,P4229&gt;Q4229),"Medium",AND(Q4229&gt;O4229,Q4229&gt;P4229),"High")</f>
        <v>Medium</v>
      </c>
      <c r="S4229" t="str">
        <f t="shared" si="134"/>
        <v>T</v>
      </c>
    </row>
    <row r="4230" spans="1:19" x14ac:dyDescent="0.3">
      <c r="A4230" t="s">
        <v>18</v>
      </c>
      <c r="B4230">
        <v>7</v>
      </c>
      <c r="C4230" t="s">
        <v>16</v>
      </c>
      <c r="D4230" t="str">
        <f t="shared" si="133"/>
        <v>Medium</v>
      </c>
      <c r="E4230">
        <v>1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</v>
      </c>
      <c r="O4230" cm="1">
        <f t="array" ref="O4230">$U$2*_xlfn.IFS(C4230="data_analyst",$V$5,C4230="data_engineer",$V$6,C4230="data_scientist",$V$7)*_xlfn.IFS(E4230=0,$V$12,E4230=1,$V$11)*_xlfn.IFS(F4230=0,$V$17,F4230=1,$V$16)*_xlfn.IFS(G4230=0,$V$22,G4230=1,$V$21)*_xlfn.IFS(H4230=0,$V$27,H4230=1,$V$26)*_xlfn.IFS(I4230=0,$V$32,I4230=1,$V$31)*_xlfn.IFS(J4230=0,$V$37,J4230=1,$V$36)*_xlfn.IFS(K4230=0,$V$42,K4230=1,$V$41)*_xlfn.IFS(L4230=0,$V$47,L4230=1,$V$46)*_xlfn.IFS(M4230=0,$V$52,M4230=1,$V$51)*_xlfn.IFS(N4230=0,$V$57,N4230=1,$V$56)</f>
        <v>1.278919120232159E-3</v>
      </c>
      <c r="P4230" cm="1">
        <f t="array" ref="P4230">$V$2*_xlfn.IFS(C4230="data_analyst",$X$5,C4230="data_engineer",$X$6,C4230="data_scientist",$X$7)*_xlfn.IFS(E4230=0,$X$12,E4230=1,$X$11)*_xlfn.IFS(F4230=0,$X$17,F4230=1,$X$16)*_xlfn.IFS(G4230=0,$X$22,G4230=1,$X$21)*_xlfn.IFS(H4230=0,$X$27,H4230=1,$X$26)*_xlfn.IFS(I4230=0,$X$32,I4230=1,$X$31)*_xlfn.IFS(J4230=0,$X$37,J4230=1,$X$36)*_xlfn.IFS(K4230=0,$X$42,K4230=1,$X$41)*_xlfn.IFS(L4230=0,$X$47,L4230=1,$X$46)*_xlfn.IFS(M4230=0,$X$52,M4230=1,$X$51)*_xlfn.IFS(N4230=0,$X$57,N4230=1,$X$56)</f>
        <v>2.7674700585821103E-3</v>
      </c>
      <c r="Q4230" cm="1">
        <f t="array" ref="Q4230">$W$2*_xlfn.IFS(C4230="data_analyst",$Z$5,C4230="data_engineer",$Z$6,C4230="data_scientist",$Z$7)*_xlfn.IFS(E4230=0,$Z$12,E4230=1,$Z$11)*_xlfn.IFS(F4230=0,$Z$17,F4230=1,$Z$16)*_xlfn.IFS(G4230=0,$Z$22,G4230=1,$Z$21)*_xlfn.IFS(H4230=0,$Z$27,H4230=1,$Z$26)*_xlfn.IFS(I4230=0,$Z$32,I4230=1,$Z$31)*_xlfn.IFS(J4230=0,$Z$37,J4230=1,$Z$36)*_xlfn.IFS(K4230=0,$Z$42,K4230=1,$Z$41)*_xlfn.IFS(L4230=0,$Z$47,L4230=1,$Z$46)*_xlfn.IFS(M4230=0,$Z$52,M4230=1,$Z$51)*_xlfn.IFS(N4230=0,$Z$57,N4230=1,$Z$56)</f>
        <v>4.3797166658454933E-4</v>
      </c>
      <c r="R4230" t="str" cm="1">
        <f t="array" ref="R4230">_xlfn.IFS(AND(O4230&gt;P4230,O4230&gt;Q4230),"Low",AND(P4230&gt;O4230,P4230&gt;Q4230),"Medium",AND(Q4230&gt;O4230,Q4230&gt;P4230),"High")</f>
        <v>Medium</v>
      </c>
      <c r="S4230" t="str">
        <f t="shared" si="134"/>
        <v>T</v>
      </c>
    </row>
    <row r="4231" spans="1:19" x14ac:dyDescent="0.3">
      <c r="A4231" t="s">
        <v>18</v>
      </c>
      <c r="B4231">
        <v>3</v>
      </c>
      <c r="C4231" t="s">
        <v>16</v>
      </c>
      <c r="D4231" t="str">
        <f t="shared" si="133"/>
        <v>Medium</v>
      </c>
      <c r="E4231">
        <v>1</v>
      </c>
      <c r="F4231">
        <v>1</v>
      </c>
      <c r="G4231">
        <v>1</v>
      </c>
      <c r="H4231">
        <v>1</v>
      </c>
      <c r="I4231">
        <v>0</v>
      </c>
      <c r="J4231">
        <v>1</v>
      </c>
      <c r="K4231">
        <v>0</v>
      </c>
      <c r="L4231">
        <v>0</v>
      </c>
      <c r="M4231">
        <v>0</v>
      </c>
      <c r="N4231">
        <v>1</v>
      </c>
      <c r="O4231" cm="1">
        <f t="array" ref="O4231">$U$2*_xlfn.IFS(C4231="data_analyst",$V$5,C4231="data_engineer",$V$6,C4231="data_scientist",$V$7)*_xlfn.IFS(E4231=0,$V$12,E4231=1,$V$11)*_xlfn.IFS(F4231=0,$V$17,F4231=1,$V$16)*_xlfn.IFS(G4231=0,$V$22,G4231=1,$V$21)*_xlfn.IFS(H4231=0,$V$27,H4231=1,$V$26)*_xlfn.IFS(I4231=0,$V$32,I4231=1,$V$31)*_xlfn.IFS(J4231=0,$V$37,J4231=1,$V$36)*_xlfn.IFS(K4231=0,$V$42,K4231=1,$V$41)*_xlfn.IFS(L4231=0,$V$47,L4231=1,$V$46)*_xlfn.IFS(M4231=0,$V$52,M4231=1,$V$51)*_xlfn.IFS(N4231=0,$V$57,N4231=1,$V$56)</f>
        <v>2.8605846063131469E-5</v>
      </c>
      <c r="P4231" cm="1">
        <f t="array" ref="P4231">$V$2*_xlfn.IFS(C4231="data_analyst",$X$5,C4231="data_engineer",$X$6,C4231="data_scientist",$X$7)*_xlfn.IFS(E4231=0,$X$12,E4231=1,$X$11)*_xlfn.IFS(F4231=0,$X$17,F4231=1,$X$16)*_xlfn.IFS(G4231=0,$X$22,G4231=1,$X$21)*_xlfn.IFS(H4231=0,$X$27,H4231=1,$X$26)*_xlfn.IFS(I4231=0,$X$32,I4231=1,$X$31)*_xlfn.IFS(J4231=0,$X$37,J4231=1,$X$36)*_xlfn.IFS(K4231=0,$X$42,K4231=1,$X$41)*_xlfn.IFS(L4231=0,$X$47,L4231=1,$X$46)*_xlfn.IFS(M4231=0,$X$52,M4231=1,$X$51)*_xlfn.IFS(N4231=0,$X$57,N4231=1,$X$56)</f>
        <v>6.6669288854674311E-4</v>
      </c>
      <c r="Q4231" cm="1">
        <f t="array" ref="Q4231">$W$2*_xlfn.IFS(C4231="data_analyst",$Z$5,C4231="data_engineer",$Z$6,C4231="data_scientist",$Z$7)*_xlfn.IFS(E4231=0,$Z$12,E4231=1,$Z$11)*_xlfn.IFS(F4231=0,$Z$17,F4231=1,$Z$16)*_xlfn.IFS(G4231=0,$Z$22,G4231=1,$Z$21)*_xlfn.IFS(H4231=0,$Z$27,H4231=1,$Z$26)*_xlfn.IFS(I4231=0,$Z$32,I4231=1,$Z$31)*_xlfn.IFS(J4231=0,$Z$37,J4231=1,$Z$36)*_xlfn.IFS(K4231=0,$Z$42,K4231=1,$Z$41)*_xlfn.IFS(L4231=0,$Z$47,L4231=1,$Z$46)*_xlfn.IFS(M4231=0,$Z$52,M4231=1,$Z$51)*_xlfn.IFS(N4231=0,$Z$57,N4231=1,$Z$56)</f>
        <v>4.5208507320092231E-5</v>
      </c>
      <c r="R4231" t="str" cm="1">
        <f t="array" ref="R4231">_xlfn.IFS(AND(O4231&gt;P4231,O4231&gt;Q4231),"Low",AND(P4231&gt;O4231,P4231&gt;Q4231),"Medium",AND(Q4231&gt;O4231,Q4231&gt;P4231),"High")</f>
        <v>Medium</v>
      </c>
      <c r="S4231" t="str">
        <f t="shared" si="134"/>
        <v>T</v>
      </c>
    </row>
    <row r="4232" spans="1:19" x14ac:dyDescent="0.3">
      <c r="A4232" t="s">
        <v>18</v>
      </c>
      <c r="B4232">
        <v>1</v>
      </c>
      <c r="C4232" t="s">
        <v>16</v>
      </c>
      <c r="D4232" t="str">
        <f t="shared" si="133"/>
        <v>Medium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 cm="1">
        <f t="array" ref="O4232">$U$2*_xlfn.IFS(C4232="data_analyst",$V$5,C4232="data_engineer",$V$6,C4232="data_scientist",$V$7)*_xlfn.IFS(E4232=0,$V$12,E4232=1,$V$11)*_xlfn.IFS(F4232=0,$V$17,F4232=1,$V$16)*_xlfn.IFS(G4232=0,$V$22,G4232=1,$V$21)*_xlfn.IFS(H4232=0,$V$27,H4232=1,$V$26)*_xlfn.IFS(I4232=0,$V$32,I4232=1,$V$31)*_xlfn.IFS(J4232=0,$V$37,J4232=1,$V$36)*_xlfn.IFS(K4232=0,$V$42,K4232=1,$V$41)*_xlfn.IFS(L4232=0,$V$47,L4232=1,$V$46)*_xlfn.IFS(M4232=0,$V$52,M4232=1,$V$51)*_xlfn.IFS(N4232=0,$V$57,N4232=1,$V$56)</f>
        <v>4.18121778943375E-4</v>
      </c>
      <c r="P4232" cm="1">
        <f t="array" ref="P4232">$V$2*_xlfn.IFS(C4232="data_analyst",$X$5,C4232="data_engineer",$X$6,C4232="data_scientist",$X$7)*_xlfn.IFS(E4232=0,$X$12,E4232=1,$X$11)*_xlfn.IFS(F4232=0,$X$17,F4232=1,$X$16)*_xlfn.IFS(G4232=0,$X$22,G4232=1,$X$21)*_xlfn.IFS(H4232=0,$X$27,H4232=1,$X$26)*_xlfn.IFS(I4232=0,$X$32,I4232=1,$X$31)*_xlfn.IFS(J4232=0,$X$37,J4232=1,$X$36)*_xlfn.IFS(K4232=0,$X$42,K4232=1,$X$41)*_xlfn.IFS(L4232=0,$X$47,L4232=1,$X$46)*_xlfn.IFS(M4232=0,$X$52,M4232=1,$X$51)*_xlfn.IFS(N4232=0,$X$57,N4232=1,$X$56)</f>
        <v>5.3501766730252742E-5</v>
      </c>
      <c r="Q4232" cm="1">
        <f t="array" ref="Q4232">$W$2*_xlfn.IFS(C4232="data_analyst",$Z$5,C4232="data_engineer",$Z$6,C4232="data_scientist",$Z$7)*_xlfn.IFS(E4232=0,$Z$12,E4232=1,$Z$11)*_xlfn.IFS(F4232=0,$Z$17,F4232=1,$Z$16)*_xlfn.IFS(G4232=0,$Z$22,G4232=1,$Z$21)*_xlfn.IFS(H4232=0,$Z$27,H4232=1,$Z$26)*_xlfn.IFS(I4232=0,$Z$32,I4232=1,$Z$31)*_xlfn.IFS(J4232=0,$Z$37,J4232=1,$Z$36)*_xlfn.IFS(K4232=0,$Z$42,K4232=1,$Z$41)*_xlfn.IFS(L4232=0,$Z$47,L4232=1,$Z$46)*_xlfn.IFS(M4232=0,$Z$52,M4232=1,$Z$51)*_xlfn.IFS(N4232=0,$Z$57,N4232=1,$Z$56)</f>
        <v>4.8014137827274365E-5</v>
      </c>
      <c r="R4232" t="str" cm="1">
        <f t="array" ref="R4232">_xlfn.IFS(AND(O4232&gt;P4232,O4232&gt;Q4232),"Low",AND(P4232&gt;O4232,P4232&gt;Q4232),"Medium",AND(Q4232&gt;O4232,Q4232&gt;P4232),"High")</f>
        <v>Low</v>
      </c>
      <c r="S4232" t="str">
        <f t="shared" si="134"/>
        <v>F</v>
      </c>
    </row>
    <row r="4233" spans="1:19" x14ac:dyDescent="0.3">
      <c r="A4233" t="s">
        <v>18</v>
      </c>
      <c r="B4233">
        <v>2</v>
      </c>
      <c r="C4233" t="s">
        <v>16</v>
      </c>
      <c r="D4233" t="str">
        <f t="shared" si="133"/>
        <v>Medium</v>
      </c>
      <c r="E4233">
        <v>0</v>
      </c>
      <c r="F4233">
        <v>1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1</v>
      </c>
      <c r="O4233" cm="1">
        <f t="array" ref="O4233">$U$2*_xlfn.IFS(C4233="data_analyst",$V$5,C4233="data_engineer",$V$6,C4233="data_scientist",$V$7)*_xlfn.IFS(E4233=0,$V$12,E4233=1,$V$11)*_xlfn.IFS(F4233=0,$V$17,F4233=1,$V$16)*_xlfn.IFS(G4233=0,$V$22,G4233=1,$V$21)*_xlfn.IFS(H4233=0,$V$27,H4233=1,$V$26)*_xlfn.IFS(I4233=0,$V$32,I4233=1,$V$31)*_xlfn.IFS(J4233=0,$V$37,J4233=1,$V$36)*_xlfn.IFS(K4233=0,$V$42,K4233=1,$V$41)*_xlfn.IFS(L4233=0,$V$47,L4233=1,$V$46)*_xlfn.IFS(M4233=0,$V$52,M4233=1,$V$51)*_xlfn.IFS(N4233=0,$V$57,N4233=1,$V$56)</f>
        <v>2.3096730699546689E-4</v>
      </c>
      <c r="P4233" cm="1">
        <f t="array" ref="P4233">$V$2*_xlfn.IFS(C4233="data_analyst",$X$5,C4233="data_engineer",$X$6,C4233="data_scientist",$X$7)*_xlfn.IFS(E4233=0,$X$12,E4233=1,$X$11)*_xlfn.IFS(F4233=0,$X$17,F4233=1,$X$16)*_xlfn.IFS(G4233=0,$X$22,G4233=1,$X$21)*_xlfn.IFS(H4233=0,$X$27,H4233=1,$X$26)*_xlfn.IFS(I4233=0,$X$32,I4233=1,$X$31)*_xlfn.IFS(J4233=0,$X$37,J4233=1,$X$36)*_xlfn.IFS(K4233=0,$X$42,K4233=1,$X$41)*_xlfn.IFS(L4233=0,$X$47,L4233=1,$X$46)*_xlfn.IFS(M4233=0,$X$52,M4233=1,$X$51)*_xlfn.IFS(N4233=0,$X$57,N4233=1,$X$56)</f>
        <v>5.9312292935024462E-4</v>
      </c>
      <c r="Q4233" cm="1">
        <f t="array" ref="Q4233">$W$2*_xlfn.IFS(C4233="data_analyst",$Z$5,C4233="data_engineer",$Z$6,C4233="data_scientist",$Z$7)*_xlfn.IFS(E4233=0,$Z$12,E4233=1,$Z$11)*_xlfn.IFS(F4233=0,$Z$17,F4233=1,$Z$16)*_xlfn.IFS(G4233=0,$Z$22,G4233=1,$Z$21)*_xlfn.IFS(H4233=0,$Z$27,H4233=1,$Z$26)*_xlfn.IFS(I4233=0,$Z$32,I4233=1,$Z$31)*_xlfn.IFS(J4233=0,$Z$37,J4233=1,$Z$36)*_xlfn.IFS(K4233=0,$Z$42,K4233=1,$Z$41)*_xlfn.IFS(L4233=0,$Z$47,L4233=1,$Z$46)*_xlfn.IFS(M4233=0,$Z$52,M4233=1,$Z$51)*_xlfn.IFS(N4233=0,$Z$57,N4233=1,$Z$56)</f>
        <v>1.0391881913277538E-4</v>
      </c>
      <c r="R4233" t="str" cm="1">
        <f t="array" ref="R4233">_xlfn.IFS(AND(O4233&gt;P4233,O4233&gt;Q4233),"Low",AND(P4233&gt;O4233,P4233&gt;Q4233),"Medium",AND(Q4233&gt;O4233,Q4233&gt;P4233),"High")</f>
        <v>Medium</v>
      </c>
      <c r="S4233" t="str">
        <f t="shared" si="134"/>
        <v>T</v>
      </c>
    </row>
    <row r="4234" spans="1:19" x14ac:dyDescent="0.3">
      <c r="A4234" t="s">
        <v>18</v>
      </c>
      <c r="B4234">
        <v>1</v>
      </c>
      <c r="C4234" t="s">
        <v>16</v>
      </c>
      <c r="D4234" t="str">
        <f t="shared" si="133"/>
        <v>Medium</v>
      </c>
      <c r="E4234">
        <v>1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  <c r="O4234" cm="1">
        <f t="array" ref="O4234">$U$2*_xlfn.IFS(C4234="data_analyst",$V$5,C4234="data_engineer",$V$6,C4234="data_scientist",$V$7)*_xlfn.IFS(E4234=0,$V$12,E4234=1,$V$11)*_xlfn.IFS(F4234=0,$V$17,F4234=1,$V$16)*_xlfn.IFS(G4234=0,$V$22,G4234=1,$V$21)*_xlfn.IFS(H4234=0,$V$27,H4234=1,$V$26)*_xlfn.IFS(I4234=0,$V$32,I4234=1,$V$31)*_xlfn.IFS(J4234=0,$V$37,J4234=1,$V$36)*_xlfn.IFS(K4234=0,$V$42,K4234=1,$V$41)*_xlfn.IFS(L4234=0,$V$47,L4234=1,$V$46)*_xlfn.IFS(M4234=0,$V$52,M4234=1,$V$51)*_xlfn.IFS(N4234=0,$V$57,N4234=1,$V$56)</f>
        <v>3.5144171178998559E-4</v>
      </c>
      <c r="P4234" cm="1">
        <f t="array" ref="P4234">$V$2*_xlfn.IFS(C4234="data_analyst",$X$5,C4234="data_engineer",$X$6,C4234="data_scientist",$X$7)*_xlfn.IFS(E4234=0,$X$12,E4234=1,$X$11)*_xlfn.IFS(F4234=0,$X$17,F4234=1,$X$16)*_xlfn.IFS(G4234=0,$X$22,G4234=1,$X$21)*_xlfn.IFS(H4234=0,$X$27,H4234=1,$X$26)*_xlfn.IFS(I4234=0,$X$32,I4234=1,$X$31)*_xlfn.IFS(J4234=0,$X$37,J4234=1,$X$36)*_xlfn.IFS(K4234=0,$X$42,K4234=1,$X$41)*_xlfn.IFS(L4234=0,$X$47,L4234=1,$X$46)*_xlfn.IFS(M4234=0,$X$52,M4234=1,$X$51)*_xlfn.IFS(N4234=0,$X$57,N4234=1,$X$56)</f>
        <v>2.0870220988169022E-3</v>
      </c>
      <c r="Q4234" cm="1">
        <f t="array" ref="Q4234">$W$2*_xlfn.IFS(C4234="data_analyst",$Z$5,C4234="data_engineer",$Z$6,C4234="data_scientist",$Z$7)*_xlfn.IFS(E4234=0,$Z$12,E4234=1,$Z$11)*_xlfn.IFS(F4234=0,$Z$17,F4234=1,$Z$16)*_xlfn.IFS(G4234=0,$Z$22,G4234=1,$Z$21)*_xlfn.IFS(H4234=0,$Z$27,H4234=1,$Z$26)*_xlfn.IFS(I4234=0,$Z$32,I4234=1,$Z$31)*_xlfn.IFS(J4234=0,$Z$37,J4234=1,$Z$36)*_xlfn.IFS(K4234=0,$Z$42,K4234=1,$Z$41)*_xlfn.IFS(L4234=0,$Z$47,L4234=1,$Z$46)*_xlfn.IFS(M4234=0,$Z$52,M4234=1,$Z$51)*_xlfn.IFS(N4234=0,$Z$57,N4234=1,$Z$56)</f>
        <v>2.2235484611215589E-4</v>
      </c>
      <c r="R4234" t="str" cm="1">
        <f t="array" ref="R4234">_xlfn.IFS(AND(O4234&gt;P4234,O4234&gt;Q4234),"Low",AND(P4234&gt;O4234,P4234&gt;Q4234),"Medium",AND(Q4234&gt;O4234,Q4234&gt;P4234),"High")</f>
        <v>Medium</v>
      </c>
      <c r="S4234" t="str">
        <f t="shared" si="134"/>
        <v>T</v>
      </c>
    </row>
    <row r="4235" spans="1:19" x14ac:dyDescent="0.3">
      <c r="A4235" t="s">
        <v>18</v>
      </c>
      <c r="B4235">
        <v>4</v>
      </c>
      <c r="C4235" t="s">
        <v>16</v>
      </c>
      <c r="D4235" t="str">
        <f t="shared" si="133"/>
        <v>Medium</v>
      </c>
      <c r="E4235">
        <v>1</v>
      </c>
      <c r="F4235">
        <v>0</v>
      </c>
      <c r="G4235">
        <v>0</v>
      </c>
      <c r="H4235">
        <v>0</v>
      </c>
      <c r="I4235">
        <v>1</v>
      </c>
      <c r="J4235">
        <v>0</v>
      </c>
      <c r="K4235">
        <v>0</v>
      </c>
      <c r="L4235">
        <v>1</v>
      </c>
      <c r="M4235">
        <v>1</v>
      </c>
      <c r="N4235">
        <v>1</v>
      </c>
      <c r="O4235" cm="1">
        <f t="array" ref="O4235">$U$2*_xlfn.IFS(C4235="data_analyst",$V$5,C4235="data_engineer",$V$6,C4235="data_scientist",$V$7)*_xlfn.IFS(E4235=0,$V$12,E4235=1,$V$11)*_xlfn.IFS(F4235=0,$V$17,F4235=1,$V$16)*_xlfn.IFS(G4235=0,$V$22,G4235=1,$V$21)*_xlfn.IFS(H4235=0,$V$27,H4235=1,$V$26)*_xlfn.IFS(I4235=0,$V$32,I4235=1,$V$31)*_xlfn.IFS(J4235=0,$V$37,J4235=1,$V$36)*_xlfn.IFS(K4235=0,$V$42,K4235=1,$V$41)*_xlfn.IFS(L4235=0,$V$47,L4235=1,$V$46)*_xlfn.IFS(M4235=0,$V$52,M4235=1,$V$51)*_xlfn.IFS(N4235=0,$V$57,N4235=1,$V$56)</f>
        <v>2.6755878488811349E-7</v>
      </c>
      <c r="P4235" cm="1">
        <f t="array" ref="P4235">$V$2*_xlfn.IFS(C4235="data_analyst",$X$5,C4235="data_engineer",$X$6,C4235="data_scientist",$X$7)*_xlfn.IFS(E4235=0,$X$12,E4235=1,$X$11)*_xlfn.IFS(F4235=0,$X$17,F4235=1,$X$16)*_xlfn.IFS(G4235=0,$X$22,G4235=1,$X$21)*_xlfn.IFS(H4235=0,$X$27,H4235=1,$X$26)*_xlfn.IFS(I4235=0,$X$32,I4235=1,$X$31)*_xlfn.IFS(J4235=0,$X$37,J4235=1,$X$36)*_xlfn.IFS(K4235=0,$X$42,K4235=1,$X$41)*_xlfn.IFS(L4235=0,$X$47,L4235=1,$X$46)*_xlfn.IFS(M4235=0,$X$52,M4235=1,$X$51)*_xlfn.IFS(N4235=0,$X$57,N4235=1,$X$56)</f>
        <v>6.0015375717897986E-4</v>
      </c>
      <c r="Q4235" cm="1">
        <f t="array" ref="Q4235">$W$2*_xlfn.IFS(C4235="data_analyst",$Z$5,C4235="data_engineer",$Z$6,C4235="data_scientist",$Z$7)*_xlfn.IFS(E4235=0,$Z$12,E4235=1,$Z$11)*_xlfn.IFS(F4235=0,$Z$17,F4235=1,$Z$16)*_xlfn.IFS(G4235=0,$Z$22,G4235=1,$Z$21)*_xlfn.IFS(H4235=0,$Z$27,H4235=1,$Z$26)*_xlfn.IFS(I4235=0,$Z$32,I4235=1,$Z$31)*_xlfn.IFS(J4235=0,$Z$37,J4235=1,$Z$36)*_xlfn.IFS(K4235=0,$Z$42,K4235=1,$Z$41)*_xlfn.IFS(L4235=0,$Z$47,L4235=1,$Z$46)*_xlfn.IFS(M4235=0,$Z$52,M4235=1,$Z$51)*_xlfn.IFS(N4235=0,$Z$57,N4235=1,$Z$56)</f>
        <v>2.4080092101881704E-5</v>
      </c>
      <c r="R4235" t="str" cm="1">
        <f t="array" ref="R4235">_xlfn.IFS(AND(O4235&gt;P4235,O4235&gt;Q4235),"Low",AND(P4235&gt;O4235,P4235&gt;Q4235),"Medium",AND(Q4235&gt;O4235,Q4235&gt;P4235),"High")</f>
        <v>Medium</v>
      </c>
      <c r="S4235" t="str">
        <f t="shared" si="134"/>
        <v>T</v>
      </c>
    </row>
    <row r="4236" spans="1:19" x14ac:dyDescent="0.3">
      <c r="A4236" t="s">
        <v>18</v>
      </c>
      <c r="B4236">
        <v>1</v>
      </c>
      <c r="C4236" t="s">
        <v>16</v>
      </c>
      <c r="D4236" t="str">
        <f t="shared" si="133"/>
        <v>Medium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1</v>
      </c>
      <c r="K4236">
        <v>0</v>
      </c>
      <c r="L4236">
        <v>0</v>
      </c>
      <c r="M4236">
        <v>0</v>
      </c>
      <c r="N4236">
        <v>1</v>
      </c>
      <c r="O4236" cm="1">
        <f t="array" ref="O4236">$U$2*_xlfn.IFS(C4236="data_analyst",$V$5,C4236="data_engineer",$V$6,C4236="data_scientist",$V$7)*_xlfn.IFS(E4236=0,$V$12,E4236=1,$V$11)*_xlfn.IFS(F4236=0,$V$17,F4236=1,$V$16)*_xlfn.IFS(G4236=0,$V$22,G4236=1,$V$21)*_xlfn.IFS(H4236=0,$V$27,H4236=1,$V$26)*_xlfn.IFS(I4236=0,$V$32,I4236=1,$V$31)*_xlfn.IFS(J4236=0,$V$37,J4236=1,$V$36)*_xlfn.IFS(K4236=0,$V$42,K4236=1,$V$41)*_xlfn.IFS(L4236=0,$V$47,L4236=1,$V$46)*_xlfn.IFS(M4236=0,$V$52,M4236=1,$V$51)*_xlfn.IFS(N4236=0,$V$57,N4236=1,$V$56)</f>
        <v>7.1833530772361239E-4</v>
      </c>
      <c r="P4236" cm="1">
        <f t="array" ref="P4236">$V$2*_xlfn.IFS(C4236="data_analyst",$X$5,C4236="data_engineer",$X$6,C4236="data_scientist",$X$7)*_xlfn.IFS(E4236=0,$X$12,E4236=1,$X$11)*_xlfn.IFS(F4236=0,$X$17,F4236=1,$X$16)*_xlfn.IFS(G4236=0,$X$22,G4236=1,$X$21)*_xlfn.IFS(H4236=0,$X$27,H4236=1,$X$26)*_xlfn.IFS(I4236=0,$X$32,I4236=1,$X$31)*_xlfn.IFS(J4236=0,$X$37,J4236=1,$X$36)*_xlfn.IFS(K4236=0,$X$42,K4236=1,$X$41)*_xlfn.IFS(L4236=0,$X$47,L4236=1,$X$46)*_xlfn.IFS(M4236=0,$X$52,M4236=1,$X$51)*_xlfn.IFS(N4236=0,$X$57,N4236=1,$X$56)</f>
        <v>2.2146129348250311E-4</v>
      </c>
      <c r="Q4236" cm="1">
        <f t="array" ref="Q4236">$W$2*_xlfn.IFS(C4236="data_analyst",$Z$5,C4236="data_engineer",$Z$6,C4236="data_scientist",$Z$7)*_xlfn.IFS(E4236=0,$Z$12,E4236=1,$Z$11)*_xlfn.IFS(F4236=0,$Z$17,F4236=1,$Z$16)*_xlfn.IFS(G4236=0,$Z$22,G4236=1,$Z$21)*_xlfn.IFS(H4236=0,$Z$27,H4236=1,$Z$26)*_xlfn.IFS(I4236=0,$Z$32,I4236=1,$Z$31)*_xlfn.IFS(J4236=0,$Z$37,J4236=1,$Z$36)*_xlfn.IFS(K4236=0,$Z$42,K4236=1,$Z$41)*_xlfn.IFS(L4236=0,$Z$47,L4236=1,$Z$46)*_xlfn.IFS(M4236=0,$Z$52,M4236=1,$Z$51)*_xlfn.IFS(N4236=0,$Z$57,N4236=1,$Z$56)</f>
        <v>8.7203674382968602E-5</v>
      </c>
      <c r="R4236" t="str" cm="1">
        <f t="array" ref="R4236">_xlfn.IFS(AND(O4236&gt;P4236,O4236&gt;Q4236),"Low",AND(P4236&gt;O4236,P4236&gt;Q4236),"Medium",AND(Q4236&gt;O4236,Q4236&gt;P4236),"High")</f>
        <v>Low</v>
      </c>
      <c r="S4236" t="str">
        <f t="shared" si="134"/>
        <v>F</v>
      </c>
    </row>
    <row r="4237" spans="1:19" x14ac:dyDescent="0.3">
      <c r="A4237" t="s">
        <v>18</v>
      </c>
      <c r="B4237">
        <v>3</v>
      </c>
      <c r="C4237" t="s">
        <v>16</v>
      </c>
      <c r="D4237" t="str">
        <f t="shared" si="133"/>
        <v>Medium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1</v>
      </c>
      <c r="O4237" cm="1">
        <f t="array" ref="O4237">$U$2*_xlfn.IFS(C4237="data_analyst",$V$5,C4237="data_engineer",$V$6,C4237="data_scientist",$V$7)*_xlfn.IFS(E4237=0,$V$12,E4237=1,$V$11)*_xlfn.IFS(F4237=0,$V$17,F4237=1,$V$16)*_xlfn.IFS(G4237=0,$V$22,G4237=1,$V$21)*_xlfn.IFS(H4237=0,$V$27,H4237=1,$V$26)*_xlfn.IFS(I4237=0,$V$32,I4237=1,$V$31)*_xlfn.IFS(J4237=0,$V$37,J4237=1,$V$36)*_xlfn.IFS(K4237=0,$V$42,K4237=1,$V$41)*_xlfn.IFS(L4237=0,$V$47,L4237=1,$V$46)*_xlfn.IFS(M4237=0,$V$52,M4237=1,$V$51)*_xlfn.IFS(N4237=0,$V$57,N4237=1,$V$56)</f>
        <v>2.0920506939546106E-3</v>
      </c>
      <c r="P4237" cm="1">
        <f t="array" ref="P4237">$V$2*_xlfn.IFS(C4237="data_analyst",$X$5,C4237="data_engineer",$X$6,C4237="data_scientist",$X$7)*_xlfn.IFS(E4237=0,$X$12,E4237=1,$X$11)*_xlfn.IFS(F4237=0,$X$17,F4237=1,$X$16)*_xlfn.IFS(G4237=0,$X$22,G4237=1,$X$21)*_xlfn.IFS(H4237=0,$X$27,H4237=1,$X$26)*_xlfn.IFS(I4237=0,$X$32,I4237=1,$X$31)*_xlfn.IFS(J4237=0,$X$37,J4237=1,$X$36)*_xlfn.IFS(K4237=0,$X$42,K4237=1,$X$41)*_xlfn.IFS(L4237=0,$X$47,L4237=1,$X$46)*_xlfn.IFS(M4237=0,$X$52,M4237=1,$X$51)*_xlfn.IFS(N4237=0,$X$57,N4237=1,$X$56)</f>
        <v>9.1482141793706887E-4</v>
      </c>
      <c r="Q4237" cm="1">
        <f t="array" ref="Q4237">$W$2*_xlfn.IFS(C4237="data_analyst",$Z$5,C4237="data_engineer",$Z$6,C4237="data_scientist",$Z$7)*_xlfn.IFS(E4237=0,$Z$12,E4237=1,$Z$11)*_xlfn.IFS(F4237=0,$Z$17,F4237=1,$Z$16)*_xlfn.IFS(G4237=0,$Z$22,G4237=1,$Z$21)*_xlfn.IFS(H4237=0,$Z$27,H4237=1,$Z$26)*_xlfn.IFS(I4237=0,$Z$32,I4237=1,$Z$31)*_xlfn.IFS(J4237=0,$Z$37,J4237=1,$Z$36)*_xlfn.IFS(K4237=0,$Z$42,K4237=1,$Z$41)*_xlfn.IFS(L4237=0,$Z$47,L4237=1,$Z$46)*_xlfn.IFS(M4237=0,$Z$52,M4237=1,$Z$51)*_xlfn.IFS(N4237=0,$Z$57,N4237=1,$Z$56)</f>
        <v>3.1077282615675386E-4</v>
      </c>
      <c r="R4237" t="str" cm="1">
        <f t="array" ref="R4237">_xlfn.IFS(AND(O4237&gt;P4237,O4237&gt;Q4237),"Low",AND(P4237&gt;O4237,P4237&gt;Q4237),"Medium",AND(Q4237&gt;O4237,Q4237&gt;P4237),"High")</f>
        <v>Low</v>
      </c>
      <c r="S4237" t="str">
        <f t="shared" si="134"/>
        <v>F</v>
      </c>
    </row>
    <row r="4238" spans="1:19" x14ac:dyDescent="0.3">
      <c r="A4238" t="s">
        <v>18</v>
      </c>
      <c r="B4238">
        <v>4</v>
      </c>
      <c r="C4238" t="s">
        <v>16</v>
      </c>
      <c r="D4238" t="str">
        <f t="shared" si="133"/>
        <v>Medium</v>
      </c>
      <c r="E4238">
        <v>0</v>
      </c>
      <c r="F4238">
        <v>1</v>
      </c>
      <c r="G4238">
        <v>0</v>
      </c>
      <c r="H4238">
        <v>0</v>
      </c>
      <c r="I4238">
        <v>1</v>
      </c>
      <c r="J4238">
        <v>0</v>
      </c>
      <c r="K4238">
        <v>0</v>
      </c>
      <c r="L4238">
        <v>0</v>
      </c>
      <c r="M4238">
        <v>1</v>
      </c>
      <c r="N4238">
        <v>1</v>
      </c>
      <c r="O4238" cm="1">
        <f t="array" ref="O4238">$U$2*_xlfn.IFS(C4238="data_analyst",$V$5,C4238="data_engineer",$V$6,C4238="data_scientist",$V$7)*_xlfn.IFS(E4238=0,$V$12,E4238=1,$V$11)*_xlfn.IFS(F4238=0,$V$17,F4238=1,$V$16)*_xlfn.IFS(G4238=0,$V$22,G4238=1,$V$21)*_xlfn.IFS(H4238=0,$V$27,H4238=1,$V$26)*_xlfn.IFS(I4238=0,$V$32,I4238=1,$V$31)*_xlfn.IFS(J4238=0,$V$37,J4238=1,$V$36)*_xlfn.IFS(K4238=0,$V$42,K4238=1,$V$41)*_xlfn.IFS(L4238=0,$V$47,L4238=1,$V$46)*_xlfn.IFS(M4238=0,$V$52,M4238=1,$V$51)*_xlfn.IFS(N4238=0,$V$57,N4238=1,$V$56)</f>
        <v>1.5426125283398216E-5</v>
      </c>
      <c r="P4238" cm="1">
        <f t="array" ref="P4238">$V$2*_xlfn.IFS(C4238="data_analyst",$X$5,C4238="data_engineer",$X$6,C4238="data_scientist",$X$7)*_xlfn.IFS(E4238=0,$X$12,E4238=1,$X$11)*_xlfn.IFS(F4238=0,$X$17,F4238=1,$X$16)*_xlfn.IFS(G4238=0,$X$22,G4238=1,$X$21)*_xlfn.IFS(H4238=0,$X$27,H4238=1,$X$26)*_xlfn.IFS(I4238=0,$X$32,I4238=1,$X$31)*_xlfn.IFS(J4238=0,$X$37,J4238=1,$X$36)*_xlfn.IFS(K4238=0,$X$42,K4238=1,$X$41)*_xlfn.IFS(L4238=0,$X$47,L4238=1,$X$46)*_xlfn.IFS(M4238=0,$X$52,M4238=1,$X$51)*_xlfn.IFS(N4238=0,$X$57,N4238=1,$X$56)</f>
        <v>4.2817708595540411E-4</v>
      </c>
      <c r="Q4238" cm="1">
        <f t="array" ref="Q4238">$W$2*_xlfn.IFS(C4238="data_analyst",$Z$5,C4238="data_engineer",$Z$6,C4238="data_scientist",$Z$7)*_xlfn.IFS(E4238=0,$Z$12,E4238=1,$Z$11)*_xlfn.IFS(F4238=0,$Z$17,F4238=1,$Z$16)*_xlfn.IFS(G4238=0,$Z$22,G4238=1,$Z$21)*_xlfn.IFS(H4238=0,$Z$27,H4238=1,$Z$26)*_xlfn.IFS(I4238=0,$Z$32,I4238=1,$Z$31)*_xlfn.IFS(J4238=0,$Z$37,J4238=1,$Z$36)*_xlfn.IFS(K4238=0,$Z$42,K4238=1,$Z$41)*_xlfn.IFS(L4238=0,$Z$47,L4238=1,$Z$46)*_xlfn.IFS(M4238=0,$Z$52,M4238=1,$Z$51)*_xlfn.IFS(N4238=0,$Z$57,N4238=1,$Z$56)</f>
        <v>5.1047840977503701E-5</v>
      </c>
      <c r="R4238" t="str" cm="1">
        <f t="array" ref="R4238">_xlfn.IFS(AND(O4238&gt;P4238,O4238&gt;Q4238),"Low",AND(P4238&gt;O4238,P4238&gt;Q4238),"Medium",AND(Q4238&gt;O4238,Q4238&gt;P4238),"High")</f>
        <v>Medium</v>
      </c>
      <c r="S4238" t="str">
        <f t="shared" si="134"/>
        <v>T</v>
      </c>
    </row>
    <row r="4239" spans="1:19" x14ac:dyDescent="0.3">
      <c r="A4239" t="s">
        <v>18</v>
      </c>
      <c r="B4239">
        <v>3</v>
      </c>
      <c r="C4239" t="s">
        <v>16</v>
      </c>
      <c r="D4239" t="str">
        <f t="shared" si="133"/>
        <v>Medium</v>
      </c>
      <c r="E4239">
        <v>0</v>
      </c>
      <c r="F4239">
        <v>1</v>
      </c>
      <c r="G4239">
        <v>0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</v>
      </c>
      <c r="O4239" cm="1">
        <f t="array" ref="O4239">$U$2*_xlfn.IFS(C4239="data_analyst",$V$5,C4239="data_engineer",$V$6,C4239="data_scientist",$V$7)*_xlfn.IFS(E4239=0,$V$12,E4239=1,$V$11)*_xlfn.IFS(F4239=0,$V$17,F4239=1,$V$16)*_xlfn.IFS(G4239=0,$V$22,G4239=1,$V$21)*_xlfn.IFS(H4239=0,$V$27,H4239=1,$V$26)*_xlfn.IFS(I4239=0,$V$32,I4239=1,$V$31)*_xlfn.IFS(J4239=0,$V$37,J4239=1,$V$36)*_xlfn.IFS(K4239=0,$V$42,K4239=1,$V$41)*_xlfn.IFS(L4239=0,$V$47,L4239=1,$V$46)*_xlfn.IFS(M4239=0,$V$52,M4239=1,$V$51)*_xlfn.IFS(N4239=0,$V$57,N4239=1,$V$56)</f>
        <v>9.759134407808656E-4</v>
      </c>
      <c r="P4239" cm="1">
        <f t="array" ref="P4239">$V$2*_xlfn.IFS(C4239="data_analyst",$X$5,C4239="data_engineer",$X$6,C4239="data_scientist",$X$7)*_xlfn.IFS(E4239=0,$X$12,E4239=1,$X$11)*_xlfn.IFS(F4239=0,$X$17,F4239=1,$X$16)*_xlfn.IFS(G4239=0,$X$22,G4239=1,$X$21)*_xlfn.IFS(H4239=0,$X$27,H4239=1,$X$26)*_xlfn.IFS(I4239=0,$X$32,I4239=1,$X$31)*_xlfn.IFS(J4239=0,$X$37,J4239=1,$X$36)*_xlfn.IFS(K4239=0,$X$42,K4239=1,$X$41)*_xlfn.IFS(L4239=0,$X$47,L4239=1,$X$46)*_xlfn.IFS(M4239=0,$X$52,M4239=1,$X$51)*_xlfn.IFS(N4239=0,$X$57,N4239=1,$X$56)</f>
        <v>9.2831724670936779E-4</v>
      </c>
      <c r="Q4239" cm="1">
        <f t="array" ref="Q4239">$W$2*_xlfn.IFS(C4239="data_analyst",$Z$5,C4239="data_engineer",$Z$6,C4239="data_scientist",$Z$7)*_xlfn.IFS(E4239=0,$Z$12,E4239=1,$Z$11)*_xlfn.IFS(F4239=0,$Z$17,F4239=1,$Z$16)*_xlfn.IFS(G4239=0,$Z$22,G4239=1,$Z$21)*_xlfn.IFS(H4239=0,$Z$27,H4239=1,$Z$26)*_xlfn.IFS(I4239=0,$Z$32,I4239=1,$Z$31)*_xlfn.IFS(J4239=0,$Z$37,J4239=1,$Z$36)*_xlfn.IFS(K4239=0,$Z$42,K4239=1,$Z$41)*_xlfn.IFS(L4239=0,$Z$47,L4239=1,$Z$46)*_xlfn.IFS(M4239=0,$Z$52,M4239=1,$Z$51)*_xlfn.IFS(N4239=0,$Z$57,N4239=1,$Z$56)</f>
        <v>1.7748098463497597E-4</v>
      </c>
      <c r="R4239" t="str" cm="1">
        <f t="array" ref="R4239">_xlfn.IFS(AND(O4239&gt;P4239,O4239&gt;Q4239),"Low",AND(P4239&gt;O4239,P4239&gt;Q4239),"Medium",AND(Q4239&gt;O4239,Q4239&gt;P4239),"High")</f>
        <v>Low</v>
      </c>
      <c r="S4239" t="str">
        <f t="shared" si="134"/>
        <v>F</v>
      </c>
    </row>
    <row r="4240" spans="1:19" x14ac:dyDescent="0.3">
      <c r="A4240" t="s">
        <v>18</v>
      </c>
      <c r="B4240">
        <v>5</v>
      </c>
      <c r="C4240" t="s">
        <v>16</v>
      </c>
      <c r="D4240" t="str">
        <f t="shared" si="133"/>
        <v>Medium</v>
      </c>
      <c r="E4240">
        <v>1</v>
      </c>
      <c r="F4240">
        <v>0</v>
      </c>
      <c r="G4240">
        <v>1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</v>
      </c>
      <c r="O4240" cm="1">
        <f t="array" ref="O4240">$U$2*_xlfn.IFS(C4240="data_analyst",$V$5,C4240="data_engineer",$V$6,C4240="data_scientist",$V$7)*_xlfn.IFS(E4240=0,$V$12,E4240=1,$V$11)*_xlfn.IFS(F4240=0,$V$17,F4240=1,$V$16)*_xlfn.IFS(G4240=0,$V$22,G4240=1,$V$21)*_xlfn.IFS(H4240=0,$V$27,H4240=1,$V$26)*_xlfn.IFS(I4240=0,$V$32,I4240=1,$V$31)*_xlfn.IFS(J4240=0,$V$37,J4240=1,$V$36)*_xlfn.IFS(K4240=0,$V$42,K4240=1,$V$41)*_xlfn.IFS(L4240=0,$V$47,L4240=1,$V$46)*_xlfn.IFS(M4240=0,$V$52,M4240=1,$V$51)*_xlfn.IFS(N4240=0,$V$57,N4240=1,$V$56)</f>
        <v>6.3941872885075462E-5</v>
      </c>
      <c r="P4240" cm="1">
        <f t="array" ref="P4240">$V$2*_xlfn.IFS(C4240="data_analyst",$X$5,C4240="data_engineer",$X$6,C4240="data_scientist",$X$7)*_xlfn.IFS(E4240=0,$X$12,E4240=1,$X$11)*_xlfn.IFS(F4240=0,$X$17,F4240=1,$X$16)*_xlfn.IFS(G4240=0,$X$22,G4240=1,$X$21)*_xlfn.IFS(H4240=0,$X$27,H4240=1,$X$26)*_xlfn.IFS(I4240=0,$X$32,I4240=1,$X$31)*_xlfn.IFS(J4240=0,$X$37,J4240=1,$X$36)*_xlfn.IFS(K4240=0,$X$42,K4240=1,$X$41)*_xlfn.IFS(L4240=0,$X$47,L4240=1,$X$46)*_xlfn.IFS(M4240=0,$X$52,M4240=1,$X$51)*_xlfn.IFS(N4240=0,$X$57,N4240=1,$X$56)</f>
        <v>2.3741399994977484E-3</v>
      </c>
      <c r="Q4240" cm="1">
        <f t="array" ref="Q4240">$W$2*_xlfn.IFS(C4240="data_analyst",$Z$5,C4240="data_engineer",$Z$6,C4240="data_scientist",$Z$7)*_xlfn.IFS(E4240=0,$Z$12,E4240=1,$Z$11)*_xlfn.IFS(F4240=0,$Z$17,F4240=1,$Z$16)*_xlfn.IFS(G4240=0,$Z$22,G4240=1,$Z$21)*_xlfn.IFS(H4240=0,$Z$27,H4240=1,$Z$26)*_xlfn.IFS(I4240=0,$Z$32,I4240=1,$Z$31)*_xlfn.IFS(J4240=0,$Z$37,J4240=1,$Z$36)*_xlfn.IFS(K4240=0,$Z$42,K4240=1,$Z$41)*_xlfn.IFS(L4240=0,$Z$47,L4240=1,$Z$46)*_xlfn.IFS(M4240=0,$Z$52,M4240=1,$Z$51)*_xlfn.IFS(N4240=0,$Z$57,N4240=1,$Z$56)</f>
        <v>1.5190578595780942E-4</v>
      </c>
      <c r="R4240" t="str" cm="1">
        <f t="array" ref="R4240">_xlfn.IFS(AND(O4240&gt;P4240,O4240&gt;Q4240),"Low",AND(P4240&gt;O4240,P4240&gt;Q4240),"Medium",AND(Q4240&gt;O4240,Q4240&gt;P4240),"High")</f>
        <v>Medium</v>
      </c>
      <c r="S4240" t="str">
        <f t="shared" si="134"/>
        <v>T</v>
      </c>
    </row>
    <row r="4241" spans="1:19" x14ac:dyDescent="0.3">
      <c r="A4241" t="s">
        <v>18</v>
      </c>
      <c r="B4241">
        <v>7</v>
      </c>
      <c r="C4241" t="s">
        <v>16</v>
      </c>
      <c r="D4241" t="str">
        <f t="shared" si="133"/>
        <v>Medium</v>
      </c>
      <c r="E4241">
        <v>0</v>
      </c>
      <c r="F4241">
        <v>1</v>
      </c>
      <c r="G4241">
        <v>0</v>
      </c>
      <c r="H4241">
        <v>0</v>
      </c>
      <c r="I4241">
        <v>1</v>
      </c>
      <c r="J4241">
        <v>0</v>
      </c>
      <c r="K4241">
        <v>0</v>
      </c>
      <c r="L4241">
        <v>1</v>
      </c>
      <c r="M4241">
        <v>0</v>
      </c>
      <c r="N4241">
        <v>1</v>
      </c>
      <c r="O4241" cm="1">
        <f t="array" ref="O4241">$U$2*_xlfn.IFS(C4241="data_analyst",$V$5,C4241="data_engineer",$V$6,C4241="data_scientist",$V$7)*_xlfn.IFS(E4241=0,$V$12,E4241=1,$V$11)*_xlfn.IFS(F4241=0,$V$17,F4241=1,$V$16)*_xlfn.IFS(G4241=0,$V$22,G4241=1,$V$21)*_xlfn.IFS(H4241=0,$V$27,H4241=1,$V$26)*_xlfn.IFS(I4241=0,$V$32,I4241=1,$V$31)*_xlfn.IFS(J4241=0,$V$37,J4241=1,$V$36)*_xlfn.IFS(K4241=0,$V$42,K4241=1,$V$41)*_xlfn.IFS(L4241=0,$V$47,L4241=1,$V$46)*_xlfn.IFS(M4241=0,$V$52,M4241=1,$V$51)*_xlfn.IFS(N4241=0,$V$57,N4241=1,$V$56)</f>
        <v>8.7682583418401872E-6</v>
      </c>
      <c r="P4241" cm="1">
        <f t="array" ref="P4241">$V$2*_xlfn.IFS(C4241="data_analyst",$X$5,C4241="data_engineer",$X$6,C4241="data_scientist",$X$7)*_xlfn.IFS(E4241=0,$X$12,E4241=1,$X$11)*_xlfn.IFS(F4241=0,$X$17,F4241=1,$X$16)*_xlfn.IFS(G4241=0,$X$22,G4241=1,$X$21)*_xlfn.IFS(H4241=0,$X$27,H4241=1,$X$26)*_xlfn.IFS(I4241=0,$X$32,I4241=1,$X$31)*_xlfn.IFS(J4241=0,$X$37,J4241=1,$X$36)*_xlfn.IFS(K4241=0,$X$42,K4241=1,$X$41)*_xlfn.IFS(L4241=0,$X$47,L4241=1,$X$46)*_xlfn.IFS(M4241=0,$X$52,M4241=1,$X$51)*_xlfn.IFS(N4241=0,$X$57,N4241=1,$X$56)</f>
        <v>4.7761889562356318E-4</v>
      </c>
      <c r="Q4241" cm="1">
        <f t="array" ref="Q4241">$W$2*_xlfn.IFS(C4241="data_analyst",$Z$5,C4241="data_engineer",$Z$6,C4241="data_scientist",$Z$7)*_xlfn.IFS(E4241=0,$Z$12,E4241=1,$Z$11)*_xlfn.IFS(F4241=0,$Z$17,F4241=1,$Z$16)*_xlfn.IFS(G4241=0,$Z$22,G4241=1,$Z$21)*_xlfn.IFS(H4241=0,$Z$27,H4241=1,$Z$26)*_xlfn.IFS(I4241=0,$Z$32,I4241=1,$Z$31)*_xlfn.IFS(J4241=0,$Z$37,J4241=1,$Z$36)*_xlfn.IFS(K4241=0,$Z$42,K4241=1,$Z$41)*_xlfn.IFS(L4241=0,$Z$47,L4241=1,$Z$46)*_xlfn.IFS(M4241=0,$Z$52,M4241=1,$Z$51)*_xlfn.IFS(N4241=0,$Z$57,N4241=1,$Z$56)</f>
        <v>6.0962997492346328E-5</v>
      </c>
      <c r="R4241" t="str" cm="1">
        <f t="array" ref="R4241">_xlfn.IFS(AND(O4241&gt;P4241,O4241&gt;Q4241),"Low",AND(P4241&gt;O4241,P4241&gt;Q4241),"Medium",AND(Q4241&gt;O4241,Q4241&gt;P4241),"High")</f>
        <v>Medium</v>
      </c>
      <c r="S4241" t="str">
        <f t="shared" si="134"/>
        <v>T</v>
      </c>
    </row>
    <row r="4242" spans="1:19" x14ac:dyDescent="0.3">
      <c r="A4242" t="s">
        <v>18</v>
      </c>
      <c r="B4242">
        <v>7</v>
      </c>
      <c r="C4242" t="s">
        <v>16</v>
      </c>
      <c r="D4242" t="str">
        <f t="shared" si="133"/>
        <v>Medium</v>
      </c>
      <c r="E4242">
        <v>1</v>
      </c>
      <c r="F4242">
        <v>1</v>
      </c>
      <c r="G4242">
        <v>1</v>
      </c>
      <c r="H4242">
        <v>0</v>
      </c>
      <c r="I4242">
        <v>1</v>
      </c>
      <c r="J4242">
        <v>1</v>
      </c>
      <c r="K4242">
        <v>0</v>
      </c>
      <c r="L4242">
        <v>1</v>
      </c>
      <c r="M4242">
        <v>0</v>
      </c>
      <c r="N4242">
        <v>1</v>
      </c>
      <c r="O4242" cm="1">
        <f t="array" ref="O4242">$U$2*_xlfn.IFS(C4242="data_analyst",$V$5,C4242="data_engineer",$V$6,C4242="data_scientist",$V$7)*_xlfn.IFS(E4242=0,$V$12,E4242=1,$V$11)*_xlfn.IFS(F4242=0,$V$17,F4242=1,$V$16)*_xlfn.IFS(G4242=0,$V$22,G4242=1,$V$21)*_xlfn.IFS(H4242=0,$V$27,H4242=1,$V$26)*_xlfn.IFS(I4242=0,$V$32,I4242=1,$V$31)*_xlfn.IFS(J4242=0,$V$37,J4242=1,$V$36)*_xlfn.IFS(K4242=0,$V$42,K4242=1,$V$41)*_xlfn.IFS(L4242=0,$V$47,L4242=1,$V$46)*_xlfn.IFS(M4242=0,$V$52,M4242=1,$V$51)*_xlfn.IFS(N4242=0,$V$57,N4242=1,$V$56)</f>
        <v>2.57014032072102E-7</v>
      </c>
      <c r="P4242" cm="1">
        <f t="array" ref="P4242">$V$2*_xlfn.IFS(C4242="data_analyst",$X$5,C4242="data_engineer",$X$6,C4242="data_scientist",$X$7)*_xlfn.IFS(E4242=0,$X$12,E4242=1,$X$11)*_xlfn.IFS(F4242=0,$X$17,F4242=1,$X$16)*_xlfn.IFS(G4242=0,$X$22,G4242=1,$X$21)*_xlfn.IFS(H4242=0,$X$27,H4242=1,$X$26)*_xlfn.IFS(I4242=0,$X$32,I4242=1,$X$31)*_xlfn.IFS(J4242=0,$X$37,J4242=1,$X$36)*_xlfn.IFS(K4242=0,$X$42,K4242=1,$X$41)*_xlfn.IFS(L4242=0,$X$47,L4242=1,$X$46)*_xlfn.IFS(M4242=0,$X$52,M4242=1,$X$51)*_xlfn.IFS(N4242=0,$X$57,N4242=1,$X$56)</f>
        <v>3.4301325573397369E-4</v>
      </c>
      <c r="Q4242" cm="1">
        <f t="array" ref="Q4242">$W$2*_xlfn.IFS(C4242="data_analyst",$Z$5,C4242="data_engineer",$Z$6,C4242="data_scientist",$Z$7)*_xlfn.IFS(E4242=0,$Z$12,E4242=1,$Z$11)*_xlfn.IFS(F4242=0,$Z$17,F4242=1,$Z$16)*_xlfn.IFS(G4242=0,$Z$22,G4242=1,$Z$21)*_xlfn.IFS(H4242=0,$Z$27,H4242=1,$Z$26)*_xlfn.IFS(I4242=0,$Z$32,I4242=1,$Z$31)*_xlfn.IFS(J4242=0,$Z$37,J4242=1,$Z$36)*_xlfn.IFS(K4242=0,$Z$42,K4242=1,$Z$41)*_xlfn.IFS(L4242=0,$Z$47,L4242=1,$Z$46)*_xlfn.IFS(M4242=0,$Z$52,M4242=1,$Z$51)*_xlfn.IFS(N4242=0,$Z$57,N4242=1,$Z$56)</f>
        <v>1.5528683954823927E-5</v>
      </c>
      <c r="R4242" t="str" cm="1">
        <f t="array" ref="R4242">_xlfn.IFS(AND(O4242&gt;P4242,O4242&gt;Q4242),"Low",AND(P4242&gt;O4242,P4242&gt;Q4242),"Medium",AND(Q4242&gt;O4242,Q4242&gt;P4242),"High")</f>
        <v>Medium</v>
      </c>
      <c r="S4242" t="str">
        <f t="shared" si="134"/>
        <v>T</v>
      </c>
    </row>
    <row r="4243" spans="1:19" x14ac:dyDescent="0.3">
      <c r="A4243" t="s">
        <v>18</v>
      </c>
      <c r="B4243">
        <v>7</v>
      </c>
      <c r="C4243" t="s">
        <v>16</v>
      </c>
      <c r="D4243" t="str">
        <f t="shared" si="133"/>
        <v>Medium</v>
      </c>
      <c r="E4243">
        <v>1</v>
      </c>
      <c r="F4243">
        <v>0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</v>
      </c>
      <c r="N4243">
        <v>1</v>
      </c>
      <c r="O4243" cm="1">
        <f t="array" ref="O4243">$U$2*_xlfn.IFS(C4243="data_analyst",$V$5,C4243="data_engineer",$V$6,C4243="data_scientist",$V$7)*_xlfn.IFS(E4243=0,$V$12,E4243=1,$V$11)*_xlfn.IFS(F4243=0,$V$17,F4243=1,$V$16)*_xlfn.IFS(G4243=0,$V$22,G4243=1,$V$21)*_xlfn.IFS(H4243=0,$V$27,H4243=1,$V$26)*_xlfn.IFS(I4243=0,$V$32,I4243=1,$V$31)*_xlfn.IFS(J4243=0,$V$37,J4243=1,$V$36)*_xlfn.IFS(K4243=0,$V$42,K4243=1,$V$41)*_xlfn.IFS(L4243=0,$V$47,L4243=1,$V$46)*_xlfn.IFS(M4243=0,$V$52,M4243=1,$V$51)*_xlfn.IFS(N4243=0,$V$57,N4243=1,$V$56)</f>
        <v>1.5132983692381073E-5</v>
      </c>
      <c r="P4243" cm="1">
        <f t="array" ref="P4243">$V$2*_xlfn.IFS(C4243="data_analyst",$X$5,C4243="data_engineer",$X$6,C4243="data_scientist",$X$7)*_xlfn.IFS(E4243=0,$X$12,E4243=1,$X$11)*_xlfn.IFS(F4243=0,$X$17,F4243=1,$X$16)*_xlfn.IFS(G4243=0,$X$22,G4243=1,$X$21)*_xlfn.IFS(H4243=0,$X$27,H4243=1,$X$26)*_xlfn.IFS(I4243=0,$X$32,I4243=1,$X$31)*_xlfn.IFS(J4243=0,$X$37,J4243=1,$X$36)*_xlfn.IFS(K4243=0,$X$42,K4243=1,$X$41)*_xlfn.IFS(L4243=0,$X$47,L4243=1,$X$46)*_xlfn.IFS(M4243=0,$X$52,M4243=1,$X$51)*_xlfn.IFS(N4243=0,$X$57,N4243=1,$X$56)</f>
        <v>1.5168918558620189E-3</v>
      </c>
      <c r="Q4243" cm="1">
        <f t="array" ref="Q4243">$W$2*_xlfn.IFS(C4243="data_analyst",$Z$5,C4243="data_engineer",$Z$6,C4243="data_scientist",$Z$7)*_xlfn.IFS(E4243=0,$Z$12,E4243=1,$Z$11)*_xlfn.IFS(F4243=0,$Z$17,F4243=1,$Z$16)*_xlfn.IFS(G4243=0,$Z$22,G4243=1,$Z$21)*_xlfn.IFS(H4243=0,$Z$27,H4243=1,$Z$26)*_xlfn.IFS(I4243=0,$Z$32,I4243=1,$Z$31)*_xlfn.IFS(J4243=0,$Z$37,J4243=1,$Z$36)*_xlfn.IFS(K4243=0,$Z$42,K4243=1,$Z$41)*_xlfn.IFS(L4243=0,$Z$47,L4243=1,$Z$46)*_xlfn.IFS(M4243=0,$Z$52,M4243=1,$Z$51)*_xlfn.IFS(N4243=0,$Z$57,N4243=1,$Z$56)</f>
        <v>8.8944006754517323E-5</v>
      </c>
      <c r="R4243" t="str" cm="1">
        <f t="array" ref="R4243">_xlfn.IFS(AND(O4243&gt;P4243,O4243&gt;Q4243),"Low",AND(P4243&gt;O4243,P4243&gt;Q4243),"Medium",AND(Q4243&gt;O4243,Q4243&gt;P4243),"High")</f>
        <v>Medium</v>
      </c>
      <c r="S4243" t="str">
        <f t="shared" si="134"/>
        <v>T</v>
      </c>
    </row>
    <row r="4244" spans="1:19" x14ac:dyDescent="0.3">
      <c r="A4244" t="s">
        <v>18</v>
      </c>
      <c r="B4244">
        <v>2</v>
      </c>
      <c r="C4244" t="s">
        <v>16</v>
      </c>
      <c r="D4244" t="str">
        <f t="shared" si="133"/>
        <v>Medium</v>
      </c>
      <c r="E4244">
        <v>1</v>
      </c>
      <c r="F4244">
        <v>0</v>
      </c>
      <c r="G4244">
        <v>1</v>
      </c>
      <c r="H4244">
        <v>0</v>
      </c>
      <c r="I4244">
        <v>1</v>
      </c>
      <c r="J4244">
        <v>0</v>
      </c>
      <c r="K4244">
        <v>0</v>
      </c>
      <c r="L4244">
        <v>1</v>
      </c>
      <c r="M4244">
        <v>1</v>
      </c>
      <c r="N4244">
        <v>1</v>
      </c>
      <c r="O4244" cm="1">
        <f t="array" ref="O4244">$U$2*_xlfn.IFS(C4244="data_analyst",$V$5,C4244="data_engineer",$V$6,C4244="data_scientist",$V$7)*_xlfn.IFS(E4244=0,$V$12,E4244=1,$V$11)*_xlfn.IFS(F4244=0,$V$17,F4244=1,$V$16)*_xlfn.IFS(G4244=0,$V$22,G4244=1,$V$21)*_xlfn.IFS(H4244=0,$V$27,H4244=1,$V$26)*_xlfn.IFS(I4244=0,$V$32,I4244=1,$V$31)*_xlfn.IFS(J4244=0,$V$37,J4244=1,$V$36)*_xlfn.IFS(K4244=0,$V$42,K4244=1,$V$41)*_xlfn.IFS(L4244=0,$V$47,L4244=1,$V$46)*_xlfn.IFS(M4244=0,$V$52,M4244=1,$V$51)*_xlfn.IFS(N4244=0,$V$57,N4244=1,$V$56)</f>
        <v>4.8680077630695443E-8</v>
      </c>
      <c r="P4244" cm="1">
        <f t="array" ref="P4244">$V$2*_xlfn.IFS(C4244="data_analyst",$X$5,C4244="data_engineer",$X$6,C4244="data_scientist",$X$7)*_xlfn.IFS(E4244=0,$X$12,E4244=1,$X$11)*_xlfn.IFS(F4244=0,$X$17,F4244=1,$X$16)*_xlfn.IFS(G4244=0,$X$22,G4244=1,$X$21)*_xlfn.IFS(H4244=0,$X$27,H4244=1,$X$26)*_xlfn.IFS(I4244=0,$X$32,I4244=1,$X$31)*_xlfn.IFS(J4244=0,$X$37,J4244=1,$X$36)*_xlfn.IFS(K4244=0,$X$42,K4244=1,$X$41)*_xlfn.IFS(L4244=0,$X$47,L4244=1,$X$46)*_xlfn.IFS(M4244=0,$X$52,M4244=1,$X$51)*_xlfn.IFS(N4244=0,$X$57,N4244=1,$X$56)</f>
        <v>6.8271871274156511E-4</v>
      </c>
      <c r="Q4244" cm="1">
        <f t="array" ref="Q4244">$W$2*_xlfn.IFS(C4244="data_analyst",$Z$5,C4244="data_engineer",$Z$6,C4244="data_scientist",$Z$7)*_xlfn.IFS(E4244=0,$Z$12,E4244=1,$Z$11)*_xlfn.IFS(F4244=0,$Z$17,F4244=1,$Z$16)*_xlfn.IFS(G4244=0,$Z$22,G4244=1,$Z$21)*_xlfn.IFS(H4244=0,$Z$27,H4244=1,$Z$26)*_xlfn.IFS(I4244=0,$Z$32,I4244=1,$Z$31)*_xlfn.IFS(J4244=0,$Z$37,J4244=1,$Z$36)*_xlfn.IFS(K4244=0,$Z$42,K4244=1,$Z$41)*_xlfn.IFS(L4244=0,$Z$47,L4244=1,$Z$46)*_xlfn.IFS(M4244=0,$Z$52,M4244=1,$Z$51)*_xlfn.IFS(N4244=0,$Z$57,N4244=1,$Z$56)</f>
        <v>1.6450755990394431E-5</v>
      </c>
      <c r="R4244" t="str" cm="1">
        <f t="array" ref="R4244">_xlfn.IFS(AND(O4244&gt;P4244,O4244&gt;Q4244),"Low",AND(P4244&gt;O4244,P4244&gt;Q4244),"Medium",AND(Q4244&gt;O4244,Q4244&gt;P4244),"High")</f>
        <v>Medium</v>
      </c>
      <c r="S4244" t="str">
        <f t="shared" si="134"/>
        <v>T</v>
      </c>
    </row>
    <row r="4245" spans="1:19" x14ac:dyDescent="0.3">
      <c r="A4245" t="s">
        <v>18</v>
      </c>
      <c r="B4245">
        <v>3</v>
      </c>
      <c r="C4245" t="s">
        <v>16</v>
      </c>
      <c r="D4245" t="str">
        <f t="shared" si="133"/>
        <v>Medium</v>
      </c>
      <c r="E4245">
        <v>1</v>
      </c>
      <c r="F4245">
        <v>1</v>
      </c>
      <c r="G4245">
        <v>0</v>
      </c>
      <c r="H4245">
        <v>0</v>
      </c>
      <c r="I4245">
        <v>1</v>
      </c>
      <c r="J4245">
        <v>0</v>
      </c>
      <c r="K4245">
        <v>0</v>
      </c>
      <c r="L4245">
        <v>0</v>
      </c>
      <c r="M4245">
        <v>1</v>
      </c>
      <c r="N4245">
        <v>1</v>
      </c>
      <c r="O4245" cm="1">
        <f t="array" ref="O4245">$U$2*_xlfn.IFS(C4245="data_analyst",$V$5,C4245="data_engineer",$V$6,C4245="data_scientist",$V$7)*_xlfn.IFS(E4245=0,$V$12,E4245=1,$V$11)*_xlfn.IFS(F4245=0,$V$17,F4245=1,$V$16)*_xlfn.IFS(G4245=0,$V$22,G4245=1,$V$21)*_xlfn.IFS(H4245=0,$V$27,H4245=1,$V$26)*_xlfn.IFS(I4245=0,$V$32,I4245=1,$V$31)*_xlfn.IFS(J4245=0,$V$37,J4245=1,$V$36)*_xlfn.IFS(K4245=0,$V$42,K4245=1,$V$41)*_xlfn.IFS(L4245=0,$V$47,L4245=1,$V$46)*_xlfn.IFS(M4245=0,$V$52,M4245=1,$V$51)*_xlfn.IFS(N4245=0,$V$57,N4245=1,$V$56)</f>
        <v>7.237911947315956E-6</v>
      </c>
      <c r="P4245" cm="1">
        <f t="array" ref="P4245">$V$2*_xlfn.IFS(C4245="data_analyst",$X$5,C4245="data_engineer",$X$6,C4245="data_scientist",$X$7)*_xlfn.IFS(E4245=0,$X$12,E4245=1,$X$11)*_xlfn.IFS(F4245=0,$X$17,F4245=1,$X$16)*_xlfn.IFS(G4245=0,$X$22,G4245=1,$X$21)*_xlfn.IFS(H4245=0,$X$27,H4245=1,$X$26)*_xlfn.IFS(I4245=0,$X$32,I4245=1,$X$31)*_xlfn.IFS(J4245=0,$X$37,J4245=1,$X$36)*_xlfn.IFS(K4245=0,$X$42,K4245=1,$X$41)*_xlfn.IFS(L4245=0,$X$47,L4245=1,$X$46)*_xlfn.IFS(M4245=0,$X$52,M4245=1,$X$51)*_xlfn.IFS(N4245=0,$X$57,N4245=1,$X$56)</f>
        <v>1.1166370664401064E-3</v>
      </c>
      <c r="Q4245" cm="1">
        <f t="array" ref="Q4245">$W$2*_xlfn.IFS(C4245="data_analyst",$Z$5,C4245="data_engineer",$Z$6,C4245="data_scientist",$Z$7)*_xlfn.IFS(E4245=0,$Z$12,E4245=1,$Z$11)*_xlfn.IFS(F4245=0,$Z$17,F4245=1,$Z$16)*_xlfn.IFS(G4245=0,$Z$22,G4245=1,$Z$21)*_xlfn.IFS(H4245=0,$Z$27,H4245=1,$Z$26)*_xlfn.IFS(I4245=0,$Z$32,I4245=1,$Z$31)*_xlfn.IFS(J4245=0,$Z$37,J4245=1,$Z$36)*_xlfn.IFS(K4245=0,$Z$42,K4245=1,$Z$41)*_xlfn.IFS(L4245=0,$Z$47,L4245=1,$Z$46)*_xlfn.IFS(M4245=0,$Z$52,M4245=1,$Z$51)*_xlfn.IFS(N4245=0,$Z$57,N4245=1,$Z$56)</f>
        <v>6.7830692805724091E-5</v>
      </c>
      <c r="R4245" t="str" cm="1">
        <f t="array" ref="R4245">_xlfn.IFS(AND(O4245&gt;P4245,O4245&gt;Q4245),"Low",AND(P4245&gt;O4245,P4245&gt;Q4245),"Medium",AND(Q4245&gt;O4245,Q4245&gt;P4245),"High")</f>
        <v>Medium</v>
      </c>
      <c r="S4245" t="str">
        <f t="shared" si="134"/>
        <v>T</v>
      </c>
    </row>
    <row r="4246" spans="1:19" x14ac:dyDescent="0.3">
      <c r="A4246" t="s">
        <v>18</v>
      </c>
      <c r="B4246">
        <v>5</v>
      </c>
      <c r="C4246" t="s">
        <v>16</v>
      </c>
      <c r="D4246" t="str">
        <f t="shared" si="133"/>
        <v>Medium</v>
      </c>
      <c r="E4246">
        <v>1</v>
      </c>
      <c r="F4246">
        <v>1</v>
      </c>
      <c r="G4246">
        <v>0</v>
      </c>
      <c r="H4246">
        <v>0</v>
      </c>
      <c r="I4246">
        <v>1</v>
      </c>
      <c r="J4246">
        <v>0</v>
      </c>
      <c r="K4246">
        <v>0</v>
      </c>
      <c r="L4246">
        <v>0</v>
      </c>
      <c r="M4246">
        <v>1</v>
      </c>
      <c r="N4246">
        <v>1</v>
      </c>
      <c r="O4246" cm="1">
        <f t="array" ref="O4246">$U$2*_xlfn.IFS(C4246="data_analyst",$V$5,C4246="data_engineer",$V$6,C4246="data_scientist",$V$7)*_xlfn.IFS(E4246=0,$V$12,E4246=1,$V$11)*_xlfn.IFS(F4246=0,$V$17,F4246=1,$V$16)*_xlfn.IFS(G4246=0,$V$22,G4246=1,$V$21)*_xlfn.IFS(H4246=0,$V$27,H4246=1,$V$26)*_xlfn.IFS(I4246=0,$V$32,I4246=1,$V$31)*_xlfn.IFS(J4246=0,$V$37,J4246=1,$V$36)*_xlfn.IFS(K4246=0,$V$42,K4246=1,$V$41)*_xlfn.IFS(L4246=0,$V$47,L4246=1,$V$46)*_xlfn.IFS(M4246=0,$V$52,M4246=1,$V$51)*_xlfn.IFS(N4246=0,$V$57,N4246=1,$V$56)</f>
        <v>7.237911947315956E-6</v>
      </c>
      <c r="P4246" cm="1">
        <f t="array" ref="P4246">$V$2*_xlfn.IFS(C4246="data_analyst",$X$5,C4246="data_engineer",$X$6,C4246="data_scientist",$X$7)*_xlfn.IFS(E4246=0,$X$12,E4246=1,$X$11)*_xlfn.IFS(F4246=0,$X$17,F4246=1,$X$16)*_xlfn.IFS(G4246=0,$X$22,G4246=1,$X$21)*_xlfn.IFS(H4246=0,$X$27,H4246=1,$X$26)*_xlfn.IFS(I4246=0,$X$32,I4246=1,$X$31)*_xlfn.IFS(J4246=0,$X$37,J4246=1,$X$36)*_xlfn.IFS(K4246=0,$X$42,K4246=1,$X$41)*_xlfn.IFS(L4246=0,$X$47,L4246=1,$X$46)*_xlfn.IFS(M4246=0,$X$52,M4246=1,$X$51)*_xlfn.IFS(N4246=0,$X$57,N4246=1,$X$56)</f>
        <v>1.1166370664401064E-3</v>
      </c>
      <c r="Q4246" cm="1">
        <f t="array" ref="Q4246">$W$2*_xlfn.IFS(C4246="data_analyst",$Z$5,C4246="data_engineer",$Z$6,C4246="data_scientist",$Z$7)*_xlfn.IFS(E4246=0,$Z$12,E4246=1,$Z$11)*_xlfn.IFS(F4246=0,$Z$17,F4246=1,$Z$16)*_xlfn.IFS(G4246=0,$Z$22,G4246=1,$Z$21)*_xlfn.IFS(H4246=0,$Z$27,H4246=1,$Z$26)*_xlfn.IFS(I4246=0,$Z$32,I4246=1,$Z$31)*_xlfn.IFS(J4246=0,$Z$37,J4246=1,$Z$36)*_xlfn.IFS(K4246=0,$Z$42,K4246=1,$Z$41)*_xlfn.IFS(L4246=0,$Z$47,L4246=1,$Z$46)*_xlfn.IFS(M4246=0,$Z$52,M4246=1,$Z$51)*_xlfn.IFS(N4246=0,$Z$57,N4246=1,$Z$56)</f>
        <v>6.7830692805724091E-5</v>
      </c>
      <c r="R4246" t="str" cm="1">
        <f t="array" ref="R4246">_xlfn.IFS(AND(O4246&gt;P4246,O4246&gt;Q4246),"Low",AND(P4246&gt;O4246,P4246&gt;Q4246),"Medium",AND(Q4246&gt;O4246,Q4246&gt;P4246),"High")</f>
        <v>Medium</v>
      </c>
      <c r="S4246" t="str">
        <f t="shared" si="134"/>
        <v>T</v>
      </c>
    </row>
    <row r="4247" spans="1:19" x14ac:dyDescent="0.3">
      <c r="A4247" t="s">
        <v>18</v>
      </c>
      <c r="B4247">
        <v>5</v>
      </c>
      <c r="C4247" t="s">
        <v>16</v>
      </c>
      <c r="D4247" t="str">
        <f t="shared" si="133"/>
        <v>Medium</v>
      </c>
      <c r="E4247">
        <v>1</v>
      </c>
      <c r="F4247">
        <v>1</v>
      </c>
      <c r="G4247">
        <v>0</v>
      </c>
      <c r="H4247">
        <v>0</v>
      </c>
      <c r="I4247">
        <v>1</v>
      </c>
      <c r="J4247">
        <v>1</v>
      </c>
      <c r="K4247">
        <v>1</v>
      </c>
      <c r="L4247">
        <v>1</v>
      </c>
      <c r="M4247">
        <v>1</v>
      </c>
      <c r="N4247">
        <v>1</v>
      </c>
      <c r="O4247" cm="1">
        <f t="array" ref="O4247">$U$2*_xlfn.IFS(C4247="data_analyst",$V$5,C4247="data_engineer",$V$6,C4247="data_scientist",$V$7)*_xlfn.IFS(E4247=0,$V$12,E4247=1,$V$11)*_xlfn.IFS(F4247=0,$V$17,F4247=1,$V$16)*_xlfn.IFS(G4247=0,$V$22,G4247=1,$V$21)*_xlfn.IFS(H4247=0,$V$27,H4247=1,$V$26)*_xlfn.IFS(I4247=0,$V$32,I4247=1,$V$31)*_xlfn.IFS(J4247=0,$V$37,J4247=1,$V$36)*_xlfn.IFS(K4247=0,$V$42,K4247=1,$V$41)*_xlfn.IFS(L4247=0,$V$47,L4247=1,$V$46)*_xlfn.IFS(M4247=0,$V$52,M4247=1,$V$51)*_xlfn.IFS(N4247=0,$V$57,N4247=1,$V$56)</f>
        <v>2.3626867708440322E-8</v>
      </c>
      <c r="P4247" cm="1">
        <f t="array" ref="P4247">$V$2*_xlfn.IFS(C4247="data_analyst",$X$5,C4247="data_engineer",$X$6,C4247="data_scientist",$X$7)*_xlfn.IFS(E4247=0,$X$12,E4247=1,$X$11)*_xlfn.IFS(F4247=0,$X$17,F4247=1,$X$16)*_xlfn.IFS(G4247=0,$X$22,G4247=1,$X$21)*_xlfn.IFS(H4247=0,$X$27,H4247=1,$X$26)*_xlfn.IFS(I4247=0,$X$32,I4247=1,$X$31)*_xlfn.IFS(J4247=0,$X$37,J4247=1,$X$36)*_xlfn.IFS(K4247=0,$X$42,K4247=1,$X$41)*_xlfn.IFS(L4247=0,$X$47,L4247=1,$X$46)*_xlfn.IFS(M4247=0,$X$52,M4247=1,$X$51)*_xlfn.IFS(N4247=0,$X$57,N4247=1,$X$56)</f>
        <v>3.3780074986791623E-5</v>
      </c>
      <c r="Q4247" cm="1">
        <f t="array" ref="Q4247">$W$2*_xlfn.IFS(C4247="data_analyst",$Z$5,C4247="data_engineer",$Z$6,C4247="data_scientist",$Z$7)*_xlfn.IFS(E4247=0,$Z$12,E4247=1,$Z$11)*_xlfn.IFS(F4247=0,$Z$17,F4247=1,$Z$16)*_xlfn.IFS(G4247=0,$Z$22,G4247=1,$Z$21)*_xlfn.IFS(H4247=0,$Z$27,H4247=1,$Z$26)*_xlfn.IFS(I4247=0,$Z$32,I4247=1,$Z$31)*_xlfn.IFS(J4247=0,$Z$37,J4247=1,$Z$36)*_xlfn.IFS(K4247=0,$Z$42,K4247=1,$Z$41)*_xlfn.IFS(L4247=0,$Z$47,L4247=1,$Z$46)*_xlfn.IFS(M4247=0,$Z$52,M4247=1,$Z$51)*_xlfn.IFS(N4247=0,$Z$57,N4247=1,$Z$56)</f>
        <v>1.2939421237223696E-6</v>
      </c>
      <c r="R4247" t="str" cm="1">
        <f t="array" ref="R4247">_xlfn.IFS(AND(O4247&gt;P4247,O4247&gt;Q4247),"Low",AND(P4247&gt;O4247,P4247&gt;Q4247),"Medium",AND(Q4247&gt;O4247,Q4247&gt;P4247),"High")</f>
        <v>Medium</v>
      </c>
      <c r="S4247" t="str">
        <f t="shared" si="134"/>
        <v>T</v>
      </c>
    </row>
    <row r="4248" spans="1:19" x14ac:dyDescent="0.3">
      <c r="A4248" t="s">
        <v>18</v>
      </c>
      <c r="B4248">
        <v>5</v>
      </c>
      <c r="C4248" t="s">
        <v>16</v>
      </c>
      <c r="D4248" t="str">
        <f t="shared" si="133"/>
        <v>Medium</v>
      </c>
      <c r="E4248">
        <v>1</v>
      </c>
      <c r="F4248">
        <v>1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</v>
      </c>
      <c r="O4248" cm="1">
        <f t="array" ref="O4248">$U$2*_xlfn.IFS(C4248="data_analyst",$V$5,C4248="data_engineer",$V$6,C4248="data_scientist",$V$7)*_xlfn.IFS(E4248=0,$V$12,E4248=1,$V$11)*_xlfn.IFS(F4248=0,$V$17,F4248=1,$V$16)*_xlfn.IFS(G4248=0,$V$22,G4248=1,$V$21)*_xlfn.IFS(H4248=0,$V$27,H4248=1,$V$26)*_xlfn.IFS(I4248=0,$V$32,I4248=1,$V$31)*_xlfn.IFS(J4248=0,$V$37,J4248=1,$V$36)*_xlfn.IFS(K4248=0,$V$42,K4248=1,$V$41)*_xlfn.IFS(L4248=0,$V$47,L4248=1,$V$46)*_xlfn.IFS(M4248=0,$V$52,M4248=1,$V$51)*_xlfn.IFS(N4248=0,$V$57,N4248=1,$V$56)</f>
        <v>1.278919120232159E-3</v>
      </c>
      <c r="P4248" cm="1">
        <f t="array" ref="P4248">$V$2*_xlfn.IFS(C4248="data_analyst",$X$5,C4248="data_engineer",$X$6,C4248="data_scientist",$X$7)*_xlfn.IFS(E4248=0,$X$12,E4248=1,$X$11)*_xlfn.IFS(F4248=0,$X$17,F4248=1,$X$16)*_xlfn.IFS(G4248=0,$X$22,G4248=1,$X$21)*_xlfn.IFS(H4248=0,$X$27,H4248=1,$X$26)*_xlfn.IFS(I4248=0,$X$32,I4248=1,$X$31)*_xlfn.IFS(J4248=0,$X$37,J4248=1,$X$36)*_xlfn.IFS(K4248=0,$X$42,K4248=1,$X$41)*_xlfn.IFS(L4248=0,$X$47,L4248=1,$X$46)*_xlfn.IFS(M4248=0,$X$52,M4248=1,$X$51)*_xlfn.IFS(N4248=0,$X$57,N4248=1,$X$56)</f>
        <v>2.7674700585821103E-3</v>
      </c>
      <c r="Q4248" cm="1">
        <f t="array" ref="Q4248">$W$2*_xlfn.IFS(C4248="data_analyst",$Z$5,C4248="data_engineer",$Z$6,C4248="data_scientist",$Z$7)*_xlfn.IFS(E4248=0,$Z$12,E4248=1,$Z$11)*_xlfn.IFS(F4248=0,$Z$17,F4248=1,$Z$16)*_xlfn.IFS(G4248=0,$Z$22,G4248=1,$Z$21)*_xlfn.IFS(H4248=0,$Z$27,H4248=1,$Z$26)*_xlfn.IFS(I4248=0,$Z$32,I4248=1,$Z$31)*_xlfn.IFS(J4248=0,$Z$37,J4248=1,$Z$36)*_xlfn.IFS(K4248=0,$Z$42,K4248=1,$Z$41)*_xlfn.IFS(L4248=0,$Z$47,L4248=1,$Z$46)*_xlfn.IFS(M4248=0,$Z$52,M4248=1,$Z$51)*_xlfn.IFS(N4248=0,$Z$57,N4248=1,$Z$56)</f>
        <v>4.3797166658454933E-4</v>
      </c>
      <c r="R4248" t="str" cm="1">
        <f t="array" ref="R4248">_xlfn.IFS(AND(O4248&gt;P4248,O4248&gt;Q4248),"Low",AND(P4248&gt;O4248,P4248&gt;Q4248),"Medium",AND(Q4248&gt;O4248,Q4248&gt;P4248),"High")</f>
        <v>Medium</v>
      </c>
      <c r="S4248" t="str">
        <f t="shared" si="134"/>
        <v>T</v>
      </c>
    </row>
    <row r="4249" spans="1:19" x14ac:dyDescent="0.3">
      <c r="A4249" t="s">
        <v>18</v>
      </c>
      <c r="B4249">
        <v>1</v>
      </c>
      <c r="C4249" t="s">
        <v>16</v>
      </c>
      <c r="D4249" t="str">
        <f t="shared" si="133"/>
        <v>Medium</v>
      </c>
      <c r="E4249">
        <v>1</v>
      </c>
      <c r="F4249">
        <v>1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</v>
      </c>
      <c r="O4249" cm="1">
        <f t="array" ref="O4249">$U$2*_xlfn.IFS(C4249="data_analyst",$V$5,C4249="data_engineer",$V$6,C4249="data_scientist",$V$7)*_xlfn.IFS(E4249=0,$V$12,E4249=1,$V$11)*_xlfn.IFS(F4249=0,$V$17,F4249=1,$V$16)*_xlfn.IFS(G4249=0,$V$22,G4249=1,$V$21)*_xlfn.IFS(H4249=0,$V$27,H4249=1,$V$26)*_xlfn.IFS(I4249=0,$V$32,I4249=1,$V$31)*_xlfn.IFS(J4249=0,$V$37,J4249=1,$V$36)*_xlfn.IFS(K4249=0,$V$42,K4249=1,$V$41)*_xlfn.IFS(L4249=0,$V$47,L4249=1,$V$46)*_xlfn.IFS(M4249=0,$V$52,M4249=1,$V$51)*_xlfn.IFS(N4249=0,$V$57,N4249=1,$V$56)</f>
        <v>1.278919120232159E-3</v>
      </c>
      <c r="P4249" cm="1">
        <f t="array" ref="P4249">$V$2*_xlfn.IFS(C4249="data_analyst",$X$5,C4249="data_engineer",$X$6,C4249="data_scientist",$X$7)*_xlfn.IFS(E4249=0,$X$12,E4249=1,$X$11)*_xlfn.IFS(F4249=0,$X$17,F4249=1,$X$16)*_xlfn.IFS(G4249=0,$X$22,G4249=1,$X$21)*_xlfn.IFS(H4249=0,$X$27,H4249=1,$X$26)*_xlfn.IFS(I4249=0,$X$32,I4249=1,$X$31)*_xlfn.IFS(J4249=0,$X$37,J4249=1,$X$36)*_xlfn.IFS(K4249=0,$X$42,K4249=1,$X$41)*_xlfn.IFS(L4249=0,$X$47,L4249=1,$X$46)*_xlfn.IFS(M4249=0,$X$52,M4249=1,$X$51)*_xlfn.IFS(N4249=0,$X$57,N4249=1,$X$56)</f>
        <v>2.7674700585821103E-3</v>
      </c>
      <c r="Q4249" cm="1">
        <f t="array" ref="Q4249">$W$2*_xlfn.IFS(C4249="data_analyst",$Z$5,C4249="data_engineer",$Z$6,C4249="data_scientist",$Z$7)*_xlfn.IFS(E4249=0,$Z$12,E4249=1,$Z$11)*_xlfn.IFS(F4249=0,$Z$17,F4249=1,$Z$16)*_xlfn.IFS(G4249=0,$Z$22,G4249=1,$Z$21)*_xlfn.IFS(H4249=0,$Z$27,H4249=1,$Z$26)*_xlfn.IFS(I4249=0,$Z$32,I4249=1,$Z$31)*_xlfn.IFS(J4249=0,$Z$37,J4249=1,$Z$36)*_xlfn.IFS(K4249=0,$Z$42,K4249=1,$Z$41)*_xlfn.IFS(L4249=0,$Z$47,L4249=1,$Z$46)*_xlfn.IFS(M4249=0,$Z$52,M4249=1,$Z$51)*_xlfn.IFS(N4249=0,$Z$57,N4249=1,$Z$56)</f>
        <v>4.3797166658454933E-4</v>
      </c>
      <c r="R4249" t="str" cm="1">
        <f t="array" ref="R4249">_xlfn.IFS(AND(O4249&gt;P4249,O4249&gt;Q4249),"Low",AND(P4249&gt;O4249,P4249&gt;Q4249),"Medium",AND(Q4249&gt;O4249,Q4249&gt;P4249),"High")</f>
        <v>Medium</v>
      </c>
      <c r="S4249" t="str">
        <f t="shared" si="134"/>
        <v>T</v>
      </c>
    </row>
    <row r="4250" spans="1:19" x14ac:dyDescent="0.3">
      <c r="A4250" t="s">
        <v>18</v>
      </c>
      <c r="B4250">
        <v>5</v>
      </c>
      <c r="C4250" t="s">
        <v>16</v>
      </c>
      <c r="D4250" t="str">
        <f t="shared" si="133"/>
        <v>Medium</v>
      </c>
      <c r="E4250">
        <v>1</v>
      </c>
      <c r="F4250">
        <v>0</v>
      </c>
      <c r="G4250">
        <v>0</v>
      </c>
      <c r="H4250">
        <v>0</v>
      </c>
      <c r="I4250">
        <v>1</v>
      </c>
      <c r="J4250">
        <v>0</v>
      </c>
      <c r="K4250">
        <v>0</v>
      </c>
      <c r="L4250">
        <v>1</v>
      </c>
      <c r="M4250">
        <v>1</v>
      </c>
      <c r="N4250">
        <v>1</v>
      </c>
      <c r="O4250" cm="1">
        <f t="array" ref="O4250">$U$2*_xlfn.IFS(C4250="data_analyst",$V$5,C4250="data_engineer",$V$6,C4250="data_scientist",$V$7)*_xlfn.IFS(E4250=0,$V$12,E4250=1,$V$11)*_xlfn.IFS(F4250=0,$V$17,F4250=1,$V$16)*_xlfn.IFS(G4250=0,$V$22,G4250=1,$V$21)*_xlfn.IFS(H4250=0,$V$27,H4250=1,$V$26)*_xlfn.IFS(I4250=0,$V$32,I4250=1,$V$31)*_xlfn.IFS(J4250=0,$V$37,J4250=1,$V$36)*_xlfn.IFS(K4250=0,$V$42,K4250=1,$V$41)*_xlfn.IFS(L4250=0,$V$47,L4250=1,$V$46)*_xlfn.IFS(M4250=0,$V$52,M4250=1,$V$51)*_xlfn.IFS(N4250=0,$V$57,N4250=1,$V$56)</f>
        <v>2.6755878488811349E-7</v>
      </c>
      <c r="P4250" cm="1">
        <f t="array" ref="P4250">$V$2*_xlfn.IFS(C4250="data_analyst",$X$5,C4250="data_engineer",$X$6,C4250="data_scientist",$X$7)*_xlfn.IFS(E4250=0,$X$12,E4250=1,$X$11)*_xlfn.IFS(F4250=0,$X$17,F4250=1,$X$16)*_xlfn.IFS(G4250=0,$X$22,G4250=1,$X$21)*_xlfn.IFS(H4250=0,$X$27,H4250=1,$X$26)*_xlfn.IFS(I4250=0,$X$32,I4250=1,$X$31)*_xlfn.IFS(J4250=0,$X$37,J4250=1,$X$36)*_xlfn.IFS(K4250=0,$X$42,K4250=1,$X$41)*_xlfn.IFS(L4250=0,$X$47,L4250=1,$X$46)*_xlfn.IFS(M4250=0,$X$52,M4250=1,$X$51)*_xlfn.IFS(N4250=0,$X$57,N4250=1,$X$56)</f>
        <v>6.0015375717897986E-4</v>
      </c>
      <c r="Q4250" cm="1">
        <f t="array" ref="Q4250">$W$2*_xlfn.IFS(C4250="data_analyst",$Z$5,C4250="data_engineer",$Z$6,C4250="data_scientist",$Z$7)*_xlfn.IFS(E4250=0,$Z$12,E4250=1,$Z$11)*_xlfn.IFS(F4250=0,$Z$17,F4250=1,$Z$16)*_xlfn.IFS(G4250=0,$Z$22,G4250=1,$Z$21)*_xlfn.IFS(H4250=0,$Z$27,H4250=1,$Z$26)*_xlfn.IFS(I4250=0,$Z$32,I4250=1,$Z$31)*_xlfn.IFS(J4250=0,$Z$37,J4250=1,$Z$36)*_xlfn.IFS(K4250=0,$Z$42,K4250=1,$Z$41)*_xlfn.IFS(L4250=0,$Z$47,L4250=1,$Z$46)*_xlfn.IFS(M4250=0,$Z$52,M4250=1,$Z$51)*_xlfn.IFS(N4250=0,$Z$57,N4250=1,$Z$56)</f>
        <v>2.4080092101881704E-5</v>
      </c>
      <c r="R4250" t="str" cm="1">
        <f t="array" ref="R4250">_xlfn.IFS(AND(O4250&gt;P4250,O4250&gt;Q4250),"Low",AND(P4250&gt;O4250,P4250&gt;Q4250),"Medium",AND(Q4250&gt;O4250,Q4250&gt;P4250),"High")</f>
        <v>Medium</v>
      </c>
      <c r="S4250" t="str">
        <f t="shared" si="134"/>
        <v>T</v>
      </c>
    </row>
    <row r="4251" spans="1:19" x14ac:dyDescent="0.3">
      <c r="A4251" t="s">
        <v>18</v>
      </c>
      <c r="B4251">
        <v>3</v>
      </c>
      <c r="C4251" t="s">
        <v>16</v>
      </c>
      <c r="D4251" t="str">
        <f t="shared" si="133"/>
        <v>Medium</v>
      </c>
      <c r="E4251">
        <v>1</v>
      </c>
      <c r="F4251">
        <v>0</v>
      </c>
      <c r="G4251">
        <v>0</v>
      </c>
      <c r="H4251">
        <v>0</v>
      </c>
      <c r="I4251">
        <v>1</v>
      </c>
      <c r="J4251">
        <v>0</v>
      </c>
      <c r="K4251">
        <v>0</v>
      </c>
      <c r="L4251">
        <v>0</v>
      </c>
      <c r="M4251">
        <v>1</v>
      </c>
      <c r="N4251">
        <v>1</v>
      </c>
      <c r="O4251" cm="1">
        <f t="array" ref="O4251">$U$2*_xlfn.IFS(C4251="data_analyst",$V$5,C4251="data_engineer",$V$6,C4251="data_scientist",$V$7)*_xlfn.IFS(E4251=0,$V$12,E4251=1,$V$11)*_xlfn.IFS(F4251=0,$V$17,F4251=1,$V$16)*_xlfn.IFS(G4251=0,$V$22,G4251=1,$V$21)*_xlfn.IFS(H4251=0,$V$27,H4251=1,$V$26)*_xlfn.IFS(I4251=0,$V$32,I4251=1,$V$31)*_xlfn.IFS(J4251=0,$V$37,J4251=1,$V$36)*_xlfn.IFS(K4251=0,$V$42,K4251=1,$V$41)*_xlfn.IFS(L4251=0,$V$47,L4251=1,$V$46)*_xlfn.IFS(M4251=0,$V$52,M4251=1,$V$51)*_xlfn.IFS(N4251=0,$V$57,N4251=1,$V$56)</f>
        <v>5.5551892712394549E-6</v>
      </c>
      <c r="P4251" cm="1">
        <f t="array" ref="P4251">$V$2*_xlfn.IFS(C4251="data_analyst",$X$5,C4251="data_engineer",$X$6,C4251="data_scientist",$X$7)*_xlfn.IFS(E4251=0,$X$12,E4251=1,$X$11)*_xlfn.IFS(F4251=0,$X$17,F4251=1,$X$16)*_xlfn.IFS(G4251=0,$X$22,G4251=1,$X$21)*_xlfn.IFS(H4251=0,$X$27,H4251=1,$X$26)*_xlfn.IFS(I4251=0,$X$32,I4251=1,$X$31)*_xlfn.IFS(J4251=0,$X$37,J4251=1,$X$36)*_xlfn.IFS(K4251=0,$X$42,K4251=1,$X$41)*_xlfn.IFS(L4251=0,$X$47,L4251=1,$X$46)*_xlfn.IFS(M4251=0,$X$52,M4251=1,$X$51)*_xlfn.IFS(N4251=0,$X$57,N4251=1,$X$56)</f>
        <v>9.6261816072422933E-4</v>
      </c>
      <c r="Q4251" cm="1">
        <f t="array" ref="Q4251">$W$2*_xlfn.IFS(C4251="data_analyst",$Z$5,C4251="data_engineer",$Z$6,C4251="data_scientist",$Z$7)*_xlfn.IFS(E4251=0,$Z$12,E4251=1,$Z$11)*_xlfn.IFS(F4251=0,$Z$17,F4251=1,$Z$16)*_xlfn.IFS(G4251=0,$Z$22,G4251=1,$Z$21)*_xlfn.IFS(H4251=0,$Z$27,H4251=1,$Z$26)*_xlfn.IFS(I4251=0,$Z$32,I4251=1,$Z$31)*_xlfn.IFS(J4251=0,$Z$37,J4251=1,$Z$36)*_xlfn.IFS(K4251=0,$Z$42,K4251=1,$Z$41)*_xlfn.IFS(L4251=0,$Z$47,L4251=1,$Z$46)*_xlfn.IFS(M4251=0,$Z$52,M4251=1,$Z$51)*_xlfn.IFS(N4251=0,$Z$57,N4251=1,$Z$56)</f>
        <v>6.3954653216825592E-5</v>
      </c>
      <c r="R4251" t="str" cm="1">
        <f t="array" ref="R4251">_xlfn.IFS(AND(O4251&gt;P4251,O4251&gt;Q4251),"Low",AND(P4251&gt;O4251,P4251&gt;Q4251),"Medium",AND(Q4251&gt;O4251,Q4251&gt;P4251),"High")</f>
        <v>Medium</v>
      </c>
      <c r="S4251" t="str">
        <f t="shared" si="134"/>
        <v>T</v>
      </c>
    </row>
    <row r="4252" spans="1:19" x14ac:dyDescent="0.3">
      <c r="A4252" t="s">
        <v>18</v>
      </c>
      <c r="B4252">
        <v>6</v>
      </c>
      <c r="C4252" t="s">
        <v>16</v>
      </c>
      <c r="D4252" t="str">
        <f t="shared" si="133"/>
        <v>Medium</v>
      </c>
      <c r="E4252">
        <v>1</v>
      </c>
      <c r="F4252">
        <v>1</v>
      </c>
      <c r="G4252">
        <v>0</v>
      </c>
      <c r="H4252">
        <v>0</v>
      </c>
      <c r="I4252">
        <v>1</v>
      </c>
      <c r="J4252">
        <v>0</v>
      </c>
      <c r="K4252">
        <v>0</v>
      </c>
      <c r="L4252">
        <v>1</v>
      </c>
      <c r="M4252">
        <v>0</v>
      </c>
      <c r="N4252">
        <v>1</v>
      </c>
      <c r="O4252" cm="1">
        <f t="array" ref="O4252">$U$2*_xlfn.IFS(C4252="data_analyst",$V$5,C4252="data_engineer",$V$6,C4252="data_scientist",$V$7)*_xlfn.IFS(E4252=0,$V$12,E4252=1,$V$11)*_xlfn.IFS(F4252=0,$V$17,F4252=1,$V$16)*_xlfn.IFS(G4252=0,$V$22,G4252=1,$V$21)*_xlfn.IFS(H4252=0,$V$27,H4252=1,$V$26)*_xlfn.IFS(I4252=0,$V$32,I4252=1,$V$31)*_xlfn.IFS(J4252=0,$V$37,J4252=1,$V$36)*_xlfn.IFS(K4252=0,$V$42,K4252=1,$V$41)*_xlfn.IFS(L4252=0,$V$47,L4252=1,$V$46)*_xlfn.IFS(M4252=0,$V$52,M4252=1,$V$51)*_xlfn.IFS(N4252=0,$V$57,N4252=1,$V$56)</f>
        <v>4.1140520152431597E-6</v>
      </c>
      <c r="P4252" cm="1">
        <f t="array" ref="P4252">$V$2*_xlfn.IFS(C4252="data_analyst",$X$5,C4252="data_engineer",$X$6,C4252="data_scientist",$X$7)*_xlfn.IFS(E4252=0,$X$12,E4252=1,$X$11)*_xlfn.IFS(F4252=0,$X$17,F4252=1,$X$16)*_xlfn.IFS(G4252=0,$X$22,G4252=1,$X$21)*_xlfn.IFS(H4252=0,$X$27,H4252=1,$X$26)*_xlfn.IFS(I4252=0,$X$32,I4252=1,$X$31)*_xlfn.IFS(J4252=0,$X$37,J4252=1,$X$36)*_xlfn.IFS(K4252=0,$X$42,K4252=1,$X$41)*_xlfn.IFS(L4252=0,$X$47,L4252=1,$X$46)*_xlfn.IFS(M4252=0,$X$52,M4252=1,$X$51)*_xlfn.IFS(N4252=0,$X$57,N4252=1,$X$56)</f>
        <v>1.2455756741289199E-3</v>
      </c>
      <c r="Q4252" cm="1">
        <f t="array" ref="Q4252">$W$2*_xlfn.IFS(C4252="data_analyst",$Z$5,C4252="data_engineer",$Z$6,C4252="data_scientist",$Z$7)*_xlfn.IFS(E4252=0,$Z$12,E4252=1,$Z$11)*_xlfn.IFS(F4252=0,$Z$17,F4252=1,$Z$16)*_xlfn.IFS(G4252=0,$Z$22,G4252=1,$Z$21)*_xlfn.IFS(H4252=0,$Z$27,H4252=1,$Z$26)*_xlfn.IFS(I4252=0,$Z$32,I4252=1,$Z$31)*_xlfn.IFS(J4252=0,$Z$37,J4252=1,$Z$36)*_xlfn.IFS(K4252=0,$Z$42,K4252=1,$Z$41)*_xlfn.IFS(L4252=0,$Z$47,L4252=1,$Z$46)*_xlfn.IFS(M4252=0,$Z$52,M4252=1,$Z$51)*_xlfn.IFS(N4252=0,$Z$57,N4252=1,$Z$56)</f>
        <v>8.1005626804898554E-5</v>
      </c>
      <c r="R4252" t="str" cm="1">
        <f t="array" ref="R4252">_xlfn.IFS(AND(O4252&gt;P4252,O4252&gt;Q4252),"Low",AND(P4252&gt;O4252,P4252&gt;Q4252),"Medium",AND(Q4252&gt;O4252,Q4252&gt;P4252),"High")</f>
        <v>Medium</v>
      </c>
      <c r="S4252" t="str">
        <f t="shared" si="134"/>
        <v>T</v>
      </c>
    </row>
    <row r="4253" spans="1:19" x14ac:dyDescent="0.3">
      <c r="A4253" t="s">
        <v>18</v>
      </c>
      <c r="B4253">
        <v>4</v>
      </c>
      <c r="C4253" t="s">
        <v>16</v>
      </c>
      <c r="D4253" t="str">
        <f t="shared" si="133"/>
        <v>Medium</v>
      </c>
      <c r="E4253">
        <v>1</v>
      </c>
      <c r="F4253">
        <v>1</v>
      </c>
      <c r="G4253">
        <v>0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v>1</v>
      </c>
      <c r="O4253" cm="1">
        <f t="array" ref="O4253">$U$2*_xlfn.IFS(C4253="data_analyst",$V$5,C4253="data_engineer",$V$6,C4253="data_scientist",$V$7)*_xlfn.IFS(E4253=0,$V$12,E4253=1,$V$11)*_xlfn.IFS(F4253=0,$V$17,F4253=1,$V$16)*_xlfn.IFS(G4253=0,$V$22,G4253=1,$V$21)*_xlfn.IFS(H4253=0,$V$27,H4253=1,$V$26)*_xlfn.IFS(I4253=0,$V$32,I4253=1,$V$31)*_xlfn.IFS(J4253=0,$V$37,J4253=1,$V$36)*_xlfn.IFS(K4253=0,$V$42,K4253=1,$V$41)*_xlfn.IFS(L4253=0,$V$47,L4253=1,$V$46)*_xlfn.IFS(M4253=0,$V$52,M4253=1,$V$51)*_xlfn.IFS(N4253=0,$V$57,N4253=1,$V$56)</f>
        <v>3.879998987241134E-5</v>
      </c>
      <c r="P4253" cm="1">
        <f t="array" ref="P4253">$V$2*_xlfn.IFS(C4253="data_analyst",$X$5,C4253="data_engineer",$X$6,C4253="data_scientist",$X$7)*_xlfn.IFS(E4253=0,$X$12,E4253=1,$X$11)*_xlfn.IFS(F4253=0,$X$17,F4253=1,$X$16)*_xlfn.IFS(G4253=0,$X$22,G4253=1,$X$21)*_xlfn.IFS(H4253=0,$X$27,H4253=1,$X$26)*_xlfn.IFS(I4253=0,$X$32,I4253=1,$X$31)*_xlfn.IFS(J4253=0,$X$37,J4253=1,$X$36)*_xlfn.IFS(K4253=0,$X$42,K4253=1,$X$41)*_xlfn.IFS(L4253=0,$X$47,L4253=1,$X$46)*_xlfn.IFS(M4253=0,$X$52,M4253=1,$X$51)*_xlfn.IFS(N4253=0,$X$57,N4253=1,$X$56)</f>
        <v>1.3531172714127794E-3</v>
      </c>
      <c r="Q4253" cm="1">
        <f t="array" ref="Q4253">$W$2*_xlfn.IFS(C4253="data_analyst",$Z$5,C4253="data_engineer",$Z$6,C4253="data_scientist",$Z$7)*_xlfn.IFS(E4253=0,$Z$12,E4253=1,$Z$11)*_xlfn.IFS(F4253=0,$Z$17,F4253=1,$Z$16)*_xlfn.IFS(G4253=0,$Z$22,G4253=1,$Z$21)*_xlfn.IFS(H4253=0,$Z$27,H4253=1,$Z$26)*_xlfn.IFS(I4253=0,$Z$32,I4253=1,$Z$31)*_xlfn.IFS(J4253=0,$Z$37,J4253=1,$Z$36)*_xlfn.IFS(K4253=0,$Z$42,K4253=1,$Z$41)*_xlfn.IFS(L4253=0,$Z$47,L4253=1,$Z$46)*_xlfn.IFS(M4253=0,$Z$52,M4253=1,$Z$51)*_xlfn.IFS(N4253=0,$Z$57,N4253=1,$Z$56)</f>
        <v>7.4352874806274467E-5</v>
      </c>
      <c r="R4253" t="str" cm="1">
        <f t="array" ref="R4253">_xlfn.IFS(AND(O4253&gt;P4253,O4253&gt;Q4253),"Low",AND(P4253&gt;O4253,P4253&gt;Q4253),"Medium",AND(Q4253&gt;O4253,Q4253&gt;P4253),"High")</f>
        <v>Medium</v>
      </c>
      <c r="S4253" t="str">
        <f t="shared" si="134"/>
        <v>T</v>
      </c>
    </row>
    <row r="4254" spans="1:19" x14ac:dyDescent="0.3">
      <c r="A4254" t="s">
        <v>18</v>
      </c>
      <c r="B4254">
        <v>5</v>
      </c>
      <c r="C4254" t="s">
        <v>16</v>
      </c>
      <c r="D4254" t="str">
        <f t="shared" si="133"/>
        <v>Medium</v>
      </c>
      <c r="E4254">
        <v>1</v>
      </c>
      <c r="F4254">
        <v>0</v>
      </c>
      <c r="G4254">
        <v>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</v>
      </c>
      <c r="O4254" cm="1">
        <f t="array" ref="O4254">$U$2*_xlfn.IFS(C4254="data_analyst",$V$5,C4254="data_engineer",$V$6,C4254="data_scientist",$V$7)*_xlfn.IFS(E4254=0,$V$12,E4254=1,$V$11)*_xlfn.IFS(F4254=0,$V$17,F4254=1,$V$16)*_xlfn.IFS(G4254=0,$V$22,G4254=1,$V$21)*_xlfn.IFS(H4254=0,$V$27,H4254=1,$V$26)*_xlfn.IFS(I4254=0,$V$32,I4254=1,$V$31)*_xlfn.IFS(J4254=0,$V$37,J4254=1,$V$36)*_xlfn.IFS(K4254=0,$V$42,K4254=1,$V$41)*_xlfn.IFS(L4254=0,$V$47,L4254=1,$V$46)*_xlfn.IFS(M4254=0,$V$52,M4254=1,$V$51)*_xlfn.IFS(N4254=0,$V$57,N4254=1,$V$56)</f>
        <v>1.7859146195787958E-4</v>
      </c>
      <c r="P4254" cm="1">
        <f t="array" ref="P4254">$V$2*_xlfn.IFS(C4254="data_analyst",$X$5,C4254="data_engineer",$X$6,C4254="data_scientist",$X$7)*_xlfn.IFS(E4254=0,$X$12,E4254=1,$X$11)*_xlfn.IFS(F4254=0,$X$17,F4254=1,$X$16)*_xlfn.IFS(G4254=0,$X$22,G4254=1,$X$21)*_xlfn.IFS(H4254=0,$X$27,H4254=1,$X$26)*_xlfn.IFS(I4254=0,$X$32,I4254=1,$X$31)*_xlfn.IFS(J4254=0,$X$37,J4254=1,$X$36)*_xlfn.IFS(K4254=0,$X$42,K4254=1,$X$41)*_xlfn.IFS(L4254=0,$X$47,L4254=1,$X$46)*_xlfn.IFS(M4254=0,$X$52,M4254=1,$X$51)*_xlfn.IFS(N4254=0,$X$57,N4254=1,$X$56)</f>
        <v>2.7139648530367872E-3</v>
      </c>
      <c r="Q4254" cm="1">
        <f t="array" ref="Q4254">$W$2*_xlfn.IFS(C4254="data_analyst",$Z$5,C4254="data_engineer",$Z$6,C4254="data_scientist",$Z$7)*_xlfn.IFS(E4254=0,$Z$12,E4254=1,$Z$11)*_xlfn.IFS(F4254=0,$Z$17,F4254=1,$Z$16)*_xlfn.IFS(G4254=0,$Z$22,G4254=1,$Z$21)*_xlfn.IFS(H4254=0,$Z$27,H4254=1,$Z$26)*_xlfn.IFS(I4254=0,$Z$32,I4254=1,$Z$31)*_xlfn.IFS(J4254=0,$Z$37,J4254=1,$Z$36)*_xlfn.IFS(K4254=0,$Z$42,K4254=1,$Z$41)*_xlfn.IFS(L4254=0,$Z$47,L4254=1,$Z$46)*_xlfn.IFS(M4254=0,$Z$52,M4254=1,$Z$51)*_xlfn.IFS(N4254=0,$Z$57,N4254=1,$Z$56)</f>
        <v>2.8211074535021749E-4</v>
      </c>
      <c r="R4254" t="str" cm="1">
        <f t="array" ref="R4254">_xlfn.IFS(AND(O4254&gt;P4254,O4254&gt;Q4254),"Low",AND(P4254&gt;O4254,P4254&gt;Q4254),"Medium",AND(Q4254&gt;O4254,Q4254&gt;P4254),"High")</f>
        <v>Medium</v>
      </c>
      <c r="S4254" t="str">
        <f t="shared" si="134"/>
        <v>T</v>
      </c>
    </row>
    <row r="4255" spans="1:19" x14ac:dyDescent="0.3">
      <c r="A4255" t="s">
        <v>18</v>
      </c>
      <c r="B4255">
        <v>3</v>
      </c>
      <c r="C4255" t="s">
        <v>16</v>
      </c>
      <c r="D4255" t="str">
        <f t="shared" si="133"/>
        <v>Medium</v>
      </c>
      <c r="E4255">
        <v>0</v>
      </c>
      <c r="F4255">
        <v>1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</v>
      </c>
      <c r="O4255" cm="1">
        <f t="array" ref="O4255">$U$2*_xlfn.IFS(C4255="data_analyst",$V$5,C4255="data_engineer",$V$6,C4255="data_scientist",$V$7)*_xlfn.IFS(E4255=0,$V$12,E4255=1,$V$11)*_xlfn.IFS(F4255=0,$V$17,F4255=1,$V$16)*_xlfn.IFS(G4255=0,$V$22,G4255=1,$V$21)*_xlfn.IFS(H4255=0,$V$27,H4255=1,$V$26)*_xlfn.IFS(I4255=0,$V$32,I4255=1,$V$31)*_xlfn.IFS(J4255=0,$V$37,J4255=1,$V$36)*_xlfn.IFS(K4255=0,$V$42,K4255=1,$V$41)*_xlfn.IFS(L4255=0,$V$47,L4255=1,$V$46)*_xlfn.IFS(M4255=0,$V$52,M4255=1,$V$51)*_xlfn.IFS(N4255=0,$V$57,N4255=1,$V$56)</f>
        <v>2.7257538803509142E-3</v>
      </c>
      <c r="P4255" cm="1">
        <f t="array" ref="P4255">$V$2*_xlfn.IFS(C4255="data_analyst",$X$5,C4255="data_engineer",$X$6,C4255="data_scientist",$X$7)*_xlfn.IFS(E4255=0,$X$12,E4255=1,$X$11)*_xlfn.IFS(F4255=0,$X$17,F4255=1,$X$16)*_xlfn.IFS(G4255=0,$X$22,G4255=1,$X$21)*_xlfn.IFS(H4255=0,$X$27,H4255=1,$X$26)*_xlfn.IFS(I4255=0,$X$32,I4255=1,$X$31)*_xlfn.IFS(J4255=0,$X$37,J4255=1,$X$36)*_xlfn.IFS(K4255=0,$X$42,K4255=1,$X$41)*_xlfn.IFS(L4255=0,$X$47,L4255=1,$X$46)*_xlfn.IFS(M4255=0,$X$52,M4255=1,$X$51)*_xlfn.IFS(N4255=0,$X$57,N4255=1,$X$56)</f>
        <v>1.061192844807E-3</v>
      </c>
      <c r="Q4255" cm="1">
        <f t="array" ref="Q4255">$W$2*_xlfn.IFS(C4255="data_analyst",$Z$5,C4255="data_engineer",$Z$6,C4255="data_scientist",$Z$7)*_xlfn.IFS(E4255=0,$Z$12,E4255=1,$Z$11)*_xlfn.IFS(F4255=0,$Z$17,F4255=1,$Z$16)*_xlfn.IFS(G4255=0,$Z$22,G4255=1,$Z$21)*_xlfn.IFS(H4255=0,$Z$27,H4255=1,$Z$26)*_xlfn.IFS(I4255=0,$Z$32,I4255=1,$Z$31)*_xlfn.IFS(J4255=0,$Z$37,J4255=1,$Z$36)*_xlfn.IFS(K4255=0,$Z$42,K4255=1,$Z$41)*_xlfn.IFS(L4255=0,$Z$47,L4255=1,$Z$46)*_xlfn.IFS(M4255=0,$Z$52,M4255=1,$Z$51)*_xlfn.IFS(N4255=0,$Z$57,N4255=1,$Z$56)</f>
        <v>3.2960754289352678E-4</v>
      </c>
      <c r="R4255" t="str" cm="1">
        <f t="array" ref="R4255">_xlfn.IFS(AND(O4255&gt;P4255,O4255&gt;Q4255),"Low",AND(P4255&gt;O4255,P4255&gt;Q4255),"Medium",AND(Q4255&gt;O4255,Q4255&gt;P4255),"High")</f>
        <v>Low</v>
      </c>
      <c r="S4255" t="str">
        <f t="shared" si="134"/>
        <v>F</v>
      </c>
    </row>
    <row r="4256" spans="1:19" x14ac:dyDescent="0.3">
      <c r="A4256" t="s">
        <v>18</v>
      </c>
      <c r="B4256">
        <v>4</v>
      </c>
      <c r="C4256" t="s">
        <v>16</v>
      </c>
      <c r="D4256" t="str">
        <f t="shared" si="133"/>
        <v>Medium</v>
      </c>
      <c r="E4256">
        <v>0</v>
      </c>
      <c r="F4256">
        <v>1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1</v>
      </c>
      <c r="O4256" cm="1">
        <f t="array" ref="O4256">$U$2*_xlfn.IFS(C4256="data_analyst",$V$5,C4256="data_engineer",$V$6,C4256="data_scientist",$V$7)*_xlfn.IFS(E4256=0,$V$12,E4256=1,$V$11)*_xlfn.IFS(F4256=0,$V$17,F4256=1,$V$16)*_xlfn.IFS(G4256=0,$V$22,G4256=1,$V$21)*_xlfn.IFS(H4256=0,$V$27,H4256=1,$V$26)*_xlfn.IFS(I4256=0,$V$32,I4256=1,$V$31)*_xlfn.IFS(J4256=0,$V$37,J4256=1,$V$36)*_xlfn.IFS(K4256=0,$V$42,K4256=1,$V$41)*_xlfn.IFS(L4256=0,$V$47,L4256=1,$V$46)*_xlfn.IFS(M4256=0,$V$52,M4256=1,$V$51)*_xlfn.IFS(N4256=0,$V$57,N4256=1,$V$56)</f>
        <v>2.3096730699546689E-4</v>
      </c>
      <c r="P4256" cm="1">
        <f t="array" ref="P4256">$V$2*_xlfn.IFS(C4256="data_analyst",$X$5,C4256="data_engineer",$X$6,C4256="data_scientist",$X$7)*_xlfn.IFS(E4256=0,$X$12,E4256=1,$X$11)*_xlfn.IFS(F4256=0,$X$17,F4256=1,$X$16)*_xlfn.IFS(G4256=0,$X$22,G4256=1,$X$21)*_xlfn.IFS(H4256=0,$X$27,H4256=1,$X$26)*_xlfn.IFS(I4256=0,$X$32,I4256=1,$X$31)*_xlfn.IFS(J4256=0,$X$37,J4256=1,$X$36)*_xlfn.IFS(K4256=0,$X$42,K4256=1,$X$41)*_xlfn.IFS(L4256=0,$X$47,L4256=1,$X$46)*_xlfn.IFS(M4256=0,$X$52,M4256=1,$X$51)*_xlfn.IFS(N4256=0,$X$57,N4256=1,$X$56)</f>
        <v>5.9312292935024462E-4</v>
      </c>
      <c r="Q4256" cm="1">
        <f t="array" ref="Q4256">$W$2*_xlfn.IFS(C4256="data_analyst",$Z$5,C4256="data_engineer",$Z$6,C4256="data_scientist",$Z$7)*_xlfn.IFS(E4256=0,$Z$12,E4256=1,$Z$11)*_xlfn.IFS(F4256=0,$Z$17,F4256=1,$Z$16)*_xlfn.IFS(G4256=0,$Z$22,G4256=1,$Z$21)*_xlfn.IFS(H4256=0,$Z$27,H4256=1,$Z$26)*_xlfn.IFS(I4256=0,$Z$32,I4256=1,$Z$31)*_xlfn.IFS(J4256=0,$Z$37,J4256=1,$Z$36)*_xlfn.IFS(K4256=0,$Z$42,K4256=1,$Z$41)*_xlfn.IFS(L4256=0,$Z$47,L4256=1,$Z$46)*_xlfn.IFS(M4256=0,$Z$52,M4256=1,$Z$51)*_xlfn.IFS(N4256=0,$Z$57,N4256=1,$Z$56)</f>
        <v>1.0391881913277538E-4</v>
      </c>
      <c r="R4256" t="str" cm="1">
        <f t="array" ref="R4256">_xlfn.IFS(AND(O4256&gt;P4256,O4256&gt;Q4256),"Low",AND(P4256&gt;O4256,P4256&gt;Q4256),"Medium",AND(Q4256&gt;O4256,Q4256&gt;P4256),"High")</f>
        <v>Medium</v>
      </c>
      <c r="S4256" t="str">
        <f t="shared" si="134"/>
        <v>T</v>
      </c>
    </row>
    <row r="4257" spans="1:19" x14ac:dyDescent="0.3">
      <c r="A4257" t="s">
        <v>18</v>
      </c>
      <c r="B4257">
        <v>4</v>
      </c>
      <c r="C4257" t="s">
        <v>16</v>
      </c>
      <c r="D4257" t="str">
        <f t="shared" si="133"/>
        <v>Medium</v>
      </c>
      <c r="E4257">
        <v>1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1</v>
      </c>
      <c r="N4257">
        <v>1</v>
      </c>
      <c r="O4257" cm="1">
        <f t="array" ref="O4257">$U$2*_xlfn.IFS(C4257="data_analyst",$V$5,C4257="data_engineer",$V$6,C4257="data_scientist",$V$7)*_xlfn.IFS(E4257=0,$V$12,E4257=1,$V$11)*_xlfn.IFS(F4257=0,$V$17,F4257=1,$V$16)*_xlfn.IFS(G4257=0,$V$22,G4257=1,$V$21)*_xlfn.IFS(H4257=0,$V$27,H4257=1,$V$26)*_xlfn.IFS(I4257=0,$V$32,I4257=1,$V$31)*_xlfn.IFS(J4257=0,$V$37,J4257=1,$V$36)*_xlfn.IFS(K4257=0,$V$42,K4257=1,$V$41)*_xlfn.IFS(L4257=0,$V$47,L4257=1,$V$46)*_xlfn.IFS(M4257=0,$V$52,M4257=1,$V$51)*_xlfn.IFS(N4257=0,$V$57,N4257=1,$V$56)</f>
        <v>5.2194808247577799E-6</v>
      </c>
      <c r="P4257" cm="1">
        <f t="array" ref="P4257">$V$2*_xlfn.IFS(C4257="data_analyst",$X$5,C4257="data_engineer",$X$6,C4257="data_scientist",$X$7)*_xlfn.IFS(E4257=0,$X$12,E4257=1,$X$11)*_xlfn.IFS(F4257=0,$X$17,F4257=1,$X$16)*_xlfn.IFS(G4257=0,$X$22,G4257=1,$X$21)*_xlfn.IFS(H4257=0,$X$27,H4257=1,$X$26)*_xlfn.IFS(I4257=0,$X$32,I4257=1,$X$31)*_xlfn.IFS(J4257=0,$X$37,J4257=1,$X$36)*_xlfn.IFS(K4257=0,$X$42,K4257=1,$X$41)*_xlfn.IFS(L4257=0,$X$47,L4257=1,$X$46)*_xlfn.IFS(M4257=0,$X$52,M4257=1,$X$51)*_xlfn.IFS(N4257=0,$X$57,N4257=1,$X$56)</f>
        <v>9.6436582149220186E-4</v>
      </c>
      <c r="Q4257" cm="1">
        <f t="array" ref="Q4257">$W$2*_xlfn.IFS(C4257="data_analyst",$Z$5,C4257="data_engineer",$Z$6,C4257="data_scientist",$Z$7)*_xlfn.IFS(E4257=0,$Z$12,E4257=1,$Z$11)*_xlfn.IFS(F4257=0,$Z$17,F4257=1,$Z$16)*_xlfn.IFS(G4257=0,$Z$22,G4257=1,$Z$21)*_xlfn.IFS(H4257=0,$Z$27,H4257=1,$Z$26)*_xlfn.IFS(I4257=0,$Z$32,I4257=1,$Z$31)*_xlfn.IFS(J4257=0,$Z$37,J4257=1,$Z$36)*_xlfn.IFS(K4257=0,$Z$42,K4257=1,$Z$41)*_xlfn.IFS(L4257=0,$Z$47,L4257=1,$Z$46)*_xlfn.IFS(M4257=0,$Z$52,M4257=1,$Z$51)*_xlfn.IFS(N4257=0,$Z$57,N4257=1,$Z$56)</f>
        <v>5.1991107947244579E-5</v>
      </c>
      <c r="R4257" t="str" cm="1">
        <f t="array" ref="R4257">_xlfn.IFS(AND(O4257&gt;P4257,O4257&gt;Q4257),"Low",AND(P4257&gt;O4257,P4257&gt;Q4257),"Medium",AND(Q4257&gt;O4257,Q4257&gt;P4257),"High")</f>
        <v>Medium</v>
      </c>
      <c r="S4257" t="str">
        <f t="shared" si="134"/>
        <v>T</v>
      </c>
    </row>
    <row r="4258" spans="1:19" x14ac:dyDescent="0.3">
      <c r="A4258" t="s">
        <v>18</v>
      </c>
      <c r="B4258">
        <v>4</v>
      </c>
      <c r="C4258" t="s">
        <v>16</v>
      </c>
      <c r="D4258" t="str">
        <f t="shared" si="133"/>
        <v>Medium</v>
      </c>
      <c r="E4258">
        <v>0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</v>
      </c>
      <c r="O4258" cm="1">
        <f t="array" ref="O4258">$U$2*_xlfn.IFS(C4258="data_analyst",$V$5,C4258="data_engineer",$V$6,C4258="data_scientist",$V$7)*_xlfn.IFS(E4258=0,$V$12,E4258=1,$V$11)*_xlfn.IFS(F4258=0,$V$17,F4258=1,$V$16)*_xlfn.IFS(G4258=0,$V$22,G4258=1,$V$21)*_xlfn.IFS(H4258=0,$V$27,H4258=1,$V$26)*_xlfn.IFS(I4258=0,$V$32,I4258=1,$V$31)*_xlfn.IFS(J4258=0,$V$37,J4258=1,$V$36)*_xlfn.IFS(K4258=0,$V$42,K4258=1,$V$41)*_xlfn.IFS(L4258=0,$V$47,L4258=1,$V$46)*_xlfn.IFS(M4258=0,$V$52,M4258=1,$V$51)*_xlfn.IFS(N4258=0,$V$57,N4258=1,$V$56)</f>
        <v>2.7257538803509142E-3</v>
      </c>
      <c r="P4258" cm="1">
        <f t="array" ref="P4258">$V$2*_xlfn.IFS(C4258="data_analyst",$X$5,C4258="data_engineer",$X$6,C4258="data_scientist",$X$7)*_xlfn.IFS(E4258=0,$X$12,E4258=1,$X$11)*_xlfn.IFS(F4258=0,$X$17,F4258=1,$X$16)*_xlfn.IFS(G4258=0,$X$22,G4258=1,$X$21)*_xlfn.IFS(H4258=0,$X$27,H4258=1,$X$26)*_xlfn.IFS(I4258=0,$X$32,I4258=1,$X$31)*_xlfn.IFS(J4258=0,$X$37,J4258=1,$X$36)*_xlfn.IFS(K4258=0,$X$42,K4258=1,$X$41)*_xlfn.IFS(L4258=0,$X$47,L4258=1,$X$46)*_xlfn.IFS(M4258=0,$X$52,M4258=1,$X$51)*_xlfn.IFS(N4258=0,$X$57,N4258=1,$X$56)</f>
        <v>1.061192844807E-3</v>
      </c>
      <c r="Q4258" cm="1">
        <f t="array" ref="Q4258">$W$2*_xlfn.IFS(C4258="data_analyst",$Z$5,C4258="data_engineer",$Z$6,C4258="data_scientist",$Z$7)*_xlfn.IFS(E4258=0,$Z$12,E4258=1,$Z$11)*_xlfn.IFS(F4258=0,$Z$17,F4258=1,$Z$16)*_xlfn.IFS(G4258=0,$Z$22,G4258=1,$Z$21)*_xlfn.IFS(H4258=0,$Z$27,H4258=1,$Z$26)*_xlfn.IFS(I4258=0,$Z$32,I4258=1,$Z$31)*_xlfn.IFS(J4258=0,$Z$37,J4258=1,$Z$36)*_xlfn.IFS(K4258=0,$Z$42,K4258=1,$Z$41)*_xlfn.IFS(L4258=0,$Z$47,L4258=1,$Z$46)*_xlfn.IFS(M4258=0,$Z$52,M4258=1,$Z$51)*_xlfn.IFS(N4258=0,$Z$57,N4258=1,$Z$56)</f>
        <v>3.2960754289352678E-4</v>
      </c>
      <c r="R4258" t="str" cm="1">
        <f t="array" ref="R4258">_xlfn.IFS(AND(O4258&gt;P4258,O4258&gt;Q4258),"Low",AND(P4258&gt;O4258,P4258&gt;Q4258),"Medium",AND(Q4258&gt;O4258,Q4258&gt;P4258),"High")</f>
        <v>Low</v>
      </c>
      <c r="S4258" t="str">
        <f t="shared" si="134"/>
        <v>F</v>
      </c>
    </row>
    <row r="4259" spans="1:19" x14ac:dyDescent="0.3">
      <c r="A4259" t="s">
        <v>18</v>
      </c>
      <c r="B4259">
        <v>2</v>
      </c>
      <c r="C4259" t="s">
        <v>16</v>
      </c>
      <c r="D4259" t="str">
        <f t="shared" si="133"/>
        <v>Medium</v>
      </c>
      <c r="E4259">
        <v>1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1</v>
      </c>
      <c r="O4259" cm="1">
        <f t="array" ref="O4259">$U$2*_xlfn.IFS(C4259="data_analyst",$V$5,C4259="data_engineer",$V$6,C4259="data_scientist",$V$7)*_xlfn.IFS(E4259=0,$V$12,E4259=1,$V$11)*_xlfn.IFS(F4259=0,$V$17,F4259=1,$V$16)*_xlfn.IFS(G4259=0,$V$22,G4259=1,$V$21)*_xlfn.IFS(H4259=0,$V$27,H4259=1,$V$26)*_xlfn.IFS(I4259=0,$V$32,I4259=1,$V$31)*_xlfn.IFS(J4259=0,$V$37,J4259=1,$V$36)*_xlfn.IFS(K4259=0,$V$42,K4259=1,$V$41)*_xlfn.IFS(L4259=0,$V$47,L4259=1,$V$46)*_xlfn.IFS(M4259=0,$V$52,M4259=1,$V$51)*_xlfn.IFS(N4259=0,$V$57,N4259=1,$V$56)</f>
        <v>1.083694706240334E-4</v>
      </c>
      <c r="P4259" cm="1">
        <f t="array" ref="P4259">$V$2*_xlfn.IFS(C4259="data_analyst",$X$5,C4259="data_engineer",$X$6,C4259="data_scientist",$X$7)*_xlfn.IFS(E4259=0,$X$12,E4259=1,$X$11)*_xlfn.IFS(F4259=0,$X$17,F4259=1,$X$16)*_xlfn.IFS(G4259=0,$X$22,G4259=1,$X$21)*_xlfn.IFS(H4259=0,$X$27,H4259=1,$X$26)*_xlfn.IFS(I4259=0,$X$32,I4259=1,$X$31)*_xlfn.IFS(J4259=0,$X$37,J4259=1,$X$36)*_xlfn.IFS(K4259=0,$X$42,K4259=1,$X$41)*_xlfn.IFS(L4259=0,$X$47,L4259=1,$X$46)*_xlfn.IFS(M4259=0,$X$52,M4259=1,$X$51)*_xlfn.IFS(N4259=0,$X$57,N4259=1,$X$56)</f>
        <v>1.5467970370021166E-3</v>
      </c>
      <c r="Q4259" cm="1">
        <f t="array" ref="Q4259">$W$2*_xlfn.IFS(C4259="data_analyst",$Z$5,C4259="data_engineer",$Z$6,C4259="data_scientist",$Z$7)*_xlfn.IFS(E4259=0,$Z$12,E4259=1,$Z$11)*_xlfn.IFS(F4259=0,$Z$17,F4259=1,$Z$16)*_xlfn.IFS(G4259=0,$Z$22,G4259=1,$Z$21)*_xlfn.IFS(H4259=0,$Z$27,H4259=1,$Z$26)*_xlfn.IFS(I4259=0,$Z$32,I4259=1,$Z$31)*_xlfn.IFS(J4259=0,$Z$37,J4259=1,$Z$36)*_xlfn.IFS(K4259=0,$Z$42,K4259=1,$Z$41)*_xlfn.IFS(L4259=0,$Z$47,L4259=1,$Z$46)*_xlfn.IFS(M4259=0,$Z$52,M4259=1,$Z$51)*_xlfn.IFS(N4259=0,$Z$57,N4259=1,$Z$56)</f>
        <v>1.3808391035450977E-4</v>
      </c>
      <c r="R4259" t="str" cm="1">
        <f t="array" ref="R4259">_xlfn.IFS(AND(O4259&gt;P4259,O4259&gt;Q4259),"Low",AND(P4259&gt;O4259,P4259&gt;Q4259),"Medium",AND(Q4259&gt;O4259,Q4259&gt;P4259),"High")</f>
        <v>Medium</v>
      </c>
      <c r="S4259" t="str">
        <f t="shared" si="134"/>
        <v>T</v>
      </c>
    </row>
    <row r="4260" spans="1:19" x14ac:dyDescent="0.3">
      <c r="A4260" t="s">
        <v>18</v>
      </c>
      <c r="B4260">
        <v>7</v>
      </c>
      <c r="C4260" t="s">
        <v>16</v>
      </c>
      <c r="D4260" t="str">
        <f t="shared" si="133"/>
        <v>Medium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1</v>
      </c>
      <c r="O4260" cm="1">
        <f t="array" ref="O4260">$U$2*_xlfn.IFS(C4260="data_analyst",$V$5,C4260="data_engineer",$V$6,C4260="data_scientist",$V$7)*_xlfn.IFS(E4260=0,$V$12,E4260=1,$V$11)*_xlfn.IFS(F4260=0,$V$17,F4260=1,$V$16)*_xlfn.IFS(G4260=0,$V$22,G4260=1,$V$21)*_xlfn.IFS(H4260=0,$V$27,H4260=1,$V$26)*_xlfn.IFS(I4260=0,$V$32,I4260=1,$V$31)*_xlfn.IFS(J4260=0,$V$37,J4260=1,$V$36)*_xlfn.IFS(K4260=0,$V$42,K4260=1,$V$41)*_xlfn.IFS(L4260=0,$V$47,L4260=1,$V$46)*_xlfn.IFS(M4260=0,$V$52,M4260=1,$V$51)*_xlfn.IFS(N4260=0,$V$57,N4260=1,$V$56)</f>
        <v>1.7727033917621621E-4</v>
      </c>
      <c r="P4260" cm="1">
        <f t="array" ref="P4260">$V$2*_xlfn.IFS(C4260="data_analyst",$X$5,C4260="data_engineer",$X$6,C4260="data_scientist",$X$7)*_xlfn.IFS(E4260=0,$X$12,E4260=1,$X$11)*_xlfn.IFS(F4260=0,$X$17,F4260=1,$X$16)*_xlfn.IFS(G4260=0,$X$22,G4260=1,$X$21)*_xlfn.IFS(H4260=0,$X$27,H4260=1,$X$26)*_xlfn.IFS(I4260=0,$X$32,I4260=1,$X$31)*_xlfn.IFS(J4260=0,$X$37,J4260=1,$X$36)*_xlfn.IFS(K4260=0,$X$42,K4260=1,$X$41)*_xlfn.IFS(L4260=0,$X$47,L4260=1,$X$46)*_xlfn.IFS(M4260=0,$X$52,M4260=1,$X$51)*_xlfn.IFS(N4260=0,$X$57,N4260=1,$X$56)</f>
        <v>5.1131287012952116E-4</v>
      </c>
      <c r="Q4260" cm="1">
        <f t="array" ref="Q4260">$W$2*_xlfn.IFS(C4260="data_analyst",$Z$5,C4260="data_engineer",$Z$6,C4260="data_scientist",$Z$7)*_xlfn.IFS(E4260=0,$Z$12,E4260=1,$Z$11)*_xlfn.IFS(F4260=0,$Z$17,F4260=1,$Z$16)*_xlfn.IFS(G4260=0,$Z$22,G4260=1,$Z$21)*_xlfn.IFS(H4260=0,$Z$27,H4260=1,$Z$26)*_xlfn.IFS(I4260=0,$Z$32,I4260=1,$Z$31)*_xlfn.IFS(J4260=0,$Z$37,J4260=1,$Z$36)*_xlfn.IFS(K4260=0,$Z$42,K4260=1,$Z$41)*_xlfn.IFS(L4260=0,$Z$47,L4260=1,$Z$46)*_xlfn.IFS(M4260=0,$Z$52,M4260=1,$Z$51)*_xlfn.IFS(N4260=0,$Z$57,N4260=1,$Z$56)</f>
        <v>9.7980600896616801E-5</v>
      </c>
      <c r="R4260" t="str" cm="1">
        <f t="array" ref="R4260">_xlfn.IFS(AND(O4260&gt;P4260,O4260&gt;Q4260),"Low",AND(P4260&gt;O4260,P4260&gt;Q4260),"Medium",AND(Q4260&gt;O4260,Q4260&gt;P4260),"High")</f>
        <v>Medium</v>
      </c>
      <c r="S4260" t="str">
        <f t="shared" si="134"/>
        <v>T</v>
      </c>
    </row>
    <row r="4261" spans="1:19" x14ac:dyDescent="0.3">
      <c r="A4261" t="s">
        <v>18</v>
      </c>
      <c r="B4261">
        <v>4</v>
      </c>
      <c r="C4261" t="s">
        <v>16</v>
      </c>
      <c r="D4261" t="str">
        <f t="shared" si="133"/>
        <v>Medium</v>
      </c>
      <c r="E4261">
        <v>0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1</v>
      </c>
      <c r="O4261" cm="1">
        <f t="array" ref="O4261">$U$2*_xlfn.IFS(C4261="data_analyst",$V$5,C4261="data_engineer",$V$6,C4261="data_scientist",$V$7)*_xlfn.IFS(E4261=0,$V$12,E4261=1,$V$11)*_xlfn.IFS(F4261=0,$V$17,F4261=1,$V$16)*_xlfn.IFS(G4261=0,$V$22,G4261=1,$V$21)*_xlfn.IFS(H4261=0,$V$27,H4261=1,$V$26)*_xlfn.IFS(I4261=0,$V$32,I4261=1,$V$31)*_xlfn.IFS(J4261=0,$V$37,J4261=1,$V$36)*_xlfn.IFS(K4261=0,$V$42,K4261=1,$V$41)*_xlfn.IFS(L4261=0,$V$47,L4261=1,$V$46)*_xlfn.IFS(M4261=0,$V$52,M4261=1,$V$51)*_xlfn.IFS(N4261=0,$V$57,N4261=1,$V$56)</f>
        <v>2.3096730699546689E-4</v>
      </c>
      <c r="P4261" cm="1">
        <f t="array" ref="P4261">$V$2*_xlfn.IFS(C4261="data_analyst",$X$5,C4261="data_engineer",$X$6,C4261="data_scientist",$X$7)*_xlfn.IFS(E4261=0,$X$12,E4261=1,$X$11)*_xlfn.IFS(F4261=0,$X$17,F4261=1,$X$16)*_xlfn.IFS(G4261=0,$X$22,G4261=1,$X$21)*_xlfn.IFS(H4261=0,$X$27,H4261=1,$X$26)*_xlfn.IFS(I4261=0,$X$32,I4261=1,$X$31)*_xlfn.IFS(J4261=0,$X$37,J4261=1,$X$36)*_xlfn.IFS(K4261=0,$X$42,K4261=1,$X$41)*_xlfn.IFS(L4261=0,$X$47,L4261=1,$X$46)*_xlfn.IFS(M4261=0,$X$52,M4261=1,$X$51)*_xlfn.IFS(N4261=0,$X$57,N4261=1,$X$56)</f>
        <v>5.9312292935024462E-4</v>
      </c>
      <c r="Q4261" cm="1">
        <f t="array" ref="Q4261">$W$2*_xlfn.IFS(C4261="data_analyst",$Z$5,C4261="data_engineer",$Z$6,C4261="data_scientist",$Z$7)*_xlfn.IFS(E4261=0,$Z$12,E4261=1,$Z$11)*_xlfn.IFS(F4261=0,$Z$17,F4261=1,$Z$16)*_xlfn.IFS(G4261=0,$Z$22,G4261=1,$Z$21)*_xlfn.IFS(H4261=0,$Z$27,H4261=1,$Z$26)*_xlfn.IFS(I4261=0,$Z$32,I4261=1,$Z$31)*_xlfn.IFS(J4261=0,$Z$37,J4261=1,$Z$36)*_xlfn.IFS(K4261=0,$Z$42,K4261=1,$Z$41)*_xlfn.IFS(L4261=0,$Z$47,L4261=1,$Z$46)*_xlfn.IFS(M4261=0,$Z$52,M4261=1,$Z$51)*_xlfn.IFS(N4261=0,$Z$57,N4261=1,$Z$56)</f>
        <v>1.0391881913277538E-4</v>
      </c>
      <c r="R4261" t="str" cm="1">
        <f t="array" ref="R4261">_xlfn.IFS(AND(O4261&gt;P4261,O4261&gt;Q4261),"Low",AND(P4261&gt;O4261,P4261&gt;Q4261),"Medium",AND(Q4261&gt;O4261,Q4261&gt;P4261),"High")</f>
        <v>Medium</v>
      </c>
      <c r="S4261" t="str">
        <f t="shared" si="134"/>
        <v>T</v>
      </c>
    </row>
    <row r="4262" spans="1:19" x14ac:dyDescent="0.3">
      <c r="A4262" t="s">
        <v>18</v>
      </c>
      <c r="B4262">
        <v>2</v>
      </c>
      <c r="C4262" t="s">
        <v>16</v>
      </c>
      <c r="D4262" t="str">
        <f t="shared" si="133"/>
        <v>Medium</v>
      </c>
      <c r="E4262">
        <v>1</v>
      </c>
      <c r="F4262">
        <v>1</v>
      </c>
      <c r="G4262">
        <v>0</v>
      </c>
      <c r="H4262">
        <v>1</v>
      </c>
      <c r="I4262">
        <v>1</v>
      </c>
      <c r="J4262">
        <v>1</v>
      </c>
      <c r="K4262">
        <v>0</v>
      </c>
      <c r="L4262">
        <v>0</v>
      </c>
      <c r="M4262">
        <v>1</v>
      </c>
      <c r="N4262">
        <v>1</v>
      </c>
      <c r="O4262" cm="1">
        <f t="array" ref="O4262">$U$2*_xlfn.IFS(C4262="data_analyst",$V$5,C4262="data_engineer",$V$6,C4262="data_scientist",$V$7)*_xlfn.IFS(E4262=0,$V$12,E4262=1,$V$11)*_xlfn.IFS(F4262=0,$V$17,F4262=1,$V$16)*_xlfn.IFS(G4262=0,$V$22,G4262=1,$V$21)*_xlfn.IFS(H4262=0,$V$27,H4262=1,$V$26)*_xlfn.IFS(I4262=0,$V$32,I4262=1,$V$31)*_xlfn.IFS(J4262=0,$V$37,J4262=1,$V$36)*_xlfn.IFS(K4262=0,$V$42,K4262=1,$V$41)*_xlfn.IFS(L4262=0,$V$47,L4262=1,$V$46)*_xlfn.IFS(M4262=0,$V$52,M4262=1,$V$51)*_xlfn.IFS(N4262=0,$V$57,N4262=1,$V$56)</f>
        <v>8.8980115511968956E-7</v>
      </c>
      <c r="P4262" cm="1">
        <f t="array" ref="P4262">$V$2*_xlfn.IFS(C4262="data_analyst",$X$5,C4262="data_engineer",$X$6,C4262="data_scientist",$X$7)*_xlfn.IFS(E4262=0,$X$12,E4262=1,$X$11)*_xlfn.IFS(F4262=0,$X$17,F4262=1,$X$16)*_xlfn.IFS(G4262=0,$X$22,G4262=1,$X$21)*_xlfn.IFS(H4262=0,$X$27,H4262=1,$X$26)*_xlfn.IFS(I4262=0,$X$32,I4262=1,$X$31)*_xlfn.IFS(J4262=0,$X$37,J4262=1,$X$36)*_xlfn.IFS(K4262=0,$X$42,K4262=1,$X$41)*_xlfn.IFS(L4262=0,$X$47,L4262=1,$X$46)*_xlfn.IFS(M4262=0,$X$52,M4262=1,$X$51)*_xlfn.IFS(N4262=0,$X$57,N4262=1,$X$56)</f>
        <v>2.36469783837724E-4</v>
      </c>
      <c r="Q4262" cm="1">
        <f t="array" ref="Q4262">$W$2*_xlfn.IFS(C4262="data_analyst",$Z$5,C4262="data_engineer",$Z$6,C4262="data_scientist",$Z$7)*_xlfn.IFS(E4262=0,$Z$12,E4262=1,$Z$11)*_xlfn.IFS(F4262=0,$Z$17,F4262=1,$Z$16)*_xlfn.IFS(G4262=0,$Z$22,G4262=1,$Z$21)*_xlfn.IFS(H4262=0,$Z$27,H4262=1,$Z$26)*_xlfn.IFS(I4262=0,$Z$32,I4262=1,$Z$31)*_xlfn.IFS(J4262=0,$Z$37,J4262=1,$Z$36)*_xlfn.IFS(K4262=0,$Z$42,K4262=1,$Z$41)*_xlfn.IFS(L4262=0,$Z$47,L4262=1,$Z$46)*_xlfn.IFS(M4262=0,$Z$52,M4262=1,$Z$51)*_xlfn.IFS(N4262=0,$Z$57,N4262=1,$Z$56)</f>
        <v>1.0248792205761298E-5</v>
      </c>
      <c r="R4262" t="str" cm="1">
        <f t="array" ref="R4262">_xlfn.IFS(AND(O4262&gt;P4262,O4262&gt;Q4262),"Low",AND(P4262&gt;O4262,P4262&gt;Q4262),"Medium",AND(Q4262&gt;O4262,Q4262&gt;P4262),"High")</f>
        <v>Medium</v>
      </c>
      <c r="S4262" t="str">
        <f t="shared" si="134"/>
        <v>T</v>
      </c>
    </row>
    <row r="4263" spans="1:19" x14ac:dyDescent="0.3">
      <c r="A4263" t="s">
        <v>18</v>
      </c>
      <c r="B4263">
        <v>3</v>
      </c>
      <c r="C4263" t="s">
        <v>16</v>
      </c>
      <c r="D4263" t="str">
        <f t="shared" si="133"/>
        <v>Medium</v>
      </c>
      <c r="E4263">
        <v>0</v>
      </c>
      <c r="F4263">
        <v>1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</v>
      </c>
      <c r="O4263" cm="1">
        <f t="array" ref="O4263">$U$2*_xlfn.IFS(C4263="data_analyst",$V$5,C4263="data_engineer",$V$6,C4263="data_scientist",$V$7)*_xlfn.IFS(E4263=0,$V$12,E4263=1,$V$11)*_xlfn.IFS(F4263=0,$V$17,F4263=1,$V$16)*_xlfn.IFS(G4263=0,$V$22,G4263=1,$V$21)*_xlfn.IFS(H4263=0,$V$27,H4263=1,$V$26)*_xlfn.IFS(I4263=0,$V$32,I4263=1,$V$31)*_xlfn.IFS(J4263=0,$V$37,J4263=1,$V$36)*_xlfn.IFS(K4263=0,$V$42,K4263=1,$V$41)*_xlfn.IFS(L4263=0,$V$47,L4263=1,$V$46)*_xlfn.IFS(M4263=0,$V$52,M4263=1,$V$51)*_xlfn.IFS(N4263=0,$V$57,N4263=1,$V$56)</f>
        <v>2.7257538803509142E-3</v>
      </c>
      <c r="P4263" cm="1">
        <f t="array" ref="P4263">$V$2*_xlfn.IFS(C4263="data_analyst",$X$5,C4263="data_engineer",$X$6,C4263="data_scientist",$X$7)*_xlfn.IFS(E4263=0,$X$12,E4263=1,$X$11)*_xlfn.IFS(F4263=0,$X$17,F4263=1,$X$16)*_xlfn.IFS(G4263=0,$X$22,G4263=1,$X$21)*_xlfn.IFS(H4263=0,$X$27,H4263=1,$X$26)*_xlfn.IFS(I4263=0,$X$32,I4263=1,$X$31)*_xlfn.IFS(J4263=0,$X$37,J4263=1,$X$36)*_xlfn.IFS(K4263=0,$X$42,K4263=1,$X$41)*_xlfn.IFS(L4263=0,$X$47,L4263=1,$X$46)*_xlfn.IFS(M4263=0,$X$52,M4263=1,$X$51)*_xlfn.IFS(N4263=0,$X$57,N4263=1,$X$56)</f>
        <v>1.061192844807E-3</v>
      </c>
      <c r="Q4263" cm="1">
        <f t="array" ref="Q4263">$W$2*_xlfn.IFS(C4263="data_analyst",$Z$5,C4263="data_engineer",$Z$6,C4263="data_scientist",$Z$7)*_xlfn.IFS(E4263=0,$Z$12,E4263=1,$Z$11)*_xlfn.IFS(F4263=0,$Z$17,F4263=1,$Z$16)*_xlfn.IFS(G4263=0,$Z$22,G4263=1,$Z$21)*_xlfn.IFS(H4263=0,$Z$27,H4263=1,$Z$26)*_xlfn.IFS(I4263=0,$Z$32,I4263=1,$Z$31)*_xlfn.IFS(J4263=0,$Z$37,J4263=1,$Z$36)*_xlfn.IFS(K4263=0,$Z$42,K4263=1,$Z$41)*_xlfn.IFS(L4263=0,$Z$47,L4263=1,$Z$46)*_xlfn.IFS(M4263=0,$Z$52,M4263=1,$Z$51)*_xlfn.IFS(N4263=0,$Z$57,N4263=1,$Z$56)</f>
        <v>3.2960754289352678E-4</v>
      </c>
      <c r="R4263" t="str" cm="1">
        <f t="array" ref="R4263">_xlfn.IFS(AND(O4263&gt;P4263,O4263&gt;Q4263),"Low",AND(P4263&gt;O4263,P4263&gt;Q4263),"Medium",AND(Q4263&gt;O4263,Q4263&gt;P4263),"High")</f>
        <v>Low</v>
      </c>
      <c r="S4263" t="str">
        <f t="shared" si="134"/>
        <v>F</v>
      </c>
    </row>
    <row r="4264" spans="1:19" x14ac:dyDescent="0.3">
      <c r="A4264" t="s">
        <v>18</v>
      </c>
      <c r="B4264">
        <v>3</v>
      </c>
      <c r="C4264" t="s">
        <v>16</v>
      </c>
      <c r="D4264" t="str">
        <f t="shared" si="133"/>
        <v>Medium</v>
      </c>
      <c r="E4264">
        <v>0</v>
      </c>
      <c r="F4264">
        <v>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</v>
      </c>
      <c r="O4264" cm="1">
        <f t="array" ref="O4264">$U$2*_xlfn.IFS(C4264="data_analyst",$V$5,C4264="data_engineer",$V$6,C4264="data_scientist",$V$7)*_xlfn.IFS(E4264=0,$V$12,E4264=1,$V$11)*_xlfn.IFS(F4264=0,$V$17,F4264=1,$V$16)*_xlfn.IFS(G4264=0,$V$22,G4264=1,$V$21)*_xlfn.IFS(H4264=0,$V$27,H4264=1,$V$26)*_xlfn.IFS(I4264=0,$V$32,I4264=1,$V$31)*_xlfn.IFS(J4264=0,$V$37,J4264=1,$V$36)*_xlfn.IFS(K4264=0,$V$42,K4264=1,$V$41)*_xlfn.IFS(L4264=0,$V$47,L4264=1,$V$46)*_xlfn.IFS(M4264=0,$V$52,M4264=1,$V$51)*_xlfn.IFS(N4264=0,$V$57,N4264=1,$V$56)</f>
        <v>2.7257538803509142E-3</v>
      </c>
      <c r="P4264" cm="1">
        <f t="array" ref="P4264">$V$2*_xlfn.IFS(C4264="data_analyst",$X$5,C4264="data_engineer",$X$6,C4264="data_scientist",$X$7)*_xlfn.IFS(E4264=0,$X$12,E4264=1,$X$11)*_xlfn.IFS(F4264=0,$X$17,F4264=1,$X$16)*_xlfn.IFS(G4264=0,$X$22,G4264=1,$X$21)*_xlfn.IFS(H4264=0,$X$27,H4264=1,$X$26)*_xlfn.IFS(I4264=0,$X$32,I4264=1,$X$31)*_xlfn.IFS(J4264=0,$X$37,J4264=1,$X$36)*_xlfn.IFS(K4264=0,$X$42,K4264=1,$X$41)*_xlfn.IFS(L4264=0,$X$47,L4264=1,$X$46)*_xlfn.IFS(M4264=0,$X$52,M4264=1,$X$51)*_xlfn.IFS(N4264=0,$X$57,N4264=1,$X$56)</f>
        <v>1.061192844807E-3</v>
      </c>
      <c r="Q4264" cm="1">
        <f t="array" ref="Q4264">$W$2*_xlfn.IFS(C4264="data_analyst",$Z$5,C4264="data_engineer",$Z$6,C4264="data_scientist",$Z$7)*_xlfn.IFS(E4264=0,$Z$12,E4264=1,$Z$11)*_xlfn.IFS(F4264=0,$Z$17,F4264=1,$Z$16)*_xlfn.IFS(G4264=0,$Z$22,G4264=1,$Z$21)*_xlfn.IFS(H4264=0,$Z$27,H4264=1,$Z$26)*_xlfn.IFS(I4264=0,$Z$32,I4264=1,$Z$31)*_xlfn.IFS(J4264=0,$Z$37,J4264=1,$Z$36)*_xlfn.IFS(K4264=0,$Z$42,K4264=1,$Z$41)*_xlfn.IFS(L4264=0,$Z$47,L4264=1,$Z$46)*_xlfn.IFS(M4264=0,$Z$52,M4264=1,$Z$51)*_xlfn.IFS(N4264=0,$Z$57,N4264=1,$Z$56)</f>
        <v>3.2960754289352678E-4</v>
      </c>
      <c r="R4264" t="str" cm="1">
        <f t="array" ref="R4264">_xlfn.IFS(AND(O4264&gt;P4264,O4264&gt;Q4264),"Low",AND(P4264&gt;O4264,P4264&gt;Q4264),"Medium",AND(Q4264&gt;O4264,Q4264&gt;P4264),"High")</f>
        <v>Low</v>
      </c>
      <c r="S4264" t="str">
        <f t="shared" si="134"/>
        <v>F</v>
      </c>
    </row>
    <row r="4265" spans="1:19" x14ac:dyDescent="0.3">
      <c r="A4265" t="s">
        <v>18</v>
      </c>
      <c r="B4265">
        <v>4</v>
      </c>
      <c r="C4265" t="s">
        <v>16</v>
      </c>
      <c r="D4265" t="str">
        <f t="shared" si="133"/>
        <v>Medium</v>
      </c>
      <c r="E4265">
        <v>0</v>
      </c>
      <c r="F4265">
        <v>1</v>
      </c>
      <c r="G4265">
        <v>1</v>
      </c>
      <c r="H4265">
        <v>0</v>
      </c>
      <c r="I4265">
        <v>1</v>
      </c>
      <c r="J4265">
        <v>0</v>
      </c>
      <c r="K4265">
        <v>0</v>
      </c>
      <c r="L4265">
        <v>1</v>
      </c>
      <c r="M4265">
        <v>1</v>
      </c>
      <c r="N4265">
        <v>1</v>
      </c>
      <c r="O4265" cm="1">
        <f t="array" ref="O4265">$U$2*_xlfn.IFS(C4265="data_analyst",$V$5,C4265="data_engineer",$V$6,C4265="data_scientist",$V$7)*_xlfn.IFS(E4265=0,$V$12,E4265=1,$V$11)*_xlfn.IFS(F4265=0,$V$17,F4265=1,$V$16)*_xlfn.IFS(G4265=0,$V$22,G4265=1,$V$21)*_xlfn.IFS(H4265=0,$V$27,H4265=1,$V$26)*_xlfn.IFS(I4265=0,$V$32,I4265=1,$V$31)*_xlfn.IFS(J4265=0,$V$37,J4265=1,$V$36)*_xlfn.IFS(K4265=0,$V$42,K4265=1,$V$41)*_xlfn.IFS(L4265=0,$V$47,L4265=1,$V$46)*_xlfn.IFS(M4265=0,$V$52,M4265=1,$V$51)*_xlfn.IFS(N4265=0,$V$57,N4265=1,$V$56)</f>
        <v>1.3517900825170457E-7</v>
      </c>
      <c r="P4265" cm="1">
        <f t="array" ref="P4265">$V$2*_xlfn.IFS(C4265="data_analyst",$X$5,C4265="data_engineer",$X$6,C4265="data_scientist",$X$7)*_xlfn.IFS(E4265=0,$X$12,E4265=1,$X$11)*_xlfn.IFS(F4265=0,$X$17,F4265=1,$X$16)*_xlfn.IFS(G4265=0,$X$22,G4265=1,$X$21)*_xlfn.IFS(H4265=0,$X$27,H4265=1,$X$26)*_xlfn.IFS(I4265=0,$X$32,I4265=1,$X$31)*_xlfn.IFS(J4265=0,$X$37,J4265=1,$X$36)*_xlfn.IFS(K4265=0,$X$42,K4265=1,$X$41)*_xlfn.IFS(L4265=0,$X$47,L4265=1,$X$46)*_xlfn.IFS(M4265=0,$X$52,M4265=1,$X$51)*_xlfn.IFS(N4265=0,$X$57,N4265=1,$X$56)</f>
        <v>3.0367649487204396E-4</v>
      </c>
      <c r="Q4265" cm="1">
        <f t="array" ref="Q4265">$W$2*_xlfn.IFS(C4265="data_analyst",$Z$5,C4265="data_engineer",$Z$6,C4265="data_scientist",$Z$7)*_xlfn.IFS(E4265=0,$Z$12,E4265=1,$Z$11)*_xlfn.IFS(F4265=0,$Z$17,F4265=1,$Z$16)*_xlfn.IFS(G4265=0,$Z$22,G4265=1,$Z$21)*_xlfn.IFS(H4265=0,$Z$27,H4265=1,$Z$26)*_xlfn.IFS(I4265=0,$Z$32,I4265=1,$Z$31)*_xlfn.IFS(J4265=0,$Z$37,J4265=1,$Z$36)*_xlfn.IFS(K4265=0,$Z$42,K4265=1,$Z$41)*_xlfn.IFS(L4265=0,$Z$47,L4265=1,$Z$46)*_xlfn.IFS(M4265=0,$Z$52,M4265=1,$Z$51)*_xlfn.IFS(N4265=0,$Z$57,N4265=1,$Z$56)</f>
        <v>1.3130797111983056E-5</v>
      </c>
      <c r="R4265" t="str" cm="1">
        <f t="array" ref="R4265">_xlfn.IFS(AND(O4265&gt;P4265,O4265&gt;Q4265),"Low",AND(P4265&gt;O4265,P4265&gt;Q4265),"Medium",AND(Q4265&gt;O4265,Q4265&gt;P4265),"High")</f>
        <v>Medium</v>
      </c>
      <c r="S4265" t="str">
        <f t="shared" si="134"/>
        <v>T</v>
      </c>
    </row>
    <row r="4266" spans="1:19" x14ac:dyDescent="0.3">
      <c r="A4266" t="s">
        <v>18</v>
      </c>
      <c r="B4266">
        <v>7</v>
      </c>
      <c r="C4266" t="s">
        <v>16</v>
      </c>
      <c r="D4266" t="str">
        <f t="shared" si="133"/>
        <v>Medium</v>
      </c>
      <c r="E4266">
        <v>0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1</v>
      </c>
      <c r="O4266" cm="1">
        <f t="array" ref="O4266">$U$2*_xlfn.IFS(C4266="data_analyst",$V$5,C4266="data_engineer",$V$6,C4266="data_scientist",$V$7)*_xlfn.IFS(E4266=0,$V$12,E4266=1,$V$11)*_xlfn.IFS(F4266=0,$V$17,F4266=1,$V$16)*_xlfn.IFS(G4266=0,$V$22,G4266=1,$V$21)*_xlfn.IFS(H4266=0,$V$27,H4266=1,$V$26)*_xlfn.IFS(I4266=0,$V$32,I4266=1,$V$31)*_xlfn.IFS(J4266=0,$V$37,J4266=1,$V$36)*_xlfn.IFS(K4266=0,$V$42,K4266=1,$V$41)*_xlfn.IFS(L4266=0,$V$47,L4266=1,$V$46)*_xlfn.IFS(M4266=0,$V$52,M4266=1,$V$51)*_xlfn.IFS(N4266=0,$V$57,N4266=1,$V$56)</f>
        <v>2.3096730699546689E-4</v>
      </c>
      <c r="P4266" cm="1">
        <f t="array" ref="P4266">$V$2*_xlfn.IFS(C4266="data_analyst",$X$5,C4266="data_engineer",$X$6,C4266="data_scientist",$X$7)*_xlfn.IFS(E4266=0,$X$12,E4266=1,$X$11)*_xlfn.IFS(F4266=0,$X$17,F4266=1,$X$16)*_xlfn.IFS(G4266=0,$X$22,G4266=1,$X$21)*_xlfn.IFS(H4266=0,$X$27,H4266=1,$X$26)*_xlfn.IFS(I4266=0,$X$32,I4266=1,$X$31)*_xlfn.IFS(J4266=0,$X$37,J4266=1,$X$36)*_xlfn.IFS(K4266=0,$X$42,K4266=1,$X$41)*_xlfn.IFS(L4266=0,$X$47,L4266=1,$X$46)*_xlfn.IFS(M4266=0,$X$52,M4266=1,$X$51)*_xlfn.IFS(N4266=0,$X$57,N4266=1,$X$56)</f>
        <v>5.9312292935024462E-4</v>
      </c>
      <c r="Q4266" cm="1">
        <f t="array" ref="Q4266">$W$2*_xlfn.IFS(C4266="data_analyst",$Z$5,C4266="data_engineer",$Z$6,C4266="data_scientist",$Z$7)*_xlfn.IFS(E4266=0,$Z$12,E4266=1,$Z$11)*_xlfn.IFS(F4266=0,$Z$17,F4266=1,$Z$16)*_xlfn.IFS(G4266=0,$Z$22,G4266=1,$Z$21)*_xlfn.IFS(H4266=0,$Z$27,H4266=1,$Z$26)*_xlfn.IFS(I4266=0,$Z$32,I4266=1,$Z$31)*_xlfn.IFS(J4266=0,$Z$37,J4266=1,$Z$36)*_xlfn.IFS(K4266=0,$Z$42,K4266=1,$Z$41)*_xlfn.IFS(L4266=0,$Z$47,L4266=1,$Z$46)*_xlfn.IFS(M4266=0,$Z$52,M4266=1,$Z$51)*_xlfn.IFS(N4266=0,$Z$57,N4266=1,$Z$56)</f>
        <v>1.0391881913277538E-4</v>
      </c>
      <c r="R4266" t="str" cm="1">
        <f t="array" ref="R4266">_xlfn.IFS(AND(O4266&gt;P4266,O4266&gt;Q4266),"Low",AND(P4266&gt;O4266,P4266&gt;Q4266),"Medium",AND(Q4266&gt;O4266,Q4266&gt;P4266),"High")</f>
        <v>Medium</v>
      </c>
      <c r="S4266" t="str">
        <f t="shared" si="134"/>
        <v>T</v>
      </c>
    </row>
    <row r="4267" spans="1:19" x14ac:dyDescent="0.3">
      <c r="A4267" t="s">
        <v>18</v>
      </c>
      <c r="B4267">
        <v>7</v>
      </c>
      <c r="C4267" t="s">
        <v>16</v>
      </c>
      <c r="D4267" t="str">
        <f t="shared" si="133"/>
        <v>Medium</v>
      </c>
      <c r="E4267">
        <v>1</v>
      </c>
      <c r="F4267">
        <v>1</v>
      </c>
      <c r="G4267">
        <v>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1</v>
      </c>
      <c r="O4267" cm="1">
        <f t="array" ref="O4267">$U$2*_xlfn.IFS(C4267="data_analyst",$V$5,C4267="data_engineer",$V$6,C4267="data_scientist",$V$7)*_xlfn.IFS(E4267=0,$V$12,E4267=1,$V$11)*_xlfn.IFS(F4267=0,$V$17,F4267=1,$V$16)*_xlfn.IFS(G4267=0,$V$22,G4267=1,$V$21)*_xlfn.IFS(H4267=0,$V$27,H4267=1,$V$26)*_xlfn.IFS(I4267=0,$V$32,I4267=1,$V$31)*_xlfn.IFS(J4267=0,$V$37,J4267=1,$V$36)*_xlfn.IFS(K4267=0,$V$42,K4267=1,$V$41)*_xlfn.IFS(L4267=0,$V$47,L4267=1,$V$46)*_xlfn.IFS(M4267=0,$V$52,M4267=1,$V$51)*_xlfn.IFS(N4267=0,$V$57,N4267=1,$V$56)</f>
        <v>1.9716916583327191E-5</v>
      </c>
      <c r="P4267" cm="1">
        <f t="array" ref="P4267">$V$2*_xlfn.IFS(C4267="data_analyst",$X$5,C4267="data_engineer",$X$6,C4267="data_scientist",$X$7)*_xlfn.IFS(E4267=0,$X$12,E4267=1,$X$11)*_xlfn.IFS(F4267=0,$X$17,F4267=1,$X$16)*_xlfn.IFS(G4267=0,$X$22,G4267=1,$X$21)*_xlfn.IFS(H4267=0,$X$27,H4267=1,$X$26)*_xlfn.IFS(I4267=0,$X$32,I4267=1,$X$31)*_xlfn.IFS(J4267=0,$X$37,J4267=1,$X$36)*_xlfn.IFS(K4267=0,$X$42,K4267=1,$X$41)*_xlfn.IFS(L4267=0,$X$47,L4267=1,$X$46)*_xlfn.IFS(M4267=0,$X$52,M4267=1,$X$51)*_xlfn.IFS(N4267=0,$X$57,N4267=1,$X$56)</f>
        <v>1.7595945527999418E-3</v>
      </c>
      <c r="Q4267" cm="1">
        <f t="array" ref="Q4267">$W$2*_xlfn.IFS(C4267="data_analyst",$Z$5,C4267="data_engineer",$Z$6,C4267="data_scientist",$Z$7)*_xlfn.IFS(E4267=0,$Z$12,E4267=1,$Z$11)*_xlfn.IFS(F4267=0,$Z$17,F4267=1,$Z$16)*_xlfn.IFS(G4267=0,$Z$22,G4267=1,$Z$21)*_xlfn.IFS(H4267=0,$Z$27,H4267=1,$Z$26)*_xlfn.IFS(I4267=0,$Z$32,I4267=1,$Z$31)*_xlfn.IFS(J4267=0,$Z$37,J4267=1,$Z$36)*_xlfn.IFS(K4267=0,$Z$42,K4267=1,$Z$41)*_xlfn.IFS(L4267=0,$Z$47,L4267=1,$Z$46)*_xlfn.IFS(M4267=0,$Z$52,M4267=1,$Z$51)*_xlfn.IFS(N4267=0,$Z$57,N4267=1,$Z$56)</f>
        <v>9.4334552618427467E-5</v>
      </c>
      <c r="R4267" t="str" cm="1">
        <f t="array" ref="R4267">_xlfn.IFS(AND(O4267&gt;P4267,O4267&gt;Q4267),"Low",AND(P4267&gt;O4267,P4267&gt;Q4267),"Medium",AND(Q4267&gt;O4267,Q4267&gt;P4267),"High")</f>
        <v>Medium</v>
      </c>
      <c r="S4267" t="str">
        <f t="shared" si="134"/>
        <v>T</v>
      </c>
    </row>
    <row r="4268" spans="1:19" x14ac:dyDescent="0.3">
      <c r="A4268" t="s">
        <v>18</v>
      </c>
      <c r="B4268">
        <v>1</v>
      </c>
      <c r="C4268" t="s">
        <v>16</v>
      </c>
      <c r="D4268" t="str">
        <f t="shared" si="133"/>
        <v>Medium</v>
      </c>
      <c r="E4268">
        <v>0</v>
      </c>
      <c r="F4268">
        <v>1</v>
      </c>
      <c r="G4268">
        <v>1</v>
      </c>
      <c r="H4268">
        <v>1</v>
      </c>
      <c r="I4268">
        <v>1</v>
      </c>
      <c r="J4268">
        <v>0</v>
      </c>
      <c r="K4268">
        <v>0</v>
      </c>
      <c r="L4268">
        <v>0</v>
      </c>
      <c r="M4268">
        <v>1</v>
      </c>
      <c r="N4268">
        <v>1</v>
      </c>
      <c r="O4268" cm="1">
        <f t="array" ref="O4268">$U$2*_xlfn.IFS(C4268="data_analyst",$V$5,C4268="data_engineer",$V$6,C4268="data_scientist",$V$7)*_xlfn.IFS(E4268=0,$V$12,E4268=1,$V$11)*_xlfn.IFS(F4268=0,$V$17,F4268=1,$V$16)*_xlfn.IFS(G4268=0,$V$22,G4268=1,$V$21)*_xlfn.IFS(H4268=0,$V$27,H4268=1,$V$26)*_xlfn.IFS(I4268=0,$V$32,I4268=1,$V$31)*_xlfn.IFS(J4268=0,$V$37,J4268=1,$V$36)*_xlfn.IFS(K4268=0,$V$42,K4268=1,$V$41)*_xlfn.IFS(L4268=0,$V$47,L4268=1,$V$46)*_xlfn.IFS(M4268=0,$V$52,M4268=1,$V$51)*_xlfn.IFS(N4268=0,$V$57,N4268=1,$V$56)</f>
        <v>1.0048785170835736E-6</v>
      </c>
      <c r="P4268" cm="1">
        <f t="array" ref="P4268">$V$2*_xlfn.IFS(C4268="data_analyst",$X$5,C4268="data_engineer",$X$6,C4268="data_scientist",$X$7)*_xlfn.IFS(E4268=0,$X$12,E4268=1,$X$11)*_xlfn.IFS(F4268=0,$X$17,F4268=1,$X$16)*_xlfn.IFS(G4268=0,$X$22,G4268=1,$X$21)*_xlfn.IFS(H4268=0,$X$27,H4268=1,$X$26)*_xlfn.IFS(I4268=0,$X$32,I4268=1,$X$31)*_xlfn.IFS(J4268=0,$X$37,J4268=1,$X$36)*_xlfn.IFS(K4268=0,$X$42,K4268=1,$X$41)*_xlfn.IFS(L4268=0,$X$47,L4268=1,$X$46)*_xlfn.IFS(M4268=0,$X$52,M4268=1,$X$51)*_xlfn.IFS(N4268=0,$X$57,N4268=1,$X$56)</f>
        <v>4.2609339835130171E-4</v>
      </c>
      <c r="Q4268" cm="1">
        <f t="array" ref="Q4268">$W$2*_xlfn.IFS(C4268="data_analyst",$Z$5,C4268="data_engineer",$Z$6,C4268="data_scientist",$Z$7)*_xlfn.IFS(E4268=0,$Z$12,E4268=1,$Z$11)*_xlfn.IFS(F4268=0,$Z$17,F4268=1,$Z$16)*_xlfn.IFS(G4268=0,$Z$22,G4268=1,$Z$21)*_xlfn.IFS(H4268=0,$Z$27,H4268=1,$Z$26)*_xlfn.IFS(I4268=0,$Z$32,I4268=1,$Z$31)*_xlfn.IFS(J4268=0,$Z$37,J4268=1,$Z$36)*_xlfn.IFS(K4268=0,$Z$42,K4268=1,$Z$41)*_xlfn.IFS(L4268=0,$Z$47,L4268=1,$Z$46)*_xlfn.IFS(M4268=0,$Z$52,M4268=1,$Z$51)*_xlfn.IFS(N4268=0,$Z$57,N4268=1,$Z$56)</f>
        <v>1.8778451783803722E-5</v>
      </c>
      <c r="R4268" t="str" cm="1">
        <f t="array" ref="R4268">_xlfn.IFS(AND(O4268&gt;P4268,O4268&gt;Q4268),"Low",AND(P4268&gt;O4268,P4268&gt;Q4268),"Medium",AND(Q4268&gt;O4268,Q4268&gt;P4268),"High")</f>
        <v>Medium</v>
      </c>
      <c r="S4268" t="str">
        <f t="shared" si="134"/>
        <v>T</v>
      </c>
    </row>
    <row r="4269" spans="1:19" x14ac:dyDescent="0.3">
      <c r="A4269" t="s">
        <v>18</v>
      </c>
      <c r="B4269">
        <v>4</v>
      </c>
      <c r="C4269" t="s">
        <v>16</v>
      </c>
      <c r="D4269" t="str">
        <f t="shared" si="133"/>
        <v>Medium</v>
      </c>
      <c r="E4269">
        <v>1</v>
      </c>
      <c r="F4269">
        <v>1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1</v>
      </c>
      <c r="M4269">
        <v>0</v>
      </c>
      <c r="N4269">
        <v>1</v>
      </c>
      <c r="O4269" cm="1">
        <f t="array" ref="O4269">$U$2*_xlfn.IFS(C4269="data_analyst",$V$5,C4269="data_engineer",$V$6,C4269="data_scientist",$V$7)*_xlfn.IFS(E4269=0,$V$12,E4269=1,$V$11)*_xlfn.IFS(F4269=0,$V$17,F4269=1,$V$16)*_xlfn.IFS(G4269=0,$V$22,G4269=1,$V$21)*_xlfn.IFS(H4269=0,$V$27,H4269=1,$V$26)*_xlfn.IFS(I4269=0,$V$32,I4269=1,$V$31)*_xlfn.IFS(J4269=0,$V$37,J4269=1,$V$36)*_xlfn.IFS(K4269=0,$V$42,K4269=1,$V$41)*_xlfn.IFS(L4269=0,$V$47,L4269=1,$V$46)*_xlfn.IFS(M4269=0,$V$52,M4269=1,$V$51)*_xlfn.IFS(N4269=0,$V$57,N4269=1,$V$56)</f>
        <v>1.4729718213702107E-6</v>
      </c>
      <c r="P4269" cm="1">
        <f t="array" ref="P4269">$V$2*_xlfn.IFS(C4269="data_analyst",$X$5,C4269="data_engineer",$X$6,C4269="data_scientist",$X$7)*_xlfn.IFS(E4269=0,$X$12,E4269=1,$X$11)*_xlfn.IFS(F4269=0,$X$17,F4269=1,$X$16)*_xlfn.IFS(G4269=0,$X$22,G4269=1,$X$21)*_xlfn.IFS(H4269=0,$X$27,H4269=1,$X$26)*_xlfn.IFS(I4269=0,$X$32,I4269=1,$X$31)*_xlfn.IFS(J4269=0,$X$37,J4269=1,$X$36)*_xlfn.IFS(K4269=0,$X$42,K4269=1,$X$41)*_xlfn.IFS(L4269=0,$X$47,L4269=1,$X$46)*_xlfn.IFS(M4269=0,$X$52,M4269=1,$X$51)*_xlfn.IFS(N4269=0,$X$57,N4269=1,$X$56)</f>
        <v>1.0896128691725382E-3</v>
      </c>
      <c r="Q4269" cm="1">
        <f t="array" ref="Q4269">$W$2*_xlfn.IFS(C4269="data_analyst",$Z$5,C4269="data_engineer",$Z$6,C4269="data_scientist",$Z$7)*_xlfn.IFS(E4269=0,$Z$12,E4269=1,$Z$11)*_xlfn.IFS(F4269=0,$Z$17,F4269=1,$Z$16)*_xlfn.IFS(G4269=0,$Z$22,G4269=1,$Z$21)*_xlfn.IFS(H4269=0,$Z$27,H4269=1,$Z$26)*_xlfn.IFS(I4269=0,$Z$32,I4269=1,$Z$31)*_xlfn.IFS(J4269=0,$Z$37,J4269=1,$Z$36)*_xlfn.IFS(K4269=0,$Z$42,K4269=1,$Z$41)*_xlfn.IFS(L4269=0,$Z$47,L4269=1,$Z$46)*_xlfn.IFS(M4269=0,$Z$52,M4269=1,$Z$51)*_xlfn.IFS(N4269=0,$Z$57,N4269=1,$Z$56)</f>
        <v>4.3618414433406912E-5</v>
      </c>
      <c r="R4269" t="str" cm="1">
        <f t="array" ref="R4269">_xlfn.IFS(AND(O4269&gt;P4269,O4269&gt;Q4269),"Low",AND(P4269&gt;O4269,P4269&gt;Q4269),"Medium",AND(Q4269&gt;O4269,Q4269&gt;P4269),"High")</f>
        <v>Medium</v>
      </c>
      <c r="S4269" t="str">
        <f t="shared" si="134"/>
        <v>T</v>
      </c>
    </row>
    <row r="4270" spans="1:19" x14ac:dyDescent="0.3">
      <c r="A4270" t="s">
        <v>18</v>
      </c>
      <c r="B4270">
        <v>3</v>
      </c>
      <c r="C4270" t="s">
        <v>16</v>
      </c>
      <c r="D4270" t="str">
        <f t="shared" si="133"/>
        <v>Medium</v>
      </c>
      <c r="E4270">
        <v>0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</v>
      </c>
      <c r="O4270" cm="1">
        <f t="array" ref="O4270">$U$2*_xlfn.IFS(C4270="data_analyst",$V$5,C4270="data_engineer",$V$6,C4270="data_scientist",$V$7)*_xlfn.IFS(E4270=0,$V$12,E4270=1,$V$11)*_xlfn.IFS(F4270=0,$V$17,F4270=1,$V$16)*_xlfn.IFS(G4270=0,$V$22,G4270=1,$V$21)*_xlfn.IFS(H4270=0,$V$27,H4270=1,$V$26)*_xlfn.IFS(I4270=0,$V$32,I4270=1,$V$31)*_xlfn.IFS(J4270=0,$V$37,J4270=1,$V$36)*_xlfn.IFS(K4270=0,$V$42,K4270=1,$V$41)*_xlfn.IFS(L4270=0,$V$47,L4270=1,$V$46)*_xlfn.IFS(M4270=0,$V$52,M4270=1,$V$51)*_xlfn.IFS(N4270=0,$V$57,N4270=1,$V$56)</f>
        <v>2.7257538803509142E-3</v>
      </c>
      <c r="P4270" cm="1">
        <f t="array" ref="P4270">$V$2*_xlfn.IFS(C4270="data_analyst",$X$5,C4270="data_engineer",$X$6,C4270="data_scientist",$X$7)*_xlfn.IFS(E4270=0,$X$12,E4270=1,$X$11)*_xlfn.IFS(F4270=0,$X$17,F4270=1,$X$16)*_xlfn.IFS(G4270=0,$X$22,G4270=1,$X$21)*_xlfn.IFS(H4270=0,$X$27,H4270=1,$X$26)*_xlfn.IFS(I4270=0,$X$32,I4270=1,$X$31)*_xlfn.IFS(J4270=0,$X$37,J4270=1,$X$36)*_xlfn.IFS(K4270=0,$X$42,K4270=1,$X$41)*_xlfn.IFS(L4270=0,$X$47,L4270=1,$X$46)*_xlfn.IFS(M4270=0,$X$52,M4270=1,$X$51)*_xlfn.IFS(N4270=0,$X$57,N4270=1,$X$56)</f>
        <v>1.061192844807E-3</v>
      </c>
      <c r="Q4270" cm="1">
        <f t="array" ref="Q4270">$W$2*_xlfn.IFS(C4270="data_analyst",$Z$5,C4270="data_engineer",$Z$6,C4270="data_scientist",$Z$7)*_xlfn.IFS(E4270=0,$Z$12,E4270=1,$Z$11)*_xlfn.IFS(F4270=0,$Z$17,F4270=1,$Z$16)*_xlfn.IFS(G4270=0,$Z$22,G4270=1,$Z$21)*_xlfn.IFS(H4270=0,$Z$27,H4270=1,$Z$26)*_xlfn.IFS(I4270=0,$Z$32,I4270=1,$Z$31)*_xlfn.IFS(J4270=0,$Z$37,J4270=1,$Z$36)*_xlfn.IFS(K4270=0,$Z$42,K4270=1,$Z$41)*_xlfn.IFS(L4270=0,$Z$47,L4270=1,$Z$46)*_xlfn.IFS(M4270=0,$Z$52,M4270=1,$Z$51)*_xlfn.IFS(N4270=0,$Z$57,N4270=1,$Z$56)</f>
        <v>3.2960754289352678E-4</v>
      </c>
      <c r="R4270" t="str" cm="1">
        <f t="array" ref="R4270">_xlfn.IFS(AND(O4270&gt;P4270,O4270&gt;Q4270),"Low",AND(P4270&gt;O4270,P4270&gt;Q4270),"Medium",AND(Q4270&gt;O4270,Q4270&gt;P4270),"High")</f>
        <v>Low</v>
      </c>
      <c r="S4270" t="str">
        <f t="shared" si="134"/>
        <v>F</v>
      </c>
    </row>
    <row r="4271" spans="1:19" x14ac:dyDescent="0.3">
      <c r="A4271" t="s">
        <v>18</v>
      </c>
      <c r="B4271">
        <v>9</v>
      </c>
      <c r="C4271" t="s">
        <v>16</v>
      </c>
      <c r="D4271" t="str">
        <f t="shared" si="133"/>
        <v>Medium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 cm="1">
        <f t="array" ref="O4271">$U$2*_xlfn.IFS(C4271="data_analyst",$V$5,C4271="data_engineer",$V$6,C4271="data_scientist",$V$7)*_xlfn.IFS(E4271=0,$V$12,E4271=1,$V$11)*_xlfn.IFS(F4271=0,$V$17,F4271=1,$V$16)*_xlfn.IFS(G4271=0,$V$22,G4271=1,$V$21)*_xlfn.IFS(H4271=0,$V$27,H4271=1,$V$26)*_xlfn.IFS(I4271=0,$V$32,I4271=1,$V$31)*_xlfn.IFS(J4271=0,$V$37,J4271=1,$V$36)*_xlfn.IFS(K4271=0,$V$42,K4271=1,$V$41)*_xlfn.IFS(L4271=0,$V$47,L4271=1,$V$46)*_xlfn.IFS(M4271=0,$V$52,M4271=1,$V$51)*_xlfn.IFS(N4271=0,$V$57,N4271=1,$V$56)</f>
        <v>4.18121778943375E-4</v>
      </c>
      <c r="P4271" cm="1">
        <f t="array" ref="P4271">$V$2*_xlfn.IFS(C4271="data_analyst",$X$5,C4271="data_engineer",$X$6,C4271="data_scientist",$X$7)*_xlfn.IFS(E4271=0,$X$12,E4271=1,$X$11)*_xlfn.IFS(F4271=0,$X$17,F4271=1,$X$16)*_xlfn.IFS(G4271=0,$X$22,G4271=1,$X$21)*_xlfn.IFS(H4271=0,$X$27,H4271=1,$X$26)*_xlfn.IFS(I4271=0,$X$32,I4271=1,$X$31)*_xlfn.IFS(J4271=0,$X$37,J4271=1,$X$36)*_xlfn.IFS(K4271=0,$X$42,K4271=1,$X$41)*_xlfn.IFS(L4271=0,$X$47,L4271=1,$X$46)*_xlfn.IFS(M4271=0,$X$52,M4271=1,$X$51)*_xlfn.IFS(N4271=0,$X$57,N4271=1,$X$56)</f>
        <v>5.3501766730252742E-5</v>
      </c>
      <c r="Q4271" cm="1">
        <f t="array" ref="Q4271">$W$2*_xlfn.IFS(C4271="data_analyst",$Z$5,C4271="data_engineer",$Z$6,C4271="data_scientist",$Z$7)*_xlfn.IFS(E4271=0,$Z$12,E4271=1,$Z$11)*_xlfn.IFS(F4271=0,$Z$17,F4271=1,$Z$16)*_xlfn.IFS(G4271=0,$Z$22,G4271=1,$Z$21)*_xlfn.IFS(H4271=0,$Z$27,H4271=1,$Z$26)*_xlfn.IFS(I4271=0,$Z$32,I4271=1,$Z$31)*_xlfn.IFS(J4271=0,$Z$37,J4271=1,$Z$36)*_xlfn.IFS(K4271=0,$Z$42,K4271=1,$Z$41)*_xlfn.IFS(L4271=0,$Z$47,L4271=1,$Z$46)*_xlfn.IFS(M4271=0,$Z$52,M4271=1,$Z$51)*_xlfn.IFS(N4271=0,$Z$57,N4271=1,$Z$56)</f>
        <v>4.8014137827274365E-5</v>
      </c>
      <c r="R4271" t="str" cm="1">
        <f t="array" ref="R4271">_xlfn.IFS(AND(O4271&gt;P4271,O4271&gt;Q4271),"Low",AND(P4271&gt;O4271,P4271&gt;Q4271),"Medium",AND(Q4271&gt;O4271,Q4271&gt;P4271),"High")</f>
        <v>Low</v>
      </c>
      <c r="S4271" t="str">
        <f t="shared" si="134"/>
        <v>F</v>
      </c>
    </row>
    <row r="4272" spans="1:19" x14ac:dyDescent="0.3">
      <c r="A4272" t="s">
        <v>18</v>
      </c>
      <c r="B4272">
        <v>4</v>
      </c>
      <c r="C4272" t="s">
        <v>16</v>
      </c>
      <c r="D4272" t="str">
        <f t="shared" si="133"/>
        <v>Medium</v>
      </c>
      <c r="E4272">
        <v>1</v>
      </c>
      <c r="F4272">
        <v>0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0</v>
      </c>
      <c r="M4272">
        <v>1</v>
      </c>
      <c r="N4272">
        <v>1</v>
      </c>
      <c r="O4272" cm="1">
        <f t="array" ref="O4272">$U$2*_xlfn.IFS(C4272="data_analyst",$V$5,C4272="data_engineer",$V$6,C4272="data_scientist",$V$7)*_xlfn.IFS(E4272=0,$V$12,E4272=1,$V$11)*_xlfn.IFS(F4272=0,$V$17,F4272=1,$V$16)*_xlfn.IFS(G4272=0,$V$22,G4272=1,$V$21)*_xlfn.IFS(H4272=0,$V$27,H4272=1,$V$26)*_xlfn.IFS(I4272=0,$V$32,I4272=1,$V$31)*_xlfn.IFS(J4272=0,$V$37,J4272=1,$V$36)*_xlfn.IFS(K4272=0,$V$42,K4272=1,$V$41)*_xlfn.IFS(L4272=0,$V$47,L4272=1,$V$46)*_xlfn.IFS(M4272=0,$V$52,M4272=1,$V$51)*_xlfn.IFS(N4272=0,$V$57,N4272=1,$V$56)</f>
        <v>5.5551892712394549E-6</v>
      </c>
      <c r="P4272" cm="1">
        <f t="array" ref="P4272">$V$2*_xlfn.IFS(C4272="data_analyst",$X$5,C4272="data_engineer",$X$6,C4272="data_scientist",$X$7)*_xlfn.IFS(E4272=0,$X$12,E4272=1,$X$11)*_xlfn.IFS(F4272=0,$X$17,F4272=1,$X$16)*_xlfn.IFS(G4272=0,$X$22,G4272=1,$X$21)*_xlfn.IFS(H4272=0,$X$27,H4272=1,$X$26)*_xlfn.IFS(I4272=0,$X$32,I4272=1,$X$31)*_xlfn.IFS(J4272=0,$X$37,J4272=1,$X$36)*_xlfn.IFS(K4272=0,$X$42,K4272=1,$X$41)*_xlfn.IFS(L4272=0,$X$47,L4272=1,$X$46)*_xlfn.IFS(M4272=0,$X$52,M4272=1,$X$51)*_xlfn.IFS(N4272=0,$X$57,N4272=1,$X$56)</f>
        <v>9.6261816072422933E-4</v>
      </c>
      <c r="Q4272" cm="1">
        <f t="array" ref="Q4272">$W$2*_xlfn.IFS(C4272="data_analyst",$Z$5,C4272="data_engineer",$Z$6,C4272="data_scientist",$Z$7)*_xlfn.IFS(E4272=0,$Z$12,E4272=1,$Z$11)*_xlfn.IFS(F4272=0,$Z$17,F4272=1,$Z$16)*_xlfn.IFS(G4272=0,$Z$22,G4272=1,$Z$21)*_xlfn.IFS(H4272=0,$Z$27,H4272=1,$Z$26)*_xlfn.IFS(I4272=0,$Z$32,I4272=1,$Z$31)*_xlfn.IFS(J4272=0,$Z$37,J4272=1,$Z$36)*_xlfn.IFS(K4272=0,$Z$42,K4272=1,$Z$41)*_xlfn.IFS(L4272=0,$Z$47,L4272=1,$Z$46)*_xlfn.IFS(M4272=0,$Z$52,M4272=1,$Z$51)*_xlfn.IFS(N4272=0,$Z$57,N4272=1,$Z$56)</f>
        <v>6.3954653216825592E-5</v>
      </c>
      <c r="R4272" t="str" cm="1">
        <f t="array" ref="R4272">_xlfn.IFS(AND(O4272&gt;P4272,O4272&gt;Q4272),"Low",AND(P4272&gt;O4272,P4272&gt;Q4272),"Medium",AND(Q4272&gt;O4272,Q4272&gt;P4272),"High")</f>
        <v>Medium</v>
      </c>
      <c r="S4272" t="str">
        <f t="shared" si="134"/>
        <v>T</v>
      </c>
    </row>
    <row r="4273" spans="1:19" x14ac:dyDescent="0.3">
      <c r="A4273" t="s">
        <v>18</v>
      </c>
      <c r="B4273">
        <v>2</v>
      </c>
      <c r="C4273" t="s">
        <v>16</v>
      </c>
      <c r="D4273" t="str">
        <f t="shared" si="133"/>
        <v>Medium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</v>
      </c>
      <c r="O4273" cm="1">
        <f t="array" ref="O4273">$U$2*_xlfn.IFS(C4273="data_analyst",$V$5,C4273="data_engineer",$V$6,C4273="data_scientist",$V$7)*_xlfn.IFS(E4273=0,$V$12,E4273=1,$V$11)*_xlfn.IFS(F4273=0,$V$17,F4273=1,$V$16)*_xlfn.IFS(G4273=0,$V$22,G4273=1,$V$21)*_xlfn.IFS(H4273=0,$V$27,H4273=1,$V$26)*_xlfn.IFS(I4273=0,$V$32,I4273=1,$V$31)*_xlfn.IFS(J4273=0,$V$37,J4273=1,$V$36)*_xlfn.IFS(K4273=0,$V$42,K4273=1,$V$41)*_xlfn.IFS(L4273=0,$V$47,L4273=1,$V$46)*_xlfn.IFS(M4273=0,$V$52,M4273=1,$V$51)*_xlfn.IFS(N4273=0,$V$57,N4273=1,$V$56)</f>
        <v>2.0920506939546106E-3</v>
      </c>
      <c r="P4273" cm="1">
        <f t="array" ref="P4273">$V$2*_xlfn.IFS(C4273="data_analyst",$X$5,C4273="data_engineer",$X$6,C4273="data_scientist",$X$7)*_xlfn.IFS(E4273=0,$X$12,E4273=1,$X$11)*_xlfn.IFS(F4273=0,$X$17,F4273=1,$X$16)*_xlfn.IFS(G4273=0,$X$22,G4273=1,$X$21)*_xlfn.IFS(H4273=0,$X$27,H4273=1,$X$26)*_xlfn.IFS(I4273=0,$X$32,I4273=1,$X$31)*_xlfn.IFS(J4273=0,$X$37,J4273=1,$X$36)*_xlfn.IFS(K4273=0,$X$42,K4273=1,$X$41)*_xlfn.IFS(L4273=0,$X$47,L4273=1,$X$46)*_xlfn.IFS(M4273=0,$X$52,M4273=1,$X$51)*_xlfn.IFS(N4273=0,$X$57,N4273=1,$X$56)</f>
        <v>9.1482141793706887E-4</v>
      </c>
      <c r="Q4273" cm="1">
        <f t="array" ref="Q4273">$W$2*_xlfn.IFS(C4273="data_analyst",$Z$5,C4273="data_engineer",$Z$6,C4273="data_scientist",$Z$7)*_xlfn.IFS(E4273=0,$Z$12,E4273=1,$Z$11)*_xlfn.IFS(F4273=0,$Z$17,F4273=1,$Z$16)*_xlfn.IFS(G4273=0,$Z$22,G4273=1,$Z$21)*_xlfn.IFS(H4273=0,$Z$27,H4273=1,$Z$26)*_xlfn.IFS(I4273=0,$Z$32,I4273=1,$Z$31)*_xlfn.IFS(J4273=0,$Z$37,J4273=1,$Z$36)*_xlfn.IFS(K4273=0,$Z$42,K4273=1,$Z$41)*_xlfn.IFS(L4273=0,$Z$47,L4273=1,$Z$46)*_xlfn.IFS(M4273=0,$Z$52,M4273=1,$Z$51)*_xlfn.IFS(N4273=0,$Z$57,N4273=1,$Z$56)</f>
        <v>3.1077282615675386E-4</v>
      </c>
      <c r="R4273" t="str" cm="1">
        <f t="array" ref="R4273">_xlfn.IFS(AND(O4273&gt;P4273,O4273&gt;Q4273),"Low",AND(P4273&gt;O4273,P4273&gt;Q4273),"Medium",AND(Q4273&gt;O4273,Q4273&gt;P4273),"High")</f>
        <v>Low</v>
      </c>
      <c r="S4273" t="str">
        <f t="shared" si="134"/>
        <v>F</v>
      </c>
    </row>
    <row r="4274" spans="1:19" x14ac:dyDescent="0.3">
      <c r="A4274" t="s">
        <v>18</v>
      </c>
      <c r="B4274">
        <v>4</v>
      </c>
      <c r="C4274" t="s">
        <v>16</v>
      </c>
      <c r="D4274" t="str">
        <f t="shared" si="133"/>
        <v>Medium</v>
      </c>
      <c r="E4274">
        <v>0</v>
      </c>
      <c r="F4274">
        <v>0</v>
      </c>
      <c r="G4274">
        <v>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</v>
      </c>
      <c r="O4274" cm="1">
        <f t="array" ref="O4274">$U$2*_xlfn.IFS(C4274="data_analyst",$V$5,C4274="data_engineer",$V$6,C4274="data_scientist",$V$7)*_xlfn.IFS(E4274=0,$V$12,E4274=1,$V$11)*_xlfn.IFS(F4274=0,$V$17,F4274=1,$V$16)*_xlfn.IFS(G4274=0,$V$22,G4274=1,$V$21)*_xlfn.IFS(H4274=0,$V$27,H4274=1,$V$26)*_xlfn.IFS(I4274=0,$V$32,I4274=1,$V$31)*_xlfn.IFS(J4274=0,$V$37,J4274=1,$V$36)*_xlfn.IFS(K4274=0,$V$42,K4274=1,$V$41)*_xlfn.IFS(L4274=0,$V$47,L4274=1,$V$46)*_xlfn.IFS(M4274=0,$V$52,M4274=1,$V$51)*_xlfn.IFS(N4274=0,$V$57,N4274=1,$V$56)</f>
        <v>3.8063108348936568E-4</v>
      </c>
      <c r="P4274" cm="1">
        <f t="array" ref="P4274">$V$2*_xlfn.IFS(C4274="data_analyst",$X$5,C4274="data_engineer",$X$6,C4274="data_scientist",$X$7)*_xlfn.IFS(E4274=0,$X$12,E4274=1,$X$11)*_xlfn.IFS(F4274=0,$X$17,F4274=1,$X$16)*_xlfn.IFS(G4274=0,$X$22,G4274=1,$X$21)*_xlfn.IFS(H4274=0,$X$27,H4274=1,$X$26)*_xlfn.IFS(I4274=0,$X$32,I4274=1,$X$31)*_xlfn.IFS(J4274=0,$X$37,J4274=1,$X$36)*_xlfn.IFS(K4274=0,$X$42,K4274=1,$X$41)*_xlfn.IFS(L4274=0,$X$47,L4274=1,$X$46)*_xlfn.IFS(M4274=0,$X$52,M4274=1,$X$51)*_xlfn.IFS(N4274=0,$X$57,N4274=1,$X$56)</f>
        <v>1.0406761490225056E-3</v>
      </c>
      <c r="Q4274" cm="1">
        <f t="array" ref="Q4274">$W$2*_xlfn.IFS(C4274="data_analyst",$Z$5,C4274="data_engineer",$Z$6,C4274="data_scientist",$Z$7)*_xlfn.IFS(E4274=0,$Z$12,E4274=1,$Z$11)*_xlfn.IFS(F4274=0,$Z$17,F4274=1,$Z$16)*_xlfn.IFS(G4274=0,$Z$22,G4274=1,$Z$21)*_xlfn.IFS(H4274=0,$Z$27,H4274=1,$Z$26)*_xlfn.IFS(I4274=0,$Z$32,I4274=1,$Z$31)*_xlfn.IFS(J4274=0,$Z$37,J4274=1,$Z$36)*_xlfn.IFS(K4274=0,$Z$42,K4274=1,$Z$41)*_xlfn.IFS(L4274=0,$Z$47,L4274=1,$Z$46)*_xlfn.IFS(M4274=0,$Z$52,M4274=1,$Z$51)*_xlfn.IFS(N4274=0,$Z$57,N4274=1,$Z$56)</f>
        <v>2.1231014856253481E-4</v>
      </c>
      <c r="R4274" t="str" cm="1">
        <f t="array" ref="R4274">_xlfn.IFS(AND(O4274&gt;P4274,O4274&gt;Q4274),"Low",AND(P4274&gt;O4274,P4274&gt;Q4274),"Medium",AND(Q4274&gt;O4274,Q4274&gt;P4274),"High")</f>
        <v>Medium</v>
      </c>
      <c r="S4274" t="str">
        <f t="shared" si="134"/>
        <v>T</v>
      </c>
    </row>
    <row r="4275" spans="1:19" x14ac:dyDescent="0.3">
      <c r="A4275" t="s">
        <v>18</v>
      </c>
      <c r="B4275">
        <v>0</v>
      </c>
      <c r="C4275" t="s">
        <v>16</v>
      </c>
      <c r="D4275" t="str">
        <f t="shared" si="133"/>
        <v>Medium</v>
      </c>
      <c r="E4275">
        <v>0</v>
      </c>
      <c r="F4275">
        <v>0</v>
      </c>
      <c r="G4275">
        <v>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</v>
      </c>
      <c r="O4275" cm="1">
        <f t="array" ref="O4275">$U$2*_xlfn.IFS(C4275="data_analyst",$V$5,C4275="data_engineer",$V$6,C4275="data_scientist",$V$7)*_xlfn.IFS(E4275=0,$V$12,E4275=1,$V$11)*_xlfn.IFS(F4275=0,$V$17,F4275=1,$V$16)*_xlfn.IFS(G4275=0,$V$22,G4275=1,$V$21)*_xlfn.IFS(H4275=0,$V$27,H4275=1,$V$26)*_xlfn.IFS(I4275=0,$V$32,I4275=1,$V$31)*_xlfn.IFS(J4275=0,$V$37,J4275=1,$V$36)*_xlfn.IFS(K4275=0,$V$42,K4275=1,$V$41)*_xlfn.IFS(L4275=0,$V$47,L4275=1,$V$46)*_xlfn.IFS(M4275=0,$V$52,M4275=1,$V$51)*_xlfn.IFS(N4275=0,$V$57,N4275=1,$V$56)</f>
        <v>3.8063108348936568E-4</v>
      </c>
      <c r="P4275" cm="1">
        <f t="array" ref="P4275">$V$2*_xlfn.IFS(C4275="data_analyst",$X$5,C4275="data_engineer",$X$6,C4275="data_scientist",$X$7)*_xlfn.IFS(E4275=0,$X$12,E4275=1,$X$11)*_xlfn.IFS(F4275=0,$X$17,F4275=1,$X$16)*_xlfn.IFS(G4275=0,$X$22,G4275=1,$X$21)*_xlfn.IFS(H4275=0,$X$27,H4275=1,$X$26)*_xlfn.IFS(I4275=0,$X$32,I4275=1,$X$31)*_xlfn.IFS(J4275=0,$X$37,J4275=1,$X$36)*_xlfn.IFS(K4275=0,$X$42,K4275=1,$X$41)*_xlfn.IFS(L4275=0,$X$47,L4275=1,$X$46)*_xlfn.IFS(M4275=0,$X$52,M4275=1,$X$51)*_xlfn.IFS(N4275=0,$X$57,N4275=1,$X$56)</f>
        <v>1.0406761490225056E-3</v>
      </c>
      <c r="Q4275" cm="1">
        <f t="array" ref="Q4275">$W$2*_xlfn.IFS(C4275="data_analyst",$Z$5,C4275="data_engineer",$Z$6,C4275="data_scientist",$Z$7)*_xlfn.IFS(E4275=0,$Z$12,E4275=1,$Z$11)*_xlfn.IFS(F4275=0,$Z$17,F4275=1,$Z$16)*_xlfn.IFS(G4275=0,$Z$22,G4275=1,$Z$21)*_xlfn.IFS(H4275=0,$Z$27,H4275=1,$Z$26)*_xlfn.IFS(I4275=0,$Z$32,I4275=1,$Z$31)*_xlfn.IFS(J4275=0,$Z$37,J4275=1,$Z$36)*_xlfn.IFS(K4275=0,$Z$42,K4275=1,$Z$41)*_xlfn.IFS(L4275=0,$Z$47,L4275=1,$Z$46)*_xlfn.IFS(M4275=0,$Z$52,M4275=1,$Z$51)*_xlfn.IFS(N4275=0,$Z$57,N4275=1,$Z$56)</f>
        <v>2.1231014856253481E-4</v>
      </c>
      <c r="R4275" t="str" cm="1">
        <f t="array" ref="R4275">_xlfn.IFS(AND(O4275&gt;P4275,O4275&gt;Q4275),"Low",AND(P4275&gt;O4275,P4275&gt;Q4275),"Medium",AND(Q4275&gt;O4275,Q4275&gt;P4275),"High")</f>
        <v>Medium</v>
      </c>
      <c r="S4275" t="str">
        <f t="shared" si="134"/>
        <v>T</v>
      </c>
    </row>
    <row r="4276" spans="1:19" x14ac:dyDescent="0.3">
      <c r="A4276" t="s">
        <v>18</v>
      </c>
      <c r="B4276">
        <v>6</v>
      </c>
      <c r="C4276" t="s">
        <v>16</v>
      </c>
      <c r="D4276" t="str">
        <f t="shared" si="133"/>
        <v>Medium</v>
      </c>
      <c r="E4276">
        <v>1</v>
      </c>
      <c r="F4276">
        <v>1</v>
      </c>
      <c r="G4276">
        <v>0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1</v>
      </c>
      <c r="O4276" cm="1">
        <f t="array" ref="O4276">$U$2*_xlfn.IFS(C4276="data_analyst",$V$5,C4276="data_engineer",$V$6,C4276="data_scientist",$V$7)*_xlfn.IFS(E4276=0,$V$12,E4276=1,$V$11)*_xlfn.IFS(F4276=0,$V$17,F4276=1,$V$16)*_xlfn.IFS(G4276=0,$V$22,G4276=1,$V$21)*_xlfn.IFS(H4276=0,$V$27,H4276=1,$V$26)*_xlfn.IFS(I4276=0,$V$32,I4276=1,$V$31)*_xlfn.IFS(J4276=0,$V$37,J4276=1,$V$36)*_xlfn.IFS(K4276=0,$V$42,K4276=1,$V$41)*_xlfn.IFS(L4276=0,$V$47,L4276=1,$V$46)*_xlfn.IFS(M4276=0,$V$52,M4276=1,$V$51)*_xlfn.IFS(N4276=0,$V$57,N4276=1,$V$56)</f>
        <v>8.5418004966486099E-5</v>
      </c>
      <c r="P4276" cm="1">
        <f t="array" ref="P4276">$V$2*_xlfn.IFS(C4276="data_analyst",$X$5,C4276="data_engineer",$X$6,C4276="data_scientist",$X$7)*_xlfn.IFS(E4276=0,$X$12,E4276=1,$X$11)*_xlfn.IFS(F4276=0,$X$17,F4276=1,$X$16)*_xlfn.IFS(G4276=0,$X$22,G4276=1,$X$21)*_xlfn.IFS(H4276=0,$X$27,H4276=1,$X$26)*_xlfn.IFS(I4276=0,$X$32,I4276=1,$X$31)*_xlfn.IFS(J4276=0,$X$37,J4276=1,$X$36)*_xlfn.IFS(K4276=0,$X$42,K4276=1,$X$41)*_xlfn.IFS(L4276=0,$X$47,L4276=1,$X$46)*_xlfn.IFS(M4276=0,$X$52,M4276=1,$X$51)*_xlfn.IFS(N4276=0,$X$57,N4276=1,$X$56)</f>
        <v>1.9978443026146863E-3</v>
      </c>
      <c r="Q4276" cm="1">
        <f t="array" ref="Q4276">$W$2*_xlfn.IFS(C4276="data_analyst",$Z$5,C4276="data_engineer",$Z$6,C4276="data_scientist",$Z$7)*_xlfn.IFS(E4276=0,$Z$12,E4276=1,$Z$11)*_xlfn.IFS(F4276=0,$Z$17,F4276=1,$Z$16)*_xlfn.IFS(G4276=0,$Z$22,G4276=1,$Z$21)*_xlfn.IFS(H4276=0,$Z$27,H4276=1,$Z$26)*_xlfn.IFS(I4276=0,$Z$32,I4276=1,$Z$31)*_xlfn.IFS(J4276=0,$Z$37,J4276=1,$Z$36)*_xlfn.IFS(K4276=0,$Z$42,K4276=1,$Z$41)*_xlfn.IFS(L4276=0,$Z$47,L4276=1,$Z$46)*_xlfn.IFS(M4276=0,$Z$52,M4276=1,$Z$51)*_xlfn.IFS(N4276=0,$Z$57,N4276=1,$Z$56)</f>
        <v>2.1514397656784883E-4</v>
      </c>
      <c r="R4276" t="str" cm="1">
        <f t="array" ref="R4276">_xlfn.IFS(AND(O4276&gt;P4276,O4276&gt;Q4276),"Low",AND(P4276&gt;O4276,P4276&gt;Q4276),"Medium",AND(Q4276&gt;O4276,Q4276&gt;P4276),"High")</f>
        <v>Medium</v>
      </c>
      <c r="S4276" t="str">
        <f t="shared" si="134"/>
        <v>T</v>
      </c>
    </row>
    <row r="4277" spans="1:19" x14ac:dyDescent="0.3">
      <c r="A4277" t="s">
        <v>18</v>
      </c>
      <c r="B4277">
        <v>5</v>
      </c>
      <c r="C4277" t="s">
        <v>16</v>
      </c>
      <c r="D4277" t="str">
        <f t="shared" si="133"/>
        <v>Medium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 cm="1">
        <f t="array" ref="O4277">$U$2*_xlfn.IFS(C4277="data_analyst",$V$5,C4277="data_engineer",$V$6,C4277="data_scientist",$V$7)*_xlfn.IFS(E4277=0,$V$12,E4277=1,$V$11)*_xlfn.IFS(F4277=0,$V$17,F4277=1,$V$16)*_xlfn.IFS(G4277=0,$V$22,G4277=1,$V$21)*_xlfn.IFS(H4277=0,$V$27,H4277=1,$V$26)*_xlfn.IFS(I4277=0,$V$32,I4277=1,$V$31)*_xlfn.IFS(J4277=0,$V$37,J4277=1,$V$36)*_xlfn.IFS(K4277=0,$V$42,K4277=1,$V$41)*_xlfn.IFS(L4277=0,$V$47,L4277=1,$V$46)*_xlfn.IFS(M4277=0,$V$52,M4277=1,$V$51)*_xlfn.IFS(N4277=0,$V$57,N4277=1,$V$56)</f>
        <v>4.18121778943375E-4</v>
      </c>
      <c r="P4277" cm="1">
        <f t="array" ref="P4277">$V$2*_xlfn.IFS(C4277="data_analyst",$X$5,C4277="data_engineer",$X$6,C4277="data_scientist",$X$7)*_xlfn.IFS(E4277=0,$X$12,E4277=1,$X$11)*_xlfn.IFS(F4277=0,$X$17,F4277=1,$X$16)*_xlfn.IFS(G4277=0,$X$22,G4277=1,$X$21)*_xlfn.IFS(H4277=0,$X$27,H4277=1,$X$26)*_xlfn.IFS(I4277=0,$X$32,I4277=1,$X$31)*_xlfn.IFS(J4277=0,$X$37,J4277=1,$X$36)*_xlfn.IFS(K4277=0,$X$42,K4277=1,$X$41)*_xlfn.IFS(L4277=0,$X$47,L4277=1,$X$46)*_xlfn.IFS(M4277=0,$X$52,M4277=1,$X$51)*_xlfn.IFS(N4277=0,$X$57,N4277=1,$X$56)</f>
        <v>5.3501766730252742E-5</v>
      </c>
      <c r="Q4277" cm="1">
        <f t="array" ref="Q4277">$W$2*_xlfn.IFS(C4277="data_analyst",$Z$5,C4277="data_engineer",$Z$6,C4277="data_scientist",$Z$7)*_xlfn.IFS(E4277=0,$Z$12,E4277=1,$Z$11)*_xlfn.IFS(F4277=0,$Z$17,F4277=1,$Z$16)*_xlfn.IFS(G4277=0,$Z$22,G4277=1,$Z$21)*_xlfn.IFS(H4277=0,$Z$27,H4277=1,$Z$26)*_xlfn.IFS(I4277=0,$Z$32,I4277=1,$Z$31)*_xlfn.IFS(J4277=0,$Z$37,J4277=1,$Z$36)*_xlfn.IFS(K4277=0,$Z$42,K4277=1,$Z$41)*_xlfn.IFS(L4277=0,$Z$47,L4277=1,$Z$46)*_xlfn.IFS(M4277=0,$Z$52,M4277=1,$Z$51)*_xlfn.IFS(N4277=0,$Z$57,N4277=1,$Z$56)</f>
        <v>4.8014137827274365E-5</v>
      </c>
      <c r="R4277" t="str" cm="1">
        <f t="array" ref="R4277">_xlfn.IFS(AND(O4277&gt;P4277,O4277&gt;Q4277),"Low",AND(P4277&gt;O4277,P4277&gt;Q4277),"Medium",AND(Q4277&gt;O4277,Q4277&gt;P4277),"High")</f>
        <v>Low</v>
      </c>
      <c r="S4277" t="str">
        <f t="shared" si="134"/>
        <v>F</v>
      </c>
    </row>
    <row r="4278" spans="1:19" x14ac:dyDescent="0.3">
      <c r="A4278" t="s">
        <v>18</v>
      </c>
      <c r="B4278">
        <v>3</v>
      </c>
      <c r="C4278" t="s">
        <v>16</v>
      </c>
      <c r="D4278" t="str">
        <f t="shared" si="133"/>
        <v>Medium</v>
      </c>
      <c r="E4278">
        <v>1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1</v>
      </c>
      <c r="O4278" cm="1">
        <f t="array" ref="O4278">$U$2*_xlfn.IFS(C4278="data_analyst",$V$5,C4278="data_engineer",$V$6,C4278="data_scientist",$V$7)*_xlfn.IFS(E4278=0,$V$12,E4278=1,$V$11)*_xlfn.IFS(F4278=0,$V$17,F4278=1,$V$16)*_xlfn.IFS(G4278=0,$V$22,G4278=1,$V$21)*_xlfn.IFS(H4278=0,$V$27,H4278=1,$V$26)*_xlfn.IFS(I4278=0,$V$32,I4278=1,$V$31)*_xlfn.IFS(J4278=0,$V$37,J4278=1,$V$36)*_xlfn.IFS(K4278=0,$V$42,K4278=1,$V$41)*_xlfn.IFS(L4278=0,$V$47,L4278=1,$V$46)*_xlfn.IFS(M4278=0,$V$52,M4278=1,$V$51)*_xlfn.IFS(N4278=0,$V$57,N4278=1,$V$56)</f>
        <v>1.083694706240334E-4</v>
      </c>
      <c r="P4278" cm="1">
        <f t="array" ref="P4278">$V$2*_xlfn.IFS(C4278="data_analyst",$X$5,C4278="data_engineer",$X$6,C4278="data_scientist",$X$7)*_xlfn.IFS(E4278=0,$X$12,E4278=1,$X$11)*_xlfn.IFS(F4278=0,$X$17,F4278=1,$X$16)*_xlfn.IFS(G4278=0,$X$22,G4278=1,$X$21)*_xlfn.IFS(H4278=0,$X$27,H4278=1,$X$26)*_xlfn.IFS(I4278=0,$X$32,I4278=1,$X$31)*_xlfn.IFS(J4278=0,$X$37,J4278=1,$X$36)*_xlfn.IFS(K4278=0,$X$42,K4278=1,$X$41)*_xlfn.IFS(L4278=0,$X$47,L4278=1,$X$46)*_xlfn.IFS(M4278=0,$X$52,M4278=1,$X$51)*_xlfn.IFS(N4278=0,$X$57,N4278=1,$X$56)</f>
        <v>1.5467970370021166E-3</v>
      </c>
      <c r="Q4278" cm="1">
        <f t="array" ref="Q4278">$W$2*_xlfn.IFS(C4278="data_analyst",$Z$5,C4278="data_engineer",$Z$6,C4278="data_scientist",$Z$7)*_xlfn.IFS(E4278=0,$Z$12,E4278=1,$Z$11)*_xlfn.IFS(F4278=0,$Z$17,F4278=1,$Z$16)*_xlfn.IFS(G4278=0,$Z$22,G4278=1,$Z$21)*_xlfn.IFS(H4278=0,$Z$27,H4278=1,$Z$26)*_xlfn.IFS(I4278=0,$Z$32,I4278=1,$Z$31)*_xlfn.IFS(J4278=0,$Z$37,J4278=1,$Z$36)*_xlfn.IFS(K4278=0,$Z$42,K4278=1,$Z$41)*_xlfn.IFS(L4278=0,$Z$47,L4278=1,$Z$46)*_xlfn.IFS(M4278=0,$Z$52,M4278=1,$Z$51)*_xlfn.IFS(N4278=0,$Z$57,N4278=1,$Z$56)</f>
        <v>1.3808391035450977E-4</v>
      </c>
      <c r="R4278" t="str" cm="1">
        <f t="array" ref="R4278">_xlfn.IFS(AND(O4278&gt;P4278,O4278&gt;Q4278),"Low",AND(P4278&gt;O4278,P4278&gt;Q4278),"Medium",AND(Q4278&gt;O4278,Q4278&gt;P4278),"High")</f>
        <v>Medium</v>
      </c>
      <c r="S4278" t="str">
        <f t="shared" si="134"/>
        <v>T</v>
      </c>
    </row>
    <row r="4279" spans="1:19" x14ac:dyDescent="0.3">
      <c r="A4279" t="s">
        <v>18</v>
      </c>
      <c r="B4279">
        <v>0</v>
      </c>
      <c r="C4279" t="s">
        <v>16</v>
      </c>
      <c r="D4279" t="str">
        <f t="shared" si="133"/>
        <v>Medium</v>
      </c>
      <c r="E4279">
        <v>1</v>
      </c>
      <c r="F4279">
        <v>1</v>
      </c>
      <c r="G4279">
        <v>0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1</v>
      </c>
      <c r="O4279" cm="1">
        <f t="array" ref="O4279">$U$2*_xlfn.IFS(C4279="data_analyst",$V$5,C4279="data_engineer",$V$6,C4279="data_scientist",$V$7)*_xlfn.IFS(E4279=0,$V$12,E4279=1,$V$11)*_xlfn.IFS(F4279=0,$V$17,F4279=1,$V$16)*_xlfn.IFS(G4279=0,$V$22,G4279=1,$V$21)*_xlfn.IFS(H4279=0,$V$27,H4279=1,$V$26)*_xlfn.IFS(I4279=0,$V$32,I4279=1,$V$31)*_xlfn.IFS(J4279=0,$V$37,J4279=1,$V$36)*_xlfn.IFS(K4279=0,$V$42,K4279=1,$V$41)*_xlfn.IFS(L4279=0,$V$47,L4279=1,$V$46)*_xlfn.IFS(M4279=0,$V$52,M4279=1,$V$51)*_xlfn.IFS(N4279=0,$V$57,N4279=1,$V$56)</f>
        <v>3.879998987241134E-5</v>
      </c>
      <c r="P4279" cm="1">
        <f t="array" ref="P4279">$V$2*_xlfn.IFS(C4279="data_analyst",$X$5,C4279="data_engineer",$X$6,C4279="data_scientist",$X$7)*_xlfn.IFS(E4279=0,$X$12,E4279=1,$X$11)*_xlfn.IFS(F4279=0,$X$17,F4279=1,$X$16)*_xlfn.IFS(G4279=0,$X$22,G4279=1,$X$21)*_xlfn.IFS(H4279=0,$X$27,H4279=1,$X$26)*_xlfn.IFS(I4279=0,$X$32,I4279=1,$X$31)*_xlfn.IFS(J4279=0,$X$37,J4279=1,$X$36)*_xlfn.IFS(K4279=0,$X$42,K4279=1,$X$41)*_xlfn.IFS(L4279=0,$X$47,L4279=1,$X$46)*_xlfn.IFS(M4279=0,$X$52,M4279=1,$X$51)*_xlfn.IFS(N4279=0,$X$57,N4279=1,$X$56)</f>
        <v>1.3531172714127794E-3</v>
      </c>
      <c r="Q4279" cm="1">
        <f t="array" ref="Q4279">$W$2*_xlfn.IFS(C4279="data_analyst",$Z$5,C4279="data_engineer",$Z$6,C4279="data_scientist",$Z$7)*_xlfn.IFS(E4279=0,$Z$12,E4279=1,$Z$11)*_xlfn.IFS(F4279=0,$Z$17,F4279=1,$Z$16)*_xlfn.IFS(G4279=0,$Z$22,G4279=1,$Z$21)*_xlfn.IFS(H4279=0,$Z$27,H4279=1,$Z$26)*_xlfn.IFS(I4279=0,$Z$32,I4279=1,$Z$31)*_xlfn.IFS(J4279=0,$Z$37,J4279=1,$Z$36)*_xlfn.IFS(K4279=0,$Z$42,K4279=1,$Z$41)*_xlfn.IFS(L4279=0,$Z$47,L4279=1,$Z$46)*_xlfn.IFS(M4279=0,$Z$52,M4279=1,$Z$51)*_xlfn.IFS(N4279=0,$Z$57,N4279=1,$Z$56)</f>
        <v>7.4352874806274467E-5</v>
      </c>
      <c r="R4279" t="str" cm="1">
        <f t="array" ref="R4279">_xlfn.IFS(AND(O4279&gt;P4279,O4279&gt;Q4279),"Low",AND(P4279&gt;O4279,P4279&gt;Q4279),"Medium",AND(Q4279&gt;O4279,Q4279&gt;P4279),"High")</f>
        <v>Medium</v>
      </c>
      <c r="S4279" t="str">
        <f t="shared" si="134"/>
        <v>T</v>
      </c>
    </row>
    <row r="4280" spans="1:19" x14ac:dyDescent="0.3">
      <c r="A4280" t="s">
        <v>18</v>
      </c>
      <c r="B4280">
        <v>2</v>
      </c>
      <c r="C4280" t="s">
        <v>16</v>
      </c>
      <c r="D4280" t="str">
        <f t="shared" si="133"/>
        <v>Medium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</v>
      </c>
      <c r="O4280" cm="1">
        <f t="array" ref="O4280">$U$2*_xlfn.IFS(C4280="data_analyst",$V$5,C4280="data_engineer",$V$6,C4280="data_scientist",$V$7)*_xlfn.IFS(E4280=0,$V$12,E4280=1,$V$11)*_xlfn.IFS(F4280=0,$V$17,F4280=1,$V$16)*_xlfn.IFS(G4280=0,$V$22,G4280=1,$V$21)*_xlfn.IFS(H4280=0,$V$27,H4280=1,$V$26)*_xlfn.IFS(I4280=0,$V$32,I4280=1,$V$31)*_xlfn.IFS(J4280=0,$V$37,J4280=1,$V$36)*_xlfn.IFS(K4280=0,$V$42,K4280=1,$V$41)*_xlfn.IFS(L4280=0,$V$47,L4280=1,$V$46)*_xlfn.IFS(M4280=0,$V$52,M4280=1,$V$51)*_xlfn.IFS(N4280=0,$V$57,N4280=1,$V$56)</f>
        <v>9.8158665471625626E-4</v>
      </c>
      <c r="P4280" cm="1">
        <f t="array" ref="P4280">$V$2*_xlfn.IFS(C4280="data_analyst",$X$5,C4280="data_engineer",$X$6,C4280="data_scientist",$X$7)*_xlfn.IFS(E4280=0,$X$12,E4280=1,$X$11)*_xlfn.IFS(F4280=0,$X$17,F4280=1,$X$16)*_xlfn.IFS(G4280=0,$X$22,G4280=1,$X$21)*_xlfn.IFS(H4280=0,$X$27,H4280=1,$X$26)*_xlfn.IFS(I4280=0,$X$32,I4280=1,$X$31)*_xlfn.IFS(J4280=0,$X$37,J4280=1,$X$36)*_xlfn.IFS(K4280=0,$X$42,K4280=1,$X$41)*_xlfn.IFS(L4280=0,$X$47,L4280=1,$X$46)*_xlfn.IFS(M4280=0,$X$52,M4280=1,$X$51)*_xlfn.IFS(N4280=0,$X$57,N4280=1,$X$56)</f>
        <v>2.3857500505018192E-3</v>
      </c>
      <c r="Q4280" cm="1">
        <f t="array" ref="Q4280">$W$2*_xlfn.IFS(C4280="data_analyst",$Z$5,C4280="data_engineer",$Z$6,C4280="data_scientist",$Z$7)*_xlfn.IFS(E4280=0,$Z$12,E4280=1,$Z$11)*_xlfn.IFS(F4280=0,$Z$17,F4280=1,$Z$16)*_xlfn.IFS(G4280=0,$Z$22,G4280=1,$Z$21)*_xlfn.IFS(H4280=0,$Z$27,H4280=1,$Z$26)*_xlfn.IFS(I4280=0,$Z$32,I4280=1,$Z$31)*_xlfn.IFS(J4280=0,$Z$37,J4280=1,$Z$36)*_xlfn.IFS(K4280=0,$Z$42,K4280=1,$Z$41)*_xlfn.IFS(L4280=0,$Z$47,L4280=1,$Z$46)*_xlfn.IFS(M4280=0,$Z$52,M4280=1,$Z$51)*_xlfn.IFS(N4280=0,$Z$57,N4280=1,$Z$56)</f>
        <v>4.1294471420828951E-4</v>
      </c>
      <c r="R4280" t="str" cm="1">
        <f t="array" ref="R4280">_xlfn.IFS(AND(O4280&gt;P4280,O4280&gt;Q4280),"Low",AND(P4280&gt;O4280,P4280&gt;Q4280),"Medium",AND(Q4280&gt;O4280,Q4280&gt;P4280),"High")</f>
        <v>Medium</v>
      </c>
      <c r="S4280" t="str">
        <f t="shared" si="134"/>
        <v>T</v>
      </c>
    </row>
    <row r="4281" spans="1:19" x14ac:dyDescent="0.3">
      <c r="A4281" t="s">
        <v>18</v>
      </c>
      <c r="B4281">
        <v>6</v>
      </c>
      <c r="C4281" t="s">
        <v>16</v>
      </c>
      <c r="D4281" t="str">
        <f t="shared" si="133"/>
        <v>Medium</v>
      </c>
      <c r="E4281">
        <v>1</v>
      </c>
      <c r="F4281">
        <v>0</v>
      </c>
      <c r="G4281">
        <v>0</v>
      </c>
      <c r="H4281">
        <v>0</v>
      </c>
      <c r="I4281">
        <v>1</v>
      </c>
      <c r="J4281">
        <v>1</v>
      </c>
      <c r="K4281">
        <v>0</v>
      </c>
      <c r="L4281">
        <v>1</v>
      </c>
      <c r="M4281">
        <v>1</v>
      </c>
      <c r="N4281">
        <v>1</v>
      </c>
      <c r="O4281" cm="1">
        <f t="array" ref="O4281">$U$2*_xlfn.IFS(C4281="data_analyst",$V$5,C4281="data_engineer",$V$6,C4281="data_scientist",$V$7)*_xlfn.IFS(E4281=0,$V$12,E4281=1,$V$11)*_xlfn.IFS(F4281=0,$V$17,F4281=1,$V$16)*_xlfn.IFS(G4281=0,$V$22,G4281=1,$V$21)*_xlfn.IFS(H4281=0,$V$27,H4281=1,$V$26)*_xlfn.IFS(I4281=0,$V$32,I4281=1,$V$31)*_xlfn.IFS(J4281=0,$V$37,J4281=1,$V$36)*_xlfn.IFS(K4281=0,$V$42,K4281=1,$V$41)*_xlfn.IFS(L4281=0,$V$47,L4281=1,$V$46)*_xlfn.IFS(M4281=0,$V$52,M4281=1,$V$51)*_xlfn.IFS(N4281=0,$V$57,N4281=1,$V$56)</f>
        <v>9.1870107465440203E-8</v>
      </c>
      <c r="P4281" cm="1">
        <f t="array" ref="P4281">$V$2*_xlfn.IFS(C4281="data_analyst",$X$5,C4281="data_engineer",$X$6,C4281="data_scientist",$X$7)*_xlfn.IFS(E4281=0,$X$12,E4281=1,$X$11)*_xlfn.IFS(F4281=0,$X$17,F4281=1,$X$16)*_xlfn.IFS(G4281=0,$X$22,G4281=1,$X$21)*_xlfn.IFS(H4281=0,$X$27,H4281=1,$X$26)*_xlfn.IFS(I4281=0,$X$32,I4281=1,$X$31)*_xlfn.IFS(J4281=0,$X$37,J4281=1,$X$36)*_xlfn.IFS(K4281=0,$X$42,K4281=1,$X$41)*_xlfn.IFS(L4281=0,$X$47,L4281=1,$X$46)*_xlfn.IFS(M4281=0,$X$52,M4281=1,$X$51)*_xlfn.IFS(N4281=0,$X$57,N4281=1,$X$56)</f>
        <v>1.4528609053880286E-4</v>
      </c>
      <c r="Q4281" cm="1">
        <f t="array" ref="Q4281">$W$2*_xlfn.IFS(C4281="data_analyst",$Z$5,C4281="data_engineer",$Z$6,C4281="data_scientist",$Z$7)*_xlfn.IFS(E4281=0,$Z$12,E4281=1,$Z$11)*_xlfn.IFS(F4281=0,$Z$17,F4281=1,$Z$16)*_xlfn.IFS(G4281=0,$Z$22,G4281=1,$Z$21)*_xlfn.IFS(H4281=0,$Z$27,H4281=1,$Z$26)*_xlfn.IFS(I4281=0,$Z$32,I4281=1,$Z$31)*_xlfn.IFS(J4281=0,$Z$37,J4281=1,$Z$36)*_xlfn.IFS(K4281=0,$Z$42,K4281=1,$Z$41)*_xlfn.IFS(L4281=0,$Z$47,L4281=1,$Z$46)*_xlfn.IFS(M4281=0,$Z$52,M4281=1,$Z$51)*_xlfn.IFS(N4281=0,$Z$57,N4281=1,$Z$56)</f>
        <v>6.7569373317897816E-6</v>
      </c>
      <c r="R4281" t="str" cm="1">
        <f t="array" ref="R4281">_xlfn.IFS(AND(O4281&gt;P4281,O4281&gt;Q4281),"Low",AND(P4281&gt;O4281,P4281&gt;Q4281),"Medium",AND(Q4281&gt;O4281,Q4281&gt;P4281),"High")</f>
        <v>Medium</v>
      </c>
      <c r="S4281" t="str">
        <f t="shared" si="134"/>
        <v>T</v>
      </c>
    </row>
    <row r="4282" spans="1:19" x14ac:dyDescent="0.3">
      <c r="A4282" t="s">
        <v>18</v>
      </c>
      <c r="B4282">
        <v>1</v>
      </c>
      <c r="C4282" t="s">
        <v>16</v>
      </c>
      <c r="D4282" t="str">
        <f t="shared" si="133"/>
        <v>Medium</v>
      </c>
      <c r="E4282">
        <v>1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</v>
      </c>
      <c r="N4282">
        <v>1</v>
      </c>
      <c r="O4282" cm="1">
        <f t="array" ref="O4282">$U$2*_xlfn.IFS(C4282="data_analyst",$V$5,C4282="data_engineer",$V$6,C4282="data_scientist",$V$7)*_xlfn.IFS(E4282=0,$V$12,E4282=1,$V$11)*_xlfn.IFS(F4282=0,$V$17,F4282=1,$V$16)*_xlfn.IFS(G4282=0,$V$22,G4282=1,$V$21)*_xlfn.IFS(H4282=0,$V$27,H4282=1,$V$26)*_xlfn.IFS(I4282=0,$V$32,I4282=1,$V$31)*_xlfn.IFS(J4282=0,$V$37,J4282=1,$V$36)*_xlfn.IFS(K4282=0,$V$42,K4282=1,$V$41)*_xlfn.IFS(L4282=0,$V$47,L4282=1,$V$46)*_xlfn.IFS(M4282=0,$V$52,M4282=1,$V$51)*_xlfn.IFS(N4282=0,$V$57,N4282=1,$V$56)</f>
        <v>1.5132983692381073E-5</v>
      </c>
      <c r="P4282" cm="1">
        <f t="array" ref="P4282">$V$2*_xlfn.IFS(C4282="data_analyst",$X$5,C4282="data_engineer",$X$6,C4282="data_scientist",$X$7)*_xlfn.IFS(E4282=0,$X$12,E4282=1,$X$11)*_xlfn.IFS(F4282=0,$X$17,F4282=1,$X$16)*_xlfn.IFS(G4282=0,$X$22,G4282=1,$X$21)*_xlfn.IFS(H4282=0,$X$27,H4282=1,$X$26)*_xlfn.IFS(I4282=0,$X$32,I4282=1,$X$31)*_xlfn.IFS(J4282=0,$X$37,J4282=1,$X$36)*_xlfn.IFS(K4282=0,$X$42,K4282=1,$X$41)*_xlfn.IFS(L4282=0,$X$47,L4282=1,$X$46)*_xlfn.IFS(M4282=0,$X$52,M4282=1,$X$51)*_xlfn.IFS(N4282=0,$X$57,N4282=1,$X$56)</f>
        <v>1.5168918558620189E-3</v>
      </c>
      <c r="Q4282" cm="1">
        <f t="array" ref="Q4282">$W$2*_xlfn.IFS(C4282="data_analyst",$Z$5,C4282="data_engineer",$Z$6,C4282="data_scientist",$Z$7)*_xlfn.IFS(E4282=0,$Z$12,E4282=1,$Z$11)*_xlfn.IFS(F4282=0,$Z$17,F4282=1,$Z$16)*_xlfn.IFS(G4282=0,$Z$22,G4282=1,$Z$21)*_xlfn.IFS(H4282=0,$Z$27,H4282=1,$Z$26)*_xlfn.IFS(I4282=0,$Z$32,I4282=1,$Z$31)*_xlfn.IFS(J4282=0,$Z$37,J4282=1,$Z$36)*_xlfn.IFS(K4282=0,$Z$42,K4282=1,$Z$41)*_xlfn.IFS(L4282=0,$Z$47,L4282=1,$Z$46)*_xlfn.IFS(M4282=0,$Z$52,M4282=1,$Z$51)*_xlfn.IFS(N4282=0,$Z$57,N4282=1,$Z$56)</f>
        <v>8.8944006754517323E-5</v>
      </c>
      <c r="R4282" t="str" cm="1">
        <f t="array" ref="R4282">_xlfn.IFS(AND(O4282&gt;P4282,O4282&gt;Q4282),"Low",AND(P4282&gt;O4282,P4282&gt;Q4282),"Medium",AND(Q4282&gt;O4282,Q4282&gt;P4282),"High")</f>
        <v>Medium</v>
      </c>
      <c r="S4282" t="str">
        <f t="shared" si="134"/>
        <v>T</v>
      </c>
    </row>
    <row r="4283" spans="1:19" x14ac:dyDescent="0.3">
      <c r="A4283" t="s">
        <v>18</v>
      </c>
      <c r="B4283">
        <v>3</v>
      </c>
      <c r="C4283" t="s">
        <v>16</v>
      </c>
      <c r="D4283" t="str">
        <f t="shared" si="133"/>
        <v>Medium</v>
      </c>
      <c r="E4283">
        <v>1</v>
      </c>
      <c r="F4283">
        <v>0</v>
      </c>
      <c r="G4283">
        <v>1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1</v>
      </c>
      <c r="N4283">
        <v>1</v>
      </c>
      <c r="O4283" cm="1">
        <f t="array" ref="O4283">$U$2*_xlfn.IFS(C4283="data_analyst",$V$5,C4283="data_engineer",$V$6,C4283="data_scientist",$V$7)*_xlfn.IFS(E4283=0,$V$12,E4283=1,$V$11)*_xlfn.IFS(F4283=0,$V$17,F4283=1,$V$16)*_xlfn.IFS(G4283=0,$V$22,G4283=1,$V$21)*_xlfn.IFS(H4283=0,$V$27,H4283=1,$V$26)*_xlfn.IFS(I4283=0,$V$32,I4283=1,$V$31)*_xlfn.IFS(J4283=0,$V$37,J4283=1,$V$36)*_xlfn.IFS(K4283=0,$V$42,K4283=1,$V$41)*_xlfn.IFS(L4283=0,$V$47,L4283=1,$V$46)*_xlfn.IFS(M4283=0,$V$52,M4283=1,$V$51)*_xlfn.IFS(N4283=0,$V$57,N4283=1,$V$56)</f>
        <v>4.8680077630695443E-8</v>
      </c>
      <c r="P4283" cm="1">
        <f t="array" ref="P4283">$V$2*_xlfn.IFS(C4283="data_analyst",$X$5,C4283="data_engineer",$X$6,C4283="data_scientist",$X$7)*_xlfn.IFS(E4283=0,$X$12,E4283=1,$X$11)*_xlfn.IFS(F4283=0,$X$17,F4283=1,$X$16)*_xlfn.IFS(G4283=0,$X$22,G4283=1,$X$21)*_xlfn.IFS(H4283=0,$X$27,H4283=1,$X$26)*_xlfn.IFS(I4283=0,$X$32,I4283=1,$X$31)*_xlfn.IFS(J4283=0,$X$37,J4283=1,$X$36)*_xlfn.IFS(K4283=0,$X$42,K4283=1,$X$41)*_xlfn.IFS(L4283=0,$X$47,L4283=1,$X$46)*_xlfn.IFS(M4283=0,$X$52,M4283=1,$X$51)*_xlfn.IFS(N4283=0,$X$57,N4283=1,$X$56)</f>
        <v>6.8271871274156511E-4</v>
      </c>
      <c r="Q4283" cm="1">
        <f t="array" ref="Q4283">$W$2*_xlfn.IFS(C4283="data_analyst",$Z$5,C4283="data_engineer",$Z$6,C4283="data_scientist",$Z$7)*_xlfn.IFS(E4283=0,$Z$12,E4283=1,$Z$11)*_xlfn.IFS(F4283=0,$Z$17,F4283=1,$Z$16)*_xlfn.IFS(G4283=0,$Z$22,G4283=1,$Z$21)*_xlfn.IFS(H4283=0,$Z$27,H4283=1,$Z$26)*_xlfn.IFS(I4283=0,$Z$32,I4283=1,$Z$31)*_xlfn.IFS(J4283=0,$Z$37,J4283=1,$Z$36)*_xlfn.IFS(K4283=0,$Z$42,K4283=1,$Z$41)*_xlfn.IFS(L4283=0,$Z$47,L4283=1,$Z$46)*_xlfn.IFS(M4283=0,$Z$52,M4283=1,$Z$51)*_xlfn.IFS(N4283=0,$Z$57,N4283=1,$Z$56)</f>
        <v>1.6450755990394431E-5</v>
      </c>
      <c r="R4283" t="str" cm="1">
        <f t="array" ref="R4283">_xlfn.IFS(AND(O4283&gt;P4283,O4283&gt;Q4283),"Low",AND(P4283&gt;O4283,P4283&gt;Q4283),"Medium",AND(Q4283&gt;O4283,Q4283&gt;P4283),"High")</f>
        <v>Medium</v>
      </c>
      <c r="S4283" t="str">
        <f t="shared" si="134"/>
        <v>T</v>
      </c>
    </row>
    <row r="4284" spans="1:19" x14ac:dyDescent="0.3">
      <c r="A4284" t="s">
        <v>18</v>
      </c>
      <c r="B4284">
        <v>5</v>
      </c>
      <c r="C4284" t="s">
        <v>16</v>
      </c>
      <c r="D4284" t="str">
        <f t="shared" si="133"/>
        <v>Medium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</v>
      </c>
      <c r="O4284" cm="1">
        <f t="array" ref="O4284">$U$2*_xlfn.IFS(C4284="data_analyst",$V$5,C4284="data_engineer",$V$6,C4284="data_scientist",$V$7)*_xlfn.IFS(E4284=0,$V$12,E4284=1,$V$11)*_xlfn.IFS(F4284=0,$V$17,F4284=1,$V$16)*_xlfn.IFS(G4284=0,$V$22,G4284=1,$V$21)*_xlfn.IFS(H4284=0,$V$27,H4284=1,$V$26)*_xlfn.IFS(I4284=0,$V$32,I4284=1,$V$31)*_xlfn.IFS(J4284=0,$V$37,J4284=1,$V$36)*_xlfn.IFS(K4284=0,$V$42,K4284=1,$V$41)*_xlfn.IFS(L4284=0,$V$47,L4284=1,$V$46)*_xlfn.IFS(M4284=0,$V$52,M4284=1,$V$51)*_xlfn.IFS(N4284=0,$V$57,N4284=1,$V$56)</f>
        <v>2.0920506939546106E-3</v>
      </c>
      <c r="P4284" cm="1">
        <f t="array" ref="P4284">$V$2*_xlfn.IFS(C4284="data_analyst",$X$5,C4284="data_engineer",$X$6,C4284="data_scientist",$X$7)*_xlfn.IFS(E4284=0,$X$12,E4284=1,$X$11)*_xlfn.IFS(F4284=0,$X$17,F4284=1,$X$16)*_xlfn.IFS(G4284=0,$X$22,G4284=1,$X$21)*_xlfn.IFS(H4284=0,$X$27,H4284=1,$X$26)*_xlfn.IFS(I4284=0,$X$32,I4284=1,$X$31)*_xlfn.IFS(J4284=0,$X$37,J4284=1,$X$36)*_xlfn.IFS(K4284=0,$X$42,K4284=1,$X$41)*_xlfn.IFS(L4284=0,$X$47,L4284=1,$X$46)*_xlfn.IFS(M4284=0,$X$52,M4284=1,$X$51)*_xlfn.IFS(N4284=0,$X$57,N4284=1,$X$56)</f>
        <v>9.1482141793706887E-4</v>
      </c>
      <c r="Q4284" cm="1">
        <f t="array" ref="Q4284">$W$2*_xlfn.IFS(C4284="data_analyst",$Z$5,C4284="data_engineer",$Z$6,C4284="data_scientist",$Z$7)*_xlfn.IFS(E4284=0,$Z$12,E4284=1,$Z$11)*_xlfn.IFS(F4284=0,$Z$17,F4284=1,$Z$16)*_xlfn.IFS(G4284=0,$Z$22,G4284=1,$Z$21)*_xlfn.IFS(H4284=0,$Z$27,H4284=1,$Z$26)*_xlfn.IFS(I4284=0,$Z$32,I4284=1,$Z$31)*_xlfn.IFS(J4284=0,$Z$37,J4284=1,$Z$36)*_xlfn.IFS(K4284=0,$Z$42,K4284=1,$Z$41)*_xlfn.IFS(L4284=0,$Z$47,L4284=1,$Z$46)*_xlfn.IFS(M4284=0,$Z$52,M4284=1,$Z$51)*_xlfn.IFS(N4284=0,$Z$57,N4284=1,$Z$56)</f>
        <v>3.1077282615675386E-4</v>
      </c>
      <c r="R4284" t="str" cm="1">
        <f t="array" ref="R4284">_xlfn.IFS(AND(O4284&gt;P4284,O4284&gt;Q4284),"Low",AND(P4284&gt;O4284,P4284&gt;Q4284),"Medium",AND(Q4284&gt;O4284,Q4284&gt;P4284),"High")</f>
        <v>Low</v>
      </c>
      <c r="S4284" t="str">
        <f t="shared" si="134"/>
        <v>F</v>
      </c>
    </row>
    <row r="4285" spans="1:19" x14ac:dyDescent="0.3">
      <c r="A4285" t="s">
        <v>18</v>
      </c>
      <c r="B4285">
        <v>2</v>
      </c>
      <c r="C4285" t="s">
        <v>16</v>
      </c>
      <c r="D4285" t="str">
        <f t="shared" si="133"/>
        <v>Medium</v>
      </c>
      <c r="E4285">
        <v>1</v>
      </c>
      <c r="F4285">
        <v>0</v>
      </c>
      <c r="G4285">
        <v>0</v>
      </c>
      <c r="H4285">
        <v>0</v>
      </c>
      <c r="I4285">
        <v>1</v>
      </c>
      <c r="J4285">
        <v>0</v>
      </c>
      <c r="K4285">
        <v>0</v>
      </c>
      <c r="L4285">
        <v>1</v>
      </c>
      <c r="M4285">
        <v>0</v>
      </c>
      <c r="N4285">
        <v>1</v>
      </c>
      <c r="O4285" cm="1">
        <f t="array" ref="O4285">$U$2*_xlfn.IFS(C4285="data_analyst",$V$5,C4285="data_engineer",$V$6,C4285="data_scientist",$V$7)*_xlfn.IFS(E4285=0,$V$12,E4285=1,$V$11)*_xlfn.IFS(F4285=0,$V$17,F4285=1,$V$16)*_xlfn.IFS(G4285=0,$V$22,G4285=1,$V$21)*_xlfn.IFS(H4285=0,$V$27,H4285=1,$V$26)*_xlfn.IFS(I4285=0,$V$32,I4285=1,$V$31)*_xlfn.IFS(J4285=0,$V$37,J4285=1,$V$36)*_xlfn.IFS(K4285=0,$V$42,K4285=1,$V$41)*_xlfn.IFS(L4285=0,$V$47,L4285=1,$V$46)*_xlfn.IFS(M4285=0,$V$52,M4285=1,$V$51)*_xlfn.IFS(N4285=0,$V$57,N4285=1,$V$56)</f>
        <v>3.1575871304810454E-6</v>
      </c>
      <c r="P4285" cm="1">
        <f t="array" ref="P4285">$V$2*_xlfn.IFS(C4285="data_analyst",$X$5,C4285="data_engineer",$X$6,C4285="data_scientist",$X$7)*_xlfn.IFS(E4285=0,$X$12,E4285=1,$X$11)*_xlfn.IFS(F4285=0,$X$17,F4285=1,$X$16)*_xlfn.IFS(G4285=0,$X$22,G4285=1,$X$21)*_xlfn.IFS(H4285=0,$X$27,H4285=1,$X$26)*_xlfn.IFS(I4285=0,$X$32,I4285=1,$X$31)*_xlfn.IFS(J4285=0,$X$37,J4285=1,$X$36)*_xlfn.IFS(K4285=0,$X$42,K4285=1,$X$41)*_xlfn.IFS(L4285=0,$X$47,L4285=1,$X$46)*_xlfn.IFS(M4285=0,$X$52,M4285=1,$X$51)*_xlfn.IFS(N4285=0,$X$57,N4285=1,$X$56)</f>
        <v>1.0737721328697583E-3</v>
      </c>
      <c r="Q4285" cm="1">
        <f t="array" ref="Q4285">$W$2*_xlfn.IFS(C4285="data_analyst",$Z$5,C4285="data_engineer",$Z$6,C4285="data_scientist",$Z$7)*_xlfn.IFS(E4285=0,$Z$12,E4285=1,$Z$11)*_xlfn.IFS(F4285=0,$Z$17,F4285=1,$Z$16)*_xlfn.IFS(G4285=0,$Z$22,G4285=1,$Z$21)*_xlfn.IFS(H4285=0,$Z$27,H4285=1,$Z$26)*_xlfn.IFS(I4285=0,$Z$32,I4285=1,$Z$31)*_xlfn.IFS(J4285=0,$Z$37,J4285=1,$Z$36)*_xlfn.IFS(K4285=0,$Z$42,K4285=1,$Z$41)*_xlfn.IFS(L4285=0,$Z$47,L4285=1,$Z$46)*_xlfn.IFS(M4285=0,$Z$52,M4285=1,$Z$51)*_xlfn.IFS(N4285=0,$Z$57,N4285=1,$Z$56)</f>
        <v>7.6376733844618646E-5</v>
      </c>
      <c r="R4285" t="str" cm="1">
        <f t="array" ref="R4285">_xlfn.IFS(AND(O4285&gt;P4285,O4285&gt;Q4285),"Low",AND(P4285&gt;O4285,P4285&gt;Q4285),"Medium",AND(Q4285&gt;O4285,Q4285&gt;P4285),"High")</f>
        <v>Medium</v>
      </c>
      <c r="S4285" t="str">
        <f t="shared" si="134"/>
        <v>T</v>
      </c>
    </row>
    <row r="4286" spans="1:19" x14ac:dyDescent="0.3">
      <c r="A4286" t="s">
        <v>18</v>
      </c>
      <c r="B4286">
        <v>5</v>
      </c>
      <c r="C4286" t="s">
        <v>16</v>
      </c>
      <c r="D4286" t="str">
        <f t="shared" si="133"/>
        <v>Medium</v>
      </c>
      <c r="E4286">
        <v>1</v>
      </c>
      <c r="F4286">
        <v>0</v>
      </c>
      <c r="G4286">
        <v>0</v>
      </c>
      <c r="H4286">
        <v>1</v>
      </c>
      <c r="I4286">
        <v>1</v>
      </c>
      <c r="J4286">
        <v>0</v>
      </c>
      <c r="K4286">
        <v>0</v>
      </c>
      <c r="L4286">
        <v>1</v>
      </c>
      <c r="M4286">
        <v>1</v>
      </c>
      <c r="N4286">
        <v>1</v>
      </c>
      <c r="O4286" cm="1">
        <f t="array" ref="O4286">$U$2*_xlfn.IFS(C4286="data_analyst",$V$5,C4286="data_engineer",$V$6,C4286="data_scientist",$V$7)*_xlfn.IFS(E4286=0,$V$12,E4286=1,$V$11)*_xlfn.IFS(F4286=0,$V$17,F4286=1,$V$16)*_xlfn.IFS(G4286=0,$V$22,G4286=1,$V$21)*_xlfn.IFS(H4286=0,$V$27,H4286=1,$V$26)*_xlfn.IFS(I4286=0,$V$32,I4286=1,$V$31)*_xlfn.IFS(J4286=0,$V$37,J4286=1,$V$36)*_xlfn.IFS(K4286=0,$V$42,K4286=1,$V$41)*_xlfn.IFS(L4286=0,$V$47,L4286=1,$V$46)*_xlfn.IFS(M4286=0,$V$52,M4286=1,$V$51)*_xlfn.IFS(N4286=0,$V$57,N4286=1,$V$56)</f>
        <v>9.5795227974761368E-8</v>
      </c>
      <c r="P4286" cm="1">
        <f t="array" ref="P4286">$V$2*_xlfn.IFS(C4286="data_analyst",$X$5,C4286="data_engineer",$X$6,C4286="data_scientist",$X$7)*_xlfn.IFS(E4286=0,$X$12,E4286=1,$X$11)*_xlfn.IFS(F4286=0,$X$17,F4286=1,$X$16)*_xlfn.IFS(G4286=0,$X$22,G4286=1,$X$21)*_xlfn.IFS(H4286=0,$X$27,H4286=1,$X$26)*_xlfn.IFS(I4286=0,$X$32,I4286=1,$X$31)*_xlfn.IFS(J4286=0,$X$37,J4286=1,$X$36)*_xlfn.IFS(K4286=0,$X$42,K4286=1,$X$41)*_xlfn.IFS(L4286=0,$X$47,L4286=1,$X$46)*_xlfn.IFS(M4286=0,$X$52,M4286=1,$X$51)*_xlfn.IFS(N4286=0,$X$57,N4286=1,$X$56)</f>
        <v>5.2500644552310317E-4</v>
      </c>
      <c r="Q4286" cm="1">
        <f t="array" ref="Q4286">$W$2*_xlfn.IFS(C4286="data_analyst",$Z$5,C4286="data_engineer",$Z$6,C4286="data_scientist",$Z$7)*_xlfn.IFS(E4286=0,$Z$12,E4286=1,$Z$11)*_xlfn.IFS(F4286=0,$Z$17,F4286=1,$Z$16)*_xlfn.IFS(G4286=0,$Z$22,G4286=1,$Z$21)*_xlfn.IFS(H4286=0,$Z$27,H4286=1,$Z$26)*_xlfn.IFS(I4286=0,$Z$32,I4286=1,$Z$31)*_xlfn.IFS(J4286=0,$Z$37,J4286=1,$Z$36)*_xlfn.IFS(K4286=0,$Z$42,K4286=1,$Z$41)*_xlfn.IFS(L4286=0,$Z$47,L4286=1,$Z$46)*_xlfn.IFS(M4286=0,$Z$52,M4286=1,$Z$51)*_xlfn.IFS(N4286=0,$Z$57,N4286=1,$Z$56)</f>
        <v>1.2966203439474762E-5</v>
      </c>
      <c r="R4286" t="str" cm="1">
        <f t="array" ref="R4286">_xlfn.IFS(AND(O4286&gt;P4286,O4286&gt;Q4286),"Low",AND(P4286&gt;O4286,P4286&gt;Q4286),"Medium",AND(Q4286&gt;O4286,Q4286&gt;P4286),"High")</f>
        <v>Medium</v>
      </c>
      <c r="S4286" t="str">
        <f t="shared" si="134"/>
        <v>T</v>
      </c>
    </row>
    <row r="4287" spans="1:19" x14ac:dyDescent="0.3">
      <c r="A4287" t="s">
        <v>18</v>
      </c>
      <c r="B4287">
        <v>6</v>
      </c>
      <c r="C4287" t="s">
        <v>16</v>
      </c>
      <c r="D4287" t="str">
        <f t="shared" si="133"/>
        <v>Medium</v>
      </c>
      <c r="E4287">
        <v>0</v>
      </c>
      <c r="F4287">
        <v>1</v>
      </c>
      <c r="G4287">
        <v>0</v>
      </c>
      <c r="H4287">
        <v>0</v>
      </c>
      <c r="I4287">
        <v>0</v>
      </c>
      <c r="J4287">
        <v>1</v>
      </c>
      <c r="K4287">
        <v>0</v>
      </c>
      <c r="L4287">
        <v>0</v>
      </c>
      <c r="M4287">
        <v>1</v>
      </c>
      <c r="N4287">
        <v>1</v>
      </c>
      <c r="O4287" cm="1">
        <f t="array" ref="O4287">$U$2*_xlfn.IFS(C4287="data_analyst",$V$5,C4287="data_engineer",$V$6,C4287="data_scientist",$V$7)*_xlfn.IFS(E4287=0,$V$12,E4287=1,$V$11)*_xlfn.IFS(F4287=0,$V$17,F4287=1,$V$16)*_xlfn.IFS(G4287=0,$V$22,G4287=1,$V$21)*_xlfn.IFS(H4287=0,$V$27,H4287=1,$V$26)*_xlfn.IFS(I4287=0,$V$32,I4287=1,$V$31)*_xlfn.IFS(J4287=0,$V$37,J4287=1,$V$36)*_xlfn.IFS(K4287=0,$V$42,K4287=1,$V$41)*_xlfn.IFS(L4287=0,$V$47,L4287=1,$V$46)*_xlfn.IFS(M4287=0,$V$52,M4287=1,$V$51)*_xlfn.IFS(N4287=0,$V$57,N4287=1,$V$56)</f>
        <v>7.9305904022363249E-5</v>
      </c>
      <c r="P4287" cm="1">
        <f t="array" ref="P4287">$V$2*_xlfn.IFS(C4287="data_analyst",$X$5,C4287="data_engineer",$X$6,C4287="data_scientist",$X$7)*_xlfn.IFS(E4287=0,$X$12,E4287=1,$X$11)*_xlfn.IFS(F4287=0,$X$17,F4287=1,$X$16)*_xlfn.IFS(G4287=0,$X$22,G4287=1,$X$21)*_xlfn.IFS(H4287=0,$X$27,H4287=1,$X$26)*_xlfn.IFS(I4287=0,$X$32,I4287=1,$X$31)*_xlfn.IFS(J4287=0,$X$37,J4287=1,$X$36)*_xlfn.IFS(K4287=0,$X$42,K4287=1,$X$41)*_xlfn.IFS(L4287=0,$X$47,L4287=1,$X$46)*_xlfn.IFS(M4287=0,$X$52,M4287=1,$X$51)*_xlfn.IFS(N4287=0,$X$57,N4287=1,$X$56)</f>
        <v>1.4358405755763841E-4</v>
      </c>
      <c r="Q4287" cm="1">
        <f t="array" ref="Q4287">$W$2*_xlfn.IFS(C4287="data_analyst",$Z$5,C4287="data_engineer",$Z$6,C4287="data_scientist",$Z$7)*_xlfn.IFS(E4287=0,$Z$12,E4287=1,$Z$11)*_xlfn.IFS(F4287=0,$Z$17,F4287=1,$Z$16)*_xlfn.IFS(G4287=0,$Z$22,G4287=1,$Z$21)*_xlfn.IFS(H4287=0,$Z$27,H4287=1,$Z$26)*_xlfn.IFS(I4287=0,$Z$32,I4287=1,$Z$31)*_xlfn.IFS(J4287=0,$Z$37,J4287=1,$Z$36)*_xlfn.IFS(K4287=0,$Z$42,K4287=1,$Z$41)*_xlfn.IFS(L4287=0,$Z$47,L4287=1,$Z$46)*_xlfn.IFS(M4287=0,$Z$52,M4287=1,$Z$51)*_xlfn.IFS(N4287=0,$Z$57,N4287=1,$Z$56)</f>
        <v>2.9159894634243941E-5</v>
      </c>
      <c r="R4287" t="str" cm="1">
        <f t="array" ref="R4287">_xlfn.IFS(AND(O4287&gt;P4287,O4287&gt;Q4287),"Low",AND(P4287&gt;O4287,P4287&gt;Q4287),"Medium",AND(Q4287&gt;O4287,Q4287&gt;P4287),"High")</f>
        <v>Medium</v>
      </c>
      <c r="S4287" t="str">
        <f t="shared" si="134"/>
        <v>T</v>
      </c>
    </row>
    <row r="4288" spans="1:19" x14ac:dyDescent="0.3">
      <c r="A4288" t="s">
        <v>18</v>
      </c>
      <c r="B4288">
        <v>6</v>
      </c>
      <c r="C4288" t="s">
        <v>16</v>
      </c>
      <c r="D4288" t="str">
        <f t="shared" si="133"/>
        <v>Medium</v>
      </c>
      <c r="E4288">
        <v>1</v>
      </c>
      <c r="F4288">
        <v>1</v>
      </c>
      <c r="G4288">
        <v>1</v>
      </c>
      <c r="H4288">
        <v>0</v>
      </c>
      <c r="I4288">
        <v>1</v>
      </c>
      <c r="J4288">
        <v>0</v>
      </c>
      <c r="K4288">
        <v>0</v>
      </c>
      <c r="L4288">
        <v>1</v>
      </c>
      <c r="M4288">
        <v>1</v>
      </c>
      <c r="N4288">
        <v>1</v>
      </c>
      <c r="O4288" cm="1">
        <f t="array" ref="O4288">$U$2*_xlfn.IFS(C4288="data_analyst",$V$5,C4288="data_engineer",$V$6,C4288="data_scientist",$V$7)*_xlfn.IFS(E4288=0,$V$12,E4288=1,$V$11)*_xlfn.IFS(F4288=0,$V$17,F4288=1,$V$16)*_xlfn.IFS(G4288=0,$V$22,G4288=1,$V$21)*_xlfn.IFS(H4288=0,$V$27,H4288=1,$V$26)*_xlfn.IFS(I4288=0,$V$32,I4288=1,$V$31)*_xlfn.IFS(J4288=0,$V$37,J4288=1,$V$36)*_xlfn.IFS(K4288=0,$V$42,K4288=1,$V$41)*_xlfn.IFS(L4288=0,$V$47,L4288=1,$V$46)*_xlfn.IFS(M4288=0,$V$52,M4288=1,$V$51)*_xlfn.IFS(N4288=0,$V$57,N4288=1,$V$56)</f>
        <v>6.3425762521474893E-8</v>
      </c>
      <c r="P4288" cm="1">
        <f t="array" ref="P4288">$V$2*_xlfn.IFS(C4288="data_analyst",$X$5,C4288="data_engineer",$X$6,C4288="data_scientist",$X$7)*_xlfn.IFS(E4288=0,$X$12,E4288=1,$X$11)*_xlfn.IFS(F4288=0,$X$17,F4288=1,$X$16)*_xlfn.IFS(G4288=0,$X$22,G4288=1,$X$21)*_xlfn.IFS(H4288=0,$X$27,H4288=1,$X$26)*_xlfn.IFS(I4288=0,$X$32,I4288=1,$X$31)*_xlfn.IFS(J4288=0,$X$37,J4288=1,$X$36)*_xlfn.IFS(K4288=0,$X$42,K4288=1,$X$41)*_xlfn.IFS(L4288=0,$X$47,L4288=1,$X$46)*_xlfn.IFS(M4288=0,$X$52,M4288=1,$X$51)*_xlfn.IFS(N4288=0,$X$57,N4288=1,$X$56)</f>
        <v>7.919537067802156E-4</v>
      </c>
      <c r="Q4288" cm="1">
        <f t="array" ref="Q4288">$W$2*_xlfn.IFS(C4288="data_analyst",$Z$5,C4288="data_engineer",$Z$6,C4288="data_scientist",$Z$7)*_xlfn.IFS(E4288=0,$Z$12,E4288=1,$Z$11)*_xlfn.IFS(F4288=0,$Z$17,F4288=1,$Z$16)*_xlfn.IFS(G4288=0,$Z$22,G4288=1,$Z$21)*_xlfn.IFS(H4288=0,$Z$27,H4288=1,$Z$26)*_xlfn.IFS(I4288=0,$Z$32,I4288=1,$Z$31)*_xlfn.IFS(J4288=0,$Z$37,J4288=1,$Z$36)*_xlfn.IFS(K4288=0,$Z$42,K4288=1,$Z$41)*_xlfn.IFS(L4288=0,$Z$47,L4288=1,$Z$46)*_xlfn.IFS(M4288=0,$Z$52,M4288=1,$Z$51)*_xlfn.IFS(N4288=0,$Z$57,N4288=1,$Z$56)</f>
        <v>1.7447771504963787E-5</v>
      </c>
      <c r="R4288" t="str" cm="1">
        <f t="array" ref="R4288">_xlfn.IFS(AND(O4288&gt;P4288,O4288&gt;Q4288),"Low",AND(P4288&gt;O4288,P4288&gt;Q4288),"Medium",AND(Q4288&gt;O4288,Q4288&gt;P4288),"High")</f>
        <v>Medium</v>
      </c>
      <c r="S4288" t="str">
        <f t="shared" si="134"/>
        <v>T</v>
      </c>
    </row>
    <row r="4289" spans="1:19" x14ac:dyDescent="0.3">
      <c r="A4289" t="s">
        <v>18</v>
      </c>
      <c r="B4289">
        <v>0</v>
      </c>
      <c r="C4289" t="s">
        <v>16</v>
      </c>
      <c r="D4289" t="str">
        <f t="shared" si="133"/>
        <v>Medium</v>
      </c>
      <c r="E4289">
        <v>1</v>
      </c>
      <c r="F4289">
        <v>1</v>
      </c>
      <c r="G4289">
        <v>1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</v>
      </c>
      <c r="O4289" cm="1">
        <f t="array" ref="O4289">$U$2*_xlfn.IFS(C4289="data_analyst",$V$5,C4289="data_engineer",$V$6,C4289="data_scientist",$V$7)*_xlfn.IFS(E4289=0,$V$12,E4289=1,$V$11)*_xlfn.IFS(F4289=0,$V$17,F4289=1,$V$16)*_xlfn.IFS(G4289=0,$V$22,G4289=1,$V$21)*_xlfn.IFS(H4289=0,$V$27,H4289=1,$V$26)*_xlfn.IFS(I4289=0,$V$32,I4289=1,$V$31)*_xlfn.IFS(J4289=0,$V$37,J4289=1,$V$36)*_xlfn.IFS(K4289=0,$V$42,K4289=1,$V$41)*_xlfn.IFS(L4289=0,$V$47,L4289=1,$V$46)*_xlfn.IFS(M4289=0,$V$52,M4289=1,$V$51)*_xlfn.IFS(N4289=0,$V$57,N4289=1,$V$56)</f>
        <v>8.3310508983861542E-5</v>
      </c>
      <c r="P4289" cm="1">
        <f t="array" ref="P4289">$V$2*_xlfn.IFS(C4289="data_analyst",$X$5,C4289="data_engineer",$X$6,C4289="data_scientist",$X$7)*_xlfn.IFS(E4289=0,$X$12,E4289=1,$X$11)*_xlfn.IFS(F4289=0,$X$17,F4289=1,$X$16)*_xlfn.IFS(G4289=0,$X$22,G4289=1,$X$21)*_xlfn.IFS(H4289=0,$X$27,H4289=1,$X$26)*_xlfn.IFS(I4289=0,$X$32,I4289=1,$X$31)*_xlfn.IFS(J4289=0,$X$37,J4289=1,$X$36)*_xlfn.IFS(K4289=0,$X$42,K4289=1,$X$41)*_xlfn.IFS(L4289=0,$X$47,L4289=1,$X$46)*_xlfn.IFS(M4289=0,$X$52,M4289=1,$X$51)*_xlfn.IFS(N4289=0,$X$57,N4289=1,$X$56)</f>
        <v>2.7540023994173869E-3</v>
      </c>
      <c r="Q4289" cm="1">
        <f t="array" ref="Q4289">$W$2*_xlfn.IFS(C4289="data_analyst",$Z$5,C4289="data_engineer",$Z$6,C4289="data_scientist",$Z$7)*_xlfn.IFS(E4289=0,$Z$12,E4289=1,$Z$11)*_xlfn.IFS(F4289=0,$Z$17,F4289=1,$Z$16)*_xlfn.IFS(G4289=0,$Z$22,G4289=1,$Z$21)*_xlfn.IFS(H4289=0,$Z$27,H4289=1,$Z$26)*_xlfn.IFS(I4289=0,$Z$32,I4289=1,$Z$31)*_xlfn.IFS(J4289=0,$Z$37,J4289=1,$Z$36)*_xlfn.IFS(K4289=0,$Z$42,K4289=1,$Z$41)*_xlfn.IFS(L4289=0,$Z$47,L4289=1,$Z$46)*_xlfn.IFS(M4289=0,$Z$52,M4289=1,$Z$51)*_xlfn.IFS(N4289=0,$Z$57,N4289=1,$Z$56)</f>
        <v>1.611121972279797E-4</v>
      </c>
      <c r="R4289" t="str" cm="1">
        <f t="array" ref="R4289">_xlfn.IFS(AND(O4289&gt;P4289,O4289&gt;Q4289),"Low",AND(P4289&gt;O4289,P4289&gt;Q4289),"Medium",AND(Q4289&gt;O4289,Q4289&gt;P4289),"High")</f>
        <v>Medium</v>
      </c>
      <c r="S4289" t="str">
        <f t="shared" si="134"/>
        <v>T</v>
      </c>
    </row>
    <row r="4290" spans="1:19" x14ac:dyDescent="0.3">
      <c r="A4290" t="s">
        <v>18</v>
      </c>
      <c r="B4290">
        <v>4</v>
      </c>
      <c r="C4290" t="s">
        <v>16</v>
      </c>
      <c r="D4290" t="str">
        <f t="shared" ref="D4290:D4353" si="135">IF(AND(C4290="data_analyst",A4290="Medium",B4290&gt;4),"High",A4290)</f>
        <v>Medium</v>
      </c>
      <c r="E4290">
        <v>1</v>
      </c>
      <c r="F4290">
        <v>1</v>
      </c>
      <c r="G4290">
        <v>0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</v>
      </c>
      <c r="O4290" cm="1">
        <f t="array" ref="O4290">$U$2*_xlfn.IFS(C4290="data_analyst",$V$5,C4290="data_engineer",$V$6,C4290="data_scientist",$V$7)*_xlfn.IFS(E4290=0,$V$12,E4290=1,$V$11)*_xlfn.IFS(F4290=0,$V$17,F4290=1,$V$16)*_xlfn.IFS(G4290=0,$V$22,G4290=1,$V$21)*_xlfn.IFS(H4290=0,$V$27,H4290=1,$V$26)*_xlfn.IFS(I4290=0,$V$32,I4290=1,$V$31)*_xlfn.IFS(J4290=0,$V$37,J4290=1,$V$36)*_xlfn.IFS(K4290=0,$V$42,K4290=1,$V$41)*_xlfn.IFS(L4290=0,$V$47,L4290=1,$V$46)*_xlfn.IFS(M4290=0,$V$52,M4290=1,$V$51)*_xlfn.IFS(N4290=0,$V$57,N4290=1,$V$56)</f>
        <v>4.5789693930308964E-4</v>
      </c>
      <c r="P4290" cm="1">
        <f t="array" ref="P4290">$V$2*_xlfn.IFS(C4290="data_analyst",$X$5,C4290="data_engineer",$X$6,C4290="data_scientist",$X$7)*_xlfn.IFS(E4290=0,$X$12,E4290=1,$X$11)*_xlfn.IFS(F4290=0,$X$17,F4290=1,$X$16)*_xlfn.IFS(G4290=0,$X$22,G4290=1,$X$21)*_xlfn.IFS(H4290=0,$X$27,H4290=1,$X$26)*_xlfn.IFS(I4290=0,$X$32,I4290=1,$X$31)*_xlfn.IFS(J4290=0,$X$37,J4290=1,$X$36)*_xlfn.IFS(K4290=0,$X$42,K4290=1,$X$41)*_xlfn.IFS(L4290=0,$X$47,L4290=1,$X$46)*_xlfn.IFS(M4290=0,$X$52,M4290=1,$X$51)*_xlfn.IFS(N4290=0,$X$57,N4290=1,$X$56)</f>
        <v>2.420945634627606E-3</v>
      </c>
      <c r="Q4290" cm="1">
        <f t="array" ref="Q4290">$W$2*_xlfn.IFS(C4290="data_analyst",$Z$5,C4290="data_engineer",$Z$6,C4290="data_scientist",$Z$7)*_xlfn.IFS(E4290=0,$Z$12,E4290=1,$Z$11)*_xlfn.IFS(F4290=0,$Z$17,F4290=1,$Z$16)*_xlfn.IFS(G4290=0,$Z$22,G4290=1,$Z$21)*_xlfn.IFS(H4290=0,$Z$27,H4290=1,$Z$26)*_xlfn.IFS(I4290=0,$Z$32,I4290=1,$Z$31)*_xlfn.IFS(J4290=0,$Z$37,J4290=1,$Z$36)*_xlfn.IFS(K4290=0,$Z$42,K4290=1,$Z$41)*_xlfn.IFS(L4290=0,$Z$47,L4290=1,$Z$46)*_xlfn.IFS(M4290=0,$Z$52,M4290=1,$Z$51)*_xlfn.IFS(N4290=0,$Z$57,N4290=1,$Z$56)</f>
        <v>2.3583089739168036E-4</v>
      </c>
      <c r="R4290" t="str" cm="1">
        <f t="array" ref="R4290">_xlfn.IFS(AND(O4290&gt;P4290,O4290&gt;Q4290),"Low",AND(P4290&gt;O4290,P4290&gt;Q4290),"Medium",AND(Q4290&gt;O4290,Q4290&gt;P4290),"High")</f>
        <v>Medium</v>
      </c>
      <c r="S4290" t="str">
        <f t="shared" si="134"/>
        <v>T</v>
      </c>
    </row>
    <row r="4291" spans="1:19" x14ac:dyDescent="0.3">
      <c r="A4291" t="s">
        <v>18</v>
      </c>
      <c r="B4291">
        <v>8</v>
      </c>
      <c r="C4291" t="s">
        <v>16</v>
      </c>
      <c r="D4291" t="str">
        <f t="shared" si="135"/>
        <v>Medium</v>
      </c>
      <c r="E4291">
        <v>1</v>
      </c>
      <c r="F4291">
        <v>1</v>
      </c>
      <c r="G4291">
        <v>0</v>
      </c>
      <c r="H4291">
        <v>0</v>
      </c>
      <c r="I4291">
        <v>1</v>
      </c>
      <c r="J4291">
        <v>0</v>
      </c>
      <c r="K4291">
        <v>1</v>
      </c>
      <c r="L4291">
        <v>0</v>
      </c>
      <c r="M4291">
        <v>0</v>
      </c>
      <c r="N4291">
        <v>1</v>
      </c>
      <c r="O4291" cm="1">
        <f t="array" ref="O4291">$U$2*_xlfn.IFS(C4291="data_analyst",$V$5,C4291="data_engineer",$V$6,C4291="data_scientist",$V$7)*_xlfn.IFS(E4291=0,$V$12,E4291=1,$V$11)*_xlfn.IFS(F4291=0,$V$17,F4291=1,$V$16)*_xlfn.IFS(G4291=0,$V$22,G4291=1,$V$21)*_xlfn.IFS(H4291=0,$V$27,H4291=1,$V$26)*_xlfn.IFS(I4291=0,$V$32,I4291=1,$V$31)*_xlfn.IFS(J4291=0,$V$37,J4291=1,$V$36)*_xlfn.IFS(K4291=0,$V$42,K4291=1,$V$41)*_xlfn.IFS(L4291=0,$V$47,L4291=1,$V$46)*_xlfn.IFS(M4291=0,$V$52,M4291=1,$V$51)*_xlfn.IFS(N4291=0,$V$57,N4291=1,$V$56)</f>
        <v>1.6860362740977658E-5</v>
      </c>
      <c r="P4291" cm="1">
        <f t="array" ref="P4291">$V$2*_xlfn.IFS(C4291="data_analyst",$X$5,C4291="data_engineer",$X$6,C4291="data_scientist",$X$7)*_xlfn.IFS(E4291=0,$X$12,E4291=1,$X$11)*_xlfn.IFS(F4291=0,$X$17,F4291=1,$X$16)*_xlfn.IFS(G4291=0,$X$22,G4291=1,$X$21)*_xlfn.IFS(H4291=0,$X$27,H4291=1,$X$26)*_xlfn.IFS(I4291=0,$X$32,I4291=1,$X$31)*_xlfn.IFS(J4291=0,$X$37,J4291=1,$X$36)*_xlfn.IFS(K4291=0,$X$42,K4291=1,$X$41)*_xlfn.IFS(L4291=0,$X$47,L4291=1,$X$46)*_xlfn.IFS(M4291=0,$X$52,M4291=1,$X$51)*_xlfn.IFS(N4291=0,$X$57,N4291=1,$X$56)</f>
        <v>4.0044255336664627E-4</v>
      </c>
      <c r="Q4291" cm="1">
        <f t="array" ref="Q4291">$W$2*_xlfn.IFS(C4291="data_analyst",$Z$5,C4291="data_engineer",$Z$6,C4291="data_scientist",$Z$7)*_xlfn.IFS(E4291=0,$Z$12,E4291=1,$Z$11)*_xlfn.IFS(F4291=0,$Z$17,F4291=1,$Z$16)*_xlfn.IFS(G4291=0,$Z$22,G4291=1,$Z$21)*_xlfn.IFS(H4291=0,$Z$27,H4291=1,$Z$26)*_xlfn.IFS(I4291=0,$Z$32,I4291=1,$Z$31)*_xlfn.IFS(J4291=0,$Z$37,J4291=1,$Z$36)*_xlfn.IFS(K4291=0,$Z$42,K4291=1,$Z$41)*_xlfn.IFS(L4291=0,$Z$47,L4291=1,$Z$46)*_xlfn.IFS(M4291=0,$Z$52,M4291=1,$Z$51)*_xlfn.IFS(N4291=0,$Z$57,N4291=1,$Z$56)</f>
        <v>3.8845440213639377E-5</v>
      </c>
      <c r="R4291" t="str" cm="1">
        <f t="array" ref="R4291">_xlfn.IFS(AND(O4291&gt;P4291,O4291&gt;Q4291),"Low",AND(P4291&gt;O4291,P4291&gt;Q4291),"Medium",AND(Q4291&gt;O4291,Q4291&gt;P4291),"High")</f>
        <v>Medium</v>
      </c>
      <c r="S4291" t="str">
        <f t="shared" ref="S4291:S4354" si="136">IF(D4291=R4291,"T","F")</f>
        <v>T</v>
      </c>
    </row>
    <row r="4292" spans="1:19" x14ac:dyDescent="0.3">
      <c r="A4292" t="s">
        <v>18</v>
      </c>
      <c r="B4292">
        <v>3</v>
      </c>
      <c r="C4292" t="s">
        <v>16</v>
      </c>
      <c r="D4292" t="str">
        <f t="shared" si="135"/>
        <v>Medium</v>
      </c>
      <c r="E4292">
        <v>1</v>
      </c>
      <c r="F4292">
        <v>1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</v>
      </c>
      <c r="N4292">
        <v>1</v>
      </c>
      <c r="O4292" cm="1">
        <f t="array" ref="O4292">$U$2*_xlfn.IFS(C4292="data_analyst",$V$5,C4292="data_engineer",$V$6,C4292="data_scientist",$V$7)*_xlfn.IFS(E4292=0,$V$12,E4292=1,$V$11)*_xlfn.IFS(F4292=0,$V$17,F4292=1,$V$16)*_xlfn.IFS(G4292=0,$V$22,G4292=1,$V$21)*_xlfn.IFS(H4292=0,$V$27,H4292=1,$V$26)*_xlfn.IFS(I4292=0,$V$32,I4292=1,$V$31)*_xlfn.IFS(J4292=0,$V$37,J4292=1,$V$36)*_xlfn.IFS(K4292=0,$V$42,K4292=1,$V$41)*_xlfn.IFS(L4292=0,$V$47,L4292=1,$V$46)*_xlfn.IFS(M4292=0,$V$52,M4292=1,$V$51)*_xlfn.IFS(N4292=0,$V$57,N4292=1,$V$56)</f>
        <v>1.9716916583327191E-5</v>
      </c>
      <c r="P4292" cm="1">
        <f t="array" ref="P4292">$V$2*_xlfn.IFS(C4292="data_analyst",$X$5,C4292="data_engineer",$X$6,C4292="data_scientist",$X$7)*_xlfn.IFS(E4292=0,$X$12,E4292=1,$X$11)*_xlfn.IFS(F4292=0,$X$17,F4292=1,$X$16)*_xlfn.IFS(G4292=0,$X$22,G4292=1,$X$21)*_xlfn.IFS(H4292=0,$X$27,H4292=1,$X$26)*_xlfn.IFS(I4292=0,$X$32,I4292=1,$X$31)*_xlfn.IFS(J4292=0,$X$37,J4292=1,$X$36)*_xlfn.IFS(K4292=0,$X$42,K4292=1,$X$41)*_xlfn.IFS(L4292=0,$X$47,L4292=1,$X$46)*_xlfn.IFS(M4292=0,$X$52,M4292=1,$X$51)*_xlfn.IFS(N4292=0,$X$57,N4292=1,$X$56)</f>
        <v>1.7595945527999418E-3</v>
      </c>
      <c r="Q4292" cm="1">
        <f t="array" ref="Q4292">$W$2*_xlfn.IFS(C4292="data_analyst",$Z$5,C4292="data_engineer",$Z$6,C4292="data_scientist",$Z$7)*_xlfn.IFS(E4292=0,$Z$12,E4292=1,$Z$11)*_xlfn.IFS(F4292=0,$Z$17,F4292=1,$Z$16)*_xlfn.IFS(G4292=0,$Z$22,G4292=1,$Z$21)*_xlfn.IFS(H4292=0,$Z$27,H4292=1,$Z$26)*_xlfn.IFS(I4292=0,$Z$32,I4292=1,$Z$31)*_xlfn.IFS(J4292=0,$Z$37,J4292=1,$Z$36)*_xlfn.IFS(K4292=0,$Z$42,K4292=1,$Z$41)*_xlfn.IFS(L4292=0,$Z$47,L4292=1,$Z$46)*_xlfn.IFS(M4292=0,$Z$52,M4292=1,$Z$51)*_xlfn.IFS(N4292=0,$Z$57,N4292=1,$Z$56)</f>
        <v>9.4334552618427467E-5</v>
      </c>
      <c r="R4292" t="str" cm="1">
        <f t="array" ref="R4292">_xlfn.IFS(AND(O4292&gt;P4292,O4292&gt;Q4292),"Low",AND(P4292&gt;O4292,P4292&gt;Q4292),"Medium",AND(Q4292&gt;O4292,Q4292&gt;P4292),"High")</f>
        <v>Medium</v>
      </c>
      <c r="S4292" t="str">
        <f t="shared" si="136"/>
        <v>T</v>
      </c>
    </row>
    <row r="4293" spans="1:19" x14ac:dyDescent="0.3">
      <c r="A4293" t="s">
        <v>18</v>
      </c>
      <c r="B4293">
        <v>3</v>
      </c>
      <c r="C4293" t="s">
        <v>16</v>
      </c>
      <c r="D4293" t="str">
        <f t="shared" si="135"/>
        <v>Medium</v>
      </c>
      <c r="E4293">
        <v>1</v>
      </c>
      <c r="F4293">
        <v>1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1</v>
      </c>
      <c r="O4293" cm="1">
        <f t="array" ref="O4293">$U$2*_xlfn.IFS(C4293="data_analyst",$V$5,C4293="data_engineer",$V$6,C4293="data_scientist",$V$7)*_xlfn.IFS(E4293=0,$V$12,E4293=1,$V$11)*_xlfn.IFS(F4293=0,$V$17,F4293=1,$V$16)*_xlfn.IFS(G4293=0,$V$22,G4293=1,$V$21)*_xlfn.IFS(H4293=0,$V$27,H4293=1,$V$26)*_xlfn.IFS(I4293=0,$V$32,I4293=1,$V$31)*_xlfn.IFS(J4293=0,$V$37,J4293=1,$V$36)*_xlfn.IFS(K4293=0,$V$42,K4293=1,$V$41)*_xlfn.IFS(L4293=0,$V$47,L4293=1,$V$46)*_xlfn.IFS(M4293=0,$V$52,M4293=1,$V$51)*_xlfn.IFS(N4293=0,$V$57,N4293=1,$V$56)</f>
        <v>1.9716916583327191E-5</v>
      </c>
      <c r="P4293" cm="1">
        <f t="array" ref="P4293">$V$2*_xlfn.IFS(C4293="data_analyst",$X$5,C4293="data_engineer",$X$6,C4293="data_scientist",$X$7)*_xlfn.IFS(E4293=0,$X$12,E4293=1,$X$11)*_xlfn.IFS(F4293=0,$X$17,F4293=1,$X$16)*_xlfn.IFS(G4293=0,$X$22,G4293=1,$X$21)*_xlfn.IFS(H4293=0,$X$27,H4293=1,$X$26)*_xlfn.IFS(I4293=0,$X$32,I4293=1,$X$31)*_xlfn.IFS(J4293=0,$X$37,J4293=1,$X$36)*_xlfn.IFS(K4293=0,$X$42,K4293=1,$X$41)*_xlfn.IFS(L4293=0,$X$47,L4293=1,$X$46)*_xlfn.IFS(M4293=0,$X$52,M4293=1,$X$51)*_xlfn.IFS(N4293=0,$X$57,N4293=1,$X$56)</f>
        <v>1.7595945527999418E-3</v>
      </c>
      <c r="Q4293" cm="1">
        <f t="array" ref="Q4293">$W$2*_xlfn.IFS(C4293="data_analyst",$Z$5,C4293="data_engineer",$Z$6,C4293="data_scientist",$Z$7)*_xlfn.IFS(E4293=0,$Z$12,E4293=1,$Z$11)*_xlfn.IFS(F4293=0,$Z$17,F4293=1,$Z$16)*_xlfn.IFS(G4293=0,$Z$22,G4293=1,$Z$21)*_xlfn.IFS(H4293=0,$Z$27,H4293=1,$Z$26)*_xlfn.IFS(I4293=0,$Z$32,I4293=1,$Z$31)*_xlfn.IFS(J4293=0,$Z$37,J4293=1,$Z$36)*_xlfn.IFS(K4293=0,$Z$42,K4293=1,$Z$41)*_xlfn.IFS(L4293=0,$Z$47,L4293=1,$Z$46)*_xlfn.IFS(M4293=0,$Z$52,M4293=1,$Z$51)*_xlfn.IFS(N4293=0,$Z$57,N4293=1,$Z$56)</f>
        <v>9.4334552618427467E-5</v>
      </c>
      <c r="R4293" t="str" cm="1">
        <f t="array" ref="R4293">_xlfn.IFS(AND(O4293&gt;P4293,O4293&gt;Q4293),"Low",AND(P4293&gt;O4293,P4293&gt;Q4293),"Medium",AND(Q4293&gt;O4293,Q4293&gt;P4293),"High")</f>
        <v>Medium</v>
      </c>
      <c r="S4293" t="str">
        <f t="shared" si="136"/>
        <v>T</v>
      </c>
    </row>
    <row r="4294" spans="1:19" x14ac:dyDescent="0.3">
      <c r="A4294" t="s">
        <v>18</v>
      </c>
      <c r="B4294">
        <v>1</v>
      </c>
      <c r="C4294" t="s">
        <v>16</v>
      </c>
      <c r="D4294" t="str">
        <f t="shared" si="135"/>
        <v>Medium</v>
      </c>
      <c r="E4294">
        <v>1</v>
      </c>
      <c r="F4294">
        <v>1</v>
      </c>
      <c r="G4294">
        <v>0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1</v>
      </c>
      <c r="O4294" cm="1">
        <f t="array" ref="O4294">$U$2*_xlfn.IFS(C4294="data_analyst",$V$5,C4294="data_engineer",$V$6,C4294="data_scientist",$V$7)*_xlfn.IFS(E4294=0,$V$12,E4294=1,$V$11)*_xlfn.IFS(F4294=0,$V$17,F4294=1,$V$16)*_xlfn.IFS(G4294=0,$V$22,G4294=1,$V$21)*_xlfn.IFS(H4294=0,$V$27,H4294=1,$V$26)*_xlfn.IFS(I4294=0,$V$32,I4294=1,$V$31)*_xlfn.IFS(J4294=0,$V$37,J4294=1,$V$36)*_xlfn.IFS(K4294=0,$V$42,K4294=1,$V$41)*_xlfn.IFS(L4294=0,$V$47,L4294=1,$V$46)*_xlfn.IFS(M4294=0,$V$52,M4294=1,$V$51)*_xlfn.IFS(N4294=0,$V$57,N4294=1,$V$56)</f>
        <v>3.879998987241134E-5</v>
      </c>
      <c r="P4294" cm="1">
        <f t="array" ref="P4294">$V$2*_xlfn.IFS(C4294="data_analyst",$X$5,C4294="data_engineer",$X$6,C4294="data_scientist",$X$7)*_xlfn.IFS(E4294=0,$X$12,E4294=1,$X$11)*_xlfn.IFS(F4294=0,$X$17,F4294=1,$X$16)*_xlfn.IFS(G4294=0,$X$22,G4294=1,$X$21)*_xlfn.IFS(H4294=0,$X$27,H4294=1,$X$26)*_xlfn.IFS(I4294=0,$X$32,I4294=1,$X$31)*_xlfn.IFS(J4294=0,$X$37,J4294=1,$X$36)*_xlfn.IFS(K4294=0,$X$42,K4294=1,$X$41)*_xlfn.IFS(L4294=0,$X$47,L4294=1,$X$46)*_xlfn.IFS(M4294=0,$X$52,M4294=1,$X$51)*_xlfn.IFS(N4294=0,$X$57,N4294=1,$X$56)</f>
        <v>1.3531172714127794E-3</v>
      </c>
      <c r="Q4294" cm="1">
        <f t="array" ref="Q4294">$W$2*_xlfn.IFS(C4294="data_analyst",$Z$5,C4294="data_engineer",$Z$6,C4294="data_scientist",$Z$7)*_xlfn.IFS(E4294=0,$Z$12,E4294=1,$Z$11)*_xlfn.IFS(F4294=0,$Z$17,F4294=1,$Z$16)*_xlfn.IFS(G4294=0,$Z$22,G4294=1,$Z$21)*_xlfn.IFS(H4294=0,$Z$27,H4294=1,$Z$26)*_xlfn.IFS(I4294=0,$Z$32,I4294=1,$Z$31)*_xlfn.IFS(J4294=0,$Z$37,J4294=1,$Z$36)*_xlfn.IFS(K4294=0,$Z$42,K4294=1,$Z$41)*_xlfn.IFS(L4294=0,$Z$47,L4294=1,$Z$46)*_xlfn.IFS(M4294=0,$Z$52,M4294=1,$Z$51)*_xlfn.IFS(N4294=0,$Z$57,N4294=1,$Z$56)</f>
        <v>7.4352874806274467E-5</v>
      </c>
      <c r="R4294" t="str" cm="1">
        <f t="array" ref="R4294">_xlfn.IFS(AND(O4294&gt;P4294,O4294&gt;Q4294),"Low",AND(P4294&gt;O4294,P4294&gt;Q4294),"Medium",AND(Q4294&gt;O4294,Q4294&gt;P4294),"High")</f>
        <v>Medium</v>
      </c>
      <c r="S4294" t="str">
        <f t="shared" si="136"/>
        <v>T</v>
      </c>
    </row>
    <row r="4295" spans="1:19" x14ac:dyDescent="0.3">
      <c r="A4295" t="s">
        <v>18</v>
      </c>
      <c r="B4295">
        <v>6</v>
      </c>
      <c r="C4295" t="s">
        <v>16</v>
      </c>
      <c r="D4295" t="str">
        <f t="shared" si="135"/>
        <v>Medium</v>
      </c>
      <c r="E4295">
        <v>1</v>
      </c>
      <c r="F4295">
        <v>1</v>
      </c>
      <c r="G4295">
        <v>0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1</v>
      </c>
      <c r="O4295" cm="1">
        <f t="array" ref="O4295">$U$2*_xlfn.IFS(C4295="data_analyst",$V$5,C4295="data_engineer",$V$6,C4295="data_scientist",$V$7)*_xlfn.IFS(E4295=0,$V$12,E4295=1,$V$11)*_xlfn.IFS(F4295=0,$V$17,F4295=1,$V$16)*_xlfn.IFS(G4295=0,$V$22,G4295=1,$V$21)*_xlfn.IFS(H4295=0,$V$27,H4295=1,$V$26)*_xlfn.IFS(I4295=0,$V$32,I4295=1,$V$31)*_xlfn.IFS(J4295=0,$V$37,J4295=1,$V$36)*_xlfn.IFS(K4295=0,$V$42,K4295=1,$V$41)*_xlfn.IFS(L4295=0,$V$47,L4295=1,$V$46)*_xlfn.IFS(M4295=0,$V$52,M4295=1,$V$51)*_xlfn.IFS(N4295=0,$V$57,N4295=1,$V$56)</f>
        <v>3.879998987241134E-5</v>
      </c>
      <c r="P4295" cm="1">
        <f t="array" ref="P4295">$V$2*_xlfn.IFS(C4295="data_analyst",$X$5,C4295="data_engineer",$X$6,C4295="data_scientist",$X$7)*_xlfn.IFS(E4295=0,$X$12,E4295=1,$X$11)*_xlfn.IFS(F4295=0,$X$17,F4295=1,$X$16)*_xlfn.IFS(G4295=0,$X$22,G4295=1,$X$21)*_xlfn.IFS(H4295=0,$X$27,H4295=1,$X$26)*_xlfn.IFS(I4295=0,$X$32,I4295=1,$X$31)*_xlfn.IFS(J4295=0,$X$37,J4295=1,$X$36)*_xlfn.IFS(K4295=0,$X$42,K4295=1,$X$41)*_xlfn.IFS(L4295=0,$X$47,L4295=1,$X$46)*_xlfn.IFS(M4295=0,$X$52,M4295=1,$X$51)*_xlfn.IFS(N4295=0,$X$57,N4295=1,$X$56)</f>
        <v>1.3531172714127794E-3</v>
      </c>
      <c r="Q4295" cm="1">
        <f t="array" ref="Q4295">$W$2*_xlfn.IFS(C4295="data_analyst",$Z$5,C4295="data_engineer",$Z$6,C4295="data_scientist",$Z$7)*_xlfn.IFS(E4295=0,$Z$12,E4295=1,$Z$11)*_xlfn.IFS(F4295=0,$Z$17,F4295=1,$Z$16)*_xlfn.IFS(G4295=0,$Z$22,G4295=1,$Z$21)*_xlfn.IFS(H4295=0,$Z$27,H4295=1,$Z$26)*_xlfn.IFS(I4295=0,$Z$32,I4295=1,$Z$31)*_xlfn.IFS(J4295=0,$Z$37,J4295=1,$Z$36)*_xlfn.IFS(K4295=0,$Z$42,K4295=1,$Z$41)*_xlfn.IFS(L4295=0,$Z$47,L4295=1,$Z$46)*_xlfn.IFS(M4295=0,$Z$52,M4295=1,$Z$51)*_xlfn.IFS(N4295=0,$Z$57,N4295=1,$Z$56)</f>
        <v>7.4352874806274467E-5</v>
      </c>
      <c r="R4295" t="str" cm="1">
        <f t="array" ref="R4295">_xlfn.IFS(AND(O4295&gt;P4295,O4295&gt;Q4295),"Low",AND(P4295&gt;O4295,P4295&gt;Q4295),"Medium",AND(Q4295&gt;O4295,Q4295&gt;P4295),"High")</f>
        <v>Medium</v>
      </c>
      <c r="S4295" t="str">
        <f t="shared" si="136"/>
        <v>T</v>
      </c>
    </row>
    <row r="4296" spans="1:19" x14ac:dyDescent="0.3">
      <c r="A4296" t="s">
        <v>18</v>
      </c>
      <c r="B4296">
        <v>3</v>
      </c>
      <c r="C4296" t="s">
        <v>16</v>
      </c>
      <c r="D4296" t="str">
        <f t="shared" si="135"/>
        <v>Medium</v>
      </c>
      <c r="E4296">
        <v>1</v>
      </c>
      <c r="F4296">
        <v>1</v>
      </c>
      <c r="G4296">
        <v>0</v>
      </c>
      <c r="H4296">
        <v>1</v>
      </c>
      <c r="I4296">
        <v>1</v>
      </c>
      <c r="J4296">
        <v>1</v>
      </c>
      <c r="K4296">
        <v>0</v>
      </c>
      <c r="L4296">
        <v>0</v>
      </c>
      <c r="M4296">
        <v>1</v>
      </c>
      <c r="N4296">
        <v>1</v>
      </c>
      <c r="O4296" cm="1">
        <f t="array" ref="O4296">$U$2*_xlfn.IFS(C4296="data_analyst",$V$5,C4296="data_engineer",$V$6,C4296="data_scientist",$V$7)*_xlfn.IFS(E4296=0,$V$12,E4296=1,$V$11)*_xlfn.IFS(F4296=0,$V$17,F4296=1,$V$16)*_xlfn.IFS(G4296=0,$V$22,G4296=1,$V$21)*_xlfn.IFS(H4296=0,$V$27,H4296=1,$V$26)*_xlfn.IFS(I4296=0,$V$32,I4296=1,$V$31)*_xlfn.IFS(J4296=0,$V$37,J4296=1,$V$36)*_xlfn.IFS(K4296=0,$V$42,K4296=1,$V$41)*_xlfn.IFS(L4296=0,$V$47,L4296=1,$V$46)*_xlfn.IFS(M4296=0,$V$52,M4296=1,$V$51)*_xlfn.IFS(N4296=0,$V$57,N4296=1,$V$56)</f>
        <v>8.8980115511968956E-7</v>
      </c>
      <c r="P4296" cm="1">
        <f t="array" ref="P4296">$V$2*_xlfn.IFS(C4296="data_analyst",$X$5,C4296="data_engineer",$X$6,C4296="data_scientist",$X$7)*_xlfn.IFS(E4296=0,$X$12,E4296=1,$X$11)*_xlfn.IFS(F4296=0,$X$17,F4296=1,$X$16)*_xlfn.IFS(G4296=0,$X$22,G4296=1,$X$21)*_xlfn.IFS(H4296=0,$X$27,H4296=1,$X$26)*_xlfn.IFS(I4296=0,$X$32,I4296=1,$X$31)*_xlfn.IFS(J4296=0,$X$37,J4296=1,$X$36)*_xlfn.IFS(K4296=0,$X$42,K4296=1,$X$41)*_xlfn.IFS(L4296=0,$X$47,L4296=1,$X$46)*_xlfn.IFS(M4296=0,$X$52,M4296=1,$X$51)*_xlfn.IFS(N4296=0,$X$57,N4296=1,$X$56)</f>
        <v>2.36469783837724E-4</v>
      </c>
      <c r="Q4296" cm="1">
        <f t="array" ref="Q4296">$W$2*_xlfn.IFS(C4296="data_analyst",$Z$5,C4296="data_engineer",$Z$6,C4296="data_scientist",$Z$7)*_xlfn.IFS(E4296=0,$Z$12,E4296=1,$Z$11)*_xlfn.IFS(F4296=0,$Z$17,F4296=1,$Z$16)*_xlfn.IFS(G4296=0,$Z$22,G4296=1,$Z$21)*_xlfn.IFS(H4296=0,$Z$27,H4296=1,$Z$26)*_xlfn.IFS(I4296=0,$Z$32,I4296=1,$Z$31)*_xlfn.IFS(J4296=0,$Z$37,J4296=1,$Z$36)*_xlfn.IFS(K4296=0,$Z$42,K4296=1,$Z$41)*_xlfn.IFS(L4296=0,$Z$47,L4296=1,$Z$46)*_xlfn.IFS(M4296=0,$Z$52,M4296=1,$Z$51)*_xlfn.IFS(N4296=0,$Z$57,N4296=1,$Z$56)</f>
        <v>1.0248792205761298E-5</v>
      </c>
      <c r="R4296" t="str" cm="1">
        <f t="array" ref="R4296">_xlfn.IFS(AND(O4296&gt;P4296,O4296&gt;Q4296),"Low",AND(P4296&gt;O4296,P4296&gt;Q4296),"Medium",AND(Q4296&gt;O4296,Q4296&gt;P4296),"High")</f>
        <v>Medium</v>
      </c>
      <c r="S4296" t="str">
        <f t="shared" si="136"/>
        <v>T</v>
      </c>
    </row>
    <row r="4297" spans="1:19" x14ac:dyDescent="0.3">
      <c r="A4297" t="s">
        <v>18</v>
      </c>
      <c r="B4297">
        <v>1</v>
      </c>
      <c r="C4297" t="s">
        <v>16</v>
      </c>
      <c r="D4297" t="str">
        <f t="shared" si="135"/>
        <v>Medium</v>
      </c>
      <c r="E4297">
        <v>1</v>
      </c>
      <c r="F4297">
        <v>1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1</v>
      </c>
      <c r="M4297">
        <v>1</v>
      </c>
      <c r="N4297">
        <v>1</v>
      </c>
      <c r="O4297" cm="1">
        <f t="array" ref="O4297">$U$2*_xlfn.IFS(C4297="data_analyst",$V$5,C4297="data_engineer",$V$6,C4297="data_scientist",$V$7)*_xlfn.IFS(E4297=0,$V$12,E4297=1,$V$11)*_xlfn.IFS(F4297=0,$V$17,F4297=1,$V$16)*_xlfn.IFS(G4297=0,$V$22,G4297=1,$V$21)*_xlfn.IFS(H4297=0,$V$27,H4297=1,$V$26)*_xlfn.IFS(I4297=0,$V$32,I4297=1,$V$31)*_xlfn.IFS(J4297=0,$V$37,J4297=1,$V$36)*_xlfn.IFS(K4297=0,$V$42,K4297=1,$V$41)*_xlfn.IFS(L4297=0,$V$47,L4297=1,$V$46)*_xlfn.IFS(M4297=0,$V$52,M4297=1,$V$51)*_xlfn.IFS(N4297=0,$V$57,N4297=1,$V$56)</f>
        <v>5.2194808247577799E-6</v>
      </c>
      <c r="P4297" cm="1">
        <f t="array" ref="P4297">$V$2*_xlfn.IFS(C4297="data_analyst",$X$5,C4297="data_engineer",$X$6,C4297="data_scientist",$X$7)*_xlfn.IFS(E4297=0,$X$12,E4297=1,$X$11)*_xlfn.IFS(F4297=0,$X$17,F4297=1,$X$16)*_xlfn.IFS(G4297=0,$X$22,G4297=1,$X$21)*_xlfn.IFS(H4297=0,$X$27,H4297=1,$X$26)*_xlfn.IFS(I4297=0,$X$32,I4297=1,$X$31)*_xlfn.IFS(J4297=0,$X$37,J4297=1,$X$36)*_xlfn.IFS(K4297=0,$X$42,K4297=1,$X$41)*_xlfn.IFS(L4297=0,$X$47,L4297=1,$X$46)*_xlfn.IFS(M4297=0,$X$52,M4297=1,$X$51)*_xlfn.IFS(N4297=0,$X$57,N4297=1,$X$56)</f>
        <v>9.6436582149220186E-4</v>
      </c>
      <c r="Q4297" cm="1">
        <f t="array" ref="Q4297">$W$2*_xlfn.IFS(C4297="data_analyst",$Z$5,C4297="data_engineer",$Z$6,C4297="data_scientist",$Z$7)*_xlfn.IFS(E4297=0,$Z$12,E4297=1,$Z$11)*_xlfn.IFS(F4297=0,$Z$17,F4297=1,$Z$16)*_xlfn.IFS(G4297=0,$Z$22,G4297=1,$Z$21)*_xlfn.IFS(H4297=0,$Z$27,H4297=1,$Z$26)*_xlfn.IFS(I4297=0,$Z$32,I4297=1,$Z$31)*_xlfn.IFS(J4297=0,$Z$37,J4297=1,$Z$36)*_xlfn.IFS(K4297=0,$Z$42,K4297=1,$Z$41)*_xlfn.IFS(L4297=0,$Z$47,L4297=1,$Z$46)*_xlfn.IFS(M4297=0,$Z$52,M4297=1,$Z$51)*_xlfn.IFS(N4297=0,$Z$57,N4297=1,$Z$56)</f>
        <v>5.1991107947244579E-5</v>
      </c>
      <c r="R4297" t="str" cm="1">
        <f t="array" ref="R4297">_xlfn.IFS(AND(O4297&gt;P4297,O4297&gt;Q4297),"Low",AND(P4297&gt;O4297,P4297&gt;Q4297),"Medium",AND(Q4297&gt;O4297,Q4297&gt;P4297),"High")</f>
        <v>Medium</v>
      </c>
      <c r="S4297" t="str">
        <f t="shared" si="136"/>
        <v>T</v>
      </c>
    </row>
    <row r="4298" spans="1:19" x14ac:dyDescent="0.3">
      <c r="A4298" t="s">
        <v>18</v>
      </c>
      <c r="B4298">
        <v>3</v>
      </c>
      <c r="C4298" t="s">
        <v>16</v>
      </c>
      <c r="D4298" t="str">
        <f t="shared" si="135"/>
        <v>Medium</v>
      </c>
      <c r="E4298">
        <v>1</v>
      </c>
      <c r="F4298">
        <v>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</v>
      </c>
      <c r="O4298" cm="1">
        <f t="array" ref="O4298">$U$2*_xlfn.IFS(C4298="data_analyst",$V$5,C4298="data_engineer",$V$6,C4298="data_scientist",$V$7)*_xlfn.IFS(E4298=0,$V$12,E4298=1,$V$11)*_xlfn.IFS(F4298=0,$V$17,F4298=1,$V$16)*_xlfn.IFS(G4298=0,$V$22,G4298=1,$V$21)*_xlfn.IFS(H4298=0,$V$27,H4298=1,$V$26)*_xlfn.IFS(I4298=0,$V$32,I4298=1,$V$31)*_xlfn.IFS(J4298=0,$V$37,J4298=1,$V$36)*_xlfn.IFS(K4298=0,$V$42,K4298=1,$V$41)*_xlfn.IFS(L4298=0,$V$47,L4298=1,$V$46)*_xlfn.IFS(M4298=0,$V$52,M4298=1,$V$51)*_xlfn.IFS(N4298=0,$V$57,N4298=1,$V$56)</f>
        <v>1.278919120232159E-3</v>
      </c>
      <c r="P4298" cm="1">
        <f t="array" ref="P4298">$V$2*_xlfn.IFS(C4298="data_analyst",$X$5,C4298="data_engineer",$X$6,C4298="data_scientist",$X$7)*_xlfn.IFS(E4298=0,$X$12,E4298=1,$X$11)*_xlfn.IFS(F4298=0,$X$17,F4298=1,$X$16)*_xlfn.IFS(G4298=0,$X$22,G4298=1,$X$21)*_xlfn.IFS(H4298=0,$X$27,H4298=1,$X$26)*_xlfn.IFS(I4298=0,$X$32,I4298=1,$X$31)*_xlfn.IFS(J4298=0,$X$37,J4298=1,$X$36)*_xlfn.IFS(K4298=0,$X$42,K4298=1,$X$41)*_xlfn.IFS(L4298=0,$X$47,L4298=1,$X$46)*_xlfn.IFS(M4298=0,$X$52,M4298=1,$X$51)*_xlfn.IFS(N4298=0,$X$57,N4298=1,$X$56)</f>
        <v>2.7674700585821103E-3</v>
      </c>
      <c r="Q4298" cm="1">
        <f t="array" ref="Q4298">$W$2*_xlfn.IFS(C4298="data_analyst",$Z$5,C4298="data_engineer",$Z$6,C4298="data_scientist",$Z$7)*_xlfn.IFS(E4298=0,$Z$12,E4298=1,$Z$11)*_xlfn.IFS(F4298=0,$Z$17,F4298=1,$Z$16)*_xlfn.IFS(G4298=0,$Z$22,G4298=1,$Z$21)*_xlfn.IFS(H4298=0,$Z$27,H4298=1,$Z$26)*_xlfn.IFS(I4298=0,$Z$32,I4298=1,$Z$31)*_xlfn.IFS(J4298=0,$Z$37,J4298=1,$Z$36)*_xlfn.IFS(K4298=0,$Z$42,K4298=1,$Z$41)*_xlfn.IFS(L4298=0,$Z$47,L4298=1,$Z$46)*_xlfn.IFS(M4298=0,$Z$52,M4298=1,$Z$51)*_xlfn.IFS(N4298=0,$Z$57,N4298=1,$Z$56)</f>
        <v>4.3797166658454933E-4</v>
      </c>
      <c r="R4298" t="str" cm="1">
        <f t="array" ref="R4298">_xlfn.IFS(AND(O4298&gt;P4298,O4298&gt;Q4298),"Low",AND(P4298&gt;O4298,P4298&gt;Q4298),"Medium",AND(Q4298&gt;O4298,Q4298&gt;P4298),"High")</f>
        <v>Medium</v>
      </c>
      <c r="S4298" t="str">
        <f t="shared" si="136"/>
        <v>T</v>
      </c>
    </row>
    <row r="4299" spans="1:19" x14ac:dyDescent="0.3">
      <c r="A4299" t="s">
        <v>18</v>
      </c>
      <c r="B4299">
        <v>6</v>
      </c>
      <c r="C4299" t="s">
        <v>16</v>
      </c>
      <c r="D4299" t="str">
        <f t="shared" si="135"/>
        <v>Medium</v>
      </c>
      <c r="E4299">
        <v>0</v>
      </c>
      <c r="F4299">
        <v>1</v>
      </c>
      <c r="G4299">
        <v>0</v>
      </c>
      <c r="H4299">
        <v>0</v>
      </c>
      <c r="I4299">
        <v>0</v>
      </c>
      <c r="J4299">
        <v>1</v>
      </c>
      <c r="K4299">
        <v>0</v>
      </c>
      <c r="L4299">
        <v>0</v>
      </c>
      <c r="M4299">
        <v>0</v>
      </c>
      <c r="N4299">
        <v>1</v>
      </c>
      <c r="O4299" cm="1">
        <f t="array" ref="O4299">$U$2*_xlfn.IFS(C4299="data_analyst",$V$5,C4299="data_engineer",$V$6,C4299="data_scientist",$V$7)*_xlfn.IFS(E4299=0,$V$12,E4299=1,$V$11)*_xlfn.IFS(F4299=0,$V$17,F4299=1,$V$16)*_xlfn.IFS(G4299=0,$V$22,G4299=1,$V$21)*_xlfn.IFS(H4299=0,$V$27,H4299=1,$V$26)*_xlfn.IFS(I4299=0,$V$32,I4299=1,$V$31)*_xlfn.IFS(J4299=0,$V$37,J4299=1,$V$36)*_xlfn.IFS(K4299=0,$V$42,K4299=1,$V$41)*_xlfn.IFS(L4299=0,$V$47,L4299=1,$V$46)*_xlfn.IFS(M4299=0,$V$52,M4299=1,$V$51)*_xlfn.IFS(N4299=0,$V$57,N4299=1,$V$56)</f>
        <v>9.3592629379333093E-4</v>
      </c>
      <c r="P4299" cm="1">
        <f t="array" ref="P4299">$V$2*_xlfn.IFS(C4299="data_analyst",$X$5,C4299="data_engineer",$X$6,C4299="data_scientist",$X$7)*_xlfn.IFS(E4299=0,$X$12,E4299=1,$X$11)*_xlfn.IFS(F4299=0,$X$17,F4299=1,$X$16)*_xlfn.IFS(G4299=0,$X$22,G4299=1,$X$21)*_xlfn.IFS(H4299=0,$X$27,H4299=1,$X$26)*_xlfn.IFS(I4299=0,$X$32,I4299=1,$X$31)*_xlfn.IFS(J4299=0,$X$37,J4299=1,$X$36)*_xlfn.IFS(K4299=0,$X$42,K4299=1,$X$41)*_xlfn.IFS(L4299=0,$X$47,L4299=1,$X$46)*_xlfn.IFS(M4299=0,$X$52,M4299=1,$X$51)*_xlfn.IFS(N4299=0,$X$57,N4299=1,$X$56)</f>
        <v>2.5689510043970363E-4</v>
      </c>
      <c r="Q4299" cm="1">
        <f t="array" ref="Q4299">$W$2*_xlfn.IFS(C4299="data_analyst",$Z$5,C4299="data_engineer",$Z$6,C4299="data_scientist",$Z$7)*_xlfn.IFS(E4299=0,$Z$12,E4299=1,$Z$11)*_xlfn.IFS(F4299=0,$Z$17,F4299=1,$Z$16)*_xlfn.IFS(G4299=0,$Z$22,G4299=1,$Z$21)*_xlfn.IFS(H4299=0,$Z$27,H4299=1,$Z$26)*_xlfn.IFS(I4299=0,$Z$32,I4299=1,$Z$31)*_xlfn.IFS(J4299=0,$Z$37,J4299=1,$Z$36)*_xlfn.IFS(K4299=0,$Z$42,K4299=1,$Z$41)*_xlfn.IFS(L4299=0,$Z$47,L4299=1,$Z$46)*_xlfn.IFS(M4299=0,$Z$52,M4299=1,$Z$51)*_xlfn.IFS(N4299=0,$Z$57,N4299=1,$Z$56)</f>
        <v>9.2488745557693964E-5</v>
      </c>
      <c r="R4299" t="str" cm="1">
        <f t="array" ref="R4299">_xlfn.IFS(AND(O4299&gt;P4299,O4299&gt;Q4299),"Low",AND(P4299&gt;O4299,P4299&gt;Q4299),"Medium",AND(Q4299&gt;O4299,Q4299&gt;P4299),"High")</f>
        <v>Low</v>
      </c>
      <c r="S4299" t="str">
        <f t="shared" si="136"/>
        <v>F</v>
      </c>
    </row>
    <row r="4300" spans="1:19" x14ac:dyDescent="0.3">
      <c r="A4300" t="s">
        <v>18</v>
      </c>
      <c r="B4300">
        <v>1</v>
      </c>
      <c r="C4300" t="s">
        <v>16</v>
      </c>
      <c r="D4300" t="str">
        <f t="shared" si="135"/>
        <v>Medium</v>
      </c>
      <c r="E4300">
        <v>1</v>
      </c>
      <c r="F4300">
        <v>1</v>
      </c>
      <c r="G4300">
        <v>0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1</v>
      </c>
      <c r="O4300" cm="1">
        <f t="array" ref="O4300">$U$2*_xlfn.IFS(C4300="data_analyst",$V$5,C4300="data_engineer",$V$6,C4300="data_scientist",$V$7)*_xlfn.IFS(E4300=0,$V$12,E4300=1,$V$11)*_xlfn.IFS(F4300=0,$V$17,F4300=1,$V$16)*_xlfn.IFS(G4300=0,$V$22,G4300=1,$V$21)*_xlfn.IFS(H4300=0,$V$27,H4300=1,$V$26)*_xlfn.IFS(I4300=0,$V$32,I4300=1,$V$31)*_xlfn.IFS(J4300=0,$V$37,J4300=1,$V$36)*_xlfn.IFS(K4300=0,$V$42,K4300=1,$V$41)*_xlfn.IFS(L4300=0,$V$47,L4300=1,$V$46)*_xlfn.IFS(M4300=0,$V$52,M4300=1,$V$51)*_xlfn.IFS(N4300=0,$V$57,N4300=1,$V$56)</f>
        <v>3.879998987241134E-5</v>
      </c>
      <c r="P4300" cm="1">
        <f t="array" ref="P4300">$V$2*_xlfn.IFS(C4300="data_analyst",$X$5,C4300="data_engineer",$X$6,C4300="data_scientist",$X$7)*_xlfn.IFS(E4300=0,$X$12,E4300=1,$X$11)*_xlfn.IFS(F4300=0,$X$17,F4300=1,$X$16)*_xlfn.IFS(G4300=0,$X$22,G4300=1,$X$21)*_xlfn.IFS(H4300=0,$X$27,H4300=1,$X$26)*_xlfn.IFS(I4300=0,$X$32,I4300=1,$X$31)*_xlfn.IFS(J4300=0,$X$37,J4300=1,$X$36)*_xlfn.IFS(K4300=0,$X$42,K4300=1,$X$41)*_xlfn.IFS(L4300=0,$X$47,L4300=1,$X$46)*_xlfn.IFS(M4300=0,$X$52,M4300=1,$X$51)*_xlfn.IFS(N4300=0,$X$57,N4300=1,$X$56)</f>
        <v>1.3531172714127794E-3</v>
      </c>
      <c r="Q4300" cm="1">
        <f t="array" ref="Q4300">$W$2*_xlfn.IFS(C4300="data_analyst",$Z$5,C4300="data_engineer",$Z$6,C4300="data_scientist",$Z$7)*_xlfn.IFS(E4300=0,$Z$12,E4300=1,$Z$11)*_xlfn.IFS(F4300=0,$Z$17,F4300=1,$Z$16)*_xlfn.IFS(G4300=0,$Z$22,G4300=1,$Z$21)*_xlfn.IFS(H4300=0,$Z$27,H4300=1,$Z$26)*_xlfn.IFS(I4300=0,$Z$32,I4300=1,$Z$31)*_xlfn.IFS(J4300=0,$Z$37,J4300=1,$Z$36)*_xlfn.IFS(K4300=0,$Z$42,K4300=1,$Z$41)*_xlfn.IFS(L4300=0,$Z$47,L4300=1,$Z$46)*_xlfn.IFS(M4300=0,$Z$52,M4300=1,$Z$51)*_xlfn.IFS(N4300=0,$Z$57,N4300=1,$Z$56)</f>
        <v>7.4352874806274467E-5</v>
      </c>
      <c r="R4300" t="str" cm="1">
        <f t="array" ref="R4300">_xlfn.IFS(AND(O4300&gt;P4300,O4300&gt;Q4300),"Low",AND(P4300&gt;O4300,P4300&gt;Q4300),"Medium",AND(Q4300&gt;O4300,Q4300&gt;P4300),"High")</f>
        <v>Medium</v>
      </c>
      <c r="S4300" t="str">
        <f t="shared" si="136"/>
        <v>T</v>
      </c>
    </row>
    <row r="4301" spans="1:19" x14ac:dyDescent="0.3">
      <c r="A4301" t="s">
        <v>18</v>
      </c>
      <c r="B4301">
        <v>5</v>
      </c>
      <c r="C4301" t="s">
        <v>16</v>
      </c>
      <c r="D4301" t="str">
        <f t="shared" si="135"/>
        <v>Medium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 cm="1">
        <f t="array" ref="O4301">$U$2*_xlfn.IFS(C4301="data_analyst",$V$5,C4301="data_engineer",$V$6,C4301="data_scientist",$V$7)*_xlfn.IFS(E4301=0,$V$12,E4301=1,$V$11)*_xlfn.IFS(F4301=0,$V$17,F4301=1,$V$16)*_xlfn.IFS(G4301=0,$V$22,G4301=1,$V$21)*_xlfn.IFS(H4301=0,$V$27,H4301=1,$V$26)*_xlfn.IFS(I4301=0,$V$32,I4301=1,$V$31)*_xlfn.IFS(J4301=0,$V$37,J4301=1,$V$36)*_xlfn.IFS(K4301=0,$V$42,K4301=1,$V$41)*_xlfn.IFS(L4301=0,$V$47,L4301=1,$V$46)*_xlfn.IFS(M4301=0,$V$52,M4301=1,$V$51)*_xlfn.IFS(N4301=0,$V$57,N4301=1,$V$56)</f>
        <v>4.18121778943375E-4</v>
      </c>
      <c r="P4301" cm="1">
        <f t="array" ref="P4301">$V$2*_xlfn.IFS(C4301="data_analyst",$X$5,C4301="data_engineer",$X$6,C4301="data_scientist",$X$7)*_xlfn.IFS(E4301=0,$X$12,E4301=1,$X$11)*_xlfn.IFS(F4301=0,$X$17,F4301=1,$X$16)*_xlfn.IFS(G4301=0,$X$22,G4301=1,$X$21)*_xlfn.IFS(H4301=0,$X$27,H4301=1,$X$26)*_xlfn.IFS(I4301=0,$X$32,I4301=1,$X$31)*_xlfn.IFS(J4301=0,$X$37,J4301=1,$X$36)*_xlfn.IFS(K4301=0,$X$42,K4301=1,$X$41)*_xlfn.IFS(L4301=0,$X$47,L4301=1,$X$46)*_xlfn.IFS(M4301=0,$X$52,M4301=1,$X$51)*_xlfn.IFS(N4301=0,$X$57,N4301=1,$X$56)</f>
        <v>5.3501766730252742E-5</v>
      </c>
      <c r="Q4301" cm="1">
        <f t="array" ref="Q4301">$W$2*_xlfn.IFS(C4301="data_analyst",$Z$5,C4301="data_engineer",$Z$6,C4301="data_scientist",$Z$7)*_xlfn.IFS(E4301=0,$Z$12,E4301=1,$Z$11)*_xlfn.IFS(F4301=0,$Z$17,F4301=1,$Z$16)*_xlfn.IFS(G4301=0,$Z$22,G4301=1,$Z$21)*_xlfn.IFS(H4301=0,$Z$27,H4301=1,$Z$26)*_xlfn.IFS(I4301=0,$Z$32,I4301=1,$Z$31)*_xlfn.IFS(J4301=0,$Z$37,J4301=1,$Z$36)*_xlfn.IFS(K4301=0,$Z$42,K4301=1,$Z$41)*_xlfn.IFS(L4301=0,$Z$47,L4301=1,$Z$46)*_xlfn.IFS(M4301=0,$Z$52,M4301=1,$Z$51)*_xlfn.IFS(N4301=0,$Z$57,N4301=1,$Z$56)</f>
        <v>4.8014137827274365E-5</v>
      </c>
      <c r="R4301" t="str" cm="1">
        <f t="array" ref="R4301">_xlfn.IFS(AND(O4301&gt;P4301,O4301&gt;Q4301),"Low",AND(P4301&gt;O4301,P4301&gt;Q4301),"Medium",AND(Q4301&gt;O4301,Q4301&gt;P4301),"High")</f>
        <v>Low</v>
      </c>
      <c r="S4301" t="str">
        <f t="shared" si="136"/>
        <v>F</v>
      </c>
    </row>
    <row r="4302" spans="1:19" x14ac:dyDescent="0.3">
      <c r="A4302" t="s">
        <v>18</v>
      </c>
      <c r="B4302">
        <v>4</v>
      </c>
      <c r="C4302" t="s">
        <v>16</v>
      </c>
      <c r="D4302" t="str">
        <f t="shared" si="135"/>
        <v>Medium</v>
      </c>
      <c r="E4302">
        <v>1</v>
      </c>
      <c r="F4302">
        <v>0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</v>
      </c>
      <c r="O4302" cm="1">
        <f t="array" ref="O4302">$U$2*_xlfn.IFS(C4302="data_analyst",$V$5,C4302="data_engineer",$V$6,C4302="data_scientist",$V$7)*_xlfn.IFS(E4302=0,$V$12,E4302=1,$V$11)*_xlfn.IFS(F4302=0,$V$17,F4302=1,$V$16)*_xlfn.IFS(G4302=0,$V$22,G4302=1,$V$21)*_xlfn.IFS(H4302=0,$V$27,H4302=1,$V$26)*_xlfn.IFS(I4302=0,$V$32,I4302=1,$V$31)*_xlfn.IFS(J4302=0,$V$37,J4302=1,$V$36)*_xlfn.IFS(K4302=0,$V$42,K4302=1,$V$41)*_xlfn.IFS(L4302=0,$V$47,L4302=1,$V$46)*_xlfn.IFS(M4302=0,$V$52,M4302=1,$V$51)*_xlfn.IFS(N4302=0,$V$57,N4302=1,$V$56)</f>
        <v>1.7859146195787958E-4</v>
      </c>
      <c r="P4302" cm="1">
        <f t="array" ref="P4302">$V$2*_xlfn.IFS(C4302="data_analyst",$X$5,C4302="data_engineer",$X$6,C4302="data_scientist",$X$7)*_xlfn.IFS(E4302=0,$X$12,E4302=1,$X$11)*_xlfn.IFS(F4302=0,$X$17,F4302=1,$X$16)*_xlfn.IFS(G4302=0,$X$22,G4302=1,$X$21)*_xlfn.IFS(H4302=0,$X$27,H4302=1,$X$26)*_xlfn.IFS(I4302=0,$X$32,I4302=1,$X$31)*_xlfn.IFS(J4302=0,$X$37,J4302=1,$X$36)*_xlfn.IFS(K4302=0,$X$42,K4302=1,$X$41)*_xlfn.IFS(L4302=0,$X$47,L4302=1,$X$46)*_xlfn.IFS(M4302=0,$X$52,M4302=1,$X$51)*_xlfn.IFS(N4302=0,$X$57,N4302=1,$X$56)</f>
        <v>2.7139648530367872E-3</v>
      </c>
      <c r="Q4302" cm="1">
        <f t="array" ref="Q4302">$W$2*_xlfn.IFS(C4302="data_analyst",$Z$5,C4302="data_engineer",$Z$6,C4302="data_scientist",$Z$7)*_xlfn.IFS(E4302=0,$Z$12,E4302=1,$Z$11)*_xlfn.IFS(F4302=0,$Z$17,F4302=1,$Z$16)*_xlfn.IFS(G4302=0,$Z$22,G4302=1,$Z$21)*_xlfn.IFS(H4302=0,$Z$27,H4302=1,$Z$26)*_xlfn.IFS(I4302=0,$Z$32,I4302=1,$Z$31)*_xlfn.IFS(J4302=0,$Z$37,J4302=1,$Z$36)*_xlfn.IFS(K4302=0,$Z$42,K4302=1,$Z$41)*_xlfn.IFS(L4302=0,$Z$47,L4302=1,$Z$46)*_xlfn.IFS(M4302=0,$Z$52,M4302=1,$Z$51)*_xlfn.IFS(N4302=0,$Z$57,N4302=1,$Z$56)</f>
        <v>2.8211074535021749E-4</v>
      </c>
      <c r="R4302" t="str" cm="1">
        <f t="array" ref="R4302">_xlfn.IFS(AND(O4302&gt;P4302,O4302&gt;Q4302),"Low",AND(P4302&gt;O4302,P4302&gt;Q4302),"Medium",AND(Q4302&gt;O4302,Q4302&gt;P4302),"High")</f>
        <v>Medium</v>
      </c>
      <c r="S4302" t="str">
        <f t="shared" si="136"/>
        <v>T</v>
      </c>
    </row>
    <row r="4303" spans="1:19" x14ac:dyDescent="0.3">
      <c r="A4303" t="s">
        <v>18</v>
      </c>
      <c r="B4303">
        <v>3</v>
      </c>
      <c r="C4303" t="s">
        <v>16</v>
      </c>
      <c r="D4303" t="str">
        <f t="shared" si="135"/>
        <v>Medium</v>
      </c>
      <c r="E4303">
        <v>0</v>
      </c>
      <c r="F4303">
        <v>1</v>
      </c>
      <c r="G4303">
        <v>0</v>
      </c>
      <c r="H4303">
        <v>0</v>
      </c>
      <c r="I4303">
        <v>1</v>
      </c>
      <c r="J4303">
        <v>0</v>
      </c>
      <c r="K4303">
        <v>0</v>
      </c>
      <c r="L4303">
        <v>0</v>
      </c>
      <c r="M4303">
        <v>1</v>
      </c>
      <c r="N4303">
        <v>1</v>
      </c>
      <c r="O4303" cm="1">
        <f t="array" ref="O4303">$U$2*_xlfn.IFS(C4303="data_analyst",$V$5,C4303="data_engineer",$V$6,C4303="data_scientist",$V$7)*_xlfn.IFS(E4303=0,$V$12,E4303=1,$V$11)*_xlfn.IFS(F4303=0,$V$17,F4303=1,$V$16)*_xlfn.IFS(G4303=0,$V$22,G4303=1,$V$21)*_xlfn.IFS(H4303=0,$V$27,H4303=1,$V$26)*_xlfn.IFS(I4303=0,$V$32,I4303=1,$V$31)*_xlfn.IFS(J4303=0,$V$37,J4303=1,$V$36)*_xlfn.IFS(K4303=0,$V$42,K4303=1,$V$41)*_xlfn.IFS(L4303=0,$V$47,L4303=1,$V$46)*_xlfn.IFS(M4303=0,$V$52,M4303=1,$V$51)*_xlfn.IFS(N4303=0,$V$57,N4303=1,$V$56)</f>
        <v>1.5426125283398216E-5</v>
      </c>
      <c r="P4303" cm="1">
        <f t="array" ref="P4303">$V$2*_xlfn.IFS(C4303="data_analyst",$X$5,C4303="data_engineer",$X$6,C4303="data_scientist",$X$7)*_xlfn.IFS(E4303=0,$X$12,E4303=1,$X$11)*_xlfn.IFS(F4303=0,$X$17,F4303=1,$X$16)*_xlfn.IFS(G4303=0,$X$22,G4303=1,$X$21)*_xlfn.IFS(H4303=0,$X$27,H4303=1,$X$26)*_xlfn.IFS(I4303=0,$X$32,I4303=1,$X$31)*_xlfn.IFS(J4303=0,$X$37,J4303=1,$X$36)*_xlfn.IFS(K4303=0,$X$42,K4303=1,$X$41)*_xlfn.IFS(L4303=0,$X$47,L4303=1,$X$46)*_xlfn.IFS(M4303=0,$X$52,M4303=1,$X$51)*_xlfn.IFS(N4303=0,$X$57,N4303=1,$X$56)</f>
        <v>4.2817708595540411E-4</v>
      </c>
      <c r="Q4303" cm="1">
        <f t="array" ref="Q4303">$W$2*_xlfn.IFS(C4303="data_analyst",$Z$5,C4303="data_engineer",$Z$6,C4303="data_scientist",$Z$7)*_xlfn.IFS(E4303=0,$Z$12,E4303=1,$Z$11)*_xlfn.IFS(F4303=0,$Z$17,F4303=1,$Z$16)*_xlfn.IFS(G4303=0,$Z$22,G4303=1,$Z$21)*_xlfn.IFS(H4303=0,$Z$27,H4303=1,$Z$26)*_xlfn.IFS(I4303=0,$Z$32,I4303=1,$Z$31)*_xlfn.IFS(J4303=0,$Z$37,J4303=1,$Z$36)*_xlfn.IFS(K4303=0,$Z$42,K4303=1,$Z$41)*_xlfn.IFS(L4303=0,$Z$47,L4303=1,$Z$46)*_xlfn.IFS(M4303=0,$Z$52,M4303=1,$Z$51)*_xlfn.IFS(N4303=0,$Z$57,N4303=1,$Z$56)</f>
        <v>5.1047840977503701E-5</v>
      </c>
      <c r="R4303" t="str" cm="1">
        <f t="array" ref="R4303">_xlfn.IFS(AND(O4303&gt;P4303,O4303&gt;Q4303),"Low",AND(P4303&gt;O4303,P4303&gt;Q4303),"Medium",AND(Q4303&gt;O4303,Q4303&gt;P4303),"High")</f>
        <v>Medium</v>
      </c>
      <c r="S4303" t="str">
        <f t="shared" si="136"/>
        <v>T</v>
      </c>
    </row>
    <row r="4304" spans="1:19" x14ac:dyDescent="0.3">
      <c r="A4304" t="s">
        <v>18</v>
      </c>
      <c r="B4304">
        <v>2</v>
      </c>
      <c r="C4304" t="s">
        <v>16</v>
      </c>
      <c r="D4304" t="str">
        <f t="shared" si="135"/>
        <v>Medium</v>
      </c>
      <c r="E4304">
        <v>0</v>
      </c>
      <c r="F4304">
        <v>1</v>
      </c>
      <c r="G4304">
        <v>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1</v>
      </c>
      <c r="O4304" cm="1">
        <f t="array" ref="O4304">$U$2*_xlfn.IFS(C4304="data_analyst",$V$5,C4304="data_engineer",$V$6,C4304="data_scientist",$V$7)*_xlfn.IFS(E4304=0,$V$12,E4304=1,$V$11)*_xlfn.IFS(F4304=0,$V$17,F4304=1,$V$16)*_xlfn.IFS(G4304=0,$V$22,G4304=1,$V$21)*_xlfn.IFS(H4304=0,$V$27,H4304=1,$V$26)*_xlfn.IFS(I4304=0,$V$32,I4304=1,$V$31)*_xlfn.IFS(J4304=0,$V$37,J4304=1,$V$36)*_xlfn.IFS(K4304=0,$V$42,K4304=1,$V$41)*_xlfn.IFS(L4304=0,$V$47,L4304=1,$V$46)*_xlfn.IFS(M4304=0,$V$52,M4304=1,$V$51)*_xlfn.IFS(N4304=0,$V$57,N4304=1,$V$56)</f>
        <v>4.2022565020220727E-5</v>
      </c>
      <c r="P4304" cm="1">
        <f t="array" ref="P4304">$V$2*_xlfn.IFS(C4304="data_analyst",$X$5,C4304="data_engineer",$X$6,C4304="data_scientist",$X$7)*_xlfn.IFS(E4304=0,$X$12,E4304=1,$X$11)*_xlfn.IFS(F4304=0,$X$17,F4304=1,$X$16)*_xlfn.IFS(G4304=0,$X$22,G4304=1,$X$21)*_xlfn.IFS(H4304=0,$X$27,H4304=1,$X$26)*_xlfn.IFS(I4304=0,$X$32,I4304=1,$X$31)*_xlfn.IFS(J4304=0,$X$37,J4304=1,$X$36)*_xlfn.IFS(K4304=0,$X$42,K4304=1,$X$41)*_xlfn.IFS(L4304=0,$X$47,L4304=1,$X$46)*_xlfn.IFS(M4304=0,$X$52,M4304=1,$X$51)*_xlfn.IFS(N4304=0,$X$57,N4304=1,$X$56)</f>
        <v>6.7472063280400968E-4</v>
      </c>
      <c r="Q4304" cm="1">
        <f t="array" ref="Q4304">$W$2*_xlfn.IFS(C4304="data_analyst",$Z$5,C4304="data_engineer",$Z$6,C4304="data_scientist",$Z$7)*_xlfn.IFS(E4304=0,$Z$12,E4304=1,$Z$11)*_xlfn.IFS(F4304=0,$Z$17,F4304=1,$Z$16)*_xlfn.IFS(G4304=0,$Z$22,G4304=1,$Z$21)*_xlfn.IFS(H4304=0,$Z$27,H4304=1,$Z$26)*_xlfn.IFS(I4304=0,$Z$32,I4304=1,$Z$31)*_xlfn.IFS(J4304=0,$Z$37,J4304=1,$Z$36)*_xlfn.IFS(K4304=0,$Z$42,K4304=1,$Z$41)*_xlfn.IFS(L4304=0,$Z$47,L4304=1,$Z$46)*_xlfn.IFS(M4304=0,$Z$52,M4304=1,$Z$51)*_xlfn.IFS(N4304=0,$Z$57,N4304=1,$Z$56)</f>
        <v>7.0994044754074272E-5</v>
      </c>
      <c r="R4304" t="str" cm="1">
        <f t="array" ref="R4304">_xlfn.IFS(AND(O4304&gt;P4304,O4304&gt;Q4304),"Low",AND(P4304&gt;O4304,P4304&gt;Q4304),"Medium",AND(Q4304&gt;O4304,Q4304&gt;P4304),"High")</f>
        <v>Medium</v>
      </c>
      <c r="S4304" t="str">
        <f t="shared" si="136"/>
        <v>T</v>
      </c>
    </row>
    <row r="4305" spans="1:19" x14ac:dyDescent="0.3">
      <c r="A4305" t="s">
        <v>18</v>
      </c>
      <c r="B4305">
        <v>3</v>
      </c>
      <c r="C4305" t="s">
        <v>16</v>
      </c>
      <c r="D4305" t="str">
        <f t="shared" si="135"/>
        <v>Medium</v>
      </c>
      <c r="E4305">
        <v>0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1</v>
      </c>
      <c r="N4305">
        <v>1</v>
      </c>
      <c r="O4305" cm="1">
        <f t="array" ref="O4305">$U$2*_xlfn.IFS(C4305="data_analyst",$V$5,C4305="data_engineer",$V$6,C4305="data_scientist",$V$7)*_xlfn.IFS(E4305=0,$V$12,E4305=1,$V$11)*_xlfn.IFS(F4305=0,$V$17,F4305=1,$V$16)*_xlfn.IFS(G4305=0,$V$22,G4305=1,$V$21)*_xlfn.IFS(H4305=0,$V$27,H4305=1,$V$26)*_xlfn.IFS(I4305=0,$V$32,I4305=1,$V$31)*_xlfn.IFS(J4305=0,$V$37,J4305=1,$V$36)*_xlfn.IFS(K4305=0,$V$42,K4305=1,$V$41)*_xlfn.IFS(L4305=0,$V$47,L4305=1,$V$46)*_xlfn.IFS(M4305=0,$V$52,M4305=1,$V$51)*_xlfn.IFS(N4305=0,$V$57,N4305=1,$V$56)</f>
        <v>2.3096730699546689E-4</v>
      </c>
      <c r="P4305" cm="1">
        <f t="array" ref="P4305">$V$2*_xlfn.IFS(C4305="data_analyst",$X$5,C4305="data_engineer",$X$6,C4305="data_scientist",$X$7)*_xlfn.IFS(E4305=0,$X$12,E4305=1,$X$11)*_xlfn.IFS(F4305=0,$X$17,F4305=1,$X$16)*_xlfn.IFS(G4305=0,$X$22,G4305=1,$X$21)*_xlfn.IFS(H4305=0,$X$27,H4305=1,$X$26)*_xlfn.IFS(I4305=0,$X$32,I4305=1,$X$31)*_xlfn.IFS(J4305=0,$X$37,J4305=1,$X$36)*_xlfn.IFS(K4305=0,$X$42,K4305=1,$X$41)*_xlfn.IFS(L4305=0,$X$47,L4305=1,$X$46)*_xlfn.IFS(M4305=0,$X$52,M4305=1,$X$51)*_xlfn.IFS(N4305=0,$X$57,N4305=1,$X$56)</f>
        <v>5.9312292935024462E-4</v>
      </c>
      <c r="Q4305" cm="1">
        <f t="array" ref="Q4305">$W$2*_xlfn.IFS(C4305="data_analyst",$Z$5,C4305="data_engineer",$Z$6,C4305="data_scientist",$Z$7)*_xlfn.IFS(E4305=0,$Z$12,E4305=1,$Z$11)*_xlfn.IFS(F4305=0,$Z$17,F4305=1,$Z$16)*_xlfn.IFS(G4305=0,$Z$22,G4305=1,$Z$21)*_xlfn.IFS(H4305=0,$Z$27,H4305=1,$Z$26)*_xlfn.IFS(I4305=0,$Z$32,I4305=1,$Z$31)*_xlfn.IFS(J4305=0,$Z$37,J4305=1,$Z$36)*_xlfn.IFS(K4305=0,$Z$42,K4305=1,$Z$41)*_xlfn.IFS(L4305=0,$Z$47,L4305=1,$Z$46)*_xlfn.IFS(M4305=0,$Z$52,M4305=1,$Z$51)*_xlfn.IFS(N4305=0,$Z$57,N4305=1,$Z$56)</f>
        <v>1.0391881913277538E-4</v>
      </c>
      <c r="R4305" t="str" cm="1">
        <f t="array" ref="R4305">_xlfn.IFS(AND(O4305&gt;P4305,O4305&gt;Q4305),"Low",AND(P4305&gt;O4305,P4305&gt;Q4305),"Medium",AND(Q4305&gt;O4305,Q4305&gt;P4305),"High")</f>
        <v>Medium</v>
      </c>
      <c r="S4305" t="str">
        <f t="shared" si="136"/>
        <v>T</v>
      </c>
    </row>
    <row r="4306" spans="1:19" x14ac:dyDescent="0.3">
      <c r="A4306" t="s">
        <v>18</v>
      </c>
      <c r="B4306">
        <v>5</v>
      </c>
      <c r="C4306" t="s">
        <v>16</v>
      </c>
      <c r="D4306" t="str">
        <f t="shared" si="135"/>
        <v>Medium</v>
      </c>
      <c r="E4306">
        <v>0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1</v>
      </c>
      <c r="O4306" cm="1">
        <f t="array" ref="O4306">$U$2*_xlfn.IFS(C4306="data_analyst",$V$5,C4306="data_engineer",$V$6,C4306="data_scientist",$V$7)*_xlfn.IFS(E4306=0,$V$12,E4306=1,$V$11)*_xlfn.IFS(F4306=0,$V$17,F4306=1,$V$16)*_xlfn.IFS(G4306=0,$V$22,G4306=1,$V$21)*_xlfn.IFS(H4306=0,$V$27,H4306=1,$V$26)*_xlfn.IFS(I4306=0,$V$32,I4306=1,$V$31)*_xlfn.IFS(J4306=0,$V$37,J4306=1,$V$36)*_xlfn.IFS(K4306=0,$V$42,K4306=1,$V$41)*_xlfn.IFS(L4306=0,$V$47,L4306=1,$V$46)*_xlfn.IFS(M4306=0,$V$52,M4306=1,$V$51)*_xlfn.IFS(N4306=0,$V$57,N4306=1,$V$56)</f>
        <v>2.7257538803509142E-3</v>
      </c>
      <c r="P4306" cm="1">
        <f t="array" ref="P4306">$V$2*_xlfn.IFS(C4306="data_analyst",$X$5,C4306="data_engineer",$X$6,C4306="data_scientist",$X$7)*_xlfn.IFS(E4306=0,$X$12,E4306=1,$X$11)*_xlfn.IFS(F4306=0,$X$17,F4306=1,$X$16)*_xlfn.IFS(G4306=0,$X$22,G4306=1,$X$21)*_xlfn.IFS(H4306=0,$X$27,H4306=1,$X$26)*_xlfn.IFS(I4306=0,$X$32,I4306=1,$X$31)*_xlfn.IFS(J4306=0,$X$37,J4306=1,$X$36)*_xlfn.IFS(K4306=0,$X$42,K4306=1,$X$41)*_xlfn.IFS(L4306=0,$X$47,L4306=1,$X$46)*_xlfn.IFS(M4306=0,$X$52,M4306=1,$X$51)*_xlfn.IFS(N4306=0,$X$57,N4306=1,$X$56)</f>
        <v>1.061192844807E-3</v>
      </c>
      <c r="Q4306" cm="1">
        <f t="array" ref="Q4306">$W$2*_xlfn.IFS(C4306="data_analyst",$Z$5,C4306="data_engineer",$Z$6,C4306="data_scientist",$Z$7)*_xlfn.IFS(E4306=0,$Z$12,E4306=1,$Z$11)*_xlfn.IFS(F4306=0,$Z$17,F4306=1,$Z$16)*_xlfn.IFS(G4306=0,$Z$22,G4306=1,$Z$21)*_xlfn.IFS(H4306=0,$Z$27,H4306=1,$Z$26)*_xlfn.IFS(I4306=0,$Z$32,I4306=1,$Z$31)*_xlfn.IFS(J4306=0,$Z$37,J4306=1,$Z$36)*_xlfn.IFS(K4306=0,$Z$42,K4306=1,$Z$41)*_xlfn.IFS(L4306=0,$Z$47,L4306=1,$Z$46)*_xlfn.IFS(M4306=0,$Z$52,M4306=1,$Z$51)*_xlfn.IFS(N4306=0,$Z$57,N4306=1,$Z$56)</f>
        <v>3.2960754289352678E-4</v>
      </c>
      <c r="R4306" t="str" cm="1">
        <f t="array" ref="R4306">_xlfn.IFS(AND(O4306&gt;P4306,O4306&gt;Q4306),"Low",AND(P4306&gt;O4306,P4306&gt;Q4306),"Medium",AND(Q4306&gt;O4306,Q4306&gt;P4306),"High")</f>
        <v>Low</v>
      </c>
      <c r="S4306" t="str">
        <f t="shared" si="136"/>
        <v>F</v>
      </c>
    </row>
    <row r="4307" spans="1:19" x14ac:dyDescent="0.3">
      <c r="A4307" t="s">
        <v>18</v>
      </c>
      <c r="B4307">
        <v>3</v>
      </c>
      <c r="C4307" t="s">
        <v>16</v>
      </c>
      <c r="D4307" t="str">
        <f t="shared" si="135"/>
        <v>Medium</v>
      </c>
      <c r="E4307">
        <v>1</v>
      </c>
      <c r="F4307">
        <v>1</v>
      </c>
      <c r="G4307">
        <v>0</v>
      </c>
      <c r="H4307">
        <v>0</v>
      </c>
      <c r="I4307">
        <v>1</v>
      </c>
      <c r="J4307">
        <v>0</v>
      </c>
      <c r="K4307">
        <v>0</v>
      </c>
      <c r="L4307">
        <v>1</v>
      </c>
      <c r="M4307">
        <v>1</v>
      </c>
      <c r="N4307">
        <v>1</v>
      </c>
      <c r="O4307" cm="1">
        <f t="array" ref="O4307">$U$2*_xlfn.IFS(C4307="data_analyst",$V$5,C4307="data_engineer",$V$6,C4307="data_scientist",$V$7)*_xlfn.IFS(E4307=0,$V$12,E4307=1,$V$11)*_xlfn.IFS(F4307=0,$V$17,F4307=1,$V$16)*_xlfn.IFS(G4307=0,$V$22,G4307=1,$V$21)*_xlfn.IFS(H4307=0,$V$27,H4307=1,$V$26)*_xlfn.IFS(I4307=0,$V$32,I4307=1,$V$31)*_xlfn.IFS(J4307=0,$V$37,J4307=1,$V$36)*_xlfn.IFS(K4307=0,$V$42,K4307=1,$V$41)*_xlfn.IFS(L4307=0,$V$47,L4307=1,$V$46)*_xlfn.IFS(M4307=0,$V$52,M4307=1,$V$51)*_xlfn.IFS(N4307=0,$V$57,N4307=1,$V$56)</f>
        <v>3.4860503057512126E-7</v>
      </c>
      <c r="P4307" cm="1">
        <f t="array" ref="P4307">$V$2*_xlfn.IFS(C4307="data_analyst",$X$5,C4307="data_engineer",$X$6,C4307="data_scientist",$X$7)*_xlfn.IFS(E4307=0,$X$12,E4307=1,$X$11)*_xlfn.IFS(F4307=0,$X$17,F4307=1,$X$16)*_xlfn.IFS(G4307=0,$X$22,G4307=1,$X$21)*_xlfn.IFS(H4307=0,$X$27,H4307=1,$X$26)*_xlfn.IFS(I4307=0,$X$32,I4307=1,$X$31)*_xlfn.IFS(J4307=0,$X$37,J4307=1,$X$36)*_xlfn.IFS(K4307=0,$X$42,K4307=1,$X$41)*_xlfn.IFS(L4307=0,$X$47,L4307=1,$X$46)*_xlfn.IFS(M4307=0,$X$52,M4307=1,$X$51)*_xlfn.IFS(N4307=0,$X$57,N4307=1,$X$56)</f>
        <v>6.9617835832761681E-4</v>
      </c>
      <c r="Q4307" cm="1">
        <f t="array" ref="Q4307">$W$2*_xlfn.IFS(C4307="data_analyst",$Z$5,C4307="data_engineer",$Z$6,C4307="data_scientist",$Z$7)*_xlfn.IFS(E4307=0,$Z$12,E4307=1,$Z$11)*_xlfn.IFS(F4307=0,$Z$17,F4307=1,$Z$16)*_xlfn.IFS(G4307=0,$Z$22,G4307=1,$Z$21)*_xlfn.IFS(H4307=0,$Z$27,H4307=1,$Z$26)*_xlfn.IFS(I4307=0,$Z$32,I4307=1,$Z$31)*_xlfn.IFS(J4307=0,$Z$37,J4307=1,$Z$36)*_xlfn.IFS(K4307=0,$Z$42,K4307=1,$Z$41)*_xlfn.IFS(L4307=0,$Z$47,L4307=1,$Z$46)*_xlfn.IFS(M4307=0,$Z$52,M4307=1,$Z$51)*_xlfn.IFS(N4307=0,$Z$57,N4307=1,$Z$56)</f>
        <v>2.5539491623207866E-5</v>
      </c>
      <c r="R4307" t="str" cm="1">
        <f t="array" ref="R4307">_xlfn.IFS(AND(O4307&gt;P4307,O4307&gt;Q4307),"Low",AND(P4307&gt;O4307,P4307&gt;Q4307),"Medium",AND(Q4307&gt;O4307,Q4307&gt;P4307),"High")</f>
        <v>Medium</v>
      </c>
      <c r="S4307" t="str">
        <f t="shared" si="136"/>
        <v>T</v>
      </c>
    </row>
    <row r="4308" spans="1:19" x14ac:dyDescent="0.3">
      <c r="A4308" t="s">
        <v>18</v>
      </c>
      <c r="B4308">
        <v>4</v>
      </c>
      <c r="C4308" t="s">
        <v>16</v>
      </c>
      <c r="D4308" t="str">
        <f t="shared" si="135"/>
        <v>Medium</v>
      </c>
      <c r="E4308">
        <v>1</v>
      </c>
      <c r="F4308">
        <v>0</v>
      </c>
      <c r="G4308">
        <v>0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O4308" cm="1">
        <f t="array" ref="O4308">$U$2*_xlfn.IFS(C4308="data_analyst",$V$5,C4308="data_engineer",$V$6,C4308="data_scientist",$V$7)*_xlfn.IFS(E4308=0,$V$12,E4308=1,$V$11)*_xlfn.IFS(F4308=0,$V$17,F4308=1,$V$16)*_xlfn.IFS(G4308=0,$V$22,G4308=1,$V$21)*_xlfn.IFS(H4308=0,$V$27,H4308=1,$V$26)*_xlfn.IFS(I4308=0,$V$32,I4308=1,$V$31)*_xlfn.IFS(J4308=0,$V$37,J4308=1,$V$36)*_xlfn.IFS(K4308=0,$V$42,K4308=1,$V$41)*_xlfn.IFS(L4308=0,$V$47,L4308=1,$V$46)*_xlfn.IFS(M4308=0,$V$52,M4308=1,$V$51)*_xlfn.IFS(N4308=0,$V$57,N4308=1,$V$56)</f>
        <v>3.5144171178998559E-4</v>
      </c>
      <c r="P4308" cm="1">
        <f t="array" ref="P4308">$V$2*_xlfn.IFS(C4308="data_analyst",$X$5,C4308="data_engineer",$X$6,C4308="data_scientist",$X$7)*_xlfn.IFS(E4308=0,$X$12,E4308=1,$X$11)*_xlfn.IFS(F4308=0,$X$17,F4308=1,$X$16)*_xlfn.IFS(G4308=0,$X$22,G4308=1,$X$21)*_xlfn.IFS(H4308=0,$X$27,H4308=1,$X$26)*_xlfn.IFS(I4308=0,$X$32,I4308=1,$X$31)*_xlfn.IFS(J4308=0,$X$37,J4308=1,$X$36)*_xlfn.IFS(K4308=0,$X$42,K4308=1,$X$41)*_xlfn.IFS(L4308=0,$X$47,L4308=1,$X$46)*_xlfn.IFS(M4308=0,$X$52,M4308=1,$X$51)*_xlfn.IFS(N4308=0,$X$57,N4308=1,$X$56)</f>
        <v>2.0870220988169022E-3</v>
      </c>
      <c r="Q4308" cm="1">
        <f t="array" ref="Q4308">$W$2*_xlfn.IFS(C4308="data_analyst",$Z$5,C4308="data_engineer",$Z$6,C4308="data_scientist",$Z$7)*_xlfn.IFS(E4308=0,$Z$12,E4308=1,$Z$11)*_xlfn.IFS(F4308=0,$Z$17,F4308=1,$Z$16)*_xlfn.IFS(G4308=0,$Z$22,G4308=1,$Z$21)*_xlfn.IFS(H4308=0,$Z$27,H4308=1,$Z$26)*_xlfn.IFS(I4308=0,$Z$32,I4308=1,$Z$31)*_xlfn.IFS(J4308=0,$Z$37,J4308=1,$Z$36)*_xlfn.IFS(K4308=0,$Z$42,K4308=1,$Z$41)*_xlfn.IFS(L4308=0,$Z$47,L4308=1,$Z$46)*_xlfn.IFS(M4308=0,$Z$52,M4308=1,$Z$51)*_xlfn.IFS(N4308=0,$Z$57,N4308=1,$Z$56)</f>
        <v>2.2235484611215589E-4</v>
      </c>
      <c r="R4308" t="str" cm="1">
        <f t="array" ref="R4308">_xlfn.IFS(AND(O4308&gt;P4308,O4308&gt;Q4308),"Low",AND(P4308&gt;O4308,P4308&gt;Q4308),"Medium",AND(Q4308&gt;O4308,Q4308&gt;P4308),"High")</f>
        <v>Medium</v>
      </c>
      <c r="S4308" t="str">
        <f t="shared" si="136"/>
        <v>T</v>
      </c>
    </row>
    <row r="4309" spans="1:19" x14ac:dyDescent="0.3">
      <c r="A4309" t="s">
        <v>18</v>
      </c>
      <c r="B4309">
        <v>1</v>
      </c>
      <c r="C4309" t="s">
        <v>16</v>
      </c>
      <c r="D4309" t="str">
        <f t="shared" si="135"/>
        <v>Medium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0</v>
      </c>
      <c r="K4309">
        <v>1</v>
      </c>
      <c r="L4309">
        <v>1</v>
      </c>
      <c r="M4309">
        <v>0</v>
      </c>
      <c r="N4309">
        <v>1</v>
      </c>
      <c r="O4309" cm="1">
        <f t="array" ref="O4309">$U$2*_xlfn.IFS(C4309="data_analyst",$V$5,C4309="data_engineer",$V$6,C4309="data_scientist",$V$7)*_xlfn.IFS(E4309=0,$V$12,E4309=1,$V$11)*_xlfn.IFS(F4309=0,$V$17,F4309=1,$V$16)*_xlfn.IFS(G4309=0,$V$22,G4309=1,$V$21)*_xlfn.IFS(H4309=0,$V$27,H4309=1,$V$26)*_xlfn.IFS(I4309=0,$V$32,I4309=1,$V$31)*_xlfn.IFS(J4309=0,$V$37,J4309=1,$V$36)*_xlfn.IFS(K4309=0,$V$42,K4309=1,$V$41)*_xlfn.IFS(L4309=0,$V$47,L4309=1,$V$46)*_xlfn.IFS(M4309=0,$V$52,M4309=1,$V$51)*_xlfn.IFS(N4309=0,$V$57,N4309=1,$V$56)</f>
        <v>5.2898575371128329E-8</v>
      </c>
      <c r="P4309" cm="1">
        <f t="array" ref="P4309">$V$2*_xlfn.IFS(C4309="data_analyst",$X$5,C4309="data_engineer",$X$6,C4309="data_scientist",$X$7)*_xlfn.IFS(E4309=0,$X$12,E4309=1,$X$11)*_xlfn.IFS(F4309=0,$X$17,F4309=1,$X$16)*_xlfn.IFS(G4309=0,$X$22,G4309=1,$X$21)*_xlfn.IFS(H4309=0,$X$27,H4309=1,$X$26)*_xlfn.IFS(I4309=0,$X$32,I4309=1,$X$31)*_xlfn.IFS(J4309=0,$X$37,J4309=1,$X$36)*_xlfn.IFS(K4309=0,$X$42,K4309=1,$X$41)*_xlfn.IFS(L4309=0,$X$47,L4309=1,$X$46)*_xlfn.IFS(M4309=0,$X$52,M4309=1,$X$51)*_xlfn.IFS(N4309=0,$X$57,N4309=1,$X$56)</f>
        <v>2.4844489867165858E-4</v>
      </c>
      <c r="Q4309" cm="1">
        <f t="array" ref="Q4309">$W$2*_xlfn.IFS(C4309="data_analyst",$Z$5,C4309="data_engineer",$Z$6,C4309="data_scientist",$Z$7)*_xlfn.IFS(E4309=0,$Z$12,E4309=1,$Z$11)*_xlfn.IFS(F4309=0,$Z$17,F4309=1,$Z$16)*_xlfn.IFS(G4309=0,$Z$22,G4309=1,$Z$21)*_xlfn.IFS(H4309=0,$Z$27,H4309=1,$Z$26)*_xlfn.IFS(I4309=0,$Z$32,I4309=1,$Z$31)*_xlfn.IFS(J4309=0,$Z$37,J4309=1,$Z$36)*_xlfn.IFS(K4309=0,$Z$42,K4309=1,$Z$41)*_xlfn.IFS(L4309=0,$Z$47,L4309=1,$Z$46)*_xlfn.IFS(M4309=0,$Z$52,M4309=1,$Z$51)*_xlfn.IFS(N4309=0,$Z$57,N4309=1,$Z$56)</f>
        <v>5.3803242226025851E-6</v>
      </c>
      <c r="R4309" t="str" cm="1">
        <f t="array" ref="R4309">_xlfn.IFS(AND(O4309&gt;P4309,O4309&gt;Q4309),"Low",AND(P4309&gt;O4309,P4309&gt;Q4309),"Medium",AND(Q4309&gt;O4309,Q4309&gt;P4309),"High")</f>
        <v>Medium</v>
      </c>
      <c r="S4309" t="str">
        <f t="shared" si="136"/>
        <v>T</v>
      </c>
    </row>
    <row r="4310" spans="1:19" x14ac:dyDescent="0.3">
      <c r="A4310" t="s">
        <v>18</v>
      </c>
      <c r="B4310">
        <v>2</v>
      </c>
      <c r="C4310" t="s">
        <v>16</v>
      </c>
      <c r="D4310" t="str">
        <f t="shared" si="135"/>
        <v>Medium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</v>
      </c>
      <c r="O4310" cm="1">
        <f t="array" ref="O4310">$U$2*_xlfn.IFS(C4310="data_analyst",$V$5,C4310="data_engineer",$V$6,C4310="data_scientist",$V$7)*_xlfn.IFS(E4310=0,$V$12,E4310=1,$V$11)*_xlfn.IFS(F4310=0,$V$17,F4310=1,$V$16)*_xlfn.IFS(G4310=0,$V$22,G4310=1,$V$21)*_xlfn.IFS(H4310=0,$V$27,H4310=1,$V$26)*_xlfn.IFS(I4310=0,$V$32,I4310=1,$V$31)*_xlfn.IFS(J4310=0,$V$37,J4310=1,$V$36)*_xlfn.IFS(K4310=0,$V$42,K4310=1,$V$41)*_xlfn.IFS(L4310=0,$V$47,L4310=1,$V$46)*_xlfn.IFS(M4310=0,$V$52,M4310=1,$V$51)*_xlfn.IFS(N4310=0,$V$57,N4310=1,$V$56)</f>
        <v>2.0920506939546106E-3</v>
      </c>
      <c r="P4310" cm="1">
        <f t="array" ref="P4310">$V$2*_xlfn.IFS(C4310="data_analyst",$X$5,C4310="data_engineer",$X$6,C4310="data_scientist",$X$7)*_xlfn.IFS(E4310=0,$X$12,E4310=1,$X$11)*_xlfn.IFS(F4310=0,$X$17,F4310=1,$X$16)*_xlfn.IFS(G4310=0,$X$22,G4310=1,$X$21)*_xlfn.IFS(H4310=0,$X$27,H4310=1,$X$26)*_xlfn.IFS(I4310=0,$X$32,I4310=1,$X$31)*_xlfn.IFS(J4310=0,$X$37,J4310=1,$X$36)*_xlfn.IFS(K4310=0,$X$42,K4310=1,$X$41)*_xlfn.IFS(L4310=0,$X$47,L4310=1,$X$46)*_xlfn.IFS(M4310=0,$X$52,M4310=1,$X$51)*_xlfn.IFS(N4310=0,$X$57,N4310=1,$X$56)</f>
        <v>9.1482141793706887E-4</v>
      </c>
      <c r="Q4310" cm="1">
        <f t="array" ref="Q4310">$W$2*_xlfn.IFS(C4310="data_analyst",$Z$5,C4310="data_engineer",$Z$6,C4310="data_scientist",$Z$7)*_xlfn.IFS(E4310=0,$Z$12,E4310=1,$Z$11)*_xlfn.IFS(F4310=0,$Z$17,F4310=1,$Z$16)*_xlfn.IFS(G4310=0,$Z$22,G4310=1,$Z$21)*_xlfn.IFS(H4310=0,$Z$27,H4310=1,$Z$26)*_xlfn.IFS(I4310=0,$Z$32,I4310=1,$Z$31)*_xlfn.IFS(J4310=0,$Z$37,J4310=1,$Z$36)*_xlfn.IFS(K4310=0,$Z$42,K4310=1,$Z$41)*_xlfn.IFS(L4310=0,$Z$47,L4310=1,$Z$46)*_xlfn.IFS(M4310=0,$Z$52,M4310=1,$Z$51)*_xlfn.IFS(N4310=0,$Z$57,N4310=1,$Z$56)</f>
        <v>3.1077282615675386E-4</v>
      </c>
      <c r="R4310" t="str" cm="1">
        <f t="array" ref="R4310">_xlfn.IFS(AND(O4310&gt;P4310,O4310&gt;Q4310),"Low",AND(P4310&gt;O4310,P4310&gt;Q4310),"Medium",AND(Q4310&gt;O4310,Q4310&gt;P4310),"High")</f>
        <v>Low</v>
      </c>
      <c r="S4310" t="str">
        <f t="shared" si="136"/>
        <v>F</v>
      </c>
    </row>
    <row r="4311" spans="1:19" x14ac:dyDescent="0.3">
      <c r="A4311" t="s">
        <v>18</v>
      </c>
      <c r="B4311">
        <v>3</v>
      </c>
      <c r="C4311" t="s">
        <v>16</v>
      </c>
      <c r="D4311" t="str">
        <f t="shared" si="135"/>
        <v>Medium</v>
      </c>
      <c r="E4311">
        <v>1</v>
      </c>
      <c r="F4311">
        <v>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1</v>
      </c>
      <c r="O4311" cm="1">
        <f t="array" ref="O4311">$U$2*_xlfn.IFS(C4311="data_analyst",$V$5,C4311="data_engineer",$V$6,C4311="data_scientist",$V$7)*_xlfn.IFS(E4311=0,$V$12,E4311=1,$V$11)*_xlfn.IFS(F4311=0,$V$17,F4311=1,$V$16)*_xlfn.IFS(G4311=0,$V$22,G4311=1,$V$21)*_xlfn.IFS(H4311=0,$V$27,H4311=1,$V$26)*_xlfn.IFS(I4311=0,$V$32,I4311=1,$V$31)*_xlfn.IFS(J4311=0,$V$37,J4311=1,$V$36)*_xlfn.IFS(K4311=0,$V$42,K4311=1,$V$41)*_xlfn.IFS(L4311=0,$V$47,L4311=1,$V$46)*_xlfn.IFS(M4311=0,$V$52,M4311=1,$V$51)*_xlfn.IFS(N4311=0,$V$57,N4311=1,$V$56)</f>
        <v>1.278919120232159E-3</v>
      </c>
      <c r="P4311" cm="1">
        <f t="array" ref="P4311">$V$2*_xlfn.IFS(C4311="data_analyst",$X$5,C4311="data_engineer",$X$6,C4311="data_scientist",$X$7)*_xlfn.IFS(E4311=0,$X$12,E4311=1,$X$11)*_xlfn.IFS(F4311=0,$X$17,F4311=1,$X$16)*_xlfn.IFS(G4311=0,$X$22,G4311=1,$X$21)*_xlfn.IFS(H4311=0,$X$27,H4311=1,$X$26)*_xlfn.IFS(I4311=0,$X$32,I4311=1,$X$31)*_xlfn.IFS(J4311=0,$X$37,J4311=1,$X$36)*_xlfn.IFS(K4311=0,$X$42,K4311=1,$X$41)*_xlfn.IFS(L4311=0,$X$47,L4311=1,$X$46)*_xlfn.IFS(M4311=0,$X$52,M4311=1,$X$51)*_xlfn.IFS(N4311=0,$X$57,N4311=1,$X$56)</f>
        <v>2.7674700585821103E-3</v>
      </c>
      <c r="Q4311" cm="1">
        <f t="array" ref="Q4311">$W$2*_xlfn.IFS(C4311="data_analyst",$Z$5,C4311="data_engineer",$Z$6,C4311="data_scientist",$Z$7)*_xlfn.IFS(E4311=0,$Z$12,E4311=1,$Z$11)*_xlfn.IFS(F4311=0,$Z$17,F4311=1,$Z$16)*_xlfn.IFS(G4311=0,$Z$22,G4311=1,$Z$21)*_xlfn.IFS(H4311=0,$Z$27,H4311=1,$Z$26)*_xlfn.IFS(I4311=0,$Z$32,I4311=1,$Z$31)*_xlfn.IFS(J4311=0,$Z$37,J4311=1,$Z$36)*_xlfn.IFS(K4311=0,$Z$42,K4311=1,$Z$41)*_xlfn.IFS(L4311=0,$Z$47,L4311=1,$Z$46)*_xlfn.IFS(M4311=0,$Z$52,M4311=1,$Z$51)*_xlfn.IFS(N4311=0,$Z$57,N4311=1,$Z$56)</f>
        <v>4.3797166658454933E-4</v>
      </c>
      <c r="R4311" t="str" cm="1">
        <f t="array" ref="R4311">_xlfn.IFS(AND(O4311&gt;P4311,O4311&gt;Q4311),"Low",AND(P4311&gt;O4311,P4311&gt;Q4311),"Medium",AND(Q4311&gt;O4311,Q4311&gt;P4311),"High")</f>
        <v>Medium</v>
      </c>
      <c r="S4311" t="str">
        <f t="shared" si="136"/>
        <v>T</v>
      </c>
    </row>
    <row r="4312" spans="1:19" x14ac:dyDescent="0.3">
      <c r="A4312" t="s">
        <v>18</v>
      </c>
      <c r="B4312">
        <v>1</v>
      </c>
      <c r="C4312" t="s">
        <v>16</v>
      </c>
      <c r="D4312" t="str">
        <f t="shared" si="135"/>
        <v>Medium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</v>
      </c>
      <c r="O4312" cm="1">
        <f t="array" ref="O4312">$U$2*_xlfn.IFS(C4312="data_analyst",$V$5,C4312="data_engineer",$V$6,C4312="data_scientist",$V$7)*_xlfn.IFS(E4312=0,$V$12,E4312=1,$V$11)*_xlfn.IFS(F4312=0,$V$17,F4312=1,$V$16)*_xlfn.IFS(G4312=0,$V$22,G4312=1,$V$21)*_xlfn.IFS(H4312=0,$V$27,H4312=1,$V$26)*_xlfn.IFS(I4312=0,$V$32,I4312=1,$V$31)*_xlfn.IFS(J4312=0,$V$37,J4312=1,$V$36)*_xlfn.IFS(K4312=0,$V$42,K4312=1,$V$41)*_xlfn.IFS(L4312=0,$V$47,L4312=1,$V$46)*_xlfn.IFS(M4312=0,$V$52,M4312=1,$V$51)*_xlfn.IFS(N4312=0,$V$57,N4312=1,$V$56)</f>
        <v>2.0920506939546106E-3</v>
      </c>
      <c r="P4312" cm="1">
        <f t="array" ref="P4312">$V$2*_xlfn.IFS(C4312="data_analyst",$X$5,C4312="data_engineer",$X$6,C4312="data_scientist",$X$7)*_xlfn.IFS(E4312=0,$X$12,E4312=1,$X$11)*_xlfn.IFS(F4312=0,$X$17,F4312=1,$X$16)*_xlfn.IFS(G4312=0,$X$22,G4312=1,$X$21)*_xlfn.IFS(H4312=0,$X$27,H4312=1,$X$26)*_xlfn.IFS(I4312=0,$X$32,I4312=1,$X$31)*_xlfn.IFS(J4312=0,$X$37,J4312=1,$X$36)*_xlfn.IFS(K4312=0,$X$42,K4312=1,$X$41)*_xlfn.IFS(L4312=0,$X$47,L4312=1,$X$46)*_xlfn.IFS(M4312=0,$X$52,M4312=1,$X$51)*_xlfn.IFS(N4312=0,$X$57,N4312=1,$X$56)</f>
        <v>9.1482141793706887E-4</v>
      </c>
      <c r="Q4312" cm="1">
        <f t="array" ref="Q4312">$W$2*_xlfn.IFS(C4312="data_analyst",$Z$5,C4312="data_engineer",$Z$6,C4312="data_scientist",$Z$7)*_xlfn.IFS(E4312=0,$Z$12,E4312=1,$Z$11)*_xlfn.IFS(F4312=0,$Z$17,F4312=1,$Z$16)*_xlfn.IFS(G4312=0,$Z$22,G4312=1,$Z$21)*_xlfn.IFS(H4312=0,$Z$27,H4312=1,$Z$26)*_xlfn.IFS(I4312=0,$Z$32,I4312=1,$Z$31)*_xlfn.IFS(J4312=0,$Z$37,J4312=1,$Z$36)*_xlfn.IFS(K4312=0,$Z$42,K4312=1,$Z$41)*_xlfn.IFS(L4312=0,$Z$47,L4312=1,$Z$46)*_xlfn.IFS(M4312=0,$Z$52,M4312=1,$Z$51)*_xlfn.IFS(N4312=0,$Z$57,N4312=1,$Z$56)</f>
        <v>3.1077282615675386E-4</v>
      </c>
      <c r="R4312" t="str" cm="1">
        <f t="array" ref="R4312">_xlfn.IFS(AND(O4312&gt;P4312,O4312&gt;Q4312),"Low",AND(P4312&gt;O4312,P4312&gt;Q4312),"Medium",AND(Q4312&gt;O4312,Q4312&gt;P4312),"High")</f>
        <v>Low</v>
      </c>
      <c r="S4312" t="str">
        <f t="shared" si="136"/>
        <v>F</v>
      </c>
    </row>
    <row r="4313" spans="1:19" x14ac:dyDescent="0.3">
      <c r="A4313" t="s">
        <v>18</v>
      </c>
      <c r="B4313">
        <v>4</v>
      </c>
      <c r="C4313" t="s">
        <v>16</v>
      </c>
      <c r="D4313" t="str">
        <f t="shared" si="135"/>
        <v>Medium</v>
      </c>
      <c r="E4313">
        <v>1</v>
      </c>
      <c r="F4313">
        <v>1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</v>
      </c>
      <c r="O4313" cm="1">
        <f t="array" ref="O4313">$U$2*_xlfn.IFS(C4313="data_analyst",$V$5,C4313="data_engineer",$V$6,C4313="data_scientist",$V$7)*_xlfn.IFS(E4313=0,$V$12,E4313=1,$V$11)*_xlfn.IFS(F4313=0,$V$17,F4313=1,$V$16)*_xlfn.IFS(G4313=0,$V$22,G4313=1,$V$21)*_xlfn.IFS(H4313=0,$V$27,H4313=1,$V$26)*_xlfn.IFS(I4313=0,$V$32,I4313=1,$V$31)*_xlfn.IFS(J4313=0,$V$37,J4313=1,$V$36)*_xlfn.IFS(K4313=0,$V$42,K4313=1,$V$41)*_xlfn.IFS(L4313=0,$V$47,L4313=1,$V$46)*_xlfn.IFS(M4313=0,$V$52,M4313=1,$V$51)*_xlfn.IFS(N4313=0,$V$57,N4313=1,$V$56)</f>
        <v>1.278919120232159E-3</v>
      </c>
      <c r="P4313" cm="1">
        <f t="array" ref="P4313">$V$2*_xlfn.IFS(C4313="data_analyst",$X$5,C4313="data_engineer",$X$6,C4313="data_scientist",$X$7)*_xlfn.IFS(E4313=0,$X$12,E4313=1,$X$11)*_xlfn.IFS(F4313=0,$X$17,F4313=1,$X$16)*_xlfn.IFS(G4313=0,$X$22,G4313=1,$X$21)*_xlfn.IFS(H4313=0,$X$27,H4313=1,$X$26)*_xlfn.IFS(I4313=0,$X$32,I4313=1,$X$31)*_xlfn.IFS(J4313=0,$X$37,J4313=1,$X$36)*_xlfn.IFS(K4313=0,$X$42,K4313=1,$X$41)*_xlfn.IFS(L4313=0,$X$47,L4313=1,$X$46)*_xlfn.IFS(M4313=0,$X$52,M4313=1,$X$51)*_xlfn.IFS(N4313=0,$X$57,N4313=1,$X$56)</f>
        <v>2.7674700585821103E-3</v>
      </c>
      <c r="Q4313" cm="1">
        <f t="array" ref="Q4313">$W$2*_xlfn.IFS(C4313="data_analyst",$Z$5,C4313="data_engineer",$Z$6,C4313="data_scientist",$Z$7)*_xlfn.IFS(E4313=0,$Z$12,E4313=1,$Z$11)*_xlfn.IFS(F4313=0,$Z$17,F4313=1,$Z$16)*_xlfn.IFS(G4313=0,$Z$22,G4313=1,$Z$21)*_xlfn.IFS(H4313=0,$Z$27,H4313=1,$Z$26)*_xlfn.IFS(I4313=0,$Z$32,I4313=1,$Z$31)*_xlfn.IFS(J4313=0,$Z$37,J4313=1,$Z$36)*_xlfn.IFS(K4313=0,$Z$42,K4313=1,$Z$41)*_xlfn.IFS(L4313=0,$Z$47,L4313=1,$Z$46)*_xlfn.IFS(M4313=0,$Z$52,M4313=1,$Z$51)*_xlfn.IFS(N4313=0,$Z$57,N4313=1,$Z$56)</f>
        <v>4.3797166658454933E-4</v>
      </c>
      <c r="R4313" t="str" cm="1">
        <f t="array" ref="R4313">_xlfn.IFS(AND(O4313&gt;P4313,O4313&gt;Q4313),"Low",AND(P4313&gt;O4313,P4313&gt;Q4313),"Medium",AND(Q4313&gt;O4313,Q4313&gt;P4313),"High")</f>
        <v>Medium</v>
      </c>
      <c r="S4313" t="str">
        <f t="shared" si="136"/>
        <v>T</v>
      </c>
    </row>
    <row r="4314" spans="1:19" x14ac:dyDescent="0.3">
      <c r="A4314" t="s">
        <v>18</v>
      </c>
      <c r="B4314">
        <v>5</v>
      </c>
      <c r="C4314" t="s">
        <v>16</v>
      </c>
      <c r="D4314" t="str">
        <f t="shared" si="135"/>
        <v>Medium</v>
      </c>
      <c r="E4314">
        <v>0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1</v>
      </c>
      <c r="N4314">
        <v>1</v>
      </c>
      <c r="O4314" cm="1">
        <f t="array" ref="O4314">$U$2*_xlfn.IFS(C4314="data_analyst",$V$5,C4314="data_engineer",$V$6,C4314="data_scientist",$V$7)*_xlfn.IFS(E4314=0,$V$12,E4314=1,$V$11)*_xlfn.IFS(F4314=0,$V$17,F4314=1,$V$16)*_xlfn.IFS(G4314=0,$V$22,G4314=1,$V$21)*_xlfn.IFS(H4314=0,$V$27,H4314=1,$V$26)*_xlfn.IFS(I4314=0,$V$32,I4314=1,$V$31)*_xlfn.IFS(J4314=0,$V$37,J4314=1,$V$36)*_xlfn.IFS(K4314=0,$V$42,K4314=1,$V$41)*_xlfn.IFS(L4314=0,$V$47,L4314=1,$V$46)*_xlfn.IFS(M4314=0,$V$52,M4314=1,$V$51)*_xlfn.IFS(N4314=0,$V$57,N4314=1,$V$56)</f>
        <v>2.3096730699546689E-4</v>
      </c>
      <c r="P4314" cm="1">
        <f t="array" ref="P4314">$V$2*_xlfn.IFS(C4314="data_analyst",$X$5,C4314="data_engineer",$X$6,C4314="data_scientist",$X$7)*_xlfn.IFS(E4314=0,$X$12,E4314=1,$X$11)*_xlfn.IFS(F4314=0,$X$17,F4314=1,$X$16)*_xlfn.IFS(G4314=0,$X$22,G4314=1,$X$21)*_xlfn.IFS(H4314=0,$X$27,H4314=1,$X$26)*_xlfn.IFS(I4314=0,$X$32,I4314=1,$X$31)*_xlfn.IFS(J4314=0,$X$37,J4314=1,$X$36)*_xlfn.IFS(K4314=0,$X$42,K4314=1,$X$41)*_xlfn.IFS(L4314=0,$X$47,L4314=1,$X$46)*_xlfn.IFS(M4314=0,$X$52,M4314=1,$X$51)*_xlfn.IFS(N4314=0,$X$57,N4314=1,$X$56)</f>
        <v>5.9312292935024462E-4</v>
      </c>
      <c r="Q4314" cm="1">
        <f t="array" ref="Q4314">$W$2*_xlfn.IFS(C4314="data_analyst",$Z$5,C4314="data_engineer",$Z$6,C4314="data_scientist",$Z$7)*_xlfn.IFS(E4314=0,$Z$12,E4314=1,$Z$11)*_xlfn.IFS(F4314=0,$Z$17,F4314=1,$Z$16)*_xlfn.IFS(G4314=0,$Z$22,G4314=1,$Z$21)*_xlfn.IFS(H4314=0,$Z$27,H4314=1,$Z$26)*_xlfn.IFS(I4314=0,$Z$32,I4314=1,$Z$31)*_xlfn.IFS(J4314=0,$Z$37,J4314=1,$Z$36)*_xlfn.IFS(K4314=0,$Z$42,K4314=1,$Z$41)*_xlfn.IFS(L4314=0,$Z$47,L4314=1,$Z$46)*_xlfn.IFS(M4314=0,$Z$52,M4314=1,$Z$51)*_xlfn.IFS(N4314=0,$Z$57,N4314=1,$Z$56)</f>
        <v>1.0391881913277538E-4</v>
      </c>
      <c r="R4314" t="str" cm="1">
        <f t="array" ref="R4314">_xlfn.IFS(AND(O4314&gt;P4314,O4314&gt;Q4314),"Low",AND(P4314&gt;O4314,P4314&gt;Q4314),"Medium",AND(Q4314&gt;O4314,Q4314&gt;P4314),"High")</f>
        <v>Medium</v>
      </c>
      <c r="S4314" t="str">
        <f t="shared" si="136"/>
        <v>T</v>
      </c>
    </row>
    <row r="4315" spans="1:19" x14ac:dyDescent="0.3">
      <c r="A4315" t="s">
        <v>18</v>
      </c>
      <c r="B4315">
        <v>4</v>
      </c>
      <c r="C4315" t="s">
        <v>16</v>
      </c>
      <c r="D4315" t="str">
        <f t="shared" si="135"/>
        <v>Medium</v>
      </c>
      <c r="E4315">
        <v>1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</v>
      </c>
      <c r="N4315">
        <v>1</v>
      </c>
      <c r="O4315" cm="1">
        <f t="array" ref="O4315">$U$2*_xlfn.IFS(C4315="data_analyst",$V$5,C4315="data_engineer",$V$6,C4315="data_scientist",$V$7)*_xlfn.IFS(E4315=0,$V$12,E4315=1,$V$11)*_xlfn.IFS(F4315=0,$V$17,F4315=1,$V$16)*_xlfn.IFS(G4315=0,$V$22,G4315=1,$V$21)*_xlfn.IFS(H4315=0,$V$27,H4315=1,$V$26)*_xlfn.IFS(I4315=0,$V$32,I4315=1,$V$31)*_xlfn.IFS(J4315=0,$V$37,J4315=1,$V$36)*_xlfn.IFS(K4315=0,$V$42,K4315=1,$V$41)*_xlfn.IFS(L4315=0,$V$47,L4315=1,$V$46)*_xlfn.IFS(M4315=0,$V$52,M4315=1,$V$51)*_xlfn.IFS(N4315=0,$V$57,N4315=1,$V$56)</f>
        <v>1.083694706240334E-4</v>
      </c>
      <c r="P4315" cm="1">
        <f t="array" ref="P4315">$V$2*_xlfn.IFS(C4315="data_analyst",$X$5,C4315="data_engineer",$X$6,C4315="data_scientist",$X$7)*_xlfn.IFS(E4315=0,$X$12,E4315=1,$X$11)*_xlfn.IFS(F4315=0,$X$17,F4315=1,$X$16)*_xlfn.IFS(G4315=0,$X$22,G4315=1,$X$21)*_xlfn.IFS(H4315=0,$X$27,H4315=1,$X$26)*_xlfn.IFS(I4315=0,$X$32,I4315=1,$X$31)*_xlfn.IFS(J4315=0,$X$37,J4315=1,$X$36)*_xlfn.IFS(K4315=0,$X$42,K4315=1,$X$41)*_xlfn.IFS(L4315=0,$X$47,L4315=1,$X$46)*_xlfn.IFS(M4315=0,$X$52,M4315=1,$X$51)*_xlfn.IFS(N4315=0,$X$57,N4315=1,$X$56)</f>
        <v>1.5467970370021166E-3</v>
      </c>
      <c r="Q4315" cm="1">
        <f t="array" ref="Q4315">$W$2*_xlfn.IFS(C4315="data_analyst",$Z$5,C4315="data_engineer",$Z$6,C4315="data_scientist",$Z$7)*_xlfn.IFS(E4315=0,$Z$12,E4315=1,$Z$11)*_xlfn.IFS(F4315=0,$Z$17,F4315=1,$Z$16)*_xlfn.IFS(G4315=0,$Z$22,G4315=1,$Z$21)*_xlfn.IFS(H4315=0,$Z$27,H4315=1,$Z$26)*_xlfn.IFS(I4315=0,$Z$32,I4315=1,$Z$31)*_xlfn.IFS(J4315=0,$Z$37,J4315=1,$Z$36)*_xlfn.IFS(K4315=0,$Z$42,K4315=1,$Z$41)*_xlfn.IFS(L4315=0,$Z$47,L4315=1,$Z$46)*_xlfn.IFS(M4315=0,$Z$52,M4315=1,$Z$51)*_xlfn.IFS(N4315=0,$Z$57,N4315=1,$Z$56)</f>
        <v>1.3808391035450977E-4</v>
      </c>
      <c r="R4315" t="str" cm="1">
        <f t="array" ref="R4315">_xlfn.IFS(AND(O4315&gt;P4315,O4315&gt;Q4315),"Low",AND(P4315&gt;O4315,P4315&gt;Q4315),"Medium",AND(Q4315&gt;O4315,Q4315&gt;P4315),"High")</f>
        <v>Medium</v>
      </c>
      <c r="S4315" t="str">
        <f t="shared" si="136"/>
        <v>T</v>
      </c>
    </row>
    <row r="4316" spans="1:19" x14ac:dyDescent="0.3">
      <c r="A4316" t="s">
        <v>18</v>
      </c>
      <c r="B4316">
        <v>1</v>
      </c>
      <c r="C4316" t="s">
        <v>16</v>
      </c>
      <c r="D4316" t="str">
        <f t="shared" si="135"/>
        <v>Medium</v>
      </c>
      <c r="E4316">
        <v>1</v>
      </c>
      <c r="F4316">
        <v>1</v>
      </c>
      <c r="G4316">
        <v>0</v>
      </c>
      <c r="H4316">
        <v>0</v>
      </c>
      <c r="I4316">
        <v>1</v>
      </c>
      <c r="J4316">
        <v>0</v>
      </c>
      <c r="K4316">
        <v>0</v>
      </c>
      <c r="L4316">
        <v>0</v>
      </c>
      <c r="M4316">
        <v>1</v>
      </c>
      <c r="N4316">
        <v>1</v>
      </c>
      <c r="O4316" cm="1">
        <f t="array" ref="O4316">$U$2*_xlfn.IFS(C4316="data_analyst",$V$5,C4316="data_engineer",$V$6,C4316="data_scientist",$V$7)*_xlfn.IFS(E4316=0,$V$12,E4316=1,$V$11)*_xlfn.IFS(F4316=0,$V$17,F4316=1,$V$16)*_xlfn.IFS(G4316=0,$V$22,G4316=1,$V$21)*_xlfn.IFS(H4316=0,$V$27,H4316=1,$V$26)*_xlfn.IFS(I4316=0,$V$32,I4316=1,$V$31)*_xlfn.IFS(J4316=0,$V$37,J4316=1,$V$36)*_xlfn.IFS(K4316=0,$V$42,K4316=1,$V$41)*_xlfn.IFS(L4316=0,$V$47,L4316=1,$V$46)*_xlfn.IFS(M4316=0,$V$52,M4316=1,$V$51)*_xlfn.IFS(N4316=0,$V$57,N4316=1,$V$56)</f>
        <v>7.237911947315956E-6</v>
      </c>
      <c r="P4316" cm="1">
        <f t="array" ref="P4316">$V$2*_xlfn.IFS(C4316="data_analyst",$X$5,C4316="data_engineer",$X$6,C4316="data_scientist",$X$7)*_xlfn.IFS(E4316=0,$X$12,E4316=1,$X$11)*_xlfn.IFS(F4316=0,$X$17,F4316=1,$X$16)*_xlfn.IFS(G4316=0,$X$22,G4316=1,$X$21)*_xlfn.IFS(H4316=0,$X$27,H4316=1,$X$26)*_xlfn.IFS(I4316=0,$X$32,I4316=1,$X$31)*_xlfn.IFS(J4316=0,$X$37,J4316=1,$X$36)*_xlfn.IFS(K4316=0,$X$42,K4316=1,$X$41)*_xlfn.IFS(L4316=0,$X$47,L4316=1,$X$46)*_xlfn.IFS(M4316=0,$X$52,M4316=1,$X$51)*_xlfn.IFS(N4316=0,$X$57,N4316=1,$X$56)</f>
        <v>1.1166370664401064E-3</v>
      </c>
      <c r="Q4316" cm="1">
        <f t="array" ref="Q4316">$W$2*_xlfn.IFS(C4316="data_analyst",$Z$5,C4316="data_engineer",$Z$6,C4316="data_scientist",$Z$7)*_xlfn.IFS(E4316=0,$Z$12,E4316=1,$Z$11)*_xlfn.IFS(F4316=0,$Z$17,F4316=1,$Z$16)*_xlfn.IFS(G4316=0,$Z$22,G4316=1,$Z$21)*_xlfn.IFS(H4316=0,$Z$27,H4316=1,$Z$26)*_xlfn.IFS(I4316=0,$Z$32,I4316=1,$Z$31)*_xlfn.IFS(J4316=0,$Z$37,J4316=1,$Z$36)*_xlfn.IFS(K4316=0,$Z$42,K4316=1,$Z$41)*_xlfn.IFS(L4316=0,$Z$47,L4316=1,$Z$46)*_xlfn.IFS(M4316=0,$Z$52,M4316=1,$Z$51)*_xlfn.IFS(N4316=0,$Z$57,N4316=1,$Z$56)</f>
        <v>6.7830692805724091E-5</v>
      </c>
      <c r="R4316" t="str" cm="1">
        <f t="array" ref="R4316">_xlfn.IFS(AND(O4316&gt;P4316,O4316&gt;Q4316),"Low",AND(P4316&gt;O4316,P4316&gt;Q4316),"Medium",AND(Q4316&gt;O4316,Q4316&gt;P4316),"High")</f>
        <v>Medium</v>
      </c>
      <c r="S4316" t="str">
        <f t="shared" si="136"/>
        <v>T</v>
      </c>
    </row>
    <row r="4317" spans="1:19" x14ac:dyDescent="0.3">
      <c r="A4317" t="s">
        <v>18</v>
      </c>
      <c r="B4317">
        <v>7</v>
      </c>
      <c r="C4317" t="s">
        <v>16</v>
      </c>
      <c r="D4317" t="str">
        <f t="shared" si="135"/>
        <v>Medium</v>
      </c>
      <c r="E4317">
        <v>0</v>
      </c>
      <c r="F4317">
        <v>1</v>
      </c>
      <c r="G4317">
        <v>0</v>
      </c>
      <c r="H4317">
        <v>1</v>
      </c>
      <c r="I4317">
        <v>0</v>
      </c>
      <c r="J4317">
        <v>1</v>
      </c>
      <c r="K4317">
        <v>0</v>
      </c>
      <c r="L4317">
        <v>0</v>
      </c>
      <c r="M4317">
        <v>0</v>
      </c>
      <c r="N4317">
        <v>1</v>
      </c>
      <c r="O4317" cm="1">
        <f t="array" ref="O4317">$U$2*_xlfn.IFS(C4317="data_analyst",$V$5,C4317="data_engineer",$V$6,C4317="data_scientist",$V$7)*_xlfn.IFS(E4317=0,$V$12,E4317=1,$V$11)*_xlfn.IFS(F4317=0,$V$17,F4317=1,$V$16)*_xlfn.IFS(G4317=0,$V$22,G4317=1,$V$21)*_xlfn.IFS(H4317=0,$V$27,H4317=1,$V$26)*_xlfn.IFS(I4317=0,$V$32,I4317=1,$V$31)*_xlfn.IFS(J4317=0,$V$37,J4317=1,$V$36)*_xlfn.IFS(K4317=0,$V$42,K4317=1,$V$41)*_xlfn.IFS(L4317=0,$V$47,L4317=1,$V$46)*_xlfn.IFS(M4317=0,$V$52,M4317=1,$V$51)*_xlfn.IFS(N4317=0,$V$57,N4317=1,$V$56)</f>
        <v>3.350937354533065E-4</v>
      </c>
      <c r="P4317" cm="1">
        <f t="array" ref="P4317">$V$2*_xlfn.IFS(C4317="data_analyst",$X$5,C4317="data_engineer",$X$6,C4317="data_scientist",$X$7)*_xlfn.IFS(E4317=0,$X$12,E4317=1,$X$11)*_xlfn.IFS(F4317=0,$X$17,F4317=1,$X$16)*_xlfn.IFS(G4317=0,$X$22,G4317=1,$X$21)*_xlfn.IFS(H4317=0,$X$27,H4317=1,$X$26)*_xlfn.IFS(I4317=0,$X$32,I4317=1,$X$31)*_xlfn.IFS(J4317=0,$X$37,J4317=1,$X$36)*_xlfn.IFS(K4317=0,$X$42,K4317=1,$X$41)*_xlfn.IFS(L4317=0,$X$47,L4317=1,$X$46)*_xlfn.IFS(M4317=0,$X$52,M4317=1,$X$51)*_xlfn.IFS(N4317=0,$X$57,N4317=1,$X$56)</f>
        <v>2.2472838325317274E-4</v>
      </c>
      <c r="Q4317" cm="1">
        <f t="array" ref="Q4317">$W$2*_xlfn.IFS(C4317="data_analyst",$Z$5,C4317="data_engineer",$Z$6,C4317="data_scientist",$Z$7)*_xlfn.IFS(E4317=0,$Z$12,E4317=1,$Z$11)*_xlfn.IFS(F4317=0,$Z$17,F4317=1,$Z$16)*_xlfn.IFS(G4317=0,$Z$22,G4317=1,$Z$21)*_xlfn.IFS(H4317=0,$Z$27,H4317=1,$Z$26)*_xlfn.IFS(I4317=0,$Z$32,I4317=1,$Z$31)*_xlfn.IFS(J4317=0,$Z$37,J4317=1,$Z$36)*_xlfn.IFS(K4317=0,$Z$42,K4317=1,$Z$41)*_xlfn.IFS(L4317=0,$Z$47,L4317=1,$Z$46)*_xlfn.IFS(M4317=0,$Z$52,M4317=1,$Z$51)*_xlfn.IFS(N4317=0,$Z$57,N4317=1,$Z$56)</f>
        <v>4.9801632223373663E-5</v>
      </c>
      <c r="R4317" t="str" cm="1">
        <f t="array" ref="R4317">_xlfn.IFS(AND(O4317&gt;P4317,O4317&gt;Q4317),"Low",AND(P4317&gt;O4317,P4317&gt;Q4317),"Medium",AND(Q4317&gt;O4317,Q4317&gt;P4317),"High")</f>
        <v>Low</v>
      </c>
      <c r="S4317" t="str">
        <f t="shared" si="136"/>
        <v>F</v>
      </c>
    </row>
    <row r="4318" spans="1:19" x14ac:dyDescent="0.3">
      <c r="A4318" t="s">
        <v>18</v>
      </c>
      <c r="B4318">
        <v>5</v>
      </c>
      <c r="C4318" t="s">
        <v>16</v>
      </c>
      <c r="D4318" t="str">
        <f t="shared" si="135"/>
        <v>Medium</v>
      </c>
      <c r="E4318">
        <v>0</v>
      </c>
      <c r="F4318">
        <v>1</v>
      </c>
      <c r="G4318">
        <v>0</v>
      </c>
      <c r="H4318">
        <v>0</v>
      </c>
      <c r="I4318">
        <v>1</v>
      </c>
      <c r="J4318">
        <v>0</v>
      </c>
      <c r="K4318">
        <v>0</v>
      </c>
      <c r="L4318">
        <v>1</v>
      </c>
      <c r="M4318">
        <v>0</v>
      </c>
      <c r="N4318">
        <v>1</v>
      </c>
      <c r="O4318" cm="1">
        <f t="array" ref="O4318">$U$2*_xlfn.IFS(C4318="data_analyst",$V$5,C4318="data_engineer",$V$6,C4318="data_scientist",$V$7)*_xlfn.IFS(E4318=0,$V$12,E4318=1,$V$11)*_xlfn.IFS(F4318=0,$V$17,F4318=1,$V$16)*_xlfn.IFS(G4318=0,$V$22,G4318=1,$V$21)*_xlfn.IFS(H4318=0,$V$27,H4318=1,$V$26)*_xlfn.IFS(I4318=0,$V$32,I4318=1,$V$31)*_xlfn.IFS(J4318=0,$V$37,J4318=1,$V$36)*_xlfn.IFS(K4318=0,$V$42,K4318=1,$V$41)*_xlfn.IFS(L4318=0,$V$47,L4318=1,$V$46)*_xlfn.IFS(M4318=0,$V$52,M4318=1,$V$51)*_xlfn.IFS(N4318=0,$V$57,N4318=1,$V$56)</f>
        <v>8.7682583418401872E-6</v>
      </c>
      <c r="P4318" cm="1">
        <f t="array" ref="P4318">$V$2*_xlfn.IFS(C4318="data_analyst",$X$5,C4318="data_engineer",$X$6,C4318="data_scientist",$X$7)*_xlfn.IFS(E4318=0,$X$12,E4318=1,$X$11)*_xlfn.IFS(F4318=0,$X$17,F4318=1,$X$16)*_xlfn.IFS(G4318=0,$X$22,G4318=1,$X$21)*_xlfn.IFS(H4318=0,$X$27,H4318=1,$X$26)*_xlfn.IFS(I4318=0,$X$32,I4318=1,$X$31)*_xlfn.IFS(J4318=0,$X$37,J4318=1,$X$36)*_xlfn.IFS(K4318=0,$X$42,K4318=1,$X$41)*_xlfn.IFS(L4318=0,$X$47,L4318=1,$X$46)*_xlfn.IFS(M4318=0,$X$52,M4318=1,$X$51)*_xlfn.IFS(N4318=0,$X$57,N4318=1,$X$56)</f>
        <v>4.7761889562356318E-4</v>
      </c>
      <c r="Q4318" cm="1">
        <f t="array" ref="Q4318">$W$2*_xlfn.IFS(C4318="data_analyst",$Z$5,C4318="data_engineer",$Z$6,C4318="data_scientist",$Z$7)*_xlfn.IFS(E4318=0,$Z$12,E4318=1,$Z$11)*_xlfn.IFS(F4318=0,$Z$17,F4318=1,$Z$16)*_xlfn.IFS(G4318=0,$Z$22,G4318=1,$Z$21)*_xlfn.IFS(H4318=0,$Z$27,H4318=1,$Z$26)*_xlfn.IFS(I4318=0,$Z$32,I4318=1,$Z$31)*_xlfn.IFS(J4318=0,$Z$37,J4318=1,$Z$36)*_xlfn.IFS(K4318=0,$Z$42,K4318=1,$Z$41)*_xlfn.IFS(L4318=0,$Z$47,L4318=1,$Z$46)*_xlfn.IFS(M4318=0,$Z$52,M4318=1,$Z$51)*_xlfn.IFS(N4318=0,$Z$57,N4318=1,$Z$56)</f>
        <v>6.0962997492346328E-5</v>
      </c>
      <c r="R4318" t="str" cm="1">
        <f t="array" ref="R4318">_xlfn.IFS(AND(O4318&gt;P4318,O4318&gt;Q4318),"Low",AND(P4318&gt;O4318,P4318&gt;Q4318),"Medium",AND(Q4318&gt;O4318,Q4318&gt;P4318),"High")</f>
        <v>Medium</v>
      </c>
      <c r="S4318" t="str">
        <f t="shared" si="136"/>
        <v>T</v>
      </c>
    </row>
    <row r="4319" spans="1:19" x14ac:dyDescent="0.3">
      <c r="A4319" t="s">
        <v>18</v>
      </c>
      <c r="B4319">
        <v>3</v>
      </c>
      <c r="C4319" t="s">
        <v>16</v>
      </c>
      <c r="D4319" t="str">
        <f t="shared" si="135"/>
        <v>Medium</v>
      </c>
      <c r="E4319">
        <v>1</v>
      </c>
      <c r="F4319">
        <v>1</v>
      </c>
      <c r="G4319">
        <v>0</v>
      </c>
      <c r="H4319">
        <v>1</v>
      </c>
      <c r="I4319">
        <v>1</v>
      </c>
      <c r="J4319">
        <v>1</v>
      </c>
      <c r="K4319">
        <v>0</v>
      </c>
      <c r="L4319">
        <v>0</v>
      </c>
      <c r="M4319">
        <v>1</v>
      </c>
      <c r="N4319">
        <v>1</v>
      </c>
      <c r="O4319" cm="1">
        <f t="array" ref="O4319">$U$2*_xlfn.IFS(C4319="data_analyst",$V$5,C4319="data_engineer",$V$6,C4319="data_scientist",$V$7)*_xlfn.IFS(E4319=0,$V$12,E4319=1,$V$11)*_xlfn.IFS(F4319=0,$V$17,F4319=1,$V$16)*_xlfn.IFS(G4319=0,$V$22,G4319=1,$V$21)*_xlfn.IFS(H4319=0,$V$27,H4319=1,$V$26)*_xlfn.IFS(I4319=0,$V$32,I4319=1,$V$31)*_xlfn.IFS(J4319=0,$V$37,J4319=1,$V$36)*_xlfn.IFS(K4319=0,$V$42,K4319=1,$V$41)*_xlfn.IFS(L4319=0,$V$47,L4319=1,$V$46)*_xlfn.IFS(M4319=0,$V$52,M4319=1,$V$51)*_xlfn.IFS(N4319=0,$V$57,N4319=1,$V$56)</f>
        <v>8.8980115511968956E-7</v>
      </c>
      <c r="P4319" cm="1">
        <f t="array" ref="P4319">$V$2*_xlfn.IFS(C4319="data_analyst",$X$5,C4319="data_engineer",$X$6,C4319="data_scientist",$X$7)*_xlfn.IFS(E4319=0,$X$12,E4319=1,$X$11)*_xlfn.IFS(F4319=0,$X$17,F4319=1,$X$16)*_xlfn.IFS(G4319=0,$X$22,G4319=1,$X$21)*_xlfn.IFS(H4319=0,$X$27,H4319=1,$X$26)*_xlfn.IFS(I4319=0,$X$32,I4319=1,$X$31)*_xlfn.IFS(J4319=0,$X$37,J4319=1,$X$36)*_xlfn.IFS(K4319=0,$X$42,K4319=1,$X$41)*_xlfn.IFS(L4319=0,$X$47,L4319=1,$X$46)*_xlfn.IFS(M4319=0,$X$52,M4319=1,$X$51)*_xlfn.IFS(N4319=0,$X$57,N4319=1,$X$56)</f>
        <v>2.36469783837724E-4</v>
      </c>
      <c r="Q4319" cm="1">
        <f t="array" ref="Q4319">$W$2*_xlfn.IFS(C4319="data_analyst",$Z$5,C4319="data_engineer",$Z$6,C4319="data_scientist",$Z$7)*_xlfn.IFS(E4319=0,$Z$12,E4319=1,$Z$11)*_xlfn.IFS(F4319=0,$Z$17,F4319=1,$Z$16)*_xlfn.IFS(G4319=0,$Z$22,G4319=1,$Z$21)*_xlfn.IFS(H4319=0,$Z$27,H4319=1,$Z$26)*_xlfn.IFS(I4319=0,$Z$32,I4319=1,$Z$31)*_xlfn.IFS(J4319=0,$Z$37,J4319=1,$Z$36)*_xlfn.IFS(K4319=0,$Z$42,K4319=1,$Z$41)*_xlfn.IFS(L4319=0,$Z$47,L4319=1,$Z$46)*_xlfn.IFS(M4319=0,$Z$52,M4319=1,$Z$51)*_xlfn.IFS(N4319=0,$Z$57,N4319=1,$Z$56)</f>
        <v>1.0248792205761298E-5</v>
      </c>
      <c r="R4319" t="str" cm="1">
        <f t="array" ref="R4319">_xlfn.IFS(AND(O4319&gt;P4319,O4319&gt;Q4319),"Low",AND(P4319&gt;O4319,P4319&gt;Q4319),"Medium",AND(Q4319&gt;O4319,Q4319&gt;P4319),"High")</f>
        <v>Medium</v>
      </c>
      <c r="S4319" t="str">
        <f t="shared" si="136"/>
        <v>T</v>
      </c>
    </row>
    <row r="4320" spans="1:19" x14ac:dyDescent="0.3">
      <c r="A4320" t="s">
        <v>18</v>
      </c>
      <c r="B4320">
        <v>5</v>
      </c>
      <c r="C4320" t="s">
        <v>16</v>
      </c>
      <c r="D4320" t="str">
        <f t="shared" si="135"/>
        <v>Medium</v>
      </c>
      <c r="E4320">
        <v>0</v>
      </c>
      <c r="F4320">
        <v>1</v>
      </c>
      <c r="G4320">
        <v>0</v>
      </c>
      <c r="H4320">
        <v>0</v>
      </c>
      <c r="I4320">
        <v>1</v>
      </c>
      <c r="J4320">
        <v>0</v>
      </c>
      <c r="K4320">
        <v>0</v>
      </c>
      <c r="L4320">
        <v>1</v>
      </c>
      <c r="M4320">
        <v>1</v>
      </c>
      <c r="N4320">
        <v>1</v>
      </c>
      <c r="O4320" cm="1">
        <f t="array" ref="O4320">$U$2*_xlfn.IFS(C4320="data_analyst",$V$5,C4320="data_engineer",$V$6,C4320="data_scientist",$V$7)*_xlfn.IFS(E4320=0,$V$12,E4320=1,$V$11)*_xlfn.IFS(F4320=0,$V$17,F4320=1,$V$16)*_xlfn.IFS(G4320=0,$V$22,G4320=1,$V$21)*_xlfn.IFS(H4320=0,$V$27,H4320=1,$V$26)*_xlfn.IFS(I4320=0,$V$32,I4320=1,$V$31)*_xlfn.IFS(J4320=0,$V$37,J4320=1,$V$36)*_xlfn.IFS(K4320=0,$V$42,K4320=1,$V$41)*_xlfn.IFS(L4320=0,$V$47,L4320=1,$V$46)*_xlfn.IFS(M4320=0,$V$52,M4320=1,$V$51)*_xlfn.IFS(N4320=0,$V$57,N4320=1,$V$56)</f>
        <v>7.4298014609985386E-7</v>
      </c>
      <c r="P4320" cm="1">
        <f t="array" ref="P4320">$V$2*_xlfn.IFS(C4320="data_analyst",$X$5,C4320="data_engineer",$X$6,C4320="data_scientist",$X$7)*_xlfn.IFS(E4320=0,$X$12,E4320=1,$X$11)*_xlfn.IFS(F4320=0,$X$17,F4320=1,$X$16)*_xlfn.IFS(G4320=0,$X$22,G4320=1,$X$21)*_xlfn.IFS(H4320=0,$X$27,H4320=1,$X$26)*_xlfn.IFS(I4320=0,$X$32,I4320=1,$X$31)*_xlfn.IFS(J4320=0,$X$37,J4320=1,$X$36)*_xlfn.IFS(K4320=0,$X$42,K4320=1,$X$41)*_xlfn.IFS(L4320=0,$X$47,L4320=1,$X$46)*_xlfn.IFS(M4320=0,$X$52,M4320=1,$X$51)*_xlfn.IFS(N4320=0,$X$57,N4320=1,$X$56)</f>
        <v>2.6695121426002278E-4</v>
      </c>
      <c r="Q4320" cm="1">
        <f t="array" ref="Q4320">$W$2*_xlfn.IFS(C4320="data_analyst",$Z$5,C4320="data_engineer",$Z$6,C4320="data_scientist",$Z$7)*_xlfn.IFS(E4320=0,$Z$12,E4320=1,$Z$11)*_xlfn.IFS(F4320=0,$Z$17,F4320=1,$Z$16)*_xlfn.IFS(G4320=0,$Z$22,G4320=1,$Z$21)*_xlfn.IFS(H4320=0,$Z$27,H4320=1,$Z$26)*_xlfn.IFS(I4320=0,$Z$32,I4320=1,$Z$31)*_xlfn.IFS(J4320=0,$Z$37,J4320=1,$Z$36)*_xlfn.IFS(K4320=0,$Z$42,K4320=1,$Z$41)*_xlfn.IFS(L4320=0,$Z$47,L4320=1,$Z$46)*_xlfn.IFS(M4320=0,$Z$52,M4320=1,$Z$51)*_xlfn.IFS(N4320=0,$Z$57,N4320=1,$Z$56)</f>
        <v>1.9220442149424474E-5</v>
      </c>
      <c r="R4320" t="str" cm="1">
        <f t="array" ref="R4320">_xlfn.IFS(AND(O4320&gt;P4320,O4320&gt;Q4320),"Low",AND(P4320&gt;O4320,P4320&gt;Q4320),"Medium",AND(Q4320&gt;O4320,Q4320&gt;P4320),"High")</f>
        <v>Medium</v>
      </c>
      <c r="S4320" t="str">
        <f t="shared" si="136"/>
        <v>T</v>
      </c>
    </row>
    <row r="4321" spans="1:19" x14ac:dyDescent="0.3">
      <c r="A4321" t="s">
        <v>18</v>
      </c>
      <c r="B4321">
        <v>2</v>
      </c>
      <c r="C4321" t="s">
        <v>16</v>
      </c>
      <c r="D4321" t="str">
        <f t="shared" si="135"/>
        <v>Medium</v>
      </c>
      <c r="E4321">
        <v>0</v>
      </c>
      <c r="F4321">
        <v>1</v>
      </c>
      <c r="G4321">
        <v>0</v>
      </c>
      <c r="H4321">
        <v>0</v>
      </c>
      <c r="I4321">
        <v>0</v>
      </c>
      <c r="J4321">
        <v>1</v>
      </c>
      <c r="K4321">
        <v>0</v>
      </c>
      <c r="L4321">
        <v>0</v>
      </c>
      <c r="M4321">
        <v>0</v>
      </c>
      <c r="N4321">
        <v>1</v>
      </c>
      <c r="O4321" cm="1">
        <f t="array" ref="O4321">$U$2*_xlfn.IFS(C4321="data_analyst",$V$5,C4321="data_engineer",$V$6,C4321="data_scientist",$V$7)*_xlfn.IFS(E4321=0,$V$12,E4321=1,$V$11)*_xlfn.IFS(F4321=0,$V$17,F4321=1,$V$16)*_xlfn.IFS(G4321=0,$V$22,G4321=1,$V$21)*_xlfn.IFS(H4321=0,$V$27,H4321=1,$V$26)*_xlfn.IFS(I4321=0,$V$32,I4321=1,$V$31)*_xlfn.IFS(J4321=0,$V$37,J4321=1,$V$36)*_xlfn.IFS(K4321=0,$V$42,K4321=1,$V$41)*_xlfn.IFS(L4321=0,$V$47,L4321=1,$V$46)*_xlfn.IFS(M4321=0,$V$52,M4321=1,$V$51)*_xlfn.IFS(N4321=0,$V$57,N4321=1,$V$56)</f>
        <v>9.3592629379333093E-4</v>
      </c>
      <c r="P4321" cm="1">
        <f t="array" ref="P4321">$V$2*_xlfn.IFS(C4321="data_analyst",$X$5,C4321="data_engineer",$X$6,C4321="data_scientist",$X$7)*_xlfn.IFS(E4321=0,$X$12,E4321=1,$X$11)*_xlfn.IFS(F4321=0,$X$17,F4321=1,$X$16)*_xlfn.IFS(G4321=0,$X$22,G4321=1,$X$21)*_xlfn.IFS(H4321=0,$X$27,H4321=1,$X$26)*_xlfn.IFS(I4321=0,$X$32,I4321=1,$X$31)*_xlfn.IFS(J4321=0,$X$37,J4321=1,$X$36)*_xlfn.IFS(K4321=0,$X$42,K4321=1,$X$41)*_xlfn.IFS(L4321=0,$X$47,L4321=1,$X$46)*_xlfn.IFS(M4321=0,$X$52,M4321=1,$X$51)*_xlfn.IFS(N4321=0,$X$57,N4321=1,$X$56)</f>
        <v>2.5689510043970363E-4</v>
      </c>
      <c r="Q4321" cm="1">
        <f t="array" ref="Q4321">$W$2*_xlfn.IFS(C4321="data_analyst",$Z$5,C4321="data_engineer",$Z$6,C4321="data_scientist",$Z$7)*_xlfn.IFS(E4321=0,$Z$12,E4321=1,$Z$11)*_xlfn.IFS(F4321=0,$Z$17,F4321=1,$Z$16)*_xlfn.IFS(G4321=0,$Z$22,G4321=1,$Z$21)*_xlfn.IFS(H4321=0,$Z$27,H4321=1,$Z$26)*_xlfn.IFS(I4321=0,$Z$32,I4321=1,$Z$31)*_xlfn.IFS(J4321=0,$Z$37,J4321=1,$Z$36)*_xlfn.IFS(K4321=0,$Z$42,K4321=1,$Z$41)*_xlfn.IFS(L4321=0,$Z$47,L4321=1,$Z$46)*_xlfn.IFS(M4321=0,$Z$52,M4321=1,$Z$51)*_xlfn.IFS(N4321=0,$Z$57,N4321=1,$Z$56)</f>
        <v>9.2488745557693964E-5</v>
      </c>
      <c r="R4321" t="str" cm="1">
        <f t="array" ref="R4321">_xlfn.IFS(AND(O4321&gt;P4321,O4321&gt;Q4321),"Low",AND(P4321&gt;O4321,P4321&gt;Q4321),"Medium",AND(Q4321&gt;O4321,Q4321&gt;P4321),"High")</f>
        <v>Low</v>
      </c>
      <c r="S4321" t="str">
        <f t="shared" si="136"/>
        <v>F</v>
      </c>
    </row>
    <row r="4322" spans="1:19" x14ac:dyDescent="0.3">
      <c r="A4322" t="s">
        <v>18</v>
      </c>
      <c r="B4322">
        <v>2</v>
      </c>
      <c r="C4322" t="s">
        <v>16</v>
      </c>
      <c r="D4322" t="str">
        <f t="shared" si="135"/>
        <v>Medium</v>
      </c>
      <c r="E4322">
        <v>1</v>
      </c>
      <c r="F4322">
        <v>1</v>
      </c>
      <c r="G4322">
        <v>0</v>
      </c>
      <c r="H4322">
        <v>1</v>
      </c>
      <c r="I4322">
        <v>1</v>
      </c>
      <c r="J4322">
        <v>1</v>
      </c>
      <c r="K4322">
        <v>0</v>
      </c>
      <c r="L4322">
        <v>0</v>
      </c>
      <c r="M4322">
        <v>1</v>
      </c>
      <c r="N4322">
        <v>1</v>
      </c>
      <c r="O4322" cm="1">
        <f t="array" ref="O4322">$U$2*_xlfn.IFS(C4322="data_analyst",$V$5,C4322="data_engineer",$V$6,C4322="data_scientist",$V$7)*_xlfn.IFS(E4322=0,$V$12,E4322=1,$V$11)*_xlfn.IFS(F4322=0,$V$17,F4322=1,$V$16)*_xlfn.IFS(G4322=0,$V$22,G4322=1,$V$21)*_xlfn.IFS(H4322=0,$V$27,H4322=1,$V$26)*_xlfn.IFS(I4322=0,$V$32,I4322=1,$V$31)*_xlfn.IFS(J4322=0,$V$37,J4322=1,$V$36)*_xlfn.IFS(K4322=0,$V$42,K4322=1,$V$41)*_xlfn.IFS(L4322=0,$V$47,L4322=1,$V$46)*_xlfn.IFS(M4322=0,$V$52,M4322=1,$V$51)*_xlfn.IFS(N4322=0,$V$57,N4322=1,$V$56)</f>
        <v>8.8980115511968956E-7</v>
      </c>
      <c r="P4322" cm="1">
        <f t="array" ref="P4322">$V$2*_xlfn.IFS(C4322="data_analyst",$X$5,C4322="data_engineer",$X$6,C4322="data_scientist",$X$7)*_xlfn.IFS(E4322=0,$X$12,E4322=1,$X$11)*_xlfn.IFS(F4322=0,$X$17,F4322=1,$X$16)*_xlfn.IFS(G4322=0,$X$22,G4322=1,$X$21)*_xlfn.IFS(H4322=0,$X$27,H4322=1,$X$26)*_xlfn.IFS(I4322=0,$X$32,I4322=1,$X$31)*_xlfn.IFS(J4322=0,$X$37,J4322=1,$X$36)*_xlfn.IFS(K4322=0,$X$42,K4322=1,$X$41)*_xlfn.IFS(L4322=0,$X$47,L4322=1,$X$46)*_xlfn.IFS(M4322=0,$X$52,M4322=1,$X$51)*_xlfn.IFS(N4322=0,$X$57,N4322=1,$X$56)</f>
        <v>2.36469783837724E-4</v>
      </c>
      <c r="Q4322" cm="1">
        <f t="array" ref="Q4322">$W$2*_xlfn.IFS(C4322="data_analyst",$Z$5,C4322="data_engineer",$Z$6,C4322="data_scientist",$Z$7)*_xlfn.IFS(E4322=0,$Z$12,E4322=1,$Z$11)*_xlfn.IFS(F4322=0,$Z$17,F4322=1,$Z$16)*_xlfn.IFS(G4322=0,$Z$22,G4322=1,$Z$21)*_xlfn.IFS(H4322=0,$Z$27,H4322=1,$Z$26)*_xlfn.IFS(I4322=0,$Z$32,I4322=1,$Z$31)*_xlfn.IFS(J4322=0,$Z$37,J4322=1,$Z$36)*_xlfn.IFS(K4322=0,$Z$42,K4322=1,$Z$41)*_xlfn.IFS(L4322=0,$Z$47,L4322=1,$Z$46)*_xlfn.IFS(M4322=0,$Z$52,M4322=1,$Z$51)*_xlfn.IFS(N4322=0,$Z$57,N4322=1,$Z$56)</f>
        <v>1.0248792205761298E-5</v>
      </c>
      <c r="R4322" t="str" cm="1">
        <f t="array" ref="R4322">_xlfn.IFS(AND(O4322&gt;P4322,O4322&gt;Q4322),"Low",AND(P4322&gt;O4322,P4322&gt;Q4322),"Medium",AND(Q4322&gt;O4322,Q4322&gt;P4322),"High")</f>
        <v>Medium</v>
      </c>
      <c r="S4322" t="str">
        <f t="shared" si="136"/>
        <v>T</v>
      </c>
    </row>
    <row r="4323" spans="1:19" x14ac:dyDescent="0.3">
      <c r="A4323" t="s">
        <v>18</v>
      </c>
      <c r="B4323">
        <v>4</v>
      </c>
      <c r="C4323" t="s">
        <v>16</v>
      </c>
      <c r="D4323" t="str">
        <f t="shared" si="135"/>
        <v>Medium</v>
      </c>
      <c r="E4323">
        <v>1</v>
      </c>
      <c r="F4323">
        <v>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1</v>
      </c>
      <c r="M4323">
        <v>1</v>
      </c>
      <c r="N4323">
        <v>1</v>
      </c>
      <c r="O4323" cm="1">
        <f t="array" ref="O4323">$U$2*_xlfn.IFS(C4323="data_analyst",$V$5,C4323="data_engineer",$V$6,C4323="data_scientist",$V$7)*_xlfn.IFS(E4323=0,$V$12,E4323=1,$V$11)*_xlfn.IFS(F4323=0,$V$17,F4323=1,$V$16)*_xlfn.IFS(G4323=0,$V$22,G4323=1,$V$21)*_xlfn.IFS(H4323=0,$V$27,H4323=1,$V$26)*_xlfn.IFS(I4323=0,$V$32,I4323=1,$V$31)*_xlfn.IFS(J4323=0,$V$37,J4323=1,$V$36)*_xlfn.IFS(K4323=0,$V$42,K4323=1,$V$41)*_xlfn.IFS(L4323=0,$V$47,L4323=1,$V$46)*_xlfn.IFS(M4323=0,$V$52,M4323=1,$V$51)*_xlfn.IFS(N4323=0,$V$57,N4323=1,$V$56)</f>
        <v>5.2194808247577799E-6</v>
      </c>
      <c r="P4323" cm="1">
        <f t="array" ref="P4323">$V$2*_xlfn.IFS(C4323="data_analyst",$X$5,C4323="data_engineer",$X$6,C4323="data_scientist",$X$7)*_xlfn.IFS(E4323=0,$X$12,E4323=1,$X$11)*_xlfn.IFS(F4323=0,$X$17,F4323=1,$X$16)*_xlfn.IFS(G4323=0,$X$22,G4323=1,$X$21)*_xlfn.IFS(H4323=0,$X$27,H4323=1,$X$26)*_xlfn.IFS(I4323=0,$X$32,I4323=1,$X$31)*_xlfn.IFS(J4323=0,$X$37,J4323=1,$X$36)*_xlfn.IFS(K4323=0,$X$42,K4323=1,$X$41)*_xlfn.IFS(L4323=0,$X$47,L4323=1,$X$46)*_xlfn.IFS(M4323=0,$X$52,M4323=1,$X$51)*_xlfn.IFS(N4323=0,$X$57,N4323=1,$X$56)</f>
        <v>9.6436582149220186E-4</v>
      </c>
      <c r="Q4323" cm="1">
        <f t="array" ref="Q4323">$W$2*_xlfn.IFS(C4323="data_analyst",$Z$5,C4323="data_engineer",$Z$6,C4323="data_scientist",$Z$7)*_xlfn.IFS(E4323=0,$Z$12,E4323=1,$Z$11)*_xlfn.IFS(F4323=0,$Z$17,F4323=1,$Z$16)*_xlfn.IFS(G4323=0,$Z$22,G4323=1,$Z$21)*_xlfn.IFS(H4323=0,$Z$27,H4323=1,$Z$26)*_xlfn.IFS(I4323=0,$Z$32,I4323=1,$Z$31)*_xlfn.IFS(J4323=0,$Z$37,J4323=1,$Z$36)*_xlfn.IFS(K4323=0,$Z$42,K4323=1,$Z$41)*_xlfn.IFS(L4323=0,$Z$47,L4323=1,$Z$46)*_xlfn.IFS(M4323=0,$Z$52,M4323=1,$Z$51)*_xlfn.IFS(N4323=0,$Z$57,N4323=1,$Z$56)</f>
        <v>5.1991107947244579E-5</v>
      </c>
      <c r="R4323" t="str" cm="1">
        <f t="array" ref="R4323">_xlfn.IFS(AND(O4323&gt;P4323,O4323&gt;Q4323),"Low",AND(P4323&gt;O4323,P4323&gt;Q4323),"Medium",AND(Q4323&gt;O4323,Q4323&gt;P4323),"High")</f>
        <v>Medium</v>
      </c>
      <c r="S4323" t="str">
        <f t="shared" si="136"/>
        <v>T</v>
      </c>
    </row>
    <row r="4324" spans="1:19" x14ac:dyDescent="0.3">
      <c r="A4324" t="s">
        <v>18</v>
      </c>
      <c r="B4324">
        <v>5</v>
      </c>
      <c r="C4324" t="s">
        <v>16</v>
      </c>
      <c r="D4324" t="str">
        <f t="shared" si="135"/>
        <v>Medium</v>
      </c>
      <c r="E4324">
        <v>0</v>
      </c>
      <c r="F4324">
        <v>1</v>
      </c>
      <c r="G4324">
        <v>0</v>
      </c>
      <c r="H4324">
        <v>0</v>
      </c>
      <c r="I4324">
        <v>0</v>
      </c>
      <c r="J4324">
        <v>1</v>
      </c>
      <c r="K4324">
        <v>0</v>
      </c>
      <c r="L4324">
        <v>1</v>
      </c>
      <c r="M4324">
        <v>1</v>
      </c>
      <c r="N4324">
        <v>1</v>
      </c>
      <c r="O4324" cm="1">
        <f t="array" ref="O4324">$U$2*_xlfn.IFS(C4324="data_analyst",$V$5,C4324="data_engineer",$V$6,C4324="data_scientist",$V$7)*_xlfn.IFS(E4324=0,$V$12,E4324=1,$V$11)*_xlfn.IFS(F4324=0,$V$17,F4324=1,$V$16)*_xlfn.IFS(G4324=0,$V$22,G4324=1,$V$21)*_xlfn.IFS(H4324=0,$V$27,H4324=1,$V$26)*_xlfn.IFS(I4324=0,$V$32,I4324=1,$V$31)*_xlfn.IFS(J4324=0,$V$37,J4324=1,$V$36)*_xlfn.IFS(K4324=0,$V$42,K4324=1,$V$41)*_xlfn.IFS(L4324=0,$V$47,L4324=1,$V$46)*_xlfn.IFS(M4324=0,$V$52,M4324=1,$V$51)*_xlfn.IFS(N4324=0,$V$57,N4324=1,$V$56)</f>
        <v>3.8196702719982295E-6</v>
      </c>
      <c r="P4324" cm="1">
        <f t="array" ref="P4324">$V$2*_xlfn.IFS(C4324="data_analyst",$X$5,C4324="data_engineer",$X$6,C4324="data_scientist",$X$7)*_xlfn.IFS(E4324=0,$X$12,E4324=1,$X$11)*_xlfn.IFS(F4324=0,$X$17,F4324=1,$X$16)*_xlfn.IFS(G4324=0,$X$22,G4324=1,$X$21)*_xlfn.IFS(H4324=0,$X$27,H4324=1,$X$26)*_xlfn.IFS(I4324=0,$X$32,I4324=1,$X$31)*_xlfn.IFS(J4324=0,$X$37,J4324=1,$X$36)*_xlfn.IFS(K4324=0,$X$42,K4324=1,$X$41)*_xlfn.IFS(L4324=0,$X$47,L4324=1,$X$46)*_xlfn.IFS(M4324=0,$X$52,M4324=1,$X$51)*_xlfn.IFS(N4324=0,$X$57,N4324=1,$X$56)</f>
        <v>8.9518892464471458E-5</v>
      </c>
      <c r="Q4324" cm="1">
        <f t="array" ref="Q4324">$W$2*_xlfn.IFS(C4324="data_analyst",$Z$5,C4324="data_engineer",$Z$6,C4324="data_scientist",$Z$7)*_xlfn.IFS(E4324=0,$Z$12,E4324=1,$Z$11)*_xlfn.IFS(F4324=0,$Z$17,F4324=1,$Z$16)*_xlfn.IFS(G4324=0,$Z$22,G4324=1,$Z$21)*_xlfn.IFS(H4324=0,$Z$27,H4324=1,$Z$26)*_xlfn.IFS(I4324=0,$Z$32,I4324=1,$Z$31)*_xlfn.IFS(J4324=0,$Z$37,J4324=1,$Z$36)*_xlfn.IFS(K4324=0,$Z$42,K4324=1,$Z$41)*_xlfn.IFS(L4324=0,$Z$47,L4324=1,$Z$46)*_xlfn.IFS(M4324=0,$Z$52,M4324=1,$Z$51)*_xlfn.IFS(N4324=0,$Z$57,N4324=1,$Z$56)</f>
        <v>1.0979231582933954E-5</v>
      </c>
      <c r="R4324" t="str" cm="1">
        <f t="array" ref="R4324">_xlfn.IFS(AND(O4324&gt;P4324,O4324&gt;Q4324),"Low",AND(P4324&gt;O4324,P4324&gt;Q4324),"Medium",AND(Q4324&gt;O4324,Q4324&gt;P4324),"High")</f>
        <v>Medium</v>
      </c>
      <c r="S4324" t="str">
        <f t="shared" si="136"/>
        <v>T</v>
      </c>
    </row>
    <row r="4325" spans="1:19" x14ac:dyDescent="0.3">
      <c r="A4325" t="s">
        <v>18</v>
      </c>
      <c r="B4325">
        <v>4</v>
      </c>
      <c r="C4325" t="s">
        <v>16</v>
      </c>
      <c r="D4325" t="str">
        <f t="shared" si="135"/>
        <v>Medium</v>
      </c>
      <c r="E4325">
        <v>1</v>
      </c>
      <c r="F4325">
        <v>1</v>
      </c>
      <c r="G4325">
        <v>0</v>
      </c>
      <c r="H4325">
        <v>0</v>
      </c>
      <c r="I4325">
        <v>1</v>
      </c>
      <c r="J4325">
        <v>0</v>
      </c>
      <c r="K4325">
        <v>0</v>
      </c>
      <c r="L4325">
        <v>1</v>
      </c>
      <c r="M4325">
        <v>1</v>
      </c>
      <c r="N4325">
        <v>1</v>
      </c>
      <c r="O4325" cm="1">
        <f t="array" ref="O4325">$U$2*_xlfn.IFS(C4325="data_analyst",$V$5,C4325="data_engineer",$V$6,C4325="data_scientist",$V$7)*_xlfn.IFS(E4325=0,$V$12,E4325=1,$V$11)*_xlfn.IFS(F4325=0,$V$17,F4325=1,$V$16)*_xlfn.IFS(G4325=0,$V$22,G4325=1,$V$21)*_xlfn.IFS(H4325=0,$V$27,H4325=1,$V$26)*_xlfn.IFS(I4325=0,$V$32,I4325=1,$V$31)*_xlfn.IFS(J4325=0,$V$37,J4325=1,$V$36)*_xlfn.IFS(K4325=0,$V$42,K4325=1,$V$41)*_xlfn.IFS(L4325=0,$V$47,L4325=1,$V$46)*_xlfn.IFS(M4325=0,$V$52,M4325=1,$V$51)*_xlfn.IFS(N4325=0,$V$57,N4325=1,$V$56)</f>
        <v>3.4860503057512126E-7</v>
      </c>
      <c r="P4325" cm="1">
        <f t="array" ref="P4325">$V$2*_xlfn.IFS(C4325="data_analyst",$X$5,C4325="data_engineer",$X$6,C4325="data_scientist",$X$7)*_xlfn.IFS(E4325=0,$X$12,E4325=1,$X$11)*_xlfn.IFS(F4325=0,$X$17,F4325=1,$X$16)*_xlfn.IFS(G4325=0,$X$22,G4325=1,$X$21)*_xlfn.IFS(H4325=0,$X$27,H4325=1,$X$26)*_xlfn.IFS(I4325=0,$X$32,I4325=1,$X$31)*_xlfn.IFS(J4325=0,$X$37,J4325=1,$X$36)*_xlfn.IFS(K4325=0,$X$42,K4325=1,$X$41)*_xlfn.IFS(L4325=0,$X$47,L4325=1,$X$46)*_xlfn.IFS(M4325=0,$X$52,M4325=1,$X$51)*_xlfn.IFS(N4325=0,$X$57,N4325=1,$X$56)</f>
        <v>6.9617835832761681E-4</v>
      </c>
      <c r="Q4325" cm="1">
        <f t="array" ref="Q4325">$W$2*_xlfn.IFS(C4325="data_analyst",$Z$5,C4325="data_engineer",$Z$6,C4325="data_scientist",$Z$7)*_xlfn.IFS(E4325=0,$Z$12,E4325=1,$Z$11)*_xlfn.IFS(F4325=0,$Z$17,F4325=1,$Z$16)*_xlfn.IFS(G4325=0,$Z$22,G4325=1,$Z$21)*_xlfn.IFS(H4325=0,$Z$27,H4325=1,$Z$26)*_xlfn.IFS(I4325=0,$Z$32,I4325=1,$Z$31)*_xlfn.IFS(J4325=0,$Z$37,J4325=1,$Z$36)*_xlfn.IFS(K4325=0,$Z$42,K4325=1,$Z$41)*_xlfn.IFS(L4325=0,$Z$47,L4325=1,$Z$46)*_xlfn.IFS(M4325=0,$Z$52,M4325=1,$Z$51)*_xlfn.IFS(N4325=0,$Z$57,N4325=1,$Z$56)</f>
        <v>2.5539491623207866E-5</v>
      </c>
      <c r="R4325" t="str" cm="1">
        <f t="array" ref="R4325">_xlfn.IFS(AND(O4325&gt;P4325,O4325&gt;Q4325),"Low",AND(P4325&gt;O4325,P4325&gt;Q4325),"Medium",AND(Q4325&gt;O4325,Q4325&gt;P4325),"High")</f>
        <v>Medium</v>
      </c>
      <c r="S4325" t="str">
        <f t="shared" si="136"/>
        <v>T</v>
      </c>
    </row>
    <row r="4326" spans="1:19" x14ac:dyDescent="0.3">
      <c r="A4326" t="s">
        <v>18</v>
      </c>
      <c r="B4326">
        <v>4</v>
      </c>
      <c r="C4326" t="s">
        <v>16</v>
      </c>
      <c r="D4326" t="str">
        <f t="shared" si="135"/>
        <v>Medium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1</v>
      </c>
      <c r="N4326">
        <v>1</v>
      </c>
      <c r="O4326" cm="1">
        <f t="array" ref="O4326">$U$2*_xlfn.IFS(C4326="data_analyst",$V$5,C4326="data_engineer",$V$6,C4326="data_scientist",$V$7)*_xlfn.IFS(E4326=0,$V$12,E4326=1,$V$11)*_xlfn.IFS(F4326=0,$V$17,F4326=1,$V$16)*_xlfn.IFS(G4326=0,$V$22,G4326=1,$V$21)*_xlfn.IFS(H4326=0,$V$27,H4326=1,$V$26)*_xlfn.IFS(I4326=0,$V$32,I4326=1,$V$31)*_xlfn.IFS(J4326=0,$V$37,J4326=1,$V$36)*_xlfn.IFS(K4326=0,$V$42,K4326=1,$V$41)*_xlfn.IFS(L4326=0,$V$47,L4326=1,$V$46)*_xlfn.IFS(M4326=0,$V$52,M4326=1,$V$51)*_xlfn.IFS(N4326=0,$V$57,N4326=1,$V$56)</f>
        <v>1.7727033917621621E-4</v>
      </c>
      <c r="P4326" cm="1">
        <f t="array" ref="P4326">$V$2*_xlfn.IFS(C4326="data_analyst",$X$5,C4326="data_engineer",$X$6,C4326="data_scientist",$X$7)*_xlfn.IFS(E4326=0,$X$12,E4326=1,$X$11)*_xlfn.IFS(F4326=0,$X$17,F4326=1,$X$16)*_xlfn.IFS(G4326=0,$X$22,G4326=1,$X$21)*_xlfn.IFS(H4326=0,$X$27,H4326=1,$X$26)*_xlfn.IFS(I4326=0,$X$32,I4326=1,$X$31)*_xlfn.IFS(J4326=0,$X$37,J4326=1,$X$36)*_xlfn.IFS(K4326=0,$X$42,K4326=1,$X$41)*_xlfn.IFS(L4326=0,$X$47,L4326=1,$X$46)*_xlfn.IFS(M4326=0,$X$52,M4326=1,$X$51)*_xlfn.IFS(N4326=0,$X$57,N4326=1,$X$56)</f>
        <v>5.1131287012952116E-4</v>
      </c>
      <c r="Q4326" cm="1">
        <f t="array" ref="Q4326">$W$2*_xlfn.IFS(C4326="data_analyst",$Z$5,C4326="data_engineer",$Z$6,C4326="data_scientist",$Z$7)*_xlfn.IFS(E4326=0,$Z$12,E4326=1,$Z$11)*_xlfn.IFS(F4326=0,$Z$17,F4326=1,$Z$16)*_xlfn.IFS(G4326=0,$Z$22,G4326=1,$Z$21)*_xlfn.IFS(H4326=0,$Z$27,H4326=1,$Z$26)*_xlfn.IFS(I4326=0,$Z$32,I4326=1,$Z$31)*_xlfn.IFS(J4326=0,$Z$37,J4326=1,$Z$36)*_xlfn.IFS(K4326=0,$Z$42,K4326=1,$Z$41)*_xlfn.IFS(L4326=0,$Z$47,L4326=1,$Z$46)*_xlfn.IFS(M4326=0,$Z$52,M4326=1,$Z$51)*_xlfn.IFS(N4326=0,$Z$57,N4326=1,$Z$56)</f>
        <v>9.7980600896616801E-5</v>
      </c>
      <c r="R4326" t="str" cm="1">
        <f t="array" ref="R4326">_xlfn.IFS(AND(O4326&gt;P4326,O4326&gt;Q4326),"Low",AND(P4326&gt;O4326,P4326&gt;Q4326),"Medium",AND(Q4326&gt;O4326,Q4326&gt;P4326),"High")</f>
        <v>Medium</v>
      </c>
      <c r="S4326" t="str">
        <f t="shared" si="136"/>
        <v>T</v>
      </c>
    </row>
    <row r="4327" spans="1:19" x14ac:dyDescent="0.3">
      <c r="A4327" t="s">
        <v>18</v>
      </c>
      <c r="B4327">
        <v>5</v>
      </c>
      <c r="C4327" t="s">
        <v>16</v>
      </c>
      <c r="D4327" t="str">
        <f t="shared" si="135"/>
        <v>Medium</v>
      </c>
      <c r="E4327">
        <v>1</v>
      </c>
      <c r="F4327">
        <v>0</v>
      </c>
      <c r="G4327">
        <v>1</v>
      </c>
      <c r="H4327">
        <v>0</v>
      </c>
      <c r="I4327">
        <v>0</v>
      </c>
      <c r="J4327">
        <v>0</v>
      </c>
      <c r="K4327">
        <v>0</v>
      </c>
      <c r="L4327">
        <v>1</v>
      </c>
      <c r="M4327">
        <v>1</v>
      </c>
      <c r="N4327">
        <v>1</v>
      </c>
      <c r="O4327" cm="1">
        <f t="array" ref="O4327">$U$2*_xlfn.IFS(C4327="data_analyst",$V$5,C4327="data_engineer",$V$6,C4327="data_scientist",$V$7)*_xlfn.IFS(E4327=0,$V$12,E4327=1,$V$11)*_xlfn.IFS(F4327=0,$V$17,F4327=1,$V$16)*_xlfn.IFS(G4327=0,$V$22,G4327=1,$V$21)*_xlfn.IFS(H4327=0,$V$27,H4327=1,$V$26)*_xlfn.IFS(I4327=0,$V$32,I4327=1,$V$31)*_xlfn.IFS(J4327=0,$V$37,J4327=1,$V$36)*_xlfn.IFS(K4327=0,$V$42,K4327=1,$V$41)*_xlfn.IFS(L4327=0,$V$47,L4327=1,$V$46)*_xlfn.IFS(M4327=0,$V$52,M4327=1,$V$51)*_xlfn.IFS(N4327=0,$V$57,N4327=1,$V$56)</f>
        <v>7.2886134581004565E-7</v>
      </c>
      <c r="P4327" cm="1">
        <f t="array" ref="P4327">$V$2*_xlfn.IFS(C4327="data_analyst",$X$5,C4327="data_engineer",$X$6,C4327="data_scientist",$X$7)*_xlfn.IFS(E4327=0,$X$12,E4327=1,$X$11)*_xlfn.IFS(F4327=0,$X$17,F4327=1,$X$16)*_xlfn.IFS(G4327=0,$X$22,G4327=1,$X$21)*_xlfn.IFS(H4327=0,$X$27,H4327=1,$X$26)*_xlfn.IFS(I4327=0,$X$32,I4327=1,$X$31)*_xlfn.IFS(J4327=0,$X$37,J4327=1,$X$36)*_xlfn.IFS(K4327=0,$X$42,K4327=1,$X$41)*_xlfn.IFS(L4327=0,$X$47,L4327=1,$X$46)*_xlfn.IFS(M4327=0,$X$52,M4327=1,$X$51)*_xlfn.IFS(N4327=0,$X$57,N4327=1,$X$56)</f>
        <v>9.4572114226981448E-4</v>
      </c>
      <c r="Q4327" cm="1">
        <f t="array" ref="Q4327">$W$2*_xlfn.IFS(C4327="data_analyst",$Z$5,C4327="data_engineer",$Z$6,C4327="data_scientist",$Z$7)*_xlfn.IFS(E4327=0,$Z$12,E4327=1,$Z$11)*_xlfn.IFS(F4327=0,$Z$17,F4327=1,$Z$16)*_xlfn.IFS(G4327=0,$Z$22,G4327=1,$Z$21)*_xlfn.IFS(H4327=0,$Z$27,H4327=1,$Z$26)*_xlfn.IFS(I4327=0,$Z$32,I4327=1,$Z$31)*_xlfn.IFS(J4327=0,$Z$37,J4327=1,$Z$36)*_xlfn.IFS(K4327=0,$Z$42,K4327=1,$Z$41)*_xlfn.IFS(L4327=0,$Z$47,L4327=1,$Z$46)*_xlfn.IFS(M4327=0,$Z$52,M4327=1,$Z$51)*_xlfn.IFS(N4327=0,$Z$57,N4327=1,$Z$56)</f>
        <v>3.3489038980445795E-5</v>
      </c>
      <c r="R4327" t="str" cm="1">
        <f t="array" ref="R4327">_xlfn.IFS(AND(O4327&gt;P4327,O4327&gt;Q4327),"Low",AND(P4327&gt;O4327,P4327&gt;Q4327),"Medium",AND(Q4327&gt;O4327,Q4327&gt;P4327),"High")</f>
        <v>Medium</v>
      </c>
      <c r="S4327" t="str">
        <f t="shared" si="136"/>
        <v>T</v>
      </c>
    </row>
    <row r="4328" spans="1:19" x14ac:dyDescent="0.3">
      <c r="A4328" t="s">
        <v>18</v>
      </c>
      <c r="B4328">
        <v>0</v>
      </c>
      <c r="C4328" t="s">
        <v>16</v>
      </c>
      <c r="D4328" t="str">
        <f t="shared" si="135"/>
        <v>Medium</v>
      </c>
      <c r="E4328">
        <v>1</v>
      </c>
      <c r="F4328">
        <v>1</v>
      </c>
      <c r="G4328">
        <v>0</v>
      </c>
      <c r="H4328">
        <v>1</v>
      </c>
      <c r="I4328">
        <v>1</v>
      </c>
      <c r="J4328">
        <v>1</v>
      </c>
      <c r="K4328">
        <v>0</v>
      </c>
      <c r="L4328">
        <v>0</v>
      </c>
      <c r="M4328">
        <v>1</v>
      </c>
      <c r="N4328">
        <v>1</v>
      </c>
      <c r="O4328" cm="1">
        <f t="array" ref="O4328">$U$2*_xlfn.IFS(C4328="data_analyst",$V$5,C4328="data_engineer",$V$6,C4328="data_scientist",$V$7)*_xlfn.IFS(E4328=0,$V$12,E4328=1,$V$11)*_xlfn.IFS(F4328=0,$V$17,F4328=1,$V$16)*_xlfn.IFS(G4328=0,$V$22,G4328=1,$V$21)*_xlfn.IFS(H4328=0,$V$27,H4328=1,$V$26)*_xlfn.IFS(I4328=0,$V$32,I4328=1,$V$31)*_xlfn.IFS(J4328=0,$V$37,J4328=1,$V$36)*_xlfn.IFS(K4328=0,$V$42,K4328=1,$V$41)*_xlfn.IFS(L4328=0,$V$47,L4328=1,$V$46)*_xlfn.IFS(M4328=0,$V$52,M4328=1,$V$51)*_xlfn.IFS(N4328=0,$V$57,N4328=1,$V$56)</f>
        <v>8.8980115511968956E-7</v>
      </c>
      <c r="P4328" cm="1">
        <f t="array" ref="P4328">$V$2*_xlfn.IFS(C4328="data_analyst",$X$5,C4328="data_engineer",$X$6,C4328="data_scientist",$X$7)*_xlfn.IFS(E4328=0,$X$12,E4328=1,$X$11)*_xlfn.IFS(F4328=0,$X$17,F4328=1,$X$16)*_xlfn.IFS(G4328=0,$X$22,G4328=1,$X$21)*_xlfn.IFS(H4328=0,$X$27,H4328=1,$X$26)*_xlfn.IFS(I4328=0,$X$32,I4328=1,$X$31)*_xlfn.IFS(J4328=0,$X$37,J4328=1,$X$36)*_xlfn.IFS(K4328=0,$X$42,K4328=1,$X$41)*_xlfn.IFS(L4328=0,$X$47,L4328=1,$X$46)*_xlfn.IFS(M4328=0,$X$52,M4328=1,$X$51)*_xlfn.IFS(N4328=0,$X$57,N4328=1,$X$56)</f>
        <v>2.36469783837724E-4</v>
      </c>
      <c r="Q4328" cm="1">
        <f t="array" ref="Q4328">$W$2*_xlfn.IFS(C4328="data_analyst",$Z$5,C4328="data_engineer",$Z$6,C4328="data_scientist",$Z$7)*_xlfn.IFS(E4328=0,$Z$12,E4328=1,$Z$11)*_xlfn.IFS(F4328=0,$Z$17,F4328=1,$Z$16)*_xlfn.IFS(G4328=0,$Z$22,G4328=1,$Z$21)*_xlfn.IFS(H4328=0,$Z$27,H4328=1,$Z$26)*_xlfn.IFS(I4328=0,$Z$32,I4328=1,$Z$31)*_xlfn.IFS(J4328=0,$Z$37,J4328=1,$Z$36)*_xlfn.IFS(K4328=0,$Z$42,K4328=1,$Z$41)*_xlfn.IFS(L4328=0,$Z$47,L4328=1,$Z$46)*_xlfn.IFS(M4328=0,$Z$52,M4328=1,$Z$51)*_xlfn.IFS(N4328=0,$Z$57,N4328=1,$Z$56)</f>
        <v>1.0248792205761298E-5</v>
      </c>
      <c r="R4328" t="str" cm="1">
        <f t="array" ref="R4328">_xlfn.IFS(AND(O4328&gt;P4328,O4328&gt;Q4328),"Low",AND(P4328&gt;O4328,P4328&gt;Q4328),"Medium",AND(Q4328&gt;O4328,Q4328&gt;P4328),"High")</f>
        <v>Medium</v>
      </c>
      <c r="S4328" t="str">
        <f t="shared" si="136"/>
        <v>T</v>
      </c>
    </row>
    <row r="4329" spans="1:19" x14ac:dyDescent="0.3">
      <c r="A4329" t="s">
        <v>18</v>
      </c>
      <c r="B4329">
        <v>6</v>
      </c>
      <c r="C4329" t="s">
        <v>16</v>
      </c>
      <c r="D4329" t="str">
        <f t="shared" si="135"/>
        <v>Medium</v>
      </c>
      <c r="E4329">
        <v>1</v>
      </c>
      <c r="F4329">
        <v>1</v>
      </c>
      <c r="G4329">
        <v>0</v>
      </c>
      <c r="H4329">
        <v>1</v>
      </c>
      <c r="I4329">
        <v>1</v>
      </c>
      <c r="J4329">
        <v>1</v>
      </c>
      <c r="K4329">
        <v>0</v>
      </c>
      <c r="L4329">
        <v>1</v>
      </c>
      <c r="M4329">
        <v>1</v>
      </c>
      <c r="N4329">
        <v>1</v>
      </c>
      <c r="O4329" cm="1">
        <f t="array" ref="O4329">$U$2*_xlfn.IFS(C4329="data_analyst",$V$5,C4329="data_engineer",$V$6,C4329="data_scientist",$V$7)*_xlfn.IFS(E4329=0,$V$12,E4329=1,$V$11)*_xlfn.IFS(F4329=0,$V$17,F4329=1,$V$16)*_xlfn.IFS(G4329=0,$V$22,G4329=1,$V$21)*_xlfn.IFS(H4329=0,$V$27,H4329=1,$V$26)*_xlfn.IFS(I4329=0,$V$32,I4329=1,$V$31)*_xlfn.IFS(J4329=0,$V$37,J4329=1,$V$36)*_xlfn.IFS(K4329=0,$V$42,K4329=1,$V$41)*_xlfn.IFS(L4329=0,$V$47,L4329=1,$V$46)*_xlfn.IFS(M4329=0,$V$52,M4329=1,$V$51)*_xlfn.IFS(N4329=0,$V$57,N4329=1,$V$56)</f>
        <v>4.2856166411544341E-8</v>
      </c>
      <c r="P4329" cm="1">
        <f t="array" ref="P4329">$V$2*_xlfn.IFS(C4329="data_analyst",$X$5,C4329="data_engineer",$X$6,C4329="data_scientist",$X$7)*_xlfn.IFS(E4329=0,$X$12,E4329=1,$X$11)*_xlfn.IFS(F4329=0,$X$17,F4329=1,$X$16)*_xlfn.IFS(G4329=0,$X$22,G4329=1,$X$21)*_xlfn.IFS(H4329=0,$X$27,H4329=1,$X$26)*_xlfn.IFS(I4329=0,$X$32,I4329=1,$X$31)*_xlfn.IFS(J4329=0,$X$37,J4329=1,$X$36)*_xlfn.IFS(K4329=0,$X$42,K4329=1,$X$41)*_xlfn.IFS(L4329=0,$X$47,L4329=1,$X$46)*_xlfn.IFS(M4329=0,$X$52,M4329=1,$X$51)*_xlfn.IFS(N4329=0,$X$57,N4329=1,$X$56)</f>
        <v>1.4742941180617095E-4</v>
      </c>
      <c r="Q4329" cm="1">
        <f t="array" ref="Q4329">$W$2*_xlfn.IFS(C4329="data_analyst",$Z$5,C4329="data_engineer",$Z$6,C4329="data_scientist",$Z$7)*_xlfn.IFS(E4329=0,$Z$12,E4329=1,$Z$11)*_xlfn.IFS(F4329=0,$Z$17,F4329=1,$Z$16)*_xlfn.IFS(G4329=0,$Z$22,G4329=1,$Z$21)*_xlfn.IFS(H4329=0,$Z$27,H4329=1,$Z$26)*_xlfn.IFS(I4329=0,$Z$32,I4329=1,$Z$31)*_xlfn.IFS(J4329=0,$Z$37,J4329=1,$Z$36)*_xlfn.IFS(K4329=0,$Z$42,K4329=1,$Z$41)*_xlfn.IFS(L4329=0,$Z$47,L4329=1,$Z$46)*_xlfn.IFS(M4329=0,$Z$52,M4329=1,$Z$51)*_xlfn.IFS(N4329=0,$Z$57,N4329=1,$Z$56)</f>
        <v>3.8588569843554686E-6</v>
      </c>
      <c r="R4329" t="str" cm="1">
        <f t="array" ref="R4329">_xlfn.IFS(AND(O4329&gt;P4329,O4329&gt;Q4329),"Low",AND(P4329&gt;O4329,P4329&gt;Q4329),"Medium",AND(Q4329&gt;O4329,Q4329&gt;P4329),"High")</f>
        <v>Medium</v>
      </c>
      <c r="S4329" t="str">
        <f t="shared" si="136"/>
        <v>T</v>
      </c>
    </row>
    <row r="4330" spans="1:19" x14ac:dyDescent="0.3">
      <c r="A4330" t="s">
        <v>18</v>
      </c>
      <c r="B4330">
        <v>4</v>
      </c>
      <c r="C4330" t="s">
        <v>16</v>
      </c>
      <c r="D4330" t="str">
        <f t="shared" si="135"/>
        <v>Medium</v>
      </c>
      <c r="E4330">
        <v>0</v>
      </c>
      <c r="F4330">
        <v>0</v>
      </c>
      <c r="G4330">
        <v>0</v>
      </c>
      <c r="H4330">
        <v>0</v>
      </c>
      <c r="I4330">
        <v>1</v>
      </c>
      <c r="J4330">
        <v>0</v>
      </c>
      <c r="K4330">
        <v>0</v>
      </c>
      <c r="L4330">
        <v>1</v>
      </c>
      <c r="M4330">
        <v>1</v>
      </c>
      <c r="N4330">
        <v>1</v>
      </c>
      <c r="O4330" cm="1">
        <f t="array" ref="O4330">$U$2*_xlfn.IFS(C4330="data_analyst",$V$5,C4330="data_engineer",$V$6,C4330="data_scientist",$V$7)*_xlfn.IFS(E4330=0,$V$12,E4330=1,$V$11)*_xlfn.IFS(F4330=0,$V$17,F4330=1,$V$16)*_xlfn.IFS(G4330=0,$V$22,G4330=1,$V$21)*_xlfn.IFS(H4330=0,$V$27,H4330=1,$V$26)*_xlfn.IFS(I4330=0,$V$32,I4330=1,$V$31)*_xlfn.IFS(J4330=0,$V$37,J4330=1,$V$36)*_xlfn.IFS(K4330=0,$V$42,K4330=1,$V$41)*_xlfn.IFS(L4330=0,$V$47,L4330=1,$V$46)*_xlfn.IFS(M4330=0,$V$52,M4330=1,$V$51)*_xlfn.IFS(N4330=0,$V$57,N4330=1,$V$56)</f>
        <v>5.7024669081369503E-7</v>
      </c>
      <c r="P4330" cm="1">
        <f t="array" ref="P4330">$V$2*_xlfn.IFS(C4330="data_analyst",$X$5,C4330="data_engineer",$X$6,C4330="data_scientist",$X$7)*_xlfn.IFS(E4330=0,$X$12,E4330=1,$X$11)*_xlfn.IFS(F4330=0,$X$17,F4330=1,$X$16)*_xlfn.IFS(G4330=0,$X$22,G4330=1,$X$21)*_xlfn.IFS(H4330=0,$X$27,H4330=1,$X$26)*_xlfn.IFS(I4330=0,$X$32,I4330=1,$X$31)*_xlfn.IFS(J4330=0,$X$37,J4330=1,$X$36)*_xlfn.IFS(K4330=0,$X$42,K4330=1,$X$41)*_xlfn.IFS(L4330=0,$X$47,L4330=1,$X$46)*_xlfn.IFS(M4330=0,$X$52,M4330=1,$X$51)*_xlfn.IFS(N4330=0,$X$57,N4330=1,$X$56)</f>
        <v>2.3013035712070922E-4</v>
      </c>
      <c r="Q4330" cm="1">
        <f t="array" ref="Q4330">$W$2*_xlfn.IFS(C4330="data_analyst",$Z$5,C4330="data_engineer",$Z$6,C4330="data_scientist",$Z$7)*_xlfn.IFS(E4330=0,$Z$12,E4330=1,$Z$11)*_xlfn.IFS(F4330=0,$Z$17,F4330=1,$Z$16)*_xlfn.IFS(G4330=0,$Z$22,G4330=1,$Z$21)*_xlfn.IFS(H4330=0,$Z$27,H4330=1,$Z$26)*_xlfn.IFS(I4330=0,$Z$32,I4330=1,$Z$31)*_xlfn.IFS(J4330=0,$Z$37,J4330=1,$Z$36)*_xlfn.IFS(K4330=0,$Z$42,K4330=1,$Z$41)*_xlfn.IFS(L4330=0,$Z$47,L4330=1,$Z$46)*_xlfn.IFS(M4330=0,$Z$52,M4330=1,$Z$51)*_xlfn.IFS(N4330=0,$Z$57,N4330=1,$Z$56)</f>
        <v>1.8122131169457363E-5</v>
      </c>
      <c r="R4330" t="str" cm="1">
        <f t="array" ref="R4330">_xlfn.IFS(AND(O4330&gt;P4330,O4330&gt;Q4330),"Low",AND(P4330&gt;O4330,P4330&gt;Q4330),"Medium",AND(Q4330&gt;O4330,Q4330&gt;P4330),"High")</f>
        <v>Medium</v>
      </c>
      <c r="S4330" t="str">
        <f t="shared" si="136"/>
        <v>T</v>
      </c>
    </row>
    <row r="4331" spans="1:19" x14ac:dyDescent="0.3">
      <c r="A4331" t="s">
        <v>18</v>
      </c>
      <c r="B4331">
        <v>9</v>
      </c>
      <c r="C4331" t="s">
        <v>16</v>
      </c>
      <c r="D4331" t="str">
        <f t="shared" si="135"/>
        <v>Medium</v>
      </c>
      <c r="E4331">
        <v>0</v>
      </c>
      <c r="F4331">
        <v>0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1</v>
      </c>
      <c r="M4331">
        <v>1</v>
      </c>
      <c r="N4331">
        <v>1</v>
      </c>
      <c r="O4331" cm="1">
        <f t="array" ref="O4331">$U$2*_xlfn.IFS(C4331="data_analyst",$V$5,C4331="data_engineer",$V$6,C4331="data_scientist",$V$7)*_xlfn.IFS(E4331=0,$V$12,E4331=1,$V$11)*_xlfn.IFS(F4331=0,$V$17,F4331=1,$V$16)*_xlfn.IFS(G4331=0,$V$22,G4331=1,$V$21)*_xlfn.IFS(H4331=0,$V$27,H4331=1,$V$26)*_xlfn.IFS(I4331=0,$V$32,I4331=1,$V$31)*_xlfn.IFS(J4331=0,$V$37,J4331=1,$V$36)*_xlfn.IFS(K4331=0,$V$42,K4331=1,$V$41)*_xlfn.IFS(L4331=0,$V$47,L4331=1,$V$46)*_xlfn.IFS(M4331=0,$V$52,M4331=1,$V$51)*_xlfn.IFS(N4331=0,$V$57,N4331=1,$V$56)</f>
        <v>1.5534185158001875E-6</v>
      </c>
      <c r="P4331" cm="1">
        <f t="array" ref="P4331">$V$2*_xlfn.IFS(C4331="data_analyst",$X$5,C4331="data_engineer",$X$6,C4331="data_scientist",$X$7)*_xlfn.IFS(E4331=0,$X$12,E4331=1,$X$11)*_xlfn.IFS(F4331=0,$X$17,F4331=1,$X$16)*_xlfn.IFS(G4331=0,$X$22,G4331=1,$X$21)*_xlfn.IFS(H4331=0,$X$27,H4331=1,$X$26)*_xlfn.IFS(I4331=0,$X$32,I4331=1,$X$31)*_xlfn.IFS(J4331=0,$X$37,J4331=1,$X$36)*_xlfn.IFS(K4331=0,$X$42,K4331=1,$X$41)*_xlfn.IFS(L4331=0,$X$47,L4331=1,$X$46)*_xlfn.IFS(M4331=0,$X$52,M4331=1,$X$51)*_xlfn.IFS(N4331=0,$X$57,N4331=1,$X$56)</f>
        <v>3.6263897643525425E-4</v>
      </c>
      <c r="Q4331" cm="1">
        <f t="array" ref="Q4331">$W$2*_xlfn.IFS(C4331="data_analyst",$Z$5,C4331="data_engineer",$Z$6,C4331="data_scientist",$Z$7)*_xlfn.IFS(E4331=0,$Z$12,E4331=1,$Z$11)*_xlfn.IFS(F4331=0,$Z$17,F4331=1,$Z$16)*_xlfn.IFS(G4331=0,$Z$22,G4331=1,$Z$21)*_xlfn.IFS(H4331=0,$Z$27,H4331=1,$Z$26)*_xlfn.IFS(I4331=0,$Z$32,I4331=1,$Z$31)*_xlfn.IFS(J4331=0,$Z$37,J4331=1,$Z$36)*_xlfn.IFS(K4331=0,$Z$42,K4331=1,$Z$41)*_xlfn.IFS(L4331=0,$Z$47,L4331=1,$Z$46)*_xlfn.IFS(M4331=0,$Z$52,M4331=1,$Z$51)*_xlfn.IFS(N4331=0,$Z$57,N4331=1,$Z$56)</f>
        <v>2.5203091191469519E-5</v>
      </c>
      <c r="R4331" t="str" cm="1">
        <f t="array" ref="R4331">_xlfn.IFS(AND(O4331&gt;P4331,O4331&gt;Q4331),"Low",AND(P4331&gt;O4331,P4331&gt;Q4331),"Medium",AND(Q4331&gt;O4331,Q4331&gt;P4331),"High")</f>
        <v>Medium</v>
      </c>
      <c r="S4331" t="str">
        <f t="shared" si="136"/>
        <v>T</v>
      </c>
    </row>
    <row r="4332" spans="1:19" x14ac:dyDescent="0.3">
      <c r="A4332" t="s">
        <v>18</v>
      </c>
      <c r="B4332">
        <v>1</v>
      </c>
      <c r="C4332" t="s">
        <v>16</v>
      </c>
      <c r="D4332" t="str">
        <f t="shared" si="135"/>
        <v>Medium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1</v>
      </c>
      <c r="K4332">
        <v>0</v>
      </c>
      <c r="L4332">
        <v>0</v>
      </c>
      <c r="M4332">
        <v>1</v>
      </c>
      <c r="N4332">
        <v>1</v>
      </c>
      <c r="O4332" cm="1">
        <f t="array" ref="O4332">$U$2*_xlfn.IFS(C4332="data_analyst",$V$5,C4332="data_engineer",$V$6,C4332="data_scientist",$V$7)*_xlfn.IFS(E4332=0,$V$12,E4332=1,$V$11)*_xlfn.IFS(F4332=0,$V$17,F4332=1,$V$16)*_xlfn.IFS(G4332=0,$V$22,G4332=1,$V$21)*_xlfn.IFS(H4332=0,$V$27,H4332=1,$V$26)*_xlfn.IFS(I4332=0,$V$32,I4332=1,$V$31)*_xlfn.IFS(J4332=0,$V$37,J4332=1,$V$36)*_xlfn.IFS(K4332=0,$V$42,K4332=1,$V$41)*_xlfn.IFS(L4332=0,$V$47,L4332=1,$V$46)*_xlfn.IFS(M4332=0,$V$52,M4332=1,$V$51)*_xlfn.IFS(N4332=0,$V$57,N4332=1,$V$56)</f>
        <v>2.8559297884421671E-5</v>
      </c>
      <c r="P4332" cm="1">
        <f t="array" ref="P4332">$V$2*_xlfn.IFS(C4332="data_analyst",$X$5,C4332="data_engineer",$X$6,C4332="data_scientist",$X$7)*_xlfn.IFS(E4332=0,$X$12,E4332=1,$X$11)*_xlfn.IFS(F4332=0,$X$17,F4332=1,$X$16)*_xlfn.IFS(G4332=0,$X$22,G4332=1,$X$21)*_xlfn.IFS(H4332=0,$X$27,H4332=1,$X$26)*_xlfn.IFS(I4332=0,$X$32,I4332=1,$X$31)*_xlfn.IFS(J4332=0,$X$37,J4332=1,$X$36)*_xlfn.IFS(K4332=0,$X$42,K4332=1,$X$41)*_xlfn.IFS(L4332=0,$X$47,L4332=1,$X$46)*_xlfn.IFS(M4332=0,$X$52,M4332=1,$X$51)*_xlfn.IFS(N4332=0,$X$57,N4332=1,$X$56)</f>
        <v>3.2280247105481843E-4</v>
      </c>
      <c r="Q4332" cm="1">
        <f t="array" ref="Q4332">$W$2*_xlfn.IFS(C4332="data_analyst",$Z$5,C4332="data_engineer",$Z$6,C4332="data_scientist",$Z$7)*_xlfn.IFS(E4332=0,$Z$12,E4332=1,$Z$11)*_xlfn.IFS(F4332=0,$Z$17,F4332=1,$Z$16)*_xlfn.IFS(G4332=0,$Z$22,G4332=1,$Z$21)*_xlfn.IFS(H4332=0,$Z$27,H4332=1,$Z$26)*_xlfn.IFS(I4332=0,$Z$32,I4332=1,$Z$31)*_xlfn.IFS(J4332=0,$Z$37,J4332=1,$Z$36)*_xlfn.IFS(K4332=0,$Z$42,K4332=1,$Z$41)*_xlfn.IFS(L4332=0,$Z$47,L4332=1,$Z$46)*_xlfn.IFS(M4332=0,$Z$52,M4332=1,$Z$51)*_xlfn.IFS(N4332=0,$Z$57,N4332=1,$Z$56)</f>
        <v>3.6532611633743593E-5</v>
      </c>
      <c r="R4332" t="str" cm="1">
        <f t="array" ref="R4332">_xlfn.IFS(AND(O4332&gt;P4332,O4332&gt;Q4332),"Low",AND(P4332&gt;O4332,P4332&gt;Q4332),"Medium",AND(Q4332&gt;O4332,Q4332&gt;P4332),"High")</f>
        <v>Medium</v>
      </c>
      <c r="S4332" t="str">
        <f t="shared" si="136"/>
        <v>T</v>
      </c>
    </row>
    <row r="4333" spans="1:19" x14ac:dyDescent="0.3">
      <c r="A4333" t="s">
        <v>18</v>
      </c>
      <c r="B4333">
        <v>1</v>
      </c>
      <c r="C4333" t="s">
        <v>16</v>
      </c>
      <c r="D4333" t="str">
        <f t="shared" si="135"/>
        <v>Medium</v>
      </c>
      <c r="E4333">
        <v>1</v>
      </c>
      <c r="F4333">
        <v>1</v>
      </c>
      <c r="G4333">
        <v>0</v>
      </c>
      <c r="H4333">
        <v>0</v>
      </c>
      <c r="I4333">
        <v>1</v>
      </c>
      <c r="J4333">
        <v>0</v>
      </c>
      <c r="K4333">
        <v>0</v>
      </c>
      <c r="L4333">
        <v>1</v>
      </c>
      <c r="M4333">
        <v>0</v>
      </c>
      <c r="N4333">
        <v>1</v>
      </c>
      <c r="O4333" cm="1">
        <f t="array" ref="O4333">$U$2*_xlfn.IFS(C4333="data_analyst",$V$5,C4333="data_engineer",$V$6,C4333="data_scientist",$V$7)*_xlfn.IFS(E4333=0,$V$12,E4333=1,$V$11)*_xlfn.IFS(F4333=0,$V$17,F4333=1,$V$16)*_xlfn.IFS(G4333=0,$V$22,G4333=1,$V$21)*_xlfn.IFS(H4333=0,$V$27,H4333=1,$V$26)*_xlfn.IFS(I4333=0,$V$32,I4333=1,$V$31)*_xlfn.IFS(J4333=0,$V$37,J4333=1,$V$36)*_xlfn.IFS(K4333=0,$V$42,K4333=1,$V$41)*_xlfn.IFS(L4333=0,$V$47,L4333=1,$V$46)*_xlfn.IFS(M4333=0,$V$52,M4333=1,$V$51)*_xlfn.IFS(N4333=0,$V$57,N4333=1,$V$56)</f>
        <v>4.1140520152431597E-6</v>
      </c>
      <c r="P4333" cm="1">
        <f t="array" ref="P4333">$V$2*_xlfn.IFS(C4333="data_analyst",$X$5,C4333="data_engineer",$X$6,C4333="data_scientist",$X$7)*_xlfn.IFS(E4333=0,$X$12,E4333=1,$X$11)*_xlfn.IFS(F4333=0,$X$17,F4333=1,$X$16)*_xlfn.IFS(G4333=0,$X$22,G4333=1,$X$21)*_xlfn.IFS(H4333=0,$X$27,H4333=1,$X$26)*_xlfn.IFS(I4333=0,$X$32,I4333=1,$X$31)*_xlfn.IFS(J4333=0,$X$37,J4333=1,$X$36)*_xlfn.IFS(K4333=0,$X$42,K4333=1,$X$41)*_xlfn.IFS(L4333=0,$X$47,L4333=1,$X$46)*_xlfn.IFS(M4333=0,$X$52,M4333=1,$X$51)*_xlfn.IFS(N4333=0,$X$57,N4333=1,$X$56)</f>
        <v>1.2455756741289199E-3</v>
      </c>
      <c r="Q4333" cm="1">
        <f t="array" ref="Q4333">$W$2*_xlfn.IFS(C4333="data_analyst",$Z$5,C4333="data_engineer",$Z$6,C4333="data_scientist",$Z$7)*_xlfn.IFS(E4333=0,$Z$12,E4333=1,$Z$11)*_xlfn.IFS(F4333=0,$Z$17,F4333=1,$Z$16)*_xlfn.IFS(G4333=0,$Z$22,G4333=1,$Z$21)*_xlfn.IFS(H4333=0,$Z$27,H4333=1,$Z$26)*_xlfn.IFS(I4333=0,$Z$32,I4333=1,$Z$31)*_xlfn.IFS(J4333=0,$Z$37,J4333=1,$Z$36)*_xlfn.IFS(K4333=0,$Z$42,K4333=1,$Z$41)*_xlfn.IFS(L4333=0,$Z$47,L4333=1,$Z$46)*_xlfn.IFS(M4333=0,$Z$52,M4333=1,$Z$51)*_xlfn.IFS(N4333=0,$Z$57,N4333=1,$Z$56)</f>
        <v>8.1005626804898554E-5</v>
      </c>
      <c r="R4333" t="str" cm="1">
        <f t="array" ref="R4333">_xlfn.IFS(AND(O4333&gt;P4333,O4333&gt;Q4333),"Low",AND(P4333&gt;O4333,P4333&gt;Q4333),"Medium",AND(Q4333&gt;O4333,Q4333&gt;P4333),"High")</f>
        <v>Medium</v>
      </c>
      <c r="S4333" t="str">
        <f t="shared" si="136"/>
        <v>T</v>
      </c>
    </row>
    <row r="4334" spans="1:19" x14ac:dyDescent="0.3">
      <c r="A4334" t="s">
        <v>18</v>
      </c>
      <c r="B4334">
        <v>8</v>
      </c>
      <c r="C4334" t="s">
        <v>16</v>
      </c>
      <c r="D4334" t="str">
        <f t="shared" si="135"/>
        <v>Medium</v>
      </c>
      <c r="E4334">
        <v>0</v>
      </c>
      <c r="F4334">
        <v>0</v>
      </c>
      <c r="G4334">
        <v>0</v>
      </c>
      <c r="H4334">
        <v>0</v>
      </c>
      <c r="I4334">
        <v>1</v>
      </c>
      <c r="J4334">
        <v>0</v>
      </c>
      <c r="K4334">
        <v>0</v>
      </c>
      <c r="L4334">
        <v>0</v>
      </c>
      <c r="M4334">
        <v>1</v>
      </c>
      <c r="N4334">
        <v>1</v>
      </c>
      <c r="O4334" cm="1">
        <f t="array" ref="O4334">$U$2*_xlfn.IFS(C4334="data_analyst",$V$5,C4334="data_engineer",$V$6,C4334="data_scientist",$V$7)*_xlfn.IFS(E4334=0,$V$12,E4334=1,$V$11)*_xlfn.IFS(F4334=0,$V$17,F4334=1,$V$16)*_xlfn.IFS(G4334=0,$V$22,G4334=1,$V$21)*_xlfn.IFS(H4334=0,$V$27,H4334=1,$V$26)*_xlfn.IFS(I4334=0,$V$32,I4334=1,$V$31)*_xlfn.IFS(J4334=0,$V$37,J4334=1,$V$36)*_xlfn.IFS(K4334=0,$V$42,K4334=1,$V$41)*_xlfn.IFS(L4334=0,$V$47,L4334=1,$V$46)*_xlfn.IFS(M4334=0,$V$52,M4334=1,$V$51)*_xlfn.IFS(N4334=0,$V$57,N4334=1,$V$56)</f>
        <v>1.1839746918019343E-5</v>
      </c>
      <c r="P4334" cm="1">
        <f t="array" ref="P4334">$V$2*_xlfn.IFS(C4334="data_analyst",$X$5,C4334="data_engineer",$X$6,C4334="data_scientist",$X$7)*_xlfn.IFS(E4334=0,$X$12,E4334=1,$X$11)*_xlfn.IFS(F4334=0,$X$17,F4334=1,$X$16)*_xlfn.IFS(G4334=0,$X$22,G4334=1,$X$21)*_xlfn.IFS(H4334=0,$X$27,H4334=1,$X$26)*_xlfn.IFS(I4334=0,$X$32,I4334=1,$X$31)*_xlfn.IFS(J4334=0,$X$37,J4334=1,$X$36)*_xlfn.IFS(K4334=0,$X$42,K4334=1,$X$41)*_xlfn.IFS(L4334=0,$X$47,L4334=1,$X$46)*_xlfn.IFS(M4334=0,$X$52,M4334=1,$X$51)*_xlfn.IFS(N4334=0,$X$57,N4334=1,$X$56)</f>
        <v>3.6911817754776212E-4</v>
      </c>
      <c r="Q4334" cm="1">
        <f t="array" ref="Q4334">$W$2*_xlfn.IFS(C4334="data_analyst",$Z$5,C4334="data_engineer",$Z$6,C4334="data_scientist",$Z$7)*_xlfn.IFS(E4334=0,$Z$12,E4334=1,$Z$11)*_xlfn.IFS(F4334=0,$Z$17,F4334=1,$Z$16)*_xlfn.IFS(G4334=0,$Z$22,G4334=1,$Z$21)*_xlfn.IFS(H4334=0,$Z$27,H4334=1,$Z$26)*_xlfn.IFS(I4334=0,$Z$32,I4334=1,$Z$31)*_xlfn.IFS(J4334=0,$Z$37,J4334=1,$Z$36)*_xlfn.IFS(K4334=0,$Z$42,K4334=1,$Z$41)*_xlfn.IFS(L4334=0,$Z$47,L4334=1,$Z$46)*_xlfn.IFS(M4334=0,$Z$52,M4334=1,$Z$51)*_xlfn.IFS(N4334=0,$Z$57,N4334=1,$Z$56)</f>
        <v>4.8130821493074922E-5</v>
      </c>
      <c r="R4334" t="str" cm="1">
        <f t="array" ref="R4334">_xlfn.IFS(AND(O4334&gt;P4334,O4334&gt;Q4334),"Low",AND(P4334&gt;O4334,P4334&gt;Q4334),"Medium",AND(Q4334&gt;O4334,Q4334&gt;P4334),"High")</f>
        <v>Medium</v>
      </c>
      <c r="S4334" t="str">
        <f t="shared" si="136"/>
        <v>T</v>
      </c>
    </row>
    <row r="4335" spans="1:19" x14ac:dyDescent="0.3">
      <c r="A4335" t="s">
        <v>18</v>
      </c>
      <c r="B4335">
        <v>2</v>
      </c>
      <c r="C4335" t="s">
        <v>16</v>
      </c>
      <c r="D4335" t="str">
        <f t="shared" si="135"/>
        <v>Medium</v>
      </c>
      <c r="E4335">
        <v>1</v>
      </c>
      <c r="F4335">
        <v>0</v>
      </c>
      <c r="G4335">
        <v>0</v>
      </c>
      <c r="H4335">
        <v>0</v>
      </c>
      <c r="I4335">
        <v>1</v>
      </c>
      <c r="J4335">
        <v>0</v>
      </c>
      <c r="K4335">
        <v>0</v>
      </c>
      <c r="L4335">
        <v>1</v>
      </c>
      <c r="M4335">
        <v>1</v>
      </c>
      <c r="N4335">
        <v>1</v>
      </c>
      <c r="O4335" cm="1">
        <f t="array" ref="O4335">$U$2*_xlfn.IFS(C4335="data_analyst",$V$5,C4335="data_engineer",$V$6,C4335="data_scientist",$V$7)*_xlfn.IFS(E4335=0,$V$12,E4335=1,$V$11)*_xlfn.IFS(F4335=0,$V$17,F4335=1,$V$16)*_xlfn.IFS(G4335=0,$V$22,G4335=1,$V$21)*_xlfn.IFS(H4335=0,$V$27,H4335=1,$V$26)*_xlfn.IFS(I4335=0,$V$32,I4335=1,$V$31)*_xlfn.IFS(J4335=0,$V$37,J4335=1,$V$36)*_xlfn.IFS(K4335=0,$V$42,K4335=1,$V$41)*_xlfn.IFS(L4335=0,$V$47,L4335=1,$V$46)*_xlfn.IFS(M4335=0,$V$52,M4335=1,$V$51)*_xlfn.IFS(N4335=0,$V$57,N4335=1,$V$56)</f>
        <v>2.6755878488811349E-7</v>
      </c>
      <c r="P4335" cm="1">
        <f t="array" ref="P4335">$V$2*_xlfn.IFS(C4335="data_analyst",$X$5,C4335="data_engineer",$X$6,C4335="data_scientist",$X$7)*_xlfn.IFS(E4335=0,$X$12,E4335=1,$X$11)*_xlfn.IFS(F4335=0,$X$17,F4335=1,$X$16)*_xlfn.IFS(G4335=0,$X$22,G4335=1,$X$21)*_xlfn.IFS(H4335=0,$X$27,H4335=1,$X$26)*_xlfn.IFS(I4335=0,$X$32,I4335=1,$X$31)*_xlfn.IFS(J4335=0,$X$37,J4335=1,$X$36)*_xlfn.IFS(K4335=0,$X$42,K4335=1,$X$41)*_xlfn.IFS(L4335=0,$X$47,L4335=1,$X$46)*_xlfn.IFS(M4335=0,$X$52,M4335=1,$X$51)*_xlfn.IFS(N4335=0,$X$57,N4335=1,$X$56)</f>
        <v>6.0015375717897986E-4</v>
      </c>
      <c r="Q4335" cm="1">
        <f t="array" ref="Q4335">$W$2*_xlfn.IFS(C4335="data_analyst",$Z$5,C4335="data_engineer",$Z$6,C4335="data_scientist",$Z$7)*_xlfn.IFS(E4335=0,$Z$12,E4335=1,$Z$11)*_xlfn.IFS(F4335=0,$Z$17,F4335=1,$Z$16)*_xlfn.IFS(G4335=0,$Z$22,G4335=1,$Z$21)*_xlfn.IFS(H4335=0,$Z$27,H4335=1,$Z$26)*_xlfn.IFS(I4335=0,$Z$32,I4335=1,$Z$31)*_xlfn.IFS(J4335=0,$Z$37,J4335=1,$Z$36)*_xlfn.IFS(K4335=0,$Z$42,K4335=1,$Z$41)*_xlfn.IFS(L4335=0,$Z$47,L4335=1,$Z$46)*_xlfn.IFS(M4335=0,$Z$52,M4335=1,$Z$51)*_xlfn.IFS(N4335=0,$Z$57,N4335=1,$Z$56)</f>
        <v>2.4080092101881704E-5</v>
      </c>
      <c r="R4335" t="str" cm="1">
        <f t="array" ref="R4335">_xlfn.IFS(AND(O4335&gt;P4335,O4335&gt;Q4335),"Low",AND(P4335&gt;O4335,P4335&gt;Q4335),"Medium",AND(Q4335&gt;O4335,Q4335&gt;P4335),"High")</f>
        <v>Medium</v>
      </c>
      <c r="S4335" t="str">
        <f t="shared" si="136"/>
        <v>T</v>
      </c>
    </row>
    <row r="4336" spans="1:19" x14ac:dyDescent="0.3">
      <c r="A4336" t="s">
        <v>18</v>
      </c>
      <c r="B4336">
        <v>2</v>
      </c>
      <c r="C4336" t="s">
        <v>16</v>
      </c>
      <c r="D4336" t="str">
        <f t="shared" si="135"/>
        <v>Medium</v>
      </c>
      <c r="E4336">
        <v>0</v>
      </c>
      <c r="F4336">
        <v>1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</v>
      </c>
      <c r="O4336" cm="1">
        <f t="array" ref="O4336">$U$2*_xlfn.IFS(C4336="data_analyst",$V$5,C4336="data_engineer",$V$6,C4336="data_scientist",$V$7)*_xlfn.IFS(E4336=0,$V$12,E4336=1,$V$11)*_xlfn.IFS(F4336=0,$V$17,F4336=1,$V$16)*_xlfn.IFS(G4336=0,$V$22,G4336=1,$V$21)*_xlfn.IFS(H4336=0,$V$27,H4336=1,$V$26)*_xlfn.IFS(I4336=0,$V$32,I4336=1,$V$31)*_xlfn.IFS(J4336=0,$V$37,J4336=1,$V$36)*_xlfn.IFS(K4336=0,$V$42,K4336=1,$V$41)*_xlfn.IFS(L4336=0,$V$47,L4336=1,$V$46)*_xlfn.IFS(M4336=0,$V$52,M4336=1,$V$51)*_xlfn.IFS(N4336=0,$V$57,N4336=1,$V$56)</f>
        <v>2.7257538803509142E-3</v>
      </c>
      <c r="P4336" cm="1">
        <f t="array" ref="P4336">$V$2*_xlfn.IFS(C4336="data_analyst",$X$5,C4336="data_engineer",$X$6,C4336="data_scientist",$X$7)*_xlfn.IFS(E4336=0,$X$12,E4336=1,$X$11)*_xlfn.IFS(F4336=0,$X$17,F4336=1,$X$16)*_xlfn.IFS(G4336=0,$X$22,G4336=1,$X$21)*_xlfn.IFS(H4336=0,$X$27,H4336=1,$X$26)*_xlfn.IFS(I4336=0,$X$32,I4336=1,$X$31)*_xlfn.IFS(J4336=0,$X$37,J4336=1,$X$36)*_xlfn.IFS(K4336=0,$X$42,K4336=1,$X$41)*_xlfn.IFS(L4336=0,$X$47,L4336=1,$X$46)*_xlfn.IFS(M4336=0,$X$52,M4336=1,$X$51)*_xlfn.IFS(N4336=0,$X$57,N4336=1,$X$56)</f>
        <v>1.061192844807E-3</v>
      </c>
      <c r="Q4336" cm="1">
        <f t="array" ref="Q4336">$W$2*_xlfn.IFS(C4336="data_analyst",$Z$5,C4336="data_engineer",$Z$6,C4336="data_scientist",$Z$7)*_xlfn.IFS(E4336=0,$Z$12,E4336=1,$Z$11)*_xlfn.IFS(F4336=0,$Z$17,F4336=1,$Z$16)*_xlfn.IFS(G4336=0,$Z$22,G4336=1,$Z$21)*_xlfn.IFS(H4336=0,$Z$27,H4336=1,$Z$26)*_xlfn.IFS(I4336=0,$Z$32,I4336=1,$Z$31)*_xlfn.IFS(J4336=0,$Z$37,J4336=1,$Z$36)*_xlfn.IFS(K4336=0,$Z$42,K4336=1,$Z$41)*_xlfn.IFS(L4336=0,$Z$47,L4336=1,$Z$46)*_xlfn.IFS(M4336=0,$Z$52,M4336=1,$Z$51)*_xlfn.IFS(N4336=0,$Z$57,N4336=1,$Z$56)</f>
        <v>3.2960754289352678E-4</v>
      </c>
      <c r="R4336" t="str" cm="1">
        <f t="array" ref="R4336">_xlfn.IFS(AND(O4336&gt;P4336,O4336&gt;Q4336),"Low",AND(P4336&gt;O4336,P4336&gt;Q4336),"Medium",AND(Q4336&gt;O4336,Q4336&gt;P4336),"High")</f>
        <v>Low</v>
      </c>
      <c r="S4336" t="str">
        <f t="shared" si="136"/>
        <v>F</v>
      </c>
    </row>
    <row r="4337" spans="1:19" x14ac:dyDescent="0.3">
      <c r="A4337" t="s">
        <v>18</v>
      </c>
      <c r="B4337">
        <v>2</v>
      </c>
      <c r="C4337" t="s">
        <v>16</v>
      </c>
      <c r="D4337" t="str">
        <f t="shared" si="135"/>
        <v>Medium</v>
      </c>
      <c r="E4337">
        <v>0</v>
      </c>
      <c r="F4337">
        <v>1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1</v>
      </c>
      <c r="M4337">
        <v>0</v>
      </c>
      <c r="N4337">
        <v>1</v>
      </c>
      <c r="O4337" cm="1">
        <f t="array" ref="O4337">$U$2*_xlfn.IFS(C4337="data_analyst",$V$5,C4337="data_engineer",$V$6,C4337="data_scientist",$V$7)*_xlfn.IFS(E4337=0,$V$12,E4337=1,$V$11)*_xlfn.IFS(F4337=0,$V$17,F4337=1,$V$16)*_xlfn.IFS(G4337=0,$V$22,G4337=1,$V$21)*_xlfn.IFS(H4337=0,$V$27,H4337=1,$V$26)*_xlfn.IFS(I4337=0,$V$32,I4337=1,$V$31)*_xlfn.IFS(J4337=0,$V$37,J4337=1,$V$36)*_xlfn.IFS(K4337=0,$V$42,K4337=1,$V$41)*_xlfn.IFS(L4337=0,$V$47,L4337=1,$V$46)*_xlfn.IFS(M4337=0,$V$52,M4337=1,$V$51)*_xlfn.IFS(N4337=0,$V$57,N4337=1,$V$56)</f>
        <v>8.7682583418401872E-6</v>
      </c>
      <c r="P4337" cm="1">
        <f t="array" ref="P4337">$V$2*_xlfn.IFS(C4337="data_analyst",$X$5,C4337="data_engineer",$X$6,C4337="data_scientist",$X$7)*_xlfn.IFS(E4337=0,$X$12,E4337=1,$X$11)*_xlfn.IFS(F4337=0,$X$17,F4337=1,$X$16)*_xlfn.IFS(G4337=0,$X$22,G4337=1,$X$21)*_xlfn.IFS(H4337=0,$X$27,H4337=1,$X$26)*_xlfn.IFS(I4337=0,$X$32,I4337=1,$X$31)*_xlfn.IFS(J4337=0,$X$37,J4337=1,$X$36)*_xlfn.IFS(K4337=0,$X$42,K4337=1,$X$41)*_xlfn.IFS(L4337=0,$X$47,L4337=1,$X$46)*_xlfn.IFS(M4337=0,$X$52,M4337=1,$X$51)*_xlfn.IFS(N4337=0,$X$57,N4337=1,$X$56)</f>
        <v>4.7761889562356318E-4</v>
      </c>
      <c r="Q4337" cm="1">
        <f t="array" ref="Q4337">$W$2*_xlfn.IFS(C4337="data_analyst",$Z$5,C4337="data_engineer",$Z$6,C4337="data_scientist",$Z$7)*_xlfn.IFS(E4337=0,$Z$12,E4337=1,$Z$11)*_xlfn.IFS(F4337=0,$Z$17,F4337=1,$Z$16)*_xlfn.IFS(G4337=0,$Z$22,G4337=1,$Z$21)*_xlfn.IFS(H4337=0,$Z$27,H4337=1,$Z$26)*_xlfn.IFS(I4337=0,$Z$32,I4337=1,$Z$31)*_xlfn.IFS(J4337=0,$Z$37,J4337=1,$Z$36)*_xlfn.IFS(K4337=0,$Z$42,K4337=1,$Z$41)*_xlfn.IFS(L4337=0,$Z$47,L4337=1,$Z$46)*_xlfn.IFS(M4337=0,$Z$52,M4337=1,$Z$51)*_xlfn.IFS(N4337=0,$Z$57,N4337=1,$Z$56)</f>
        <v>6.0962997492346328E-5</v>
      </c>
      <c r="R4337" t="str" cm="1">
        <f t="array" ref="R4337">_xlfn.IFS(AND(O4337&gt;P4337,O4337&gt;Q4337),"Low",AND(P4337&gt;O4337,P4337&gt;Q4337),"Medium",AND(Q4337&gt;O4337,Q4337&gt;P4337),"High")</f>
        <v>Medium</v>
      </c>
      <c r="S4337" t="str">
        <f t="shared" si="136"/>
        <v>T</v>
      </c>
    </row>
    <row r="4338" spans="1:19" x14ac:dyDescent="0.3">
      <c r="A4338" t="s">
        <v>18</v>
      </c>
      <c r="B4338">
        <v>3</v>
      </c>
      <c r="C4338" t="s">
        <v>16</v>
      </c>
      <c r="D4338" t="str">
        <f t="shared" si="135"/>
        <v>Medium</v>
      </c>
      <c r="E4338">
        <v>0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</v>
      </c>
      <c r="O4338" cm="1">
        <f t="array" ref="O4338">$U$2*_xlfn.IFS(C4338="data_analyst",$V$5,C4338="data_engineer",$V$6,C4338="data_scientist",$V$7)*_xlfn.IFS(E4338=0,$V$12,E4338=1,$V$11)*_xlfn.IFS(F4338=0,$V$17,F4338=1,$V$16)*_xlfn.IFS(G4338=0,$V$22,G4338=1,$V$21)*_xlfn.IFS(H4338=0,$V$27,H4338=1,$V$26)*_xlfn.IFS(I4338=0,$V$32,I4338=1,$V$31)*_xlfn.IFS(J4338=0,$V$37,J4338=1,$V$36)*_xlfn.IFS(K4338=0,$V$42,K4338=1,$V$41)*_xlfn.IFS(L4338=0,$V$47,L4338=1,$V$46)*_xlfn.IFS(M4338=0,$V$52,M4338=1,$V$51)*_xlfn.IFS(N4338=0,$V$57,N4338=1,$V$56)</f>
        <v>2.7257538803509142E-3</v>
      </c>
      <c r="P4338" cm="1">
        <f t="array" ref="P4338">$V$2*_xlfn.IFS(C4338="data_analyst",$X$5,C4338="data_engineer",$X$6,C4338="data_scientist",$X$7)*_xlfn.IFS(E4338=0,$X$12,E4338=1,$X$11)*_xlfn.IFS(F4338=0,$X$17,F4338=1,$X$16)*_xlfn.IFS(G4338=0,$X$22,G4338=1,$X$21)*_xlfn.IFS(H4338=0,$X$27,H4338=1,$X$26)*_xlfn.IFS(I4338=0,$X$32,I4338=1,$X$31)*_xlfn.IFS(J4338=0,$X$37,J4338=1,$X$36)*_xlfn.IFS(K4338=0,$X$42,K4338=1,$X$41)*_xlfn.IFS(L4338=0,$X$47,L4338=1,$X$46)*_xlfn.IFS(M4338=0,$X$52,M4338=1,$X$51)*_xlfn.IFS(N4338=0,$X$57,N4338=1,$X$56)</f>
        <v>1.061192844807E-3</v>
      </c>
      <c r="Q4338" cm="1">
        <f t="array" ref="Q4338">$W$2*_xlfn.IFS(C4338="data_analyst",$Z$5,C4338="data_engineer",$Z$6,C4338="data_scientist",$Z$7)*_xlfn.IFS(E4338=0,$Z$12,E4338=1,$Z$11)*_xlfn.IFS(F4338=0,$Z$17,F4338=1,$Z$16)*_xlfn.IFS(G4338=0,$Z$22,G4338=1,$Z$21)*_xlfn.IFS(H4338=0,$Z$27,H4338=1,$Z$26)*_xlfn.IFS(I4338=0,$Z$32,I4338=1,$Z$31)*_xlfn.IFS(J4338=0,$Z$37,J4338=1,$Z$36)*_xlfn.IFS(K4338=0,$Z$42,K4338=1,$Z$41)*_xlfn.IFS(L4338=0,$Z$47,L4338=1,$Z$46)*_xlfn.IFS(M4338=0,$Z$52,M4338=1,$Z$51)*_xlfn.IFS(N4338=0,$Z$57,N4338=1,$Z$56)</f>
        <v>3.2960754289352678E-4</v>
      </c>
      <c r="R4338" t="str" cm="1">
        <f t="array" ref="R4338">_xlfn.IFS(AND(O4338&gt;P4338,O4338&gt;Q4338),"Low",AND(P4338&gt;O4338,P4338&gt;Q4338),"Medium",AND(Q4338&gt;O4338,Q4338&gt;P4338),"High")</f>
        <v>Low</v>
      </c>
      <c r="S4338" t="str">
        <f t="shared" si="136"/>
        <v>F</v>
      </c>
    </row>
    <row r="4339" spans="1:19" x14ac:dyDescent="0.3">
      <c r="A4339" t="s">
        <v>18</v>
      </c>
      <c r="B4339">
        <v>2</v>
      </c>
      <c r="C4339" t="s">
        <v>16</v>
      </c>
      <c r="D4339" t="str">
        <f t="shared" si="135"/>
        <v>Medium</v>
      </c>
      <c r="E4339">
        <v>1</v>
      </c>
      <c r="F4339">
        <v>1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1</v>
      </c>
      <c r="O4339" cm="1">
        <f t="array" ref="O4339">$U$2*_xlfn.IFS(C4339="data_analyst",$V$5,C4339="data_engineer",$V$6,C4339="data_scientist",$V$7)*_xlfn.IFS(E4339=0,$V$12,E4339=1,$V$11)*_xlfn.IFS(F4339=0,$V$17,F4339=1,$V$16)*_xlfn.IFS(G4339=0,$V$22,G4339=1,$V$21)*_xlfn.IFS(H4339=0,$V$27,H4339=1,$V$26)*_xlfn.IFS(I4339=0,$V$32,I4339=1,$V$31)*_xlfn.IFS(J4339=0,$V$37,J4339=1,$V$36)*_xlfn.IFS(K4339=0,$V$42,K4339=1,$V$41)*_xlfn.IFS(L4339=0,$V$47,L4339=1,$V$46)*_xlfn.IFS(M4339=0,$V$52,M4339=1,$V$51)*_xlfn.IFS(N4339=0,$V$57,N4339=1,$V$56)</f>
        <v>8.5418004966486099E-5</v>
      </c>
      <c r="P4339" cm="1">
        <f t="array" ref="P4339">$V$2*_xlfn.IFS(C4339="data_analyst",$X$5,C4339="data_engineer",$X$6,C4339="data_scientist",$X$7)*_xlfn.IFS(E4339=0,$X$12,E4339=1,$X$11)*_xlfn.IFS(F4339=0,$X$17,F4339=1,$X$16)*_xlfn.IFS(G4339=0,$X$22,G4339=1,$X$21)*_xlfn.IFS(H4339=0,$X$27,H4339=1,$X$26)*_xlfn.IFS(I4339=0,$X$32,I4339=1,$X$31)*_xlfn.IFS(J4339=0,$X$37,J4339=1,$X$36)*_xlfn.IFS(K4339=0,$X$42,K4339=1,$X$41)*_xlfn.IFS(L4339=0,$X$47,L4339=1,$X$46)*_xlfn.IFS(M4339=0,$X$52,M4339=1,$X$51)*_xlfn.IFS(N4339=0,$X$57,N4339=1,$X$56)</f>
        <v>1.9978443026146863E-3</v>
      </c>
      <c r="Q4339" cm="1">
        <f t="array" ref="Q4339">$W$2*_xlfn.IFS(C4339="data_analyst",$Z$5,C4339="data_engineer",$Z$6,C4339="data_scientist",$Z$7)*_xlfn.IFS(E4339=0,$Z$12,E4339=1,$Z$11)*_xlfn.IFS(F4339=0,$Z$17,F4339=1,$Z$16)*_xlfn.IFS(G4339=0,$Z$22,G4339=1,$Z$21)*_xlfn.IFS(H4339=0,$Z$27,H4339=1,$Z$26)*_xlfn.IFS(I4339=0,$Z$32,I4339=1,$Z$31)*_xlfn.IFS(J4339=0,$Z$37,J4339=1,$Z$36)*_xlfn.IFS(K4339=0,$Z$42,K4339=1,$Z$41)*_xlfn.IFS(L4339=0,$Z$47,L4339=1,$Z$46)*_xlfn.IFS(M4339=0,$Z$52,M4339=1,$Z$51)*_xlfn.IFS(N4339=0,$Z$57,N4339=1,$Z$56)</f>
        <v>2.1514397656784883E-4</v>
      </c>
      <c r="R4339" t="str" cm="1">
        <f t="array" ref="R4339">_xlfn.IFS(AND(O4339&gt;P4339,O4339&gt;Q4339),"Low",AND(P4339&gt;O4339,P4339&gt;Q4339),"Medium",AND(Q4339&gt;O4339,Q4339&gt;P4339),"High")</f>
        <v>Medium</v>
      </c>
      <c r="S4339" t="str">
        <f t="shared" si="136"/>
        <v>T</v>
      </c>
    </row>
    <row r="4340" spans="1:19" x14ac:dyDescent="0.3">
      <c r="A4340" t="s">
        <v>18</v>
      </c>
      <c r="B4340">
        <v>1</v>
      </c>
      <c r="C4340" t="s">
        <v>16</v>
      </c>
      <c r="D4340" t="str">
        <f t="shared" si="135"/>
        <v>Medium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</v>
      </c>
      <c r="O4340" cm="1">
        <f t="array" ref="O4340">$U$2*_xlfn.IFS(C4340="data_analyst",$V$5,C4340="data_engineer",$V$6,C4340="data_scientist",$V$7)*_xlfn.IFS(E4340=0,$V$12,E4340=1,$V$11)*_xlfn.IFS(F4340=0,$V$17,F4340=1,$V$16)*_xlfn.IFS(G4340=0,$V$22,G4340=1,$V$21)*_xlfn.IFS(H4340=0,$V$27,H4340=1,$V$26)*_xlfn.IFS(I4340=0,$V$32,I4340=1,$V$31)*_xlfn.IFS(J4340=0,$V$37,J4340=1,$V$36)*_xlfn.IFS(K4340=0,$V$42,K4340=1,$V$41)*_xlfn.IFS(L4340=0,$V$47,L4340=1,$V$46)*_xlfn.IFS(M4340=0,$V$52,M4340=1,$V$51)*_xlfn.IFS(N4340=0,$V$57,N4340=1,$V$56)</f>
        <v>2.0920506939546106E-3</v>
      </c>
      <c r="P4340" cm="1">
        <f t="array" ref="P4340">$V$2*_xlfn.IFS(C4340="data_analyst",$X$5,C4340="data_engineer",$X$6,C4340="data_scientist",$X$7)*_xlfn.IFS(E4340=0,$X$12,E4340=1,$X$11)*_xlfn.IFS(F4340=0,$X$17,F4340=1,$X$16)*_xlfn.IFS(G4340=0,$X$22,G4340=1,$X$21)*_xlfn.IFS(H4340=0,$X$27,H4340=1,$X$26)*_xlfn.IFS(I4340=0,$X$32,I4340=1,$X$31)*_xlfn.IFS(J4340=0,$X$37,J4340=1,$X$36)*_xlfn.IFS(K4340=0,$X$42,K4340=1,$X$41)*_xlfn.IFS(L4340=0,$X$47,L4340=1,$X$46)*_xlfn.IFS(M4340=0,$X$52,M4340=1,$X$51)*_xlfn.IFS(N4340=0,$X$57,N4340=1,$X$56)</f>
        <v>9.1482141793706887E-4</v>
      </c>
      <c r="Q4340" cm="1">
        <f t="array" ref="Q4340">$W$2*_xlfn.IFS(C4340="data_analyst",$Z$5,C4340="data_engineer",$Z$6,C4340="data_scientist",$Z$7)*_xlfn.IFS(E4340=0,$Z$12,E4340=1,$Z$11)*_xlfn.IFS(F4340=0,$Z$17,F4340=1,$Z$16)*_xlfn.IFS(G4340=0,$Z$22,G4340=1,$Z$21)*_xlfn.IFS(H4340=0,$Z$27,H4340=1,$Z$26)*_xlfn.IFS(I4340=0,$Z$32,I4340=1,$Z$31)*_xlfn.IFS(J4340=0,$Z$37,J4340=1,$Z$36)*_xlfn.IFS(K4340=0,$Z$42,K4340=1,$Z$41)*_xlfn.IFS(L4340=0,$Z$47,L4340=1,$Z$46)*_xlfn.IFS(M4340=0,$Z$52,M4340=1,$Z$51)*_xlfn.IFS(N4340=0,$Z$57,N4340=1,$Z$56)</f>
        <v>3.1077282615675386E-4</v>
      </c>
      <c r="R4340" t="str" cm="1">
        <f t="array" ref="R4340">_xlfn.IFS(AND(O4340&gt;P4340,O4340&gt;Q4340),"Low",AND(P4340&gt;O4340,P4340&gt;Q4340),"Medium",AND(Q4340&gt;O4340,Q4340&gt;P4340),"High")</f>
        <v>Low</v>
      </c>
      <c r="S4340" t="str">
        <f t="shared" si="136"/>
        <v>F</v>
      </c>
    </row>
    <row r="4341" spans="1:19" x14ac:dyDescent="0.3">
      <c r="A4341" t="s">
        <v>18</v>
      </c>
      <c r="B4341">
        <v>0</v>
      </c>
      <c r="C4341" t="s">
        <v>16</v>
      </c>
      <c r="D4341" t="str">
        <f t="shared" si="135"/>
        <v>Medium</v>
      </c>
      <c r="E4341">
        <v>1</v>
      </c>
      <c r="F4341">
        <v>0</v>
      </c>
      <c r="G4341">
        <v>0</v>
      </c>
      <c r="H4341">
        <v>1</v>
      </c>
      <c r="I4341">
        <v>1</v>
      </c>
      <c r="J4341">
        <v>0</v>
      </c>
      <c r="K4341">
        <v>0</v>
      </c>
      <c r="L4341">
        <v>0</v>
      </c>
      <c r="M4341">
        <v>1</v>
      </c>
      <c r="N4341">
        <v>1</v>
      </c>
      <c r="O4341" cm="1">
        <f t="array" ref="O4341">$U$2*_xlfn.IFS(C4341="data_analyst",$V$5,C4341="data_engineer",$V$6,C4341="data_scientist",$V$7)*_xlfn.IFS(E4341=0,$V$12,E4341=1,$V$11)*_xlfn.IFS(F4341=0,$V$17,F4341=1,$V$16)*_xlfn.IFS(G4341=0,$V$22,G4341=1,$V$21)*_xlfn.IFS(H4341=0,$V$27,H4341=1,$V$26)*_xlfn.IFS(I4341=0,$V$32,I4341=1,$V$31)*_xlfn.IFS(J4341=0,$V$37,J4341=1,$V$36)*_xlfn.IFS(K4341=0,$V$42,K4341=1,$V$41)*_xlfn.IFS(L4341=0,$V$47,L4341=1,$V$46)*_xlfn.IFS(M4341=0,$V$52,M4341=1,$V$51)*_xlfn.IFS(N4341=0,$V$57,N4341=1,$V$56)</f>
        <v>1.9889484208259829E-6</v>
      </c>
      <c r="P4341" cm="1">
        <f t="array" ref="P4341">$V$2*_xlfn.IFS(C4341="data_analyst",$X$5,C4341="data_engineer",$X$6,C4341="data_scientist",$X$7)*_xlfn.IFS(E4341=0,$X$12,E4341=1,$X$11)*_xlfn.IFS(F4341=0,$X$17,F4341=1,$X$16)*_xlfn.IFS(G4341=0,$X$22,G4341=1,$X$21)*_xlfn.IFS(H4341=0,$X$27,H4341=1,$X$26)*_xlfn.IFS(I4341=0,$X$32,I4341=1,$X$31)*_xlfn.IFS(J4341=0,$X$37,J4341=1,$X$36)*_xlfn.IFS(K4341=0,$X$42,K4341=1,$X$41)*_xlfn.IFS(L4341=0,$X$47,L4341=1,$X$46)*_xlfn.IFS(M4341=0,$X$52,M4341=1,$X$51)*_xlfn.IFS(N4341=0,$X$57,N4341=1,$X$56)</f>
        <v>8.4208543712757037E-4</v>
      </c>
      <c r="Q4341" cm="1">
        <f t="array" ref="Q4341">$W$2*_xlfn.IFS(C4341="data_analyst",$Z$5,C4341="data_engineer",$Z$6,C4341="data_scientist",$Z$7)*_xlfn.IFS(E4341=0,$Z$12,E4341=1,$Z$11)*_xlfn.IFS(F4341=0,$Z$17,F4341=1,$Z$16)*_xlfn.IFS(G4341=0,$Z$22,G4341=1,$Z$21)*_xlfn.IFS(H4341=0,$Z$27,H4341=1,$Z$26)*_xlfn.IFS(I4341=0,$Z$32,I4341=1,$Z$31)*_xlfn.IFS(J4341=0,$Z$37,J4341=1,$Z$36)*_xlfn.IFS(K4341=0,$Z$42,K4341=1,$Z$41)*_xlfn.IFS(L4341=0,$Z$47,L4341=1,$Z$46)*_xlfn.IFS(M4341=0,$Z$52,M4341=1,$Z$51)*_xlfn.IFS(N4341=0,$Z$57,N4341=1,$Z$56)</f>
        <v>3.4437120962906083E-5</v>
      </c>
      <c r="R4341" t="str" cm="1">
        <f t="array" ref="R4341">_xlfn.IFS(AND(O4341&gt;P4341,O4341&gt;Q4341),"Low",AND(P4341&gt;O4341,P4341&gt;Q4341),"Medium",AND(Q4341&gt;O4341,Q4341&gt;P4341),"High")</f>
        <v>Medium</v>
      </c>
      <c r="S4341" t="str">
        <f t="shared" si="136"/>
        <v>T</v>
      </c>
    </row>
    <row r="4342" spans="1:19" x14ac:dyDescent="0.3">
      <c r="A4342" t="s">
        <v>18</v>
      </c>
      <c r="B4342">
        <v>2</v>
      </c>
      <c r="C4342" t="s">
        <v>16</v>
      </c>
      <c r="D4342" t="str">
        <f t="shared" si="135"/>
        <v>Medium</v>
      </c>
      <c r="E4342">
        <v>0</v>
      </c>
      <c r="F4342">
        <v>0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1</v>
      </c>
      <c r="M4342">
        <v>1</v>
      </c>
      <c r="N4342">
        <v>1</v>
      </c>
      <c r="O4342" cm="1">
        <f t="array" ref="O4342">$U$2*_xlfn.IFS(C4342="data_analyst",$V$5,C4342="data_engineer",$V$6,C4342="data_scientist",$V$7)*_xlfn.IFS(E4342=0,$V$12,E4342=1,$V$11)*_xlfn.IFS(F4342=0,$V$17,F4342=1,$V$16)*_xlfn.IFS(G4342=0,$V$22,G4342=1,$V$21)*_xlfn.IFS(H4342=0,$V$27,H4342=1,$V$26)*_xlfn.IFS(I4342=0,$V$32,I4342=1,$V$31)*_xlfn.IFS(J4342=0,$V$37,J4342=1,$V$36)*_xlfn.IFS(K4342=0,$V$42,K4342=1,$V$41)*_xlfn.IFS(L4342=0,$V$47,L4342=1,$V$46)*_xlfn.IFS(M4342=0,$V$52,M4342=1,$V$51)*_xlfn.IFS(N4342=0,$V$57,N4342=1,$V$56)</f>
        <v>5.7024669081369503E-7</v>
      </c>
      <c r="P4342" cm="1">
        <f t="array" ref="P4342">$V$2*_xlfn.IFS(C4342="data_analyst",$X$5,C4342="data_engineer",$X$6,C4342="data_scientist",$X$7)*_xlfn.IFS(E4342=0,$X$12,E4342=1,$X$11)*_xlfn.IFS(F4342=0,$X$17,F4342=1,$X$16)*_xlfn.IFS(G4342=0,$X$22,G4342=1,$X$21)*_xlfn.IFS(H4342=0,$X$27,H4342=1,$X$26)*_xlfn.IFS(I4342=0,$X$32,I4342=1,$X$31)*_xlfn.IFS(J4342=0,$X$37,J4342=1,$X$36)*_xlfn.IFS(K4342=0,$X$42,K4342=1,$X$41)*_xlfn.IFS(L4342=0,$X$47,L4342=1,$X$46)*_xlfn.IFS(M4342=0,$X$52,M4342=1,$X$51)*_xlfn.IFS(N4342=0,$X$57,N4342=1,$X$56)</f>
        <v>2.3013035712070922E-4</v>
      </c>
      <c r="Q4342" cm="1">
        <f t="array" ref="Q4342">$W$2*_xlfn.IFS(C4342="data_analyst",$Z$5,C4342="data_engineer",$Z$6,C4342="data_scientist",$Z$7)*_xlfn.IFS(E4342=0,$Z$12,E4342=1,$Z$11)*_xlfn.IFS(F4342=0,$Z$17,F4342=1,$Z$16)*_xlfn.IFS(G4342=0,$Z$22,G4342=1,$Z$21)*_xlfn.IFS(H4342=0,$Z$27,H4342=1,$Z$26)*_xlfn.IFS(I4342=0,$Z$32,I4342=1,$Z$31)*_xlfn.IFS(J4342=0,$Z$37,J4342=1,$Z$36)*_xlfn.IFS(K4342=0,$Z$42,K4342=1,$Z$41)*_xlfn.IFS(L4342=0,$Z$47,L4342=1,$Z$46)*_xlfn.IFS(M4342=0,$Z$52,M4342=1,$Z$51)*_xlfn.IFS(N4342=0,$Z$57,N4342=1,$Z$56)</f>
        <v>1.8122131169457363E-5</v>
      </c>
      <c r="R4342" t="str" cm="1">
        <f t="array" ref="R4342">_xlfn.IFS(AND(O4342&gt;P4342,O4342&gt;Q4342),"Low",AND(P4342&gt;O4342,P4342&gt;Q4342),"Medium",AND(Q4342&gt;O4342,Q4342&gt;P4342),"High")</f>
        <v>Medium</v>
      </c>
      <c r="S4342" t="str">
        <f t="shared" si="136"/>
        <v>T</v>
      </c>
    </row>
    <row r="4343" spans="1:19" x14ac:dyDescent="0.3">
      <c r="A4343" t="s">
        <v>18</v>
      </c>
      <c r="B4343">
        <v>5</v>
      </c>
      <c r="C4343" t="s">
        <v>16</v>
      </c>
      <c r="D4343" t="str">
        <f t="shared" si="135"/>
        <v>Medium</v>
      </c>
      <c r="E4343">
        <v>0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1</v>
      </c>
      <c r="O4343" cm="1">
        <f t="array" ref="O4343">$U$2*_xlfn.IFS(C4343="data_analyst",$V$5,C4343="data_engineer",$V$6,C4343="data_scientist",$V$7)*_xlfn.IFS(E4343=0,$V$12,E4343=1,$V$11)*_xlfn.IFS(F4343=0,$V$17,F4343=1,$V$16)*_xlfn.IFS(G4343=0,$V$22,G4343=1,$V$21)*_xlfn.IFS(H4343=0,$V$27,H4343=1,$V$26)*_xlfn.IFS(I4343=0,$V$32,I4343=1,$V$31)*_xlfn.IFS(J4343=0,$V$37,J4343=1,$V$36)*_xlfn.IFS(K4343=0,$V$42,K4343=1,$V$41)*_xlfn.IFS(L4343=0,$V$47,L4343=1,$V$46)*_xlfn.IFS(M4343=0,$V$52,M4343=1,$V$51)*_xlfn.IFS(N4343=0,$V$57,N4343=1,$V$56)</f>
        <v>2.7257538803509142E-3</v>
      </c>
      <c r="P4343" cm="1">
        <f t="array" ref="P4343">$V$2*_xlfn.IFS(C4343="data_analyst",$X$5,C4343="data_engineer",$X$6,C4343="data_scientist",$X$7)*_xlfn.IFS(E4343=0,$X$12,E4343=1,$X$11)*_xlfn.IFS(F4343=0,$X$17,F4343=1,$X$16)*_xlfn.IFS(G4343=0,$X$22,G4343=1,$X$21)*_xlfn.IFS(H4343=0,$X$27,H4343=1,$X$26)*_xlfn.IFS(I4343=0,$X$32,I4343=1,$X$31)*_xlfn.IFS(J4343=0,$X$37,J4343=1,$X$36)*_xlfn.IFS(K4343=0,$X$42,K4343=1,$X$41)*_xlfn.IFS(L4343=0,$X$47,L4343=1,$X$46)*_xlfn.IFS(M4343=0,$X$52,M4343=1,$X$51)*_xlfn.IFS(N4343=0,$X$57,N4343=1,$X$56)</f>
        <v>1.061192844807E-3</v>
      </c>
      <c r="Q4343" cm="1">
        <f t="array" ref="Q4343">$W$2*_xlfn.IFS(C4343="data_analyst",$Z$5,C4343="data_engineer",$Z$6,C4343="data_scientist",$Z$7)*_xlfn.IFS(E4343=0,$Z$12,E4343=1,$Z$11)*_xlfn.IFS(F4343=0,$Z$17,F4343=1,$Z$16)*_xlfn.IFS(G4343=0,$Z$22,G4343=1,$Z$21)*_xlfn.IFS(H4343=0,$Z$27,H4343=1,$Z$26)*_xlfn.IFS(I4343=0,$Z$32,I4343=1,$Z$31)*_xlfn.IFS(J4343=0,$Z$37,J4343=1,$Z$36)*_xlfn.IFS(K4343=0,$Z$42,K4343=1,$Z$41)*_xlfn.IFS(L4343=0,$Z$47,L4343=1,$Z$46)*_xlfn.IFS(M4343=0,$Z$52,M4343=1,$Z$51)*_xlfn.IFS(N4343=0,$Z$57,N4343=1,$Z$56)</f>
        <v>3.2960754289352678E-4</v>
      </c>
      <c r="R4343" t="str" cm="1">
        <f t="array" ref="R4343">_xlfn.IFS(AND(O4343&gt;P4343,O4343&gt;Q4343),"Low",AND(P4343&gt;O4343,P4343&gt;Q4343),"Medium",AND(Q4343&gt;O4343,Q4343&gt;P4343),"High")</f>
        <v>Low</v>
      </c>
      <c r="S4343" t="str">
        <f t="shared" si="136"/>
        <v>F</v>
      </c>
    </row>
    <row r="4344" spans="1:19" x14ac:dyDescent="0.3">
      <c r="A4344" t="s">
        <v>18</v>
      </c>
      <c r="B4344">
        <v>6</v>
      </c>
      <c r="C4344" t="s">
        <v>16</v>
      </c>
      <c r="D4344" t="str">
        <f t="shared" si="135"/>
        <v>Medium</v>
      </c>
      <c r="E4344">
        <v>1</v>
      </c>
      <c r="F4344">
        <v>1</v>
      </c>
      <c r="G4344">
        <v>1</v>
      </c>
      <c r="H4344">
        <v>0</v>
      </c>
      <c r="I4344">
        <v>1</v>
      </c>
      <c r="J4344">
        <v>0</v>
      </c>
      <c r="K4344">
        <v>0</v>
      </c>
      <c r="L4344">
        <v>1</v>
      </c>
      <c r="M4344">
        <v>1</v>
      </c>
      <c r="N4344">
        <v>1</v>
      </c>
      <c r="O4344" cm="1">
        <f t="array" ref="O4344">$U$2*_xlfn.IFS(C4344="data_analyst",$V$5,C4344="data_engineer",$V$6,C4344="data_scientist",$V$7)*_xlfn.IFS(E4344=0,$V$12,E4344=1,$V$11)*_xlfn.IFS(F4344=0,$V$17,F4344=1,$V$16)*_xlfn.IFS(G4344=0,$V$22,G4344=1,$V$21)*_xlfn.IFS(H4344=0,$V$27,H4344=1,$V$26)*_xlfn.IFS(I4344=0,$V$32,I4344=1,$V$31)*_xlfn.IFS(J4344=0,$V$37,J4344=1,$V$36)*_xlfn.IFS(K4344=0,$V$42,K4344=1,$V$41)*_xlfn.IFS(L4344=0,$V$47,L4344=1,$V$46)*_xlfn.IFS(M4344=0,$V$52,M4344=1,$V$51)*_xlfn.IFS(N4344=0,$V$57,N4344=1,$V$56)</f>
        <v>6.3425762521474893E-8</v>
      </c>
      <c r="P4344" cm="1">
        <f t="array" ref="P4344">$V$2*_xlfn.IFS(C4344="data_analyst",$X$5,C4344="data_engineer",$X$6,C4344="data_scientist",$X$7)*_xlfn.IFS(E4344=0,$X$12,E4344=1,$X$11)*_xlfn.IFS(F4344=0,$X$17,F4344=1,$X$16)*_xlfn.IFS(G4344=0,$X$22,G4344=1,$X$21)*_xlfn.IFS(H4344=0,$X$27,H4344=1,$X$26)*_xlfn.IFS(I4344=0,$X$32,I4344=1,$X$31)*_xlfn.IFS(J4344=0,$X$37,J4344=1,$X$36)*_xlfn.IFS(K4344=0,$X$42,K4344=1,$X$41)*_xlfn.IFS(L4344=0,$X$47,L4344=1,$X$46)*_xlfn.IFS(M4344=0,$X$52,M4344=1,$X$51)*_xlfn.IFS(N4344=0,$X$57,N4344=1,$X$56)</f>
        <v>7.919537067802156E-4</v>
      </c>
      <c r="Q4344" cm="1">
        <f t="array" ref="Q4344">$W$2*_xlfn.IFS(C4344="data_analyst",$Z$5,C4344="data_engineer",$Z$6,C4344="data_scientist",$Z$7)*_xlfn.IFS(E4344=0,$Z$12,E4344=1,$Z$11)*_xlfn.IFS(F4344=0,$Z$17,F4344=1,$Z$16)*_xlfn.IFS(G4344=0,$Z$22,G4344=1,$Z$21)*_xlfn.IFS(H4344=0,$Z$27,H4344=1,$Z$26)*_xlfn.IFS(I4344=0,$Z$32,I4344=1,$Z$31)*_xlfn.IFS(J4344=0,$Z$37,J4344=1,$Z$36)*_xlfn.IFS(K4344=0,$Z$42,K4344=1,$Z$41)*_xlfn.IFS(L4344=0,$Z$47,L4344=1,$Z$46)*_xlfn.IFS(M4344=0,$Z$52,M4344=1,$Z$51)*_xlfn.IFS(N4344=0,$Z$57,N4344=1,$Z$56)</f>
        <v>1.7447771504963787E-5</v>
      </c>
      <c r="R4344" t="str" cm="1">
        <f t="array" ref="R4344">_xlfn.IFS(AND(O4344&gt;P4344,O4344&gt;Q4344),"Low",AND(P4344&gt;O4344,P4344&gt;Q4344),"Medium",AND(Q4344&gt;O4344,Q4344&gt;P4344),"High")</f>
        <v>Medium</v>
      </c>
      <c r="S4344" t="str">
        <f t="shared" si="136"/>
        <v>T</v>
      </c>
    </row>
    <row r="4345" spans="1:19" x14ac:dyDescent="0.3">
      <c r="A4345" t="s">
        <v>18</v>
      </c>
      <c r="B4345">
        <v>4</v>
      </c>
      <c r="C4345" t="s">
        <v>16</v>
      </c>
      <c r="D4345" t="str">
        <f t="shared" si="135"/>
        <v>Medium</v>
      </c>
      <c r="E4345">
        <v>1</v>
      </c>
      <c r="F4345">
        <v>1</v>
      </c>
      <c r="G4345">
        <v>1</v>
      </c>
      <c r="H4345">
        <v>0</v>
      </c>
      <c r="I4345">
        <v>1</v>
      </c>
      <c r="J4345">
        <v>0</v>
      </c>
      <c r="K4345">
        <v>0</v>
      </c>
      <c r="L4345">
        <v>1</v>
      </c>
      <c r="M4345">
        <v>1</v>
      </c>
      <c r="N4345">
        <v>1</v>
      </c>
      <c r="O4345" cm="1">
        <f t="array" ref="O4345">$U$2*_xlfn.IFS(C4345="data_analyst",$V$5,C4345="data_engineer",$V$6,C4345="data_scientist",$V$7)*_xlfn.IFS(E4345=0,$V$12,E4345=1,$V$11)*_xlfn.IFS(F4345=0,$V$17,F4345=1,$V$16)*_xlfn.IFS(G4345=0,$V$22,G4345=1,$V$21)*_xlfn.IFS(H4345=0,$V$27,H4345=1,$V$26)*_xlfn.IFS(I4345=0,$V$32,I4345=1,$V$31)*_xlfn.IFS(J4345=0,$V$37,J4345=1,$V$36)*_xlfn.IFS(K4345=0,$V$42,K4345=1,$V$41)*_xlfn.IFS(L4345=0,$V$47,L4345=1,$V$46)*_xlfn.IFS(M4345=0,$V$52,M4345=1,$V$51)*_xlfn.IFS(N4345=0,$V$57,N4345=1,$V$56)</f>
        <v>6.3425762521474893E-8</v>
      </c>
      <c r="P4345" cm="1">
        <f t="array" ref="P4345">$V$2*_xlfn.IFS(C4345="data_analyst",$X$5,C4345="data_engineer",$X$6,C4345="data_scientist",$X$7)*_xlfn.IFS(E4345=0,$X$12,E4345=1,$X$11)*_xlfn.IFS(F4345=0,$X$17,F4345=1,$X$16)*_xlfn.IFS(G4345=0,$X$22,G4345=1,$X$21)*_xlfn.IFS(H4345=0,$X$27,H4345=1,$X$26)*_xlfn.IFS(I4345=0,$X$32,I4345=1,$X$31)*_xlfn.IFS(J4345=0,$X$37,J4345=1,$X$36)*_xlfn.IFS(K4345=0,$X$42,K4345=1,$X$41)*_xlfn.IFS(L4345=0,$X$47,L4345=1,$X$46)*_xlfn.IFS(M4345=0,$X$52,M4345=1,$X$51)*_xlfn.IFS(N4345=0,$X$57,N4345=1,$X$56)</f>
        <v>7.919537067802156E-4</v>
      </c>
      <c r="Q4345" cm="1">
        <f t="array" ref="Q4345">$W$2*_xlfn.IFS(C4345="data_analyst",$Z$5,C4345="data_engineer",$Z$6,C4345="data_scientist",$Z$7)*_xlfn.IFS(E4345=0,$Z$12,E4345=1,$Z$11)*_xlfn.IFS(F4345=0,$Z$17,F4345=1,$Z$16)*_xlfn.IFS(G4345=0,$Z$22,G4345=1,$Z$21)*_xlfn.IFS(H4345=0,$Z$27,H4345=1,$Z$26)*_xlfn.IFS(I4345=0,$Z$32,I4345=1,$Z$31)*_xlfn.IFS(J4345=0,$Z$37,J4345=1,$Z$36)*_xlfn.IFS(K4345=0,$Z$42,K4345=1,$Z$41)*_xlfn.IFS(L4345=0,$Z$47,L4345=1,$Z$46)*_xlfn.IFS(M4345=0,$Z$52,M4345=1,$Z$51)*_xlfn.IFS(N4345=0,$Z$57,N4345=1,$Z$56)</f>
        <v>1.7447771504963787E-5</v>
      </c>
      <c r="R4345" t="str" cm="1">
        <f t="array" ref="R4345">_xlfn.IFS(AND(O4345&gt;P4345,O4345&gt;Q4345),"Low",AND(P4345&gt;O4345,P4345&gt;Q4345),"Medium",AND(Q4345&gt;O4345,Q4345&gt;P4345),"High")</f>
        <v>Medium</v>
      </c>
      <c r="S4345" t="str">
        <f t="shared" si="136"/>
        <v>T</v>
      </c>
    </row>
    <row r="4346" spans="1:19" x14ac:dyDescent="0.3">
      <c r="A4346" t="s">
        <v>18</v>
      </c>
      <c r="B4346">
        <v>3</v>
      </c>
      <c r="C4346" t="s">
        <v>16</v>
      </c>
      <c r="D4346" t="str">
        <f t="shared" si="135"/>
        <v>Medium</v>
      </c>
      <c r="E4346">
        <v>1</v>
      </c>
      <c r="F4346">
        <v>1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</v>
      </c>
      <c r="N4346">
        <v>1</v>
      </c>
      <c r="O4346" cm="1">
        <f t="array" ref="O4346">$U$2*_xlfn.IFS(C4346="data_analyst",$V$5,C4346="data_engineer",$V$6,C4346="data_scientist",$V$7)*_xlfn.IFS(E4346=0,$V$12,E4346=1,$V$11)*_xlfn.IFS(F4346=0,$V$17,F4346=1,$V$16)*_xlfn.IFS(G4346=0,$V$22,G4346=1,$V$21)*_xlfn.IFS(H4346=0,$V$27,H4346=1,$V$26)*_xlfn.IFS(I4346=0,$V$32,I4346=1,$V$31)*_xlfn.IFS(J4346=0,$V$37,J4346=1,$V$36)*_xlfn.IFS(K4346=0,$V$42,K4346=1,$V$41)*_xlfn.IFS(L4346=0,$V$47,L4346=1,$V$46)*_xlfn.IFS(M4346=0,$V$52,M4346=1,$V$51)*_xlfn.IFS(N4346=0,$V$57,N4346=1,$V$56)</f>
        <v>1.083694706240334E-4</v>
      </c>
      <c r="P4346" cm="1">
        <f t="array" ref="P4346">$V$2*_xlfn.IFS(C4346="data_analyst",$X$5,C4346="data_engineer",$X$6,C4346="data_scientist",$X$7)*_xlfn.IFS(E4346=0,$X$12,E4346=1,$X$11)*_xlfn.IFS(F4346=0,$X$17,F4346=1,$X$16)*_xlfn.IFS(G4346=0,$X$22,G4346=1,$X$21)*_xlfn.IFS(H4346=0,$X$27,H4346=1,$X$26)*_xlfn.IFS(I4346=0,$X$32,I4346=1,$X$31)*_xlfn.IFS(J4346=0,$X$37,J4346=1,$X$36)*_xlfn.IFS(K4346=0,$X$42,K4346=1,$X$41)*_xlfn.IFS(L4346=0,$X$47,L4346=1,$X$46)*_xlfn.IFS(M4346=0,$X$52,M4346=1,$X$51)*_xlfn.IFS(N4346=0,$X$57,N4346=1,$X$56)</f>
        <v>1.5467970370021166E-3</v>
      </c>
      <c r="Q4346" cm="1">
        <f t="array" ref="Q4346">$W$2*_xlfn.IFS(C4346="data_analyst",$Z$5,C4346="data_engineer",$Z$6,C4346="data_scientist",$Z$7)*_xlfn.IFS(E4346=0,$Z$12,E4346=1,$Z$11)*_xlfn.IFS(F4346=0,$Z$17,F4346=1,$Z$16)*_xlfn.IFS(G4346=0,$Z$22,G4346=1,$Z$21)*_xlfn.IFS(H4346=0,$Z$27,H4346=1,$Z$26)*_xlfn.IFS(I4346=0,$Z$32,I4346=1,$Z$31)*_xlfn.IFS(J4346=0,$Z$37,J4346=1,$Z$36)*_xlfn.IFS(K4346=0,$Z$42,K4346=1,$Z$41)*_xlfn.IFS(L4346=0,$Z$47,L4346=1,$Z$46)*_xlfn.IFS(M4346=0,$Z$52,M4346=1,$Z$51)*_xlfn.IFS(N4346=0,$Z$57,N4346=1,$Z$56)</f>
        <v>1.3808391035450977E-4</v>
      </c>
      <c r="R4346" t="str" cm="1">
        <f t="array" ref="R4346">_xlfn.IFS(AND(O4346&gt;P4346,O4346&gt;Q4346),"Low",AND(P4346&gt;O4346,P4346&gt;Q4346),"Medium",AND(Q4346&gt;O4346,Q4346&gt;P4346),"High")</f>
        <v>Medium</v>
      </c>
      <c r="S4346" t="str">
        <f t="shared" si="136"/>
        <v>T</v>
      </c>
    </row>
    <row r="4347" spans="1:19" x14ac:dyDescent="0.3">
      <c r="A4347" t="s">
        <v>18</v>
      </c>
      <c r="B4347">
        <v>1</v>
      </c>
      <c r="C4347" t="s">
        <v>16</v>
      </c>
      <c r="D4347" t="str">
        <f t="shared" si="135"/>
        <v>Medium</v>
      </c>
      <c r="E4347">
        <v>1</v>
      </c>
      <c r="F4347">
        <v>1</v>
      </c>
      <c r="G4347">
        <v>0</v>
      </c>
      <c r="H4347">
        <v>0</v>
      </c>
      <c r="I4347">
        <v>1</v>
      </c>
      <c r="J4347">
        <v>0</v>
      </c>
      <c r="K4347">
        <v>0</v>
      </c>
      <c r="L4347">
        <v>1</v>
      </c>
      <c r="M4347">
        <v>0</v>
      </c>
      <c r="N4347">
        <v>1</v>
      </c>
      <c r="O4347" cm="1">
        <f t="array" ref="O4347">$U$2*_xlfn.IFS(C4347="data_analyst",$V$5,C4347="data_engineer",$V$6,C4347="data_scientist",$V$7)*_xlfn.IFS(E4347=0,$V$12,E4347=1,$V$11)*_xlfn.IFS(F4347=0,$V$17,F4347=1,$V$16)*_xlfn.IFS(G4347=0,$V$22,G4347=1,$V$21)*_xlfn.IFS(H4347=0,$V$27,H4347=1,$V$26)*_xlfn.IFS(I4347=0,$V$32,I4347=1,$V$31)*_xlfn.IFS(J4347=0,$V$37,J4347=1,$V$36)*_xlfn.IFS(K4347=0,$V$42,K4347=1,$V$41)*_xlfn.IFS(L4347=0,$V$47,L4347=1,$V$46)*_xlfn.IFS(M4347=0,$V$52,M4347=1,$V$51)*_xlfn.IFS(N4347=0,$V$57,N4347=1,$V$56)</f>
        <v>4.1140520152431597E-6</v>
      </c>
      <c r="P4347" cm="1">
        <f t="array" ref="P4347">$V$2*_xlfn.IFS(C4347="data_analyst",$X$5,C4347="data_engineer",$X$6,C4347="data_scientist",$X$7)*_xlfn.IFS(E4347=0,$X$12,E4347=1,$X$11)*_xlfn.IFS(F4347=0,$X$17,F4347=1,$X$16)*_xlfn.IFS(G4347=0,$X$22,G4347=1,$X$21)*_xlfn.IFS(H4347=0,$X$27,H4347=1,$X$26)*_xlfn.IFS(I4347=0,$X$32,I4347=1,$X$31)*_xlfn.IFS(J4347=0,$X$37,J4347=1,$X$36)*_xlfn.IFS(K4347=0,$X$42,K4347=1,$X$41)*_xlfn.IFS(L4347=0,$X$47,L4347=1,$X$46)*_xlfn.IFS(M4347=0,$X$52,M4347=1,$X$51)*_xlfn.IFS(N4347=0,$X$57,N4347=1,$X$56)</f>
        <v>1.2455756741289199E-3</v>
      </c>
      <c r="Q4347" cm="1">
        <f t="array" ref="Q4347">$W$2*_xlfn.IFS(C4347="data_analyst",$Z$5,C4347="data_engineer",$Z$6,C4347="data_scientist",$Z$7)*_xlfn.IFS(E4347=0,$Z$12,E4347=1,$Z$11)*_xlfn.IFS(F4347=0,$Z$17,F4347=1,$Z$16)*_xlfn.IFS(G4347=0,$Z$22,G4347=1,$Z$21)*_xlfn.IFS(H4347=0,$Z$27,H4347=1,$Z$26)*_xlfn.IFS(I4347=0,$Z$32,I4347=1,$Z$31)*_xlfn.IFS(J4347=0,$Z$37,J4347=1,$Z$36)*_xlfn.IFS(K4347=0,$Z$42,K4347=1,$Z$41)*_xlfn.IFS(L4347=0,$Z$47,L4347=1,$Z$46)*_xlfn.IFS(M4347=0,$Z$52,M4347=1,$Z$51)*_xlfn.IFS(N4347=0,$Z$57,N4347=1,$Z$56)</f>
        <v>8.1005626804898554E-5</v>
      </c>
      <c r="R4347" t="str" cm="1">
        <f t="array" ref="R4347">_xlfn.IFS(AND(O4347&gt;P4347,O4347&gt;Q4347),"Low",AND(P4347&gt;O4347,P4347&gt;Q4347),"Medium",AND(Q4347&gt;O4347,Q4347&gt;P4347),"High")</f>
        <v>Medium</v>
      </c>
      <c r="S4347" t="str">
        <f t="shared" si="136"/>
        <v>T</v>
      </c>
    </row>
    <row r="4348" spans="1:19" x14ac:dyDescent="0.3">
      <c r="A4348" t="s">
        <v>18</v>
      </c>
      <c r="B4348">
        <v>7</v>
      </c>
      <c r="C4348" t="s">
        <v>16</v>
      </c>
      <c r="D4348" t="str">
        <f t="shared" si="135"/>
        <v>Medium</v>
      </c>
      <c r="E4348">
        <v>1</v>
      </c>
      <c r="F4348">
        <v>1</v>
      </c>
      <c r="G4348">
        <v>0</v>
      </c>
      <c r="H4348">
        <v>0</v>
      </c>
      <c r="I4348">
        <v>1</v>
      </c>
      <c r="J4348">
        <v>0</v>
      </c>
      <c r="K4348">
        <v>0</v>
      </c>
      <c r="L4348">
        <v>0</v>
      </c>
      <c r="M4348">
        <v>1</v>
      </c>
      <c r="N4348">
        <v>1</v>
      </c>
      <c r="O4348" cm="1">
        <f t="array" ref="O4348">$U$2*_xlfn.IFS(C4348="data_analyst",$V$5,C4348="data_engineer",$V$6,C4348="data_scientist",$V$7)*_xlfn.IFS(E4348=0,$V$12,E4348=1,$V$11)*_xlfn.IFS(F4348=0,$V$17,F4348=1,$V$16)*_xlfn.IFS(G4348=0,$V$22,G4348=1,$V$21)*_xlfn.IFS(H4348=0,$V$27,H4348=1,$V$26)*_xlfn.IFS(I4348=0,$V$32,I4348=1,$V$31)*_xlfn.IFS(J4348=0,$V$37,J4348=1,$V$36)*_xlfn.IFS(K4348=0,$V$42,K4348=1,$V$41)*_xlfn.IFS(L4348=0,$V$47,L4348=1,$V$46)*_xlfn.IFS(M4348=0,$V$52,M4348=1,$V$51)*_xlfn.IFS(N4348=0,$V$57,N4348=1,$V$56)</f>
        <v>7.237911947315956E-6</v>
      </c>
      <c r="P4348" cm="1">
        <f t="array" ref="P4348">$V$2*_xlfn.IFS(C4348="data_analyst",$X$5,C4348="data_engineer",$X$6,C4348="data_scientist",$X$7)*_xlfn.IFS(E4348=0,$X$12,E4348=1,$X$11)*_xlfn.IFS(F4348=0,$X$17,F4348=1,$X$16)*_xlfn.IFS(G4348=0,$X$22,G4348=1,$X$21)*_xlfn.IFS(H4348=0,$X$27,H4348=1,$X$26)*_xlfn.IFS(I4348=0,$X$32,I4348=1,$X$31)*_xlfn.IFS(J4348=0,$X$37,J4348=1,$X$36)*_xlfn.IFS(K4348=0,$X$42,K4348=1,$X$41)*_xlfn.IFS(L4348=0,$X$47,L4348=1,$X$46)*_xlfn.IFS(M4348=0,$X$52,M4348=1,$X$51)*_xlfn.IFS(N4348=0,$X$57,N4348=1,$X$56)</f>
        <v>1.1166370664401064E-3</v>
      </c>
      <c r="Q4348" cm="1">
        <f t="array" ref="Q4348">$W$2*_xlfn.IFS(C4348="data_analyst",$Z$5,C4348="data_engineer",$Z$6,C4348="data_scientist",$Z$7)*_xlfn.IFS(E4348=0,$Z$12,E4348=1,$Z$11)*_xlfn.IFS(F4348=0,$Z$17,F4348=1,$Z$16)*_xlfn.IFS(G4348=0,$Z$22,G4348=1,$Z$21)*_xlfn.IFS(H4348=0,$Z$27,H4348=1,$Z$26)*_xlfn.IFS(I4348=0,$Z$32,I4348=1,$Z$31)*_xlfn.IFS(J4348=0,$Z$37,J4348=1,$Z$36)*_xlfn.IFS(K4348=0,$Z$42,K4348=1,$Z$41)*_xlfn.IFS(L4348=0,$Z$47,L4348=1,$Z$46)*_xlfn.IFS(M4348=0,$Z$52,M4348=1,$Z$51)*_xlfn.IFS(N4348=0,$Z$57,N4348=1,$Z$56)</f>
        <v>6.7830692805724091E-5</v>
      </c>
      <c r="R4348" t="str" cm="1">
        <f t="array" ref="R4348">_xlfn.IFS(AND(O4348&gt;P4348,O4348&gt;Q4348),"Low",AND(P4348&gt;O4348,P4348&gt;Q4348),"Medium",AND(Q4348&gt;O4348,Q4348&gt;P4348),"High")</f>
        <v>Medium</v>
      </c>
      <c r="S4348" t="str">
        <f t="shared" si="136"/>
        <v>T</v>
      </c>
    </row>
    <row r="4349" spans="1:19" x14ac:dyDescent="0.3">
      <c r="A4349" t="s">
        <v>18</v>
      </c>
      <c r="B4349">
        <v>7</v>
      </c>
      <c r="C4349" t="s">
        <v>16</v>
      </c>
      <c r="D4349" t="str">
        <f t="shared" si="135"/>
        <v>Medium</v>
      </c>
      <c r="E4349">
        <v>1</v>
      </c>
      <c r="F4349">
        <v>1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1</v>
      </c>
      <c r="M4349">
        <v>1</v>
      </c>
      <c r="N4349">
        <v>1</v>
      </c>
      <c r="O4349" cm="1">
        <f t="array" ref="O4349">$U$2*_xlfn.IFS(C4349="data_analyst",$V$5,C4349="data_engineer",$V$6,C4349="data_scientist",$V$7)*_xlfn.IFS(E4349=0,$V$12,E4349=1,$V$11)*_xlfn.IFS(F4349=0,$V$17,F4349=1,$V$16)*_xlfn.IFS(G4349=0,$V$22,G4349=1,$V$21)*_xlfn.IFS(H4349=0,$V$27,H4349=1,$V$26)*_xlfn.IFS(I4349=0,$V$32,I4349=1,$V$31)*_xlfn.IFS(J4349=0,$V$37,J4349=1,$V$36)*_xlfn.IFS(K4349=0,$V$42,K4349=1,$V$41)*_xlfn.IFS(L4349=0,$V$47,L4349=1,$V$46)*_xlfn.IFS(M4349=0,$V$52,M4349=1,$V$51)*_xlfn.IFS(N4349=0,$V$57,N4349=1,$V$56)</f>
        <v>5.2194808247577799E-6</v>
      </c>
      <c r="P4349" cm="1">
        <f t="array" ref="P4349">$V$2*_xlfn.IFS(C4349="data_analyst",$X$5,C4349="data_engineer",$X$6,C4349="data_scientist",$X$7)*_xlfn.IFS(E4349=0,$X$12,E4349=1,$X$11)*_xlfn.IFS(F4349=0,$X$17,F4349=1,$X$16)*_xlfn.IFS(G4349=0,$X$22,G4349=1,$X$21)*_xlfn.IFS(H4349=0,$X$27,H4349=1,$X$26)*_xlfn.IFS(I4349=0,$X$32,I4349=1,$X$31)*_xlfn.IFS(J4349=0,$X$37,J4349=1,$X$36)*_xlfn.IFS(K4349=0,$X$42,K4349=1,$X$41)*_xlfn.IFS(L4349=0,$X$47,L4349=1,$X$46)*_xlfn.IFS(M4349=0,$X$52,M4349=1,$X$51)*_xlfn.IFS(N4349=0,$X$57,N4349=1,$X$56)</f>
        <v>9.6436582149220186E-4</v>
      </c>
      <c r="Q4349" cm="1">
        <f t="array" ref="Q4349">$W$2*_xlfn.IFS(C4349="data_analyst",$Z$5,C4349="data_engineer",$Z$6,C4349="data_scientist",$Z$7)*_xlfn.IFS(E4349=0,$Z$12,E4349=1,$Z$11)*_xlfn.IFS(F4349=0,$Z$17,F4349=1,$Z$16)*_xlfn.IFS(G4349=0,$Z$22,G4349=1,$Z$21)*_xlfn.IFS(H4349=0,$Z$27,H4349=1,$Z$26)*_xlfn.IFS(I4349=0,$Z$32,I4349=1,$Z$31)*_xlfn.IFS(J4349=0,$Z$37,J4349=1,$Z$36)*_xlfn.IFS(K4349=0,$Z$42,K4349=1,$Z$41)*_xlfn.IFS(L4349=0,$Z$47,L4349=1,$Z$46)*_xlfn.IFS(M4349=0,$Z$52,M4349=1,$Z$51)*_xlfn.IFS(N4349=0,$Z$57,N4349=1,$Z$56)</f>
        <v>5.1991107947244579E-5</v>
      </c>
      <c r="R4349" t="str" cm="1">
        <f t="array" ref="R4349">_xlfn.IFS(AND(O4349&gt;P4349,O4349&gt;Q4349),"Low",AND(P4349&gt;O4349,P4349&gt;Q4349),"Medium",AND(Q4349&gt;O4349,Q4349&gt;P4349),"High")</f>
        <v>Medium</v>
      </c>
      <c r="S4349" t="str">
        <f t="shared" si="136"/>
        <v>T</v>
      </c>
    </row>
    <row r="4350" spans="1:19" x14ac:dyDescent="0.3">
      <c r="A4350" t="s">
        <v>18</v>
      </c>
      <c r="B4350">
        <v>5</v>
      </c>
      <c r="C4350" t="s">
        <v>16</v>
      </c>
      <c r="D4350" t="str">
        <f t="shared" si="135"/>
        <v>Medium</v>
      </c>
      <c r="E4350">
        <v>1</v>
      </c>
      <c r="F4350">
        <v>1</v>
      </c>
      <c r="G4350">
        <v>0</v>
      </c>
      <c r="H4350">
        <v>1</v>
      </c>
      <c r="I4350">
        <v>1</v>
      </c>
      <c r="J4350">
        <v>0</v>
      </c>
      <c r="K4350">
        <v>1</v>
      </c>
      <c r="L4350">
        <v>0</v>
      </c>
      <c r="M4350">
        <v>1</v>
      </c>
      <c r="N4350">
        <v>1</v>
      </c>
      <c r="O4350" cm="1">
        <f t="array" ref="O4350">$U$2*_xlfn.IFS(C4350="data_analyst",$V$5,C4350="data_engineer",$V$6,C4350="data_scientist",$V$7)*_xlfn.IFS(E4350=0,$V$12,E4350=1,$V$11)*_xlfn.IFS(F4350=0,$V$17,F4350=1,$V$16)*_xlfn.IFS(G4350=0,$V$22,G4350=1,$V$21)*_xlfn.IFS(H4350=0,$V$27,H4350=1,$V$26)*_xlfn.IFS(I4350=0,$V$32,I4350=1,$V$31)*_xlfn.IFS(J4350=0,$V$37,J4350=1,$V$36)*_xlfn.IFS(K4350=0,$V$42,K4350=1,$V$41)*_xlfn.IFS(L4350=0,$V$47,L4350=1,$V$46)*_xlfn.IFS(M4350=0,$V$52,M4350=1,$V$51)*_xlfn.IFS(N4350=0,$V$57,N4350=1,$V$56)</f>
        <v>5.1151155162678497E-7</v>
      </c>
      <c r="P4350" cm="1">
        <f t="array" ref="P4350">$V$2*_xlfn.IFS(C4350="data_analyst",$X$5,C4350="data_engineer",$X$6,C4350="data_scientist",$X$7)*_xlfn.IFS(E4350=0,$X$12,E4350=1,$X$11)*_xlfn.IFS(F4350=0,$X$17,F4350=1,$X$16)*_xlfn.IFS(G4350=0,$X$22,G4350=1,$X$21)*_xlfn.IFS(H4350=0,$X$27,H4350=1,$X$26)*_xlfn.IFS(I4350=0,$X$32,I4350=1,$X$31)*_xlfn.IFS(J4350=0,$X$37,J4350=1,$X$36)*_xlfn.IFS(K4350=0,$X$42,K4350=1,$X$41)*_xlfn.IFS(L4350=0,$X$47,L4350=1,$X$46)*_xlfn.IFS(M4350=0,$X$52,M4350=1,$X$51)*_xlfn.IFS(N4350=0,$X$57,N4350=1,$X$56)</f>
        <v>1.9579100178111869E-4</v>
      </c>
      <c r="Q4350" cm="1">
        <f t="array" ref="Q4350">$W$2*_xlfn.IFS(C4350="data_analyst",$Z$5,C4350="data_engineer",$Z$6,C4350="data_scientist",$Z$7)*_xlfn.IFS(E4350=0,$Z$12,E4350=1,$Z$11)*_xlfn.IFS(F4350=0,$Z$17,F4350=1,$Z$16)*_xlfn.IFS(G4350=0,$Z$22,G4350=1,$Z$21)*_xlfn.IFS(H4350=0,$Z$27,H4350=1,$Z$26)*_xlfn.IFS(I4350=0,$Z$32,I4350=1,$Z$31)*_xlfn.IFS(J4350=0,$Z$37,J4350=1,$Z$36)*_xlfn.IFS(K4350=0,$Z$42,K4350=1,$Z$41)*_xlfn.IFS(L4350=0,$Z$47,L4350=1,$Z$46)*_xlfn.IFS(M4350=0,$Z$52,M4350=1,$Z$51)*_xlfn.IFS(N4350=0,$Z$57,N4350=1,$Z$56)</f>
        <v>6.5946506894453986E-6</v>
      </c>
      <c r="R4350" t="str" cm="1">
        <f t="array" ref="R4350">_xlfn.IFS(AND(O4350&gt;P4350,O4350&gt;Q4350),"Low",AND(P4350&gt;O4350,P4350&gt;Q4350),"Medium",AND(Q4350&gt;O4350,Q4350&gt;P4350),"High")</f>
        <v>Medium</v>
      </c>
      <c r="S4350" t="str">
        <f t="shared" si="136"/>
        <v>T</v>
      </c>
    </row>
    <row r="4351" spans="1:19" x14ac:dyDescent="0.3">
      <c r="A4351" t="s">
        <v>18</v>
      </c>
      <c r="B4351">
        <v>5</v>
      </c>
      <c r="C4351" t="s">
        <v>16</v>
      </c>
      <c r="D4351" t="str">
        <f t="shared" si="135"/>
        <v>Medium</v>
      </c>
      <c r="E4351">
        <v>0</v>
      </c>
      <c r="F4351">
        <v>1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</v>
      </c>
      <c r="O4351" cm="1">
        <f t="array" ref="O4351">$U$2*_xlfn.IFS(C4351="data_analyst",$V$5,C4351="data_engineer",$V$6,C4351="data_scientist",$V$7)*_xlfn.IFS(E4351=0,$V$12,E4351=1,$V$11)*_xlfn.IFS(F4351=0,$V$17,F4351=1,$V$16)*_xlfn.IFS(G4351=0,$V$22,G4351=1,$V$21)*_xlfn.IFS(H4351=0,$V$27,H4351=1,$V$26)*_xlfn.IFS(I4351=0,$V$32,I4351=1,$V$31)*_xlfn.IFS(J4351=0,$V$37,J4351=1,$V$36)*_xlfn.IFS(K4351=0,$V$42,K4351=1,$V$41)*_xlfn.IFS(L4351=0,$V$47,L4351=1,$V$46)*_xlfn.IFS(M4351=0,$V$52,M4351=1,$V$51)*_xlfn.IFS(N4351=0,$V$57,N4351=1,$V$56)</f>
        <v>2.7257538803509142E-3</v>
      </c>
      <c r="P4351" cm="1">
        <f t="array" ref="P4351">$V$2*_xlfn.IFS(C4351="data_analyst",$X$5,C4351="data_engineer",$X$6,C4351="data_scientist",$X$7)*_xlfn.IFS(E4351=0,$X$12,E4351=1,$X$11)*_xlfn.IFS(F4351=0,$X$17,F4351=1,$X$16)*_xlfn.IFS(G4351=0,$X$22,G4351=1,$X$21)*_xlfn.IFS(H4351=0,$X$27,H4351=1,$X$26)*_xlfn.IFS(I4351=0,$X$32,I4351=1,$X$31)*_xlfn.IFS(J4351=0,$X$37,J4351=1,$X$36)*_xlfn.IFS(K4351=0,$X$42,K4351=1,$X$41)*_xlfn.IFS(L4351=0,$X$47,L4351=1,$X$46)*_xlfn.IFS(M4351=0,$X$52,M4351=1,$X$51)*_xlfn.IFS(N4351=0,$X$57,N4351=1,$X$56)</f>
        <v>1.061192844807E-3</v>
      </c>
      <c r="Q4351" cm="1">
        <f t="array" ref="Q4351">$W$2*_xlfn.IFS(C4351="data_analyst",$Z$5,C4351="data_engineer",$Z$6,C4351="data_scientist",$Z$7)*_xlfn.IFS(E4351=0,$Z$12,E4351=1,$Z$11)*_xlfn.IFS(F4351=0,$Z$17,F4351=1,$Z$16)*_xlfn.IFS(G4351=0,$Z$22,G4351=1,$Z$21)*_xlfn.IFS(H4351=0,$Z$27,H4351=1,$Z$26)*_xlfn.IFS(I4351=0,$Z$32,I4351=1,$Z$31)*_xlfn.IFS(J4351=0,$Z$37,J4351=1,$Z$36)*_xlfn.IFS(K4351=0,$Z$42,K4351=1,$Z$41)*_xlfn.IFS(L4351=0,$Z$47,L4351=1,$Z$46)*_xlfn.IFS(M4351=0,$Z$52,M4351=1,$Z$51)*_xlfn.IFS(N4351=0,$Z$57,N4351=1,$Z$56)</f>
        <v>3.2960754289352678E-4</v>
      </c>
      <c r="R4351" t="str" cm="1">
        <f t="array" ref="R4351">_xlfn.IFS(AND(O4351&gt;P4351,O4351&gt;Q4351),"Low",AND(P4351&gt;O4351,P4351&gt;Q4351),"Medium",AND(Q4351&gt;O4351,Q4351&gt;P4351),"High")</f>
        <v>Low</v>
      </c>
      <c r="S4351" t="str">
        <f t="shared" si="136"/>
        <v>F</v>
      </c>
    </row>
    <row r="4352" spans="1:19" x14ac:dyDescent="0.3">
      <c r="A4352" t="s">
        <v>18</v>
      </c>
      <c r="B4352">
        <v>4</v>
      </c>
      <c r="C4352" t="s">
        <v>16</v>
      </c>
      <c r="D4352" t="str">
        <f t="shared" si="135"/>
        <v>Medium</v>
      </c>
      <c r="E4352">
        <v>0</v>
      </c>
      <c r="F4352">
        <v>1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</v>
      </c>
      <c r="O4352" cm="1">
        <f t="array" ref="O4352">$U$2*_xlfn.IFS(C4352="data_analyst",$V$5,C4352="data_engineer",$V$6,C4352="data_scientist",$V$7)*_xlfn.IFS(E4352=0,$V$12,E4352=1,$V$11)*_xlfn.IFS(F4352=0,$V$17,F4352=1,$V$16)*_xlfn.IFS(G4352=0,$V$22,G4352=1,$V$21)*_xlfn.IFS(H4352=0,$V$27,H4352=1,$V$26)*_xlfn.IFS(I4352=0,$V$32,I4352=1,$V$31)*_xlfn.IFS(J4352=0,$V$37,J4352=1,$V$36)*_xlfn.IFS(K4352=0,$V$42,K4352=1,$V$41)*_xlfn.IFS(L4352=0,$V$47,L4352=1,$V$46)*_xlfn.IFS(M4352=0,$V$52,M4352=1,$V$51)*_xlfn.IFS(N4352=0,$V$57,N4352=1,$V$56)</f>
        <v>2.7257538803509142E-3</v>
      </c>
      <c r="P4352" cm="1">
        <f t="array" ref="P4352">$V$2*_xlfn.IFS(C4352="data_analyst",$X$5,C4352="data_engineer",$X$6,C4352="data_scientist",$X$7)*_xlfn.IFS(E4352=0,$X$12,E4352=1,$X$11)*_xlfn.IFS(F4352=0,$X$17,F4352=1,$X$16)*_xlfn.IFS(G4352=0,$X$22,G4352=1,$X$21)*_xlfn.IFS(H4352=0,$X$27,H4352=1,$X$26)*_xlfn.IFS(I4352=0,$X$32,I4352=1,$X$31)*_xlfn.IFS(J4352=0,$X$37,J4352=1,$X$36)*_xlfn.IFS(K4352=0,$X$42,K4352=1,$X$41)*_xlfn.IFS(L4352=0,$X$47,L4352=1,$X$46)*_xlfn.IFS(M4352=0,$X$52,M4352=1,$X$51)*_xlfn.IFS(N4352=0,$X$57,N4352=1,$X$56)</f>
        <v>1.061192844807E-3</v>
      </c>
      <c r="Q4352" cm="1">
        <f t="array" ref="Q4352">$W$2*_xlfn.IFS(C4352="data_analyst",$Z$5,C4352="data_engineer",$Z$6,C4352="data_scientist",$Z$7)*_xlfn.IFS(E4352=0,$Z$12,E4352=1,$Z$11)*_xlfn.IFS(F4352=0,$Z$17,F4352=1,$Z$16)*_xlfn.IFS(G4352=0,$Z$22,G4352=1,$Z$21)*_xlfn.IFS(H4352=0,$Z$27,H4352=1,$Z$26)*_xlfn.IFS(I4352=0,$Z$32,I4352=1,$Z$31)*_xlfn.IFS(J4352=0,$Z$37,J4352=1,$Z$36)*_xlfn.IFS(K4352=0,$Z$42,K4352=1,$Z$41)*_xlfn.IFS(L4352=0,$Z$47,L4352=1,$Z$46)*_xlfn.IFS(M4352=0,$Z$52,M4352=1,$Z$51)*_xlfn.IFS(N4352=0,$Z$57,N4352=1,$Z$56)</f>
        <v>3.2960754289352678E-4</v>
      </c>
      <c r="R4352" t="str" cm="1">
        <f t="array" ref="R4352">_xlfn.IFS(AND(O4352&gt;P4352,O4352&gt;Q4352),"Low",AND(P4352&gt;O4352,P4352&gt;Q4352),"Medium",AND(Q4352&gt;O4352,Q4352&gt;P4352),"High")</f>
        <v>Low</v>
      </c>
      <c r="S4352" t="str">
        <f t="shared" si="136"/>
        <v>F</v>
      </c>
    </row>
    <row r="4353" spans="1:19" x14ac:dyDescent="0.3">
      <c r="A4353" t="s">
        <v>18</v>
      </c>
      <c r="B4353">
        <v>3</v>
      </c>
      <c r="C4353" t="s">
        <v>16</v>
      </c>
      <c r="D4353" t="str">
        <f t="shared" si="135"/>
        <v>Medium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 cm="1">
        <f t="array" ref="O4353">$U$2*_xlfn.IFS(C4353="data_analyst",$V$5,C4353="data_engineer",$V$6,C4353="data_scientist",$V$7)*_xlfn.IFS(E4353=0,$V$12,E4353=1,$V$11)*_xlfn.IFS(F4353=0,$V$17,F4353=1,$V$16)*_xlfn.IFS(G4353=0,$V$22,G4353=1,$V$21)*_xlfn.IFS(H4353=0,$V$27,H4353=1,$V$26)*_xlfn.IFS(I4353=0,$V$32,I4353=1,$V$31)*_xlfn.IFS(J4353=0,$V$37,J4353=1,$V$36)*_xlfn.IFS(K4353=0,$V$42,K4353=1,$V$41)*_xlfn.IFS(L4353=0,$V$47,L4353=1,$V$46)*_xlfn.IFS(M4353=0,$V$52,M4353=1,$V$51)*_xlfn.IFS(N4353=0,$V$57,N4353=1,$V$56)</f>
        <v>4.18121778943375E-4</v>
      </c>
      <c r="P4353" cm="1">
        <f t="array" ref="P4353">$V$2*_xlfn.IFS(C4353="data_analyst",$X$5,C4353="data_engineer",$X$6,C4353="data_scientist",$X$7)*_xlfn.IFS(E4353=0,$X$12,E4353=1,$X$11)*_xlfn.IFS(F4353=0,$X$17,F4353=1,$X$16)*_xlfn.IFS(G4353=0,$X$22,G4353=1,$X$21)*_xlfn.IFS(H4353=0,$X$27,H4353=1,$X$26)*_xlfn.IFS(I4353=0,$X$32,I4353=1,$X$31)*_xlfn.IFS(J4353=0,$X$37,J4353=1,$X$36)*_xlfn.IFS(K4353=0,$X$42,K4353=1,$X$41)*_xlfn.IFS(L4353=0,$X$47,L4353=1,$X$46)*_xlfn.IFS(M4353=0,$X$52,M4353=1,$X$51)*_xlfn.IFS(N4353=0,$X$57,N4353=1,$X$56)</f>
        <v>5.3501766730252742E-5</v>
      </c>
      <c r="Q4353" cm="1">
        <f t="array" ref="Q4353">$W$2*_xlfn.IFS(C4353="data_analyst",$Z$5,C4353="data_engineer",$Z$6,C4353="data_scientist",$Z$7)*_xlfn.IFS(E4353=0,$Z$12,E4353=1,$Z$11)*_xlfn.IFS(F4353=0,$Z$17,F4353=1,$Z$16)*_xlfn.IFS(G4353=0,$Z$22,G4353=1,$Z$21)*_xlfn.IFS(H4353=0,$Z$27,H4353=1,$Z$26)*_xlfn.IFS(I4353=0,$Z$32,I4353=1,$Z$31)*_xlfn.IFS(J4353=0,$Z$37,J4353=1,$Z$36)*_xlfn.IFS(K4353=0,$Z$42,K4353=1,$Z$41)*_xlfn.IFS(L4353=0,$Z$47,L4353=1,$Z$46)*_xlfn.IFS(M4353=0,$Z$52,M4353=1,$Z$51)*_xlfn.IFS(N4353=0,$Z$57,N4353=1,$Z$56)</f>
        <v>4.8014137827274365E-5</v>
      </c>
      <c r="R4353" t="str" cm="1">
        <f t="array" ref="R4353">_xlfn.IFS(AND(O4353&gt;P4353,O4353&gt;Q4353),"Low",AND(P4353&gt;O4353,P4353&gt;Q4353),"Medium",AND(Q4353&gt;O4353,Q4353&gt;P4353),"High")</f>
        <v>Low</v>
      </c>
      <c r="S4353" t="str">
        <f t="shared" si="136"/>
        <v>F</v>
      </c>
    </row>
    <row r="4354" spans="1:19" x14ac:dyDescent="0.3">
      <c r="A4354" t="s">
        <v>18</v>
      </c>
      <c r="B4354">
        <v>7</v>
      </c>
      <c r="C4354" t="s">
        <v>16</v>
      </c>
      <c r="D4354" t="str">
        <f t="shared" ref="D4354:D4417" si="137">IF(AND(C4354="data_analyst",A4354="Medium",B4354&gt;4),"High",A4354)</f>
        <v>Medium</v>
      </c>
      <c r="E4354">
        <v>0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1</v>
      </c>
      <c r="O4354" cm="1">
        <f t="array" ref="O4354">$U$2*_xlfn.IFS(C4354="data_analyst",$V$5,C4354="data_engineer",$V$6,C4354="data_scientist",$V$7)*_xlfn.IFS(E4354=0,$V$12,E4354=1,$V$11)*_xlfn.IFS(F4354=0,$V$17,F4354=1,$V$16)*_xlfn.IFS(G4354=0,$V$22,G4354=1,$V$21)*_xlfn.IFS(H4354=0,$V$27,H4354=1,$V$26)*_xlfn.IFS(I4354=0,$V$32,I4354=1,$V$31)*_xlfn.IFS(J4354=0,$V$37,J4354=1,$V$36)*_xlfn.IFS(K4354=0,$V$42,K4354=1,$V$41)*_xlfn.IFS(L4354=0,$V$47,L4354=1,$V$46)*_xlfn.IFS(M4354=0,$V$52,M4354=1,$V$51)*_xlfn.IFS(N4354=0,$V$57,N4354=1,$V$56)</f>
        <v>2.3096730699546689E-4</v>
      </c>
      <c r="P4354" cm="1">
        <f t="array" ref="P4354">$V$2*_xlfn.IFS(C4354="data_analyst",$X$5,C4354="data_engineer",$X$6,C4354="data_scientist",$X$7)*_xlfn.IFS(E4354=0,$X$12,E4354=1,$X$11)*_xlfn.IFS(F4354=0,$X$17,F4354=1,$X$16)*_xlfn.IFS(G4354=0,$X$22,G4354=1,$X$21)*_xlfn.IFS(H4354=0,$X$27,H4354=1,$X$26)*_xlfn.IFS(I4354=0,$X$32,I4354=1,$X$31)*_xlfn.IFS(J4354=0,$X$37,J4354=1,$X$36)*_xlfn.IFS(K4354=0,$X$42,K4354=1,$X$41)*_xlfn.IFS(L4354=0,$X$47,L4354=1,$X$46)*_xlfn.IFS(M4354=0,$X$52,M4354=1,$X$51)*_xlfn.IFS(N4354=0,$X$57,N4354=1,$X$56)</f>
        <v>5.9312292935024462E-4</v>
      </c>
      <c r="Q4354" cm="1">
        <f t="array" ref="Q4354">$W$2*_xlfn.IFS(C4354="data_analyst",$Z$5,C4354="data_engineer",$Z$6,C4354="data_scientist",$Z$7)*_xlfn.IFS(E4354=0,$Z$12,E4354=1,$Z$11)*_xlfn.IFS(F4354=0,$Z$17,F4354=1,$Z$16)*_xlfn.IFS(G4354=0,$Z$22,G4354=1,$Z$21)*_xlfn.IFS(H4354=0,$Z$27,H4354=1,$Z$26)*_xlfn.IFS(I4354=0,$Z$32,I4354=1,$Z$31)*_xlfn.IFS(J4354=0,$Z$37,J4354=1,$Z$36)*_xlfn.IFS(K4354=0,$Z$42,K4354=1,$Z$41)*_xlfn.IFS(L4354=0,$Z$47,L4354=1,$Z$46)*_xlfn.IFS(M4354=0,$Z$52,M4354=1,$Z$51)*_xlfn.IFS(N4354=0,$Z$57,N4354=1,$Z$56)</f>
        <v>1.0391881913277538E-4</v>
      </c>
      <c r="R4354" t="str" cm="1">
        <f t="array" ref="R4354">_xlfn.IFS(AND(O4354&gt;P4354,O4354&gt;Q4354),"Low",AND(P4354&gt;O4354,P4354&gt;Q4354),"Medium",AND(Q4354&gt;O4354,Q4354&gt;P4354),"High")</f>
        <v>Medium</v>
      </c>
      <c r="S4354" t="str">
        <f t="shared" si="136"/>
        <v>T</v>
      </c>
    </row>
    <row r="4355" spans="1:19" x14ac:dyDescent="0.3">
      <c r="A4355" t="s">
        <v>18</v>
      </c>
      <c r="B4355">
        <v>5</v>
      </c>
      <c r="C4355" t="s">
        <v>16</v>
      </c>
      <c r="D4355" t="str">
        <f t="shared" si="137"/>
        <v>Medium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0</v>
      </c>
      <c r="K4355">
        <v>0</v>
      </c>
      <c r="L4355">
        <v>1</v>
      </c>
      <c r="M4355">
        <v>1</v>
      </c>
      <c r="N4355">
        <v>1</v>
      </c>
      <c r="O4355" cm="1">
        <f t="array" ref="O4355">$U$2*_xlfn.IFS(C4355="data_analyst",$V$5,C4355="data_engineer",$V$6,C4355="data_scientist",$V$7)*_xlfn.IFS(E4355=0,$V$12,E4355=1,$V$11)*_xlfn.IFS(F4355=0,$V$17,F4355=1,$V$16)*_xlfn.IFS(G4355=0,$V$22,G4355=1,$V$21)*_xlfn.IFS(H4355=0,$V$27,H4355=1,$V$26)*_xlfn.IFS(I4355=0,$V$32,I4355=1,$V$31)*_xlfn.IFS(J4355=0,$V$37,J4355=1,$V$36)*_xlfn.IFS(K4355=0,$V$42,K4355=1,$V$41)*_xlfn.IFS(L4355=0,$V$47,L4355=1,$V$46)*_xlfn.IFS(M4355=0,$V$52,M4355=1,$V$51)*_xlfn.IFS(N4355=0,$V$57,N4355=1,$V$56)</f>
        <v>2.2708599841932118E-8</v>
      </c>
      <c r="P4355" cm="1">
        <f t="array" ref="P4355">$V$2*_xlfn.IFS(C4355="data_analyst",$X$5,C4355="data_engineer",$X$6,C4355="data_scientist",$X$7)*_xlfn.IFS(E4355=0,$X$12,E4355=1,$X$11)*_xlfn.IFS(F4355=0,$X$17,F4355=1,$X$16)*_xlfn.IFS(G4355=0,$X$22,G4355=1,$X$21)*_xlfn.IFS(H4355=0,$X$27,H4355=1,$X$26)*_xlfn.IFS(I4355=0,$X$32,I4355=1,$X$31)*_xlfn.IFS(J4355=0,$X$37,J4355=1,$X$36)*_xlfn.IFS(K4355=0,$X$42,K4355=1,$X$41)*_xlfn.IFS(L4355=0,$X$47,L4355=1,$X$46)*_xlfn.IFS(M4355=0,$X$52,M4355=1,$X$51)*_xlfn.IFS(N4355=0,$X$57,N4355=1,$X$56)</f>
        <v>6.9279046517996094E-4</v>
      </c>
      <c r="Q4355" cm="1">
        <f t="array" ref="Q4355">$W$2*_xlfn.IFS(C4355="data_analyst",$Z$5,C4355="data_engineer",$Z$6,C4355="data_scientist",$Z$7)*_xlfn.IFS(E4355=0,$Z$12,E4355=1,$Z$11)*_xlfn.IFS(F4355=0,$Z$17,F4355=1,$Z$16)*_xlfn.IFS(G4355=0,$Z$22,G4355=1,$Z$21)*_xlfn.IFS(H4355=0,$Z$27,H4355=1,$Z$26)*_xlfn.IFS(I4355=0,$Z$32,I4355=1,$Z$31)*_xlfn.IFS(J4355=0,$Z$37,J4355=1,$Z$36)*_xlfn.IFS(K4355=0,$Z$42,K4355=1,$Z$41)*_xlfn.IFS(L4355=0,$Z$47,L4355=1,$Z$46)*_xlfn.IFS(M4355=0,$Z$52,M4355=1,$Z$51)*_xlfn.IFS(N4355=0,$Z$57,N4355=1,$Z$56)</f>
        <v>9.3949538872881936E-6</v>
      </c>
      <c r="R4355" t="str" cm="1">
        <f t="array" ref="R4355">_xlfn.IFS(AND(O4355&gt;P4355,O4355&gt;Q4355),"Low",AND(P4355&gt;O4355,P4355&gt;Q4355),"Medium",AND(Q4355&gt;O4355,Q4355&gt;P4355),"High")</f>
        <v>Medium</v>
      </c>
      <c r="S4355" t="str">
        <f t="shared" ref="S4355:S4418" si="138">IF(D4355=R4355,"T","F")</f>
        <v>T</v>
      </c>
    </row>
    <row r="4356" spans="1:19" x14ac:dyDescent="0.3">
      <c r="A4356" t="s">
        <v>18</v>
      </c>
      <c r="B4356">
        <v>4</v>
      </c>
      <c r="C4356" t="s">
        <v>16</v>
      </c>
      <c r="D4356" t="str">
        <f t="shared" si="137"/>
        <v>Medium</v>
      </c>
      <c r="E4356">
        <v>1</v>
      </c>
      <c r="F4356">
        <v>1</v>
      </c>
      <c r="G4356">
        <v>1</v>
      </c>
      <c r="H4356">
        <v>0</v>
      </c>
      <c r="I4356">
        <v>0</v>
      </c>
      <c r="J4356">
        <v>1</v>
      </c>
      <c r="K4356">
        <v>0</v>
      </c>
      <c r="L4356">
        <v>0</v>
      </c>
      <c r="M4356">
        <v>0</v>
      </c>
      <c r="N4356">
        <v>1</v>
      </c>
      <c r="O4356" cm="1">
        <f t="array" ref="O4356">$U$2*_xlfn.IFS(C4356="data_analyst",$V$5,C4356="data_engineer",$V$6,C4356="data_scientist",$V$7)*_xlfn.IFS(E4356=0,$V$12,E4356=1,$V$11)*_xlfn.IFS(F4356=0,$V$17,F4356=1,$V$16)*_xlfn.IFS(G4356=0,$V$22,G4356=1,$V$21)*_xlfn.IFS(H4356=0,$V$27,H4356=1,$V$26)*_xlfn.IFS(I4356=0,$V$32,I4356=1,$V$31)*_xlfn.IFS(J4356=0,$V$37,J4356=1,$V$36)*_xlfn.IFS(K4356=0,$V$42,K4356=1,$V$41)*_xlfn.IFS(L4356=0,$V$47,L4356=1,$V$46)*_xlfn.IFS(M4356=0,$V$52,M4356=1,$V$51)*_xlfn.IFS(N4356=0,$V$57,N4356=1,$V$56)</f>
        <v>7.9896938241687449E-5</v>
      </c>
      <c r="P4356" cm="1">
        <f t="array" ref="P4356">$V$2*_xlfn.IFS(C4356="data_analyst",$X$5,C4356="data_engineer",$X$6,C4356="data_scientist",$X$7)*_xlfn.IFS(E4356=0,$X$12,E4356=1,$X$11)*_xlfn.IFS(F4356=0,$X$17,F4356=1,$X$16)*_xlfn.IFS(G4356=0,$X$22,G4356=1,$X$21)*_xlfn.IFS(H4356=0,$X$27,H4356=1,$X$26)*_xlfn.IFS(I4356=0,$X$32,I4356=1,$X$31)*_xlfn.IFS(J4356=0,$X$37,J4356=1,$X$36)*_xlfn.IFS(K4356=0,$X$42,K4356=1,$X$41)*_xlfn.IFS(L4356=0,$X$47,L4356=1,$X$46)*_xlfn.IFS(M4356=0,$X$52,M4356=1,$X$51)*_xlfn.IFS(N4356=0,$X$57,N4356=1,$X$56)</f>
        <v>7.6212062796137119E-4</v>
      </c>
      <c r="Q4356" cm="1">
        <f t="array" ref="Q4356">$W$2*_xlfn.IFS(C4356="data_analyst",$Z$5,C4356="data_engineer",$Z$6,C4356="data_scientist",$Z$7)*_xlfn.IFS(E4356=0,$Z$12,E4356=1,$Z$11)*_xlfn.IFS(F4356=0,$Z$17,F4356=1,$Z$16)*_xlfn.IFS(G4356=0,$Z$22,G4356=1,$Z$21)*_xlfn.IFS(H4356=0,$Z$27,H4356=1,$Z$26)*_xlfn.IFS(I4356=0,$Z$32,I4356=1,$Z$31)*_xlfn.IFS(J4356=0,$Z$37,J4356=1,$Z$36)*_xlfn.IFS(K4356=0,$Z$42,K4356=1,$Z$41)*_xlfn.IFS(L4356=0,$Z$47,L4356=1,$Z$46)*_xlfn.IFS(M4356=0,$Z$52,M4356=1,$Z$51)*_xlfn.IFS(N4356=0,$Z$57,N4356=1,$Z$56)</f>
        <v>8.3958656451599864E-5</v>
      </c>
      <c r="R4356" t="str" cm="1">
        <f t="array" ref="R4356">_xlfn.IFS(AND(O4356&gt;P4356,O4356&gt;Q4356),"Low",AND(P4356&gt;O4356,P4356&gt;Q4356),"Medium",AND(Q4356&gt;O4356,Q4356&gt;P4356),"High")</f>
        <v>Medium</v>
      </c>
      <c r="S4356" t="str">
        <f t="shared" si="138"/>
        <v>T</v>
      </c>
    </row>
    <row r="4357" spans="1:19" x14ac:dyDescent="0.3">
      <c r="A4357" t="s">
        <v>18</v>
      </c>
      <c r="B4357">
        <v>0</v>
      </c>
      <c r="C4357" t="s">
        <v>16</v>
      </c>
      <c r="D4357" t="str">
        <f t="shared" si="137"/>
        <v>Medium</v>
      </c>
      <c r="E4357">
        <v>0</v>
      </c>
      <c r="F4357">
        <v>0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0</v>
      </c>
      <c r="M4357">
        <v>1</v>
      </c>
      <c r="N4357">
        <v>1</v>
      </c>
      <c r="O4357" cm="1">
        <f t="array" ref="O4357">$U$2*_xlfn.IFS(C4357="data_analyst",$V$5,C4357="data_engineer",$V$6,C4357="data_scientist",$V$7)*_xlfn.IFS(E4357=0,$V$12,E4357=1,$V$11)*_xlfn.IFS(F4357=0,$V$17,F4357=1,$V$16)*_xlfn.IFS(G4357=0,$V$22,G4357=1,$V$21)*_xlfn.IFS(H4357=0,$V$27,H4357=1,$V$26)*_xlfn.IFS(I4357=0,$V$32,I4357=1,$V$31)*_xlfn.IFS(J4357=0,$V$37,J4357=1,$V$36)*_xlfn.IFS(K4357=0,$V$42,K4357=1,$V$41)*_xlfn.IFS(L4357=0,$V$47,L4357=1,$V$46)*_xlfn.IFS(M4357=0,$V$52,M4357=1,$V$51)*_xlfn.IFS(N4357=0,$V$57,N4357=1,$V$56)</f>
        <v>1.1839746918019343E-5</v>
      </c>
      <c r="P4357" cm="1">
        <f t="array" ref="P4357">$V$2*_xlfn.IFS(C4357="data_analyst",$X$5,C4357="data_engineer",$X$6,C4357="data_scientist",$X$7)*_xlfn.IFS(E4357=0,$X$12,E4357=1,$X$11)*_xlfn.IFS(F4357=0,$X$17,F4357=1,$X$16)*_xlfn.IFS(G4357=0,$X$22,G4357=1,$X$21)*_xlfn.IFS(H4357=0,$X$27,H4357=1,$X$26)*_xlfn.IFS(I4357=0,$X$32,I4357=1,$X$31)*_xlfn.IFS(J4357=0,$X$37,J4357=1,$X$36)*_xlfn.IFS(K4357=0,$X$42,K4357=1,$X$41)*_xlfn.IFS(L4357=0,$X$47,L4357=1,$X$46)*_xlfn.IFS(M4357=0,$X$52,M4357=1,$X$51)*_xlfn.IFS(N4357=0,$X$57,N4357=1,$X$56)</f>
        <v>3.6911817754776212E-4</v>
      </c>
      <c r="Q4357" cm="1">
        <f t="array" ref="Q4357">$W$2*_xlfn.IFS(C4357="data_analyst",$Z$5,C4357="data_engineer",$Z$6,C4357="data_scientist",$Z$7)*_xlfn.IFS(E4357=0,$Z$12,E4357=1,$Z$11)*_xlfn.IFS(F4357=0,$Z$17,F4357=1,$Z$16)*_xlfn.IFS(G4357=0,$Z$22,G4357=1,$Z$21)*_xlfn.IFS(H4357=0,$Z$27,H4357=1,$Z$26)*_xlfn.IFS(I4357=0,$Z$32,I4357=1,$Z$31)*_xlfn.IFS(J4357=0,$Z$37,J4357=1,$Z$36)*_xlfn.IFS(K4357=0,$Z$42,K4357=1,$Z$41)*_xlfn.IFS(L4357=0,$Z$47,L4357=1,$Z$46)*_xlfn.IFS(M4357=0,$Z$52,M4357=1,$Z$51)*_xlfn.IFS(N4357=0,$Z$57,N4357=1,$Z$56)</f>
        <v>4.8130821493074922E-5</v>
      </c>
      <c r="R4357" t="str" cm="1">
        <f t="array" ref="R4357">_xlfn.IFS(AND(O4357&gt;P4357,O4357&gt;Q4357),"Low",AND(P4357&gt;O4357,P4357&gt;Q4357),"Medium",AND(Q4357&gt;O4357,Q4357&gt;P4357),"High")</f>
        <v>Medium</v>
      </c>
      <c r="S4357" t="str">
        <f t="shared" si="138"/>
        <v>T</v>
      </c>
    </row>
    <row r="4358" spans="1:19" x14ac:dyDescent="0.3">
      <c r="A4358" t="s">
        <v>18</v>
      </c>
      <c r="B4358">
        <v>2</v>
      </c>
      <c r="C4358" t="s">
        <v>16</v>
      </c>
      <c r="D4358" t="str">
        <f t="shared" si="137"/>
        <v>Medium</v>
      </c>
      <c r="E4358">
        <v>1</v>
      </c>
      <c r="F4358">
        <v>1</v>
      </c>
      <c r="G4358">
        <v>0</v>
      </c>
      <c r="H4358">
        <v>1</v>
      </c>
      <c r="I4358">
        <v>0</v>
      </c>
      <c r="J4358">
        <v>1</v>
      </c>
      <c r="K4358">
        <v>0</v>
      </c>
      <c r="L4358">
        <v>0</v>
      </c>
      <c r="M4358">
        <v>0</v>
      </c>
      <c r="N4358">
        <v>1</v>
      </c>
      <c r="O4358" cm="1">
        <f t="array" ref="O4358">$U$2*_xlfn.IFS(C4358="data_analyst",$V$5,C4358="data_engineer",$V$6,C4358="data_scientist",$V$7)*_xlfn.IFS(E4358=0,$V$12,E4358=1,$V$11)*_xlfn.IFS(F4358=0,$V$17,F4358=1,$V$16)*_xlfn.IFS(G4358=0,$V$22,G4358=1,$V$21)*_xlfn.IFS(H4358=0,$V$27,H4358=1,$V$26)*_xlfn.IFS(I4358=0,$V$32,I4358=1,$V$31)*_xlfn.IFS(J4358=0,$V$37,J4358=1,$V$36)*_xlfn.IFS(K4358=0,$V$42,K4358=1,$V$41)*_xlfn.IFS(L4358=0,$V$47,L4358=1,$V$46)*_xlfn.IFS(M4358=0,$V$52,M4358=1,$V$51)*_xlfn.IFS(N4358=0,$V$57,N4358=1,$V$56)</f>
        <v>1.5722541511564418E-4</v>
      </c>
      <c r="P4358" cm="1">
        <f t="array" ref="P4358">$V$2*_xlfn.IFS(C4358="data_analyst",$X$5,C4358="data_engineer",$X$6,C4358="data_scientist",$X$7)*_xlfn.IFS(E4358=0,$X$12,E4358=1,$X$11)*_xlfn.IFS(F4358=0,$X$17,F4358=1,$X$16)*_xlfn.IFS(G4358=0,$X$22,G4358=1,$X$21)*_xlfn.IFS(H4358=0,$X$27,H4358=1,$X$26)*_xlfn.IFS(I4358=0,$X$32,I4358=1,$X$31)*_xlfn.IFS(J4358=0,$X$37,J4358=1,$X$36)*_xlfn.IFS(K4358=0,$X$42,K4358=1,$X$41)*_xlfn.IFS(L4358=0,$X$47,L4358=1,$X$46)*_xlfn.IFS(M4358=0,$X$52,M4358=1,$X$51)*_xlfn.IFS(N4358=0,$X$57,N4358=1,$X$56)</f>
        <v>5.8606602467229383E-4</v>
      </c>
      <c r="Q4358" cm="1">
        <f t="array" ref="Q4358">$W$2*_xlfn.IFS(C4358="data_analyst",$Z$5,C4358="data_engineer",$Z$6,C4358="data_scientist",$Z$7)*_xlfn.IFS(E4358=0,$Z$12,E4358=1,$Z$11)*_xlfn.IFS(F4358=0,$Z$17,F4358=1,$Z$16)*_xlfn.IFS(G4358=0,$Z$22,G4358=1,$Z$21)*_xlfn.IFS(H4358=0,$Z$27,H4358=1,$Z$26)*_xlfn.IFS(I4358=0,$Z$32,I4358=1,$Z$31)*_xlfn.IFS(J4358=0,$Z$37,J4358=1,$Z$36)*_xlfn.IFS(K4358=0,$Z$42,K4358=1,$Z$41)*_xlfn.IFS(L4358=0,$Z$47,L4358=1,$Z$46)*_xlfn.IFS(M4358=0,$Z$52,M4358=1,$Z$51)*_xlfn.IFS(N4358=0,$Z$57,N4358=1,$Z$56)</f>
        <v>6.6174771584482823E-5</v>
      </c>
      <c r="R4358" t="str" cm="1">
        <f t="array" ref="R4358">_xlfn.IFS(AND(O4358&gt;P4358,O4358&gt;Q4358),"Low",AND(P4358&gt;O4358,P4358&gt;Q4358),"Medium",AND(Q4358&gt;O4358,Q4358&gt;P4358),"High")</f>
        <v>Medium</v>
      </c>
      <c r="S4358" t="str">
        <f t="shared" si="138"/>
        <v>T</v>
      </c>
    </row>
    <row r="4359" spans="1:19" x14ac:dyDescent="0.3">
      <c r="A4359" t="s">
        <v>18</v>
      </c>
      <c r="B4359">
        <v>6</v>
      </c>
      <c r="C4359" t="s">
        <v>16</v>
      </c>
      <c r="D4359" t="str">
        <f t="shared" si="137"/>
        <v>Medium</v>
      </c>
      <c r="E4359">
        <v>1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</v>
      </c>
      <c r="O4359" cm="1">
        <f t="array" ref="O4359">$U$2*_xlfn.IFS(C4359="data_analyst",$V$5,C4359="data_engineer",$V$6,C4359="data_scientist",$V$7)*_xlfn.IFS(E4359=0,$V$12,E4359=1,$V$11)*_xlfn.IFS(F4359=0,$V$17,F4359=1,$V$16)*_xlfn.IFS(G4359=0,$V$22,G4359=1,$V$21)*_xlfn.IFS(H4359=0,$V$27,H4359=1,$V$26)*_xlfn.IFS(I4359=0,$V$32,I4359=1,$V$31)*_xlfn.IFS(J4359=0,$V$37,J4359=1,$V$36)*_xlfn.IFS(K4359=0,$V$42,K4359=1,$V$41)*_xlfn.IFS(L4359=0,$V$47,L4359=1,$V$46)*_xlfn.IFS(M4359=0,$V$52,M4359=1,$V$51)*_xlfn.IFS(N4359=0,$V$57,N4359=1,$V$56)</f>
        <v>1.278919120232159E-3</v>
      </c>
      <c r="P4359" cm="1">
        <f t="array" ref="P4359">$V$2*_xlfn.IFS(C4359="data_analyst",$X$5,C4359="data_engineer",$X$6,C4359="data_scientist",$X$7)*_xlfn.IFS(E4359=0,$X$12,E4359=1,$X$11)*_xlfn.IFS(F4359=0,$X$17,F4359=1,$X$16)*_xlfn.IFS(G4359=0,$X$22,G4359=1,$X$21)*_xlfn.IFS(H4359=0,$X$27,H4359=1,$X$26)*_xlfn.IFS(I4359=0,$X$32,I4359=1,$X$31)*_xlfn.IFS(J4359=0,$X$37,J4359=1,$X$36)*_xlfn.IFS(K4359=0,$X$42,K4359=1,$X$41)*_xlfn.IFS(L4359=0,$X$47,L4359=1,$X$46)*_xlfn.IFS(M4359=0,$X$52,M4359=1,$X$51)*_xlfn.IFS(N4359=0,$X$57,N4359=1,$X$56)</f>
        <v>2.7674700585821103E-3</v>
      </c>
      <c r="Q4359" cm="1">
        <f t="array" ref="Q4359">$W$2*_xlfn.IFS(C4359="data_analyst",$Z$5,C4359="data_engineer",$Z$6,C4359="data_scientist",$Z$7)*_xlfn.IFS(E4359=0,$Z$12,E4359=1,$Z$11)*_xlfn.IFS(F4359=0,$Z$17,F4359=1,$Z$16)*_xlfn.IFS(G4359=0,$Z$22,G4359=1,$Z$21)*_xlfn.IFS(H4359=0,$Z$27,H4359=1,$Z$26)*_xlfn.IFS(I4359=0,$Z$32,I4359=1,$Z$31)*_xlfn.IFS(J4359=0,$Z$37,J4359=1,$Z$36)*_xlfn.IFS(K4359=0,$Z$42,K4359=1,$Z$41)*_xlfn.IFS(L4359=0,$Z$47,L4359=1,$Z$46)*_xlfn.IFS(M4359=0,$Z$52,M4359=1,$Z$51)*_xlfn.IFS(N4359=0,$Z$57,N4359=1,$Z$56)</f>
        <v>4.3797166658454933E-4</v>
      </c>
      <c r="R4359" t="str" cm="1">
        <f t="array" ref="R4359">_xlfn.IFS(AND(O4359&gt;P4359,O4359&gt;Q4359),"Low",AND(P4359&gt;O4359,P4359&gt;Q4359),"Medium",AND(Q4359&gt;O4359,Q4359&gt;P4359),"High")</f>
        <v>Medium</v>
      </c>
      <c r="S4359" t="str">
        <f t="shared" si="138"/>
        <v>T</v>
      </c>
    </row>
    <row r="4360" spans="1:19" x14ac:dyDescent="0.3">
      <c r="A4360" t="s">
        <v>18</v>
      </c>
      <c r="B4360">
        <v>3</v>
      </c>
      <c r="C4360" t="s">
        <v>16</v>
      </c>
      <c r="D4360" t="str">
        <f t="shared" si="137"/>
        <v>Medium</v>
      </c>
      <c r="E4360">
        <v>1</v>
      </c>
      <c r="F4360">
        <v>1</v>
      </c>
      <c r="G4360">
        <v>0</v>
      </c>
      <c r="H4360">
        <v>1</v>
      </c>
      <c r="I4360">
        <v>1</v>
      </c>
      <c r="J4360">
        <v>1</v>
      </c>
      <c r="K4360">
        <v>1</v>
      </c>
      <c r="L4360">
        <v>1</v>
      </c>
      <c r="M4360">
        <v>1</v>
      </c>
      <c r="N4360">
        <v>1</v>
      </c>
      <c r="O4360" cm="1">
        <f t="array" ref="O4360">$U$2*_xlfn.IFS(C4360="data_analyst",$V$5,C4360="data_engineer",$V$6,C4360="data_scientist",$V$7)*_xlfn.IFS(E4360=0,$V$12,E4360=1,$V$11)*_xlfn.IFS(F4360=0,$V$17,F4360=1,$V$16)*_xlfn.IFS(G4360=0,$V$22,G4360=1,$V$21)*_xlfn.IFS(H4360=0,$V$27,H4360=1,$V$26)*_xlfn.IFS(I4360=0,$V$32,I4360=1,$V$31)*_xlfn.IFS(J4360=0,$V$37,J4360=1,$V$36)*_xlfn.IFS(K4360=0,$V$42,K4360=1,$V$41)*_xlfn.IFS(L4360=0,$V$47,L4360=1,$V$46)*_xlfn.IFS(M4360=0,$V$52,M4360=1,$V$51)*_xlfn.IFS(N4360=0,$V$57,N4360=1,$V$56)</f>
        <v>8.4592295461576528E-9</v>
      </c>
      <c r="P4360" cm="1">
        <f t="array" ref="P4360">$V$2*_xlfn.IFS(C4360="data_analyst",$X$5,C4360="data_engineer",$X$6,C4360="data_scientist",$X$7)*_xlfn.IFS(E4360=0,$X$12,E4360=1,$X$11)*_xlfn.IFS(F4360=0,$X$17,F4360=1,$X$16)*_xlfn.IFS(G4360=0,$X$22,G4360=1,$X$21)*_xlfn.IFS(H4360=0,$X$27,H4360=1,$X$26)*_xlfn.IFS(I4360=0,$X$32,I4360=1,$X$31)*_xlfn.IFS(J4360=0,$X$37,J4360=1,$X$36)*_xlfn.IFS(K4360=0,$X$42,K4360=1,$X$41)*_xlfn.IFS(L4360=0,$X$47,L4360=1,$X$46)*_xlfn.IFS(M4360=0,$X$52,M4360=1,$X$51)*_xlfn.IFS(N4360=0,$X$57,N4360=1,$X$56)</f>
        <v>2.9550355864939509E-5</v>
      </c>
      <c r="Q4360" cm="1">
        <f t="array" ref="Q4360">$W$2*_xlfn.IFS(C4360="data_analyst",$Z$5,C4360="data_engineer",$Z$6,C4360="data_scientist",$Z$7)*_xlfn.IFS(E4360=0,$Z$12,E4360=1,$Z$11)*_xlfn.IFS(F4360=0,$Z$17,F4360=1,$Z$16)*_xlfn.IFS(G4360=0,$Z$22,G4360=1,$Z$21)*_xlfn.IFS(H4360=0,$Z$27,H4360=1,$Z$26)*_xlfn.IFS(I4360=0,$Z$32,I4360=1,$Z$31)*_xlfn.IFS(J4360=0,$Z$37,J4360=1,$Z$36)*_xlfn.IFS(K4360=0,$Z$42,K4360=1,$Z$41)*_xlfn.IFS(L4360=0,$Z$47,L4360=1,$Z$46)*_xlfn.IFS(M4360=0,$Z$52,M4360=1,$Z$51)*_xlfn.IFS(N4360=0,$Z$57,N4360=1,$Z$56)</f>
        <v>6.9673806661973732E-7</v>
      </c>
      <c r="R4360" t="str" cm="1">
        <f t="array" ref="R4360">_xlfn.IFS(AND(O4360&gt;P4360,O4360&gt;Q4360),"Low",AND(P4360&gt;O4360,P4360&gt;Q4360),"Medium",AND(Q4360&gt;O4360,Q4360&gt;P4360),"High")</f>
        <v>Medium</v>
      </c>
      <c r="S4360" t="str">
        <f t="shared" si="138"/>
        <v>T</v>
      </c>
    </row>
    <row r="4361" spans="1:19" x14ac:dyDescent="0.3">
      <c r="A4361" t="s">
        <v>18</v>
      </c>
      <c r="B4361">
        <v>3</v>
      </c>
      <c r="C4361" t="s">
        <v>16</v>
      </c>
      <c r="D4361" t="str">
        <f t="shared" si="137"/>
        <v>Medium</v>
      </c>
      <c r="E4361">
        <v>1</v>
      </c>
      <c r="F4361">
        <v>1</v>
      </c>
      <c r="G4361">
        <v>0</v>
      </c>
      <c r="H4361">
        <v>0</v>
      </c>
      <c r="I4361">
        <v>1</v>
      </c>
      <c r="J4361">
        <v>0</v>
      </c>
      <c r="K4361">
        <v>0</v>
      </c>
      <c r="L4361">
        <v>1</v>
      </c>
      <c r="M4361">
        <v>1</v>
      </c>
      <c r="N4361">
        <v>1</v>
      </c>
      <c r="O4361" cm="1">
        <f t="array" ref="O4361">$U$2*_xlfn.IFS(C4361="data_analyst",$V$5,C4361="data_engineer",$V$6,C4361="data_scientist",$V$7)*_xlfn.IFS(E4361=0,$V$12,E4361=1,$V$11)*_xlfn.IFS(F4361=0,$V$17,F4361=1,$V$16)*_xlfn.IFS(G4361=0,$V$22,G4361=1,$V$21)*_xlfn.IFS(H4361=0,$V$27,H4361=1,$V$26)*_xlfn.IFS(I4361=0,$V$32,I4361=1,$V$31)*_xlfn.IFS(J4361=0,$V$37,J4361=1,$V$36)*_xlfn.IFS(K4361=0,$V$42,K4361=1,$V$41)*_xlfn.IFS(L4361=0,$V$47,L4361=1,$V$46)*_xlfn.IFS(M4361=0,$V$52,M4361=1,$V$51)*_xlfn.IFS(N4361=0,$V$57,N4361=1,$V$56)</f>
        <v>3.4860503057512126E-7</v>
      </c>
      <c r="P4361" cm="1">
        <f t="array" ref="P4361">$V$2*_xlfn.IFS(C4361="data_analyst",$X$5,C4361="data_engineer",$X$6,C4361="data_scientist",$X$7)*_xlfn.IFS(E4361=0,$X$12,E4361=1,$X$11)*_xlfn.IFS(F4361=0,$X$17,F4361=1,$X$16)*_xlfn.IFS(G4361=0,$X$22,G4361=1,$X$21)*_xlfn.IFS(H4361=0,$X$27,H4361=1,$X$26)*_xlfn.IFS(I4361=0,$X$32,I4361=1,$X$31)*_xlfn.IFS(J4361=0,$X$37,J4361=1,$X$36)*_xlfn.IFS(K4361=0,$X$42,K4361=1,$X$41)*_xlfn.IFS(L4361=0,$X$47,L4361=1,$X$46)*_xlfn.IFS(M4361=0,$X$52,M4361=1,$X$51)*_xlfn.IFS(N4361=0,$X$57,N4361=1,$X$56)</f>
        <v>6.9617835832761681E-4</v>
      </c>
      <c r="Q4361" cm="1">
        <f t="array" ref="Q4361">$W$2*_xlfn.IFS(C4361="data_analyst",$Z$5,C4361="data_engineer",$Z$6,C4361="data_scientist",$Z$7)*_xlfn.IFS(E4361=0,$Z$12,E4361=1,$Z$11)*_xlfn.IFS(F4361=0,$Z$17,F4361=1,$Z$16)*_xlfn.IFS(G4361=0,$Z$22,G4361=1,$Z$21)*_xlfn.IFS(H4361=0,$Z$27,H4361=1,$Z$26)*_xlfn.IFS(I4361=0,$Z$32,I4361=1,$Z$31)*_xlfn.IFS(J4361=0,$Z$37,J4361=1,$Z$36)*_xlfn.IFS(K4361=0,$Z$42,K4361=1,$Z$41)*_xlfn.IFS(L4361=0,$Z$47,L4361=1,$Z$46)*_xlfn.IFS(M4361=0,$Z$52,M4361=1,$Z$51)*_xlfn.IFS(N4361=0,$Z$57,N4361=1,$Z$56)</f>
        <v>2.5539491623207866E-5</v>
      </c>
      <c r="R4361" t="str" cm="1">
        <f t="array" ref="R4361">_xlfn.IFS(AND(O4361&gt;P4361,O4361&gt;Q4361),"Low",AND(P4361&gt;O4361,P4361&gt;Q4361),"Medium",AND(Q4361&gt;O4361,Q4361&gt;P4361),"High")</f>
        <v>Medium</v>
      </c>
      <c r="S4361" t="str">
        <f t="shared" si="138"/>
        <v>T</v>
      </c>
    </row>
    <row r="4362" spans="1:19" x14ac:dyDescent="0.3">
      <c r="A4362" t="s">
        <v>18</v>
      </c>
      <c r="B4362">
        <v>4</v>
      </c>
      <c r="C4362" t="s">
        <v>16</v>
      </c>
      <c r="D4362" t="str">
        <f t="shared" si="137"/>
        <v>Medium</v>
      </c>
      <c r="E4362">
        <v>1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1</v>
      </c>
      <c r="M4362">
        <v>0</v>
      </c>
      <c r="N4362">
        <v>1</v>
      </c>
      <c r="O4362" cm="1">
        <f t="array" ref="O4362">$U$2*_xlfn.IFS(C4362="data_analyst",$V$5,C4362="data_engineer",$V$6,C4362="data_scientist",$V$7)*_xlfn.IFS(E4362=0,$V$12,E4362=1,$V$11)*_xlfn.IFS(F4362=0,$V$17,F4362=1,$V$16)*_xlfn.IFS(G4362=0,$V$22,G4362=1,$V$21)*_xlfn.IFS(H4362=0,$V$27,H4362=1,$V$26)*_xlfn.IFS(I4362=0,$V$32,I4362=1,$V$31)*_xlfn.IFS(J4362=0,$V$37,J4362=1,$V$36)*_xlfn.IFS(K4362=0,$V$42,K4362=1,$V$41)*_xlfn.IFS(L4362=0,$V$47,L4362=1,$V$46)*_xlfn.IFS(M4362=0,$V$52,M4362=1,$V$51)*_xlfn.IFS(N4362=0,$V$57,N4362=1,$V$56)</f>
        <v>3.1575871304810454E-6</v>
      </c>
      <c r="P4362" cm="1">
        <f t="array" ref="P4362">$V$2*_xlfn.IFS(C4362="data_analyst",$X$5,C4362="data_engineer",$X$6,C4362="data_scientist",$X$7)*_xlfn.IFS(E4362=0,$X$12,E4362=1,$X$11)*_xlfn.IFS(F4362=0,$X$17,F4362=1,$X$16)*_xlfn.IFS(G4362=0,$X$22,G4362=1,$X$21)*_xlfn.IFS(H4362=0,$X$27,H4362=1,$X$26)*_xlfn.IFS(I4362=0,$X$32,I4362=1,$X$31)*_xlfn.IFS(J4362=0,$X$37,J4362=1,$X$36)*_xlfn.IFS(K4362=0,$X$42,K4362=1,$X$41)*_xlfn.IFS(L4362=0,$X$47,L4362=1,$X$46)*_xlfn.IFS(M4362=0,$X$52,M4362=1,$X$51)*_xlfn.IFS(N4362=0,$X$57,N4362=1,$X$56)</f>
        <v>1.0737721328697583E-3</v>
      </c>
      <c r="Q4362" cm="1">
        <f t="array" ref="Q4362">$W$2*_xlfn.IFS(C4362="data_analyst",$Z$5,C4362="data_engineer",$Z$6,C4362="data_scientist",$Z$7)*_xlfn.IFS(E4362=0,$Z$12,E4362=1,$Z$11)*_xlfn.IFS(F4362=0,$Z$17,F4362=1,$Z$16)*_xlfn.IFS(G4362=0,$Z$22,G4362=1,$Z$21)*_xlfn.IFS(H4362=0,$Z$27,H4362=1,$Z$26)*_xlfn.IFS(I4362=0,$Z$32,I4362=1,$Z$31)*_xlfn.IFS(J4362=0,$Z$37,J4362=1,$Z$36)*_xlfn.IFS(K4362=0,$Z$42,K4362=1,$Z$41)*_xlfn.IFS(L4362=0,$Z$47,L4362=1,$Z$46)*_xlfn.IFS(M4362=0,$Z$52,M4362=1,$Z$51)*_xlfn.IFS(N4362=0,$Z$57,N4362=1,$Z$56)</f>
        <v>7.6376733844618646E-5</v>
      </c>
      <c r="R4362" t="str" cm="1">
        <f t="array" ref="R4362">_xlfn.IFS(AND(O4362&gt;P4362,O4362&gt;Q4362),"Low",AND(P4362&gt;O4362,P4362&gt;Q4362),"Medium",AND(Q4362&gt;O4362,Q4362&gt;P4362),"High")</f>
        <v>Medium</v>
      </c>
      <c r="S4362" t="str">
        <f t="shared" si="138"/>
        <v>T</v>
      </c>
    </row>
    <row r="4363" spans="1:19" x14ac:dyDescent="0.3">
      <c r="A4363" t="s">
        <v>18</v>
      </c>
      <c r="B4363">
        <v>4</v>
      </c>
      <c r="C4363" t="s">
        <v>16</v>
      </c>
      <c r="D4363" t="str">
        <f t="shared" si="137"/>
        <v>Medium</v>
      </c>
      <c r="E4363">
        <v>0</v>
      </c>
      <c r="F4363">
        <v>1</v>
      </c>
      <c r="G4363">
        <v>1</v>
      </c>
      <c r="H4363">
        <v>1</v>
      </c>
      <c r="I4363">
        <v>1</v>
      </c>
      <c r="J4363">
        <v>0</v>
      </c>
      <c r="K4363">
        <v>0</v>
      </c>
      <c r="L4363">
        <v>0</v>
      </c>
      <c r="M4363">
        <v>1</v>
      </c>
      <c r="N4363">
        <v>1</v>
      </c>
      <c r="O4363" cm="1">
        <f t="array" ref="O4363">$U$2*_xlfn.IFS(C4363="data_analyst",$V$5,C4363="data_engineer",$V$6,C4363="data_scientist",$V$7)*_xlfn.IFS(E4363=0,$V$12,E4363=1,$V$11)*_xlfn.IFS(F4363=0,$V$17,F4363=1,$V$16)*_xlfn.IFS(G4363=0,$V$22,G4363=1,$V$21)*_xlfn.IFS(H4363=0,$V$27,H4363=1,$V$26)*_xlfn.IFS(I4363=0,$V$32,I4363=1,$V$31)*_xlfn.IFS(J4363=0,$V$37,J4363=1,$V$36)*_xlfn.IFS(K4363=0,$V$42,K4363=1,$V$41)*_xlfn.IFS(L4363=0,$V$47,L4363=1,$V$46)*_xlfn.IFS(M4363=0,$V$52,M4363=1,$V$51)*_xlfn.IFS(N4363=0,$V$57,N4363=1,$V$56)</f>
        <v>1.0048785170835736E-6</v>
      </c>
      <c r="P4363" cm="1">
        <f t="array" ref="P4363">$V$2*_xlfn.IFS(C4363="data_analyst",$X$5,C4363="data_engineer",$X$6,C4363="data_scientist",$X$7)*_xlfn.IFS(E4363=0,$X$12,E4363=1,$X$11)*_xlfn.IFS(F4363=0,$X$17,F4363=1,$X$16)*_xlfn.IFS(G4363=0,$X$22,G4363=1,$X$21)*_xlfn.IFS(H4363=0,$X$27,H4363=1,$X$26)*_xlfn.IFS(I4363=0,$X$32,I4363=1,$X$31)*_xlfn.IFS(J4363=0,$X$37,J4363=1,$X$36)*_xlfn.IFS(K4363=0,$X$42,K4363=1,$X$41)*_xlfn.IFS(L4363=0,$X$47,L4363=1,$X$46)*_xlfn.IFS(M4363=0,$X$52,M4363=1,$X$51)*_xlfn.IFS(N4363=0,$X$57,N4363=1,$X$56)</f>
        <v>4.2609339835130171E-4</v>
      </c>
      <c r="Q4363" cm="1">
        <f t="array" ref="Q4363">$W$2*_xlfn.IFS(C4363="data_analyst",$Z$5,C4363="data_engineer",$Z$6,C4363="data_scientist",$Z$7)*_xlfn.IFS(E4363=0,$Z$12,E4363=1,$Z$11)*_xlfn.IFS(F4363=0,$Z$17,F4363=1,$Z$16)*_xlfn.IFS(G4363=0,$Z$22,G4363=1,$Z$21)*_xlfn.IFS(H4363=0,$Z$27,H4363=1,$Z$26)*_xlfn.IFS(I4363=0,$Z$32,I4363=1,$Z$31)*_xlfn.IFS(J4363=0,$Z$37,J4363=1,$Z$36)*_xlfn.IFS(K4363=0,$Z$42,K4363=1,$Z$41)*_xlfn.IFS(L4363=0,$Z$47,L4363=1,$Z$46)*_xlfn.IFS(M4363=0,$Z$52,M4363=1,$Z$51)*_xlfn.IFS(N4363=0,$Z$57,N4363=1,$Z$56)</f>
        <v>1.8778451783803722E-5</v>
      </c>
      <c r="R4363" t="str" cm="1">
        <f t="array" ref="R4363">_xlfn.IFS(AND(O4363&gt;P4363,O4363&gt;Q4363),"Low",AND(P4363&gt;O4363,P4363&gt;Q4363),"Medium",AND(Q4363&gt;O4363,Q4363&gt;P4363),"High")</f>
        <v>Medium</v>
      </c>
      <c r="S4363" t="str">
        <f t="shared" si="138"/>
        <v>T</v>
      </c>
    </row>
    <row r="4364" spans="1:19" x14ac:dyDescent="0.3">
      <c r="A4364" t="s">
        <v>18</v>
      </c>
      <c r="B4364">
        <v>1</v>
      </c>
      <c r="C4364" t="s">
        <v>16</v>
      </c>
      <c r="D4364" t="str">
        <f t="shared" si="137"/>
        <v>Medium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1</v>
      </c>
      <c r="O4364" cm="1">
        <f t="array" ref="O4364">$U$2*_xlfn.IFS(C4364="data_analyst",$V$5,C4364="data_engineer",$V$6,C4364="data_scientist",$V$7)*_xlfn.IFS(E4364=0,$V$12,E4364=1,$V$11)*_xlfn.IFS(F4364=0,$V$17,F4364=1,$V$16)*_xlfn.IFS(G4364=0,$V$22,G4364=1,$V$21)*_xlfn.IFS(H4364=0,$V$27,H4364=1,$V$26)*_xlfn.IFS(I4364=0,$V$32,I4364=1,$V$31)*_xlfn.IFS(J4364=0,$V$37,J4364=1,$V$36)*_xlfn.IFS(K4364=0,$V$42,K4364=1,$V$41)*_xlfn.IFS(L4364=0,$V$47,L4364=1,$V$46)*_xlfn.IFS(M4364=0,$V$52,M4364=1,$V$51)*_xlfn.IFS(N4364=0,$V$57,N4364=1,$V$56)</f>
        <v>8.3174943951034783E-5</v>
      </c>
      <c r="P4364" cm="1">
        <f t="array" ref="P4364">$V$2*_xlfn.IFS(C4364="data_analyst",$X$5,C4364="data_engineer",$X$6,C4364="data_scientist",$X$7)*_xlfn.IFS(E4364=0,$X$12,E4364=1,$X$11)*_xlfn.IFS(F4364=0,$X$17,F4364=1,$X$16)*_xlfn.IFS(G4364=0,$X$22,G4364=1,$X$21)*_xlfn.IFS(H4364=0,$X$27,H4364=1,$X$26)*_xlfn.IFS(I4364=0,$X$32,I4364=1,$X$31)*_xlfn.IFS(J4364=0,$X$37,J4364=1,$X$36)*_xlfn.IFS(K4364=0,$X$42,K4364=1,$X$41)*_xlfn.IFS(L4364=0,$X$47,L4364=1,$X$46)*_xlfn.IFS(M4364=0,$X$52,M4364=1,$X$51)*_xlfn.IFS(N4364=0,$X$57,N4364=1,$X$56)</f>
        <v>1.3334457215535488E-3</v>
      </c>
      <c r="Q4364" cm="1">
        <f t="array" ref="Q4364">$W$2*_xlfn.IFS(C4364="data_analyst",$Z$5,C4364="data_engineer",$Z$6,C4364="data_scientist",$Z$7)*_xlfn.IFS(E4364=0,$Z$12,E4364=1,$Z$11)*_xlfn.IFS(F4364=0,$Z$17,F4364=1,$Z$16)*_xlfn.IFS(G4364=0,$Z$22,G4364=1,$Z$21)*_xlfn.IFS(H4364=0,$Z$27,H4364=1,$Z$26)*_xlfn.IFS(I4364=0,$Z$32,I4364=1,$Z$31)*_xlfn.IFS(J4364=0,$Z$37,J4364=1,$Z$36)*_xlfn.IFS(K4364=0,$Z$42,K4364=1,$Z$41)*_xlfn.IFS(L4364=0,$Z$47,L4364=1,$Z$46)*_xlfn.IFS(M4364=0,$Z$52,M4364=1,$Z$51)*_xlfn.IFS(N4364=0,$Z$57,N4364=1,$Z$56)</f>
        <v>1.3019340119139498E-4</v>
      </c>
      <c r="R4364" t="str" cm="1">
        <f t="array" ref="R4364">_xlfn.IFS(AND(O4364&gt;P4364,O4364&gt;Q4364),"Low",AND(P4364&gt;O4364,P4364&gt;Q4364),"Medium",AND(Q4364&gt;O4364,Q4364&gt;P4364),"High")</f>
        <v>Medium</v>
      </c>
      <c r="S4364" t="str">
        <f t="shared" si="138"/>
        <v>T</v>
      </c>
    </row>
    <row r="4365" spans="1:19" x14ac:dyDescent="0.3">
      <c r="A4365" t="s">
        <v>18</v>
      </c>
      <c r="B4365">
        <v>2</v>
      </c>
      <c r="C4365" t="s">
        <v>16</v>
      </c>
      <c r="D4365" t="str">
        <f t="shared" si="137"/>
        <v>Medium</v>
      </c>
      <c r="E4365">
        <v>0</v>
      </c>
      <c r="F4365">
        <v>1</v>
      </c>
      <c r="G4365">
        <v>0</v>
      </c>
      <c r="H4365">
        <v>0</v>
      </c>
      <c r="I4365">
        <v>1</v>
      </c>
      <c r="J4365">
        <v>0</v>
      </c>
      <c r="K4365">
        <v>0</v>
      </c>
      <c r="L4365">
        <v>1</v>
      </c>
      <c r="M4365">
        <v>0</v>
      </c>
      <c r="N4365">
        <v>1</v>
      </c>
      <c r="O4365" cm="1">
        <f t="array" ref="O4365">$U$2*_xlfn.IFS(C4365="data_analyst",$V$5,C4365="data_engineer",$V$6,C4365="data_scientist",$V$7)*_xlfn.IFS(E4365=0,$V$12,E4365=1,$V$11)*_xlfn.IFS(F4365=0,$V$17,F4365=1,$V$16)*_xlfn.IFS(G4365=0,$V$22,G4365=1,$V$21)*_xlfn.IFS(H4365=0,$V$27,H4365=1,$V$26)*_xlfn.IFS(I4365=0,$V$32,I4365=1,$V$31)*_xlfn.IFS(J4365=0,$V$37,J4365=1,$V$36)*_xlfn.IFS(K4365=0,$V$42,K4365=1,$V$41)*_xlfn.IFS(L4365=0,$V$47,L4365=1,$V$46)*_xlfn.IFS(M4365=0,$V$52,M4365=1,$V$51)*_xlfn.IFS(N4365=0,$V$57,N4365=1,$V$56)</f>
        <v>8.7682583418401872E-6</v>
      </c>
      <c r="P4365" cm="1">
        <f t="array" ref="P4365">$V$2*_xlfn.IFS(C4365="data_analyst",$X$5,C4365="data_engineer",$X$6,C4365="data_scientist",$X$7)*_xlfn.IFS(E4365=0,$X$12,E4365=1,$X$11)*_xlfn.IFS(F4365=0,$X$17,F4365=1,$X$16)*_xlfn.IFS(G4365=0,$X$22,G4365=1,$X$21)*_xlfn.IFS(H4365=0,$X$27,H4365=1,$X$26)*_xlfn.IFS(I4365=0,$X$32,I4365=1,$X$31)*_xlfn.IFS(J4365=0,$X$37,J4365=1,$X$36)*_xlfn.IFS(K4365=0,$X$42,K4365=1,$X$41)*_xlfn.IFS(L4365=0,$X$47,L4365=1,$X$46)*_xlfn.IFS(M4365=0,$X$52,M4365=1,$X$51)*_xlfn.IFS(N4365=0,$X$57,N4365=1,$X$56)</f>
        <v>4.7761889562356318E-4</v>
      </c>
      <c r="Q4365" cm="1">
        <f t="array" ref="Q4365">$W$2*_xlfn.IFS(C4365="data_analyst",$Z$5,C4365="data_engineer",$Z$6,C4365="data_scientist",$Z$7)*_xlfn.IFS(E4365=0,$Z$12,E4365=1,$Z$11)*_xlfn.IFS(F4365=0,$Z$17,F4365=1,$Z$16)*_xlfn.IFS(G4365=0,$Z$22,G4365=1,$Z$21)*_xlfn.IFS(H4365=0,$Z$27,H4365=1,$Z$26)*_xlfn.IFS(I4365=0,$Z$32,I4365=1,$Z$31)*_xlfn.IFS(J4365=0,$Z$37,J4365=1,$Z$36)*_xlfn.IFS(K4365=0,$Z$42,K4365=1,$Z$41)*_xlfn.IFS(L4365=0,$Z$47,L4365=1,$Z$46)*_xlfn.IFS(M4365=0,$Z$52,M4365=1,$Z$51)*_xlfn.IFS(N4365=0,$Z$57,N4365=1,$Z$56)</f>
        <v>6.0962997492346328E-5</v>
      </c>
      <c r="R4365" t="str" cm="1">
        <f t="array" ref="R4365">_xlfn.IFS(AND(O4365&gt;P4365,O4365&gt;Q4365),"Low",AND(P4365&gt;O4365,P4365&gt;Q4365),"Medium",AND(Q4365&gt;O4365,Q4365&gt;P4365),"High")</f>
        <v>Medium</v>
      </c>
      <c r="S4365" t="str">
        <f t="shared" si="138"/>
        <v>T</v>
      </c>
    </row>
    <row r="4366" spans="1:19" x14ac:dyDescent="0.3">
      <c r="A4366" t="s">
        <v>18</v>
      </c>
      <c r="B4366">
        <v>1</v>
      </c>
      <c r="C4366" t="s">
        <v>16</v>
      </c>
      <c r="D4366" t="str">
        <f t="shared" si="137"/>
        <v>Medium</v>
      </c>
      <c r="E4366">
        <v>1</v>
      </c>
      <c r="F4366">
        <v>1</v>
      </c>
      <c r="G4366">
        <v>0</v>
      </c>
      <c r="H4366">
        <v>0</v>
      </c>
      <c r="I4366">
        <v>1</v>
      </c>
      <c r="J4366">
        <v>0</v>
      </c>
      <c r="K4366">
        <v>0</v>
      </c>
      <c r="L4366">
        <v>0</v>
      </c>
      <c r="M4366">
        <v>1</v>
      </c>
      <c r="N4366">
        <v>1</v>
      </c>
      <c r="O4366" cm="1">
        <f t="array" ref="O4366">$U$2*_xlfn.IFS(C4366="data_analyst",$V$5,C4366="data_engineer",$V$6,C4366="data_scientist",$V$7)*_xlfn.IFS(E4366=0,$V$12,E4366=1,$V$11)*_xlfn.IFS(F4366=0,$V$17,F4366=1,$V$16)*_xlfn.IFS(G4366=0,$V$22,G4366=1,$V$21)*_xlfn.IFS(H4366=0,$V$27,H4366=1,$V$26)*_xlfn.IFS(I4366=0,$V$32,I4366=1,$V$31)*_xlfn.IFS(J4366=0,$V$37,J4366=1,$V$36)*_xlfn.IFS(K4366=0,$V$42,K4366=1,$V$41)*_xlfn.IFS(L4366=0,$V$47,L4366=1,$V$46)*_xlfn.IFS(M4366=0,$V$52,M4366=1,$V$51)*_xlfn.IFS(N4366=0,$V$57,N4366=1,$V$56)</f>
        <v>7.237911947315956E-6</v>
      </c>
      <c r="P4366" cm="1">
        <f t="array" ref="P4366">$V$2*_xlfn.IFS(C4366="data_analyst",$X$5,C4366="data_engineer",$X$6,C4366="data_scientist",$X$7)*_xlfn.IFS(E4366=0,$X$12,E4366=1,$X$11)*_xlfn.IFS(F4366=0,$X$17,F4366=1,$X$16)*_xlfn.IFS(G4366=0,$X$22,G4366=1,$X$21)*_xlfn.IFS(H4366=0,$X$27,H4366=1,$X$26)*_xlfn.IFS(I4366=0,$X$32,I4366=1,$X$31)*_xlfn.IFS(J4366=0,$X$37,J4366=1,$X$36)*_xlfn.IFS(K4366=0,$X$42,K4366=1,$X$41)*_xlfn.IFS(L4366=0,$X$47,L4366=1,$X$46)*_xlfn.IFS(M4366=0,$X$52,M4366=1,$X$51)*_xlfn.IFS(N4366=0,$X$57,N4366=1,$X$56)</f>
        <v>1.1166370664401064E-3</v>
      </c>
      <c r="Q4366" cm="1">
        <f t="array" ref="Q4366">$W$2*_xlfn.IFS(C4366="data_analyst",$Z$5,C4366="data_engineer",$Z$6,C4366="data_scientist",$Z$7)*_xlfn.IFS(E4366=0,$Z$12,E4366=1,$Z$11)*_xlfn.IFS(F4366=0,$Z$17,F4366=1,$Z$16)*_xlfn.IFS(G4366=0,$Z$22,G4366=1,$Z$21)*_xlfn.IFS(H4366=0,$Z$27,H4366=1,$Z$26)*_xlfn.IFS(I4366=0,$Z$32,I4366=1,$Z$31)*_xlfn.IFS(J4366=0,$Z$37,J4366=1,$Z$36)*_xlfn.IFS(K4366=0,$Z$42,K4366=1,$Z$41)*_xlfn.IFS(L4366=0,$Z$47,L4366=1,$Z$46)*_xlfn.IFS(M4366=0,$Z$52,M4366=1,$Z$51)*_xlfn.IFS(N4366=0,$Z$57,N4366=1,$Z$56)</f>
        <v>6.7830692805724091E-5</v>
      </c>
      <c r="R4366" t="str" cm="1">
        <f t="array" ref="R4366">_xlfn.IFS(AND(O4366&gt;P4366,O4366&gt;Q4366),"Low",AND(P4366&gt;O4366,P4366&gt;Q4366),"Medium",AND(Q4366&gt;O4366,Q4366&gt;P4366),"High")</f>
        <v>Medium</v>
      </c>
      <c r="S4366" t="str">
        <f t="shared" si="138"/>
        <v>T</v>
      </c>
    </row>
    <row r="4367" spans="1:19" x14ac:dyDescent="0.3">
      <c r="A4367" t="s">
        <v>18</v>
      </c>
      <c r="B4367">
        <v>4</v>
      </c>
      <c r="C4367" t="s">
        <v>16</v>
      </c>
      <c r="D4367" t="str">
        <f t="shared" si="137"/>
        <v>Medium</v>
      </c>
      <c r="E4367">
        <v>0</v>
      </c>
      <c r="F4367">
        <v>0</v>
      </c>
      <c r="G4367">
        <v>0</v>
      </c>
      <c r="H4367">
        <v>0</v>
      </c>
      <c r="I4367">
        <v>1</v>
      </c>
      <c r="J4367">
        <v>0</v>
      </c>
      <c r="K4367">
        <v>0</v>
      </c>
      <c r="L4367">
        <v>1</v>
      </c>
      <c r="M4367">
        <v>1</v>
      </c>
      <c r="N4367">
        <v>1</v>
      </c>
      <c r="O4367" cm="1">
        <f t="array" ref="O4367">$U$2*_xlfn.IFS(C4367="data_analyst",$V$5,C4367="data_engineer",$V$6,C4367="data_scientist",$V$7)*_xlfn.IFS(E4367=0,$V$12,E4367=1,$V$11)*_xlfn.IFS(F4367=0,$V$17,F4367=1,$V$16)*_xlfn.IFS(G4367=0,$V$22,G4367=1,$V$21)*_xlfn.IFS(H4367=0,$V$27,H4367=1,$V$26)*_xlfn.IFS(I4367=0,$V$32,I4367=1,$V$31)*_xlfn.IFS(J4367=0,$V$37,J4367=1,$V$36)*_xlfn.IFS(K4367=0,$V$42,K4367=1,$V$41)*_xlfn.IFS(L4367=0,$V$47,L4367=1,$V$46)*_xlfn.IFS(M4367=0,$V$52,M4367=1,$V$51)*_xlfn.IFS(N4367=0,$V$57,N4367=1,$V$56)</f>
        <v>5.7024669081369503E-7</v>
      </c>
      <c r="P4367" cm="1">
        <f t="array" ref="P4367">$V$2*_xlfn.IFS(C4367="data_analyst",$X$5,C4367="data_engineer",$X$6,C4367="data_scientist",$X$7)*_xlfn.IFS(E4367=0,$X$12,E4367=1,$X$11)*_xlfn.IFS(F4367=0,$X$17,F4367=1,$X$16)*_xlfn.IFS(G4367=0,$X$22,G4367=1,$X$21)*_xlfn.IFS(H4367=0,$X$27,H4367=1,$X$26)*_xlfn.IFS(I4367=0,$X$32,I4367=1,$X$31)*_xlfn.IFS(J4367=0,$X$37,J4367=1,$X$36)*_xlfn.IFS(K4367=0,$X$42,K4367=1,$X$41)*_xlfn.IFS(L4367=0,$X$47,L4367=1,$X$46)*_xlfn.IFS(M4367=0,$X$52,M4367=1,$X$51)*_xlfn.IFS(N4367=0,$X$57,N4367=1,$X$56)</f>
        <v>2.3013035712070922E-4</v>
      </c>
      <c r="Q4367" cm="1">
        <f t="array" ref="Q4367">$W$2*_xlfn.IFS(C4367="data_analyst",$Z$5,C4367="data_engineer",$Z$6,C4367="data_scientist",$Z$7)*_xlfn.IFS(E4367=0,$Z$12,E4367=1,$Z$11)*_xlfn.IFS(F4367=0,$Z$17,F4367=1,$Z$16)*_xlfn.IFS(G4367=0,$Z$22,G4367=1,$Z$21)*_xlfn.IFS(H4367=0,$Z$27,H4367=1,$Z$26)*_xlfn.IFS(I4367=0,$Z$32,I4367=1,$Z$31)*_xlfn.IFS(J4367=0,$Z$37,J4367=1,$Z$36)*_xlfn.IFS(K4367=0,$Z$42,K4367=1,$Z$41)*_xlfn.IFS(L4367=0,$Z$47,L4367=1,$Z$46)*_xlfn.IFS(M4367=0,$Z$52,M4367=1,$Z$51)*_xlfn.IFS(N4367=0,$Z$57,N4367=1,$Z$56)</f>
        <v>1.8122131169457363E-5</v>
      </c>
      <c r="R4367" t="str" cm="1">
        <f t="array" ref="R4367">_xlfn.IFS(AND(O4367&gt;P4367,O4367&gt;Q4367),"Low",AND(P4367&gt;O4367,P4367&gt;Q4367),"Medium",AND(Q4367&gt;O4367,Q4367&gt;P4367),"High")</f>
        <v>Medium</v>
      </c>
      <c r="S4367" t="str">
        <f t="shared" si="138"/>
        <v>T</v>
      </c>
    </row>
    <row r="4368" spans="1:19" x14ac:dyDescent="0.3">
      <c r="A4368" t="s">
        <v>18</v>
      </c>
      <c r="B4368">
        <v>4</v>
      </c>
      <c r="C4368" t="s">
        <v>16</v>
      </c>
      <c r="D4368" t="str">
        <f t="shared" si="137"/>
        <v>Medium</v>
      </c>
      <c r="E4368">
        <v>1</v>
      </c>
      <c r="F4368">
        <v>1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0</v>
      </c>
      <c r="M4368">
        <v>1</v>
      </c>
      <c r="N4368">
        <v>1</v>
      </c>
      <c r="O4368" cm="1">
        <f t="array" ref="O4368">$U$2*_xlfn.IFS(C4368="data_analyst",$V$5,C4368="data_engineer",$V$6,C4368="data_scientist",$V$7)*_xlfn.IFS(E4368=0,$V$12,E4368=1,$V$11)*_xlfn.IFS(F4368=0,$V$17,F4368=1,$V$16)*_xlfn.IFS(G4368=0,$V$22,G4368=1,$V$21)*_xlfn.IFS(H4368=0,$V$27,H4368=1,$V$26)*_xlfn.IFS(I4368=0,$V$32,I4368=1,$V$31)*_xlfn.IFS(J4368=0,$V$37,J4368=1,$V$36)*_xlfn.IFS(K4368=0,$V$42,K4368=1,$V$41)*_xlfn.IFS(L4368=0,$V$47,L4368=1,$V$46)*_xlfn.IFS(M4368=0,$V$52,M4368=1,$V$51)*_xlfn.IFS(N4368=0,$V$57,N4368=1,$V$56)</f>
        <v>7.237911947315956E-6</v>
      </c>
      <c r="P4368" cm="1">
        <f t="array" ref="P4368">$V$2*_xlfn.IFS(C4368="data_analyst",$X$5,C4368="data_engineer",$X$6,C4368="data_scientist",$X$7)*_xlfn.IFS(E4368=0,$X$12,E4368=1,$X$11)*_xlfn.IFS(F4368=0,$X$17,F4368=1,$X$16)*_xlfn.IFS(G4368=0,$X$22,G4368=1,$X$21)*_xlfn.IFS(H4368=0,$X$27,H4368=1,$X$26)*_xlfn.IFS(I4368=0,$X$32,I4368=1,$X$31)*_xlfn.IFS(J4368=0,$X$37,J4368=1,$X$36)*_xlfn.IFS(K4368=0,$X$42,K4368=1,$X$41)*_xlfn.IFS(L4368=0,$X$47,L4368=1,$X$46)*_xlfn.IFS(M4368=0,$X$52,M4368=1,$X$51)*_xlfn.IFS(N4368=0,$X$57,N4368=1,$X$56)</f>
        <v>1.1166370664401064E-3</v>
      </c>
      <c r="Q4368" cm="1">
        <f t="array" ref="Q4368">$W$2*_xlfn.IFS(C4368="data_analyst",$Z$5,C4368="data_engineer",$Z$6,C4368="data_scientist",$Z$7)*_xlfn.IFS(E4368=0,$Z$12,E4368=1,$Z$11)*_xlfn.IFS(F4368=0,$Z$17,F4368=1,$Z$16)*_xlfn.IFS(G4368=0,$Z$22,G4368=1,$Z$21)*_xlfn.IFS(H4368=0,$Z$27,H4368=1,$Z$26)*_xlfn.IFS(I4368=0,$Z$32,I4368=1,$Z$31)*_xlfn.IFS(J4368=0,$Z$37,J4368=1,$Z$36)*_xlfn.IFS(K4368=0,$Z$42,K4368=1,$Z$41)*_xlfn.IFS(L4368=0,$Z$47,L4368=1,$Z$46)*_xlfn.IFS(M4368=0,$Z$52,M4368=1,$Z$51)*_xlfn.IFS(N4368=0,$Z$57,N4368=1,$Z$56)</f>
        <v>6.7830692805724091E-5</v>
      </c>
      <c r="R4368" t="str" cm="1">
        <f t="array" ref="R4368">_xlfn.IFS(AND(O4368&gt;P4368,O4368&gt;Q4368),"Low",AND(P4368&gt;O4368,P4368&gt;Q4368),"Medium",AND(Q4368&gt;O4368,Q4368&gt;P4368),"High")</f>
        <v>Medium</v>
      </c>
      <c r="S4368" t="str">
        <f t="shared" si="138"/>
        <v>T</v>
      </c>
    </row>
    <row r="4369" spans="1:19" x14ac:dyDescent="0.3">
      <c r="A4369" t="s">
        <v>18</v>
      </c>
      <c r="B4369">
        <v>2</v>
      </c>
      <c r="C4369" t="s">
        <v>16</v>
      </c>
      <c r="D4369" t="str">
        <f t="shared" si="137"/>
        <v>Medium</v>
      </c>
      <c r="E4369">
        <v>1</v>
      </c>
      <c r="F4369">
        <v>1</v>
      </c>
      <c r="G4369">
        <v>0</v>
      </c>
      <c r="H4369">
        <v>1</v>
      </c>
      <c r="I4369">
        <v>1</v>
      </c>
      <c r="J4369">
        <v>0</v>
      </c>
      <c r="K4369">
        <v>1</v>
      </c>
      <c r="L4369">
        <v>0</v>
      </c>
      <c r="M4369">
        <v>1</v>
      </c>
      <c r="N4369">
        <v>1</v>
      </c>
      <c r="O4369" cm="1">
        <f t="array" ref="O4369">$U$2*_xlfn.IFS(C4369="data_analyst",$V$5,C4369="data_engineer",$V$6,C4369="data_scientist",$V$7)*_xlfn.IFS(E4369=0,$V$12,E4369=1,$V$11)*_xlfn.IFS(F4369=0,$V$17,F4369=1,$V$16)*_xlfn.IFS(G4369=0,$V$22,G4369=1,$V$21)*_xlfn.IFS(H4369=0,$V$27,H4369=1,$V$26)*_xlfn.IFS(I4369=0,$V$32,I4369=1,$V$31)*_xlfn.IFS(J4369=0,$V$37,J4369=1,$V$36)*_xlfn.IFS(K4369=0,$V$42,K4369=1,$V$41)*_xlfn.IFS(L4369=0,$V$47,L4369=1,$V$46)*_xlfn.IFS(M4369=0,$V$52,M4369=1,$V$51)*_xlfn.IFS(N4369=0,$V$57,N4369=1,$V$56)</f>
        <v>5.1151155162678497E-7</v>
      </c>
      <c r="P4369" cm="1">
        <f t="array" ref="P4369">$V$2*_xlfn.IFS(C4369="data_analyst",$X$5,C4369="data_engineer",$X$6,C4369="data_scientist",$X$7)*_xlfn.IFS(E4369=0,$X$12,E4369=1,$X$11)*_xlfn.IFS(F4369=0,$X$17,F4369=1,$X$16)*_xlfn.IFS(G4369=0,$X$22,G4369=1,$X$21)*_xlfn.IFS(H4369=0,$X$27,H4369=1,$X$26)*_xlfn.IFS(I4369=0,$X$32,I4369=1,$X$31)*_xlfn.IFS(J4369=0,$X$37,J4369=1,$X$36)*_xlfn.IFS(K4369=0,$X$42,K4369=1,$X$41)*_xlfn.IFS(L4369=0,$X$47,L4369=1,$X$46)*_xlfn.IFS(M4369=0,$X$52,M4369=1,$X$51)*_xlfn.IFS(N4369=0,$X$57,N4369=1,$X$56)</f>
        <v>1.9579100178111869E-4</v>
      </c>
      <c r="Q4369" cm="1">
        <f t="array" ref="Q4369">$W$2*_xlfn.IFS(C4369="data_analyst",$Z$5,C4369="data_engineer",$Z$6,C4369="data_scientist",$Z$7)*_xlfn.IFS(E4369=0,$Z$12,E4369=1,$Z$11)*_xlfn.IFS(F4369=0,$Z$17,F4369=1,$Z$16)*_xlfn.IFS(G4369=0,$Z$22,G4369=1,$Z$21)*_xlfn.IFS(H4369=0,$Z$27,H4369=1,$Z$26)*_xlfn.IFS(I4369=0,$Z$32,I4369=1,$Z$31)*_xlfn.IFS(J4369=0,$Z$37,J4369=1,$Z$36)*_xlfn.IFS(K4369=0,$Z$42,K4369=1,$Z$41)*_xlfn.IFS(L4369=0,$Z$47,L4369=1,$Z$46)*_xlfn.IFS(M4369=0,$Z$52,M4369=1,$Z$51)*_xlfn.IFS(N4369=0,$Z$57,N4369=1,$Z$56)</f>
        <v>6.5946506894453986E-6</v>
      </c>
      <c r="R4369" t="str" cm="1">
        <f t="array" ref="R4369">_xlfn.IFS(AND(O4369&gt;P4369,O4369&gt;Q4369),"Low",AND(P4369&gt;O4369,P4369&gt;Q4369),"Medium",AND(Q4369&gt;O4369,Q4369&gt;P4369),"High")</f>
        <v>Medium</v>
      </c>
      <c r="S4369" t="str">
        <f t="shared" si="138"/>
        <v>T</v>
      </c>
    </row>
    <row r="4370" spans="1:19" x14ac:dyDescent="0.3">
      <c r="A4370" t="s">
        <v>18</v>
      </c>
      <c r="B4370">
        <v>5</v>
      </c>
      <c r="C4370" t="s">
        <v>16</v>
      </c>
      <c r="D4370" t="str">
        <f t="shared" si="137"/>
        <v>Medium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1</v>
      </c>
      <c r="N4370">
        <v>1</v>
      </c>
      <c r="O4370" cm="1">
        <f t="array" ref="O4370">$U$2*_xlfn.IFS(C4370="data_analyst",$V$5,C4370="data_engineer",$V$6,C4370="data_scientist",$V$7)*_xlfn.IFS(E4370=0,$V$12,E4370=1,$V$11)*_xlfn.IFS(F4370=0,$V$17,F4370=1,$V$16)*_xlfn.IFS(G4370=0,$V$22,G4370=1,$V$21)*_xlfn.IFS(H4370=0,$V$27,H4370=1,$V$26)*_xlfn.IFS(I4370=0,$V$32,I4370=1,$V$31)*_xlfn.IFS(J4370=0,$V$37,J4370=1,$V$36)*_xlfn.IFS(K4370=0,$V$42,K4370=1,$V$41)*_xlfn.IFS(L4370=0,$V$47,L4370=1,$V$46)*_xlfn.IFS(M4370=0,$V$52,M4370=1,$V$51)*_xlfn.IFS(N4370=0,$V$57,N4370=1,$V$56)</f>
        <v>8.3174943951034783E-5</v>
      </c>
      <c r="P4370" cm="1">
        <f t="array" ref="P4370">$V$2*_xlfn.IFS(C4370="data_analyst",$X$5,C4370="data_engineer",$X$6,C4370="data_scientist",$X$7)*_xlfn.IFS(E4370=0,$X$12,E4370=1,$X$11)*_xlfn.IFS(F4370=0,$X$17,F4370=1,$X$16)*_xlfn.IFS(G4370=0,$X$22,G4370=1,$X$21)*_xlfn.IFS(H4370=0,$X$27,H4370=1,$X$26)*_xlfn.IFS(I4370=0,$X$32,I4370=1,$X$31)*_xlfn.IFS(J4370=0,$X$37,J4370=1,$X$36)*_xlfn.IFS(K4370=0,$X$42,K4370=1,$X$41)*_xlfn.IFS(L4370=0,$X$47,L4370=1,$X$46)*_xlfn.IFS(M4370=0,$X$52,M4370=1,$X$51)*_xlfn.IFS(N4370=0,$X$57,N4370=1,$X$56)</f>
        <v>1.3334457215535488E-3</v>
      </c>
      <c r="Q4370" cm="1">
        <f t="array" ref="Q4370">$W$2*_xlfn.IFS(C4370="data_analyst",$Z$5,C4370="data_engineer",$Z$6,C4370="data_scientist",$Z$7)*_xlfn.IFS(E4370=0,$Z$12,E4370=1,$Z$11)*_xlfn.IFS(F4370=0,$Z$17,F4370=1,$Z$16)*_xlfn.IFS(G4370=0,$Z$22,G4370=1,$Z$21)*_xlfn.IFS(H4370=0,$Z$27,H4370=1,$Z$26)*_xlfn.IFS(I4370=0,$Z$32,I4370=1,$Z$31)*_xlfn.IFS(J4370=0,$Z$37,J4370=1,$Z$36)*_xlfn.IFS(K4370=0,$Z$42,K4370=1,$Z$41)*_xlfn.IFS(L4370=0,$Z$47,L4370=1,$Z$46)*_xlfn.IFS(M4370=0,$Z$52,M4370=1,$Z$51)*_xlfn.IFS(N4370=0,$Z$57,N4370=1,$Z$56)</f>
        <v>1.3019340119139498E-4</v>
      </c>
      <c r="R4370" t="str" cm="1">
        <f t="array" ref="R4370">_xlfn.IFS(AND(O4370&gt;P4370,O4370&gt;Q4370),"Low",AND(P4370&gt;O4370,P4370&gt;Q4370),"Medium",AND(Q4370&gt;O4370,Q4370&gt;P4370),"High")</f>
        <v>Medium</v>
      </c>
      <c r="S4370" t="str">
        <f t="shared" si="138"/>
        <v>T</v>
      </c>
    </row>
    <row r="4371" spans="1:19" x14ac:dyDescent="0.3">
      <c r="A4371" t="s">
        <v>18</v>
      </c>
      <c r="B4371">
        <v>1</v>
      </c>
      <c r="C4371" t="s">
        <v>16</v>
      </c>
      <c r="D4371" t="str">
        <f t="shared" si="137"/>
        <v>Medium</v>
      </c>
      <c r="E4371">
        <v>1</v>
      </c>
      <c r="F4371">
        <v>1</v>
      </c>
      <c r="G4371">
        <v>0</v>
      </c>
      <c r="H4371">
        <v>1</v>
      </c>
      <c r="I4371">
        <v>0</v>
      </c>
      <c r="J4371">
        <v>1</v>
      </c>
      <c r="K4371">
        <v>1</v>
      </c>
      <c r="L4371">
        <v>0</v>
      </c>
      <c r="M4371">
        <v>0</v>
      </c>
      <c r="N4371">
        <v>1</v>
      </c>
      <c r="O4371" cm="1">
        <f t="array" ref="O4371">$U$2*_xlfn.IFS(C4371="data_analyst",$V$5,C4371="data_engineer",$V$6,C4371="data_scientist",$V$7)*_xlfn.IFS(E4371=0,$V$12,E4371=1,$V$11)*_xlfn.IFS(F4371=0,$V$17,F4371=1,$V$16)*_xlfn.IFS(G4371=0,$V$22,G4371=1,$V$21)*_xlfn.IFS(H4371=0,$V$27,H4371=1,$V$26)*_xlfn.IFS(I4371=0,$V$32,I4371=1,$V$31)*_xlfn.IFS(J4371=0,$V$37,J4371=1,$V$36)*_xlfn.IFS(K4371=0,$V$42,K4371=1,$V$41)*_xlfn.IFS(L4371=0,$V$47,L4371=1,$V$46)*_xlfn.IFS(M4371=0,$V$52,M4371=1,$V$51)*_xlfn.IFS(N4371=0,$V$57,N4371=1,$V$56)</f>
        <v>3.1034177536581764E-5</v>
      </c>
      <c r="P4371" cm="1">
        <f t="array" ref="P4371">$V$2*_xlfn.IFS(C4371="data_analyst",$X$5,C4371="data_engineer",$X$6,C4371="data_scientist",$X$7)*_xlfn.IFS(E4371=0,$X$12,E4371=1,$X$11)*_xlfn.IFS(F4371=0,$X$17,F4371=1,$X$16)*_xlfn.IFS(G4371=0,$X$22,G4371=1,$X$21)*_xlfn.IFS(H4371=0,$X$27,H4371=1,$X$26)*_xlfn.IFS(I4371=0,$X$32,I4371=1,$X$31)*_xlfn.IFS(J4371=0,$X$37,J4371=1,$X$36)*_xlfn.IFS(K4371=0,$X$42,K4371=1,$X$41)*_xlfn.IFS(L4371=0,$X$47,L4371=1,$X$46)*_xlfn.IFS(M4371=0,$X$52,M4371=1,$X$51)*_xlfn.IFS(N4371=0,$X$57,N4371=1,$X$56)</f>
        <v>1.174695020297965E-4</v>
      </c>
      <c r="Q4371" cm="1">
        <f t="array" ref="Q4371">$W$2*_xlfn.IFS(C4371="data_analyst",$Z$5,C4371="data_engineer",$Z$6,C4371="data_scientist",$Z$7)*_xlfn.IFS(E4371=0,$Z$12,E4371=1,$Z$11)*_xlfn.IFS(F4371=0,$Z$17,F4371=1,$Z$16)*_xlfn.IFS(G4371=0,$Z$22,G4371=1,$Z$21)*_xlfn.IFS(H4371=0,$Z$27,H4371=1,$Z$26)*_xlfn.IFS(I4371=0,$Z$32,I4371=1,$Z$31)*_xlfn.IFS(J4371=0,$Z$37,J4371=1,$Z$36)*_xlfn.IFS(K4371=0,$Z$42,K4371=1,$Z$41)*_xlfn.IFS(L4371=0,$Z$47,L4371=1,$Z$46)*_xlfn.IFS(M4371=0,$Z$52,M4371=1,$Z$51)*_xlfn.IFS(N4371=0,$Z$57,N4371=1,$Z$56)</f>
        <v>1.194822264719829E-5</v>
      </c>
      <c r="R4371" t="str" cm="1">
        <f t="array" ref="R4371">_xlfn.IFS(AND(O4371&gt;P4371,O4371&gt;Q4371),"Low",AND(P4371&gt;O4371,P4371&gt;Q4371),"Medium",AND(Q4371&gt;O4371,Q4371&gt;P4371),"High")</f>
        <v>Medium</v>
      </c>
      <c r="S4371" t="str">
        <f t="shared" si="138"/>
        <v>T</v>
      </c>
    </row>
    <row r="4372" spans="1:19" x14ac:dyDescent="0.3">
      <c r="A4372" t="s">
        <v>18</v>
      </c>
      <c r="B4372">
        <v>3</v>
      </c>
      <c r="C4372" t="s">
        <v>16</v>
      </c>
      <c r="D4372" t="str">
        <f t="shared" si="137"/>
        <v>Medium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1</v>
      </c>
      <c r="N4372">
        <v>1</v>
      </c>
      <c r="O4372" cm="1">
        <f t="array" ref="O4372">$U$2*_xlfn.IFS(C4372="data_analyst",$V$5,C4372="data_engineer",$V$6,C4372="data_scientist",$V$7)*_xlfn.IFS(E4372=0,$V$12,E4372=1,$V$11)*_xlfn.IFS(F4372=0,$V$17,F4372=1,$V$16)*_xlfn.IFS(G4372=0,$V$22,G4372=1,$V$21)*_xlfn.IFS(H4372=0,$V$27,H4372=1,$V$26)*_xlfn.IFS(I4372=0,$V$32,I4372=1,$V$31)*_xlfn.IFS(J4372=0,$V$37,J4372=1,$V$36)*_xlfn.IFS(K4372=0,$V$42,K4372=1,$V$41)*_xlfn.IFS(L4372=0,$V$47,L4372=1,$V$46)*_xlfn.IFS(M4372=0,$V$52,M4372=1,$V$51)*_xlfn.IFS(N4372=0,$V$57,N4372=1,$V$56)</f>
        <v>1.7727033917621621E-4</v>
      </c>
      <c r="P4372" cm="1">
        <f t="array" ref="P4372">$V$2*_xlfn.IFS(C4372="data_analyst",$X$5,C4372="data_engineer",$X$6,C4372="data_scientist",$X$7)*_xlfn.IFS(E4372=0,$X$12,E4372=1,$X$11)*_xlfn.IFS(F4372=0,$X$17,F4372=1,$X$16)*_xlfn.IFS(G4372=0,$X$22,G4372=1,$X$21)*_xlfn.IFS(H4372=0,$X$27,H4372=1,$X$26)*_xlfn.IFS(I4372=0,$X$32,I4372=1,$X$31)*_xlfn.IFS(J4372=0,$X$37,J4372=1,$X$36)*_xlfn.IFS(K4372=0,$X$42,K4372=1,$X$41)*_xlfn.IFS(L4372=0,$X$47,L4372=1,$X$46)*_xlfn.IFS(M4372=0,$X$52,M4372=1,$X$51)*_xlfn.IFS(N4372=0,$X$57,N4372=1,$X$56)</f>
        <v>5.1131287012952116E-4</v>
      </c>
      <c r="Q4372" cm="1">
        <f t="array" ref="Q4372">$W$2*_xlfn.IFS(C4372="data_analyst",$Z$5,C4372="data_engineer",$Z$6,C4372="data_scientist",$Z$7)*_xlfn.IFS(E4372=0,$Z$12,E4372=1,$Z$11)*_xlfn.IFS(F4372=0,$Z$17,F4372=1,$Z$16)*_xlfn.IFS(G4372=0,$Z$22,G4372=1,$Z$21)*_xlfn.IFS(H4372=0,$Z$27,H4372=1,$Z$26)*_xlfn.IFS(I4372=0,$Z$32,I4372=1,$Z$31)*_xlfn.IFS(J4372=0,$Z$37,J4372=1,$Z$36)*_xlfn.IFS(K4372=0,$Z$42,K4372=1,$Z$41)*_xlfn.IFS(L4372=0,$Z$47,L4372=1,$Z$46)*_xlfn.IFS(M4372=0,$Z$52,M4372=1,$Z$51)*_xlfn.IFS(N4372=0,$Z$57,N4372=1,$Z$56)</f>
        <v>9.7980600896616801E-5</v>
      </c>
      <c r="R4372" t="str" cm="1">
        <f t="array" ref="R4372">_xlfn.IFS(AND(O4372&gt;P4372,O4372&gt;Q4372),"Low",AND(P4372&gt;O4372,P4372&gt;Q4372),"Medium",AND(Q4372&gt;O4372,Q4372&gt;P4372),"High")</f>
        <v>Medium</v>
      </c>
      <c r="S4372" t="str">
        <f t="shared" si="138"/>
        <v>T</v>
      </c>
    </row>
    <row r="4373" spans="1:19" x14ac:dyDescent="0.3">
      <c r="A4373" t="s">
        <v>18</v>
      </c>
      <c r="B4373">
        <v>2</v>
      </c>
      <c r="C4373" t="s">
        <v>16</v>
      </c>
      <c r="D4373" t="str">
        <f t="shared" si="137"/>
        <v>Medium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0</v>
      </c>
      <c r="K4373">
        <v>0</v>
      </c>
      <c r="L4373">
        <v>1</v>
      </c>
      <c r="M4373">
        <v>1</v>
      </c>
      <c r="N4373">
        <v>1</v>
      </c>
      <c r="O4373" cm="1">
        <f t="array" ref="O4373">$U$2*_xlfn.IFS(C4373="data_analyst",$V$5,C4373="data_engineer",$V$6,C4373="data_scientist",$V$7)*_xlfn.IFS(E4373=0,$V$12,E4373=1,$V$11)*_xlfn.IFS(F4373=0,$V$17,F4373=1,$V$16)*_xlfn.IFS(G4373=0,$V$22,G4373=1,$V$21)*_xlfn.IFS(H4373=0,$V$27,H4373=1,$V$26)*_xlfn.IFS(I4373=0,$V$32,I4373=1,$V$31)*_xlfn.IFS(J4373=0,$V$37,J4373=1,$V$36)*_xlfn.IFS(K4373=0,$V$42,K4373=1,$V$41)*_xlfn.IFS(L4373=0,$V$47,L4373=1,$V$46)*_xlfn.IFS(M4373=0,$V$52,M4373=1,$V$51)*_xlfn.IFS(N4373=0,$V$57,N4373=1,$V$56)</f>
        <v>2.2708599841932118E-8</v>
      </c>
      <c r="P4373" cm="1">
        <f t="array" ref="P4373">$V$2*_xlfn.IFS(C4373="data_analyst",$X$5,C4373="data_engineer",$X$6,C4373="data_scientist",$X$7)*_xlfn.IFS(E4373=0,$X$12,E4373=1,$X$11)*_xlfn.IFS(F4373=0,$X$17,F4373=1,$X$16)*_xlfn.IFS(G4373=0,$X$22,G4373=1,$X$21)*_xlfn.IFS(H4373=0,$X$27,H4373=1,$X$26)*_xlfn.IFS(I4373=0,$X$32,I4373=1,$X$31)*_xlfn.IFS(J4373=0,$X$37,J4373=1,$X$36)*_xlfn.IFS(K4373=0,$X$42,K4373=1,$X$41)*_xlfn.IFS(L4373=0,$X$47,L4373=1,$X$46)*_xlfn.IFS(M4373=0,$X$52,M4373=1,$X$51)*_xlfn.IFS(N4373=0,$X$57,N4373=1,$X$56)</f>
        <v>6.9279046517996094E-4</v>
      </c>
      <c r="Q4373" cm="1">
        <f t="array" ref="Q4373">$W$2*_xlfn.IFS(C4373="data_analyst",$Z$5,C4373="data_engineer",$Z$6,C4373="data_scientist",$Z$7)*_xlfn.IFS(E4373=0,$Z$12,E4373=1,$Z$11)*_xlfn.IFS(F4373=0,$Z$17,F4373=1,$Z$16)*_xlfn.IFS(G4373=0,$Z$22,G4373=1,$Z$21)*_xlfn.IFS(H4373=0,$Z$27,H4373=1,$Z$26)*_xlfn.IFS(I4373=0,$Z$32,I4373=1,$Z$31)*_xlfn.IFS(J4373=0,$Z$37,J4373=1,$Z$36)*_xlfn.IFS(K4373=0,$Z$42,K4373=1,$Z$41)*_xlfn.IFS(L4373=0,$Z$47,L4373=1,$Z$46)*_xlfn.IFS(M4373=0,$Z$52,M4373=1,$Z$51)*_xlfn.IFS(N4373=0,$Z$57,N4373=1,$Z$56)</f>
        <v>9.3949538872881936E-6</v>
      </c>
      <c r="R4373" t="str" cm="1">
        <f t="array" ref="R4373">_xlfn.IFS(AND(O4373&gt;P4373,O4373&gt;Q4373),"Low",AND(P4373&gt;O4373,P4373&gt;Q4373),"Medium",AND(Q4373&gt;O4373,Q4373&gt;P4373),"High")</f>
        <v>Medium</v>
      </c>
      <c r="S4373" t="str">
        <f t="shared" si="138"/>
        <v>T</v>
      </c>
    </row>
    <row r="4374" spans="1:19" x14ac:dyDescent="0.3">
      <c r="A4374" t="s">
        <v>18</v>
      </c>
      <c r="B4374">
        <v>4</v>
      </c>
      <c r="C4374" t="s">
        <v>16</v>
      </c>
      <c r="D4374" t="str">
        <f t="shared" si="137"/>
        <v>Medium</v>
      </c>
      <c r="E4374">
        <v>1</v>
      </c>
      <c r="F4374">
        <v>1</v>
      </c>
      <c r="G4374">
        <v>0</v>
      </c>
      <c r="H4374">
        <v>1</v>
      </c>
      <c r="I4374">
        <v>1</v>
      </c>
      <c r="J4374">
        <v>1</v>
      </c>
      <c r="K4374">
        <v>1</v>
      </c>
      <c r="L4374">
        <v>1</v>
      </c>
      <c r="M4374">
        <v>1</v>
      </c>
      <c r="N4374">
        <v>1</v>
      </c>
      <c r="O4374" cm="1">
        <f t="array" ref="O4374">$U$2*_xlfn.IFS(C4374="data_analyst",$V$5,C4374="data_engineer",$V$6,C4374="data_scientist",$V$7)*_xlfn.IFS(E4374=0,$V$12,E4374=1,$V$11)*_xlfn.IFS(F4374=0,$V$17,F4374=1,$V$16)*_xlfn.IFS(G4374=0,$V$22,G4374=1,$V$21)*_xlfn.IFS(H4374=0,$V$27,H4374=1,$V$26)*_xlfn.IFS(I4374=0,$V$32,I4374=1,$V$31)*_xlfn.IFS(J4374=0,$V$37,J4374=1,$V$36)*_xlfn.IFS(K4374=0,$V$42,K4374=1,$V$41)*_xlfn.IFS(L4374=0,$V$47,L4374=1,$V$46)*_xlfn.IFS(M4374=0,$V$52,M4374=1,$V$51)*_xlfn.IFS(N4374=0,$V$57,N4374=1,$V$56)</f>
        <v>8.4592295461576528E-9</v>
      </c>
      <c r="P4374" cm="1">
        <f t="array" ref="P4374">$V$2*_xlfn.IFS(C4374="data_analyst",$X$5,C4374="data_engineer",$X$6,C4374="data_scientist",$X$7)*_xlfn.IFS(E4374=0,$X$12,E4374=1,$X$11)*_xlfn.IFS(F4374=0,$X$17,F4374=1,$X$16)*_xlfn.IFS(G4374=0,$X$22,G4374=1,$X$21)*_xlfn.IFS(H4374=0,$X$27,H4374=1,$X$26)*_xlfn.IFS(I4374=0,$X$32,I4374=1,$X$31)*_xlfn.IFS(J4374=0,$X$37,J4374=1,$X$36)*_xlfn.IFS(K4374=0,$X$42,K4374=1,$X$41)*_xlfn.IFS(L4374=0,$X$47,L4374=1,$X$46)*_xlfn.IFS(M4374=0,$X$52,M4374=1,$X$51)*_xlfn.IFS(N4374=0,$X$57,N4374=1,$X$56)</f>
        <v>2.9550355864939509E-5</v>
      </c>
      <c r="Q4374" cm="1">
        <f t="array" ref="Q4374">$W$2*_xlfn.IFS(C4374="data_analyst",$Z$5,C4374="data_engineer",$Z$6,C4374="data_scientist",$Z$7)*_xlfn.IFS(E4374=0,$Z$12,E4374=1,$Z$11)*_xlfn.IFS(F4374=0,$Z$17,F4374=1,$Z$16)*_xlfn.IFS(G4374=0,$Z$22,G4374=1,$Z$21)*_xlfn.IFS(H4374=0,$Z$27,H4374=1,$Z$26)*_xlfn.IFS(I4374=0,$Z$32,I4374=1,$Z$31)*_xlfn.IFS(J4374=0,$Z$37,J4374=1,$Z$36)*_xlfn.IFS(K4374=0,$Z$42,K4374=1,$Z$41)*_xlfn.IFS(L4374=0,$Z$47,L4374=1,$Z$46)*_xlfn.IFS(M4374=0,$Z$52,M4374=1,$Z$51)*_xlfn.IFS(N4374=0,$Z$57,N4374=1,$Z$56)</f>
        <v>6.9673806661973732E-7</v>
      </c>
      <c r="R4374" t="str" cm="1">
        <f t="array" ref="R4374">_xlfn.IFS(AND(O4374&gt;P4374,O4374&gt;Q4374),"Low",AND(P4374&gt;O4374,P4374&gt;Q4374),"Medium",AND(Q4374&gt;O4374,Q4374&gt;P4374),"High")</f>
        <v>Medium</v>
      </c>
      <c r="S4374" t="str">
        <f t="shared" si="138"/>
        <v>T</v>
      </c>
    </row>
    <row r="4375" spans="1:19" x14ac:dyDescent="0.3">
      <c r="A4375" t="s">
        <v>18</v>
      </c>
      <c r="B4375">
        <v>4</v>
      </c>
      <c r="C4375" t="s">
        <v>16</v>
      </c>
      <c r="D4375" t="str">
        <f t="shared" si="137"/>
        <v>Medium</v>
      </c>
      <c r="E4375">
        <v>0</v>
      </c>
      <c r="F4375">
        <v>1</v>
      </c>
      <c r="G4375">
        <v>0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0</v>
      </c>
      <c r="N4375">
        <v>1</v>
      </c>
      <c r="O4375" cm="1">
        <f t="array" ref="O4375">$U$2*_xlfn.IFS(C4375="data_analyst",$V$5,C4375="data_engineer",$V$6,C4375="data_scientist",$V$7)*_xlfn.IFS(E4375=0,$V$12,E4375=1,$V$11)*_xlfn.IFS(F4375=0,$V$17,F4375=1,$V$16)*_xlfn.IFS(G4375=0,$V$22,G4375=1,$V$21)*_xlfn.IFS(H4375=0,$V$27,H4375=1,$V$26)*_xlfn.IFS(I4375=0,$V$32,I4375=1,$V$31)*_xlfn.IFS(J4375=0,$V$37,J4375=1,$V$36)*_xlfn.IFS(K4375=0,$V$42,K4375=1,$V$41)*_xlfn.IFS(L4375=0,$V$47,L4375=1,$V$46)*_xlfn.IFS(M4375=0,$V$52,M4375=1,$V$51)*_xlfn.IFS(N4375=0,$V$57,N4375=1,$V$56)</f>
        <v>1.8205096382245688E-4</v>
      </c>
      <c r="P4375" cm="1">
        <f t="array" ref="P4375">$V$2*_xlfn.IFS(C4375="data_analyst",$X$5,C4375="data_engineer",$X$6,C4375="data_scientist",$X$7)*_xlfn.IFS(E4375=0,$X$12,E4375=1,$X$11)*_xlfn.IFS(F4375=0,$X$17,F4375=1,$X$16)*_xlfn.IFS(G4375=0,$X$22,G4375=1,$X$21)*_xlfn.IFS(H4375=0,$X$27,H4375=1,$X$26)*_xlfn.IFS(I4375=0,$X$32,I4375=1,$X$31)*_xlfn.IFS(J4375=0,$X$37,J4375=1,$X$36)*_xlfn.IFS(K4375=0,$X$42,K4375=1,$X$41)*_xlfn.IFS(L4375=0,$X$47,L4375=1,$X$46)*_xlfn.IFS(M4375=0,$X$52,M4375=1,$X$51)*_xlfn.IFS(N4375=0,$X$57,N4375=1,$X$56)</f>
        <v>7.6607805471953338E-4</v>
      </c>
      <c r="Q4375" cm="1">
        <f t="array" ref="Q4375">$W$2*_xlfn.IFS(C4375="data_analyst",$Z$5,C4375="data_engineer",$Z$6,C4375="data_scientist",$Z$7)*_xlfn.IFS(E4375=0,$Z$12,E4375=1,$Z$11)*_xlfn.IFS(F4375=0,$Z$17,F4375=1,$Z$16)*_xlfn.IFS(G4375=0,$Z$22,G4375=1,$Z$21)*_xlfn.IFS(H4375=0,$Z$27,H4375=1,$Z$26)*_xlfn.IFS(I4375=0,$Z$32,I4375=1,$Z$31)*_xlfn.IFS(J4375=0,$Z$37,J4375=1,$Z$36)*_xlfn.IFS(K4375=0,$Z$42,K4375=1,$Z$41)*_xlfn.IFS(L4375=0,$Z$47,L4375=1,$Z$46)*_xlfn.IFS(M4375=0,$Z$52,M4375=1,$Z$51)*_xlfn.IFS(N4375=0,$Z$57,N4375=1,$Z$56)</f>
        <v>1.6191247721085528E-4</v>
      </c>
      <c r="R4375" t="str" cm="1">
        <f t="array" ref="R4375">_xlfn.IFS(AND(O4375&gt;P4375,O4375&gt;Q4375),"Low",AND(P4375&gt;O4375,P4375&gt;Q4375),"Medium",AND(Q4375&gt;O4375,Q4375&gt;P4375),"High")</f>
        <v>Medium</v>
      </c>
      <c r="S4375" t="str">
        <f t="shared" si="138"/>
        <v>T</v>
      </c>
    </row>
    <row r="4376" spans="1:19" x14ac:dyDescent="0.3">
      <c r="A4376" t="s">
        <v>18</v>
      </c>
      <c r="B4376">
        <v>6</v>
      </c>
      <c r="C4376" t="s">
        <v>16</v>
      </c>
      <c r="D4376" t="str">
        <f t="shared" si="137"/>
        <v>Medium</v>
      </c>
      <c r="E4376">
        <v>1</v>
      </c>
      <c r="F4376">
        <v>1</v>
      </c>
      <c r="G4376">
        <v>1</v>
      </c>
      <c r="H4376">
        <v>0</v>
      </c>
      <c r="I4376">
        <v>0</v>
      </c>
      <c r="J4376">
        <v>1</v>
      </c>
      <c r="K4376">
        <v>0</v>
      </c>
      <c r="L4376">
        <v>1</v>
      </c>
      <c r="M4376">
        <v>0</v>
      </c>
      <c r="N4376">
        <v>1</v>
      </c>
      <c r="O4376" cm="1">
        <f t="array" ref="O4376">$U$2*_xlfn.IFS(C4376="data_analyst",$V$5,C4376="data_engineer",$V$6,C4376="data_scientist",$V$7)*_xlfn.IFS(E4376=0,$V$12,E4376=1,$V$11)*_xlfn.IFS(F4376=0,$V$17,F4376=1,$V$16)*_xlfn.IFS(G4376=0,$V$22,G4376=1,$V$21)*_xlfn.IFS(H4376=0,$V$27,H4376=1,$V$26)*_xlfn.IFS(I4376=0,$V$32,I4376=1,$V$31)*_xlfn.IFS(J4376=0,$V$37,J4376=1,$V$36)*_xlfn.IFS(K4376=0,$V$42,K4376=1,$V$41)*_xlfn.IFS(L4376=0,$V$47,L4376=1,$V$46)*_xlfn.IFS(M4376=0,$V$52,M4376=1,$V$51)*_xlfn.IFS(N4376=0,$V$57,N4376=1,$V$56)</f>
        <v>3.8481367003822975E-6</v>
      </c>
      <c r="P4376" cm="1">
        <f t="array" ref="P4376">$V$2*_xlfn.IFS(C4376="data_analyst",$X$5,C4376="data_engineer",$X$6,C4376="data_scientist",$X$7)*_xlfn.IFS(E4376=0,$X$12,E4376=1,$X$11)*_xlfn.IFS(F4376=0,$X$17,F4376=1,$X$16)*_xlfn.IFS(G4376=0,$X$22,G4376=1,$X$21)*_xlfn.IFS(H4376=0,$X$27,H4376=1,$X$26)*_xlfn.IFS(I4376=0,$X$32,I4376=1,$X$31)*_xlfn.IFS(J4376=0,$X$37,J4376=1,$X$36)*_xlfn.IFS(K4376=0,$X$42,K4376=1,$X$41)*_xlfn.IFS(L4376=0,$X$47,L4376=1,$X$46)*_xlfn.IFS(M4376=0,$X$52,M4376=1,$X$51)*_xlfn.IFS(N4376=0,$X$57,N4376=1,$X$56)</f>
        <v>4.7515159900006628E-4</v>
      </c>
      <c r="Q4376" cm="1">
        <f t="array" ref="Q4376">$W$2*_xlfn.IFS(C4376="data_analyst",$Z$5,C4376="data_engineer",$Z$6,C4376="data_scientist",$Z$7)*_xlfn.IFS(E4376=0,$Z$12,E4376=1,$Z$11)*_xlfn.IFS(F4376=0,$Z$17,F4376=1,$Z$16)*_xlfn.IFS(G4376=0,$Z$22,G4376=1,$Z$21)*_xlfn.IFS(H4376=0,$Z$27,H4376=1,$Z$26)*_xlfn.IFS(I4376=0,$Z$32,I4376=1,$Z$31)*_xlfn.IFS(J4376=0,$Z$37,J4376=1,$Z$36)*_xlfn.IFS(K4376=0,$Z$42,K4376=1,$Z$41)*_xlfn.IFS(L4376=0,$Z$47,L4376=1,$Z$46)*_xlfn.IFS(M4376=0,$Z$52,M4376=1,$Z$51)*_xlfn.IFS(N4376=0,$Z$57,N4376=1,$Z$56)</f>
        <v>3.1611963765177283E-5</v>
      </c>
      <c r="R4376" t="str" cm="1">
        <f t="array" ref="R4376">_xlfn.IFS(AND(O4376&gt;P4376,O4376&gt;Q4376),"Low",AND(P4376&gt;O4376,P4376&gt;Q4376),"Medium",AND(Q4376&gt;O4376,Q4376&gt;P4376),"High")</f>
        <v>Medium</v>
      </c>
      <c r="S4376" t="str">
        <f t="shared" si="138"/>
        <v>T</v>
      </c>
    </row>
    <row r="4377" spans="1:19" x14ac:dyDescent="0.3">
      <c r="A4377" t="s">
        <v>18</v>
      </c>
      <c r="B4377">
        <v>1</v>
      </c>
      <c r="C4377" t="s">
        <v>16</v>
      </c>
      <c r="D4377" t="str">
        <f t="shared" si="137"/>
        <v>Medium</v>
      </c>
      <c r="E4377">
        <v>0</v>
      </c>
      <c r="F4377">
        <v>1</v>
      </c>
      <c r="G4377">
        <v>0</v>
      </c>
      <c r="H4377">
        <v>0</v>
      </c>
      <c r="I4377">
        <v>1</v>
      </c>
      <c r="J4377">
        <v>0</v>
      </c>
      <c r="K4377">
        <v>0</v>
      </c>
      <c r="L4377">
        <v>1</v>
      </c>
      <c r="M4377">
        <v>0</v>
      </c>
      <c r="N4377">
        <v>1</v>
      </c>
      <c r="O4377" cm="1">
        <f t="array" ref="O4377">$U$2*_xlfn.IFS(C4377="data_analyst",$V$5,C4377="data_engineer",$V$6,C4377="data_scientist",$V$7)*_xlfn.IFS(E4377=0,$V$12,E4377=1,$V$11)*_xlfn.IFS(F4377=0,$V$17,F4377=1,$V$16)*_xlfn.IFS(G4377=0,$V$22,G4377=1,$V$21)*_xlfn.IFS(H4377=0,$V$27,H4377=1,$V$26)*_xlfn.IFS(I4377=0,$V$32,I4377=1,$V$31)*_xlfn.IFS(J4377=0,$V$37,J4377=1,$V$36)*_xlfn.IFS(K4377=0,$V$42,K4377=1,$V$41)*_xlfn.IFS(L4377=0,$V$47,L4377=1,$V$46)*_xlfn.IFS(M4377=0,$V$52,M4377=1,$V$51)*_xlfn.IFS(N4377=0,$V$57,N4377=1,$V$56)</f>
        <v>8.7682583418401872E-6</v>
      </c>
      <c r="P4377" cm="1">
        <f t="array" ref="P4377">$V$2*_xlfn.IFS(C4377="data_analyst",$X$5,C4377="data_engineer",$X$6,C4377="data_scientist",$X$7)*_xlfn.IFS(E4377=0,$X$12,E4377=1,$X$11)*_xlfn.IFS(F4377=0,$X$17,F4377=1,$X$16)*_xlfn.IFS(G4377=0,$X$22,G4377=1,$X$21)*_xlfn.IFS(H4377=0,$X$27,H4377=1,$X$26)*_xlfn.IFS(I4377=0,$X$32,I4377=1,$X$31)*_xlfn.IFS(J4377=0,$X$37,J4377=1,$X$36)*_xlfn.IFS(K4377=0,$X$42,K4377=1,$X$41)*_xlfn.IFS(L4377=0,$X$47,L4377=1,$X$46)*_xlfn.IFS(M4377=0,$X$52,M4377=1,$X$51)*_xlfn.IFS(N4377=0,$X$57,N4377=1,$X$56)</f>
        <v>4.7761889562356318E-4</v>
      </c>
      <c r="Q4377" cm="1">
        <f t="array" ref="Q4377">$W$2*_xlfn.IFS(C4377="data_analyst",$Z$5,C4377="data_engineer",$Z$6,C4377="data_scientist",$Z$7)*_xlfn.IFS(E4377=0,$Z$12,E4377=1,$Z$11)*_xlfn.IFS(F4377=0,$Z$17,F4377=1,$Z$16)*_xlfn.IFS(G4377=0,$Z$22,G4377=1,$Z$21)*_xlfn.IFS(H4377=0,$Z$27,H4377=1,$Z$26)*_xlfn.IFS(I4377=0,$Z$32,I4377=1,$Z$31)*_xlfn.IFS(J4377=0,$Z$37,J4377=1,$Z$36)*_xlfn.IFS(K4377=0,$Z$42,K4377=1,$Z$41)*_xlfn.IFS(L4377=0,$Z$47,L4377=1,$Z$46)*_xlfn.IFS(M4377=0,$Z$52,M4377=1,$Z$51)*_xlfn.IFS(N4377=0,$Z$57,N4377=1,$Z$56)</f>
        <v>6.0962997492346328E-5</v>
      </c>
      <c r="R4377" t="str" cm="1">
        <f t="array" ref="R4377">_xlfn.IFS(AND(O4377&gt;P4377,O4377&gt;Q4377),"Low",AND(P4377&gt;O4377,P4377&gt;Q4377),"Medium",AND(Q4377&gt;O4377,Q4377&gt;P4377),"High")</f>
        <v>Medium</v>
      </c>
      <c r="S4377" t="str">
        <f t="shared" si="138"/>
        <v>T</v>
      </c>
    </row>
    <row r="4378" spans="1:19" x14ac:dyDescent="0.3">
      <c r="A4378" t="s">
        <v>18</v>
      </c>
      <c r="B4378">
        <v>4</v>
      </c>
      <c r="C4378" t="s">
        <v>16</v>
      </c>
      <c r="D4378" t="str">
        <f t="shared" si="137"/>
        <v>Medium</v>
      </c>
      <c r="E4378">
        <v>1</v>
      </c>
      <c r="F4378">
        <v>1</v>
      </c>
      <c r="G4378">
        <v>1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1</v>
      </c>
      <c r="O4378" cm="1">
        <f t="array" ref="O4378">$U$2*_xlfn.IFS(C4378="data_analyst",$V$5,C4378="data_engineer",$V$6,C4378="data_scientist",$V$7)*_xlfn.IFS(E4378=0,$V$12,E4378=1,$V$11)*_xlfn.IFS(F4378=0,$V$17,F4378=1,$V$16)*_xlfn.IFS(G4378=0,$V$22,G4378=1,$V$21)*_xlfn.IFS(H4378=0,$V$27,H4378=1,$V$26)*_xlfn.IFS(I4378=0,$V$32,I4378=1,$V$31)*_xlfn.IFS(J4378=0,$V$37,J4378=1,$V$36)*_xlfn.IFS(K4378=0,$V$42,K4378=1,$V$41)*_xlfn.IFS(L4378=0,$V$47,L4378=1,$V$46)*_xlfn.IFS(M4378=0,$V$52,M4378=1,$V$51)*_xlfn.IFS(N4378=0,$V$57,N4378=1,$V$56)</f>
        <v>6.3425762521474893E-8</v>
      </c>
      <c r="P4378" cm="1">
        <f t="array" ref="P4378">$V$2*_xlfn.IFS(C4378="data_analyst",$X$5,C4378="data_engineer",$X$6,C4378="data_scientist",$X$7)*_xlfn.IFS(E4378=0,$X$12,E4378=1,$X$11)*_xlfn.IFS(F4378=0,$X$17,F4378=1,$X$16)*_xlfn.IFS(G4378=0,$X$22,G4378=1,$X$21)*_xlfn.IFS(H4378=0,$X$27,H4378=1,$X$26)*_xlfn.IFS(I4378=0,$X$32,I4378=1,$X$31)*_xlfn.IFS(J4378=0,$X$37,J4378=1,$X$36)*_xlfn.IFS(K4378=0,$X$42,K4378=1,$X$41)*_xlfn.IFS(L4378=0,$X$47,L4378=1,$X$46)*_xlfn.IFS(M4378=0,$X$52,M4378=1,$X$51)*_xlfn.IFS(N4378=0,$X$57,N4378=1,$X$56)</f>
        <v>7.919537067802156E-4</v>
      </c>
      <c r="Q4378" cm="1">
        <f t="array" ref="Q4378">$W$2*_xlfn.IFS(C4378="data_analyst",$Z$5,C4378="data_engineer",$Z$6,C4378="data_scientist",$Z$7)*_xlfn.IFS(E4378=0,$Z$12,E4378=1,$Z$11)*_xlfn.IFS(F4378=0,$Z$17,F4378=1,$Z$16)*_xlfn.IFS(G4378=0,$Z$22,G4378=1,$Z$21)*_xlfn.IFS(H4378=0,$Z$27,H4378=1,$Z$26)*_xlfn.IFS(I4378=0,$Z$32,I4378=1,$Z$31)*_xlfn.IFS(J4378=0,$Z$37,J4378=1,$Z$36)*_xlfn.IFS(K4378=0,$Z$42,K4378=1,$Z$41)*_xlfn.IFS(L4378=0,$Z$47,L4378=1,$Z$46)*_xlfn.IFS(M4378=0,$Z$52,M4378=1,$Z$51)*_xlfn.IFS(N4378=0,$Z$57,N4378=1,$Z$56)</f>
        <v>1.7447771504963787E-5</v>
      </c>
      <c r="R4378" t="str" cm="1">
        <f t="array" ref="R4378">_xlfn.IFS(AND(O4378&gt;P4378,O4378&gt;Q4378),"Low",AND(P4378&gt;O4378,P4378&gt;Q4378),"Medium",AND(Q4378&gt;O4378,Q4378&gt;P4378),"High")</f>
        <v>Medium</v>
      </c>
      <c r="S4378" t="str">
        <f t="shared" si="138"/>
        <v>T</v>
      </c>
    </row>
    <row r="4379" spans="1:19" x14ac:dyDescent="0.3">
      <c r="A4379" t="s">
        <v>18</v>
      </c>
      <c r="B4379">
        <v>2</v>
      </c>
      <c r="C4379" t="s">
        <v>16</v>
      </c>
      <c r="D4379" t="str">
        <f t="shared" si="137"/>
        <v>Medium</v>
      </c>
      <c r="E4379">
        <v>0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</v>
      </c>
      <c r="O4379" cm="1">
        <f t="array" ref="O4379">$U$2*_xlfn.IFS(C4379="data_analyst",$V$5,C4379="data_engineer",$V$6,C4379="data_scientist",$V$7)*_xlfn.IFS(E4379=0,$V$12,E4379=1,$V$11)*_xlfn.IFS(F4379=0,$V$17,F4379=1,$V$16)*_xlfn.IFS(G4379=0,$V$22,G4379=1,$V$21)*_xlfn.IFS(H4379=0,$V$27,H4379=1,$V$26)*_xlfn.IFS(I4379=0,$V$32,I4379=1,$V$31)*_xlfn.IFS(J4379=0,$V$37,J4379=1,$V$36)*_xlfn.IFS(K4379=0,$V$42,K4379=1,$V$41)*_xlfn.IFS(L4379=0,$V$47,L4379=1,$V$46)*_xlfn.IFS(M4379=0,$V$52,M4379=1,$V$51)*_xlfn.IFS(N4379=0,$V$57,N4379=1,$V$56)</f>
        <v>2.7257538803509142E-3</v>
      </c>
      <c r="P4379" cm="1">
        <f t="array" ref="P4379">$V$2*_xlfn.IFS(C4379="data_analyst",$X$5,C4379="data_engineer",$X$6,C4379="data_scientist",$X$7)*_xlfn.IFS(E4379=0,$X$12,E4379=1,$X$11)*_xlfn.IFS(F4379=0,$X$17,F4379=1,$X$16)*_xlfn.IFS(G4379=0,$X$22,G4379=1,$X$21)*_xlfn.IFS(H4379=0,$X$27,H4379=1,$X$26)*_xlfn.IFS(I4379=0,$X$32,I4379=1,$X$31)*_xlfn.IFS(J4379=0,$X$37,J4379=1,$X$36)*_xlfn.IFS(K4379=0,$X$42,K4379=1,$X$41)*_xlfn.IFS(L4379=0,$X$47,L4379=1,$X$46)*_xlfn.IFS(M4379=0,$X$52,M4379=1,$X$51)*_xlfn.IFS(N4379=0,$X$57,N4379=1,$X$56)</f>
        <v>1.061192844807E-3</v>
      </c>
      <c r="Q4379" cm="1">
        <f t="array" ref="Q4379">$W$2*_xlfn.IFS(C4379="data_analyst",$Z$5,C4379="data_engineer",$Z$6,C4379="data_scientist",$Z$7)*_xlfn.IFS(E4379=0,$Z$12,E4379=1,$Z$11)*_xlfn.IFS(F4379=0,$Z$17,F4379=1,$Z$16)*_xlfn.IFS(G4379=0,$Z$22,G4379=1,$Z$21)*_xlfn.IFS(H4379=0,$Z$27,H4379=1,$Z$26)*_xlfn.IFS(I4379=0,$Z$32,I4379=1,$Z$31)*_xlfn.IFS(J4379=0,$Z$37,J4379=1,$Z$36)*_xlfn.IFS(K4379=0,$Z$42,K4379=1,$Z$41)*_xlfn.IFS(L4379=0,$Z$47,L4379=1,$Z$46)*_xlfn.IFS(M4379=0,$Z$52,M4379=1,$Z$51)*_xlfn.IFS(N4379=0,$Z$57,N4379=1,$Z$56)</f>
        <v>3.2960754289352678E-4</v>
      </c>
      <c r="R4379" t="str" cm="1">
        <f t="array" ref="R4379">_xlfn.IFS(AND(O4379&gt;P4379,O4379&gt;Q4379),"Low",AND(P4379&gt;O4379,P4379&gt;Q4379),"Medium",AND(Q4379&gt;O4379,Q4379&gt;P4379),"High")</f>
        <v>Low</v>
      </c>
      <c r="S4379" t="str">
        <f t="shared" si="138"/>
        <v>F</v>
      </c>
    </row>
    <row r="4380" spans="1:19" x14ac:dyDescent="0.3">
      <c r="A4380" t="s">
        <v>18</v>
      </c>
      <c r="B4380">
        <v>2</v>
      </c>
      <c r="C4380" t="s">
        <v>16</v>
      </c>
      <c r="D4380" t="str">
        <f t="shared" si="137"/>
        <v>Medium</v>
      </c>
      <c r="E4380">
        <v>0</v>
      </c>
      <c r="F4380">
        <v>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</v>
      </c>
      <c r="O4380" cm="1">
        <f t="array" ref="O4380">$U$2*_xlfn.IFS(C4380="data_analyst",$V$5,C4380="data_engineer",$V$6,C4380="data_scientist",$V$7)*_xlfn.IFS(E4380=0,$V$12,E4380=1,$V$11)*_xlfn.IFS(F4380=0,$V$17,F4380=1,$V$16)*_xlfn.IFS(G4380=0,$V$22,G4380=1,$V$21)*_xlfn.IFS(H4380=0,$V$27,H4380=1,$V$26)*_xlfn.IFS(I4380=0,$V$32,I4380=1,$V$31)*_xlfn.IFS(J4380=0,$V$37,J4380=1,$V$36)*_xlfn.IFS(K4380=0,$V$42,K4380=1,$V$41)*_xlfn.IFS(L4380=0,$V$47,L4380=1,$V$46)*_xlfn.IFS(M4380=0,$V$52,M4380=1,$V$51)*_xlfn.IFS(N4380=0,$V$57,N4380=1,$V$56)</f>
        <v>2.7257538803509142E-3</v>
      </c>
      <c r="P4380" cm="1">
        <f t="array" ref="P4380">$V$2*_xlfn.IFS(C4380="data_analyst",$X$5,C4380="data_engineer",$X$6,C4380="data_scientist",$X$7)*_xlfn.IFS(E4380=0,$X$12,E4380=1,$X$11)*_xlfn.IFS(F4380=0,$X$17,F4380=1,$X$16)*_xlfn.IFS(G4380=0,$X$22,G4380=1,$X$21)*_xlfn.IFS(H4380=0,$X$27,H4380=1,$X$26)*_xlfn.IFS(I4380=0,$X$32,I4380=1,$X$31)*_xlfn.IFS(J4380=0,$X$37,J4380=1,$X$36)*_xlfn.IFS(K4380=0,$X$42,K4380=1,$X$41)*_xlfn.IFS(L4380=0,$X$47,L4380=1,$X$46)*_xlfn.IFS(M4380=0,$X$52,M4380=1,$X$51)*_xlfn.IFS(N4380=0,$X$57,N4380=1,$X$56)</f>
        <v>1.061192844807E-3</v>
      </c>
      <c r="Q4380" cm="1">
        <f t="array" ref="Q4380">$W$2*_xlfn.IFS(C4380="data_analyst",$Z$5,C4380="data_engineer",$Z$6,C4380="data_scientist",$Z$7)*_xlfn.IFS(E4380=0,$Z$12,E4380=1,$Z$11)*_xlfn.IFS(F4380=0,$Z$17,F4380=1,$Z$16)*_xlfn.IFS(G4380=0,$Z$22,G4380=1,$Z$21)*_xlfn.IFS(H4380=0,$Z$27,H4380=1,$Z$26)*_xlfn.IFS(I4380=0,$Z$32,I4380=1,$Z$31)*_xlfn.IFS(J4380=0,$Z$37,J4380=1,$Z$36)*_xlfn.IFS(K4380=0,$Z$42,K4380=1,$Z$41)*_xlfn.IFS(L4380=0,$Z$47,L4380=1,$Z$46)*_xlfn.IFS(M4380=0,$Z$52,M4380=1,$Z$51)*_xlfn.IFS(N4380=0,$Z$57,N4380=1,$Z$56)</f>
        <v>3.2960754289352678E-4</v>
      </c>
      <c r="R4380" t="str" cm="1">
        <f t="array" ref="R4380">_xlfn.IFS(AND(O4380&gt;P4380,O4380&gt;Q4380),"Low",AND(P4380&gt;O4380,P4380&gt;Q4380),"Medium",AND(Q4380&gt;O4380,Q4380&gt;P4380),"High")</f>
        <v>Low</v>
      </c>
      <c r="S4380" t="str">
        <f t="shared" si="138"/>
        <v>F</v>
      </c>
    </row>
    <row r="4381" spans="1:19" x14ac:dyDescent="0.3">
      <c r="A4381" t="s">
        <v>18</v>
      </c>
      <c r="B4381">
        <v>1</v>
      </c>
      <c r="C4381" t="s">
        <v>16</v>
      </c>
      <c r="D4381" t="str">
        <f t="shared" si="137"/>
        <v>Medium</v>
      </c>
      <c r="E4381">
        <v>1</v>
      </c>
      <c r="F4381">
        <v>0</v>
      </c>
      <c r="G4381">
        <v>0</v>
      </c>
      <c r="H4381">
        <v>0</v>
      </c>
      <c r="I4381">
        <v>1</v>
      </c>
      <c r="J4381">
        <v>0</v>
      </c>
      <c r="K4381">
        <v>1</v>
      </c>
      <c r="L4381">
        <v>1</v>
      </c>
      <c r="M4381">
        <v>0</v>
      </c>
      <c r="N4381">
        <v>1</v>
      </c>
      <c r="O4381" cm="1">
        <f t="array" ref="O4381">$U$2*_xlfn.IFS(C4381="data_analyst",$V$5,C4381="data_engineer",$V$6,C4381="data_scientist",$V$7)*_xlfn.IFS(E4381=0,$V$12,E4381=1,$V$11)*_xlfn.IFS(F4381=0,$V$17,F4381=1,$V$16)*_xlfn.IFS(G4381=0,$V$22,G4381=1,$V$21)*_xlfn.IFS(H4381=0,$V$27,H4381=1,$V$26)*_xlfn.IFS(I4381=0,$V$32,I4381=1,$V$31)*_xlfn.IFS(J4381=0,$V$37,J4381=1,$V$36)*_xlfn.IFS(K4381=0,$V$42,K4381=1,$V$41)*_xlfn.IFS(L4381=0,$V$47,L4381=1,$V$46)*_xlfn.IFS(M4381=0,$V$52,M4381=1,$V$51)*_xlfn.IFS(N4381=0,$V$57,N4381=1,$V$56)</f>
        <v>6.2326513510870691E-7</v>
      </c>
      <c r="P4381" cm="1">
        <f t="array" ref="P4381">$V$2*_xlfn.IFS(C4381="data_analyst",$X$5,C4381="data_engineer",$X$6,C4381="data_scientist",$X$7)*_xlfn.IFS(E4381=0,$X$12,E4381=1,$X$11)*_xlfn.IFS(F4381=0,$X$17,F4381=1,$X$16)*_xlfn.IFS(G4381=0,$X$22,G4381=1,$X$21)*_xlfn.IFS(H4381=0,$X$27,H4381=1,$X$26)*_xlfn.IFS(I4381=0,$X$32,I4381=1,$X$31)*_xlfn.IFS(J4381=0,$X$37,J4381=1,$X$36)*_xlfn.IFS(K4381=0,$X$42,K4381=1,$X$41)*_xlfn.IFS(L4381=0,$X$47,L4381=1,$X$46)*_xlfn.IFS(M4381=0,$X$52,M4381=1,$X$51)*_xlfn.IFS(N4381=0,$X$57,N4381=1,$X$56)</f>
        <v>2.1522400622389469E-4</v>
      </c>
      <c r="Q4381" cm="1">
        <f t="array" ref="Q4381">$W$2*_xlfn.IFS(C4381="data_analyst",$Z$5,C4381="data_engineer",$Z$6,C4381="data_scientist",$Z$7)*_xlfn.IFS(E4381=0,$Z$12,E4381=1,$Z$11)*_xlfn.IFS(F4381=0,$Z$17,F4381=1,$Z$16)*_xlfn.IFS(G4381=0,$Z$22,G4381=1,$Z$21)*_xlfn.IFS(H4381=0,$Z$27,H4381=1,$Z$26)*_xlfn.IFS(I4381=0,$Z$32,I4381=1,$Z$31)*_xlfn.IFS(J4381=0,$Z$37,J4381=1,$Z$36)*_xlfn.IFS(K4381=0,$Z$42,K4381=1,$Z$41)*_xlfn.IFS(L4381=0,$Z$47,L4381=1,$Z$46)*_xlfn.IFS(M4381=0,$Z$52,M4381=1,$Z$51)*_xlfn.IFS(N4381=0,$Z$57,N4381=1,$Z$56)</f>
        <v>1.3790243610833924E-5</v>
      </c>
      <c r="R4381" t="str" cm="1">
        <f t="array" ref="R4381">_xlfn.IFS(AND(O4381&gt;P4381,O4381&gt;Q4381),"Low",AND(P4381&gt;O4381,P4381&gt;Q4381),"Medium",AND(Q4381&gt;O4381,Q4381&gt;P4381),"High")</f>
        <v>Medium</v>
      </c>
      <c r="S4381" t="str">
        <f t="shared" si="138"/>
        <v>T</v>
      </c>
    </row>
    <row r="4382" spans="1:19" x14ac:dyDescent="0.3">
      <c r="A4382" t="s">
        <v>18</v>
      </c>
      <c r="B4382">
        <v>1</v>
      </c>
      <c r="C4382" t="s">
        <v>16</v>
      </c>
      <c r="D4382" t="str">
        <f t="shared" si="137"/>
        <v>Medium</v>
      </c>
      <c r="E4382">
        <v>1</v>
      </c>
      <c r="F4382">
        <v>1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</v>
      </c>
      <c r="O4382" cm="1">
        <f t="array" ref="O4382">$U$2*_xlfn.IFS(C4382="data_analyst",$V$5,C4382="data_engineer",$V$6,C4382="data_scientist",$V$7)*_xlfn.IFS(E4382=0,$V$12,E4382=1,$V$11)*_xlfn.IFS(F4382=0,$V$17,F4382=1,$V$16)*_xlfn.IFS(G4382=0,$V$22,G4382=1,$V$21)*_xlfn.IFS(H4382=0,$V$27,H4382=1,$V$26)*_xlfn.IFS(I4382=0,$V$32,I4382=1,$V$31)*_xlfn.IFS(J4382=0,$V$37,J4382=1,$V$36)*_xlfn.IFS(K4382=0,$V$42,K4382=1,$V$41)*_xlfn.IFS(L4382=0,$V$47,L4382=1,$V$46)*_xlfn.IFS(M4382=0,$V$52,M4382=1,$V$51)*_xlfn.IFS(N4382=0,$V$57,N4382=1,$V$56)</f>
        <v>1.278919120232159E-3</v>
      </c>
      <c r="P4382" cm="1">
        <f t="array" ref="P4382">$V$2*_xlfn.IFS(C4382="data_analyst",$X$5,C4382="data_engineer",$X$6,C4382="data_scientist",$X$7)*_xlfn.IFS(E4382=0,$X$12,E4382=1,$X$11)*_xlfn.IFS(F4382=0,$X$17,F4382=1,$X$16)*_xlfn.IFS(G4382=0,$X$22,G4382=1,$X$21)*_xlfn.IFS(H4382=0,$X$27,H4382=1,$X$26)*_xlfn.IFS(I4382=0,$X$32,I4382=1,$X$31)*_xlfn.IFS(J4382=0,$X$37,J4382=1,$X$36)*_xlfn.IFS(K4382=0,$X$42,K4382=1,$X$41)*_xlfn.IFS(L4382=0,$X$47,L4382=1,$X$46)*_xlfn.IFS(M4382=0,$X$52,M4382=1,$X$51)*_xlfn.IFS(N4382=0,$X$57,N4382=1,$X$56)</f>
        <v>2.7674700585821103E-3</v>
      </c>
      <c r="Q4382" cm="1">
        <f t="array" ref="Q4382">$W$2*_xlfn.IFS(C4382="data_analyst",$Z$5,C4382="data_engineer",$Z$6,C4382="data_scientist",$Z$7)*_xlfn.IFS(E4382=0,$Z$12,E4382=1,$Z$11)*_xlfn.IFS(F4382=0,$Z$17,F4382=1,$Z$16)*_xlfn.IFS(G4382=0,$Z$22,G4382=1,$Z$21)*_xlfn.IFS(H4382=0,$Z$27,H4382=1,$Z$26)*_xlfn.IFS(I4382=0,$Z$32,I4382=1,$Z$31)*_xlfn.IFS(J4382=0,$Z$37,J4382=1,$Z$36)*_xlfn.IFS(K4382=0,$Z$42,K4382=1,$Z$41)*_xlfn.IFS(L4382=0,$Z$47,L4382=1,$Z$46)*_xlfn.IFS(M4382=0,$Z$52,M4382=1,$Z$51)*_xlfn.IFS(N4382=0,$Z$57,N4382=1,$Z$56)</f>
        <v>4.3797166658454933E-4</v>
      </c>
      <c r="R4382" t="str" cm="1">
        <f t="array" ref="R4382">_xlfn.IFS(AND(O4382&gt;P4382,O4382&gt;Q4382),"Low",AND(P4382&gt;O4382,P4382&gt;Q4382),"Medium",AND(Q4382&gt;O4382,Q4382&gt;P4382),"High")</f>
        <v>Medium</v>
      </c>
      <c r="S4382" t="str">
        <f t="shared" si="138"/>
        <v>T</v>
      </c>
    </row>
    <row r="4383" spans="1:19" x14ac:dyDescent="0.3">
      <c r="A4383" t="s">
        <v>18</v>
      </c>
      <c r="B4383">
        <v>3</v>
      </c>
      <c r="C4383" t="s">
        <v>16</v>
      </c>
      <c r="D4383" t="str">
        <f t="shared" si="137"/>
        <v>Medium</v>
      </c>
      <c r="E4383">
        <v>1</v>
      </c>
      <c r="F4383">
        <v>1</v>
      </c>
      <c r="G4383">
        <v>0</v>
      </c>
      <c r="H4383">
        <v>0</v>
      </c>
      <c r="I4383">
        <v>1</v>
      </c>
      <c r="J4383">
        <v>0</v>
      </c>
      <c r="K4383">
        <v>0</v>
      </c>
      <c r="L4383">
        <v>1</v>
      </c>
      <c r="M4383">
        <v>0</v>
      </c>
      <c r="N4383">
        <v>1</v>
      </c>
      <c r="O4383" cm="1">
        <f t="array" ref="O4383">$U$2*_xlfn.IFS(C4383="data_analyst",$V$5,C4383="data_engineer",$V$6,C4383="data_scientist",$V$7)*_xlfn.IFS(E4383=0,$V$12,E4383=1,$V$11)*_xlfn.IFS(F4383=0,$V$17,F4383=1,$V$16)*_xlfn.IFS(G4383=0,$V$22,G4383=1,$V$21)*_xlfn.IFS(H4383=0,$V$27,H4383=1,$V$26)*_xlfn.IFS(I4383=0,$V$32,I4383=1,$V$31)*_xlfn.IFS(J4383=0,$V$37,J4383=1,$V$36)*_xlfn.IFS(K4383=0,$V$42,K4383=1,$V$41)*_xlfn.IFS(L4383=0,$V$47,L4383=1,$V$46)*_xlfn.IFS(M4383=0,$V$52,M4383=1,$V$51)*_xlfn.IFS(N4383=0,$V$57,N4383=1,$V$56)</f>
        <v>4.1140520152431597E-6</v>
      </c>
      <c r="P4383" cm="1">
        <f t="array" ref="P4383">$V$2*_xlfn.IFS(C4383="data_analyst",$X$5,C4383="data_engineer",$X$6,C4383="data_scientist",$X$7)*_xlfn.IFS(E4383=0,$X$12,E4383=1,$X$11)*_xlfn.IFS(F4383=0,$X$17,F4383=1,$X$16)*_xlfn.IFS(G4383=0,$X$22,G4383=1,$X$21)*_xlfn.IFS(H4383=0,$X$27,H4383=1,$X$26)*_xlfn.IFS(I4383=0,$X$32,I4383=1,$X$31)*_xlfn.IFS(J4383=0,$X$37,J4383=1,$X$36)*_xlfn.IFS(K4383=0,$X$42,K4383=1,$X$41)*_xlfn.IFS(L4383=0,$X$47,L4383=1,$X$46)*_xlfn.IFS(M4383=0,$X$52,M4383=1,$X$51)*_xlfn.IFS(N4383=0,$X$57,N4383=1,$X$56)</f>
        <v>1.2455756741289199E-3</v>
      </c>
      <c r="Q4383" cm="1">
        <f t="array" ref="Q4383">$W$2*_xlfn.IFS(C4383="data_analyst",$Z$5,C4383="data_engineer",$Z$6,C4383="data_scientist",$Z$7)*_xlfn.IFS(E4383=0,$Z$12,E4383=1,$Z$11)*_xlfn.IFS(F4383=0,$Z$17,F4383=1,$Z$16)*_xlfn.IFS(G4383=0,$Z$22,G4383=1,$Z$21)*_xlfn.IFS(H4383=0,$Z$27,H4383=1,$Z$26)*_xlfn.IFS(I4383=0,$Z$32,I4383=1,$Z$31)*_xlfn.IFS(J4383=0,$Z$37,J4383=1,$Z$36)*_xlfn.IFS(K4383=0,$Z$42,K4383=1,$Z$41)*_xlfn.IFS(L4383=0,$Z$47,L4383=1,$Z$46)*_xlfn.IFS(M4383=0,$Z$52,M4383=1,$Z$51)*_xlfn.IFS(N4383=0,$Z$57,N4383=1,$Z$56)</f>
        <v>8.1005626804898554E-5</v>
      </c>
      <c r="R4383" t="str" cm="1">
        <f t="array" ref="R4383">_xlfn.IFS(AND(O4383&gt;P4383,O4383&gt;Q4383),"Low",AND(P4383&gt;O4383,P4383&gt;Q4383),"Medium",AND(Q4383&gt;O4383,Q4383&gt;P4383),"High")</f>
        <v>Medium</v>
      </c>
      <c r="S4383" t="str">
        <f t="shared" si="138"/>
        <v>T</v>
      </c>
    </row>
    <row r="4384" spans="1:19" x14ac:dyDescent="0.3">
      <c r="A4384" t="s">
        <v>18</v>
      </c>
      <c r="B4384">
        <v>1</v>
      </c>
      <c r="C4384" t="s">
        <v>16</v>
      </c>
      <c r="D4384" t="str">
        <f t="shared" si="137"/>
        <v>Medium</v>
      </c>
      <c r="E4384">
        <v>0</v>
      </c>
      <c r="F4384">
        <v>1</v>
      </c>
      <c r="G4384">
        <v>0</v>
      </c>
      <c r="H4384">
        <v>0</v>
      </c>
      <c r="I4384">
        <v>1</v>
      </c>
      <c r="J4384">
        <v>0</v>
      </c>
      <c r="K4384">
        <v>0</v>
      </c>
      <c r="L4384">
        <v>1</v>
      </c>
      <c r="M4384">
        <v>0</v>
      </c>
      <c r="N4384">
        <v>1</v>
      </c>
      <c r="O4384" cm="1">
        <f t="array" ref="O4384">$U$2*_xlfn.IFS(C4384="data_analyst",$V$5,C4384="data_engineer",$V$6,C4384="data_scientist",$V$7)*_xlfn.IFS(E4384=0,$V$12,E4384=1,$V$11)*_xlfn.IFS(F4384=0,$V$17,F4384=1,$V$16)*_xlfn.IFS(G4384=0,$V$22,G4384=1,$V$21)*_xlfn.IFS(H4384=0,$V$27,H4384=1,$V$26)*_xlfn.IFS(I4384=0,$V$32,I4384=1,$V$31)*_xlfn.IFS(J4384=0,$V$37,J4384=1,$V$36)*_xlfn.IFS(K4384=0,$V$42,K4384=1,$V$41)*_xlfn.IFS(L4384=0,$V$47,L4384=1,$V$46)*_xlfn.IFS(M4384=0,$V$52,M4384=1,$V$51)*_xlfn.IFS(N4384=0,$V$57,N4384=1,$V$56)</f>
        <v>8.7682583418401872E-6</v>
      </c>
      <c r="P4384" cm="1">
        <f t="array" ref="P4384">$V$2*_xlfn.IFS(C4384="data_analyst",$X$5,C4384="data_engineer",$X$6,C4384="data_scientist",$X$7)*_xlfn.IFS(E4384=0,$X$12,E4384=1,$X$11)*_xlfn.IFS(F4384=0,$X$17,F4384=1,$X$16)*_xlfn.IFS(G4384=0,$X$22,G4384=1,$X$21)*_xlfn.IFS(H4384=0,$X$27,H4384=1,$X$26)*_xlfn.IFS(I4384=0,$X$32,I4384=1,$X$31)*_xlfn.IFS(J4384=0,$X$37,J4384=1,$X$36)*_xlfn.IFS(K4384=0,$X$42,K4384=1,$X$41)*_xlfn.IFS(L4384=0,$X$47,L4384=1,$X$46)*_xlfn.IFS(M4384=0,$X$52,M4384=1,$X$51)*_xlfn.IFS(N4384=0,$X$57,N4384=1,$X$56)</f>
        <v>4.7761889562356318E-4</v>
      </c>
      <c r="Q4384" cm="1">
        <f t="array" ref="Q4384">$W$2*_xlfn.IFS(C4384="data_analyst",$Z$5,C4384="data_engineer",$Z$6,C4384="data_scientist",$Z$7)*_xlfn.IFS(E4384=0,$Z$12,E4384=1,$Z$11)*_xlfn.IFS(F4384=0,$Z$17,F4384=1,$Z$16)*_xlfn.IFS(G4384=0,$Z$22,G4384=1,$Z$21)*_xlfn.IFS(H4384=0,$Z$27,H4384=1,$Z$26)*_xlfn.IFS(I4384=0,$Z$32,I4384=1,$Z$31)*_xlfn.IFS(J4384=0,$Z$37,J4384=1,$Z$36)*_xlfn.IFS(K4384=0,$Z$42,K4384=1,$Z$41)*_xlfn.IFS(L4384=0,$Z$47,L4384=1,$Z$46)*_xlfn.IFS(M4384=0,$Z$52,M4384=1,$Z$51)*_xlfn.IFS(N4384=0,$Z$57,N4384=1,$Z$56)</f>
        <v>6.0962997492346328E-5</v>
      </c>
      <c r="R4384" t="str" cm="1">
        <f t="array" ref="R4384">_xlfn.IFS(AND(O4384&gt;P4384,O4384&gt;Q4384),"Low",AND(P4384&gt;O4384,P4384&gt;Q4384),"Medium",AND(Q4384&gt;O4384,Q4384&gt;P4384),"High")</f>
        <v>Medium</v>
      </c>
      <c r="S4384" t="str">
        <f t="shared" si="138"/>
        <v>T</v>
      </c>
    </row>
    <row r="4385" spans="1:19" x14ac:dyDescent="0.3">
      <c r="A4385" t="s">
        <v>18</v>
      </c>
      <c r="B4385">
        <v>3</v>
      </c>
      <c r="C4385" t="s">
        <v>16</v>
      </c>
      <c r="D4385" t="str">
        <f t="shared" si="137"/>
        <v>Medium</v>
      </c>
      <c r="E4385">
        <v>1</v>
      </c>
      <c r="F4385">
        <v>1</v>
      </c>
      <c r="G4385">
        <v>0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0</v>
      </c>
      <c r="N4385">
        <v>1</v>
      </c>
      <c r="O4385" cm="1">
        <f t="array" ref="O4385">$U$2*_xlfn.IFS(C4385="data_analyst",$V$5,C4385="data_engineer",$V$6,C4385="data_scientist",$V$7)*_xlfn.IFS(E4385=0,$V$12,E4385=1,$V$11)*_xlfn.IFS(F4385=0,$V$17,F4385=1,$V$16)*_xlfn.IFS(G4385=0,$V$22,G4385=1,$V$21)*_xlfn.IFS(H4385=0,$V$27,H4385=1,$V$26)*_xlfn.IFS(I4385=0,$V$32,I4385=1,$V$31)*_xlfn.IFS(J4385=0,$V$37,J4385=1,$V$36)*_xlfn.IFS(K4385=0,$V$42,K4385=1,$V$41)*_xlfn.IFS(L4385=0,$V$47,L4385=1,$V$46)*_xlfn.IFS(M4385=0,$V$52,M4385=1,$V$51)*_xlfn.IFS(N4385=0,$V$57,N4385=1,$V$56)</f>
        <v>4.39135037425394E-4</v>
      </c>
      <c r="P4385" cm="1">
        <f t="array" ref="P4385">$V$2*_xlfn.IFS(C4385="data_analyst",$X$5,C4385="data_engineer",$X$6,C4385="data_scientist",$X$7)*_xlfn.IFS(E4385=0,$X$12,E4385=1,$X$11)*_xlfn.IFS(F4385=0,$X$17,F4385=1,$X$16)*_xlfn.IFS(G4385=0,$X$22,G4385=1,$X$21)*_xlfn.IFS(H4385=0,$X$27,H4385=1,$X$26)*_xlfn.IFS(I4385=0,$X$32,I4385=1,$X$31)*_xlfn.IFS(J4385=0,$X$37,J4385=1,$X$36)*_xlfn.IFS(K4385=0,$X$42,K4385=1,$X$41)*_xlfn.IFS(L4385=0,$X$47,L4385=1,$X$46)*_xlfn.IFS(M4385=0,$X$52,M4385=1,$X$51)*_xlfn.IFS(N4385=0,$X$57,N4385=1,$X$56)</f>
        <v>6.6995315897802219E-4</v>
      </c>
      <c r="Q4385" cm="1">
        <f t="array" ref="Q4385">$W$2*_xlfn.IFS(C4385="data_analyst",$Z$5,C4385="data_engineer",$Z$6,C4385="data_scientist",$Z$7)*_xlfn.IFS(E4385=0,$Z$12,E4385=1,$Z$11)*_xlfn.IFS(F4385=0,$Z$17,F4385=1,$Z$16)*_xlfn.IFS(G4385=0,$Z$22,G4385=1,$Z$21)*_xlfn.IFS(H4385=0,$Z$27,H4385=1,$Z$26)*_xlfn.IFS(I4385=0,$Z$32,I4385=1,$Z$31)*_xlfn.IFS(J4385=0,$Z$37,J4385=1,$Z$36)*_xlfn.IFS(K4385=0,$Z$42,K4385=1,$Z$41)*_xlfn.IFS(L4385=0,$Z$47,L4385=1,$Z$46)*_xlfn.IFS(M4385=0,$Z$52,M4385=1,$Z$51)*_xlfn.IFS(N4385=0,$Z$57,N4385=1,$Z$56)</f>
        <v>1.2289600437118242E-4</v>
      </c>
      <c r="R4385" t="str" cm="1">
        <f t="array" ref="R4385">_xlfn.IFS(AND(O4385&gt;P4385,O4385&gt;Q4385),"Low",AND(P4385&gt;O4385,P4385&gt;Q4385),"Medium",AND(Q4385&gt;O4385,Q4385&gt;P4385),"High")</f>
        <v>Medium</v>
      </c>
      <c r="S4385" t="str">
        <f t="shared" si="138"/>
        <v>T</v>
      </c>
    </row>
    <row r="4386" spans="1:19" x14ac:dyDescent="0.3">
      <c r="A4386" t="s">
        <v>18</v>
      </c>
      <c r="B4386">
        <v>6</v>
      </c>
      <c r="C4386" t="s">
        <v>16</v>
      </c>
      <c r="D4386" t="str">
        <f t="shared" si="137"/>
        <v>Medium</v>
      </c>
      <c r="E4386">
        <v>1</v>
      </c>
      <c r="F4386">
        <v>0</v>
      </c>
      <c r="G4386">
        <v>0</v>
      </c>
      <c r="H4386">
        <v>0</v>
      </c>
      <c r="I4386">
        <v>1</v>
      </c>
      <c r="J4386">
        <v>0</v>
      </c>
      <c r="K4386">
        <v>0</v>
      </c>
      <c r="L4386">
        <v>1</v>
      </c>
      <c r="M4386">
        <v>1</v>
      </c>
      <c r="N4386">
        <v>1</v>
      </c>
      <c r="O4386" cm="1">
        <f t="array" ref="O4386">$U$2*_xlfn.IFS(C4386="data_analyst",$V$5,C4386="data_engineer",$V$6,C4386="data_scientist",$V$7)*_xlfn.IFS(E4386=0,$V$12,E4386=1,$V$11)*_xlfn.IFS(F4386=0,$V$17,F4386=1,$V$16)*_xlfn.IFS(G4386=0,$V$22,G4386=1,$V$21)*_xlfn.IFS(H4386=0,$V$27,H4386=1,$V$26)*_xlfn.IFS(I4386=0,$V$32,I4386=1,$V$31)*_xlfn.IFS(J4386=0,$V$37,J4386=1,$V$36)*_xlfn.IFS(K4386=0,$V$42,K4386=1,$V$41)*_xlfn.IFS(L4386=0,$V$47,L4386=1,$V$46)*_xlfn.IFS(M4386=0,$V$52,M4386=1,$V$51)*_xlfn.IFS(N4386=0,$V$57,N4386=1,$V$56)</f>
        <v>2.6755878488811349E-7</v>
      </c>
      <c r="P4386" cm="1">
        <f t="array" ref="P4386">$V$2*_xlfn.IFS(C4386="data_analyst",$X$5,C4386="data_engineer",$X$6,C4386="data_scientist",$X$7)*_xlfn.IFS(E4386=0,$X$12,E4386=1,$X$11)*_xlfn.IFS(F4386=0,$X$17,F4386=1,$X$16)*_xlfn.IFS(G4386=0,$X$22,G4386=1,$X$21)*_xlfn.IFS(H4386=0,$X$27,H4386=1,$X$26)*_xlfn.IFS(I4386=0,$X$32,I4386=1,$X$31)*_xlfn.IFS(J4386=0,$X$37,J4386=1,$X$36)*_xlfn.IFS(K4386=0,$X$42,K4386=1,$X$41)*_xlfn.IFS(L4386=0,$X$47,L4386=1,$X$46)*_xlfn.IFS(M4386=0,$X$52,M4386=1,$X$51)*_xlfn.IFS(N4386=0,$X$57,N4386=1,$X$56)</f>
        <v>6.0015375717897986E-4</v>
      </c>
      <c r="Q4386" cm="1">
        <f t="array" ref="Q4386">$W$2*_xlfn.IFS(C4386="data_analyst",$Z$5,C4386="data_engineer",$Z$6,C4386="data_scientist",$Z$7)*_xlfn.IFS(E4386=0,$Z$12,E4386=1,$Z$11)*_xlfn.IFS(F4386=0,$Z$17,F4386=1,$Z$16)*_xlfn.IFS(G4386=0,$Z$22,G4386=1,$Z$21)*_xlfn.IFS(H4386=0,$Z$27,H4386=1,$Z$26)*_xlfn.IFS(I4386=0,$Z$32,I4386=1,$Z$31)*_xlfn.IFS(J4386=0,$Z$37,J4386=1,$Z$36)*_xlfn.IFS(K4386=0,$Z$42,K4386=1,$Z$41)*_xlfn.IFS(L4386=0,$Z$47,L4386=1,$Z$46)*_xlfn.IFS(M4386=0,$Z$52,M4386=1,$Z$51)*_xlfn.IFS(N4386=0,$Z$57,N4386=1,$Z$56)</f>
        <v>2.4080092101881704E-5</v>
      </c>
      <c r="R4386" t="str" cm="1">
        <f t="array" ref="R4386">_xlfn.IFS(AND(O4386&gt;P4386,O4386&gt;Q4386),"Low",AND(P4386&gt;O4386,P4386&gt;Q4386),"Medium",AND(Q4386&gt;O4386,Q4386&gt;P4386),"High")</f>
        <v>Medium</v>
      </c>
      <c r="S4386" t="str">
        <f t="shared" si="138"/>
        <v>T</v>
      </c>
    </row>
    <row r="4387" spans="1:19" x14ac:dyDescent="0.3">
      <c r="A4387" t="s">
        <v>18</v>
      </c>
      <c r="B4387">
        <v>2</v>
      </c>
      <c r="C4387" t="s">
        <v>16</v>
      </c>
      <c r="D4387" t="str">
        <f t="shared" si="137"/>
        <v>Medium</v>
      </c>
      <c r="E4387">
        <v>1</v>
      </c>
      <c r="F4387">
        <v>1</v>
      </c>
      <c r="G4387">
        <v>0</v>
      </c>
      <c r="H4387">
        <v>1</v>
      </c>
      <c r="I4387">
        <v>1</v>
      </c>
      <c r="J4387">
        <v>0</v>
      </c>
      <c r="K4387">
        <v>0</v>
      </c>
      <c r="L4387">
        <v>1</v>
      </c>
      <c r="M4387">
        <v>1</v>
      </c>
      <c r="N4387">
        <v>1</v>
      </c>
      <c r="O4387" cm="1">
        <f t="array" ref="O4387">$U$2*_xlfn.IFS(C4387="data_analyst",$V$5,C4387="data_engineer",$V$6,C4387="data_scientist",$V$7)*_xlfn.IFS(E4387=0,$V$12,E4387=1,$V$11)*_xlfn.IFS(F4387=0,$V$17,F4387=1,$V$16)*_xlfn.IFS(G4387=0,$V$22,G4387=1,$V$21)*_xlfn.IFS(H4387=0,$V$27,H4387=1,$V$26)*_xlfn.IFS(I4387=0,$V$32,I4387=1,$V$31)*_xlfn.IFS(J4387=0,$V$37,J4387=1,$V$36)*_xlfn.IFS(K4387=0,$V$42,K4387=1,$V$41)*_xlfn.IFS(L4387=0,$V$47,L4387=1,$V$46)*_xlfn.IFS(M4387=0,$V$52,M4387=1,$V$51)*_xlfn.IFS(N4387=0,$V$57,N4387=1,$V$56)</f>
        <v>1.2481256554912688E-7</v>
      </c>
      <c r="P4387" cm="1">
        <f t="array" ref="P4387">$V$2*_xlfn.IFS(C4387="data_analyst",$X$5,C4387="data_engineer",$X$6,C4387="data_scientist",$X$7)*_xlfn.IFS(E4387=0,$X$12,E4387=1,$X$11)*_xlfn.IFS(F4387=0,$X$17,F4387=1,$X$16)*_xlfn.IFS(G4387=0,$X$22,G4387=1,$X$21)*_xlfn.IFS(H4387=0,$X$27,H4387=1,$X$26)*_xlfn.IFS(I4387=0,$X$32,I4387=1,$X$31)*_xlfn.IFS(J4387=0,$X$37,J4387=1,$X$36)*_xlfn.IFS(K4387=0,$X$42,K4387=1,$X$41)*_xlfn.IFS(L4387=0,$X$47,L4387=1,$X$46)*_xlfn.IFS(M4387=0,$X$52,M4387=1,$X$51)*_xlfn.IFS(N4387=0,$X$57,N4387=1,$X$56)</f>
        <v>6.0900747680679972E-4</v>
      </c>
      <c r="Q4387" cm="1">
        <f t="array" ref="Q4387">$W$2*_xlfn.IFS(C4387="data_analyst",$Z$5,C4387="data_engineer",$Z$6,C4387="data_scientist",$Z$7)*_xlfn.IFS(E4387=0,$Z$12,E4387=1,$Z$11)*_xlfn.IFS(F4387=0,$Z$17,F4387=1,$Z$16)*_xlfn.IFS(G4387=0,$Z$22,G4387=1,$Z$21)*_xlfn.IFS(H4387=0,$Z$27,H4387=1,$Z$26)*_xlfn.IFS(I4387=0,$Z$32,I4387=1,$Z$31)*_xlfn.IFS(J4387=0,$Z$37,J4387=1,$Z$36)*_xlfn.IFS(K4387=0,$Z$42,K4387=1,$Z$41)*_xlfn.IFS(L4387=0,$Z$47,L4387=1,$Z$46)*_xlfn.IFS(M4387=0,$Z$52,M4387=1,$Z$51)*_xlfn.IFS(N4387=0,$Z$57,N4387=1,$Z$56)</f>
        <v>1.3752033950958083E-5</v>
      </c>
      <c r="R4387" t="str" cm="1">
        <f t="array" ref="R4387">_xlfn.IFS(AND(O4387&gt;P4387,O4387&gt;Q4387),"Low",AND(P4387&gt;O4387,P4387&gt;Q4387),"Medium",AND(Q4387&gt;O4387,Q4387&gt;P4387),"High")</f>
        <v>Medium</v>
      </c>
      <c r="S4387" t="str">
        <f t="shared" si="138"/>
        <v>T</v>
      </c>
    </row>
    <row r="4388" spans="1:19" x14ac:dyDescent="0.3">
      <c r="A4388" t="s">
        <v>18</v>
      </c>
      <c r="B4388">
        <v>4</v>
      </c>
      <c r="C4388" t="s">
        <v>16</v>
      </c>
      <c r="D4388" t="str">
        <f t="shared" si="137"/>
        <v>Medium</v>
      </c>
      <c r="E4388">
        <v>1</v>
      </c>
      <c r="F4388">
        <v>1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0</v>
      </c>
      <c r="M4388">
        <v>1</v>
      </c>
      <c r="N4388">
        <v>1</v>
      </c>
      <c r="O4388" cm="1">
        <f t="array" ref="O4388">$U$2*_xlfn.IFS(C4388="data_analyst",$V$5,C4388="data_engineer",$V$6,C4388="data_scientist",$V$7)*_xlfn.IFS(E4388=0,$V$12,E4388=1,$V$11)*_xlfn.IFS(F4388=0,$V$17,F4388=1,$V$16)*_xlfn.IFS(G4388=0,$V$22,G4388=1,$V$21)*_xlfn.IFS(H4388=0,$V$27,H4388=1,$V$26)*_xlfn.IFS(I4388=0,$V$32,I4388=1,$V$31)*_xlfn.IFS(J4388=0,$V$37,J4388=1,$V$36)*_xlfn.IFS(K4388=0,$V$42,K4388=1,$V$41)*_xlfn.IFS(L4388=0,$V$47,L4388=1,$V$46)*_xlfn.IFS(M4388=0,$V$52,M4388=1,$V$51)*_xlfn.IFS(N4388=0,$V$57,N4388=1,$V$56)</f>
        <v>7.237911947315956E-6</v>
      </c>
      <c r="P4388" cm="1">
        <f t="array" ref="P4388">$V$2*_xlfn.IFS(C4388="data_analyst",$X$5,C4388="data_engineer",$X$6,C4388="data_scientist",$X$7)*_xlfn.IFS(E4388=0,$X$12,E4388=1,$X$11)*_xlfn.IFS(F4388=0,$X$17,F4388=1,$X$16)*_xlfn.IFS(G4388=0,$X$22,G4388=1,$X$21)*_xlfn.IFS(H4388=0,$X$27,H4388=1,$X$26)*_xlfn.IFS(I4388=0,$X$32,I4388=1,$X$31)*_xlfn.IFS(J4388=0,$X$37,J4388=1,$X$36)*_xlfn.IFS(K4388=0,$X$42,K4388=1,$X$41)*_xlfn.IFS(L4388=0,$X$47,L4388=1,$X$46)*_xlfn.IFS(M4388=0,$X$52,M4388=1,$X$51)*_xlfn.IFS(N4388=0,$X$57,N4388=1,$X$56)</f>
        <v>1.1166370664401064E-3</v>
      </c>
      <c r="Q4388" cm="1">
        <f t="array" ref="Q4388">$W$2*_xlfn.IFS(C4388="data_analyst",$Z$5,C4388="data_engineer",$Z$6,C4388="data_scientist",$Z$7)*_xlfn.IFS(E4388=0,$Z$12,E4388=1,$Z$11)*_xlfn.IFS(F4388=0,$Z$17,F4388=1,$Z$16)*_xlfn.IFS(G4388=0,$Z$22,G4388=1,$Z$21)*_xlfn.IFS(H4388=0,$Z$27,H4388=1,$Z$26)*_xlfn.IFS(I4388=0,$Z$32,I4388=1,$Z$31)*_xlfn.IFS(J4388=0,$Z$37,J4388=1,$Z$36)*_xlfn.IFS(K4388=0,$Z$42,K4388=1,$Z$41)*_xlfn.IFS(L4388=0,$Z$47,L4388=1,$Z$46)*_xlfn.IFS(M4388=0,$Z$52,M4388=1,$Z$51)*_xlfn.IFS(N4388=0,$Z$57,N4388=1,$Z$56)</f>
        <v>6.7830692805724091E-5</v>
      </c>
      <c r="R4388" t="str" cm="1">
        <f t="array" ref="R4388">_xlfn.IFS(AND(O4388&gt;P4388,O4388&gt;Q4388),"Low",AND(P4388&gt;O4388,P4388&gt;Q4388),"Medium",AND(Q4388&gt;O4388,Q4388&gt;P4388),"High")</f>
        <v>Medium</v>
      </c>
      <c r="S4388" t="str">
        <f t="shared" si="138"/>
        <v>T</v>
      </c>
    </row>
    <row r="4389" spans="1:19" x14ac:dyDescent="0.3">
      <c r="A4389" t="s">
        <v>18</v>
      </c>
      <c r="B4389">
        <v>4</v>
      </c>
      <c r="C4389" t="s">
        <v>16</v>
      </c>
      <c r="D4389" t="str">
        <f t="shared" si="137"/>
        <v>Medium</v>
      </c>
      <c r="E4389">
        <v>1</v>
      </c>
      <c r="F4389">
        <v>1</v>
      </c>
      <c r="G4389">
        <v>0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1</v>
      </c>
      <c r="O4389" cm="1">
        <f t="array" ref="O4389">$U$2*_xlfn.IFS(C4389="data_analyst",$V$5,C4389="data_engineer",$V$6,C4389="data_scientist",$V$7)*_xlfn.IFS(E4389=0,$V$12,E4389=1,$V$11)*_xlfn.IFS(F4389=0,$V$17,F4389=1,$V$16)*_xlfn.IFS(G4389=0,$V$22,G4389=1,$V$21)*_xlfn.IFS(H4389=0,$V$27,H4389=1,$V$26)*_xlfn.IFS(I4389=0,$V$32,I4389=1,$V$31)*_xlfn.IFS(J4389=0,$V$37,J4389=1,$V$36)*_xlfn.IFS(K4389=0,$V$42,K4389=1,$V$41)*_xlfn.IFS(L4389=0,$V$47,L4389=1,$V$46)*_xlfn.IFS(M4389=0,$V$52,M4389=1,$V$51)*_xlfn.IFS(N4389=0,$V$57,N4389=1,$V$56)</f>
        <v>3.879998987241134E-5</v>
      </c>
      <c r="P4389" cm="1">
        <f t="array" ref="P4389">$V$2*_xlfn.IFS(C4389="data_analyst",$X$5,C4389="data_engineer",$X$6,C4389="data_scientist",$X$7)*_xlfn.IFS(E4389=0,$X$12,E4389=1,$X$11)*_xlfn.IFS(F4389=0,$X$17,F4389=1,$X$16)*_xlfn.IFS(G4389=0,$X$22,G4389=1,$X$21)*_xlfn.IFS(H4389=0,$X$27,H4389=1,$X$26)*_xlfn.IFS(I4389=0,$X$32,I4389=1,$X$31)*_xlfn.IFS(J4389=0,$X$37,J4389=1,$X$36)*_xlfn.IFS(K4389=0,$X$42,K4389=1,$X$41)*_xlfn.IFS(L4389=0,$X$47,L4389=1,$X$46)*_xlfn.IFS(M4389=0,$X$52,M4389=1,$X$51)*_xlfn.IFS(N4389=0,$X$57,N4389=1,$X$56)</f>
        <v>1.3531172714127794E-3</v>
      </c>
      <c r="Q4389" cm="1">
        <f t="array" ref="Q4389">$W$2*_xlfn.IFS(C4389="data_analyst",$Z$5,C4389="data_engineer",$Z$6,C4389="data_scientist",$Z$7)*_xlfn.IFS(E4389=0,$Z$12,E4389=1,$Z$11)*_xlfn.IFS(F4389=0,$Z$17,F4389=1,$Z$16)*_xlfn.IFS(G4389=0,$Z$22,G4389=1,$Z$21)*_xlfn.IFS(H4389=0,$Z$27,H4389=1,$Z$26)*_xlfn.IFS(I4389=0,$Z$32,I4389=1,$Z$31)*_xlfn.IFS(J4389=0,$Z$37,J4389=1,$Z$36)*_xlfn.IFS(K4389=0,$Z$42,K4389=1,$Z$41)*_xlfn.IFS(L4389=0,$Z$47,L4389=1,$Z$46)*_xlfn.IFS(M4389=0,$Z$52,M4389=1,$Z$51)*_xlfn.IFS(N4389=0,$Z$57,N4389=1,$Z$56)</f>
        <v>7.4352874806274467E-5</v>
      </c>
      <c r="R4389" t="str" cm="1">
        <f t="array" ref="R4389">_xlfn.IFS(AND(O4389&gt;P4389,O4389&gt;Q4389),"Low",AND(P4389&gt;O4389,P4389&gt;Q4389),"Medium",AND(Q4389&gt;O4389,Q4389&gt;P4389),"High")</f>
        <v>Medium</v>
      </c>
      <c r="S4389" t="str">
        <f t="shared" si="138"/>
        <v>T</v>
      </c>
    </row>
    <row r="4390" spans="1:19" x14ac:dyDescent="0.3">
      <c r="A4390" t="s">
        <v>18</v>
      </c>
      <c r="B4390">
        <v>3</v>
      </c>
      <c r="C4390" t="s">
        <v>16</v>
      </c>
      <c r="D4390" t="str">
        <f t="shared" si="137"/>
        <v>Medium</v>
      </c>
      <c r="E4390">
        <v>0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</v>
      </c>
      <c r="O4390" cm="1">
        <f t="array" ref="O4390">$U$2*_xlfn.IFS(C4390="data_analyst",$V$5,C4390="data_engineer",$V$6,C4390="data_scientist",$V$7)*_xlfn.IFS(E4390=0,$V$12,E4390=1,$V$11)*_xlfn.IFS(F4390=0,$V$17,F4390=1,$V$16)*_xlfn.IFS(G4390=0,$V$22,G4390=1,$V$21)*_xlfn.IFS(H4390=0,$V$27,H4390=1,$V$26)*_xlfn.IFS(I4390=0,$V$32,I4390=1,$V$31)*_xlfn.IFS(J4390=0,$V$37,J4390=1,$V$36)*_xlfn.IFS(K4390=0,$V$42,K4390=1,$V$41)*_xlfn.IFS(L4390=0,$V$47,L4390=1,$V$46)*_xlfn.IFS(M4390=0,$V$52,M4390=1,$V$51)*_xlfn.IFS(N4390=0,$V$57,N4390=1,$V$56)</f>
        <v>2.7257538803509142E-3</v>
      </c>
      <c r="P4390" cm="1">
        <f t="array" ref="P4390">$V$2*_xlfn.IFS(C4390="data_analyst",$X$5,C4390="data_engineer",$X$6,C4390="data_scientist",$X$7)*_xlfn.IFS(E4390=0,$X$12,E4390=1,$X$11)*_xlfn.IFS(F4390=0,$X$17,F4390=1,$X$16)*_xlfn.IFS(G4390=0,$X$22,G4390=1,$X$21)*_xlfn.IFS(H4390=0,$X$27,H4390=1,$X$26)*_xlfn.IFS(I4390=0,$X$32,I4390=1,$X$31)*_xlfn.IFS(J4390=0,$X$37,J4390=1,$X$36)*_xlfn.IFS(K4390=0,$X$42,K4390=1,$X$41)*_xlfn.IFS(L4390=0,$X$47,L4390=1,$X$46)*_xlfn.IFS(M4390=0,$X$52,M4390=1,$X$51)*_xlfn.IFS(N4390=0,$X$57,N4390=1,$X$56)</f>
        <v>1.061192844807E-3</v>
      </c>
      <c r="Q4390" cm="1">
        <f t="array" ref="Q4390">$W$2*_xlfn.IFS(C4390="data_analyst",$Z$5,C4390="data_engineer",$Z$6,C4390="data_scientist",$Z$7)*_xlfn.IFS(E4390=0,$Z$12,E4390=1,$Z$11)*_xlfn.IFS(F4390=0,$Z$17,F4390=1,$Z$16)*_xlfn.IFS(G4390=0,$Z$22,G4390=1,$Z$21)*_xlfn.IFS(H4390=0,$Z$27,H4390=1,$Z$26)*_xlfn.IFS(I4390=0,$Z$32,I4390=1,$Z$31)*_xlfn.IFS(J4390=0,$Z$37,J4390=1,$Z$36)*_xlfn.IFS(K4390=0,$Z$42,K4390=1,$Z$41)*_xlfn.IFS(L4390=0,$Z$47,L4390=1,$Z$46)*_xlfn.IFS(M4390=0,$Z$52,M4390=1,$Z$51)*_xlfn.IFS(N4390=0,$Z$57,N4390=1,$Z$56)</f>
        <v>3.2960754289352678E-4</v>
      </c>
      <c r="R4390" t="str" cm="1">
        <f t="array" ref="R4390">_xlfn.IFS(AND(O4390&gt;P4390,O4390&gt;Q4390),"Low",AND(P4390&gt;O4390,P4390&gt;Q4390),"Medium",AND(Q4390&gt;O4390,Q4390&gt;P4390),"High")</f>
        <v>Low</v>
      </c>
      <c r="S4390" t="str">
        <f t="shared" si="138"/>
        <v>F</v>
      </c>
    </row>
    <row r="4391" spans="1:19" x14ac:dyDescent="0.3">
      <c r="A4391" t="s">
        <v>18</v>
      </c>
      <c r="B4391">
        <v>0</v>
      </c>
      <c r="C4391" t="s">
        <v>16</v>
      </c>
      <c r="D4391" t="str">
        <f t="shared" si="137"/>
        <v>Medium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</v>
      </c>
      <c r="O4391" cm="1">
        <f t="array" ref="O4391">$U$2*_xlfn.IFS(C4391="data_analyst",$V$5,C4391="data_engineer",$V$6,C4391="data_scientist",$V$7)*_xlfn.IFS(E4391=0,$V$12,E4391=1,$V$11)*_xlfn.IFS(F4391=0,$V$17,F4391=1,$V$16)*_xlfn.IFS(G4391=0,$V$22,G4391=1,$V$21)*_xlfn.IFS(H4391=0,$V$27,H4391=1,$V$26)*_xlfn.IFS(I4391=0,$V$32,I4391=1,$V$31)*_xlfn.IFS(J4391=0,$V$37,J4391=1,$V$36)*_xlfn.IFS(K4391=0,$V$42,K4391=1,$V$41)*_xlfn.IFS(L4391=0,$V$47,L4391=1,$V$46)*_xlfn.IFS(M4391=0,$V$52,M4391=1,$V$51)*_xlfn.IFS(N4391=0,$V$57,N4391=1,$V$56)</f>
        <v>2.0920506939546106E-3</v>
      </c>
      <c r="P4391" cm="1">
        <f t="array" ref="P4391">$V$2*_xlfn.IFS(C4391="data_analyst",$X$5,C4391="data_engineer",$X$6,C4391="data_scientist",$X$7)*_xlfn.IFS(E4391=0,$X$12,E4391=1,$X$11)*_xlfn.IFS(F4391=0,$X$17,F4391=1,$X$16)*_xlfn.IFS(G4391=0,$X$22,G4391=1,$X$21)*_xlfn.IFS(H4391=0,$X$27,H4391=1,$X$26)*_xlfn.IFS(I4391=0,$X$32,I4391=1,$X$31)*_xlfn.IFS(J4391=0,$X$37,J4391=1,$X$36)*_xlfn.IFS(K4391=0,$X$42,K4391=1,$X$41)*_xlfn.IFS(L4391=0,$X$47,L4391=1,$X$46)*_xlfn.IFS(M4391=0,$X$52,M4391=1,$X$51)*_xlfn.IFS(N4391=0,$X$57,N4391=1,$X$56)</f>
        <v>9.1482141793706887E-4</v>
      </c>
      <c r="Q4391" cm="1">
        <f t="array" ref="Q4391">$W$2*_xlfn.IFS(C4391="data_analyst",$Z$5,C4391="data_engineer",$Z$6,C4391="data_scientist",$Z$7)*_xlfn.IFS(E4391=0,$Z$12,E4391=1,$Z$11)*_xlfn.IFS(F4391=0,$Z$17,F4391=1,$Z$16)*_xlfn.IFS(G4391=0,$Z$22,G4391=1,$Z$21)*_xlfn.IFS(H4391=0,$Z$27,H4391=1,$Z$26)*_xlfn.IFS(I4391=0,$Z$32,I4391=1,$Z$31)*_xlfn.IFS(J4391=0,$Z$37,J4391=1,$Z$36)*_xlfn.IFS(K4391=0,$Z$42,K4391=1,$Z$41)*_xlfn.IFS(L4391=0,$Z$47,L4391=1,$Z$46)*_xlfn.IFS(M4391=0,$Z$52,M4391=1,$Z$51)*_xlfn.IFS(N4391=0,$Z$57,N4391=1,$Z$56)</f>
        <v>3.1077282615675386E-4</v>
      </c>
      <c r="R4391" t="str" cm="1">
        <f t="array" ref="R4391">_xlfn.IFS(AND(O4391&gt;P4391,O4391&gt;Q4391),"Low",AND(P4391&gt;O4391,P4391&gt;Q4391),"Medium",AND(Q4391&gt;O4391,Q4391&gt;P4391),"High")</f>
        <v>Low</v>
      </c>
      <c r="S4391" t="str">
        <f t="shared" si="138"/>
        <v>F</v>
      </c>
    </row>
    <row r="4392" spans="1:19" x14ac:dyDescent="0.3">
      <c r="A4392" t="s">
        <v>18</v>
      </c>
      <c r="B4392">
        <v>4</v>
      </c>
      <c r="C4392" t="s">
        <v>16</v>
      </c>
      <c r="D4392" t="str">
        <f t="shared" si="137"/>
        <v>Medium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0</v>
      </c>
      <c r="K4392">
        <v>0</v>
      </c>
      <c r="L4392">
        <v>1</v>
      </c>
      <c r="M4392">
        <v>1</v>
      </c>
      <c r="N4392">
        <v>1</v>
      </c>
      <c r="O4392" cm="1">
        <f t="array" ref="O4392">$U$2*_xlfn.IFS(C4392="data_analyst",$V$5,C4392="data_engineer",$V$6,C4392="data_scientist",$V$7)*_xlfn.IFS(E4392=0,$V$12,E4392=1,$V$11)*_xlfn.IFS(F4392=0,$V$17,F4392=1,$V$16)*_xlfn.IFS(G4392=0,$V$22,G4392=1,$V$21)*_xlfn.IFS(H4392=0,$V$27,H4392=1,$V$26)*_xlfn.IFS(I4392=0,$V$32,I4392=1,$V$31)*_xlfn.IFS(J4392=0,$V$37,J4392=1,$V$36)*_xlfn.IFS(K4392=0,$V$42,K4392=1,$V$41)*_xlfn.IFS(L4392=0,$V$47,L4392=1,$V$46)*_xlfn.IFS(M4392=0,$V$52,M4392=1,$V$51)*_xlfn.IFS(N4392=0,$V$57,N4392=1,$V$56)</f>
        <v>5.7024669081369503E-7</v>
      </c>
      <c r="P4392" cm="1">
        <f t="array" ref="P4392">$V$2*_xlfn.IFS(C4392="data_analyst",$X$5,C4392="data_engineer",$X$6,C4392="data_scientist",$X$7)*_xlfn.IFS(E4392=0,$X$12,E4392=1,$X$11)*_xlfn.IFS(F4392=0,$X$17,F4392=1,$X$16)*_xlfn.IFS(G4392=0,$X$22,G4392=1,$X$21)*_xlfn.IFS(H4392=0,$X$27,H4392=1,$X$26)*_xlfn.IFS(I4392=0,$X$32,I4392=1,$X$31)*_xlfn.IFS(J4392=0,$X$37,J4392=1,$X$36)*_xlfn.IFS(K4392=0,$X$42,K4392=1,$X$41)*_xlfn.IFS(L4392=0,$X$47,L4392=1,$X$46)*_xlfn.IFS(M4392=0,$X$52,M4392=1,$X$51)*_xlfn.IFS(N4392=0,$X$57,N4392=1,$X$56)</f>
        <v>2.3013035712070922E-4</v>
      </c>
      <c r="Q4392" cm="1">
        <f t="array" ref="Q4392">$W$2*_xlfn.IFS(C4392="data_analyst",$Z$5,C4392="data_engineer",$Z$6,C4392="data_scientist",$Z$7)*_xlfn.IFS(E4392=0,$Z$12,E4392=1,$Z$11)*_xlfn.IFS(F4392=0,$Z$17,F4392=1,$Z$16)*_xlfn.IFS(G4392=0,$Z$22,G4392=1,$Z$21)*_xlfn.IFS(H4392=0,$Z$27,H4392=1,$Z$26)*_xlfn.IFS(I4392=0,$Z$32,I4392=1,$Z$31)*_xlfn.IFS(J4392=0,$Z$37,J4392=1,$Z$36)*_xlfn.IFS(K4392=0,$Z$42,K4392=1,$Z$41)*_xlfn.IFS(L4392=0,$Z$47,L4392=1,$Z$46)*_xlfn.IFS(M4392=0,$Z$52,M4392=1,$Z$51)*_xlfn.IFS(N4392=0,$Z$57,N4392=1,$Z$56)</f>
        <v>1.8122131169457363E-5</v>
      </c>
      <c r="R4392" t="str" cm="1">
        <f t="array" ref="R4392">_xlfn.IFS(AND(O4392&gt;P4392,O4392&gt;Q4392),"Low",AND(P4392&gt;O4392,P4392&gt;Q4392),"Medium",AND(Q4392&gt;O4392,Q4392&gt;P4392),"High")</f>
        <v>Medium</v>
      </c>
      <c r="S4392" t="str">
        <f t="shared" si="138"/>
        <v>T</v>
      </c>
    </row>
    <row r="4393" spans="1:19" x14ac:dyDescent="0.3">
      <c r="A4393" t="s">
        <v>18</v>
      </c>
      <c r="B4393">
        <v>4</v>
      </c>
      <c r="C4393" t="s">
        <v>16</v>
      </c>
      <c r="D4393" t="str">
        <f t="shared" si="137"/>
        <v>Medium</v>
      </c>
      <c r="E4393">
        <v>0</v>
      </c>
      <c r="F4393">
        <v>0</v>
      </c>
      <c r="G4393">
        <v>0</v>
      </c>
      <c r="H4393">
        <v>0</v>
      </c>
      <c r="I4393">
        <v>1</v>
      </c>
      <c r="J4393">
        <v>0</v>
      </c>
      <c r="K4393">
        <v>0</v>
      </c>
      <c r="L4393">
        <v>1</v>
      </c>
      <c r="M4393">
        <v>1</v>
      </c>
      <c r="N4393">
        <v>1</v>
      </c>
      <c r="O4393" cm="1">
        <f t="array" ref="O4393">$U$2*_xlfn.IFS(C4393="data_analyst",$V$5,C4393="data_engineer",$V$6,C4393="data_scientist",$V$7)*_xlfn.IFS(E4393=0,$V$12,E4393=1,$V$11)*_xlfn.IFS(F4393=0,$V$17,F4393=1,$V$16)*_xlfn.IFS(G4393=0,$V$22,G4393=1,$V$21)*_xlfn.IFS(H4393=0,$V$27,H4393=1,$V$26)*_xlfn.IFS(I4393=0,$V$32,I4393=1,$V$31)*_xlfn.IFS(J4393=0,$V$37,J4393=1,$V$36)*_xlfn.IFS(K4393=0,$V$42,K4393=1,$V$41)*_xlfn.IFS(L4393=0,$V$47,L4393=1,$V$46)*_xlfn.IFS(M4393=0,$V$52,M4393=1,$V$51)*_xlfn.IFS(N4393=0,$V$57,N4393=1,$V$56)</f>
        <v>5.7024669081369503E-7</v>
      </c>
      <c r="P4393" cm="1">
        <f t="array" ref="P4393">$V$2*_xlfn.IFS(C4393="data_analyst",$X$5,C4393="data_engineer",$X$6,C4393="data_scientist",$X$7)*_xlfn.IFS(E4393=0,$X$12,E4393=1,$X$11)*_xlfn.IFS(F4393=0,$X$17,F4393=1,$X$16)*_xlfn.IFS(G4393=0,$X$22,G4393=1,$X$21)*_xlfn.IFS(H4393=0,$X$27,H4393=1,$X$26)*_xlfn.IFS(I4393=0,$X$32,I4393=1,$X$31)*_xlfn.IFS(J4393=0,$X$37,J4393=1,$X$36)*_xlfn.IFS(K4393=0,$X$42,K4393=1,$X$41)*_xlfn.IFS(L4393=0,$X$47,L4393=1,$X$46)*_xlfn.IFS(M4393=0,$X$52,M4393=1,$X$51)*_xlfn.IFS(N4393=0,$X$57,N4393=1,$X$56)</f>
        <v>2.3013035712070922E-4</v>
      </c>
      <c r="Q4393" cm="1">
        <f t="array" ref="Q4393">$W$2*_xlfn.IFS(C4393="data_analyst",$Z$5,C4393="data_engineer",$Z$6,C4393="data_scientist",$Z$7)*_xlfn.IFS(E4393=0,$Z$12,E4393=1,$Z$11)*_xlfn.IFS(F4393=0,$Z$17,F4393=1,$Z$16)*_xlfn.IFS(G4393=0,$Z$22,G4393=1,$Z$21)*_xlfn.IFS(H4393=0,$Z$27,H4393=1,$Z$26)*_xlfn.IFS(I4393=0,$Z$32,I4393=1,$Z$31)*_xlfn.IFS(J4393=0,$Z$37,J4393=1,$Z$36)*_xlfn.IFS(K4393=0,$Z$42,K4393=1,$Z$41)*_xlfn.IFS(L4393=0,$Z$47,L4393=1,$Z$46)*_xlfn.IFS(M4393=0,$Z$52,M4393=1,$Z$51)*_xlfn.IFS(N4393=0,$Z$57,N4393=1,$Z$56)</f>
        <v>1.8122131169457363E-5</v>
      </c>
      <c r="R4393" t="str" cm="1">
        <f t="array" ref="R4393">_xlfn.IFS(AND(O4393&gt;P4393,O4393&gt;Q4393),"Low",AND(P4393&gt;O4393,P4393&gt;Q4393),"Medium",AND(Q4393&gt;O4393,Q4393&gt;P4393),"High")</f>
        <v>Medium</v>
      </c>
      <c r="S4393" t="str">
        <f t="shared" si="138"/>
        <v>T</v>
      </c>
    </row>
    <row r="4394" spans="1:19" x14ac:dyDescent="0.3">
      <c r="A4394" t="s">
        <v>18</v>
      </c>
      <c r="B4394">
        <v>4</v>
      </c>
      <c r="C4394" t="s">
        <v>16</v>
      </c>
      <c r="D4394" t="str">
        <f t="shared" si="137"/>
        <v>Medium</v>
      </c>
      <c r="E4394">
        <v>0</v>
      </c>
      <c r="F4394">
        <v>1</v>
      </c>
      <c r="G4394">
        <v>0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1</v>
      </c>
      <c r="N4394">
        <v>1</v>
      </c>
      <c r="O4394" cm="1">
        <f t="array" ref="O4394">$U$2*_xlfn.IFS(C4394="data_analyst",$V$5,C4394="data_engineer",$V$6,C4394="data_scientist",$V$7)*_xlfn.IFS(E4394=0,$V$12,E4394=1,$V$11)*_xlfn.IFS(F4394=0,$V$17,F4394=1,$V$16)*_xlfn.IFS(G4394=0,$V$22,G4394=1,$V$21)*_xlfn.IFS(H4394=0,$V$27,H4394=1,$V$26)*_xlfn.IFS(I4394=0,$V$32,I4394=1,$V$31)*_xlfn.IFS(J4394=0,$V$37,J4394=1,$V$36)*_xlfn.IFS(K4394=0,$V$42,K4394=1,$V$41)*_xlfn.IFS(L4394=0,$V$47,L4394=1,$V$46)*_xlfn.IFS(M4394=0,$V$52,M4394=1,$V$51)*_xlfn.IFS(N4394=0,$V$57,N4394=1,$V$56)</f>
        <v>1.5426125283398216E-5</v>
      </c>
      <c r="P4394" cm="1">
        <f t="array" ref="P4394">$V$2*_xlfn.IFS(C4394="data_analyst",$X$5,C4394="data_engineer",$X$6,C4394="data_scientist",$X$7)*_xlfn.IFS(E4394=0,$X$12,E4394=1,$X$11)*_xlfn.IFS(F4394=0,$X$17,F4394=1,$X$16)*_xlfn.IFS(G4394=0,$X$22,G4394=1,$X$21)*_xlfn.IFS(H4394=0,$X$27,H4394=1,$X$26)*_xlfn.IFS(I4394=0,$X$32,I4394=1,$X$31)*_xlfn.IFS(J4394=0,$X$37,J4394=1,$X$36)*_xlfn.IFS(K4394=0,$X$42,K4394=1,$X$41)*_xlfn.IFS(L4394=0,$X$47,L4394=1,$X$46)*_xlfn.IFS(M4394=0,$X$52,M4394=1,$X$51)*_xlfn.IFS(N4394=0,$X$57,N4394=1,$X$56)</f>
        <v>4.2817708595540411E-4</v>
      </c>
      <c r="Q4394" cm="1">
        <f t="array" ref="Q4394">$W$2*_xlfn.IFS(C4394="data_analyst",$Z$5,C4394="data_engineer",$Z$6,C4394="data_scientist",$Z$7)*_xlfn.IFS(E4394=0,$Z$12,E4394=1,$Z$11)*_xlfn.IFS(F4394=0,$Z$17,F4394=1,$Z$16)*_xlfn.IFS(G4394=0,$Z$22,G4394=1,$Z$21)*_xlfn.IFS(H4394=0,$Z$27,H4394=1,$Z$26)*_xlfn.IFS(I4394=0,$Z$32,I4394=1,$Z$31)*_xlfn.IFS(J4394=0,$Z$37,J4394=1,$Z$36)*_xlfn.IFS(K4394=0,$Z$42,K4394=1,$Z$41)*_xlfn.IFS(L4394=0,$Z$47,L4394=1,$Z$46)*_xlfn.IFS(M4394=0,$Z$52,M4394=1,$Z$51)*_xlfn.IFS(N4394=0,$Z$57,N4394=1,$Z$56)</f>
        <v>5.1047840977503701E-5</v>
      </c>
      <c r="R4394" t="str" cm="1">
        <f t="array" ref="R4394">_xlfn.IFS(AND(O4394&gt;P4394,O4394&gt;Q4394),"Low",AND(P4394&gt;O4394,P4394&gt;Q4394),"Medium",AND(Q4394&gt;O4394,Q4394&gt;P4394),"High")</f>
        <v>Medium</v>
      </c>
      <c r="S4394" t="str">
        <f t="shared" si="138"/>
        <v>T</v>
      </c>
    </row>
    <row r="4395" spans="1:19" x14ac:dyDescent="0.3">
      <c r="A4395" t="s">
        <v>18</v>
      </c>
      <c r="B4395">
        <v>2</v>
      </c>
      <c r="C4395" t="s">
        <v>16</v>
      </c>
      <c r="D4395" t="str">
        <f t="shared" si="137"/>
        <v>Medium</v>
      </c>
      <c r="E4395">
        <v>0</v>
      </c>
      <c r="F4395">
        <v>1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</v>
      </c>
      <c r="N4395">
        <v>1</v>
      </c>
      <c r="O4395" cm="1">
        <f t="array" ref="O4395">$U$2*_xlfn.IFS(C4395="data_analyst",$V$5,C4395="data_engineer",$V$6,C4395="data_scientist",$V$7)*_xlfn.IFS(E4395=0,$V$12,E4395=1,$V$11)*_xlfn.IFS(F4395=0,$V$17,F4395=1,$V$16)*_xlfn.IFS(G4395=0,$V$22,G4395=1,$V$21)*_xlfn.IFS(H4395=0,$V$27,H4395=1,$V$26)*_xlfn.IFS(I4395=0,$V$32,I4395=1,$V$31)*_xlfn.IFS(J4395=0,$V$37,J4395=1,$V$36)*_xlfn.IFS(K4395=0,$V$42,K4395=1,$V$41)*_xlfn.IFS(L4395=0,$V$47,L4395=1,$V$46)*_xlfn.IFS(M4395=0,$V$52,M4395=1,$V$51)*_xlfn.IFS(N4395=0,$V$57,N4395=1,$V$56)</f>
        <v>2.3096730699546689E-4</v>
      </c>
      <c r="P4395" cm="1">
        <f t="array" ref="P4395">$V$2*_xlfn.IFS(C4395="data_analyst",$X$5,C4395="data_engineer",$X$6,C4395="data_scientist",$X$7)*_xlfn.IFS(E4395=0,$X$12,E4395=1,$X$11)*_xlfn.IFS(F4395=0,$X$17,F4395=1,$X$16)*_xlfn.IFS(G4395=0,$X$22,G4395=1,$X$21)*_xlfn.IFS(H4395=0,$X$27,H4395=1,$X$26)*_xlfn.IFS(I4395=0,$X$32,I4395=1,$X$31)*_xlfn.IFS(J4395=0,$X$37,J4395=1,$X$36)*_xlfn.IFS(K4395=0,$X$42,K4395=1,$X$41)*_xlfn.IFS(L4395=0,$X$47,L4395=1,$X$46)*_xlfn.IFS(M4395=0,$X$52,M4395=1,$X$51)*_xlfn.IFS(N4395=0,$X$57,N4395=1,$X$56)</f>
        <v>5.9312292935024462E-4</v>
      </c>
      <c r="Q4395" cm="1">
        <f t="array" ref="Q4395">$W$2*_xlfn.IFS(C4395="data_analyst",$Z$5,C4395="data_engineer",$Z$6,C4395="data_scientist",$Z$7)*_xlfn.IFS(E4395=0,$Z$12,E4395=1,$Z$11)*_xlfn.IFS(F4395=0,$Z$17,F4395=1,$Z$16)*_xlfn.IFS(G4395=0,$Z$22,G4395=1,$Z$21)*_xlfn.IFS(H4395=0,$Z$27,H4395=1,$Z$26)*_xlfn.IFS(I4395=0,$Z$32,I4395=1,$Z$31)*_xlfn.IFS(J4395=0,$Z$37,J4395=1,$Z$36)*_xlfn.IFS(K4395=0,$Z$42,K4395=1,$Z$41)*_xlfn.IFS(L4395=0,$Z$47,L4395=1,$Z$46)*_xlfn.IFS(M4395=0,$Z$52,M4395=1,$Z$51)*_xlfn.IFS(N4395=0,$Z$57,N4395=1,$Z$56)</f>
        <v>1.0391881913277538E-4</v>
      </c>
      <c r="R4395" t="str" cm="1">
        <f t="array" ref="R4395">_xlfn.IFS(AND(O4395&gt;P4395,O4395&gt;Q4395),"Low",AND(P4395&gt;O4395,P4395&gt;Q4395),"Medium",AND(Q4395&gt;O4395,Q4395&gt;P4395),"High")</f>
        <v>Medium</v>
      </c>
      <c r="S4395" t="str">
        <f t="shared" si="138"/>
        <v>T</v>
      </c>
    </row>
    <row r="4396" spans="1:19" x14ac:dyDescent="0.3">
      <c r="A4396" t="s">
        <v>18</v>
      </c>
      <c r="B4396">
        <v>6</v>
      </c>
      <c r="C4396" t="s">
        <v>16</v>
      </c>
      <c r="D4396" t="str">
        <f t="shared" si="137"/>
        <v>Medium</v>
      </c>
      <c r="E4396">
        <v>1</v>
      </c>
      <c r="F4396">
        <v>1</v>
      </c>
      <c r="G4396">
        <v>1</v>
      </c>
      <c r="H4396">
        <v>1</v>
      </c>
      <c r="I4396">
        <v>0</v>
      </c>
      <c r="J4396">
        <v>1</v>
      </c>
      <c r="K4396">
        <v>0</v>
      </c>
      <c r="L4396">
        <v>0</v>
      </c>
      <c r="M4396">
        <v>0</v>
      </c>
      <c r="N4396">
        <v>1</v>
      </c>
      <c r="O4396" cm="1">
        <f t="array" ref="O4396">$U$2*_xlfn.IFS(C4396="data_analyst",$V$5,C4396="data_engineer",$V$6,C4396="data_scientist",$V$7)*_xlfn.IFS(E4396=0,$V$12,E4396=1,$V$11)*_xlfn.IFS(F4396=0,$V$17,F4396=1,$V$16)*_xlfn.IFS(G4396=0,$V$22,G4396=1,$V$21)*_xlfn.IFS(H4396=0,$V$27,H4396=1,$V$26)*_xlfn.IFS(I4396=0,$V$32,I4396=1,$V$31)*_xlfn.IFS(J4396=0,$V$37,J4396=1,$V$36)*_xlfn.IFS(K4396=0,$V$42,K4396=1,$V$41)*_xlfn.IFS(L4396=0,$V$47,L4396=1,$V$46)*_xlfn.IFS(M4396=0,$V$52,M4396=1,$V$51)*_xlfn.IFS(N4396=0,$V$57,N4396=1,$V$56)</f>
        <v>2.8605846063131469E-5</v>
      </c>
      <c r="P4396" cm="1">
        <f t="array" ref="P4396">$V$2*_xlfn.IFS(C4396="data_analyst",$X$5,C4396="data_engineer",$X$6,C4396="data_scientist",$X$7)*_xlfn.IFS(E4396=0,$X$12,E4396=1,$X$11)*_xlfn.IFS(F4396=0,$X$17,F4396=1,$X$16)*_xlfn.IFS(G4396=0,$X$22,G4396=1,$X$21)*_xlfn.IFS(H4396=0,$X$27,H4396=1,$X$26)*_xlfn.IFS(I4396=0,$X$32,I4396=1,$X$31)*_xlfn.IFS(J4396=0,$X$37,J4396=1,$X$36)*_xlfn.IFS(K4396=0,$X$42,K4396=1,$X$41)*_xlfn.IFS(L4396=0,$X$47,L4396=1,$X$46)*_xlfn.IFS(M4396=0,$X$52,M4396=1,$X$51)*_xlfn.IFS(N4396=0,$X$57,N4396=1,$X$56)</f>
        <v>6.6669288854674311E-4</v>
      </c>
      <c r="Q4396" cm="1">
        <f t="array" ref="Q4396">$W$2*_xlfn.IFS(C4396="data_analyst",$Z$5,C4396="data_engineer",$Z$6,C4396="data_scientist",$Z$7)*_xlfn.IFS(E4396=0,$Z$12,E4396=1,$Z$11)*_xlfn.IFS(F4396=0,$Z$17,F4396=1,$Z$16)*_xlfn.IFS(G4396=0,$Z$22,G4396=1,$Z$21)*_xlfn.IFS(H4396=0,$Z$27,H4396=1,$Z$26)*_xlfn.IFS(I4396=0,$Z$32,I4396=1,$Z$31)*_xlfn.IFS(J4396=0,$Z$37,J4396=1,$Z$36)*_xlfn.IFS(K4396=0,$Z$42,K4396=1,$Z$41)*_xlfn.IFS(L4396=0,$Z$47,L4396=1,$Z$46)*_xlfn.IFS(M4396=0,$Z$52,M4396=1,$Z$51)*_xlfn.IFS(N4396=0,$Z$57,N4396=1,$Z$56)</f>
        <v>4.5208507320092231E-5</v>
      </c>
      <c r="R4396" t="str" cm="1">
        <f t="array" ref="R4396">_xlfn.IFS(AND(O4396&gt;P4396,O4396&gt;Q4396),"Low",AND(P4396&gt;O4396,P4396&gt;Q4396),"Medium",AND(Q4396&gt;O4396,Q4396&gt;P4396),"High")</f>
        <v>Medium</v>
      </c>
      <c r="S4396" t="str">
        <f t="shared" si="138"/>
        <v>T</v>
      </c>
    </row>
    <row r="4397" spans="1:19" x14ac:dyDescent="0.3">
      <c r="A4397" t="s">
        <v>18</v>
      </c>
      <c r="B4397">
        <v>4</v>
      </c>
      <c r="C4397" t="s">
        <v>16</v>
      </c>
      <c r="D4397" t="str">
        <f t="shared" si="137"/>
        <v>Medium</v>
      </c>
      <c r="E4397">
        <v>0</v>
      </c>
      <c r="F4397">
        <v>0</v>
      </c>
      <c r="G4397">
        <v>0</v>
      </c>
      <c r="H4397">
        <v>0</v>
      </c>
      <c r="I4397">
        <v>1</v>
      </c>
      <c r="J4397">
        <v>0</v>
      </c>
      <c r="K4397">
        <v>0</v>
      </c>
      <c r="L4397">
        <v>1</v>
      </c>
      <c r="M4397">
        <v>1</v>
      </c>
      <c r="N4397">
        <v>1</v>
      </c>
      <c r="O4397" cm="1">
        <f t="array" ref="O4397">$U$2*_xlfn.IFS(C4397="data_analyst",$V$5,C4397="data_engineer",$V$6,C4397="data_scientist",$V$7)*_xlfn.IFS(E4397=0,$V$12,E4397=1,$V$11)*_xlfn.IFS(F4397=0,$V$17,F4397=1,$V$16)*_xlfn.IFS(G4397=0,$V$22,G4397=1,$V$21)*_xlfn.IFS(H4397=0,$V$27,H4397=1,$V$26)*_xlfn.IFS(I4397=0,$V$32,I4397=1,$V$31)*_xlfn.IFS(J4397=0,$V$37,J4397=1,$V$36)*_xlfn.IFS(K4397=0,$V$42,K4397=1,$V$41)*_xlfn.IFS(L4397=0,$V$47,L4397=1,$V$46)*_xlfn.IFS(M4397=0,$V$52,M4397=1,$V$51)*_xlfn.IFS(N4397=0,$V$57,N4397=1,$V$56)</f>
        <v>5.7024669081369503E-7</v>
      </c>
      <c r="P4397" cm="1">
        <f t="array" ref="P4397">$V$2*_xlfn.IFS(C4397="data_analyst",$X$5,C4397="data_engineer",$X$6,C4397="data_scientist",$X$7)*_xlfn.IFS(E4397=0,$X$12,E4397=1,$X$11)*_xlfn.IFS(F4397=0,$X$17,F4397=1,$X$16)*_xlfn.IFS(G4397=0,$X$22,G4397=1,$X$21)*_xlfn.IFS(H4397=0,$X$27,H4397=1,$X$26)*_xlfn.IFS(I4397=0,$X$32,I4397=1,$X$31)*_xlfn.IFS(J4397=0,$X$37,J4397=1,$X$36)*_xlfn.IFS(K4397=0,$X$42,K4397=1,$X$41)*_xlfn.IFS(L4397=0,$X$47,L4397=1,$X$46)*_xlfn.IFS(M4397=0,$X$52,M4397=1,$X$51)*_xlfn.IFS(N4397=0,$X$57,N4397=1,$X$56)</f>
        <v>2.3013035712070922E-4</v>
      </c>
      <c r="Q4397" cm="1">
        <f t="array" ref="Q4397">$W$2*_xlfn.IFS(C4397="data_analyst",$Z$5,C4397="data_engineer",$Z$6,C4397="data_scientist",$Z$7)*_xlfn.IFS(E4397=0,$Z$12,E4397=1,$Z$11)*_xlfn.IFS(F4397=0,$Z$17,F4397=1,$Z$16)*_xlfn.IFS(G4397=0,$Z$22,G4397=1,$Z$21)*_xlfn.IFS(H4397=0,$Z$27,H4397=1,$Z$26)*_xlfn.IFS(I4397=0,$Z$32,I4397=1,$Z$31)*_xlfn.IFS(J4397=0,$Z$37,J4397=1,$Z$36)*_xlfn.IFS(K4397=0,$Z$42,K4397=1,$Z$41)*_xlfn.IFS(L4397=0,$Z$47,L4397=1,$Z$46)*_xlfn.IFS(M4397=0,$Z$52,M4397=1,$Z$51)*_xlfn.IFS(N4397=0,$Z$57,N4397=1,$Z$56)</f>
        <v>1.8122131169457363E-5</v>
      </c>
      <c r="R4397" t="str" cm="1">
        <f t="array" ref="R4397">_xlfn.IFS(AND(O4397&gt;P4397,O4397&gt;Q4397),"Low",AND(P4397&gt;O4397,P4397&gt;Q4397),"Medium",AND(Q4397&gt;O4397,Q4397&gt;P4397),"High")</f>
        <v>Medium</v>
      </c>
      <c r="S4397" t="str">
        <f t="shared" si="138"/>
        <v>T</v>
      </c>
    </row>
    <row r="4398" spans="1:19" x14ac:dyDescent="0.3">
      <c r="A4398" t="s">
        <v>18</v>
      </c>
      <c r="B4398">
        <v>1</v>
      </c>
      <c r="C4398" t="s">
        <v>16</v>
      </c>
      <c r="D4398" t="str">
        <f t="shared" si="137"/>
        <v>Medium</v>
      </c>
      <c r="E4398">
        <v>0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1</v>
      </c>
      <c r="N4398">
        <v>1</v>
      </c>
      <c r="O4398" cm="1">
        <f t="array" ref="O4398">$U$2*_xlfn.IFS(C4398="data_analyst",$V$5,C4398="data_engineer",$V$6,C4398="data_scientist",$V$7)*_xlfn.IFS(E4398=0,$V$12,E4398=1,$V$11)*_xlfn.IFS(F4398=0,$V$17,F4398=1,$V$16)*_xlfn.IFS(G4398=0,$V$22,G4398=1,$V$21)*_xlfn.IFS(H4398=0,$V$27,H4398=1,$V$26)*_xlfn.IFS(I4398=0,$V$32,I4398=1,$V$31)*_xlfn.IFS(J4398=0,$V$37,J4398=1,$V$36)*_xlfn.IFS(K4398=0,$V$42,K4398=1,$V$41)*_xlfn.IFS(L4398=0,$V$47,L4398=1,$V$46)*_xlfn.IFS(M4398=0,$V$52,M4398=1,$V$51)*_xlfn.IFS(N4398=0,$V$57,N4398=1,$V$56)</f>
        <v>5.7024669081369503E-7</v>
      </c>
      <c r="P4398" cm="1">
        <f t="array" ref="P4398">$V$2*_xlfn.IFS(C4398="data_analyst",$X$5,C4398="data_engineer",$X$6,C4398="data_scientist",$X$7)*_xlfn.IFS(E4398=0,$X$12,E4398=1,$X$11)*_xlfn.IFS(F4398=0,$X$17,F4398=1,$X$16)*_xlfn.IFS(G4398=0,$X$22,G4398=1,$X$21)*_xlfn.IFS(H4398=0,$X$27,H4398=1,$X$26)*_xlfn.IFS(I4398=0,$X$32,I4398=1,$X$31)*_xlfn.IFS(J4398=0,$X$37,J4398=1,$X$36)*_xlfn.IFS(K4398=0,$X$42,K4398=1,$X$41)*_xlfn.IFS(L4398=0,$X$47,L4398=1,$X$46)*_xlfn.IFS(M4398=0,$X$52,M4398=1,$X$51)*_xlfn.IFS(N4398=0,$X$57,N4398=1,$X$56)</f>
        <v>2.3013035712070922E-4</v>
      </c>
      <c r="Q4398" cm="1">
        <f t="array" ref="Q4398">$W$2*_xlfn.IFS(C4398="data_analyst",$Z$5,C4398="data_engineer",$Z$6,C4398="data_scientist",$Z$7)*_xlfn.IFS(E4398=0,$Z$12,E4398=1,$Z$11)*_xlfn.IFS(F4398=0,$Z$17,F4398=1,$Z$16)*_xlfn.IFS(G4398=0,$Z$22,G4398=1,$Z$21)*_xlfn.IFS(H4398=0,$Z$27,H4398=1,$Z$26)*_xlfn.IFS(I4398=0,$Z$32,I4398=1,$Z$31)*_xlfn.IFS(J4398=0,$Z$37,J4398=1,$Z$36)*_xlfn.IFS(K4398=0,$Z$42,K4398=1,$Z$41)*_xlfn.IFS(L4398=0,$Z$47,L4398=1,$Z$46)*_xlfn.IFS(M4398=0,$Z$52,M4398=1,$Z$51)*_xlfn.IFS(N4398=0,$Z$57,N4398=1,$Z$56)</f>
        <v>1.8122131169457363E-5</v>
      </c>
      <c r="R4398" t="str" cm="1">
        <f t="array" ref="R4398">_xlfn.IFS(AND(O4398&gt;P4398,O4398&gt;Q4398),"Low",AND(P4398&gt;O4398,P4398&gt;Q4398),"Medium",AND(Q4398&gt;O4398,Q4398&gt;P4398),"High")</f>
        <v>Medium</v>
      </c>
      <c r="S4398" t="str">
        <f t="shared" si="138"/>
        <v>T</v>
      </c>
    </row>
    <row r="4399" spans="1:19" x14ac:dyDescent="0.3">
      <c r="A4399" t="s">
        <v>18</v>
      </c>
      <c r="B4399">
        <v>2</v>
      </c>
      <c r="C4399" t="s">
        <v>16</v>
      </c>
      <c r="D4399" t="str">
        <f t="shared" si="137"/>
        <v>Medium</v>
      </c>
      <c r="E4399">
        <v>1</v>
      </c>
      <c r="F4399">
        <v>0</v>
      </c>
      <c r="G4399">
        <v>0</v>
      </c>
      <c r="H4399">
        <v>0</v>
      </c>
      <c r="I4399">
        <v>1</v>
      </c>
      <c r="J4399">
        <v>0</v>
      </c>
      <c r="K4399">
        <v>0</v>
      </c>
      <c r="L4399">
        <v>1</v>
      </c>
      <c r="M4399">
        <v>1</v>
      </c>
      <c r="N4399">
        <v>1</v>
      </c>
      <c r="O4399" cm="1">
        <f t="array" ref="O4399">$U$2*_xlfn.IFS(C4399="data_analyst",$V$5,C4399="data_engineer",$V$6,C4399="data_scientist",$V$7)*_xlfn.IFS(E4399=0,$V$12,E4399=1,$V$11)*_xlfn.IFS(F4399=0,$V$17,F4399=1,$V$16)*_xlfn.IFS(G4399=0,$V$22,G4399=1,$V$21)*_xlfn.IFS(H4399=0,$V$27,H4399=1,$V$26)*_xlfn.IFS(I4399=0,$V$32,I4399=1,$V$31)*_xlfn.IFS(J4399=0,$V$37,J4399=1,$V$36)*_xlfn.IFS(K4399=0,$V$42,K4399=1,$V$41)*_xlfn.IFS(L4399=0,$V$47,L4399=1,$V$46)*_xlfn.IFS(M4399=0,$V$52,M4399=1,$V$51)*_xlfn.IFS(N4399=0,$V$57,N4399=1,$V$56)</f>
        <v>2.6755878488811349E-7</v>
      </c>
      <c r="P4399" cm="1">
        <f t="array" ref="P4399">$V$2*_xlfn.IFS(C4399="data_analyst",$X$5,C4399="data_engineer",$X$6,C4399="data_scientist",$X$7)*_xlfn.IFS(E4399=0,$X$12,E4399=1,$X$11)*_xlfn.IFS(F4399=0,$X$17,F4399=1,$X$16)*_xlfn.IFS(G4399=0,$X$22,G4399=1,$X$21)*_xlfn.IFS(H4399=0,$X$27,H4399=1,$X$26)*_xlfn.IFS(I4399=0,$X$32,I4399=1,$X$31)*_xlfn.IFS(J4399=0,$X$37,J4399=1,$X$36)*_xlfn.IFS(K4399=0,$X$42,K4399=1,$X$41)*_xlfn.IFS(L4399=0,$X$47,L4399=1,$X$46)*_xlfn.IFS(M4399=0,$X$52,M4399=1,$X$51)*_xlfn.IFS(N4399=0,$X$57,N4399=1,$X$56)</f>
        <v>6.0015375717897986E-4</v>
      </c>
      <c r="Q4399" cm="1">
        <f t="array" ref="Q4399">$W$2*_xlfn.IFS(C4399="data_analyst",$Z$5,C4399="data_engineer",$Z$6,C4399="data_scientist",$Z$7)*_xlfn.IFS(E4399=0,$Z$12,E4399=1,$Z$11)*_xlfn.IFS(F4399=0,$Z$17,F4399=1,$Z$16)*_xlfn.IFS(G4399=0,$Z$22,G4399=1,$Z$21)*_xlfn.IFS(H4399=0,$Z$27,H4399=1,$Z$26)*_xlfn.IFS(I4399=0,$Z$32,I4399=1,$Z$31)*_xlfn.IFS(J4399=0,$Z$37,J4399=1,$Z$36)*_xlfn.IFS(K4399=0,$Z$42,K4399=1,$Z$41)*_xlfn.IFS(L4399=0,$Z$47,L4399=1,$Z$46)*_xlfn.IFS(M4399=0,$Z$52,M4399=1,$Z$51)*_xlfn.IFS(N4399=0,$Z$57,N4399=1,$Z$56)</f>
        <v>2.4080092101881704E-5</v>
      </c>
      <c r="R4399" t="str" cm="1">
        <f t="array" ref="R4399">_xlfn.IFS(AND(O4399&gt;P4399,O4399&gt;Q4399),"Low",AND(P4399&gt;O4399,P4399&gt;Q4399),"Medium",AND(Q4399&gt;O4399,Q4399&gt;P4399),"High")</f>
        <v>Medium</v>
      </c>
      <c r="S4399" t="str">
        <f t="shared" si="138"/>
        <v>T</v>
      </c>
    </row>
    <row r="4400" spans="1:19" x14ac:dyDescent="0.3">
      <c r="A4400" t="s">
        <v>18</v>
      </c>
      <c r="B4400">
        <v>2</v>
      </c>
      <c r="C4400" t="s">
        <v>16</v>
      </c>
      <c r="D4400" t="str">
        <f t="shared" si="137"/>
        <v>Medium</v>
      </c>
      <c r="E4400">
        <v>1</v>
      </c>
      <c r="F4400">
        <v>1</v>
      </c>
      <c r="G4400">
        <v>0</v>
      </c>
      <c r="H4400">
        <v>0</v>
      </c>
      <c r="I4400">
        <v>0</v>
      </c>
      <c r="J4400">
        <v>1</v>
      </c>
      <c r="K4400">
        <v>0</v>
      </c>
      <c r="L4400">
        <v>1</v>
      </c>
      <c r="M4400">
        <v>1</v>
      </c>
      <c r="N4400">
        <v>1</v>
      </c>
      <c r="O4400" cm="1">
        <f t="array" ref="O4400">$U$2*_xlfn.IFS(C4400="data_analyst",$V$5,C4400="data_engineer",$V$6,C4400="data_scientist",$V$7)*_xlfn.IFS(E4400=0,$V$12,E4400=1,$V$11)*_xlfn.IFS(F4400=0,$V$17,F4400=1,$V$16)*_xlfn.IFS(G4400=0,$V$22,G4400=1,$V$21)*_xlfn.IFS(H4400=0,$V$27,H4400=1,$V$26)*_xlfn.IFS(I4400=0,$V$32,I4400=1,$V$31)*_xlfn.IFS(J4400=0,$V$37,J4400=1,$V$36)*_xlfn.IFS(K4400=0,$V$42,K4400=1,$V$41)*_xlfn.IFS(L4400=0,$V$47,L4400=1,$V$46)*_xlfn.IFS(M4400=0,$V$52,M4400=1,$V$51)*_xlfn.IFS(N4400=0,$V$57,N4400=1,$V$56)</f>
        <v>1.7921828449206884E-6</v>
      </c>
      <c r="P4400" cm="1">
        <f t="array" ref="P4400">$V$2*_xlfn.IFS(C4400="data_analyst",$X$5,C4400="data_engineer",$X$6,C4400="data_scientist",$X$7)*_xlfn.IFS(E4400=0,$X$12,E4400=1,$X$11)*_xlfn.IFS(F4400=0,$X$17,F4400=1,$X$16)*_xlfn.IFS(G4400=0,$X$22,G4400=1,$X$21)*_xlfn.IFS(H4400=0,$X$27,H4400=1,$X$26)*_xlfn.IFS(I4400=0,$X$32,I4400=1,$X$31)*_xlfn.IFS(J4400=0,$X$37,J4400=1,$X$36)*_xlfn.IFS(K4400=0,$X$42,K4400=1,$X$41)*_xlfn.IFS(L4400=0,$X$47,L4400=1,$X$46)*_xlfn.IFS(M4400=0,$X$52,M4400=1,$X$51)*_xlfn.IFS(N4400=0,$X$57,N4400=1,$X$56)</f>
        <v>2.3345507443363258E-4</v>
      </c>
      <c r="Q4400" cm="1">
        <f t="array" ref="Q4400">$W$2*_xlfn.IFS(C4400="data_analyst",$Z$5,C4400="data_engineer",$Z$6,C4400="data_scientist",$Z$7)*_xlfn.IFS(E4400=0,$Z$12,E4400=1,$Z$11)*_xlfn.IFS(F4400=0,$Z$17,F4400=1,$Z$16)*_xlfn.IFS(G4400=0,$Z$22,G4400=1,$Z$21)*_xlfn.IFS(H4400=0,$Z$27,H4400=1,$Z$26)*_xlfn.IFS(I4400=0,$Z$32,I4400=1,$Z$31)*_xlfn.IFS(J4400=0,$Z$37,J4400=1,$Z$36)*_xlfn.IFS(K4400=0,$Z$42,K4400=1,$Z$41)*_xlfn.IFS(L4400=0,$Z$47,L4400=1,$Z$46)*_xlfn.IFS(M4400=0,$Z$52,M4400=1,$Z$51)*_xlfn.IFS(N4400=0,$Z$57,N4400=1,$Z$56)</f>
        <v>1.45888419663643E-5</v>
      </c>
      <c r="R4400" t="str" cm="1">
        <f t="array" ref="R4400">_xlfn.IFS(AND(O4400&gt;P4400,O4400&gt;Q4400),"Low",AND(P4400&gt;O4400,P4400&gt;Q4400),"Medium",AND(Q4400&gt;O4400,Q4400&gt;P4400),"High")</f>
        <v>Medium</v>
      </c>
      <c r="S4400" t="str">
        <f t="shared" si="138"/>
        <v>T</v>
      </c>
    </row>
    <row r="4401" spans="1:19" x14ac:dyDescent="0.3">
      <c r="A4401" t="s">
        <v>18</v>
      </c>
      <c r="B4401">
        <v>3</v>
      </c>
      <c r="C4401" t="s">
        <v>16</v>
      </c>
      <c r="D4401" t="str">
        <f t="shared" si="137"/>
        <v>Medium</v>
      </c>
      <c r="E4401">
        <v>0</v>
      </c>
      <c r="F4401">
        <v>0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1</v>
      </c>
      <c r="M4401">
        <v>1</v>
      </c>
      <c r="N4401">
        <v>1</v>
      </c>
      <c r="O4401" cm="1">
        <f t="array" ref="O4401">$U$2*_xlfn.IFS(C4401="data_analyst",$V$5,C4401="data_engineer",$V$6,C4401="data_scientist",$V$7)*_xlfn.IFS(E4401=0,$V$12,E4401=1,$V$11)*_xlfn.IFS(F4401=0,$V$17,F4401=1,$V$16)*_xlfn.IFS(G4401=0,$V$22,G4401=1,$V$21)*_xlfn.IFS(H4401=0,$V$27,H4401=1,$V$26)*_xlfn.IFS(I4401=0,$V$32,I4401=1,$V$31)*_xlfn.IFS(J4401=0,$V$37,J4401=1,$V$36)*_xlfn.IFS(K4401=0,$V$42,K4401=1,$V$41)*_xlfn.IFS(L4401=0,$V$47,L4401=1,$V$46)*_xlfn.IFS(M4401=0,$V$52,M4401=1,$V$51)*_xlfn.IFS(N4401=0,$V$57,N4401=1,$V$56)</f>
        <v>5.7024669081369503E-7</v>
      </c>
      <c r="P4401" cm="1">
        <f t="array" ref="P4401">$V$2*_xlfn.IFS(C4401="data_analyst",$X$5,C4401="data_engineer",$X$6,C4401="data_scientist",$X$7)*_xlfn.IFS(E4401=0,$X$12,E4401=1,$X$11)*_xlfn.IFS(F4401=0,$X$17,F4401=1,$X$16)*_xlfn.IFS(G4401=0,$X$22,G4401=1,$X$21)*_xlfn.IFS(H4401=0,$X$27,H4401=1,$X$26)*_xlfn.IFS(I4401=0,$X$32,I4401=1,$X$31)*_xlfn.IFS(J4401=0,$X$37,J4401=1,$X$36)*_xlfn.IFS(K4401=0,$X$42,K4401=1,$X$41)*_xlfn.IFS(L4401=0,$X$47,L4401=1,$X$46)*_xlfn.IFS(M4401=0,$X$52,M4401=1,$X$51)*_xlfn.IFS(N4401=0,$X$57,N4401=1,$X$56)</f>
        <v>2.3013035712070922E-4</v>
      </c>
      <c r="Q4401" cm="1">
        <f t="array" ref="Q4401">$W$2*_xlfn.IFS(C4401="data_analyst",$Z$5,C4401="data_engineer",$Z$6,C4401="data_scientist",$Z$7)*_xlfn.IFS(E4401=0,$Z$12,E4401=1,$Z$11)*_xlfn.IFS(F4401=0,$Z$17,F4401=1,$Z$16)*_xlfn.IFS(G4401=0,$Z$22,G4401=1,$Z$21)*_xlfn.IFS(H4401=0,$Z$27,H4401=1,$Z$26)*_xlfn.IFS(I4401=0,$Z$32,I4401=1,$Z$31)*_xlfn.IFS(J4401=0,$Z$37,J4401=1,$Z$36)*_xlfn.IFS(K4401=0,$Z$42,K4401=1,$Z$41)*_xlfn.IFS(L4401=0,$Z$47,L4401=1,$Z$46)*_xlfn.IFS(M4401=0,$Z$52,M4401=1,$Z$51)*_xlfn.IFS(N4401=0,$Z$57,N4401=1,$Z$56)</f>
        <v>1.8122131169457363E-5</v>
      </c>
      <c r="R4401" t="str" cm="1">
        <f t="array" ref="R4401">_xlfn.IFS(AND(O4401&gt;P4401,O4401&gt;Q4401),"Low",AND(P4401&gt;O4401,P4401&gt;Q4401),"Medium",AND(Q4401&gt;O4401,Q4401&gt;P4401),"High")</f>
        <v>Medium</v>
      </c>
      <c r="S4401" t="str">
        <f t="shared" si="138"/>
        <v>T</v>
      </c>
    </row>
    <row r="4402" spans="1:19" x14ac:dyDescent="0.3">
      <c r="A4402" t="s">
        <v>18</v>
      </c>
      <c r="B4402">
        <v>6</v>
      </c>
      <c r="C4402" t="s">
        <v>16</v>
      </c>
      <c r="D4402" t="str">
        <f t="shared" si="137"/>
        <v>Medium</v>
      </c>
      <c r="E4402">
        <v>1</v>
      </c>
      <c r="F4402">
        <v>1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1</v>
      </c>
      <c r="M4402">
        <v>1</v>
      </c>
      <c r="N4402">
        <v>1</v>
      </c>
      <c r="O4402" cm="1">
        <f t="array" ref="O4402">$U$2*_xlfn.IFS(C4402="data_analyst",$V$5,C4402="data_engineer",$V$6,C4402="data_scientist",$V$7)*_xlfn.IFS(E4402=0,$V$12,E4402=1,$V$11)*_xlfn.IFS(F4402=0,$V$17,F4402=1,$V$16)*_xlfn.IFS(G4402=0,$V$22,G4402=1,$V$21)*_xlfn.IFS(H4402=0,$V$27,H4402=1,$V$26)*_xlfn.IFS(I4402=0,$V$32,I4402=1,$V$31)*_xlfn.IFS(J4402=0,$V$37,J4402=1,$V$36)*_xlfn.IFS(K4402=0,$V$42,K4402=1,$V$41)*_xlfn.IFS(L4402=0,$V$47,L4402=1,$V$46)*_xlfn.IFS(M4402=0,$V$52,M4402=1,$V$51)*_xlfn.IFS(N4402=0,$V$57,N4402=1,$V$56)</f>
        <v>3.4860503057512126E-7</v>
      </c>
      <c r="P4402" cm="1">
        <f t="array" ref="P4402">$V$2*_xlfn.IFS(C4402="data_analyst",$X$5,C4402="data_engineer",$X$6,C4402="data_scientist",$X$7)*_xlfn.IFS(E4402=0,$X$12,E4402=1,$X$11)*_xlfn.IFS(F4402=0,$X$17,F4402=1,$X$16)*_xlfn.IFS(G4402=0,$X$22,G4402=1,$X$21)*_xlfn.IFS(H4402=0,$X$27,H4402=1,$X$26)*_xlfn.IFS(I4402=0,$X$32,I4402=1,$X$31)*_xlfn.IFS(J4402=0,$X$37,J4402=1,$X$36)*_xlfn.IFS(K4402=0,$X$42,K4402=1,$X$41)*_xlfn.IFS(L4402=0,$X$47,L4402=1,$X$46)*_xlfn.IFS(M4402=0,$X$52,M4402=1,$X$51)*_xlfn.IFS(N4402=0,$X$57,N4402=1,$X$56)</f>
        <v>6.9617835832761681E-4</v>
      </c>
      <c r="Q4402" cm="1">
        <f t="array" ref="Q4402">$W$2*_xlfn.IFS(C4402="data_analyst",$Z$5,C4402="data_engineer",$Z$6,C4402="data_scientist",$Z$7)*_xlfn.IFS(E4402=0,$Z$12,E4402=1,$Z$11)*_xlfn.IFS(F4402=0,$Z$17,F4402=1,$Z$16)*_xlfn.IFS(G4402=0,$Z$22,G4402=1,$Z$21)*_xlfn.IFS(H4402=0,$Z$27,H4402=1,$Z$26)*_xlfn.IFS(I4402=0,$Z$32,I4402=1,$Z$31)*_xlfn.IFS(J4402=0,$Z$37,J4402=1,$Z$36)*_xlfn.IFS(K4402=0,$Z$42,K4402=1,$Z$41)*_xlfn.IFS(L4402=0,$Z$47,L4402=1,$Z$46)*_xlfn.IFS(M4402=0,$Z$52,M4402=1,$Z$51)*_xlfn.IFS(N4402=0,$Z$57,N4402=1,$Z$56)</f>
        <v>2.5539491623207866E-5</v>
      </c>
      <c r="R4402" t="str" cm="1">
        <f t="array" ref="R4402">_xlfn.IFS(AND(O4402&gt;P4402,O4402&gt;Q4402),"Low",AND(P4402&gt;O4402,P4402&gt;Q4402),"Medium",AND(Q4402&gt;O4402,Q4402&gt;P4402),"High")</f>
        <v>Medium</v>
      </c>
      <c r="S4402" t="str">
        <f t="shared" si="138"/>
        <v>T</v>
      </c>
    </row>
    <row r="4403" spans="1:19" x14ac:dyDescent="0.3">
      <c r="A4403" t="s">
        <v>18</v>
      </c>
      <c r="B4403">
        <v>1</v>
      </c>
      <c r="C4403" t="s">
        <v>16</v>
      </c>
      <c r="D4403" t="str">
        <f t="shared" si="137"/>
        <v>Medium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1</v>
      </c>
      <c r="M4403">
        <v>1</v>
      </c>
      <c r="N4403">
        <v>1</v>
      </c>
      <c r="O4403" cm="1">
        <f t="array" ref="O4403">$U$2*_xlfn.IFS(C4403="data_analyst",$V$5,C4403="data_engineer",$V$6,C4403="data_scientist",$V$7)*_xlfn.IFS(E4403=0,$V$12,E4403=1,$V$11)*_xlfn.IFS(F4403=0,$V$17,F4403=1,$V$16)*_xlfn.IFS(G4403=0,$V$22,G4403=1,$V$21)*_xlfn.IFS(H4403=0,$V$27,H4403=1,$V$26)*_xlfn.IFS(I4403=0,$V$32,I4403=1,$V$31)*_xlfn.IFS(J4403=0,$V$37,J4403=1,$V$36)*_xlfn.IFS(K4403=0,$V$42,K4403=1,$V$41)*_xlfn.IFS(L4403=0,$V$47,L4403=1,$V$46)*_xlfn.IFS(M4403=0,$V$52,M4403=1,$V$51)*_xlfn.IFS(N4403=0,$V$57,N4403=1,$V$56)</f>
        <v>4.0060177700679E-6</v>
      </c>
      <c r="P4403" cm="1">
        <f t="array" ref="P4403">$V$2*_xlfn.IFS(C4403="data_analyst",$X$5,C4403="data_engineer",$X$6,C4403="data_scientist",$X$7)*_xlfn.IFS(E4403=0,$X$12,E4403=1,$X$11)*_xlfn.IFS(F4403=0,$X$17,F4403=1,$X$16)*_xlfn.IFS(G4403=0,$X$22,G4403=1,$X$21)*_xlfn.IFS(H4403=0,$X$27,H4403=1,$X$26)*_xlfn.IFS(I4403=0,$X$32,I4403=1,$X$31)*_xlfn.IFS(J4403=0,$X$37,J4403=1,$X$36)*_xlfn.IFS(K4403=0,$X$42,K4403=1,$X$41)*_xlfn.IFS(L4403=0,$X$47,L4403=1,$X$46)*_xlfn.IFS(M4403=0,$X$52,M4403=1,$X$51)*_xlfn.IFS(N4403=0,$X$57,N4403=1,$X$56)</f>
        <v>8.3134984611396708E-4</v>
      </c>
      <c r="Q4403" cm="1">
        <f t="array" ref="Q4403">$W$2*_xlfn.IFS(C4403="data_analyst",$Z$5,C4403="data_engineer",$Z$6,C4403="data_scientist",$Z$7)*_xlfn.IFS(E4403=0,$Z$12,E4403=1,$Z$11)*_xlfn.IFS(F4403=0,$Z$17,F4403=1,$Z$16)*_xlfn.IFS(G4403=0,$Z$22,G4403=1,$Z$21)*_xlfn.IFS(H4403=0,$Z$27,H4403=1,$Z$26)*_xlfn.IFS(I4403=0,$Z$32,I4403=1,$Z$31)*_xlfn.IFS(J4403=0,$Z$37,J4403=1,$Z$36)*_xlfn.IFS(K4403=0,$Z$42,K4403=1,$Z$41)*_xlfn.IFS(L4403=0,$Z$47,L4403=1,$Z$46)*_xlfn.IFS(M4403=0,$Z$52,M4403=1,$Z$51)*_xlfn.IFS(N4403=0,$Z$57,N4403=1,$Z$56)</f>
        <v>4.902018749311633E-5</v>
      </c>
      <c r="R4403" t="str" cm="1">
        <f t="array" ref="R4403">_xlfn.IFS(AND(O4403&gt;P4403,O4403&gt;Q4403),"Low",AND(P4403&gt;O4403,P4403&gt;Q4403),"Medium",AND(Q4403&gt;O4403,Q4403&gt;P4403),"High")</f>
        <v>Medium</v>
      </c>
      <c r="S4403" t="str">
        <f t="shared" si="138"/>
        <v>T</v>
      </c>
    </row>
    <row r="4404" spans="1:19" x14ac:dyDescent="0.3">
      <c r="A4404" t="s">
        <v>18</v>
      </c>
      <c r="B4404">
        <v>5</v>
      </c>
      <c r="C4404" t="s">
        <v>16</v>
      </c>
      <c r="D4404" t="str">
        <f t="shared" si="137"/>
        <v>Medium</v>
      </c>
      <c r="E4404">
        <v>1</v>
      </c>
      <c r="F4404">
        <v>0</v>
      </c>
      <c r="G4404">
        <v>0</v>
      </c>
      <c r="H4404">
        <v>0</v>
      </c>
      <c r="I4404">
        <v>1</v>
      </c>
      <c r="J4404">
        <v>0</v>
      </c>
      <c r="K4404">
        <v>0</v>
      </c>
      <c r="L4404">
        <v>1</v>
      </c>
      <c r="M4404">
        <v>0</v>
      </c>
      <c r="N4404">
        <v>1</v>
      </c>
      <c r="O4404" cm="1">
        <f t="array" ref="O4404">$U$2*_xlfn.IFS(C4404="data_analyst",$V$5,C4404="data_engineer",$V$6,C4404="data_scientist",$V$7)*_xlfn.IFS(E4404=0,$V$12,E4404=1,$V$11)*_xlfn.IFS(F4404=0,$V$17,F4404=1,$V$16)*_xlfn.IFS(G4404=0,$V$22,G4404=1,$V$21)*_xlfn.IFS(H4404=0,$V$27,H4404=1,$V$26)*_xlfn.IFS(I4404=0,$V$32,I4404=1,$V$31)*_xlfn.IFS(J4404=0,$V$37,J4404=1,$V$36)*_xlfn.IFS(K4404=0,$V$42,K4404=1,$V$41)*_xlfn.IFS(L4404=0,$V$47,L4404=1,$V$46)*_xlfn.IFS(M4404=0,$V$52,M4404=1,$V$51)*_xlfn.IFS(N4404=0,$V$57,N4404=1,$V$56)</f>
        <v>3.1575871304810454E-6</v>
      </c>
      <c r="P4404" cm="1">
        <f t="array" ref="P4404">$V$2*_xlfn.IFS(C4404="data_analyst",$X$5,C4404="data_engineer",$X$6,C4404="data_scientist",$X$7)*_xlfn.IFS(E4404=0,$X$12,E4404=1,$X$11)*_xlfn.IFS(F4404=0,$X$17,F4404=1,$X$16)*_xlfn.IFS(G4404=0,$X$22,G4404=1,$X$21)*_xlfn.IFS(H4404=0,$X$27,H4404=1,$X$26)*_xlfn.IFS(I4404=0,$X$32,I4404=1,$X$31)*_xlfn.IFS(J4404=0,$X$37,J4404=1,$X$36)*_xlfn.IFS(K4404=0,$X$42,K4404=1,$X$41)*_xlfn.IFS(L4404=0,$X$47,L4404=1,$X$46)*_xlfn.IFS(M4404=0,$X$52,M4404=1,$X$51)*_xlfn.IFS(N4404=0,$X$57,N4404=1,$X$56)</f>
        <v>1.0737721328697583E-3</v>
      </c>
      <c r="Q4404" cm="1">
        <f t="array" ref="Q4404">$W$2*_xlfn.IFS(C4404="data_analyst",$Z$5,C4404="data_engineer",$Z$6,C4404="data_scientist",$Z$7)*_xlfn.IFS(E4404=0,$Z$12,E4404=1,$Z$11)*_xlfn.IFS(F4404=0,$Z$17,F4404=1,$Z$16)*_xlfn.IFS(G4404=0,$Z$22,G4404=1,$Z$21)*_xlfn.IFS(H4404=0,$Z$27,H4404=1,$Z$26)*_xlfn.IFS(I4404=0,$Z$32,I4404=1,$Z$31)*_xlfn.IFS(J4404=0,$Z$37,J4404=1,$Z$36)*_xlfn.IFS(K4404=0,$Z$42,K4404=1,$Z$41)*_xlfn.IFS(L4404=0,$Z$47,L4404=1,$Z$46)*_xlfn.IFS(M4404=0,$Z$52,M4404=1,$Z$51)*_xlfn.IFS(N4404=0,$Z$57,N4404=1,$Z$56)</f>
        <v>7.6376733844618646E-5</v>
      </c>
      <c r="R4404" t="str" cm="1">
        <f t="array" ref="R4404">_xlfn.IFS(AND(O4404&gt;P4404,O4404&gt;Q4404),"Low",AND(P4404&gt;O4404,P4404&gt;Q4404),"Medium",AND(Q4404&gt;O4404,Q4404&gt;P4404),"High")</f>
        <v>Medium</v>
      </c>
      <c r="S4404" t="str">
        <f t="shared" si="138"/>
        <v>T</v>
      </c>
    </row>
    <row r="4405" spans="1:19" x14ac:dyDescent="0.3">
      <c r="A4405" t="s">
        <v>18</v>
      </c>
      <c r="B4405">
        <v>6</v>
      </c>
      <c r="C4405" t="s">
        <v>16</v>
      </c>
      <c r="D4405" t="str">
        <f t="shared" si="137"/>
        <v>Medium</v>
      </c>
      <c r="E4405">
        <v>1</v>
      </c>
      <c r="F4405">
        <v>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1</v>
      </c>
      <c r="N4405">
        <v>1</v>
      </c>
      <c r="O4405" cm="1">
        <f t="array" ref="O4405">$U$2*_xlfn.IFS(C4405="data_analyst",$V$5,C4405="data_engineer",$V$6,C4405="data_scientist",$V$7)*_xlfn.IFS(E4405=0,$V$12,E4405=1,$V$11)*_xlfn.IFS(F4405=0,$V$17,F4405=1,$V$16)*_xlfn.IFS(G4405=0,$V$22,G4405=1,$V$21)*_xlfn.IFS(H4405=0,$V$27,H4405=1,$V$26)*_xlfn.IFS(I4405=0,$V$32,I4405=1,$V$31)*_xlfn.IFS(J4405=0,$V$37,J4405=1,$V$36)*_xlfn.IFS(K4405=0,$V$42,K4405=1,$V$41)*_xlfn.IFS(L4405=0,$V$47,L4405=1,$V$46)*_xlfn.IFS(M4405=0,$V$52,M4405=1,$V$51)*_xlfn.IFS(N4405=0,$V$57,N4405=1,$V$56)</f>
        <v>1.083694706240334E-4</v>
      </c>
      <c r="P4405" cm="1">
        <f t="array" ref="P4405">$V$2*_xlfn.IFS(C4405="data_analyst",$X$5,C4405="data_engineer",$X$6,C4405="data_scientist",$X$7)*_xlfn.IFS(E4405=0,$X$12,E4405=1,$X$11)*_xlfn.IFS(F4405=0,$X$17,F4405=1,$X$16)*_xlfn.IFS(G4405=0,$X$22,G4405=1,$X$21)*_xlfn.IFS(H4405=0,$X$27,H4405=1,$X$26)*_xlfn.IFS(I4405=0,$X$32,I4405=1,$X$31)*_xlfn.IFS(J4405=0,$X$37,J4405=1,$X$36)*_xlfn.IFS(K4405=0,$X$42,K4405=1,$X$41)*_xlfn.IFS(L4405=0,$X$47,L4405=1,$X$46)*_xlfn.IFS(M4405=0,$X$52,M4405=1,$X$51)*_xlfn.IFS(N4405=0,$X$57,N4405=1,$X$56)</f>
        <v>1.5467970370021166E-3</v>
      </c>
      <c r="Q4405" cm="1">
        <f t="array" ref="Q4405">$W$2*_xlfn.IFS(C4405="data_analyst",$Z$5,C4405="data_engineer",$Z$6,C4405="data_scientist",$Z$7)*_xlfn.IFS(E4405=0,$Z$12,E4405=1,$Z$11)*_xlfn.IFS(F4405=0,$Z$17,F4405=1,$Z$16)*_xlfn.IFS(G4405=0,$Z$22,G4405=1,$Z$21)*_xlfn.IFS(H4405=0,$Z$27,H4405=1,$Z$26)*_xlfn.IFS(I4405=0,$Z$32,I4405=1,$Z$31)*_xlfn.IFS(J4405=0,$Z$37,J4405=1,$Z$36)*_xlfn.IFS(K4405=0,$Z$42,K4405=1,$Z$41)*_xlfn.IFS(L4405=0,$Z$47,L4405=1,$Z$46)*_xlfn.IFS(M4405=0,$Z$52,M4405=1,$Z$51)*_xlfn.IFS(N4405=0,$Z$57,N4405=1,$Z$56)</f>
        <v>1.3808391035450977E-4</v>
      </c>
      <c r="R4405" t="str" cm="1">
        <f t="array" ref="R4405">_xlfn.IFS(AND(O4405&gt;P4405,O4405&gt;Q4405),"Low",AND(P4405&gt;O4405,P4405&gt;Q4405),"Medium",AND(Q4405&gt;O4405,Q4405&gt;P4405),"High")</f>
        <v>Medium</v>
      </c>
      <c r="S4405" t="str">
        <f t="shared" si="138"/>
        <v>T</v>
      </c>
    </row>
    <row r="4406" spans="1:19" x14ac:dyDescent="0.3">
      <c r="A4406" t="s">
        <v>18</v>
      </c>
      <c r="B4406">
        <v>1</v>
      </c>
      <c r="C4406" t="s">
        <v>16</v>
      </c>
      <c r="D4406" t="str">
        <f t="shared" si="137"/>
        <v>Medium</v>
      </c>
      <c r="E4406">
        <v>1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</v>
      </c>
      <c r="O4406" cm="1">
        <f t="array" ref="O4406">$U$2*_xlfn.IFS(C4406="data_analyst",$V$5,C4406="data_engineer",$V$6,C4406="data_scientist",$V$7)*_xlfn.IFS(E4406=0,$V$12,E4406=1,$V$11)*_xlfn.IFS(F4406=0,$V$17,F4406=1,$V$16)*_xlfn.IFS(G4406=0,$V$22,G4406=1,$V$21)*_xlfn.IFS(H4406=0,$V$27,H4406=1,$V$26)*_xlfn.IFS(I4406=0,$V$32,I4406=1,$V$31)*_xlfn.IFS(J4406=0,$V$37,J4406=1,$V$36)*_xlfn.IFS(K4406=0,$V$42,K4406=1,$V$41)*_xlfn.IFS(L4406=0,$V$47,L4406=1,$V$46)*_xlfn.IFS(M4406=0,$V$52,M4406=1,$V$51)*_xlfn.IFS(N4406=0,$V$57,N4406=1,$V$56)</f>
        <v>9.8158665471625626E-4</v>
      </c>
      <c r="P4406" cm="1">
        <f t="array" ref="P4406">$V$2*_xlfn.IFS(C4406="data_analyst",$X$5,C4406="data_engineer",$X$6,C4406="data_scientist",$X$7)*_xlfn.IFS(E4406=0,$X$12,E4406=1,$X$11)*_xlfn.IFS(F4406=0,$X$17,F4406=1,$X$16)*_xlfn.IFS(G4406=0,$X$22,G4406=1,$X$21)*_xlfn.IFS(H4406=0,$X$27,H4406=1,$X$26)*_xlfn.IFS(I4406=0,$X$32,I4406=1,$X$31)*_xlfn.IFS(J4406=0,$X$37,J4406=1,$X$36)*_xlfn.IFS(K4406=0,$X$42,K4406=1,$X$41)*_xlfn.IFS(L4406=0,$X$47,L4406=1,$X$46)*_xlfn.IFS(M4406=0,$X$52,M4406=1,$X$51)*_xlfn.IFS(N4406=0,$X$57,N4406=1,$X$56)</f>
        <v>2.3857500505018192E-3</v>
      </c>
      <c r="Q4406" cm="1">
        <f t="array" ref="Q4406">$W$2*_xlfn.IFS(C4406="data_analyst",$Z$5,C4406="data_engineer",$Z$6,C4406="data_scientist",$Z$7)*_xlfn.IFS(E4406=0,$Z$12,E4406=1,$Z$11)*_xlfn.IFS(F4406=0,$Z$17,F4406=1,$Z$16)*_xlfn.IFS(G4406=0,$Z$22,G4406=1,$Z$21)*_xlfn.IFS(H4406=0,$Z$27,H4406=1,$Z$26)*_xlfn.IFS(I4406=0,$Z$32,I4406=1,$Z$31)*_xlfn.IFS(J4406=0,$Z$37,J4406=1,$Z$36)*_xlfn.IFS(K4406=0,$Z$42,K4406=1,$Z$41)*_xlfn.IFS(L4406=0,$Z$47,L4406=1,$Z$46)*_xlfn.IFS(M4406=0,$Z$52,M4406=1,$Z$51)*_xlfn.IFS(N4406=0,$Z$57,N4406=1,$Z$56)</f>
        <v>4.1294471420828951E-4</v>
      </c>
      <c r="R4406" t="str" cm="1">
        <f t="array" ref="R4406">_xlfn.IFS(AND(O4406&gt;P4406,O4406&gt;Q4406),"Low",AND(P4406&gt;O4406,P4406&gt;Q4406),"Medium",AND(Q4406&gt;O4406,Q4406&gt;P4406),"High")</f>
        <v>Medium</v>
      </c>
      <c r="S4406" t="str">
        <f t="shared" si="138"/>
        <v>T</v>
      </c>
    </row>
    <row r="4407" spans="1:19" x14ac:dyDescent="0.3">
      <c r="A4407" t="s">
        <v>18</v>
      </c>
      <c r="B4407">
        <v>2</v>
      </c>
      <c r="C4407" t="s">
        <v>16</v>
      </c>
      <c r="D4407" t="str">
        <f t="shared" si="137"/>
        <v>Medium</v>
      </c>
      <c r="E4407">
        <v>1</v>
      </c>
      <c r="F4407">
        <v>1</v>
      </c>
      <c r="G4407">
        <v>0</v>
      </c>
      <c r="H4407">
        <v>0</v>
      </c>
      <c r="I4407">
        <v>1</v>
      </c>
      <c r="J4407">
        <v>1</v>
      </c>
      <c r="K4407">
        <v>0</v>
      </c>
      <c r="L4407">
        <v>1</v>
      </c>
      <c r="M4407">
        <v>1</v>
      </c>
      <c r="N4407">
        <v>1</v>
      </c>
      <c r="O4407" cm="1">
        <f t="array" ref="O4407">$U$2*_xlfn.IFS(C4407="data_analyst",$V$5,C4407="data_engineer",$V$6,C4407="data_scientist",$V$7)*_xlfn.IFS(E4407=0,$V$12,E4407=1,$V$11)*_xlfn.IFS(F4407=0,$V$17,F4407=1,$V$16)*_xlfn.IFS(G4407=0,$V$22,G4407=1,$V$21)*_xlfn.IFS(H4407=0,$V$27,H4407=1,$V$26)*_xlfn.IFS(I4407=0,$V$32,I4407=1,$V$31)*_xlfn.IFS(J4407=0,$V$37,J4407=1,$V$36)*_xlfn.IFS(K4407=0,$V$42,K4407=1,$V$41)*_xlfn.IFS(L4407=0,$V$47,L4407=1,$V$46)*_xlfn.IFS(M4407=0,$V$52,M4407=1,$V$51)*_xlfn.IFS(N4407=0,$V$57,N4407=1,$V$56)</f>
        <v>1.196984865786489E-7</v>
      </c>
      <c r="P4407" cm="1">
        <f t="array" ref="P4407">$V$2*_xlfn.IFS(C4407="data_analyst",$X$5,C4407="data_engineer",$X$6,C4407="data_scientist",$X$7)*_xlfn.IFS(E4407=0,$X$12,E4407=1,$X$11)*_xlfn.IFS(F4407=0,$X$17,F4407=1,$X$16)*_xlfn.IFS(G4407=0,$X$22,G4407=1,$X$21)*_xlfn.IFS(H4407=0,$X$27,H4407=1,$X$26)*_xlfn.IFS(I4407=0,$X$32,I4407=1,$X$31)*_xlfn.IFS(J4407=0,$X$37,J4407=1,$X$36)*_xlfn.IFS(K4407=0,$X$42,K4407=1,$X$41)*_xlfn.IFS(L4407=0,$X$47,L4407=1,$X$46)*_xlfn.IFS(M4407=0,$X$52,M4407=1,$X$51)*_xlfn.IFS(N4407=0,$X$57,N4407=1,$X$56)</f>
        <v>1.6853186502501129E-4</v>
      </c>
      <c r="Q4407" cm="1">
        <f t="array" ref="Q4407">$W$2*_xlfn.IFS(C4407="data_analyst",$Z$5,C4407="data_engineer",$Z$6,C4407="data_scientist",$Z$7)*_xlfn.IFS(E4407=0,$Z$12,E4407=1,$Z$11)*_xlfn.IFS(F4407=0,$Z$17,F4407=1,$Z$16)*_xlfn.IFS(G4407=0,$Z$22,G4407=1,$Z$21)*_xlfn.IFS(H4407=0,$Z$27,H4407=1,$Z$26)*_xlfn.IFS(I4407=0,$Z$32,I4407=1,$Z$31)*_xlfn.IFS(J4407=0,$Z$37,J4407=1,$Z$36)*_xlfn.IFS(K4407=0,$Z$42,K4407=1,$Z$41)*_xlfn.IFS(L4407=0,$Z$47,L4407=1,$Z$46)*_xlfn.IFS(M4407=0,$Z$52,M4407=1,$Z$51)*_xlfn.IFS(N4407=0,$Z$57,N4407=1,$Z$56)</f>
        <v>7.1664486852315839E-6</v>
      </c>
      <c r="R4407" t="str" cm="1">
        <f t="array" ref="R4407">_xlfn.IFS(AND(O4407&gt;P4407,O4407&gt;Q4407),"Low",AND(P4407&gt;O4407,P4407&gt;Q4407),"Medium",AND(Q4407&gt;O4407,Q4407&gt;P4407),"High")</f>
        <v>Medium</v>
      </c>
      <c r="S4407" t="str">
        <f t="shared" si="138"/>
        <v>T</v>
      </c>
    </row>
    <row r="4408" spans="1:19" x14ac:dyDescent="0.3">
      <c r="A4408" t="s">
        <v>18</v>
      </c>
      <c r="B4408">
        <v>1</v>
      </c>
      <c r="C4408" t="s">
        <v>16</v>
      </c>
      <c r="D4408" t="str">
        <f t="shared" si="137"/>
        <v>Medium</v>
      </c>
      <c r="E4408">
        <v>1</v>
      </c>
      <c r="F4408">
        <v>1</v>
      </c>
      <c r="G4408">
        <v>0</v>
      </c>
      <c r="H4408">
        <v>1</v>
      </c>
      <c r="I4408">
        <v>1</v>
      </c>
      <c r="J4408">
        <v>0</v>
      </c>
      <c r="K4408">
        <v>1</v>
      </c>
      <c r="L4408">
        <v>1</v>
      </c>
      <c r="M4408">
        <v>1</v>
      </c>
      <c r="N4408">
        <v>1</v>
      </c>
      <c r="O4408" cm="1">
        <f t="array" ref="O4408">$U$2*_xlfn.IFS(C4408="data_analyst",$V$5,C4408="data_engineer",$V$6,C4408="data_scientist",$V$7)*_xlfn.IFS(E4408=0,$V$12,E4408=1,$V$11)*_xlfn.IFS(F4408=0,$V$17,F4408=1,$V$16)*_xlfn.IFS(G4408=0,$V$22,G4408=1,$V$21)*_xlfn.IFS(H4408=0,$V$27,H4408=1,$V$26)*_xlfn.IFS(I4408=0,$V$32,I4408=1,$V$31)*_xlfn.IFS(J4408=0,$V$37,J4408=1,$V$36)*_xlfn.IFS(K4408=0,$V$42,K4408=1,$V$41)*_xlfn.IFS(L4408=0,$V$47,L4408=1,$V$46)*_xlfn.IFS(M4408=0,$V$52,M4408=1,$V$51)*_xlfn.IFS(N4408=0,$V$57,N4408=1,$V$56)</f>
        <v>2.4636317959146779E-8</v>
      </c>
      <c r="P4408" cm="1">
        <f t="array" ref="P4408">$V$2*_xlfn.IFS(C4408="data_analyst",$X$5,C4408="data_engineer",$X$6,C4408="data_scientist",$X$7)*_xlfn.IFS(E4408=0,$X$12,E4408=1,$X$11)*_xlfn.IFS(F4408=0,$X$17,F4408=1,$X$16)*_xlfn.IFS(G4408=0,$X$22,G4408=1,$X$21)*_xlfn.IFS(H4408=0,$X$27,H4408=1,$X$26)*_xlfn.IFS(I4408=0,$X$32,I4408=1,$X$31)*_xlfn.IFS(J4408=0,$X$37,J4408=1,$X$36)*_xlfn.IFS(K4408=0,$X$42,K4408=1,$X$41)*_xlfn.IFS(L4408=0,$X$47,L4408=1,$X$46)*_xlfn.IFS(M4408=0,$X$52,M4408=1,$X$51)*_xlfn.IFS(N4408=0,$X$57,N4408=1,$X$56)</f>
        <v>1.2206782516171274E-4</v>
      </c>
      <c r="Q4408" cm="1">
        <f t="array" ref="Q4408">$W$2*_xlfn.IFS(C4408="data_analyst",$Z$5,C4408="data_engineer",$Z$6,C4408="data_scientist",$Z$7)*_xlfn.IFS(E4408=0,$Z$12,E4408=1,$Z$11)*_xlfn.IFS(F4408=0,$Z$17,F4408=1,$Z$16)*_xlfn.IFS(G4408=0,$Z$22,G4408=1,$Z$21)*_xlfn.IFS(H4408=0,$Z$27,H4408=1,$Z$26)*_xlfn.IFS(I4408=0,$Z$32,I4408=1,$Z$31)*_xlfn.IFS(J4408=0,$Z$37,J4408=1,$Z$36)*_xlfn.IFS(K4408=0,$Z$42,K4408=1,$Z$41)*_xlfn.IFS(L4408=0,$Z$47,L4408=1,$Z$46)*_xlfn.IFS(M4408=0,$Z$52,M4408=1,$Z$51)*_xlfn.IFS(N4408=0,$Z$57,N4408=1,$Z$56)</f>
        <v>2.4830061300340979E-6</v>
      </c>
      <c r="R4408" t="str" cm="1">
        <f t="array" ref="R4408">_xlfn.IFS(AND(O4408&gt;P4408,O4408&gt;Q4408),"Low",AND(P4408&gt;O4408,P4408&gt;Q4408),"Medium",AND(Q4408&gt;O4408,Q4408&gt;P4408),"High")</f>
        <v>Medium</v>
      </c>
      <c r="S4408" t="str">
        <f t="shared" si="138"/>
        <v>T</v>
      </c>
    </row>
    <row r="4409" spans="1:19" x14ac:dyDescent="0.3">
      <c r="A4409" t="s">
        <v>18</v>
      </c>
      <c r="B4409">
        <v>1</v>
      </c>
      <c r="C4409" t="s">
        <v>16</v>
      </c>
      <c r="D4409" t="str">
        <f t="shared" si="137"/>
        <v>Medium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</v>
      </c>
      <c r="O4409" cm="1">
        <f t="array" ref="O4409">$U$2*_xlfn.IFS(C4409="data_analyst",$V$5,C4409="data_engineer",$V$6,C4409="data_scientist",$V$7)*_xlfn.IFS(E4409=0,$V$12,E4409=1,$V$11)*_xlfn.IFS(F4409=0,$V$17,F4409=1,$V$16)*_xlfn.IFS(G4409=0,$V$22,G4409=1,$V$21)*_xlfn.IFS(H4409=0,$V$27,H4409=1,$V$26)*_xlfn.IFS(I4409=0,$V$32,I4409=1,$V$31)*_xlfn.IFS(J4409=0,$V$37,J4409=1,$V$36)*_xlfn.IFS(K4409=0,$V$42,K4409=1,$V$41)*_xlfn.IFS(L4409=0,$V$47,L4409=1,$V$46)*_xlfn.IFS(M4409=0,$V$52,M4409=1,$V$51)*_xlfn.IFS(N4409=0,$V$57,N4409=1,$V$56)</f>
        <v>2.0920506939546106E-3</v>
      </c>
      <c r="P4409" cm="1">
        <f t="array" ref="P4409">$V$2*_xlfn.IFS(C4409="data_analyst",$X$5,C4409="data_engineer",$X$6,C4409="data_scientist",$X$7)*_xlfn.IFS(E4409=0,$X$12,E4409=1,$X$11)*_xlfn.IFS(F4409=0,$X$17,F4409=1,$X$16)*_xlfn.IFS(G4409=0,$X$22,G4409=1,$X$21)*_xlfn.IFS(H4409=0,$X$27,H4409=1,$X$26)*_xlfn.IFS(I4409=0,$X$32,I4409=1,$X$31)*_xlfn.IFS(J4409=0,$X$37,J4409=1,$X$36)*_xlfn.IFS(K4409=0,$X$42,K4409=1,$X$41)*_xlfn.IFS(L4409=0,$X$47,L4409=1,$X$46)*_xlfn.IFS(M4409=0,$X$52,M4409=1,$X$51)*_xlfn.IFS(N4409=0,$X$57,N4409=1,$X$56)</f>
        <v>9.1482141793706887E-4</v>
      </c>
      <c r="Q4409" cm="1">
        <f t="array" ref="Q4409">$W$2*_xlfn.IFS(C4409="data_analyst",$Z$5,C4409="data_engineer",$Z$6,C4409="data_scientist",$Z$7)*_xlfn.IFS(E4409=0,$Z$12,E4409=1,$Z$11)*_xlfn.IFS(F4409=0,$Z$17,F4409=1,$Z$16)*_xlfn.IFS(G4409=0,$Z$22,G4409=1,$Z$21)*_xlfn.IFS(H4409=0,$Z$27,H4409=1,$Z$26)*_xlfn.IFS(I4409=0,$Z$32,I4409=1,$Z$31)*_xlfn.IFS(J4409=0,$Z$37,J4409=1,$Z$36)*_xlfn.IFS(K4409=0,$Z$42,K4409=1,$Z$41)*_xlfn.IFS(L4409=0,$Z$47,L4409=1,$Z$46)*_xlfn.IFS(M4409=0,$Z$52,M4409=1,$Z$51)*_xlfn.IFS(N4409=0,$Z$57,N4409=1,$Z$56)</f>
        <v>3.1077282615675386E-4</v>
      </c>
      <c r="R4409" t="str" cm="1">
        <f t="array" ref="R4409">_xlfn.IFS(AND(O4409&gt;P4409,O4409&gt;Q4409),"Low",AND(P4409&gt;O4409,P4409&gt;Q4409),"Medium",AND(Q4409&gt;O4409,Q4409&gt;P4409),"High")</f>
        <v>Low</v>
      </c>
      <c r="S4409" t="str">
        <f t="shared" si="138"/>
        <v>F</v>
      </c>
    </row>
    <row r="4410" spans="1:19" x14ac:dyDescent="0.3">
      <c r="A4410" t="s">
        <v>18</v>
      </c>
      <c r="B4410">
        <v>2</v>
      </c>
      <c r="C4410" t="s">
        <v>16</v>
      </c>
      <c r="D4410" t="str">
        <f t="shared" si="137"/>
        <v>Medium</v>
      </c>
      <c r="E4410">
        <v>1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1</v>
      </c>
      <c r="M4410">
        <v>0</v>
      </c>
      <c r="N4410">
        <v>1</v>
      </c>
      <c r="O4410" cm="1">
        <f t="array" ref="O4410">$U$2*_xlfn.IFS(C4410="data_analyst",$V$5,C4410="data_engineer",$V$6,C4410="data_scientist",$V$7)*_xlfn.IFS(E4410=0,$V$12,E4410=1,$V$11)*_xlfn.IFS(F4410=0,$V$17,F4410=1,$V$16)*_xlfn.IFS(G4410=0,$V$22,G4410=1,$V$21)*_xlfn.IFS(H4410=0,$V$27,H4410=1,$V$26)*_xlfn.IFS(I4410=0,$V$32,I4410=1,$V$31)*_xlfn.IFS(J4410=0,$V$37,J4410=1,$V$36)*_xlfn.IFS(K4410=0,$V$42,K4410=1,$V$41)*_xlfn.IFS(L4410=0,$V$47,L4410=1,$V$46)*_xlfn.IFS(M4410=0,$V$52,M4410=1,$V$51)*_xlfn.IFS(N4410=0,$V$57,N4410=1,$V$56)</f>
        <v>3.1575871304810454E-6</v>
      </c>
      <c r="P4410" cm="1">
        <f t="array" ref="P4410">$V$2*_xlfn.IFS(C4410="data_analyst",$X$5,C4410="data_engineer",$X$6,C4410="data_scientist",$X$7)*_xlfn.IFS(E4410=0,$X$12,E4410=1,$X$11)*_xlfn.IFS(F4410=0,$X$17,F4410=1,$X$16)*_xlfn.IFS(G4410=0,$X$22,G4410=1,$X$21)*_xlfn.IFS(H4410=0,$X$27,H4410=1,$X$26)*_xlfn.IFS(I4410=0,$X$32,I4410=1,$X$31)*_xlfn.IFS(J4410=0,$X$37,J4410=1,$X$36)*_xlfn.IFS(K4410=0,$X$42,K4410=1,$X$41)*_xlfn.IFS(L4410=0,$X$47,L4410=1,$X$46)*_xlfn.IFS(M4410=0,$X$52,M4410=1,$X$51)*_xlfn.IFS(N4410=0,$X$57,N4410=1,$X$56)</f>
        <v>1.0737721328697583E-3</v>
      </c>
      <c r="Q4410" cm="1">
        <f t="array" ref="Q4410">$W$2*_xlfn.IFS(C4410="data_analyst",$Z$5,C4410="data_engineer",$Z$6,C4410="data_scientist",$Z$7)*_xlfn.IFS(E4410=0,$Z$12,E4410=1,$Z$11)*_xlfn.IFS(F4410=0,$Z$17,F4410=1,$Z$16)*_xlfn.IFS(G4410=0,$Z$22,G4410=1,$Z$21)*_xlfn.IFS(H4410=0,$Z$27,H4410=1,$Z$26)*_xlfn.IFS(I4410=0,$Z$32,I4410=1,$Z$31)*_xlfn.IFS(J4410=0,$Z$37,J4410=1,$Z$36)*_xlfn.IFS(K4410=0,$Z$42,K4410=1,$Z$41)*_xlfn.IFS(L4410=0,$Z$47,L4410=1,$Z$46)*_xlfn.IFS(M4410=0,$Z$52,M4410=1,$Z$51)*_xlfn.IFS(N4410=0,$Z$57,N4410=1,$Z$56)</f>
        <v>7.6376733844618646E-5</v>
      </c>
      <c r="R4410" t="str" cm="1">
        <f t="array" ref="R4410">_xlfn.IFS(AND(O4410&gt;P4410,O4410&gt;Q4410),"Low",AND(P4410&gt;O4410,P4410&gt;Q4410),"Medium",AND(Q4410&gt;O4410,Q4410&gt;P4410),"High")</f>
        <v>Medium</v>
      </c>
      <c r="S4410" t="str">
        <f t="shared" si="138"/>
        <v>T</v>
      </c>
    </row>
    <row r="4411" spans="1:19" x14ac:dyDescent="0.3">
      <c r="A4411" t="s">
        <v>18</v>
      </c>
      <c r="B4411">
        <v>7</v>
      </c>
      <c r="C4411" t="s">
        <v>16</v>
      </c>
      <c r="D4411" t="str">
        <f t="shared" si="137"/>
        <v>Medium</v>
      </c>
      <c r="E4411">
        <v>1</v>
      </c>
      <c r="F4411">
        <v>1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1</v>
      </c>
      <c r="O4411" cm="1">
        <f t="array" ref="O4411">$U$2*_xlfn.IFS(C4411="data_analyst",$V$5,C4411="data_engineer",$V$6,C4411="data_scientist",$V$7)*_xlfn.IFS(E4411=0,$V$12,E4411=1,$V$11)*_xlfn.IFS(F4411=0,$V$17,F4411=1,$V$16)*_xlfn.IFS(G4411=0,$V$22,G4411=1,$V$21)*_xlfn.IFS(H4411=0,$V$27,H4411=1,$V$26)*_xlfn.IFS(I4411=0,$V$32,I4411=1,$V$31)*_xlfn.IFS(J4411=0,$V$37,J4411=1,$V$36)*_xlfn.IFS(K4411=0,$V$42,K4411=1,$V$41)*_xlfn.IFS(L4411=0,$V$47,L4411=1,$V$46)*_xlfn.IFS(M4411=0,$V$52,M4411=1,$V$51)*_xlfn.IFS(N4411=0,$V$57,N4411=1,$V$56)</f>
        <v>1.9716916583327191E-5</v>
      </c>
      <c r="P4411" cm="1">
        <f t="array" ref="P4411">$V$2*_xlfn.IFS(C4411="data_analyst",$X$5,C4411="data_engineer",$X$6,C4411="data_scientist",$X$7)*_xlfn.IFS(E4411=0,$X$12,E4411=1,$X$11)*_xlfn.IFS(F4411=0,$X$17,F4411=1,$X$16)*_xlfn.IFS(G4411=0,$X$22,G4411=1,$X$21)*_xlfn.IFS(H4411=0,$X$27,H4411=1,$X$26)*_xlfn.IFS(I4411=0,$X$32,I4411=1,$X$31)*_xlfn.IFS(J4411=0,$X$37,J4411=1,$X$36)*_xlfn.IFS(K4411=0,$X$42,K4411=1,$X$41)*_xlfn.IFS(L4411=0,$X$47,L4411=1,$X$46)*_xlfn.IFS(M4411=0,$X$52,M4411=1,$X$51)*_xlfn.IFS(N4411=0,$X$57,N4411=1,$X$56)</f>
        <v>1.7595945527999418E-3</v>
      </c>
      <c r="Q4411" cm="1">
        <f t="array" ref="Q4411">$W$2*_xlfn.IFS(C4411="data_analyst",$Z$5,C4411="data_engineer",$Z$6,C4411="data_scientist",$Z$7)*_xlfn.IFS(E4411=0,$Z$12,E4411=1,$Z$11)*_xlfn.IFS(F4411=0,$Z$17,F4411=1,$Z$16)*_xlfn.IFS(G4411=0,$Z$22,G4411=1,$Z$21)*_xlfn.IFS(H4411=0,$Z$27,H4411=1,$Z$26)*_xlfn.IFS(I4411=0,$Z$32,I4411=1,$Z$31)*_xlfn.IFS(J4411=0,$Z$37,J4411=1,$Z$36)*_xlfn.IFS(K4411=0,$Z$42,K4411=1,$Z$41)*_xlfn.IFS(L4411=0,$Z$47,L4411=1,$Z$46)*_xlfn.IFS(M4411=0,$Z$52,M4411=1,$Z$51)*_xlfn.IFS(N4411=0,$Z$57,N4411=1,$Z$56)</f>
        <v>9.4334552618427467E-5</v>
      </c>
      <c r="R4411" t="str" cm="1">
        <f t="array" ref="R4411">_xlfn.IFS(AND(O4411&gt;P4411,O4411&gt;Q4411),"Low",AND(P4411&gt;O4411,P4411&gt;Q4411),"Medium",AND(Q4411&gt;O4411,Q4411&gt;P4411),"High")</f>
        <v>Medium</v>
      </c>
      <c r="S4411" t="str">
        <f t="shared" si="138"/>
        <v>T</v>
      </c>
    </row>
    <row r="4412" spans="1:19" x14ac:dyDescent="0.3">
      <c r="A4412" t="s">
        <v>18</v>
      </c>
      <c r="B4412">
        <v>3</v>
      </c>
      <c r="C4412" t="s">
        <v>16</v>
      </c>
      <c r="D4412" t="str">
        <f t="shared" si="137"/>
        <v>Medium</v>
      </c>
      <c r="E4412">
        <v>0</v>
      </c>
      <c r="F4412">
        <v>0</v>
      </c>
      <c r="G4412">
        <v>0</v>
      </c>
      <c r="H4412">
        <v>0</v>
      </c>
      <c r="I4412">
        <v>1</v>
      </c>
      <c r="J4412">
        <v>0</v>
      </c>
      <c r="K4412">
        <v>0</v>
      </c>
      <c r="L4412">
        <v>1</v>
      </c>
      <c r="M4412">
        <v>0</v>
      </c>
      <c r="N4412">
        <v>1</v>
      </c>
      <c r="O4412" cm="1">
        <f t="array" ref="O4412">$U$2*_xlfn.IFS(C4412="data_analyst",$V$5,C4412="data_engineer",$V$6,C4412="data_scientist",$V$7)*_xlfn.IFS(E4412=0,$V$12,E4412=1,$V$11)*_xlfn.IFS(F4412=0,$V$17,F4412=1,$V$16)*_xlfn.IFS(G4412=0,$V$22,G4412=1,$V$21)*_xlfn.IFS(H4412=0,$V$27,H4412=1,$V$26)*_xlfn.IFS(I4412=0,$V$32,I4412=1,$V$31)*_xlfn.IFS(J4412=0,$V$37,J4412=1,$V$36)*_xlfn.IFS(K4412=0,$V$42,K4412=1,$V$41)*_xlfn.IFS(L4412=0,$V$47,L4412=1,$V$46)*_xlfn.IFS(M4412=0,$V$52,M4412=1,$V$51)*_xlfn.IFS(N4412=0,$V$57,N4412=1,$V$56)</f>
        <v>6.7297495496763272E-6</v>
      </c>
      <c r="P4412" cm="1">
        <f t="array" ref="P4412">$V$2*_xlfn.IFS(C4412="data_analyst",$X$5,C4412="data_engineer",$X$6,C4412="data_scientist",$X$7)*_xlfn.IFS(E4412=0,$X$12,E4412=1,$X$11)*_xlfn.IFS(F4412=0,$X$17,F4412=1,$X$16)*_xlfn.IFS(G4412=0,$X$22,G4412=1,$X$21)*_xlfn.IFS(H4412=0,$X$27,H4412=1,$X$26)*_xlfn.IFS(I4412=0,$X$32,I4412=1,$X$31)*_xlfn.IFS(J4412=0,$X$37,J4412=1,$X$36)*_xlfn.IFS(K4412=0,$X$42,K4412=1,$X$41)*_xlfn.IFS(L4412=0,$X$47,L4412=1,$X$46)*_xlfn.IFS(M4412=0,$X$52,M4412=1,$X$51)*_xlfn.IFS(N4412=0,$X$57,N4412=1,$X$56)</f>
        <v>4.1174042726169229E-4</v>
      </c>
      <c r="Q4412" cm="1">
        <f t="array" ref="Q4412">$W$2*_xlfn.IFS(C4412="data_analyst",$Z$5,C4412="data_engineer",$Z$6,C4412="data_scientist",$Z$7)*_xlfn.IFS(E4412=0,$Z$12,E4412=1,$Z$11)*_xlfn.IFS(F4412=0,$Z$17,F4412=1,$Z$16)*_xlfn.IFS(G4412=0,$Z$22,G4412=1,$Z$21)*_xlfn.IFS(H4412=0,$Z$27,H4412=1,$Z$26)*_xlfn.IFS(I4412=0,$Z$32,I4412=1,$Z$31)*_xlfn.IFS(J4412=0,$Z$37,J4412=1,$Z$36)*_xlfn.IFS(K4412=0,$Z$42,K4412=1,$Z$41)*_xlfn.IFS(L4412=0,$Z$47,L4412=1,$Z$46)*_xlfn.IFS(M4412=0,$Z$52,M4412=1,$Z$51)*_xlfn.IFS(N4412=0,$Z$57,N4412=1,$Z$56)</f>
        <v>5.7479397635640821E-5</v>
      </c>
      <c r="R4412" t="str" cm="1">
        <f t="array" ref="R4412">_xlfn.IFS(AND(O4412&gt;P4412,O4412&gt;Q4412),"Low",AND(P4412&gt;O4412,P4412&gt;Q4412),"Medium",AND(Q4412&gt;O4412,Q4412&gt;P4412),"High")</f>
        <v>Medium</v>
      </c>
      <c r="S4412" t="str">
        <f t="shared" si="138"/>
        <v>T</v>
      </c>
    </row>
    <row r="4413" spans="1:19" x14ac:dyDescent="0.3">
      <c r="A4413" t="s">
        <v>18</v>
      </c>
      <c r="B4413">
        <v>4</v>
      </c>
      <c r="C4413" t="s">
        <v>16</v>
      </c>
      <c r="D4413" t="str">
        <f t="shared" si="137"/>
        <v>Medium</v>
      </c>
      <c r="E4413">
        <v>1</v>
      </c>
      <c r="F4413">
        <v>1</v>
      </c>
      <c r="G4413">
        <v>1</v>
      </c>
      <c r="H4413">
        <v>0</v>
      </c>
      <c r="I4413">
        <v>1</v>
      </c>
      <c r="J4413">
        <v>0</v>
      </c>
      <c r="K4413">
        <v>0</v>
      </c>
      <c r="L4413">
        <v>1</v>
      </c>
      <c r="M4413">
        <v>1</v>
      </c>
      <c r="N4413">
        <v>1</v>
      </c>
      <c r="O4413" cm="1">
        <f t="array" ref="O4413">$U$2*_xlfn.IFS(C4413="data_analyst",$V$5,C4413="data_engineer",$V$6,C4413="data_scientist",$V$7)*_xlfn.IFS(E4413=0,$V$12,E4413=1,$V$11)*_xlfn.IFS(F4413=0,$V$17,F4413=1,$V$16)*_xlfn.IFS(G4413=0,$V$22,G4413=1,$V$21)*_xlfn.IFS(H4413=0,$V$27,H4413=1,$V$26)*_xlfn.IFS(I4413=0,$V$32,I4413=1,$V$31)*_xlfn.IFS(J4413=0,$V$37,J4413=1,$V$36)*_xlfn.IFS(K4413=0,$V$42,K4413=1,$V$41)*_xlfn.IFS(L4413=0,$V$47,L4413=1,$V$46)*_xlfn.IFS(M4413=0,$V$52,M4413=1,$V$51)*_xlfn.IFS(N4413=0,$V$57,N4413=1,$V$56)</f>
        <v>6.3425762521474893E-8</v>
      </c>
      <c r="P4413" cm="1">
        <f t="array" ref="P4413">$V$2*_xlfn.IFS(C4413="data_analyst",$X$5,C4413="data_engineer",$X$6,C4413="data_scientist",$X$7)*_xlfn.IFS(E4413=0,$X$12,E4413=1,$X$11)*_xlfn.IFS(F4413=0,$X$17,F4413=1,$X$16)*_xlfn.IFS(G4413=0,$X$22,G4413=1,$X$21)*_xlfn.IFS(H4413=0,$X$27,H4413=1,$X$26)*_xlfn.IFS(I4413=0,$X$32,I4413=1,$X$31)*_xlfn.IFS(J4413=0,$X$37,J4413=1,$X$36)*_xlfn.IFS(K4413=0,$X$42,K4413=1,$X$41)*_xlfn.IFS(L4413=0,$X$47,L4413=1,$X$46)*_xlfn.IFS(M4413=0,$X$52,M4413=1,$X$51)*_xlfn.IFS(N4413=0,$X$57,N4413=1,$X$56)</f>
        <v>7.919537067802156E-4</v>
      </c>
      <c r="Q4413" cm="1">
        <f t="array" ref="Q4413">$W$2*_xlfn.IFS(C4413="data_analyst",$Z$5,C4413="data_engineer",$Z$6,C4413="data_scientist",$Z$7)*_xlfn.IFS(E4413=0,$Z$12,E4413=1,$Z$11)*_xlfn.IFS(F4413=0,$Z$17,F4413=1,$Z$16)*_xlfn.IFS(G4413=0,$Z$22,G4413=1,$Z$21)*_xlfn.IFS(H4413=0,$Z$27,H4413=1,$Z$26)*_xlfn.IFS(I4413=0,$Z$32,I4413=1,$Z$31)*_xlfn.IFS(J4413=0,$Z$37,J4413=1,$Z$36)*_xlfn.IFS(K4413=0,$Z$42,K4413=1,$Z$41)*_xlfn.IFS(L4413=0,$Z$47,L4413=1,$Z$46)*_xlfn.IFS(M4413=0,$Z$52,M4413=1,$Z$51)*_xlfn.IFS(N4413=0,$Z$57,N4413=1,$Z$56)</f>
        <v>1.7447771504963787E-5</v>
      </c>
      <c r="R4413" t="str" cm="1">
        <f t="array" ref="R4413">_xlfn.IFS(AND(O4413&gt;P4413,O4413&gt;Q4413),"Low",AND(P4413&gt;O4413,P4413&gt;Q4413),"Medium",AND(Q4413&gt;O4413,Q4413&gt;P4413),"High")</f>
        <v>Medium</v>
      </c>
      <c r="S4413" t="str">
        <f t="shared" si="138"/>
        <v>T</v>
      </c>
    </row>
    <row r="4414" spans="1:19" x14ac:dyDescent="0.3">
      <c r="A4414" t="s">
        <v>18</v>
      </c>
      <c r="B4414">
        <v>4</v>
      </c>
      <c r="C4414" t="s">
        <v>16</v>
      </c>
      <c r="D4414" t="str">
        <f t="shared" si="137"/>
        <v>Medium</v>
      </c>
      <c r="E4414">
        <v>0</v>
      </c>
      <c r="F4414">
        <v>1</v>
      </c>
      <c r="G4414">
        <v>0</v>
      </c>
      <c r="H4414">
        <v>0</v>
      </c>
      <c r="I4414">
        <v>1</v>
      </c>
      <c r="J4414">
        <v>0</v>
      </c>
      <c r="K4414">
        <v>0</v>
      </c>
      <c r="L4414">
        <v>0</v>
      </c>
      <c r="M4414">
        <v>1</v>
      </c>
      <c r="N4414">
        <v>1</v>
      </c>
      <c r="O4414" cm="1">
        <f t="array" ref="O4414">$U$2*_xlfn.IFS(C4414="data_analyst",$V$5,C4414="data_engineer",$V$6,C4414="data_scientist",$V$7)*_xlfn.IFS(E4414=0,$V$12,E4414=1,$V$11)*_xlfn.IFS(F4414=0,$V$17,F4414=1,$V$16)*_xlfn.IFS(G4414=0,$V$22,G4414=1,$V$21)*_xlfn.IFS(H4414=0,$V$27,H4414=1,$V$26)*_xlfn.IFS(I4414=0,$V$32,I4414=1,$V$31)*_xlfn.IFS(J4414=0,$V$37,J4414=1,$V$36)*_xlfn.IFS(K4414=0,$V$42,K4414=1,$V$41)*_xlfn.IFS(L4414=0,$V$47,L4414=1,$V$46)*_xlfn.IFS(M4414=0,$V$52,M4414=1,$V$51)*_xlfn.IFS(N4414=0,$V$57,N4414=1,$V$56)</f>
        <v>1.5426125283398216E-5</v>
      </c>
      <c r="P4414" cm="1">
        <f t="array" ref="P4414">$V$2*_xlfn.IFS(C4414="data_analyst",$X$5,C4414="data_engineer",$X$6,C4414="data_scientist",$X$7)*_xlfn.IFS(E4414=0,$X$12,E4414=1,$X$11)*_xlfn.IFS(F4414=0,$X$17,F4414=1,$X$16)*_xlfn.IFS(G4414=0,$X$22,G4414=1,$X$21)*_xlfn.IFS(H4414=0,$X$27,H4414=1,$X$26)*_xlfn.IFS(I4414=0,$X$32,I4414=1,$X$31)*_xlfn.IFS(J4414=0,$X$37,J4414=1,$X$36)*_xlfn.IFS(K4414=0,$X$42,K4414=1,$X$41)*_xlfn.IFS(L4414=0,$X$47,L4414=1,$X$46)*_xlfn.IFS(M4414=0,$X$52,M4414=1,$X$51)*_xlfn.IFS(N4414=0,$X$57,N4414=1,$X$56)</f>
        <v>4.2817708595540411E-4</v>
      </c>
      <c r="Q4414" cm="1">
        <f t="array" ref="Q4414">$W$2*_xlfn.IFS(C4414="data_analyst",$Z$5,C4414="data_engineer",$Z$6,C4414="data_scientist",$Z$7)*_xlfn.IFS(E4414=0,$Z$12,E4414=1,$Z$11)*_xlfn.IFS(F4414=0,$Z$17,F4414=1,$Z$16)*_xlfn.IFS(G4414=0,$Z$22,G4414=1,$Z$21)*_xlfn.IFS(H4414=0,$Z$27,H4414=1,$Z$26)*_xlfn.IFS(I4414=0,$Z$32,I4414=1,$Z$31)*_xlfn.IFS(J4414=0,$Z$37,J4414=1,$Z$36)*_xlfn.IFS(K4414=0,$Z$42,K4414=1,$Z$41)*_xlfn.IFS(L4414=0,$Z$47,L4414=1,$Z$46)*_xlfn.IFS(M4414=0,$Z$52,M4414=1,$Z$51)*_xlfn.IFS(N4414=0,$Z$57,N4414=1,$Z$56)</f>
        <v>5.1047840977503701E-5</v>
      </c>
      <c r="R4414" t="str" cm="1">
        <f t="array" ref="R4414">_xlfn.IFS(AND(O4414&gt;P4414,O4414&gt;Q4414),"Low",AND(P4414&gt;O4414,P4414&gt;Q4414),"Medium",AND(Q4414&gt;O4414,Q4414&gt;P4414),"High")</f>
        <v>Medium</v>
      </c>
      <c r="S4414" t="str">
        <f t="shared" si="138"/>
        <v>T</v>
      </c>
    </row>
    <row r="4415" spans="1:19" x14ac:dyDescent="0.3">
      <c r="A4415" t="s">
        <v>18</v>
      </c>
      <c r="B4415">
        <v>3</v>
      </c>
      <c r="C4415" t="s">
        <v>16</v>
      </c>
      <c r="D4415" t="str">
        <f t="shared" si="137"/>
        <v>Medium</v>
      </c>
      <c r="E4415">
        <v>1</v>
      </c>
      <c r="F4415">
        <v>1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1</v>
      </c>
      <c r="M4415">
        <v>1</v>
      </c>
      <c r="N4415">
        <v>1</v>
      </c>
      <c r="O4415" cm="1">
        <f t="array" ref="O4415">$U$2*_xlfn.IFS(C4415="data_analyst",$V$5,C4415="data_engineer",$V$6,C4415="data_scientist",$V$7)*_xlfn.IFS(E4415=0,$V$12,E4415=1,$V$11)*_xlfn.IFS(F4415=0,$V$17,F4415=1,$V$16)*_xlfn.IFS(G4415=0,$V$22,G4415=1,$V$21)*_xlfn.IFS(H4415=0,$V$27,H4415=1,$V$26)*_xlfn.IFS(I4415=0,$V$32,I4415=1,$V$31)*_xlfn.IFS(J4415=0,$V$37,J4415=1,$V$36)*_xlfn.IFS(K4415=0,$V$42,K4415=1,$V$41)*_xlfn.IFS(L4415=0,$V$47,L4415=1,$V$46)*_xlfn.IFS(M4415=0,$V$52,M4415=1,$V$51)*_xlfn.IFS(N4415=0,$V$57,N4415=1,$V$56)</f>
        <v>3.4860503057512126E-7</v>
      </c>
      <c r="P4415" cm="1">
        <f t="array" ref="P4415">$V$2*_xlfn.IFS(C4415="data_analyst",$X$5,C4415="data_engineer",$X$6,C4415="data_scientist",$X$7)*_xlfn.IFS(E4415=0,$X$12,E4415=1,$X$11)*_xlfn.IFS(F4415=0,$X$17,F4415=1,$X$16)*_xlfn.IFS(G4415=0,$X$22,G4415=1,$X$21)*_xlfn.IFS(H4415=0,$X$27,H4415=1,$X$26)*_xlfn.IFS(I4415=0,$X$32,I4415=1,$X$31)*_xlfn.IFS(J4415=0,$X$37,J4415=1,$X$36)*_xlfn.IFS(K4415=0,$X$42,K4415=1,$X$41)*_xlfn.IFS(L4415=0,$X$47,L4415=1,$X$46)*_xlfn.IFS(M4415=0,$X$52,M4415=1,$X$51)*_xlfn.IFS(N4415=0,$X$57,N4415=1,$X$56)</f>
        <v>6.9617835832761681E-4</v>
      </c>
      <c r="Q4415" cm="1">
        <f t="array" ref="Q4415">$W$2*_xlfn.IFS(C4415="data_analyst",$Z$5,C4415="data_engineer",$Z$6,C4415="data_scientist",$Z$7)*_xlfn.IFS(E4415=0,$Z$12,E4415=1,$Z$11)*_xlfn.IFS(F4415=0,$Z$17,F4415=1,$Z$16)*_xlfn.IFS(G4415=0,$Z$22,G4415=1,$Z$21)*_xlfn.IFS(H4415=0,$Z$27,H4415=1,$Z$26)*_xlfn.IFS(I4415=0,$Z$32,I4415=1,$Z$31)*_xlfn.IFS(J4415=0,$Z$37,J4415=1,$Z$36)*_xlfn.IFS(K4415=0,$Z$42,K4415=1,$Z$41)*_xlfn.IFS(L4415=0,$Z$47,L4415=1,$Z$46)*_xlfn.IFS(M4415=0,$Z$52,M4415=1,$Z$51)*_xlfn.IFS(N4415=0,$Z$57,N4415=1,$Z$56)</f>
        <v>2.5539491623207866E-5</v>
      </c>
      <c r="R4415" t="str" cm="1">
        <f t="array" ref="R4415">_xlfn.IFS(AND(O4415&gt;P4415,O4415&gt;Q4415),"Low",AND(P4415&gt;O4415,P4415&gt;Q4415),"Medium",AND(Q4415&gt;O4415,Q4415&gt;P4415),"High")</f>
        <v>Medium</v>
      </c>
      <c r="S4415" t="str">
        <f t="shared" si="138"/>
        <v>T</v>
      </c>
    </row>
    <row r="4416" spans="1:19" x14ac:dyDescent="0.3">
      <c r="A4416" t="s">
        <v>18</v>
      </c>
      <c r="B4416">
        <v>1</v>
      </c>
      <c r="C4416" t="s">
        <v>16</v>
      </c>
      <c r="D4416" t="str">
        <f t="shared" si="137"/>
        <v>Medium</v>
      </c>
      <c r="E4416">
        <v>0</v>
      </c>
      <c r="F4416">
        <v>1</v>
      </c>
      <c r="G4416">
        <v>1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1</v>
      </c>
      <c r="N4416">
        <v>1</v>
      </c>
      <c r="O4416" cm="1">
        <f t="array" ref="O4416">$U$2*_xlfn.IFS(C4416="data_analyst",$V$5,C4416="data_engineer",$V$6,C4416="data_scientist",$V$7)*_xlfn.IFS(E4416=0,$V$12,E4416=1,$V$11)*_xlfn.IFS(F4416=0,$V$17,F4416=1,$V$16)*_xlfn.IFS(G4416=0,$V$22,G4416=1,$V$21)*_xlfn.IFS(H4416=0,$V$27,H4416=1,$V$26)*_xlfn.IFS(I4416=0,$V$32,I4416=1,$V$31)*_xlfn.IFS(J4416=0,$V$37,J4416=1,$V$36)*_xlfn.IFS(K4416=0,$V$42,K4416=1,$V$41)*_xlfn.IFS(L4416=0,$V$47,L4416=1,$V$46)*_xlfn.IFS(M4416=0,$V$52,M4416=1,$V$51)*_xlfn.IFS(N4416=0,$V$57,N4416=1,$V$56)</f>
        <v>1.3517900825170457E-7</v>
      </c>
      <c r="P4416" cm="1">
        <f t="array" ref="P4416">$V$2*_xlfn.IFS(C4416="data_analyst",$X$5,C4416="data_engineer",$X$6,C4416="data_scientist",$X$7)*_xlfn.IFS(E4416=0,$X$12,E4416=1,$X$11)*_xlfn.IFS(F4416=0,$X$17,F4416=1,$X$16)*_xlfn.IFS(G4416=0,$X$22,G4416=1,$X$21)*_xlfn.IFS(H4416=0,$X$27,H4416=1,$X$26)*_xlfn.IFS(I4416=0,$X$32,I4416=1,$X$31)*_xlfn.IFS(J4416=0,$X$37,J4416=1,$X$36)*_xlfn.IFS(K4416=0,$X$42,K4416=1,$X$41)*_xlfn.IFS(L4416=0,$X$47,L4416=1,$X$46)*_xlfn.IFS(M4416=0,$X$52,M4416=1,$X$51)*_xlfn.IFS(N4416=0,$X$57,N4416=1,$X$56)</f>
        <v>3.0367649487204396E-4</v>
      </c>
      <c r="Q4416" cm="1">
        <f t="array" ref="Q4416">$W$2*_xlfn.IFS(C4416="data_analyst",$Z$5,C4416="data_engineer",$Z$6,C4416="data_scientist",$Z$7)*_xlfn.IFS(E4416=0,$Z$12,E4416=1,$Z$11)*_xlfn.IFS(F4416=0,$Z$17,F4416=1,$Z$16)*_xlfn.IFS(G4416=0,$Z$22,G4416=1,$Z$21)*_xlfn.IFS(H4416=0,$Z$27,H4416=1,$Z$26)*_xlfn.IFS(I4416=0,$Z$32,I4416=1,$Z$31)*_xlfn.IFS(J4416=0,$Z$37,J4416=1,$Z$36)*_xlfn.IFS(K4416=0,$Z$42,K4416=1,$Z$41)*_xlfn.IFS(L4416=0,$Z$47,L4416=1,$Z$46)*_xlfn.IFS(M4416=0,$Z$52,M4416=1,$Z$51)*_xlfn.IFS(N4416=0,$Z$57,N4416=1,$Z$56)</f>
        <v>1.3130797111983056E-5</v>
      </c>
      <c r="R4416" t="str" cm="1">
        <f t="array" ref="R4416">_xlfn.IFS(AND(O4416&gt;P4416,O4416&gt;Q4416),"Low",AND(P4416&gt;O4416,P4416&gt;Q4416),"Medium",AND(Q4416&gt;O4416,Q4416&gt;P4416),"High")</f>
        <v>Medium</v>
      </c>
      <c r="S4416" t="str">
        <f t="shared" si="138"/>
        <v>T</v>
      </c>
    </row>
    <row r="4417" spans="1:19" x14ac:dyDescent="0.3">
      <c r="A4417" t="s">
        <v>18</v>
      </c>
      <c r="B4417">
        <v>1</v>
      </c>
      <c r="C4417" t="s">
        <v>16</v>
      </c>
      <c r="D4417" t="str">
        <f t="shared" si="137"/>
        <v>Medium</v>
      </c>
      <c r="E4417">
        <v>0</v>
      </c>
      <c r="F4417">
        <v>1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1</v>
      </c>
      <c r="O4417" cm="1">
        <f t="array" ref="O4417">$U$2*_xlfn.IFS(C4417="data_analyst",$V$5,C4417="data_engineer",$V$6,C4417="data_scientist",$V$7)*_xlfn.IFS(E4417=0,$V$12,E4417=1,$V$11)*_xlfn.IFS(F4417=0,$V$17,F4417=1,$V$16)*_xlfn.IFS(G4417=0,$V$22,G4417=1,$V$21)*_xlfn.IFS(H4417=0,$V$27,H4417=1,$V$26)*_xlfn.IFS(I4417=0,$V$32,I4417=1,$V$31)*_xlfn.IFS(J4417=0,$V$37,J4417=1,$V$36)*_xlfn.IFS(K4417=0,$V$42,K4417=1,$V$41)*_xlfn.IFS(L4417=0,$V$47,L4417=1,$V$46)*_xlfn.IFS(M4417=0,$V$52,M4417=1,$V$51)*_xlfn.IFS(N4417=0,$V$57,N4417=1,$V$56)</f>
        <v>1.8205096382245688E-4</v>
      </c>
      <c r="P4417" cm="1">
        <f t="array" ref="P4417">$V$2*_xlfn.IFS(C4417="data_analyst",$X$5,C4417="data_engineer",$X$6,C4417="data_scientist",$X$7)*_xlfn.IFS(E4417=0,$X$12,E4417=1,$X$11)*_xlfn.IFS(F4417=0,$X$17,F4417=1,$X$16)*_xlfn.IFS(G4417=0,$X$22,G4417=1,$X$21)*_xlfn.IFS(H4417=0,$X$27,H4417=1,$X$26)*_xlfn.IFS(I4417=0,$X$32,I4417=1,$X$31)*_xlfn.IFS(J4417=0,$X$37,J4417=1,$X$36)*_xlfn.IFS(K4417=0,$X$42,K4417=1,$X$41)*_xlfn.IFS(L4417=0,$X$47,L4417=1,$X$46)*_xlfn.IFS(M4417=0,$X$52,M4417=1,$X$51)*_xlfn.IFS(N4417=0,$X$57,N4417=1,$X$56)</f>
        <v>7.6607805471953338E-4</v>
      </c>
      <c r="Q4417" cm="1">
        <f t="array" ref="Q4417">$W$2*_xlfn.IFS(C4417="data_analyst",$Z$5,C4417="data_engineer",$Z$6,C4417="data_scientist",$Z$7)*_xlfn.IFS(E4417=0,$Z$12,E4417=1,$Z$11)*_xlfn.IFS(F4417=0,$Z$17,F4417=1,$Z$16)*_xlfn.IFS(G4417=0,$Z$22,G4417=1,$Z$21)*_xlfn.IFS(H4417=0,$Z$27,H4417=1,$Z$26)*_xlfn.IFS(I4417=0,$Z$32,I4417=1,$Z$31)*_xlfn.IFS(J4417=0,$Z$37,J4417=1,$Z$36)*_xlfn.IFS(K4417=0,$Z$42,K4417=1,$Z$41)*_xlfn.IFS(L4417=0,$Z$47,L4417=1,$Z$46)*_xlfn.IFS(M4417=0,$Z$52,M4417=1,$Z$51)*_xlfn.IFS(N4417=0,$Z$57,N4417=1,$Z$56)</f>
        <v>1.6191247721085528E-4</v>
      </c>
      <c r="R4417" t="str" cm="1">
        <f t="array" ref="R4417">_xlfn.IFS(AND(O4417&gt;P4417,O4417&gt;Q4417),"Low",AND(P4417&gt;O4417,P4417&gt;Q4417),"Medium",AND(Q4417&gt;O4417,Q4417&gt;P4417),"High")</f>
        <v>Medium</v>
      </c>
      <c r="S4417" t="str">
        <f t="shared" si="138"/>
        <v>T</v>
      </c>
    </row>
    <row r="4418" spans="1:19" x14ac:dyDescent="0.3">
      <c r="A4418" t="s">
        <v>18</v>
      </c>
      <c r="B4418">
        <v>1</v>
      </c>
      <c r="C4418" t="s">
        <v>16</v>
      </c>
      <c r="D4418" t="str">
        <f t="shared" ref="D4418:D4481" si="139">IF(AND(C4418="data_analyst",A4418="Medium",B4418&gt;4),"High",A4418)</f>
        <v>Medium</v>
      </c>
      <c r="E4418">
        <v>1</v>
      </c>
      <c r="F4418">
        <v>0</v>
      </c>
      <c r="G4418">
        <v>0</v>
      </c>
      <c r="H4418">
        <v>0</v>
      </c>
      <c r="I4418">
        <v>1</v>
      </c>
      <c r="J4418">
        <v>0</v>
      </c>
      <c r="K4418">
        <v>0</v>
      </c>
      <c r="L4418">
        <v>0</v>
      </c>
      <c r="M4418">
        <v>1</v>
      </c>
      <c r="N4418">
        <v>1</v>
      </c>
      <c r="O4418" cm="1">
        <f t="array" ref="O4418">$U$2*_xlfn.IFS(C4418="data_analyst",$V$5,C4418="data_engineer",$V$6,C4418="data_scientist",$V$7)*_xlfn.IFS(E4418=0,$V$12,E4418=1,$V$11)*_xlfn.IFS(F4418=0,$V$17,F4418=1,$V$16)*_xlfn.IFS(G4418=0,$V$22,G4418=1,$V$21)*_xlfn.IFS(H4418=0,$V$27,H4418=1,$V$26)*_xlfn.IFS(I4418=0,$V$32,I4418=1,$V$31)*_xlfn.IFS(J4418=0,$V$37,J4418=1,$V$36)*_xlfn.IFS(K4418=0,$V$42,K4418=1,$V$41)*_xlfn.IFS(L4418=0,$V$47,L4418=1,$V$46)*_xlfn.IFS(M4418=0,$V$52,M4418=1,$V$51)*_xlfn.IFS(N4418=0,$V$57,N4418=1,$V$56)</f>
        <v>5.5551892712394549E-6</v>
      </c>
      <c r="P4418" cm="1">
        <f t="array" ref="P4418">$V$2*_xlfn.IFS(C4418="data_analyst",$X$5,C4418="data_engineer",$X$6,C4418="data_scientist",$X$7)*_xlfn.IFS(E4418=0,$X$12,E4418=1,$X$11)*_xlfn.IFS(F4418=0,$X$17,F4418=1,$X$16)*_xlfn.IFS(G4418=0,$X$22,G4418=1,$X$21)*_xlfn.IFS(H4418=0,$X$27,H4418=1,$X$26)*_xlfn.IFS(I4418=0,$X$32,I4418=1,$X$31)*_xlfn.IFS(J4418=0,$X$37,J4418=1,$X$36)*_xlfn.IFS(K4418=0,$X$42,K4418=1,$X$41)*_xlfn.IFS(L4418=0,$X$47,L4418=1,$X$46)*_xlfn.IFS(M4418=0,$X$52,M4418=1,$X$51)*_xlfn.IFS(N4418=0,$X$57,N4418=1,$X$56)</f>
        <v>9.6261816072422933E-4</v>
      </c>
      <c r="Q4418" cm="1">
        <f t="array" ref="Q4418">$W$2*_xlfn.IFS(C4418="data_analyst",$Z$5,C4418="data_engineer",$Z$6,C4418="data_scientist",$Z$7)*_xlfn.IFS(E4418=0,$Z$12,E4418=1,$Z$11)*_xlfn.IFS(F4418=0,$Z$17,F4418=1,$Z$16)*_xlfn.IFS(G4418=0,$Z$22,G4418=1,$Z$21)*_xlfn.IFS(H4418=0,$Z$27,H4418=1,$Z$26)*_xlfn.IFS(I4418=0,$Z$32,I4418=1,$Z$31)*_xlfn.IFS(J4418=0,$Z$37,J4418=1,$Z$36)*_xlfn.IFS(K4418=0,$Z$42,K4418=1,$Z$41)*_xlfn.IFS(L4418=0,$Z$47,L4418=1,$Z$46)*_xlfn.IFS(M4418=0,$Z$52,M4418=1,$Z$51)*_xlfn.IFS(N4418=0,$Z$57,N4418=1,$Z$56)</f>
        <v>6.3954653216825592E-5</v>
      </c>
      <c r="R4418" t="str" cm="1">
        <f t="array" ref="R4418">_xlfn.IFS(AND(O4418&gt;P4418,O4418&gt;Q4418),"Low",AND(P4418&gt;O4418,P4418&gt;Q4418),"Medium",AND(Q4418&gt;O4418,Q4418&gt;P4418),"High")</f>
        <v>Medium</v>
      </c>
      <c r="S4418" t="str">
        <f t="shared" si="138"/>
        <v>T</v>
      </c>
    </row>
    <row r="4419" spans="1:19" x14ac:dyDescent="0.3">
      <c r="A4419" t="s">
        <v>18</v>
      </c>
      <c r="B4419">
        <v>1</v>
      </c>
      <c r="C4419" t="s">
        <v>16</v>
      </c>
      <c r="D4419" t="str">
        <f t="shared" si="139"/>
        <v>Medium</v>
      </c>
      <c r="E4419">
        <v>1</v>
      </c>
      <c r="F4419">
        <v>1</v>
      </c>
      <c r="G4419">
        <v>0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 cm="1">
        <f t="array" ref="O4419">$U$2*_xlfn.IFS(C4419="data_analyst",$V$5,C4419="data_engineer",$V$6,C4419="data_scientist",$V$7)*_xlfn.IFS(E4419=0,$V$12,E4419=1,$V$11)*_xlfn.IFS(F4419=0,$V$17,F4419=1,$V$16)*_xlfn.IFS(G4419=0,$V$22,G4419=1,$V$21)*_xlfn.IFS(H4419=0,$V$27,H4419=1,$V$26)*_xlfn.IFS(I4419=0,$V$32,I4419=1,$V$31)*_xlfn.IFS(J4419=0,$V$37,J4419=1,$V$36)*_xlfn.IFS(K4419=0,$V$42,K4419=1,$V$41)*_xlfn.IFS(L4419=0,$V$47,L4419=1,$V$46)*_xlfn.IFS(M4419=0,$V$52,M4419=1,$V$51)*_xlfn.IFS(N4419=0,$V$57,N4419=1,$V$56)</f>
        <v>4.5789693930308964E-4</v>
      </c>
      <c r="P4419" cm="1">
        <f t="array" ref="P4419">$V$2*_xlfn.IFS(C4419="data_analyst",$X$5,C4419="data_engineer",$X$6,C4419="data_scientist",$X$7)*_xlfn.IFS(E4419=0,$X$12,E4419=1,$X$11)*_xlfn.IFS(F4419=0,$X$17,F4419=1,$X$16)*_xlfn.IFS(G4419=0,$X$22,G4419=1,$X$21)*_xlfn.IFS(H4419=0,$X$27,H4419=1,$X$26)*_xlfn.IFS(I4419=0,$X$32,I4419=1,$X$31)*_xlfn.IFS(J4419=0,$X$37,J4419=1,$X$36)*_xlfn.IFS(K4419=0,$X$42,K4419=1,$X$41)*_xlfn.IFS(L4419=0,$X$47,L4419=1,$X$46)*_xlfn.IFS(M4419=0,$X$52,M4419=1,$X$51)*_xlfn.IFS(N4419=0,$X$57,N4419=1,$X$56)</f>
        <v>2.420945634627606E-3</v>
      </c>
      <c r="Q4419" cm="1">
        <f t="array" ref="Q4419">$W$2*_xlfn.IFS(C4419="data_analyst",$Z$5,C4419="data_engineer",$Z$6,C4419="data_scientist",$Z$7)*_xlfn.IFS(E4419=0,$Z$12,E4419=1,$Z$11)*_xlfn.IFS(F4419=0,$Z$17,F4419=1,$Z$16)*_xlfn.IFS(G4419=0,$Z$22,G4419=1,$Z$21)*_xlfn.IFS(H4419=0,$Z$27,H4419=1,$Z$26)*_xlfn.IFS(I4419=0,$Z$32,I4419=1,$Z$31)*_xlfn.IFS(J4419=0,$Z$37,J4419=1,$Z$36)*_xlfn.IFS(K4419=0,$Z$42,K4419=1,$Z$41)*_xlfn.IFS(L4419=0,$Z$47,L4419=1,$Z$46)*_xlfn.IFS(M4419=0,$Z$52,M4419=1,$Z$51)*_xlfn.IFS(N4419=0,$Z$57,N4419=1,$Z$56)</f>
        <v>2.3583089739168036E-4</v>
      </c>
      <c r="R4419" t="str" cm="1">
        <f t="array" ref="R4419">_xlfn.IFS(AND(O4419&gt;P4419,O4419&gt;Q4419),"Low",AND(P4419&gt;O4419,P4419&gt;Q4419),"Medium",AND(Q4419&gt;O4419,Q4419&gt;P4419),"High")</f>
        <v>Medium</v>
      </c>
      <c r="S4419" t="str">
        <f t="shared" ref="S4419:S4482" si="140">IF(D4419=R4419,"T","F")</f>
        <v>T</v>
      </c>
    </row>
    <row r="4420" spans="1:19" x14ac:dyDescent="0.3">
      <c r="A4420" t="s">
        <v>18</v>
      </c>
      <c r="B4420">
        <v>2</v>
      </c>
      <c r="C4420" t="s">
        <v>16</v>
      </c>
      <c r="D4420" t="str">
        <f t="shared" si="139"/>
        <v>Medium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</v>
      </c>
      <c r="O4420" cm="1">
        <f t="array" ref="O4420">$U$2*_xlfn.IFS(C4420="data_analyst",$V$5,C4420="data_engineer",$V$6,C4420="data_scientist",$V$7)*_xlfn.IFS(E4420=0,$V$12,E4420=1,$V$11)*_xlfn.IFS(F4420=0,$V$17,F4420=1,$V$16)*_xlfn.IFS(G4420=0,$V$22,G4420=1,$V$21)*_xlfn.IFS(H4420=0,$V$27,H4420=1,$V$26)*_xlfn.IFS(I4420=0,$V$32,I4420=1,$V$31)*_xlfn.IFS(J4420=0,$V$37,J4420=1,$V$36)*_xlfn.IFS(K4420=0,$V$42,K4420=1,$V$41)*_xlfn.IFS(L4420=0,$V$47,L4420=1,$V$46)*_xlfn.IFS(M4420=0,$V$52,M4420=1,$V$51)*_xlfn.IFS(N4420=0,$V$57,N4420=1,$V$56)</f>
        <v>2.0920506939546106E-3</v>
      </c>
      <c r="P4420" cm="1">
        <f t="array" ref="P4420">$V$2*_xlfn.IFS(C4420="data_analyst",$X$5,C4420="data_engineer",$X$6,C4420="data_scientist",$X$7)*_xlfn.IFS(E4420=0,$X$12,E4420=1,$X$11)*_xlfn.IFS(F4420=0,$X$17,F4420=1,$X$16)*_xlfn.IFS(G4420=0,$X$22,G4420=1,$X$21)*_xlfn.IFS(H4420=0,$X$27,H4420=1,$X$26)*_xlfn.IFS(I4420=0,$X$32,I4420=1,$X$31)*_xlfn.IFS(J4420=0,$X$37,J4420=1,$X$36)*_xlfn.IFS(K4420=0,$X$42,K4420=1,$X$41)*_xlfn.IFS(L4420=0,$X$47,L4420=1,$X$46)*_xlfn.IFS(M4420=0,$X$52,M4420=1,$X$51)*_xlfn.IFS(N4420=0,$X$57,N4420=1,$X$56)</f>
        <v>9.1482141793706887E-4</v>
      </c>
      <c r="Q4420" cm="1">
        <f t="array" ref="Q4420">$W$2*_xlfn.IFS(C4420="data_analyst",$Z$5,C4420="data_engineer",$Z$6,C4420="data_scientist",$Z$7)*_xlfn.IFS(E4420=0,$Z$12,E4420=1,$Z$11)*_xlfn.IFS(F4420=0,$Z$17,F4420=1,$Z$16)*_xlfn.IFS(G4420=0,$Z$22,G4420=1,$Z$21)*_xlfn.IFS(H4420=0,$Z$27,H4420=1,$Z$26)*_xlfn.IFS(I4420=0,$Z$32,I4420=1,$Z$31)*_xlfn.IFS(J4420=0,$Z$37,J4420=1,$Z$36)*_xlfn.IFS(K4420=0,$Z$42,K4420=1,$Z$41)*_xlfn.IFS(L4420=0,$Z$47,L4420=1,$Z$46)*_xlfn.IFS(M4420=0,$Z$52,M4420=1,$Z$51)*_xlfn.IFS(N4420=0,$Z$57,N4420=1,$Z$56)</f>
        <v>3.1077282615675386E-4</v>
      </c>
      <c r="R4420" t="str" cm="1">
        <f t="array" ref="R4420">_xlfn.IFS(AND(O4420&gt;P4420,O4420&gt;Q4420),"Low",AND(P4420&gt;O4420,P4420&gt;Q4420),"Medium",AND(Q4420&gt;O4420,Q4420&gt;P4420),"High")</f>
        <v>Low</v>
      </c>
      <c r="S4420" t="str">
        <f t="shared" si="140"/>
        <v>F</v>
      </c>
    </row>
    <row r="4421" spans="1:19" x14ac:dyDescent="0.3">
      <c r="A4421" t="s">
        <v>18</v>
      </c>
      <c r="B4421">
        <v>3</v>
      </c>
      <c r="C4421" t="s">
        <v>16</v>
      </c>
      <c r="D4421" t="str">
        <f t="shared" si="139"/>
        <v>Medium</v>
      </c>
      <c r="E4421">
        <v>1</v>
      </c>
      <c r="F4421">
        <v>1</v>
      </c>
      <c r="G4421">
        <v>0</v>
      </c>
      <c r="H4421">
        <v>0</v>
      </c>
      <c r="I4421">
        <v>1</v>
      </c>
      <c r="J4421">
        <v>1</v>
      </c>
      <c r="K4421">
        <v>0</v>
      </c>
      <c r="L4421">
        <v>1</v>
      </c>
      <c r="M4421">
        <v>1</v>
      </c>
      <c r="N4421">
        <v>1</v>
      </c>
      <c r="O4421" cm="1">
        <f t="array" ref="O4421">$U$2*_xlfn.IFS(C4421="data_analyst",$V$5,C4421="data_engineer",$V$6,C4421="data_scientist",$V$7)*_xlfn.IFS(E4421=0,$V$12,E4421=1,$V$11)*_xlfn.IFS(F4421=0,$V$17,F4421=1,$V$16)*_xlfn.IFS(G4421=0,$V$22,G4421=1,$V$21)*_xlfn.IFS(H4421=0,$V$27,H4421=1,$V$26)*_xlfn.IFS(I4421=0,$V$32,I4421=1,$V$31)*_xlfn.IFS(J4421=0,$V$37,J4421=1,$V$36)*_xlfn.IFS(K4421=0,$V$42,K4421=1,$V$41)*_xlfn.IFS(L4421=0,$V$47,L4421=1,$V$46)*_xlfn.IFS(M4421=0,$V$52,M4421=1,$V$51)*_xlfn.IFS(N4421=0,$V$57,N4421=1,$V$56)</f>
        <v>1.196984865786489E-7</v>
      </c>
      <c r="P4421" cm="1">
        <f t="array" ref="P4421">$V$2*_xlfn.IFS(C4421="data_analyst",$X$5,C4421="data_engineer",$X$6,C4421="data_scientist",$X$7)*_xlfn.IFS(E4421=0,$X$12,E4421=1,$X$11)*_xlfn.IFS(F4421=0,$X$17,F4421=1,$X$16)*_xlfn.IFS(G4421=0,$X$22,G4421=1,$X$21)*_xlfn.IFS(H4421=0,$X$27,H4421=1,$X$26)*_xlfn.IFS(I4421=0,$X$32,I4421=1,$X$31)*_xlfn.IFS(J4421=0,$X$37,J4421=1,$X$36)*_xlfn.IFS(K4421=0,$X$42,K4421=1,$X$41)*_xlfn.IFS(L4421=0,$X$47,L4421=1,$X$46)*_xlfn.IFS(M4421=0,$X$52,M4421=1,$X$51)*_xlfn.IFS(N4421=0,$X$57,N4421=1,$X$56)</f>
        <v>1.6853186502501129E-4</v>
      </c>
      <c r="Q4421" cm="1">
        <f t="array" ref="Q4421">$W$2*_xlfn.IFS(C4421="data_analyst",$Z$5,C4421="data_engineer",$Z$6,C4421="data_scientist",$Z$7)*_xlfn.IFS(E4421=0,$Z$12,E4421=1,$Z$11)*_xlfn.IFS(F4421=0,$Z$17,F4421=1,$Z$16)*_xlfn.IFS(G4421=0,$Z$22,G4421=1,$Z$21)*_xlfn.IFS(H4421=0,$Z$27,H4421=1,$Z$26)*_xlfn.IFS(I4421=0,$Z$32,I4421=1,$Z$31)*_xlfn.IFS(J4421=0,$Z$37,J4421=1,$Z$36)*_xlfn.IFS(K4421=0,$Z$42,K4421=1,$Z$41)*_xlfn.IFS(L4421=0,$Z$47,L4421=1,$Z$46)*_xlfn.IFS(M4421=0,$Z$52,M4421=1,$Z$51)*_xlfn.IFS(N4421=0,$Z$57,N4421=1,$Z$56)</f>
        <v>7.1664486852315839E-6</v>
      </c>
      <c r="R4421" t="str" cm="1">
        <f t="array" ref="R4421">_xlfn.IFS(AND(O4421&gt;P4421,O4421&gt;Q4421),"Low",AND(P4421&gt;O4421,P4421&gt;Q4421),"Medium",AND(Q4421&gt;O4421,Q4421&gt;P4421),"High")</f>
        <v>Medium</v>
      </c>
      <c r="S4421" t="str">
        <f t="shared" si="140"/>
        <v>T</v>
      </c>
    </row>
    <row r="4422" spans="1:19" x14ac:dyDescent="0.3">
      <c r="A4422" t="s">
        <v>18</v>
      </c>
      <c r="B4422">
        <v>2</v>
      </c>
      <c r="C4422" t="s">
        <v>16</v>
      </c>
      <c r="D4422" t="str">
        <f t="shared" si="139"/>
        <v>Medium</v>
      </c>
      <c r="E4422">
        <v>1</v>
      </c>
      <c r="F4422">
        <v>1</v>
      </c>
      <c r="G4422">
        <v>0</v>
      </c>
      <c r="H4422">
        <v>0</v>
      </c>
      <c r="I4422">
        <v>1</v>
      </c>
      <c r="J4422">
        <v>1</v>
      </c>
      <c r="K4422">
        <v>0</v>
      </c>
      <c r="L4422">
        <v>1</v>
      </c>
      <c r="M4422">
        <v>1</v>
      </c>
      <c r="N4422">
        <v>1</v>
      </c>
      <c r="O4422" cm="1">
        <f t="array" ref="O4422">$U$2*_xlfn.IFS(C4422="data_analyst",$V$5,C4422="data_engineer",$V$6,C4422="data_scientist",$V$7)*_xlfn.IFS(E4422=0,$V$12,E4422=1,$V$11)*_xlfn.IFS(F4422=0,$V$17,F4422=1,$V$16)*_xlfn.IFS(G4422=0,$V$22,G4422=1,$V$21)*_xlfn.IFS(H4422=0,$V$27,H4422=1,$V$26)*_xlfn.IFS(I4422=0,$V$32,I4422=1,$V$31)*_xlfn.IFS(J4422=0,$V$37,J4422=1,$V$36)*_xlfn.IFS(K4422=0,$V$42,K4422=1,$V$41)*_xlfn.IFS(L4422=0,$V$47,L4422=1,$V$46)*_xlfn.IFS(M4422=0,$V$52,M4422=1,$V$51)*_xlfn.IFS(N4422=0,$V$57,N4422=1,$V$56)</f>
        <v>1.196984865786489E-7</v>
      </c>
      <c r="P4422" cm="1">
        <f t="array" ref="P4422">$V$2*_xlfn.IFS(C4422="data_analyst",$X$5,C4422="data_engineer",$X$6,C4422="data_scientist",$X$7)*_xlfn.IFS(E4422=0,$X$12,E4422=1,$X$11)*_xlfn.IFS(F4422=0,$X$17,F4422=1,$X$16)*_xlfn.IFS(G4422=0,$X$22,G4422=1,$X$21)*_xlfn.IFS(H4422=0,$X$27,H4422=1,$X$26)*_xlfn.IFS(I4422=0,$X$32,I4422=1,$X$31)*_xlfn.IFS(J4422=0,$X$37,J4422=1,$X$36)*_xlfn.IFS(K4422=0,$X$42,K4422=1,$X$41)*_xlfn.IFS(L4422=0,$X$47,L4422=1,$X$46)*_xlfn.IFS(M4422=0,$X$52,M4422=1,$X$51)*_xlfn.IFS(N4422=0,$X$57,N4422=1,$X$56)</f>
        <v>1.6853186502501129E-4</v>
      </c>
      <c r="Q4422" cm="1">
        <f t="array" ref="Q4422">$W$2*_xlfn.IFS(C4422="data_analyst",$Z$5,C4422="data_engineer",$Z$6,C4422="data_scientist",$Z$7)*_xlfn.IFS(E4422=0,$Z$12,E4422=1,$Z$11)*_xlfn.IFS(F4422=0,$Z$17,F4422=1,$Z$16)*_xlfn.IFS(G4422=0,$Z$22,G4422=1,$Z$21)*_xlfn.IFS(H4422=0,$Z$27,H4422=1,$Z$26)*_xlfn.IFS(I4422=0,$Z$32,I4422=1,$Z$31)*_xlfn.IFS(J4422=0,$Z$37,J4422=1,$Z$36)*_xlfn.IFS(K4422=0,$Z$42,K4422=1,$Z$41)*_xlfn.IFS(L4422=0,$Z$47,L4422=1,$Z$46)*_xlfn.IFS(M4422=0,$Z$52,M4422=1,$Z$51)*_xlfn.IFS(N4422=0,$Z$57,N4422=1,$Z$56)</f>
        <v>7.1664486852315839E-6</v>
      </c>
      <c r="R4422" t="str" cm="1">
        <f t="array" ref="R4422">_xlfn.IFS(AND(O4422&gt;P4422,O4422&gt;Q4422),"Low",AND(P4422&gt;O4422,P4422&gt;Q4422),"Medium",AND(Q4422&gt;O4422,Q4422&gt;P4422),"High")</f>
        <v>Medium</v>
      </c>
      <c r="S4422" t="str">
        <f t="shared" si="140"/>
        <v>T</v>
      </c>
    </row>
    <row r="4423" spans="1:19" x14ac:dyDescent="0.3">
      <c r="A4423" t="s">
        <v>18</v>
      </c>
      <c r="B4423">
        <v>2</v>
      </c>
      <c r="C4423" t="s">
        <v>16</v>
      </c>
      <c r="D4423" t="str">
        <f t="shared" si="139"/>
        <v>Medium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0</v>
      </c>
      <c r="K4423">
        <v>0</v>
      </c>
      <c r="L4423">
        <v>1</v>
      </c>
      <c r="M4423">
        <v>0</v>
      </c>
      <c r="N4423">
        <v>1</v>
      </c>
      <c r="O4423" cm="1">
        <f t="array" ref="O4423">$U$2*_xlfn.IFS(C4423="data_analyst",$V$5,C4423="data_engineer",$V$6,C4423="data_scientist",$V$7)*_xlfn.IFS(E4423=0,$V$12,E4423=1,$V$11)*_xlfn.IFS(F4423=0,$V$17,F4423=1,$V$16)*_xlfn.IFS(G4423=0,$V$22,G4423=1,$V$21)*_xlfn.IFS(H4423=0,$V$27,H4423=1,$V$26)*_xlfn.IFS(I4423=0,$V$32,I4423=1,$V$31)*_xlfn.IFS(J4423=0,$V$37,J4423=1,$V$36)*_xlfn.IFS(K4423=0,$V$42,K4423=1,$V$41)*_xlfn.IFS(L4423=0,$V$47,L4423=1,$V$46)*_xlfn.IFS(M4423=0,$V$52,M4423=1,$V$51)*_xlfn.IFS(N4423=0,$V$57,N4423=1,$V$56)</f>
        <v>2.6799487313456654E-7</v>
      </c>
      <c r="P4423" cm="1">
        <f t="array" ref="P4423">$V$2*_xlfn.IFS(C4423="data_analyst",$X$5,C4423="data_engineer",$X$6,C4423="data_scientist",$X$7)*_xlfn.IFS(E4423=0,$X$12,E4423=1,$X$11)*_xlfn.IFS(F4423=0,$X$17,F4423=1,$X$16)*_xlfn.IFS(G4423=0,$X$22,G4423=1,$X$21)*_xlfn.IFS(H4423=0,$X$27,H4423=1,$X$26)*_xlfn.IFS(I4423=0,$X$32,I4423=1,$X$31)*_xlfn.IFS(J4423=0,$X$37,J4423=1,$X$36)*_xlfn.IFS(K4423=0,$X$42,K4423=1,$X$41)*_xlfn.IFS(L4423=0,$X$47,L4423=1,$X$46)*_xlfn.IFS(M4423=0,$X$52,M4423=1,$X$51)*_xlfn.IFS(N4423=0,$X$57,N4423=1,$X$56)</f>
        <v>1.2395141853727837E-3</v>
      </c>
      <c r="Q4423" cm="1">
        <f t="array" ref="Q4423">$W$2*_xlfn.IFS(C4423="data_analyst",$Z$5,C4423="data_engineer",$Z$6,C4423="data_scientist",$Z$7)*_xlfn.IFS(E4423=0,$Z$12,E4423=1,$Z$11)*_xlfn.IFS(F4423=0,$Z$17,F4423=1,$Z$16)*_xlfn.IFS(G4423=0,$Z$22,G4423=1,$Z$21)*_xlfn.IFS(H4423=0,$Z$27,H4423=1,$Z$26)*_xlfn.IFS(I4423=0,$Z$32,I4423=1,$Z$31)*_xlfn.IFS(J4423=0,$Z$37,J4423=1,$Z$36)*_xlfn.IFS(K4423=0,$Z$42,K4423=1,$Z$41)*_xlfn.IFS(L4423=0,$Z$47,L4423=1,$Z$46)*_xlfn.IFS(M4423=0,$Z$52,M4423=1,$Z$51)*_xlfn.IFS(N4423=0,$Z$57,N4423=1,$Z$56)</f>
        <v>2.9798718771337393E-5</v>
      </c>
      <c r="R4423" t="str" cm="1">
        <f t="array" ref="R4423">_xlfn.IFS(AND(O4423&gt;P4423,O4423&gt;Q4423),"Low",AND(P4423&gt;O4423,P4423&gt;Q4423),"Medium",AND(Q4423&gt;O4423,Q4423&gt;P4423),"High")</f>
        <v>Medium</v>
      </c>
      <c r="S4423" t="str">
        <f t="shared" si="140"/>
        <v>T</v>
      </c>
    </row>
    <row r="4424" spans="1:19" x14ac:dyDescent="0.3">
      <c r="A4424" t="s">
        <v>18</v>
      </c>
      <c r="B4424">
        <v>8</v>
      </c>
      <c r="C4424" t="s">
        <v>16</v>
      </c>
      <c r="D4424" t="str">
        <f t="shared" si="139"/>
        <v>Medium</v>
      </c>
      <c r="E4424">
        <v>0</v>
      </c>
      <c r="F4424">
        <v>1</v>
      </c>
      <c r="G4424">
        <v>0</v>
      </c>
      <c r="H4424">
        <v>1</v>
      </c>
      <c r="I4424">
        <v>1</v>
      </c>
      <c r="J4424">
        <v>0</v>
      </c>
      <c r="K4424">
        <v>0</v>
      </c>
      <c r="L4424">
        <v>1</v>
      </c>
      <c r="M4424">
        <v>1</v>
      </c>
      <c r="N4424">
        <v>1</v>
      </c>
      <c r="O4424" cm="1">
        <f t="array" ref="O4424">$U$2*_xlfn.IFS(C4424="data_analyst",$V$5,C4424="data_engineer",$V$6,C4424="data_scientist",$V$7)*_xlfn.IFS(E4424=0,$V$12,E4424=1,$V$11)*_xlfn.IFS(F4424=0,$V$17,F4424=1,$V$16)*_xlfn.IFS(G4424=0,$V$22,G4424=1,$V$21)*_xlfn.IFS(H4424=0,$V$27,H4424=1,$V$26)*_xlfn.IFS(I4424=0,$V$32,I4424=1,$V$31)*_xlfn.IFS(J4424=0,$V$37,J4424=1,$V$36)*_xlfn.IFS(K4424=0,$V$42,K4424=1,$V$41)*_xlfn.IFS(L4424=0,$V$47,L4424=1,$V$46)*_xlfn.IFS(M4424=0,$V$52,M4424=1,$V$51)*_xlfn.IFS(N4424=0,$V$57,N4424=1,$V$56)</f>
        <v>2.6601239240236572E-7</v>
      </c>
      <c r="P4424" cm="1">
        <f t="array" ref="P4424">$V$2*_xlfn.IFS(C4424="data_analyst",$X$5,C4424="data_engineer",$X$6,C4424="data_scientist",$X$7)*_xlfn.IFS(E4424=0,$X$12,E4424=1,$X$11)*_xlfn.IFS(F4424=0,$X$17,F4424=1,$X$16)*_xlfn.IFS(G4424=0,$X$22,G4424=1,$X$21)*_xlfn.IFS(H4424=0,$X$27,H4424=1,$X$26)*_xlfn.IFS(I4424=0,$X$32,I4424=1,$X$31)*_xlfn.IFS(J4424=0,$X$37,J4424=1,$X$36)*_xlfn.IFS(K4424=0,$X$42,K4424=1,$X$41)*_xlfn.IFS(L4424=0,$X$47,L4424=1,$X$46)*_xlfn.IFS(M4424=0,$X$52,M4424=1,$X$51)*_xlfn.IFS(N4424=0,$X$57,N4424=1,$X$56)</f>
        <v>2.3352533654960437E-4</v>
      </c>
      <c r="Q4424" cm="1">
        <f t="array" ref="Q4424">$W$2*_xlfn.IFS(C4424="data_analyst",$Z$5,C4424="data_engineer",$Z$6,C4424="data_scientist",$Z$7)*_xlfn.IFS(E4424=0,$Z$12,E4424=1,$Z$11)*_xlfn.IFS(F4424=0,$Z$17,F4424=1,$Z$16)*_xlfn.IFS(G4424=0,$Z$22,G4424=1,$Z$21)*_xlfn.IFS(H4424=0,$Z$27,H4424=1,$Z$26)*_xlfn.IFS(I4424=0,$Z$32,I4424=1,$Z$31)*_xlfn.IFS(J4424=0,$Z$37,J4424=1,$Z$36)*_xlfn.IFS(K4424=0,$Z$42,K4424=1,$Z$41)*_xlfn.IFS(L4424=0,$Z$47,L4424=1,$Z$46)*_xlfn.IFS(M4424=0,$Z$52,M4424=1,$Z$51)*_xlfn.IFS(N4424=0,$Z$57,N4424=1,$Z$56)</f>
        <v>1.0349468849690102E-5</v>
      </c>
      <c r="R4424" t="str" cm="1">
        <f t="array" ref="R4424">_xlfn.IFS(AND(O4424&gt;P4424,O4424&gt;Q4424),"Low",AND(P4424&gt;O4424,P4424&gt;Q4424),"Medium",AND(Q4424&gt;O4424,Q4424&gt;P4424),"High")</f>
        <v>Medium</v>
      </c>
      <c r="S4424" t="str">
        <f t="shared" si="140"/>
        <v>T</v>
      </c>
    </row>
    <row r="4425" spans="1:19" x14ac:dyDescent="0.3">
      <c r="A4425" t="s">
        <v>18</v>
      </c>
      <c r="B4425">
        <v>2</v>
      </c>
      <c r="C4425" t="s">
        <v>16</v>
      </c>
      <c r="D4425" t="str">
        <f t="shared" si="139"/>
        <v>Medium</v>
      </c>
      <c r="E4425">
        <v>1</v>
      </c>
      <c r="F4425">
        <v>0</v>
      </c>
      <c r="G4425">
        <v>1</v>
      </c>
      <c r="H4425">
        <v>0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 cm="1">
        <f t="array" ref="O4425">$U$2*_xlfn.IFS(C4425="data_analyst",$V$5,C4425="data_engineer",$V$6,C4425="data_scientist",$V$7)*_xlfn.IFS(E4425=0,$V$12,E4425=1,$V$11)*_xlfn.IFS(F4425=0,$V$17,F4425=1,$V$16)*_xlfn.IFS(G4425=0,$V$22,G4425=1,$V$21)*_xlfn.IFS(H4425=0,$V$27,H4425=1,$V$26)*_xlfn.IFS(I4425=0,$V$32,I4425=1,$V$31)*_xlfn.IFS(J4425=0,$V$37,J4425=1,$V$36)*_xlfn.IFS(K4425=0,$V$42,K4425=1,$V$41)*_xlfn.IFS(L4425=0,$V$47,L4425=1,$V$46)*_xlfn.IFS(M4425=0,$V$52,M4425=1,$V$51)*_xlfn.IFS(N4425=0,$V$57,N4425=1,$V$56)</f>
        <v>1.719141532245945E-6</v>
      </c>
      <c r="P4425" cm="1">
        <f t="array" ref="P4425">$V$2*_xlfn.IFS(C4425="data_analyst",$X$5,C4425="data_engineer",$X$6,C4425="data_scientist",$X$7)*_xlfn.IFS(E4425=0,$X$12,E4425=1,$X$11)*_xlfn.IFS(F4425=0,$X$17,F4425=1,$X$16)*_xlfn.IFS(G4425=0,$X$22,G4425=1,$X$21)*_xlfn.IFS(H4425=0,$X$27,H4425=1,$X$26)*_xlfn.IFS(I4425=0,$X$32,I4425=1,$X$31)*_xlfn.IFS(J4425=0,$X$37,J4425=1,$X$36)*_xlfn.IFS(K4425=0,$X$42,K4425=1,$X$41)*_xlfn.IFS(L4425=0,$X$47,L4425=1,$X$46)*_xlfn.IFS(M4425=0,$X$52,M4425=1,$X$51)*_xlfn.IFS(N4425=0,$X$57,N4425=1,$X$56)</f>
        <v>9.8956538944092715E-5</v>
      </c>
      <c r="Q4425" cm="1">
        <f t="array" ref="Q4425">$W$2*_xlfn.IFS(C4425="data_analyst",$Z$5,C4425="data_engineer",$Z$6,C4425="data_scientist",$Z$7)*_xlfn.IFS(E4425=0,$Z$12,E4425=1,$Z$11)*_xlfn.IFS(F4425=0,$Z$17,F4425=1,$Z$16)*_xlfn.IFS(G4425=0,$Z$22,G4425=1,$Z$21)*_xlfn.IFS(H4425=0,$Z$27,H4425=1,$Z$26)*_xlfn.IFS(I4425=0,$Z$32,I4425=1,$Z$31)*_xlfn.IFS(J4425=0,$Z$37,J4425=1,$Z$36)*_xlfn.IFS(K4425=0,$Z$42,K4425=1,$Z$41)*_xlfn.IFS(L4425=0,$Z$47,L4425=1,$Z$46)*_xlfn.IFS(M4425=0,$Z$52,M4425=1,$Z$51)*_xlfn.IFS(N4425=0,$Z$57,N4425=1,$Z$56)</f>
        <v>1.6410874383253651E-5</v>
      </c>
      <c r="R4425" t="str" cm="1">
        <f t="array" ref="R4425">_xlfn.IFS(AND(O4425&gt;P4425,O4425&gt;Q4425),"Low",AND(P4425&gt;O4425,P4425&gt;Q4425),"Medium",AND(Q4425&gt;O4425,Q4425&gt;P4425),"High")</f>
        <v>Medium</v>
      </c>
      <c r="S4425" t="str">
        <f t="shared" si="140"/>
        <v>T</v>
      </c>
    </row>
    <row r="4426" spans="1:19" x14ac:dyDescent="0.3">
      <c r="A4426" t="s">
        <v>18</v>
      </c>
      <c r="B4426">
        <v>2</v>
      </c>
      <c r="C4426" t="s">
        <v>16</v>
      </c>
      <c r="D4426" t="str">
        <f t="shared" si="139"/>
        <v>Medium</v>
      </c>
      <c r="E4426">
        <v>1</v>
      </c>
      <c r="F4426">
        <v>1</v>
      </c>
      <c r="G4426">
        <v>0</v>
      </c>
      <c r="H4426">
        <v>1</v>
      </c>
      <c r="I4426">
        <v>1</v>
      </c>
      <c r="J4426">
        <v>0</v>
      </c>
      <c r="K4426">
        <v>1</v>
      </c>
      <c r="L4426">
        <v>0</v>
      </c>
      <c r="M4426">
        <v>1</v>
      </c>
      <c r="N4426">
        <v>1</v>
      </c>
      <c r="O4426" cm="1">
        <f t="array" ref="O4426">$U$2*_xlfn.IFS(C4426="data_analyst",$V$5,C4426="data_engineer",$V$6,C4426="data_scientist",$V$7)*_xlfn.IFS(E4426=0,$V$12,E4426=1,$V$11)*_xlfn.IFS(F4426=0,$V$17,F4426=1,$V$16)*_xlfn.IFS(G4426=0,$V$22,G4426=1,$V$21)*_xlfn.IFS(H4426=0,$V$27,H4426=1,$V$26)*_xlfn.IFS(I4426=0,$V$32,I4426=1,$V$31)*_xlfn.IFS(J4426=0,$V$37,J4426=1,$V$36)*_xlfn.IFS(K4426=0,$V$42,K4426=1,$V$41)*_xlfn.IFS(L4426=0,$V$47,L4426=1,$V$46)*_xlfn.IFS(M4426=0,$V$52,M4426=1,$V$51)*_xlfn.IFS(N4426=0,$V$57,N4426=1,$V$56)</f>
        <v>5.1151155162678497E-7</v>
      </c>
      <c r="P4426" cm="1">
        <f t="array" ref="P4426">$V$2*_xlfn.IFS(C4426="data_analyst",$X$5,C4426="data_engineer",$X$6,C4426="data_scientist",$X$7)*_xlfn.IFS(E4426=0,$X$12,E4426=1,$X$11)*_xlfn.IFS(F4426=0,$X$17,F4426=1,$X$16)*_xlfn.IFS(G4426=0,$X$22,G4426=1,$X$21)*_xlfn.IFS(H4426=0,$X$27,H4426=1,$X$26)*_xlfn.IFS(I4426=0,$X$32,I4426=1,$X$31)*_xlfn.IFS(J4426=0,$X$37,J4426=1,$X$36)*_xlfn.IFS(K4426=0,$X$42,K4426=1,$X$41)*_xlfn.IFS(L4426=0,$X$47,L4426=1,$X$46)*_xlfn.IFS(M4426=0,$X$52,M4426=1,$X$51)*_xlfn.IFS(N4426=0,$X$57,N4426=1,$X$56)</f>
        <v>1.9579100178111869E-4</v>
      </c>
      <c r="Q4426" cm="1">
        <f t="array" ref="Q4426">$W$2*_xlfn.IFS(C4426="data_analyst",$Z$5,C4426="data_engineer",$Z$6,C4426="data_scientist",$Z$7)*_xlfn.IFS(E4426=0,$Z$12,E4426=1,$Z$11)*_xlfn.IFS(F4426=0,$Z$17,F4426=1,$Z$16)*_xlfn.IFS(G4426=0,$Z$22,G4426=1,$Z$21)*_xlfn.IFS(H4426=0,$Z$27,H4426=1,$Z$26)*_xlfn.IFS(I4426=0,$Z$32,I4426=1,$Z$31)*_xlfn.IFS(J4426=0,$Z$37,J4426=1,$Z$36)*_xlfn.IFS(K4426=0,$Z$42,K4426=1,$Z$41)*_xlfn.IFS(L4426=0,$Z$47,L4426=1,$Z$46)*_xlfn.IFS(M4426=0,$Z$52,M4426=1,$Z$51)*_xlfn.IFS(N4426=0,$Z$57,N4426=1,$Z$56)</f>
        <v>6.5946506894453986E-6</v>
      </c>
      <c r="R4426" t="str" cm="1">
        <f t="array" ref="R4426">_xlfn.IFS(AND(O4426&gt;P4426,O4426&gt;Q4426),"Low",AND(P4426&gt;O4426,P4426&gt;Q4426),"Medium",AND(Q4426&gt;O4426,Q4426&gt;P4426),"High")</f>
        <v>Medium</v>
      </c>
      <c r="S4426" t="str">
        <f t="shared" si="140"/>
        <v>T</v>
      </c>
    </row>
    <row r="4427" spans="1:19" x14ac:dyDescent="0.3">
      <c r="A4427" t="s">
        <v>18</v>
      </c>
      <c r="B4427">
        <v>3</v>
      </c>
      <c r="C4427" t="s">
        <v>16</v>
      </c>
      <c r="D4427" t="str">
        <f t="shared" si="139"/>
        <v>Medium</v>
      </c>
      <c r="E4427">
        <v>1</v>
      </c>
      <c r="F4427">
        <v>1</v>
      </c>
      <c r="G4427">
        <v>0</v>
      </c>
      <c r="H4427">
        <v>0</v>
      </c>
      <c r="I4427">
        <v>1</v>
      </c>
      <c r="J4427">
        <v>1</v>
      </c>
      <c r="K4427">
        <v>0</v>
      </c>
      <c r="L4427">
        <v>1</v>
      </c>
      <c r="M4427">
        <v>1</v>
      </c>
      <c r="N4427">
        <v>1</v>
      </c>
      <c r="O4427" cm="1">
        <f t="array" ref="O4427">$U$2*_xlfn.IFS(C4427="data_analyst",$V$5,C4427="data_engineer",$V$6,C4427="data_scientist",$V$7)*_xlfn.IFS(E4427=0,$V$12,E4427=1,$V$11)*_xlfn.IFS(F4427=0,$V$17,F4427=1,$V$16)*_xlfn.IFS(G4427=0,$V$22,G4427=1,$V$21)*_xlfn.IFS(H4427=0,$V$27,H4427=1,$V$26)*_xlfn.IFS(I4427=0,$V$32,I4427=1,$V$31)*_xlfn.IFS(J4427=0,$V$37,J4427=1,$V$36)*_xlfn.IFS(K4427=0,$V$42,K4427=1,$V$41)*_xlfn.IFS(L4427=0,$V$47,L4427=1,$V$46)*_xlfn.IFS(M4427=0,$V$52,M4427=1,$V$51)*_xlfn.IFS(N4427=0,$V$57,N4427=1,$V$56)</f>
        <v>1.196984865786489E-7</v>
      </c>
      <c r="P4427" cm="1">
        <f t="array" ref="P4427">$V$2*_xlfn.IFS(C4427="data_analyst",$X$5,C4427="data_engineer",$X$6,C4427="data_scientist",$X$7)*_xlfn.IFS(E4427=0,$X$12,E4427=1,$X$11)*_xlfn.IFS(F4427=0,$X$17,F4427=1,$X$16)*_xlfn.IFS(G4427=0,$X$22,G4427=1,$X$21)*_xlfn.IFS(H4427=0,$X$27,H4427=1,$X$26)*_xlfn.IFS(I4427=0,$X$32,I4427=1,$X$31)*_xlfn.IFS(J4427=0,$X$37,J4427=1,$X$36)*_xlfn.IFS(K4427=0,$X$42,K4427=1,$X$41)*_xlfn.IFS(L4427=0,$X$47,L4427=1,$X$46)*_xlfn.IFS(M4427=0,$X$52,M4427=1,$X$51)*_xlfn.IFS(N4427=0,$X$57,N4427=1,$X$56)</f>
        <v>1.6853186502501129E-4</v>
      </c>
      <c r="Q4427" cm="1">
        <f t="array" ref="Q4427">$W$2*_xlfn.IFS(C4427="data_analyst",$Z$5,C4427="data_engineer",$Z$6,C4427="data_scientist",$Z$7)*_xlfn.IFS(E4427=0,$Z$12,E4427=1,$Z$11)*_xlfn.IFS(F4427=0,$Z$17,F4427=1,$Z$16)*_xlfn.IFS(G4427=0,$Z$22,G4427=1,$Z$21)*_xlfn.IFS(H4427=0,$Z$27,H4427=1,$Z$26)*_xlfn.IFS(I4427=0,$Z$32,I4427=1,$Z$31)*_xlfn.IFS(J4427=0,$Z$37,J4427=1,$Z$36)*_xlfn.IFS(K4427=0,$Z$42,K4427=1,$Z$41)*_xlfn.IFS(L4427=0,$Z$47,L4427=1,$Z$46)*_xlfn.IFS(M4427=0,$Z$52,M4427=1,$Z$51)*_xlfn.IFS(N4427=0,$Z$57,N4427=1,$Z$56)</f>
        <v>7.1664486852315839E-6</v>
      </c>
      <c r="R4427" t="str" cm="1">
        <f t="array" ref="R4427">_xlfn.IFS(AND(O4427&gt;P4427,O4427&gt;Q4427),"Low",AND(P4427&gt;O4427,P4427&gt;Q4427),"Medium",AND(Q4427&gt;O4427,Q4427&gt;P4427),"High")</f>
        <v>Medium</v>
      </c>
      <c r="S4427" t="str">
        <f t="shared" si="140"/>
        <v>T</v>
      </c>
    </row>
    <row r="4428" spans="1:19" x14ac:dyDescent="0.3">
      <c r="A4428" t="s">
        <v>18</v>
      </c>
      <c r="B4428">
        <v>4</v>
      </c>
      <c r="C4428" t="s">
        <v>16</v>
      </c>
      <c r="D4428" t="str">
        <f t="shared" si="139"/>
        <v>Medium</v>
      </c>
      <c r="E4428">
        <v>0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1</v>
      </c>
      <c r="N4428">
        <v>1</v>
      </c>
      <c r="O4428" cm="1">
        <f t="array" ref="O4428">$U$2*_xlfn.IFS(C4428="data_analyst",$V$5,C4428="data_engineer",$V$6,C4428="data_scientist",$V$7)*_xlfn.IFS(E4428=0,$V$12,E4428=1,$V$11)*_xlfn.IFS(F4428=0,$V$17,F4428=1,$V$16)*_xlfn.IFS(G4428=0,$V$22,G4428=1,$V$21)*_xlfn.IFS(H4428=0,$V$27,H4428=1,$V$26)*_xlfn.IFS(I4428=0,$V$32,I4428=1,$V$31)*_xlfn.IFS(J4428=0,$V$37,J4428=1,$V$36)*_xlfn.IFS(K4428=0,$V$42,K4428=1,$V$41)*_xlfn.IFS(L4428=0,$V$47,L4428=1,$V$46)*_xlfn.IFS(M4428=0,$V$52,M4428=1,$V$51)*_xlfn.IFS(N4428=0,$V$57,N4428=1,$V$56)</f>
        <v>2.3096730699546689E-4</v>
      </c>
      <c r="P4428" cm="1">
        <f t="array" ref="P4428">$V$2*_xlfn.IFS(C4428="data_analyst",$X$5,C4428="data_engineer",$X$6,C4428="data_scientist",$X$7)*_xlfn.IFS(E4428=0,$X$12,E4428=1,$X$11)*_xlfn.IFS(F4428=0,$X$17,F4428=1,$X$16)*_xlfn.IFS(G4428=0,$X$22,G4428=1,$X$21)*_xlfn.IFS(H4428=0,$X$27,H4428=1,$X$26)*_xlfn.IFS(I4428=0,$X$32,I4428=1,$X$31)*_xlfn.IFS(J4428=0,$X$37,J4428=1,$X$36)*_xlfn.IFS(K4428=0,$X$42,K4428=1,$X$41)*_xlfn.IFS(L4428=0,$X$47,L4428=1,$X$46)*_xlfn.IFS(M4428=0,$X$52,M4428=1,$X$51)*_xlfn.IFS(N4428=0,$X$57,N4428=1,$X$56)</f>
        <v>5.9312292935024462E-4</v>
      </c>
      <c r="Q4428" cm="1">
        <f t="array" ref="Q4428">$W$2*_xlfn.IFS(C4428="data_analyst",$Z$5,C4428="data_engineer",$Z$6,C4428="data_scientist",$Z$7)*_xlfn.IFS(E4428=0,$Z$12,E4428=1,$Z$11)*_xlfn.IFS(F4428=0,$Z$17,F4428=1,$Z$16)*_xlfn.IFS(G4428=0,$Z$22,G4428=1,$Z$21)*_xlfn.IFS(H4428=0,$Z$27,H4428=1,$Z$26)*_xlfn.IFS(I4428=0,$Z$32,I4428=1,$Z$31)*_xlfn.IFS(J4428=0,$Z$37,J4428=1,$Z$36)*_xlfn.IFS(K4428=0,$Z$42,K4428=1,$Z$41)*_xlfn.IFS(L4428=0,$Z$47,L4428=1,$Z$46)*_xlfn.IFS(M4428=0,$Z$52,M4428=1,$Z$51)*_xlfn.IFS(N4428=0,$Z$57,N4428=1,$Z$56)</f>
        <v>1.0391881913277538E-4</v>
      </c>
      <c r="R4428" t="str" cm="1">
        <f t="array" ref="R4428">_xlfn.IFS(AND(O4428&gt;P4428,O4428&gt;Q4428),"Low",AND(P4428&gt;O4428,P4428&gt;Q4428),"Medium",AND(Q4428&gt;O4428,Q4428&gt;P4428),"High")</f>
        <v>Medium</v>
      </c>
      <c r="S4428" t="str">
        <f t="shared" si="140"/>
        <v>T</v>
      </c>
    </row>
    <row r="4429" spans="1:19" x14ac:dyDescent="0.3">
      <c r="A4429" t="s">
        <v>18</v>
      </c>
      <c r="B4429">
        <v>2</v>
      </c>
      <c r="C4429" t="s">
        <v>16</v>
      </c>
      <c r="D4429" t="str">
        <f t="shared" si="139"/>
        <v>Medium</v>
      </c>
      <c r="E4429">
        <v>0</v>
      </c>
      <c r="F4429">
        <v>1</v>
      </c>
      <c r="G4429">
        <v>0</v>
      </c>
      <c r="H4429">
        <v>0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1</v>
      </c>
      <c r="O4429" cm="1">
        <f t="array" ref="O4429">$U$2*_xlfn.IFS(C4429="data_analyst",$V$5,C4429="data_engineer",$V$6,C4429="data_scientist",$V$7)*_xlfn.IFS(E4429=0,$V$12,E4429=1,$V$11)*_xlfn.IFS(F4429=0,$V$17,F4429=1,$V$16)*_xlfn.IFS(G4429=0,$V$22,G4429=1,$V$21)*_xlfn.IFS(H4429=0,$V$27,H4429=1,$V$26)*_xlfn.IFS(I4429=0,$V$32,I4429=1,$V$31)*_xlfn.IFS(J4429=0,$V$37,J4429=1,$V$36)*_xlfn.IFS(K4429=0,$V$42,K4429=1,$V$41)*_xlfn.IFS(L4429=0,$V$47,L4429=1,$V$46)*_xlfn.IFS(M4429=0,$V$52,M4429=1,$V$51)*_xlfn.IFS(N4429=0,$V$57,N4429=1,$V$56)</f>
        <v>9.3592629379333093E-4</v>
      </c>
      <c r="P4429" cm="1">
        <f t="array" ref="P4429">$V$2*_xlfn.IFS(C4429="data_analyst",$X$5,C4429="data_engineer",$X$6,C4429="data_scientist",$X$7)*_xlfn.IFS(E4429=0,$X$12,E4429=1,$X$11)*_xlfn.IFS(F4429=0,$X$17,F4429=1,$X$16)*_xlfn.IFS(G4429=0,$X$22,G4429=1,$X$21)*_xlfn.IFS(H4429=0,$X$27,H4429=1,$X$26)*_xlfn.IFS(I4429=0,$X$32,I4429=1,$X$31)*_xlfn.IFS(J4429=0,$X$37,J4429=1,$X$36)*_xlfn.IFS(K4429=0,$X$42,K4429=1,$X$41)*_xlfn.IFS(L4429=0,$X$47,L4429=1,$X$46)*_xlfn.IFS(M4429=0,$X$52,M4429=1,$X$51)*_xlfn.IFS(N4429=0,$X$57,N4429=1,$X$56)</f>
        <v>2.5689510043970363E-4</v>
      </c>
      <c r="Q4429" cm="1">
        <f t="array" ref="Q4429">$W$2*_xlfn.IFS(C4429="data_analyst",$Z$5,C4429="data_engineer",$Z$6,C4429="data_scientist",$Z$7)*_xlfn.IFS(E4429=0,$Z$12,E4429=1,$Z$11)*_xlfn.IFS(F4429=0,$Z$17,F4429=1,$Z$16)*_xlfn.IFS(G4429=0,$Z$22,G4429=1,$Z$21)*_xlfn.IFS(H4429=0,$Z$27,H4429=1,$Z$26)*_xlfn.IFS(I4429=0,$Z$32,I4429=1,$Z$31)*_xlfn.IFS(J4429=0,$Z$37,J4429=1,$Z$36)*_xlfn.IFS(K4429=0,$Z$42,K4429=1,$Z$41)*_xlfn.IFS(L4429=0,$Z$47,L4429=1,$Z$46)*_xlfn.IFS(M4429=0,$Z$52,M4429=1,$Z$51)*_xlfn.IFS(N4429=0,$Z$57,N4429=1,$Z$56)</f>
        <v>9.2488745557693964E-5</v>
      </c>
      <c r="R4429" t="str" cm="1">
        <f t="array" ref="R4429">_xlfn.IFS(AND(O4429&gt;P4429,O4429&gt;Q4429),"Low",AND(P4429&gt;O4429,P4429&gt;Q4429),"Medium",AND(Q4429&gt;O4429,Q4429&gt;P4429),"High")</f>
        <v>Low</v>
      </c>
      <c r="S4429" t="str">
        <f t="shared" si="140"/>
        <v>F</v>
      </c>
    </row>
    <row r="4430" spans="1:19" x14ac:dyDescent="0.3">
      <c r="A4430" t="s">
        <v>18</v>
      </c>
      <c r="B4430">
        <v>3</v>
      </c>
      <c r="C4430" t="s">
        <v>16</v>
      </c>
      <c r="D4430" t="str">
        <f t="shared" si="139"/>
        <v>Medium</v>
      </c>
      <c r="E4430">
        <v>0</v>
      </c>
      <c r="F4430">
        <v>1</v>
      </c>
      <c r="G4430">
        <v>0</v>
      </c>
      <c r="H4430">
        <v>0</v>
      </c>
      <c r="I4430">
        <v>0</v>
      </c>
      <c r="J4430">
        <v>1</v>
      </c>
      <c r="K4430">
        <v>0</v>
      </c>
      <c r="L4430">
        <v>0</v>
      </c>
      <c r="M4430">
        <v>0</v>
      </c>
      <c r="N4430">
        <v>1</v>
      </c>
      <c r="O4430" cm="1">
        <f t="array" ref="O4430">$U$2*_xlfn.IFS(C4430="data_analyst",$V$5,C4430="data_engineer",$V$6,C4430="data_scientist",$V$7)*_xlfn.IFS(E4430=0,$V$12,E4430=1,$V$11)*_xlfn.IFS(F4430=0,$V$17,F4430=1,$V$16)*_xlfn.IFS(G4430=0,$V$22,G4430=1,$V$21)*_xlfn.IFS(H4430=0,$V$27,H4430=1,$V$26)*_xlfn.IFS(I4430=0,$V$32,I4430=1,$V$31)*_xlfn.IFS(J4430=0,$V$37,J4430=1,$V$36)*_xlfn.IFS(K4430=0,$V$42,K4430=1,$V$41)*_xlfn.IFS(L4430=0,$V$47,L4430=1,$V$46)*_xlfn.IFS(M4430=0,$V$52,M4430=1,$V$51)*_xlfn.IFS(N4430=0,$V$57,N4430=1,$V$56)</f>
        <v>9.3592629379333093E-4</v>
      </c>
      <c r="P4430" cm="1">
        <f t="array" ref="P4430">$V$2*_xlfn.IFS(C4430="data_analyst",$X$5,C4430="data_engineer",$X$6,C4430="data_scientist",$X$7)*_xlfn.IFS(E4430=0,$X$12,E4430=1,$X$11)*_xlfn.IFS(F4430=0,$X$17,F4430=1,$X$16)*_xlfn.IFS(G4430=0,$X$22,G4430=1,$X$21)*_xlfn.IFS(H4430=0,$X$27,H4430=1,$X$26)*_xlfn.IFS(I4430=0,$X$32,I4430=1,$X$31)*_xlfn.IFS(J4430=0,$X$37,J4430=1,$X$36)*_xlfn.IFS(K4430=0,$X$42,K4430=1,$X$41)*_xlfn.IFS(L4430=0,$X$47,L4430=1,$X$46)*_xlfn.IFS(M4430=0,$X$52,M4430=1,$X$51)*_xlfn.IFS(N4430=0,$X$57,N4430=1,$X$56)</f>
        <v>2.5689510043970363E-4</v>
      </c>
      <c r="Q4430" cm="1">
        <f t="array" ref="Q4430">$W$2*_xlfn.IFS(C4430="data_analyst",$Z$5,C4430="data_engineer",$Z$6,C4430="data_scientist",$Z$7)*_xlfn.IFS(E4430=0,$Z$12,E4430=1,$Z$11)*_xlfn.IFS(F4430=0,$Z$17,F4430=1,$Z$16)*_xlfn.IFS(G4430=0,$Z$22,G4430=1,$Z$21)*_xlfn.IFS(H4430=0,$Z$27,H4430=1,$Z$26)*_xlfn.IFS(I4430=0,$Z$32,I4430=1,$Z$31)*_xlfn.IFS(J4430=0,$Z$37,J4430=1,$Z$36)*_xlfn.IFS(K4430=0,$Z$42,K4430=1,$Z$41)*_xlfn.IFS(L4430=0,$Z$47,L4430=1,$Z$46)*_xlfn.IFS(M4430=0,$Z$52,M4430=1,$Z$51)*_xlfn.IFS(N4430=0,$Z$57,N4430=1,$Z$56)</f>
        <v>9.2488745557693964E-5</v>
      </c>
      <c r="R4430" t="str" cm="1">
        <f t="array" ref="R4430">_xlfn.IFS(AND(O4430&gt;P4430,O4430&gt;Q4430),"Low",AND(P4430&gt;O4430,P4430&gt;Q4430),"Medium",AND(Q4430&gt;O4430,Q4430&gt;P4430),"High")</f>
        <v>Low</v>
      </c>
      <c r="S4430" t="str">
        <f t="shared" si="140"/>
        <v>F</v>
      </c>
    </row>
    <row r="4431" spans="1:19" x14ac:dyDescent="0.3">
      <c r="A4431" t="s">
        <v>18</v>
      </c>
      <c r="B4431">
        <v>3</v>
      </c>
      <c r="C4431" t="s">
        <v>16</v>
      </c>
      <c r="D4431" t="str">
        <f t="shared" si="139"/>
        <v>Medium</v>
      </c>
      <c r="E4431">
        <v>1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</v>
      </c>
      <c r="N4431">
        <v>1</v>
      </c>
      <c r="O4431" cm="1">
        <f t="array" ref="O4431">$U$2*_xlfn.IFS(C4431="data_analyst",$V$5,C4431="data_engineer",$V$6,C4431="data_scientist",$V$7)*_xlfn.IFS(E4431=0,$V$12,E4431=1,$V$11)*_xlfn.IFS(F4431=0,$V$17,F4431=1,$V$16)*_xlfn.IFS(G4431=0,$V$22,G4431=1,$V$21)*_xlfn.IFS(H4431=0,$V$27,H4431=1,$V$26)*_xlfn.IFS(I4431=0,$V$32,I4431=1,$V$31)*_xlfn.IFS(J4431=0,$V$37,J4431=1,$V$36)*_xlfn.IFS(K4431=0,$V$42,K4431=1,$V$41)*_xlfn.IFS(L4431=0,$V$47,L4431=1,$V$46)*_xlfn.IFS(M4431=0,$V$52,M4431=1,$V$51)*_xlfn.IFS(N4431=0,$V$57,N4431=1,$V$56)</f>
        <v>1.5132983692381073E-5</v>
      </c>
      <c r="P4431" cm="1">
        <f t="array" ref="P4431">$V$2*_xlfn.IFS(C4431="data_analyst",$X$5,C4431="data_engineer",$X$6,C4431="data_scientist",$X$7)*_xlfn.IFS(E4431=0,$X$12,E4431=1,$X$11)*_xlfn.IFS(F4431=0,$X$17,F4431=1,$X$16)*_xlfn.IFS(G4431=0,$X$22,G4431=1,$X$21)*_xlfn.IFS(H4431=0,$X$27,H4431=1,$X$26)*_xlfn.IFS(I4431=0,$X$32,I4431=1,$X$31)*_xlfn.IFS(J4431=0,$X$37,J4431=1,$X$36)*_xlfn.IFS(K4431=0,$X$42,K4431=1,$X$41)*_xlfn.IFS(L4431=0,$X$47,L4431=1,$X$46)*_xlfn.IFS(M4431=0,$X$52,M4431=1,$X$51)*_xlfn.IFS(N4431=0,$X$57,N4431=1,$X$56)</f>
        <v>1.5168918558620189E-3</v>
      </c>
      <c r="Q4431" cm="1">
        <f t="array" ref="Q4431">$W$2*_xlfn.IFS(C4431="data_analyst",$Z$5,C4431="data_engineer",$Z$6,C4431="data_scientist",$Z$7)*_xlfn.IFS(E4431=0,$Z$12,E4431=1,$Z$11)*_xlfn.IFS(F4431=0,$Z$17,F4431=1,$Z$16)*_xlfn.IFS(G4431=0,$Z$22,G4431=1,$Z$21)*_xlfn.IFS(H4431=0,$Z$27,H4431=1,$Z$26)*_xlfn.IFS(I4431=0,$Z$32,I4431=1,$Z$31)*_xlfn.IFS(J4431=0,$Z$37,J4431=1,$Z$36)*_xlfn.IFS(K4431=0,$Z$42,K4431=1,$Z$41)*_xlfn.IFS(L4431=0,$Z$47,L4431=1,$Z$46)*_xlfn.IFS(M4431=0,$Z$52,M4431=1,$Z$51)*_xlfn.IFS(N4431=0,$Z$57,N4431=1,$Z$56)</f>
        <v>8.8944006754517323E-5</v>
      </c>
      <c r="R4431" t="str" cm="1">
        <f t="array" ref="R4431">_xlfn.IFS(AND(O4431&gt;P4431,O4431&gt;Q4431),"Low",AND(P4431&gt;O4431,P4431&gt;Q4431),"Medium",AND(Q4431&gt;O4431,Q4431&gt;P4431),"High")</f>
        <v>Medium</v>
      </c>
      <c r="S4431" t="str">
        <f t="shared" si="140"/>
        <v>T</v>
      </c>
    </row>
    <row r="4432" spans="1:19" x14ac:dyDescent="0.3">
      <c r="A4432" t="s">
        <v>18</v>
      </c>
      <c r="B4432">
        <v>4</v>
      </c>
      <c r="C4432" t="s">
        <v>16</v>
      </c>
      <c r="D4432" t="str">
        <f t="shared" si="139"/>
        <v>Medium</v>
      </c>
      <c r="E4432">
        <v>1</v>
      </c>
      <c r="F4432">
        <v>1</v>
      </c>
      <c r="G4432">
        <v>0</v>
      </c>
      <c r="H4432">
        <v>1</v>
      </c>
      <c r="I4432">
        <v>0</v>
      </c>
      <c r="J4432">
        <v>0</v>
      </c>
      <c r="K4432">
        <v>1</v>
      </c>
      <c r="L4432">
        <v>0</v>
      </c>
      <c r="M4432">
        <v>0</v>
      </c>
      <c r="N4432">
        <v>1</v>
      </c>
      <c r="O4432" cm="1">
        <f t="array" ref="O4432">$U$2*_xlfn.IFS(C4432="data_analyst",$V$5,C4432="data_engineer",$V$6,C4432="data_scientist",$V$7)*_xlfn.IFS(E4432=0,$V$12,E4432=1,$V$11)*_xlfn.IFS(F4432=0,$V$17,F4432=1,$V$16)*_xlfn.IFS(G4432=0,$V$22,G4432=1,$V$21)*_xlfn.IFS(H4432=0,$V$27,H4432=1,$V$26)*_xlfn.IFS(I4432=0,$V$32,I4432=1,$V$31)*_xlfn.IFS(J4432=0,$V$37,J4432=1,$V$36)*_xlfn.IFS(K4432=0,$V$42,K4432=1,$V$41)*_xlfn.IFS(L4432=0,$V$47,L4432=1,$V$46)*_xlfn.IFS(M4432=0,$V$52,M4432=1,$V$51)*_xlfn.IFS(N4432=0,$V$57,N4432=1,$V$56)</f>
        <v>9.0382683342494314E-5</v>
      </c>
      <c r="P4432" cm="1">
        <f t="array" ref="P4432">$V$2*_xlfn.IFS(C4432="data_analyst",$X$5,C4432="data_engineer",$X$6,C4432="data_scientist",$X$7)*_xlfn.IFS(E4432=0,$X$12,E4432=1,$X$11)*_xlfn.IFS(F4432=0,$X$17,F4432=1,$X$16)*_xlfn.IFS(G4432=0,$X$22,G4432=1,$X$21)*_xlfn.IFS(H4432=0,$X$27,H4432=1,$X$26)*_xlfn.IFS(I4432=0,$X$32,I4432=1,$X$31)*_xlfn.IFS(J4432=0,$X$37,J4432=1,$X$36)*_xlfn.IFS(K4432=0,$X$42,K4432=1,$X$41)*_xlfn.IFS(L4432=0,$X$47,L4432=1,$X$46)*_xlfn.IFS(M4432=0,$X$52,M4432=1,$X$51)*_xlfn.IFS(N4432=0,$X$57,N4432=1,$X$56)</f>
        <v>4.8524784950626211E-4</v>
      </c>
      <c r="Q4432" cm="1">
        <f t="array" ref="Q4432">$W$2*_xlfn.IFS(C4432="data_analyst",$Z$5,C4432="data_engineer",$Z$6,C4432="data_scientist",$Z$7)*_xlfn.IFS(E4432=0,$Z$12,E4432=1,$Z$11)*_xlfn.IFS(F4432=0,$Z$17,F4432=1,$Z$16)*_xlfn.IFS(G4432=0,$Z$22,G4432=1,$Z$21)*_xlfn.IFS(H4432=0,$Z$27,H4432=1,$Z$26)*_xlfn.IFS(I4432=0,$Z$32,I4432=1,$Z$31)*_xlfn.IFS(J4432=0,$Z$37,J4432=1,$Z$36)*_xlfn.IFS(K4432=0,$Z$42,K4432=1,$Z$41)*_xlfn.IFS(L4432=0,$Z$47,L4432=1,$Z$46)*_xlfn.IFS(M4432=0,$Z$52,M4432=1,$Z$51)*_xlfn.IFS(N4432=0,$Z$57,N4432=1,$Z$56)</f>
        <v>4.2580578695720069E-5</v>
      </c>
      <c r="R4432" t="str" cm="1">
        <f t="array" ref="R4432">_xlfn.IFS(AND(O4432&gt;P4432,O4432&gt;Q4432),"Low",AND(P4432&gt;O4432,P4432&gt;Q4432),"Medium",AND(Q4432&gt;O4432,Q4432&gt;P4432),"High")</f>
        <v>Medium</v>
      </c>
      <c r="S4432" t="str">
        <f t="shared" si="140"/>
        <v>T</v>
      </c>
    </row>
    <row r="4433" spans="1:19" x14ac:dyDescent="0.3">
      <c r="A4433" t="s">
        <v>18</v>
      </c>
      <c r="B4433">
        <v>2</v>
      </c>
      <c r="C4433" t="s">
        <v>16</v>
      </c>
      <c r="D4433" t="str">
        <f t="shared" si="139"/>
        <v>Medium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0</v>
      </c>
      <c r="L4433">
        <v>1</v>
      </c>
      <c r="M4433">
        <v>0</v>
      </c>
      <c r="N4433">
        <v>1</v>
      </c>
      <c r="O4433" cm="1">
        <f t="array" ref="O4433">$U$2*_xlfn.IFS(C4433="data_analyst",$V$5,C4433="data_engineer",$V$6,C4433="data_scientist",$V$7)*_xlfn.IFS(E4433=0,$V$12,E4433=1,$V$11)*_xlfn.IFS(F4433=0,$V$17,F4433=1,$V$16)*_xlfn.IFS(G4433=0,$V$22,G4433=1,$V$21)*_xlfn.IFS(H4433=0,$V$27,H4433=1,$V$26)*_xlfn.IFS(I4433=0,$V$32,I4433=1,$V$31)*_xlfn.IFS(J4433=0,$V$37,J4433=1,$V$36)*_xlfn.IFS(K4433=0,$V$42,K4433=1,$V$41)*_xlfn.IFS(L4433=0,$V$47,L4433=1,$V$46)*_xlfn.IFS(M4433=0,$V$52,M4433=1,$V$51)*_xlfn.IFS(N4433=0,$V$57,N4433=1,$V$56)</f>
        <v>9.2019844556236203E-8</v>
      </c>
      <c r="P4433" cm="1">
        <f t="array" ref="P4433">$V$2*_xlfn.IFS(C4433="data_analyst",$X$5,C4433="data_engineer",$X$6,C4433="data_scientist",$X$7)*_xlfn.IFS(E4433=0,$X$12,E4433=1,$X$11)*_xlfn.IFS(F4433=0,$X$17,F4433=1,$X$16)*_xlfn.IFS(G4433=0,$X$22,G4433=1,$X$21)*_xlfn.IFS(H4433=0,$X$27,H4433=1,$X$26)*_xlfn.IFS(I4433=0,$X$32,I4433=1,$X$31)*_xlfn.IFS(J4433=0,$X$37,J4433=1,$X$36)*_xlfn.IFS(K4433=0,$X$42,K4433=1,$X$41)*_xlfn.IFS(L4433=0,$X$47,L4433=1,$X$46)*_xlfn.IFS(M4433=0,$X$52,M4433=1,$X$51)*_xlfn.IFS(N4433=0,$X$57,N4433=1,$X$56)</f>
        <v>3.0006338876671461E-4</v>
      </c>
      <c r="Q4433" cm="1">
        <f t="array" ref="Q4433">$W$2*_xlfn.IFS(C4433="data_analyst",$Z$5,C4433="data_engineer",$Z$6,C4433="data_scientist",$Z$7)*_xlfn.IFS(E4433=0,$Z$12,E4433=1,$Z$11)*_xlfn.IFS(F4433=0,$Z$17,F4433=1,$Z$16)*_xlfn.IFS(G4433=0,$Z$22,G4433=1,$Z$21)*_xlfn.IFS(H4433=0,$Z$27,H4433=1,$Z$26)*_xlfn.IFS(I4433=0,$Z$32,I4433=1,$Z$31)*_xlfn.IFS(J4433=0,$Z$37,J4433=1,$Z$36)*_xlfn.IFS(K4433=0,$Z$42,K4433=1,$Z$41)*_xlfn.IFS(L4433=0,$Z$47,L4433=1,$Z$46)*_xlfn.IFS(M4433=0,$Z$52,M4433=1,$Z$51)*_xlfn.IFS(N4433=0,$Z$57,N4433=1,$Z$56)</f>
        <v>8.3615990525974988E-6</v>
      </c>
      <c r="R4433" t="str" cm="1">
        <f t="array" ref="R4433">_xlfn.IFS(AND(O4433&gt;P4433,O4433&gt;Q4433),"Low",AND(P4433&gt;O4433,P4433&gt;Q4433),"Medium",AND(Q4433&gt;O4433,Q4433&gt;P4433),"High")</f>
        <v>Medium</v>
      </c>
      <c r="S4433" t="str">
        <f t="shared" si="140"/>
        <v>T</v>
      </c>
    </row>
    <row r="4434" spans="1:19" x14ac:dyDescent="0.3">
      <c r="A4434" t="s">
        <v>18</v>
      </c>
      <c r="B4434">
        <v>6</v>
      </c>
      <c r="C4434" t="s">
        <v>16</v>
      </c>
      <c r="D4434" t="str">
        <f t="shared" si="139"/>
        <v>Medium</v>
      </c>
      <c r="E4434">
        <v>1</v>
      </c>
      <c r="F4434">
        <v>0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1</v>
      </c>
      <c r="O4434" cm="1">
        <f t="array" ref="O4434">$U$2*_xlfn.IFS(C4434="data_analyst",$V$5,C4434="data_engineer",$V$6,C4434="data_scientist",$V$7)*_xlfn.IFS(E4434=0,$V$12,E4434=1,$V$11)*_xlfn.IFS(F4434=0,$V$17,F4434=1,$V$16)*_xlfn.IFS(G4434=0,$V$22,G4434=1,$V$21)*_xlfn.IFS(H4434=0,$V$27,H4434=1,$V$26)*_xlfn.IFS(I4434=0,$V$32,I4434=1,$V$31)*_xlfn.IFS(J4434=0,$V$37,J4434=1,$V$36)*_xlfn.IFS(K4434=0,$V$42,K4434=1,$V$41)*_xlfn.IFS(L4434=0,$V$47,L4434=1,$V$46)*_xlfn.IFS(M4434=0,$V$52,M4434=1,$V$51)*_xlfn.IFS(N4434=0,$V$57,N4434=1,$V$56)</f>
        <v>1.5132983692381073E-5</v>
      </c>
      <c r="P4434" cm="1">
        <f t="array" ref="P4434">$V$2*_xlfn.IFS(C4434="data_analyst",$X$5,C4434="data_engineer",$X$6,C4434="data_scientist",$X$7)*_xlfn.IFS(E4434=0,$X$12,E4434=1,$X$11)*_xlfn.IFS(F4434=0,$X$17,F4434=1,$X$16)*_xlfn.IFS(G4434=0,$X$22,G4434=1,$X$21)*_xlfn.IFS(H4434=0,$X$27,H4434=1,$X$26)*_xlfn.IFS(I4434=0,$X$32,I4434=1,$X$31)*_xlfn.IFS(J4434=0,$X$37,J4434=1,$X$36)*_xlfn.IFS(K4434=0,$X$42,K4434=1,$X$41)*_xlfn.IFS(L4434=0,$X$47,L4434=1,$X$46)*_xlfn.IFS(M4434=0,$X$52,M4434=1,$X$51)*_xlfn.IFS(N4434=0,$X$57,N4434=1,$X$56)</f>
        <v>1.5168918558620189E-3</v>
      </c>
      <c r="Q4434" cm="1">
        <f t="array" ref="Q4434">$W$2*_xlfn.IFS(C4434="data_analyst",$Z$5,C4434="data_engineer",$Z$6,C4434="data_scientist",$Z$7)*_xlfn.IFS(E4434=0,$Z$12,E4434=1,$Z$11)*_xlfn.IFS(F4434=0,$Z$17,F4434=1,$Z$16)*_xlfn.IFS(G4434=0,$Z$22,G4434=1,$Z$21)*_xlfn.IFS(H4434=0,$Z$27,H4434=1,$Z$26)*_xlfn.IFS(I4434=0,$Z$32,I4434=1,$Z$31)*_xlfn.IFS(J4434=0,$Z$37,J4434=1,$Z$36)*_xlfn.IFS(K4434=0,$Z$42,K4434=1,$Z$41)*_xlfn.IFS(L4434=0,$Z$47,L4434=1,$Z$46)*_xlfn.IFS(M4434=0,$Z$52,M4434=1,$Z$51)*_xlfn.IFS(N4434=0,$Z$57,N4434=1,$Z$56)</f>
        <v>8.8944006754517323E-5</v>
      </c>
      <c r="R4434" t="str" cm="1">
        <f t="array" ref="R4434">_xlfn.IFS(AND(O4434&gt;P4434,O4434&gt;Q4434),"Low",AND(P4434&gt;O4434,P4434&gt;Q4434),"Medium",AND(Q4434&gt;O4434,Q4434&gt;P4434),"High")</f>
        <v>Medium</v>
      </c>
      <c r="S4434" t="str">
        <f t="shared" si="140"/>
        <v>T</v>
      </c>
    </row>
    <row r="4435" spans="1:19" x14ac:dyDescent="0.3">
      <c r="A4435" t="s">
        <v>18</v>
      </c>
      <c r="B4435">
        <v>6</v>
      </c>
      <c r="C4435" t="s">
        <v>16</v>
      </c>
      <c r="D4435" t="str">
        <f t="shared" si="139"/>
        <v>Medium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0</v>
      </c>
      <c r="K4435">
        <v>1</v>
      </c>
      <c r="L4435">
        <v>1</v>
      </c>
      <c r="M4435">
        <v>1</v>
      </c>
      <c r="N4435">
        <v>1</v>
      </c>
      <c r="O4435" cm="1">
        <f t="array" ref="O4435">$U$2*_xlfn.IFS(C4435="data_analyst",$V$5,C4435="data_engineer",$V$6,C4435="data_scientist",$V$7)*_xlfn.IFS(E4435=0,$V$12,E4435=1,$V$11)*_xlfn.IFS(F4435=0,$V$17,F4435=1,$V$16)*_xlfn.IFS(G4435=0,$V$22,G4435=1,$V$21)*_xlfn.IFS(H4435=0,$V$27,H4435=1,$V$26)*_xlfn.IFS(I4435=0,$V$32,I4435=1,$V$31)*_xlfn.IFS(J4435=0,$V$37,J4435=1,$V$36)*_xlfn.IFS(K4435=0,$V$42,K4435=1,$V$41)*_xlfn.IFS(L4435=0,$V$47,L4435=1,$V$46)*_xlfn.IFS(M4435=0,$V$52,M4435=1,$V$51)*_xlfn.IFS(N4435=0,$V$57,N4435=1,$V$56)</f>
        <v>4.4823714956220889E-9</v>
      </c>
      <c r="P4435" cm="1">
        <f t="array" ref="P4435">$V$2*_xlfn.IFS(C4435="data_analyst",$X$5,C4435="data_engineer",$X$6,C4435="data_scientist",$X$7)*_xlfn.IFS(E4435=0,$X$12,E4435=1,$X$11)*_xlfn.IFS(F4435=0,$X$17,F4435=1,$X$16)*_xlfn.IFS(G4435=0,$X$22,G4435=1,$X$21)*_xlfn.IFS(H4435=0,$X$27,H4435=1,$X$26)*_xlfn.IFS(I4435=0,$X$32,I4435=1,$X$31)*_xlfn.IFS(J4435=0,$X$37,J4435=1,$X$36)*_xlfn.IFS(K4435=0,$X$42,K4435=1,$X$41)*_xlfn.IFS(L4435=0,$X$47,L4435=1,$X$46)*_xlfn.IFS(M4435=0,$X$52,M4435=1,$X$51)*_xlfn.IFS(N4435=0,$X$57,N4435=1,$X$56)</f>
        <v>1.3886106262717878E-4</v>
      </c>
      <c r="Q4435" cm="1">
        <f t="array" ref="Q4435">$W$2*_xlfn.IFS(C4435="data_analyst",$Z$5,C4435="data_engineer",$Z$6,C4435="data_scientist",$Z$7)*_xlfn.IFS(E4435=0,$Z$12,E4435=1,$Z$11)*_xlfn.IFS(F4435=0,$Z$17,F4435=1,$Z$16)*_xlfn.IFS(G4435=0,$Z$22,G4435=1,$Z$21)*_xlfn.IFS(H4435=0,$Z$27,H4435=1,$Z$26)*_xlfn.IFS(I4435=0,$Z$32,I4435=1,$Z$31)*_xlfn.IFS(J4435=0,$Z$37,J4435=1,$Z$36)*_xlfn.IFS(K4435=0,$Z$42,K4435=1,$Z$41)*_xlfn.IFS(L4435=0,$Z$47,L4435=1,$Z$46)*_xlfn.IFS(M4435=0,$Z$52,M4435=1,$Z$51)*_xlfn.IFS(N4435=0,$Z$57,N4435=1,$Z$56)</f>
        <v>1.6963111185381459E-6</v>
      </c>
      <c r="R4435" t="str" cm="1">
        <f t="array" ref="R4435">_xlfn.IFS(AND(O4435&gt;P4435,O4435&gt;Q4435),"Low",AND(P4435&gt;O4435,P4435&gt;Q4435),"Medium",AND(Q4435&gt;O4435,Q4435&gt;P4435),"High")</f>
        <v>Medium</v>
      </c>
      <c r="S4435" t="str">
        <f t="shared" si="140"/>
        <v>T</v>
      </c>
    </row>
    <row r="4436" spans="1:19" x14ac:dyDescent="0.3">
      <c r="A4436" t="s">
        <v>18</v>
      </c>
      <c r="B4436">
        <v>3</v>
      </c>
      <c r="C4436" t="s">
        <v>16</v>
      </c>
      <c r="D4436" t="str">
        <f t="shared" si="139"/>
        <v>Medium</v>
      </c>
      <c r="E4436">
        <v>0</v>
      </c>
      <c r="F4436">
        <v>1</v>
      </c>
      <c r="G4436">
        <v>0</v>
      </c>
      <c r="H4436">
        <v>0</v>
      </c>
      <c r="I4436">
        <v>1</v>
      </c>
      <c r="J4436">
        <v>0</v>
      </c>
      <c r="K4436">
        <v>0</v>
      </c>
      <c r="L4436">
        <v>1</v>
      </c>
      <c r="M4436">
        <v>0</v>
      </c>
      <c r="N4436">
        <v>1</v>
      </c>
      <c r="O4436" cm="1">
        <f t="array" ref="O4436">$U$2*_xlfn.IFS(C4436="data_analyst",$V$5,C4436="data_engineer",$V$6,C4436="data_scientist",$V$7)*_xlfn.IFS(E4436=0,$V$12,E4436=1,$V$11)*_xlfn.IFS(F4436=0,$V$17,F4436=1,$V$16)*_xlfn.IFS(G4436=0,$V$22,G4436=1,$V$21)*_xlfn.IFS(H4436=0,$V$27,H4436=1,$V$26)*_xlfn.IFS(I4436=0,$V$32,I4436=1,$V$31)*_xlfn.IFS(J4436=0,$V$37,J4436=1,$V$36)*_xlfn.IFS(K4436=0,$V$42,K4436=1,$V$41)*_xlfn.IFS(L4436=0,$V$47,L4436=1,$V$46)*_xlfn.IFS(M4436=0,$V$52,M4436=1,$V$51)*_xlfn.IFS(N4436=0,$V$57,N4436=1,$V$56)</f>
        <v>8.7682583418401872E-6</v>
      </c>
      <c r="P4436" cm="1">
        <f t="array" ref="P4436">$V$2*_xlfn.IFS(C4436="data_analyst",$X$5,C4436="data_engineer",$X$6,C4436="data_scientist",$X$7)*_xlfn.IFS(E4436=0,$X$12,E4436=1,$X$11)*_xlfn.IFS(F4436=0,$X$17,F4436=1,$X$16)*_xlfn.IFS(G4436=0,$X$22,G4436=1,$X$21)*_xlfn.IFS(H4436=0,$X$27,H4436=1,$X$26)*_xlfn.IFS(I4436=0,$X$32,I4436=1,$X$31)*_xlfn.IFS(J4436=0,$X$37,J4436=1,$X$36)*_xlfn.IFS(K4436=0,$X$42,K4436=1,$X$41)*_xlfn.IFS(L4436=0,$X$47,L4436=1,$X$46)*_xlfn.IFS(M4436=0,$X$52,M4436=1,$X$51)*_xlfn.IFS(N4436=0,$X$57,N4436=1,$X$56)</f>
        <v>4.7761889562356318E-4</v>
      </c>
      <c r="Q4436" cm="1">
        <f t="array" ref="Q4436">$W$2*_xlfn.IFS(C4436="data_analyst",$Z$5,C4436="data_engineer",$Z$6,C4436="data_scientist",$Z$7)*_xlfn.IFS(E4436=0,$Z$12,E4436=1,$Z$11)*_xlfn.IFS(F4436=0,$Z$17,F4436=1,$Z$16)*_xlfn.IFS(G4436=0,$Z$22,G4436=1,$Z$21)*_xlfn.IFS(H4436=0,$Z$27,H4436=1,$Z$26)*_xlfn.IFS(I4436=0,$Z$32,I4436=1,$Z$31)*_xlfn.IFS(J4436=0,$Z$37,J4436=1,$Z$36)*_xlfn.IFS(K4436=0,$Z$42,K4436=1,$Z$41)*_xlfn.IFS(L4436=0,$Z$47,L4436=1,$Z$46)*_xlfn.IFS(M4436=0,$Z$52,M4436=1,$Z$51)*_xlfn.IFS(N4436=0,$Z$57,N4436=1,$Z$56)</f>
        <v>6.0962997492346328E-5</v>
      </c>
      <c r="R4436" t="str" cm="1">
        <f t="array" ref="R4436">_xlfn.IFS(AND(O4436&gt;P4436,O4436&gt;Q4436),"Low",AND(P4436&gt;O4436,P4436&gt;Q4436),"Medium",AND(Q4436&gt;O4436,Q4436&gt;P4436),"High")</f>
        <v>Medium</v>
      </c>
      <c r="S4436" t="str">
        <f t="shared" si="140"/>
        <v>T</v>
      </c>
    </row>
    <row r="4437" spans="1:19" x14ac:dyDescent="0.3">
      <c r="A4437" t="s">
        <v>18</v>
      </c>
      <c r="B4437">
        <v>1</v>
      </c>
      <c r="C4437" t="s">
        <v>16</v>
      </c>
      <c r="D4437" t="str">
        <f t="shared" si="139"/>
        <v>Medium</v>
      </c>
      <c r="E4437">
        <v>1</v>
      </c>
      <c r="F4437">
        <v>1</v>
      </c>
      <c r="G4437">
        <v>0</v>
      </c>
      <c r="H4437">
        <v>0</v>
      </c>
      <c r="I4437">
        <v>1</v>
      </c>
      <c r="J4437">
        <v>1</v>
      </c>
      <c r="K4437">
        <v>0</v>
      </c>
      <c r="L4437">
        <v>1</v>
      </c>
      <c r="M4437">
        <v>1</v>
      </c>
      <c r="N4437">
        <v>1</v>
      </c>
      <c r="O4437" cm="1">
        <f t="array" ref="O4437">$U$2*_xlfn.IFS(C4437="data_analyst",$V$5,C4437="data_engineer",$V$6,C4437="data_scientist",$V$7)*_xlfn.IFS(E4437=0,$V$12,E4437=1,$V$11)*_xlfn.IFS(F4437=0,$V$17,F4437=1,$V$16)*_xlfn.IFS(G4437=0,$V$22,G4437=1,$V$21)*_xlfn.IFS(H4437=0,$V$27,H4437=1,$V$26)*_xlfn.IFS(I4437=0,$V$32,I4437=1,$V$31)*_xlfn.IFS(J4437=0,$V$37,J4437=1,$V$36)*_xlfn.IFS(K4437=0,$V$42,K4437=1,$V$41)*_xlfn.IFS(L4437=0,$V$47,L4437=1,$V$46)*_xlfn.IFS(M4437=0,$V$52,M4437=1,$V$51)*_xlfn.IFS(N4437=0,$V$57,N4437=1,$V$56)</f>
        <v>1.196984865786489E-7</v>
      </c>
      <c r="P4437" cm="1">
        <f t="array" ref="P4437">$V$2*_xlfn.IFS(C4437="data_analyst",$X$5,C4437="data_engineer",$X$6,C4437="data_scientist",$X$7)*_xlfn.IFS(E4437=0,$X$12,E4437=1,$X$11)*_xlfn.IFS(F4437=0,$X$17,F4437=1,$X$16)*_xlfn.IFS(G4437=0,$X$22,G4437=1,$X$21)*_xlfn.IFS(H4437=0,$X$27,H4437=1,$X$26)*_xlfn.IFS(I4437=0,$X$32,I4437=1,$X$31)*_xlfn.IFS(J4437=0,$X$37,J4437=1,$X$36)*_xlfn.IFS(K4437=0,$X$42,K4437=1,$X$41)*_xlfn.IFS(L4437=0,$X$47,L4437=1,$X$46)*_xlfn.IFS(M4437=0,$X$52,M4437=1,$X$51)*_xlfn.IFS(N4437=0,$X$57,N4437=1,$X$56)</f>
        <v>1.6853186502501129E-4</v>
      </c>
      <c r="Q4437" cm="1">
        <f t="array" ref="Q4437">$W$2*_xlfn.IFS(C4437="data_analyst",$Z$5,C4437="data_engineer",$Z$6,C4437="data_scientist",$Z$7)*_xlfn.IFS(E4437=0,$Z$12,E4437=1,$Z$11)*_xlfn.IFS(F4437=0,$Z$17,F4437=1,$Z$16)*_xlfn.IFS(G4437=0,$Z$22,G4437=1,$Z$21)*_xlfn.IFS(H4437=0,$Z$27,H4437=1,$Z$26)*_xlfn.IFS(I4437=0,$Z$32,I4437=1,$Z$31)*_xlfn.IFS(J4437=0,$Z$37,J4437=1,$Z$36)*_xlfn.IFS(K4437=0,$Z$42,K4437=1,$Z$41)*_xlfn.IFS(L4437=0,$Z$47,L4437=1,$Z$46)*_xlfn.IFS(M4437=0,$Z$52,M4437=1,$Z$51)*_xlfn.IFS(N4437=0,$Z$57,N4437=1,$Z$56)</f>
        <v>7.1664486852315839E-6</v>
      </c>
      <c r="R4437" t="str" cm="1">
        <f t="array" ref="R4437">_xlfn.IFS(AND(O4437&gt;P4437,O4437&gt;Q4437),"Low",AND(P4437&gt;O4437,P4437&gt;Q4437),"Medium",AND(Q4437&gt;O4437,Q4437&gt;P4437),"High")</f>
        <v>Medium</v>
      </c>
      <c r="S4437" t="str">
        <f t="shared" si="140"/>
        <v>T</v>
      </c>
    </row>
    <row r="4438" spans="1:19" x14ac:dyDescent="0.3">
      <c r="A4438" t="s">
        <v>18</v>
      </c>
      <c r="B4438">
        <v>4</v>
      </c>
      <c r="C4438" t="s">
        <v>16</v>
      </c>
      <c r="D4438" t="str">
        <f t="shared" si="139"/>
        <v>Medium</v>
      </c>
      <c r="E4438">
        <v>0</v>
      </c>
      <c r="F4438">
        <v>1</v>
      </c>
      <c r="G4438">
        <v>0</v>
      </c>
      <c r="H4438">
        <v>0</v>
      </c>
      <c r="I4438">
        <v>1</v>
      </c>
      <c r="J4438">
        <v>0</v>
      </c>
      <c r="K4438">
        <v>0</v>
      </c>
      <c r="L4438">
        <v>1</v>
      </c>
      <c r="M4438">
        <v>0</v>
      </c>
      <c r="N4438">
        <v>1</v>
      </c>
      <c r="O4438" cm="1">
        <f t="array" ref="O4438">$U$2*_xlfn.IFS(C4438="data_analyst",$V$5,C4438="data_engineer",$V$6,C4438="data_scientist",$V$7)*_xlfn.IFS(E4438=0,$V$12,E4438=1,$V$11)*_xlfn.IFS(F4438=0,$V$17,F4438=1,$V$16)*_xlfn.IFS(G4438=0,$V$22,G4438=1,$V$21)*_xlfn.IFS(H4438=0,$V$27,H4438=1,$V$26)*_xlfn.IFS(I4438=0,$V$32,I4438=1,$V$31)*_xlfn.IFS(J4438=0,$V$37,J4438=1,$V$36)*_xlfn.IFS(K4438=0,$V$42,K4438=1,$V$41)*_xlfn.IFS(L4438=0,$V$47,L4438=1,$V$46)*_xlfn.IFS(M4438=0,$V$52,M4438=1,$V$51)*_xlfn.IFS(N4438=0,$V$57,N4438=1,$V$56)</f>
        <v>8.7682583418401872E-6</v>
      </c>
      <c r="P4438" cm="1">
        <f t="array" ref="P4438">$V$2*_xlfn.IFS(C4438="data_analyst",$X$5,C4438="data_engineer",$X$6,C4438="data_scientist",$X$7)*_xlfn.IFS(E4438=0,$X$12,E4438=1,$X$11)*_xlfn.IFS(F4438=0,$X$17,F4438=1,$X$16)*_xlfn.IFS(G4438=0,$X$22,G4438=1,$X$21)*_xlfn.IFS(H4438=0,$X$27,H4438=1,$X$26)*_xlfn.IFS(I4438=0,$X$32,I4438=1,$X$31)*_xlfn.IFS(J4438=0,$X$37,J4438=1,$X$36)*_xlfn.IFS(K4438=0,$X$42,K4438=1,$X$41)*_xlfn.IFS(L4438=0,$X$47,L4438=1,$X$46)*_xlfn.IFS(M4438=0,$X$52,M4438=1,$X$51)*_xlfn.IFS(N4438=0,$X$57,N4438=1,$X$56)</f>
        <v>4.7761889562356318E-4</v>
      </c>
      <c r="Q4438" cm="1">
        <f t="array" ref="Q4438">$W$2*_xlfn.IFS(C4438="data_analyst",$Z$5,C4438="data_engineer",$Z$6,C4438="data_scientist",$Z$7)*_xlfn.IFS(E4438=0,$Z$12,E4438=1,$Z$11)*_xlfn.IFS(F4438=0,$Z$17,F4438=1,$Z$16)*_xlfn.IFS(G4438=0,$Z$22,G4438=1,$Z$21)*_xlfn.IFS(H4438=0,$Z$27,H4438=1,$Z$26)*_xlfn.IFS(I4438=0,$Z$32,I4438=1,$Z$31)*_xlfn.IFS(J4438=0,$Z$37,J4438=1,$Z$36)*_xlfn.IFS(K4438=0,$Z$42,K4438=1,$Z$41)*_xlfn.IFS(L4438=0,$Z$47,L4438=1,$Z$46)*_xlfn.IFS(M4438=0,$Z$52,M4438=1,$Z$51)*_xlfn.IFS(N4438=0,$Z$57,N4438=1,$Z$56)</f>
        <v>6.0962997492346328E-5</v>
      </c>
      <c r="R4438" t="str" cm="1">
        <f t="array" ref="R4438">_xlfn.IFS(AND(O4438&gt;P4438,O4438&gt;Q4438),"Low",AND(P4438&gt;O4438,P4438&gt;Q4438),"Medium",AND(Q4438&gt;O4438,Q4438&gt;P4438),"High")</f>
        <v>Medium</v>
      </c>
      <c r="S4438" t="str">
        <f t="shared" si="140"/>
        <v>T</v>
      </c>
    </row>
    <row r="4439" spans="1:19" x14ac:dyDescent="0.3">
      <c r="A4439" t="s">
        <v>18</v>
      </c>
      <c r="B4439">
        <v>1</v>
      </c>
      <c r="C4439" t="s">
        <v>16</v>
      </c>
      <c r="D4439" t="str">
        <f t="shared" si="139"/>
        <v>Medium</v>
      </c>
      <c r="E4439">
        <v>0</v>
      </c>
      <c r="F4439">
        <v>1</v>
      </c>
      <c r="G4439">
        <v>0</v>
      </c>
      <c r="H4439">
        <v>0</v>
      </c>
      <c r="I4439">
        <v>1</v>
      </c>
      <c r="J4439">
        <v>0</v>
      </c>
      <c r="K4439">
        <v>0</v>
      </c>
      <c r="L4439">
        <v>1</v>
      </c>
      <c r="M4439">
        <v>0</v>
      </c>
      <c r="N4439">
        <v>1</v>
      </c>
      <c r="O4439" cm="1">
        <f t="array" ref="O4439">$U$2*_xlfn.IFS(C4439="data_analyst",$V$5,C4439="data_engineer",$V$6,C4439="data_scientist",$V$7)*_xlfn.IFS(E4439=0,$V$12,E4439=1,$V$11)*_xlfn.IFS(F4439=0,$V$17,F4439=1,$V$16)*_xlfn.IFS(G4439=0,$V$22,G4439=1,$V$21)*_xlfn.IFS(H4439=0,$V$27,H4439=1,$V$26)*_xlfn.IFS(I4439=0,$V$32,I4439=1,$V$31)*_xlfn.IFS(J4439=0,$V$37,J4439=1,$V$36)*_xlfn.IFS(K4439=0,$V$42,K4439=1,$V$41)*_xlfn.IFS(L4439=0,$V$47,L4439=1,$V$46)*_xlfn.IFS(M4439=0,$V$52,M4439=1,$V$51)*_xlfn.IFS(N4439=0,$V$57,N4439=1,$V$56)</f>
        <v>8.7682583418401872E-6</v>
      </c>
      <c r="P4439" cm="1">
        <f t="array" ref="P4439">$V$2*_xlfn.IFS(C4439="data_analyst",$X$5,C4439="data_engineer",$X$6,C4439="data_scientist",$X$7)*_xlfn.IFS(E4439=0,$X$12,E4439=1,$X$11)*_xlfn.IFS(F4439=0,$X$17,F4439=1,$X$16)*_xlfn.IFS(G4439=0,$X$22,G4439=1,$X$21)*_xlfn.IFS(H4439=0,$X$27,H4439=1,$X$26)*_xlfn.IFS(I4439=0,$X$32,I4439=1,$X$31)*_xlfn.IFS(J4439=0,$X$37,J4439=1,$X$36)*_xlfn.IFS(K4439=0,$X$42,K4439=1,$X$41)*_xlfn.IFS(L4439=0,$X$47,L4439=1,$X$46)*_xlfn.IFS(M4439=0,$X$52,M4439=1,$X$51)*_xlfn.IFS(N4439=0,$X$57,N4439=1,$X$56)</f>
        <v>4.7761889562356318E-4</v>
      </c>
      <c r="Q4439" cm="1">
        <f t="array" ref="Q4439">$W$2*_xlfn.IFS(C4439="data_analyst",$Z$5,C4439="data_engineer",$Z$6,C4439="data_scientist",$Z$7)*_xlfn.IFS(E4439=0,$Z$12,E4439=1,$Z$11)*_xlfn.IFS(F4439=0,$Z$17,F4439=1,$Z$16)*_xlfn.IFS(G4439=0,$Z$22,G4439=1,$Z$21)*_xlfn.IFS(H4439=0,$Z$27,H4439=1,$Z$26)*_xlfn.IFS(I4439=0,$Z$32,I4439=1,$Z$31)*_xlfn.IFS(J4439=0,$Z$37,J4439=1,$Z$36)*_xlfn.IFS(K4439=0,$Z$42,K4439=1,$Z$41)*_xlfn.IFS(L4439=0,$Z$47,L4439=1,$Z$46)*_xlfn.IFS(M4439=0,$Z$52,M4439=1,$Z$51)*_xlfn.IFS(N4439=0,$Z$57,N4439=1,$Z$56)</f>
        <v>6.0962997492346328E-5</v>
      </c>
      <c r="R4439" t="str" cm="1">
        <f t="array" ref="R4439">_xlfn.IFS(AND(O4439&gt;P4439,O4439&gt;Q4439),"Low",AND(P4439&gt;O4439,P4439&gt;Q4439),"Medium",AND(Q4439&gt;O4439,Q4439&gt;P4439),"High")</f>
        <v>Medium</v>
      </c>
      <c r="S4439" t="str">
        <f t="shared" si="140"/>
        <v>T</v>
      </c>
    </row>
    <row r="4440" spans="1:19" x14ac:dyDescent="0.3">
      <c r="A4440" t="s">
        <v>18</v>
      </c>
      <c r="B4440">
        <v>3</v>
      </c>
      <c r="C4440" t="s">
        <v>16</v>
      </c>
      <c r="D4440" t="str">
        <f t="shared" si="139"/>
        <v>Medium</v>
      </c>
      <c r="E4440">
        <v>1</v>
      </c>
      <c r="F4440">
        <v>1</v>
      </c>
      <c r="G4440">
        <v>0</v>
      </c>
      <c r="H4440">
        <v>1</v>
      </c>
      <c r="I4440">
        <v>0</v>
      </c>
      <c r="J4440">
        <v>0</v>
      </c>
      <c r="K4440">
        <v>1</v>
      </c>
      <c r="L4440">
        <v>1</v>
      </c>
      <c r="M4440">
        <v>0</v>
      </c>
      <c r="N4440">
        <v>1</v>
      </c>
      <c r="O4440" cm="1">
        <f t="array" ref="O4440">$U$2*_xlfn.IFS(C4440="data_analyst",$V$5,C4440="data_engineer",$V$6,C4440="data_scientist",$V$7)*_xlfn.IFS(E4440=0,$V$12,E4440=1,$V$11)*_xlfn.IFS(F4440=0,$V$17,F4440=1,$V$16)*_xlfn.IFS(G4440=0,$V$22,G4440=1,$V$21)*_xlfn.IFS(H4440=0,$V$27,H4440=1,$V$26)*_xlfn.IFS(I4440=0,$V$32,I4440=1,$V$31)*_xlfn.IFS(J4440=0,$V$37,J4440=1,$V$36)*_xlfn.IFS(K4440=0,$V$42,K4440=1,$V$41)*_xlfn.IFS(L4440=0,$V$47,L4440=1,$V$46)*_xlfn.IFS(M4440=0,$V$52,M4440=1,$V$51)*_xlfn.IFS(N4440=0,$V$57,N4440=1,$V$56)</f>
        <v>4.3531695770015325E-6</v>
      </c>
      <c r="P4440" cm="1">
        <f t="array" ref="P4440">$V$2*_xlfn.IFS(C4440="data_analyst",$X$5,C4440="data_engineer",$X$6,C4440="data_scientist",$X$7)*_xlfn.IFS(E4440=0,$X$12,E4440=1,$X$11)*_xlfn.IFS(F4440=0,$X$17,F4440=1,$X$16)*_xlfn.IFS(G4440=0,$X$22,G4440=1,$X$21)*_xlfn.IFS(H4440=0,$X$27,H4440=1,$X$26)*_xlfn.IFS(I4440=0,$X$32,I4440=1,$X$31)*_xlfn.IFS(J4440=0,$X$37,J4440=1,$X$36)*_xlfn.IFS(K4440=0,$X$42,K4440=1,$X$41)*_xlfn.IFS(L4440=0,$X$47,L4440=1,$X$46)*_xlfn.IFS(M4440=0,$X$52,M4440=1,$X$51)*_xlfn.IFS(N4440=0,$X$57,N4440=1,$X$56)</f>
        <v>3.0253254294007966E-4</v>
      </c>
      <c r="Q4440" cm="1">
        <f t="array" ref="Q4440">$W$2*_xlfn.IFS(C4440="data_analyst",$Z$5,C4440="data_engineer",$Z$6,C4440="data_scientist",$Z$7)*_xlfn.IFS(E4440=0,$Z$12,E4440=1,$Z$11)*_xlfn.IFS(F4440=0,$Z$17,F4440=1,$Z$16)*_xlfn.IFS(G4440=0,$Z$22,G4440=1,$Z$21)*_xlfn.IFS(H4440=0,$Z$27,H4440=1,$Z$26)*_xlfn.IFS(I4440=0,$Z$32,I4440=1,$Z$31)*_xlfn.IFS(J4440=0,$Z$37,J4440=1,$Z$36)*_xlfn.IFS(K4440=0,$Z$42,K4440=1,$Z$41)*_xlfn.IFS(L4440=0,$Z$47,L4440=1,$Z$46)*_xlfn.IFS(M4440=0,$Z$52,M4440=1,$Z$51)*_xlfn.IFS(N4440=0,$Z$57,N4440=1,$Z$56)</f>
        <v>1.6032363638469503E-5</v>
      </c>
      <c r="R4440" t="str" cm="1">
        <f t="array" ref="R4440">_xlfn.IFS(AND(O4440&gt;P4440,O4440&gt;Q4440),"Low",AND(P4440&gt;O4440,P4440&gt;Q4440),"Medium",AND(Q4440&gt;O4440,Q4440&gt;P4440),"High")</f>
        <v>Medium</v>
      </c>
      <c r="S4440" t="str">
        <f t="shared" si="140"/>
        <v>T</v>
      </c>
    </row>
    <row r="4441" spans="1:19" x14ac:dyDescent="0.3">
      <c r="A4441" t="s">
        <v>18</v>
      </c>
      <c r="B4441">
        <v>8</v>
      </c>
      <c r="C4441" t="s">
        <v>16</v>
      </c>
      <c r="D4441" t="str">
        <f t="shared" si="139"/>
        <v>Medium</v>
      </c>
      <c r="E4441">
        <v>0</v>
      </c>
      <c r="F4441">
        <v>1</v>
      </c>
      <c r="G4441">
        <v>1</v>
      </c>
      <c r="H4441">
        <v>0</v>
      </c>
      <c r="I4441">
        <v>1</v>
      </c>
      <c r="J4441">
        <v>1</v>
      </c>
      <c r="K4441">
        <v>0</v>
      </c>
      <c r="L4441">
        <v>0</v>
      </c>
      <c r="M4441">
        <v>0</v>
      </c>
      <c r="N4441">
        <v>1</v>
      </c>
      <c r="O4441" cm="1">
        <f t="array" ref="O4441">$U$2*_xlfn.IFS(C4441="data_analyst",$V$5,C4441="data_engineer",$V$6,C4441="data_scientist",$V$7)*_xlfn.IFS(E4441=0,$V$12,E4441=1,$V$11)*_xlfn.IFS(F4441=0,$V$17,F4441=1,$V$16)*_xlfn.IFS(G4441=0,$V$22,G4441=1,$V$21)*_xlfn.IFS(H4441=0,$V$27,H4441=1,$V$26)*_xlfn.IFS(I4441=0,$V$32,I4441=1,$V$31)*_xlfn.IFS(J4441=0,$V$37,J4441=1,$V$36)*_xlfn.IFS(K4441=0,$V$42,K4441=1,$V$41)*_xlfn.IFS(L4441=0,$V$47,L4441=1,$V$46)*_xlfn.IFS(M4441=0,$V$52,M4441=1,$V$51)*_xlfn.IFS(N4441=0,$V$57,N4441=1,$V$56)</f>
        <v>1.1373130937883033E-5</v>
      </c>
      <c r="P4441" cm="1">
        <f t="array" ref="P4441">$V$2*_xlfn.IFS(C4441="data_analyst",$X$5,C4441="data_engineer",$X$6,C4441="data_scientist",$X$7)*_xlfn.IFS(E4441=0,$X$12,E4441=1,$X$11)*_xlfn.IFS(F4441=0,$X$17,F4441=1,$X$16)*_xlfn.IFS(G4441=0,$X$22,G4441=1,$X$21)*_xlfn.IFS(H4441=0,$X$27,H4441=1,$X$26)*_xlfn.IFS(I4441=0,$X$32,I4441=1,$X$31)*_xlfn.IFS(J4441=0,$X$37,J4441=1,$X$36)*_xlfn.IFS(K4441=0,$X$42,K4441=1,$X$41)*_xlfn.IFS(L4441=0,$X$47,L4441=1,$X$46)*_xlfn.IFS(M4441=0,$X$52,M4441=1,$X$51)*_xlfn.IFS(N4441=0,$X$57,N4441=1,$X$56)</f>
        <v>2.1096665032372696E-4</v>
      </c>
      <c r="Q4441" cm="1">
        <f t="array" ref="Q4441">$W$2*_xlfn.IFS(C4441="data_analyst",$Z$5,C4441="data_engineer",$Z$6,C4441="data_scientist",$Z$7)*_xlfn.IFS(E4441=0,$Z$12,E4441=1,$Z$11)*_xlfn.IFS(F4441=0,$Z$17,F4441=1,$Z$16)*_xlfn.IFS(G4441=0,$Z$22,G4441=1,$Z$21)*_xlfn.IFS(H4441=0,$Z$27,H4441=1,$Z$26)*_xlfn.IFS(I4441=0,$Z$32,I4441=1,$Z$31)*_xlfn.IFS(J4441=0,$Z$37,J4441=1,$Z$36)*_xlfn.IFS(K4441=0,$Z$42,K4441=1,$Z$41)*_xlfn.IFS(L4441=0,$Z$47,L4441=1,$Z$46)*_xlfn.IFS(M4441=0,$Z$52,M4441=1,$Z$51)*_xlfn.IFS(N4441=0,$Z$57,N4441=1,$Z$56)</f>
        <v>3.1038432589450192E-5</v>
      </c>
      <c r="R4441" t="str" cm="1">
        <f t="array" ref="R4441">_xlfn.IFS(AND(O4441&gt;P4441,O4441&gt;Q4441),"Low",AND(P4441&gt;O4441,P4441&gt;Q4441),"Medium",AND(Q4441&gt;O4441,Q4441&gt;P4441),"High")</f>
        <v>Medium</v>
      </c>
      <c r="S4441" t="str">
        <f t="shared" si="140"/>
        <v>T</v>
      </c>
    </row>
    <row r="4442" spans="1:19" x14ac:dyDescent="0.3">
      <c r="A4442" t="s">
        <v>18</v>
      </c>
      <c r="B4442">
        <v>2</v>
      </c>
      <c r="C4442" t="s">
        <v>16</v>
      </c>
      <c r="D4442" t="str">
        <f t="shared" si="139"/>
        <v>Medium</v>
      </c>
      <c r="E4442">
        <v>0</v>
      </c>
      <c r="F4442">
        <v>1</v>
      </c>
      <c r="G4442">
        <v>0</v>
      </c>
      <c r="H4442">
        <v>0</v>
      </c>
      <c r="I4442">
        <v>0</v>
      </c>
      <c r="J4442">
        <v>1</v>
      </c>
      <c r="K4442">
        <v>0</v>
      </c>
      <c r="L4442">
        <v>0</v>
      </c>
      <c r="M4442">
        <v>0</v>
      </c>
      <c r="N4442">
        <v>1</v>
      </c>
      <c r="O4442" cm="1">
        <f t="array" ref="O4442">$U$2*_xlfn.IFS(C4442="data_analyst",$V$5,C4442="data_engineer",$V$6,C4442="data_scientist",$V$7)*_xlfn.IFS(E4442=0,$V$12,E4442=1,$V$11)*_xlfn.IFS(F4442=0,$V$17,F4442=1,$V$16)*_xlfn.IFS(G4442=0,$V$22,G4442=1,$V$21)*_xlfn.IFS(H4442=0,$V$27,H4442=1,$V$26)*_xlfn.IFS(I4442=0,$V$32,I4442=1,$V$31)*_xlfn.IFS(J4442=0,$V$37,J4442=1,$V$36)*_xlfn.IFS(K4442=0,$V$42,K4442=1,$V$41)*_xlfn.IFS(L4442=0,$V$47,L4442=1,$V$46)*_xlfn.IFS(M4442=0,$V$52,M4442=1,$V$51)*_xlfn.IFS(N4442=0,$V$57,N4442=1,$V$56)</f>
        <v>9.3592629379333093E-4</v>
      </c>
      <c r="P4442" cm="1">
        <f t="array" ref="P4442">$V$2*_xlfn.IFS(C4442="data_analyst",$X$5,C4442="data_engineer",$X$6,C4442="data_scientist",$X$7)*_xlfn.IFS(E4442=0,$X$12,E4442=1,$X$11)*_xlfn.IFS(F4442=0,$X$17,F4442=1,$X$16)*_xlfn.IFS(G4442=0,$X$22,G4442=1,$X$21)*_xlfn.IFS(H4442=0,$X$27,H4442=1,$X$26)*_xlfn.IFS(I4442=0,$X$32,I4442=1,$X$31)*_xlfn.IFS(J4442=0,$X$37,J4442=1,$X$36)*_xlfn.IFS(K4442=0,$X$42,K4442=1,$X$41)*_xlfn.IFS(L4442=0,$X$47,L4442=1,$X$46)*_xlfn.IFS(M4442=0,$X$52,M4442=1,$X$51)*_xlfn.IFS(N4442=0,$X$57,N4442=1,$X$56)</f>
        <v>2.5689510043970363E-4</v>
      </c>
      <c r="Q4442" cm="1">
        <f t="array" ref="Q4442">$W$2*_xlfn.IFS(C4442="data_analyst",$Z$5,C4442="data_engineer",$Z$6,C4442="data_scientist",$Z$7)*_xlfn.IFS(E4442=0,$Z$12,E4442=1,$Z$11)*_xlfn.IFS(F4442=0,$Z$17,F4442=1,$Z$16)*_xlfn.IFS(G4442=0,$Z$22,G4442=1,$Z$21)*_xlfn.IFS(H4442=0,$Z$27,H4442=1,$Z$26)*_xlfn.IFS(I4442=0,$Z$32,I4442=1,$Z$31)*_xlfn.IFS(J4442=0,$Z$37,J4442=1,$Z$36)*_xlfn.IFS(K4442=0,$Z$42,K4442=1,$Z$41)*_xlfn.IFS(L4442=0,$Z$47,L4442=1,$Z$46)*_xlfn.IFS(M4442=0,$Z$52,M4442=1,$Z$51)*_xlfn.IFS(N4442=0,$Z$57,N4442=1,$Z$56)</f>
        <v>9.2488745557693964E-5</v>
      </c>
      <c r="R4442" t="str" cm="1">
        <f t="array" ref="R4442">_xlfn.IFS(AND(O4442&gt;P4442,O4442&gt;Q4442),"Low",AND(P4442&gt;O4442,P4442&gt;Q4442),"Medium",AND(Q4442&gt;O4442,Q4442&gt;P4442),"High")</f>
        <v>Low</v>
      </c>
      <c r="S4442" t="str">
        <f t="shared" si="140"/>
        <v>F</v>
      </c>
    </row>
    <row r="4443" spans="1:19" x14ac:dyDescent="0.3">
      <c r="A4443" t="s">
        <v>18</v>
      </c>
      <c r="B4443">
        <v>3</v>
      </c>
      <c r="C4443" t="s">
        <v>16</v>
      </c>
      <c r="D4443" t="str">
        <f t="shared" si="139"/>
        <v>Medium</v>
      </c>
      <c r="E4443">
        <v>0</v>
      </c>
      <c r="F4443">
        <v>1</v>
      </c>
      <c r="G4443">
        <v>0</v>
      </c>
      <c r="H4443">
        <v>0</v>
      </c>
      <c r="I4443">
        <v>1</v>
      </c>
      <c r="J4443">
        <v>0</v>
      </c>
      <c r="K4443">
        <v>0</v>
      </c>
      <c r="L4443">
        <v>1</v>
      </c>
      <c r="M4443">
        <v>0</v>
      </c>
      <c r="N4443">
        <v>1</v>
      </c>
      <c r="O4443" cm="1">
        <f t="array" ref="O4443">$U$2*_xlfn.IFS(C4443="data_analyst",$V$5,C4443="data_engineer",$V$6,C4443="data_scientist",$V$7)*_xlfn.IFS(E4443=0,$V$12,E4443=1,$V$11)*_xlfn.IFS(F4443=0,$V$17,F4443=1,$V$16)*_xlfn.IFS(G4443=0,$V$22,G4443=1,$V$21)*_xlfn.IFS(H4443=0,$V$27,H4443=1,$V$26)*_xlfn.IFS(I4443=0,$V$32,I4443=1,$V$31)*_xlfn.IFS(J4443=0,$V$37,J4443=1,$V$36)*_xlfn.IFS(K4443=0,$V$42,K4443=1,$V$41)*_xlfn.IFS(L4443=0,$V$47,L4443=1,$V$46)*_xlfn.IFS(M4443=0,$V$52,M4443=1,$V$51)*_xlfn.IFS(N4443=0,$V$57,N4443=1,$V$56)</f>
        <v>8.7682583418401872E-6</v>
      </c>
      <c r="P4443" cm="1">
        <f t="array" ref="P4443">$V$2*_xlfn.IFS(C4443="data_analyst",$X$5,C4443="data_engineer",$X$6,C4443="data_scientist",$X$7)*_xlfn.IFS(E4443=0,$X$12,E4443=1,$X$11)*_xlfn.IFS(F4443=0,$X$17,F4443=1,$X$16)*_xlfn.IFS(G4443=0,$X$22,G4443=1,$X$21)*_xlfn.IFS(H4443=0,$X$27,H4443=1,$X$26)*_xlfn.IFS(I4443=0,$X$32,I4443=1,$X$31)*_xlfn.IFS(J4443=0,$X$37,J4443=1,$X$36)*_xlfn.IFS(K4443=0,$X$42,K4443=1,$X$41)*_xlfn.IFS(L4443=0,$X$47,L4443=1,$X$46)*_xlfn.IFS(M4443=0,$X$52,M4443=1,$X$51)*_xlfn.IFS(N4443=0,$X$57,N4443=1,$X$56)</f>
        <v>4.7761889562356318E-4</v>
      </c>
      <c r="Q4443" cm="1">
        <f t="array" ref="Q4443">$W$2*_xlfn.IFS(C4443="data_analyst",$Z$5,C4443="data_engineer",$Z$6,C4443="data_scientist",$Z$7)*_xlfn.IFS(E4443=0,$Z$12,E4443=1,$Z$11)*_xlfn.IFS(F4443=0,$Z$17,F4443=1,$Z$16)*_xlfn.IFS(G4443=0,$Z$22,G4443=1,$Z$21)*_xlfn.IFS(H4443=0,$Z$27,H4443=1,$Z$26)*_xlfn.IFS(I4443=0,$Z$32,I4443=1,$Z$31)*_xlfn.IFS(J4443=0,$Z$37,J4443=1,$Z$36)*_xlfn.IFS(K4443=0,$Z$42,K4443=1,$Z$41)*_xlfn.IFS(L4443=0,$Z$47,L4443=1,$Z$46)*_xlfn.IFS(M4443=0,$Z$52,M4443=1,$Z$51)*_xlfn.IFS(N4443=0,$Z$57,N4443=1,$Z$56)</f>
        <v>6.0962997492346328E-5</v>
      </c>
      <c r="R4443" t="str" cm="1">
        <f t="array" ref="R4443">_xlfn.IFS(AND(O4443&gt;P4443,O4443&gt;Q4443),"Low",AND(P4443&gt;O4443,P4443&gt;Q4443),"Medium",AND(Q4443&gt;O4443,Q4443&gt;P4443),"High")</f>
        <v>Medium</v>
      </c>
      <c r="S4443" t="str">
        <f t="shared" si="140"/>
        <v>T</v>
      </c>
    </row>
    <row r="4444" spans="1:19" x14ac:dyDescent="0.3">
      <c r="A4444" t="s">
        <v>18</v>
      </c>
      <c r="B4444">
        <v>2</v>
      </c>
      <c r="C4444" t="s">
        <v>16</v>
      </c>
      <c r="D4444" t="str">
        <f t="shared" si="139"/>
        <v>Medium</v>
      </c>
      <c r="E4444">
        <v>0</v>
      </c>
      <c r="F4444">
        <v>1</v>
      </c>
      <c r="G4444">
        <v>0</v>
      </c>
      <c r="H4444">
        <v>0</v>
      </c>
      <c r="I4444">
        <v>1</v>
      </c>
      <c r="J4444">
        <v>0</v>
      </c>
      <c r="K4444">
        <v>0</v>
      </c>
      <c r="L4444">
        <v>1</v>
      </c>
      <c r="M4444">
        <v>0</v>
      </c>
      <c r="N4444">
        <v>1</v>
      </c>
      <c r="O4444" cm="1">
        <f t="array" ref="O4444">$U$2*_xlfn.IFS(C4444="data_analyst",$V$5,C4444="data_engineer",$V$6,C4444="data_scientist",$V$7)*_xlfn.IFS(E4444=0,$V$12,E4444=1,$V$11)*_xlfn.IFS(F4444=0,$V$17,F4444=1,$V$16)*_xlfn.IFS(G4444=0,$V$22,G4444=1,$V$21)*_xlfn.IFS(H4444=0,$V$27,H4444=1,$V$26)*_xlfn.IFS(I4444=0,$V$32,I4444=1,$V$31)*_xlfn.IFS(J4444=0,$V$37,J4444=1,$V$36)*_xlfn.IFS(K4444=0,$V$42,K4444=1,$V$41)*_xlfn.IFS(L4444=0,$V$47,L4444=1,$V$46)*_xlfn.IFS(M4444=0,$V$52,M4444=1,$V$51)*_xlfn.IFS(N4444=0,$V$57,N4444=1,$V$56)</f>
        <v>8.7682583418401872E-6</v>
      </c>
      <c r="P4444" cm="1">
        <f t="array" ref="P4444">$V$2*_xlfn.IFS(C4444="data_analyst",$X$5,C4444="data_engineer",$X$6,C4444="data_scientist",$X$7)*_xlfn.IFS(E4444=0,$X$12,E4444=1,$X$11)*_xlfn.IFS(F4444=0,$X$17,F4444=1,$X$16)*_xlfn.IFS(G4444=0,$X$22,G4444=1,$X$21)*_xlfn.IFS(H4444=0,$X$27,H4444=1,$X$26)*_xlfn.IFS(I4444=0,$X$32,I4444=1,$X$31)*_xlfn.IFS(J4444=0,$X$37,J4444=1,$X$36)*_xlfn.IFS(K4444=0,$X$42,K4444=1,$X$41)*_xlfn.IFS(L4444=0,$X$47,L4444=1,$X$46)*_xlfn.IFS(M4444=0,$X$52,M4444=1,$X$51)*_xlfn.IFS(N4444=0,$X$57,N4444=1,$X$56)</f>
        <v>4.7761889562356318E-4</v>
      </c>
      <c r="Q4444" cm="1">
        <f t="array" ref="Q4444">$W$2*_xlfn.IFS(C4444="data_analyst",$Z$5,C4444="data_engineer",$Z$6,C4444="data_scientist",$Z$7)*_xlfn.IFS(E4444=0,$Z$12,E4444=1,$Z$11)*_xlfn.IFS(F4444=0,$Z$17,F4444=1,$Z$16)*_xlfn.IFS(G4444=0,$Z$22,G4444=1,$Z$21)*_xlfn.IFS(H4444=0,$Z$27,H4444=1,$Z$26)*_xlfn.IFS(I4444=0,$Z$32,I4444=1,$Z$31)*_xlfn.IFS(J4444=0,$Z$37,J4444=1,$Z$36)*_xlfn.IFS(K4444=0,$Z$42,K4444=1,$Z$41)*_xlfn.IFS(L4444=0,$Z$47,L4444=1,$Z$46)*_xlfn.IFS(M4444=0,$Z$52,M4444=1,$Z$51)*_xlfn.IFS(N4444=0,$Z$57,N4444=1,$Z$56)</f>
        <v>6.0962997492346328E-5</v>
      </c>
      <c r="R4444" t="str" cm="1">
        <f t="array" ref="R4444">_xlfn.IFS(AND(O4444&gt;P4444,O4444&gt;Q4444),"Low",AND(P4444&gt;O4444,P4444&gt;Q4444),"Medium",AND(Q4444&gt;O4444,Q4444&gt;P4444),"High")</f>
        <v>Medium</v>
      </c>
      <c r="S4444" t="str">
        <f t="shared" si="140"/>
        <v>T</v>
      </c>
    </row>
    <row r="4445" spans="1:19" x14ac:dyDescent="0.3">
      <c r="A4445" t="s">
        <v>18</v>
      </c>
      <c r="B4445">
        <v>6</v>
      </c>
      <c r="C4445" t="s">
        <v>16</v>
      </c>
      <c r="D4445" t="str">
        <f t="shared" si="139"/>
        <v>Medium</v>
      </c>
      <c r="E4445">
        <v>1</v>
      </c>
      <c r="F4445">
        <v>1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1</v>
      </c>
      <c r="N4445">
        <v>1</v>
      </c>
      <c r="O4445" cm="1">
        <f t="array" ref="O4445">$U$2*_xlfn.IFS(C4445="data_analyst",$V$5,C4445="data_engineer",$V$6,C4445="data_scientist",$V$7)*_xlfn.IFS(E4445=0,$V$12,E4445=1,$V$11)*_xlfn.IFS(F4445=0,$V$17,F4445=1,$V$16)*_xlfn.IFS(G4445=0,$V$22,G4445=1,$V$21)*_xlfn.IFS(H4445=0,$V$27,H4445=1,$V$26)*_xlfn.IFS(I4445=0,$V$32,I4445=1,$V$31)*_xlfn.IFS(J4445=0,$V$37,J4445=1,$V$36)*_xlfn.IFS(K4445=0,$V$42,K4445=1,$V$41)*_xlfn.IFS(L4445=0,$V$47,L4445=1,$V$46)*_xlfn.IFS(M4445=0,$V$52,M4445=1,$V$51)*_xlfn.IFS(N4445=0,$V$57,N4445=1,$V$56)</f>
        <v>3.4860503057512126E-7</v>
      </c>
      <c r="P4445" cm="1">
        <f t="array" ref="P4445">$V$2*_xlfn.IFS(C4445="data_analyst",$X$5,C4445="data_engineer",$X$6,C4445="data_scientist",$X$7)*_xlfn.IFS(E4445=0,$X$12,E4445=1,$X$11)*_xlfn.IFS(F4445=0,$X$17,F4445=1,$X$16)*_xlfn.IFS(G4445=0,$X$22,G4445=1,$X$21)*_xlfn.IFS(H4445=0,$X$27,H4445=1,$X$26)*_xlfn.IFS(I4445=0,$X$32,I4445=1,$X$31)*_xlfn.IFS(J4445=0,$X$37,J4445=1,$X$36)*_xlfn.IFS(K4445=0,$X$42,K4445=1,$X$41)*_xlfn.IFS(L4445=0,$X$47,L4445=1,$X$46)*_xlfn.IFS(M4445=0,$X$52,M4445=1,$X$51)*_xlfn.IFS(N4445=0,$X$57,N4445=1,$X$56)</f>
        <v>6.9617835832761681E-4</v>
      </c>
      <c r="Q4445" cm="1">
        <f t="array" ref="Q4445">$W$2*_xlfn.IFS(C4445="data_analyst",$Z$5,C4445="data_engineer",$Z$6,C4445="data_scientist",$Z$7)*_xlfn.IFS(E4445=0,$Z$12,E4445=1,$Z$11)*_xlfn.IFS(F4445=0,$Z$17,F4445=1,$Z$16)*_xlfn.IFS(G4445=0,$Z$22,G4445=1,$Z$21)*_xlfn.IFS(H4445=0,$Z$27,H4445=1,$Z$26)*_xlfn.IFS(I4445=0,$Z$32,I4445=1,$Z$31)*_xlfn.IFS(J4445=0,$Z$37,J4445=1,$Z$36)*_xlfn.IFS(K4445=0,$Z$42,K4445=1,$Z$41)*_xlfn.IFS(L4445=0,$Z$47,L4445=1,$Z$46)*_xlfn.IFS(M4445=0,$Z$52,M4445=1,$Z$51)*_xlfn.IFS(N4445=0,$Z$57,N4445=1,$Z$56)</f>
        <v>2.5539491623207866E-5</v>
      </c>
      <c r="R4445" t="str" cm="1">
        <f t="array" ref="R4445">_xlfn.IFS(AND(O4445&gt;P4445,O4445&gt;Q4445),"Low",AND(P4445&gt;O4445,P4445&gt;Q4445),"Medium",AND(Q4445&gt;O4445,Q4445&gt;P4445),"High")</f>
        <v>Medium</v>
      </c>
      <c r="S4445" t="str">
        <f t="shared" si="140"/>
        <v>T</v>
      </c>
    </row>
    <row r="4446" spans="1:19" x14ac:dyDescent="0.3">
      <c r="A4446" t="s">
        <v>18</v>
      </c>
      <c r="B4446">
        <v>8</v>
      </c>
      <c r="C4446" t="s">
        <v>16</v>
      </c>
      <c r="D4446" t="str">
        <f t="shared" si="139"/>
        <v>Medium</v>
      </c>
      <c r="E4446">
        <v>0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</v>
      </c>
      <c r="O4446" cm="1">
        <f t="array" ref="O4446">$U$2*_xlfn.IFS(C4446="data_analyst",$V$5,C4446="data_engineer",$V$6,C4446="data_scientist",$V$7)*_xlfn.IFS(E4446=0,$V$12,E4446=1,$V$11)*_xlfn.IFS(F4446=0,$V$17,F4446=1,$V$16)*_xlfn.IFS(G4446=0,$V$22,G4446=1,$V$21)*_xlfn.IFS(H4446=0,$V$27,H4446=1,$V$26)*_xlfn.IFS(I4446=0,$V$32,I4446=1,$V$31)*_xlfn.IFS(J4446=0,$V$37,J4446=1,$V$36)*_xlfn.IFS(K4446=0,$V$42,K4446=1,$V$41)*_xlfn.IFS(L4446=0,$V$47,L4446=1,$V$46)*_xlfn.IFS(M4446=0,$V$52,M4446=1,$V$51)*_xlfn.IFS(N4446=0,$V$57,N4446=1,$V$56)</f>
        <v>2.7257538803509142E-3</v>
      </c>
      <c r="P4446" cm="1">
        <f t="array" ref="P4446">$V$2*_xlfn.IFS(C4446="data_analyst",$X$5,C4446="data_engineer",$X$6,C4446="data_scientist",$X$7)*_xlfn.IFS(E4446=0,$X$12,E4446=1,$X$11)*_xlfn.IFS(F4446=0,$X$17,F4446=1,$X$16)*_xlfn.IFS(G4446=0,$X$22,G4446=1,$X$21)*_xlfn.IFS(H4446=0,$X$27,H4446=1,$X$26)*_xlfn.IFS(I4446=0,$X$32,I4446=1,$X$31)*_xlfn.IFS(J4446=0,$X$37,J4446=1,$X$36)*_xlfn.IFS(K4446=0,$X$42,K4446=1,$X$41)*_xlfn.IFS(L4446=0,$X$47,L4446=1,$X$46)*_xlfn.IFS(M4446=0,$X$52,M4446=1,$X$51)*_xlfn.IFS(N4446=0,$X$57,N4446=1,$X$56)</f>
        <v>1.061192844807E-3</v>
      </c>
      <c r="Q4446" cm="1">
        <f t="array" ref="Q4446">$W$2*_xlfn.IFS(C4446="data_analyst",$Z$5,C4446="data_engineer",$Z$6,C4446="data_scientist",$Z$7)*_xlfn.IFS(E4446=0,$Z$12,E4446=1,$Z$11)*_xlfn.IFS(F4446=0,$Z$17,F4446=1,$Z$16)*_xlfn.IFS(G4446=0,$Z$22,G4446=1,$Z$21)*_xlfn.IFS(H4446=0,$Z$27,H4446=1,$Z$26)*_xlfn.IFS(I4446=0,$Z$32,I4446=1,$Z$31)*_xlfn.IFS(J4446=0,$Z$37,J4446=1,$Z$36)*_xlfn.IFS(K4446=0,$Z$42,K4446=1,$Z$41)*_xlfn.IFS(L4446=0,$Z$47,L4446=1,$Z$46)*_xlfn.IFS(M4446=0,$Z$52,M4446=1,$Z$51)*_xlfn.IFS(N4446=0,$Z$57,N4446=1,$Z$56)</f>
        <v>3.2960754289352678E-4</v>
      </c>
      <c r="R4446" t="str" cm="1">
        <f t="array" ref="R4446">_xlfn.IFS(AND(O4446&gt;P4446,O4446&gt;Q4446),"Low",AND(P4446&gt;O4446,P4446&gt;Q4446),"Medium",AND(Q4446&gt;O4446,Q4446&gt;P4446),"High")</f>
        <v>Low</v>
      </c>
      <c r="S4446" t="str">
        <f t="shared" si="140"/>
        <v>F</v>
      </c>
    </row>
    <row r="4447" spans="1:19" x14ac:dyDescent="0.3">
      <c r="A4447" t="s">
        <v>18</v>
      </c>
      <c r="B4447">
        <v>2</v>
      </c>
      <c r="C4447" t="s">
        <v>16</v>
      </c>
      <c r="D4447" t="str">
        <f t="shared" si="139"/>
        <v>Medium</v>
      </c>
      <c r="E4447">
        <v>0</v>
      </c>
      <c r="F4447">
        <v>1</v>
      </c>
      <c r="G4447">
        <v>0</v>
      </c>
      <c r="H4447">
        <v>1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1</v>
      </c>
      <c r="O4447" cm="1">
        <f t="array" ref="O4447">$U$2*_xlfn.IFS(C4447="data_analyst",$V$5,C4447="data_engineer",$V$6,C4447="data_scientist",$V$7)*_xlfn.IFS(E4447=0,$V$12,E4447=1,$V$11)*_xlfn.IFS(F4447=0,$V$17,F4447=1,$V$16)*_xlfn.IFS(G4447=0,$V$22,G4447=1,$V$21)*_xlfn.IFS(H4447=0,$V$27,H4447=1,$V$26)*_xlfn.IFS(I4447=0,$V$32,I4447=1,$V$31)*_xlfn.IFS(J4447=0,$V$37,J4447=1,$V$36)*_xlfn.IFS(K4447=0,$V$42,K4447=1,$V$41)*_xlfn.IFS(L4447=0,$V$47,L4447=1,$V$46)*_xlfn.IFS(M4447=0,$V$52,M4447=1,$V$51)*_xlfn.IFS(N4447=0,$V$57,N4447=1,$V$56)</f>
        <v>6.518049328744752E-5</v>
      </c>
      <c r="P4447" cm="1">
        <f t="array" ref="P4447">$V$2*_xlfn.IFS(C4447="data_analyst",$X$5,C4447="data_engineer",$X$6,C4447="data_scientist",$X$7)*_xlfn.IFS(E4447=0,$X$12,E4447=1,$X$11)*_xlfn.IFS(F4447=0,$X$17,F4447=1,$X$16)*_xlfn.IFS(G4447=0,$X$22,G4447=1,$X$21)*_xlfn.IFS(H4447=0,$X$27,H4447=1,$X$26)*_xlfn.IFS(I4447=0,$X$32,I4447=1,$X$31)*_xlfn.IFS(J4447=0,$X$37,J4447=1,$X$36)*_xlfn.IFS(K4447=0,$X$42,K4447=1,$X$41)*_xlfn.IFS(L4447=0,$X$47,L4447=1,$X$46)*_xlfn.IFS(M4447=0,$X$52,M4447=1,$X$51)*_xlfn.IFS(N4447=0,$X$57,N4447=1,$X$56)</f>
        <v>6.70154792318681E-4</v>
      </c>
      <c r="Q4447" cm="1">
        <f t="array" ref="Q4447">$W$2*_xlfn.IFS(C4447="data_analyst",$Z$5,C4447="data_engineer",$Z$6,C4447="data_scientist",$Z$7)*_xlfn.IFS(E4447=0,$Z$12,E4447=1,$Z$11)*_xlfn.IFS(F4447=0,$Z$17,F4447=1,$Z$16)*_xlfn.IFS(G4447=0,$Z$22,G4447=1,$Z$21)*_xlfn.IFS(H4447=0,$Z$27,H4447=1,$Z$26)*_xlfn.IFS(I4447=0,$Z$32,I4447=1,$Z$31)*_xlfn.IFS(J4447=0,$Z$37,J4447=1,$Z$36)*_xlfn.IFS(K4447=0,$Z$42,K4447=1,$Z$41)*_xlfn.IFS(L4447=0,$Z$47,L4447=1,$Z$46)*_xlfn.IFS(M4447=0,$Z$52,M4447=1,$Z$51)*_xlfn.IFS(N4447=0,$Z$57,N4447=1,$Z$56)</f>
        <v>8.7183641575075925E-5</v>
      </c>
      <c r="R4447" t="str" cm="1">
        <f t="array" ref="R4447">_xlfn.IFS(AND(O4447&gt;P4447,O4447&gt;Q4447),"Low",AND(P4447&gt;O4447,P4447&gt;Q4447),"Medium",AND(Q4447&gt;O4447,Q4447&gt;P4447),"High")</f>
        <v>Medium</v>
      </c>
      <c r="S4447" t="str">
        <f t="shared" si="140"/>
        <v>T</v>
      </c>
    </row>
    <row r="4448" spans="1:19" x14ac:dyDescent="0.3">
      <c r="A4448" t="s">
        <v>18</v>
      </c>
      <c r="B4448">
        <v>1</v>
      </c>
      <c r="C4448" t="s">
        <v>16</v>
      </c>
      <c r="D4448" t="str">
        <f t="shared" si="139"/>
        <v>Medium</v>
      </c>
      <c r="E4448">
        <v>1</v>
      </c>
      <c r="F4448">
        <v>1</v>
      </c>
      <c r="G4448">
        <v>0</v>
      </c>
      <c r="H4448">
        <v>0</v>
      </c>
      <c r="I4448">
        <v>1</v>
      </c>
      <c r="J4448">
        <v>1</v>
      </c>
      <c r="K4448">
        <v>0</v>
      </c>
      <c r="L4448">
        <v>1</v>
      </c>
      <c r="M4448">
        <v>0</v>
      </c>
      <c r="N4448">
        <v>1</v>
      </c>
      <c r="O4448" cm="1">
        <f t="array" ref="O4448">$U$2*_xlfn.IFS(C4448="data_analyst",$V$5,C4448="data_engineer",$V$6,C4448="data_scientist",$V$7)*_xlfn.IFS(E4448=0,$V$12,E4448=1,$V$11)*_xlfn.IFS(F4448=0,$V$17,F4448=1,$V$16)*_xlfn.IFS(G4448=0,$V$22,G4448=1,$V$21)*_xlfn.IFS(H4448=0,$V$27,H4448=1,$V$26)*_xlfn.IFS(I4448=0,$V$32,I4448=1,$V$31)*_xlfn.IFS(J4448=0,$V$37,J4448=1,$V$36)*_xlfn.IFS(K4448=0,$V$42,K4448=1,$V$41)*_xlfn.IFS(L4448=0,$V$47,L4448=1,$V$46)*_xlfn.IFS(M4448=0,$V$52,M4448=1,$V$51)*_xlfn.IFS(N4448=0,$V$57,N4448=1,$V$56)</f>
        <v>1.412618168814202E-6</v>
      </c>
      <c r="P4448" cm="1">
        <f t="array" ref="P4448">$V$2*_xlfn.IFS(C4448="data_analyst",$X$5,C4448="data_engineer",$X$6,C4448="data_scientist",$X$7)*_xlfn.IFS(E4448=0,$X$12,E4448=1,$X$11)*_xlfn.IFS(F4448=0,$X$17,F4448=1,$X$16)*_xlfn.IFS(G4448=0,$X$22,G4448=1,$X$21)*_xlfn.IFS(H4448=0,$X$27,H4448=1,$X$26)*_xlfn.IFS(I4448=0,$X$32,I4448=1,$X$31)*_xlfn.IFS(J4448=0,$X$37,J4448=1,$X$36)*_xlfn.IFS(K4448=0,$X$42,K4448=1,$X$41)*_xlfn.IFS(L4448=0,$X$47,L4448=1,$X$46)*_xlfn.IFS(M4448=0,$X$52,M4448=1,$X$51)*_xlfn.IFS(N4448=0,$X$57,N4448=1,$X$56)</f>
        <v>3.0153076274161628E-4</v>
      </c>
      <c r="Q4448" cm="1">
        <f t="array" ref="Q4448">$W$2*_xlfn.IFS(C4448="data_analyst",$Z$5,C4448="data_engineer",$Z$6,C4448="data_scientist",$Z$7)*_xlfn.IFS(E4448=0,$Z$12,E4448=1,$Z$11)*_xlfn.IFS(F4448=0,$Z$17,F4448=1,$Z$16)*_xlfn.IFS(G4448=0,$Z$22,G4448=1,$Z$21)*_xlfn.IFS(H4448=0,$Z$27,H4448=1,$Z$26)*_xlfn.IFS(I4448=0,$Z$32,I4448=1,$Z$31)*_xlfn.IFS(J4448=0,$Z$37,J4448=1,$Z$36)*_xlfn.IFS(K4448=0,$Z$42,K4448=1,$Z$41)*_xlfn.IFS(L4448=0,$Z$47,L4448=1,$Z$46)*_xlfn.IFS(M4448=0,$Z$52,M4448=1,$Z$51)*_xlfn.IFS(N4448=0,$Z$57,N4448=1,$Z$56)</f>
        <v>2.2730392455611833E-5</v>
      </c>
      <c r="R4448" t="str" cm="1">
        <f t="array" ref="R4448">_xlfn.IFS(AND(O4448&gt;P4448,O4448&gt;Q4448),"Low",AND(P4448&gt;O4448,P4448&gt;Q4448),"Medium",AND(Q4448&gt;O4448,Q4448&gt;P4448),"High")</f>
        <v>Medium</v>
      </c>
      <c r="S4448" t="str">
        <f t="shared" si="140"/>
        <v>T</v>
      </c>
    </row>
    <row r="4449" spans="1:19" x14ac:dyDescent="0.3">
      <c r="A4449" t="s">
        <v>18</v>
      </c>
      <c r="B4449">
        <v>5</v>
      </c>
      <c r="C4449" t="s">
        <v>16</v>
      </c>
      <c r="D4449" t="str">
        <f t="shared" si="139"/>
        <v>Medium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</v>
      </c>
      <c r="O4449" cm="1">
        <f t="array" ref="O4449">$U$2*_xlfn.IFS(C4449="data_analyst",$V$5,C4449="data_engineer",$V$6,C4449="data_scientist",$V$7)*_xlfn.IFS(E4449=0,$V$12,E4449=1,$V$11)*_xlfn.IFS(F4449=0,$V$17,F4449=1,$V$16)*_xlfn.IFS(G4449=0,$V$22,G4449=1,$V$21)*_xlfn.IFS(H4449=0,$V$27,H4449=1,$V$26)*_xlfn.IFS(I4449=0,$V$32,I4449=1,$V$31)*_xlfn.IFS(J4449=0,$V$37,J4449=1,$V$36)*_xlfn.IFS(K4449=0,$V$42,K4449=1,$V$41)*_xlfn.IFS(L4449=0,$V$47,L4449=1,$V$46)*_xlfn.IFS(M4449=0,$V$52,M4449=1,$V$51)*_xlfn.IFS(N4449=0,$V$57,N4449=1,$V$56)</f>
        <v>2.0920506939546106E-3</v>
      </c>
      <c r="P4449" cm="1">
        <f t="array" ref="P4449">$V$2*_xlfn.IFS(C4449="data_analyst",$X$5,C4449="data_engineer",$X$6,C4449="data_scientist",$X$7)*_xlfn.IFS(E4449=0,$X$12,E4449=1,$X$11)*_xlfn.IFS(F4449=0,$X$17,F4449=1,$X$16)*_xlfn.IFS(G4449=0,$X$22,G4449=1,$X$21)*_xlfn.IFS(H4449=0,$X$27,H4449=1,$X$26)*_xlfn.IFS(I4449=0,$X$32,I4449=1,$X$31)*_xlfn.IFS(J4449=0,$X$37,J4449=1,$X$36)*_xlfn.IFS(K4449=0,$X$42,K4449=1,$X$41)*_xlfn.IFS(L4449=0,$X$47,L4449=1,$X$46)*_xlfn.IFS(M4449=0,$X$52,M4449=1,$X$51)*_xlfn.IFS(N4449=0,$X$57,N4449=1,$X$56)</f>
        <v>9.1482141793706887E-4</v>
      </c>
      <c r="Q4449" cm="1">
        <f t="array" ref="Q4449">$W$2*_xlfn.IFS(C4449="data_analyst",$Z$5,C4449="data_engineer",$Z$6,C4449="data_scientist",$Z$7)*_xlfn.IFS(E4449=0,$Z$12,E4449=1,$Z$11)*_xlfn.IFS(F4449=0,$Z$17,F4449=1,$Z$16)*_xlfn.IFS(G4449=0,$Z$22,G4449=1,$Z$21)*_xlfn.IFS(H4449=0,$Z$27,H4449=1,$Z$26)*_xlfn.IFS(I4449=0,$Z$32,I4449=1,$Z$31)*_xlfn.IFS(J4449=0,$Z$37,J4449=1,$Z$36)*_xlfn.IFS(K4449=0,$Z$42,K4449=1,$Z$41)*_xlfn.IFS(L4449=0,$Z$47,L4449=1,$Z$46)*_xlfn.IFS(M4449=0,$Z$52,M4449=1,$Z$51)*_xlfn.IFS(N4449=0,$Z$57,N4449=1,$Z$56)</f>
        <v>3.1077282615675386E-4</v>
      </c>
      <c r="R4449" t="str" cm="1">
        <f t="array" ref="R4449">_xlfn.IFS(AND(O4449&gt;P4449,O4449&gt;Q4449),"Low",AND(P4449&gt;O4449,P4449&gt;Q4449),"Medium",AND(Q4449&gt;O4449,Q4449&gt;P4449),"High")</f>
        <v>Low</v>
      </c>
      <c r="S4449" t="str">
        <f t="shared" si="140"/>
        <v>F</v>
      </c>
    </row>
    <row r="4450" spans="1:19" x14ac:dyDescent="0.3">
      <c r="A4450" t="s">
        <v>18</v>
      </c>
      <c r="B4450">
        <v>4</v>
      </c>
      <c r="C4450" t="s">
        <v>16</v>
      </c>
      <c r="D4450" t="str">
        <f t="shared" si="139"/>
        <v>Medium</v>
      </c>
      <c r="E4450">
        <v>0</v>
      </c>
      <c r="F4450">
        <v>1</v>
      </c>
      <c r="G4450">
        <v>0</v>
      </c>
      <c r="H4450">
        <v>1</v>
      </c>
      <c r="I4450">
        <v>1</v>
      </c>
      <c r="J4450">
        <v>0</v>
      </c>
      <c r="K4450">
        <v>1</v>
      </c>
      <c r="L4450">
        <v>1</v>
      </c>
      <c r="M4450">
        <v>0</v>
      </c>
      <c r="N4450">
        <v>1</v>
      </c>
      <c r="O4450" cm="1">
        <f t="array" ref="O4450">$U$2*_xlfn.IFS(C4450="data_analyst",$V$5,C4450="data_engineer",$V$6,C4450="data_scientist",$V$7)*_xlfn.IFS(E4450=0,$V$12,E4450=1,$V$11)*_xlfn.IFS(F4450=0,$V$17,F4450=1,$V$16)*_xlfn.IFS(G4450=0,$V$22,G4450=1,$V$21)*_xlfn.IFS(H4450=0,$V$27,H4450=1,$V$26)*_xlfn.IFS(I4450=0,$V$32,I4450=1,$V$31)*_xlfn.IFS(J4450=0,$V$37,J4450=1,$V$36)*_xlfn.IFS(K4450=0,$V$42,K4450=1,$V$41)*_xlfn.IFS(L4450=0,$V$47,L4450=1,$V$46)*_xlfn.IFS(M4450=0,$V$52,M4450=1,$V$51)*_xlfn.IFS(N4450=0,$V$57,N4450=1,$V$56)</f>
        <v>6.1966288926219632E-7</v>
      </c>
      <c r="P4450" cm="1">
        <f t="array" ref="P4450">$V$2*_xlfn.IFS(C4450="data_analyst",$X$5,C4450="data_engineer",$X$6,C4450="data_scientist",$X$7)*_xlfn.IFS(E4450=0,$X$12,E4450=1,$X$11)*_xlfn.IFS(F4450=0,$X$17,F4450=1,$X$16)*_xlfn.IFS(G4450=0,$X$22,G4450=1,$X$21)*_xlfn.IFS(H4450=0,$X$27,H4450=1,$X$26)*_xlfn.IFS(I4450=0,$X$32,I4450=1,$X$31)*_xlfn.IFS(J4450=0,$X$37,J4450=1,$X$36)*_xlfn.IFS(K4450=0,$X$42,K4450=1,$X$41)*_xlfn.IFS(L4450=0,$X$47,L4450=1,$X$46)*_xlfn.IFS(M4450=0,$X$52,M4450=1,$X$51)*_xlfn.IFS(N4450=0,$X$57,N4450=1,$X$56)</f>
        <v>8.3745636656908201E-5</v>
      </c>
      <c r="Q4450" cm="1">
        <f t="array" ref="Q4450">$W$2*_xlfn.IFS(C4450="data_analyst",$Z$5,C4450="data_engineer",$Z$6,C4450="data_scientist",$Z$7)*_xlfn.IFS(E4450=0,$Z$12,E4450=1,$Z$11)*_xlfn.IFS(F4450=0,$Z$17,F4450=1,$Z$16)*_xlfn.IFS(G4450=0,$Z$22,G4450=1,$Z$21)*_xlfn.IFS(H4450=0,$Z$27,H4450=1,$Z$26)*_xlfn.IFS(I4450=0,$Z$32,I4450=1,$Z$31)*_xlfn.IFS(J4450=0,$Z$37,J4450=1,$Z$36)*_xlfn.IFS(K4450=0,$Z$42,K4450=1,$Z$41)*_xlfn.IFS(L4450=0,$Z$47,L4450=1,$Z$46)*_xlfn.IFS(M4450=0,$Z$52,M4450=1,$Z$51)*_xlfn.IFS(N4450=0,$Z$57,N4450=1,$Z$56)</f>
        <v>5.9269580895336715E-6</v>
      </c>
      <c r="R4450" t="str" cm="1">
        <f t="array" ref="R4450">_xlfn.IFS(AND(O4450&gt;P4450,O4450&gt;Q4450),"Low",AND(P4450&gt;O4450,P4450&gt;Q4450),"Medium",AND(Q4450&gt;O4450,Q4450&gt;P4450),"High")</f>
        <v>Medium</v>
      </c>
      <c r="S4450" t="str">
        <f t="shared" si="140"/>
        <v>T</v>
      </c>
    </row>
    <row r="4451" spans="1:19" x14ac:dyDescent="0.3">
      <c r="A4451" t="s">
        <v>18</v>
      </c>
      <c r="B4451">
        <v>4</v>
      </c>
      <c r="C4451" t="s">
        <v>16</v>
      </c>
      <c r="D4451" t="str">
        <f t="shared" si="139"/>
        <v>Medium</v>
      </c>
      <c r="E4451">
        <v>1</v>
      </c>
      <c r="F4451">
        <v>1</v>
      </c>
      <c r="G4451">
        <v>0</v>
      </c>
      <c r="H4451">
        <v>0</v>
      </c>
      <c r="I4451">
        <v>1</v>
      </c>
      <c r="J4451">
        <v>0</v>
      </c>
      <c r="K4451">
        <v>0</v>
      </c>
      <c r="L4451">
        <v>1</v>
      </c>
      <c r="M4451">
        <v>0</v>
      </c>
      <c r="N4451">
        <v>1</v>
      </c>
      <c r="O4451" cm="1">
        <f t="array" ref="O4451">$U$2*_xlfn.IFS(C4451="data_analyst",$V$5,C4451="data_engineer",$V$6,C4451="data_scientist",$V$7)*_xlfn.IFS(E4451=0,$V$12,E4451=1,$V$11)*_xlfn.IFS(F4451=0,$V$17,F4451=1,$V$16)*_xlfn.IFS(G4451=0,$V$22,G4451=1,$V$21)*_xlfn.IFS(H4451=0,$V$27,H4451=1,$V$26)*_xlfn.IFS(I4451=0,$V$32,I4451=1,$V$31)*_xlfn.IFS(J4451=0,$V$37,J4451=1,$V$36)*_xlfn.IFS(K4451=0,$V$42,K4451=1,$V$41)*_xlfn.IFS(L4451=0,$V$47,L4451=1,$V$46)*_xlfn.IFS(M4451=0,$V$52,M4451=1,$V$51)*_xlfn.IFS(N4451=0,$V$57,N4451=1,$V$56)</f>
        <v>4.1140520152431597E-6</v>
      </c>
      <c r="P4451" cm="1">
        <f t="array" ref="P4451">$V$2*_xlfn.IFS(C4451="data_analyst",$X$5,C4451="data_engineer",$X$6,C4451="data_scientist",$X$7)*_xlfn.IFS(E4451=0,$X$12,E4451=1,$X$11)*_xlfn.IFS(F4451=0,$X$17,F4451=1,$X$16)*_xlfn.IFS(G4451=0,$X$22,G4451=1,$X$21)*_xlfn.IFS(H4451=0,$X$27,H4451=1,$X$26)*_xlfn.IFS(I4451=0,$X$32,I4451=1,$X$31)*_xlfn.IFS(J4451=0,$X$37,J4451=1,$X$36)*_xlfn.IFS(K4451=0,$X$42,K4451=1,$X$41)*_xlfn.IFS(L4451=0,$X$47,L4451=1,$X$46)*_xlfn.IFS(M4451=0,$X$52,M4451=1,$X$51)*_xlfn.IFS(N4451=0,$X$57,N4451=1,$X$56)</f>
        <v>1.2455756741289199E-3</v>
      </c>
      <c r="Q4451" cm="1">
        <f t="array" ref="Q4451">$W$2*_xlfn.IFS(C4451="data_analyst",$Z$5,C4451="data_engineer",$Z$6,C4451="data_scientist",$Z$7)*_xlfn.IFS(E4451=0,$Z$12,E4451=1,$Z$11)*_xlfn.IFS(F4451=0,$Z$17,F4451=1,$Z$16)*_xlfn.IFS(G4451=0,$Z$22,G4451=1,$Z$21)*_xlfn.IFS(H4451=0,$Z$27,H4451=1,$Z$26)*_xlfn.IFS(I4451=0,$Z$32,I4451=1,$Z$31)*_xlfn.IFS(J4451=0,$Z$37,J4451=1,$Z$36)*_xlfn.IFS(K4451=0,$Z$42,K4451=1,$Z$41)*_xlfn.IFS(L4451=0,$Z$47,L4451=1,$Z$46)*_xlfn.IFS(M4451=0,$Z$52,M4451=1,$Z$51)*_xlfn.IFS(N4451=0,$Z$57,N4451=1,$Z$56)</f>
        <v>8.1005626804898554E-5</v>
      </c>
      <c r="R4451" t="str" cm="1">
        <f t="array" ref="R4451">_xlfn.IFS(AND(O4451&gt;P4451,O4451&gt;Q4451),"Low",AND(P4451&gt;O4451,P4451&gt;Q4451),"Medium",AND(Q4451&gt;O4451,Q4451&gt;P4451),"High")</f>
        <v>Medium</v>
      </c>
      <c r="S4451" t="str">
        <f t="shared" si="140"/>
        <v>T</v>
      </c>
    </row>
    <row r="4452" spans="1:19" x14ac:dyDescent="0.3">
      <c r="A4452" t="s">
        <v>18</v>
      </c>
      <c r="B4452">
        <v>2</v>
      </c>
      <c r="C4452" t="s">
        <v>16</v>
      </c>
      <c r="D4452" t="str">
        <f t="shared" si="139"/>
        <v>Medium</v>
      </c>
      <c r="E4452">
        <v>0</v>
      </c>
      <c r="F4452">
        <v>1</v>
      </c>
      <c r="G4452">
        <v>0</v>
      </c>
      <c r="H4452">
        <v>0</v>
      </c>
      <c r="I4452">
        <v>1</v>
      </c>
      <c r="J4452">
        <v>0</v>
      </c>
      <c r="K4452">
        <v>0</v>
      </c>
      <c r="L4452">
        <v>1</v>
      </c>
      <c r="M4452">
        <v>0</v>
      </c>
      <c r="N4452">
        <v>1</v>
      </c>
      <c r="O4452" cm="1">
        <f t="array" ref="O4452">$U$2*_xlfn.IFS(C4452="data_analyst",$V$5,C4452="data_engineer",$V$6,C4452="data_scientist",$V$7)*_xlfn.IFS(E4452=0,$V$12,E4452=1,$V$11)*_xlfn.IFS(F4452=0,$V$17,F4452=1,$V$16)*_xlfn.IFS(G4452=0,$V$22,G4452=1,$V$21)*_xlfn.IFS(H4452=0,$V$27,H4452=1,$V$26)*_xlfn.IFS(I4452=0,$V$32,I4452=1,$V$31)*_xlfn.IFS(J4452=0,$V$37,J4452=1,$V$36)*_xlfn.IFS(K4452=0,$V$42,K4452=1,$V$41)*_xlfn.IFS(L4452=0,$V$47,L4452=1,$V$46)*_xlfn.IFS(M4452=0,$V$52,M4452=1,$V$51)*_xlfn.IFS(N4452=0,$V$57,N4452=1,$V$56)</f>
        <v>8.7682583418401872E-6</v>
      </c>
      <c r="P4452" cm="1">
        <f t="array" ref="P4452">$V$2*_xlfn.IFS(C4452="data_analyst",$X$5,C4452="data_engineer",$X$6,C4452="data_scientist",$X$7)*_xlfn.IFS(E4452=0,$X$12,E4452=1,$X$11)*_xlfn.IFS(F4452=0,$X$17,F4452=1,$X$16)*_xlfn.IFS(G4452=0,$X$22,G4452=1,$X$21)*_xlfn.IFS(H4452=0,$X$27,H4452=1,$X$26)*_xlfn.IFS(I4452=0,$X$32,I4452=1,$X$31)*_xlfn.IFS(J4452=0,$X$37,J4452=1,$X$36)*_xlfn.IFS(K4452=0,$X$42,K4452=1,$X$41)*_xlfn.IFS(L4452=0,$X$47,L4452=1,$X$46)*_xlfn.IFS(M4452=0,$X$52,M4452=1,$X$51)*_xlfn.IFS(N4452=0,$X$57,N4452=1,$X$56)</f>
        <v>4.7761889562356318E-4</v>
      </c>
      <c r="Q4452" cm="1">
        <f t="array" ref="Q4452">$W$2*_xlfn.IFS(C4452="data_analyst",$Z$5,C4452="data_engineer",$Z$6,C4452="data_scientist",$Z$7)*_xlfn.IFS(E4452=0,$Z$12,E4452=1,$Z$11)*_xlfn.IFS(F4452=0,$Z$17,F4452=1,$Z$16)*_xlfn.IFS(G4452=0,$Z$22,G4452=1,$Z$21)*_xlfn.IFS(H4452=0,$Z$27,H4452=1,$Z$26)*_xlfn.IFS(I4452=0,$Z$32,I4452=1,$Z$31)*_xlfn.IFS(J4452=0,$Z$37,J4452=1,$Z$36)*_xlfn.IFS(K4452=0,$Z$42,K4452=1,$Z$41)*_xlfn.IFS(L4452=0,$Z$47,L4452=1,$Z$46)*_xlfn.IFS(M4452=0,$Z$52,M4452=1,$Z$51)*_xlfn.IFS(N4452=0,$Z$57,N4452=1,$Z$56)</f>
        <v>6.0962997492346328E-5</v>
      </c>
      <c r="R4452" t="str" cm="1">
        <f t="array" ref="R4452">_xlfn.IFS(AND(O4452&gt;P4452,O4452&gt;Q4452),"Low",AND(P4452&gt;O4452,P4452&gt;Q4452),"Medium",AND(Q4452&gt;O4452,Q4452&gt;P4452),"High")</f>
        <v>Medium</v>
      </c>
      <c r="S4452" t="str">
        <f t="shared" si="140"/>
        <v>T</v>
      </c>
    </row>
    <row r="4453" spans="1:19" x14ac:dyDescent="0.3">
      <c r="A4453" t="s">
        <v>18</v>
      </c>
      <c r="B4453">
        <v>2</v>
      </c>
      <c r="C4453" t="s">
        <v>16</v>
      </c>
      <c r="D4453" t="str">
        <f t="shared" si="139"/>
        <v>Medium</v>
      </c>
      <c r="E4453">
        <v>1</v>
      </c>
      <c r="F4453">
        <v>1</v>
      </c>
      <c r="G4453">
        <v>1</v>
      </c>
      <c r="H4453">
        <v>0</v>
      </c>
      <c r="I4453">
        <v>1</v>
      </c>
      <c r="J4453">
        <v>1</v>
      </c>
      <c r="K4453">
        <v>0</v>
      </c>
      <c r="L4453">
        <v>1</v>
      </c>
      <c r="M4453">
        <v>0</v>
      </c>
      <c r="N4453">
        <v>1</v>
      </c>
      <c r="O4453" cm="1">
        <f t="array" ref="O4453">$U$2*_xlfn.IFS(C4453="data_analyst",$V$5,C4453="data_engineer",$V$6,C4453="data_scientist",$V$7)*_xlfn.IFS(E4453=0,$V$12,E4453=1,$V$11)*_xlfn.IFS(F4453=0,$V$17,F4453=1,$V$16)*_xlfn.IFS(G4453=0,$V$22,G4453=1,$V$21)*_xlfn.IFS(H4453=0,$V$27,H4453=1,$V$26)*_xlfn.IFS(I4453=0,$V$32,I4453=1,$V$31)*_xlfn.IFS(J4453=0,$V$37,J4453=1,$V$36)*_xlfn.IFS(K4453=0,$V$42,K4453=1,$V$41)*_xlfn.IFS(L4453=0,$V$47,L4453=1,$V$46)*_xlfn.IFS(M4453=0,$V$52,M4453=1,$V$51)*_xlfn.IFS(N4453=0,$V$57,N4453=1,$V$56)</f>
        <v>2.57014032072102E-7</v>
      </c>
      <c r="P4453" cm="1">
        <f t="array" ref="P4453">$V$2*_xlfn.IFS(C4453="data_analyst",$X$5,C4453="data_engineer",$X$6,C4453="data_scientist",$X$7)*_xlfn.IFS(E4453=0,$X$12,E4453=1,$X$11)*_xlfn.IFS(F4453=0,$X$17,F4453=1,$X$16)*_xlfn.IFS(G4453=0,$X$22,G4453=1,$X$21)*_xlfn.IFS(H4453=0,$X$27,H4453=1,$X$26)*_xlfn.IFS(I4453=0,$X$32,I4453=1,$X$31)*_xlfn.IFS(J4453=0,$X$37,J4453=1,$X$36)*_xlfn.IFS(K4453=0,$X$42,K4453=1,$X$41)*_xlfn.IFS(L4453=0,$X$47,L4453=1,$X$46)*_xlfn.IFS(M4453=0,$X$52,M4453=1,$X$51)*_xlfn.IFS(N4453=0,$X$57,N4453=1,$X$56)</f>
        <v>3.4301325573397369E-4</v>
      </c>
      <c r="Q4453" cm="1">
        <f t="array" ref="Q4453">$W$2*_xlfn.IFS(C4453="data_analyst",$Z$5,C4453="data_engineer",$Z$6,C4453="data_scientist",$Z$7)*_xlfn.IFS(E4453=0,$Z$12,E4453=1,$Z$11)*_xlfn.IFS(F4453=0,$Z$17,F4453=1,$Z$16)*_xlfn.IFS(G4453=0,$Z$22,G4453=1,$Z$21)*_xlfn.IFS(H4453=0,$Z$27,H4453=1,$Z$26)*_xlfn.IFS(I4453=0,$Z$32,I4453=1,$Z$31)*_xlfn.IFS(J4453=0,$Z$37,J4453=1,$Z$36)*_xlfn.IFS(K4453=0,$Z$42,K4453=1,$Z$41)*_xlfn.IFS(L4453=0,$Z$47,L4453=1,$Z$46)*_xlfn.IFS(M4453=0,$Z$52,M4453=1,$Z$51)*_xlfn.IFS(N4453=0,$Z$57,N4453=1,$Z$56)</f>
        <v>1.5528683954823927E-5</v>
      </c>
      <c r="R4453" t="str" cm="1">
        <f t="array" ref="R4453">_xlfn.IFS(AND(O4453&gt;P4453,O4453&gt;Q4453),"Low",AND(P4453&gt;O4453,P4453&gt;Q4453),"Medium",AND(Q4453&gt;O4453,Q4453&gt;P4453),"High")</f>
        <v>Medium</v>
      </c>
      <c r="S4453" t="str">
        <f t="shared" si="140"/>
        <v>T</v>
      </c>
    </row>
    <row r="4454" spans="1:19" x14ac:dyDescent="0.3">
      <c r="A4454" t="s">
        <v>18</v>
      </c>
      <c r="B4454">
        <v>1</v>
      </c>
      <c r="C4454" t="s">
        <v>16</v>
      </c>
      <c r="D4454" t="str">
        <f t="shared" si="139"/>
        <v>Medium</v>
      </c>
      <c r="E4454">
        <v>1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1</v>
      </c>
      <c r="M4454">
        <v>0</v>
      </c>
      <c r="N4454">
        <v>1</v>
      </c>
      <c r="O4454" cm="1">
        <f t="array" ref="O4454">$U$2*_xlfn.IFS(C4454="data_analyst",$V$5,C4454="data_engineer",$V$6,C4454="data_scientist",$V$7)*_xlfn.IFS(E4454=0,$V$12,E4454=1,$V$11)*_xlfn.IFS(F4454=0,$V$17,F4454=1,$V$16)*_xlfn.IFS(G4454=0,$V$22,G4454=1,$V$21)*_xlfn.IFS(H4454=0,$V$27,H4454=1,$V$26)*_xlfn.IFS(I4454=0,$V$32,I4454=1,$V$31)*_xlfn.IFS(J4454=0,$V$37,J4454=1,$V$36)*_xlfn.IFS(K4454=0,$V$42,K4454=1,$V$41)*_xlfn.IFS(L4454=0,$V$47,L4454=1,$V$46)*_xlfn.IFS(M4454=0,$V$52,M4454=1,$V$51)*_xlfn.IFS(N4454=0,$V$57,N4454=1,$V$56)</f>
        <v>6.1597549439237027E-5</v>
      </c>
      <c r="P4454" cm="1">
        <f t="array" ref="P4454">$V$2*_xlfn.IFS(C4454="data_analyst",$X$5,C4454="data_engineer",$X$6,C4454="data_scientist",$X$7)*_xlfn.IFS(E4454=0,$X$12,E4454=1,$X$11)*_xlfn.IFS(F4454=0,$X$17,F4454=1,$X$16)*_xlfn.IFS(G4454=0,$X$22,G4454=1,$X$21)*_xlfn.IFS(H4454=0,$X$27,H4454=1,$X$26)*_xlfn.IFS(I4454=0,$X$32,I4454=1,$X$31)*_xlfn.IFS(J4454=0,$X$37,J4454=1,$X$36)*_xlfn.IFS(K4454=0,$X$42,K4454=1,$X$41)*_xlfn.IFS(L4454=0,$X$47,L4454=1,$X$46)*_xlfn.IFS(M4454=0,$X$52,M4454=1,$X$51)*_xlfn.IFS(N4454=0,$X$57,N4454=1,$X$56)</f>
        <v>1.7254064189780038E-3</v>
      </c>
      <c r="Q4454" cm="1">
        <f t="array" ref="Q4454">$W$2*_xlfn.IFS(C4454="data_analyst",$Z$5,C4454="data_engineer",$Z$6,C4454="data_scientist",$Z$7)*_xlfn.IFS(E4454=0,$Z$12,E4454=1,$Z$11)*_xlfn.IFS(F4454=0,$Z$17,F4454=1,$Z$16)*_xlfn.IFS(G4454=0,$Z$22,G4454=1,$Z$21)*_xlfn.IFS(H4454=0,$Z$27,H4454=1,$Z$26)*_xlfn.IFS(I4454=0,$Z$32,I4454=1,$Z$31)*_xlfn.IFS(J4454=0,$Z$37,J4454=1,$Z$36)*_xlfn.IFS(K4454=0,$Z$42,K4454=1,$Z$41)*_xlfn.IFS(L4454=0,$Z$47,L4454=1,$Z$46)*_xlfn.IFS(M4454=0,$Z$52,M4454=1,$Z$51)*_xlfn.IFS(N4454=0,$Z$57,N4454=1,$Z$56)</f>
        <v>1.6490431170997208E-4</v>
      </c>
      <c r="R4454" t="str" cm="1">
        <f t="array" ref="R4454">_xlfn.IFS(AND(O4454&gt;P4454,O4454&gt;Q4454),"Low",AND(P4454&gt;O4454,P4454&gt;Q4454),"Medium",AND(Q4454&gt;O4454,Q4454&gt;P4454),"High")</f>
        <v>Medium</v>
      </c>
      <c r="S4454" t="str">
        <f t="shared" si="140"/>
        <v>T</v>
      </c>
    </row>
    <row r="4455" spans="1:19" x14ac:dyDescent="0.3">
      <c r="A4455" t="s">
        <v>18</v>
      </c>
      <c r="B4455">
        <v>5</v>
      </c>
      <c r="C4455" t="s">
        <v>16</v>
      </c>
      <c r="D4455" t="str">
        <f t="shared" si="139"/>
        <v>Medium</v>
      </c>
      <c r="E4455">
        <v>1</v>
      </c>
      <c r="F4455">
        <v>1</v>
      </c>
      <c r="G4455">
        <v>0</v>
      </c>
      <c r="H4455">
        <v>1</v>
      </c>
      <c r="I4455">
        <v>1</v>
      </c>
      <c r="J4455">
        <v>1</v>
      </c>
      <c r="K4455">
        <v>0</v>
      </c>
      <c r="L4455">
        <v>1</v>
      </c>
      <c r="M4455">
        <v>0</v>
      </c>
      <c r="N4455">
        <v>1</v>
      </c>
      <c r="O4455" cm="1">
        <f t="array" ref="O4455">$U$2*_xlfn.IFS(C4455="data_analyst",$V$5,C4455="data_engineer",$V$6,C4455="data_scientist",$V$7)*_xlfn.IFS(E4455=0,$V$12,E4455=1,$V$11)*_xlfn.IFS(F4455=0,$V$17,F4455=1,$V$16)*_xlfn.IFS(G4455=0,$V$22,G4455=1,$V$21)*_xlfn.IFS(H4455=0,$V$27,H4455=1,$V$26)*_xlfn.IFS(I4455=0,$V$32,I4455=1,$V$31)*_xlfn.IFS(J4455=0,$V$37,J4455=1,$V$36)*_xlfn.IFS(K4455=0,$V$42,K4455=1,$V$41)*_xlfn.IFS(L4455=0,$V$47,L4455=1,$V$46)*_xlfn.IFS(M4455=0,$V$52,M4455=1,$V$51)*_xlfn.IFS(N4455=0,$V$57,N4455=1,$V$56)</f>
        <v>5.0576578743035783E-7</v>
      </c>
      <c r="P4455" cm="1">
        <f t="array" ref="P4455">$V$2*_xlfn.IFS(C4455="data_analyst",$X$5,C4455="data_engineer",$X$6,C4455="data_scientist",$X$7)*_xlfn.IFS(E4455=0,$X$12,E4455=1,$X$11)*_xlfn.IFS(F4455=0,$X$17,F4455=1,$X$16)*_xlfn.IFS(G4455=0,$X$22,G4455=1,$X$21)*_xlfn.IFS(H4455=0,$X$27,H4455=1,$X$26)*_xlfn.IFS(I4455=0,$X$32,I4455=1,$X$31)*_xlfn.IFS(J4455=0,$X$37,J4455=1,$X$36)*_xlfn.IFS(K4455=0,$X$42,K4455=1,$X$41)*_xlfn.IFS(L4455=0,$X$47,L4455=1,$X$46)*_xlfn.IFS(M4455=0,$X$52,M4455=1,$X$51)*_xlfn.IFS(N4455=0,$X$57,N4455=1,$X$56)</f>
        <v>2.6377506108927958E-4</v>
      </c>
      <c r="Q4455" cm="1">
        <f t="array" ref="Q4455">$W$2*_xlfn.IFS(C4455="data_analyst",$Z$5,C4455="data_engineer",$Z$6,C4455="data_scientist",$Z$7)*_xlfn.IFS(E4455=0,$Z$12,E4455=1,$Z$11)*_xlfn.IFS(F4455=0,$Z$17,F4455=1,$Z$16)*_xlfn.IFS(G4455=0,$Z$22,G4455=1,$Z$21)*_xlfn.IFS(H4455=0,$Z$27,H4455=1,$Z$26)*_xlfn.IFS(I4455=0,$Z$32,I4455=1,$Z$31)*_xlfn.IFS(J4455=0,$Z$37,J4455=1,$Z$36)*_xlfn.IFS(K4455=0,$Z$42,K4455=1,$Z$41)*_xlfn.IFS(L4455=0,$Z$47,L4455=1,$Z$46)*_xlfn.IFS(M4455=0,$Z$52,M4455=1,$Z$51)*_xlfn.IFS(N4455=0,$Z$57,N4455=1,$Z$56)</f>
        <v>1.2239442091483295E-5</v>
      </c>
      <c r="R4455" t="str" cm="1">
        <f t="array" ref="R4455">_xlfn.IFS(AND(O4455&gt;P4455,O4455&gt;Q4455),"Low",AND(P4455&gt;O4455,P4455&gt;Q4455),"Medium",AND(Q4455&gt;O4455,Q4455&gt;P4455),"High")</f>
        <v>Medium</v>
      </c>
      <c r="S4455" t="str">
        <f t="shared" si="140"/>
        <v>T</v>
      </c>
    </row>
    <row r="4456" spans="1:19" x14ac:dyDescent="0.3">
      <c r="A4456" t="s">
        <v>18</v>
      </c>
      <c r="B4456">
        <v>3</v>
      </c>
      <c r="C4456" t="s">
        <v>16</v>
      </c>
      <c r="D4456" t="str">
        <f t="shared" si="139"/>
        <v>Medium</v>
      </c>
      <c r="E4456">
        <v>0</v>
      </c>
      <c r="F4456">
        <v>1</v>
      </c>
      <c r="G4456">
        <v>0</v>
      </c>
      <c r="H4456">
        <v>0</v>
      </c>
      <c r="I4456">
        <v>1</v>
      </c>
      <c r="J4456">
        <v>0</v>
      </c>
      <c r="K4456">
        <v>0</v>
      </c>
      <c r="L4456">
        <v>0</v>
      </c>
      <c r="M4456">
        <v>1</v>
      </c>
      <c r="N4456">
        <v>1</v>
      </c>
      <c r="O4456" cm="1">
        <f t="array" ref="O4456">$U$2*_xlfn.IFS(C4456="data_analyst",$V$5,C4456="data_engineer",$V$6,C4456="data_scientist",$V$7)*_xlfn.IFS(E4456=0,$V$12,E4456=1,$V$11)*_xlfn.IFS(F4456=0,$V$17,F4456=1,$V$16)*_xlfn.IFS(G4456=0,$V$22,G4456=1,$V$21)*_xlfn.IFS(H4456=0,$V$27,H4456=1,$V$26)*_xlfn.IFS(I4456=0,$V$32,I4456=1,$V$31)*_xlfn.IFS(J4456=0,$V$37,J4456=1,$V$36)*_xlfn.IFS(K4456=0,$V$42,K4456=1,$V$41)*_xlfn.IFS(L4456=0,$V$47,L4456=1,$V$46)*_xlfn.IFS(M4456=0,$V$52,M4456=1,$V$51)*_xlfn.IFS(N4456=0,$V$57,N4456=1,$V$56)</f>
        <v>1.5426125283398216E-5</v>
      </c>
      <c r="P4456" cm="1">
        <f t="array" ref="P4456">$V$2*_xlfn.IFS(C4456="data_analyst",$X$5,C4456="data_engineer",$X$6,C4456="data_scientist",$X$7)*_xlfn.IFS(E4456=0,$X$12,E4456=1,$X$11)*_xlfn.IFS(F4456=0,$X$17,F4456=1,$X$16)*_xlfn.IFS(G4456=0,$X$22,G4456=1,$X$21)*_xlfn.IFS(H4456=0,$X$27,H4456=1,$X$26)*_xlfn.IFS(I4456=0,$X$32,I4456=1,$X$31)*_xlfn.IFS(J4456=0,$X$37,J4456=1,$X$36)*_xlfn.IFS(K4456=0,$X$42,K4456=1,$X$41)*_xlfn.IFS(L4456=0,$X$47,L4456=1,$X$46)*_xlfn.IFS(M4456=0,$X$52,M4456=1,$X$51)*_xlfn.IFS(N4456=0,$X$57,N4456=1,$X$56)</f>
        <v>4.2817708595540411E-4</v>
      </c>
      <c r="Q4456" cm="1">
        <f t="array" ref="Q4456">$W$2*_xlfn.IFS(C4456="data_analyst",$Z$5,C4456="data_engineer",$Z$6,C4456="data_scientist",$Z$7)*_xlfn.IFS(E4456=0,$Z$12,E4456=1,$Z$11)*_xlfn.IFS(F4456=0,$Z$17,F4456=1,$Z$16)*_xlfn.IFS(G4456=0,$Z$22,G4456=1,$Z$21)*_xlfn.IFS(H4456=0,$Z$27,H4456=1,$Z$26)*_xlfn.IFS(I4456=0,$Z$32,I4456=1,$Z$31)*_xlfn.IFS(J4456=0,$Z$37,J4456=1,$Z$36)*_xlfn.IFS(K4456=0,$Z$42,K4456=1,$Z$41)*_xlfn.IFS(L4456=0,$Z$47,L4456=1,$Z$46)*_xlfn.IFS(M4456=0,$Z$52,M4456=1,$Z$51)*_xlfn.IFS(N4456=0,$Z$57,N4456=1,$Z$56)</f>
        <v>5.1047840977503701E-5</v>
      </c>
      <c r="R4456" t="str" cm="1">
        <f t="array" ref="R4456">_xlfn.IFS(AND(O4456&gt;P4456,O4456&gt;Q4456),"Low",AND(P4456&gt;O4456,P4456&gt;Q4456),"Medium",AND(Q4456&gt;O4456,Q4456&gt;P4456),"High")</f>
        <v>Medium</v>
      </c>
      <c r="S4456" t="str">
        <f t="shared" si="140"/>
        <v>T</v>
      </c>
    </row>
    <row r="4457" spans="1:19" x14ac:dyDescent="0.3">
      <c r="A4457" t="s">
        <v>18</v>
      </c>
      <c r="B4457">
        <v>3</v>
      </c>
      <c r="C4457" t="s">
        <v>16</v>
      </c>
      <c r="D4457" t="str">
        <f t="shared" si="139"/>
        <v>Medium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0</v>
      </c>
      <c r="K4457">
        <v>0</v>
      </c>
      <c r="L4457">
        <v>0</v>
      </c>
      <c r="M4457">
        <v>1</v>
      </c>
      <c r="N4457">
        <v>1</v>
      </c>
      <c r="O4457" cm="1">
        <f t="array" ref="O4457">$U$2*_xlfn.IFS(C4457="data_analyst",$V$5,C4457="data_engineer",$V$6,C4457="data_scientist",$V$7)*_xlfn.IFS(E4457=0,$V$12,E4457=1,$V$11)*_xlfn.IFS(F4457=0,$V$17,F4457=1,$V$16)*_xlfn.IFS(G4457=0,$V$22,G4457=1,$V$21)*_xlfn.IFS(H4457=0,$V$27,H4457=1,$V$26)*_xlfn.IFS(I4457=0,$V$32,I4457=1,$V$31)*_xlfn.IFS(J4457=0,$V$37,J4457=1,$V$36)*_xlfn.IFS(K4457=0,$V$42,K4457=1,$V$41)*_xlfn.IFS(L4457=0,$V$47,L4457=1,$V$46)*_xlfn.IFS(M4457=0,$V$52,M4457=1,$V$51)*_xlfn.IFS(N4457=0,$V$57,N4457=1,$V$56)</f>
        <v>4.714873042181156E-7</v>
      </c>
      <c r="P4457" cm="1">
        <f t="array" ref="P4457">$V$2*_xlfn.IFS(C4457="data_analyst",$X$5,C4457="data_engineer",$X$6,C4457="data_scientist",$X$7)*_xlfn.IFS(E4457=0,$X$12,E4457=1,$X$11)*_xlfn.IFS(F4457=0,$X$17,F4457=1,$X$16)*_xlfn.IFS(G4457=0,$X$22,G4457=1,$X$21)*_xlfn.IFS(H4457=0,$X$27,H4457=1,$X$26)*_xlfn.IFS(I4457=0,$X$32,I4457=1,$X$31)*_xlfn.IFS(J4457=0,$X$37,J4457=1,$X$36)*_xlfn.IFS(K4457=0,$X$42,K4457=1,$X$41)*_xlfn.IFS(L4457=0,$X$47,L4457=1,$X$46)*_xlfn.IFS(M4457=0,$X$52,M4457=1,$X$51)*_xlfn.IFS(N4457=0,$X$57,N4457=1,$X$56)</f>
        <v>1.1112030465218505E-3</v>
      </c>
      <c r="Q4457" cm="1">
        <f t="array" ref="Q4457">$W$2*_xlfn.IFS(C4457="data_analyst",$Z$5,C4457="data_engineer",$Z$6,C4457="data_scientist",$Z$7)*_xlfn.IFS(E4457=0,$Z$12,E4457=1,$Z$11)*_xlfn.IFS(F4457=0,$Z$17,F4457=1,$Z$16)*_xlfn.IFS(G4457=0,$Z$22,G4457=1,$Z$21)*_xlfn.IFS(H4457=0,$Z$27,H4457=1,$Z$26)*_xlfn.IFS(I4457=0,$Z$32,I4457=1,$Z$31)*_xlfn.IFS(J4457=0,$Z$37,J4457=1,$Z$36)*_xlfn.IFS(K4457=0,$Z$42,K4457=1,$Z$41)*_xlfn.IFS(L4457=0,$Z$47,L4457=1,$Z$46)*_xlfn.IFS(M4457=0,$Z$52,M4457=1,$Z$51)*_xlfn.IFS(N4457=0,$Z$57,N4457=1,$Z$56)</f>
        <v>2.4952189356561116E-5</v>
      </c>
      <c r="R4457" t="str" cm="1">
        <f t="array" ref="R4457">_xlfn.IFS(AND(O4457&gt;P4457,O4457&gt;Q4457),"Low",AND(P4457&gt;O4457,P4457&gt;Q4457),"Medium",AND(Q4457&gt;O4457,Q4457&gt;P4457),"High")</f>
        <v>Medium</v>
      </c>
      <c r="S4457" t="str">
        <f t="shared" si="140"/>
        <v>T</v>
      </c>
    </row>
    <row r="4458" spans="1:19" x14ac:dyDescent="0.3">
      <c r="A4458" t="s">
        <v>18</v>
      </c>
      <c r="B4458">
        <v>2</v>
      </c>
      <c r="C4458" t="s">
        <v>16</v>
      </c>
      <c r="D4458" t="str">
        <f t="shared" si="139"/>
        <v>Medium</v>
      </c>
      <c r="E4458">
        <v>1</v>
      </c>
      <c r="F4458">
        <v>1</v>
      </c>
      <c r="G4458">
        <v>0</v>
      </c>
      <c r="H4458">
        <v>0</v>
      </c>
      <c r="I4458">
        <v>1</v>
      </c>
      <c r="J4458">
        <v>1</v>
      </c>
      <c r="K4458">
        <v>0</v>
      </c>
      <c r="L4458">
        <v>1</v>
      </c>
      <c r="M4458">
        <v>1</v>
      </c>
      <c r="N4458">
        <v>1</v>
      </c>
      <c r="O4458" cm="1">
        <f t="array" ref="O4458">$U$2*_xlfn.IFS(C4458="data_analyst",$V$5,C4458="data_engineer",$V$6,C4458="data_scientist",$V$7)*_xlfn.IFS(E4458=0,$V$12,E4458=1,$V$11)*_xlfn.IFS(F4458=0,$V$17,F4458=1,$V$16)*_xlfn.IFS(G4458=0,$V$22,G4458=1,$V$21)*_xlfn.IFS(H4458=0,$V$27,H4458=1,$V$26)*_xlfn.IFS(I4458=0,$V$32,I4458=1,$V$31)*_xlfn.IFS(J4458=0,$V$37,J4458=1,$V$36)*_xlfn.IFS(K4458=0,$V$42,K4458=1,$V$41)*_xlfn.IFS(L4458=0,$V$47,L4458=1,$V$46)*_xlfn.IFS(M4458=0,$V$52,M4458=1,$V$51)*_xlfn.IFS(N4458=0,$V$57,N4458=1,$V$56)</f>
        <v>1.196984865786489E-7</v>
      </c>
      <c r="P4458" cm="1">
        <f t="array" ref="P4458">$V$2*_xlfn.IFS(C4458="data_analyst",$X$5,C4458="data_engineer",$X$6,C4458="data_scientist",$X$7)*_xlfn.IFS(E4458=0,$X$12,E4458=1,$X$11)*_xlfn.IFS(F4458=0,$X$17,F4458=1,$X$16)*_xlfn.IFS(G4458=0,$X$22,G4458=1,$X$21)*_xlfn.IFS(H4458=0,$X$27,H4458=1,$X$26)*_xlfn.IFS(I4458=0,$X$32,I4458=1,$X$31)*_xlfn.IFS(J4458=0,$X$37,J4458=1,$X$36)*_xlfn.IFS(K4458=0,$X$42,K4458=1,$X$41)*_xlfn.IFS(L4458=0,$X$47,L4458=1,$X$46)*_xlfn.IFS(M4458=0,$X$52,M4458=1,$X$51)*_xlfn.IFS(N4458=0,$X$57,N4458=1,$X$56)</f>
        <v>1.6853186502501129E-4</v>
      </c>
      <c r="Q4458" cm="1">
        <f t="array" ref="Q4458">$W$2*_xlfn.IFS(C4458="data_analyst",$Z$5,C4458="data_engineer",$Z$6,C4458="data_scientist",$Z$7)*_xlfn.IFS(E4458=0,$Z$12,E4458=1,$Z$11)*_xlfn.IFS(F4458=0,$Z$17,F4458=1,$Z$16)*_xlfn.IFS(G4458=0,$Z$22,G4458=1,$Z$21)*_xlfn.IFS(H4458=0,$Z$27,H4458=1,$Z$26)*_xlfn.IFS(I4458=0,$Z$32,I4458=1,$Z$31)*_xlfn.IFS(J4458=0,$Z$37,J4458=1,$Z$36)*_xlfn.IFS(K4458=0,$Z$42,K4458=1,$Z$41)*_xlfn.IFS(L4458=0,$Z$47,L4458=1,$Z$46)*_xlfn.IFS(M4458=0,$Z$52,M4458=1,$Z$51)*_xlfn.IFS(N4458=0,$Z$57,N4458=1,$Z$56)</f>
        <v>7.1664486852315839E-6</v>
      </c>
      <c r="R4458" t="str" cm="1">
        <f t="array" ref="R4458">_xlfn.IFS(AND(O4458&gt;P4458,O4458&gt;Q4458),"Low",AND(P4458&gt;O4458,P4458&gt;Q4458),"Medium",AND(Q4458&gt;O4458,Q4458&gt;P4458),"High")</f>
        <v>Medium</v>
      </c>
      <c r="S4458" t="str">
        <f t="shared" si="140"/>
        <v>T</v>
      </c>
    </row>
    <row r="4459" spans="1:19" x14ac:dyDescent="0.3">
      <c r="A4459" t="s">
        <v>18</v>
      </c>
      <c r="B4459">
        <v>6</v>
      </c>
      <c r="C4459" t="s">
        <v>16</v>
      </c>
      <c r="D4459" t="str">
        <f t="shared" si="139"/>
        <v>Medium</v>
      </c>
      <c r="E4459">
        <v>1</v>
      </c>
      <c r="F4459">
        <v>1</v>
      </c>
      <c r="G4459">
        <v>0</v>
      </c>
      <c r="H4459">
        <v>0</v>
      </c>
      <c r="I4459">
        <v>1</v>
      </c>
      <c r="J4459">
        <v>0</v>
      </c>
      <c r="K4459">
        <v>0</v>
      </c>
      <c r="L4459">
        <v>1</v>
      </c>
      <c r="M4459">
        <v>1</v>
      </c>
      <c r="N4459">
        <v>1</v>
      </c>
      <c r="O4459" cm="1">
        <f t="array" ref="O4459">$U$2*_xlfn.IFS(C4459="data_analyst",$V$5,C4459="data_engineer",$V$6,C4459="data_scientist",$V$7)*_xlfn.IFS(E4459=0,$V$12,E4459=1,$V$11)*_xlfn.IFS(F4459=0,$V$17,F4459=1,$V$16)*_xlfn.IFS(G4459=0,$V$22,G4459=1,$V$21)*_xlfn.IFS(H4459=0,$V$27,H4459=1,$V$26)*_xlfn.IFS(I4459=0,$V$32,I4459=1,$V$31)*_xlfn.IFS(J4459=0,$V$37,J4459=1,$V$36)*_xlfn.IFS(K4459=0,$V$42,K4459=1,$V$41)*_xlfn.IFS(L4459=0,$V$47,L4459=1,$V$46)*_xlfn.IFS(M4459=0,$V$52,M4459=1,$V$51)*_xlfn.IFS(N4459=0,$V$57,N4459=1,$V$56)</f>
        <v>3.4860503057512126E-7</v>
      </c>
      <c r="P4459" cm="1">
        <f t="array" ref="P4459">$V$2*_xlfn.IFS(C4459="data_analyst",$X$5,C4459="data_engineer",$X$6,C4459="data_scientist",$X$7)*_xlfn.IFS(E4459=0,$X$12,E4459=1,$X$11)*_xlfn.IFS(F4459=0,$X$17,F4459=1,$X$16)*_xlfn.IFS(G4459=0,$X$22,G4459=1,$X$21)*_xlfn.IFS(H4459=0,$X$27,H4459=1,$X$26)*_xlfn.IFS(I4459=0,$X$32,I4459=1,$X$31)*_xlfn.IFS(J4459=0,$X$37,J4459=1,$X$36)*_xlfn.IFS(K4459=0,$X$42,K4459=1,$X$41)*_xlfn.IFS(L4459=0,$X$47,L4459=1,$X$46)*_xlfn.IFS(M4459=0,$X$52,M4459=1,$X$51)*_xlfn.IFS(N4459=0,$X$57,N4459=1,$X$56)</f>
        <v>6.9617835832761681E-4</v>
      </c>
      <c r="Q4459" cm="1">
        <f t="array" ref="Q4459">$W$2*_xlfn.IFS(C4459="data_analyst",$Z$5,C4459="data_engineer",$Z$6,C4459="data_scientist",$Z$7)*_xlfn.IFS(E4459=0,$Z$12,E4459=1,$Z$11)*_xlfn.IFS(F4459=0,$Z$17,F4459=1,$Z$16)*_xlfn.IFS(G4459=0,$Z$22,G4459=1,$Z$21)*_xlfn.IFS(H4459=0,$Z$27,H4459=1,$Z$26)*_xlfn.IFS(I4459=0,$Z$32,I4459=1,$Z$31)*_xlfn.IFS(J4459=0,$Z$37,J4459=1,$Z$36)*_xlfn.IFS(K4459=0,$Z$42,K4459=1,$Z$41)*_xlfn.IFS(L4459=0,$Z$47,L4459=1,$Z$46)*_xlfn.IFS(M4459=0,$Z$52,M4459=1,$Z$51)*_xlfn.IFS(N4459=0,$Z$57,N4459=1,$Z$56)</f>
        <v>2.5539491623207866E-5</v>
      </c>
      <c r="R4459" t="str" cm="1">
        <f t="array" ref="R4459">_xlfn.IFS(AND(O4459&gt;P4459,O4459&gt;Q4459),"Low",AND(P4459&gt;O4459,P4459&gt;Q4459),"Medium",AND(Q4459&gt;O4459,Q4459&gt;P4459),"High")</f>
        <v>Medium</v>
      </c>
      <c r="S4459" t="str">
        <f t="shared" si="140"/>
        <v>T</v>
      </c>
    </row>
    <row r="4460" spans="1:19" x14ac:dyDescent="0.3">
      <c r="A4460" t="s">
        <v>18</v>
      </c>
      <c r="B4460">
        <v>3</v>
      </c>
      <c r="C4460" t="s">
        <v>16</v>
      </c>
      <c r="D4460" t="str">
        <f t="shared" si="139"/>
        <v>Medium</v>
      </c>
      <c r="E4460">
        <v>0</v>
      </c>
      <c r="F4460">
        <v>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</v>
      </c>
      <c r="O4460" cm="1">
        <f t="array" ref="O4460">$U$2*_xlfn.IFS(C4460="data_analyst",$V$5,C4460="data_engineer",$V$6,C4460="data_scientist",$V$7)*_xlfn.IFS(E4460=0,$V$12,E4460=1,$V$11)*_xlfn.IFS(F4460=0,$V$17,F4460=1,$V$16)*_xlfn.IFS(G4460=0,$V$22,G4460=1,$V$21)*_xlfn.IFS(H4460=0,$V$27,H4460=1,$V$26)*_xlfn.IFS(I4460=0,$V$32,I4460=1,$V$31)*_xlfn.IFS(J4460=0,$V$37,J4460=1,$V$36)*_xlfn.IFS(K4460=0,$V$42,K4460=1,$V$41)*_xlfn.IFS(L4460=0,$V$47,L4460=1,$V$46)*_xlfn.IFS(M4460=0,$V$52,M4460=1,$V$51)*_xlfn.IFS(N4460=0,$V$57,N4460=1,$V$56)</f>
        <v>2.7257538803509142E-3</v>
      </c>
      <c r="P4460" cm="1">
        <f t="array" ref="P4460">$V$2*_xlfn.IFS(C4460="data_analyst",$X$5,C4460="data_engineer",$X$6,C4460="data_scientist",$X$7)*_xlfn.IFS(E4460=0,$X$12,E4460=1,$X$11)*_xlfn.IFS(F4460=0,$X$17,F4460=1,$X$16)*_xlfn.IFS(G4460=0,$X$22,G4460=1,$X$21)*_xlfn.IFS(H4460=0,$X$27,H4460=1,$X$26)*_xlfn.IFS(I4460=0,$X$32,I4460=1,$X$31)*_xlfn.IFS(J4460=0,$X$37,J4460=1,$X$36)*_xlfn.IFS(K4460=0,$X$42,K4460=1,$X$41)*_xlfn.IFS(L4460=0,$X$47,L4460=1,$X$46)*_xlfn.IFS(M4460=0,$X$52,M4460=1,$X$51)*_xlfn.IFS(N4460=0,$X$57,N4460=1,$X$56)</f>
        <v>1.061192844807E-3</v>
      </c>
      <c r="Q4460" cm="1">
        <f t="array" ref="Q4460">$W$2*_xlfn.IFS(C4460="data_analyst",$Z$5,C4460="data_engineer",$Z$6,C4460="data_scientist",$Z$7)*_xlfn.IFS(E4460=0,$Z$12,E4460=1,$Z$11)*_xlfn.IFS(F4460=0,$Z$17,F4460=1,$Z$16)*_xlfn.IFS(G4460=0,$Z$22,G4460=1,$Z$21)*_xlfn.IFS(H4460=0,$Z$27,H4460=1,$Z$26)*_xlfn.IFS(I4460=0,$Z$32,I4460=1,$Z$31)*_xlfn.IFS(J4460=0,$Z$37,J4460=1,$Z$36)*_xlfn.IFS(K4460=0,$Z$42,K4460=1,$Z$41)*_xlfn.IFS(L4460=0,$Z$47,L4460=1,$Z$46)*_xlfn.IFS(M4460=0,$Z$52,M4460=1,$Z$51)*_xlfn.IFS(N4460=0,$Z$57,N4460=1,$Z$56)</f>
        <v>3.2960754289352678E-4</v>
      </c>
      <c r="R4460" t="str" cm="1">
        <f t="array" ref="R4460">_xlfn.IFS(AND(O4460&gt;P4460,O4460&gt;Q4460),"Low",AND(P4460&gt;O4460,P4460&gt;Q4460),"Medium",AND(Q4460&gt;O4460,Q4460&gt;P4460),"High")</f>
        <v>Low</v>
      </c>
      <c r="S4460" t="str">
        <f t="shared" si="140"/>
        <v>F</v>
      </c>
    </row>
    <row r="4461" spans="1:19" x14ac:dyDescent="0.3">
      <c r="A4461" t="s">
        <v>18</v>
      </c>
      <c r="B4461">
        <v>6</v>
      </c>
      <c r="C4461" t="s">
        <v>16</v>
      </c>
      <c r="D4461" t="str">
        <f t="shared" si="139"/>
        <v>Medium</v>
      </c>
      <c r="E4461">
        <v>0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</v>
      </c>
      <c r="O4461" cm="1">
        <f t="array" ref="O4461">$U$2*_xlfn.IFS(C4461="data_analyst",$V$5,C4461="data_engineer",$V$6,C4461="data_scientist",$V$7)*_xlfn.IFS(E4461=0,$V$12,E4461=1,$V$11)*_xlfn.IFS(F4461=0,$V$17,F4461=1,$V$16)*_xlfn.IFS(G4461=0,$V$22,G4461=1,$V$21)*_xlfn.IFS(H4461=0,$V$27,H4461=1,$V$26)*_xlfn.IFS(I4461=0,$V$32,I4461=1,$V$31)*_xlfn.IFS(J4461=0,$V$37,J4461=1,$V$36)*_xlfn.IFS(K4461=0,$V$42,K4461=1,$V$41)*_xlfn.IFS(L4461=0,$V$47,L4461=1,$V$46)*_xlfn.IFS(M4461=0,$V$52,M4461=1,$V$51)*_xlfn.IFS(N4461=0,$V$57,N4461=1,$V$56)</f>
        <v>2.7257538803509142E-3</v>
      </c>
      <c r="P4461" cm="1">
        <f t="array" ref="P4461">$V$2*_xlfn.IFS(C4461="data_analyst",$X$5,C4461="data_engineer",$X$6,C4461="data_scientist",$X$7)*_xlfn.IFS(E4461=0,$X$12,E4461=1,$X$11)*_xlfn.IFS(F4461=0,$X$17,F4461=1,$X$16)*_xlfn.IFS(G4461=0,$X$22,G4461=1,$X$21)*_xlfn.IFS(H4461=0,$X$27,H4461=1,$X$26)*_xlfn.IFS(I4461=0,$X$32,I4461=1,$X$31)*_xlfn.IFS(J4461=0,$X$37,J4461=1,$X$36)*_xlfn.IFS(K4461=0,$X$42,K4461=1,$X$41)*_xlfn.IFS(L4461=0,$X$47,L4461=1,$X$46)*_xlfn.IFS(M4461=0,$X$52,M4461=1,$X$51)*_xlfn.IFS(N4461=0,$X$57,N4461=1,$X$56)</f>
        <v>1.061192844807E-3</v>
      </c>
      <c r="Q4461" cm="1">
        <f t="array" ref="Q4461">$W$2*_xlfn.IFS(C4461="data_analyst",$Z$5,C4461="data_engineer",$Z$6,C4461="data_scientist",$Z$7)*_xlfn.IFS(E4461=0,$Z$12,E4461=1,$Z$11)*_xlfn.IFS(F4461=0,$Z$17,F4461=1,$Z$16)*_xlfn.IFS(G4461=0,$Z$22,G4461=1,$Z$21)*_xlfn.IFS(H4461=0,$Z$27,H4461=1,$Z$26)*_xlfn.IFS(I4461=0,$Z$32,I4461=1,$Z$31)*_xlfn.IFS(J4461=0,$Z$37,J4461=1,$Z$36)*_xlfn.IFS(K4461=0,$Z$42,K4461=1,$Z$41)*_xlfn.IFS(L4461=0,$Z$47,L4461=1,$Z$46)*_xlfn.IFS(M4461=0,$Z$52,M4461=1,$Z$51)*_xlfn.IFS(N4461=0,$Z$57,N4461=1,$Z$56)</f>
        <v>3.2960754289352678E-4</v>
      </c>
      <c r="R4461" t="str" cm="1">
        <f t="array" ref="R4461">_xlfn.IFS(AND(O4461&gt;P4461,O4461&gt;Q4461),"Low",AND(P4461&gt;O4461,P4461&gt;Q4461),"Medium",AND(Q4461&gt;O4461,Q4461&gt;P4461),"High")</f>
        <v>Low</v>
      </c>
      <c r="S4461" t="str">
        <f t="shared" si="140"/>
        <v>F</v>
      </c>
    </row>
    <row r="4462" spans="1:19" x14ac:dyDescent="0.3">
      <c r="A4462" t="s">
        <v>18</v>
      </c>
      <c r="B4462">
        <v>1</v>
      </c>
      <c r="C4462" t="s">
        <v>16</v>
      </c>
      <c r="D4462" t="str">
        <f t="shared" si="139"/>
        <v>Medium</v>
      </c>
      <c r="E4462">
        <v>0</v>
      </c>
      <c r="F4462">
        <v>1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1</v>
      </c>
      <c r="O4462" cm="1">
        <f t="array" ref="O4462">$U$2*_xlfn.IFS(C4462="data_analyst",$V$5,C4462="data_engineer",$V$6,C4462="data_scientist",$V$7)*_xlfn.IFS(E4462=0,$V$12,E4462=1,$V$11)*_xlfn.IFS(F4462=0,$V$17,F4462=1,$V$16)*_xlfn.IFS(G4462=0,$V$22,G4462=1,$V$21)*_xlfn.IFS(H4462=0,$V$27,H4462=1,$V$26)*_xlfn.IFS(I4462=0,$V$32,I4462=1,$V$31)*_xlfn.IFS(J4462=0,$V$37,J4462=1,$V$36)*_xlfn.IFS(K4462=0,$V$42,K4462=1,$V$41)*_xlfn.IFS(L4462=0,$V$47,L4462=1,$V$46)*_xlfn.IFS(M4462=0,$V$52,M4462=1,$V$51)*_xlfn.IFS(N4462=0,$V$57,N4462=1,$V$56)</f>
        <v>2.7257538803509142E-3</v>
      </c>
      <c r="P4462" cm="1">
        <f t="array" ref="P4462">$V$2*_xlfn.IFS(C4462="data_analyst",$X$5,C4462="data_engineer",$X$6,C4462="data_scientist",$X$7)*_xlfn.IFS(E4462=0,$X$12,E4462=1,$X$11)*_xlfn.IFS(F4462=0,$X$17,F4462=1,$X$16)*_xlfn.IFS(G4462=0,$X$22,G4462=1,$X$21)*_xlfn.IFS(H4462=0,$X$27,H4462=1,$X$26)*_xlfn.IFS(I4462=0,$X$32,I4462=1,$X$31)*_xlfn.IFS(J4462=0,$X$37,J4462=1,$X$36)*_xlfn.IFS(K4462=0,$X$42,K4462=1,$X$41)*_xlfn.IFS(L4462=0,$X$47,L4462=1,$X$46)*_xlfn.IFS(M4462=0,$X$52,M4462=1,$X$51)*_xlfn.IFS(N4462=0,$X$57,N4462=1,$X$56)</f>
        <v>1.061192844807E-3</v>
      </c>
      <c r="Q4462" cm="1">
        <f t="array" ref="Q4462">$W$2*_xlfn.IFS(C4462="data_analyst",$Z$5,C4462="data_engineer",$Z$6,C4462="data_scientist",$Z$7)*_xlfn.IFS(E4462=0,$Z$12,E4462=1,$Z$11)*_xlfn.IFS(F4462=0,$Z$17,F4462=1,$Z$16)*_xlfn.IFS(G4462=0,$Z$22,G4462=1,$Z$21)*_xlfn.IFS(H4462=0,$Z$27,H4462=1,$Z$26)*_xlfn.IFS(I4462=0,$Z$32,I4462=1,$Z$31)*_xlfn.IFS(J4462=0,$Z$37,J4462=1,$Z$36)*_xlfn.IFS(K4462=0,$Z$42,K4462=1,$Z$41)*_xlfn.IFS(L4462=0,$Z$47,L4462=1,$Z$46)*_xlfn.IFS(M4462=0,$Z$52,M4462=1,$Z$51)*_xlfn.IFS(N4462=0,$Z$57,N4462=1,$Z$56)</f>
        <v>3.2960754289352678E-4</v>
      </c>
      <c r="R4462" t="str" cm="1">
        <f t="array" ref="R4462">_xlfn.IFS(AND(O4462&gt;P4462,O4462&gt;Q4462),"Low",AND(P4462&gt;O4462,P4462&gt;Q4462),"Medium",AND(Q4462&gt;O4462,Q4462&gt;P4462),"High")</f>
        <v>Low</v>
      </c>
      <c r="S4462" t="str">
        <f t="shared" si="140"/>
        <v>F</v>
      </c>
    </row>
    <row r="4463" spans="1:19" x14ac:dyDescent="0.3">
      <c r="A4463" t="s">
        <v>18</v>
      </c>
      <c r="B4463">
        <v>3</v>
      </c>
      <c r="C4463" t="s">
        <v>16</v>
      </c>
      <c r="D4463" t="str">
        <f t="shared" si="139"/>
        <v>Medium</v>
      </c>
      <c r="E4463">
        <v>0</v>
      </c>
      <c r="F4463">
        <v>0</v>
      </c>
      <c r="G4463">
        <v>0</v>
      </c>
      <c r="H4463">
        <v>0</v>
      </c>
      <c r="I4463">
        <v>1</v>
      </c>
      <c r="J4463">
        <v>0</v>
      </c>
      <c r="K4463">
        <v>0</v>
      </c>
      <c r="L4463">
        <v>1</v>
      </c>
      <c r="M4463">
        <v>0</v>
      </c>
      <c r="N4463">
        <v>1</v>
      </c>
      <c r="O4463" cm="1">
        <f t="array" ref="O4463">$U$2*_xlfn.IFS(C4463="data_analyst",$V$5,C4463="data_engineer",$V$6,C4463="data_scientist",$V$7)*_xlfn.IFS(E4463=0,$V$12,E4463=1,$V$11)*_xlfn.IFS(F4463=0,$V$17,F4463=1,$V$16)*_xlfn.IFS(G4463=0,$V$22,G4463=1,$V$21)*_xlfn.IFS(H4463=0,$V$27,H4463=1,$V$26)*_xlfn.IFS(I4463=0,$V$32,I4463=1,$V$31)*_xlfn.IFS(J4463=0,$V$37,J4463=1,$V$36)*_xlfn.IFS(K4463=0,$V$42,K4463=1,$V$41)*_xlfn.IFS(L4463=0,$V$47,L4463=1,$V$46)*_xlfn.IFS(M4463=0,$V$52,M4463=1,$V$51)*_xlfn.IFS(N4463=0,$V$57,N4463=1,$V$56)</f>
        <v>6.7297495496763272E-6</v>
      </c>
      <c r="P4463" cm="1">
        <f t="array" ref="P4463">$V$2*_xlfn.IFS(C4463="data_analyst",$X$5,C4463="data_engineer",$X$6,C4463="data_scientist",$X$7)*_xlfn.IFS(E4463=0,$X$12,E4463=1,$X$11)*_xlfn.IFS(F4463=0,$X$17,F4463=1,$X$16)*_xlfn.IFS(G4463=0,$X$22,G4463=1,$X$21)*_xlfn.IFS(H4463=0,$X$27,H4463=1,$X$26)*_xlfn.IFS(I4463=0,$X$32,I4463=1,$X$31)*_xlfn.IFS(J4463=0,$X$37,J4463=1,$X$36)*_xlfn.IFS(K4463=0,$X$42,K4463=1,$X$41)*_xlfn.IFS(L4463=0,$X$47,L4463=1,$X$46)*_xlfn.IFS(M4463=0,$X$52,M4463=1,$X$51)*_xlfn.IFS(N4463=0,$X$57,N4463=1,$X$56)</f>
        <v>4.1174042726169229E-4</v>
      </c>
      <c r="Q4463" cm="1">
        <f t="array" ref="Q4463">$W$2*_xlfn.IFS(C4463="data_analyst",$Z$5,C4463="data_engineer",$Z$6,C4463="data_scientist",$Z$7)*_xlfn.IFS(E4463=0,$Z$12,E4463=1,$Z$11)*_xlfn.IFS(F4463=0,$Z$17,F4463=1,$Z$16)*_xlfn.IFS(G4463=0,$Z$22,G4463=1,$Z$21)*_xlfn.IFS(H4463=0,$Z$27,H4463=1,$Z$26)*_xlfn.IFS(I4463=0,$Z$32,I4463=1,$Z$31)*_xlfn.IFS(J4463=0,$Z$37,J4463=1,$Z$36)*_xlfn.IFS(K4463=0,$Z$42,K4463=1,$Z$41)*_xlfn.IFS(L4463=0,$Z$47,L4463=1,$Z$46)*_xlfn.IFS(M4463=0,$Z$52,M4463=1,$Z$51)*_xlfn.IFS(N4463=0,$Z$57,N4463=1,$Z$56)</f>
        <v>5.7479397635640821E-5</v>
      </c>
      <c r="R4463" t="str" cm="1">
        <f t="array" ref="R4463">_xlfn.IFS(AND(O4463&gt;P4463,O4463&gt;Q4463),"Low",AND(P4463&gt;O4463,P4463&gt;Q4463),"Medium",AND(Q4463&gt;O4463,Q4463&gt;P4463),"High")</f>
        <v>Medium</v>
      </c>
      <c r="S4463" t="str">
        <f t="shared" si="140"/>
        <v>T</v>
      </c>
    </row>
    <row r="4464" spans="1:19" x14ac:dyDescent="0.3">
      <c r="A4464" t="s">
        <v>18</v>
      </c>
      <c r="B4464">
        <v>4</v>
      </c>
      <c r="C4464" t="s">
        <v>16</v>
      </c>
      <c r="D4464" t="str">
        <f t="shared" si="139"/>
        <v>Medium</v>
      </c>
      <c r="E4464">
        <v>1</v>
      </c>
      <c r="F4464">
        <v>1</v>
      </c>
      <c r="G4464">
        <v>0</v>
      </c>
      <c r="H4464">
        <v>0</v>
      </c>
      <c r="I4464">
        <v>1</v>
      </c>
      <c r="J4464">
        <v>1</v>
      </c>
      <c r="K4464">
        <v>0</v>
      </c>
      <c r="L4464">
        <v>1</v>
      </c>
      <c r="M4464">
        <v>0</v>
      </c>
      <c r="N4464">
        <v>1</v>
      </c>
      <c r="O4464" cm="1">
        <f t="array" ref="O4464">$U$2*_xlfn.IFS(C4464="data_analyst",$V$5,C4464="data_engineer",$V$6,C4464="data_scientist",$V$7)*_xlfn.IFS(E4464=0,$V$12,E4464=1,$V$11)*_xlfn.IFS(F4464=0,$V$17,F4464=1,$V$16)*_xlfn.IFS(G4464=0,$V$22,G4464=1,$V$21)*_xlfn.IFS(H4464=0,$V$27,H4464=1,$V$26)*_xlfn.IFS(I4464=0,$V$32,I4464=1,$V$31)*_xlfn.IFS(J4464=0,$V$37,J4464=1,$V$36)*_xlfn.IFS(K4464=0,$V$42,K4464=1,$V$41)*_xlfn.IFS(L4464=0,$V$47,L4464=1,$V$46)*_xlfn.IFS(M4464=0,$V$52,M4464=1,$V$51)*_xlfn.IFS(N4464=0,$V$57,N4464=1,$V$56)</f>
        <v>1.412618168814202E-6</v>
      </c>
      <c r="P4464" cm="1">
        <f t="array" ref="P4464">$V$2*_xlfn.IFS(C4464="data_analyst",$X$5,C4464="data_engineer",$X$6,C4464="data_scientist",$X$7)*_xlfn.IFS(E4464=0,$X$12,E4464=1,$X$11)*_xlfn.IFS(F4464=0,$X$17,F4464=1,$X$16)*_xlfn.IFS(G4464=0,$X$22,G4464=1,$X$21)*_xlfn.IFS(H4464=0,$X$27,H4464=1,$X$26)*_xlfn.IFS(I4464=0,$X$32,I4464=1,$X$31)*_xlfn.IFS(J4464=0,$X$37,J4464=1,$X$36)*_xlfn.IFS(K4464=0,$X$42,K4464=1,$X$41)*_xlfn.IFS(L4464=0,$X$47,L4464=1,$X$46)*_xlfn.IFS(M4464=0,$X$52,M4464=1,$X$51)*_xlfn.IFS(N4464=0,$X$57,N4464=1,$X$56)</f>
        <v>3.0153076274161628E-4</v>
      </c>
      <c r="Q4464" cm="1">
        <f t="array" ref="Q4464">$W$2*_xlfn.IFS(C4464="data_analyst",$Z$5,C4464="data_engineer",$Z$6,C4464="data_scientist",$Z$7)*_xlfn.IFS(E4464=0,$Z$12,E4464=1,$Z$11)*_xlfn.IFS(F4464=0,$Z$17,F4464=1,$Z$16)*_xlfn.IFS(G4464=0,$Z$22,G4464=1,$Z$21)*_xlfn.IFS(H4464=0,$Z$27,H4464=1,$Z$26)*_xlfn.IFS(I4464=0,$Z$32,I4464=1,$Z$31)*_xlfn.IFS(J4464=0,$Z$37,J4464=1,$Z$36)*_xlfn.IFS(K4464=0,$Z$42,K4464=1,$Z$41)*_xlfn.IFS(L4464=0,$Z$47,L4464=1,$Z$46)*_xlfn.IFS(M4464=0,$Z$52,M4464=1,$Z$51)*_xlfn.IFS(N4464=0,$Z$57,N4464=1,$Z$56)</f>
        <v>2.2730392455611833E-5</v>
      </c>
      <c r="R4464" t="str" cm="1">
        <f t="array" ref="R4464">_xlfn.IFS(AND(O4464&gt;P4464,O4464&gt;Q4464),"Low",AND(P4464&gt;O4464,P4464&gt;Q4464),"Medium",AND(Q4464&gt;O4464,Q4464&gt;P4464),"High")</f>
        <v>Medium</v>
      </c>
      <c r="S4464" t="str">
        <f t="shared" si="140"/>
        <v>T</v>
      </c>
    </row>
    <row r="4465" spans="1:19" x14ac:dyDescent="0.3">
      <c r="A4465" t="s">
        <v>18</v>
      </c>
      <c r="B4465">
        <v>1</v>
      </c>
      <c r="C4465" t="s">
        <v>16</v>
      </c>
      <c r="D4465" t="str">
        <f t="shared" si="139"/>
        <v>Medium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</v>
      </c>
      <c r="O4465" cm="1">
        <f t="array" ref="O4465">$U$2*_xlfn.IFS(C4465="data_analyst",$V$5,C4465="data_engineer",$V$6,C4465="data_scientist",$V$7)*_xlfn.IFS(E4465=0,$V$12,E4465=1,$V$11)*_xlfn.IFS(F4465=0,$V$17,F4465=1,$V$16)*_xlfn.IFS(G4465=0,$V$22,G4465=1,$V$21)*_xlfn.IFS(H4465=0,$V$27,H4465=1,$V$26)*_xlfn.IFS(I4465=0,$V$32,I4465=1,$V$31)*_xlfn.IFS(J4465=0,$V$37,J4465=1,$V$36)*_xlfn.IFS(K4465=0,$V$42,K4465=1,$V$41)*_xlfn.IFS(L4465=0,$V$47,L4465=1,$V$46)*_xlfn.IFS(M4465=0,$V$52,M4465=1,$V$51)*_xlfn.IFS(N4465=0,$V$57,N4465=1,$V$56)</f>
        <v>2.0920506939546106E-3</v>
      </c>
      <c r="P4465" cm="1">
        <f t="array" ref="P4465">$V$2*_xlfn.IFS(C4465="data_analyst",$X$5,C4465="data_engineer",$X$6,C4465="data_scientist",$X$7)*_xlfn.IFS(E4465=0,$X$12,E4465=1,$X$11)*_xlfn.IFS(F4465=0,$X$17,F4465=1,$X$16)*_xlfn.IFS(G4465=0,$X$22,G4465=1,$X$21)*_xlfn.IFS(H4465=0,$X$27,H4465=1,$X$26)*_xlfn.IFS(I4465=0,$X$32,I4465=1,$X$31)*_xlfn.IFS(J4465=0,$X$37,J4465=1,$X$36)*_xlfn.IFS(K4465=0,$X$42,K4465=1,$X$41)*_xlfn.IFS(L4465=0,$X$47,L4465=1,$X$46)*_xlfn.IFS(M4465=0,$X$52,M4465=1,$X$51)*_xlfn.IFS(N4465=0,$X$57,N4465=1,$X$56)</f>
        <v>9.1482141793706887E-4</v>
      </c>
      <c r="Q4465" cm="1">
        <f t="array" ref="Q4465">$W$2*_xlfn.IFS(C4465="data_analyst",$Z$5,C4465="data_engineer",$Z$6,C4465="data_scientist",$Z$7)*_xlfn.IFS(E4465=0,$Z$12,E4465=1,$Z$11)*_xlfn.IFS(F4465=0,$Z$17,F4465=1,$Z$16)*_xlfn.IFS(G4465=0,$Z$22,G4465=1,$Z$21)*_xlfn.IFS(H4465=0,$Z$27,H4465=1,$Z$26)*_xlfn.IFS(I4465=0,$Z$32,I4465=1,$Z$31)*_xlfn.IFS(J4465=0,$Z$37,J4465=1,$Z$36)*_xlfn.IFS(K4465=0,$Z$42,K4465=1,$Z$41)*_xlfn.IFS(L4465=0,$Z$47,L4465=1,$Z$46)*_xlfn.IFS(M4465=0,$Z$52,M4465=1,$Z$51)*_xlfn.IFS(N4465=0,$Z$57,N4465=1,$Z$56)</f>
        <v>3.1077282615675386E-4</v>
      </c>
      <c r="R4465" t="str" cm="1">
        <f t="array" ref="R4465">_xlfn.IFS(AND(O4465&gt;P4465,O4465&gt;Q4465),"Low",AND(P4465&gt;O4465,P4465&gt;Q4465),"Medium",AND(Q4465&gt;O4465,Q4465&gt;P4465),"High")</f>
        <v>Low</v>
      </c>
      <c r="S4465" t="str">
        <f t="shared" si="140"/>
        <v>F</v>
      </c>
    </row>
    <row r="4466" spans="1:19" x14ac:dyDescent="0.3">
      <c r="A4466" t="s">
        <v>18</v>
      </c>
      <c r="B4466">
        <v>7</v>
      </c>
      <c r="C4466" t="s">
        <v>16</v>
      </c>
      <c r="D4466" t="str">
        <f t="shared" si="139"/>
        <v>Medium</v>
      </c>
      <c r="E4466">
        <v>1</v>
      </c>
      <c r="F4466">
        <v>0</v>
      </c>
      <c r="G4466">
        <v>1</v>
      </c>
      <c r="H4466">
        <v>0</v>
      </c>
      <c r="I4466">
        <v>1</v>
      </c>
      <c r="J4466">
        <v>0</v>
      </c>
      <c r="K4466">
        <v>0</v>
      </c>
      <c r="L4466">
        <v>1</v>
      </c>
      <c r="M4466">
        <v>1</v>
      </c>
      <c r="N4466">
        <v>1</v>
      </c>
      <c r="O4466" cm="1">
        <f t="array" ref="O4466">$U$2*_xlfn.IFS(C4466="data_analyst",$V$5,C4466="data_engineer",$V$6,C4466="data_scientist",$V$7)*_xlfn.IFS(E4466=0,$V$12,E4466=1,$V$11)*_xlfn.IFS(F4466=0,$V$17,F4466=1,$V$16)*_xlfn.IFS(G4466=0,$V$22,G4466=1,$V$21)*_xlfn.IFS(H4466=0,$V$27,H4466=1,$V$26)*_xlfn.IFS(I4466=0,$V$32,I4466=1,$V$31)*_xlfn.IFS(J4466=0,$V$37,J4466=1,$V$36)*_xlfn.IFS(K4466=0,$V$42,K4466=1,$V$41)*_xlfn.IFS(L4466=0,$V$47,L4466=1,$V$46)*_xlfn.IFS(M4466=0,$V$52,M4466=1,$V$51)*_xlfn.IFS(N4466=0,$V$57,N4466=1,$V$56)</f>
        <v>4.8680077630695443E-8</v>
      </c>
      <c r="P4466" cm="1">
        <f t="array" ref="P4466">$V$2*_xlfn.IFS(C4466="data_analyst",$X$5,C4466="data_engineer",$X$6,C4466="data_scientist",$X$7)*_xlfn.IFS(E4466=0,$X$12,E4466=1,$X$11)*_xlfn.IFS(F4466=0,$X$17,F4466=1,$X$16)*_xlfn.IFS(G4466=0,$X$22,G4466=1,$X$21)*_xlfn.IFS(H4466=0,$X$27,H4466=1,$X$26)*_xlfn.IFS(I4466=0,$X$32,I4466=1,$X$31)*_xlfn.IFS(J4466=0,$X$37,J4466=1,$X$36)*_xlfn.IFS(K4466=0,$X$42,K4466=1,$X$41)*_xlfn.IFS(L4466=0,$X$47,L4466=1,$X$46)*_xlfn.IFS(M4466=0,$X$52,M4466=1,$X$51)*_xlfn.IFS(N4466=0,$X$57,N4466=1,$X$56)</f>
        <v>6.8271871274156511E-4</v>
      </c>
      <c r="Q4466" cm="1">
        <f t="array" ref="Q4466">$W$2*_xlfn.IFS(C4466="data_analyst",$Z$5,C4466="data_engineer",$Z$6,C4466="data_scientist",$Z$7)*_xlfn.IFS(E4466=0,$Z$12,E4466=1,$Z$11)*_xlfn.IFS(F4466=0,$Z$17,F4466=1,$Z$16)*_xlfn.IFS(G4466=0,$Z$22,G4466=1,$Z$21)*_xlfn.IFS(H4466=0,$Z$27,H4466=1,$Z$26)*_xlfn.IFS(I4466=0,$Z$32,I4466=1,$Z$31)*_xlfn.IFS(J4466=0,$Z$37,J4466=1,$Z$36)*_xlfn.IFS(K4466=0,$Z$42,K4466=1,$Z$41)*_xlfn.IFS(L4466=0,$Z$47,L4466=1,$Z$46)*_xlfn.IFS(M4466=0,$Z$52,M4466=1,$Z$51)*_xlfn.IFS(N4466=0,$Z$57,N4466=1,$Z$56)</f>
        <v>1.6450755990394431E-5</v>
      </c>
      <c r="R4466" t="str" cm="1">
        <f t="array" ref="R4466">_xlfn.IFS(AND(O4466&gt;P4466,O4466&gt;Q4466),"Low",AND(P4466&gt;O4466,P4466&gt;Q4466),"Medium",AND(Q4466&gt;O4466,Q4466&gt;P4466),"High")</f>
        <v>Medium</v>
      </c>
      <c r="S4466" t="str">
        <f t="shared" si="140"/>
        <v>T</v>
      </c>
    </row>
    <row r="4467" spans="1:19" x14ac:dyDescent="0.3">
      <c r="A4467" t="s">
        <v>18</v>
      </c>
      <c r="B4467">
        <v>3</v>
      </c>
      <c r="C4467" t="s">
        <v>16</v>
      </c>
      <c r="D4467" t="str">
        <f t="shared" si="139"/>
        <v>Medium</v>
      </c>
      <c r="E4467">
        <v>0</v>
      </c>
      <c r="F4467">
        <v>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</v>
      </c>
      <c r="O4467" cm="1">
        <f t="array" ref="O4467">$U$2*_xlfn.IFS(C4467="data_analyst",$V$5,C4467="data_engineer",$V$6,C4467="data_scientist",$V$7)*_xlfn.IFS(E4467=0,$V$12,E4467=1,$V$11)*_xlfn.IFS(F4467=0,$V$17,F4467=1,$V$16)*_xlfn.IFS(G4467=0,$V$22,G4467=1,$V$21)*_xlfn.IFS(H4467=0,$V$27,H4467=1,$V$26)*_xlfn.IFS(I4467=0,$V$32,I4467=1,$V$31)*_xlfn.IFS(J4467=0,$V$37,J4467=1,$V$36)*_xlfn.IFS(K4467=0,$V$42,K4467=1,$V$41)*_xlfn.IFS(L4467=0,$V$47,L4467=1,$V$46)*_xlfn.IFS(M4467=0,$V$52,M4467=1,$V$51)*_xlfn.IFS(N4467=0,$V$57,N4467=1,$V$56)</f>
        <v>2.7257538803509142E-3</v>
      </c>
      <c r="P4467" cm="1">
        <f t="array" ref="P4467">$V$2*_xlfn.IFS(C4467="data_analyst",$X$5,C4467="data_engineer",$X$6,C4467="data_scientist",$X$7)*_xlfn.IFS(E4467=0,$X$12,E4467=1,$X$11)*_xlfn.IFS(F4467=0,$X$17,F4467=1,$X$16)*_xlfn.IFS(G4467=0,$X$22,G4467=1,$X$21)*_xlfn.IFS(H4467=0,$X$27,H4467=1,$X$26)*_xlfn.IFS(I4467=0,$X$32,I4467=1,$X$31)*_xlfn.IFS(J4467=0,$X$37,J4467=1,$X$36)*_xlfn.IFS(K4467=0,$X$42,K4467=1,$X$41)*_xlfn.IFS(L4467=0,$X$47,L4467=1,$X$46)*_xlfn.IFS(M4467=0,$X$52,M4467=1,$X$51)*_xlfn.IFS(N4467=0,$X$57,N4467=1,$X$56)</f>
        <v>1.061192844807E-3</v>
      </c>
      <c r="Q4467" cm="1">
        <f t="array" ref="Q4467">$W$2*_xlfn.IFS(C4467="data_analyst",$Z$5,C4467="data_engineer",$Z$6,C4467="data_scientist",$Z$7)*_xlfn.IFS(E4467=0,$Z$12,E4467=1,$Z$11)*_xlfn.IFS(F4467=0,$Z$17,F4467=1,$Z$16)*_xlfn.IFS(G4467=0,$Z$22,G4467=1,$Z$21)*_xlfn.IFS(H4467=0,$Z$27,H4467=1,$Z$26)*_xlfn.IFS(I4467=0,$Z$32,I4467=1,$Z$31)*_xlfn.IFS(J4467=0,$Z$37,J4467=1,$Z$36)*_xlfn.IFS(K4467=0,$Z$42,K4467=1,$Z$41)*_xlfn.IFS(L4467=0,$Z$47,L4467=1,$Z$46)*_xlfn.IFS(M4467=0,$Z$52,M4467=1,$Z$51)*_xlfn.IFS(N4467=0,$Z$57,N4467=1,$Z$56)</f>
        <v>3.2960754289352678E-4</v>
      </c>
      <c r="R4467" t="str" cm="1">
        <f t="array" ref="R4467">_xlfn.IFS(AND(O4467&gt;P4467,O4467&gt;Q4467),"Low",AND(P4467&gt;O4467,P4467&gt;Q4467),"Medium",AND(Q4467&gt;O4467,Q4467&gt;P4467),"High")</f>
        <v>Low</v>
      </c>
      <c r="S4467" t="str">
        <f t="shared" si="140"/>
        <v>F</v>
      </c>
    </row>
    <row r="4468" spans="1:19" x14ac:dyDescent="0.3">
      <c r="A4468" t="s">
        <v>18</v>
      </c>
      <c r="B4468">
        <v>6</v>
      </c>
      <c r="C4468" t="s">
        <v>16</v>
      </c>
      <c r="D4468" t="str">
        <f t="shared" si="139"/>
        <v>Medium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0</v>
      </c>
      <c r="K4468">
        <v>0</v>
      </c>
      <c r="L4468">
        <v>1</v>
      </c>
      <c r="M4468">
        <v>1</v>
      </c>
      <c r="N4468">
        <v>1</v>
      </c>
      <c r="O4468" cm="1">
        <f t="array" ref="O4468">$U$2*_xlfn.IFS(C4468="data_analyst",$V$5,C4468="data_engineer",$V$6,C4468="data_scientist",$V$7)*_xlfn.IFS(E4468=0,$V$12,E4468=1,$V$11)*_xlfn.IFS(F4468=0,$V$17,F4468=1,$V$16)*_xlfn.IFS(G4468=0,$V$22,G4468=1,$V$21)*_xlfn.IFS(H4468=0,$V$27,H4468=1,$V$26)*_xlfn.IFS(I4468=0,$V$32,I4468=1,$V$31)*_xlfn.IFS(J4468=0,$V$37,J4468=1,$V$36)*_xlfn.IFS(K4468=0,$V$42,K4468=1,$V$41)*_xlfn.IFS(L4468=0,$V$47,L4468=1,$V$46)*_xlfn.IFS(M4468=0,$V$52,M4468=1,$V$51)*_xlfn.IFS(N4468=0,$V$57,N4468=1,$V$56)</f>
        <v>2.2708599841932118E-8</v>
      </c>
      <c r="P4468" cm="1">
        <f t="array" ref="P4468">$V$2*_xlfn.IFS(C4468="data_analyst",$X$5,C4468="data_engineer",$X$6,C4468="data_scientist",$X$7)*_xlfn.IFS(E4468=0,$X$12,E4468=1,$X$11)*_xlfn.IFS(F4468=0,$X$17,F4468=1,$X$16)*_xlfn.IFS(G4468=0,$X$22,G4468=1,$X$21)*_xlfn.IFS(H4468=0,$X$27,H4468=1,$X$26)*_xlfn.IFS(I4468=0,$X$32,I4468=1,$X$31)*_xlfn.IFS(J4468=0,$X$37,J4468=1,$X$36)*_xlfn.IFS(K4468=0,$X$42,K4468=1,$X$41)*_xlfn.IFS(L4468=0,$X$47,L4468=1,$X$46)*_xlfn.IFS(M4468=0,$X$52,M4468=1,$X$51)*_xlfn.IFS(N4468=0,$X$57,N4468=1,$X$56)</f>
        <v>6.9279046517996094E-4</v>
      </c>
      <c r="Q4468" cm="1">
        <f t="array" ref="Q4468">$W$2*_xlfn.IFS(C4468="data_analyst",$Z$5,C4468="data_engineer",$Z$6,C4468="data_scientist",$Z$7)*_xlfn.IFS(E4468=0,$Z$12,E4468=1,$Z$11)*_xlfn.IFS(F4468=0,$Z$17,F4468=1,$Z$16)*_xlfn.IFS(G4468=0,$Z$22,G4468=1,$Z$21)*_xlfn.IFS(H4468=0,$Z$27,H4468=1,$Z$26)*_xlfn.IFS(I4468=0,$Z$32,I4468=1,$Z$31)*_xlfn.IFS(J4468=0,$Z$37,J4468=1,$Z$36)*_xlfn.IFS(K4468=0,$Z$42,K4468=1,$Z$41)*_xlfn.IFS(L4468=0,$Z$47,L4468=1,$Z$46)*_xlfn.IFS(M4468=0,$Z$52,M4468=1,$Z$51)*_xlfn.IFS(N4468=0,$Z$57,N4468=1,$Z$56)</f>
        <v>9.3949538872881936E-6</v>
      </c>
      <c r="R4468" t="str" cm="1">
        <f t="array" ref="R4468">_xlfn.IFS(AND(O4468&gt;P4468,O4468&gt;Q4468),"Low",AND(P4468&gt;O4468,P4468&gt;Q4468),"Medium",AND(Q4468&gt;O4468,Q4468&gt;P4468),"High")</f>
        <v>Medium</v>
      </c>
      <c r="S4468" t="str">
        <f t="shared" si="140"/>
        <v>T</v>
      </c>
    </row>
    <row r="4469" spans="1:19" x14ac:dyDescent="0.3">
      <c r="A4469" t="s">
        <v>18</v>
      </c>
      <c r="B4469">
        <v>3</v>
      </c>
      <c r="C4469" t="s">
        <v>16</v>
      </c>
      <c r="D4469" t="str">
        <f t="shared" si="139"/>
        <v>Medium</v>
      </c>
      <c r="E4469">
        <v>1</v>
      </c>
      <c r="F4469">
        <v>1</v>
      </c>
      <c r="G4469">
        <v>0</v>
      </c>
      <c r="H4469">
        <v>0</v>
      </c>
      <c r="I4469">
        <v>1</v>
      </c>
      <c r="J4469">
        <v>0</v>
      </c>
      <c r="K4469">
        <v>0</v>
      </c>
      <c r="L4469">
        <v>1</v>
      </c>
      <c r="M4469">
        <v>1</v>
      </c>
      <c r="N4469">
        <v>1</v>
      </c>
      <c r="O4469" cm="1">
        <f t="array" ref="O4469">$U$2*_xlfn.IFS(C4469="data_analyst",$V$5,C4469="data_engineer",$V$6,C4469="data_scientist",$V$7)*_xlfn.IFS(E4469=0,$V$12,E4469=1,$V$11)*_xlfn.IFS(F4469=0,$V$17,F4469=1,$V$16)*_xlfn.IFS(G4469=0,$V$22,G4469=1,$V$21)*_xlfn.IFS(H4469=0,$V$27,H4469=1,$V$26)*_xlfn.IFS(I4469=0,$V$32,I4469=1,$V$31)*_xlfn.IFS(J4469=0,$V$37,J4469=1,$V$36)*_xlfn.IFS(K4469=0,$V$42,K4469=1,$V$41)*_xlfn.IFS(L4469=0,$V$47,L4469=1,$V$46)*_xlfn.IFS(M4469=0,$V$52,M4469=1,$V$51)*_xlfn.IFS(N4469=0,$V$57,N4469=1,$V$56)</f>
        <v>3.4860503057512126E-7</v>
      </c>
      <c r="P4469" cm="1">
        <f t="array" ref="P4469">$V$2*_xlfn.IFS(C4469="data_analyst",$X$5,C4469="data_engineer",$X$6,C4469="data_scientist",$X$7)*_xlfn.IFS(E4469=0,$X$12,E4469=1,$X$11)*_xlfn.IFS(F4469=0,$X$17,F4469=1,$X$16)*_xlfn.IFS(G4469=0,$X$22,G4469=1,$X$21)*_xlfn.IFS(H4469=0,$X$27,H4469=1,$X$26)*_xlfn.IFS(I4469=0,$X$32,I4469=1,$X$31)*_xlfn.IFS(J4469=0,$X$37,J4469=1,$X$36)*_xlfn.IFS(K4469=0,$X$42,K4469=1,$X$41)*_xlfn.IFS(L4469=0,$X$47,L4469=1,$X$46)*_xlfn.IFS(M4469=0,$X$52,M4469=1,$X$51)*_xlfn.IFS(N4469=0,$X$57,N4469=1,$X$56)</f>
        <v>6.9617835832761681E-4</v>
      </c>
      <c r="Q4469" cm="1">
        <f t="array" ref="Q4469">$W$2*_xlfn.IFS(C4469="data_analyst",$Z$5,C4469="data_engineer",$Z$6,C4469="data_scientist",$Z$7)*_xlfn.IFS(E4469=0,$Z$12,E4469=1,$Z$11)*_xlfn.IFS(F4469=0,$Z$17,F4469=1,$Z$16)*_xlfn.IFS(G4469=0,$Z$22,G4469=1,$Z$21)*_xlfn.IFS(H4469=0,$Z$27,H4469=1,$Z$26)*_xlfn.IFS(I4469=0,$Z$32,I4469=1,$Z$31)*_xlfn.IFS(J4469=0,$Z$37,J4469=1,$Z$36)*_xlfn.IFS(K4469=0,$Z$42,K4469=1,$Z$41)*_xlfn.IFS(L4469=0,$Z$47,L4469=1,$Z$46)*_xlfn.IFS(M4469=0,$Z$52,M4469=1,$Z$51)*_xlfn.IFS(N4469=0,$Z$57,N4469=1,$Z$56)</f>
        <v>2.5539491623207866E-5</v>
      </c>
      <c r="R4469" t="str" cm="1">
        <f t="array" ref="R4469">_xlfn.IFS(AND(O4469&gt;P4469,O4469&gt;Q4469),"Low",AND(P4469&gt;O4469,P4469&gt;Q4469),"Medium",AND(Q4469&gt;O4469,Q4469&gt;P4469),"High")</f>
        <v>Medium</v>
      </c>
      <c r="S4469" t="str">
        <f t="shared" si="140"/>
        <v>T</v>
      </c>
    </row>
    <row r="4470" spans="1:19" x14ac:dyDescent="0.3">
      <c r="A4470" t="s">
        <v>18</v>
      </c>
      <c r="B4470">
        <v>4</v>
      </c>
      <c r="C4470" t="s">
        <v>16</v>
      </c>
      <c r="D4470" t="str">
        <f t="shared" si="139"/>
        <v>Medium</v>
      </c>
      <c r="E4470">
        <v>1</v>
      </c>
      <c r="F4470">
        <v>1</v>
      </c>
      <c r="G4470">
        <v>0</v>
      </c>
      <c r="H4470">
        <v>0</v>
      </c>
      <c r="I4470">
        <v>1</v>
      </c>
      <c r="J4470">
        <v>1</v>
      </c>
      <c r="K4470">
        <v>0</v>
      </c>
      <c r="L4470">
        <v>1</v>
      </c>
      <c r="M4470">
        <v>0</v>
      </c>
      <c r="N4470">
        <v>1</v>
      </c>
      <c r="O4470" cm="1">
        <f t="array" ref="O4470">$U$2*_xlfn.IFS(C4470="data_analyst",$V$5,C4470="data_engineer",$V$6,C4470="data_scientist",$V$7)*_xlfn.IFS(E4470=0,$V$12,E4470=1,$V$11)*_xlfn.IFS(F4470=0,$V$17,F4470=1,$V$16)*_xlfn.IFS(G4470=0,$V$22,G4470=1,$V$21)*_xlfn.IFS(H4470=0,$V$27,H4470=1,$V$26)*_xlfn.IFS(I4470=0,$V$32,I4470=1,$V$31)*_xlfn.IFS(J4470=0,$V$37,J4470=1,$V$36)*_xlfn.IFS(K4470=0,$V$42,K4470=1,$V$41)*_xlfn.IFS(L4470=0,$V$47,L4470=1,$V$46)*_xlfn.IFS(M4470=0,$V$52,M4470=1,$V$51)*_xlfn.IFS(N4470=0,$V$57,N4470=1,$V$56)</f>
        <v>1.412618168814202E-6</v>
      </c>
      <c r="P4470" cm="1">
        <f t="array" ref="P4470">$V$2*_xlfn.IFS(C4470="data_analyst",$X$5,C4470="data_engineer",$X$6,C4470="data_scientist",$X$7)*_xlfn.IFS(E4470=0,$X$12,E4470=1,$X$11)*_xlfn.IFS(F4470=0,$X$17,F4470=1,$X$16)*_xlfn.IFS(G4470=0,$X$22,G4470=1,$X$21)*_xlfn.IFS(H4470=0,$X$27,H4470=1,$X$26)*_xlfn.IFS(I4470=0,$X$32,I4470=1,$X$31)*_xlfn.IFS(J4470=0,$X$37,J4470=1,$X$36)*_xlfn.IFS(K4470=0,$X$42,K4470=1,$X$41)*_xlfn.IFS(L4470=0,$X$47,L4470=1,$X$46)*_xlfn.IFS(M4470=0,$X$52,M4470=1,$X$51)*_xlfn.IFS(N4470=0,$X$57,N4470=1,$X$56)</f>
        <v>3.0153076274161628E-4</v>
      </c>
      <c r="Q4470" cm="1">
        <f t="array" ref="Q4470">$W$2*_xlfn.IFS(C4470="data_analyst",$Z$5,C4470="data_engineer",$Z$6,C4470="data_scientist",$Z$7)*_xlfn.IFS(E4470=0,$Z$12,E4470=1,$Z$11)*_xlfn.IFS(F4470=0,$Z$17,F4470=1,$Z$16)*_xlfn.IFS(G4470=0,$Z$22,G4470=1,$Z$21)*_xlfn.IFS(H4470=0,$Z$27,H4470=1,$Z$26)*_xlfn.IFS(I4470=0,$Z$32,I4470=1,$Z$31)*_xlfn.IFS(J4470=0,$Z$37,J4470=1,$Z$36)*_xlfn.IFS(K4470=0,$Z$42,K4470=1,$Z$41)*_xlfn.IFS(L4470=0,$Z$47,L4470=1,$Z$46)*_xlfn.IFS(M4470=0,$Z$52,M4470=1,$Z$51)*_xlfn.IFS(N4470=0,$Z$57,N4470=1,$Z$56)</f>
        <v>2.2730392455611833E-5</v>
      </c>
      <c r="R4470" t="str" cm="1">
        <f t="array" ref="R4470">_xlfn.IFS(AND(O4470&gt;P4470,O4470&gt;Q4470),"Low",AND(P4470&gt;O4470,P4470&gt;Q4470),"Medium",AND(Q4470&gt;O4470,Q4470&gt;P4470),"High")</f>
        <v>Medium</v>
      </c>
      <c r="S4470" t="str">
        <f t="shared" si="140"/>
        <v>T</v>
      </c>
    </row>
    <row r="4471" spans="1:19" x14ac:dyDescent="0.3">
      <c r="A4471" t="s">
        <v>18</v>
      </c>
      <c r="B4471">
        <v>6</v>
      </c>
      <c r="C4471" t="s">
        <v>16</v>
      </c>
      <c r="D4471" t="str">
        <f t="shared" si="139"/>
        <v>Medium</v>
      </c>
      <c r="E4471">
        <v>1</v>
      </c>
      <c r="F4471">
        <v>1</v>
      </c>
      <c r="G4471">
        <v>0</v>
      </c>
      <c r="H4471">
        <v>0</v>
      </c>
      <c r="I4471">
        <v>1</v>
      </c>
      <c r="J4471">
        <v>0</v>
      </c>
      <c r="K4471">
        <v>0</v>
      </c>
      <c r="L4471">
        <v>1</v>
      </c>
      <c r="M4471">
        <v>0</v>
      </c>
      <c r="N4471">
        <v>1</v>
      </c>
      <c r="O4471" cm="1">
        <f t="array" ref="O4471">$U$2*_xlfn.IFS(C4471="data_analyst",$V$5,C4471="data_engineer",$V$6,C4471="data_scientist",$V$7)*_xlfn.IFS(E4471=0,$V$12,E4471=1,$V$11)*_xlfn.IFS(F4471=0,$V$17,F4471=1,$V$16)*_xlfn.IFS(G4471=0,$V$22,G4471=1,$V$21)*_xlfn.IFS(H4471=0,$V$27,H4471=1,$V$26)*_xlfn.IFS(I4471=0,$V$32,I4471=1,$V$31)*_xlfn.IFS(J4471=0,$V$37,J4471=1,$V$36)*_xlfn.IFS(K4471=0,$V$42,K4471=1,$V$41)*_xlfn.IFS(L4471=0,$V$47,L4471=1,$V$46)*_xlfn.IFS(M4471=0,$V$52,M4471=1,$V$51)*_xlfn.IFS(N4471=0,$V$57,N4471=1,$V$56)</f>
        <v>4.1140520152431597E-6</v>
      </c>
      <c r="P4471" cm="1">
        <f t="array" ref="P4471">$V$2*_xlfn.IFS(C4471="data_analyst",$X$5,C4471="data_engineer",$X$6,C4471="data_scientist",$X$7)*_xlfn.IFS(E4471=0,$X$12,E4471=1,$X$11)*_xlfn.IFS(F4471=0,$X$17,F4471=1,$X$16)*_xlfn.IFS(G4471=0,$X$22,G4471=1,$X$21)*_xlfn.IFS(H4471=0,$X$27,H4471=1,$X$26)*_xlfn.IFS(I4471=0,$X$32,I4471=1,$X$31)*_xlfn.IFS(J4471=0,$X$37,J4471=1,$X$36)*_xlfn.IFS(K4471=0,$X$42,K4471=1,$X$41)*_xlfn.IFS(L4471=0,$X$47,L4471=1,$X$46)*_xlfn.IFS(M4471=0,$X$52,M4471=1,$X$51)*_xlfn.IFS(N4471=0,$X$57,N4471=1,$X$56)</f>
        <v>1.2455756741289199E-3</v>
      </c>
      <c r="Q4471" cm="1">
        <f t="array" ref="Q4471">$W$2*_xlfn.IFS(C4471="data_analyst",$Z$5,C4471="data_engineer",$Z$6,C4471="data_scientist",$Z$7)*_xlfn.IFS(E4471=0,$Z$12,E4471=1,$Z$11)*_xlfn.IFS(F4471=0,$Z$17,F4471=1,$Z$16)*_xlfn.IFS(G4471=0,$Z$22,G4471=1,$Z$21)*_xlfn.IFS(H4471=0,$Z$27,H4471=1,$Z$26)*_xlfn.IFS(I4471=0,$Z$32,I4471=1,$Z$31)*_xlfn.IFS(J4471=0,$Z$37,J4471=1,$Z$36)*_xlfn.IFS(K4471=0,$Z$42,K4471=1,$Z$41)*_xlfn.IFS(L4471=0,$Z$47,L4471=1,$Z$46)*_xlfn.IFS(M4471=0,$Z$52,M4471=1,$Z$51)*_xlfn.IFS(N4471=0,$Z$57,N4471=1,$Z$56)</f>
        <v>8.1005626804898554E-5</v>
      </c>
      <c r="R4471" t="str" cm="1">
        <f t="array" ref="R4471">_xlfn.IFS(AND(O4471&gt;P4471,O4471&gt;Q4471),"Low",AND(P4471&gt;O4471,P4471&gt;Q4471),"Medium",AND(Q4471&gt;O4471,Q4471&gt;P4471),"High")</f>
        <v>Medium</v>
      </c>
      <c r="S4471" t="str">
        <f t="shared" si="140"/>
        <v>T</v>
      </c>
    </row>
    <row r="4472" spans="1:19" x14ac:dyDescent="0.3">
      <c r="A4472" t="s">
        <v>18</v>
      </c>
      <c r="B4472">
        <v>3</v>
      </c>
      <c r="C4472" t="s">
        <v>16</v>
      </c>
      <c r="D4472" t="str">
        <f t="shared" si="139"/>
        <v>Medium</v>
      </c>
      <c r="E4472">
        <v>1</v>
      </c>
      <c r="F4472">
        <v>1</v>
      </c>
      <c r="G4472">
        <v>0</v>
      </c>
      <c r="H4472">
        <v>0</v>
      </c>
      <c r="I4472">
        <v>1</v>
      </c>
      <c r="J4472">
        <v>1</v>
      </c>
      <c r="K4472">
        <v>0</v>
      </c>
      <c r="L4472">
        <v>1</v>
      </c>
      <c r="M4472">
        <v>0</v>
      </c>
      <c r="N4472">
        <v>1</v>
      </c>
      <c r="O4472" cm="1">
        <f t="array" ref="O4472">$U$2*_xlfn.IFS(C4472="data_analyst",$V$5,C4472="data_engineer",$V$6,C4472="data_scientist",$V$7)*_xlfn.IFS(E4472=0,$V$12,E4472=1,$V$11)*_xlfn.IFS(F4472=0,$V$17,F4472=1,$V$16)*_xlfn.IFS(G4472=0,$V$22,G4472=1,$V$21)*_xlfn.IFS(H4472=0,$V$27,H4472=1,$V$26)*_xlfn.IFS(I4472=0,$V$32,I4472=1,$V$31)*_xlfn.IFS(J4472=0,$V$37,J4472=1,$V$36)*_xlfn.IFS(K4472=0,$V$42,K4472=1,$V$41)*_xlfn.IFS(L4472=0,$V$47,L4472=1,$V$46)*_xlfn.IFS(M4472=0,$V$52,M4472=1,$V$51)*_xlfn.IFS(N4472=0,$V$57,N4472=1,$V$56)</f>
        <v>1.412618168814202E-6</v>
      </c>
      <c r="P4472" cm="1">
        <f t="array" ref="P4472">$V$2*_xlfn.IFS(C4472="data_analyst",$X$5,C4472="data_engineer",$X$6,C4472="data_scientist",$X$7)*_xlfn.IFS(E4472=0,$X$12,E4472=1,$X$11)*_xlfn.IFS(F4472=0,$X$17,F4472=1,$X$16)*_xlfn.IFS(G4472=0,$X$22,G4472=1,$X$21)*_xlfn.IFS(H4472=0,$X$27,H4472=1,$X$26)*_xlfn.IFS(I4472=0,$X$32,I4472=1,$X$31)*_xlfn.IFS(J4472=0,$X$37,J4472=1,$X$36)*_xlfn.IFS(K4472=0,$X$42,K4472=1,$X$41)*_xlfn.IFS(L4472=0,$X$47,L4472=1,$X$46)*_xlfn.IFS(M4472=0,$X$52,M4472=1,$X$51)*_xlfn.IFS(N4472=0,$X$57,N4472=1,$X$56)</f>
        <v>3.0153076274161628E-4</v>
      </c>
      <c r="Q4472" cm="1">
        <f t="array" ref="Q4472">$W$2*_xlfn.IFS(C4472="data_analyst",$Z$5,C4472="data_engineer",$Z$6,C4472="data_scientist",$Z$7)*_xlfn.IFS(E4472=0,$Z$12,E4472=1,$Z$11)*_xlfn.IFS(F4472=0,$Z$17,F4472=1,$Z$16)*_xlfn.IFS(G4472=0,$Z$22,G4472=1,$Z$21)*_xlfn.IFS(H4472=0,$Z$27,H4472=1,$Z$26)*_xlfn.IFS(I4472=0,$Z$32,I4472=1,$Z$31)*_xlfn.IFS(J4472=0,$Z$37,J4472=1,$Z$36)*_xlfn.IFS(K4472=0,$Z$42,K4472=1,$Z$41)*_xlfn.IFS(L4472=0,$Z$47,L4472=1,$Z$46)*_xlfn.IFS(M4472=0,$Z$52,M4472=1,$Z$51)*_xlfn.IFS(N4472=0,$Z$57,N4472=1,$Z$56)</f>
        <v>2.2730392455611833E-5</v>
      </c>
      <c r="R4472" t="str" cm="1">
        <f t="array" ref="R4472">_xlfn.IFS(AND(O4472&gt;P4472,O4472&gt;Q4472),"Low",AND(P4472&gt;O4472,P4472&gt;Q4472),"Medium",AND(Q4472&gt;O4472,Q4472&gt;P4472),"High")</f>
        <v>Medium</v>
      </c>
      <c r="S4472" t="str">
        <f t="shared" si="140"/>
        <v>T</v>
      </c>
    </row>
    <row r="4473" spans="1:19" x14ac:dyDescent="0.3">
      <c r="A4473" t="s">
        <v>18</v>
      </c>
      <c r="B4473">
        <v>4</v>
      </c>
      <c r="C4473" t="s">
        <v>16</v>
      </c>
      <c r="D4473" t="str">
        <f t="shared" si="139"/>
        <v>Medium</v>
      </c>
      <c r="E4473">
        <v>1</v>
      </c>
      <c r="F4473">
        <v>1</v>
      </c>
      <c r="G4473">
        <v>0</v>
      </c>
      <c r="H4473">
        <v>1</v>
      </c>
      <c r="I4473">
        <v>0</v>
      </c>
      <c r="J4473">
        <v>1</v>
      </c>
      <c r="K4473">
        <v>1</v>
      </c>
      <c r="L4473">
        <v>1</v>
      </c>
      <c r="M4473">
        <v>0</v>
      </c>
      <c r="N4473">
        <v>1</v>
      </c>
      <c r="O4473" cm="1">
        <f t="array" ref="O4473">$U$2*_xlfn.IFS(C4473="data_analyst",$V$5,C4473="data_engineer",$V$6,C4473="data_scientist",$V$7)*_xlfn.IFS(E4473=0,$V$12,E4473=1,$V$11)*_xlfn.IFS(F4473=0,$V$17,F4473=1,$V$16)*_xlfn.IFS(G4473=0,$V$22,G4473=1,$V$21)*_xlfn.IFS(H4473=0,$V$27,H4473=1,$V$26)*_xlfn.IFS(I4473=0,$V$32,I4473=1,$V$31)*_xlfn.IFS(J4473=0,$V$37,J4473=1,$V$36)*_xlfn.IFS(K4473=0,$V$42,K4473=1,$V$41)*_xlfn.IFS(L4473=0,$V$47,L4473=1,$V$46)*_xlfn.IFS(M4473=0,$V$52,M4473=1,$V$51)*_xlfn.IFS(N4473=0,$V$57,N4473=1,$V$56)</f>
        <v>1.4947225785229027E-6</v>
      </c>
      <c r="P4473" cm="1">
        <f t="array" ref="P4473">$V$2*_xlfn.IFS(C4473="data_analyst",$X$5,C4473="data_engineer",$X$6,C4473="data_scientist",$X$7)*_xlfn.IFS(E4473=0,$X$12,E4473=1,$X$11)*_xlfn.IFS(F4473=0,$X$17,F4473=1,$X$16)*_xlfn.IFS(G4473=0,$X$22,G4473=1,$X$21)*_xlfn.IFS(H4473=0,$X$27,H4473=1,$X$26)*_xlfn.IFS(I4473=0,$X$32,I4473=1,$X$31)*_xlfn.IFS(J4473=0,$X$37,J4473=1,$X$36)*_xlfn.IFS(K4473=0,$X$42,K4473=1,$X$41)*_xlfn.IFS(L4473=0,$X$47,L4473=1,$X$46)*_xlfn.IFS(M4473=0,$X$52,M4473=1,$X$51)*_xlfn.IFS(N4473=0,$X$57,N4473=1,$X$56)</f>
        <v>7.3237516051105254E-5</v>
      </c>
      <c r="Q4473" cm="1">
        <f t="array" ref="Q4473">$W$2*_xlfn.IFS(C4473="data_analyst",$Z$5,C4473="data_engineer",$Z$6,C4473="data_scientist",$Z$7)*_xlfn.IFS(E4473=0,$Z$12,E4473=1,$Z$11)*_xlfn.IFS(F4473=0,$Z$17,F4473=1,$Z$16)*_xlfn.IFS(G4473=0,$Z$22,G4473=1,$Z$21)*_xlfn.IFS(H4473=0,$Z$27,H4473=1,$Z$26)*_xlfn.IFS(I4473=0,$Z$32,I4473=1,$Z$31)*_xlfn.IFS(J4473=0,$Z$37,J4473=1,$Z$36)*_xlfn.IFS(K4473=0,$Z$42,K4473=1,$Z$41)*_xlfn.IFS(L4473=0,$Z$47,L4473=1,$Z$46)*_xlfn.IFS(M4473=0,$Z$52,M4473=1,$Z$51)*_xlfn.IFS(N4473=0,$Z$57,N4473=1,$Z$56)</f>
        <v>4.4987235068398426E-6</v>
      </c>
      <c r="R4473" t="str" cm="1">
        <f t="array" ref="R4473">_xlfn.IFS(AND(O4473&gt;P4473,O4473&gt;Q4473),"Low",AND(P4473&gt;O4473,P4473&gt;Q4473),"Medium",AND(Q4473&gt;O4473,Q4473&gt;P4473),"High")</f>
        <v>Medium</v>
      </c>
      <c r="S4473" t="str">
        <f t="shared" si="140"/>
        <v>T</v>
      </c>
    </row>
    <row r="4474" spans="1:19" x14ac:dyDescent="0.3">
      <c r="A4474" t="s">
        <v>18</v>
      </c>
      <c r="B4474">
        <v>4</v>
      </c>
      <c r="C4474" t="s">
        <v>16</v>
      </c>
      <c r="D4474" t="str">
        <f t="shared" si="139"/>
        <v>Medium</v>
      </c>
      <c r="E4474">
        <v>1</v>
      </c>
      <c r="F4474">
        <v>1</v>
      </c>
      <c r="G4474">
        <v>0</v>
      </c>
      <c r="H4474">
        <v>0</v>
      </c>
      <c r="I4474">
        <v>1</v>
      </c>
      <c r="J4474">
        <v>1</v>
      </c>
      <c r="K4474">
        <v>0</v>
      </c>
      <c r="L4474">
        <v>1</v>
      </c>
      <c r="M4474">
        <v>0</v>
      </c>
      <c r="N4474">
        <v>1</v>
      </c>
      <c r="O4474" cm="1">
        <f t="array" ref="O4474">$U$2*_xlfn.IFS(C4474="data_analyst",$V$5,C4474="data_engineer",$V$6,C4474="data_scientist",$V$7)*_xlfn.IFS(E4474=0,$V$12,E4474=1,$V$11)*_xlfn.IFS(F4474=0,$V$17,F4474=1,$V$16)*_xlfn.IFS(G4474=0,$V$22,G4474=1,$V$21)*_xlfn.IFS(H4474=0,$V$27,H4474=1,$V$26)*_xlfn.IFS(I4474=0,$V$32,I4474=1,$V$31)*_xlfn.IFS(J4474=0,$V$37,J4474=1,$V$36)*_xlfn.IFS(K4474=0,$V$42,K4474=1,$V$41)*_xlfn.IFS(L4474=0,$V$47,L4474=1,$V$46)*_xlfn.IFS(M4474=0,$V$52,M4474=1,$V$51)*_xlfn.IFS(N4474=0,$V$57,N4474=1,$V$56)</f>
        <v>1.412618168814202E-6</v>
      </c>
      <c r="P4474" cm="1">
        <f t="array" ref="P4474">$V$2*_xlfn.IFS(C4474="data_analyst",$X$5,C4474="data_engineer",$X$6,C4474="data_scientist",$X$7)*_xlfn.IFS(E4474=0,$X$12,E4474=1,$X$11)*_xlfn.IFS(F4474=0,$X$17,F4474=1,$X$16)*_xlfn.IFS(G4474=0,$X$22,G4474=1,$X$21)*_xlfn.IFS(H4474=0,$X$27,H4474=1,$X$26)*_xlfn.IFS(I4474=0,$X$32,I4474=1,$X$31)*_xlfn.IFS(J4474=0,$X$37,J4474=1,$X$36)*_xlfn.IFS(K4474=0,$X$42,K4474=1,$X$41)*_xlfn.IFS(L4474=0,$X$47,L4474=1,$X$46)*_xlfn.IFS(M4474=0,$X$52,M4474=1,$X$51)*_xlfn.IFS(N4474=0,$X$57,N4474=1,$X$56)</f>
        <v>3.0153076274161628E-4</v>
      </c>
      <c r="Q4474" cm="1">
        <f t="array" ref="Q4474">$W$2*_xlfn.IFS(C4474="data_analyst",$Z$5,C4474="data_engineer",$Z$6,C4474="data_scientist",$Z$7)*_xlfn.IFS(E4474=0,$Z$12,E4474=1,$Z$11)*_xlfn.IFS(F4474=0,$Z$17,F4474=1,$Z$16)*_xlfn.IFS(G4474=0,$Z$22,G4474=1,$Z$21)*_xlfn.IFS(H4474=0,$Z$27,H4474=1,$Z$26)*_xlfn.IFS(I4474=0,$Z$32,I4474=1,$Z$31)*_xlfn.IFS(J4474=0,$Z$37,J4474=1,$Z$36)*_xlfn.IFS(K4474=0,$Z$42,K4474=1,$Z$41)*_xlfn.IFS(L4474=0,$Z$47,L4474=1,$Z$46)*_xlfn.IFS(M4474=0,$Z$52,M4474=1,$Z$51)*_xlfn.IFS(N4474=0,$Z$57,N4474=1,$Z$56)</f>
        <v>2.2730392455611833E-5</v>
      </c>
      <c r="R4474" t="str" cm="1">
        <f t="array" ref="R4474">_xlfn.IFS(AND(O4474&gt;P4474,O4474&gt;Q4474),"Low",AND(P4474&gt;O4474,P4474&gt;Q4474),"Medium",AND(Q4474&gt;O4474,Q4474&gt;P4474),"High")</f>
        <v>Medium</v>
      </c>
      <c r="S4474" t="str">
        <f t="shared" si="140"/>
        <v>T</v>
      </c>
    </row>
    <row r="4475" spans="1:19" x14ac:dyDescent="0.3">
      <c r="A4475" t="s">
        <v>18</v>
      </c>
      <c r="B4475">
        <v>4</v>
      </c>
      <c r="C4475" t="s">
        <v>16</v>
      </c>
      <c r="D4475" t="str">
        <f t="shared" si="139"/>
        <v>Medium</v>
      </c>
      <c r="E4475">
        <v>1</v>
      </c>
      <c r="F4475">
        <v>1</v>
      </c>
      <c r="G4475">
        <v>0</v>
      </c>
      <c r="H4475">
        <v>1</v>
      </c>
      <c r="I4475">
        <v>0</v>
      </c>
      <c r="J4475">
        <v>1</v>
      </c>
      <c r="K4475">
        <v>1</v>
      </c>
      <c r="L4475">
        <v>0</v>
      </c>
      <c r="M4475">
        <v>1</v>
      </c>
      <c r="N4475">
        <v>1</v>
      </c>
      <c r="O4475" cm="1">
        <f t="array" ref="O4475">$U$2*_xlfn.IFS(C4475="data_analyst",$V$5,C4475="data_engineer",$V$6,C4475="data_scientist",$V$7)*_xlfn.IFS(E4475=0,$V$12,E4475=1,$V$11)*_xlfn.IFS(F4475=0,$V$17,F4475=1,$V$16)*_xlfn.IFS(G4475=0,$V$22,G4475=1,$V$21)*_xlfn.IFS(H4475=0,$V$27,H4475=1,$V$26)*_xlfn.IFS(I4475=0,$V$32,I4475=1,$V$31)*_xlfn.IFS(J4475=0,$V$37,J4475=1,$V$36)*_xlfn.IFS(K4475=0,$V$42,K4475=1,$V$41)*_xlfn.IFS(L4475=0,$V$47,L4475=1,$V$46)*_xlfn.IFS(M4475=0,$V$52,M4475=1,$V$51)*_xlfn.IFS(N4475=0,$V$57,N4475=1,$V$56)</f>
        <v>2.6296873177415079E-6</v>
      </c>
      <c r="P4475" cm="1">
        <f t="array" ref="P4475">$V$2*_xlfn.IFS(C4475="data_analyst",$X$5,C4475="data_engineer",$X$6,C4475="data_scientist",$X$7)*_xlfn.IFS(E4475=0,$X$12,E4475=1,$X$11)*_xlfn.IFS(F4475=0,$X$17,F4475=1,$X$16)*_xlfn.IFS(G4475=0,$X$22,G4475=1,$X$21)*_xlfn.IFS(H4475=0,$X$27,H4475=1,$X$26)*_xlfn.IFS(I4475=0,$X$32,I4475=1,$X$31)*_xlfn.IFS(J4475=0,$X$37,J4475=1,$X$36)*_xlfn.IFS(K4475=0,$X$42,K4475=1,$X$41)*_xlfn.IFS(L4475=0,$X$47,L4475=1,$X$46)*_xlfn.IFS(M4475=0,$X$52,M4475=1,$X$51)*_xlfn.IFS(N4475=0,$X$57,N4475=1,$X$56)</f>
        <v>6.5656167485655305E-5</v>
      </c>
      <c r="Q4475" cm="1">
        <f t="array" ref="Q4475">$W$2*_xlfn.IFS(C4475="data_analyst",$Z$5,C4475="data_engineer",$Z$6,C4475="data_scientist",$Z$7)*_xlfn.IFS(E4475=0,$Z$12,E4475=1,$Z$11)*_xlfn.IFS(F4475=0,$Z$17,F4475=1,$Z$16)*_xlfn.IFS(G4475=0,$Z$22,G4475=1,$Z$21)*_xlfn.IFS(H4475=0,$Z$27,H4475=1,$Z$26)*_xlfn.IFS(I4475=0,$Z$32,I4475=1,$Z$31)*_xlfn.IFS(J4475=0,$Z$37,J4475=1,$Z$36)*_xlfn.IFS(K4475=0,$Z$42,K4475=1,$Z$41)*_xlfn.IFS(L4475=0,$Z$47,L4475=1,$Z$46)*_xlfn.IFS(M4475=0,$Z$52,M4475=1,$Z$51)*_xlfn.IFS(N4475=0,$Z$57,N4475=1,$Z$56)</f>
        <v>3.767041182772382E-6</v>
      </c>
      <c r="R4475" t="str" cm="1">
        <f t="array" ref="R4475">_xlfn.IFS(AND(O4475&gt;P4475,O4475&gt;Q4475),"Low",AND(P4475&gt;O4475,P4475&gt;Q4475),"Medium",AND(Q4475&gt;O4475,Q4475&gt;P4475),"High")</f>
        <v>Medium</v>
      </c>
      <c r="S4475" t="str">
        <f t="shared" si="140"/>
        <v>T</v>
      </c>
    </row>
    <row r="4476" spans="1:19" x14ac:dyDescent="0.3">
      <c r="A4476" t="s">
        <v>18</v>
      </c>
      <c r="B4476">
        <v>1</v>
      </c>
      <c r="C4476" t="s">
        <v>16</v>
      </c>
      <c r="D4476" t="str">
        <f t="shared" si="139"/>
        <v>Medium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0</v>
      </c>
      <c r="K4476">
        <v>0</v>
      </c>
      <c r="L4476">
        <v>1</v>
      </c>
      <c r="M4476">
        <v>1</v>
      </c>
      <c r="N4476">
        <v>1</v>
      </c>
      <c r="O4476" cm="1">
        <f t="array" ref="O4476">$U$2*_xlfn.IFS(C4476="data_analyst",$V$5,C4476="data_engineer",$V$6,C4476="data_scientist",$V$7)*_xlfn.IFS(E4476=0,$V$12,E4476=1,$V$11)*_xlfn.IFS(F4476=0,$V$17,F4476=1,$V$16)*_xlfn.IFS(G4476=0,$V$22,G4476=1,$V$21)*_xlfn.IFS(H4476=0,$V$27,H4476=1,$V$26)*_xlfn.IFS(I4476=0,$V$32,I4476=1,$V$31)*_xlfn.IFS(J4476=0,$V$37,J4476=1,$V$36)*_xlfn.IFS(K4476=0,$V$42,K4476=1,$V$41)*_xlfn.IFS(L4476=0,$V$47,L4476=1,$V$46)*_xlfn.IFS(M4476=0,$V$52,M4476=1,$V$51)*_xlfn.IFS(N4476=0,$V$57,N4476=1,$V$56)</f>
        <v>2.2708599841932118E-8</v>
      </c>
      <c r="P4476" cm="1">
        <f t="array" ref="P4476">$V$2*_xlfn.IFS(C4476="data_analyst",$X$5,C4476="data_engineer",$X$6,C4476="data_scientist",$X$7)*_xlfn.IFS(E4476=0,$X$12,E4476=1,$X$11)*_xlfn.IFS(F4476=0,$X$17,F4476=1,$X$16)*_xlfn.IFS(G4476=0,$X$22,G4476=1,$X$21)*_xlfn.IFS(H4476=0,$X$27,H4476=1,$X$26)*_xlfn.IFS(I4476=0,$X$32,I4476=1,$X$31)*_xlfn.IFS(J4476=0,$X$37,J4476=1,$X$36)*_xlfn.IFS(K4476=0,$X$42,K4476=1,$X$41)*_xlfn.IFS(L4476=0,$X$47,L4476=1,$X$46)*_xlfn.IFS(M4476=0,$X$52,M4476=1,$X$51)*_xlfn.IFS(N4476=0,$X$57,N4476=1,$X$56)</f>
        <v>6.9279046517996094E-4</v>
      </c>
      <c r="Q4476" cm="1">
        <f t="array" ref="Q4476">$W$2*_xlfn.IFS(C4476="data_analyst",$Z$5,C4476="data_engineer",$Z$6,C4476="data_scientist",$Z$7)*_xlfn.IFS(E4476=0,$Z$12,E4476=1,$Z$11)*_xlfn.IFS(F4476=0,$Z$17,F4476=1,$Z$16)*_xlfn.IFS(G4476=0,$Z$22,G4476=1,$Z$21)*_xlfn.IFS(H4476=0,$Z$27,H4476=1,$Z$26)*_xlfn.IFS(I4476=0,$Z$32,I4476=1,$Z$31)*_xlfn.IFS(J4476=0,$Z$37,J4476=1,$Z$36)*_xlfn.IFS(K4476=0,$Z$42,K4476=1,$Z$41)*_xlfn.IFS(L4476=0,$Z$47,L4476=1,$Z$46)*_xlfn.IFS(M4476=0,$Z$52,M4476=1,$Z$51)*_xlfn.IFS(N4476=0,$Z$57,N4476=1,$Z$56)</f>
        <v>9.3949538872881936E-6</v>
      </c>
      <c r="R4476" t="str" cm="1">
        <f t="array" ref="R4476">_xlfn.IFS(AND(O4476&gt;P4476,O4476&gt;Q4476),"Low",AND(P4476&gt;O4476,P4476&gt;Q4476),"Medium",AND(Q4476&gt;O4476,Q4476&gt;P4476),"High")</f>
        <v>Medium</v>
      </c>
      <c r="S4476" t="str">
        <f t="shared" si="140"/>
        <v>T</v>
      </c>
    </row>
    <row r="4477" spans="1:19" x14ac:dyDescent="0.3">
      <c r="A4477" t="s">
        <v>18</v>
      </c>
      <c r="B4477">
        <v>3</v>
      </c>
      <c r="C4477" t="s">
        <v>16</v>
      </c>
      <c r="D4477" t="str">
        <f t="shared" si="139"/>
        <v>Medium</v>
      </c>
      <c r="E4477">
        <v>1</v>
      </c>
      <c r="F4477">
        <v>1</v>
      </c>
      <c r="G4477">
        <v>0</v>
      </c>
      <c r="H4477">
        <v>1</v>
      </c>
      <c r="I4477">
        <v>1</v>
      </c>
      <c r="J4477">
        <v>0</v>
      </c>
      <c r="K4477">
        <v>0</v>
      </c>
      <c r="L4477">
        <v>0</v>
      </c>
      <c r="M4477">
        <v>1</v>
      </c>
      <c r="N4477">
        <v>1</v>
      </c>
      <c r="O4477" cm="1">
        <f t="array" ref="O4477">$U$2*_xlfn.IFS(C4477="data_analyst",$V$5,C4477="data_engineer",$V$6,C4477="data_scientist",$V$7)*_xlfn.IFS(E4477=0,$V$12,E4477=1,$V$11)*_xlfn.IFS(F4477=0,$V$17,F4477=1,$V$16)*_xlfn.IFS(G4477=0,$V$22,G4477=1,$V$21)*_xlfn.IFS(H4477=0,$V$27,H4477=1,$V$26)*_xlfn.IFS(I4477=0,$V$32,I4477=1,$V$31)*_xlfn.IFS(J4477=0,$V$37,J4477=1,$V$36)*_xlfn.IFS(K4477=0,$V$42,K4477=1,$V$41)*_xlfn.IFS(L4477=0,$V$47,L4477=1,$V$46)*_xlfn.IFS(M4477=0,$V$52,M4477=1,$V$51)*_xlfn.IFS(N4477=0,$V$57,N4477=1,$V$56)</f>
        <v>2.5914208922137469E-6</v>
      </c>
      <c r="P4477" cm="1">
        <f t="array" ref="P4477">$V$2*_xlfn.IFS(C4477="data_analyst",$X$5,C4477="data_engineer",$X$6,C4477="data_scientist",$X$7)*_xlfn.IFS(E4477=0,$X$12,E4477=1,$X$11)*_xlfn.IFS(F4477=0,$X$17,F4477=1,$X$16)*_xlfn.IFS(G4477=0,$X$22,G4477=1,$X$21)*_xlfn.IFS(H4477=0,$X$27,H4477=1,$X$26)*_xlfn.IFS(I4477=0,$X$32,I4477=1,$X$31)*_xlfn.IFS(J4477=0,$X$37,J4477=1,$X$36)*_xlfn.IFS(K4477=0,$X$42,K4477=1,$X$41)*_xlfn.IFS(L4477=0,$X$47,L4477=1,$X$46)*_xlfn.IFS(M4477=0,$X$52,M4477=1,$X$51)*_xlfn.IFS(N4477=0,$X$57,N4477=1,$X$56)</f>
        <v>9.7681910706798152E-4</v>
      </c>
      <c r="Q4477" cm="1">
        <f t="array" ref="Q4477">$W$2*_xlfn.IFS(C4477="data_analyst",$Z$5,C4477="data_engineer",$Z$6,C4477="data_scientist",$Z$7)*_xlfn.IFS(E4477=0,$Z$12,E4477=1,$Z$11)*_xlfn.IFS(F4477=0,$Z$17,F4477=1,$Z$16)*_xlfn.IFS(G4477=0,$Z$22,G4477=1,$Z$21)*_xlfn.IFS(H4477=0,$Z$27,H4477=1,$Z$26)*_xlfn.IFS(I4477=0,$Z$32,I4477=1,$Z$31)*_xlfn.IFS(J4477=0,$Z$37,J4477=1,$Z$36)*_xlfn.IFS(K4477=0,$Z$42,K4477=1,$Z$41)*_xlfn.IFS(L4477=0,$Z$47,L4477=1,$Z$46)*_xlfn.IFS(M4477=0,$Z$52,M4477=1,$Z$51)*_xlfn.IFS(N4477=0,$Z$57,N4477=1,$Z$56)</f>
        <v>3.6524219203082204E-5</v>
      </c>
      <c r="R4477" t="str" cm="1">
        <f t="array" ref="R4477">_xlfn.IFS(AND(O4477&gt;P4477,O4477&gt;Q4477),"Low",AND(P4477&gt;O4477,P4477&gt;Q4477),"Medium",AND(Q4477&gt;O4477,Q4477&gt;P4477),"High")</f>
        <v>Medium</v>
      </c>
      <c r="S4477" t="str">
        <f t="shared" si="140"/>
        <v>T</v>
      </c>
    </row>
    <row r="4478" spans="1:19" x14ac:dyDescent="0.3">
      <c r="A4478" t="s">
        <v>18</v>
      </c>
      <c r="B4478">
        <v>4</v>
      </c>
      <c r="C4478" t="s">
        <v>16</v>
      </c>
      <c r="D4478" t="str">
        <f t="shared" si="139"/>
        <v>Medium</v>
      </c>
      <c r="E4478">
        <v>0</v>
      </c>
      <c r="F4478">
        <v>1</v>
      </c>
      <c r="G4478">
        <v>0</v>
      </c>
      <c r="H4478">
        <v>1</v>
      </c>
      <c r="I4478">
        <v>0</v>
      </c>
      <c r="J4478">
        <v>1</v>
      </c>
      <c r="K4478">
        <v>0</v>
      </c>
      <c r="L4478">
        <v>0</v>
      </c>
      <c r="M4478">
        <v>0</v>
      </c>
      <c r="N4478">
        <v>1</v>
      </c>
      <c r="O4478" cm="1">
        <f t="array" ref="O4478">$U$2*_xlfn.IFS(C4478="data_analyst",$V$5,C4478="data_engineer",$V$6,C4478="data_scientist",$V$7)*_xlfn.IFS(E4478=0,$V$12,E4478=1,$V$11)*_xlfn.IFS(F4478=0,$V$17,F4478=1,$V$16)*_xlfn.IFS(G4478=0,$V$22,G4478=1,$V$21)*_xlfn.IFS(H4478=0,$V$27,H4478=1,$V$26)*_xlfn.IFS(I4478=0,$V$32,I4478=1,$V$31)*_xlfn.IFS(J4478=0,$V$37,J4478=1,$V$36)*_xlfn.IFS(K4478=0,$V$42,K4478=1,$V$41)*_xlfn.IFS(L4478=0,$V$47,L4478=1,$V$46)*_xlfn.IFS(M4478=0,$V$52,M4478=1,$V$51)*_xlfn.IFS(N4478=0,$V$57,N4478=1,$V$56)</f>
        <v>3.350937354533065E-4</v>
      </c>
      <c r="P4478" cm="1">
        <f t="array" ref="P4478">$V$2*_xlfn.IFS(C4478="data_analyst",$X$5,C4478="data_engineer",$X$6,C4478="data_scientist",$X$7)*_xlfn.IFS(E4478=0,$X$12,E4478=1,$X$11)*_xlfn.IFS(F4478=0,$X$17,F4478=1,$X$16)*_xlfn.IFS(G4478=0,$X$22,G4478=1,$X$21)*_xlfn.IFS(H4478=0,$X$27,H4478=1,$X$26)*_xlfn.IFS(I4478=0,$X$32,I4478=1,$X$31)*_xlfn.IFS(J4478=0,$X$37,J4478=1,$X$36)*_xlfn.IFS(K4478=0,$X$42,K4478=1,$X$41)*_xlfn.IFS(L4478=0,$X$47,L4478=1,$X$46)*_xlfn.IFS(M4478=0,$X$52,M4478=1,$X$51)*_xlfn.IFS(N4478=0,$X$57,N4478=1,$X$56)</f>
        <v>2.2472838325317274E-4</v>
      </c>
      <c r="Q4478" cm="1">
        <f t="array" ref="Q4478">$W$2*_xlfn.IFS(C4478="data_analyst",$Z$5,C4478="data_engineer",$Z$6,C4478="data_scientist",$Z$7)*_xlfn.IFS(E4478=0,$Z$12,E4478=1,$Z$11)*_xlfn.IFS(F4478=0,$Z$17,F4478=1,$Z$16)*_xlfn.IFS(G4478=0,$Z$22,G4478=1,$Z$21)*_xlfn.IFS(H4478=0,$Z$27,H4478=1,$Z$26)*_xlfn.IFS(I4478=0,$Z$32,I4478=1,$Z$31)*_xlfn.IFS(J4478=0,$Z$37,J4478=1,$Z$36)*_xlfn.IFS(K4478=0,$Z$42,K4478=1,$Z$41)*_xlfn.IFS(L4478=0,$Z$47,L4478=1,$Z$46)*_xlfn.IFS(M4478=0,$Z$52,M4478=1,$Z$51)*_xlfn.IFS(N4478=0,$Z$57,N4478=1,$Z$56)</f>
        <v>4.9801632223373663E-5</v>
      </c>
      <c r="R4478" t="str" cm="1">
        <f t="array" ref="R4478">_xlfn.IFS(AND(O4478&gt;P4478,O4478&gt;Q4478),"Low",AND(P4478&gt;O4478,P4478&gt;Q4478),"Medium",AND(Q4478&gt;O4478,Q4478&gt;P4478),"High")</f>
        <v>Low</v>
      </c>
      <c r="S4478" t="str">
        <f t="shared" si="140"/>
        <v>F</v>
      </c>
    </row>
    <row r="4479" spans="1:19" x14ac:dyDescent="0.3">
      <c r="A4479" t="s">
        <v>18</v>
      </c>
      <c r="B4479">
        <v>4</v>
      </c>
      <c r="C4479" t="s">
        <v>16</v>
      </c>
      <c r="D4479" t="str">
        <f t="shared" si="139"/>
        <v>Medium</v>
      </c>
      <c r="E4479">
        <v>1</v>
      </c>
      <c r="F4479">
        <v>0</v>
      </c>
      <c r="G4479">
        <v>0</v>
      </c>
      <c r="H4479">
        <v>0</v>
      </c>
      <c r="I4479">
        <v>1</v>
      </c>
      <c r="J4479">
        <v>0</v>
      </c>
      <c r="K4479">
        <v>0</v>
      </c>
      <c r="L4479">
        <v>1</v>
      </c>
      <c r="M4479">
        <v>1</v>
      </c>
      <c r="N4479">
        <v>1</v>
      </c>
      <c r="O4479" cm="1">
        <f t="array" ref="O4479">$U$2*_xlfn.IFS(C4479="data_analyst",$V$5,C4479="data_engineer",$V$6,C4479="data_scientist",$V$7)*_xlfn.IFS(E4479=0,$V$12,E4479=1,$V$11)*_xlfn.IFS(F4479=0,$V$17,F4479=1,$V$16)*_xlfn.IFS(G4479=0,$V$22,G4479=1,$V$21)*_xlfn.IFS(H4479=0,$V$27,H4479=1,$V$26)*_xlfn.IFS(I4479=0,$V$32,I4479=1,$V$31)*_xlfn.IFS(J4479=0,$V$37,J4479=1,$V$36)*_xlfn.IFS(K4479=0,$V$42,K4479=1,$V$41)*_xlfn.IFS(L4479=0,$V$47,L4479=1,$V$46)*_xlfn.IFS(M4479=0,$V$52,M4479=1,$V$51)*_xlfn.IFS(N4479=0,$V$57,N4479=1,$V$56)</f>
        <v>2.6755878488811349E-7</v>
      </c>
      <c r="P4479" cm="1">
        <f t="array" ref="P4479">$V$2*_xlfn.IFS(C4479="data_analyst",$X$5,C4479="data_engineer",$X$6,C4479="data_scientist",$X$7)*_xlfn.IFS(E4479=0,$X$12,E4479=1,$X$11)*_xlfn.IFS(F4479=0,$X$17,F4479=1,$X$16)*_xlfn.IFS(G4479=0,$X$22,G4479=1,$X$21)*_xlfn.IFS(H4479=0,$X$27,H4479=1,$X$26)*_xlfn.IFS(I4479=0,$X$32,I4479=1,$X$31)*_xlfn.IFS(J4479=0,$X$37,J4479=1,$X$36)*_xlfn.IFS(K4479=0,$X$42,K4479=1,$X$41)*_xlfn.IFS(L4479=0,$X$47,L4479=1,$X$46)*_xlfn.IFS(M4479=0,$X$52,M4479=1,$X$51)*_xlfn.IFS(N4479=0,$X$57,N4479=1,$X$56)</f>
        <v>6.0015375717897986E-4</v>
      </c>
      <c r="Q4479" cm="1">
        <f t="array" ref="Q4479">$W$2*_xlfn.IFS(C4479="data_analyst",$Z$5,C4479="data_engineer",$Z$6,C4479="data_scientist",$Z$7)*_xlfn.IFS(E4479=0,$Z$12,E4479=1,$Z$11)*_xlfn.IFS(F4479=0,$Z$17,F4479=1,$Z$16)*_xlfn.IFS(G4479=0,$Z$22,G4479=1,$Z$21)*_xlfn.IFS(H4479=0,$Z$27,H4479=1,$Z$26)*_xlfn.IFS(I4479=0,$Z$32,I4479=1,$Z$31)*_xlfn.IFS(J4479=0,$Z$37,J4479=1,$Z$36)*_xlfn.IFS(K4479=0,$Z$42,K4479=1,$Z$41)*_xlfn.IFS(L4479=0,$Z$47,L4479=1,$Z$46)*_xlfn.IFS(M4479=0,$Z$52,M4479=1,$Z$51)*_xlfn.IFS(N4479=0,$Z$57,N4479=1,$Z$56)</f>
        <v>2.4080092101881704E-5</v>
      </c>
      <c r="R4479" t="str" cm="1">
        <f t="array" ref="R4479">_xlfn.IFS(AND(O4479&gt;P4479,O4479&gt;Q4479),"Low",AND(P4479&gt;O4479,P4479&gt;Q4479),"Medium",AND(Q4479&gt;O4479,Q4479&gt;P4479),"High")</f>
        <v>Medium</v>
      </c>
      <c r="S4479" t="str">
        <f t="shared" si="140"/>
        <v>T</v>
      </c>
    </row>
    <row r="4480" spans="1:19" x14ac:dyDescent="0.3">
      <c r="A4480" t="s">
        <v>18</v>
      </c>
      <c r="B4480">
        <v>4</v>
      </c>
      <c r="C4480" t="s">
        <v>16</v>
      </c>
      <c r="D4480" t="str">
        <f t="shared" si="139"/>
        <v>Medium</v>
      </c>
      <c r="E4480">
        <v>1</v>
      </c>
      <c r="F4480">
        <v>1</v>
      </c>
      <c r="G4480">
        <v>1</v>
      </c>
      <c r="H4480">
        <v>0</v>
      </c>
      <c r="I4480">
        <v>1</v>
      </c>
      <c r="J4480">
        <v>0</v>
      </c>
      <c r="K4480">
        <v>0</v>
      </c>
      <c r="L4480">
        <v>1</v>
      </c>
      <c r="M4480">
        <v>1</v>
      </c>
      <c r="N4480">
        <v>1</v>
      </c>
      <c r="O4480" cm="1">
        <f t="array" ref="O4480">$U$2*_xlfn.IFS(C4480="data_analyst",$V$5,C4480="data_engineer",$V$6,C4480="data_scientist",$V$7)*_xlfn.IFS(E4480=0,$V$12,E4480=1,$V$11)*_xlfn.IFS(F4480=0,$V$17,F4480=1,$V$16)*_xlfn.IFS(G4480=0,$V$22,G4480=1,$V$21)*_xlfn.IFS(H4480=0,$V$27,H4480=1,$V$26)*_xlfn.IFS(I4480=0,$V$32,I4480=1,$V$31)*_xlfn.IFS(J4480=0,$V$37,J4480=1,$V$36)*_xlfn.IFS(K4480=0,$V$42,K4480=1,$V$41)*_xlfn.IFS(L4480=0,$V$47,L4480=1,$V$46)*_xlfn.IFS(M4480=0,$V$52,M4480=1,$V$51)*_xlfn.IFS(N4480=0,$V$57,N4480=1,$V$56)</f>
        <v>6.3425762521474893E-8</v>
      </c>
      <c r="P4480" cm="1">
        <f t="array" ref="P4480">$V$2*_xlfn.IFS(C4480="data_analyst",$X$5,C4480="data_engineer",$X$6,C4480="data_scientist",$X$7)*_xlfn.IFS(E4480=0,$X$12,E4480=1,$X$11)*_xlfn.IFS(F4480=0,$X$17,F4480=1,$X$16)*_xlfn.IFS(G4480=0,$X$22,G4480=1,$X$21)*_xlfn.IFS(H4480=0,$X$27,H4480=1,$X$26)*_xlfn.IFS(I4480=0,$X$32,I4480=1,$X$31)*_xlfn.IFS(J4480=0,$X$37,J4480=1,$X$36)*_xlfn.IFS(K4480=0,$X$42,K4480=1,$X$41)*_xlfn.IFS(L4480=0,$X$47,L4480=1,$X$46)*_xlfn.IFS(M4480=0,$X$52,M4480=1,$X$51)*_xlfn.IFS(N4480=0,$X$57,N4480=1,$X$56)</f>
        <v>7.919537067802156E-4</v>
      </c>
      <c r="Q4480" cm="1">
        <f t="array" ref="Q4480">$W$2*_xlfn.IFS(C4480="data_analyst",$Z$5,C4480="data_engineer",$Z$6,C4480="data_scientist",$Z$7)*_xlfn.IFS(E4480=0,$Z$12,E4480=1,$Z$11)*_xlfn.IFS(F4480=0,$Z$17,F4480=1,$Z$16)*_xlfn.IFS(G4480=0,$Z$22,G4480=1,$Z$21)*_xlfn.IFS(H4480=0,$Z$27,H4480=1,$Z$26)*_xlfn.IFS(I4480=0,$Z$32,I4480=1,$Z$31)*_xlfn.IFS(J4480=0,$Z$37,J4480=1,$Z$36)*_xlfn.IFS(K4480=0,$Z$42,K4480=1,$Z$41)*_xlfn.IFS(L4480=0,$Z$47,L4480=1,$Z$46)*_xlfn.IFS(M4480=0,$Z$52,M4480=1,$Z$51)*_xlfn.IFS(N4480=0,$Z$57,N4480=1,$Z$56)</f>
        <v>1.7447771504963787E-5</v>
      </c>
      <c r="R4480" t="str" cm="1">
        <f t="array" ref="R4480">_xlfn.IFS(AND(O4480&gt;P4480,O4480&gt;Q4480),"Low",AND(P4480&gt;O4480,P4480&gt;Q4480),"Medium",AND(Q4480&gt;O4480,Q4480&gt;P4480),"High")</f>
        <v>Medium</v>
      </c>
      <c r="S4480" t="str">
        <f t="shared" si="140"/>
        <v>T</v>
      </c>
    </row>
    <row r="4481" spans="1:19" x14ac:dyDescent="0.3">
      <c r="A4481" t="s">
        <v>18</v>
      </c>
      <c r="B4481">
        <v>5</v>
      </c>
      <c r="C4481" t="s">
        <v>16</v>
      </c>
      <c r="D4481" t="str">
        <f t="shared" si="139"/>
        <v>Medium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0</v>
      </c>
      <c r="N4481">
        <v>1</v>
      </c>
      <c r="O4481" cm="1">
        <f t="array" ref="O4481">$U$2*_xlfn.IFS(C4481="data_analyst",$V$5,C4481="data_engineer",$V$6,C4481="data_scientist",$V$7)*_xlfn.IFS(E4481=0,$V$12,E4481=1,$V$11)*_xlfn.IFS(F4481=0,$V$17,F4481=1,$V$16)*_xlfn.IFS(G4481=0,$V$22,G4481=1,$V$21)*_xlfn.IFS(H4481=0,$V$27,H4481=1,$V$26)*_xlfn.IFS(I4481=0,$V$32,I4481=1,$V$31)*_xlfn.IFS(J4481=0,$V$37,J4481=1,$V$36)*_xlfn.IFS(K4481=0,$V$42,K4481=1,$V$41)*_xlfn.IFS(L4481=0,$V$47,L4481=1,$V$46)*_xlfn.IFS(M4481=0,$V$52,M4481=1,$V$51)*_xlfn.IFS(N4481=0,$V$57,N4481=1,$V$56)</f>
        <v>7.1833530772361239E-4</v>
      </c>
      <c r="P4481" cm="1">
        <f t="array" ref="P4481">$V$2*_xlfn.IFS(C4481="data_analyst",$X$5,C4481="data_engineer",$X$6,C4481="data_scientist",$X$7)*_xlfn.IFS(E4481=0,$X$12,E4481=1,$X$11)*_xlfn.IFS(F4481=0,$X$17,F4481=1,$X$16)*_xlfn.IFS(G4481=0,$X$22,G4481=1,$X$21)*_xlfn.IFS(H4481=0,$X$27,H4481=1,$X$26)*_xlfn.IFS(I4481=0,$X$32,I4481=1,$X$31)*_xlfn.IFS(J4481=0,$X$37,J4481=1,$X$36)*_xlfn.IFS(K4481=0,$X$42,K4481=1,$X$41)*_xlfn.IFS(L4481=0,$X$47,L4481=1,$X$46)*_xlfn.IFS(M4481=0,$X$52,M4481=1,$X$51)*_xlfn.IFS(N4481=0,$X$57,N4481=1,$X$56)</f>
        <v>2.2146129348250311E-4</v>
      </c>
      <c r="Q4481" cm="1">
        <f t="array" ref="Q4481">$W$2*_xlfn.IFS(C4481="data_analyst",$Z$5,C4481="data_engineer",$Z$6,C4481="data_scientist",$Z$7)*_xlfn.IFS(E4481=0,$Z$12,E4481=1,$Z$11)*_xlfn.IFS(F4481=0,$Z$17,F4481=1,$Z$16)*_xlfn.IFS(G4481=0,$Z$22,G4481=1,$Z$21)*_xlfn.IFS(H4481=0,$Z$27,H4481=1,$Z$26)*_xlfn.IFS(I4481=0,$Z$32,I4481=1,$Z$31)*_xlfn.IFS(J4481=0,$Z$37,J4481=1,$Z$36)*_xlfn.IFS(K4481=0,$Z$42,K4481=1,$Z$41)*_xlfn.IFS(L4481=0,$Z$47,L4481=1,$Z$46)*_xlfn.IFS(M4481=0,$Z$52,M4481=1,$Z$51)*_xlfn.IFS(N4481=0,$Z$57,N4481=1,$Z$56)</f>
        <v>8.7203674382968602E-5</v>
      </c>
      <c r="R4481" t="str" cm="1">
        <f t="array" ref="R4481">_xlfn.IFS(AND(O4481&gt;P4481,O4481&gt;Q4481),"Low",AND(P4481&gt;O4481,P4481&gt;Q4481),"Medium",AND(Q4481&gt;O4481,Q4481&gt;P4481),"High")</f>
        <v>Low</v>
      </c>
      <c r="S4481" t="str">
        <f t="shared" si="140"/>
        <v>F</v>
      </c>
    </row>
    <row r="4482" spans="1:19" x14ac:dyDescent="0.3">
      <c r="A4482" t="s">
        <v>18</v>
      </c>
      <c r="B4482">
        <v>7</v>
      </c>
      <c r="C4482" t="s">
        <v>16</v>
      </c>
      <c r="D4482" t="str">
        <f t="shared" ref="D4482:D4545" si="141">IF(AND(C4482="data_analyst",A4482="Medium",B4482&gt;4),"High",A4482)</f>
        <v>Medium</v>
      </c>
      <c r="E4482">
        <v>0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</v>
      </c>
      <c r="O4482" cm="1">
        <f t="array" ref="O4482">$U$2*_xlfn.IFS(C4482="data_analyst",$V$5,C4482="data_engineer",$V$6,C4482="data_scientist",$V$7)*_xlfn.IFS(E4482=0,$V$12,E4482=1,$V$11)*_xlfn.IFS(F4482=0,$V$17,F4482=1,$V$16)*_xlfn.IFS(G4482=0,$V$22,G4482=1,$V$21)*_xlfn.IFS(H4482=0,$V$27,H4482=1,$V$26)*_xlfn.IFS(I4482=0,$V$32,I4482=1,$V$31)*_xlfn.IFS(J4482=0,$V$37,J4482=1,$V$36)*_xlfn.IFS(K4482=0,$V$42,K4482=1,$V$41)*_xlfn.IFS(L4482=0,$V$47,L4482=1,$V$46)*_xlfn.IFS(M4482=0,$V$52,M4482=1,$V$51)*_xlfn.IFS(N4482=0,$V$57,N4482=1,$V$56)</f>
        <v>2.7257538803509142E-3</v>
      </c>
      <c r="P4482" cm="1">
        <f t="array" ref="P4482">$V$2*_xlfn.IFS(C4482="data_analyst",$X$5,C4482="data_engineer",$X$6,C4482="data_scientist",$X$7)*_xlfn.IFS(E4482=0,$X$12,E4482=1,$X$11)*_xlfn.IFS(F4482=0,$X$17,F4482=1,$X$16)*_xlfn.IFS(G4482=0,$X$22,G4482=1,$X$21)*_xlfn.IFS(H4482=0,$X$27,H4482=1,$X$26)*_xlfn.IFS(I4482=0,$X$32,I4482=1,$X$31)*_xlfn.IFS(J4482=0,$X$37,J4482=1,$X$36)*_xlfn.IFS(K4482=0,$X$42,K4482=1,$X$41)*_xlfn.IFS(L4482=0,$X$47,L4482=1,$X$46)*_xlfn.IFS(M4482=0,$X$52,M4482=1,$X$51)*_xlfn.IFS(N4482=0,$X$57,N4482=1,$X$56)</f>
        <v>1.061192844807E-3</v>
      </c>
      <c r="Q4482" cm="1">
        <f t="array" ref="Q4482">$W$2*_xlfn.IFS(C4482="data_analyst",$Z$5,C4482="data_engineer",$Z$6,C4482="data_scientist",$Z$7)*_xlfn.IFS(E4482=0,$Z$12,E4482=1,$Z$11)*_xlfn.IFS(F4482=0,$Z$17,F4482=1,$Z$16)*_xlfn.IFS(G4482=0,$Z$22,G4482=1,$Z$21)*_xlfn.IFS(H4482=0,$Z$27,H4482=1,$Z$26)*_xlfn.IFS(I4482=0,$Z$32,I4482=1,$Z$31)*_xlfn.IFS(J4482=0,$Z$37,J4482=1,$Z$36)*_xlfn.IFS(K4482=0,$Z$42,K4482=1,$Z$41)*_xlfn.IFS(L4482=0,$Z$47,L4482=1,$Z$46)*_xlfn.IFS(M4482=0,$Z$52,M4482=1,$Z$51)*_xlfn.IFS(N4482=0,$Z$57,N4482=1,$Z$56)</f>
        <v>3.2960754289352678E-4</v>
      </c>
      <c r="R4482" t="str" cm="1">
        <f t="array" ref="R4482">_xlfn.IFS(AND(O4482&gt;P4482,O4482&gt;Q4482),"Low",AND(P4482&gt;O4482,P4482&gt;Q4482),"Medium",AND(Q4482&gt;O4482,Q4482&gt;P4482),"High")</f>
        <v>Low</v>
      </c>
      <c r="S4482" t="str">
        <f t="shared" si="140"/>
        <v>F</v>
      </c>
    </row>
    <row r="4483" spans="1:19" x14ac:dyDescent="0.3">
      <c r="A4483" t="s">
        <v>18</v>
      </c>
      <c r="B4483">
        <v>1</v>
      </c>
      <c r="C4483" t="s">
        <v>16</v>
      </c>
      <c r="D4483" t="str">
        <f t="shared" si="141"/>
        <v>Medium</v>
      </c>
      <c r="E4483">
        <v>1</v>
      </c>
      <c r="F4483">
        <v>1</v>
      </c>
      <c r="G4483">
        <v>0</v>
      </c>
      <c r="H4483">
        <v>0</v>
      </c>
      <c r="I4483">
        <v>1</v>
      </c>
      <c r="J4483">
        <v>0</v>
      </c>
      <c r="K4483">
        <v>0</v>
      </c>
      <c r="L4483">
        <v>1</v>
      </c>
      <c r="M4483">
        <v>0</v>
      </c>
      <c r="N4483">
        <v>1</v>
      </c>
      <c r="O4483" cm="1">
        <f t="array" ref="O4483">$U$2*_xlfn.IFS(C4483="data_analyst",$V$5,C4483="data_engineer",$V$6,C4483="data_scientist",$V$7)*_xlfn.IFS(E4483=0,$V$12,E4483=1,$V$11)*_xlfn.IFS(F4483=0,$V$17,F4483=1,$V$16)*_xlfn.IFS(G4483=0,$V$22,G4483=1,$V$21)*_xlfn.IFS(H4483=0,$V$27,H4483=1,$V$26)*_xlfn.IFS(I4483=0,$V$32,I4483=1,$V$31)*_xlfn.IFS(J4483=0,$V$37,J4483=1,$V$36)*_xlfn.IFS(K4483=0,$V$42,K4483=1,$V$41)*_xlfn.IFS(L4483=0,$V$47,L4483=1,$V$46)*_xlfn.IFS(M4483=0,$V$52,M4483=1,$V$51)*_xlfn.IFS(N4483=0,$V$57,N4483=1,$V$56)</f>
        <v>4.1140520152431597E-6</v>
      </c>
      <c r="P4483" cm="1">
        <f t="array" ref="P4483">$V$2*_xlfn.IFS(C4483="data_analyst",$X$5,C4483="data_engineer",$X$6,C4483="data_scientist",$X$7)*_xlfn.IFS(E4483=0,$X$12,E4483=1,$X$11)*_xlfn.IFS(F4483=0,$X$17,F4483=1,$X$16)*_xlfn.IFS(G4483=0,$X$22,G4483=1,$X$21)*_xlfn.IFS(H4483=0,$X$27,H4483=1,$X$26)*_xlfn.IFS(I4483=0,$X$32,I4483=1,$X$31)*_xlfn.IFS(J4483=0,$X$37,J4483=1,$X$36)*_xlfn.IFS(K4483=0,$X$42,K4483=1,$X$41)*_xlfn.IFS(L4483=0,$X$47,L4483=1,$X$46)*_xlfn.IFS(M4483=0,$X$52,M4483=1,$X$51)*_xlfn.IFS(N4483=0,$X$57,N4483=1,$X$56)</f>
        <v>1.2455756741289199E-3</v>
      </c>
      <c r="Q4483" cm="1">
        <f t="array" ref="Q4483">$W$2*_xlfn.IFS(C4483="data_analyst",$Z$5,C4483="data_engineer",$Z$6,C4483="data_scientist",$Z$7)*_xlfn.IFS(E4483=0,$Z$12,E4483=1,$Z$11)*_xlfn.IFS(F4483=0,$Z$17,F4483=1,$Z$16)*_xlfn.IFS(G4483=0,$Z$22,G4483=1,$Z$21)*_xlfn.IFS(H4483=0,$Z$27,H4483=1,$Z$26)*_xlfn.IFS(I4483=0,$Z$32,I4483=1,$Z$31)*_xlfn.IFS(J4483=0,$Z$37,J4483=1,$Z$36)*_xlfn.IFS(K4483=0,$Z$42,K4483=1,$Z$41)*_xlfn.IFS(L4483=0,$Z$47,L4483=1,$Z$46)*_xlfn.IFS(M4483=0,$Z$52,M4483=1,$Z$51)*_xlfn.IFS(N4483=0,$Z$57,N4483=1,$Z$56)</f>
        <v>8.1005626804898554E-5</v>
      </c>
      <c r="R4483" t="str" cm="1">
        <f t="array" ref="R4483">_xlfn.IFS(AND(O4483&gt;P4483,O4483&gt;Q4483),"Low",AND(P4483&gt;O4483,P4483&gt;Q4483),"Medium",AND(Q4483&gt;O4483,Q4483&gt;P4483),"High")</f>
        <v>Medium</v>
      </c>
      <c r="S4483" t="str">
        <f t="shared" ref="S4483:S4546" si="142">IF(D4483=R4483,"T","F")</f>
        <v>T</v>
      </c>
    </row>
    <row r="4484" spans="1:19" x14ac:dyDescent="0.3">
      <c r="A4484" t="s">
        <v>18</v>
      </c>
      <c r="B4484">
        <v>2</v>
      </c>
      <c r="C4484" t="s">
        <v>16</v>
      </c>
      <c r="D4484" t="str">
        <f t="shared" si="141"/>
        <v>Medium</v>
      </c>
      <c r="E4484">
        <v>1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1</v>
      </c>
      <c r="M4484">
        <v>0</v>
      </c>
      <c r="N4484">
        <v>1</v>
      </c>
      <c r="O4484" cm="1">
        <f t="array" ref="O4484">$U$2*_xlfn.IFS(C4484="data_analyst",$V$5,C4484="data_engineer",$V$6,C4484="data_scientist",$V$7)*_xlfn.IFS(E4484=0,$V$12,E4484=1,$V$11)*_xlfn.IFS(F4484=0,$V$17,F4484=1,$V$16)*_xlfn.IFS(G4484=0,$V$22,G4484=1,$V$21)*_xlfn.IFS(H4484=0,$V$27,H4484=1,$V$26)*_xlfn.IFS(I4484=0,$V$32,I4484=1,$V$31)*_xlfn.IFS(J4484=0,$V$37,J4484=1,$V$36)*_xlfn.IFS(K4484=0,$V$42,K4484=1,$V$41)*_xlfn.IFS(L4484=0,$V$47,L4484=1,$V$46)*_xlfn.IFS(M4484=0,$V$52,M4484=1,$V$51)*_xlfn.IFS(N4484=0,$V$57,N4484=1,$V$56)</f>
        <v>6.1597549439237027E-5</v>
      </c>
      <c r="P4484" cm="1">
        <f t="array" ref="P4484">$V$2*_xlfn.IFS(C4484="data_analyst",$X$5,C4484="data_engineer",$X$6,C4484="data_scientist",$X$7)*_xlfn.IFS(E4484=0,$X$12,E4484=1,$X$11)*_xlfn.IFS(F4484=0,$X$17,F4484=1,$X$16)*_xlfn.IFS(G4484=0,$X$22,G4484=1,$X$21)*_xlfn.IFS(H4484=0,$X$27,H4484=1,$X$26)*_xlfn.IFS(I4484=0,$X$32,I4484=1,$X$31)*_xlfn.IFS(J4484=0,$X$37,J4484=1,$X$36)*_xlfn.IFS(K4484=0,$X$42,K4484=1,$X$41)*_xlfn.IFS(L4484=0,$X$47,L4484=1,$X$46)*_xlfn.IFS(M4484=0,$X$52,M4484=1,$X$51)*_xlfn.IFS(N4484=0,$X$57,N4484=1,$X$56)</f>
        <v>1.7254064189780038E-3</v>
      </c>
      <c r="Q4484" cm="1">
        <f t="array" ref="Q4484">$W$2*_xlfn.IFS(C4484="data_analyst",$Z$5,C4484="data_engineer",$Z$6,C4484="data_scientist",$Z$7)*_xlfn.IFS(E4484=0,$Z$12,E4484=1,$Z$11)*_xlfn.IFS(F4484=0,$Z$17,F4484=1,$Z$16)*_xlfn.IFS(G4484=0,$Z$22,G4484=1,$Z$21)*_xlfn.IFS(H4484=0,$Z$27,H4484=1,$Z$26)*_xlfn.IFS(I4484=0,$Z$32,I4484=1,$Z$31)*_xlfn.IFS(J4484=0,$Z$37,J4484=1,$Z$36)*_xlfn.IFS(K4484=0,$Z$42,K4484=1,$Z$41)*_xlfn.IFS(L4484=0,$Z$47,L4484=1,$Z$46)*_xlfn.IFS(M4484=0,$Z$52,M4484=1,$Z$51)*_xlfn.IFS(N4484=0,$Z$57,N4484=1,$Z$56)</f>
        <v>1.6490431170997208E-4</v>
      </c>
      <c r="R4484" t="str" cm="1">
        <f t="array" ref="R4484">_xlfn.IFS(AND(O4484&gt;P4484,O4484&gt;Q4484),"Low",AND(P4484&gt;O4484,P4484&gt;Q4484),"Medium",AND(Q4484&gt;O4484,Q4484&gt;P4484),"High")</f>
        <v>Medium</v>
      </c>
      <c r="S4484" t="str">
        <f t="shared" si="142"/>
        <v>T</v>
      </c>
    </row>
    <row r="4485" spans="1:19" x14ac:dyDescent="0.3">
      <c r="A4485" t="s">
        <v>18</v>
      </c>
      <c r="B4485">
        <v>3</v>
      </c>
      <c r="C4485" t="s">
        <v>16</v>
      </c>
      <c r="D4485" t="str">
        <f t="shared" si="141"/>
        <v>Medium</v>
      </c>
      <c r="E4485">
        <v>1</v>
      </c>
      <c r="F4485">
        <v>1</v>
      </c>
      <c r="G4485">
        <v>0</v>
      </c>
      <c r="H4485">
        <v>0</v>
      </c>
      <c r="I4485">
        <v>0</v>
      </c>
      <c r="J4485">
        <v>1</v>
      </c>
      <c r="K4485">
        <v>1</v>
      </c>
      <c r="L4485">
        <v>1</v>
      </c>
      <c r="M4485">
        <v>0</v>
      </c>
      <c r="N4485">
        <v>1</v>
      </c>
      <c r="O4485" cm="1">
        <f t="array" ref="O4485">$U$2*_xlfn.IFS(C4485="data_analyst",$V$5,C4485="data_engineer",$V$6,C4485="data_scientist",$V$7)*_xlfn.IFS(E4485=0,$V$12,E4485=1,$V$11)*_xlfn.IFS(F4485=0,$V$17,F4485=1,$V$16)*_xlfn.IFS(G4485=0,$V$22,G4485=1,$V$21)*_xlfn.IFS(H4485=0,$V$27,H4485=1,$V$26)*_xlfn.IFS(I4485=0,$V$32,I4485=1,$V$31)*_xlfn.IFS(J4485=0,$V$37,J4485=1,$V$36)*_xlfn.IFS(K4485=0,$V$42,K4485=1,$V$41)*_xlfn.IFS(L4485=0,$V$47,L4485=1,$V$46)*_xlfn.IFS(M4485=0,$V$52,M4485=1,$V$51)*_xlfn.IFS(N4485=0,$V$57,N4485=1,$V$56)</f>
        <v>4.174802496005144E-6</v>
      </c>
      <c r="P4485" cm="1">
        <f t="array" ref="P4485">$V$2*_xlfn.IFS(C4485="data_analyst",$X$5,C4485="data_engineer",$X$6,C4485="data_scientist",$X$7)*_xlfn.IFS(E4485=0,$X$12,E4485=1,$X$11)*_xlfn.IFS(F4485=0,$X$17,F4485=1,$X$16)*_xlfn.IFS(G4485=0,$X$22,G4485=1,$X$21)*_xlfn.IFS(H4485=0,$X$27,H4485=1,$X$26)*_xlfn.IFS(I4485=0,$X$32,I4485=1,$X$31)*_xlfn.IFS(J4485=0,$X$37,J4485=1,$X$36)*_xlfn.IFS(K4485=0,$X$42,K4485=1,$X$41)*_xlfn.IFS(L4485=0,$X$47,L4485=1,$X$46)*_xlfn.IFS(M4485=0,$X$52,M4485=1,$X$51)*_xlfn.IFS(N4485=0,$X$57,N4485=1,$X$56)</f>
        <v>8.372043962380736E-5</v>
      </c>
      <c r="Q4485" cm="1">
        <f t="array" ref="Q4485">$W$2*_xlfn.IFS(C4485="data_analyst",$Z$5,C4485="data_engineer",$Z$6,C4485="data_scientist",$Z$7)*_xlfn.IFS(E4485=0,$Z$12,E4485=1,$Z$11)*_xlfn.IFS(F4485=0,$Z$17,F4485=1,$Z$16)*_xlfn.IFS(G4485=0,$Z$22,G4485=1,$Z$21)*_xlfn.IFS(H4485=0,$Z$27,H4485=1,$Z$26)*_xlfn.IFS(I4485=0,$Z$32,I4485=1,$Z$31)*_xlfn.IFS(J4485=0,$Z$37,J4485=1,$Z$36)*_xlfn.IFS(K4485=0,$Z$42,K4485=1,$Z$41)*_xlfn.IFS(L4485=0,$Z$47,L4485=1,$Z$46)*_xlfn.IFS(M4485=0,$Z$52,M4485=1,$Z$51)*_xlfn.IFS(N4485=0,$Z$57,N4485=1,$Z$56)</f>
        <v>8.354772226988279E-6</v>
      </c>
      <c r="R4485" t="str" cm="1">
        <f t="array" ref="R4485">_xlfn.IFS(AND(O4485&gt;P4485,O4485&gt;Q4485),"Low",AND(P4485&gt;O4485,P4485&gt;Q4485),"Medium",AND(Q4485&gt;O4485,Q4485&gt;P4485),"High")</f>
        <v>Medium</v>
      </c>
      <c r="S4485" t="str">
        <f t="shared" si="142"/>
        <v>T</v>
      </c>
    </row>
    <row r="4486" spans="1:19" x14ac:dyDescent="0.3">
      <c r="A4486" t="s">
        <v>18</v>
      </c>
      <c r="B4486">
        <v>5</v>
      </c>
      <c r="C4486" t="s">
        <v>16</v>
      </c>
      <c r="D4486" t="str">
        <f t="shared" si="141"/>
        <v>Medium</v>
      </c>
      <c r="E4486">
        <v>1</v>
      </c>
      <c r="F4486">
        <v>1</v>
      </c>
      <c r="G4486">
        <v>0</v>
      </c>
      <c r="H4486">
        <v>0</v>
      </c>
      <c r="I4486">
        <v>1</v>
      </c>
      <c r="J4486">
        <v>0</v>
      </c>
      <c r="K4486">
        <v>0</v>
      </c>
      <c r="L4486">
        <v>1</v>
      </c>
      <c r="M4486">
        <v>1</v>
      </c>
      <c r="N4486">
        <v>1</v>
      </c>
      <c r="O4486" cm="1">
        <f t="array" ref="O4486">$U$2*_xlfn.IFS(C4486="data_analyst",$V$5,C4486="data_engineer",$V$6,C4486="data_scientist",$V$7)*_xlfn.IFS(E4486=0,$V$12,E4486=1,$V$11)*_xlfn.IFS(F4486=0,$V$17,F4486=1,$V$16)*_xlfn.IFS(G4486=0,$V$22,G4486=1,$V$21)*_xlfn.IFS(H4486=0,$V$27,H4486=1,$V$26)*_xlfn.IFS(I4486=0,$V$32,I4486=1,$V$31)*_xlfn.IFS(J4486=0,$V$37,J4486=1,$V$36)*_xlfn.IFS(K4486=0,$V$42,K4486=1,$V$41)*_xlfn.IFS(L4486=0,$V$47,L4486=1,$V$46)*_xlfn.IFS(M4486=0,$V$52,M4486=1,$V$51)*_xlfn.IFS(N4486=0,$V$57,N4486=1,$V$56)</f>
        <v>3.4860503057512126E-7</v>
      </c>
      <c r="P4486" cm="1">
        <f t="array" ref="P4486">$V$2*_xlfn.IFS(C4486="data_analyst",$X$5,C4486="data_engineer",$X$6,C4486="data_scientist",$X$7)*_xlfn.IFS(E4486=0,$X$12,E4486=1,$X$11)*_xlfn.IFS(F4486=0,$X$17,F4486=1,$X$16)*_xlfn.IFS(G4486=0,$X$22,G4486=1,$X$21)*_xlfn.IFS(H4486=0,$X$27,H4486=1,$X$26)*_xlfn.IFS(I4486=0,$X$32,I4486=1,$X$31)*_xlfn.IFS(J4486=0,$X$37,J4486=1,$X$36)*_xlfn.IFS(K4486=0,$X$42,K4486=1,$X$41)*_xlfn.IFS(L4486=0,$X$47,L4486=1,$X$46)*_xlfn.IFS(M4486=0,$X$52,M4486=1,$X$51)*_xlfn.IFS(N4486=0,$X$57,N4486=1,$X$56)</f>
        <v>6.9617835832761681E-4</v>
      </c>
      <c r="Q4486" cm="1">
        <f t="array" ref="Q4486">$W$2*_xlfn.IFS(C4486="data_analyst",$Z$5,C4486="data_engineer",$Z$6,C4486="data_scientist",$Z$7)*_xlfn.IFS(E4486=0,$Z$12,E4486=1,$Z$11)*_xlfn.IFS(F4486=0,$Z$17,F4486=1,$Z$16)*_xlfn.IFS(G4486=0,$Z$22,G4486=1,$Z$21)*_xlfn.IFS(H4486=0,$Z$27,H4486=1,$Z$26)*_xlfn.IFS(I4486=0,$Z$32,I4486=1,$Z$31)*_xlfn.IFS(J4486=0,$Z$37,J4486=1,$Z$36)*_xlfn.IFS(K4486=0,$Z$42,K4486=1,$Z$41)*_xlfn.IFS(L4486=0,$Z$47,L4486=1,$Z$46)*_xlfn.IFS(M4486=0,$Z$52,M4486=1,$Z$51)*_xlfn.IFS(N4486=0,$Z$57,N4486=1,$Z$56)</f>
        <v>2.5539491623207866E-5</v>
      </c>
      <c r="R4486" t="str" cm="1">
        <f t="array" ref="R4486">_xlfn.IFS(AND(O4486&gt;P4486,O4486&gt;Q4486),"Low",AND(P4486&gt;O4486,P4486&gt;Q4486),"Medium",AND(Q4486&gt;O4486,Q4486&gt;P4486),"High")</f>
        <v>Medium</v>
      </c>
      <c r="S4486" t="str">
        <f t="shared" si="142"/>
        <v>T</v>
      </c>
    </row>
    <row r="4487" spans="1:19" x14ac:dyDescent="0.3">
      <c r="A4487" t="s">
        <v>18</v>
      </c>
      <c r="B4487">
        <v>3</v>
      </c>
      <c r="C4487" t="s">
        <v>16</v>
      </c>
      <c r="D4487" t="str">
        <f t="shared" si="141"/>
        <v>Medium</v>
      </c>
      <c r="E4487">
        <v>1</v>
      </c>
      <c r="F4487">
        <v>1</v>
      </c>
      <c r="G4487">
        <v>0</v>
      </c>
      <c r="H4487">
        <v>0</v>
      </c>
      <c r="I4487">
        <v>1</v>
      </c>
      <c r="J4487">
        <v>0</v>
      </c>
      <c r="K4487">
        <v>0</v>
      </c>
      <c r="L4487">
        <v>1</v>
      </c>
      <c r="M4487">
        <v>0</v>
      </c>
      <c r="N4487">
        <v>1</v>
      </c>
      <c r="O4487" cm="1">
        <f t="array" ref="O4487">$U$2*_xlfn.IFS(C4487="data_analyst",$V$5,C4487="data_engineer",$V$6,C4487="data_scientist",$V$7)*_xlfn.IFS(E4487=0,$V$12,E4487=1,$V$11)*_xlfn.IFS(F4487=0,$V$17,F4487=1,$V$16)*_xlfn.IFS(G4487=0,$V$22,G4487=1,$V$21)*_xlfn.IFS(H4487=0,$V$27,H4487=1,$V$26)*_xlfn.IFS(I4487=0,$V$32,I4487=1,$V$31)*_xlfn.IFS(J4487=0,$V$37,J4487=1,$V$36)*_xlfn.IFS(K4487=0,$V$42,K4487=1,$V$41)*_xlfn.IFS(L4487=0,$V$47,L4487=1,$V$46)*_xlfn.IFS(M4487=0,$V$52,M4487=1,$V$51)*_xlfn.IFS(N4487=0,$V$57,N4487=1,$V$56)</f>
        <v>4.1140520152431597E-6</v>
      </c>
      <c r="P4487" cm="1">
        <f t="array" ref="P4487">$V$2*_xlfn.IFS(C4487="data_analyst",$X$5,C4487="data_engineer",$X$6,C4487="data_scientist",$X$7)*_xlfn.IFS(E4487=0,$X$12,E4487=1,$X$11)*_xlfn.IFS(F4487=0,$X$17,F4487=1,$X$16)*_xlfn.IFS(G4487=0,$X$22,G4487=1,$X$21)*_xlfn.IFS(H4487=0,$X$27,H4487=1,$X$26)*_xlfn.IFS(I4487=0,$X$32,I4487=1,$X$31)*_xlfn.IFS(J4487=0,$X$37,J4487=1,$X$36)*_xlfn.IFS(K4487=0,$X$42,K4487=1,$X$41)*_xlfn.IFS(L4487=0,$X$47,L4487=1,$X$46)*_xlfn.IFS(M4487=0,$X$52,M4487=1,$X$51)*_xlfn.IFS(N4487=0,$X$57,N4487=1,$X$56)</f>
        <v>1.2455756741289199E-3</v>
      </c>
      <c r="Q4487" cm="1">
        <f t="array" ref="Q4487">$W$2*_xlfn.IFS(C4487="data_analyst",$Z$5,C4487="data_engineer",$Z$6,C4487="data_scientist",$Z$7)*_xlfn.IFS(E4487=0,$Z$12,E4487=1,$Z$11)*_xlfn.IFS(F4487=0,$Z$17,F4487=1,$Z$16)*_xlfn.IFS(G4487=0,$Z$22,G4487=1,$Z$21)*_xlfn.IFS(H4487=0,$Z$27,H4487=1,$Z$26)*_xlfn.IFS(I4487=0,$Z$32,I4487=1,$Z$31)*_xlfn.IFS(J4487=0,$Z$37,J4487=1,$Z$36)*_xlfn.IFS(K4487=0,$Z$42,K4487=1,$Z$41)*_xlfn.IFS(L4487=0,$Z$47,L4487=1,$Z$46)*_xlfn.IFS(M4487=0,$Z$52,M4487=1,$Z$51)*_xlfn.IFS(N4487=0,$Z$57,N4487=1,$Z$56)</f>
        <v>8.1005626804898554E-5</v>
      </c>
      <c r="R4487" t="str" cm="1">
        <f t="array" ref="R4487">_xlfn.IFS(AND(O4487&gt;P4487,O4487&gt;Q4487),"Low",AND(P4487&gt;O4487,P4487&gt;Q4487),"Medium",AND(Q4487&gt;O4487,Q4487&gt;P4487),"High")</f>
        <v>Medium</v>
      </c>
      <c r="S4487" t="str">
        <f t="shared" si="142"/>
        <v>T</v>
      </c>
    </row>
    <row r="4488" spans="1:19" x14ac:dyDescent="0.3">
      <c r="A4488" t="s">
        <v>18</v>
      </c>
      <c r="B4488">
        <v>5</v>
      </c>
      <c r="C4488" t="s">
        <v>16</v>
      </c>
      <c r="D4488" t="str">
        <f t="shared" si="141"/>
        <v>Medium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1</v>
      </c>
      <c r="O4488" cm="1">
        <f t="array" ref="O4488">$U$2*_xlfn.IFS(C4488="data_analyst",$V$5,C4488="data_engineer",$V$6,C4488="data_scientist",$V$7)*_xlfn.IFS(E4488=0,$V$12,E4488=1,$V$11)*_xlfn.IFS(F4488=0,$V$17,F4488=1,$V$16)*_xlfn.IFS(G4488=0,$V$22,G4488=1,$V$21)*_xlfn.IFS(H4488=0,$V$27,H4488=1,$V$26)*_xlfn.IFS(I4488=0,$V$32,I4488=1,$V$31)*_xlfn.IFS(J4488=0,$V$37,J4488=1,$V$36)*_xlfn.IFS(K4488=0,$V$42,K4488=1,$V$41)*_xlfn.IFS(L4488=0,$V$47,L4488=1,$V$46)*_xlfn.IFS(M4488=0,$V$52,M4488=1,$V$51)*_xlfn.IFS(N4488=0,$V$57,N4488=1,$V$56)</f>
        <v>1.7727033917621621E-4</v>
      </c>
      <c r="P4488" cm="1">
        <f t="array" ref="P4488">$V$2*_xlfn.IFS(C4488="data_analyst",$X$5,C4488="data_engineer",$X$6,C4488="data_scientist",$X$7)*_xlfn.IFS(E4488=0,$X$12,E4488=1,$X$11)*_xlfn.IFS(F4488=0,$X$17,F4488=1,$X$16)*_xlfn.IFS(G4488=0,$X$22,G4488=1,$X$21)*_xlfn.IFS(H4488=0,$X$27,H4488=1,$X$26)*_xlfn.IFS(I4488=0,$X$32,I4488=1,$X$31)*_xlfn.IFS(J4488=0,$X$37,J4488=1,$X$36)*_xlfn.IFS(K4488=0,$X$42,K4488=1,$X$41)*_xlfn.IFS(L4488=0,$X$47,L4488=1,$X$46)*_xlfn.IFS(M4488=0,$X$52,M4488=1,$X$51)*_xlfn.IFS(N4488=0,$X$57,N4488=1,$X$56)</f>
        <v>5.1131287012952116E-4</v>
      </c>
      <c r="Q4488" cm="1">
        <f t="array" ref="Q4488">$W$2*_xlfn.IFS(C4488="data_analyst",$Z$5,C4488="data_engineer",$Z$6,C4488="data_scientist",$Z$7)*_xlfn.IFS(E4488=0,$Z$12,E4488=1,$Z$11)*_xlfn.IFS(F4488=0,$Z$17,F4488=1,$Z$16)*_xlfn.IFS(G4488=0,$Z$22,G4488=1,$Z$21)*_xlfn.IFS(H4488=0,$Z$27,H4488=1,$Z$26)*_xlfn.IFS(I4488=0,$Z$32,I4488=1,$Z$31)*_xlfn.IFS(J4488=0,$Z$37,J4488=1,$Z$36)*_xlfn.IFS(K4488=0,$Z$42,K4488=1,$Z$41)*_xlfn.IFS(L4488=0,$Z$47,L4488=1,$Z$46)*_xlfn.IFS(M4488=0,$Z$52,M4488=1,$Z$51)*_xlfn.IFS(N4488=0,$Z$57,N4488=1,$Z$56)</f>
        <v>9.7980600896616801E-5</v>
      </c>
      <c r="R4488" t="str" cm="1">
        <f t="array" ref="R4488">_xlfn.IFS(AND(O4488&gt;P4488,O4488&gt;Q4488),"Low",AND(P4488&gt;O4488,P4488&gt;Q4488),"Medium",AND(Q4488&gt;O4488,Q4488&gt;P4488),"High")</f>
        <v>Medium</v>
      </c>
      <c r="S4488" t="str">
        <f t="shared" si="142"/>
        <v>T</v>
      </c>
    </row>
    <row r="4489" spans="1:19" x14ac:dyDescent="0.3">
      <c r="A4489" t="s">
        <v>18</v>
      </c>
      <c r="B4489">
        <v>3</v>
      </c>
      <c r="C4489" t="s">
        <v>16</v>
      </c>
      <c r="D4489" t="str">
        <f t="shared" si="141"/>
        <v>Medium</v>
      </c>
      <c r="E4489">
        <v>1</v>
      </c>
      <c r="F4489">
        <v>1</v>
      </c>
      <c r="G4489">
        <v>0</v>
      </c>
      <c r="H4489">
        <v>1</v>
      </c>
      <c r="I4489">
        <v>1</v>
      </c>
      <c r="J4489">
        <v>1</v>
      </c>
      <c r="K4489">
        <v>0</v>
      </c>
      <c r="L4489">
        <v>1</v>
      </c>
      <c r="M4489">
        <v>0</v>
      </c>
      <c r="N4489">
        <v>1</v>
      </c>
      <c r="O4489" cm="1">
        <f t="array" ref="O4489">$U$2*_xlfn.IFS(C4489="data_analyst",$V$5,C4489="data_engineer",$V$6,C4489="data_scientist",$V$7)*_xlfn.IFS(E4489=0,$V$12,E4489=1,$V$11)*_xlfn.IFS(F4489=0,$V$17,F4489=1,$V$16)*_xlfn.IFS(G4489=0,$V$22,G4489=1,$V$21)*_xlfn.IFS(H4489=0,$V$27,H4489=1,$V$26)*_xlfn.IFS(I4489=0,$V$32,I4489=1,$V$31)*_xlfn.IFS(J4489=0,$V$37,J4489=1,$V$36)*_xlfn.IFS(K4489=0,$V$42,K4489=1,$V$41)*_xlfn.IFS(L4489=0,$V$47,L4489=1,$V$46)*_xlfn.IFS(M4489=0,$V$52,M4489=1,$V$51)*_xlfn.IFS(N4489=0,$V$57,N4489=1,$V$56)</f>
        <v>5.0576578743035783E-7</v>
      </c>
      <c r="P4489" cm="1">
        <f t="array" ref="P4489">$V$2*_xlfn.IFS(C4489="data_analyst",$X$5,C4489="data_engineer",$X$6,C4489="data_scientist",$X$7)*_xlfn.IFS(E4489=0,$X$12,E4489=1,$X$11)*_xlfn.IFS(F4489=0,$X$17,F4489=1,$X$16)*_xlfn.IFS(G4489=0,$X$22,G4489=1,$X$21)*_xlfn.IFS(H4489=0,$X$27,H4489=1,$X$26)*_xlfn.IFS(I4489=0,$X$32,I4489=1,$X$31)*_xlfn.IFS(J4489=0,$X$37,J4489=1,$X$36)*_xlfn.IFS(K4489=0,$X$42,K4489=1,$X$41)*_xlfn.IFS(L4489=0,$X$47,L4489=1,$X$46)*_xlfn.IFS(M4489=0,$X$52,M4489=1,$X$51)*_xlfn.IFS(N4489=0,$X$57,N4489=1,$X$56)</f>
        <v>2.6377506108927958E-4</v>
      </c>
      <c r="Q4489" cm="1">
        <f t="array" ref="Q4489">$W$2*_xlfn.IFS(C4489="data_analyst",$Z$5,C4489="data_engineer",$Z$6,C4489="data_scientist",$Z$7)*_xlfn.IFS(E4489=0,$Z$12,E4489=1,$Z$11)*_xlfn.IFS(F4489=0,$Z$17,F4489=1,$Z$16)*_xlfn.IFS(G4489=0,$Z$22,G4489=1,$Z$21)*_xlfn.IFS(H4489=0,$Z$27,H4489=1,$Z$26)*_xlfn.IFS(I4489=0,$Z$32,I4489=1,$Z$31)*_xlfn.IFS(J4489=0,$Z$37,J4489=1,$Z$36)*_xlfn.IFS(K4489=0,$Z$42,K4489=1,$Z$41)*_xlfn.IFS(L4489=0,$Z$47,L4489=1,$Z$46)*_xlfn.IFS(M4489=0,$Z$52,M4489=1,$Z$51)*_xlfn.IFS(N4489=0,$Z$57,N4489=1,$Z$56)</f>
        <v>1.2239442091483295E-5</v>
      </c>
      <c r="R4489" t="str" cm="1">
        <f t="array" ref="R4489">_xlfn.IFS(AND(O4489&gt;P4489,O4489&gt;Q4489),"Low",AND(P4489&gt;O4489,P4489&gt;Q4489),"Medium",AND(Q4489&gt;O4489,Q4489&gt;P4489),"High")</f>
        <v>Medium</v>
      </c>
      <c r="S4489" t="str">
        <f t="shared" si="142"/>
        <v>T</v>
      </c>
    </row>
    <row r="4490" spans="1:19" x14ac:dyDescent="0.3">
      <c r="A4490" t="s">
        <v>18</v>
      </c>
      <c r="B4490">
        <v>5</v>
      </c>
      <c r="C4490" t="s">
        <v>16</v>
      </c>
      <c r="D4490" t="str">
        <f t="shared" si="141"/>
        <v>Medium</v>
      </c>
      <c r="E4490">
        <v>1</v>
      </c>
      <c r="F4490">
        <v>1</v>
      </c>
      <c r="G4490">
        <v>0</v>
      </c>
      <c r="H4490">
        <v>0</v>
      </c>
      <c r="I4490">
        <v>1</v>
      </c>
      <c r="J4490">
        <v>1</v>
      </c>
      <c r="K4490">
        <v>0</v>
      </c>
      <c r="L4490">
        <v>1</v>
      </c>
      <c r="M4490">
        <v>0</v>
      </c>
      <c r="N4490">
        <v>1</v>
      </c>
      <c r="O4490" cm="1">
        <f t="array" ref="O4490">$U$2*_xlfn.IFS(C4490="data_analyst",$V$5,C4490="data_engineer",$V$6,C4490="data_scientist",$V$7)*_xlfn.IFS(E4490=0,$V$12,E4490=1,$V$11)*_xlfn.IFS(F4490=0,$V$17,F4490=1,$V$16)*_xlfn.IFS(G4490=0,$V$22,G4490=1,$V$21)*_xlfn.IFS(H4490=0,$V$27,H4490=1,$V$26)*_xlfn.IFS(I4490=0,$V$32,I4490=1,$V$31)*_xlfn.IFS(J4490=0,$V$37,J4490=1,$V$36)*_xlfn.IFS(K4490=0,$V$42,K4490=1,$V$41)*_xlfn.IFS(L4490=0,$V$47,L4490=1,$V$46)*_xlfn.IFS(M4490=0,$V$52,M4490=1,$V$51)*_xlfn.IFS(N4490=0,$V$57,N4490=1,$V$56)</f>
        <v>1.412618168814202E-6</v>
      </c>
      <c r="P4490" cm="1">
        <f t="array" ref="P4490">$V$2*_xlfn.IFS(C4490="data_analyst",$X$5,C4490="data_engineer",$X$6,C4490="data_scientist",$X$7)*_xlfn.IFS(E4490=0,$X$12,E4490=1,$X$11)*_xlfn.IFS(F4490=0,$X$17,F4490=1,$X$16)*_xlfn.IFS(G4490=0,$X$22,G4490=1,$X$21)*_xlfn.IFS(H4490=0,$X$27,H4490=1,$X$26)*_xlfn.IFS(I4490=0,$X$32,I4490=1,$X$31)*_xlfn.IFS(J4490=0,$X$37,J4490=1,$X$36)*_xlfn.IFS(K4490=0,$X$42,K4490=1,$X$41)*_xlfn.IFS(L4490=0,$X$47,L4490=1,$X$46)*_xlfn.IFS(M4490=0,$X$52,M4490=1,$X$51)*_xlfn.IFS(N4490=0,$X$57,N4490=1,$X$56)</f>
        <v>3.0153076274161628E-4</v>
      </c>
      <c r="Q4490" cm="1">
        <f t="array" ref="Q4490">$W$2*_xlfn.IFS(C4490="data_analyst",$Z$5,C4490="data_engineer",$Z$6,C4490="data_scientist",$Z$7)*_xlfn.IFS(E4490=0,$Z$12,E4490=1,$Z$11)*_xlfn.IFS(F4490=0,$Z$17,F4490=1,$Z$16)*_xlfn.IFS(G4490=0,$Z$22,G4490=1,$Z$21)*_xlfn.IFS(H4490=0,$Z$27,H4490=1,$Z$26)*_xlfn.IFS(I4490=0,$Z$32,I4490=1,$Z$31)*_xlfn.IFS(J4490=0,$Z$37,J4490=1,$Z$36)*_xlfn.IFS(K4490=0,$Z$42,K4490=1,$Z$41)*_xlfn.IFS(L4490=0,$Z$47,L4490=1,$Z$46)*_xlfn.IFS(M4490=0,$Z$52,M4490=1,$Z$51)*_xlfn.IFS(N4490=0,$Z$57,N4490=1,$Z$56)</f>
        <v>2.2730392455611833E-5</v>
      </c>
      <c r="R4490" t="str" cm="1">
        <f t="array" ref="R4490">_xlfn.IFS(AND(O4490&gt;P4490,O4490&gt;Q4490),"Low",AND(P4490&gt;O4490,P4490&gt;Q4490),"Medium",AND(Q4490&gt;O4490,Q4490&gt;P4490),"High")</f>
        <v>Medium</v>
      </c>
      <c r="S4490" t="str">
        <f t="shared" si="142"/>
        <v>T</v>
      </c>
    </row>
    <row r="4491" spans="1:19" x14ac:dyDescent="0.3">
      <c r="A4491" t="s">
        <v>18</v>
      </c>
      <c r="B4491">
        <v>6</v>
      </c>
      <c r="C4491" t="s">
        <v>16</v>
      </c>
      <c r="D4491" t="str">
        <f t="shared" si="141"/>
        <v>Medium</v>
      </c>
      <c r="E4491">
        <v>1</v>
      </c>
      <c r="F4491">
        <v>1</v>
      </c>
      <c r="G4491">
        <v>1</v>
      </c>
      <c r="H4491">
        <v>1</v>
      </c>
      <c r="I4491">
        <v>1</v>
      </c>
      <c r="J4491">
        <v>0</v>
      </c>
      <c r="K4491">
        <v>0</v>
      </c>
      <c r="L4491">
        <v>1</v>
      </c>
      <c r="M4491">
        <v>0</v>
      </c>
      <c r="N4491">
        <v>1</v>
      </c>
      <c r="O4491" cm="1">
        <f t="array" ref="O4491">$U$2*_xlfn.IFS(C4491="data_analyst",$V$5,C4491="data_engineer",$V$6,C4491="data_scientist",$V$7)*_xlfn.IFS(E4491=0,$V$12,E4491=1,$V$11)*_xlfn.IFS(F4491=0,$V$17,F4491=1,$V$16)*_xlfn.IFS(G4491=0,$V$22,G4491=1,$V$21)*_xlfn.IFS(H4491=0,$V$27,H4491=1,$V$26)*_xlfn.IFS(I4491=0,$V$32,I4491=1,$V$31)*_xlfn.IFS(J4491=0,$V$37,J4491=1,$V$36)*_xlfn.IFS(K4491=0,$V$42,K4491=1,$V$41)*_xlfn.IFS(L4491=0,$V$47,L4491=1,$V$46)*_xlfn.IFS(M4491=0,$V$52,M4491=1,$V$51)*_xlfn.IFS(N4491=0,$V$57,N4491=1,$V$56)</f>
        <v>2.6799487313456654E-7</v>
      </c>
      <c r="P4491" cm="1">
        <f t="array" ref="P4491">$V$2*_xlfn.IFS(C4491="data_analyst",$X$5,C4491="data_engineer",$X$6,C4491="data_scientist",$X$7)*_xlfn.IFS(E4491=0,$X$12,E4491=1,$X$11)*_xlfn.IFS(F4491=0,$X$17,F4491=1,$X$16)*_xlfn.IFS(G4491=0,$X$22,G4491=1,$X$21)*_xlfn.IFS(H4491=0,$X$27,H4491=1,$X$26)*_xlfn.IFS(I4491=0,$X$32,I4491=1,$X$31)*_xlfn.IFS(J4491=0,$X$37,J4491=1,$X$36)*_xlfn.IFS(K4491=0,$X$42,K4491=1,$X$41)*_xlfn.IFS(L4491=0,$X$47,L4491=1,$X$46)*_xlfn.IFS(M4491=0,$X$52,M4491=1,$X$51)*_xlfn.IFS(N4491=0,$X$57,N4491=1,$X$56)</f>
        <v>1.2395141853727837E-3</v>
      </c>
      <c r="Q4491" cm="1">
        <f t="array" ref="Q4491">$W$2*_xlfn.IFS(C4491="data_analyst",$Z$5,C4491="data_engineer",$Z$6,C4491="data_scientist",$Z$7)*_xlfn.IFS(E4491=0,$Z$12,E4491=1,$Z$11)*_xlfn.IFS(F4491=0,$Z$17,F4491=1,$Z$16)*_xlfn.IFS(G4491=0,$Z$22,G4491=1,$Z$21)*_xlfn.IFS(H4491=0,$Z$27,H4491=1,$Z$26)*_xlfn.IFS(I4491=0,$Z$32,I4491=1,$Z$31)*_xlfn.IFS(J4491=0,$Z$37,J4491=1,$Z$36)*_xlfn.IFS(K4491=0,$Z$42,K4491=1,$Z$41)*_xlfn.IFS(L4491=0,$Z$47,L4491=1,$Z$46)*_xlfn.IFS(M4491=0,$Z$52,M4491=1,$Z$51)*_xlfn.IFS(N4491=0,$Z$57,N4491=1,$Z$56)</f>
        <v>2.9798718771337393E-5</v>
      </c>
      <c r="R4491" t="str" cm="1">
        <f t="array" ref="R4491">_xlfn.IFS(AND(O4491&gt;P4491,O4491&gt;Q4491),"Low",AND(P4491&gt;O4491,P4491&gt;Q4491),"Medium",AND(Q4491&gt;O4491,Q4491&gt;P4491),"High")</f>
        <v>Medium</v>
      </c>
      <c r="S4491" t="str">
        <f t="shared" si="142"/>
        <v>T</v>
      </c>
    </row>
    <row r="4492" spans="1:19" x14ac:dyDescent="0.3">
      <c r="A4492" t="s">
        <v>18</v>
      </c>
      <c r="B4492">
        <v>6</v>
      </c>
      <c r="C4492" t="s">
        <v>16</v>
      </c>
      <c r="D4492" t="str">
        <f t="shared" si="141"/>
        <v>Medium</v>
      </c>
      <c r="E4492">
        <v>0</v>
      </c>
      <c r="F4492">
        <v>1</v>
      </c>
      <c r="G4492">
        <v>1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</v>
      </c>
      <c r="O4492" cm="1">
        <f t="array" ref="O4492">$U$2*_xlfn.IFS(C4492="data_analyst",$V$5,C4492="data_engineer",$V$6,C4492="data_scientist",$V$7)*_xlfn.IFS(E4492=0,$V$12,E4492=1,$V$11)*_xlfn.IFS(F4492=0,$V$17,F4492=1,$V$16)*_xlfn.IFS(G4492=0,$V$22,G4492=1,$V$21)*_xlfn.IFS(H4492=0,$V$27,H4492=1,$V$26)*_xlfn.IFS(I4492=0,$V$32,I4492=1,$V$31)*_xlfn.IFS(J4492=0,$V$37,J4492=1,$V$36)*_xlfn.IFS(K4492=0,$V$42,K4492=1,$V$41)*_xlfn.IFS(L4492=0,$V$47,L4492=1,$V$46)*_xlfn.IFS(M4492=0,$V$52,M4492=1,$V$51)*_xlfn.IFS(N4492=0,$V$57,N4492=1,$V$56)</f>
        <v>1.7755926824797823E-4</v>
      </c>
      <c r="P4492" cm="1">
        <f t="array" ref="P4492">$V$2*_xlfn.IFS(C4492="data_analyst",$X$5,C4492="data_engineer",$X$6,C4492="data_scientist",$X$7)*_xlfn.IFS(E4492=0,$X$12,E4492=1,$X$11)*_xlfn.IFS(F4492=0,$X$17,F4492=1,$X$16)*_xlfn.IFS(G4492=0,$X$22,G4492=1,$X$21)*_xlfn.IFS(H4492=0,$X$27,H4492=1,$X$26)*_xlfn.IFS(I4492=0,$X$32,I4492=1,$X$31)*_xlfn.IFS(J4492=0,$X$37,J4492=1,$X$36)*_xlfn.IFS(K4492=0,$X$42,K4492=1,$X$41)*_xlfn.IFS(L4492=0,$X$47,L4492=1,$X$46)*_xlfn.IFS(M4492=0,$X$52,M4492=1,$X$51)*_xlfn.IFS(N4492=0,$X$57,N4492=1,$X$56)</f>
        <v>1.056028639507801E-3</v>
      </c>
      <c r="Q4492" cm="1">
        <f t="array" ref="Q4492">$W$2*_xlfn.IFS(C4492="data_analyst",$Z$5,C4492="data_engineer",$Z$6,C4492="data_scientist",$Z$7)*_xlfn.IFS(E4492=0,$Z$12,E4492=1,$Z$11)*_xlfn.IFS(F4492=0,$Z$17,F4492=1,$Z$16)*_xlfn.IFS(G4492=0,$Z$22,G4492=1,$Z$21)*_xlfn.IFS(H4492=0,$Z$27,H4492=1,$Z$26)*_xlfn.IFS(I4492=0,$Z$32,I4492=1,$Z$31)*_xlfn.IFS(J4492=0,$Z$37,J4492=1,$Z$36)*_xlfn.IFS(K4492=0,$Z$42,K4492=1,$Z$41)*_xlfn.IFS(L4492=0,$Z$47,L4492=1,$Z$46)*_xlfn.IFS(M4492=0,$Z$52,M4492=1,$Z$51)*_xlfn.IFS(N4492=0,$Z$57,N4492=1,$Z$56)</f>
        <v>1.2124938554270635E-4</v>
      </c>
      <c r="R4492" t="str" cm="1">
        <f t="array" ref="R4492">_xlfn.IFS(AND(O4492&gt;P4492,O4492&gt;Q4492),"Low",AND(P4492&gt;O4492,P4492&gt;Q4492),"Medium",AND(Q4492&gt;O4492,Q4492&gt;P4492),"High")</f>
        <v>Medium</v>
      </c>
      <c r="S4492" t="str">
        <f t="shared" si="142"/>
        <v>T</v>
      </c>
    </row>
    <row r="4493" spans="1:19" x14ac:dyDescent="0.3">
      <c r="A4493" t="s">
        <v>18</v>
      </c>
      <c r="B4493">
        <v>0</v>
      </c>
      <c r="C4493" t="s">
        <v>16</v>
      </c>
      <c r="D4493" t="str">
        <f t="shared" si="141"/>
        <v>Medium</v>
      </c>
      <c r="E4493">
        <v>0</v>
      </c>
      <c r="F4493">
        <v>1</v>
      </c>
      <c r="G4493">
        <v>0</v>
      </c>
      <c r="H4493">
        <v>0</v>
      </c>
      <c r="I4493">
        <v>1</v>
      </c>
      <c r="J4493">
        <v>0</v>
      </c>
      <c r="K4493">
        <v>0</v>
      </c>
      <c r="L4493">
        <v>1</v>
      </c>
      <c r="M4493">
        <v>0</v>
      </c>
      <c r="N4493">
        <v>1</v>
      </c>
      <c r="O4493" cm="1">
        <f t="array" ref="O4493">$U$2*_xlfn.IFS(C4493="data_analyst",$V$5,C4493="data_engineer",$V$6,C4493="data_scientist",$V$7)*_xlfn.IFS(E4493=0,$V$12,E4493=1,$V$11)*_xlfn.IFS(F4493=0,$V$17,F4493=1,$V$16)*_xlfn.IFS(G4493=0,$V$22,G4493=1,$V$21)*_xlfn.IFS(H4493=0,$V$27,H4493=1,$V$26)*_xlfn.IFS(I4493=0,$V$32,I4493=1,$V$31)*_xlfn.IFS(J4493=0,$V$37,J4493=1,$V$36)*_xlfn.IFS(K4493=0,$V$42,K4493=1,$V$41)*_xlfn.IFS(L4493=0,$V$47,L4493=1,$V$46)*_xlfn.IFS(M4493=0,$V$52,M4493=1,$V$51)*_xlfn.IFS(N4493=0,$V$57,N4493=1,$V$56)</f>
        <v>8.7682583418401872E-6</v>
      </c>
      <c r="P4493" cm="1">
        <f t="array" ref="P4493">$V$2*_xlfn.IFS(C4493="data_analyst",$X$5,C4493="data_engineer",$X$6,C4493="data_scientist",$X$7)*_xlfn.IFS(E4493=0,$X$12,E4493=1,$X$11)*_xlfn.IFS(F4493=0,$X$17,F4493=1,$X$16)*_xlfn.IFS(G4493=0,$X$22,G4493=1,$X$21)*_xlfn.IFS(H4493=0,$X$27,H4493=1,$X$26)*_xlfn.IFS(I4493=0,$X$32,I4493=1,$X$31)*_xlfn.IFS(J4493=0,$X$37,J4493=1,$X$36)*_xlfn.IFS(K4493=0,$X$42,K4493=1,$X$41)*_xlfn.IFS(L4493=0,$X$47,L4493=1,$X$46)*_xlfn.IFS(M4493=0,$X$52,M4493=1,$X$51)*_xlfn.IFS(N4493=0,$X$57,N4493=1,$X$56)</f>
        <v>4.7761889562356318E-4</v>
      </c>
      <c r="Q4493" cm="1">
        <f t="array" ref="Q4493">$W$2*_xlfn.IFS(C4493="data_analyst",$Z$5,C4493="data_engineer",$Z$6,C4493="data_scientist",$Z$7)*_xlfn.IFS(E4493=0,$Z$12,E4493=1,$Z$11)*_xlfn.IFS(F4493=0,$Z$17,F4493=1,$Z$16)*_xlfn.IFS(G4493=0,$Z$22,G4493=1,$Z$21)*_xlfn.IFS(H4493=0,$Z$27,H4493=1,$Z$26)*_xlfn.IFS(I4493=0,$Z$32,I4493=1,$Z$31)*_xlfn.IFS(J4493=0,$Z$37,J4493=1,$Z$36)*_xlfn.IFS(K4493=0,$Z$42,K4493=1,$Z$41)*_xlfn.IFS(L4493=0,$Z$47,L4493=1,$Z$46)*_xlfn.IFS(M4493=0,$Z$52,M4493=1,$Z$51)*_xlfn.IFS(N4493=0,$Z$57,N4493=1,$Z$56)</f>
        <v>6.0962997492346328E-5</v>
      </c>
      <c r="R4493" t="str" cm="1">
        <f t="array" ref="R4493">_xlfn.IFS(AND(O4493&gt;P4493,O4493&gt;Q4493),"Low",AND(P4493&gt;O4493,P4493&gt;Q4493),"Medium",AND(Q4493&gt;O4493,Q4493&gt;P4493),"High")</f>
        <v>Medium</v>
      </c>
      <c r="S4493" t="str">
        <f t="shared" si="142"/>
        <v>T</v>
      </c>
    </row>
    <row r="4494" spans="1:19" x14ac:dyDescent="0.3">
      <c r="A4494" t="s">
        <v>18</v>
      </c>
      <c r="B4494">
        <v>0</v>
      </c>
      <c r="C4494" t="s">
        <v>16</v>
      </c>
      <c r="D4494" t="str">
        <f t="shared" si="141"/>
        <v>Medium</v>
      </c>
      <c r="E4494">
        <v>0</v>
      </c>
      <c r="F4494">
        <v>1</v>
      </c>
      <c r="G4494">
        <v>0</v>
      </c>
      <c r="H4494">
        <v>0</v>
      </c>
      <c r="I4494">
        <v>1</v>
      </c>
      <c r="J4494">
        <v>1</v>
      </c>
      <c r="K4494">
        <v>0</v>
      </c>
      <c r="L4494">
        <v>1</v>
      </c>
      <c r="M4494">
        <v>0</v>
      </c>
      <c r="N4494">
        <v>1</v>
      </c>
      <c r="O4494" cm="1">
        <f t="array" ref="O4494">$U$2*_xlfn.IFS(C4494="data_analyst",$V$5,C4494="data_engineer",$V$6,C4494="data_scientist",$V$7)*_xlfn.IFS(E4494=0,$V$12,E4494=1,$V$11)*_xlfn.IFS(F4494=0,$V$17,F4494=1,$V$16)*_xlfn.IFS(G4494=0,$V$22,G4494=1,$V$21)*_xlfn.IFS(H4494=0,$V$27,H4494=1,$V$26)*_xlfn.IFS(I4494=0,$V$32,I4494=1,$V$31)*_xlfn.IFS(J4494=0,$V$37,J4494=1,$V$36)*_xlfn.IFS(K4494=0,$V$42,K4494=1,$V$41)*_xlfn.IFS(L4494=0,$V$47,L4494=1,$V$46)*_xlfn.IFS(M4494=0,$V$52,M4494=1,$V$51)*_xlfn.IFS(N4494=0,$V$57,N4494=1,$V$56)</f>
        <v>3.010705989289262E-6</v>
      </c>
      <c r="P4494" cm="1">
        <f t="array" ref="P4494">$V$2*_xlfn.IFS(C4494="data_analyst",$X$5,C4494="data_engineer",$X$6,C4494="data_scientist",$X$7)*_xlfn.IFS(E4494=0,$X$12,E4494=1,$X$11)*_xlfn.IFS(F4494=0,$X$17,F4494=1,$X$16)*_xlfn.IFS(G4494=0,$X$22,G4494=1,$X$21)*_xlfn.IFS(H4494=0,$X$27,H4494=1,$X$26)*_xlfn.IFS(I4494=0,$X$32,I4494=1,$X$31)*_xlfn.IFS(J4494=0,$X$37,J4494=1,$X$36)*_xlfn.IFS(K4494=0,$X$42,K4494=1,$X$41)*_xlfn.IFS(L4494=0,$X$47,L4494=1,$X$46)*_xlfn.IFS(M4494=0,$X$52,M4494=1,$X$51)*_xlfn.IFS(N4494=0,$X$57,N4494=1,$X$56)</f>
        <v>1.1562267382742364E-4</v>
      </c>
      <c r="Q4494" cm="1">
        <f t="array" ref="Q4494">$W$2*_xlfn.IFS(C4494="data_analyst",$Z$5,C4494="data_engineer",$Z$6,C4494="data_scientist",$Z$7)*_xlfn.IFS(E4494=0,$Z$12,E4494=1,$Z$11)*_xlfn.IFS(F4494=0,$Z$17,F4494=1,$Z$16)*_xlfn.IFS(G4494=0,$Z$22,G4494=1,$Z$21)*_xlfn.IFS(H4494=0,$Z$27,H4494=1,$Z$26)*_xlfn.IFS(I4494=0,$Z$32,I4494=1,$Z$31)*_xlfn.IFS(J4494=0,$Z$37,J4494=1,$Z$36)*_xlfn.IFS(K4494=0,$Z$42,K4494=1,$Z$41)*_xlfn.IFS(L4494=0,$Z$47,L4494=1,$Z$46)*_xlfn.IFS(M4494=0,$Z$52,M4494=1,$Z$51)*_xlfn.IFS(N4494=0,$Z$57,N4494=1,$Z$56)</f>
        <v>1.7106377827419218E-5</v>
      </c>
      <c r="R4494" t="str" cm="1">
        <f t="array" ref="R4494">_xlfn.IFS(AND(O4494&gt;P4494,O4494&gt;Q4494),"Low",AND(P4494&gt;O4494,P4494&gt;Q4494),"Medium",AND(Q4494&gt;O4494,Q4494&gt;P4494),"High")</f>
        <v>Medium</v>
      </c>
      <c r="S4494" t="str">
        <f t="shared" si="142"/>
        <v>T</v>
      </c>
    </row>
    <row r="4495" spans="1:19" x14ac:dyDescent="0.3">
      <c r="A4495" t="s">
        <v>18</v>
      </c>
      <c r="B4495">
        <v>6</v>
      </c>
      <c r="C4495" t="s">
        <v>16</v>
      </c>
      <c r="D4495" t="str">
        <f t="shared" si="141"/>
        <v>Medium</v>
      </c>
      <c r="E4495">
        <v>1</v>
      </c>
      <c r="F4495">
        <v>1</v>
      </c>
      <c r="G4495">
        <v>0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1</v>
      </c>
      <c r="O4495" cm="1">
        <f t="array" ref="O4495">$U$2*_xlfn.IFS(C4495="data_analyst",$V$5,C4495="data_engineer",$V$6,C4495="data_scientist",$V$7)*_xlfn.IFS(E4495=0,$V$12,E4495=1,$V$11)*_xlfn.IFS(F4495=0,$V$17,F4495=1,$V$16)*_xlfn.IFS(G4495=0,$V$22,G4495=1,$V$21)*_xlfn.IFS(H4495=0,$V$27,H4495=1,$V$26)*_xlfn.IFS(I4495=0,$V$32,I4495=1,$V$31)*_xlfn.IFS(J4495=0,$V$37,J4495=1,$V$36)*_xlfn.IFS(K4495=0,$V$42,K4495=1,$V$41)*_xlfn.IFS(L4495=0,$V$47,L4495=1,$V$46)*_xlfn.IFS(M4495=0,$V$52,M4495=1,$V$51)*_xlfn.IFS(N4495=0,$V$57,N4495=1,$V$56)</f>
        <v>4.39135037425394E-4</v>
      </c>
      <c r="P4495" cm="1">
        <f t="array" ref="P4495">$V$2*_xlfn.IFS(C4495="data_analyst",$X$5,C4495="data_engineer",$X$6,C4495="data_scientist",$X$7)*_xlfn.IFS(E4495=0,$X$12,E4495=1,$X$11)*_xlfn.IFS(F4495=0,$X$17,F4495=1,$X$16)*_xlfn.IFS(G4495=0,$X$22,G4495=1,$X$21)*_xlfn.IFS(H4495=0,$X$27,H4495=1,$X$26)*_xlfn.IFS(I4495=0,$X$32,I4495=1,$X$31)*_xlfn.IFS(J4495=0,$X$37,J4495=1,$X$36)*_xlfn.IFS(K4495=0,$X$42,K4495=1,$X$41)*_xlfn.IFS(L4495=0,$X$47,L4495=1,$X$46)*_xlfn.IFS(M4495=0,$X$52,M4495=1,$X$51)*_xlfn.IFS(N4495=0,$X$57,N4495=1,$X$56)</f>
        <v>6.6995315897802219E-4</v>
      </c>
      <c r="Q4495" cm="1">
        <f t="array" ref="Q4495">$W$2*_xlfn.IFS(C4495="data_analyst",$Z$5,C4495="data_engineer",$Z$6,C4495="data_scientist",$Z$7)*_xlfn.IFS(E4495=0,$Z$12,E4495=1,$Z$11)*_xlfn.IFS(F4495=0,$Z$17,F4495=1,$Z$16)*_xlfn.IFS(G4495=0,$Z$22,G4495=1,$Z$21)*_xlfn.IFS(H4495=0,$Z$27,H4495=1,$Z$26)*_xlfn.IFS(I4495=0,$Z$32,I4495=1,$Z$31)*_xlfn.IFS(J4495=0,$Z$37,J4495=1,$Z$36)*_xlfn.IFS(K4495=0,$Z$42,K4495=1,$Z$41)*_xlfn.IFS(L4495=0,$Z$47,L4495=1,$Z$46)*_xlfn.IFS(M4495=0,$Z$52,M4495=1,$Z$51)*_xlfn.IFS(N4495=0,$Z$57,N4495=1,$Z$56)</f>
        <v>1.2289600437118242E-4</v>
      </c>
      <c r="R4495" t="str" cm="1">
        <f t="array" ref="R4495">_xlfn.IFS(AND(O4495&gt;P4495,O4495&gt;Q4495),"Low",AND(P4495&gt;O4495,P4495&gt;Q4495),"Medium",AND(Q4495&gt;O4495,Q4495&gt;P4495),"High")</f>
        <v>Medium</v>
      </c>
      <c r="S4495" t="str">
        <f t="shared" si="142"/>
        <v>T</v>
      </c>
    </row>
    <row r="4496" spans="1:19" x14ac:dyDescent="0.3">
      <c r="A4496" t="s">
        <v>18</v>
      </c>
      <c r="B4496">
        <v>5</v>
      </c>
      <c r="C4496" t="s">
        <v>16</v>
      </c>
      <c r="D4496" t="str">
        <f t="shared" si="141"/>
        <v>Medium</v>
      </c>
      <c r="E4496">
        <v>1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 cm="1">
        <f t="array" ref="O4496">$U$2*_xlfn.IFS(C4496="data_analyst",$V$5,C4496="data_engineer",$V$6,C4496="data_scientist",$V$7)*_xlfn.IFS(E4496=0,$V$12,E4496=1,$V$11)*_xlfn.IFS(F4496=0,$V$17,F4496=1,$V$16)*_xlfn.IFS(G4496=0,$V$22,G4496=1,$V$21)*_xlfn.IFS(H4496=0,$V$27,H4496=1,$V$26)*_xlfn.IFS(I4496=0,$V$32,I4496=1,$V$31)*_xlfn.IFS(J4496=0,$V$37,J4496=1,$V$36)*_xlfn.IFS(K4496=0,$V$42,K4496=1,$V$41)*_xlfn.IFS(L4496=0,$V$47,L4496=1,$V$46)*_xlfn.IFS(M4496=0,$V$52,M4496=1,$V$51)*_xlfn.IFS(N4496=0,$V$57,N4496=1,$V$56)</f>
        <v>1.278919120232159E-3</v>
      </c>
      <c r="P4496" cm="1">
        <f t="array" ref="P4496">$V$2*_xlfn.IFS(C4496="data_analyst",$X$5,C4496="data_engineer",$X$6,C4496="data_scientist",$X$7)*_xlfn.IFS(E4496=0,$X$12,E4496=1,$X$11)*_xlfn.IFS(F4496=0,$X$17,F4496=1,$X$16)*_xlfn.IFS(G4496=0,$X$22,G4496=1,$X$21)*_xlfn.IFS(H4496=0,$X$27,H4496=1,$X$26)*_xlfn.IFS(I4496=0,$X$32,I4496=1,$X$31)*_xlfn.IFS(J4496=0,$X$37,J4496=1,$X$36)*_xlfn.IFS(K4496=0,$X$42,K4496=1,$X$41)*_xlfn.IFS(L4496=0,$X$47,L4496=1,$X$46)*_xlfn.IFS(M4496=0,$X$52,M4496=1,$X$51)*_xlfn.IFS(N4496=0,$X$57,N4496=1,$X$56)</f>
        <v>2.7674700585821103E-3</v>
      </c>
      <c r="Q4496" cm="1">
        <f t="array" ref="Q4496">$W$2*_xlfn.IFS(C4496="data_analyst",$Z$5,C4496="data_engineer",$Z$6,C4496="data_scientist",$Z$7)*_xlfn.IFS(E4496=0,$Z$12,E4496=1,$Z$11)*_xlfn.IFS(F4496=0,$Z$17,F4496=1,$Z$16)*_xlfn.IFS(G4496=0,$Z$22,G4496=1,$Z$21)*_xlfn.IFS(H4496=0,$Z$27,H4496=1,$Z$26)*_xlfn.IFS(I4496=0,$Z$32,I4496=1,$Z$31)*_xlfn.IFS(J4496=0,$Z$37,J4496=1,$Z$36)*_xlfn.IFS(K4496=0,$Z$42,K4496=1,$Z$41)*_xlfn.IFS(L4496=0,$Z$47,L4496=1,$Z$46)*_xlfn.IFS(M4496=0,$Z$52,M4496=1,$Z$51)*_xlfn.IFS(N4496=0,$Z$57,N4496=1,$Z$56)</f>
        <v>4.3797166658454933E-4</v>
      </c>
      <c r="R4496" t="str" cm="1">
        <f t="array" ref="R4496">_xlfn.IFS(AND(O4496&gt;P4496,O4496&gt;Q4496),"Low",AND(P4496&gt;O4496,P4496&gt;Q4496),"Medium",AND(Q4496&gt;O4496,Q4496&gt;P4496),"High")</f>
        <v>Medium</v>
      </c>
      <c r="S4496" t="str">
        <f t="shared" si="142"/>
        <v>T</v>
      </c>
    </row>
    <row r="4497" spans="1:19" x14ac:dyDescent="0.3">
      <c r="A4497" t="s">
        <v>18</v>
      </c>
      <c r="B4497">
        <v>5</v>
      </c>
      <c r="C4497" t="s">
        <v>16</v>
      </c>
      <c r="D4497" t="str">
        <f t="shared" si="141"/>
        <v>Medium</v>
      </c>
      <c r="E4497">
        <v>1</v>
      </c>
      <c r="F4497">
        <v>1</v>
      </c>
      <c r="G4497">
        <v>0</v>
      </c>
      <c r="H4497">
        <v>0</v>
      </c>
      <c r="I4497">
        <v>1</v>
      </c>
      <c r="J4497">
        <v>0</v>
      </c>
      <c r="K4497">
        <v>0</v>
      </c>
      <c r="L4497">
        <v>1</v>
      </c>
      <c r="M4497">
        <v>0</v>
      </c>
      <c r="N4497">
        <v>1</v>
      </c>
      <c r="O4497" cm="1">
        <f t="array" ref="O4497">$U$2*_xlfn.IFS(C4497="data_analyst",$V$5,C4497="data_engineer",$V$6,C4497="data_scientist",$V$7)*_xlfn.IFS(E4497=0,$V$12,E4497=1,$V$11)*_xlfn.IFS(F4497=0,$V$17,F4497=1,$V$16)*_xlfn.IFS(G4497=0,$V$22,G4497=1,$V$21)*_xlfn.IFS(H4497=0,$V$27,H4497=1,$V$26)*_xlfn.IFS(I4497=0,$V$32,I4497=1,$V$31)*_xlfn.IFS(J4497=0,$V$37,J4497=1,$V$36)*_xlfn.IFS(K4497=0,$V$42,K4497=1,$V$41)*_xlfn.IFS(L4497=0,$V$47,L4497=1,$V$46)*_xlfn.IFS(M4497=0,$V$52,M4497=1,$V$51)*_xlfn.IFS(N4497=0,$V$57,N4497=1,$V$56)</f>
        <v>4.1140520152431597E-6</v>
      </c>
      <c r="P4497" cm="1">
        <f t="array" ref="P4497">$V$2*_xlfn.IFS(C4497="data_analyst",$X$5,C4497="data_engineer",$X$6,C4497="data_scientist",$X$7)*_xlfn.IFS(E4497=0,$X$12,E4497=1,$X$11)*_xlfn.IFS(F4497=0,$X$17,F4497=1,$X$16)*_xlfn.IFS(G4497=0,$X$22,G4497=1,$X$21)*_xlfn.IFS(H4497=0,$X$27,H4497=1,$X$26)*_xlfn.IFS(I4497=0,$X$32,I4497=1,$X$31)*_xlfn.IFS(J4497=0,$X$37,J4497=1,$X$36)*_xlfn.IFS(K4497=0,$X$42,K4497=1,$X$41)*_xlfn.IFS(L4497=0,$X$47,L4497=1,$X$46)*_xlfn.IFS(M4497=0,$X$52,M4497=1,$X$51)*_xlfn.IFS(N4497=0,$X$57,N4497=1,$X$56)</f>
        <v>1.2455756741289199E-3</v>
      </c>
      <c r="Q4497" cm="1">
        <f t="array" ref="Q4497">$W$2*_xlfn.IFS(C4497="data_analyst",$Z$5,C4497="data_engineer",$Z$6,C4497="data_scientist",$Z$7)*_xlfn.IFS(E4497=0,$Z$12,E4497=1,$Z$11)*_xlfn.IFS(F4497=0,$Z$17,F4497=1,$Z$16)*_xlfn.IFS(G4497=0,$Z$22,G4497=1,$Z$21)*_xlfn.IFS(H4497=0,$Z$27,H4497=1,$Z$26)*_xlfn.IFS(I4497=0,$Z$32,I4497=1,$Z$31)*_xlfn.IFS(J4497=0,$Z$37,J4497=1,$Z$36)*_xlfn.IFS(K4497=0,$Z$42,K4497=1,$Z$41)*_xlfn.IFS(L4497=0,$Z$47,L4497=1,$Z$46)*_xlfn.IFS(M4497=0,$Z$52,M4497=1,$Z$51)*_xlfn.IFS(N4497=0,$Z$57,N4497=1,$Z$56)</f>
        <v>8.1005626804898554E-5</v>
      </c>
      <c r="R4497" t="str" cm="1">
        <f t="array" ref="R4497">_xlfn.IFS(AND(O4497&gt;P4497,O4497&gt;Q4497),"Low",AND(P4497&gt;O4497,P4497&gt;Q4497),"Medium",AND(Q4497&gt;O4497,Q4497&gt;P4497),"High")</f>
        <v>Medium</v>
      </c>
      <c r="S4497" t="str">
        <f t="shared" si="142"/>
        <v>T</v>
      </c>
    </row>
    <row r="4498" spans="1:19" x14ac:dyDescent="0.3">
      <c r="A4498" t="s">
        <v>18</v>
      </c>
      <c r="B4498">
        <v>2</v>
      </c>
      <c r="C4498" t="s">
        <v>16</v>
      </c>
      <c r="D4498" t="str">
        <f t="shared" si="141"/>
        <v>Medium</v>
      </c>
      <c r="E4498">
        <v>1</v>
      </c>
      <c r="F4498">
        <v>1</v>
      </c>
      <c r="G4498">
        <v>0</v>
      </c>
      <c r="H4498">
        <v>0</v>
      </c>
      <c r="I4498">
        <v>1</v>
      </c>
      <c r="J4498">
        <v>1</v>
      </c>
      <c r="K4498">
        <v>0</v>
      </c>
      <c r="L4498">
        <v>1</v>
      </c>
      <c r="M4498">
        <v>0</v>
      </c>
      <c r="N4498">
        <v>1</v>
      </c>
      <c r="O4498" cm="1">
        <f t="array" ref="O4498">$U$2*_xlfn.IFS(C4498="data_analyst",$V$5,C4498="data_engineer",$V$6,C4498="data_scientist",$V$7)*_xlfn.IFS(E4498=0,$V$12,E4498=1,$V$11)*_xlfn.IFS(F4498=0,$V$17,F4498=1,$V$16)*_xlfn.IFS(G4498=0,$V$22,G4498=1,$V$21)*_xlfn.IFS(H4498=0,$V$27,H4498=1,$V$26)*_xlfn.IFS(I4498=0,$V$32,I4498=1,$V$31)*_xlfn.IFS(J4498=0,$V$37,J4498=1,$V$36)*_xlfn.IFS(K4498=0,$V$42,K4498=1,$V$41)*_xlfn.IFS(L4498=0,$V$47,L4498=1,$V$46)*_xlfn.IFS(M4498=0,$V$52,M4498=1,$V$51)*_xlfn.IFS(N4498=0,$V$57,N4498=1,$V$56)</f>
        <v>1.412618168814202E-6</v>
      </c>
      <c r="P4498" cm="1">
        <f t="array" ref="P4498">$V$2*_xlfn.IFS(C4498="data_analyst",$X$5,C4498="data_engineer",$X$6,C4498="data_scientist",$X$7)*_xlfn.IFS(E4498=0,$X$12,E4498=1,$X$11)*_xlfn.IFS(F4498=0,$X$17,F4498=1,$X$16)*_xlfn.IFS(G4498=0,$X$22,G4498=1,$X$21)*_xlfn.IFS(H4498=0,$X$27,H4498=1,$X$26)*_xlfn.IFS(I4498=0,$X$32,I4498=1,$X$31)*_xlfn.IFS(J4498=0,$X$37,J4498=1,$X$36)*_xlfn.IFS(K4498=0,$X$42,K4498=1,$X$41)*_xlfn.IFS(L4498=0,$X$47,L4498=1,$X$46)*_xlfn.IFS(M4498=0,$X$52,M4498=1,$X$51)*_xlfn.IFS(N4498=0,$X$57,N4498=1,$X$56)</f>
        <v>3.0153076274161628E-4</v>
      </c>
      <c r="Q4498" cm="1">
        <f t="array" ref="Q4498">$W$2*_xlfn.IFS(C4498="data_analyst",$Z$5,C4498="data_engineer",$Z$6,C4498="data_scientist",$Z$7)*_xlfn.IFS(E4498=0,$Z$12,E4498=1,$Z$11)*_xlfn.IFS(F4498=0,$Z$17,F4498=1,$Z$16)*_xlfn.IFS(G4498=0,$Z$22,G4498=1,$Z$21)*_xlfn.IFS(H4498=0,$Z$27,H4498=1,$Z$26)*_xlfn.IFS(I4498=0,$Z$32,I4498=1,$Z$31)*_xlfn.IFS(J4498=0,$Z$37,J4498=1,$Z$36)*_xlfn.IFS(K4498=0,$Z$42,K4498=1,$Z$41)*_xlfn.IFS(L4498=0,$Z$47,L4498=1,$Z$46)*_xlfn.IFS(M4498=0,$Z$52,M4498=1,$Z$51)*_xlfn.IFS(N4498=0,$Z$57,N4498=1,$Z$56)</f>
        <v>2.2730392455611833E-5</v>
      </c>
      <c r="R4498" t="str" cm="1">
        <f t="array" ref="R4498">_xlfn.IFS(AND(O4498&gt;P4498,O4498&gt;Q4498),"Low",AND(P4498&gt;O4498,P4498&gt;Q4498),"Medium",AND(Q4498&gt;O4498,Q4498&gt;P4498),"High")</f>
        <v>Medium</v>
      </c>
      <c r="S4498" t="str">
        <f t="shared" si="142"/>
        <v>T</v>
      </c>
    </row>
    <row r="4499" spans="1:19" x14ac:dyDescent="0.3">
      <c r="A4499" t="s">
        <v>18</v>
      </c>
      <c r="B4499">
        <v>7</v>
      </c>
      <c r="C4499" t="s">
        <v>16</v>
      </c>
      <c r="D4499" t="str">
        <f t="shared" si="141"/>
        <v>Medium</v>
      </c>
      <c r="E4499">
        <v>0</v>
      </c>
      <c r="F4499">
        <v>1</v>
      </c>
      <c r="G4499">
        <v>0</v>
      </c>
      <c r="H4499">
        <v>0</v>
      </c>
      <c r="I4499">
        <v>1</v>
      </c>
      <c r="J4499">
        <v>1</v>
      </c>
      <c r="K4499">
        <v>0</v>
      </c>
      <c r="L4499">
        <v>1</v>
      </c>
      <c r="M4499">
        <v>0</v>
      </c>
      <c r="N4499">
        <v>1</v>
      </c>
      <c r="O4499" cm="1">
        <f t="array" ref="O4499">$U$2*_xlfn.IFS(C4499="data_analyst",$V$5,C4499="data_engineer",$V$6,C4499="data_scientist",$V$7)*_xlfn.IFS(E4499=0,$V$12,E4499=1,$V$11)*_xlfn.IFS(F4499=0,$V$17,F4499=1,$V$16)*_xlfn.IFS(G4499=0,$V$22,G4499=1,$V$21)*_xlfn.IFS(H4499=0,$V$27,H4499=1,$V$26)*_xlfn.IFS(I4499=0,$V$32,I4499=1,$V$31)*_xlfn.IFS(J4499=0,$V$37,J4499=1,$V$36)*_xlfn.IFS(K4499=0,$V$42,K4499=1,$V$41)*_xlfn.IFS(L4499=0,$V$47,L4499=1,$V$46)*_xlfn.IFS(M4499=0,$V$52,M4499=1,$V$51)*_xlfn.IFS(N4499=0,$V$57,N4499=1,$V$56)</f>
        <v>3.010705989289262E-6</v>
      </c>
      <c r="P4499" cm="1">
        <f t="array" ref="P4499">$V$2*_xlfn.IFS(C4499="data_analyst",$X$5,C4499="data_engineer",$X$6,C4499="data_scientist",$X$7)*_xlfn.IFS(E4499=0,$X$12,E4499=1,$X$11)*_xlfn.IFS(F4499=0,$X$17,F4499=1,$X$16)*_xlfn.IFS(G4499=0,$X$22,G4499=1,$X$21)*_xlfn.IFS(H4499=0,$X$27,H4499=1,$X$26)*_xlfn.IFS(I4499=0,$X$32,I4499=1,$X$31)*_xlfn.IFS(J4499=0,$X$37,J4499=1,$X$36)*_xlfn.IFS(K4499=0,$X$42,K4499=1,$X$41)*_xlfn.IFS(L4499=0,$X$47,L4499=1,$X$46)*_xlfn.IFS(M4499=0,$X$52,M4499=1,$X$51)*_xlfn.IFS(N4499=0,$X$57,N4499=1,$X$56)</f>
        <v>1.1562267382742364E-4</v>
      </c>
      <c r="Q4499" cm="1">
        <f t="array" ref="Q4499">$W$2*_xlfn.IFS(C4499="data_analyst",$Z$5,C4499="data_engineer",$Z$6,C4499="data_scientist",$Z$7)*_xlfn.IFS(E4499=0,$Z$12,E4499=1,$Z$11)*_xlfn.IFS(F4499=0,$Z$17,F4499=1,$Z$16)*_xlfn.IFS(G4499=0,$Z$22,G4499=1,$Z$21)*_xlfn.IFS(H4499=0,$Z$27,H4499=1,$Z$26)*_xlfn.IFS(I4499=0,$Z$32,I4499=1,$Z$31)*_xlfn.IFS(J4499=0,$Z$37,J4499=1,$Z$36)*_xlfn.IFS(K4499=0,$Z$42,K4499=1,$Z$41)*_xlfn.IFS(L4499=0,$Z$47,L4499=1,$Z$46)*_xlfn.IFS(M4499=0,$Z$52,M4499=1,$Z$51)*_xlfn.IFS(N4499=0,$Z$57,N4499=1,$Z$56)</f>
        <v>1.7106377827419218E-5</v>
      </c>
      <c r="R4499" t="str" cm="1">
        <f t="array" ref="R4499">_xlfn.IFS(AND(O4499&gt;P4499,O4499&gt;Q4499),"Low",AND(P4499&gt;O4499,P4499&gt;Q4499),"Medium",AND(Q4499&gt;O4499,Q4499&gt;P4499),"High")</f>
        <v>Medium</v>
      </c>
      <c r="S4499" t="str">
        <f t="shared" si="142"/>
        <v>T</v>
      </c>
    </row>
    <row r="4500" spans="1:19" x14ac:dyDescent="0.3">
      <c r="A4500" t="s">
        <v>18</v>
      </c>
      <c r="B4500">
        <v>4</v>
      </c>
      <c r="C4500" t="s">
        <v>16</v>
      </c>
      <c r="D4500" t="str">
        <f t="shared" si="141"/>
        <v>Medium</v>
      </c>
      <c r="E4500">
        <v>0</v>
      </c>
      <c r="F4500">
        <v>0</v>
      </c>
      <c r="G4500">
        <v>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</v>
      </c>
      <c r="O4500" cm="1">
        <f t="array" ref="O4500">$U$2*_xlfn.IFS(C4500="data_analyst",$V$5,C4500="data_engineer",$V$6,C4500="data_scientist",$V$7)*_xlfn.IFS(E4500=0,$V$12,E4500=1,$V$11)*_xlfn.IFS(F4500=0,$V$17,F4500=1,$V$16)*_xlfn.IFS(G4500=0,$V$22,G4500=1,$V$21)*_xlfn.IFS(H4500=0,$V$27,H4500=1,$V$26)*_xlfn.IFS(I4500=0,$V$32,I4500=1,$V$31)*_xlfn.IFS(J4500=0,$V$37,J4500=1,$V$36)*_xlfn.IFS(K4500=0,$V$42,K4500=1,$V$41)*_xlfn.IFS(L4500=0,$V$47,L4500=1,$V$46)*_xlfn.IFS(M4500=0,$V$52,M4500=1,$V$51)*_xlfn.IFS(N4500=0,$V$57,N4500=1,$V$56)</f>
        <v>3.8063108348936568E-4</v>
      </c>
      <c r="P4500" cm="1">
        <f t="array" ref="P4500">$V$2*_xlfn.IFS(C4500="data_analyst",$X$5,C4500="data_engineer",$X$6,C4500="data_scientist",$X$7)*_xlfn.IFS(E4500=0,$X$12,E4500=1,$X$11)*_xlfn.IFS(F4500=0,$X$17,F4500=1,$X$16)*_xlfn.IFS(G4500=0,$X$22,G4500=1,$X$21)*_xlfn.IFS(H4500=0,$X$27,H4500=1,$X$26)*_xlfn.IFS(I4500=0,$X$32,I4500=1,$X$31)*_xlfn.IFS(J4500=0,$X$37,J4500=1,$X$36)*_xlfn.IFS(K4500=0,$X$42,K4500=1,$X$41)*_xlfn.IFS(L4500=0,$X$47,L4500=1,$X$46)*_xlfn.IFS(M4500=0,$X$52,M4500=1,$X$51)*_xlfn.IFS(N4500=0,$X$57,N4500=1,$X$56)</f>
        <v>1.0406761490225056E-3</v>
      </c>
      <c r="Q4500" cm="1">
        <f t="array" ref="Q4500">$W$2*_xlfn.IFS(C4500="data_analyst",$Z$5,C4500="data_engineer",$Z$6,C4500="data_scientist",$Z$7)*_xlfn.IFS(E4500=0,$Z$12,E4500=1,$Z$11)*_xlfn.IFS(F4500=0,$Z$17,F4500=1,$Z$16)*_xlfn.IFS(G4500=0,$Z$22,G4500=1,$Z$21)*_xlfn.IFS(H4500=0,$Z$27,H4500=1,$Z$26)*_xlfn.IFS(I4500=0,$Z$32,I4500=1,$Z$31)*_xlfn.IFS(J4500=0,$Z$37,J4500=1,$Z$36)*_xlfn.IFS(K4500=0,$Z$42,K4500=1,$Z$41)*_xlfn.IFS(L4500=0,$Z$47,L4500=1,$Z$46)*_xlfn.IFS(M4500=0,$Z$52,M4500=1,$Z$51)*_xlfn.IFS(N4500=0,$Z$57,N4500=1,$Z$56)</f>
        <v>2.1231014856253481E-4</v>
      </c>
      <c r="R4500" t="str" cm="1">
        <f t="array" ref="R4500">_xlfn.IFS(AND(O4500&gt;P4500,O4500&gt;Q4500),"Low",AND(P4500&gt;O4500,P4500&gt;Q4500),"Medium",AND(Q4500&gt;O4500,Q4500&gt;P4500),"High")</f>
        <v>Medium</v>
      </c>
      <c r="S4500" t="str">
        <f t="shared" si="142"/>
        <v>T</v>
      </c>
    </row>
    <row r="4501" spans="1:19" x14ac:dyDescent="0.3">
      <c r="A4501" t="s">
        <v>18</v>
      </c>
      <c r="B4501">
        <v>6</v>
      </c>
      <c r="C4501" t="s">
        <v>16</v>
      </c>
      <c r="D4501" t="str">
        <f t="shared" si="141"/>
        <v>Medium</v>
      </c>
      <c r="E4501">
        <v>1</v>
      </c>
      <c r="F4501">
        <v>1</v>
      </c>
      <c r="G4501">
        <v>0</v>
      </c>
      <c r="H4501">
        <v>0</v>
      </c>
      <c r="I4501">
        <v>1</v>
      </c>
      <c r="J4501">
        <v>1</v>
      </c>
      <c r="K4501">
        <v>0</v>
      </c>
      <c r="L4501">
        <v>1</v>
      </c>
      <c r="M4501">
        <v>0</v>
      </c>
      <c r="N4501">
        <v>1</v>
      </c>
      <c r="O4501" cm="1">
        <f t="array" ref="O4501">$U$2*_xlfn.IFS(C4501="data_analyst",$V$5,C4501="data_engineer",$V$6,C4501="data_scientist",$V$7)*_xlfn.IFS(E4501=0,$V$12,E4501=1,$V$11)*_xlfn.IFS(F4501=0,$V$17,F4501=1,$V$16)*_xlfn.IFS(G4501=0,$V$22,G4501=1,$V$21)*_xlfn.IFS(H4501=0,$V$27,H4501=1,$V$26)*_xlfn.IFS(I4501=0,$V$32,I4501=1,$V$31)*_xlfn.IFS(J4501=0,$V$37,J4501=1,$V$36)*_xlfn.IFS(K4501=0,$V$42,K4501=1,$V$41)*_xlfn.IFS(L4501=0,$V$47,L4501=1,$V$46)*_xlfn.IFS(M4501=0,$V$52,M4501=1,$V$51)*_xlfn.IFS(N4501=0,$V$57,N4501=1,$V$56)</f>
        <v>1.412618168814202E-6</v>
      </c>
      <c r="P4501" cm="1">
        <f t="array" ref="P4501">$V$2*_xlfn.IFS(C4501="data_analyst",$X$5,C4501="data_engineer",$X$6,C4501="data_scientist",$X$7)*_xlfn.IFS(E4501=0,$X$12,E4501=1,$X$11)*_xlfn.IFS(F4501=0,$X$17,F4501=1,$X$16)*_xlfn.IFS(G4501=0,$X$22,G4501=1,$X$21)*_xlfn.IFS(H4501=0,$X$27,H4501=1,$X$26)*_xlfn.IFS(I4501=0,$X$32,I4501=1,$X$31)*_xlfn.IFS(J4501=0,$X$37,J4501=1,$X$36)*_xlfn.IFS(K4501=0,$X$42,K4501=1,$X$41)*_xlfn.IFS(L4501=0,$X$47,L4501=1,$X$46)*_xlfn.IFS(M4501=0,$X$52,M4501=1,$X$51)*_xlfn.IFS(N4501=0,$X$57,N4501=1,$X$56)</f>
        <v>3.0153076274161628E-4</v>
      </c>
      <c r="Q4501" cm="1">
        <f t="array" ref="Q4501">$W$2*_xlfn.IFS(C4501="data_analyst",$Z$5,C4501="data_engineer",$Z$6,C4501="data_scientist",$Z$7)*_xlfn.IFS(E4501=0,$Z$12,E4501=1,$Z$11)*_xlfn.IFS(F4501=0,$Z$17,F4501=1,$Z$16)*_xlfn.IFS(G4501=0,$Z$22,G4501=1,$Z$21)*_xlfn.IFS(H4501=0,$Z$27,H4501=1,$Z$26)*_xlfn.IFS(I4501=0,$Z$32,I4501=1,$Z$31)*_xlfn.IFS(J4501=0,$Z$37,J4501=1,$Z$36)*_xlfn.IFS(K4501=0,$Z$42,K4501=1,$Z$41)*_xlfn.IFS(L4501=0,$Z$47,L4501=1,$Z$46)*_xlfn.IFS(M4501=0,$Z$52,M4501=1,$Z$51)*_xlfn.IFS(N4501=0,$Z$57,N4501=1,$Z$56)</f>
        <v>2.2730392455611833E-5</v>
      </c>
      <c r="R4501" t="str" cm="1">
        <f t="array" ref="R4501">_xlfn.IFS(AND(O4501&gt;P4501,O4501&gt;Q4501),"Low",AND(P4501&gt;O4501,P4501&gt;Q4501),"Medium",AND(Q4501&gt;O4501,Q4501&gt;P4501),"High")</f>
        <v>Medium</v>
      </c>
      <c r="S4501" t="str">
        <f t="shared" si="142"/>
        <v>T</v>
      </c>
    </row>
    <row r="4502" spans="1:19" x14ac:dyDescent="0.3">
      <c r="A4502" t="s">
        <v>18</v>
      </c>
      <c r="B4502">
        <v>4</v>
      </c>
      <c r="C4502" t="s">
        <v>16</v>
      </c>
      <c r="D4502" t="str">
        <f t="shared" si="141"/>
        <v>Medium</v>
      </c>
      <c r="E4502">
        <v>1</v>
      </c>
      <c r="F4502">
        <v>1</v>
      </c>
      <c r="G4502">
        <v>0</v>
      </c>
      <c r="H4502">
        <v>1</v>
      </c>
      <c r="I4502">
        <v>1</v>
      </c>
      <c r="J4502">
        <v>0</v>
      </c>
      <c r="K4502">
        <v>1</v>
      </c>
      <c r="L4502">
        <v>1</v>
      </c>
      <c r="M4502">
        <v>1</v>
      </c>
      <c r="N4502">
        <v>1</v>
      </c>
      <c r="O4502" cm="1">
        <f t="array" ref="O4502">$U$2*_xlfn.IFS(C4502="data_analyst",$V$5,C4502="data_engineer",$V$6,C4502="data_scientist",$V$7)*_xlfn.IFS(E4502=0,$V$12,E4502=1,$V$11)*_xlfn.IFS(F4502=0,$V$17,F4502=1,$V$16)*_xlfn.IFS(G4502=0,$V$22,G4502=1,$V$21)*_xlfn.IFS(H4502=0,$V$27,H4502=1,$V$26)*_xlfn.IFS(I4502=0,$V$32,I4502=1,$V$31)*_xlfn.IFS(J4502=0,$V$37,J4502=1,$V$36)*_xlfn.IFS(K4502=0,$V$42,K4502=1,$V$41)*_xlfn.IFS(L4502=0,$V$47,L4502=1,$V$46)*_xlfn.IFS(M4502=0,$V$52,M4502=1,$V$51)*_xlfn.IFS(N4502=0,$V$57,N4502=1,$V$56)</f>
        <v>2.4636317959146779E-8</v>
      </c>
      <c r="P4502" cm="1">
        <f t="array" ref="P4502">$V$2*_xlfn.IFS(C4502="data_analyst",$X$5,C4502="data_engineer",$X$6,C4502="data_scientist",$X$7)*_xlfn.IFS(E4502=0,$X$12,E4502=1,$X$11)*_xlfn.IFS(F4502=0,$X$17,F4502=1,$X$16)*_xlfn.IFS(G4502=0,$X$22,G4502=1,$X$21)*_xlfn.IFS(H4502=0,$X$27,H4502=1,$X$26)*_xlfn.IFS(I4502=0,$X$32,I4502=1,$X$31)*_xlfn.IFS(J4502=0,$X$37,J4502=1,$X$36)*_xlfn.IFS(K4502=0,$X$42,K4502=1,$X$41)*_xlfn.IFS(L4502=0,$X$47,L4502=1,$X$46)*_xlfn.IFS(M4502=0,$X$52,M4502=1,$X$51)*_xlfn.IFS(N4502=0,$X$57,N4502=1,$X$56)</f>
        <v>1.2206782516171274E-4</v>
      </c>
      <c r="Q4502" cm="1">
        <f t="array" ref="Q4502">$W$2*_xlfn.IFS(C4502="data_analyst",$Z$5,C4502="data_engineer",$Z$6,C4502="data_scientist",$Z$7)*_xlfn.IFS(E4502=0,$Z$12,E4502=1,$Z$11)*_xlfn.IFS(F4502=0,$Z$17,F4502=1,$Z$16)*_xlfn.IFS(G4502=0,$Z$22,G4502=1,$Z$21)*_xlfn.IFS(H4502=0,$Z$27,H4502=1,$Z$26)*_xlfn.IFS(I4502=0,$Z$32,I4502=1,$Z$31)*_xlfn.IFS(J4502=0,$Z$37,J4502=1,$Z$36)*_xlfn.IFS(K4502=0,$Z$42,K4502=1,$Z$41)*_xlfn.IFS(L4502=0,$Z$47,L4502=1,$Z$46)*_xlfn.IFS(M4502=0,$Z$52,M4502=1,$Z$51)*_xlfn.IFS(N4502=0,$Z$57,N4502=1,$Z$56)</f>
        <v>2.4830061300340979E-6</v>
      </c>
      <c r="R4502" t="str" cm="1">
        <f t="array" ref="R4502">_xlfn.IFS(AND(O4502&gt;P4502,O4502&gt;Q4502),"Low",AND(P4502&gt;O4502,P4502&gt;Q4502),"Medium",AND(Q4502&gt;O4502,Q4502&gt;P4502),"High")</f>
        <v>Medium</v>
      </c>
      <c r="S4502" t="str">
        <f t="shared" si="142"/>
        <v>T</v>
      </c>
    </row>
    <row r="4503" spans="1:19" x14ac:dyDescent="0.3">
      <c r="A4503" t="s">
        <v>18</v>
      </c>
      <c r="B4503">
        <v>7</v>
      </c>
      <c r="C4503" t="s">
        <v>16</v>
      </c>
      <c r="D4503" t="str">
        <f t="shared" si="141"/>
        <v>Medium</v>
      </c>
      <c r="E4503">
        <v>0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</v>
      </c>
      <c r="O4503" cm="1">
        <f t="array" ref="O4503">$U$2*_xlfn.IFS(C4503="data_analyst",$V$5,C4503="data_engineer",$V$6,C4503="data_scientist",$V$7)*_xlfn.IFS(E4503=0,$V$12,E4503=1,$V$11)*_xlfn.IFS(F4503=0,$V$17,F4503=1,$V$16)*_xlfn.IFS(G4503=0,$V$22,G4503=1,$V$21)*_xlfn.IFS(H4503=0,$V$27,H4503=1,$V$26)*_xlfn.IFS(I4503=0,$V$32,I4503=1,$V$31)*_xlfn.IFS(J4503=0,$V$37,J4503=1,$V$36)*_xlfn.IFS(K4503=0,$V$42,K4503=1,$V$41)*_xlfn.IFS(L4503=0,$V$47,L4503=1,$V$46)*_xlfn.IFS(M4503=0,$V$52,M4503=1,$V$51)*_xlfn.IFS(N4503=0,$V$57,N4503=1,$V$56)</f>
        <v>2.7257538803509142E-3</v>
      </c>
      <c r="P4503" cm="1">
        <f t="array" ref="P4503">$V$2*_xlfn.IFS(C4503="data_analyst",$X$5,C4503="data_engineer",$X$6,C4503="data_scientist",$X$7)*_xlfn.IFS(E4503=0,$X$12,E4503=1,$X$11)*_xlfn.IFS(F4503=0,$X$17,F4503=1,$X$16)*_xlfn.IFS(G4503=0,$X$22,G4503=1,$X$21)*_xlfn.IFS(H4503=0,$X$27,H4503=1,$X$26)*_xlfn.IFS(I4503=0,$X$32,I4503=1,$X$31)*_xlfn.IFS(J4503=0,$X$37,J4503=1,$X$36)*_xlfn.IFS(K4503=0,$X$42,K4503=1,$X$41)*_xlfn.IFS(L4503=0,$X$47,L4503=1,$X$46)*_xlfn.IFS(M4503=0,$X$52,M4503=1,$X$51)*_xlfn.IFS(N4503=0,$X$57,N4503=1,$X$56)</f>
        <v>1.061192844807E-3</v>
      </c>
      <c r="Q4503" cm="1">
        <f t="array" ref="Q4503">$W$2*_xlfn.IFS(C4503="data_analyst",$Z$5,C4503="data_engineer",$Z$6,C4503="data_scientist",$Z$7)*_xlfn.IFS(E4503=0,$Z$12,E4503=1,$Z$11)*_xlfn.IFS(F4503=0,$Z$17,F4503=1,$Z$16)*_xlfn.IFS(G4503=0,$Z$22,G4503=1,$Z$21)*_xlfn.IFS(H4503=0,$Z$27,H4503=1,$Z$26)*_xlfn.IFS(I4503=0,$Z$32,I4503=1,$Z$31)*_xlfn.IFS(J4503=0,$Z$37,J4503=1,$Z$36)*_xlfn.IFS(K4503=0,$Z$42,K4503=1,$Z$41)*_xlfn.IFS(L4503=0,$Z$47,L4503=1,$Z$46)*_xlfn.IFS(M4503=0,$Z$52,M4503=1,$Z$51)*_xlfn.IFS(N4503=0,$Z$57,N4503=1,$Z$56)</f>
        <v>3.2960754289352678E-4</v>
      </c>
      <c r="R4503" t="str" cm="1">
        <f t="array" ref="R4503">_xlfn.IFS(AND(O4503&gt;P4503,O4503&gt;Q4503),"Low",AND(P4503&gt;O4503,P4503&gt;Q4503),"Medium",AND(Q4503&gt;O4503,Q4503&gt;P4503),"High")</f>
        <v>Low</v>
      </c>
      <c r="S4503" t="str">
        <f t="shared" si="142"/>
        <v>F</v>
      </c>
    </row>
    <row r="4504" spans="1:19" x14ac:dyDescent="0.3">
      <c r="A4504" t="s">
        <v>18</v>
      </c>
      <c r="B4504">
        <v>3</v>
      </c>
      <c r="C4504" t="s">
        <v>16</v>
      </c>
      <c r="D4504" t="str">
        <f t="shared" si="141"/>
        <v>Medium</v>
      </c>
      <c r="E4504">
        <v>1</v>
      </c>
      <c r="F4504">
        <v>1</v>
      </c>
      <c r="G4504">
        <v>1</v>
      </c>
      <c r="H4504">
        <v>0</v>
      </c>
      <c r="I4504">
        <v>1</v>
      </c>
      <c r="J4504">
        <v>0</v>
      </c>
      <c r="K4504">
        <v>0</v>
      </c>
      <c r="L4504">
        <v>1</v>
      </c>
      <c r="M4504">
        <v>0</v>
      </c>
      <c r="N4504">
        <v>1</v>
      </c>
      <c r="O4504" cm="1">
        <f t="array" ref="O4504">$U$2*_xlfn.IFS(C4504="data_analyst",$V$5,C4504="data_engineer",$V$6,C4504="data_scientist",$V$7)*_xlfn.IFS(E4504=0,$V$12,E4504=1,$V$11)*_xlfn.IFS(F4504=0,$V$17,F4504=1,$V$16)*_xlfn.IFS(G4504=0,$V$22,G4504=1,$V$21)*_xlfn.IFS(H4504=0,$V$27,H4504=1,$V$26)*_xlfn.IFS(I4504=0,$V$32,I4504=1,$V$31)*_xlfn.IFS(J4504=0,$V$37,J4504=1,$V$36)*_xlfn.IFS(K4504=0,$V$42,K4504=1,$V$41)*_xlfn.IFS(L4504=0,$V$47,L4504=1,$V$46)*_xlfn.IFS(M4504=0,$V$52,M4504=1,$V$51)*_xlfn.IFS(N4504=0,$V$57,N4504=1,$V$56)</f>
        <v>7.4851727093358233E-7</v>
      </c>
      <c r="P4504" cm="1">
        <f t="array" ref="P4504">$V$2*_xlfn.IFS(C4504="data_analyst",$X$5,C4504="data_engineer",$X$6,C4504="data_scientist",$X$7)*_xlfn.IFS(E4504=0,$X$12,E4504=1,$X$11)*_xlfn.IFS(F4504=0,$X$17,F4504=1,$X$16)*_xlfn.IFS(G4504=0,$X$22,G4504=1,$X$21)*_xlfn.IFS(H4504=0,$X$27,H4504=1,$X$26)*_xlfn.IFS(I4504=0,$X$32,I4504=1,$X$31)*_xlfn.IFS(J4504=0,$X$37,J4504=1,$X$36)*_xlfn.IFS(K4504=0,$X$42,K4504=1,$X$41)*_xlfn.IFS(L4504=0,$X$47,L4504=1,$X$46)*_xlfn.IFS(M4504=0,$X$52,M4504=1,$X$51)*_xlfn.IFS(N4504=0,$X$57,N4504=1,$X$56)</f>
        <v>1.4169332620038912E-3</v>
      </c>
      <c r="Q4504" cm="1">
        <f t="array" ref="Q4504">$W$2*_xlfn.IFS(C4504="data_analyst",$Z$5,C4504="data_engineer",$Z$6,C4504="data_scientist",$Z$7)*_xlfn.IFS(E4504=0,$Z$12,E4504=1,$Z$11)*_xlfn.IFS(F4504=0,$Z$17,F4504=1,$Z$16)*_xlfn.IFS(G4504=0,$Z$22,G4504=1,$Z$21)*_xlfn.IFS(H4504=0,$Z$27,H4504=1,$Z$26)*_xlfn.IFS(I4504=0,$Z$32,I4504=1,$Z$31)*_xlfn.IFS(J4504=0,$Z$37,J4504=1,$Z$36)*_xlfn.IFS(K4504=0,$Z$42,K4504=1,$Z$41)*_xlfn.IFS(L4504=0,$Z$47,L4504=1,$Z$46)*_xlfn.IFS(M4504=0,$Z$52,M4504=1,$Z$51)*_xlfn.IFS(N4504=0,$Z$57,N4504=1,$Z$56)</f>
        <v>5.5340477718198023E-5</v>
      </c>
      <c r="R4504" t="str" cm="1">
        <f t="array" ref="R4504">_xlfn.IFS(AND(O4504&gt;P4504,O4504&gt;Q4504),"Low",AND(P4504&gt;O4504,P4504&gt;Q4504),"Medium",AND(Q4504&gt;O4504,Q4504&gt;P4504),"High")</f>
        <v>Medium</v>
      </c>
      <c r="S4504" t="str">
        <f t="shared" si="142"/>
        <v>T</v>
      </c>
    </row>
    <row r="4505" spans="1:19" x14ac:dyDescent="0.3">
      <c r="A4505" t="s">
        <v>18</v>
      </c>
      <c r="B4505">
        <v>9</v>
      </c>
      <c r="C4505" t="s">
        <v>16</v>
      </c>
      <c r="D4505" t="str">
        <f t="shared" si="141"/>
        <v>Medium</v>
      </c>
      <c r="E4505">
        <v>1</v>
      </c>
      <c r="F4505">
        <v>1</v>
      </c>
      <c r="G4505">
        <v>0</v>
      </c>
      <c r="H4505">
        <v>0</v>
      </c>
      <c r="I4505">
        <v>1</v>
      </c>
      <c r="J4505">
        <v>0</v>
      </c>
      <c r="K4505">
        <v>0</v>
      </c>
      <c r="L4505">
        <v>1</v>
      </c>
      <c r="M4505">
        <v>1</v>
      </c>
      <c r="N4505">
        <v>1</v>
      </c>
      <c r="O4505" cm="1">
        <f t="array" ref="O4505">$U$2*_xlfn.IFS(C4505="data_analyst",$V$5,C4505="data_engineer",$V$6,C4505="data_scientist",$V$7)*_xlfn.IFS(E4505=0,$V$12,E4505=1,$V$11)*_xlfn.IFS(F4505=0,$V$17,F4505=1,$V$16)*_xlfn.IFS(G4505=0,$V$22,G4505=1,$V$21)*_xlfn.IFS(H4505=0,$V$27,H4505=1,$V$26)*_xlfn.IFS(I4505=0,$V$32,I4505=1,$V$31)*_xlfn.IFS(J4505=0,$V$37,J4505=1,$V$36)*_xlfn.IFS(K4505=0,$V$42,K4505=1,$V$41)*_xlfn.IFS(L4505=0,$V$47,L4505=1,$V$46)*_xlfn.IFS(M4505=0,$V$52,M4505=1,$V$51)*_xlfn.IFS(N4505=0,$V$57,N4505=1,$V$56)</f>
        <v>3.4860503057512126E-7</v>
      </c>
      <c r="P4505" cm="1">
        <f t="array" ref="P4505">$V$2*_xlfn.IFS(C4505="data_analyst",$X$5,C4505="data_engineer",$X$6,C4505="data_scientist",$X$7)*_xlfn.IFS(E4505=0,$X$12,E4505=1,$X$11)*_xlfn.IFS(F4505=0,$X$17,F4505=1,$X$16)*_xlfn.IFS(G4505=0,$X$22,G4505=1,$X$21)*_xlfn.IFS(H4505=0,$X$27,H4505=1,$X$26)*_xlfn.IFS(I4505=0,$X$32,I4505=1,$X$31)*_xlfn.IFS(J4505=0,$X$37,J4505=1,$X$36)*_xlfn.IFS(K4505=0,$X$42,K4505=1,$X$41)*_xlfn.IFS(L4505=0,$X$47,L4505=1,$X$46)*_xlfn.IFS(M4505=0,$X$52,M4505=1,$X$51)*_xlfn.IFS(N4505=0,$X$57,N4505=1,$X$56)</f>
        <v>6.9617835832761681E-4</v>
      </c>
      <c r="Q4505" cm="1">
        <f t="array" ref="Q4505">$W$2*_xlfn.IFS(C4505="data_analyst",$Z$5,C4505="data_engineer",$Z$6,C4505="data_scientist",$Z$7)*_xlfn.IFS(E4505=0,$Z$12,E4505=1,$Z$11)*_xlfn.IFS(F4505=0,$Z$17,F4505=1,$Z$16)*_xlfn.IFS(G4505=0,$Z$22,G4505=1,$Z$21)*_xlfn.IFS(H4505=0,$Z$27,H4505=1,$Z$26)*_xlfn.IFS(I4505=0,$Z$32,I4505=1,$Z$31)*_xlfn.IFS(J4505=0,$Z$37,J4505=1,$Z$36)*_xlfn.IFS(K4505=0,$Z$42,K4505=1,$Z$41)*_xlfn.IFS(L4505=0,$Z$47,L4505=1,$Z$46)*_xlfn.IFS(M4505=0,$Z$52,M4505=1,$Z$51)*_xlfn.IFS(N4505=0,$Z$57,N4505=1,$Z$56)</f>
        <v>2.5539491623207866E-5</v>
      </c>
      <c r="R4505" t="str" cm="1">
        <f t="array" ref="R4505">_xlfn.IFS(AND(O4505&gt;P4505,O4505&gt;Q4505),"Low",AND(P4505&gt;O4505,P4505&gt;Q4505),"Medium",AND(Q4505&gt;O4505,Q4505&gt;P4505),"High")</f>
        <v>Medium</v>
      </c>
      <c r="S4505" t="str">
        <f t="shared" si="142"/>
        <v>T</v>
      </c>
    </row>
    <row r="4506" spans="1:19" x14ac:dyDescent="0.3">
      <c r="A4506" t="s">
        <v>18</v>
      </c>
      <c r="B4506">
        <v>5</v>
      </c>
      <c r="C4506" t="s">
        <v>16</v>
      </c>
      <c r="D4506" t="str">
        <f t="shared" si="141"/>
        <v>Medium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1</v>
      </c>
      <c r="N4506">
        <v>1</v>
      </c>
      <c r="O4506" cm="1">
        <f t="array" ref="O4506">$U$2*_xlfn.IFS(C4506="data_analyst",$V$5,C4506="data_engineer",$V$6,C4506="data_scientist",$V$7)*_xlfn.IFS(E4506=0,$V$12,E4506=1,$V$11)*_xlfn.IFS(F4506=0,$V$17,F4506=1,$V$16)*_xlfn.IFS(G4506=0,$V$22,G4506=1,$V$21)*_xlfn.IFS(H4506=0,$V$27,H4506=1,$V$26)*_xlfn.IFS(I4506=0,$V$32,I4506=1,$V$31)*_xlfn.IFS(J4506=0,$V$37,J4506=1,$V$36)*_xlfn.IFS(K4506=0,$V$42,K4506=1,$V$41)*_xlfn.IFS(L4506=0,$V$47,L4506=1,$V$46)*_xlfn.IFS(M4506=0,$V$52,M4506=1,$V$51)*_xlfn.IFS(N4506=0,$V$57,N4506=1,$V$56)</f>
        <v>1.7727033917621621E-4</v>
      </c>
      <c r="P4506" cm="1">
        <f t="array" ref="P4506">$V$2*_xlfn.IFS(C4506="data_analyst",$X$5,C4506="data_engineer",$X$6,C4506="data_scientist",$X$7)*_xlfn.IFS(E4506=0,$X$12,E4506=1,$X$11)*_xlfn.IFS(F4506=0,$X$17,F4506=1,$X$16)*_xlfn.IFS(G4506=0,$X$22,G4506=1,$X$21)*_xlfn.IFS(H4506=0,$X$27,H4506=1,$X$26)*_xlfn.IFS(I4506=0,$X$32,I4506=1,$X$31)*_xlfn.IFS(J4506=0,$X$37,J4506=1,$X$36)*_xlfn.IFS(K4506=0,$X$42,K4506=1,$X$41)*_xlfn.IFS(L4506=0,$X$47,L4506=1,$X$46)*_xlfn.IFS(M4506=0,$X$52,M4506=1,$X$51)*_xlfn.IFS(N4506=0,$X$57,N4506=1,$X$56)</f>
        <v>5.1131287012952116E-4</v>
      </c>
      <c r="Q4506" cm="1">
        <f t="array" ref="Q4506">$W$2*_xlfn.IFS(C4506="data_analyst",$Z$5,C4506="data_engineer",$Z$6,C4506="data_scientist",$Z$7)*_xlfn.IFS(E4506=0,$Z$12,E4506=1,$Z$11)*_xlfn.IFS(F4506=0,$Z$17,F4506=1,$Z$16)*_xlfn.IFS(G4506=0,$Z$22,G4506=1,$Z$21)*_xlfn.IFS(H4506=0,$Z$27,H4506=1,$Z$26)*_xlfn.IFS(I4506=0,$Z$32,I4506=1,$Z$31)*_xlfn.IFS(J4506=0,$Z$37,J4506=1,$Z$36)*_xlfn.IFS(K4506=0,$Z$42,K4506=1,$Z$41)*_xlfn.IFS(L4506=0,$Z$47,L4506=1,$Z$46)*_xlfn.IFS(M4506=0,$Z$52,M4506=1,$Z$51)*_xlfn.IFS(N4506=0,$Z$57,N4506=1,$Z$56)</f>
        <v>9.7980600896616801E-5</v>
      </c>
      <c r="R4506" t="str" cm="1">
        <f t="array" ref="R4506">_xlfn.IFS(AND(O4506&gt;P4506,O4506&gt;Q4506),"Low",AND(P4506&gt;O4506,P4506&gt;Q4506),"Medium",AND(Q4506&gt;O4506,Q4506&gt;P4506),"High")</f>
        <v>Medium</v>
      </c>
      <c r="S4506" t="str">
        <f t="shared" si="142"/>
        <v>T</v>
      </c>
    </row>
    <row r="4507" spans="1:19" x14ac:dyDescent="0.3">
      <c r="A4507" t="s">
        <v>18</v>
      </c>
      <c r="B4507">
        <v>5</v>
      </c>
      <c r="C4507" t="s">
        <v>16</v>
      </c>
      <c r="D4507" t="str">
        <f t="shared" si="141"/>
        <v>Medium</v>
      </c>
      <c r="E4507">
        <v>1</v>
      </c>
      <c r="F4507">
        <v>1</v>
      </c>
      <c r="G4507">
        <v>0</v>
      </c>
      <c r="H4507">
        <v>0</v>
      </c>
      <c r="I4507">
        <v>1</v>
      </c>
      <c r="J4507">
        <v>1</v>
      </c>
      <c r="K4507">
        <v>0</v>
      </c>
      <c r="L4507">
        <v>0</v>
      </c>
      <c r="M4507">
        <v>1</v>
      </c>
      <c r="N4507">
        <v>1</v>
      </c>
      <c r="O4507" cm="1">
        <f t="array" ref="O4507">$U$2*_xlfn.IFS(C4507="data_analyst",$V$5,C4507="data_engineer",$V$6,C4507="data_scientist",$V$7)*_xlfn.IFS(E4507=0,$V$12,E4507=1,$V$11)*_xlfn.IFS(F4507=0,$V$17,F4507=1,$V$16)*_xlfn.IFS(G4507=0,$V$22,G4507=1,$V$21)*_xlfn.IFS(H4507=0,$V$27,H4507=1,$V$26)*_xlfn.IFS(I4507=0,$V$32,I4507=1,$V$31)*_xlfn.IFS(J4507=0,$V$37,J4507=1,$V$36)*_xlfn.IFS(K4507=0,$V$42,K4507=1,$V$41)*_xlfn.IFS(L4507=0,$V$47,L4507=1,$V$46)*_xlfn.IFS(M4507=0,$V$52,M4507=1,$V$51)*_xlfn.IFS(N4507=0,$V$57,N4507=1,$V$56)</f>
        <v>2.4852398275891975E-6</v>
      </c>
      <c r="P4507" cm="1">
        <f t="array" ref="P4507">$V$2*_xlfn.IFS(C4507="data_analyst",$X$5,C4507="data_engineer",$X$6,C4507="data_scientist",$X$7)*_xlfn.IFS(E4507=0,$X$12,E4507=1,$X$11)*_xlfn.IFS(F4507=0,$X$17,F4507=1,$X$16)*_xlfn.IFS(G4507=0,$X$22,G4507=1,$X$21)*_xlfn.IFS(H4507=0,$X$27,H4507=1,$X$26)*_xlfn.IFS(I4507=0,$X$32,I4507=1,$X$31)*_xlfn.IFS(J4507=0,$X$37,J4507=1,$X$36)*_xlfn.IFS(K4507=0,$X$42,K4507=1,$X$41)*_xlfn.IFS(L4507=0,$X$47,L4507=1,$X$46)*_xlfn.IFS(M4507=0,$X$52,M4507=1,$X$51)*_xlfn.IFS(N4507=0,$X$57,N4507=1,$X$56)</f>
        <v>2.7031711789387192E-4</v>
      </c>
      <c r="Q4507" cm="1">
        <f t="array" ref="Q4507">$W$2*_xlfn.IFS(C4507="data_analyst",$Z$5,C4507="data_engineer",$Z$6,C4507="data_scientist",$Z$7)*_xlfn.IFS(E4507=0,$Z$12,E4507=1,$Z$11)*_xlfn.IFS(F4507=0,$Z$17,F4507=1,$Z$16)*_xlfn.IFS(G4507=0,$Z$22,G4507=1,$Z$21)*_xlfn.IFS(H4507=0,$Z$27,H4507=1,$Z$26)*_xlfn.IFS(I4507=0,$Z$32,I4507=1,$Z$31)*_xlfn.IFS(J4507=0,$Z$37,J4507=1,$Z$36)*_xlfn.IFS(K4507=0,$Z$42,K4507=1,$Z$41)*_xlfn.IFS(L4507=0,$Z$47,L4507=1,$Z$46)*_xlfn.IFS(M4507=0,$Z$52,M4507=1,$Z$51)*_xlfn.IFS(N4507=0,$Z$57,N4507=1,$Z$56)</f>
        <v>1.9033471239270979E-5</v>
      </c>
      <c r="R4507" t="str" cm="1">
        <f t="array" ref="R4507">_xlfn.IFS(AND(O4507&gt;P4507,O4507&gt;Q4507),"Low",AND(P4507&gt;O4507,P4507&gt;Q4507),"Medium",AND(Q4507&gt;O4507,Q4507&gt;P4507),"High")</f>
        <v>Medium</v>
      </c>
      <c r="S4507" t="str">
        <f t="shared" si="142"/>
        <v>T</v>
      </c>
    </row>
    <row r="4508" spans="1:19" x14ac:dyDescent="0.3">
      <c r="A4508" t="s">
        <v>18</v>
      </c>
      <c r="B4508">
        <v>5</v>
      </c>
      <c r="C4508" t="s">
        <v>16</v>
      </c>
      <c r="D4508" t="str">
        <f t="shared" si="141"/>
        <v>Medium</v>
      </c>
      <c r="E4508">
        <v>1</v>
      </c>
      <c r="F4508">
        <v>1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1</v>
      </c>
      <c r="O4508" cm="1">
        <f t="array" ref="O4508">$U$2*_xlfn.IFS(C4508="data_analyst",$V$5,C4508="data_engineer",$V$6,C4508="data_scientist",$V$7)*_xlfn.IFS(E4508=0,$V$12,E4508=1,$V$11)*_xlfn.IFS(F4508=0,$V$17,F4508=1,$V$16)*_xlfn.IFS(G4508=0,$V$22,G4508=1,$V$21)*_xlfn.IFS(H4508=0,$V$27,H4508=1,$V$26)*_xlfn.IFS(I4508=0,$V$32,I4508=1,$V$31)*_xlfn.IFS(J4508=0,$V$37,J4508=1,$V$36)*_xlfn.IFS(K4508=0,$V$42,K4508=1,$V$41)*_xlfn.IFS(L4508=0,$V$47,L4508=1,$V$46)*_xlfn.IFS(M4508=0,$V$52,M4508=1,$V$51)*_xlfn.IFS(N4508=0,$V$57,N4508=1,$V$56)</f>
        <v>3.4860503057512126E-7</v>
      </c>
      <c r="P4508" cm="1">
        <f t="array" ref="P4508">$V$2*_xlfn.IFS(C4508="data_analyst",$X$5,C4508="data_engineer",$X$6,C4508="data_scientist",$X$7)*_xlfn.IFS(E4508=0,$X$12,E4508=1,$X$11)*_xlfn.IFS(F4508=0,$X$17,F4508=1,$X$16)*_xlfn.IFS(G4508=0,$X$22,G4508=1,$X$21)*_xlfn.IFS(H4508=0,$X$27,H4508=1,$X$26)*_xlfn.IFS(I4508=0,$X$32,I4508=1,$X$31)*_xlfn.IFS(J4508=0,$X$37,J4508=1,$X$36)*_xlfn.IFS(K4508=0,$X$42,K4508=1,$X$41)*_xlfn.IFS(L4508=0,$X$47,L4508=1,$X$46)*_xlfn.IFS(M4508=0,$X$52,M4508=1,$X$51)*_xlfn.IFS(N4508=0,$X$57,N4508=1,$X$56)</f>
        <v>6.9617835832761681E-4</v>
      </c>
      <c r="Q4508" cm="1">
        <f t="array" ref="Q4508">$W$2*_xlfn.IFS(C4508="data_analyst",$Z$5,C4508="data_engineer",$Z$6,C4508="data_scientist",$Z$7)*_xlfn.IFS(E4508=0,$Z$12,E4508=1,$Z$11)*_xlfn.IFS(F4508=0,$Z$17,F4508=1,$Z$16)*_xlfn.IFS(G4508=0,$Z$22,G4508=1,$Z$21)*_xlfn.IFS(H4508=0,$Z$27,H4508=1,$Z$26)*_xlfn.IFS(I4508=0,$Z$32,I4508=1,$Z$31)*_xlfn.IFS(J4508=0,$Z$37,J4508=1,$Z$36)*_xlfn.IFS(K4508=0,$Z$42,K4508=1,$Z$41)*_xlfn.IFS(L4508=0,$Z$47,L4508=1,$Z$46)*_xlfn.IFS(M4508=0,$Z$52,M4508=1,$Z$51)*_xlfn.IFS(N4508=0,$Z$57,N4508=1,$Z$56)</f>
        <v>2.5539491623207866E-5</v>
      </c>
      <c r="R4508" t="str" cm="1">
        <f t="array" ref="R4508">_xlfn.IFS(AND(O4508&gt;P4508,O4508&gt;Q4508),"Low",AND(P4508&gt;O4508,P4508&gt;Q4508),"Medium",AND(Q4508&gt;O4508,Q4508&gt;P4508),"High")</f>
        <v>Medium</v>
      </c>
      <c r="S4508" t="str">
        <f t="shared" si="142"/>
        <v>T</v>
      </c>
    </row>
    <row r="4509" spans="1:19" x14ac:dyDescent="0.3">
      <c r="A4509" t="s">
        <v>18</v>
      </c>
      <c r="B4509">
        <v>4</v>
      </c>
      <c r="C4509" t="s">
        <v>16</v>
      </c>
      <c r="D4509" t="str">
        <f t="shared" si="141"/>
        <v>Medium</v>
      </c>
      <c r="E4509">
        <v>1</v>
      </c>
      <c r="F4509">
        <v>1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1</v>
      </c>
      <c r="M4509">
        <v>1</v>
      </c>
      <c r="N4509">
        <v>1</v>
      </c>
      <c r="O4509" cm="1">
        <f t="array" ref="O4509">$U$2*_xlfn.IFS(C4509="data_analyst",$V$5,C4509="data_engineer",$V$6,C4509="data_scientist",$V$7)*_xlfn.IFS(E4509=0,$V$12,E4509=1,$V$11)*_xlfn.IFS(F4509=0,$V$17,F4509=1,$V$16)*_xlfn.IFS(G4509=0,$V$22,G4509=1,$V$21)*_xlfn.IFS(H4509=0,$V$27,H4509=1,$V$26)*_xlfn.IFS(I4509=0,$V$32,I4509=1,$V$31)*_xlfn.IFS(J4509=0,$V$37,J4509=1,$V$36)*_xlfn.IFS(K4509=0,$V$42,K4509=1,$V$41)*_xlfn.IFS(L4509=0,$V$47,L4509=1,$V$46)*_xlfn.IFS(M4509=0,$V$52,M4509=1,$V$51)*_xlfn.IFS(N4509=0,$V$57,N4509=1,$V$56)</f>
        <v>3.4860503057512126E-7</v>
      </c>
      <c r="P4509" cm="1">
        <f t="array" ref="P4509">$V$2*_xlfn.IFS(C4509="data_analyst",$X$5,C4509="data_engineer",$X$6,C4509="data_scientist",$X$7)*_xlfn.IFS(E4509=0,$X$12,E4509=1,$X$11)*_xlfn.IFS(F4509=0,$X$17,F4509=1,$X$16)*_xlfn.IFS(G4509=0,$X$22,G4509=1,$X$21)*_xlfn.IFS(H4509=0,$X$27,H4509=1,$X$26)*_xlfn.IFS(I4509=0,$X$32,I4509=1,$X$31)*_xlfn.IFS(J4509=0,$X$37,J4509=1,$X$36)*_xlfn.IFS(K4509=0,$X$42,K4509=1,$X$41)*_xlfn.IFS(L4509=0,$X$47,L4509=1,$X$46)*_xlfn.IFS(M4509=0,$X$52,M4509=1,$X$51)*_xlfn.IFS(N4509=0,$X$57,N4509=1,$X$56)</f>
        <v>6.9617835832761681E-4</v>
      </c>
      <c r="Q4509" cm="1">
        <f t="array" ref="Q4509">$W$2*_xlfn.IFS(C4509="data_analyst",$Z$5,C4509="data_engineer",$Z$6,C4509="data_scientist",$Z$7)*_xlfn.IFS(E4509=0,$Z$12,E4509=1,$Z$11)*_xlfn.IFS(F4509=0,$Z$17,F4509=1,$Z$16)*_xlfn.IFS(G4509=0,$Z$22,G4509=1,$Z$21)*_xlfn.IFS(H4509=0,$Z$27,H4509=1,$Z$26)*_xlfn.IFS(I4509=0,$Z$32,I4509=1,$Z$31)*_xlfn.IFS(J4509=0,$Z$37,J4509=1,$Z$36)*_xlfn.IFS(K4509=0,$Z$42,K4509=1,$Z$41)*_xlfn.IFS(L4509=0,$Z$47,L4509=1,$Z$46)*_xlfn.IFS(M4509=0,$Z$52,M4509=1,$Z$51)*_xlfn.IFS(N4509=0,$Z$57,N4509=1,$Z$56)</f>
        <v>2.5539491623207866E-5</v>
      </c>
      <c r="R4509" t="str" cm="1">
        <f t="array" ref="R4509">_xlfn.IFS(AND(O4509&gt;P4509,O4509&gt;Q4509),"Low",AND(P4509&gt;O4509,P4509&gt;Q4509),"Medium",AND(Q4509&gt;O4509,Q4509&gt;P4509),"High")</f>
        <v>Medium</v>
      </c>
      <c r="S4509" t="str">
        <f t="shared" si="142"/>
        <v>T</v>
      </c>
    </row>
    <row r="4510" spans="1:19" x14ac:dyDescent="0.3">
      <c r="A4510" t="s">
        <v>18</v>
      </c>
      <c r="B4510">
        <v>1</v>
      </c>
      <c r="C4510" t="s">
        <v>16</v>
      </c>
      <c r="D4510" t="str">
        <f t="shared" si="141"/>
        <v>Medium</v>
      </c>
      <c r="E4510">
        <v>1</v>
      </c>
      <c r="F4510">
        <v>1</v>
      </c>
      <c r="G4510">
        <v>0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1</v>
      </c>
      <c r="O4510" cm="1">
        <f t="array" ref="O4510">$U$2*_xlfn.IFS(C4510="data_analyst",$V$5,C4510="data_engineer",$V$6,C4510="data_scientist",$V$7)*_xlfn.IFS(E4510=0,$V$12,E4510=1,$V$11)*_xlfn.IFS(F4510=0,$V$17,F4510=1,$V$16)*_xlfn.IFS(G4510=0,$V$22,G4510=1,$V$21)*_xlfn.IFS(H4510=0,$V$27,H4510=1,$V$26)*_xlfn.IFS(I4510=0,$V$32,I4510=1,$V$31)*_xlfn.IFS(J4510=0,$V$37,J4510=1,$V$36)*_xlfn.IFS(K4510=0,$V$42,K4510=1,$V$41)*_xlfn.IFS(L4510=0,$V$47,L4510=1,$V$46)*_xlfn.IFS(M4510=0,$V$52,M4510=1,$V$51)*_xlfn.IFS(N4510=0,$V$57,N4510=1,$V$56)</f>
        <v>8.5418004966486099E-5</v>
      </c>
      <c r="P4510" cm="1">
        <f t="array" ref="P4510">$V$2*_xlfn.IFS(C4510="data_analyst",$X$5,C4510="data_engineer",$X$6,C4510="data_scientist",$X$7)*_xlfn.IFS(E4510=0,$X$12,E4510=1,$X$11)*_xlfn.IFS(F4510=0,$X$17,F4510=1,$X$16)*_xlfn.IFS(G4510=0,$X$22,G4510=1,$X$21)*_xlfn.IFS(H4510=0,$X$27,H4510=1,$X$26)*_xlfn.IFS(I4510=0,$X$32,I4510=1,$X$31)*_xlfn.IFS(J4510=0,$X$37,J4510=1,$X$36)*_xlfn.IFS(K4510=0,$X$42,K4510=1,$X$41)*_xlfn.IFS(L4510=0,$X$47,L4510=1,$X$46)*_xlfn.IFS(M4510=0,$X$52,M4510=1,$X$51)*_xlfn.IFS(N4510=0,$X$57,N4510=1,$X$56)</f>
        <v>1.9978443026146863E-3</v>
      </c>
      <c r="Q4510" cm="1">
        <f t="array" ref="Q4510">$W$2*_xlfn.IFS(C4510="data_analyst",$Z$5,C4510="data_engineer",$Z$6,C4510="data_scientist",$Z$7)*_xlfn.IFS(E4510=0,$Z$12,E4510=1,$Z$11)*_xlfn.IFS(F4510=0,$Z$17,F4510=1,$Z$16)*_xlfn.IFS(G4510=0,$Z$22,G4510=1,$Z$21)*_xlfn.IFS(H4510=0,$Z$27,H4510=1,$Z$26)*_xlfn.IFS(I4510=0,$Z$32,I4510=1,$Z$31)*_xlfn.IFS(J4510=0,$Z$37,J4510=1,$Z$36)*_xlfn.IFS(K4510=0,$Z$42,K4510=1,$Z$41)*_xlfn.IFS(L4510=0,$Z$47,L4510=1,$Z$46)*_xlfn.IFS(M4510=0,$Z$52,M4510=1,$Z$51)*_xlfn.IFS(N4510=0,$Z$57,N4510=1,$Z$56)</f>
        <v>2.1514397656784883E-4</v>
      </c>
      <c r="R4510" t="str" cm="1">
        <f t="array" ref="R4510">_xlfn.IFS(AND(O4510&gt;P4510,O4510&gt;Q4510),"Low",AND(P4510&gt;O4510,P4510&gt;Q4510),"Medium",AND(Q4510&gt;O4510,Q4510&gt;P4510),"High")</f>
        <v>Medium</v>
      </c>
      <c r="S4510" t="str">
        <f t="shared" si="142"/>
        <v>T</v>
      </c>
    </row>
    <row r="4511" spans="1:19" x14ac:dyDescent="0.3">
      <c r="A4511" t="s">
        <v>18</v>
      </c>
      <c r="B4511">
        <v>4</v>
      </c>
      <c r="C4511" t="s">
        <v>16</v>
      </c>
      <c r="D4511" t="str">
        <f t="shared" si="141"/>
        <v>Medium</v>
      </c>
      <c r="E4511">
        <v>1</v>
      </c>
      <c r="F4511">
        <v>1</v>
      </c>
      <c r="G4511">
        <v>0</v>
      </c>
      <c r="H4511">
        <v>1</v>
      </c>
      <c r="I4511">
        <v>1</v>
      </c>
      <c r="J4511">
        <v>0</v>
      </c>
      <c r="K4511">
        <v>0</v>
      </c>
      <c r="L4511">
        <v>0</v>
      </c>
      <c r="M4511">
        <v>1</v>
      </c>
      <c r="N4511">
        <v>1</v>
      </c>
      <c r="O4511" cm="1">
        <f t="array" ref="O4511">$U$2*_xlfn.IFS(C4511="data_analyst",$V$5,C4511="data_engineer",$V$6,C4511="data_scientist",$V$7)*_xlfn.IFS(E4511=0,$V$12,E4511=1,$V$11)*_xlfn.IFS(F4511=0,$V$17,F4511=1,$V$16)*_xlfn.IFS(G4511=0,$V$22,G4511=1,$V$21)*_xlfn.IFS(H4511=0,$V$27,H4511=1,$V$26)*_xlfn.IFS(I4511=0,$V$32,I4511=1,$V$31)*_xlfn.IFS(J4511=0,$V$37,J4511=1,$V$36)*_xlfn.IFS(K4511=0,$V$42,K4511=1,$V$41)*_xlfn.IFS(L4511=0,$V$47,L4511=1,$V$46)*_xlfn.IFS(M4511=0,$V$52,M4511=1,$V$51)*_xlfn.IFS(N4511=0,$V$57,N4511=1,$V$56)</f>
        <v>2.5914208922137469E-6</v>
      </c>
      <c r="P4511" cm="1">
        <f t="array" ref="P4511">$V$2*_xlfn.IFS(C4511="data_analyst",$X$5,C4511="data_engineer",$X$6,C4511="data_scientist",$X$7)*_xlfn.IFS(E4511=0,$X$12,E4511=1,$X$11)*_xlfn.IFS(F4511=0,$X$17,F4511=1,$X$16)*_xlfn.IFS(G4511=0,$X$22,G4511=1,$X$21)*_xlfn.IFS(H4511=0,$X$27,H4511=1,$X$26)*_xlfn.IFS(I4511=0,$X$32,I4511=1,$X$31)*_xlfn.IFS(J4511=0,$X$37,J4511=1,$X$36)*_xlfn.IFS(K4511=0,$X$42,K4511=1,$X$41)*_xlfn.IFS(L4511=0,$X$47,L4511=1,$X$46)*_xlfn.IFS(M4511=0,$X$52,M4511=1,$X$51)*_xlfn.IFS(N4511=0,$X$57,N4511=1,$X$56)</f>
        <v>9.7681910706798152E-4</v>
      </c>
      <c r="Q4511" cm="1">
        <f t="array" ref="Q4511">$W$2*_xlfn.IFS(C4511="data_analyst",$Z$5,C4511="data_engineer",$Z$6,C4511="data_scientist",$Z$7)*_xlfn.IFS(E4511=0,$Z$12,E4511=1,$Z$11)*_xlfn.IFS(F4511=0,$Z$17,F4511=1,$Z$16)*_xlfn.IFS(G4511=0,$Z$22,G4511=1,$Z$21)*_xlfn.IFS(H4511=0,$Z$27,H4511=1,$Z$26)*_xlfn.IFS(I4511=0,$Z$32,I4511=1,$Z$31)*_xlfn.IFS(J4511=0,$Z$37,J4511=1,$Z$36)*_xlfn.IFS(K4511=0,$Z$42,K4511=1,$Z$41)*_xlfn.IFS(L4511=0,$Z$47,L4511=1,$Z$46)*_xlfn.IFS(M4511=0,$Z$52,M4511=1,$Z$51)*_xlfn.IFS(N4511=0,$Z$57,N4511=1,$Z$56)</f>
        <v>3.6524219203082204E-5</v>
      </c>
      <c r="R4511" t="str" cm="1">
        <f t="array" ref="R4511">_xlfn.IFS(AND(O4511&gt;P4511,O4511&gt;Q4511),"Low",AND(P4511&gt;O4511,P4511&gt;Q4511),"Medium",AND(Q4511&gt;O4511,Q4511&gt;P4511),"High")</f>
        <v>Medium</v>
      </c>
      <c r="S4511" t="str">
        <f t="shared" si="142"/>
        <v>T</v>
      </c>
    </row>
    <row r="4512" spans="1:19" x14ac:dyDescent="0.3">
      <c r="A4512" t="s">
        <v>18</v>
      </c>
      <c r="B4512">
        <v>5</v>
      </c>
      <c r="C4512" t="s">
        <v>16</v>
      </c>
      <c r="D4512" t="str">
        <f t="shared" si="141"/>
        <v>Medium</v>
      </c>
      <c r="E4512">
        <v>0</v>
      </c>
      <c r="F4512">
        <v>1</v>
      </c>
      <c r="G4512">
        <v>0</v>
      </c>
      <c r="H4512">
        <v>0</v>
      </c>
      <c r="I4512">
        <v>1</v>
      </c>
      <c r="J4512">
        <v>0</v>
      </c>
      <c r="K4512">
        <v>0</v>
      </c>
      <c r="L4512">
        <v>1</v>
      </c>
      <c r="M4512">
        <v>1</v>
      </c>
      <c r="N4512">
        <v>1</v>
      </c>
      <c r="O4512" cm="1">
        <f t="array" ref="O4512">$U$2*_xlfn.IFS(C4512="data_analyst",$V$5,C4512="data_engineer",$V$6,C4512="data_scientist",$V$7)*_xlfn.IFS(E4512=0,$V$12,E4512=1,$V$11)*_xlfn.IFS(F4512=0,$V$17,F4512=1,$V$16)*_xlfn.IFS(G4512=0,$V$22,G4512=1,$V$21)*_xlfn.IFS(H4512=0,$V$27,H4512=1,$V$26)*_xlfn.IFS(I4512=0,$V$32,I4512=1,$V$31)*_xlfn.IFS(J4512=0,$V$37,J4512=1,$V$36)*_xlfn.IFS(K4512=0,$V$42,K4512=1,$V$41)*_xlfn.IFS(L4512=0,$V$47,L4512=1,$V$46)*_xlfn.IFS(M4512=0,$V$52,M4512=1,$V$51)*_xlfn.IFS(N4512=0,$V$57,N4512=1,$V$56)</f>
        <v>7.4298014609985386E-7</v>
      </c>
      <c r="P4512" cm="1">
        <f t="array" ref="P4512">$V$2*_xlfn.IFS(C4512="data_analyst",$X$5,C4512="data_engineer",$X$6,C4512="data_scientist",$X$7)*_xlfn.IFS(E4512=0,$X$12,E4512=1,$X$11)*_xlfn.IFS(F4512=0,$X$17,F4512=1,$X$16)*_xlfn.IFS(G4512=0,$X$22,G4512=1,$X$21)*_xlfn.IFS(H4512=0,$X$27,H4512=1,$X$26)*_xlfn.IFS(I4512=0,$X$32,I4512=1,$X$31)*_xlfn.IFS(J4512=0,$X$37,J4512=1,$X$36)*_xlfn.IFS(K4512=0,$X$42,K4512=1,$X$41)*_xlfn.IFS(L4512=0,$X$47,L4512=1,$X$46)*_xlfn.IFS(M4512=0,$X$52,M4512=1,$X$51)*_xlfn.IFS(N4512=0,$X$57,N4512=1,$X$56)</f>
        <v>2.6695121426002278E-4</v>
      </c>
      <c r="Q4512" cm="1">
        <f t="array" ref="Q4512">$W$2*_xlfn.IFS(C4512="data_analyst",$Z$5,C4512="data_engineer",$Z$6,C4512="data_scientist",$Z$7)*_xlfn.IFS(E4512=0,$Z$12,E4512=1,$Z$11)*_xlfn.IFS(F4512=0,$Z$17,F4512=1,$Z$16)*_xlfn.IFS(G4512=0,$Z$22,G4512=1,$Z$21)*_xlfn.IFS(H4512=0,$Z$27,H4512=1,$Z$26)*_xlfn.IFS(I4512=0,$Z$32,I4512=1,$Z$31)*_xlfn.IFS(J4512=0,$Z$37,J4512=1,$Z$36)*_xlfn.IFS(K4512=0,$Z$42,K4512=1,$Z$41)*_xlfn.IFS(L4512=0,$Z$47,L4512=1,$Z$46)*_xlfn.IFS(M4512=0,$Z$52,M4512=1,$Z$51)*_xlfn.IFS(N4512=0,$Z$57,N4512=1,$Z$56)</f>
        <v>1.9220442149424474E-5</v>
      </c>
      <c r="R4512" t="str" cm="1">
        <f t="array" ref="R4512">_xlfn.IFS(AND(O4512&gt;P4512,O4512&gt;Q4512),"Low",AND(P4512&gt;O4512,P4512&gt;Q4512),"Medium",AND(Q4512&gt;O4512,Q4512&gt;P4512),"High")</f>
        <v>Medium</v>
      </c>
      <c r="S4512" t="str">
        <f t="shared" si="142"/>
        <v>T</v>
      </c>
    </row>
    <row r="4513" spans="1:19" x14ac:dyDescent="0.3">
      <c r="A4513" t="s">
        <v>18</v>
      </c>
      <c r="B4513">
        <v>5</v>
      </c>
      <c r="C4513" t="s">
        <v>16</v>
      </c>
      <c r="D4513" t="str">
        <f t="shared" si="141"/>
        <v>Medium</v>
      </c>
      <c r="E4513">
        <v>1</v>
      </c>
      <c r="F4513">
        <v>1</v>
      </c>
      <c r="G4513">
        <v>0</v>
      </c>
      <c r="H4513">
        <v>0</v>
      </c>
      <c r="I4513">
        <v>1</v>
      </c>
      <c r="J4513">
        <v>1</v>
      </c>
      <c r="K4513">
        <v>0</v>
      </c>
      <c r="L4513">
        <v>1</v>
      </c>
      <c r="M4513">
        <v>0</v>
      </c>
      <c r="N4513">
        <v>1</v>
      </c>
      <c r="O4513" cm="1">
        <f t="array" ref="O4513">$U$2*_xlfn.IFS(C4513="data_analyst",$V$5,C4513="data_engineer",$V$6,C4513="data_scientist",$V$7)*_xlfn.IFS(E4513=0,$V$12,E4513=1,$V$11)*_xlfn.IFS(F4513=0,$V$17,F4513=1,$V$16)*_xlfn.IFS(G4513=0,$V$22,G4513=1,$V$21)*_xlfn.IFS(H4513=0,$V$27,H4513=1,$V$26)*_xlfn.IFS(I4513=0,$V$32,I4513=1,$V$31)*_xlfn.IFS(J4513=0,$V$37,J4513=1,$V$36)*_xlfn.IFS(K4513=0,$V$42,K4513=1,$V$41)*_xlfn.IFS(L4513=0,$V$47,L4513=1,$V$46)*_xlfn.IFS(M4513=0,$V$52,M4513=1,$V$51)*_xlfn.IFS(N4513=0,$V$57,N4513=1,$V$56)</f>
        <v>1.412618168814202E-6</v>
      </c>
      <c r="P4513" cm="1">
        <f t="array" ref="P4513">$V$2*_xlfn.IFS(C4513="data_analyst",$X$5,C4513="data_engineer",$X$6,C4513="data_scientist",$X$7)*_xlfn.IFS(E4513=0,$X$12,E4513=1,$X$11)*_xlfn.IFS(F4513=0,$X$17,F4513=1,$X$16)*_xlfn.IFS(G4513=0,$X$22,G4513=1,$X$21)*_xlfn.IFS(H4513=0,$X$27,H4513=1,$X$26)*_xlfn.IFS(I4513=0,$X$32,I4513=1,$X$31)*_xlfn.IFS(J4513=0,$X$37,J4513=1,$X$36)*_xlfn.IFS(K4513=0,$X$42,K4513=1,$X$41)*_xlfn.IFS(L4513=0,$X$47,L4513=1,$X$46)*_xlfn.IFS(M4513=0,$X$52,M4513=1,$X$51)*_xlfn.IFS(N4513=0,$X$57,N4513=1,$X$56)</f>
        <v>3.0153076274161628E-4</v>
      </c>
      <c r="Q4513" cm="1">
        <f t="array" ref="Q4513">$W$2*_xlfn.IFS(C4513="data_analyst",$Z$5,C4513="data_engineer",$Z$6,C4513="data_scientist",$Z$7)*_xlfn.IFS(E4513=0,$Z$12,E4513=1,$Z$11)*_xlfn.IFS(F4513=0,$Z$17,F4513=1,$Z$16)*_xlfn.IFS(G4513=0,$Z$22,G4513=1,$Z$21)*_xlfn.IFS(H4513=0,$Z$27,H4513=1,$Z$26)*_xlfn.IFS(I4513=0,$Z$32,I4513=1,$Z$31)*_xlfn.IFS(J4513=0,$Z$37,J4513=1,$Z$36)*_xlfn.IFS(K4513=0,$Z$42,K4513=1,$Z$41)*_xlfn.IFS(L4513=0,$Z$47,L4513=1,$Z$46)*_xlfn.IFS(M4513=0,$Z$52,M4513=1,$Z$51)*_xlfn.IFS(N4513=0,$Z$57,N4513=1,$Z$56)</f>
        <v>2.2730392455611833E-5</v>
      </c>
      <c r="R4513" t="str" cm="1">
        <f t="array" ref="R4513">_xlfn.IFS(AND(O4513&gt;P4513,O4513&gt;Q4513),"Low",AND(P4513&gt;O4513,P4513&gt;Q4513),"Medium",AND(Q4513&gt;O4513,Q4513&gt;P4513),"High")</f>
        <v>Medium</v>
      </c>
      <c r="S4513" t="str">
        <f t="shared" si="142"/>
        <v>T</v>
      </c>
    </row>
    <row r="4514" spans="1:19" x14ac:dyDescent="0.3">
      <c r="A4514" t="s">
        <v>18</v>
      </c>
      <c r="B4514">
        <v>2</v>
      </c>
      <c r="C4514" t="s">
        <v>16</v>
      </c>
      <c r="D4514" t="str">
        <f t="shared" si="141"/>
        <v>Medium</v>
      </c>
      <c r="E4514">
        <v>1</v>
      </c>
      <c r="F4514">
        <v>1</v>
      </c>
      <c r="G4514">
        <v>1</v>
      </c>
      <c r="H4514">
        <v>0</v>
      </c>
      <c r="I4514">
        <v>0</v>
      </c>
      <c r="J4514">
        <v>1</v>
      </c>
      <c r="K4514">
        <v>0</v>
      </c>
      <c r="L4514">
        <v>0</v>
      </c>
      <c r="M4514">
        <v>1</v>
      </c>
      <c r="N4514">
        <v>1</v>
      </c>
      <c r="O4514" cm="1">
        <f t="array" ref="O4514">$U$2*_xlfn.IFS(C4514="data_analyst",$V$5,C4514="data_engineer",$V$6,C4514="data_scientist",$V$7)*_xlfn.IFS(E4514=0,$V$12,E4514=1,$V$11)*_xlfn.IFS(F4514=0,$V$17,F4514=1,$V$16)*_xlfn.IFS(G4514=0,$V$22,G4514=1,$V$21)*_xlfn.IFS(H4514=0,$V$27,H4514=1,$V$26)*_xlfn.IFS(I4514=0,$V$32,I4514=1,$V$31)*_xlfn.IFS(J4514=0,$V$37,J4514=1,$V$36)*_xlfn.IFS(K4514=0,$V$42,K4514=1,$V$41)*_xlfn.IFS(L4514=0,$V$47,L4514=1,$V$46)*_xlfn.IFS(M4514=0,$V$52,M4514=1,$V$51)*_xlfn.IFS(N4514=0,$V$57,N4514=1,$V$56)</f>
        <v>6.770083240417129E-6</v>
      </c>
      <c r="P4514" cm="1">
        <f t="array" ref="P4514">$V$2*_xlfn.IFS(C4514="data_analyst",$X$5,C4514="data_engineer",$X$6,C4514="data_scientist",$X$7)*_xlfn.IFS(E4514=0,$X$12,E4514=1,$X$11)*_xlfn.IFS(F4514=0,$X$17,F4514=1,$X$16)*_xlfn.IFS(G4514=0,$X$22,G4514=1,$X$21)*_xlfn.IFS(H4514=0,$X$27,H4514=1,$X$26)*_xlfn.IFS(I4514=0,$X$32,I4514=1,$X$31)*_xlfn.IFS(J4514=0,$X$37,J4514=1,$X$36)*_xlfn.IFS(K4514=0,$X$42,K4514=1,$X$41)*_xlfn.IFS(L4514=0,$X$47,L4514=1,$X$46)*_xlfn.IFS(M4514=0,$X$52,M4514=1,$X$51)*_xlfn.IFS(N4514=0,$X$57,N4514=1,$X$56)</f>
        <v>4.2596519717102668E-4</v>
      </c>
      <c r="Q4514" cm="1">
        <f t="array" ref="Q4514">$W$2*_xlfn.IFS(C4514="data_analyst",$Z$5,C4514="data_engineer",$Z$6,C4514="data_scientist",$Z$7)*_xlfn.IFS(E4514=0,$Z$12,E4514=1,$Z$11)*_xlfn.IFS(F4514=0,$Z$17,F4514=1,$Z$16)*_xlfn.IFS(G4514=0,$Z$22,G4514=1,$Z$21)*_xlfn.IFS(H4514=0,$Z$27,H4514=1,$Z$26)*_xlfn.IFS(I4514=0,$Z$32,I4514=1,$Z$31)*_xlfn.IFS(J4514=0,$Z$37,J4514=1,$Z$36)*_xlfn.IFS(K4514=0,$Z$42,K4514=1,$Z$41)*_xlfn.IFS(L4514=0,$Z$47,L4514=1,$Z$46)*_xlfn.IFS(M4514=0,$Z$52,M4514=1,$Z$51)*_xlfn.IFS(N4514=0,$Z$57,N4514=1,$Z$56)</f>
        <v>2.6470524181065333E-5</v>
      </c>
      <c r="R4514" t="str" cm="1">
        <f t="array" ref="R4514">_xlfn.IFS(AND(O4514&gt;P4514,O4514&gt;Q4514),"Low",AND(P4514&gt;O4514,P4514&gt;Q4514),"Medium",AND(Q4514&gt;O4514,Q4514&gt;P4514),"High")</f>
        <v>Medium</v>
      </c>
      <c r="S4514" t="str">
        <f t="shared" si="142"/>
        <v>T</v>
      </c>
    </row>
    <row r="4515" spans="1:19" x14ac:dyDescent="0.3">
      <c r="A4515" t="s">
        <v>18</v>
      </c>
      <c r="B4515">
        <v>7</v>
      </c>
      <c r="C4515" t="s">
        <v>16</v>
      </c>
      <c r="D4515" t="str">
        <f t="shared" si="141"/>
        <v>Medium</v>
      </c>
      <c r="E4515">
        <v>0</v>
      </c>
      <c r="F4515">
        <v>1</v>
      </c>
      <c r="G4515">
        <v>0</v>
      </c>
      <c r="H4515">
        <v>0</v>
      </c>
      <c r="I4515">
        <v>1</v>
      </c>
      <c r="J4515">
        <v>1</v>
      </c>
      <c r="K4515">
        <v>0</v>
      </c>
      <c r="L4515">
        <v>1</v>
      </c>
      <c r="M4515">
        <v>0</v>
      </c>
      <c r="N4515">
        <v>1</v>
      </c>
      <c r="O4515" cm="1">
        <f t="array" ref="O4515">$U$2*_xlfn.IFS(C4515="data_analyst",$V$5,C4515="data_engineer",$V$6,C4515="data_scientist",$V$7)*_xlfn.IFS(E4515=0,$V$12,E4515=1,$V$11)*_xlfn.IFS(F4515=0,$V$17,F4515=1,$V$16)*_xlfn.IFS(G4515=0,$V$22,G4515=1,$V$21)*_xlfn.IFS(H4515=0,$V$27,H4515=1,$V$26)*_xlfn.IFS(I4515=0,$V$32,I4515=1,$V$31)*_xlfn.IFS(J4515=0,$V$37,J4515=1,$V$36)*_xlfn.IFS(K4515=0,$V$42,K4515=1,$V$41)*_xlfn.IFS(L4515=0,$V$47,L4515=1,$V$46)*_xlfn.IFS(M4515=0,$V$52,M4515=1,$V$51)*_xlfn.IFS(N4515=0,$V$57,N4515=1,$V$56)</f>
        <v>3.010705989289262E-6</v>
      </c>
      <c r="P4515" cm="1">
        <f t="array" ref="P4515">$V$2*_xlfn.IFS(C4515="data_analyst",$X$5,C4515="data_engineer",$X$6,C4515="data_scientist",$X$7)*_xlfn.IFS(E4515=0,$X$12,E4515=1,$X$11)*_xlfn.IFS(F4515=0,$X$17,F4515=1,$X$16)*_xlfn.IFS(G4515=0,$X$22,G4515=1,$X$21)*_xlfn.IFS(H4515=0,$X$27,H4515=1,$X$26)*_xlfn.IFS(I4515=0,$X$32,I4515=1,$X$31)*_xlfn.IFS(J4515=0,$X$37,J4515=1,$X$36)*_xlfn.IFS(K4515=0,$X$42,K4515=1,$X$41)*_xlfn.IFS(L4515=0,$X$47,L4515=1,$X$46)*_xlfn.IFS(M4515=0,$X$52,M4515=1,$X$51)*_xlfn.IFS(N4515=0,$X$57,N4515=1,$X$56)</f>
        <v>1.1562267382742364E-4</v>
      </c>
      <c r="Q4515" cm="1">
        <f t="array" ref="Q4515">$W$2*_xlfn.IFS(C4515="data_analyst",$Z$5,C4515="data_engineer",$Z$6,C4515="data_scientist",$Z$7)*_xlfn.IFS(E4515=0,$Z$12,E4515=1,$Z$11)*_xlfn.IFS(F4515=0,$Z$17,F4515=1,$Z$16)*_xlfn.IFS(G4515=0,$Z$22,G4515=1,$Z$21)*_xlfn.IFS(H4515=0,$Z$27,H4515=1,$Z$26)*_xlfn.IFS(I4515=0,$Z$32,I4515=1,$Z$31)*_xlfn.IFS(J4515=0,$Z$37,J4515=1,$Z$36)*_xlfn.IFS(K4515=0,$Z$42,K4515=1,$Z$41)*_xlfn.IFS(L4515=0,$Z$47,L4515=1,$Z$46)*_xlfn.IFS(M4515=0,$Z$52,M4515=1,$Z$51)*_xlfn.IFS(N4515=0,$Z$57,N4515=1,$Z$56)</f>
        <v>1.7106377827419218E-5</v>
      </c>
      <c r="R4515" t="str" cm="1">
        <f t="array" ref="R4515">_xlfn.IFS(AND(O4515&gt;P4515,O4515&gt;Q4515),"Low",AND(P4515&gt;O4515,P4515&gt;Q4515),"Medium",AND(Q4515&gt;O4515,Q4515&gt;P4515),"High")</f>
        <v>Medium</v>
      </c>
      <c r="S4515" t="str">
        <f t="shared" si="142"/>
        <v>T</v>
      </c>
    </row>
    <row r="4516" spans="1:19" x14ac:dyDescent="0.3">
      <c r="A4516" t="s">
        <v>18</v>
      </c>
      <c r="B4516">
        <v>4</v>
      </c>
      <c r="C4516" t="s">
        <v>16</v>
      </c>
      <c r="D4516" t="str">
        <f t="shared" si="141"/>
        <v>Medium</v>
      </c>
      <c r="E4516">
        <v>0</v>
      </c>
      <c r="F4516">
        <v>1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1</v>
      </c>
      <c r="O4516" cm="1">
        <f t="array" ref="O4516">$U$2*_xlfn.IFS(C4516="data_analyst",$V$5,C4516="data_engineer",$V$6,C4516="data_scientist",$V$7)*_xlfn.IFS(E4516=0,$V$12,E4516=1,$V$11)*_xlfn.IFS(F4516=0,$V$17,F4516=1,$V$16)*_xlfn.IFS(G4516=0,$V$22,G4516=1,$V$21)*_xlfn.IFS(H4516=0,$V$27,H4516=1,$V$26)*_xlfn.IFS(I4516=0,$V$32,I4516=1,$V$31)*_xlfn.IFS(J4516=0,$V$37,J4516=1,$V$36)*_xlfn.IFS(K4516=0,$V$42,K4516=1,$V$41)*_xlfn.IFS(L4516=0,$V$47,L4516=1,$V$46)*_xlfn.IFS(M4516=0,$V$52,M4516=1,$V$51)*_xlfn.IFS(N4516=0,$V$57,N4516=1,$V$56)</f>
        <v>4.9592806512834019E-4</v>
      </c>
      <c r="P4516" cm="1">
        <f t="array" ref="P4516">$V$2*_xlfn.IFS(C4516="data_analyst",$X$5,C4516="data_engineer",$X$6,C4516="data_scientist",$X$7)*_xlfn.IFS(E4516=0,$X$12,E4516=1,$X$11)*_xlfn.IFS(F4516=0,$X$17,F4516=1,$X$16)*_xlfn.IFS(G4516=0,$X$22,G4516=1,$X$21)*_xlfn.IFS(H4516=0,$X$27,H4516=1,$X$26)*_xlfn.IFS(I4516=0,$X$32,I4516=1,$X$31)*_xlfn.IFS(J4516=0,$X$37,J4516=1,$X$36)*_xlfn.IFS(K4516=0,$X$42,K4516=1,$X$41)*_xlfn.IFS(L4516=0,$X$47,L4516=1,$X$46)*_xlfn.IFS(M4516=0,$X$52,M4516=1,$X$51)*_xlfn.IFS(N4516=0,$X$57,N4516=1,$X$56)</f>
        <v>1.2071843328661071E-3</v>
      </c>
      <c r="Q4516" cm="1">
        <f t="array" ref="Q4516">$W$2*_xlfn.IFS(C4516="data_analyst",$Z$5,C4516="data_engineer",$Z$6,C4516="data_scientist",$Z$7)*_xlfn.IFS(E4516=0,$Z$12,E4516=1,$Z$11)*_xlfn.IFS(F4516=0,$Z$17,F4516=1,$Z$16)*_xlfn.IFS(G4516=0,$Z$22,G4516=1,$Z$21)*_xlfn.IFS(H4516=0,$Z$27,H4516=1,$Z$26)*_xlfn.IFS(I4516=0,$Z$32,I4516=1,$Z$31)*_xlfn.IFS(J4516=0,$Z$37,J4516=1,$Z$36)*_xlfn.IFS(K4516=0,$Z$42,K4516=1,$Z$41)*_xlfn.IFS(L4516=0,$Z$47,L4516=1,$Z$46)*_xlfn.IFS(M4516=0,$Z$52,M4516=1,$Z$51)*_xlfn.IFS(N4516=0,$Z$57,N4516=1,$Z$56)</f>
        <v>2.2517743029359756E-4</v>
      </c>
      <c r="R4516" t="str" cm="1">
        <f t="array" ref="R4516">_xlfn.IFS(AND(O4516&gt;P4516,O4516&gt;Q4516),"Low",AND(P4516&gt;O4516,P4516&gt;Q4516),"Medium",AND(Q4516&gt;O4516,Q4516&gt;P4516),"High")</f>
        <v>Medium</v>
      </c>
      <c r="S4516" t="str">
        <f t="shared" si="142"/>
        <v>T</v>
      </c>
    </row>
    <row r="4517" spans="1:19" x14ac:dyDescent="0.3">
      <c r="A4517" t="s">
        <v>18</v>
      </c>
      <c r="B4517">
        <v>4</v>
      </c>
      <c r="C4517" t="s">
        <v>16</v>
      </c>
      <c r="D4517" t="str">
        <f t="shared" si="141"/>
        <v>Medium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</v>
      </c>
      <c r="L4517">
        <v>0</v>
      </c>
      <c r="M4517">
        <v>0</v>
      </c>
      <c r="N4517">
        <v>1</v>
      </c>
      <c r="O4517" cm="1">
        <f t="array" ref="O4517">$U$2*_xlfn.IFS(C4517="data_analyst",$V$5,C4517="data_engineer",$V$6,C4517="data_scientist",$V$7)*_xlfn.IFS(E4517=0,$V$12,E4517=1,$V$11)*_xlfn.IFS(F4517=0,$V$17,F4517=1,$V$16)*_xlfn.IFS(G4517=0,$V$22,G4517=1,$V$21)*_xlfn.IFS(H4517=0,$V$27,H4517=1,$V$26)*_xlfn.IFS(I4517=0,$V$32,I4517=1,$V$31)*_xlfn.IFS(J4517=0,$V$37,J4517=1,$V$36)*_xlfn.IFS(K4517=0,$V$42,K4517=1,$V$41)*_xlfn.IFS(L4517=0,$V$47,L4517=1,$V$46)*_xlfn.IFS(M4517=0,$V$52,M4517=1,$V$51)*_xlfn.IFS(N4517=0,$V$57,N4517=1,$V$56)</f>
        <v>3.7711918877982877E-7</v>
      </c>
      <c r="P4517" cm="1">
        <f t="array" ref="P4517">$V$2*_xlfn.IFS(C4517="data_analyst",$X$5,C4517="data_engineer",$X$6,C4517="data_scientist",$X$7)*_xlfn.IFS(E4517=0,$X$12,E4517=1,$X$11)*_xlfn.IFS(F4517=0,$X$17,F4517=1,$X$16)*_xlfn.IFS(G4517=0,$X$22,G4517=1,$X$21)*_xlfn.IFS(H4517=0,$X$27,H4517=1,$X$26)*_xlfn.IFS(I4517=0,$X$32,I4517=1,$X$31)*_xlfn.IFS(J4517=0,$X$37,J4517=1,$X$36)*_xlfn.IFS(K4517=0,$X$42,K4517=1,$X$41)*_xlfn.IFS(L4517=0,$X$47,L4517=1,$X$46)*_xlfn.IFS(M4517=0,$X$52,M4517=1,$X$51)*_xlfn.IFS(N4517=0,$X$57,N4517=1,$X$56)</f>
        <v>9.6467964223549227E-5</v>
      </c>
      <c r="Q4517" cm="1">
        <f t="array" ref="Q4517">$W$2*_xlfn.IFS(C4517="data_analyst",$Z$5,C4517="data_engineer",$Z$6,C4517="data_scientist",$Z$7)*_xlfn.IFS(E4517=0,$Z$12,E4517=1,$Z$11)*_xlfn.IFS(F4517=0,$Z$17,F4517=1,$Z$16)*_xlfn.IFS(G4517=0,$Z$22,G4517=1,$Z$21)*_xlfn.IFS(H4517=0,$Z$27,H4517=1,$Z$26)*_xlfn.IFS(I4517=0,$Z$32,I4517=1,$Z$31)*_xlfn.IFS(J4517=0,$Z$37,J4517=1,$Z$36)*_xlfn.IFS(K4517=0,$Z$42,K4517=1,$Z$41)*_xlfn.IFS(L4517=0,$Z$47,L4517=1,$Z$46)*_xlfn.IFS(M4517=0,$Z$52,M4517=1,$Z$51)*_xlfn.IFS(N4517=0,$Z$57,N4517=1,$Z$56)</f>
        <v>4.0097214094818643E-6</v>
      </c>
      <c r="R4517" t="str" cm="1">
        <f t="array" ref="R4517">_xlfn.IFS(AND(O4517&gt;P4517,O4517&gt;Q4517),"Low",AND(P4517&gt;O4517,P4517&gt;Q4517),"Medium",AND(Q4517&gt;O4517,Q4517&gt;P4517),"High")</f>
        <v>Medium</v>
      </c>
      <c r="S4517" t="str">
        <f t="shared" si="142"/>
        <v>T</v>
      </c>
    </row>
    <row r="4518" spans="1:19" x14ac:dyDescent="0.3">
      <c r="A4518" t="s">
        <v>18</v>
      </c>
      <c r="B4518">
        <v>6</v>
      </c>
      <c r="C4518" t="s">
        <v>16</v>
      </c>
      <c r="D4518" t="str">
        <f t="shared" si="141"/>
        <v>Medium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</v>
      </c>
      <c r="O4518" cm="1">
        <f t="array" ref="O4518">$U$2*_xlfn.IFS(C4518="data_analyst",$V$5,C4518="data_engineer",$V$6,C4518="data_scientist",$V$7)*_xlfn.IFS(E4518=0,$V$12,E4518=1,$V$11)*_xlfn.IFS(F4518=0,$V$17,F4518=1,$V$16)*_xlfn.IFS(G4518=0,$V$22,G4518=1,$V$21)*_xlfn.IFS(H4518=0,$V$27,H4518=1,$V$26)*_xlfn.IFS(I4518=0,$V$32,I4518=1,$V$31)*_xlfn.IFS(J4518=0,$V$37,J4518=1,$V$36)*_xlfn.IFS(K4518=0,$V$42,K4518=1,$V$41)*_xlfn.IFS(L4518=0,$V$47,L4518=1,$V$46)*_xlfn.IFS(M4518=0,$V$52,M4518=1,$V$51)*_xlfn.IFS(N4518=0,$V$57,N4518=1,$V$56)</f>
        <v>2.0920506939546106E-3</v>
      </c>
      <c r="P4518" cm="1">
        <f t="array" ref="P4518">$V$2*_xlfn.IFS(C4518="data_analyst",$X$5,C4518="data_engineer",$X$6,C4518="data_scientist",$X$7)*_xlfn.IFS(E4518=0,$X$12,E4518=1,$X$11)*_xlfn.IFS(F4518=0,$X$17,F4518=1,$X$16)*_xlfn.IFS(G4518=0,$X$22,G4518=1,$X$21)*_xlfn.IFS(H4518=0,$X$27,H4518=1,$X$26)*_xlfn.IFS(I4518=0,$X$32,I4518=1,$X$31)*_xlfn.IFS(J4518=0,$X$37,J4518=1,$X$36)*_xlfn.IFS(K4518=0,$X$42,K4518=1,$X$41)*_xlfn.IFS(L4518=0,$X$47,L4518=1,$X$46)*_xlfn.IFS(M4518=0,$X$52,M4518=1,$X$51)*_xlfn.IFS(N4518=0,$X$57,N4518=1,$X$56)</f>
        <v>9.1482141793706887E-4</v>
      </c>
      <c r="Q4518" cm="1">
        <f t="array" ref="Q4518">$W$2*_xlfn.IFS(C4518="data_analyst",$Z$5,C4518="data_engineer",$Z$6,C4518="data_scientist",$Z$7)*_xlfn.IFS(E4518=0,$Z$12,E4518=1,$Z$11)*_xlfn.IFS(F4518=0,$Z$17,F4518=1,$Z$16)*_xlfn.IFS(G4518=0,$Z$22,G4518=1,$Z$21)*_xlfn.IFS(H4518=0,$Z$27,H4518=1,$Z$26)*_xlfn.IFS(I4518=0,$Z$32,I4518=1,$Z$31)*_xlfn.IFS(J4518=0,$Z$37,J4518=1,$Z$36)*_xlfn.IFS(K4518=0,$Z$42,K4518=1,$Z$41)*_xlfn.IFS(L4518=0,$Z$47,L4518=1,$Z$46)*_xlfn.IFS(M4518=0,$Z$52,M4518=1,$Z$51)*_xlfn.IFS(N4518=0,$Z$57,N4518=1,$Z$56)</f>
        <v>3.1077282615675386E-4</v>
      </c>
      <c r="R4518" t="str" cm="1">
        <f t="array" ref="R4518">_xlfn.IFS(AND(O4518&gt;P4518,O4518&gt;Q4518),"Low",AND(P4518&gt;O4518,P4518&gt;Q4518),"Medium",AND(Q4518&gt;O4518,Q4518&gt;P4518),"High")</f>
        <v>Low</v>
      </c>
      <c r="S4518" t="str">
        <f t="shared" si="142"/>
        <v>F</v>
      </c>
    </row>
    <row r="4519" spans="1:19" x14ac:dyDescent="0.3">
      <c r="A4519" t="s">
        <v>18</v>
      </c>
      <c r="B4519">
        <v>5</v>
      </c>
      <c r="C4519" t="s">
        <v>16</v>
      </c>
      <c r="D4519" t="str">
        <f t="shared" si="141"/>
        <v>Medium</v>
      </c>
      <c r="E4519">
        <v>1</v>
      </c>
      <c r="F4519">
        <v>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1</v>
      </c>
      <c r="N4519">
        <v>1</v>
      </c>
      <c r="O4519" cm="1">
        <f t="array" ref="O4519">$U$2*_xlfn.IFS(C4519="data_analyst",$V$5,C4519="data_engineer",$V$6,C4519="data_scientist",$V$7)*_xlfn.IFS(E4519=0,$V$12,E4519=1,$V$11)*_xlfn.IFS(F4519=0,$V$17,F4519=1,$V$16)*_xlfn.IFS(G4519=0,$V$22,G4519=1,$V$21)*_xlfn.IFS(H4519=0,$V$27,H4519=1,$V$26)*_xlfn.IFS(I4519=0,$V$32,I4519=1,$V$31)*_xlfn.IFS(J4519=0,$V$37,J4519=1,$V$36)*_xlfn.IFS(K4519=0,$V$42,K4519=1,$V$41)*_xlfn.IFS(L4519=0,$V$47,L4519=1,$V$46)*_xlfn.IFS(M4519=0,$V$52,M4519=1,$V$51)*_xlfn.IFS(N4519=0,$V$57,N4519=1,$V$56)</f>
        <v>1.083694706240334E-4</v>
      </c>
      <c r="P4519" cm="1">
        <f t="array" ref="P4519">$V$2*_xlfn.IFS(C4519="data_analyst",$X$5,C4519="data_engineer",$X$6,C4519="data_scientist",$X$7)*_xlfn.IFS(E4519=0,$X$12,E4519=1,$X$11)*_xlfn.IFS(F4519=0,$X$17,F4519=1,$X$16)*_xlfn.IFS(G4519=0,$X$22,G4519=1,$X$21)*_xlfn.IFS(H4519=0,$X$27,H4519=1,$X$26)*_xlfn.IFS(I4519=0,$X$32,I4519=1,$X$31)*_xlfn.IFS(J4519=0,$X$37,J4519=1,$X$36)*_xlfn.IFS(K4519=0,$X$42,K4519=1,$X$41)*_xlfn.IFS(L4519=0,$X$47,L4519=1,$X$46)*_xlfn.IFS(M4519=0,$X$52,M4519=1,$X$51)*_xlfn.IFS(N4519=0,$X$57,N4519=1,$X$56)</f>
        <v>1.5467970370021166E-3</v>
      </c>
      <c r="Q4519" cm="1">
        <f t="array" ref="Q4519">$W$2*_xlfn.IFS(C4519="data_analyst",$Z$5,C4519="data_engineer",$Z$6,C4519="data_scientist",$Z$7)*_xlfn.IFS(E4519=0,$Z$12,E4519=1,$Z$11)*_xlfn.IFS(F4519=0,$Z$17,F4519=1,$Z$16)*_xlfn.IFS(G4519=0,$Z$22,G4519=1,$Z$21)*_xlfn.IFS(H4519=0,$Z$27,H4519=1,$Z$26)*_xlfn.IFS(I4519=0,$Z$32,I4519=1,$Z$31)*_xlfn.IFS(J4519=0,$Z$37,J4519=1,$Z$36)*_xlfn.IFS(K4519=0,$Z$42,K4519=1,$Z$41)*_xlfn.IFS(L4519=0,$Z$47,L4519=1,$Z$46)*_xlfn.IFS(M4519=0,$Z$52,M4519=1,$Z$51)*_xlfn.IFS(N4519=0,$Z$57,N4519=1,$Z$56)</f>
        <v>1.3808391035450977E-4</v>
      </c>
      <c r="R4519" t="str" cm="1">
        <f t="array" ref="R4519">_xlfn.IFS(AND(O4519&gt;P4519,O4519&gt;Q4519),"Low",AND(P4519&gt;O4519,P4519&gt;Q4519),"Medium",AND(Q4519&gt;O4519,Q4519&gt;P4519),"High")</f>
        <v>Medium</v>
      </c>
      <c r="S4519" t="str">
        <f t="shared" si="142"/>
        <v>T</v>
      </c>
    </row>
    <row r="4520" spans="1:19" x14ac:dyDescent="0.3">
      <c r="A4520" t="s">
        <v>18</v>
      </c>
      <c r="B4520">
        <v>6</v>
      </c>
      <c r="C4520" t="s">
        <v>16</v>
      </c>
      <c r="D4520" t="str">
        <f t="shared" si="141"/>
        <v>Medium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1</v>
      </c>
      <c r="O4520" cm="1">
        <f t="array" ref="O4520">$U$2*_xlfn.IFS(C4520="data_analyst",$V$5,C4520="data_engineer",$V$6,C4520="data_scientist",$V$7)*_xlfn.IFS(E4520=0,$V$12,E4520=1,$V$11)*_xlfn.IFS(F4520=0,$V$17,F4520=1,$V$16)*_xlfn.IFS(G4520=0,$V$22,G4520=1,$V$21)*_xlfn.IFS(H4520=0,$V$27,H4520=1,$V$26)*_xlfn.IFS(I4520=0,$V$32,I4520=1,$V$31)*_xlfn.IFS(J4520=0,$V$37,J4520=1,$V$36)*_xlfn.IFS(K4520=0,$V$42,K4520=1,$V$41)*_xlfn.IFS(L4520=0,$V$47,L4520=1,$V$46)*_xlfn.IFS(M4520=0,$V$52,M4520=1,$V$51)*_xlfn.IFS(N4520=0,$V$57,N4520=1,$V$56)</f>
        <v>2.0920506939546106E-3</v>
      </c>
      <c r="P4520" cm="1">
        <f t="array" ref="P4520">$V$2*_xlfn.IFS(C4520="data_analyst",$X$5,C4520="data_engineer",$X$6,C4520="data_scientist",$X$7)*_xlfn.IFS(E4520=0,$X$12,E4520=1,$X$11)*_xlfn.IFS(F4520=0,$X$17,F4520=1,$X$16)*_xlfn.IFS(G4520=0,$X$22,G4520=1,$X$21)*_xlfn.IFS(H4520=0,$X$27,H4520=1,$X$26)*_xlfn.IFS(I4520=0,$X$32,I4520=1,$X$31)*_xlfn.IFS(J4520=0,$X$37,J4520=1,$X$36)*_xlfn.IFS(K4520=0,$X$42,K4520=1,$X$41)*_xlfn.IFS(L4520=0,$X$47,L4520=1,$X$46)*_xlfn.IFS(M4520=0,$X$52,M4520=1,$X$51)*_xlfn.IFS(N4520=0,$X$57,N4520=1,$X$56)</f>
        <v>9.1482141793706887E-4</v>
      </c>
      <c r="Q4520" cm="1">
        <f t="array" ref="Q4520">$W$2*_xlfn.IFS(C4520="data_analyst",$Z$5,C4520="data_engineer",$Z$6,C4520="data_scientist",$Z$7)*_xlfn.IFS(E4520=0,$Z$12,E4520=1,$Z$11)*_xlfn.IFS(F4520=0,$Z$17,F4520=1,$Z$16)*_xlfn.IFS(G4520=0,$Z$22,G4520=1,$Z$21)*_xlfn.IFS(H4520=0,$Z$27,H4520=1,$Z$26)*_xlfn.IFS(I4520=0,$Z$32,I4520=1,$Z$31)*_xlfn.IFS(J4520=0,$Z$37,J4520=1,$Z$36)*_xlfn.IFS(K4520=0,$Z$42,K4520=1,$Z$41)*_xlfn.IFS(L4520=0,$Z$47,L4520=1,$Z$46)*_xlfn.IFS(M4520=0,$Z$52,M4520=1,$Z$51)*_xlfn.IFS(N4520=0,$Z$57,N4520=1,$Z$56)</f>
        <v>3.1077282615675386E-4</v>
      </c>
      <c r="R4520" t="str" cm="1">
        <f t="array" ref="R4520">_xlfn.IFS(AND(O4520&gt;P4520,O4520&gt;Q4520),"Low",AND(P4520&gt;O4520,P4520&gt;Q4520),"Medium",AND(Q4520&gt;O4520,Q4520&gt;P4520),"High")</f>
        <v>Low</v>
      </c>
      <c r="S4520" t="str">
        <f t="shared" si="142"/>
        <v>F</v>
      </c>
    </row>
    <row r="4521" spans="1:19" x14ac:dyDescent="0.3">
      <c r="A4521" t="s">
        <v>18</v>
      </c>
      <c r="B4521">
        <v>1</v>
      </c>
      <c r="C4521" t="s">
        <v>16</v>
      </c>
      <c r="D4521" t="str">
        <f t="shared" si="141"/>
        <v>Medium</v>
      </c>
      <c r="E4521">
        <v>0</v>
      </c>
      <c r="F4521">
        <v>1</v>
      </c>
      <c r="G4521">
        <v>0</v>
      </c>
      <c r="H4521">
        <v>1</v>
      </c>
      <c r="I4521">
        <v>0</v>
      </c>
      <c r="J4521">
        <v>1</v>
      </c>
      <c r="K4521">
        <v>1</v>
      </c>
      <c r="L4521">
        <v>0</v>
      </c>
      <c r="M4521">
        <v>0</v>
      </c>
      <c r="N4521">
        <v>1</v>
      </c>
      <c r="O4521" cm="1">
        <f t="array" ref="O4521">$U$2*_xlfn.IFS(C4521="data_analyst",$V$5,C4521="data_engineer",$V$6,C4521="data_scientist",$V$7)*_xlfn.IFS(E4521=0,$V$12,E4521=1,$V$11)*_xlfn.IFS(F4521=0,$V$17,F4521=1,$V$16)*_xlfn.IFS(G4521=0,$V$22,G4521=1,$V$21)*_xlfn.IFS(H4521=0,$V$27,H4521=1,$V$26)*_xlfn.IFS(I4521=0,$V$32,I4521=1,$V$31)*_xlfn.IFS(J4521=0,$V$37,J4521=1,$V$36)*_xlfn.IFS(K4521=0,$V$42,K4521=1,$V$41)*_xlfn.IFS(L4521=0,$V$47,L4521=1,$V$46)*_xlfn.IFS(M4521=0,$V$52,M4521=1,$V$51)*_xlfn.IFS(N4521=0,$V$57,N4521=1,$V$56)</f>
        <v>6.6142986296491722E-5</v>
      </c>
      <c r="P4521" cm="1">
        <f t="array" ref="P4521">$V$2*_xlfn.IFS(C4521="data_analyst",$X$5,C4521="data_engineer",$X$6,C4521="data_scientist",$X$7)*_xlfn.IFS(E4521=0,$X$12,E4521=1,$X$11)*_xlfn.IFS(F4521=0,$X$17,F4521=1,$X$16)*_xlfn.IFS(G4521=0,$X$22,G4521=1,$X$21)*_xlfn.IFS(H4521=0,$X$27,H4521=1,$X$26)*_xlfn.IFS(I4521=0,$X$32,I4521=1,$X$31)*_xlfn.IFS(J4521=0,$X$37,J4521=1,$X$36)*_xlfn.IFS(K4521=0,$X$42,K4521=1,$X$41)*_xlfn.IFS(L4521=0,$X$47,L4521=1,$X$46)*_xlfn.IFS(M4521=0,$X$52,M4521=1,$X$51)*_xlfn.IFS(N4521=0,$X$57,N4521=1,$X$56)</f>
        <v>4.5043954369258381E-5</v>
      </c>
      <c r="Q4521" cm="1">
        <f t="array" ref="Q4521">$W$2*_xlfn.IFS(C4521="data_analyst",$Z$5,C4521="data_engineer",$Z$6,C4521="data_scientist",$Z$7)*_xlfn.IFS(E4521=0,$Z$12,E4521=1,$Z$11)*_xlfn.IFS(F4521=0,$Z$17,F4521=1,$Z$16)*_xlfn.IFS(G4521=0,$Z$22,G4521=1,$Z$21)*_xlfn.IFS(H4521=0,$Z$27,H4521=1,$Z$26)*_xlfn.IFS(I4521=0,$Z$32,I4521=1,$Z$31)*_xlfn.IFS(J4521=0,$Z$37,J4521=1,$Z$36)*_xlfn.IFS(K4521=0,$Z$42,K4521=1,$Z$41)*_xlfn.IFS(L4521=0,$Z$47,L4521=1,$Z$46)*_xlfn.IFS(M4521=0,$Z$52,M4521=1,$Z$51)*_xlfn.IFS(N4521=0,$Z$57,N4521=1,$Z$56)</f>
        <v>8.9919613736646896E-6</v>
      </c>
      <c r="R4521" t="str" cm="1">
        <f t="array" ref="R4521">_xlfn.IFS(AND(O4521&gt;P4521,O4521&gt;Q4521),"Low",AND(P4521&gt;O4521,P4521&gt;Q4521),"Medium",AND(Q4521&gt;O4521,Q4521&gt;P4521),"High")</f>
        <v>Low</v>
      </c>
      <c r="S4521" t="str">
        <f t="shared" si="142"/>
        <v>F</v>
      </c>
    </row>
    <row r="4522" spans="1:19" x14ac:dyDescent="0.3">
      <c r="A4522" t="s">
        <v>18</v>
      </c>
      <c r="B4522">
        <v>5</v>
      </c>
      <c r="C4522" t="s">
        <v>16</v>
      </c>
      <c r="D4522" t="str">
        <f t="shared" si="141"/>
        <v>Medium</v>
      </c>
      <c r="E4522">
        <v>0</v>
      </c>
      <c r="F4522">
        <v>1</v>
      </c>
      <c r="G4522">
        <v>1</v>
      </c>
      <c r="H4522">
        <v>0</v>
      </c>
      <c r="I4522">
        <v>0</v>
      </c>
      <c r="J4522">
        <v>0</v>
      </c>
      <c r="K4522">
        <v>0</v>
      </c>
      <c r="L4522">
        <v>1</v>
      </c>
      <c r="M4522">
        <v>1</v>
      </c>
      <c r="N4522">
        <v>1</v>
      </c>
      <c r="O4522" cm="1">
        <f t="array" ref="O4522">$U$2*_xlfn.IFS(C4522="data_analyst",$V$5,C4522="data_engineer",$V$6,C4522="data_scientist",$V$7)*_xlfn.IFS(E4522=0,$V$12,E4522=1,$V$11)*_xlfn.IFS(F4522=0,$V$17,F4522=1,$V$16)*_xlfn.IFS(G4522=0,$V$22,G4522=1,$V$21)*_xlfn.IFS(H4522=0,$V$27,H4522=1,$V$26)*_xlfn.IFS(I4522=0,$V$32,I4522=1,$V$31)*_xlfn.IFS(J4522=0,$V$37,J4522=1,$V$36)*_xlfn.IFS(K4522=0,$V$42,K4522=1,$V$41)*_xlfn.IFS(L4522=0,$V$47,L4522=1,$V$46)*_xlfn.IFS(M4522=0,$V$52,M4522=1,$V$51)*_xlfn.IFS(N4522=0,$V$57,N4522=1,$V$56)</f>
        <v>2.0239646006126775E-6</v>
      </c>
      <c r="P4522" cm="1">
        <f t="array" ref="P4522">$V$2*_xlfn.IFS(C4522="data_analyst",$X$5,C4522="data_engineer",$X$6,C4522="data_scientist",$X$7)*_xlfn.IFS(E4522=0,$X$12,E4522=1,$X$11)*_xlfn.IFS(F4522=0,$X$17,F4522=1,$X$16)*_xlfn.IFS(G4522=0,$X$22,G4522=1,$X$21)*_xlfn.IFS(H4522=0,$X$27,H4522=1,$X$26)*_xlfn.IFS(I4522=0,$X$32,I4522=1,$X$31)*_xlfn.IFS(J4522=0,$X$37,J4522=1,$X$36)*_xlfn.IFS(K4522=0,$X$42,K4522=1,$X$41)*_xlfn.IFS(L4522=0,$X$47,L4522=1,$X$46)*_xlfn.IFS(M4522=0,$X$52,M4522=1,$X$51)*_xlfn.IFS(N4522=0,$X$57,N4522=1,$X$56)</f>
        <v>4.206612126648951E-4</v>
      </c>
      <c r="Q4522" cm="1">
        <f t="array" ref="Q4522">$W$2*_xlfn.IFS(C4522="data_analyst",$Z$5,C4522="data_engineer",$Z$6,C4522="data_scientist",$Z$7)*_xlfn.IFS(E4522=0,$Z$12,E4522=1,$Z$11)*_xlfn.IFS(F4522=0,$Z$17,F4522=1,$Z$16)*_xlfn.IFS(G4522=0,$Z$22,G4522=1,$Z$21)*_xlfn.IFS(H4522=0,$Z$27,H4522=1,$Z$26)*_xlfn.IFS(I4522=0,$Z$32,I4522=1,$Z$31)*_xlfn.IFS(J4522=0,$Z$37,J4522=1,$Z$36)*_xlfn.IFS(K4522=0,$Z$42,K4522=1,$Z$41)*_xlfn.IFS(L4522=0,$Z$47,L4522=1,$Z$46)*_xlfn.IFS(M4522=0,$Z$52,M4522=1,$Z$51)*_xlfn.IFS(N4522=0,$Z$57,N4522=1,$Z$56)</f>
        <v>2.6730551263679788E-5</v>
      </c>
      <c r="R4522" t="str" cm="1">
        <f t="array" ref="R4522">_xlfn.IFS(AND(O4522&gt;P4522,O4522&gt;Q4522),"Low",AND(P4522&gt;O4522,P4522&gt;Q4522),"Medium",AND(Q4522&gt;O4522,Q4522&gt;P4522),"High")</f>
        <v>Medium</v>
      </c>
      <c r="S4522" t="str">
        <f t="shared" si="142"/>
        <v>T</v>
      </c>
    </row>
    <row r="4523" spans="1:19" x14ac:dyDescent="0.3">
      <c r="A4523" t="s">
        <v>18</v>
      </c>
      <c r="B4523">
        <v>2</v>
      </c>
      <c r="C4523" t="s">
        <v>16</v>
      </c>
      <c r="D4523" t="str">
        <f t="shared" si="141"/>
        <v>Medium</v>
      </c>
      <c r="E4523">
        <v>0</v>
      </c>
      <c r="F4523">
        <v>1</v>
      </c>
      <c r="G4523">
        <v>0</v>
      </c>
      <c r="H4523">
        <v>0</v>
      </c>
      <c r="I4523">
        <v>1</v>
      </c>
      <c r="J4523">
        <v>0</v>
      </c>
      <c r="K4523">
        <v>0</v>
      </c>
      <c r="L4523">
        <v>1</v>
      </c>
      <c r="M4523">
        <v>0</v>
      </c>
      <c r="N4523">
        <v>1</v>
      </c>
      <c r="O4523" cm="1">
        <f t="array" ref="O4523">$U$2*_xlfn.IFS(C4523="data_analyst",$V$5,C4523="data_engineer",$V$6,C4523="data_scientist",$V$7)*_xlfn.IFS(E4523=0,$V$12,E4523=1,$V$11)*_xlfn.IFS(F4523=0,$V$17,F4523=1,$V$16)*_xlfn.IFS(G4523=0,$V$22,G4523=1,$V$21)*_xlfn.IFS(H4523=0,$V$27,H4523=1,$V$26)*_xlfn.IFS(I4523=0,$V$32,I4523=1,$V$31)*_xlfn.IFS(J4523=0,$V$37,J4523=1,$V$36)*_xlfn.IFS(K4523=0,$V$42,K4523=1,$V$41)*_xlfn.IFS(L4523=0,$V$47,L4523=1,$V$46)*_xlfn.IFS(M4523=0,$V$52,M4523=1,$V$51)*_xlfn.IFS(N4523=0,$V$57,N4523=1,$V$56)</f>
        <v>8.7682583418401872E-6</v>
      </c>
      <c r="P4523" cm="1">
        <f t="array" ref="P4523">$V$2*_xlfn.IFS(C4523="data_analyst",$X$5,C4523="data_engineer",$X$6,C4523="data_scientist",$X$7)*_xlfn.IFS(E4523=0,$X$12,E4523=1,$X$11)*_xlfn.IFS(F4523=0,$X$17,F4523=1,$X$16)*_xlfn.IFS(G4523=0,$X$22,G4523=1,$X$21)*_xlfn.IFS(H4523=0,$X$27,H4523=1,$X$26)*_xlfn.IFS(I4523=0,$X$32,I4523=1,$X$31)*_xlfn.IFS(J4523=0,$X$37,J4523=1,$X$36)*_xlfn.IFS(K4523=0,$X$42,K4523=1,$X$41)*_xlfn.IFS(L4523=0,$X$47,L4523=1,$X$46)*_xlfn.IFS(M4523=0,$X$52,M4523=1,$X$51)*_xlfn.IFS(N4523=0,$X$57,N4523=1,$X$56)</f>
        <v>4.7761889562356318E-4</v>
      </c>
      <c r="Q4523" cm="1">
        <f t="array" ref="Q4523">$W$2*_xlfn.IFS(C4523="data_analyst",$Z$5,C4523="data_engineer",$Z$6,C4523="data_scientist",$Z$7)*_xlfn.IFS(E4523=0,$Z$12,E4523=1,$Z$11)*_xlfn.IFS(F4523=0,$Z$17,F4523=1,$Z$16)*_xlfn.IFS(G4523=0,$Z$22,G4523=1,$Z$21)*_xlfn.IFS(H4523=0,$Z$27,H4523=1,$Z$26)*_xlfn.IFS(I4523=0,$Z$32,I4523=1,$Z$31)*_xlfn.IFS(J4523=0,$Z$37,J4523=1,$Z$36)*_xlfn.IFS(K4523=0,$Z$42,K4523=1,$Z$41)*_xlfn.IFS(L4523=0,$Z$47,L4523=1,$Z$46)*_xlfn.IFS(M4523=0,$Z$52,M4523=1,$Z$51)*_xlfn.IFS(N4523=0,$Z$57,N4523=1,$Z$56)</f>
        <v>6.0962997492346328E-5</v>
      </c>
      <c r="R4523" t="str" cm="1">
        <f t="array" ref="R4523">_xlfn.IFS(AND(O4523&gt;P4523,O4523&gt;Q4523),"Low",AND(P4523&gt;O4523,P4523&gt;Q4523),"Medium",AND(Q4523&gt;O4523,Q4523&gt;P4523),"High")</f>
        <v>Medium</v>
      </c>
      <c r="S4523" t="str">
        <f t="shared" si="142"/>
        <v>T</v>
      </c>
    </row>
    <row r="4524" spans="1:19" x14ac:dyDescent="0.3">
      <c r="A4524" t="s">
        <v>18</v>
      </c>
      <c r="B4524">
        <v>4</v>
      </c>
      <c r="C4524" t="s">
        <v>16</v>
      </c>
      <c r="D4524" t="str">
        <f t="shared" si="141"/>
        <v>Medium</v>
      </c>
      <c r="E4524">
        <v>0</v>
      </c>
      <c r="F4524">
        <v>0</v>
      </c>
      <c r="G4524">
        <v>0</v>
      </c>
      <c r="H4524">
        <v>0</v>
      </c>
      <c r="I4524">
        <v>1</v>
      </c>
      <c r="J4524">
        <v>0</v>
      </c>
      <c r="K4524">
        <v>0</v>
      </c>
      <c r="L4524">
        <v>0</v>
      </c>
      <c r="M4524">
        <v>1</v>
      </c>
      <c r="N4524">
        <v>1</v>
      </c>
      <c r="O4524" cm="1">
        <f t="array" ref="O4524">$U$2*_xlfn.IFS(C4524="data_analyst",$V$5,C4524="data_engineer",$V$6,C4524="data_scientist",$V$7)*_xlfn.IFS(E4524=0,$V$12,E4524=1,$V$11)*_xlfn.IFS(F4524=0,$V$17,F4524=1,$V$16)*_xlfn.IFS(G4524=0,$V$22,G4524=1,$V$21)*_xlfn.IFS(H4524=0,$V$27,H4524=1,$V$26)*_xlfn.IFS(I4524=0,$V$32,I4524=1,$V$31)*_xlfn.IFS(J4524=0,$V$37,J4524=1,$V$36)*_xlfn.IFS(K4524=0,$V$42,K4524=1,$V$41)*_xlfn.IFS(L4524=0,$V$47,L4524=1,$V$46)*_xlfn.IFS(M4524=0,$V$52,M4524=1,$V$51)*_xlfn.IFS(N4524=0,$V$57,N4524=1,$V$56)</f>
        <v>1.1839746918019343E-5</v>
      </c>
      <c r="P4524" cm="1">
        <f t="array" ref="P4524">$V$2*_xlfn.IFS(C4524="data_analyst",$X$5,C4524="data_engineer",$X$6,C4524="data_scientist",$X$7)*_xlfn.IFS(E4524=0,$X$12,E4524=1,$X$11)*_xlfn.IFS(F4524=0,$X$17,F4524=1,$X$16)*_xlfn.IFS(G4524=0,$X$22,G4524=1,$X$21)*_xlfn.IFS(H4524=0,$X$27,H4524=1,$X$26)*_xlfn.IFS(I4524=0,$X$32,I4524=1,$X$31)*_xlfn.IFS(J4524=0,$X$37,J4524=1,$X$36)*_xlfn.IFS(K4524=0,$X$42,K4524=1,$X$41)*_xlfn.IFS(L4524=0,$X$47,L4524=1,$X$46)*_xlfn.IFS(M4524=0,$X$52,M4524=1,$X$51)*_xlfn.IFS(N4524=0,$X$57,N4524=1,$X$56)</f>
        <v>3.6911817754776212E-4</v>
      </c>
      <c r="Q4524" cm="1">
        <f t="array" ref="Q4524">$W$2*_xlfn.IFS(C4524="data_analyst",$Z$5,C4524="data_engineer",$Z$6,C4524="data_scientist",$Z$7)*_xlfn.IFS(E4524=0,$Z$12,E4524=1,$Z$11)*_xlfn.IFS(F4524=0,$Z$17,F4524=1,$Z$16)*_xlfn.IFS(G4524=0,$Z$22,G4524=1,$Z$21)*_xlfn.IFS(H4524=0,$Z$27,H4524=1,$Z$26)*_xlfn.IFS(I4524=0,$Z$32,I4524=1,$Z$31)*_xlfn.IFS(J4524=0,$Z$37,J4524=1,$Z$36)*_xlfn.IFS(K4524=0,$Z$42,K4524=1,$Z$41)*_xlfn.IFS(L4524=0,$Z$47,L4524=1,$Z$46)*_xlfn.IFS(M4524=0,$Z$52,M4524=1,$Z$51)*_xlfn.IFS(N4524=0,$Z$57,N4524=1,$Z$56)</f>
        <v>4.8130821493074922E-5</v>
      </c>
      <c r="R4524" t="str" cm="1">
        <f t="array" ref="R4524">_xlfn.IFS(AND(O4524&gt;P4524,O4524&gt;Q4524),"Low",AND(P4524&gt;O4524,P4524&gt;Q4524),"Medium",AND(Q4524&gt;O4524,Q4524&gt;P4524),"High")</f>
        <v>Medium</v>
      </c>
      <c r="S4524" t="str">
        <f t="shared" si="142"/>
        <v>T</v>
      </c>
    </row>
    <row r="4525" spans="1:19" x14ac:dyDescent="0.3">
      <c r="A4525" t="s">
        <v>18</v>
      </c>
      <c r="B4525">
        <v>3</v>
      </c>
      <c r="C4525" t="s">
        <v>16</v>
      </c>
      <c r="D4525" t="str">
        <f t="shared" si="141"/>
        <v>Medium</v>
      </c>
      <c r="E4525">
        <v>1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0</v>
      </c>
      <c r="M4525">
        <v>1</v>
      </c>
      <c r="N4525">
        <v>1</v>
      </c>
      <c r="O4525" cm="1">
        <f t="array" ref="O4525">$U$2*_xlfn.IFS(C4525="data_analyst",$V$5,C4525="data_engineer",$V$6,C4525="data_scientist",$V$7)*_xlfn.IFS(E4525=0,$V$12,E4525=1,$V$11)*_xlfn.IFS(F4525=0,$V$17,F4525=1,$V$16)*_xlfn.IFS(G4525=0,$V$22,G4525=1,$V$21)*_xlfn.IFS(H4525=0,$V$27,H4525=1,$V$26)*_xlfn.IFS(I4525=0,$V$32,I4525=1,$V$31)*_xlfn.IFS(J4525=0,$V$37,J4525=1,$V$36)*_xlfn.IFS(K4525=0,$V$42,K4525=1,$V$41)*_xlfn.IFS(L4525=0,$V$47,L4525=1,$V$46)*_xlfn.IFS(M4525=0,$V$52,M4525=1,$V$51)*_xlfn.IFS(N4525=0,$V$57,N4525=1,$V$56)</f>
        <v>5.5551892712394549E-6</v>
      </c>
      <c r="P4525" cm="1">
        <f t="array" ref="P4525">$V$2*_xlfn.IFS(C4525="data_analyst",$X$5,C4525="data_engineer",$X$6,C4525="data_scientist",$X$7)*_xlfn.IFS(E4525=0,$X$12,E4525=1,$X$11)*_xlfn.IFS(F4525=0,$X$17,F4525=1,$X$16)*_xlfn.IFS(G4525=0,$X$22,G4525=1,$X$21)*_xlfn.IFS(H4525=0,$X$27,H4525=1,$X$26)*_xlfn.IFS(I4525=0,$X$32,I4525=1,$X$31)*_xlfn.IFS(J4525=0,$X$37,J4525=1,$X$36)*_xlfn.IFS(K4525=0,$X$42,K4525=1,$X$41)*_xlfn.IFS(L4525=0,$X$47,L4525=1,$X$46)*_xlfn.IFS(M4525=0,$X$52,M4525=1,$X$51)*_xlfn.IFS(N4525=0,$X$57,N4525=1,$X$56)</f>
        <v>9.6261816072422933E-4</v>
      </c>
      <c r="Q4525" cm="1">
        <f t="array" ref="Q4525">$W$2*_xlfn.IFS(C4525="data_analyst",$Z$5,C4525="data_engineer",$Z$6,C4525="data_scientist",$Z$7)*_xlfn.IFS(E4525=0,$Z$12,E4525=1,$Z$11)*_xlfn.IFS(F4525=0,$Z$17,F4525=1,$Z$16)*_xlfn.IFS(G4525=0,$Z$22,G4525=1,$Z$21)*_xlfn.IFS(H4525=0,$Z$27,H4525=1,$Z$26)*_xlfn.IFS(I4525=0,$Z$32,I4525=1,$Z$31)*_xlfn.IFS(J4525=0,$Z$37,J4525=1,$Z$36)*_xlfn.IFS(K4525=0,$Z$42,K4525=1,$Z$41)*_xlfn.IFS(L4525=0,$Z$47,L4525=1,$Z$46)*_xlfn.IFS(M4525=0,$Z$52,M4525=1,$Z$51)*_xlfn.IFS(N4525=0,$Z$57,N4525=1,$Z$56)</f>
        <v>6.3954653216825592E-5</v>
      </c>
      <c r="R4525" t="str" cm="1">
        <f t="array" ref="R4525">_xlfn.IFS(AND(O4525&gt;P4525,O4525&gt;Q4525),"Low",AND(P4525&gt;O4525,P4525&gt;Q4525),"Medium",AND(Q4525&gt;O4525,Q4525&gt;P4525),"High")</f>
        <v>Medium</v>
      </c>
      <c r="S4525" t="str">
        <f t="shared" si="142"/>
        <v>T</v>
      </c>
    </row>
    <row r="4526" spans="1:19" x14ac:dyDescent="0.3">
      <c r="A4526" t="s">
        <v>18</v>
      </c>
      <c r="B4526">
        <v>4</v>
      </c>
      <c r="C4526" t="s">
        <v>16</v>
      </c>
      <c r="D4526" t="str">
        <f t="shared" si="141"/>
        <v>Medium</v>
      </c>
      <c r="E4526">
        <v>0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</v>
      </c>
      <c r="O4526" cm="1">
        <f t="array" ref="O4526">$U$2*_xlfn.IFS(C4526="data_analyst",$V$5,C4526="data_engineer",$V$6,C4526="data_scientist",$V$7)*_xlfn.IFS(E4526=0,$V$12,E4526=1,$V$11)*_xlfn.IFS(F4526=0,$V$17,F4526=1,$V$16)*_xlfn.IFS(G4526=0,$V$22,G4526=1,$V$21)*_xlfn.IFS(H4526=0,$V$27,H4526=1,$V$26)*_xlfn.IFS(I4526=0,$V$32,I4526=1,$V$31)*_xlfn.IFS(J4526=0,$V$37,J4526=1,$V$36)*_xlfn.IFS(K4526=0,$V$42,K4526=1,$V$41)*_xlfn.IFS(L4526=0,$V$47,L4526=1,$V$46)*_xlfn.IFS(M4526=0,$V$52,M4526=1,$V$51)*_xlfn.IFS(N4526=0,$V$57,N4526=1,$V$56)</f>
        <v>2.7257538803509142E-3</v>
      </c>
      <c r="P4526" cm="1">
        <f t="array" ref="P4526">$V$2*_xlfn.IFS(C4526="data_analyst",$X$5,C4526="data_engineer",$X$6,C4526="data_scientist",$X$7)*_xlfn.IFS(E4526=0,$X$12,E4526=1,$X$11)*_xlfn.IFS(F4526=0,$X$17,F4526=1,$X$16)*_xlfn.IFS(G4526=0,$X$22,G4526=1,$X$21)*_xlfn.IFS(H4526=0,$X$27,H4526=1,$X$26)*_xlfn.IFS(I4526=0,$X$32,I4526=1,$X$31)*_xlfn.IFS(J4526=0,$X$37,J4526=1,$X$36)*_xlfn.IFS(K4526=0,$X$42,K4526=1,$X$41)*_xlfn.IFS(L4526=0,$X$47,L4526=1,$X$46)*_xlfn.IFS(M4526=0,$X$52,M4526=1,$X$51)*_xlfn.IFS(N4526=0,$X$57,N4526=1,$X$56)</f>
        <v>1.061192844807E-3</v>
      </c>
      <c r="Q4526" cm="1">
        <f t="array" ref="Q4526">$W$2*_xlfn.IFS(C4526="data_analyst",$Z$5,C4526="data_engineer",$Z$6,C4526="data_scientist",$Z$7)*_xlfn.IFS(E4526=0,$Z$12,E4526=1,$Z$11)*_xlfn.IFS(F4526=0,$Z$17,F4526=1,$Z$16)*_xlfn.IFS(G4526=0,$Z$22,G4526=1,$Z$21)*_xlfn.IFS(H4526=0,$Z$27,H4526=1,$Z$26)*_xlfn.IFS(I4526=0,$Z$32,I4526=1,$Z$31)*_xlfn.IFS(J4526=0,$Z$37,J4526=1,$Z$36)*_xlfn.IFS(K4526=0,$Z$42,K4526=1,$Z$41)*_xlfn.IFS(L4526=0,$Z$47,L4526=1,$Z$46)*_xlfn.IFS(M4526=0,$Z$52,M4526=1,$Z$51)*_xlfn.IFS(N4526=0,$Z$57,N4526=1,$Z$56)</f>
        <v>3.2960754289352678E-4</v>
      </c>
      <c r="R4526" t="str" cm="1">
        <f t="array" ref="R4526">_xlfn.IFS(AND(O4526&gt;P4526,O4526&gt;Q4526),"Low",AND(P4526&gt;O4526,P4526&gt;Q4526),"Medium",AND(Q4526&gt;O4526,Q4526&gt;P4526),"High")</f>
        <v>Low</v>
      </c>
      <c r="S4526" t="str">
        <f t="shared" si="142"/>
        <v>F</v>
      </c>
    </row>
    <row r="4527" spans="1:19" x14ac:dyDescent="0.3">
      <c r="A4527" t="s">
        <v>18</v>
      </c>
      <c r="B4527">
        <v>4</v>
      </c>
      <c r="C4527" t="s">
        <v>16</v>
      </c>
      <c r="D4527" t="str">
        <f t="shared" si="141"/>
        <v>Medium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</v>
      </c>
      <c r="O4527" cm="1">
        <f t="array" ref="O4527">$U$2*_xlfn.IFS(C4527="data_analyst",$V$5,C4527="data_engineer",$V$6,C4527="data_scientist",$V$7)*_xlfn.IFS(E4527=0,$V$12,E4527=1,$V$11)*_xlfn.IFS(F4527=0,$V$17,F4527=1,$V$16)*_xlfn.IFS(G4527=0,$V$22,G4527=1,$V$21)*_xlfn.IFS(H4527=0,$V$27,H4527=1,$V$26)*_xlfn.IFS(I4527=0,$V$32,I4527=1,$V$31)*_xlfn.IFS(J4527=0,$V$37,J4527=1,$V$36)*_xlfn.IFS(K4527=0,$V$42,K4527=1,$V$41)*_xlfn.IFS(L4527=0,$V$47,L4527=1,$V$46)*_xlfn.IFS(M4527=0,$V$52,M4527=1,$V$51)*_xlfn.IFS(N4527=0,$V$57,N4527=1,$V$56)</f>
        <v>2.0920506939546106E-3</v>
      </c>
      <c r="P4527" cm="1">
        <f t="array" ref="P4527">$V$2*_xlfn.IFS(C4527="data_analyst",$X$5,C4527="data_engineer",$X$6,C4527="data_scientist",$X$7)*_xlfn.IFS(E4527=0,$X$12,E4527=1,$X$11)*_xlfn.IFS(F4527=0,$X$17,F4527=1,$X$16)*_xlfn.IFS(G4527=0,$X$22,G4527=1,$X$21)*_xlfn.IFS(H4527=0,$X$27,H4527=1,$X$26)*_xlfn.IFS(I4527=0,$X$32,I4527=1,$X$31)*_xlfn.IFS(J4527=0,$X$37,J4527=1,$X$36)*_xlfn.IFS(K4527=0,$X$42,K4527=1,$X$41)*_xlfn.IFS(L4527=0,$X$47,L4527=1,$X$46)*_xlfn.IFS(M4527=0,$X$52,M4527=1,$X$51)*_xlfn.IFS(N4527=0,$X$57,N4527=1,$X$56)</f>
        <v>9.1482141793706887E-4</v>
      </c>
      <c r="Q4527" cm="1">
        <f t="array" ref="Q4527">$W$2*_xlfn.IFS(C4527="data_analyst",$Z$5,C4527="data_engineer",$Z$6,C4527="data_scientist",$Z$7)*_xlfn.IFS(E4527=0,$Z$12,E4527=1,$Z$11)*_xlfn.IFS(F4527=0,$Z$17,F4527=1,$Z$16)*_xlfn.IFS(G4527=0,$Z$22,G4527=1,$Z$21)*_xlfn.IFS(H4527=0,$Z$27,H4527=1,$Z$26)*_xlfn.IFS(I4527=0,$Z$32,I4527=1,$Z$31)*_xlfn.IFS(J4527=0,$Z$37,J4527=1,$Z$36)*_xlfn.IFS(K4527=0,$Z$42,K4527=1,$Z$41)*_xlfn.IFS(L4527=0,$Z$47,L4527=1,$Z$46)*_xlfn.IFS(M4527=0,$Z$52,M4527=1,$Z$51)*_xlfn.IFS(N4527=0,$Z$57,N4527=1,$Z$56)</f>
        <v>3.1077282615675386E-4</v>
      </c>
      <c r="R4527" t="str" cm="1">
        <f t="array" ref="R4527">_xlfn.IFS(AND(O4527&gt;P4527,O4527&gt;Q4527),"Low",AND(P4527&gt;O4527,P4527&gt;Q4527),"Medium",AND(Q4527&gt;O4527,Q4527&gt;P4527),"High")</f>
        <v>Low</v>
      </c>
      <c r="S4527" t="str">
        <f t="shared" si="142"/>
        <v>F</v>
      </c>
    </row>
    <row r="4528" spans="1:19" x14ac:dyDescent="0.3">
      <c r="A4528" t="s">
        <v>18</v>
      </c>
      <c r="B4528">
        <v>4</v>
      </c>
      <c r="C4528" t="s">
        <v>16</v>
      </c>
      <c r="D4528" t="str">
        <f t="shared" si="141"/>
        <v>Medium</v>
      </c>
      <c r="E4528">
        <v>1</v>
      </c>
      <c r="F4528">
        <v>1</v>
      </c>
      <c r="G4528">
        <v>0</v>
      </c>
      <c r="H4528">
        <v>0</v>
      </c>
      <c r="I4528">
        <v>1</v>
      </c>
      <c r="J4528">
        <v>0</v>
      </c>
      <c r="K4528">
        <v>0</v>
      </c>
      <c r="L4528">
        <v>1</v>
      </c>
      <c r="M4528">
        <v>0</v>
      </c>
      <c r="N4528">
        <v>1</v>
      </c>
      <c r="O4528" cm="1">
        <f t="array" ref="O4528">$U$2*_xlfn.IFS(C4528="data_analyst",$V$5,C4528="data_engineer",$V$6,C4528="data_scientist",$V$7)*_xlfn.IFS(E4528=0,$V$12,E4528=1,$V$11)*_xlfn.IFS(F4528=0,$V$17,F4528=1,$V$16)*_xlfn.IFS(G4528=0,$V$22,G4528=1,$V$21)*_xlfn.IFS(H4528=0,$V$27,H4528=1,$V$26)*_xlfn.IFS(I4528=0,$V$32,I4528=1,$V$31)*_xlfn.IFS(J4528=0,$V$37,J4528=1,$V$36)*_xlfn.IFS(K4528=0,$V$42,K4528=1,$V$41)*_xlfn.IFS(L4528=0,$V$47,L4528=1,$V$46)*_xlfn.IFS(M4528=0,$V$52,M4528=1,$V$51)*_xlfn.IFS(N4528=0,$V$57,N4528=1,$V$56)</f>
        <v>4.1140520152431597E-6</v>
      </c>
      <c r="P4528" cm="1">
        <f t="array" ref="P4528">$V$2*_xlfn.IFS(C4528="data_analyst",$X$5,C4528="data_engineer",$X$6,C4528="data_scientist",$X$7)*_xlfn.IFS(E4528=0,$X$12,E4528=1,$X$11)*_xlfn.IFS(F4528=0,$X$17,F4528=1,$X$16)*_xlfn.IFS(G4528=0,$X$22,G4528=1,$X$21)*_xlfn.IFS(H4528=0,$X$27,H4528=1,$X$26)*_xlfn.IFS(I4528=0,$X$32,I4528=1,$X$31)*_xlfn.IFS(J4528=0,$X$37,J4528=1,$X$36)*_xlfn.IFS(K4528=0,$X$42,K4528=1,$X$41)*_xlfn.IFS(L4528=0,$X$47,L4528=1,$X$46)*_xlfn.IFS(M4528=0,$X$52,M4528=1,$X$51)*_xlfn.IFS(N4528=0,$X$57,N4528=1,$X$56)</f>
        <v>1.2455756741289199E-3</v>
      </c>
      <c r="Q4528" cm="1">
        <f t="array" ref="Q4528">$W$2*_xlfn.IFS(C4528="data_analyst",$Z$5,C4528="data_engineer",$Z$6,C4528="data_scientist",$Z$7)*_xlfn.IFS(E4528=0,$Z$12,E4528=1,$Z$11)*_xlfn.IFS(F4528=0,$Z$17,F4528=1,$Z$16)*_xlfn.IFS(G4528=0,$Z$22,G4528=1,$Z$21)*_xlfn.IFS(H4528=0,$Z$27,H4528=1,$Z$26)*_xlfn.IFS(I4528=0,$Z$32,I4528=1,$Z$31)*_xlfn.IFS(J4528=0,$Z$37,J4528=1,$Z$36)*_xlfn.IFS(K4528=0,$Z$42,K4528=1,$Z$41)*_xlfn.IFS(L4528=0,$Z$47,L4528=1,$Z$46)*_xlfn.IFS(M4528=0,$Z$52,M4528=1,$Z$51)*_xlfn.IFS(N4528=0,$Z$57,N4528=1,$Z$56)</f>
        <v>8.1005626804898554E-5</v>
      </c>
      <c r="R4528" t="str" cm="1">
        <f t="array" ref="R4528">_xlfn.IFS(AND(O4528&gt;P4528,O4528&gt;Q4528),"Low",AND(P4528&gt;O4528,P4528&gt;Q4528),"Medium",AND(Q4528&gt;O4528,Q4528&gt;P4528),"High")</f>
        <v>Medium</v>
      </c>
      <c r="S4528" t="str">
        <f t="shared" si="142"/>
        <v>T</v>
      </c>
    </row>
    <row r="4529" spans="1:19" x14ac:dyDescent="0.3">
      <c r="A4529" t="s">
        <v>18</v>
      </c>
      <c r="B4529">
        <v>4</v>
      </c>
      <c r="C4529" t="s">
        <v>16</v>
      </c>
      <c r="D4529" t="str">
        <f t="shared" si="141"/>
        <v>Medium</v>
      </c>
      <c r="E4529">
        <v>0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</v>
      </c>
      <c r="O4529" cm="1">
        <f t="array" ref="O4529">$U$2*_xlfn.IFS(C4529="data_analyst",$V$5,C4529="data_engineer",$V$6,C4529="data_scientist",$V$7)*_xlfn.IFS(E4529=0,$V$12,E4529=1,$V$11)*_xlfn.IFS(F4529=0,$V$17,F4529=1,$V$16)*_xlfn.IFS(G4529=0,$V$22,G4529=1,$V$21)*_xlfn.IFS(H4529=0,$V$27,H4529=1,$V$26)*_xlfn.IFS(I4529=0,$V$32,I4529=1,$V$31)*_xlfn.IFS(J4529=0,$V$37,J4529=1,$V$36)*_xlfn.IFS(K4529=0,$V$42,K4529=1,$V$41)*_xlfn.IFS(L4529=0,$V$47,L4529=1,$V$46)*_xlfn.IFS(M4529=0,$V$52,M4529=1,$V$51)*_xlfn.IFS(N4529=0,$V$57,N4529=1,$V$56)</f>
        <v>2.7257538803509142E-3</v>
      </c>
      <c r="P4529" cm="1">
        <f t="array" ref="P4529">$V$2*_xlfn.IFS(C4529="data_analyst",$X$5,C4529="data_engineer",$X$6,C4529="data_scientist",$X$7)*_xlfn.IFS(E4529=0,$X$12,E4529=1,$X$11)*_xlfn.IFS(F4529=0,$X$17,F4529=1,$X$16)*_xlfn.IFS(G4529=0,$X$22,G4529=1,$X$21)*_xlfn.IFS(H4529=0,$X$27,H4529=1,$X$26)*_xlfn.IFS(I4529=0,$X$32,I4529=1,$X$31)*_xlfn.IFS(J4529=0,$X$37,J4529=1,$X$36)*_xlfn.IFS(K4529=0,$X$42,K4529=1,$X$41)*_xlfn.IFS(L4529=0,$X$47,L4529=1,$X$46)*_xlfn.IFS(M4529=0,$X$52,M4529=1,$X$51)*_xlfn.IFS(N4529=0,$X$57,N4529=1,$X$56)</f>
        <v>1.061192844807E-3</v>
      </c>
      <c r="Q4529" cm="1">
        <f t="array" ref="Q4529">$W$2*_xlfn.IFS(C4529="data_analyst",$Z$5,C4529="data_engineer",$Z$6,C4529="data_scientist",$Z$7)*_xlfn.IFS(E4529=0,$Z$12,E4529=1,$Z$11)*_xlfn.IFS(F4529=0,$Z$17,F4529=1,$Z$16)*_xlfn.IFS(G4529=0,$Z$22,G4529=1,$Z$21)*_xlfn.IFS(H4529=0,$Z$27,H4529=1,$Z$26)*_xlfn.IFS(I4529=0,$Z$32,I4529=1,$Z$31)*_xlfn.IFS(J4529=0,$Z$37,J4529=1,$Z$36)*_xlfn.IFS(K4529=0,$Z$42,K4529=1,$Z$41)*_xlfn.IFS(L4529=0,$Z$47,L4529=1,$Z$46)*_xlfn.IFS(M4529=0,$Z$52,M4529=1,$Z$51)*_xlfn.IFS(N4529=0,$Z$57,N4529=1,$Z$56)</f>
        <v>3.2960754289352678E-4</v>
      </c>
      <c r="R4529" t="str" cm="1">
        <f t="array" ref="R4529">_xlfn.IFS(AND(O4529&gt;P4529,O4529&gt;Q4529),"Low",AND(P4529&gt;O4529,P4529&gt;Q4529),"Medium",AND(Q4529&gt;O4529,Q4529&gt;P4529),"High")</f>
        <v>Low</v>
      </c>
      <c r="S4529" t="str">
        <f t="shared" si="142"/>
        <v>F</v>
      </c>
    </row>
    <row r="4530" spans="1:19" x14ac:dyDescent="0.3">
      <c r="A4530" t="s">
        <v>18</v>
      </c>
      <c r="B4530">
        <v>1</v>
      </c>
      <c r="C4530" t="s">
        <v>16</v>
      </c>
      <c r="D4530" t="str">
        <f t="shared" si="141"/>
        <v>Medium</v>
      </c>
      <c r="E4530">
        <v>1</v>
      </c>
      <c r="F4530">
        <v>1</v>
      </c>
      <c r="G4530">
        <v>0</v>
      </c>
      <c r="H4530">
        <v>0</v>
      </c>
      <c r="I4530">
        <v>1</v>
      </c>
      <c r="J4530">
        <v>0</v>
      </c>
      <c r="K4530">
        <v>0</v>
      </c>
      <c r="L4530">
        <v>0</v>
      </c>
      <c r="M4530">
        <v>1</v>
      </c>
      <c r="N4530">
        <v>1</v>
      </c>
      <c r="O4530" cm="1">
        <f t="array" ref="O4530">$U$2*_xlfn.IFS(C4530="data_analyst",$V$5,C4530="data_engineer",$V$6,C4530="data_scientist",$V$7)*_xlfn.IFS(E4530=0,$V$12,E4530=1,$V$11)*_xlfn.IFS(F4530=0,$V$17,F4530=1,$V$16)*_xlfn.IFS(G4530=0,$V$22,G4530=1,$V$21)*_xlfn.IFS(H4530=0,$V$27,H4530=1,$V$26)*_xlfn.IFS(I4530=0,$V$32,I4530=1,$V$31)*_xlfn.IFS(J4530=0,$V$37,J4530=1,$V$36)*_xlfn.IFS(K4530=0,$V$42,K4530=1,$V$41)*_xlfn.IFS(L4530=0,$V$47,L4530=1,$V$46)*_xlfn.IFS(M4530=0,$V$52,M4530=1,$V$51)*_xlfn.IFS(N4530=0,$V$57,N4530=1,$V$56)</f>
        <v>7.237911947315956E-6</v>
      </c>
      <c r="P4530" cm="1">
        <f t="array" ref="P4530">$V$2*_xlfn.IFS(C4530="data_analyst",$X$5,C4530="data_engineer",$X$6,C4530="data_scientist",$X$7)*_xlfn.IFS(E4530=0,$X$12,E4530=1,$X$11)*_xlfn.IFS(F4530=0,$X$17,F4530=1,$X$16)*_xlfn.IFS(G4530=0,$X$22,G4530=1,$X$21)*_xlfn.IFS(H4530=0,$X$27,H4530=1,$X$26)*_xlfn.IFS(I4530=0,$X$32,I4530=1,$X$31)*_xlfn.IFS(J4530=0,$X$37,J4530=1,$X$36)*_xlfn.IFS(K4530=0,$X$42,K4530=1,$X$41)*_xlfn.IFS(L4530=0,$X$47,L4530=1,$X$46)*_xlfn.IFS(M4530=0,$X$52,M4530=1,$X$51)*_xlfn.IFS(N4530=0,$X$57,N4530=1,$X$56)</f>
        <v>1.1166370664401064E-3</v>
      </c>
      <c r="Q4530" cm="1">
        <f t="array" ref="Q4530">$W$2*_xlfn.IFS(C4530="data_analyst",$Z$5,C4530="data_engineer",$Z$6,C4530="data_scientist",$Z$7)*_xlfn.IFS(E4530=0,$Z$12,E4530=1,$Z$11)*_xlfn.IFS(F4530=0,$Z$17,F4530=1,$Z$16)*_xlfn.IFS(G4530=0,$Z$22,G4530=1,$Z$21)*_xlfn.IFS(H4530=0,$Z$27,H4530=1,$Z$26)*_xlfn.IFS(I4530=0,$Z$32,I4530=1,$Z$31)*_xlfn.IFS(J4530=0,$Z$37,J4530=1,$Z$36)*_xlfn.IFS(K4530=0,$Z$42,K4530=1,$Z$41)*_xlfn.IFS(L4530=0,$Z$47,L4530=1,$Z$46)*_xlfn.IFS(M4530=0,$Z$52,M4530=1,$Z$51)*_xlfn.IFS(N4530=0,$Z$57,N4530=1,$Z$56)</f>
        <v>6.7830692805724091E-5</v>
      </c>
      <c r="R4530" t="str" cm="1">
        <f t="array" ref="R4530">_xlfn.IFS(AND(O4530&gt;P4530,O4530&gt;Q4530),"Low",AND(P4530&gt;O4530,P4530&gt;Q4530),"Medium",AND(Q4530&gt;O4530,Q4530&gt;P4530),"High")</f>
        <v>Medium</v>
      </c>
      <c r="S4530" t="str">
        <f t="shared" si="142"/>
        <v>T</v>
      </c>
    </row>
    <row r="4531" spans="1:19" x14ac:dyDescent="0.3">
      <c r="A4531" t="s">
        <v>18</v>
      </c>
      <c r="B4531">
        <v>6</v>
      </c>
      <c r="C4531" t="s">
        <v>16</v>
      </c>
      <c r="D4531" t="str">
        <f t="shared" si="141"/>
        <v>Medium</v>
      </c>
      <c r="E4531">
        <v>1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1</v>
      </c>
      <c r="L4531">
        <v>1</v>
      </c>
      <c r="M4531">
        <v>0</v>
      </c>
      <c r="N4531">
        <v>1</v>
      </c>
      <c r="O4531" cm="1">
        <f t="array" ref="O4531">$U$2*_xlfn.IFS(C4531="data_analyst",$V$5,C4531="data_engineer",$V$6,C4531="data_scientist",$V$7)*_xlfn.IFS(E4531=0,$V$12,E4531=1,$V$11)*_xlfn.IFS(F4531=0,$V$17,F4531=1,$V$16)*_xlfn.IFS(G4531=0,$V$22,G4531=1,$V$21)*_xlfn.IFS(H4531=0,$V$27,H4531=1,$V$26)*_xlfn.IFS(I4531=0,$V$32,I4531=1,$V$31)*_xlfn.IFS(J4531=0,$V$37,J4531=1,$V$36)*_xlfn.IFS(K4531=0,$V$42,K4531=1,$V$41)*_xlfn.IFS(L4531=0,$V$47,L4531=1,$V$46)*_xlfn.IFS(M4531=0,$V$52,M4531=1,$V$51)*_xlfn.IFS(N4531=0,$V$57,N4531=1,$V$56)</f>
        <v>3.3411128936174203E-6</v>
      </c>
      <c r="P4531" cm="1">
        <f t="array" ref="P4531">$V$2*_xlfn.IFS(C4531="data_analyst",$X$5,C4531="data_engineer",$X$6,C4531="data_scientist",$X$7)*_xlfn.IFS(E4531=0,$X$12,E4531=1,$X$11)*_xlfn.IFS(F4531=0,$X$17,F4531=1,$X$16)*_xlfn.IFS(G4531=0,$X$22,G4531=1,$X$21)*_xlfn.IFS(H4531=0,$X$27,H4531=1,$X$26)*_xlfn.IFS(I4531=0,$X$32,I4531=1,$X$31)*_xlfn.IFS(J4531=0,$X$37,J4531=1,$X$36)*_xlfn.IFS(K4531=0,$X$42,K4531=1,$X$41)*_xlfn.IFS(L4531=0,$X$47,L4531=1,$X$46)*_xlfn.IFS(M4531=0,$X$52,M4531=1,$X$51)*_xlfn.IFS(N4531=0,$X$57,N4531=1,$X$56)</f>
        <v>2.6080391632765486E-4</v>
      </c>
      <c r="Q4531" cm="1">
        <f t="array" ref="Q4531">$W$2*_xlfn.IFS(C4531="data_analyst",$Z$5,C4531="data_engineer",$Z$6,C4531="data_scientist",$Z$7)*_xlfn.IFS(E4531=0,$Z$12,E4531=1,$Z$11)*_xlfn.IFS(F4531=0,$Z$17,F4531=1,$Z$16)*_xlfn.IFS(G4531=0,$Z$22,G4531=1,$Z$21)*_xlfn.IFS(H4531=0,$Z$27,H4531=1,$Z$26)*_xlfn.IFS(I4531=0,$Z$32,I4531=1,$Z$31)*_xlfn.IFS(J4531=0,$Z$37,J4531=1,$Z$36)*_xlfn.IFS(K4531=0,$Z$42,K4531=1,$Z$41)*_xlfn.IFS(L4531=0,$Z$47,L4531=1,$Z$46)*_xlfn.IFS(M4531=0,$Z$52,M4531=1,$Z$51)*_xlfn.IFS(N4531=0,$Z$57,N4531=1,$Z$56)</f>
        <v>1.5116228573414106E-5</v>
      </c>
      <c r="R4531" t="str" cm="1">
        <f t="array" ref="R4531">_xlfn.IFS(AND(O4531&gt;P4531,O4531&gt;Q4531),"Low",AND(P4531&gt;O4531,P4531&gt;Q4531),"Medium",AND(Q4531&gt;O4531,Q4531&gt;P4531),"High")</f>
        <v>Medium</v>
      </c>
      <c r="S4531" t="str">
        <f t="shared" si="142"/>
        <v>T</v>
      </c>
    </row>
    <row r="4532" spans="1:19" x14ac:dyDescent="0.3">
      <c r="A4532" t="s">
        <v>18</v>
      </c>
      <c r="B4532">
        <v>2</v>
      </c>
      <c r="C4532" t="s">
        <v>16</v>
      </c>
      <c r="D4532" t="str">
        <f t="shared" si="141"/>
        <v>Medium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</v>
      </c>
      <c r="O4532" cm="1">
        <f t="array" ref="O4532">$U$2*_xlfn.IFS(C4532="data_analyst",$V$5,C4532="data_engineer",$V$6,C4532="data_scientist",$V$7)*_xlfn.IFS(E4532=0,$V$12,E4532=1,$V$11)*_xlfn.IFS(F4532=0,$V$17,F4532=1,$V$16)*_xlfn.IFS(G4532=0,$V$22,G4532=1,$V$21)*_xlfn.IFS(H4532=0,$V$27,H4532=1,$V$26)*_xlfn.IFS(I4532=0,$V$32,I4532=1,$V$31)*_xlfn.IFS(J4532=0,$V$37,J4532=1,$V$36)*_xlfn.IFS(K4532=0,$V$42,K4532=1,$V$41)*_xlfn.IFS(L4532=0,$V$47,L4532=1,$V$46)*_xlfn.IFS(M4532=0,$V$52,M4532=1,$V$51)*_xlfn.IFS(N4532=0,$V$57,N4532=1,$V$56)</f>
        <v>2.0920506939546106E-3</v>
      </c>
      <c r="P4532" cm="1">
        <f t="array" ref="P4532">$V$2*_xlfn.IFS(C4532="data_analyst",$X$5,C4532="data_engineer",$X$6,C4532="data_scientist",$X$7)*_xlfn.IFS(E4532=0,$X$12,E4532=1,$X$11)*_xlfn.IFS(F4532=0,$X$17,F4532=1,$X$16)*_xlfn.IFS(G4532=0,$X$22,G4532=1,$X$21)*_xlfn.IFS(H4532=0,$X$27,H4532=1,$X$26)*_xlfn.IFS(I4532=0,$X$32,I4532=1,$X$31)*_xlfn.IFS(J4532=0,$X$37,J4532=1,$X$36)*_xlfn.IFS(K4532=0,$X$42,K4532=1,$X$41)*_xlfn.IFS(L4532=0,$X$47,L4532=1,$X$46)*_xlfn.IFS(M4532=0,$X$52,M4532=1,$X$51)*_xlfn.IFS(N4532=0,$X$57,N4532=1,$X$56)</f>
        <v>9.1482141793706887E-4</v>
      </c>
      <c r="Q4532" cm="1">
        <f t="array" ref="Q4532">$W$2*_xlfn.IFS(C4532="data_analyst",$Z$5,C4532="data_engineer",$Z$6,C4532="data_scientist",$Z$7)*_xlfn.IFS(E4532=0,$Z$12,E4532=1,$Z$11)*_xlfn.IFS(F4532=0,$Z$17,F4532=1,$Z$16)*_xlfn.IFS(G4532=0,$Z$22,G4532=1,$Z$21)*_xlfn.IFS(H4532=0,$Z$27,H4532=1,$Z$26)*_xlfn.IFS(I4532=0,$Z$32,I4532=1,$Z$31)*_xlfn.IFS(J4532=0,$Z$37,J4532=1,$Z$36)*_xlfn.IFS(K4532=0,$Z$42,K4532=1,$Z$41)*_xlfn.IFS(L4532=0,$Z$47,L4532=1,$Z$46)*_xlfn.IFS(M4532=0,$Z$52,M4532=1,$Z$51)*_xlfn.IFS(N4532=0,$Z$57,N4532=1,$Z$56)</f>
        <v>3.1077282615675386E-4</v>
      </c>
      <c r="R4532" t="str" cm="1">
        <f t="array" ref="R4532">_xlfn.IFS(AND(O4532&gt;P4532,O4532&gt;Q4532),"Low",AND(P4532&gt;O4532,P4532&gt;Q4532),"Medium",AND(Q4532&gt;O4532,Q4532&gt;P4532),"High")</f>
        <v>Low</v>
      </c>
      <c r="S4532" t="str">
        <f t="shared" si="142"/>
        <v>F</v>
      </c>
    </row>
    <row r="4533" spans="1:19" x14ac:dyDescent="0.3">
      <c r="A4533" t="s">
        <v>18</v>
      </c>
      <c r="B4533">
        <v>5</v>
      </c>
      <c r="C4533" t="s">
        <v>16</v>
      </c>
      <c r="D4533" t="str">
        <f t="shared" si="141"/>
        <v>Medium</v>
      </c>
      <c r="E4533">
        <v>1</v>
      </c>
      <c r="F4533">
        <v>1</v>
      </c>
      <c r="G4533">
        <v>0</v>
      </c>
      <c r="H4533">
        <v>0</v>
      </c>
      <c r="I4533">
        <v>1</v>
      </c>
      <c r="J4533">
        <v>1</v>
      </c>
      <c r="K4533">
        <v>0</v>
      </c>
      <c r="L4533">
        <v>1</v>
      </c>
      <c r="M4533">
        <v>1</v>
      </c>
      <c r="N4533">
        <v>1</v>
      </c>
      <c r="O4533" cm="1">
        <f t="array" ref="O4533">$U$2*_xlfn.IFS(C4533="data_analyst",$V$5,C4533="data_engineer",$V$6,C4533="data_scientist",$V$7)*_xlfn.IFS(E4533=0,$V$12,E4533=1,$V$11)*_xlfn.IFS(F4533=0,$V$17,F4533=1,$V$16)*_xlfn.IFS(G4533=0,$V$22,G4533=1,$V$21)*_xlfn.IFS(H4533=0,$V$27,H4533=1,$V$26)*_xlfn.IFS(I4533=0,$V$32,I4533=1,$V$31)*_xlfn.IFS(J4533=0,$V$37,J4533=1,$V$36)*_xlfn.IFS(K4533=0,$V$42,K4533=1,$V$41)*_xlfn.IFS(L4533=0,$V$47,L4533=1,$V$46)*_xlfn.IFS(M4533=0,$V$52,M4533=1,$V$51)*_xlfn.IFS(N4533=0,$V$57,N4533=1,$V$56)</f>
        <v>1.196984865786489E-7</v>
      </c>
      <c r="P4533" cm="1">
        <f t="array" ref="P4533">$V$2*_xlfn.IFS(C4533="data_analyst",$X$5,C4533="data_engineer",$X$6,C4533="data_scientist",$X$7)*_xlfn.IFS(E4533=0,$X$12,E4533=1,$X$11)*_xlfn.IFS(F4533=0,$X$17,F4533=1,$X$16)*_xlfn.IFS(G4533=0,$X$22,G4533=1,$X$21)*_xlfn.IFS(H4533=0,$X$27,H4533=1,$X$26)*_xlfn.IFS(I4533=0,$X$32,I4533=1,$X$31)*_xlfn.IFS(J4533=0,$X$37,J4533=1,$X$36)*_xlfn.IFS(K4533=0,$X$42,K4533=1,$X$41)*_xlfn.IFS(L4533=0,$X$47,L4533=1,$X$46)*_xlfn.IFS(M4533=0,$X$52,M4533=1,$X$51)*_xlfn.IFS(N4533=0,$X$57,N4533=1,$X$56)</f>
        <v>1.6853186502501129E-4</v>
      </c>
      <c r="Q4533" cm="1">
        <f t="array" ref="Q4533">$W$2*_xlfn.IFS(C4533="data_analyst",$Z$5,C4533="data_engineer",$Z$6,C4533="data_scientist",$Z$7)*_xlfn.IFS(E4533=0,$Z$12,E4533=1,$Z$11)*_xlfn.IFS(F4533=0,$Z$17,F4533=1,$Z$16)*_xlfn.IFS(G4533=0,$Z$22,G4533=1,$Z$21)*_xlfn.IFS(H4533=0,$Z$27,H4533=1,$Z$26)*_xlfn.IFS(I4533=0,$Z$32,I4533=1,$Z$31)*_xlfn.IFS(J4533=0,$Z$37,J4533=1,$Z$36)*_xlfn.IFS(K4533=0,$Z$42,K4533=1,$Z$41)*_xlfn.IFS(L4533=0,$Z$47,L4533=1,$Z$46)*_xlfn.IFS(M4533=0,$Z$52,M4533=1,$Z$51)*_xlfn.IFS(N4533=0,$Z$57,N4533=1,$Z$56)</f>
        <v>7.1664486852315839E-6</v>
      </c>
      <c r="R4533" t="str" cm="1">
        <f t="array" ref="R4533">_xlfn.IFS(AND(O4533&gt;P4533,O4533&gt;Q4533),"Low",AND(P4533&gt;O4533,P4533&gt;Q4533),"Medium",AND(Q4533&gt;O4533,Q4533&gt;P4533),"High")</f>
        <v>Medium</v>
      </c>
      <c r="S4533" t="str">
        <f t="shared" si="142"/>
        <v>T</v>
      </c>
    </row>
    <row r="4534" spans="1:19" x14ac:dyDescent="0.3">
      <c r="A4534" t="s">
        <v>18</v>
      </c>
      <c r="B4534">
        <v>3</v>
      </c>
      <c r="C4534" t="s">
        <v>16</v>
      </c>
      <c r="D4534" t="str">
        <f t="shared" si="141"/>
        <v>Medium</v>
      </c>
      <c r="E4534">
        <v>0</v>
      </c>
      <c r="F4534">
        <v>1</v>
      </c>
      <c r="G4534">
        <v>0</v>
      </c>
      <c r="H4534">
        <v>0</v>
      </c>
      <c r="I4534">
        <v>1</v>
      </c>
      <c r="J4534">
        <v>0</v>
      </c>
      <c r="K4534">
        <v>0</v>
      </c>
      <c r="L4534">
        <v>1</v>
      </c>
      <c r="M4534">
        <v>0</v>
      </c>
      <c r="N4534">
        <v>1</v>
      </c>
      <c r="O4534" cm="1">
        <f t="array" ref="O4534">$U$2*_xlfn.IFS(C4534="data_analyst",$V$5,C4534="data_engineer",$V$6,C4534="data_scientist",$V$7)*_xlfn.IFS(E4534=0,$V$12,E4534=1,$V$11)*_xlfn.IFS(F4534=0,$V$17,F4534=1,$V$16)*_xlfn.IFS(G4534=0,$V$22,G4534=1,$V$21)*_xlfn.IFS(H4534=0,$V$27,H4534=1,$V$26)*_xlfn.IFS(I4534=0,$V$32,I4534=1,$V$31)*_xlfn.IFS(J4534=0,$V$37,J4534=1,$V$36)*_xlfn.IFS(K4534=0,$V$42,K4534=1,$V$41)*_xlfn.IFS(L4534=0,$V$47,L4534=1,$V$46)*_xlfn.IFS(M4534=0,$V$52,M4534=1,$V$51)*_xlfn.IFS(N4534=0,$V$57,N4534=1,$V$56)</f>
        <v>8.7682583418401872E-6</v>
      </c>
      <c r="P4534" cm="1">
        <f t="array" ref="P4534">$V$2*_xlfn.IFS(C4534="data_analyst",$X$5,C4534="data_engineer",$X$6,C4534="data_scientist",$X$7)*_xlfn.IFS(E4534=0,$X$12,E4534=1,$X$11)*_xlfn.IFS(F4534=0,$X$17,F4534=1,$X$16)*_xlfn.IFS(G4534=0,$X$22,G4534=1,$X$21)*_xlfn.IFS(H4534=0,$X$27,H4534=1,$X$26)*_xlfn.IFS(I4534=0,$X$32,I4534=1,$X$31)*_xlfn.IFS(J4534=0,$X$37,J4534=1,$X$36)*_xlfn.IFS(K4534=0,$X$42,K4534=1,$X$41)*_xlfn.IFS(L4534=0,$X$47,L4534=1,$X$46)*_xlfn.IFS(M4534=0,$X$52,M4534=1,$X$51)*_xlfn.IFS(N4534=0,$X$57,N4534=1,$X$56)</f>
        <v>4.7761889562356318E-4</v>
      </c>
      <c r="Q4534" cm="1">
        <f t="array" ref="Q4534">$W$2*_xlfn.IFS(C4534="data_analyst",$Z$5,C4534="data_engineer",$Z$6,C4534="data_scientist",$Z$7)*_xlfn.IFS(E4534=0,$Z$12,E4534=1,$Z$11)*_xlfn.IFS(F4534=0,$Z$17,F4534=1,$Z$16)*_xlfn.IFS(G4534=0,$Z$22,G4534=1,$Z$21)*_xlfn.IFS(H4534=0,$Z$27,H4534=1,$Z$26)*_xlfn.IFS(I4534=0,$Z$32,I4534=1,$Z$31)*_xlfn.IFS(J4534=0,$Z$37,J4534=1,$Z$36)*_xlfn.IFS(K4534=0,$Z$42,K4534=1,$Z$41)*_xlfn.IFS(L4534=0,$Z$47,L4534=1,$Z$46)*_xlfn.IFS(M4534=0,$Z$52,M4534=1,$Z$51)*_xlfn.IFS(N4534=0,$Z$57,N4534=1,$Z$56)</f>
        <v>6.0962997492346328E-5</v>
      </c>
      <c r="R4534" t="str" cm="1">
        <f t="array" ref="R4534">_xlfn.IFS(AND(O4534&gt;P4534,O4534&gt;Q4534),"Low",AND(P4534&gt;O4534,P4534&gt;Q4534),"Medium",AND(Q4534&gt;O4534,Q4534&gt;P4534),"High")</f>
        <v>Medium</v>
      </c>
      <c r="S4534" t="str">
        <f t="shared" si="142"/>
        <v>T</v>
      </c>
    </row>
    <row r="4535" spans="1:19" x14ac:dyDescent="0.3">
      <c r="A4535" t="s">
        <v>18</v>
      </c>
      <c r="B4535">
        <v>2</v>
      </c>
      <c r="C4535" t="s">
        <v>16</v>
      </c>
      <c r="D4535" t="str">
        <f t="shared" si="141"/>
        <v>Medium</v>
      </c>
      <c r="E4535">
        <v>0</v>
      </c>
      <c r="F4535">
        <v>1</v>
      </c>
      <c r="G4535">
        <v>0</v>
      </c>
      <c r="H4535">
        <v>0</v>
      </c>
      <c r="I4535">
        <v>1</v>
      </c>
      <c r="J4535">
        <v>1</v>
      </c>
      <c r="K4535">
        <v>0</v>
      </c>
      <c r="L4535">
        <v>1</v>
      </c>
      <c r="M4535">
        <v>0</v>
      </c>
      <c r="N4535">
        <v>1</v>
      </c>
      <c r="O4535" cm="1">
        <f t="array" ref="O4535">$U$2*_xlfn.IFS(C4535="data_analyst",$V$5,C4535="data_engineer",$V$6,C4535="data_scientist",$V$7)*_xlfn.IFS(E4535=0,$V$12,E4535=1,$V$11)*_xlfn.IFS(F4535=0,$V$17,F4535=1,$V$16)*_xlfn.IFS(G4535=0,$V$22,G4535=1,$V$21)*_xlfn.IFS(H4535=0,$V$27,H4535=1,$V$26)*_xlfn.IFS(I4535=0,$V$32,I4535=1,$V$31)*_xlfn.IFS(J4535=0,$V$37,J4535=1,$V$36)*_xlfn.IFS(K4535=0,$V$42,K4535=1,$V$41)*_xlfn.IFS(L4535=0,$V$47,L4535=1,$V$46)*_xlfn.IFS(M4535=0,$V$52,M4535=1,$V$51)*_xlfn.IFS(N4535=0,$V$57,N4535=1,$V$56)</f>
        <v>3.010705989289262E-6</v>
      </c>
      <c r="P4535" cm="1">
        <f t="array" ref="P4535">$V$2*_xlfn.IFS(C4535="data_analyst",$X$5,C4535="data_engineer",$X$6,C4535="data_scientist",$X$7)*_xlfn.IFS(E4535=0,$X$12,E4535=1,$X$11)*_xlfn.IFS(F4535=0,$X$17,F4535=1,$X$16)*_xlfn.IFS(G4535=0,$X$22,G4535=1,$X$21)*_xlfn.IFS(H4535=0,$X$27,H4535=1,$X$26)*_xlfn.IFS(I4535=0,$X$32,I4535=1,$X$31)*_xlfn.IFS(J4535=0,$X$37,J4535=1,$X$36)*_xlfn.IFS(K4535=0,$X$42,K4535=1,$X$41)*_xlfn.IFS(L4535=0,$X$47,L4535=1,$X$46)*_xlfn.IFS(M4535=0,$X$52,M4535=1,$X$51)*_xlfn.IFS(N4535=0,$X$57,N4535=1,$X$56)</f>
        <v>1.1562267382742364E-4</v>
      </c>
      <c r="Q4535" cm="1">
        <f t="array" ref="Q4535">$W$2*_xlfn.IFS(C4535="data_analyst",$Z$5,C4535="data_engineer",$Z$6,C4535="data_scientist",$Z$7)*_xlfn.IFS(E4535=0,$Z$12,E4535=1,$Z$11)*_xlfn.IFS(F4535=0,$Z$17,F4535=1,$Z$16)*_xlfn.IFS(G4535=0,$Z$22,G4535=1,$Z$21)*_xlfn.IFS(H4535=0,$Z$27,H4535=1,$Z$26)*_xlfn.IFS(I4535=0,$Z$32,I4535=1,$Z$31)*_xlfn.IFS(J4535=0,$Z$37,J4535=1,$Z$36)*_xlfn.IFS(K4535=0,$Z$42,K4535=1,$Z$41)*_xlfn.IFS(L4535=0,$Z$47,L4535=1,$Z$46)*_xlfn.IFS(M4535=0,$Z$52,M4535=1,$Z$51)*_xlfn.IFS(N4535=0,$Z$57,N4535=1,$Z$56)</f>
        <v>1.7106377827419218E-5</v>
      </c>
      <c r="R4535" t="str" cm="1">
        <f t="array" ref="R4535">_xlfn.IFS(AND(O4535&gt;P4535,O4535&gt;Q4535),"Low",AND(P4535&gt;O4535,P4535&gt;Q4535),"Medium",AND(Q4535&gt;O4535,Q4535&gt;P4535),"High")</f>
        <v>Medium</v>
      </c>
      <c r="S4535" t="str">
        <f t="shared" si="142"/>
        <v>T</v>
      </c>
    </row>
    <row r="4536" spans="1:19" x14ac:dyDescent="0.3">
      <c r="A4536" t="s">
        <v>18</v>
      </c>
      <c r="B4536">
        <v>1</v>
      </c>
      <c r="C4536" t="s">
        <v>16</v>
      </c>
      <c r="D4536" t="str">
        <f t="shared" si="141"/>
        <v>Medium</v>
      </c>
      <c r="E4536">
        <v>0</v>
      </c>
      <c r="F4536">
        <v>1</v>
      </c>
      <c r="G4536">
        <v>1</v>
      </c>
      <c r="H4536">
        <v>0</v>
      </c>
      <c r="I4536">
        <v>1</v>
      </c>
      <c r="J4536">
        <v>0</v>
      </c>
      <c r="K4536">
        <v>0</v>
      </c>
      <c r="L4536">
        <v>1</v>
      </c>
      <c r="M4536">
        <v>1</v>
      </c>
      <c r="N4536">
        <v>1</v>
      </c>
      <c r="O4536" cm="1">
        <f t="array" ref="O4536">$U$2*_xlfn.IFS(C4536="data_analyst",$V$5,C4536="data_engineer",$V$6,C4536="data_scientist",$V$7)*_xlfn.IFS(E4536=0,$V$12,E4536=1,$V$11)*_xlfn.IFS(F4536=0,$V$17,F4536=1,$V$16)*_xlfn.IFS(G4536=0,$V$22,G4536=1,$V$21)*_xlfn.IFS(H4536=0,$V$27,H4536=1,$V$26)*_xlfn.IFS(I4536=0,$V$32,I4536=1,$V$31)*_xlfn.IFS(J4536=0,$V$37,J4536=1,$V$36)*_xlfn.IFS(K4536=0,$V$42,K4536=1,$V$41)*_xlfn.IFS(L4536=0,$V$47,L4536=1,$V$46)*_xlfn.IFS(M4536=0,$V$52,M4536=1,$V$51)*_xlfn.IFS(N4536=0,$V$57,N4536=1,$V$56)</f>
        <v>1.3517900825170457E-7</v>
      </c>
      <c r="P4536" cm="1">
        <f t="array" ref="P4536">$V$2*_xlfn.IFS(C4536="data_analyst",$X$5,C4536="data_engineer",$X$6,C4536="data_scientist",$X$7)*_xlfn.IFS(E4536=0,$X$12,E4536=1,$X$11)*_xlfn.IFS(F4536=0,$X$17,F4536=1,$X$16)*_xlfn.IFS(G4536=0,$X$22,G4536=1,$X$21)*_xlfn.IFS(H4536=0,$X$27,H4536=1,$X$26)*_xlfn.IFS(I4536=0,$X$32,I4536=1,$X$31)*_xlfn.IFS(J4536=0,$X$37,J4536=1,$X$36)*_xlfn.IFS(K4536=0,$X$42,K4536=1,$X$41)*_xlfn.IFS(L4536=0,$X$47,L4536=1,$X$46)*_xlfn.IFS(M4536=0,$X$52,M4536=1,$X$51)*_xlfn.IFS(N4536=0,$X$57,N4536=1,$X$56)</f>
        <v>3.0367649487204396E-4</v>
      </c>
      <c r="Q4536" cm="1">
        <f t="array" ref="Q4536">$W$2*_xlfn.IFS(C4536="data_analyst",$Z$5,C4536="data_engineer",$Z$6,C4536="data_scientist",$Z$7)*_xlfn.IFS(E4536=0,$Z$12,E4536=1,$Z$11)*_xlfn.IFS(F4536=0,$Z$17,F4536=1,$Z$16)*_xlfn.IFS(G4536=0,$Z$22,G4536=1,$Z$21)*_xlfn.IFS(H4536=0,$Z$27,H4536=1,$Z$26)*_xlfn.IFS(I4536=0,$Z$32,I4536=1,$Z$31)*_xlfn.IFS(J4536=0,$Z$37,J4536=1,$Z$36)*_xlfn.IFS(K4536=0,$Z$42,K4536=1,$Z$41)*_xlfn.IFS(L4536=0,$Z$47,L4536=1,$Z$46)*_xlfn.IFS(M4536=0,$Z$52,M4536=1,$Z$51)*_xlfn.IFS(N4536=0,$Z$57,N4536=1,$Z$56)</f>
        <v>1.3130797111983056E-5</v>
      </c>
      <c r="R4536" t="str" cm="1">
        <f t="array" ref="R4536">_xlfn.IFS(AND(O4536&gt;P4536,O4536&gt;Q4536),"Low",AND(P4536&gt;O4536,P4536&gt;Q4536),"Medium",AND(Q4536&gt;O4536,Q4536&gt;P4536),"High")</f>
        <v>Medium</v>
      </c>
      <c r="S4536" t="str">
        <f t="shared" si="142"/>
        <v>T</v>
      </c>
    </row>
    <row r="4537" spans="1:19" x14ac:dyDescent="0.3">
      <c r="A4537" t="s">
        <v>18</v>
      </c>
      <c r="B4537">
        <v>0</v>
      </c>
      <c r="C4537" t="s">
        <v>16</v>
      </c>
      <c r="D4537" t="str">
        <f t="shared" si="141"/>
        <v>Medium</v>
      </c>
      <c r="E4537">
        <v>1</v>
      </c>
      <c r="F4537">
        <v>1</v>
      </c>
      <c r="G4537">
        <v>0</v>
      </c>
      <c r="H4537">
        <v>1</v>
      </c>
      <c r="I4537">
        <v>1</v>
      </c>
      <c r="J4537">
        <v>0</v>
      </c>
      <c r="K4537">
        <v>0</v>
      </c>
      <c r="L4537">
        <v>1</v>
      </c>
      <c r="M4537">
        <v>0</v>
      </c>
      <c r="N4537">
        <v>1</v>
      </c>
      <c r="O4537" cm="1">
        <f t="array" ref="O4537">$U$2*_xlfn.IFS(C4537="data_analyst",$V$5,C4537="data_engineer",$V$6,C4537="data_scientist",$V$7)*_xlfn.IFS(E4537=0,$V$12,E4537=1,$V$11)*_xlfn.IFS(F4537=0,$V$17,F4537=1,$V$16)*_xlfn.IFS(G4537=0,$V$22,G4537=1,$V$21)*_xlfn.IFS(H4537=0,$V$27,H4537=1,$V$26)*_xlfn.IFS(I4537=0,$V$32,I4537=1,$V$31)*_xlfn.IFS(J4537=0,$V$37,J4537=1,$V$36)*_xlfn.IFS(K4537=0,$V$42,K4537=1,$V$41)*_xlfn.IFS(L4537=0,$V$47,L4537=1,$V$46)*_xlfn.IFS(M4537=0,$V$52,M4537=1,$V$51)*_xlfn.IFS(N4537=0,$V$57,N4537=1,$V$56)</f>
        <v>1.4729718213702107E-6</v>
      </c>
      <c r="P4537" cm="1">
        <f t="array" ref="P4537">$V$2*_xlfn.IFS(C4537="data_analyst",$X$5,C4537="data_engineer",$X$6,C4537="data_scientist",$X$7)*_xlfn.IFS(E4537=0,$X$12,E4537=1,$X$11)*_xlfn.IFS(F4537=0,$X$17,F4537=1,$X$16)*_xlfn.IFS(G4537=0,$X$22,G4537=1,$X$21)*_xlfn.IFS(H4537=0,$X$27,H4537=1,$X$26)*_xlfn.IFS(I4537=0,$X$32,I4537=1,$X$31)*_xlfn.IFS(J4537=0,$X$37,J4537=1,$X$36)*_xlfn.IFS(K4537=0,$X$42,K4537=1,$X$41)*_xlfn.IFS(L4537=0,$X$47,L4537=1,$X$46)*_xlfn.IFS(M4537=0,$X$52,M4537=1,$X$51)*_xlfn.IFS(N4537=0,$X$57,N4537=1,$X$56)</f>
        <v>1.0896128691725382E-3</v>
      </c>
      <c r="Q4537" cm="1">
        <f t="array" ref="Q4537">$W$2*_xlfn.IFS(C4537="data_analyst",$Z$5,C4537="data_engineer",$Z$6,C4537="data_scientist",$Z$7)*_xlfn.IFS(E4537=0,$Z$12,E4537=1,$Z$11)*_xlfn.IFS(F4537=0,$Z$17,F4537=1,$Z$16)*_xlfn.IFS(G4537=0,$Z$22,G4537=1,$Z$21)*_xlfn.IFS(H4537=0,$Z$27,H4537=1,$Z$26)*_xlfn.IFS(I4537=0,$Z$32,I4537=1,$Z$31)*_xlfn.IFS(J4537=0,$Z$37,J4537=1,$Z$36)*_xlfn.IFS(K4537=0,$Z$42,K4537=1,$Z$41)*_xlfn.IFS(L4537=0,$Z$47,L4537=1,$Z$46)*_xlfn.IFS(M4537=0,$Z$52,M4537=1,$Z$51)*_xlfn.IFS(N4537=0,$Z$57,N4537=1,$Z$56)</f>
        <v>4.3618414433406912E-5</v>
      </c>
      <c r="R4537" t="str" cm="1">
        <f t="array" ref="R4537">_xlfn.IFS(AND(O4537&gt;P4537,O4537&gt;Q4537),"Low",AND(P4537&gt;O4537,P4537&gt;Q4537),"Medium",AND(Q4537&gt;O4537,Q4537&gt;P4537),"High")</f>
        <v>Medium</v>
      </c>
      <c r="S4537" t="str">
        <f t="shared" si="142"/>
        <v>T</v>
      </c>
    </row>
    <row r="4538" spans="1:19" x14ac:dyDescent="0.3">
      <c r="A4538" t="s">
        <v>18</v>
      </c>
      <c r="B4538">
        <v>6</v>
      </c>
      <c r="C4538" t="s">
        <v>16</v>
      </c>
      <c r="D4538" t="str">
        <f t="shared" si="141"/>
        <v>Medium</v>
      </c>
      <c r="E4538">
        <v>0</v>
      </c>
      <c r="F4538">
        <v>1</v>
      </c>
      <c r="G4538">
        <v>1</v>
      </c>
      <c r="H4538">
        <v>1</v>
      </c>
      <c r="I4538">
        <v>1</v>
      </c>
      <c r="J4538">
        <v>0</v>
      </c>
      <c r="K4538">
        <v>0</v>
      </c>
      <c r="L4538">
        <v>0</v>
      </c>
      <c r="M4538">
        <v>0</v>
      </c>
      <c r="N4538">
        <v>1</v>
      </c>
      <c r="O4538" cm="1">
        <f t="array" ref="O4538">$U$2*_xlfn.IFS(C4538="data_analyst",$V$5,C4538="data_engineer",$V$6,C4538="data_scientist",$V$7)*_xlfn.IFS(E4538=0,$V$12,E4538=1,$V$11)*_xlfn.IFS(F4538=0,$V$17,F4538=1,$V$16)*_xlfn.IFS(G4538=0,$V$22,G4538=1,$V$21)*_xlfn.IFS(H4538=0,$V$27,H4538=1,$V$26)*_xlfn.IFS(I4538=0,$V$32,I4538=1,$V$31)*_xlfn.IFS(J4538=0,$V$37,J4538=1,$V$36)*_xlfn.IFS(K4538=0,$V$42,K4538=1,$V$41)*_xlfn.IFS(L4538=0,$V$47,L4538=1,$V$46)*_xlfn.IFS(M4538=0,$V$52,M4538=1,$V$51)*_xlfn.IFS(N4538=0,$V$57,N4538=1,$V$56)</f>
        <v>1.1859044264111293E-5</v>
      </c>
      <c r="P4538" cm="1">
        <f t="array" ref="P4538">$V$2*_xlfn.IFS(C4538="data_analyst",$X$5,C4538="data_engineer",$X$6,C4538="data_scientist",$X$7)*_xlfn.IFS(E4538=0,$X$12,E4538=1,$X$11)*_xlfn.IFS(F4538=0,$X$17,F4538=1,$X$16)*_xlfn.IFS(G4538=0,$X$22,G4538=1,$X$21)*_xlfn.IFS(H4538=0,$X$27,H4538=1,$X$26)*_xlfn.IFS(I4538=0,$X$32,I4538=1,$X$31)*_xlfn.IFS(J4538=0,$X$37,J4538=1,$X$36)*_xlfn.IFS(K4538=0,$X$42,K4538=1,$X$41)*_xlfn.IFS(L4538=0,$X$47,L4538=1,$X$46)*_xlfn.IFS(M4538=0,$X$52,M4538=1,$X$51)*_xlfn.IFS(N4538=0,$X$57,N4538=1,$X$56)</f>
        <v>7.6235000060652033E-4</v>
      </c>
      <c r="Q4538" cm="1">
        <f t="array" ref="Q4538">$W$2*_xlfn.IFS(C4538="data_analyst",$Z$5,C4538="data_engineer",$Z$6,C4538="data_scientist",$Z$7)*_xlfn.IFS(E4538=0,$Z$12,E4538=1,$Z$11)*_xlfn.IFS(F4538=0,$Z$17,F4538=1,$Z$16)*_xlfn.IFS(G4538=0,$Z$22,G4538=1,$Z$21)*_xlfn.IFS(H4538=0,$Z$27,H4538=1,$Z$26)*_xlfn.IFS(I4538=0,$Z$32,I4538=1,$Z$31)*_xlfn.IFS(J4538=0,$Z$37,J4538=1,$Z$36)*_xlfn.IFS(K4538=0,$Z$42,K4538=1,$Z$41)*_xlfn.IFS(L4538=0,$Z$47,L4538=1,$Z$46)*_xlfn.IFS(M4538=0,$Z$52,M4538=1,$Z$51)*_xlfn.IFS(N4538=0,$Z$57,N4538=1,$Z$56)</f>
        <v>5.9561101670101369E-5</v>
      </c>
      <c r="R4538" t="str" cm="1">
        <f t="array" ref="R4538">_xlfn.IFS(AND(O4538&gt;P4538,O4538&gt;Q4538),"Low",AND(P4538&gt;O4538,P4538&gt;Q4538),"Medium",AND(Q4538&gt;O4538,Q4538&gt;P4538),"High")</f>
        <v>Medium</v>
      </c>
      <c r="S4538" t="str">
        <f t="shared" si="142"/>
        <v>T</v>
      </c>
    </row>
    <row r="4539" spans="1:19" x14ac:dyDescent="0.3">
      <c r="A4539" t="s">
        <v>18</v>
      </c>
      <c r="B4539">
        <v>6</v>
      </c>
      <c r="C4539" t="s">
        <v>16</v>
      </c>
      <c r="D4539" t="str">
        <f t="shared" si="141"/>
        <v>Medium</v>
      </c>
      <c r="E4539">
        <v>1</v>
      </c>
      <c r="F4539">
        <v>1</v>
      </c>
      <c r="G4539">
        <v>0</v>
      </c>
      <c r="H4539">
        <v>0</v>
      </c>
      <c r="I4539">
        <v>1</v>
      </c>
      <c r="J4539">
        <v>1</v>
      </c>
      <c r="K4539">
        <v>0</v>
      </c>
      <c r="L4539">
        <v>1</v>
      </c>
      <c r="M4539">
        <v>0</v>
      </c>
      <c r="N4539">
        <v>1</v>
      </c>
      <c r="O4539" cm="1">
        <f t="array" ref="O4539">$U$2*_xlfn.IFS(C4539="data_analyst",$V$5,C4539="data_engineer",$V$6,C4539="data_scientist",$V$7)*_xlfn.IFS(E4539=0,$V$12,E4539=1,$V$11)*_xlfn.IFS(F4539=0,$V$17,F4539=1,$V$16)*_xlfn.IFS(G4539=0,$V$22,G4539=1,$V$21)*_xlfn.IFS(H4539=0,$V$27,H4539=1,$V$26)*_xlfn.IFS(I4539=0,$V$32,I4539=1,$V$31)*_xlfn.IFS(J4539=0,$V$37,J4539=1,$V$36)*_xlfn.IFS(K4539=0,$V$42,K4539=1,$V$41)*_xlfn.IFS(L4539=0,$V$47,L4539=1,$V$46)*_xlfn.IFS(M4539=0,$V$52,M4539=1,$V$51)*_xlfn.IFS(N4539=0,$V$57,N4539=1,$V$56)</f>
        <v>1.412618168814202E-6</v>
      </c>
      <c r="P4539" cm="1">
        <f t="array" ref="P4539">$V$2*_xlfn.IFS(C4539="data_analyst",$X$5,C4539="data_engineer",$X$6,C4539="data_scientist",$X$7)*_xlfn.IFS(E4539=0,$X$12,E4539=1,$X$11)*_xlfn.IFS(F4539=0,$X$17,F4539=1,$X$16)*_xlfn.IFS(G4539=0,$X$22,G4539=1,$X$21)*_xlfn.IFS(H4539=0,$X$27,H4539=1,$X$26)*_xlfn.IFS(I4539=0,$X$32,I4539=1,$X$31)*_xlfn.IFS(J4539=0,$X$37,J4539=1,$X$36)*_xlfn.IFS(K4539=0,$X$42,K4539=1,$X$41)*_xlfn.IFS(L4539=0,$X$47,L4539=1,$X$46)*_xlfn.IFS(M4539=0,$X$52,M4539=1,$X$51)*_xlfn.IFS(N4539=0,$X$57,N4539=1,$X$56)</f>
        <v>3.0153076274161628E-4</v>
      </c>
      <c r="Q4539" cm="1">
        <f t="array" ref="Q4539">$W$2*_xlfn.IFS(C4539="data_analyst",$Z$5,C4539="data_engineer",$Z$6,C4539="data_scientist",$Z$7)*_xlfn.IFS(E4539=0,$Z$12,E4539=1,$Z$11)*_xlfn.IFS(F4539=0,$Z$17,F4539=1,$Z$16)*_xlfn.IFS(G4539=0,$Z$22,G4539=1,$Z$21)*_xlfn.IFS(H4539=0,$Z$27,H4539=1,$Z$26)*_xlfn.IFS(I4539=0,$Z$32,I4539=1,$Z$31)*_xlfn.IFS(J4539=0,$Z$37,J4539=1,$Z$36)*_xlfn.IFS(K4539=0,$Z$42,K4539=1,$Z$41)*_xlfn.IFS(L4539=0,$Z$47,L4539=1,$Z$46)*_xlfn.IFS(M4539=0,$Z$52,M4539=1,$Z$51)*_xlfn.IFS(N4539=0,$Z$57,N4539=1,$Z$56)</f>
        <v>2.2730392455611833E-5</v>
      </c>
      <c r="R4539" t="str" cm="1">
        <f t="array" ref="R4539">_xlfn.IFS(AND(O4539&gt;P4539,O4539&gt;Q4539),"Low",AND(P4539&gt;O4539,P4539&gt;Q4539),"Medium",AND(Q4539&gt;O4539,Q4539&gt;P4539),"High")</f>
        <v>Medium</v>
      </c>
      <c r="S4539" t="str">
        <f t="shared" si="142"/>
        <v>T</v>
      </c>
    </row>
    <row r="4540" spans="1:19" x14ac:dyDescent="0.3">
      <c r="A4540" t="s">
        <v>18</v>
      </c>
      <c r="B4540">
        <v>1</v>
      </c>
      <c r="C4540" t="s">
        <v>16</v>
      </c>
      <c r="D4540" t="str">
        <f t="shared" si="141"/>
        <v>Medium</v>
      </c>
      <c r="E4540">
        <v>1</v>
      </c>
      <c r="F4540">
        <v>0</v>
      </c>
      <c r="G4540">
        <v>1</v>
      </c>
      <c r="H4540">
        <v>1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1</v>
      </c>
      <c r="O4540" cm="1">
        <f t="array" ref="O4540">$U$2*_xlfn.IFS(C4540="data_analyst",$V$5,C4540="data_engineer",$V$6,C4540="data_scientist",$V$7)*_xlfn.IFS(E4540=0,$V$12,E4540=1,$V$11)*_xlfn.IFS(F4540=0,$V$17,F4540=1,$V$16)*_xlfn.IFS(G4540=0,$V$22,G4540=1,$V$21)*_xlfn.IFS(H4540=0,$V$27,H4540=1,$V$26)*_xlfn.IFS(I4540=0,$V$32,I4540=1,$V$31)*_xlfn.IFS(J4540=0,$V$37,J4540=1,$V$36)*_xlfn.IFS(K4540=0,$V$42,K4540=1,$V$41)*_xlfn.IFS(L4540=0,$V$47,L4540=1,$V$46)*_xlfn.IFS(M4540=0,$V$52,M4540=1,$V$51)*_xlfn.IFS(N4540=0,$V$57,N4540=1,$V$56)</f>
        <v>2.1955349871804453E-5</v>
      </c>
      <c r="P4540" cm="1">
        <f t="array" ref="P4540">$V$2*_xlfn.IFS(C4540="data_analyst",$X$5,C4540="data_engineer",$X$6,C4540="data_scientist",$X$7)*_xlfn.IFS(E4540=0,$X$12,E4540=1,$X$11)*_xlfn.IFS(F4540=0,$X$17,F4540=1,$X$16)*_xlfn.IFS(G4540=0,$X$22,G4540=1,$X$21)*_xlfn.IFS(H4540=0,$X$27,H4540=1,$X$26)*_xlfn.IFS(I4540=0,$X$32,I4540=1,$X$31)*_xlfn.IFS(J4540=0,$X$37,J4540=1,$X$36)*_xlfn.IFS(K4540=0,$X$42,K4540=1,$X$41)*_xlfn.IFS(L4540=0,$X$47,L4540=1,$X$46)*_xlfn.IFS(M4540=0,$X$52,M4540=1,$X$51)*_xlfn.IFS(N4540=0,$X$57,N4540=1,$X$56)</f>
        <v>5.7473524874719249E-4</v>
      </c>
      <c r="Q4540" cm="1">
        <f t="array" ref="Q4540">$W$2*_xlfn.IFS(C4540="data_analyst",$Z$5,C4540="data_engineer",$Z$6,C4540="data_scientist",$Z$7)*_xlfn.IFS(E4540=0,$Z$12,E4540=1,$Z$11)*_xlfn.IFS(F4540=0,$Z$17,F4540=1,$Z$16)*_xlfn.IFS(G4540=0,$Z$22,G4540=1,$Z$21)*_xlfn.IFS(H4540=0,$Z$27,H4540=1,$Z$26)*_xlfn.IFS(I4540=0,$Z$32,I4540=1,$Z$31)*_xlfn.IFS(J4540=0,$Z$37,J4540=1,$Z$36)*_xlfn.IFS(K4540=0,$Z$42,K4540=1,$Z$41)*_xlfn.IFS(L4540=0,$Z$47,L4540=1,$Z$46)*_xlfn.IFS(M4540=0,$Z$52,M4540=1,$Z$51)*_xlfn.IFS(N4540=0,$Z$57,N4540=1,$Z$56)</f>
        <v>4.2625164044658384E-5</v>
      </c>
      <c r="R4540" t="str" cm="1">
        <f t="array" ref="R4540">_xlfn.IFS(AND(O4540&gt;P4540,O4540&gt;Q4540),"Low",AND(P4540&gt;O4540,P4540&gt;Q4540),"Medium",AND(Q4540&gt;O4540,Q4540&gt;P4540),"High")</f>
        <v>Medium</v>
      </c>
      <c r="S4540" t="str">
        <f t="shared" si="142"/>
        <v>T</v>
      </c>
    </row>
    <row r="4541" spans="1:19" x14ac:dyDescent="0.3">
      <c r="A4541" t="s">
        <v>18</v>
      </c>
      <c r="B4541">
        <v>2</v>
      </c>
      <c r="C4541" t="s">
        <v>16</v>
      </c>
      <c r="D4541" t="str">
        <f t="shared" si="141"/>
        <v>Medium</v>
      </c>
      <c r="E4541">
        <v>0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1</v>
      </c>
      <c r="O4541" cm="1">
        <f t="array" ref="O4541">$U$2*_xlfn.IFS(C4541="data_analyst",$V$5,C4541="data_engineer",$V$6,C4541="data_scientist",$V$7)*_xlfn.IFS(E4541=0,$V$12,E4541=1,$V$11)*_xlfn.IFS(F4541=0,$V$17,F4541=1,$V$16)*_xlfn.IFS(G4541=0,$V$22,G4541=1,$V$21)*_xlfn.IFS(H4541=0,$V$27,H4541=1,$V$26)*_xlfn.IFS(I4541=0,$V$32,I4541=1,$V$31)*_xlfn.IFS(J4541=0,$V$37,J4541=1,$V$36)*_xlfn.IFS(K4541=0,$V$42,K4541=1,$V$41)*_xlfn.IFS(L4541=0,$V$47,L4541=1,$V$46)*_xlfn.IFS(M4541=0,$V$52,M4541=1,$V$51)*_xlfn.IFS(N4541=0,$V$57,N4541=1,$V$56)</f>
        <v>2.7257538803509142E-3</v>
      </c>
      <c r="P4541" cm="1">
        <f t="array" ref="P4541">$V$2*_xlfn.IFS(C4541="data_analyst",$X$5,C4541="data_engineer",$X$6,C4541="data_scientist",$X$7)*_xlfn.IFS(E4541=0,$X$12,E4541=1,$X$11)*_xlfn.IFS(F4541=0,$X$17,F4541=1,$X$16)*_xlfn.IFS(G4541=0,$X$22,G4541=1,$X$21)*_xlfn.IFS(H4541=0,$X$27,H4541=1,$X$26)*_xlfn.IFS(I4541=0,$X$32,I4541=1,$X$31)*_xlfn.IFS(J4541=0,$X$37,J4541=1,$X$36)*_xlfn.IFS(K4541=0,$X$42,K4541=1,$X$41)*_xlfn.IFS(L4541=0,$X$47,L4541=1,$X$46)*_xlfn.IFS(M4541=0,$X$52,M4541=1,$X$51)*_xlfn.IFS(N4541=0,$X$57,N4541=1,$X$56)</f>
        <v>1.061192844807E-3</v>
      </c>
      <c r="Q4541" cm="1">
        <f t="array" ref="Q4541">$W$2*_xlfn.IFS(C4541="data_analyst",$Z$5,C4541="data_engineer",$Z$6,C4541="data_scientist",$Z$7)*_xlfn.IFS(E4541=0,$Z$12,E4541=1,$Z$11)*_xlfn.IFS(F4541=0,$Z$17,F4541=1,$Z$16)*_xlfn.IFS(G4541=0,$Z$22,G4541=1,$Z$21)*_xlfn.IFS(H4541=0,$Z$27,H4541=1,$Z$26)*_xlfn.IFS(I4541=0,$Z$32,I4541=1,$Z$31)*_xlfn.IFS(J4541=0,$Z$37,J4541=1,$Z$36)*_xlfn.IFS(K4541=0,$Z$42,K4541=1,$Z$41)*_xlfn.IFS(L4541=0,$Z$47,L4541=1,$Z$46)*_xlfn.IFS(M4541=0,$Z$52,M4541=1,$Z$51)*_xlfn.IFS(N4541=0,$Z$57,N4541=1,$Z$56)</f>
        <v>3.2960754289352678E-4</v>
      </c>
      <c r="R4541" t="str" cm="1">
        <f t="array" ref="R4541">_xlfn.IFS(AND(O4541&gt;P4541,O4541&gt;Q4541),"Low",AND(P4541&gt;O4541,P4541&gt;Q4541),"Medium",AND(Q4541&gt;O4541,Q4541&gt;P4541),"High")</f>
        <v>Low</v>
      </c>
      <c r="S4541" t="str">
        <f t="shared" si="142"/>
        <v>F</v>
      </c>
    </row>
    <row r="4542" spans="1:19" x14ac:dyDescent="0.3">
      <c r="A4542" t="s">
        <v>18</v>
      </c>
      <c r="B4542">
        <v>2</v>
      </c>
      <c r="C4542" t="s">
        <v>16</v>
      </c>
      <c r="D4542" t="str">
        <f t="shared" si="141"/>
        <v>Medium</v>
      </c>
      <c r="E4542">
        <v>1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1</v>
      </c>
      <c r="L4542">
        <v>0</v>
      </c>
      <c r="M4542">
        <v>0</v>
      </c>
      <c r="N4542">
        <v>1</v>
      </c>
      <c r="O4542" cm="1">
        <f t="array" ref="O4542">$U$2*_xlfn.IFS(C4542="data_analyst",$V$5,C4542="data_engineer",$V$6,C4542="data_scientist",$V$7)*_xlfn.IFS(E4542=0,$V$12,E4542=1,$V$11)*_xlfn.IFS(F4542=0,$V$17,F4542=1,$V$16)*_xlfn.IFS(G4542=0,$V$22,G4542=1,$V$21)*_xlfn.IFS(H4542=0,$V$27,H4542=1,$V$26)*_xlfn.IFS(I4542=0,$V$32,I4542=1,$V$31)*_xlfn.IFS(J4542=0,$V$37,J4542=1,$V$36)*_xlfn.IFS(K4542=0,$V$42,K4542=1,$V$41)*_xlfn.IFS(L4542=0,$V$47,L4542=1,$V$46)*_xlfn.IFS(M4542=0,$V$52,M4542=1,$V$51)*_xlfn.IFS(N4542=0,$V$57,N4542=1,$V$56)</f>
        <v>2.524413944337205E-4</v>
      </c>
      <c r="P4542" cm="1">
        <f t="array" ref="P4542">$V$2*_xlfn.IFS(C4542="data_analyst",$X$5,C4542="data_engineer",$X$6,C4542="data_scientist",$X$7)*_xlfn.IFS(E4542=0,$X$12,E4542=1,$X$11)*_xlfn.IFS(F4542=0,$X$17,F4542=1,$X$16)*_xlfn.IFS(G4542=0,$X$22,G4542=1,$X$21)*_xlfn.IFS(H4542=0,$X$27,H4542=1,$X$26)*_xlfn.IFS(I4542=0,$X$32,I4542=1,$X$31)*_xlfn.IFS(J4542=0,$X$37,J4542=1,$X$36)*_xlfn.IFS(K4542=0,$X$42,K4542=1,$X$41)*_xlfn.IFS(L4542=0,$X$47,L4542=1,$X$46)*_xlfn.IFS(M4542=0,$X$52,M4542=1,$X$51)*_xlfn.IFS(N4542=0,$X$57,N4542=1,$X$56)</f>
        <v>5.5470427559043756E-4</v>
      </c>
      <c r="Q4542" cm="1">
        <f t="array" ref="Q4542">$W$2*_xlfn.IFS(C4542="data_analyst",$Z$5,C4542="data_engineer",$Z$6,C4542="data_scientist",$Z$7)*_xlfn.IFS(E4542=0,$Z$12,E4542=1,$Z$11)*_xlfn.IFS(F4542=0,$Z$17,F4542=1,$Z$16)*_xlfn.IFS(G4542=0,$Z$22,G4542=1,$Z$21)*_xlfn.IFS(H4542=0,$Z$27,H4542=1,$Z$26)*_xlfn.IFS(I4542=0,$Z$32,I4542=1,$Z$31)*_xlfn.IFS(J4542=0,$Z$37,J4542=1,$Z$36)*_xlfn.IFS(K4542=0,$Z$42,K4542=1,$Z$41)*_xlfn.IFS(L4542=0,$Z$47,L4542=1,$Z$46)*_xlfn.IFS(M4542=0,$Z$52,M4542=1,$Z$51)*_xlfn.IFS(N4542=0,$Z$57,N4542=1,$Z$56)</f>
        <v>7.9078217577765867E-5</v>
      </c>
      <c r="R4542" t="str" cm="1">
        <f t="array" ref="R4542">_xlfn.IFS(AND(O4542&gt;P4542,O4542&gt;Q4542),"Low",AND(P4542&gt;O4542,P4542&gt;Q4542),"Medium",AND(Q4542&gt;O4542,Q4542&gt;P4542),"High")</f>
        <v>Medium</v>
      </c>
      <c r="S4542" t="str">
        <f t="shared" si="142"/>
        <v>T</v>
      </c>
    </row>
    <row r="4543" spans="1:19" x14ac:dyDescent="0.3">
      <c r="A4543" t="s">
        <v>18</v>
      </c>
      <c r="B4543">
        <v>1</v>
      </c>
      <c r="C4543" t="s">
        <v>16</v>
      </c>
      <c r="D4543" t="str">
        <f t="shared" si="141"/>
        <v>Medium</v>
      </c>
      <c r="E4543">
        <v>1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0</v>
      </c>
      <c r="N4543">
        <v>1</v>
      </c>
      <c r="O4543" cm="1">
        <f t="array" ref="O4543">$U$2*_xlfn.IFS(C4543="data_analyst",$V$5,C4543="data_engineer",$V$6,C4543="data_scientist",$V$7)*_xlfn.IFS(E4543=0,$V$12,E4543=1,$V$11)*_xlfn.IFS(F4543=0,$V$17,F4543=1,$V$16)*_xlfn.IFS(G4543=0,$V$22,G4543=1,$V$21)*_xlfn.IFS(H4543=0,$V$27,H4543=1,$V$26)*_xlfn.IFS(I4543=0,$V$32,I4543=1,$V$31)*_xlfn.IFS(J4543=0,$V$37,J4543=1,$V$36)*_xlfn.IFS(K4543=0,$V$42,K4543=1,$V$41)*_xlfn.IFS(L4543=0,$V$47,L4543=1,$V$46)*_xlfn.IFS(M4543=0,$V$52,M4543=1,$V$51)*_xlfn.IFS(N4543=0,$V$57,N4543=1,$V$56)</f>
        <v>2.524413944337205E-4</v>
      </c>
      <c r="P4543" cm="1">
        <f t="array" ref="P4543">$V$2*_xlfn.IFS(C4543="data_analyst",$X$5,C4543="data_engineer",$X$6,C4543="data_scientist",$X$7)*_xlfn.IFS(E4543=0,$X$12,E4543=1,$X$11)*_xlfn.IFS(F4543=0,$X$17,F4543=1,$X$16)*_xlfn.IFS(G4543=0,$X$22,G4543=1,$X$21)*_xlfn.IFS(H4543=0,$X$27,H4543=1,$X$26)*_xlfn.IFS(I4543=0,$X$32,I4543=1,$X$31)*_xlfn.IFS(J4543=0,$X$37,J4543=1,$X$36)*_xlfn.IFS(K4543=0,$X$42,K4543=1,$X$41)*_xlfn.IFS(L4543=0,$X$47,L4543=1,$X$46)*_xlfn.IFS(M4543=0,$X$52,M4543=1,$X$51)*_xlfn.IFS(N4543=0,$X$57,N4543=1,$X$56)</f>
        <v>5.5470427559043756E-4</v>
      </c>
      <c r="Q4543" cm="1">
        <f t="array" ref="Q4543">$W$2*_xlfn.IFS(C4543="data_analyst",$Z$5,C4543="data_engineer",$Z$6,C4543="data_scientist",$Z$7)*_xlfn.IFS(E4543=0,$Z$12,E4543=1,$Z$11)*_xlfn.IFS(F4543=0,$Z$17,F4543=1,$Z$16)*_xlfn.IFS(G4543=0,$Z$22,G4543=1,$Z$21)*_xlfn.IFS(H4543=0,$Z$27,H4543=1,$Z$26)*_xlfn.IFS(I4543=0,$Z$32,I4543=1,$Z$31)*_xlfn.IFS(J4543=0,$Z$37,J4543=1,$Z$36)*_xlfn.IFS(K4543=0,$Z$42,K4543=1,$Z$41)*_xlfn.IFS(L4543=0,$Z$47,L4543=1,$Z$46)*_xlfn.IFS(M4543=0,$Z$52,M4543=1,$Z$51)*_xlfn.IFS(N4543=0,$Z$57,N4543=1,$Z$56)</f>
        <v>7.9078217577765867E-5</v>
      </c>
      <c r="R4543" t="str" cm="1">
        <f t="array" ref="R4543">_xlfn.IFS(AND(O4543&gt;P4543,O4543&gt;Q4543),"Low",AND(P4543&gt;O4543,P4543&gt;Q4543),"Medium",AND(Q4543&gt;O4543,Q4543&gt;P4543),"High")</f>
        <v>Medium</v>
      </c>
      <c r="S4543" t="str">
        <f t="shared" si="142"/>
        <v>T</v>
      </c>
    </row>
    <row r="4544" spans="1:19" x14ac:dyDescent="0.3">
      <c r="A4544" t="s">
        <v>18</v>
      </c>
      <c r="B4544">
        <v>5</v>
      </c>
      <c r="C4544" t="s">
        <v>16</v>
      </c>
      <c r="D4544" t="str">
        <f t="shared" si="141"/>
        <v>Medium</v>
      </c>
      <c r="E4544">
        <v>0</v>
      </c>
      <c r="F4544">
        <v>1</v>
      </c>
      <c r="G4544">
        <v>0</v>
      </c>
      <c r="H4544">
        <v>1</v>
      </c>
      <c r="I4544">
        <v>0</v>
      </c>
      <c r="J4544">
        <v>1</v>
      </c>
      <c r="K4544">
        <v>1</v>
      </c>
      <c r="L4544">
        <v>0</v>
      </c>
      <c r="M4544">
        <v>1</v>
      </c>
      <c r="N4544">
        <v>1</v>
      </c>
      <c r="O4544" cm="1">
        <f t="array" ref="O4544">$U$2*_xlfn.IFS(C4544="data_analyst",$V$5,C4544="data_engineer",$V$6,C4544="data_scientist",$V$7)*_xlfn.IFS(E4544=0,$V$12,E4544=1,$V$11)*_xlfn.IFS(F4544=0,$V$17,F4544=1,$V$16)*_xlfn.IFS(G4544=0,$V$22,G4544=1,$V$21)*_xlfn.IFS(H4544=0,$V$27,H4544=1,$V$26)*_xlfn.IFS(I4544=0,$V$32,I4544=1,$V$31)*_xlfn.IFS(J4544=0,$V$37,J4544=1,$V$36)*_xlfn.IFS(K4544=0,$V$42,K4544=1,$V$41)*_xlfn.IFS(L4544=0,$V$47,L4544=1,$V$46)*_xlfn.IFS(M4544=0,$V$52,M4544=1,$V$51)*_xlfn.IFS(N4544=0,$V$57,N4544=1,$V$56)</f>
        <v>5.6046393372728195E-6</v>
      </c>
      <c r="P4544" cm="1">
        <f t="array" ref="P4544">$V$2*_xlfn.IFS(C4544="data_analyst",$X$5,C4544="data_engineer",$X$6,C4544="data_scientist",$X$7)*_xlfn.IFS(E4544=0,$X$12,E4544=1,$X$11)*_xlfn.IFS(F4544=0,$X$17,F4544=1,$X$16)*_xlfn.IFS(G4544=0,$X$22,G4544=1,$X$21)*_xlfn.IFS(H4544=0,$X$27,H4544=1,$X$26)*_xlfn.IFS(I4544=0,$X$32,I4544=1,$X$31)*_xlfn.IFS(J4544=0,$X$37,J4544=1,$X$36)*_xlfn.IFS(K4544=0,$X$42,K4544=1,$X$41)*_xlfn.IFS(L4544=0,$X$47,L4544=1,$X$46)*_xlfn.IFS(M4544=0,$X$52,M4544=1,$X$51)*_xlfn.IFS(N4544=0,$X$57,N4544=1,$X$56)</f>
        <v>2.5176010463840105E-5</v>
      </c>
      <c r="Q4544" cm="1">
        <f t="array" ref="Q4544">$W$2*_xlfn.IFS(C4544="data_analyst",$Z$5,C4544="data_engineer",$Z$6,C4544="data_scientist",$Z$7)*_xlfn.IFS(E4544=0,$Z$12,E4544=1,$Z$11)*_xlfn.IFS(F4544=0,$Z$17,F4544=1,$Z$16)*_xlfn.IFS(G4544=0,$Z$22,G4544=1,$Z$21)*_xlfn.IFS(H4544=0,$Z$27,H4544=1,$Z$26)*_xlfn.IFS(I4544=0,$Z$32,I4544=1,$Z$31)*_xlfn.IFS(J4544=0,$Z$37,J4544=1,$Z$36)*_xlfn.IFS(K4544=0,$Z$42,K4544=1,$Z$41)*_xlfn.IFS(L4544=0,$Z$47,L4544=1,$Z$46)*_xlfn.IFS(M4544=0,$Z$52,M4544=1,$Z$51)*_xlfn.IFS(N4544=0,$Z$57,N4544=1,$Z$56)</f>
        <v>2.8349897561070494E-6</v>
      </c>
      <c r="R4544" t="str" cm="1">
        <f t="array" ref="R4544">_xlfn.IFS(AND(O4544&gt;P4544,O4544&gt;Q4544),"Low",AND(P4544&gt;O4544,P4544&gt;Q4544),"Medium",AND(Q4544&gt;O4544,Q4544&gt;P4544),"High")</f>
        <v>Medium</v>
      </c>
      <c r="S4544" t="str">
        <f t="shared" si="142"/>
        <v>T</v>
      </c>
    </row>
    <row r="4545" spans="1:19" x14ac:dyDescent="0.3">
      <c r="A4545" t="s">
        <v>18</v>
      </c>
      <c r="B4545">
        <v>4</v>
      </c>
      <c r="C4545" t="s">
        <v>16</v>
      </c>
      <c r="D4545" t="str">
        <f t="shared" si="141"/>
        <v>Medium</v>
      </c>
      <c r="E4545">
        <v>0</v>
      </c>
      <c r="F4545">
        <v>1</v>
      </c>
      <c r="G4545">
        <v>0</v>
      </c>
      <c r="H4545">
        <v>0</v>
      </c>
      <c r="I4545">
        <v>1</v>
      </c>
      <c r="J4545">
        <v>0</v>
      </c>
      <c r="K4545">
        <v>0</v>
      </c>
      <c r="L4545">
        <v>1</v>
      </c>
      <c r="M4545">
        <v>0</v>
      </c>
      <c r="N4545">
        <v>1</v>
      </c>
      <c r="O4545" cm="1">
        <f t="array" ref="O4545">$U$2*_xlfn.IFS(C4545="data_analyst",$V$5,C4545="data_engineer",$V$6,C4545="data_scientist",$V$7)*_xlfn.IFS(E4545=0,$V$12,E4545=1,$V$11)*_xlfn.IFS(F4545=0,$V$17,F4545=1,$V$16)*_xlfn.IFS(G4545=0,$V$22,G4545=1,$V$21)*_xlfn.IFS(H4545=0,$V$27,H4545=1,$V$26)*_xlfn.IFS(I4545=0,$V$32,I4545=1,$V$31)*_xlfn.IFS(J4545=0,$V$37,J4545=1,$V$36)*_xlfn.IFS(K4545=0,$V$42,K4545=1,$V$41)*_xlfn.IFS(L4545=0,$V$47,L4545=1,$V$46)*_xlfn.IFS(M4545=0,$V$52,M4545=1,$V$51)*_xlfn.IFS(N4545=0,$V$57,N4545=1,$V$56)</f>
        <v>8.7682583418401872E-6</v>
      </c>
      <c r="P4545" cm="1">
        <f t="array" ref="P4545">$V$2*_xlfn.IFS(C4545="data_analyst",$X$5,C4545="data_engineer",$X$6,C4545="data_scientist",$X$7)*_xlfn.IFS(E4545=0,$X$12,E4545=1,$X$11)*_xlfn.IFS(F4545=0,$X$17,F4545=1,$X$16)*_xlfn.IFS(G4545=0,$X$22,G4545=1,$X$21)*_xlfn.IFS(H4545=0,$X$27,H4545=1,$X$26)*_xlfn.IFS(I4545=0,$X$32,I4545=1,$X$31)*_xlfn.IFS(J4545=0,$X$37,J4545=1,$X$36)*_xlfn.IFS(K4545=0,$X$42,K4545=1,$X$41)*_xlfn.IFS(L4545=0,$X$47,L4545=1,$X$46)*_xlfn.IFS(M4545=0,$X$52,M4545=1,$X$51)*_xlfn.IFS(N4545=0,$X$57,N4545=1,$X$56)</f>
        <v>4.7761889562356318E-4</v>
      </c>
      <c r="Q4545" cm="1">
        <f t="array" ref="Q4545">$W$2*_xlfn.IFS(C4545="data_analyst",$Z$5,C4545="data_engineer",$Z$6,C4545="data_scientist",$Z$7)*_xlfn.IFS(E4545=0,$Z$12,E4545=1,$Z$11)*_xlfn.IFS(F4545=0,$Z$17,F4545=1,$Z$16)*_xlfn.IFS(G4545=0,$Z$22,G4545=1,$Z$21)*_xlfn.IFS(H4545=0,$Z$27,H4545=1,$Z$26)*_xlfn.IFS(I4545=0,$Z$32,I4545=1,$Z$31)*_xlfn.IFS(J4545=0,$Z$37,J4545=1,$Z$36)*_xlfn.IFS(K4545=0,$Z$42,K4545=1,$Z$41)*_xlfn.IFS(L4545=0,$Z$47,L4545=1,$Z$46)*_xlfn.IFS(M4545=0,$Z$52,M4545=1,$Z$51)*_xlfn.IFS(N4545=0,$Z$57,N4545=1,$Z$56)</f>
        <v>6.0962997492346328E-5</v>
      </c>
      <c r="R4545" t="str" cm="1">
        <f t="array" ref="R4545">_xlfn.IFS(AND(O4545&gt;P4545,O4545&gt;Q4545),"Low",AND(P4545&gt;O4545,P4545&gt;Q4545),"Medium",AND(Q4545&gt;O4545,Q4545&gt;P4545),"High")</f>
        <v>Medium</v>
      </c>
      <c r="S4545" t="str">
        <f t="shared" si="142"/>
        <v>T</v>
      </c>
    </row>
    <row r="4546" spans="1:19" x14ac:dyDescent="0.3">
      <c r="A4546" t="s">
        <v>18</v>
      </c>
      <c r="B4546">
        <v>2</v>
      </c>
      <c r="C4546" t="s">
        <v>16</v>
      </c>
      <c r="D4546" t="str">
        <f t="shared" ref="D4546:D4609" si="143">IF(AND(C4546="data_analyst",A4546="Medium",B4546&gt;4),"High",A4546)</f>
        <v>Medium</v>
      </c>
      <c r="E4546">
        <v>1</v>
      </c>
      <c r="F4546">
        <v>1</v>
      </c>
      <c r="G4546">
        <v>0</v>
      </c>
      <c r="H4546">
        <v>1</v>
      </c>
      <c r="I4546">
        <v>1</v>
      </c>
      <c r="J4546">
        <v>1</v>
      </c>
      <c r="K4546">
        <v>0</v>
      </c>
      <c r="L4546">
        <v>0</v>
      </c>
      <c r="M4546">
        <v>1</v>
      </c>
      <c r="N4546">
        <v>1</v>
      </c>
      <c r="O4546" cm="1">
        <f t="array" ref="O4546">$U$2*_xlfn.IFS(C4546="data_analyst",$V$5,C4546="data_engineer",$V$6,C4546="data_scientist",$V$7)*_xlfn.IFS(E4546=0,$V$12,E4546=1,$V$11)*_xlfn.IFS(F4546=0,$V$17,F4546=1,$V$16)*_xlfn.IFS(G4546=0,$V$22,G4546=1,$V$21)*_xlfn.IFS(H4546=0,$V$27,H4546=1,$V$26)*_xlfn.IFS(I4546=0,$V$32,I4546=1,$V$31)*_xlfn.IFS(J4546=0,$V$37,J4546=1,$V$36)*_xlfn.IFS(K4546=0,$V$42,K4546=1,$V$41)*_xlfn.IFS(L4546=0,$V$47,L4546=1,$V$46)*_xlfn.IFS(M4546=0,$V$52,M4546=1,$V$51)*_xlfn.IFS(N4546=0,$V$57,N4546=1,$V$56)</f>
        <v>8.8980115511968956E-7</v>
      </c>
      <c r="P4546" cm="1">
        <f t="array" ref="P4546">$V$2*_xlfn.IFS(C4546="data_analyst",$X$5,C4546="data_engineer",$X$6,C4546="data_scientist",$X$7)*_xlfn.IFS(E4546=0,$X$12,E4546=1,$X$11)*_xlfn.IFS(F4546=0,$X$17,F4546=1,$X$16)*_xlfn.IFS(G4546=0,$X$22,G4546=1,$X$21)*_xlfn.IFS(H4546=0,$X$27,H4546=1,$X$26)*_xlfn.IFS(I4546=0,$X$32,I4546=1,$X$31)*_xlfn.IFS(J4546=0,$X$37,J4546=1,$X$36)*_xlfn.IFS(K4546=0,$X$42,K4546=1,$X$41)*_xlfn.IFS(L4546=0,$X$47,L4546=1,$X$46)*_xlfn.IFS(M4546=0,$X$52,M4546=1,$X$51)*_xlfn.IFS(N4546=0,$X$57,N4546=1,$X$56)</f>
        <v>2.36469783837724E-4</v>
      </c>
      <c r="Q4546" cm="1">
        <f t="array" ref="Q4546">$W$2*_xlfn.IFS(C4546="data_analyst",$Z$5,C4546="data_engineer",$Z$6,C4546="data_scientist",$Z$7)*_xlfn.IFS(E4546=0,$Z$12,E4546=1,$Z$11)*_xlfn.IFS(F4546=0,$Z$17,F4546=1,$Z$16)*_xlfn.IFS(G4546=0,$Z$22,G4546=1,$Z$21)*_xlfn.IFS(H4546=0,$Z$27,H4546=1,$Z$26)*_xlfn.IFS(I4546=0,$Z$32,I4546=1,$Z$31)*_xlfn.IFS(J4546=0,$Z$37,J4546=1,$Z$36)*_xlfn.IFS(K4546=0,$Z$42,K4546=1,$Z$41)*_xlfn.IFS(L4546=0,$Z$47,L4546=1,$Z$46)*_xlfn.IFS(M4546=0,$Z$52,M4546=1,$Z$51)*_xlfn.IFS(N4546=0,$Z$57,N4546=1,$Z$56)</f>
        <v>1.0248792205761298E-5</v>
      </c>
      <c r="R4546" t="str" cm="1">
        <f t="array" ref="R4546">_xlfn.IFS(AND(O4546&gt;P4546,O4546&gt;Q4546),"Low",AND(P4546&gt;O4546,P4546&gt;Q4546),"Medium",AND(Q4546&gt;O4546,Q4546&gt;P4546),"High")</f>
        <v>Medium</v>
      </c>
      <c r="S4546" t="str">
        <f t="shared" si="142"/>
        <v>T</v>
      </c>
    </row>
    <row r="4547" spans="1:19" x14ac:dyDescent="0.3">
      <c r="A4547" t="s">
        <v>18</v>
      </c>
      <c r="B4547">
        <v>1</v>
      </c>
      <c r="C4547" t="s">
        <v>16</v>
      </c>
      <c r="D4547" t="str">
        <f t="shared" si="143"/>
        <v>Medium</v>
      </c>
      <c r="E4547">
        <v>0</v>
      </c>
      <c r="F4547">
        <v>1</v>
      </c>
      <c r="G4547">
        <v>0</v>
      </c>
      <c r="H4547">
        <v>0</v>
      </c>
      <c r="I4547">
        <v>1</v>
      </c>
      <c r="J4547">
        <v>0</v>
      </c>
      <c r="K4547">
        <v>0</v>
      </c>
      <c r="L4547">
        <v>1</v>
      </c>
      <c r="M4547">
        <v>0</v>
      </c>
      <c r="N4547">
        <v>1</v>
      </c>
      <c r="O4547" cm="1">
        <f t="array" ref="O4547">$U$2*_xlfn.IFS(C4547="data_analyst",$V$5,C4547="data_engineer",$V$6,C4547="data_scientist",$V$7)*_xlfn.IFS(E4547=0,$V$12,E4547=1,$V$11)*_xlfn.IFS(F4547=0,$V$17,F4547=1,$V$16)*_xlfn.IFS(G4547=0,$V$22,G4547=1,$V$21)*_xlfn.IFS(H4547=0,$V$27,H4547=1,$V$26)*_xlfn.IFS(I4547=0,$V$32,I4547=1,$V$31)*_xlfn.IFS(J4547=0,$V$37,J4547=1,$V$36)*_xlfn.IFS(K4547=0,$V$42,K4547=1,$V$41)*_xlfn.IFS(L4547=0,$V$47,L4547=1,$V$46)*_xlfn.IFS(M4547=0,$V$52,M4547=1,$V$51)*_xlfn.IFS(N4547=0,$V$57,N4547=1,$V$56)</f>
        <v>8.7682583418401872E-6</v>
      </c>
      <c r="P4547" cm="1">
        <f t="array" ref="P4547">$V$2*_xlfn.IFS(C4547="data_analyst",$X$5,C4547="data_engineer",$X$6,C4547="data_scientist",$X$7)*_xlfn.IFS(E4547=0,$X$12,E4547=1,$X$11)*_xlfn.IFS(F4547=0,$X$17,F4547=1,$X$16)*_xlfn.IFS(G4547=0,$X$22,G4547=1,$X$21)*_xlfn.IFS(H4547=0,$X$27,H4547=1,$X$26)*_xlfn.IFS(I4547=0,$X$32,I4547=1,$X$31)*_xlfn.IFS(J4547=0,$X$37,J4547=1,$X$36)*_xlfn.IFS(K4547=0,$X$42,K4547=1,$X$41)*_xlfn.IFS(L4547=0,$X$47,L4547=1,$X$46)*_xlfn.IFS(M4547=0,$X$52,M4547=1,$X$51)*_xlfn.IFS(N4547=0,$X$57,N4547=1,$X$56)</f>
        <v>4.7761889562356318E-4</v>
      </c>
      <c r="Q4547" cm="1">
        <f t="array" ref="Q4547">$W$2*_xlfn.IFS(C4547="data_analyst",$Z$5,C4547="data_engineer",$Z$6,C4547="data_scientist",$Z$7)*_xlfn.IFS(E4547=0,$Z$12,E4547=1,$Z$11)*_xlfn.IFS(F4547=0,$Z$17,F4547=1,$Z$16)*_xlfn.IFS(G4547=0,$Z$22,G4547=1,$Z$21)*_xlfn.IFS(H4547=0,$Z$27,H4547=1,$Z$26)*_xlfn.IFS(I4547=0,$Z$32,I4547=1,$Z$31)*_xlfn.IFS(J4547=0,$Z$37,J4547=1,$Z$36)*_xlfn.IFS(K4547=0,$Z$42,K4547=1,$Z$41)*_xlfn.IFS(L4547=0,$Z$47,L4547=1,$Z$46)*_xlfn.IFS(M4547=0,$Z$52,M4547=1,$Z$51)*_xlfn.IFS(N4547=0,$Z$57,N4547=1,$Z$56)</f>
        <v>6.0962997492346328E-5</v>
      </c>
      <c r="R4547" t="str" cm="1">
        <f t="array" ref="R4547">_xlfn.IFS(AND(O4547&gt;P4547,O4547&gt;Q4547),"Low",AND(P4547&gt;O4547,P4547&gt;Q4547),"Medium",AND(Q4547&gt;O4547,Q4547&gt;P4547),"High")</f>
        <v>Medium</v>
      </c>
      <c r="S4547" t="str">
        <f t="shared" ref="S4547:S4610" si="144">IF(D4547=R4547,"T","F")</f>
        <v>T</v>
      </c>
    </row>
    <row r="4548" spans="1:19" x14ac:dyDescent="0.3">
      <c r="A4548" t="s">
        <v>18</v>
      </c>
      <c r="B4548">
        <v>2</v>
      </c>
      <c r="C4548" t="s">
        <v>16</v>
      </c>
      <c r="D4548" t="str">
        <f t="shared" si="143"/>
        <v>Medium</v>
      </c>
      <c r="E4548">
        <v>1</v>
      </c>
      <c r="F4548">
        <v>1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1</v>
      </c>
      <c r="N4548">
        <v>1</v>
      </c>
      <c r="O4548" cm="1">
        <f t="array" ref="O4548">$U$2*_xlfn.IFS(C4548="data_analyst",$V$5,C4548="data_engineer",$V$6,C4548="data_scientist",$V$7)*_xlfn.IFS(E4548=0,$V$12,E4548=1,$V$11)*_xlfn.IFS(F4548=0,$V$17,F4548=1,$V$16)*_xlfn.IFS(G4548=0,$V$22,G4548=1,$V$21)*_xlfn.IFS(H4548=0,$V$27,H4548=1,$V$26)*_xlfn.IFS(I4548=0,$V$32,I4548=1,$V$31)*_xlfn.IFS(J4548=0,$V$37,J4548=1,$V$36)*_xlfn.IFS(K4548=0,$V$42,K4548=1,$V$41)*_xlfn.IFS(L4548=0,$V$47,L4548=1,$V$46)*_xlfn.IFS(M4548=0,$V$52,M4548=1,$V$51)*_xlfn.IFS(N4548=0,$V$57,N4548=1,$V$56)</f>
        <v>7.237911947315956E-6</v>
      </c>
      <c r="P4548" cm="1">
        <f t="array" ref="P4548">$V$2*_xlfn.IFS(C4548="data_analyst",$X$5,C4548="data_engineer",$X$6,C4548="data_scientist",$X$7)*_xlfn.IFS(E4548=0,$X$12,E4548=1,$X$11)*_xlfn.IFS(F4548=0,$X$17,F4548=1,$X$16)*_xlfn.IFS(G4548=0,$X$22,G4548=1,$X$21)*_xlfn.IFS(H4548=0,$X$27,H4548=1,$X$26)*_xlfn.IFS(I4548=0,$X$32,I4548=1,$X$31)*_xlfn.IFS(J4548=0,$X$37,J4548=1,$X$36)*_xlfn.IFS(K4548=0,$X$42,K4548=1,$X$41)*_xlfn.IFS(L4548=0,$X$47,L4548=1,$X$46)*_xlfn.IFS(M4548=0,$X$52,M4548=1,$X$51)*_xlfn.IFS(N4548=0,$X$57,N4548=1,$X$56)</f>
        <v>1.1166370664401064E-3</v>
      </c>
      <c r="Q4548" cm="1">
        <f t="array" ref="Q4548">$W$2*_xlfn.IFS(C4548="data_analyst",$Z$5,C4548="data_engineer",$Z$6,C4548="data_scientist",$Z$7)*_xlfn.IFS(E4548=0,$Z$12,E4548=1,$Z$11)*_xlfn.IFS(F4548=0,$Z$17,F4548=1,$Z$16)*_xlfn.IFS(G4548=0,$Z$22,G4548=1,$Z$21)*_xlfn.IFS(H4548=0,$Z$27,H4548=1,$Z$26)*_xlfn.IFS(I4548=0,$Z$32,I4548=1,$Z$31)*_xlfn.IFS(J4548=0,$Z$37,J4548=1,$Z$36)*_xlfn.IFS(K4548=0,$Z$42,K4548=1,$Z$41)*_xlfn.IFS(L4548=0,$Z$47,L4548=1,$Z$46)*_xlfn.IFS(M4548=0,$Z$52,M4548=1,$Z$51)*_xlfn.IFS(N4548=0,$Z$57,N4548=1,$Z$56)</f>
        <v>6.7830692805724091E-5</v>
      </c>
      <c r="R4548" t="str" cm="1">
        <f t="array" ref="R4548">_xlfn.IFS(AND(O4548&gt;P4548,O4548&gt;Q4548),"Low",AND(P4548&gt;O4548,P4548&gt;Q4548),"Medium",AND(Q4548&gt;O4548,Q4548&gt;P4548),"High")</f>
        <v>Medium</v>
      </c>
      <c r="S4548" t="str">
        <f t="shared" si="144"/>
        <v>T</v>
      </c>
    </row>
    <row r="4549" spans="1:19" x14ac:dyDescent="0.3">
      <c r="A4549" t="s">
        <v>18</v>
      </c>
      <c r="B4549">
        <v>5</v>
      </c>
      <c r="C4549" t="s">
        <v>16</v>
      </c>
      <c r="D4549" t="str">
        <f t="shared" si="143"/>
        <v>Medium</v>
      </c>
      <c r="E4549">
        <v>1</v>
      </c>
      <c r="F4549">
        <v>1</v>
      </c>
      <c r="G4549">
        <v>0</v>
      </c>
      <c r="H4549">
        <v>1</v>
      </c>
      <c r="I4549">
        <v>1</v>
      </c>
      <c r="J4549">
        <v>1</v>
      </c>
      <c r="K4549">
        <v>0</v>
      </c>
      <c r="L4549">
        <v>1</v>
      </c>
      <c r="M4549">
        <v>0</v>
      </c>
      <c r="N4549">
        <v>1</v>
      </c>
      <c r="O4549" cm="1">
        <f t="array" ref="O4549">$U$2*_xlfn.IFS(C4549="data_analyst",$V$5,C4549="data_engineer",$V$6,C4549="data_scientist",$V$7)*_xlfn.IFS(E4549=0,$V$12,E4549=1,$V$11)*_xlfn.IFS(F4549=0,$V$17,F4549=1,$V$16)*_xlfn.IFS(G4549=0,$V$22,G4549=1,$V$21)*_xlfn.IFS(H4549=0,$V$27,H4549=1,$V$26)*_xlfn.IFS(I4549=0,$V$32,I4549=1,$V$31)*_xlfn.IFS(J4549=0,$V$37,J4549=1,$V$36)*_xlfn.IFS(K4549=0,$V$42,K4549=1,$V$41)*_xlfn.IFS(L4549=0,$V$47,L4549=1,$V$46)*_xlfn.IFS(M4549=0,$V$52,M4549=1,$V$51)*_xlfn.IFS(N4549=0,$V$57,N4549=1,$V$56)</f>
        <v>5.0576578743035783E-7</v>
      </c>
      <c r="P4549" cm="1">
        <f t="array" ref="P4549">$V$2*_xlfn.IFS(C4549="data_analyst",$X$5,C4549="data_engineer",$X$6,C4549="data_scientist",$X$7)*_xlfn.IFS(E4549=0,$X$12,E4549=1,$X$11)*_xlfn.IFS(F4549=0,$X$17,F4549=1,$X$16)*_xlfn.IFS(G4549=0,$X$22,G4549=1,$X$21)*_xlfn.IFS(H4549=0,$X$27,H4549=1,$X$26)*_xlfn.IFS(I4549=0,$X$32,I4549=1,$X$31)*_xlfn.IFS(J4549=0,$X$37,J4549=1,$X$36)*_xlfn.IFS(K4549=0,$X$42,K4549=1,$X$41)*_xlfn.IFS(L4549=0,$X$47,L4549=1,$X$46)*_xlfn.IFS(M4549=0,$X$52,M4549=1,$X$51)*_xlfn.IFS(N4549=0,$X$57,N4549=1,$X$56)</f>
        <v>2.6377506108927958E-4</v>
      </c>
      <c r="Q4549" cm="1">
        <f t="array" ref="Q4549">$W$2*_xlfn.IFS(C4549="data_analyst",$Z$5,C4549="data_engineer",$Z$6,C4549="data_scientist",$Z$7)*_xlfn.IFS(E4549=0,$Z$12,E4549=1,$Z$11)*_xlfn.IFS(F4549=0,$Z$17,F4549=1,$Z$16)*_xlfn.IFS(G4549=0,$Z$22,G4549=1,$Z$21)*_xlfn.IFS(H4549=0,$Z$27,H4549=1,$Z$26)*_xlfn.IFS(I4549=0,$Z$32,I4549=1,$Z$31)*_xlfn.IFS(J4549=0,$Z$37,J4549=1,$Z$36)*_xlfn.IFS(K4549=0,$Z$42,K4549=1,$Z$41)*_xlfn.IFS(L4549=0,$Z$47,L4549=1,$Z$46)*_xlfn.IFS(M4549=0,$Z$52,M4549=1,$Z$51)*_xlfn.IFS(N4549=0,$Z$57,N4549=1,$Z$56)</f>
        <v>1.2239442091483295E-5</v>
      </c>
      <c r="R4549" t="str" cm="1">
        <f t="array" ref="R4549">_xlfn.IFS(AND(O4549&gt;P4549,O4549&gt;Q4549),"Low",AND(P4549&gt;O4549,P4549&gt;Q4549),"Medium",AND(Q4549&gt;O4549,Q4549&gt;P4549),"High")</f>
        <v>Medium</v>
      </c>
      <c r="S4549" t="str">
        <f t="shared" si="144"/>
        <v>T</v>
      </c>
    </row>
    <row r="4550" spans="1:19" x14ac:dyDescent="0.3">
      <c r="A4550" t="s">
        <v>18</v>
      </c>
      <c r="B4550">
        <v>2</v>
      </c>
      <c r="C4550" t="s">
        <v>16</v>
      </c>
      <c r="D4550" t="str">
        <f t="shared" si="143"/>
        <v>Medium</v>
      </c>
      <c r="E4550">
        <v>0</v>
      </c>
      <c r="F4550">
        <v>1</v>
      </c>
      <c r="G4550">
        <v>0</v>
      </c>
      <c r="H4550">
        <v>0</v>
      </c>
      <c r="I4550">
        <v>1</v>
      </c>
      <c r="J4550">
        <v>0</v>
      </c>
      <c r="K4550">
        <v>0</v>
      </c>
      <c r="L4550">
        <v>1</v>
      </c>
      <c r="M4550">
        <v>0</v>
      </c>
      <c r="N4550">
        <v>1</v>
      </c>
      <c r="O4550" cm="1">
        <f t="array" ref="O4550">$U$2*_xlfn.IFS(C4550="data_analyst",$V$5,C4550="data_engineer",$V$6,C4550="data_scientist",$V$7)*_xlfn.IFS(E4550=0,$V$12,E4550=1,$V$11)*_xlfn.IFS(F4550=0,$V$17,F4550=1,$V$16)*_xlfn.IFS(G4550=0,$V$22,G4550=1,$V$21)*_xlfn.IFS(H4550=0,$V$27,H4550=1,$V$26)*_xlfn.IFS(I4550=0,$V$32,I4550=1,$V$31)*_xlfn.IFS(J4550=0,$V$37,J4550=1,$V$36)*_xlfn.IFS(K4550=0,$V$42,K4550=1,$V$41)*_xlfn.IFS(L4550=0,$V$47,L4550=1,$V$46)*_xlfn.IFS(M4550=0,$V$52,M4550=1,$V$51)*_xlfn.IFS(N4550=0,$V$57,N4550=1,$V$56)</f>
        <v>8.7682583418401872E-6</v>
      </c>
      <c r="P4550" cm="1">
        <f t="array" ref="P4550">$V$2*_xlfn.IFS(C4550="data_analyst",$X$5,C4550="data_engineer",$X$6,C4550="data_scientist",$X$7)*_xlfn.IFS(E4550=0,$X$12,E4550=1,$X$11)*_xlfn.IFS(F4550=0,$X$17,F4550=1,$X$16)*_xlfn.IFS(G4550=0,$X$22,G4550=1,$X$21)*_xlfn.IFS(H4550=0,$X$27,H4550=1,$X$26)*_xlfn.IFS(I4550=0,$X$32,I4550=1,$X$31)*_xlfn.IFS(J4550=0,$X$37,J4550=1,$X$36)*_xlfn.IFS(K4550=0,$X$42,K4550=1,$X$41)*_xlfn.IFS(L4550=0,$X$47,L4550=1,$X$46)*_xlfn.IFS(M4550=0,$X$52,M4550=1,$X$51)*_xlfn.IFS(N4550=0,$X$57,N4550=1,$X$56)</f>
        <v>4.7761889562356318E-4</v>
      </c>
      <c r="Q4550" cm="1">
        <f t="array" ref="Q4550">$W$2*_xlfn.IFS(C4550="data_analyst",$Z$5,C4550="data_engineer",$Z$6,C4550="data_scientist",$Z$7)*_xlfn.IFS(E4550=0,$Z$12,E4550=1,$Z$11)*_xlfn.IFS(F4550=0,$Z$17,F4550=1,$Z$16)*_xlfn.IFS(G4550=0,$Z$22,G4550=1,$Z$21)*_xlfn.IFS(H4550=0,$Z$27,H4550=1,$Z$26)*_xlfn.IFS(I4550=0,$Z$32,I4550=1,$Z$31)*_xlfn.IFS(J4550=0,$Z$37,J4550=1,$Z$36)*_xlfn.IFS(K4550=0,$Z$42,K4550=1,$Z$41)*_xlfn.IFS(L4550=0,$Z$47,L4550=1,$Z$46)*_xlfn.IFS(M4550=0,$Z$52,M4550=1,$Z$51)*_xlfn.IFS(N4550=0,$Z$57,N4550=1,$Z$56)</f>
        <v>6.0962997492346328E-5</v>
      </c>
      <c r="R4550" t="str" cm="1">
        <f t="array" ref="R4550">_xlfn.IFS(AND(O4550&gt;P4550,O4550&gt;Q4550),"Low",AND(P4550&gt;O4550,P4550&gt;Q4550),"Medium",AND(Q4550&gt;O4550,Q4550&gt;P4550),"High")</f>
        <v>Medium</v>
      </c>
      <c r="S4550" t="str">
        <f t="shared" si="144"/>
        <v>T</v>
      </c>
    </row>
    <row r="4551" spans="1:19" x14ac:dyDescent="0.3">
      <c r="A4551" t="s">
        <v>18</v>
      </c>
      <c r="B4551">
        <v>7</v>
      </c>
      <c r="C4551" t="s">
        <v>16</v>
      </c>
      <c r="D4551" t="str">
        <f t="shared" si="143"/>
        <v>Medium</v>
      </c>
      <c r="E4551">
        <v>1</v>
      </c>
      <c r="F4551">
        <v>1</v>
      </c>
      <c r="G4551">
        <v>0</v>
      </c>
      <c r="H4551">
        <v>0</v>
      </c>
      <c r="I4551">
        <v>1</v>
      </c>
      <c r="J4551">
        <v>0</v>
      </c>
      <c r="K4551">
        <v>0</v>
      </c>
      <c r="L4551">
        <v>1</v>
      </c>
      <c r="M4551">
        <v>1</v>
      </c>
      <c r="N4551">
        <v>1</v>
      </c>
      <c r="O4551" cm="1">
        <f t="array" ref="O4551">$U$2*_xlfn.IFS(C4551="data_analyst",$V$5,C4551="data_engineer",$V$6,C4551="data_scientist",$V$7)*_xlfn.IFS(E4551=0,$V$12,E4551=1,$V$11)*_xlfn.IFS(F4551=0,$V$17,F4551=1,$V$16)*_xlfn.IFS(G4551=0,$V$22,G4551=1,$V$21)*_xlfn.IFS(H4551=0,$V$27,H4551=1,$V$26)*_xlfn.IFS(I4551=0,$V$32,I4551=1,$V$31)*_xlfn.IFS(J4551=0,$V$37,J4551=1,$V$36)*_xlfn.IFS(K4551=0,$V$42,K4551=1,$V$41)*_xlfn.IFS(L4551=0,$V$47,L4551=1,$V$46)*_xlfn.IFS(M4551=0,$V$52,M4551=1,$V$51)*_xlfn.IFS(N4551=0,$V$57,N4551=1,$V$56)</f>
        <v>3.4860503057512126E-7</v>
      </c>
      <c r="P4551" cm="1">
        <f t="array" ref="P4551">$V$2*_xlfn.IFS(C4551="data_analyst",$X$5,C4551="data_engineer",$X$6,C4551="data_scientist",$X$7)*_xlfn.IFS(E4551=0,$X$12,E4551=1,$X$11)*_xlfn.IFS(F4551=0,$X$17,F4551=1,$X$16)*_xlfn.IFS(G4551=0,$X$22,G4551=1,$X$21)*_xlfn.IFS(H4551=0,$X$27,H4551=1,$X$26)*_xlfn.IFS(I4551=0,$X$32,I4551=1,$X$31)*_xlfn.IFS(J4551=0,$X$37,J4551=1,$X$36)*_xlfn.IFS(K4551=0,$X$42,K4551=1,$X$41)*_xlfn.IFS(L4551=0,$X$47,L4551=1,$X$46)*_xlfn.IFS(M4551=0,$X$52,M4551=1,$X$51)*_xlfn.IFS(N4551=0,$X$57,N4551=1,$X$56)</f>
        <v>6.9617835832761681E-4</v>
      </c>
      <c r="Q4551" cm="1">
        <f t="array" ref="Q4551">$W$2*_xlfn.IFS(C4551="data_analyst",$Z$5,C4551="data_engineer",$Z$6,C4551="data_scientist",$Z$7)*_xlfn.IFS(E4551=0,$Z$12,E4551=1,$Z$11)*_xlfn.IFS(F4551=0,$Z$17,F4551=1,$Z$16)*_xlfn.IFS(G4551=0,$Z$22,G4551=1,$Z$21)*_xlfn.IFS(H4551=0,$Z$27,H4551=1,$Z$26)*_xlfn.IFS(I4551=0,$Z$32,I4551=1,$Z$31)*_xlfn.IFS(J4551=0,$Z$37,J4551=1,$Z$36)*_xlfn.IFS(K4551=0,$Z$42,K4551=1,$Z$41)*_xlfn.IFS(L4551=0,$Z$47,L4551=1,$Z$46)*_xlfn.IFS(M4551=0,$Z$52,M4551=1,$Z$51)*_xlfn.IFS(N4551=0,$Z$57,N4551=1,$Z$56)</f>
        <v>2.5539491623207866E-5</v>
      </c>
      <c r="R4551" t="str" cm="1">
        <f t="array" ref="R4551">_xlfn.IFS(AND(O4551&gt;P4551,O4551&gt;Q4551),"Low",AND(P4551&gt;O4551,P4551&gt;Q4551),"Medium",AND(Q4551&gt;O4551,Q4551&gt;P4551),"High")</f>
        <v>Medium</v>
      </c>
      <c r="S4551" t="str">
        <f t="shared" si="144"/>
        <v>T</v>
      </c>
    </row>
    <row r="4552" spans="1:19" x14ac:dyDescent="0.3">
      <c r="A4552" t="s">
        <v>18</v>
      </c>
      <c r="B4552">
        <v>6</v>
      </c>
      <c r="C4552" t="s">
        <v>16</v>
      </c>
      <c r="D4552" t="str">
        <f t="shared" si="143"/>
        <v>Medium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1</v>
      </c>
      <c r="O4552" cm="1">
        <f t="array" ref="O4552">$U$2*_xlfn.IFS(C4552="data_analyst",$V$5,C4552="data_engineer",$V$6,C4552="data_scientist",$V$7)*_xlfn.IFS(E4552=0,$V$12,E4552=1,$V$11)*_xlfn.IFS(F4552=0,$V$17,F4552=1,$V$16)*_xlfn.IFS(G4552=0,$V$22,G4552=1,$V$21)*_xlfn.IFS(H4552=0,$V$27,H4552=1,$V$26)*_xlfn.IFS(I4552=0,$V$32,I4552=1,$V$31)*_xlfn.IFS(J4552=0,$V$37,J4552=1,$V$36)*_xlfn.IFS(K4552=0,$V$42,K4552=1,$V$41)*_xlfn.IFS(L4552=0,$V$47,L4552=1,$V$46)*_xlfn.IFS(M4552=0,$V$52,M4552=1,$V$51)*_xlfn.IFS(N4552=0,$V$57,N4552=1,$V$56)</f>
        <v>1.7727033917621621E-4</v>
      </c>
      <c r="P4552" cm="1">
        <f t="array" ref="P4552">$V$2*_xlfn.IFS(C4552="data_analyst",$X$5,C4552="data_engineer",$X$6,C4552="data_scientist",$X$7)*_xlfn.IFS(E4552=0,$X$12,E4552=1,$X$11)*_xlfn.IFS(F4552=0,$X$17,F4552=1,$X$16)*_xlfn.IFS(G4552=0,$X$22,G4552=1,$X$21)*_xlfn.IFS(H4552=0,$X$27,H4552=1,$X$26)*_xlfn.IFS(I4552=0,$X$32,I4552=1,$X$31)*_xlfn.IFS(J4552=0,$X$37,J4552=1,$X$36)*_xlfn.IFS(K4552=0,$X$42,K4552=1,$X$41)*_xlfn.IFS(L4552=0,$X$47,L4552=1,$X$46)*_xlfn.IFS(M4552=0,$X$52,M4552=1,$X$51)*_xlfn.IFS(N4552=0,$X$57,N4552=1,$X$56)</f>
        <v>5.1131287012952116E-4</v>
      </c>
      <c r="Q4552" cm="1">
        <f t="array" ref="Q4552">$W$2*_xlfn.IFS(C4552="data_analyst",$Z$5,C4552="data_engineer",$Z$6,C4552="data_scientist",$Z$7)*_xlfn.IFS(E4552=0,$Z$12,E4552=1,$Z$11)*_xlfn.IFS(F4552=0,$Z$17,F4552=1,$Z$16)*_xlfn.IFS(G4552=0,$Z$22,G4552=1,$Z$21)*_xlfn.IFS(H4552=0,$Z$27,H4552=1,$Z$26)*_xlfn.IFS(I4552=0,$Z$32,I4552=1,$Z$31)*_xlfn.IFS(J4552=0,$Z$37,J4552=1,$Z$36)*_xlfn.IFS(K4552=0,$Z$42,K4552=1,$Z$41)*_xlfn.IFS(L4552=0,$Z$47,L4552=1,$Z$46)*_xlfn.IFS(M4552=0,$Z$52,M4552=1,$Z$51)*_xlfn.IFS(N4552=0,$Z$57,N4552=1,$Z$56)</f>
        <v>9.7980600896616801E-5</v>
      </c>
      <c r="R4552" t="str" cm="1">
        <f t="array" ref="R4552">_xlfn.IFS(AND(O4552&gt;P4552,O4552&gt;Q4552),"Low",AND(P4552&gt;O4552,P4552&gt;Q4552),"Medium",AND(Q4552&gt;O4552,Q4552&gt;P4552),"High")</f>
        <v>Medium</v>
      </c>
      <c r="S4552" t="str">
        <f t="shared" si="144"/>
        <v>T</v>
      </c>
    </row>
    <row r="4553" spans="1:19" x14ac:dyDescent="0.3">
      <c r="A4553" t="s">
        <v>18</v>
      </c>
      <c r="B4553">
        <v>5</v>
      </c>
      <c r="C4553" t="s">
        <v>16</v>
      </c>
      <c r="D4553" t="str">
        <f t="shared" si="143"/>
        <v>Medium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1</v>
      </c>
      <c r="N4553">
        <v>1</v>
      </c>
      <c r="O4553" cm="1">
        <f t="array" ref="O4553">$U$2*_xlfn.IFS(C4553="data_analyst",$V$5,C4553="data_engineer",$V$6,C4553="data_scientist",$V$7)*_xlfn.IFS(E4553=0,$V$12,E4553=1,$V$11)*_xlfn.IFS(F4553=0,$V$17,F4553=1,$V$16)*_xlfn.IFS(G4553=0,$V$22,G4553=1,$V$21)*_xlfn.IFS(H4553=0,$V$27,H4553=1,$V$26)*_xlfn.IFS(I4553=0,$V$32,I4553=1,$V$31)*_xlfn.IFS(J4553=0,$V$37,J4553=1,$V$36)*_xlfn.IFS(K4553=0,$V$42,K4553=1,$V$41)*_xlfn.IFS(L4553=0,$V$47,L4553=1,$V$46)*_xlfn.IFS(M4553=0,$V$52,M4553=1,$V$51)*_xlfn.IFS(N4553=0,$V$57,N4553=1,$V$56)</f>
        <v>1.7727033917621621E-4</v>
      </c>
      <c r="P4553" cm="1">
        <f t="array" ref="P4553">$V$2*_xlfn.IFS(C4553="data_analyst",$X$5,C4553="data_engineer",$X$6,C4553="data_scientist",$X$7)*_xlfn.IFS(E4553=0,$X$12,E4553=1,$X$11)*_xlfn.IFS(F4553=0,$X$17,F4553=1,$X$16)*_xlfn.IFS(G4553=0,$X$22,G4553=1,$X$21)*_xlfn.IFS(H4553=0,$X$27,H4553=1,$X$26)*_xlfn.IFS(I4553=0,$X$32,I4553=1,$X$31)*_xlfn.IFS(J4553=0,$X$37,J4553=1,$X$36)*_xlfn.IFS(K4553=0,$X$42,K4553=1,$X$41)*_xlfn.IFS(L4553=0,$X$47,L4553=1,$X$46)*_xlfn.IFS(M4553=0,$X$52,M4553=1,$X$51)*_xlfn.IFS(N4553=0,$X$57,N4553=1,$X$56)</f>
        <v>5.1131287012952116E-4</v>
      </c>
      <c r="Q4553" cm="1">
        <f t="array" ref="Q4553">$W$2*_xlfn.IFS(C4553="data_analyst",$Z$5,C4553="data_engineer",$Z$6,C4553="data_scientist",$Z$7)*_xlfn.IFS(E4553=0,$Z$12,E4553=1,$Z$11)*_xlfn.IFS(F4553=0,$Z$17,F4553=1,$Z$16)*_xlfn.IFS(G4553=0,$Z$22,G4553=1,$Z$21)*_xlfn.IFS(H4553=0,$Z$27,H4553=1,$Z$26)*_xlfn.IFS(I4553=0,$Z$32,I4553=1,$Z$31)*_xlfn.IFS(J4553=0,$Z$37,J4553=1,$Z$36)*_xlfn.IFS(K4553=0,$Z$42,K4553=1,$Z$41)*_xlfn.IFS(L4553=0,$Z$47,L4553=1,$Z$46)*_xlfn.IFS(M4553=0,$Z$52,M4553=1,$Z$51)*_xlfn.IFS(N4553=0,$Z$57,N4553=1,$Z$56)</f>
        <v>9.7980600896616801E-5</v>
      </c>
      <c r="R4553" t="str" cm="1">
        <f t="array" ref="R4553">_xlfn.IFS(AND(O4553&gt;P4553,O4553&gt;Q4553),"Low",AND(P4553&gt;O4553,P4553&gt;Q4553),"Medium",AND(Q4553&gt;O4553,Q4553&gt;P4553),"High")</f>
        <v>Medium</v>
      </c>
      <c r="S4553" t="str">
        <f t="shared" si="144"/>
        <v>T</v>
      </c>
    </row>
    <row r="4554" spans="1:19" x14ac:dyDescent="0.3">
      <c r="A4554" t="s">
        <v>18</v>
      </c>
      <c r="B4554">
        <v>1</v>
      </c>
      <c r="C4554" t="s">
        <v>16</v>
      </c>
      <c r="D4554" t="str">
        <f t="shared" si="143"/>
        <v>Medium</v>
      </c>
      <c r="E4554">
        <v>0</v>
      </c>
      <c r="F4554">
        <v>1</v>
      </c>
      <c r="G4554">
        <v>1</v>
      </c>
      <c r="H4554">
        <v>0</v>
      </c>
      <c r="I4554">
        <v>1</v>
      </c>
      <c r="J4554">
        <v>0</v>
      </c>
      <c r="K4554">
        <v>0</v>
      </c>
      <c r="L4554">
        <v>0</v>
      </c>
      <c r="M4554">
        <v>1</v>
      </c>
      <c r="N4554">
        <v>1</v>
      </c>
      <c r="O4554" cm="1">
        <f t="array" ref="O4554">$U$2*_xlfn.IFS(C4554="data_analyst",$V$5,C4554="data_engineer",$V$6,C4554="data_scientist",$V$7)*_xlfn.IFS(E4554=0,$V$12,E4554=1,$V$11)*_xlfn.IFS(F4554=0,$V$17,F4554=1,$V$16)*_xlfn.IFS(G4554=0,$V$22,G4554=1,$V$21)*_xlfn.IFS(H4554=0,$V$27,H4554=1,$V$26)*_xlfn.IFS(I4554=0,$V$32,I4554=1,$V$31)*_xlfn.IFS(J4554=0,$V$37,J4554=1,$V$36)*_xlfn.IFS(K4554=0,$V$42,K4554=1,$V$41)*_xlfn.IFS(L4554=0,$V$47,L4554=1,$V$46)*_xlfn.IFS(M4554=0,$V$52,M4554=1,$V$51)*_xlfn.IFS(N4554=0,$V$57,N4554=1,$V$56)</f>
        <v>2.8066541588260165E-6</v>
      </c>
      <c r="P4554" cm="1">
        <f t="array" ref="P4554">$V$2*_xlfn.IFS(C4554="data_analyst",$X$5,C4554="data_engineer",$X$6,C4554="data_scientist",$X$7)*_xlfn.IFS(E4554=0,$X$12,E4554=1,$X$11)*_xlfn.IFS(F4554=0,$X$17,F4554=1,$X$16)*_xlfn.IFS(G4554=0,$X$22,G4554=1,$X$21)*_xlfn.IFS(H4554=0,$X$27,H4554=1,$X$26)*_xlfn.IFS(I4554=0,$X$32,I4554=1,$X$31)*_xlfn.IFS(J4554=0,$X$37,J4554=1,$X$36)*_xlfn.IFS(K4554=0,$X$42,K4554=1,$X$41)*_xlfn.IFS(L4554=0,$X$47,L4554=1,$X$46)*_xlfn.IFS(M4554=0,$X$52,M4554=1,$X$51)*_xlfn.IFS(N4554=0,$X$57,N4554=1,$X$56)</f>
        <v>4.8708269414654326E-4</v>
      </c>
      <c r="Q4554" cm="1">
        <f t="array" ref="Q4554">$W$2*_xlfn.IFS(C4554="data_analyst",$Z$5,C4554="data_engineer",$Z$6,C4554="data_scientist",$Z$7)*_xlfn.IFS(E4554=0,$Z$12,E4554=1,$Z$11)*_xlfn.IFS(F4554=0,$Z$17,F4554=1,$Z$16)*_xlfn.IFS(G4554=0,$Z$22,G4554=1,$Z$21)*_xlfn.IFS(H4554=0,$Z$27,H4554=1,$Z$26)*_xlfn.IFS(I4554=0,$Z$32,I4554=1,$Z$31)*_xlfn.IFS(J4554=0,$Z$37,J4554=1,$Z$36)*_xlfn.IFS(K4554=0,$Z$42,K4554=1,$Z$41)*_xlfn.IFS(L4554=0,$Z$47,L4554=1,$Z$46)*_xlfn.IFS(M4554=0,$Z$52,M4554=1,$Z$51)*_xlfn.IFS(N4554=0,$Z$57,N4554=1,$Z$56)</f>
        <v>3.4874267598492632E-5</v>
      </c>
      <c r="R4554" t="str" cm="1">
        <f t="array" ref="R4554">_xlfn.IFS(AND(O4554&gt;P4554,O4554&gt;Q4554),"Low",AND(P4554&gt;O4554,P4554&gt;Q4554),"Medium",AND(Q4554&gt;O4554,Q4554&gt;P4554),"High")</f>
        <v>Medium</v>
      </c>
      <c r="S4554" t="str">
        <f t="shared" si="144"/>
        <v>T</v>
      </c>
    </row>
    <row r="4555" spans="1:19" x14ac:dyDescent="0.3">
      <c r="A4555" t="s">
        <v>18</v>
      </c>
      <c r="B4555">
        <v>3</v>
      </c>
      <c r="C4555" t="s">
        <v>16</v>
      </c>
      <c r="D4555" t="str">
        <f t="shared" si="143"/>
        <v>Medium</v>
      </c>
      <c r="E4555">
        <v>1</v>
      </c>
      <c r="F4555">
        <v>1</v>
      </c>
      <c r="G4555">
        <v>0</v>
      </c>
      <c r="H4555">
        <v>0</v>
      </c>
      <c r="I4555">
        <v>1</v>
      </c>
      <c r="J4555">
        <v>0</v>
      </c>
      <c r="K4555">
        <v>0</v>
      </c>
      <c r="L4555">
        <v>1</v>
      </c>
      <c r="M4555">
        <v>0</v>
      </c>
      <c r="N4555">
        <v>1</v>
      </c>
      <c r="O4555" cm="1">
        <f t="array" ref="O4555">$U$2*_xlfn.IFS(C4555="data_analyst",$V$5,C4555="data_engineer",$V$6,C4555="data_scientist",$V$7)*_xlfn.IFS(E4555=0,$V$12,E4555=1,$V$11)*_xlfn.IFS(F4555=0,$V$17,F4555=1,$V$16)*_xlfn.IFS(G4555=0,$V$22,G4555=1,$V$21)*_xlfn.IFS(H4555=0,$V$27,H4555=1,$V$26)*_xlfn.IFS(I4555=0,$V$32,I4555=1,$V$31)*_xlfn.IFS(J4555=0,$V$37,J4555=1,$V$36)*_xlfn.IFS(K4555=0,$V$42,K4555=1,$V$41)*_xlfn.IFS(L4555=0,$V$47,L4555=1,$V$46)*_xlfn.IFS(M4555=0,$V$52,M4555=1,$V$51)*_xlfn.IFS(N4555=0,$V$57,N4555=1,$V$56)</f>
        <v>4.1140520152431597E-6</v>
      </c>
      <c r="P4555" cm="1">
        <f t="array" ref="P4555">$V$2*_xlfn.IFS(C4555="data_analyst",$X$5,C4555="data_engineer",$X$6,C4555="data_scientist",$X$7)*_xlfn.IFS(E4555=0,$X$12,E4555=1,$X$11)*_xlfn.IFS(F4555=0,$X$17,F4555=1,$X$16)*_xlfn.IFS(G4555=0,$X$22,G4555=1,$X$21)*_xlfn.IFS(H4555=0,$X$27,H4555=1,$X$26)*_xlfn.IFS(I4555=0,$X$32,I4555=1,$X$31)*_xlfn.IFS(J4555=0,$X$37,J4555=1,$X$36)*_xlfn.IFS(K4555=0,$X$42,K4555=1,$X$41)*_xlfn.IFS(L4555=0,$X$47,L4555=1,$X$46)*_xlfn.IFS(M4555=0,$X$52,M4555=1,$X$51)*_xlfn.IFS(N4555=0,$X$57,N4555=1,$X$56)</f>
        <v>1.2455756741289199E-3</v>
      </c>
      <c r="Q4555" cm="1">
        <f t="array" ref="Q4555">$W$2*_xlfn.IFS(C4555="data_analyst",$Z$5,C4555="data_engineer",$Z$6,C4555="data_scientist",$Z$7)*_xlfn.IFS(E4555=0,$Z$12,E4555=1,$Z$11)*_xlfn.IFS(F4555=0,$Z$17,F4555=1,$Z$16)*_xlfn.IFS(G4555=0,$Z$22,G4555=1,$Z$21)*_xlfn.IFS(H4555=0,$Z$27,H4555=1,$Z$26)*_xlfn.IFS(I4555=0,$Z$32,I4555=1,$Z$31)*_xlfn.IFS(J4555=0,$Z$37,J4555=1,$Z$36)*_xlfn.IFS(K4555=0,$Z$42,K4555=1,$Z$41)*_xlfn.IFS(L4555=0,$Z$47,L4555=1,$Z$46)*_xlfn.IFS(M4555=0,$Z$52,M4555=1,$Z$51)*_xlfn.IFS(N4555=0,$Z$57,N4555=1,$Z$56)</f>
        <v>8.1005626804898554E-5</v>
      </c>
      <c r="R4555" t="str" cm="1">
        <f t="array" ref="R4555">_xlfn.IFS(AND(O4555&gt;P4555,O4555&gt;Q4555),"Low",AND(P4555&gt;O4555,P4555&gt;Q4555),"Medium",AND(Q4555&gt;O4555,Q4555&gt;P4555),"High")</f>
        <v>Medium</v>
      </c>
      <c r="S4555" t="str">
        <f t="shared" si="144"/>
        <v>T</v>
      </c>
    </row>
    <row r="4556" spans="1:19" x14ac:dyDescent="0.3">
      <c r="A4556" t="s">
        <v>18</v>
      </c>
      <c r="B4556">
        <v>0</v>
      </c>
      <c r="C4556" t="s">
        <v>16</v>
      </c>
      <c r="D4556" t="str">
        <f t="shared" si="143"/>
        <v>Medium</v>
      </c>
      <c r="E4556">
        <v>1</v>
      </c>
      <c r="F4556">
        <v>1</v>
      </c>
      <c r="G4556">
        <v>0</v>
      </c>
      <c r="H4556">
        <v>1</v>
      </c>
      <c r="I4556">
        <v>1</v>
      </c>
      <c r="J4556">
        <v>1</v>
      </c>
      <c r="K4556">
        <v>1</v>
      </c>
      <c r="L4556">
        <v>0</v>
      </c>
      <c r="M4556">
        <v>0</v>
      </c>
      <c r="N4556">
        <v>1</v>
      </c>
      <c r="O4556" cm="1">
        <f t="array" ref="O4556">$U$2*_xlfn.IFS(C4556="data_analyst",$V$5,C4556="data_engineer",$V$6,C4556="data_scientist",$V$7)*_xlfn.IFS(E4556=0,$V$12,E4556=1,$V$11)*_xlfn.IFS(F4556=0,$V$17,F4556=1,$V$16)*_xlfn.IFS(G4556=0,$V$22,G4556=1,$V$21)*_xlfn.IFS(H4556=0,$V$27,H4556=1,$V$26)*_xlfn.IFS(I4556=0,$V$32,I4556=1,$V$31)*_xlfn.IFS(J4556=0,$V$37,J4556=1,$V$36)*_xlfn.IFS(K4556=0,$V$42,K4556=1,$V$41)*_xlfn.IFS(L4556=0,$V$47,L4556=1,$V$46)*_xlfn.IFS(M4556=0,$V$52,M4556=1,$V$51)*_xlfn.IFS(N4556=0,$V$57,N4556=1,$V$56)</f>
        <v>2.072748377136895E-6</v>
      </c>
      <c r="P4556" cm="1">
        <f t="array" ref="P4556">$V$2*_xlfn.IFS(C4556="data_analyst",$X$5,C4556="data_engineer",$X$6,C4556="data_scientist",$X$7)*_xlfn.IFS(E4556=0,$X$12,E4556=1,$X$11)*_xlfn.IFS(F4556=0,$X$17,F4556=1,$X$16)*_xlfn.IFS(G4556=0,$X$22,G4556=1,$X$21)*_xlfn.IFS(H4556=0,$X$27,H4556=1,$X$26)*_xlfn.IFS(I4556=0,$X$32,I4556=1,$X$31)*_xlfn.IFS(J4556=0,$X$37,J4556=1,$X$36)*_xlfn.IFS(K4556=0,$X$42,K4556=1,$X$41)*_xlfn.IFS(L4556=0,$X$47,L4556=1,$X$46)*_xlfn.IFS(M4556=0,$X$52,M4556=1,$X$51)*_xlfn.IFS(N4556=0,$X$57,N4556=1,$X$56)</f>
        <v>8.4801558966622557E-5</v>
      </c>
      <c r="Q4556" cm="1">
        <f t="array" ref="Q4556">$W$2*_xlfn.IFS(C4556="data_analyst",$Z$5,C4556="data_engineer",$Z$6,C4556="data_scientist",$Z$7)*_xlfn.IFS(E4556=0,$Z$12,E4556=1,$Z$11)*_xlfn.IFS(F4556=0,$Z$17,F4556=1,$Z$16)*_xlfn.IFS(G4556=0,$Z$22,G4556=1,$Z$21)*_xlfn.IFS(H4556=0,$Z$27,H4556=1,$Z$26)*_xlfn.IFS(I4556=0,$Z$32,I4556=1,$Z$31)*_xlfn.IFS(J4556=0,$Z$37,J4556=1,$Z$36)*_xlfn.IFS(K4556=0,$Z$42,K4556=1,$Z$41)*_xlfn.IFS(L4556=0,$Z$47,L4556=1,$Z$46)*_xlfn.IFS(M4556=0,$Z$52,M4556=1,$Z$51)*_xlfn.IFS(N4556=0,$Z$57,N4556=1,$Z$56)</f>
        <v>5.8693023530096852E-6</v>
      </c>
      <c r="R4556" t="str" cm="1">
        <f t="array" ref="R4556">_xlfn.IFS(AND(O4556&gt;P4556,O4556&gt;Q4556),"Low",AND(P4556&gt;O4556,P4556&gt;Q4556),"Medium",AND(Q4556&gt;O4556,Q4556&gt;P4556),"High")</f>
        <v>Medium</v>
      </c>
      <c r="S4556" t="str">
        <f t="shared" si="144"/>
        <v>T</v>
      </c>
    </row>
    <row r="4557" spans="1:19" x14ac:dyDescent="0.3">
      <c r="A4557" t="s">
        <v>18</v>
      </c>
      <c r="B4557">
        <v>2</v>
      </c>
      <c r="C4557" t="s">
        <v>16</v>
      </c>
      <c r="D4557" t="str">
        <f t="shared" si="143"/>
        <v>Medium</v>
      </c>
      <c r="E4557">
        <v>0</v>
      </c>
      <c r="F4557">
        <v>1</v>
      </c>
      <c r="G4557">
        <v>1</v>
      </c>
      <c r="H4557">
        <v>0</v>
      </c>
      <c r="I4557">
        <v>1</v>
      </c>
      <c r="J4557">
        <v>1</v>
      </c>
      <c r="K4557">
        <v>0</v>
      </c>
      <c r="L4557">
        <v>0</v>
      </c>
      <c r="M4557">
        <v>0</v>
      </c>
      <c r="N4557">
        <v>1</v>
      </c>
      <c r="O4557" cm="1">
        <f t="array" ref="O4557">$U$2*_xlfn.IFS(C4557="data_analyst",$V$5,C4557="data_engineer",$V$6,C4557="data_scientist",$V$7)*_xlfn.IFS(E4557=0,$V$12,E4557=1,$V$11)*_xlfn.IFS(F4557=0,$V$17,F4557=1,$V$16)*_xlfn.IFS(G4557=0,$V$22,G4557=1,$V$21)*_xlfn.IFS(H4557=0,$V$27,H4557=1,$V$26)*_xlfn.IFS(I4557=0,$V$32,I4557=1,$V$31)*_xlfn.IFS(J4557=0,$V$37,J4557=1,$V$36)*_xlfn.IFS(K4557=0,$V$42,K4557=1,$V$41)*_xlfn.IFS(L4557=0,$V$47,L4557=1,$V$46)*_xlfn.IFS(M4557=0,$V$52,M4557=1,$V$51)*_xlfn.IFS(N4557=0,$V$57,N4557=1,$V$56)</f>
        <v>1.1373130937883033E-5</v>
      </c>
      <c r="P4557" cm="1">
        <f t="array" ref="P4557">$V$2*_xlfn.IFS(C4557="data_analyst",$X$5,C4557="data_engineer",$X$6,C4557="data_scientist",$X$7)*_xlfn.IFS(E4557=0,$X$12,E4557=1,$X$11)*_xlfn.IFS(F4557=0,$X$17,F4557=1,$X$16)*_xlfn.IFS(G4557=0,$X$22,G4557=1,$X$21)*_xlfn.IFS(H4557=0,$X$27,H4557=1,$X$26)*_xlfn.IFS(I4557=0,$X$32,I4557=1,$X$31)*_xlfn.IFS(J4557=0,$X$37,J4557=1,$X$36)*_xlfn.IFS(K4557=0,$X$42,K4557=1,$X$41)*_xlfn.IFS(L4557=0,$X$47,L4557=1,$X$46)*_xlfn.IFS(M4557=0,$X$52,M4557=1,$X$51)*_xlfn.IFS(N4557=0,$X$57,N4557=1,$X$56)</f>
        <v>2.1096665032372696E-4</v>
      </c>
      <c r="Q4557" cm="1">
        <f t="array" ref="Q4557">$W$2*_xlfn.IFS(C4557="data_analyst",$Z$5,C4557="data_engineer",$Z$6,C4557="data_scientist",$Z$7)*_xlfn.IFS(E4557=0,$Z$12,E4557=1,$Z$11)*_xlfn.IFS(F4557=0,$Z$17,F4557=1,$Z$16)*_xlfn.IFS(G4557=0,$Z$22,G4557=1,$Z$21)*_xlfn.IFS(H4557=0,$Z$27,H4557=1,$Z$26)*_xlfn.IFS(I4557=0,$Z$32,I4557=1,$Z$31)*_xlfn.IFS(J4557=0,$Z$37,J4557=1,$Z$36)*_xlfn.IFS(K4557=0,$Z$42,K4557=1,$Z$41)*_xlfn.IFS(L4557=0,$Z$47,L4557=1,$Z$46)*_xlfn.IFS(M4557=0,$Z$52,M4557=1,$Z$51)*_xlfn.IFS(N4557=0,$Z$57,N4557=1,$Z$56)</f>
        <v>3.1038432589450192E-5</v>
      </c>
      <c r="R4557" t="str" cm="1">
        <f t="array" ref="R4557">_xlfn.IFS(AND(O4557&gt;P4557,O4557&gt;Q4557),"Low",AND(P4557&gt;O4557,P4557&gt;Q4557),"Medium",AND(Q4557&gt;O4557,Q4557&gt;P4557),"High")</f>
        <v>Medium</v>
      </c>
      <c r="S4557" t="str">
        <f t="shared" si="144"/>
        <v>T</v>
      </c>
    </row>
    <row r="4558" spans="1:19" x14ac:dyDescent="0.3">
      <c r="A4558" t="s">
        <v>18</v>
      </c>
      <c r="B4558">
        <v>5</v>
      </c>
      <c r="C4558" t="s">
        <v>16</v>
      </c>
      <c r="D4558" t="str">
        <f t="shared" si="143"/>
        <v>Medium</v>
      </c>
      <c r="E4558">
        <v>1</v>
      </c>
      <c r="F4558">
        <v>1</v>
      </c>
      <c r="G4558">
        <v>0</v>
      </c>
      <c r="H4558">
        <v>1</v>
      </c>
      <c r="I4558">
        <v>1</v>
      </c>
      <c r="J4558">
        <v>0</v>
      </c>
      <c r="K4558">
        <v>0</v>
      </c>
      <c r="L4558">
        <v>0</v>
      </c>
      <c r="M4558">
        <v>1</v>
      </c>
      <c r="N4558">
        <v>1</v>
      </c>
      <c r="O4558" cm="1">
        <f t="array" ref="O4558">$U$2*_xlfn.IFS(C4558="data_analyst",$V$5,C4558="data_engineer",$V$6,C4558="data_scientist",$V$7)*_xlfn.IFS(E4558=0,$V$12,E4558=1,$V$11)*_xlfn.IFS(F4558=0,$V$17,F4558=1,$V$16)*_xlfn.IFS(G4558=0,$V$22,G4558=1,$V$21)*_xlfn.IFS(H4558=0,$V$27,H4558=1,$V$26)*_xlfn.IFS(I4558=0,$V$32,I4558=1,$V$31)*_xlfn.IFS(J4558=0,$V$37,J4558=1,$V$36)*_xlfn.IFS(K4558=0,$V$42,K4558=1,$V$41)*_xlfn.IFS(L4558=0,$V$47,L4558=1,$V$46)*_xlfn.IFS(M4558=0,$V$52,M4558=1,$V$51)*_xlfn.IFS(N4558=0,$V$57,N4558=1,$V$56)</f>
        <v>2.5914208922137469E-6</v>
      </c>
      <c r="P4558" cm="1">
        <f t="array" ref="P4558">$V$2*_xlfn.IFS(C4558="data_analyst",$X$5,C4558="data_engineer",$X$6,C4558="data_scientist",$X$7)*_xlfn.IFS(E4558=0,$X$12,E4558=1,$X$11)*_xlfn.IFS(F4558=0,$X$17,F4558=1,$X$16)*_xlfn.IFS(G4558=0,$X$22,G4558=1,$X$21)*_xlfn.IFS(H4558=0,$X$27,H4558=1,$X$26)*_xlfn.IFS(I4558=0,$X$32,I4558=1,$X$31)*_xlfn.IFS(J4558=0,$X$37,J4558=1,$X$36)*_xlfn.IFS(K4558=0,$X$42,K4558=1,$X$41)*_xlfn.IFS(L4558=0,$X$47,L4558=1,$X$46)*_xlfn.IFS(M4558=0,$X$52,M4558=1,$X$51)*_xlfn.IFS(N4558=0,$X$57,N4558=1,$X$56)</f>
        <v>9.7681910706798152E-4</v>
      </c>
      <c r="Q4558" cm="1">
        <f t="array" ref="Q4558">$W$2*_xlfn.IFS(C4558="data_analyst",$Z$5,C4558="data_engineer",$Z$6,C4558="data_scientist",$Z$7)*_xlfn.IFS(E4558=0,$Z$12,E4558=1,$Z$11)*_xlfn.IFS(F4558=0,$Z$17,F4558=1,$Z$16)*_xlfn.IFS(G4558=0,$Z$22,G4558=1,$Z$21)*_xlfn.IFS(H4558=0,$Z$27,H4558=1,$Z$26)*_xlfn.IFS(I4558=0,$Z$32,I4558=1,$Z$31)*_xlfn.IFS(J4558=0,$Z$37,J4558=1,$Z$36)*_xlfn.IFS(K4558=0,$Z$42,K4558=1,$Z$41)*_xlfn.IFS(L4558=0,$Z$47,L4558=1,$Z$46)*_xlfn.IFS(M4558=0,$Z$52,M4558=1,$Z$51)*_xlfn.IFS(N4558=0,$Z$57,N4558=1,$Z$56)</f>
        <v>3.6524219203082204E-5</v>
      </c>
      <c r="R4558" t="str" cm="1">
        <f t="array" ref="R4558">_xlfn.IFS(AND(O4558&gt;P4558,O4558&gt;Q4558),"Low",AND(P4558&gt;O4558,P4558&gt;Q4558),"Medium",AND(Q4558&gt;O4558,Q4558&gt;P4558),"High")</f>
        <v>Medium</v>
      </c>
      <c r="S4558" t="str">
        <f t="shared" si="144"/>
        <v>T</v>
      </c>
    </row>
    <row r="4559" spans="1:19" x14ac:dyDescent="0.3">
      <c r="A4559" t="s">
        <v>18</v>
      </c>
      <c r="B4559">
        <v>1</v>
      </c>
      <c r="C4559" t="s">
        <v>16</v>
      </c>
      <c r="D4559" t="str">
        <f t="shared" si="143"/>
        <v>Medium</v>
      </c>
      <c r="E4559">
        <v>0</v>
      </c>
      <c r="F4559">
        <v>1</v>
      </c>
      <c r="G4559">
        <v>0</v>
      </c>
      <c r="H4559">
        <v>0</v>
      </c>
      <c r="I4559">
        <v>1</v>
      </c>
      <c r="J4559">
        <v>0</v>
      </c>
      <c r="K4559">
        <v>0</v>
      </c>
      <c r="L4559">
        <v>1</v>
      </c>
      <c r="M4559">
        <v>0</v>
      </c>
      <c r="N4559">
        <v>1</v>
      </c>
      <c r="O4559" cm="1">
        <f t="array" ref="O4559">$U$2*_xlfn.IFS(C4559="data_analyst",$V$5,C4559="data_engineer",$V$6,C4559="data_scientist",$V$7)*_xlfn.IFS(E4559=0,$V$12,E4559=1,$V$11)*_xlfn.IFS(F4559=0,$V$17,F4559=1,$V$16)*_xlfn.IFS(G4559=0,$V$22,G4559=1,$V$21)*_xlfn.IFS(H4559=0,$V$27,H4559=1,$V$26)*_xlfn.IFS(I4559=0,$V$32,I4559=1,$V$31)*_xlfn.IFS(J4559=0,$V$37,J4559=1,$V$36)*_xlfn.IFS(K4559=0,$V$42,K4559=1,$V$41)*_xlfn.IFS(L4559=0,$V$47,L4559=1,$V$46)*_xlfn.IFS(M4559=0,$V$52,M4559=1,$V$51)*_xlfn.IFS(N4559=0,$V$57,N4559=1,$V$56)</f>
        <v>8.7682583418401872E-6</v>
      </c>
      <c r="P4559" cm="1">
        <f t="array" ref="P4559">$V$2*_xlfn.IFS(C4559="data_analyst",$X$5,C4559="data_engineer",$X$6,C4559="data_scientist",$X$7)*_xlfn.IFS(E4559=0,$X$12,E4559=1,$X$11)*_xlfn.IFS(F4559=0,$X$17,F4559=1,$X$16)*_xlfn.IFS(G4559=0,$X$22,G4559=1,$X$21)*_xlfn.IFS(H4559=0,$X$27,H4559=1,$X$26)*_xlfn.IFS(I4559=0,$X$32,I4559=1,$X$31)*_xlfn.IFS(J4559=0,$X$37,J4559=1,$X$36)*_xlfn.IFS(K4559=0,$X$42,K4559=1,$X$41)*_xlfn.IFS(L4559=0,$X$47,L4559=1,$X$46)*_xlfn.IFS(M4559=0,$X$52,M4559=1,$X$51)*_xlfn.IFS(N4559=0,$X$57,N4559=1,$X$56)</f>
        <v>4.7761889562356318E-4</v>
      </c>
      <c r="Q4559" cm="1">
        <f t="array" ref="Q4559">$W$2*_xlfn.IFS(C4559="data_analyst",$Z$5,C4559="data_engineer",$Z$6,C4559="data_scientist",$Z$7)*_xlfn.IFS(E4559=0,$Z$12,E4559=1,$Z$11)*_xlfn.IFS(F4559=0,$Z$17,F4559=1,$Z$16)*_xlfn.IFS(G4559=0,$Z$22,G4559=1,$Z$21)*_xlfn.IFS(H4559=0,$Z$27,H4559=1,$Z$26)*_xlfn.IFS(I4559=0,$Z$32,I4559=1,$Z$31)*_xlfn.IFS(J4559=0,$Z$37,J4559=1,$Z$36)*_xlfn.IFS(K4559=0,$Z$42,K4559=1,$Z$41)*_xlfn.IFS(L4559=0,$Z$47,L4559=1,$Z$46)*_xlfn.IFS(M4559=0,$Z$52,M4559=1,$Z$51)*_xlfn.IFS(N4559=0,$Z$57,N4559=1,$Z$56)</f>
        <v>6.0962997492346328E-5</v>
      </c>
      <c r="R4559" t="str" cm="1">
        <f t="array" ref="R4559">_xlfn.IFS(AND(O4559&gt;P4559,O4559&gt;Q4559),"Low",AND(P4559&gt;O4559,P4559&gt;Q4559),"Medium",AND(Q4559&gt;O4559,Q4559&gt;P4559),"High")</f>
        <v>Medium</v>
      </c>
      <c r="S4559" t="str">
        <f t="shared" si="144"/>
        <v>T</v>
      </c>
    </row>
    <row r="4560" spans="1:19" x14ac:dyDescent="0.3">
      <c r="A4560" t="s">
        <v>18</v>
      </c>
      <c r="B4560">
        <v>2</v>
      </c>
      <c r="C4560" t="s">
        <v>16</v>
      </c>
      <c r="D4560" t="str">
        <f t="shared" si="143"/>
        <v>Medium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1</v>
      </c>
      <c r="O4560" cm="1">
        <f t="array" ref="O4560">$U$2*_xlfn.IFS(C4560="data_analyst",$V$5,C4560="data_engineer",$V$6,C4560="data_scientist",$V$7)*_xlfn.IFS(E4560=0,$V$12,E4560=1,$V$11)*_xlfn.IFS(F4560=0,$V$17,F4560=1,$V$16)*_xlfn.IFS(G4560=0,$V$22,G4560=1,$V$21)*_xlfn.IFS(H4560=0,$V$27,H4560=1,$V$26)*_xlfn.IFS(I4560=0,$V$32,I4560=1,$V$31)*_xlfn.IFS(J4560=0,$V$37,J4560=1,$V$36)*_xlfn.IFS(K4560=0,$V$42,K4560=1,$V$41)*_xlfn.IFS(L4560=0,$V$47,L4560=1,$V$46)*_xlfn.IFS(M4560=0,$V$52,M4560=1,$V$51)*_xlfn.IFS(N4560=0,$V$57,N4560=1,$V$56)</f>
        <v>2.0920506939546106E-3</v>
      </c>
      <c r="P4560" cm="1">
        <f t="array" ref="P4560">$V$2*_xlfn.IFS(C4560="data_analyst",$X$5,C4560="data_engineer",$X$6,C4560="data_scientist",$X$7)*_xlfn.IFS(E4560=0,$X$12,E4560=1,$X$11)*_xlfn.IFS(F4560=0,$X$17,F4560=1,$X$16)*_xlfn.IFS(G4560=0,$X$22,G4560=1,$X$21)*_xlfn.IFS(H4560=0,$X$27,H4560=1,$X$26)*_xlfn.IFS(I4560=0,$X$32,I4560=1,$X$31)*_xlfn.IFS(J4560=0,$X$37,J4560=1,$X$36)*_xlfn.IFS(K4560=0,$X$42,K4560=1,$X$41)*_xlfn.IFS(L4560=0,$X$47,L4560=1,$X$46)*_xlfn.IFS(M4560=0,$X$52,M4560=1,$X$51)*_xlfn.IFS(N4560=0,$X$57,N4560=1,$X$56)</f>
        <v>9.1482141793706887E-4</v>
      </c>
      <c r="Q4560" cm="1">
        <f t="array" ref="Q4560">$W$2*_xlfn.IFS(C4560="data_analyst",$Z$5,C4560="data_engineer",$Z$6,C4560="data_scientist",$Z$7)*_xlfn.IFS(E4560=0,$Z$12,E4560=1,$Z$11)*_xlfn.IFS(F4560=0,$Z$17,F4560=1,$Z$16)*_xlfn.IFS(G4560=0,$Z$22,G4560=1,$Z$21)*_xlfn.IFS(H4560=0,$Z$27,H4560=1,$Z$26)*_xlfn.IFS(I4560=0,$Z$32,I4560=1,$Z$31)*_xlfn.IFS(J4560=0,$Z$37,J4560=1,$Z$36)*_xlfn.IFS(K4560=0,$Z$42,K4560=1,$Z$41)*_xlfn.IFS(L4560=0,$Z$47,L4560=1,$Z$46)*_xlfn.IFS(M4560=0,$Z$52,M4560=1,$Z$51)*_xlfn.IFS(N4560=0,$Z$57,N4560=1,$Z$56)</f>
        <v>3.1077282615675386E-4</v>
      </c>
      <c r="R4560" t="str" cm="1">
        <f t="array" ref="R4560">_xlfn.IFS(AND(O4560&gt;P4560,O4560&gt;Q4560),"Low",AND(P4560&gt;O4560,P4560&gt;Q4560),"Medium",AND(Q4560&gt;O4560,Q4560&gt;P4560),"High")</f>
        <v>Low</v>
      </c>
      <c r="S4560" t="str">
        <f t="shared" si="144"/>
        <v>F</v>
      </c>
    </row>
    <row r="4561" spans="1:19" x14ac:dyDescent="0.3">
      <c r="A4561" t="s">
        <v>18</v>
      </c>
      <c r="B4561">
        <v>3</v>
      </c>
      <c r="C4561" t="s">
        <v>16</v>
      </c>
      <c r="D4561" t="str">
        <f t="shared" si="143"/>
        <v>Medium</v>
      </c>
      <c r="E4561">
        <v>1</v>
      </c>
      <c r="F4561">
        <v>1</v>
      </c>
      <c r="G4561">
        <v>0</v>
      </c>
      <c r="H4561">
        <v>1</v>
      </c>
      <c r="I4561">
        <v>1</v>
      </c>
      <c r="J4561">
        <v>1</v>
      </c>
      <c r="K4561">
        <v>1</v>
      </c>
      <c r="L4561">
        <v>0</v>
      </c>
      <c r="M4561">
        <v>0</v>
      </c>
      <c r="N4561">
        <v>1</v>
      </c>
      <c r="O4561" cm="1">
        <f t="array" ref="O4561">$U$2*_xlfn.IFS(C4561="data_analyst",$V$5,C4561="data_engineer",$V$6,C4561="data_scientist",$V$7)*_xlfn.IFS(E4561=0,$V$12,E4561=1,$V$11)*_xlfn.IFS(F4561=0,$V$17,F4561=1,$V$16)*_xlfn.IFS(G4561=0,$V$22,G4561=1,$V$21)*_xlfn.IFS(H4561=0,$V$27,H4561=1,$V$26)*_xlfn.IFS(I4561=0,$V$32,I4561=1,$V$31)*_xlfn.IFS(J4561=0,$V$37,J4561=1,$V$36)*_xlfn.IFS(K4561=0,$V$42,K4561=1,$V$41)*_xlfn.IFS(L4561=0,$V$47,L4561=1,$V$46)*_xlfn.IFS(M4561=0,$V$52,M4561=1,$V$51)*_xlfn.IFS(N4561=0,$V$57,N4561=1,$V$56)</f>
        <v>2.072748377136895E-6</v>
      </c>
      <c r="P4561" cm="1">
        <f t="array" ref="P4561">$V$2*_xlfn.IFS(C4561="data_analyst",$X$5,C4561="data_engineer",$X$6,C4561="data_scientist",$X$7)*_xlfn.IFS(E4561=0,$X$12,E4561=1,$X$11)*_xlfn.IFS(F4561=0,$X$17,F4561=1,$X$16)*_xlfn.IFS(G4561=0,$X$22,G4561=1,$X$21)*_xlfn.IFS(H4561=0,$X$27,H4561=1,$X$26)*_xlfn.IFS(I4561=0,$X$32,I4561=1,$X$31)*_xlfn.IFS(J4561=0,$X$37,J4561=1,$X$36)*_xlfn.IFS(K4561=0,$X$42,K4561=1,$X$41)*_xlfn.IFS(L4561=0,$X$47,L4561=1,$X$46)*_xlfn.IFS(M4561=0,$X$52,M4561=1,$X$51)*_xlfn.IFS(N4561=0,$X$57,N4561=1,$X$56)</f>
        <v>8.4801558966622557E-5</v>
      </c>
      <c r="Q4561" cm="1">
        <f t="array" ref="Q4561">$W$2*_xlfn.IFS(C4561="data_analyst",$Z$5,C4561="data_engineer",$Z$6,C4561="data_scientist",$Z$7)*_xlfn.IFS(E4561=0,$Z$12,E4561=1,$Z$11)*_xlfn.IFS(F4561=0,$Z$17,F4561=1,$Z$16)*_xlfn.IFS(G4561=0,$Z$22,G4561=1,$Z$21)*_xlfn.IFS(H4561=0,$Z$27,H4561=1,$Z$26)*_xlfn.IFS(I4561=0,$Z$32,I4561=1,$Z$31)*_xlfn.IFS(J4561=0,$Z$37,J4561=1,$Z$36)*_xlfn.IFS(K4561=0,$Z$42,K4561=1,$Z$41)*_xlfn.IFS(L4561=0,$Z$47,L4561=1,$Z$46)*_xlfn.IFS(M4561=0,$Z$52,M4561=1,$Z$51)*_xlfn.IFS(N4561=0,$Z$57,N4561=1,$Z$56)</f>
        <v>5.8693023530096852E-6</v>
      </c>
      <c r="R4561" t="str" cm="1">
        <f t="array" ref="R4561">_xlfn.IFS(AND(O4561&gt;P4561,O4561&gt;Q4561),"Low",AND(P4561&gt;O4561,P4561&gt;Q4561),"Medium",AND(Q4561&gt;O4561,Q4561&gt;P4561),"High")</f>
        <v>Medium</v>
      </c>
      <c r="S4561" t="str">
        <f t="shared" si="144"/>
        <v>T</v>
      </c>
    </row>
    <row r="4562" spans="1:19" x14ac:dyDescent="0.3">
      <c r="A4562" t="s">
        <v>18</v>
      </c>
      <c r="B4562">
        <v>6</v>
      </c>
      <c r="C4562" t="s">
        <v>16</v>
      </c>
      <c r="D4562" t="str">
        <f t="shared" si="143"/>
        <v>Medium</v>
      </c>
      <c r="E4562">
        <v>1</v>
      </c>
      <c r="F4562">
        <v>1</v>
      </c>
      <c r="G4562">
        <v>0</v>
      </c>
      <c r="H4562">
        <v>1</v>
      </c>
      <c r="I4562">
        <v>1</v>
      </c>
      <c r="J4562">
        <v>1</v>
      </c>
      <c r="K4562">
        <v>0</v>
      </c>
      <c r="L4562">
        <v>0</v>
      </c>
      <c r="M4562">
        <v>1</v>
      </c>
      <c r="N4562">
        <v>1</v>
      </c>
      <c r="O4562" cm="1">
        <f t="array" ref="O4562">$U$2*_xlfn.IFS(C4562="data_analyst",$V$5,C4562="data_engineer",$V$6,C4562="data_scientist",$V$7)*_xlfn.IFS(E4562=0,$V$12,E4562=1,$V$11)*_xlfn.IFS(F4562=0,$V$17,F4562=1,$V$16)*_xlfn.IFS(G4562=0,$V$22,G4562=1,$V$21)*_xlfn.IFS(H4562=0,$V$27,H4562=1,$V$26)*_xlfn.IFS(I4562=0,$V$32,I4562=1,$V$31)*_xlfn.IFS(J4562=0,$V$37,J4562=1,$V$36)*_xlfn.IFS(K4562=0,$V$42,K4562=1,$V$41)*_xlfn.IFS(L4562=0,$V$47,L4562=1,$V$46)*_xlfn.IFS(M4562=0,$V$52,M4562=1,$V$51)*_xlfn.IFS(N4562=0,$V$57,N4562=1,$V$56)</f>
        <v>8.8980115511968956E-7</v>
      </c>
      <c r="P4562" cm="1">
        <f t="array" ref="P4562">$V$2*_xlfn.IFS(C4562="data_analyst",$X$5,C4562="data_engineer",$X$6,C4562="data_scientist",$X$7)*_xlfn.IFS(E4562=0,$X$12,E4562=1,$X$11)*_xlfn.IFS(F4562=0,$X$17,F4562=1,$X$16)*_xlfn.IFS(G4562=0,$X$22,G4562=1,$X$21)*_xlfn.IFS(H4562=0,$X$27,H4562=1,$X$26)*_xlfn.IFS(I4562=0,$X$32,I4562=1,$X$31)*_xlfn.IFS(J4562=0,$X$37,J4562=1,$X$36)*_xlfn.IFS(K4562=0,$X$42,K4562=1,$X$41)*_xlfn.IFS(L4562=0,$X$47,L4562=1,$X$46)*_xlfn.IFS(M4562=0,$X$52,M4562=1,$X$51)*_xlfn.IFS(N4562=0,$X$57,N4562=1,$X$56)</f>
        <v>2.36469783837724E-4</v>
      </c>
      <c r="Q4562" cm="1">
        <f t="array" ref="Q4562">$W$2*_xlfn.IFS(C4562="data_analyst",$Z$5,C4562="data_engineer",$Z$6,C4562="data_scientist",$Z$7)*_xlfn.IFS(E4562=0,$Z$12,E4562=1,$Z$11)*_xlfn.IFS(F4562=0,$Z$17,F4562=1,$Z$16)*_xlfn.IFS(G4562=0,$Z$22,G4562=1,$Z$21)*_xlfn.IFS(H4562=0,$Z$27,H4562=1,$Z$26)*_xlfn.IFS(I4562=0,$Z$32,I4562=1,$Z$31)*_xlfn.IFS(J4562=0,$Z$37,J4562=1,$Z$36)*_xlfn.IFS(K4562=0,$Z$42,K4562=1,$Z$41)*_xlfn.IFS(L4562=0,$Z$47,L4562=1,$Z$46)*_xlfn.IFS(M4562=0,$Z$52,M4562=1,$Z$51)*_xlfn.IFS(N4562=0,$Z$57,N4562=1,$Z$56)</f>
        <v>1.0248792205761298E-5</v>
      </c>
      <c r="R4562" t="str" cm="1">
        <f t="array" ref="R4562">_xlfn.IFS(AND(O4562&gt;P4562,O4562&gt;Q4562),"Low",AND(P4562&gt;O4562,P4562&gt;Q4562),"Medium",AND(Q4562&gt;O4562,Q4562&gt;P4562),"High")</f>
        <v>Medium</v>
      </c>
      <c r="S4562" t="str">
        <f t="shared" si="144"/>
        <v>T</v>
      </c>
    </row>
    <row r="4563" spans="1:19" x14ac:dyDescent="0.3">
      <c r="A4563" t="s">
        <v>18</v>
      </c>
      <c r="B4563">
        <v>1</v>
      </c>
      <c r="C4563" t="s">
        <v>16</v>
      </c>
      <c r="D4563" t="str">
        <f t="shared" si="143"/>
        <v>Medium</v>
      </c>
      <c r="E4563">
        <v>0</v>
      </c>
      <c r="F4563">
        <v>0</v>
      </c>
      <c r="G4563">
        <v>0</v>
      </c>
      <c r="H4563">
        <v>0</v>
      </c>
      <c r="I4563">
        <v>1</v>
      </c>
      <c r="J4563">
        <v>0</v>
      </c>
      <c r="K4563">
        <v>0</v>
      </c>
      <c r="L4563">
        <v>1</v>
      </c>
      <c r="M4563">
        <v>1</v>
      </c>
      <c r="N4563">
        <v>1</v>
      </c>
      <c r="O4563" cm="1">
        <f t="array" ref="O4563">$U$2*_xlfn.IFS(C4563="data_analyst",$V$5,C4563="data_engineer",$V$6,C4563="data_scientist",$V$7)*_xlfn.IFS(E4563=0,$V$12,E4563=1,$V$11)*_xlfn.IFS(F4563=0,$V$17,F4563=1,$V$16)*_xlfn.IFS(G4563=0,$V$22,G4563=1,$V$21)*_xlfn.IFS(H4563=0,$V$27,H4563=1,$V$26)*_xlfn.IFS(I4563=0,$V$32,I4563=1,$V$31)*_xlfn.IFS(J4563=0,$V$37,J4563=1,$V$36)*_xlfn.IFS(K4563=0,$V$42,K4563=1,$V$41)*_xlfn.IFS(L4563=0,$V$47,L4563=1,$V$46)*_xlfn.IFS(M4563=0,$V$52,M4563=1,$V$51)*_xlfn.IFS(N4563=0,$V$57,N4563=1,$V$56)</f>
        <v>5.7024669081369503E-7</v>
      </c>
      <c r="P4563" cm="1">
        <f t="array" ref="P4563">$V$2*_xlfn.IFS(C4563="data_analyst",$X$5,C4563="data_engineer",$X$6,C4563="data_scientist",$X$7)*_xlfn.IFS(E4563=0,$X$12,E4563=1,$X$11)*_xlfn.IFS(F4563=0,$X$17,F4563=1,$X$16)*_xlfn.IFS(G4563=0,$X$22,G4563=1,$X$21)*_xlfn.IFS(H4563=0,$X$27,H4563=1,$X$26)*_xlfn.IFS(I4563=0,$X$32,I4563=1,$X$31)*_xlfn.IFS(J4563=0,$X$37,J4563=1,$X$36)*_xlfn.IFS(K4563=0,$X$42,K4563=1,$X$41)*_xlfn.IFS(L4563=0,$X$47,L4563=1,$X$46)*_xlfn.IFS(M4563=0,$X$52,M4563=1,$X$51)*_xlfn.IFS(N4563=0,$X$57,N4563=1,$X$56)</f>
        <v>2.3013035712070922E-4</v>
      </c>
      <c r="Q4563" cm="1">
        <f t="array" ref="Q4563">$W$2*_xlfn.IFS(C4563="data_analyst",$Z$5,C4563="data_engineer",$Z$6,C4563="data_scientist",$Z$7)*_xlfn.IFS(E4563=0,$Z$12,E4563=1,$Z$11)*_xlfn.IFS(F4563=0,$Z$17,F4563=1,$Z$16)*_xlfn.IFS(G4563=0,$Z$22,G4563=1,$Z$21)*_xlfn.IFS(H4563=0,$Z$27,H4563=1,$Z$26)*_xlfn.IFS(I4563=0,$Z$32,I4563=1,$Z$31)*_xlfn.IFS(J4563=0,$Z$37,J4563=1,$Z$36)*_xlfn.IFS(K4563=0,$Z$42,K4563=1,$Z$41)*_xlfn.IFS(L4563=0,$Z$47,L4563=1,$Z$46)*_xlfn.IFS(M4563=0,$Z$52,M4563=1,$Z$51)*_xlfn.IFS(N4563=0,$Z$57,N4563=1,$Z$56)</f>
        <v>1.8122131169457363E-5</v>
      </c>
      <c r="R4563" t="str" cm="1">
        <f t="array" ref="R4563">_xlfn.IFS(AND(O4563&gt;P4563,O4563&gt;Q4563),"Low",AND(P4563&gt;O4563,P4563&gt;Q4563),"Medium",AND(Q4563&gt;O4563,Q4563&gt;P4563),"High")</f>
        <v>Medium</v>
      </c>
      <c r="S4563" t="str">
        <f t="shared" si="144"/>
        <v>T</v>
      </c>
    </row>
    <row r="4564" spans="1:19" x14ac:dyDescent="0.3">
      <c r="A4564" t="s">
        <v>18</v>
      </c>
      <c r="B4564">
        <v>1</v>
      </c>
      <c r="C4564" t="s">
        <v>16</v>
      </c>
      <c r="D4564" t="str">
        <f t="shared" si="143"/>
        <v>Medium</v>
      </c>
      <c r="E4564">
        <v>1</v>
      </c>
      <c r="F4564">
        <v>1</v>
      </c>
      <c r="G4564">
        <v>0</v>
      </c>
      <c r="H4564">
        <v>0</v>
      </c>
      <c r="I4564">
        <v>1</v>
      </c>
      <c r="J4564">
        <v>0</v>
      </c>
      <c r="K4564">
        <v>0</v>
      </c>
      <c r="L4564">
        <v>1</v>
      </c>
      <c r="M4564">
        <v>0</v>
      </c>
      <c r="N4564">
        <v>1</v>
      </c>
      <c r="O4564" cm="1">
        <f t="array" ref="O4564">$U$2*_xlfn.IFS(C4564="data_analyst",$V$5,C4564="data_engineer",$V$6,C4564="data_scientist",$V$7)*_xlfn.IFS(E4564=0,$V$12,E4564=1,$V$11)*_xlfn.IFS(F4564=0,$V$17,F4564=1,$V$16)*_xlfn.IFS(G4564=0,$V$22,G4564=1,$V$21)*_xlfn.IFS(H4564=0,$V$27,H4564=1,$V$26)*_xlfn.IFS(I4564=0,$V$32,I4564=1,$V$31)*_xlfn.IFS(J4564=0,$V$37,J4564=1,$V$36)*_xlfn.IFS(K4564=0,$V$42,K4564=1,$V$41)*_xlfn.IFS(L4564=0,$V$47,L4564=1,$V$46)*_xlfn.IFS(M4564=0,$V$52,M4564=1,$V$51)*_xlfn.IFS(N4564=0,$V$57,N4564=1,$V$56)</f>
        <v>4.1140520152431597E-6</v>
      </c>
      <c r="P4564" cm="1">
        <f t="array" ref="P4564">$V$2*_xlfn.IFS(C4564="data_analyst",$X$5,C4564="data_engineer",$X$6,C4564="data_scientist",$X$7)*_xlfn.IFS(E4564=0,$X$12,E4564=1,$X$11)*_xlfn.IFS(F4564=0,$X$17,F4564=1,$X$16)*_xlfn.IFS(G4564=0,$X$22,G4564=1,$X$21)*_xlfn.IFS(H4564=0,$X$27,H4564=1,$X$26)*_xlfn.IFS(I4564=0,$X$32,I4564=1,$X$31)*_xlfn.IFS(J4564=0,$X$37,J4564=1,$X$36)*_xlfn.IFS(K4564=0,$X$42,K4564=1,$X$41)*_xlfn.IFS(L4564=0,$X$47,L4564=1,$X$46)*_xlfn.IFS(M4564=0,$X$52,M4564=1,$X$51)*_xlfn.IFS(N4564=0,$X$57,N4564=1,$X$56)</f>
        <v>1.2455756741289199E-3</v>
      </c>
      <c r="Q4564" cm="1">
        <f t="array" ref="Q4564">$W$2*_xlfn.IFS(C4564="data_analyst",$Z$5,C4564="data_engineer",$Z$6,C4564="data_scientist",$Z$7)*_xlfn.IFS(E4564=0,$Z$12,E4564=1,$Z$11)*_xlfn.IFS(F4564=0,$Z$17,F4564=1,$Z$16)*_xlfn.IFS(G4564=0,$Z$22,G4564=1,$Z$21)*_xlfn.IFS(H4564=0,$Z$27,H4564=1,$Z$26)*_xlfn.IFS(I4564=0,$Z$32,I4564=1,$Z$31)*_xlfn.IFS(J4564=0,$Z$37,J4564=1,$Z$36)*_xlfn.IFS(K4564=0,$Z$42,K4564=1,$Z$41)*_xlfn.IFS(L4564=0,$Z$47,L4564=1,$Z$46)*_xlfn.IFS(M4564=0,$Z$52,M4564=1,$Z$51)*_xlfn.IFS(N4564=0,$Z$57,N4564=1,$Z$56)</f>
        <v>8.1005626804898554E-5</v>
      </c>
      <c r="R4564" t="str" cm="1">
        <f t="array" ref="R4564">_xlfn.IFS(AND(O4564&gt;P4564,O4564&gt;Q4564),"Low",AND(P4564&gt;O4564,P4564&gt;Q4564),"Medium",AND(Q4564&gt;O4564,Q4564&gt;P4564),"High")</f>
        <v>Medium</v>
      </c>
      <c r="S4564" t="str">
        <f t="shared" si="144"/>
        <v>T</v>
      </c>
    </row>
    <row r="4565" spans="1:19" x14ac:dyDescent="0.3">
      <c r="A4565" t="s">
        <v>18</v>
      </c>
      <c r="B4565">
        <v>6</v>
      </c>
      <c r="C4565" t="s">
        <v>16</v>
      </c>
      <c r="D4565" t="str">
        <f t="shared" si="143"/>
        <v>Medium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</v>
      </c>
      <c r="O4565" cm="1">
        <f t="array" ref="O4565">$U$2*_xlfn.IFS(C4565="data_analyst",$V$5,C4565="data_engineer",$V$6,C4565="data_scientist",$V$7)*_xlfn.IFS(E4565=0,$V$12,E4565=1,$V$11)*_xlfn.IFS(F4565=0,$V$17,F4565=1,$V$16)*_xlfn.IFS(G4565=0,$V$22,G4565=1,$V$21)*_xlfn.IFS(H4565=0,$V$27,H4565=1,$V$26)*_xlfn.IFS(I4565=0,$V$32,I4565=1,$V$31)*_xlfn.IFS(J4565=0,$V$37,J4565=1,$V$36)*_xlfn.IFS(K4565=0,$V$42,K4565=1,$V$41)*_xlfn.IFS(L4565=0,$V$47,L4565=1,$V$46)*_xlfn.IFS(M4565=0,$V$52,M4565=1,$V$51)*_xlfn.IFS(N4565=0,$V$57,N4565=1,$V$56)</f>
        <v>2.0920506939546106E-3</v>
      </c>
      <c r="P4565" cm="1">
        <f t="array" ref="P4565">$V$2*_xlfn.IFS(C4565="data_analyst",$X$5,C4565="data_engineer",$X$6,C4565="data_scientist",$X$7)*_xlfn.IFS(E4565=0,$X$12,E4565=1,$X$11)*_xlfn.IFS(F4565=0,$X$17,F4565=1,$X$16)*_xlfn.IFS(G4565=0,$X$22,G4565=1,$X$21)*_xlfn.IFS(H4565=0,$X$27,H4565=1,$X$26)*_xlfn.IFS(I4565=0,$X$32,I4565=1,$X$31)*_xlfn.IFS(J4565=0,$X$37,J4565=1,$X$36)*_xlfn.IFS(K4565=0,$X$42,K4565=1,$X$41)*_xlfn.IFS(L4565=0,$X$47,L4565=1,$X$46)*_xlfn.IFS(M4565=0,$X$52,M4565=1,$X$51)*_xlfn.IFS(N4565=0,$X$57,N4565=1,$X$56)</f>
        <v>9.1482141793706887E-4</v>
      </c>
      <c r="Q4565" cm="1">
        <f t="array" ref="Q4565">$W$2*_xlfn.IFS(C4565="data_analyst",$Z$5,C4565="data_engineer",$Z$6,C4565="data_scientist",$Z$7)*_xlfn.IFS(E4565=0,$Z$12,E4565=1,$Z$11)*_xlfn.IFS(F4565=0,$Z$17,F4565=1,$Z$16)*_xlfn.IFS(G4565=0,$Z$22,G4565=1,$Z$21)*_xlfn.IFS(H4565=0,$Z$27,H4565=1,$Z$26)*_xlfn.IFS(I4565=0,$Z$32,I4565=1,$Z$31)*_xlfn.IFS(J4565=0,$Z$37,J4565=1,$Z$36)*_xlfn.IFS(K4565=0,$Z$42,K4565=1,$Z$41)*_xlfn.IFS(L4565=0,$Z$47,L4565=1,$Z$46)*_xlfn.IFS(M4565=0,$Z$52,M4565=1,$Z$51)*_xlfn.IFS(N4565=0,$Z$57,N4565=1,$Z$56)</f>
        <v>3.1077282615675386E-4</v>
      </c>
      <c r="R4565" t="str" cm="1">
        <f t="array" ref="R4565">_xlfn.IFS(AND(O4565&gt;P4565,O4565&gt;Q4565),"Low",AND(P4565&gt;O4565,P4565&gt;Q4565),"Medium",AND(Q4565&gt;O4565,Q4565&gt;P4565),"High")</f>
        <v>Low</v>
      </c>
      <c r="S4565" t="str">
        <f t="shared" si="144"/>
        <v>F</v>
      </c>
    </row>
    <row r="4566" spans="1:19" x14ac:dyDescent="0.3">
      <c r="A4566" t="s">
        <v>18</v>
      </c>
      <c r="B4566">
        <v>2</v>
      </c>
      <c r="C4566" t="s">
        <v>16</v>
      </c>
      <c r="D4566" t="str">
        <f t="shared" si="143"/>
        <v>Medium</v>
      </c>
      <c r="E4566">
        <v>0</v>
      </c>
      <c r="F4566">
        <v>1</v>
      </c>
      <c r="G4566">
        <v>0</v>
      </c>
      <c r="H4566">
        <v>0</v>
      </c>
      <c r="I4566">
        <v>1</v>
      </c>
      <c r="J4566">
        <v>1</v>
      </c>
      <c r="K4566">
        <v>0</v>
      </c>
      <c r="L4566">
        <v>1</v>
      </c>
      <c r="M4566">
        <v>0</v>
      </c>
      <c r="N4566">
        <v>1</v>
      </c>
      <c r="O4566" cm="1">
        <f t="array" ref="O4566">$U$2*_xlfn.IFS(C4566="data_analyst",$V$5,C4566="data_engineer",$V$6,C4566="data_scientist",$V$7)*_xlfn.IFS(E4566=0,$V$12,E4566=1,$V$11)*_xlfn.IFS(F4566=0,$V$17,F4566=1,$V$16)*_xlfn.IFS(G4566=0,$V$22,G4566=1,$V$21)*_xlfn.IFS(H4566=0,$V$27,H4566=1,$V$26)*_xlfn.IFS(I4566=0,$V$32,I4566=1,$V$31)*_xlfn.IFS(J4566=0,$V$37,J4566=1,$V$36)*_xlfn.IFS(K4566=0,$V$42,K4566=1,$V$41)*_xlfn.IFS(L4566=0,$V$47,L4566=1,$V$46)*_xlfn.IFS(M4566=0,$V$52,M4566=1,$V$51)*_xlfn.IFS(N4566=0,$V$57,N4566=1,$V$56)</f>
        <v>3.010705989289262E-6</v>
      </c>
      <c r="P4566" cm="1">
        <f t="array" ref="P4566">$V$2*_xlfn.IFS(C4566="data_analyst",$X$5,C4566="data_engineer",$X$6,C4566="data_scientist",$X$7)*_xlfn.IFS(E4566=0,$X$12,E4566=1,$X$11)*_xlfn.IFS(F4566=0,$X$17,F4566=1,$X$16)*_xlfn.IFS(G4566=0,$X$22,G4566=1,$X$21)*_xlfn.IFS(H4566=0,$X$27,H4566=1,$X$26)*_xlfn.IFS(I4566=0,$X$32,I4566=1,$X$31)*_xlfn.IFS(J4566=0,$X$37,J4566=1,$X$36)*_xlfn.IFS(K4566=0,$X$42,K4566=1,$X$41)*_xlfn.IFS(L4566=0,$X$47,L4566=1,$X$46)*_xlfn.IFS(M4566=0,$X$52,M4566=1,$X$51)*_xlfn.IFS(N4566=0,$X$57,N4566=1,$X$56)</f>
        <v>1.1562267382742364E-4</v>
      </c>
      <c r="Q4566" cm="1">
        <f t="array" ref="Q4566">$W$2*_xlfn.IFS(C4566="data_analyst",$Z$5,C4566="data_engineer",$Z$6,C4566="data_scientist",$Z$7)*_xlfn.IFS(E4566=0,$Z$12,E4566=1,$Z$11)*_xlfn.IFS(F4566=0,$Z$17,F4566=1,$Z$16)*_xlfn.IFS(G4566=0,$Z$22,G4566=1,$Z$21)*_xlfn.IFS(H4566=0,$Z$27,H4566=1,$Z$26)*_xlfn.IFS(I4566=0,$Z$32,I4566=1,$Z$31)*_xlfn.IFS(J4566=0,$Z$37,J4566=1,$Z$36)*_xlfn.IFS(K4566=0,$Z$42,K4566=1,$Z$41)*_xlfn.IFS(L4566=0,$Z$47,L4566=1,$Z$46)*_xlfn.IFS(M4566=0,$Z$52,M4566=1,$Z$51)*_xlfn.IFS(N4566=0,$Z$57,N4566=1,$Z$56)</f>
        <v>1.7106377827419218E-5</v>
      </c>
      <c r="R4566" t="str" cm="1">
        <f t="array" ref="R4566">_xlfn.IFS(AND(O4566&gt;P4566,O4566&gt;Q4566),"Low",AND(P4566&gt;O4566,P4566&gt;Q4566),"Medium",AND(Q4566&gt;O4566,Q4566&gt;P4566),"High")</f>
        <v>Medium</v>
      </c>
      <c r="S4566" t="str">
        <f t="shared" si="144"/>
        <v>T</v>
      </c>
    </row>
    <row r="4567" spans="1:19" x14ac:dyDescent="0.3">
      <c r="A4567" t="s">
        <v>18</v>
      </c>
      <c r="B4567">
        <v>5</v>
      </c>
      <c r="C4567" t="s">
        <v>16</v>
      </c>
      <c r="D4567" t="str">
        <f t="shared" si="143"/>
        <v>Medium</v>
      </c>
      <c r="E4567">
        <v>1</v>
      </c>
      <c r="F4567">
        <v>1</v>
      </c>
      <c r="G4567">
        <v>0</v>
      </c>
      <c r="H4567">
        <v>0</v>
      </c>
      <c r="I4567">
        <v>1</v>
      </c>
      <c r="J4567">
        <v>0</v>
      </c>
      <c r="K4567">
        <v>0</v>
      </c>
      <c r="L4567">
        <v>1</v>
      </c>
      <c r="M4567">
        <v>1</v>
      </c>
      <c r="N4567">
        <v>1</v>
      </c>
      <c r="O4567" cm="1">
        <f t="array" ref="O4567">$U$2*_xlfn.IFS(C4567="data_analyst",$V$5,C4567="data_engineer",$V$6,C4567="data_scientist",$V$7)*_xlfn.IFS(E4567=0,$V$12,E4567=1,$V$11)*_xlfn.IFS(F4567=0,$V$17,F4567=1,$V$16)*_xlfn.IFS(G4567=0,$V$22,G4567=1,$V$21)*_xlfn.IFS(H4567=0,$V$27,H4567=1,$V$26)*_xlfn.IFS(I4567=0,$V$32,I4567=1,$V$31)*_xlfn.IFS(J4567=0,$V$37,J4567=1,$V$36)*_xlfn.IFS(K4567=0,$V$42,K4567=1,$V$41)*_xlfn.IFS(L4567=0,$V$47,L4567=1,$V$46)*_xlfn.IFS(M4567=0,$V$52,M4567=1,$V$51)*_xlfn.IFS(N4567=0,$V$57,N4567=1,$V$56)</f>
        <v>3.4860503057512126E-7</v>
      </c>
      <c r="P4567" cm="1">
        <f t="array" ref="P4567">$V$2*_xlfn.IFS(C4567="data_analyst",$X$5,C4567="data_engineer",$X$6,C4567="data_scientist",$X$7)*_xlfn.IFS(E4567=0,$X$12,E4567=1,$X$11)*_xlfn.IFS(F4567=0,$X$17,F4567=1,$X$16)*_xlfn.IFS(G4567=0,$X$22,G4567=1,$X$21)*_xlfn.IFS(H4567=0,$X$27,H4567=1,$X$26)*_xlfn.IFS(I4567=0,$X$32,I4567=1,$X$31)*_xlfn.IFS(J4567=0,$X$37,J4567=1,$X$36)*_xlfn.IFS(K4567=0,$X$42,K4567=1,$X$41)*_xlfn.IFS(L4567=0,$X$47,L4567=1,$X$46)*_xlfn.IFS(M4567=0,$X$52,M4567=1,$X$51)*_xlfn.IFS(N4567=0,$X$57,N4567=1,$X$56)</f>
        <v>6.9617835832761681E-4</v>
      </c>
      <c r="Q4567" cm="1">
        <f t="array" ref="Q4567">$W$2*_xlfn.IFS(C4567="data_analyst",$Z$5,C4567="data_engineer",$Z$6,C4567="data_scientist",$Z$7)*_xlfn.IFS(E4567=0,$Z$12,E4567=1,$Z$11)*_xlfn.IFS(F4567=0,$Z$17,F4567=1,$Z$16)*_xlfn.IFS(G4567=0,$Z$22,G4567=1,$Z$21)*_xlfn.IFS(H4567=0,$Z$27,H4567=1,$Z$26)*_xlfn.IFS(I4567=0,$Z$32,I4567=1,$Z$31)*_xlfn.IFS(J4567=0,$Z$37,J4567=1,$Z$36)*_xlfn.IFS(K4567=0,$Z$42,K4567=1,$Z$41)*_xlfn.IFS(L4567=0,$Z$47,L4567=1,$Z$46)*_xlfn.IFS(M4567=0,$Z$52,M4567=1,$Z$51)*_xlfn.IFS(N4567=0,$Z$57,N4567=1,$Z$56)</f>
        <v>2.5539491623207866E-5</v>
      </c>
      <c r="R4567" t="str" cm="1">
        <f t="array" ref="R4567">_xlfn.IFS(AND(O4567&gt;P4567,O4567&gt;Q4567),"Low",AND(P4567&gt;O4567,P4567&gt;Q4567),"Medium",AND(Q4567&gt;O4567,Q4567&gt;P4567),"High")</f>
        <v>Medium</v>
      </c>
      <c r="S4567" t="str">
        <f t="shared" si="144"/>
        <v>T</v>
      </c>
    </row>
    <row r="4568" spans="1:19" x14ac:dyDescent="0.3">
      <c r="A4568" t="s">
        <v>18</v>
      </c>
      <c r="B4568">
        <v>2</v>
      </c>
      <c r="C4568" t="s">
        <v>16</v>
      </c>
      <c r="D4568" t="str">
        <f t="shared" si="143"/>
        <v>Medium</v>
      </c>
      <c r="E4568">
        <v>1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</v>
      </c>
      <c r="N4568">
        <v>1</v>
      </c>
      <c r="O4568" cm="1">
        <f t="array" ref="O4568">$U$2*_xlfn.IFS(C4568="data_analyst",$V$5,C4568="data_engineer",$V$6,C4568="data_scientist",$V$7)*_xlfn.IFS(E4568=0,$V$12,E4568=1,$V$11)*_xlfn.IFS(F4568=0,$V$17,F4568=1,$V$16)*_xlfn.IFS(G4568=0,$V$22,G4568=1,$V$21)*_xlfn.IFS(H4568=0,$V$27,H4568=1,$V$26)*_xlfn.IFS(I4568=0,$V$32,I4568=1,$V$31)*_xlfn.IFS(J4568=0,$V$37,J4568=1,$V$36)*_xlfn.IFS(K4568=0,$V$42,K4568=1,$V$41)*_xlfn.IFS(L4568=0,$V$47,L4568=1,$V$46)*_xlfn.IFS(M4568=0,$V$52,M4568=1,$V$51)*_xlfn.IFS(N4568=0,$V$57,N4568=1,$V$56)</f>
        <v>1.083694706240334E-4</v>
      </c>
      <c r="P4568" cm="1">
        <f t="array" ref="P4568">$V$2*_xlfn.IFS(C4568="data_analyst",$X$5,C4568="data_engineer",$X$6,C4568="data_scientist",$X$7)*_xlfn.IFS(E4568=0,$X$12,E4568=1,$X$11)*_xlfn.IFS(F4568=0,$X$17,F4568=1,$X$16)*_xlfn.IFS(G4568=0,$X$22,G4568=1,$X$21)*_xlfn.IFS(H4568=0,$X$27,H4568=1,$X$26)*_xlfn.IFS(I4568=0,$X$32,I4568=1,$X$31)*_xlfn.IFS(J4568=0,$X$37,J4568=1,$X$36)*_xlfn.IFS(K4568=0,$X$42,K4568=1,$X$41)*_xlfn.IFS(L4568=0,$X$47,L4568=1,$X$46)*_xlfn.IFS(M4568=0,$X$52,M4568=1,$X$51)*_xlfn.IFS(N4568=0,$X$57,N4568=1,$X$56)</f>
        <v>1.5467970370021166E-3</v>
      </c>
      <c r="Q4568" cm="1">
        <f t="array" ref="Q4568">$W$2*_xlfn.IFS(C4568="data_analyst",$Z$5,C4568="data_engineer",$Z$6,C4568="data_scientist",$Z$7)*_xlfn.IFS(E4568=0,$Z$12,E4568=1,$Z$11)*_xlfn.IFS(F4568=0,$Z$17,F4568=1,$Z$16)*_xlfn.IFS(G4568=0,$Z$22,G4568=1,$Z$21)*_xlfn.IFS(H4568=0,$Z$27,H4568=1,$Z$26)*_xlfn.IFS(I4568=0,$Z$32,I4568=1,$Z$31)*_xlfn.IFS(J4568=0,$Z$37,J4568=1,$Z$36)*_xlfn.IFS(K4568=0,$Z$42,K4568=1,$Z$41)*_xlfn.IFS(L4568=0,$Z$47,L4568=1,$Z$46)*_xlfn.IFS(M4568=0,$Z$52,M4568=1,$Z$51)*_xlfn.IFS(N4568=0,$Z$57,N4568=1,$Z$56)</f>
        <v>1.3808391035450977E-4</v>
      </c>
      <c r="R4568" t="str" cm="1">
        <f t="array" ref="R4568">_xlfn.IFS(AND(O4568&gt;P4568,O4568&gt;Q4568),"Low",AND(P4568&gt;O4568,P4568&gt;Q4568),"Medium",AND(Q4568&gt;O4568,Q4568&gt;P4568),"High")</f>
        <v>Medium</v>
      </c>
      <c r="S4568" t="str">
        <f t="shared" si="144"/>
        <v>T</v>
      </c>
    </row>
    <row r="4569" spans="1:19" x14ac:dyDescent="0.3">
      <c r="A4569" t="s">
        <v>18</v>
      </c>
      <c r="B4569">
        <v>5</v>
      </c>
      <c r="C4569" t="s">
        <v>16</v>
      </c>
      <c r="D4569" t="str">
        <f t="shared" si="143"/>
        <v>Medium</v>
      </c>
      <c r="E4569">
        <v>1</v>
      </c>
      <c r="F4569">
        <v>1</v>
      </c>
      <c r="G4569">
        <v>0</v>
      </c>
      <c r="H4569">
        <v>0</v>
      </c>
      <c r="I4569">
        <v>1</v>
      </c>
      <c r="J4569">
        <v>0</v>
      </c>
      <c r="K4569">
        <v>0</v>
      </c>
      <c r="L4569">
        <v>1</v>
      </c>
      <c r="M4569">
        <v>0</v>
      </c>
      <c r="N4569">
        <v>1</v>
      </c>
      <c r="O4569" cm="1">
        <f t="array" ref="O4569">$U$2*_xlfn.IFS(C4569="data_analyst",$V$5,C4569="data_engineer",$V$6,C4569="data_scientist",$V$7)*_xlfn.IFS(E4569=0,$V$12,E4569=1,$V$11)*_xlfn.IFS(F4569=0,$V$17,F4569=1,$V$16)*_xlfn.IFS(G4569=0,$V$22,G4569=1,$V$21)*_xlfn.IFS(H4569=0,$V$27,H4569=1,$V$26)*_xlfn.IFS(I4569=0,$V$32,I4569=1,$V$31)*_xlfn.IFS(J4569=0,$V$37,J4569=1,$V$36)*_xlfn.IFS(K4569=0,$V$42,K4569=1,$V$41)*_xlfn.IFS(L4569=0,$V$47,L4569=1,$V$46)*_xlfn.IFS(M4569=0,$V$52,M4569=1,$V$51)*_xlfn.IFS(N4569=0,$V$57,N4569=1,$V$56)</f>
        <v>4.1140520152431597E-6</v>
      </c>
      <c r="P4569" cm="1">
        <f t="array" ref="P4569">$V$2*_xlfn.IFS(C4569="data_analyst",$X$5,C4569="data_engineer",$X$6,C4569="data_scientist",$X$7)*_xlfn.IFS(E4569=0,$X$12,E4569=1,$X$11)*_xlfn.IFS(F4569=0,$X$17,F4569=1,$X$16)*_xlfn.IFS(G4569=0,$X$22,G4569=1,$X$21)*_xlfn.IFS(H4569=0,$X$27,H4569=1,$X$26)*_xlfn.IFS(I4569=0,$X$32,I4569=1,$X$31)*_xlfn.IFS(J4569=0,$X$37,J4569=1,$X$36)*_xlfn.IFS(K4569=0,$X$42,K4569=1,$X$41)*_xlfn.IFS(L4569=0,$X$47,L4569=1,$X$46)*_xlfn.IFS(M4569=0,$X$52,M4569=1,$X$51)*_xlfn.IFS(N4569=0,$X$57,N4569=1,$X$56)</f>
        <v>1.2455756741289199E-3</v>
      </c>
      <c r="Q4569" cm="1">
        <f t="array" ref="Q4569">$W$2*_xlfn.IFS(C4569="data_analyst",$Z$5,C4569="data_engineer",$Z$6,C4569="data_scientist",$Z$7)*_xlfn.IFS(E4569=0,$Z$12,E4569=1,$Z$11)*_xlfn.IFS(F4569=0,$Z$17,F4569=1,$Z$16)*_xlfn.IFS(G4569=0,$Z$22,G4569=1,$Z$21)*_xlfn.IFS(H4569=0,$Z$27,H4569=1,$Z$26)*_xlfn.IFS(I4569=0,$Z$32,I4569=1,$Z$31)*_xlfn.IFS(J4569=0,$Z$37,J4569=1,$Z$36)*_xlfn.IFS(K4569=0,$Z$42,K4569=1,$Z$41)*_xlfn.IFS(L4569=0,$Z$47,L4569=1,$Z$46)*_xlfn.IFS(M4569=0,$Z$52,M4569=1,$Z$51)*_xlfn.IFS(N4569=0,$Z$57,N4569=1,$Z$56)</f>
        <v>8.1005626804898554E-5</v>
      </c>
      <c r="R4569" t="str" cm="1">
        <f t="array" ref="R4569">_xlfn.IFS(AND(O4569&gt;P4569,O4569&gt;Q4569),"Low",AND(P4569&gt;O4569,P4569&gt;Q4569),"Medium",AND(Q4569&gt;O4569,Q4569&gt;P4569),"High")</f>
        <v>Medium</v>
      </c>
      <c r="S4569" t="str">
        <f t="shared" si="144"/>
        <v>T</v>
      </c>
    </row>
    <row r="4570" spans="1:19" x14ac:dyDescent="0.3">
      <c r="A4570" t="s">
        <v>18</v>
      </c>
      <c r="B4570">
        <v>2</v>
      </c>
      <c r="C4570" t="s">
        <v>16</v>
      </c>
      <c r="D4570" t="str">
        <f t="shared" si="143"/>
        <v>Medium</v>
      </c>
      <c r="E4570">
        <v>0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1</v>
      </c>
      <c r="M4570">
        <v>1</v>
      </c>
      <c r="N4570">
        <v>1</v>
      </c>
      <c r="O4570" cm="1">
        <f t="array" ref="O4570">$U$2*_xlfn.IFS(C4570="data_analyst",$V$5,C4570="data_engineer",$V$6,C4570="data_scientist",$V$7)*_xlfn.IFS(E4570=0,$V$12,E4570=1,$V$11)*_xlfn.IFS(F4570=0,$V$17,F4570=1,$V$16)*_xlfn.IFS(G4570=0,$V$22,G4570=1,$V$21)*_xlfn.IFS(H4570=0,$V$27,H4570=1,$V$26)*_xlfn.IFS(I4570=0,$V$32,I4570=1,$V$31)*_xlfn.IFS(J4570=0,$V$37,J4570=1,$V$36)*_xlfn.IFS(K4570=0,$V$42,K4570=1,$V$41)*_xlfn.IFS(L4570=0,$V$47,L4570=1,$V$46)*_xlfn.IFS(M4570=0,$V$52,M4570=1,$V$51)*_xlfn.IFS(N4570=0,$V$57,N4570=1,$V$56)</f>
        <v>1.1124253196651024E-5</v>
      </c>
      <c r="P4570" cm="1">
        <f t="array" ref="P4570">$V$2*_xlfn.IFS(C4570="data_analyst",$X$5,C4570="data_engineer",$X$6,C4570="data_scientist",$X$7)*_xlfn.IFS(E4570=0,$X$12,E4570=1,$X$11)*_xlfn.IFS(F4570=0,$X$17,F4570=1,$X$16)*_xlfn.IFS(G4570=0,$X$22,G4570=1,$X$21)*_xlfn.IFS(H4570=0,$X$27,H4570=1,$X$26)*_xlfn.IFS(I4570=0,$X$32,I4570=1,$X$31)*_xlfn.IFS(J4570=0,$X$37,J4570=1,$X$36)*_xlfn.IFS(K4570=0,$X$42,K4570=1,$X$41)*_xlfn.IFS(L4570=0,$X$47,L4570=1,$X$46)*_xlfn.IFS(M4570=0,$X$52,M4570=1,$X$51)*_xlfn.IFS(N4570=0,$X$57,N4570=1,$X$56)</f>
        <v>3.6978832214295686E-4</v>
      </c>
      <c r="Q4570" cm="1">
        <f t="array" ref="Q4570">$W$2*_xlfn.IFS(C4570="data_analyst",$Z$5,C4570="data_engineer",$Z$6,C4570="data_scientist",$Z$7)*_xlfn.IFS(E4570=0,$Z$12,E4570=1,$Z$11)*_xlfn.IFS(F4570=0,$Z$17,F4570=1,$Z$16)*_xlfn.IFS(G4570=0,$Z$22,G4570=1,$Z$21)*_xlfn.IFS(H4570=0,$Z$27,H4570=1,$Z$26)*_xlfn.IFS(I4570=0,$Z$32,I4570=1,$Z$31)*_xlfn.IFS(J4570=0,$Z$37,J4570=1,$Z$36)*_xlfn.IFS(K4570=0,$Z$42,K4570=1,$Z$41)*_xlfn.IFS(L4570=0,$Z$47,L4570=1,$Z$46)*_xlfn.IFS(M4570=0,$Z$52,M4570=1,$Z$51)*_xlfn.IFS(N4570=0,$Z$57,N4570=1,$Z$56)</f>
        <v>3.9127328661328384E-5</v>
      </c>
      <c r="R4570" t="str" cm="1">
        <f t="array" ref="R4570">_xlfn.IFS(AND(O4570&gt;P4570,O4570&gt;Q4570),"Low",AND(P4570&gt;O4570,P4570&gt;Q4570),"Medium",AND(Q4570&gt;O4570,Q4570&gt;P4570),"High")</f>
        <v>Medium</v>
      </c>
      <c r="S4570" t="str">
        <f t="shared" si="144"/>
        <v>T</v>
      </c>
    </row>
    <row r="4571" spans="1:19" x14ac:dyDescent="0.3">
      <c r="A4571" t="s">
        <v>18</v>
      </c>
      <c r="B4571">
        <v>5</v>
      </c>
      <c r="C4571" t="s">
        <v>16</v>
      </c>
      <c r="D4571" t="str">
        <f t="shared" si="143"/>
        <v>Medium</v>
      </c>
      <c r="E4571">
        <v>0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O4571" cm="1">
        <f t="array" ref="O4571">$U$2*_xlfn.IFS(C4571="data_analyst",$V$5,C4571="data_engineer",$V$6,C4571="data_scientist",$V$7)*_xlfn.IFS(E4571=0,$V$12,E4571=1,$V$11)*_xlfn.IFS(F4571=0,$V$17,F4571=1,$V$16)*_xlfn.IFS(G4571=0,$V$22,G4571=1,$V$21)*_xlfn.IFS(H4571=0,$V$27,H4571=1,$V$26)*_xlfn.IFS(I4571=0,$V$32,I4571=1,$V$31)*_xlfn.IFS(J4571=0,$V$37,J4571=1,$V$36)*_xlfn.IFS(K4571=0,$V$42,K4571=1,$V$41)*_xlfn.IFS(L4571=0,$V$47,L4571=1,$V$46)*_xlfn.IFS(M4571=0,$V$52,M4571=1,$V$51)*_xlfn.IFS(N4571=0,$V$57,N4571=1,$V$56)</f>
        <v>2.7257538803509142E-3</v>
      </c>
      <c r="P4571" cm="1">
        <f t="array" ref="P4571">$V$2*_xlfn.IFS(C4571="data_analyst",$X$5,C4571="data_engineer",$X$6,C4571="data_scientist",$X$7)*_xlfn.IFS(E4571=0,$X$12,E4571=1,$X$11)*_xlfn.IFS(F4571=0,$X$17,F4571=1,$X$16)*_xlfn.IFS(G4571=0,$X$22,G4571=1,$X$21)*_xlfn.IFS(H4571=0,$X$27,H4571=1,$X$26)*_xlfn.IFS(I4571=0,$X$32,I4571=1,$X$31)*_xlfn.IFS(J4571=0,$X$37,J4571=1,$X$36)*_xlfn.IFS(K4571=0,$X$42,K4571=1,$X$41)*_xlfn.IFS(L4571=0,$X$47,L4571=1,$X$46)*_xlfn.IFS(M4571=0,$X$52,M4571=1,$X$51)*_xlfn.IFS(N4571=0,$X$57,N4571=1,$X$56)</f>
        <v>1.061192844807E-3</v>
      </c>
      <c r="Q4571" cm="1">
        <f t="array" ref="Q4571">$W$2*_xlfn.IFS(C4571="data_analyst",$Z$5,C4571="data_engineer",$Z$6,C4571="data_scientist",$Z$7)*_xlfn.IFS(E4571=0,$Z$12,E4571=1,$Z$11)*_xlfn.IFS(F4571=0,$Z$17,F4571=1,$Z$16)*_xlfn.IFS(G4571=0,$Z$22,G4571=1,$Z$21)*_xlfn.IFS(H4571=0,$Z$27,H4571=1,$Z$26)*_xlfn.IFS(I4571=0,$Z$32,I4571=1,$Z$31)*_xlfn.IFS(J4571=0,$Z$37,J4571=1,$Z$36)*_xlfn.IFS(K4571=0,$Z$42,K4571=1,$Z$41)*_xlfn.IFS(L4571=0,$Z$47,L4571=1,$Z$46)*_xlfn.IFS(M4571=0,$Z$52,M4571=1,$Z$51)*_xlfn.IFS(N4571=0,$Z$57,N4571=1,$Z$56)</f>
        <v>3.2960754289352678E-4</v>
      </c>
      <c r="R4571" t="str" cm="1">
        <f t="array" ref="R4571">_xlfn.IFS(AND(O4571&gt;P4571,O4571&gt;Q4571),"Low",AND(P4571&gt;O4571,P4571&gt;Q4571),"Medium",AND(Q4571&gt;O4571,Q4571&gt;P4571),"High")</f>
        <v>Low</v>
      </c>
      <c r="S4571" t="str">
        <f t="shared" si="144"/>
        <v>F</v>
      </c>
    </row>
    <row r="4572" spans="1:19" x14ac:dyDescent="0.3">
      <c r="A4572" t="s">
        <v>18</v>
      </c>
      <c r="B4572">
        <v>1</v>
      </c>
      <c r="C4572" t="s">
        <v>16</v>
      </c>
      <c r="D4572" t="str">
        <f t="shared" si="143"/>
        <v>Medium</v>
      </c>
      <c r="E4572">
        <v>1</v>
      </c>
      <c r="F4572">
        <v>1</v>
      </c>
      <c r="G4572">
        <v>0</v>
      </c>
      <c r="H4572">
        <v>1</v>
      </c>
      <c r="I4572">
        <v>1</v>
      </c>
      <c r="J4572">
        <v>1</v>
      </c>
      <c r="K4572">
        <v>0</v>
      </c>
      <c r="L4572">
        <v>0</v>
      </c>
      <c r="M4572">
        <v>1</v>
      </c>
      <c r="N4572">
        <v>1</v>
      </c>
      <c r="O4572" cm="1">
        <f t="array" ref="O4572">$U$2*_xlfn.IFS(C4572="data_analyst",$V$5,C4572="data_engineer",$V$6,C4572="data_scientist",$V$7)*_xlfn.IFS(E4572=0,$V$12,E4572=1,$V$11)*_xlfn.IFS(F4572=0,$V$17,F4572=1,$V$16)*_xlfn.IFS(G4572=0,$V$22,G4572=1,$V$21)*_xlfn.IFS(H4572=0,$V$27,H4572=1,$V$26)*_xlfn.IFS(I4572=0,$V$32,I4572=1,$V$31)*_xlfn.IFS(J4572=0,$V$37,J4572=1,$V$36)*_xlfn.IFS(K4572=0,$V$42,K4572=1,$V$41)*_xlfn.IFS(L4572=0,$V$47,L4572=1,$V$46)*_xlfn.IFS(M4572=0,$V$52,M4572=1,$V$51)*_xlfn.IFS(N4572=0,$V$57,N4572=1,$V$56)</f>
        <v>8.8980115511968956E-7</v>
      </c>
      <c r="P4572" cm="1">
        <f t="array" ref="P4572">$V$2*_xlfn.IFS(C4572="data_analyst",$X$5,C4572="data_engineer",$X$6,C4572="data_scientist",$X$7)*_xlfn.IFS(E4572=0,$X$12,E4572=1,$X$11)*_xlfn.IFS(F4572=0,$X$17,F4572=1,$X$16)*_xlfn.IFS(G4572=0,$X$22,G4572=1,$X$21)*_xlfn.IFS(H4572=0,$X$27,H4572=1,$X$26)*_xlfn.IFS(I4572=0,$X$32,I4572=1,$X$31)*_xlfn.IFS(J4572=0,$X$37,J4572=1,$X$36)*_xlfn.IFS(K4572=0,$X$42,K4572=1,$X$41)*_xlfn.IFS(L4572=0,$X$47,L4572=1,$X$46)*_xlfn.IFS(M4572=0,$X$52,M4572=1,$X$51)*_xlfn.IFS(N4572=0,$X$57,N4572=1,$X$56)</f>
        <v>2.36469783837724E-4</v>
      </c>
      <c r="Q4572" cm="1">
        <f t="array" ref="Q4572">$W$2*_xlfn.IFS(C4572="data_analyst",$Z$5,C4572="data_engineer",$Z$6,C4572="data_scientist",$Z$7)*_xlfn.IFS(E4572=0,$Z$12,E4572=1,$Z$11)*_xlfn.IFS(F4572=0,$Z$17,F4572=1,$Z$16)*_xlfn.IFS(G4572=0,$Z$22,G4572=1,$Z$21)*_xlfn.IFS(H4572=0,$Z$27,H4572=1,$Z$26)*_xlfn.IFS(I4572=0,$Z$32,I4572=1,$Z$31)*_xlfn.IFS(J4572=0,$Z$37,J4572=1,$Z$36)*_xlfn.IFS(K4572=0,$Z$42,K4572=1,$Z$41)*_xlfn.IFS(L4572=0,$Z$47,L4572=1,$Z$46)*_xlfn.IFS(M4572=0,$Z$52,M4572=1,$Z$51)*_xlfn.IFS(N4572=0,$Z$57,N4572=1,$Z$56)</f>
        <v>1.0248792205761298E-5</v>
      </c>
      <c r="R4572" t="str" cm="1">
        <f t="array" ref="R4572">_xlfn.IFS(AND(O4572&gt;P4572,O4572&gt;Q4572),"Low",AND(P4572&gt;O4572,P4572&gt;Q4572),"Medium",AND(Q4572&gt;O4572,Q4572&gt;P4572),"High")</f>
        <v>Medium</v>
      </c>
      <c r="S4572" t="str">
        <f t="shared" si="144"/>
        <v>T</v>
      </c>
    </row>
    <row r="4573" spans="1:19" x14ac:dyDescent="0.3">
      <c r="A4573" t="s">
        <v>18</v>
      </c>
      <c r="B4573">
        <v>3</v>
      </c>
      <c r="C4573" t="s">
        <v>16</v>
      </c>
      <c r="D4573" t="str">
        <f t="shared" si="143"/>
        <v>Medium</v>
      </c>
      <c r="E4573">
        <v>1</v>
      </c>
      <c r="F4573">
        <v>1</v>
      </c>
      <c r="G4573">
        <v>1</v>
      </c>
      <c r="H4573">
        <v>1</v>
      </c>
      <c r="I4573">
        <v>0</v>
      </c>
      <c r="J4573">
        <v>1</v>
      </c>
      <c r="K4573">
        <v>0</v>
      </c>
      <c r="L4573">
        <v>1</v>
      </c>
      <c r="M4573">
        <v>0</v>
      </c>
      <c r="N4573">
        <v>1</v>
      </c>
      <c r="O4573" cm="1">
        <f t="array" ref="O4573">$U$2*_xlfn.IFS(C4573="data_analyst",$V$5,C4573="data_engineer",$V$6,C4573="data_scientist",$V$7)*_xlfn.IFS(E4573=0,$V$12,E4573=1,$V$11)*_xlfn.IFS(F4573=0,$V$17,F4573=1,$V$16)*_xlfn.IFS(G4573=0,$V$22,G4573=1,$V$21)*_xlfn.IFS(H4573=0,$V$27,H4573=1,$V$26)*_xlfn.IFS(I4573=0,$V$32,I4573=1,$V$31)*_xlfn.IFS(J4573=0,$V$37,J4573=1,$V$36)*_xlfn.IFS(K4573=0,$V$42,K4573=1,$V$41)*_xlfn.IFS(L4573=0,$V$47,L4573=1,$V$46)*_xlfn.IFS(M4573=0,$V$52,M4573=1,$V$51)*_xlfn.IFS(N4573=0,$V$57,N4573=1,$V$56)</f>
        <v>1.3777650120713531E-6</v>
      </c>
      <c r="P4573" cm="1">
        <f t="array" ref="P4573">$V$2*_xlfn.IFS(C4573="data_analyst",$X$5,C4573="data_engineer",$X$6,C4573="data_scientist",$X$7)*_xlfn.IFS(E4573=0,$X$12,E4573=1,$X$11)*_xlfn.IFS(F4573=0,$X$17,F4573=1,$X$16)*_xlfn.IFS(G4573=0,$X$22,G4573=1,$X$21)*_xlfn.IFS(H4573=0,$X$27,H4573=1,$X$26)*_xlfn.IFS(I4573=0,$X$32,I4573=1,$X$31)*_xlfn.IFS(J4573=0,$X$37,J4573=1,$X$36)*_xlfn.IFS(K4573=0,$X$42,K4573=1,$X$41)*_xlfn.IFS(L4573=0,$X$47,L4573=1,$X$46)*_xlfn.IFS(M4573=0,$X$52,M4573=1,$X$51)*_xlfn.IFS(N4573=0,$X$57,N4573=1,$X$56)</f>
        <v>4.1565623657547067E-4</v>
      </c>
      <c r="Q4573" cm="1">
        <f t="array" ref="Q4573">$W$2*_xlfn.IFS(C4573="data_analyst",$Z$5,C4573="data_engineer",$Z$6,C4573="data_scientist",$Z$7)*_xlfn.IFS(E4573=0,$Z$12,E4573=1,$Z$11)*_xlfn.IFS(F4573=0,$Z$17,F4573=1,$Z$16)*_xlfn.IFS(G4573=0,$Z$22,G4573=1,$Z$21)*_xlfn.IFS(H4573=0,$Z$27,H4573=1,$Z$26)*_xlfn.IFS(I4573=0,$Z$32,I4573=1,$Z$31)*_xlfn.IFS(J4573=0,$Z$37,J4573=1,$Z$36)*_xlfn.IFS(K4573=0,$Z$42,K4573=1,$Z$41)*_xlfn.IFS(L4573=0,$Z$47,L4573=1,$Z$46)*_xlfn.IFS(M4573=0,$Z$52,M4573=1,$Z$51)*_xlfn.IFS(N4573=0,$Z$57,N4573=1,$Z$56)</f>
        <v>1.7021826642787769E-5</v>
      </c>
      <c r="R4573" t="str" cm="1">
        <f t="array" ref="R4573">_xlfn.IFS(AND(O4573&gt;P4573,O4573&gt;Q4573),"Low",AND(P4573&gt;O4573,P4573&gt;Q4573),"Medium",AND(Q4573&gt;O4573,Q4573&gt;P4573),"High")</f>
        <v>Medium</v>
      </c>
      <c r="S4573" t="str">
        <f t="shared" si="144"/>
        <v>T</v>
      </c>
    </row>
    <row r="4574" spans="1:19" x14ac:dyDescent="0.3">
      <c r="A4574" t="s">
        <v>18</v>
      </c>
      <c r="B4574">
        <v>5</v>
      </c>
      <c r="C4574" t="s">
        <v>16</v>
      </c>
      <c r="D4574" t="str">
        <f t="shared" si="143"/>
        <v>Medium</v>
      </c>
      <c r="E4574">
        <v>1</v>
      </c>
      <c r="F4574">
        <v>1</v>
      </c>
      <c r="G4574">
        <v>0</v>
      </c>
      <c r="H4574">
        <v>1</v>
      </c>
      <c r="I4574">
        <v>1</v>
      </c>
      <c r="J4574">
        <v>1</v>
      </c>
      <c r="K4574">
        <v>0</v>
      </c>
      <c r="L4574">
        <v>1</v>
      </c>
      <c r="M4574">
        <v>1</v>
      </c>
      <c r="N4574">
        <v>1</v>
      </c>
      <c r="O4574" cm="1">
        <f t="array" ref="O4574">$U$2*_xlfn.IFS(C4574="data_analyst",$V$5,C4574="data_engineer",$V$6,C4574="data_scientist",$V$7)*_xlfn.IFS(E4574=0,$V$12,E4574=1,$V$11)*_xlfn.IFS(F4574=0,$V$17,F4574=1,$V$16)*_xlfn.IFS(G4574=0,$V$22,G4574=1,$V$21)*_xlfn.IFS(H4574=0,$V$27,H4574=1,$V$26)*_xlfn.IFS(I4574=0,$V$32,I4574=1,$V$31)*_xlfn.IFS(J4574=0,$V$37,J4574=1,$V$36)*_xlfn.IFS(K4574=0,$V$42,K4574=1,$V$41)*_xlfn.IFS(L4574=0,$V$47,L4574=1,$V$46)*_xlfn.IFS(M4574=0,$V$52,M4574=1,$V$51)*_xlfn.IFS(N4574=0,$V$57,N4574=1,$V$56)</f>
        <v>4.2856166411544341E-8</v>
      </c>
      <c r="P4574" cm="1">
        <f t="array" ref="P4574">$V$2*_xlfn.IFS(C4574="data_analyst",$X$5,C4574="data_engineer",$X$6,C4574="data_scientist",$X$7)*_xlfn.IFS(E4574=0,$X$12,E4574=1,$X$11)*_xlfn.IFS(F4574=0,$X$17,F4574=1,$X$16)*_xlfn.IFS(G4574=0,$X$22,G4574=1,$X$21)*_xlfn.IFS(H4574=0,$X$27,H4574=1,$X$26)*_xlfn.IFS(I4574=0,$X$32,I4574=1,$X$31)*_xlfn.IFS(J4574=0,$X$37,J4574=1,$X$36)*_xlfn.IFS(K4574=0,$X$42,K4574=1,$X$41)*_xlfn.IFS(L4574=0,$X$47,L4574=1,$X$46)*_xlfn.IFS(M4574=0,$X$52,M4574=1,$X$51)*_xlfn.IFS(N4574=0,$X$57,N4574=1,$X$56)</f>
        <v>1.4742941180617095E-4</v>
      </c>
      <c r="Q4574" cm="1">
        <f t="array" ref="Q4574">$W$2*_xlfn.IFS(C4574="data_analyst",$Z$5,C4574="data_engineer",$Z$6,C4574="data_scientist",$Z$7)*_xlfn.IFS(E4574=0,$Z$12,E4574=1,$Z$11)*_xlfn.IFS(F4574=0,$Z$17,F4574=1,$Z$16)*_xlfn.IFS(G4574=0,$Z$22,G4574=1,$Z$21)*_xlfn.IFS(H4574=0,$Z$27,H4574=1,$Z$26)*_xlfn.IFS(I4574=0,$Z$32,I4574=1,$Z$31)*_xlfn.IFS(J4574=0,$Z$37,J4574=1,$Z$36)*_xlfn.IFS(K4574=0,$Z$42,K4574=1,$Z$41)*_xlfn.IFS(L4574=0,$Z$47,L4574=1,$Z$46)*_xlfn.IFS(M4574=0,$Z$52,M4574=1,$Z$51)*_xlfn.IFS(N4574=0,$Z$57,N4574=1,$Z$56)</f>
        <v>3.8588569843554686E-6</v>
      </c>
      <c r="R4574" t="str" cm="1">
        <f t="array" ref="R4574">_xlfn.IFS(AND(O4574&gt;P4574,O4574&gt;Q4574),"Low",AND(P4574&gt;O4574,P4574&gt;Q4574),"Medium",AND(Q4574&gt;O4574,Q4574&gt;P4574),"High")</f>
        <v>Medium</v>
      </c>
      <c r="S4574" t="str">
        <f t="shared" si="144"/>
        <v>T</v>
      </c>
    </row>
    <row r="4575" spans="1:19" x14ac:dyDescent="0.3">
      <c r="A4575" t="s">
        <v>18</v>
      </c>
      <c r="B4575">
        <v>4</v>
      </c>
      <c r="C4575" t="s">
        <v>16</v>
      </c>
      <c r="D4575" t="str">
        <f t="shared" si="143"/>
        <v>Medium</v>
      </c>
      <c r="E4575">
        <v>1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1</v>
      </c>
      <c r="N4575">
        <v>0</v>
      </c>
      <c r="O4575" cm="1">
        <f t="array" ref="O4575">$U$2*_xlfn.IFS(C4575="data_analyst",$V$5,C4575="data_engineer",$V$6,C4575="data_scientist",$V$7)*_xlfn.IFS(E4575=0,$V$12,E4575=1,$V$11)*_xlfn.IFS(F4575=0,$V$17,F4575=1,$V$16)*_xlfn.IFS(G4575=0,$V$22,G4575=1,$V$21)*_xlfn.IFS(H4575=0,$V$27,H4575=1,$V$26)*_xlfn.IFS(I4575=0,$V$32,I4575=1,$V$31)*_xlfn.IFS(J4575=0,$V$37,J4575=1,$V$36)*_xlfn.IFS(K4575=0,$V$42,K4575=1,$V$41)*_xlfn.IFS(L4575=0,$V$47,L4575=1,$V$46)*_xlfn.IFS(M4575=0,$V$52,M4575=1,$V$51)*_xlfn.IFS(N4575=0,$V$57,N4575=1,$V$56)</f>
        <v>2.1658956913142446E-5</v>
      </c>
      <c r="P4575" cm="1">
        <f t="array" ref="P4575">$V$2*_xlfn.IFS(C4575="data_analyst",$X$5,C4575="data_engineer",$X$6,C4575="data_scientist",$X$7)*_xlfn.IFS(E4575=0,$X$12,E4575=1,$X$11)*_xlfn.IFS(F4575=0,$X$17,F4575=1,$X$16)*_xlfn.IFS(G4575=0,$X$22,G4575=1,$X$21)*_xlfn.IFS(H4575=0,$X$27,H4575=1,$X$26)*_xlfn.IFS(I4575=0,$X$32,I4575=1,$X$31)*_xlfn.IFS(J4575=0,$X$37,J4575=1,$X$36)*_xlfn.IFS(K4575=0,$X$42,K4575=1,$X$41)*_xlfn.IFS(L4575=0,$X$47,L4575=1,$X$46)*_xlfn.IFS(M4575=0,$X$52,M4575=1,$X$51)*_xlfn.IFS(N4575=0,$X$57,N4575=1,$X$56)</f>
        <v>9.0461780441640499E-5</v>
      </c>
      <c r="Q4575" cm="1">
        <f t="array" ref="Q4575">$W$2*_xlfn.IFS(C4575="data_analyst",$Z$5,C4575="data_engineer",$Z$6,C4575="data_scientist",$Z$7)*_xlfn.IFS(E4575=0,$Z$12,E4575=1,$Z$11)*_xlfn.IFS(F4575=0,$Z$17,F4575=1,$Z$16)*_xlfn.IFS(G4575=0,$Z$22,G4575=1,$Z$21)*_xlfn.IFS(H4575=0,$Z$27,H4575=1,$Z$26)*_xlfn.IFS(I4575=0,$Z$32,I4575=1,$Z$31)*_xlfn.IFS(J4575=0,$Z$37,J4575=1,$Z$36)*_xlfn.IFS(K4575=0,$Z$42,K4575=1,$Z$41)*_xlfn.IFS(L4575=0,$Z$47,L4575=1,$Z$46)*_xlfn.IFS(M4575=0,$Z$52,M4575=1,$Z$51)*_xlfn.IFS(N4575=0,$Z$57,N4575=1,$Z$56)</f>
        <v>2.1333846930832578E-5</v>
      </c>
      <c r="R4575" t="str" cm="1">
        <f t="array" ref="R4575">_xlfn.IFS(AND(O4575&gt;P4575,O4575&gt;Q4575),"Low",AND(P4575&gt;O4575,P4575&gt;Q4575),"Medium",AND(Q4575&gt;O4575,Q4575&gt;P4575),"High")</f>
        <v>Medium</v>
      </c>
      <c r="S4575" t="str">
        <f t="shared" si="144"/>
        <v>T</v>
      </c>
    </row>
    <row r="4576" spans="1:19" x14ac:dyDescent="0.3">
      <c r="A4576" t="s">
        <v>18</v>
      </c>
      <c r="B4576">
        <v>3</v>
      </c>
      <c r="C4576" t="s">
        <v>16</v>
      </c>
      <c r="D4576" t="str">
        <f t="shared" si="143"/>
        <v>Medium</v>
      </c>
      <c r="E4576">
        <v>0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</v>
      </c>
      <c r="O4576" cm="1">
        <f t="array" ref="O4576">$U$2*_xlfn.IFS(C4576="data_analyst",$V$5,C4576="data_engineer",$V$6,C4576="data_scientist",$V$7)*_xlfn.IFS(E4576=0,$V$12,E4576=1,$V$11)*_xlfn.IFS(F4576=0,$V$17,F4576=1,$V$16)*_xlfn.IFS(G4576=0,$V$22,G4576=1,$V$21)*_xlfn.IFS(H4576=0,$V$27,H4576=1,$V$26)*_xlfn.IFS(I4576=0,$V$32,I4576=1,$V$31)*_xlfn.IFS(J4576=0,$V$37,J4576=1,$V$36)*_xlfn.IFS(K4576=0,$V$42,K4576=1,$V$41)*_xlfn.IFS(L4576=0,$V$47,L4576=1,$V$46)*_xlfn.IFS(M4576=0,$V$52,M4576=1,$V$51)*_xlfn.IFS(N4576=0,$V$57,N4576=1,$V$56)</f>
        <v>2.7257538803509142E-3</v>
      </c>
      <c r="P4576" cm="1">
        <f t="array" ref="P4576">$V$2*_xlfn.IFS(C4576="data_analyst",$X$5,C4576="data_engineer",$X$6,C4576="data_scientist",$X$7)*_xlfn.IFS(E4576=0,$X$12,E4576=1,$X$11)*_xlfn.IFS(F4576=0,$X$17,F4576=1,$X$16)*_xlfn.IFS(G4576=0,$X$22,G4576=1,$X$21)*_xlfn.IFS(H4576=0,$X$27,H4576=1,$X$26)*_xlfn.IFS(I4576=0,$X$32,I4576=1,$X$31)*_xlfn.IFS(J4576=0,$X$37,J4576=1,$X$36)*_xlfn.IFS(K4576=0,$X$42,K4576=1,$X$41)*_xlfn.IFS(L4576=0,$X$47,L4576=1,$X$46)*_xlfn.IFS(M4576=0,$X$52,M4576=1,$X$51)*_xlfn.IFS(N4576=0,$X$57,N4576=1,$X$56)</f>
        <v>1.061192844807E-3</v>
      </c>
      <c r="Q4576" cm="1">
        <f t="array" ref="Q4576">$W$2*_xlfn.IFS(C4576="data_analyst",$Z$5,C4576="data_engineer",$Z$6,C4576="data_scientist",$Z$7)*_xlfn.IFS(E4576=0,$Z$12,E4576=1,$Z$11)*_xlfn.IFS(F4576=0,$Z$17,F4576=1,$Z$16)*_xlfn.IFS(G4576=0,$Z$22,G4576=1,$Z$21)*_xlfn.IFS(H4576=0,$Z$27,H4576=1,$Z$26)*_xlfn.IFS(I4576=0,$Z$32,I4576=1,$Z$31)*_xlfn.IFS(J4576=0,$Z$37,J4576=1,$Z$36)*_xlfn.IFS(K4576=0,$Z$42,K4576=1,$Z$41)*_xlfn.IFS(L4576=0,$Z$47,L4576=1,$Z$46)*_xlfn.IFS(M4576=0,$Z$52,M4576=1,$Z$51)*_xlfn.IFS(N4576=0,$Z$57,N4576=1,$Z$56)</f>
        <v>3.2960754289352678E-4</v>
      </c>
      <c r="R4576" t="str" cm="1">
        <f t="array" ref="R4576">_xlfn.IFS(AND(O4576&gt;P4576,O4576&gt;Q4576),"Low",AND(P4576&gt;O4576,P4576&gt;Q4576),"Medium",AND(Q4576&gt;O4576,Q4576&gt;P4576),"High")</f>
        <v>Low</v>
      </c>
      <c r="S4576" t="str">
        <f t="shared" si="144"/>
        <v>F</v>
      </c>
    </row>
    <row r="4577" spans="1:19" x14ac:dyDescent="0.3">
      <c r="A4577" t="s">
        <v>18</v>
      </c>
      <c r="B4577">
        <v>2</v>
      </c>
      <c r="C4577" t="s">
        <v>16</v>
      </c>
      <c r="D4577" t="str">
        <f t="shared" si="143"/>
        <v>Medium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 cm="1">
        <f t="array" ref="O4577">$U$2*_xlfn.IFS(C4577="data_analyst",$V$5,C4577="data_engineer",$V$6,C4577="data_scientist",$V$7)*_xlfn.IFS(E4577=0,$V$12,E4577=1,$V$11)*_xlfn.IFS(F4577=0,$V$17,F4577=1,$V$16)*_xlfn.IFS(G4577=0,$V$22,G4577=1,$V$21)*_xlfn.IFS(H4577=0,$V$27,H4577=1,$V$26)*_xlfn.IFS(I4577=0,$V$32,I4577=1,$V$31)*_xlfn.IFS(J4577=0,$V$37,J4577=1,$V$36)*_xlfn.IFS(K4577=0,$V$42,K4577=1,$V$41)*_xlfn.IFS(L4577=0,$V$47,L4577=1,$V$46)*_xlfn.IFS(M4577=0,$V$52,M4577=1,$V$51)*_xlfn.IFS(N4577=0,$V$57,N4577=1,$V$56)</f>
        <v>4.18121778943375E-4</v>
      </c>
      <c r="P4577" cm="1">
        <f t="array" ref="P4577">$V$2*_xlfn.IFS(C4577="data_analyst",$X$5,C4577="data_engineer",$X$6,C4577="data_scientist",$X$7)*_xlfn.IFS(E4577=0,$X$12,E4577=1,$X$11)*_xlfn.IFS(F4577=0,$X$17,F4577=1,$X$16)*_xlfn.IFS(G4577=0,$X$22,G4577=1,$X$21)*_xlfn.IFS(H4577=0,$X$27,H4577=1,$X$26)*_xlfn.IFS(I4577=0,$X$32,I4577=1,$X$31)*_xlfn.IFS(J4577=0,$X$37,J4577=1,$X$36)*_xlfn.IFS(K4577=0,$X$42,K4577=1,$X$41)*_xlfn.IFS(L4577=0,$X$47,L4577=1,$X$46)*_xlfn.IFS(M4577=0,$X$52,M4577=1,$X$51)*_xlfn.IFS(N4577=0,$X$57,N4577=1,$X$56)</f>
        <v>5.3501766730252742E-5</v>
      </c>
      <c r="Q4577" cm="1">
        <f t="array" ref="Q4577">$W$2*_xlfn.IFS(C4577="data_analyst",$Z$5,C4577="data_engineer",$Z$6,C4577="data_scientist",$Z$7)*_xlfn.IFS(E4577=0,$Z$12,E4577=1,$Z$11)*_xlfn.IFS(F4577=0,$Z$17,F4577=1,$Z$16)*_xlfn.IFS(G4577=0,$Z$22,G4577=1,$Z$21)*_xlfn.IFS(H4577=0,$Z$27,H4577=1,$Z$26)*_xlfn.IFS(I4577=0,$Z$32,I4577=1,$Z$31)*_xlfn.IFS(J4577=0,$Z$37,J4577=1,$Z$36)*_xlfn.IFS(K4577=0,$Z$42,K4577=1,$Z$41)*_xlfn.IFS(L4577=0,$Z$47,L4577=1,$Z$46)*_xlfn.IFS(M4577=0,$Z$52,M4577=1,$Z$51)*_xlfn.IFS(N4577=0,$Z$57,N4577=1,$Z$56)</f>
        <v>4.8014137827274365E-5</v>
      </c>
      <c r="R4577" t="str" cm="1">
        <f t="array" ref="R4577">_xlfn.IFS(AND(O4577&gt;P4577,O4577&gt;Q4577),"Low",AND(P4577&gt;O4577,P4577&gt;Q4577),"Medium",AND(Q4577&gt;O4577,Q4577&gt;P4577),"High")</f>
        <v>Low</v>
      </c>
      <c r="S4577" t="str">
        <f t="shared" si="144"/>
        <v>F</v>
      </c>
    </row>
    <row r="4578" spans="1:19" x14ac:dyDescent="0.3">
      <c r="A4578" t="s">
        <v>18</v>
      </c>
      <c r="B4578">
        <v>3</v>
      </c>
      <c r="C4578" t="s">
        <v>16</v>
      </c>
      <c r="D4578" t="str">
        <f t="shared" si="143"/>
        <v>Medium</v>
      </c>
      <c r="E4578">
        <v>1</v>
      </c>
      <c r="F4578">
        <v>0</v>
      </c>
      <c r="G4578">
        <v>0</v>
      </c>
      <c r="H4578">
        <v>1</v>
      </c>
      <c r="I4578">
        <v>0</v>
      </c>
      <c r="J4578">
        <v>1</v>
      </c>
      <c r="K4578">
        <v>1</v>
      </c>
      <c r="L4578">
        <v>0</v>
      </c>
      <c r="M4578">
        <v>0</v>
      </c>
      <c r="N4578">
        <v>1</v>
      </c>
      <c r="O4578" cm="1">
        <f t="array" ref="O4578">$U$2*_xlfn.IFS(C4578="data_analyst",$V$5,C4578="data_engineer",$V$6,C4578="data_scientist",$V$7)*_xlfn.IFS(E4578=0,$V$12,E4578=1,$V$11)*_xlfn.IFS(F4578=0,$V$17,F4578=1,$V$16)*_xlfn.IFS(G4578=0,$V$22,G4578=1,$V$21)*_xlfn.IFS(H4578=0,$V$27,H4578=1,$V$26)*_xlfn.IFS(I4578=0,$V$32,I4578=1,$V$31)*_xlfn.IFS(J4578=0,$V$37,J4578=1,$V$36)*_xlfn.IFS(K4578=0,$V$42,K4578=1,$V$41)*_xlfn.IFS(L4578=0,$V$47,L4578=1,$V$46)*_xlfn.IFS(M4578=0,$V$52,M4578=1,$V$51)*_xlfn.IFS(N4578=0,$V$57,N4578=1,$V$56)</f>
        <v>2.3819125094066823E-5</v>
      </c>
      <c r="P4578" cm="1">
        <f t="array" ref="P4578">$V$2*_xlfn.IFS(C4578="data_analyst",$X$5,C4578="data_engineer",$X$6,C4578="data_scientist",$X$7)*_xlfn.IFS(E4578=0,$X$12,E4578=1,$X$11)*_xlfn.IFS(F4578=0,$X$17,F4578=1,$X$16)*_xlfn.IFS(G4578=0,$X$22,G4578=1,$X$21)*_xlfn.IFS(H4578=0,$X$27,H4578=1,$X$26)*_xlfn.IFS(I4578=0,$X$32,I4578=1,$X$31)*_xlfn.IFS(J4578=0,$X$37,J4578=1,$X$36)*_xlfn.IFS(K4578=0,$X$42,K4578=1,$X$41)*_xlfn.IFS(L4578=0,$X$47,L4578=1,$X$46)*_xlfn.IFS(M4578=0,$X$52,M4578=1,$X$51)*_xlfn.IFS(N4578=0,$X$57,N4578=1,$X$56)</f>
        <v>1.0126681209465217E-4</v>
      </c>
      <c r="Q4578" cm="1">
        <f t="array" ref="Q4578">$W$2*_xlfn.IFS(C4578="data_analyst",$Z$5,C4578="data_engineer",$Z$6,C4578="data_scientist",$Z$7)*_xlfn.IFS(E4578=0,$Z$12,E4578=1,$Z$11)*_xlfn.IFS(F4578=0,$Z$17,F4578=1,$Z$16)*_xlfn.IFS(G4578=0,$Z$22,G4578=1,$Z$21)*_xlfn.IFS(H4578=0,$Z$27,H4578=1,$Z$26)*_xlfn.IFS(I4578=0,$Z$32,I4578=1,$Z$31)*_xlfn.IFS(J4578=0,$Z$37,J4578=1,$Z$36)*_xlfn.IFS(K4578=0,$Z$42,K4578=1,$Z$41)*_xlfn.IFS(L4578=0,$Z$47,L4578=1,$Z$46)*_xlfn.IFS(M4578=0,$Z$52,M4578=1,$Z$51)*_xlfn.IFS(N4578=0,$Z$57,N4578=1,$Z$56)</f>
        <v>1.126546706735839E-5</v>
      </c>
      <c r="R4578" t="str" cm="1">
        <f t="array" ref="R4578">_xlfn.IFS(AND(O4578&gt;P4578,O4578&gt;Q4578),"Low",AND(P4578&gt;O4578,P4578&gt;Q4578),"Medium",AND(Q4578&gt;O4578,Q4578&gt;P4578),"High")</f>
        <v>Medium</v>
      </c>
      <c r="S4578" t="str">
        <f t="shared" si="144"/>
        <v>T</v>
      </c>
    </row>
    <row r="4579" spans="1:19" x14ac:dyDescent="0.3">
      <c r="A4579" t="s">
        <v>18</v>
      </c>
      <c r="B4579">
        <v>2</v>
      </c>
      <c r="C4579" t="s">
        <v>16</v>
      </c>
      <c r="D4579" t="str">
        <f t="shared" si="143"/>
        <v>Medium</v>
      </c>
      <c r="E4579">
        <v>1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1</v>
      </c>
      <c r="O4579" cm="1">
        <f t="array" ref="O4579">$U$2*_xlfn.IFS(C4579="data_analyst",$V$5,C4579="data_engineer",$V$6,C4579="data_scientist",$V$7)*_xlfn.IFS(E4579=0,$V$12,E4579=1,$V$11)*_xlfn.IFS(F4579=0,$V$17,F4579=1,$V$16)*_xlfn.IFS(G4579=0,$V$22,G4579=1,$V$21)*_xlfn.IFS(H4579=0,$V$27,H4579=1,$V$26)*_xlfn.IFS(I4579=0,$V$32,I4579=1,$V$31)*_xlfn.IFS(J4579=0,$V$37,J4579=1,$V$36)*_xlfn.IFS(K4579=0,$V$42,K4579=1,$V$41)*_xlfn.IFS(L4579=0,$V$47,L4579=1,$V$46)*_xlfn.IFS(M4579=0,$V$52,M4579=1,$V$51)*_xlfn.IFS(N4579=0,$V$57,N4579=1,$V$56)</f>
        <v>1.083694706240334E-4</v>
      </c>
      <c r="P4579" cm="1">
        <f t="array" ref="P4579">$V$2*_xlfn.IFS(C4579="data_analyst",$X$5,C4579="data_engineer",$X$6,C4579="data_scientist",$X$7)*_xlfn.IFS(E4579=0,$X$12,E4579=1,$X$11)*_xlfn.IFS(F4579=0,$X$17,F4579=1,$X$16)*_xlfn.IFS(G4579=0,$X$22,G4579=1,$X$21)*_xlfn.IFS(H4579=0,$X$27,H4579=1,$X$26)*_xlfn.IFS(I4579=0,$X$32,I4579=1,$X$31)*_xlfn.IFS(J4579=0,$X$37,J4579=1,$X$36)*_xlfn.IFS(K4579=0,$X$42,K4579=1,$X$41)*_xlfn.IFS(L4579=0,$X$47,L4579=1,$X$46)*_xlfn.IFS(M4579=0,$X$52,M4579=1,$X$51)*_xlfn.IFS(N4579=0,$X$57,N4579=1,$X$56)</f>
        <v>1.5467970370021166E-3</v>
      </c>
      <c r="Q4579" cm="1">
        <f t="array" ref="Q4579">$W$2*_xlfn.IFS(C4579="data_analyst",$Z$5,C4579="data_engineer",$Z$6,C4579="data_scientist",$Z$7)*_xlfn.IFS(E4579=0,$Z$12,E4579=1,$Z$11)*_xlfn.IFS(F4579=0,$Z$17,F4579=1,$Z$16)*_xlfn.IFS(G4579=0,$Z$22,G4579=1,$Z$21)*_xlfn.IFS(H4579=0,$Z$27,H4579=1,$Z$26)*_xlfn.IFS(I4579=0,$Z$32,I4579=1,$Z$31)*_xlfn.IFS(J4579=0,$Z$37,J4579=1,$Z$36)*_xlfn.IFS(K4579=0,$Z$42,K4579=1,$Z$41)*_xlfn.IFS(L4579=0,$Z$47,L4579=1,$Z$46)*_xlfn.IFS(M4579=0,$Z$52,M4579=1,$Z$51)*_xlfn.IFS(N4579=0,$Z$57,N4579=1,$Z$56)</f>
        <v>1.3808391035450977E-4</v>
      </c>
      <c r="R4579" t="str" cm="1">
        <f t="array" ref="R4579">_xlfn.IFS(AND(O4579&gt;P4579,O4579&gt;Q4579),"Low",AND(P4579&gt;O4579,P4579&gt;Q4579),"Medium",AND(Q4579&gt;O4579,Q4579&gt;P4579),"High")</f>
        <v>Medium</v>
      </c>
      <c r="S4579" t="str">
        <f t="shared" si="144"/>
        <v>T</v>
      </c>
    </row>
    <row r="4580" spans="1:19" x14ac:dyDescent="0.3">
      <c r="A4580" t="s">
        <v>18</v>
      </c>
      <c r="B4580">
        <v>3</v>
      </c>
      <c r="C4580" t="s">
        <v>16</v>
      </c>
      <c r="D4580" t="str">
        <f t="shared" si="143"/>
        <v>Medium</v>
      </c>
      <c r="E4580">
        <v>1</v>
      </c>
      <c r="F4580">
        <v>1</v>
      </c>
      <c r="G4580">
        <v>0</v>
      </c>
      <c r="H4580">
        <v>0</v>
      </c>
      <c r="I4580">
        <v>1</v>
      </c>
      <c r="J4580">
        <v>0</v>
      </c>
      <c r="K4580">
        <v>0</v>
      </c>
      <c r="L4580">
        <v>1</v>
      </c>
      <c r="M4580">
        <v>1</v>
      </c>
      <c r="N4580">
        <v>1</v>
      </c>
      <c r="O4580" cm="1">
        <f t="array" ref="O4580">$U$2*_xlfn.IFS(C4580="data_analyst",$V$5,C4580="data_engineer",$V$6,C4580="data_scientist",$V$7)*_xlfn.IFS(E4580=0,$V$12,E4580=1,$V$11)*_xlfn.IFS(F4580=0,$V$17,F4580=1,$V$16)*_xlfn.IFS(G4580=0,$V$22,G4580=1,$V$21)*_xlfn.IFS(H4580=0,$V$27,H4580=1,$V$26)*_xlfn.IFS(I4580=0,$V$32,I4580=1,$V$31)*_xlfn.IFS(J4580=0,$V$37,J4580=1,$V$36)*_xlfn.IFS(K4580=0,$V$42,K4580=1,$V$41)*_xlfn.IFS(L4580=0,$V$47,L4580=1,$V$46)*_xlfn.IFS(M4580=0,$V$52,M4580=1,$V$51)*_xlfn.IFS(N4580=0,$V$57,N4580=1,$V$56)</f>
        <v>3.4860503057512126E-7</v>
      </c>
      <c r="P4580" cm="1">
        <f t="array" ref="P4580">$V$2*_xlfn.IFS(C4580="data_analyst",$X$5,C4580="data_engineer",$X$6,C4580="data_scientist",$X$7)*_xlfn.IFS(E4580=0,$X$12,E4580=1,$X$11)*_xlfn.IFS(F4580=0,$X$17,F4580=1,$X$16)*_xlfn.IFS(G4580=0,$X$22,G4580=1,$X$21)*_xlfn.IFS(H4580=0,$X$27,H4580=1,$X$26)*_xlfn.IFS(I4580=0,$X$32,I4580=1,$X$31)*_xlfn.IFS(J4580=0,$X$37,J4580=1,$X$36)*_xlfn.IFS(K4580=0,$X$42,K4580=1,$X$41)*_xlfn.IFS(L4580=0,$X$47,L4580=1,$X$46)*_xlfn.IFS(M4580=0,$X$52,M4580=1,$X$51)*_xlfn.IFS(N4580=0,$X$57,N4580=1,$X$56)</f>
        <v>6.9617835832761681E-4</v>
      </c>
      <c r="Q4580" cm="1">
        <f t="array" ref="Q4580">$W$2*_xlfn.IFS(C4580="data_analyst",$Z$5,C4580="data_engineer",$Z$6,C4580="data_scientist",$Z$7)*_xlfn.IFS(E4580=0,$Z$12,E4580=1,$Z$11)*_xlfn.IFS(F4580=0,$Z$17,F4580=1,$Z$16)*_xlfn.IFS(G4580=0,$Z$22,G4580=1,$Z$21)*_xlfn.IFS(H4580=0,$Z$27,H4580=1,$Z$26)*_xlfn.IFS(I4580=0,$Z$32,I4580=1,$Z$31)*_xlfn.IFS(J4580=0,$Z$37,J4580=1,$Z$36)*_xlfn.IFS(K4580=0,$Z$42,K4580=1,$Z$41)*_xlfn.IFS(L4580=0,$Z$47,L4580=1,$Z$46)*_xlfn.IFS(M4580=0,$Z$52,M4580=1,$Z$51)*_xlfn.IFS(N4580=0,$Z$57,N4580=1,$Z$56)</f>
        <v>2.5539491623207866E-5</v>
      </c>
      <c r="R4580" t="str" cm="1">
        <f t="array" ref="R4580">_xlfn.IFS(AND(O4580&gt;P4580,O4580&gt;Q4580),"Low",AND(P4580&gt;O4580,P4580&gt;Q4580),"Medium",AND(Q4580&gt;O4580,Q4580&gt;P4580),"High")</f>
        <v>Medium</v>
      </c>
      <c r="S4580" t="str">
        <f t="shared" si="144"/>
        <v>T</v>
      </c>
    </row>
    <row r="4581" spans="1:19" x14ac:dyDescent="0.3">
      <c r="A4581" t="s">
        <v>18</v>
      </c>
      <c r="B4581">
        <v>2</v>
      </c>
      <c r="C4581" t="s">
        <v>16</v>
      </c>
      <c r="D4581" t="str">
        <f t="shared" si="143"/>
        <v>Medium</v>
      </c>
      <c r="E4581">
        <v>1</v>
      </c>
      <c r="F4581">
        <v>1</v>
      </c>
      <c r="G4581">
        <v>0</v>
      </c>
      <c r="H4581">
        <v>0</v>
      </c>
      <c r="I4581">
        <v>1</v>
      </c>
      <c r="J4581">
        <v>1</v>
      </c>
      <c r="K4581">
        <v>0</v>
      </c>
      <c r="L4581">
        <v>0</v>
      </c>
      <c r="M4581">
        <v>1</v>
      </c>
      <c r="N4581">
        <v>1</v>
      </c>
      <c r="O4581" cm="1">
        <f t="array" ref="O4581">$U$2*_xlfn.IFS(C4581="data_analyst",$V$5,C4581="data_engineer",$V$6,C4581="data_scientist",$V$7)*_xlfn.IFS(E4581=0,$V$12,E4581=1,$V$11)*_xlfn.IFS(F4581=0,$V$17,F4581=1,$V$16)*_xlfn.IFS(G4581=0,$V$22,G4581=1,$V$21)*_xlfn.IFS(H4581=0,$V$27,H4581=1,$V$26)*_xlfn.IFS(I4581=0,$V$32,I4581=1,$V$31)*_xlfn.IFS(J4581=0,$V$37,J4581=1,$V$36)*_xlfn.IFS(K4581=0,$V$42,K4581=1,$V$41)*_xlfn.IFS(L4581=0,$V$47,L4581=1,$V$46)*_xlfn.IFS(M4581=0,$V$52,M4581=1,$V$51)*_xlfn.IFS(N4581=0,$V$57,N4581=1,$V$56)</f>
        <v>2.4852398275891975E-6</v>
      </c>
      <c r="P4581" cm="1">
        <f t="array" ref="P4581">$V$2*_xlfn.IFS(C4581="data_analyst",$X$5,C4581="data_engineer",$X$6,C4581="data_scientist",$X$7)*_xlfn.IFS(E4581=0,$X$12,E4581=1,$X$11)*_xlfn.IFS(F4581=0,$X$17,F4581=1,$X$16)*_xlfn.IFS(G4581=0,$X$22,G4581=1,$X$21)*_xlfn.IFS(H4581=0,$X$27,H4581=1,$X$26)*_xlfn.IFS(I4581=0,$X$32,I4581=1,$X$31)*_xlfn.IFS(J4581=0,$X$37,J4581=1,$X$36)*_xlfn.IFS(K4581=0,$X$42,K4581=1,$X$41)*_xlfn.IFS(L4581=0,$X$47,L4581=1,$X$46)*_xlfn.IFS(M4581=0,$X$52,M4581=1,$X$51)*_xlfn.IFS(N4581=0,$X$57,N4581=1,$X$56)</f>
        <v>2.7031711789387192E-4</v>
      </c>
      <c r="Q4581" cm="1">
        <f t="array" ref="Q4581">$W$2*_xlfn.IFS(C4581="data_analyst",$Z$5,C4581="data_engineer",$Z$6,C4581="data_scientist",$Z$7)*_xlfn.IFS(E4581=0,$Z$12,E4581=1,$Z$11)*_xlfn.IFS(F4581=0,$Z$17,F4581=1,$Z$16)*_xlfn.IFS(G4581=0,$Z$22,G4581=1,$Z$21)*_xlfn.IFS(H4581=0,$Z$27,H4581=1,$Z$26)*_xlfn.IFS(I4581=0,$Z$32,I4581=1,$Z$31)*_xlfn.IFS(J4581=0,$Z$37,J4581=1,$Z$36)*_xlfn.IFS(K4581=0,$Z$42,K4581=1,$Z$41)*_xlfn.IFS(L4581=0,$Z$47,L4581=1,$Z$46)*_xlfn.IFS(M4581=0,$Z$52,M4581=1,$Z$51)*_xlfn.IFS(N4581=0,$Z$57,N4581=1,$Z$56)</f>
        <v>1.9033471239270979E-5</v>
      </c>
      <c r="R4581" t="str" cm="1">
        <f t="array" ref="R4581">_xlfn.IFS(AND(O4581&gt;P4581,O4581&gt;Q4581),"Low",AND(P4581&gt;O4581,P4581&gt;Q4581),"Medium",AND(Q4581&gt;O4581,Q4581&gt;P4581),"High")</f>
        <v>Medium</v>
      </c>
      <c r="S4581" t="str">
        <f t="shared" si="144"/>
        <v>T</v>
      </c>
    </row>
    <row r="4582" spans="1:19" x14ac:dyDescent="0.3">
      <c r="A4582" t="s">
        <v>18</v>
      </c>
      <c r="B4582">
        <v>0</v>
      </c>
      <c r="C4582" t="s">
        <v>16</v>
      </c>
      <c r="D4582" t="str">
        <f t="shared" si="143"/>
        <v>Medium</v>
      </c>
      <c r="E4582">
        <v>1</v>
      </c>
      <c r="F4582">
        <v>1</v>
      </c>
      <c r="G4582">
        <v>0</v>
      </c>
      <c r="H4582">
        <v>0</v>
      </c>
      <c r="I4582">
        <v>0</v>
      </c>
      <c r="J4582">
        <v>1</v>
      </c>
      <c r="K4582">
        <v>0</v>
      </c>
      <c r="L4582">
        <v>0</v>
      </c>
      <c r="M4582">
        <v>0</v>
      </c>
      <c r="N4582">
        <v>1</v>
      </c>
      <c r="O4582" cm="1">
        <f t="array" ref="O4582">$U$2*_xlfn.IFS(C4582="data_analyst",$V$5,C4582="data_engineer",$V$6,C4582="data_scientist",$V$7)*_xlfn.IFS(E4582=0,$V$12,E4582=1,$V$11)*_xlfn.IFS(F4582=0,$V$17,F4582=1,$V$16)*_xlfn.IFS(G4582=0,$V$22,G4582=1,$V$21)*_xlfn.IFS(H4582=0,$V$27,H4582=1,$V$26)*_xlfn.IFS(I4582=0,$V$32,I4582=1,$V$31)*_xlfn.IFS(J4582=0,$V$37,J4582=1,$V$36)*_xlfn.IFS(K4582=0,$V$42,K4582=1,$V$41)*_xlfn.IFS(L4582=0,$V$47,L4582=1,$V$46)*_xlfn.IFS(M4582=0,$V$52,M4582=1,$V$51)*_xlfn.IFS(N4582=0,$V$57,N4582=1,$V$56)</f>
        <v>4.39135037425394E-4</v>
      </c>
      <c r="P4582" cm="1">
        <f t="array" ref="P4582">$V$2*_xlfn.IFS(C4582="data_analyst",$X$5,C4582="data_engineer",$X$6,C4582="data_scientist",$X$7)*_xlfn.IFS(E4582=0,$X$12,E4582=1,$X$11)*_xlfn.IFS(F4582=0,$X$17,F4582=1,$X$16)*_xlfn.IFS(G4582=0,$X$22,G4582=1,$X$21)*_xlfn.IFS(H4582=0,$X$27,H4582=1,$X$26)*_xlfn.IFS(I4582=0,$X$32,I4582=1,$X$31)*_xlfn.IFS(J4582=0,$X$37,J4582=1,$X$36)*_xlfn.IFS(K4582=0,$X$42,K4582=1,$X$41)*_xlfn.IFS(L4582=0,$X$47,L4582=1,$X$46)*_xlfn.IFS(M4582=0,$X$52,M4582=1,$X$51)*_xlfn.IFS(N4582=0,$X$57,N4582=1,$X$56)</f>
        <v>6.6995315897802219E-4</v>
      </c>
      <c r="Q4582" cm="1">
        <f t="array" ref="Q4582">$W$2*_xlfn.IFS(C4582="data_analyst",$Z$5,C4582="data_engineer",$Z$6,C4582="data_scientist",$Z$7)*_xlfn.IFS(E4582=0,$Z$12,E4582=1,$Z$11)*_xlfn.IFS(F4582=0,$Z$17,F4582=1,$Z$16)*_xlfn.IFS(G4582=0,$Z$22,G4582=1,$Z$21)*_xlfn.IFS(H4582=0,$Z$27,H4582=1,$Z$26)*_xlfn.IFS(I4582=0,$Z$32,I4582=1,$Z$31)*_xlfn.IFS(J4582=0,$Z$37,J4582=1,$Z$36)*_xlfn.IFS(K4582=0,$Z$42,K4582=1,$Z$41)*_xlfn.IFS(L4582=0,$Z$47,L4582=1,$Z$46)*_xlfn.IFS(M4582=0,$Z$52,M4582=1,$Z$51)*_xlfn.IFS(N4582=0,$Z$57,N4582=1,$Z$56)</f>
        <v>1.2289600437118242E-4</v>
      </c>
      <c r="R4582" t="str" cm="1">
        <f t="array" ref="R4582">_xlfn.IFS(AND(O4582&gt;P4582,O4582&gt;Q4582),"Low",AND(P4582&gt;O4582,P4582&gt;Q4582),"Medium",AND(Q4582&gt;O4582,Q4582&gt;P4582),"High")</f>
        <v>Medium</v>
      </c>
      <c r="S4582" t="str">
        <f t="shared" si="144"/>
        <v>T</v>
      </c>
    </row>
    <row r="4583" spans="1:19" x14ac:dyDescent="0.3">
      <c r="A4583" t="s">
        <v>18</v>
      </c>
      <c r="B4583">
        <v>3</v>
      </c>
      <c r="C4583" t="s">
        <v>16</v>
      </c>
      <c r="D4583" t="str">
        <f t="shared" si="143"/>
        <v>Medium</v>
      </c>
      <c r="E4583">
        <v>1</v>
      </c>
      <c r="F4583">
        <v>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</v>
      </c>
      <c r="O4583" cm="1">
        <f t="array" ref="O4583">$U$2*_xlfn.IFS(C4583="data_analyst",$V$5,C4583="data_engineer",$V$6,C4583="data_scientist",$V$7)*_xlfn.IFS(E4583=0,$V$12,E4583=1,$V$11)*_xlfn.IFS(F4583=0,$V$17,F4583=1,$V$16)*_xlfn.IFS(G4583=0,$V$22,G4583=1,$V$21)*_xlfn.IFS(H4583=0,$V$27,H4583=1,$V$26)*_xlfn.IFS(I4583=0,$V$32,I4583=1,$V$31)*_xlfn.IFS(J4583=0,$V$37,J4583=1,$V$36)*_xlfn.IFS(K4583=0,$V$42,K4583=1,$V$41)*_xlfn.IFS(L4583=0,$V$47,L4583=1,$V$46)*_xlfn.IFS(M4583=0,$V$52,M4583=1,$V$51)*_xlfn.IFS(N4583=0,$V$57,N4583=1,$V$56)</f>
        <v>1.278919120232159E-3</v>
      </c>
      <c r="P4583" cm="1">
        <f t="array" ref="P4583">$V$2*_xlfn.IFS(C4583="data_analyst",$X$5,C4583="data_engineer",$X$6,C4583="data_scientist",$X$7)*_xlfn.IFS(E4583=0,$X$12,E4583=1,$X$11)*_xlfn.IFS(F4583=0,$X$17,F4583=1,$X$16)*_xlfn.IFS(G4583=0,$X$22,G4583=1,$X$21)*_xlfn.IFS(H4583=0,$X$27,H4583=1,$X$26)*_xlfn.IFS(I4583=0,$X$32,I4583=1,$X$31)*_xlfn.IFS(J4583=0,$X$37,J4583=1,$X$36)*_xlfn.IFS(K4583=0,$X$42,K4583=1,$X$41)*_xlfn.IFS(L4583=0,$X$47,L4583=1,$X$46)*_xlfn.IFS(M4583=0,$X$52,M4583=1,$X$51)*_xlfn.IFS(N4583=0,$X$57,N4583=1,$X$56)</f>
        <v>2.7674700585821103E-3</v>
      </c>
      <c r="Q4583" cm="1">
        <f t="array" ref="Q4583">$W$2*_xlfn.IFS(C4583="data_analyst",$Z$5,C4583="data_engineer",$Z$6,C4583="data_scientist",$Z$7)*_xlfn.IFS(E4583=0,$Z$12,E4583=1,$Z$11)*_xlfn.IFS(F4583=0,$Z$17,F4583=1,$Z$16)*_xlfn.IFS(G4583=0,$Z$22,G4583=1,$Z$21)*_xlfn.IFS(H4583=0,$Z$27,H4583=1,$Z$26)*_xlfn.IFS(I4583=0,$Z$32,I4583=1,$Z$31)*_xlfn.IFS(J4583=0,$Z$37,J4583=1,$Z$36)*_xlfn.IFS(K4583=0,$Z$42,K4583=1,$Z$41)*_xlfn.IFS(L4583=0,$Z$47,L4583=1,$Z$46)*_xlfn.IFS(M4583=0,$Z$52,M4583=1,$Z$51)*_xlfn.IFS(N4583=0,$Z$57,N4583=1,$Z$56)</f>
        <v>4.3797166658454933E-4</v>
      </c>
      <c r="R4583" t="str" cm="1">
        <f t="array" ref="R4583">_xlfn.IFS(AND(O4583&gt;P4583,O4583&gt;Q4583),"Low",AND(P4583&gt;O4583,P4583&gt;Q4583),"Medium",AND(Q4583&gt;O4583,Q4583&gt;P4583),"High")</f>
        <v>Medium</v>
      </c>
      <c r="S4583" t="str">
        <f t="shared" si="144"/>
        <v>T</v>
      </c>
    </row>
    <row r="4584" spans="1:19" x14ac:dyDescent="0.3">
      <c r="A4584" t="s">
        <v>18</v>
      </c>
      <c r="B4584">
        <v>4</v>
      </c>
      <c r="C4584" t="s">
        <v>16</v>
      </c>
      <c r="D4584" t="str">
        <f t="shared" si="143"/>
        <v>Medium</v>
      </c>
      <c r="E4584">
        <v>1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1</v>
      </c>
      <c r="M4584">
        <v>0</v>
      </c>
      <c r="N4584">
        <v>1</v>
      </c>
      <c r="O4584" cm="1">
        <f t="array" ref="O4584">$U$2*_xlfn.IFS(C4584="data_analyst",$V$5,C4584="data_engineer",$V$6,C4584="data_scientist",$V$7)*_xlfn.IFS(E4584=0,$V$12,E4584=1,$V$11)*_xlfn.IFS(F4584=0,$V$17,F4584=1,$V$16)*_xlfn.IFS(G4584=0,$V$22,G4584=1,$V$21)*_xlfn.IFS(H4584=0,$V$27,H4584=1,$V$26)*_xlfn.IFS(I4584=0,$V$32,I4584=1,$V$31)*_xlfn.IFS(J4584=0,$V$37,J4584=1,$V$36)*_xlfn.IFS(K4584=0,$V$42,K4584=1,$V$41)*_xlfn.IFS(L4584=0,$V$47,L4584=1,$V$46)*_xlfn.IFS(M4584=0,$V$52,M4584=1,$V$51)*_xlfn.IFS(N4584=0,$V$57,N4584=1,$V$56)</f>
        <v>6.1597549439237027E-5</v>
      </c>
      <c r="P4584" cm="1">
        <f t="array" ref="P4584">$V$2*_xlfn.IFS(C4584="data_analyst",$X$5,C4584="data_engineer",$X$6,C4584="data_scientist",$X$7)*_xlfn.IFS(E4584=0,$X$12,E4584=1,$X$11)*_xlfn.IFS(F4584=0,$X$17,F4584=1,$X$16)*_xlfn.IFS(G4584=0,$X$22,G4584=1,$X$21)*_xlfn.IFS(H4584=0,$X$27,H4584=1,$X$26)*_xlfn.IFS(I4584=0,$X$32,I4584=1,$X$31)*_xlfn.IFS(J4584=0,$X$37,J4584=1,$X$36)*_xlfn.IFS(K4584=0,$X$42,K4584=1,$X$41)*_xlfn.IFS(L4584=0,$X$47,L4584=1,$X$46)*_xlfn.IFS(M4584=0,$X$52,M4584=1,$X$51)*_xlfn.IFS(N4584=0,$X$57,N4584=1,$X$56)</f>
        <v>1.7254064189780038E-3</v>
      </c>
      <c r="Q4584" cm="1">
        <f t="array" ref="Q4584">$W$2*_xlfn.IFS(C4584="data_analyst",$Z$5,C4584="data_engineer",$Z$6,C4584="data_scientist",$Z$7)*_xlfn.IFS(E4584=0,$Z$12,E4584=1,$Z$11)*_xlfn.IFS(F4584=0,$Z$17,F4584=1,$Z$16)*_xlfn.IFS(G4584=0,$Z$22,G4584=1,$Z$21)*_xlfn.IFS(H4584=0,$Z$27,H4584=1,$Z$26)*_xlfn.IFS(I4584=0,$Z$32,I4584=1,$Z$31)*_xlfn.IFS(J4584=0,$Z$37,J4584=1,$Z$36)*_xlfn.IFS(K4584=0,$Z$42,K4584=1,$Z$41)*_xlfn.IFS(L4584=0,$Z$47,L4584=1,$Z$46)*_xlfn.IFS(M4584=0,$Z$52,M4584=1,$Z$51)*_xlfn.IFS(N4584=0,$Z$57,N4584=1,$Z$56)</f>
        <v>1.6490431170997208E-4</v>
      </c>
      <c r="R4584" t="str" cm="1">
        <f t="array" ref="R4584">_xlfn.IFS(AND(O4584&gt;P4584,O4584&gt;Q4584),"Low",AND(P4584&gt;O4584,P4584&gt;Q4584),"Medium",AND(Q4584&gt;O4584,Q4584&gt;P4584),"High")</f>
        <v>Medium</v>
      </c>
      <c r="S4584" t="str">
        <f t="shared" si="144"/>
        <v>T</v>
      </c>
    </row>
    <row r="4585" spans="1:19" x14ac:dyDescent="0.3">
      <c r="A4585" t="s">
        <v>18</v>
      </c>
      <c r="B4585">
        <v>4</v>
      </c>
      <c r="C4585" t="s">
        <v>16</v>
      </c>
      <c r="D4585" t="str">
        <f t="shared" si="143"/>
        <v>Medium</v>
      </c>
      <c r="E4585">
        <v>1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1</v>
      </c>
      <c r="O4585" cm="1">
        <f t="array" ref="O4585">$U$2*_xlfn.IFS(C4585="data_analyst",$V$5,C4585="data_engineer",$V$6,C4585="data_scientist",$V$7)*_xlfn.IFS(E4585=0,$V$12,E4585=1,$V$11)*_xlfn.IFS(F4585=0,$V$17,F4585=1,$V$16)*_xlfn.IFS(G4585=0,$V$22,G4585=1,$V$21)*_xlfn.IFS(H4585=0,$V$27,H4585=1,$V$26)*_xlfn.IFS(I4585=0,$V$32,I4585=1,$V$31)*_xlfn.IFS(J4585=0,$V$37,J4585=1,$V$36)*_xlfn.IFS(K4585=0,$V$42,K4585=1,$V$41)*_xlfn.IFS(L4585=0,$V$47,L4585=1,$V$46)*_xlfn.IFS(M4585=0,$V$52,M4585=1,$V$51)*_xlfn.IFS(N4585=0,$V$57,N4585=1,$V$56)</f>
        <v>9.8158665471625626E-4</v>
      </c>
      <c r="P4585" cm="1">
        <f t="array" ref="P4585">$V$2*_xlfn.IFS(C4585="data_analyst",$X$5,C4585="data_engineer",$X$6,C4585="data_scientist",$X$7)*_xlfn.IFS(E4585=0,$X$12,E4585=1,$X$11)*_xlfn.IFS(F4585=0,$X$17,F4585=1,$X$16)*_xlfn.IFS(G4585=0,$X$22,G4585=1,$X$21)*_xlfn.IFS(H4585=0,$X$27,H4585=1,$X$26)*_xlfn.IFS(I4585=0,$X$32,I4585=1,$X$31)*_xlfn.IFS(J4585=0,$X$37,J4585=1,$X$36)*_xlfn.IFS(K4585=0,$X$42,K4585=1,$X$41)*_xlfn.IFS(L4585=0,$X$47,L4585=1,$X$46)*_xlfn.IFS(M4585=0,$X$52,M4585=1,$X$51)*_xlfn.IFS(N4585=0,$X$57,N4585=1,$X$56)</f>
        <v>2.3857500505018192E-3</v>
      </c>
      <c r="Q4585" cm="1">
        <f t="array" ref="Q4585">$W$2*_xlfn.IFS(C4585="data_analyst",$Z$5,C4585="data_engineer",$Z$6,C4585="data_scientist",$Z$7)*_xlfn.IFS(E4585=0,$Z$12,E4585=1,$Z$11)*_xlfn.IFS(F4585=0,$Z$17,F4585=1,$Z$16)*_xlfn.IFS(G4585=0,$Z$22,G4585=1,$Z$21)*_xlfn.IFS(H4585=0,$Z$27,H4585=1,$Z$26)*_xlfn.IFS(I4585=0,$Z$32,I4585=1,$Z$31)*_xlfn.IFS(J4585=0,$Z$37,J4585=1,$Z$36)*_xlfn.IFS(K4585=0,$Z$42,K4585=1,$Z$41)*_xlfn.IFS(L4585=0,$Z$47,L4585=1,$Z$46)*_xlfn.IFS(M4585=0,$Z$52,M4585=1,$Z$51)*_xlfn.IFS(N4585=0,$Z$57,N4585=1,$Z$56)</f>
        <v>4.1294471420828951E-4</v>
      </c>
      <c r="R4585" t="str" cm="1">
        <f t="array" ref="R4585">_xlfn.IFS(AND(O4585&gt;P4585,O4585&gt;Q4585),"Low",AND(P4585&gt;O4585,P4585&gt;Q4585),"Medium",AND(Q4585&gt;O4585,Q4585&gt;P4585),"High")</f>
        <v>Medium</v>
      </c>
      <c r="S4585" t="str">
        <f t="shared" si="144"/>
        <v>T</v>
      </c>
    </row>
    <row r="4586" spans="1:19" x14ac:dyDescent="0.3">
      <c r="A4586" t="s">
        <v>18</v>
      </c>
      <c r="B4586">
        <v>1</v>
      </c>
      <c r="C4586" t="s">
        <v>16</v>
      </c>
      <c r="D4586" t="str">
        <f t="shared" si="143"/>
        <v>Medium</v>
      </c>
      <c r="E4586">
        <v>1</v>
      </c>
      <c r="F4586">
        <v>1</v>
      </c>
      <c r="G4586">
        <v>0</v>
      </c>
      <c r="H4586">
        <v>0</v>
      </c>
      <c r="I4586">
        <v>0</v>
      </c>
      <c r="J4586">
        <v>1</v>
      </c>
      <c r="K4586">
        <v>0</v>
      </c>
      <c r="L4586">
        <v>1</v>
      </c>
      <c r="M4586">
        <v>0</v>
      </c>
      <c r="N4586">
        <v>1</v>
      </c>
      <c r="O4586" cm="1">
        <f t="array" ref="O4586">$U$2*_xlfn.IFS(C4586="data_analyst",$V$5,C4586="data_engineer",$V$6,C4586="data_scientist",$V$7)*_xlfn.IFS(E4586=0,$V$12,E4586=1,$V$11)*_xlfn.IFS(F4586=0,$V$17,F4586=1,$V$16)*_xlfn.IFS(G4586=0,$V$22,G4586=1,$V$21)*_xlfn.IFS(H4586=0,$V$27,H4586=1,$V$26)*_xlfn.IFS(I4586=0,$V$32,I4586=1,$V$31)*_xlfn.IFS(J4586=0,$V$37,J4586=1,$V$36)*_xlfn.IFS(K4586=0,$V$42,K4586=1,$V$41)*_xlfn.IFS(L4586=0,$V$47,L4586=1,$V$46)*_xlfn.IFS(M4586=0,$V$52,M4586=1,$V$51)*_xlfn.IFS(N4586=0,$V$57,N4586=1,$V$56)</f>
        <v>2.1150393133071357E-5</v>
      </c>
      <c r="P4586" cm="1">
        <f t="array" ref="P4586">$V$2*_xlfn.IFS(C4586="data_analyst",$X$5,C4586="data_engineer",$X$6,C4586="data_scientist",$X$7)*_xlfn.IFS(E4586=0,$X$12,E4586=1,$X$11)*_xlfn.IFS(F4586=0,$X$17,F4586=1,$X$16)*_xlfn.IFS(G4586=0,$X$22,G4586=1,$X$21)*_xlfn.IFS(H4586=0,$X$27,H4586=1,$X$26)*_xlfn.IFS(I4586=0,$X$32,I4586=1,$X$31)*_xlfn.IFS(J4586=0,$X$37,J4586=1,$X$36)*_xlfn.IFS(K4586=0,$X$42,K4586=1,$X$41)*_xlfn.IFS(L4586=0,$X$47,L4586=1,$X$46)*_xlfn.IFS(M4586=0,$X$52,M4586=1,$X$51)*_xlfn.IFS(N4586=0,$X$57,N4586=1,$X$56)</f>
        <v>4.1768888423223164E-4</v>
      </c>
      <c r="Q4586" cm="1">
        <f t="array" ref="Q4586">$W$2*_xlfn.IFS(C4586="data_analyst",$Z$5,C4586="data_engineer",$Z$6,C4586="data_scientist",$Z$7)*_xlfn.IFS(E4586=0,$Z$12,E4586=1,$Z$11)*_xlfn.IFS(F4586=0,$Z$17,F4586=1,$Z$16)*_xlfn.IFS(G4586=0,$Z$22,G4586=1,$Z$21)*_xlfn.IFS(H4586=0,$Z$27,H4586=1,$Z$26)*_xlfn.IFS(I4586=0,$Z$32,I4586=1,$Z$31)*_xlfn.IFS(J4586=0,$Z$37,J4586=1,$Z$36)*_xlfn.IFS(K4586=0,$Z$42,K4586=1,$Z$41)*_xlfn.IFS(L4586=0,$Z$47,L4586=1,$Z$46)*_xlfn.IFS(M4586=0,$Z$52,M4586=1,$Z$51)*_xlfn.IFS(N4586=0,$Z$57,N4586=1,$Z$56)</f>
        <v>4.6272584641781236E-5</v>
      </c>
      <c r="R4586" t="str" cm="1">
        <f t="array" ref="R4586">_xlfn.IFS(AND(O4586&gt;P4586,O4586&gt;Q4586),"Low",AND(P4586&gt;O4586,P4586&gt;Q4586),"Medium",AND(Q4586&gt;O4586,Q4586&gt;P4586),"High")</f>
        <v>Medium</v>
      </c>
      <c r="S4586" t="str">
        <f t="shared" si="144"/>
        <v>T</v>
      </c>
    </row>
    <row r="4587" spans="1:19" x14ac:dyDescent="0.3">
      <c r="A4587" t="s">
        <v>18</v>
      </c>
      <c r="B4587">
        <v>1</v>
      </c>
      <c r="C4587" t="s">
        <v>16</v>
      </c>
      <c r="D4587" t="str">
        <f t="shared" si="143"/>
        <v>Medium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</v>
      </c>
      <c r="O4587" cm="1">
        <f t="array" ref="O4587">$U$2*_xlfn.IFS(C4587="data_analyst",$V$5,C4587="data_engineer",$V$6,C4587="data_scientist",$V$7)*_xlfn.IFS(E4587=0,$V$12,E4587=1,$V$11)*_xlfn.IFS(F4587=0,$V$17,F4587=1,$V$16)*_xlfn.IFS(G4587=0,$V$22,G4587=1,$V$21)*_xlfn.IFS(H4587=0,$V$27,H4587=1,$V$26)*_xlfn.IFS(I4587=0,$V$32,I4587=1,$V$31)*_xlfn.IFS(J4587=0,$V$37,J4587=1,$V$36)*_xlfn.IFS(K4587=0,$V$42,K4587=1,$V$41)*_xlfn.IFS(L4587=0,$V$47,L4587=1,$V$46)*_xlfn.IFS(M4587=0,$V$52,M4587=1,$V$51)*_xlfn.IFS(N4587=0,$V$57,N4587=1,$V$56)</f>
        <v>9.8158665471625626E-4</v>
      </c>
      <c r="P4587" cm="1">
        <f t="array" ref="P4587">$V$2*_xlfn.IFS(C4587="data_analyst",$X$5,C4587="data_engineer",$X$6,C4587="data_scientist",$X$7)*_xlfn.IFS(E4587=0,$X$12,E4587=1,$X$11)*_xlfn.IFS(F4587=0,$X$17,F4587=1,$X$16)*_xlfn.IFS(G4587=0,$X$22,G4587=1,$X$21)*_xlfn.IFS(H4587=0,$X$27,H4587=1,$X$26)*_xlfn.IFS(I4587=0,$X$32,I4587=1,$X$31)*_xlfn.IFS(J4587=0,$X$37,J4587=1,$X$36)*_xlfn.IFS(K4587=0,$X$42,K4587=1,$X$41)*_xlfn.IFS(L4587=0,$X$47,L4587=1,$X$46)*_xlfn.IFS(M4587=0,$X$52,M4587=1,$X$51)*_xlfn.IFS(N4587=0,$X$57,N4587=1,$X$56)</f>
        <v>2.3857500505018192E-3</v>
      </c>
      <c r="Q4587" cm="1">
        <f t="array" ref="Q4587">$W$2*_xlfn.IFS(C4587="data_analyst",$Z$5,C4587="data_engineer",$Z$6,C4587="data_scientist",$Z$7)*_xlfn.IFS(E4587=0,$Z$12,E4587=1,$Z$11)*_xlfn.IFS(F4587=0,$Z$17,F4587=1,$Z$16)*_xlfn.IFS(G4587=0,$Z$22,G4587=1,$Z$21)*_xlfn.IFS(H4587=0,$Z$27,H4587=1,$Z$26)*_xlfn.IFS(I4587=0,$Z$32,I4587=1,$Z$31)*_xlfn.IFS(J4587=0,$Z$37,J4587=1,$Z$36)*_xlfn.IFS(K4587=0,$Z$42,K4587=1,$Z$41)*_xlfn.IFS(L4587=0,$Z$47,L4587=1,$Z$46)*_xlfn.IFS(M4587=0,$Z$52,M4587=1,$Z$51)*_xlfn.IFS(N4587=0,$Z$57,N4587=1,$Z$56)</f>
        <v>4.1294471420828951E-4</v>
      </c>
      <c r="R4587" t="str" cm="1">
        <f t="array" ref="R4587">_xlfn.IFS(AND(O4587&gt;P4587,O4587&gt;Q4587),"Low",AND(P4587&gt;O4587,P4587&gt;Q4587),"Medium",AND(Q4587&gt;O4587,Q4587&gt;P4587),"High")</f>
        <v>Medium</v>
      </c>
      <c r="S4587" t="str">
        <f t="shared" si="144"/>
        <v>T</v>
      </c>
    </row>
    <row r="4588" spans="1:19" x14ac:dyDescent="0.3">
      <c r="A4588" t="s">
        <v>18</v>
      </c>
      <c r="B4588">
        <v>2</v>
      </c>
      <c r="C4588" t="s">
        <v>16</v>
      </c>
      <c r="D4588" t="str">
        <f t="shared" si="143"/>
        <v>Medium</v>
      </c>
      <c r="E4588">
        <v>1</v>
      </c>
      <c r="F4588">
        <v>0</v>
      </c>
      <c r="G4588">
        <v>0</v>
      </c>
      <c r="H4588">
        <v>1</v>
      </c>
      <c r="I4588">
        <v>1</v>
      </c>
      <c r="J4588">
        <v>1</v>
      </c>
      <c r="K4588">
        <v>0</v>
      </c>
      <c r="L4588">
        <v>1</v>
      </c>
      <c r="M4588">
        <v>0</v>
      </c>
      <c r="N4588">
        <v>1</v>
      </c>
      <c r="O4588" cm="1">
        <f t="array" ref="O4588">$U$2*_xlfn.IFS(C4588="data_analyst",$V$5,C4588="data_engineer",$V$6,C4588="data_scientist",$V$7)*_xlfn.IFS(E4588=0,$V$12,E4588=1,$V$11)*_xlfn.IFS(F4588=0,$V$17,F4588=1,$V$16)*_xlfn.IFS(G4588=0,$V$22,G4588=1,$V$21)*_xlfn.IFS(H4588=0,$V$27,H4588=1,$V$26)*_xlfn.IFS(I4588=0,$V$32,I4588=1,$V$31)*_xlfn.IFS(J4588=0,$V$37,J4588=1,$V$36)*_xlfn.IFS(K4588=0,$V$42,K4588=1,$V$41)*_xlfn.IFS(L4588=0,$V$47,L4588=1,$V$46)*_xlfn.IFS(M4588=0,$V$52,M4588=1,$V$51)*_xlfn.IFS(N4588=0,$V$57,N4588=1,$V$56)</f>
        <v>3.8818166020035597E-7</v>
      </c>
      <c r="P4588" cm="1">
        <f t="array" ref="P4588">$V$2*_xlfn.IFS(C4588="data_analyst",$X$5,C4588="data_engineer",$X$6,C4588="data_scientist",$X$7)*_xlfn.IFS(E4588=0,$X$12,E4588=1,$X$11)*_xlfn.IFS(F4588=0,$X$17,F4588=1,$X$16)*_xlfn.IFS(G4588=0,$X$22,G4588=1,$X$21)*_xlfn.IFS(H4588=0,$X$27,H4588=1,$X$26)*_xlfn.IFS(I4588=0,$X$32,I4588=1,$X$31)*_xlfn.IFS(J4588=0,$X$37,J4588=1,$X$36)*_xlfn.IFS(K4588=0,$X$42,K4588=1,$X$41)*_xlfn.IFS(L4588=0,$X$47,L4588=1,$X$46)*_xlfn.IFS(M4588=0,$X$52,M4588=1,$X$51)*_xlfn.IFS(N4588=0,$X$57,N4588=1,$X$56)</f>
        <v>2.2739229404248248E-4</v>
      </c>
      <c r="Q4588" cm="1">
        <f t="array" ref="Q4588">$W$2*_xlfn.IFS(C4588="data_analyst",$Z$5,C4588="data_engineer",$Z$6,C4588="data_scientist",$Z$7)*_xlfn.IFS(E4588=0,$Z$12,E4588=1,$Z$11)*_xlfn.IFS(F4588=0,$Z$17,F4588=1,$Z$16)*_xlfn.IFS(G4588=0,$Z$22,G4588=1,$Z$21)*_xlfn.IFS(H4588=0,$Z$27,H4588=1,$Z$26)*_xlfn.IFS(I4588=0,$Z$32,I4588=1,$Z$31)*_xlfn.IFS(J4588=0,$Z$37,J4588=1,$Z$36)*_xlfn.IFS(K4588=0,$Z$42,K4588=1,$Z$41)*_xlfn.IFS(L4588=0,$Z$47,L4588=1,$Z$46)*_xlfn.IFS(M4588=0,$Z$52,M4588=1,$Z$51)*_xlfn.IFS(N4588=0,$Z$57,N4588=1,$Z$56)</f>
        <v>1.1540045400541392E-5</v>
      </c>
      <c r="R4588" t="str" cm="1">
        <f t="array" ref="R4588">_xlfn.IFS(AND(O4588&gt;P4588,O4588&gt;Q4588),"Low",AND(P4588&gt;O4588,P4588&gt;Q4588),"Medium",AND(Q4588&gt;O4588,Q4588&gt;P4588),"High")</f>
        <v>Medium</v>
      </c>
      <c r="S4588" t="str">
        <f t="shared" si="144"/>
        <v>T</v>
      </c>
    </row>
    <row r="4589" spans="1:19" x14ac:dyDescent="0.3">
      <c r="A4589" t="s">
        <v>18</v>
      </c>
      <c r="B4589">
        <v>2</v>
      </c>
      <c r="C4589" t="s">
        <v>16</v>
      </c>
      <c r="D4589" t="str">
        <f t="shared" si="143"/>
        <v>Medium</v>
      </c>
      <c r="E4589">
        <v>1</v>
      </c>
      <c r="F4589">
        <v>0</v>
      </c>
      <c r="G4589">
        <v>1</v>
      </c>
      <c r="H4589">
        <v>0</v>
      </c>
      <c r="I4589">
        <v>1</v>
      </c>
      <c r="J4589">
        <v>0</v>
      </c>
      <c r="K4589">
        <v>0</v>
      </c>
      <c r="L4589">
        <v>1</v>
      </c>
      <c r="M4589">
        <v>1</v>
      </c>
      <c r="N4589">
        <v>1</v>
      </c>
      <c r="O4589" cm="1">
        <f t="array" ref="O4589">$U$2*_xlfn.IFS(C4589="data_analyst",$V$5,C4589="data_engineer",$V$6,C4589="data_scientist",$V$7)*_xlfn.IFS(E4589=0,$V$12,E4589=1,$V$11)*_xlfn.IFS(F4589=0,$V$17,F4589=1,$V$16)*_xlfn.IFS(G4589=0,$V$22,G4589=1,$V$21)*_xlfn.IFS(H4589=0,$V$27,H4589=1,$V$26)*_xlfn.IFS(I4589=0,$V$32,I4589=1,$V$31)*_xlfn.IFS(J4589=0,$V$37,J4589=1,$V$36)*_xlfn.IFS(K4589=0,$V$42,K4589=1,$V$41)*_xlfn.IFS(L4589=0,$V$47,L4589=1,$V$46)*_xlfn.IFS(M4589=0,$V$52,M4589=1,$V$51)*_xlfn.IFS(N4589=0,$V$57,N4589=1,$V$56)</f>
        <v>4.8680077630695443E-8</v>
      </c>
      <c r="P4589" cm="1">
        <f t="array" ref="P4589">$V$2*_xlfn.IFS(C4589="data_analyst",$X$5,C4589="data_engineer",$X$6,C4589="data_scientist",$X$7)*_xlfn.IFS(E4589=0,$X$12,E4589=1,$X$11)*_xlfn.IFS(F4589=0,$X$17,F4589=1,$X$16)*_xlfn.IFS(G4589=0,$X$22,G4589=1,$X$21)*_xlfn.IFS(H4589=0,$X$27,H4589=1,$X$26)*_xlfn.IFS(I4589=0,$X$32,I4589=1,$X$31)*_xlfn.IFS(J4589=0,$X$37,J4589=1,$X$36)*_xlfn.IFS(K4589=0,$X$42,K4589=1,$X$41)*_xlfn.IFS(L4589=0,$X$47,L4589=1,$X$46)*_xlfn.IFS(M4589=0,$X$52,M4589=1,$X$51)*_xlfn.IFS(N4589=0,$X$57,N4589=1,$X$56)</f>
        <v>6.8271871274156511E-4</v>
      </c>
      <c r="Q4589" cm="1">
        <f t="array" ref="Q4589">$W$2*_xlfn.IFS(C4589="data_analyst",$Z$5,C4589="data_engineer",$Z$6,C4589="data_scientist",$Z$7)*_xlfn.IFS(E4589=0,$Z$12,E4589=1,$Z$11)*_xlfn.IFS(F4589=0,$Z$17,F4589=1,$Z$16)*_xlfn.IFS(G4589=0,$Z$22,G4589=1,$Z$21)*_xlfn.IFS(H4589=0,$Z$27,H4589=1,$Z$26)*_xlfn.IFS(I4589=0,$Z$32,I4589=1,$Z$31)*_xlfn.IFS(J4589=0,$Z$37,J4589=1,$Z$36)*_xlfn.IFS(K4589=0,$Z$42,K4589=1,$Z$41)*_xlfn.IFS(L4589=0,$Z$47,L4589=1,$Z$46)*_xlfn.IFS(M4589=0,$Z$52,M4589=1,$Z$51)*_xlfn.IFS(N4589=0,$Z$57,N4589=1,$Z$56)</f>
        <v>1.6450755990394431E-5</v>
      </c>
      <c r="R4589" t="str" cm="1">
        <f t="array" ref="R4589">_xlfn.IFS(AND(O4589&gt;P4589,O4589&gt;Q4589),"Low",AND(P4589&gt;O4589,P4589&gt;Q4589),"Medium",AND(Q4589&gt;O4589,Q4589&gt;P4589),"High")</f>
        <v>Medium</v>
      </c>
      <c r="S4589" t="str">
        <f t="shared" si="144"/>
        <v>T</v>
      </c>
    </row>
    <row r="4590" spans="1:19" x14ac:dyDescent="0.3">
      <c r="A4590" t="s">
        <v>18</v>
      </c>
      <c r="B4590">
        <v>2</v>
      </c>
      <c r="C4590" t="s">
        <v>16</v>
      </c>
      <c r="D4590" t="str">
        <f t="shared" si="143"/>
        <v>Medium</v>
      </c>
      <c r="E4590">
        <v>1</v>
      </c>
      <c r="F4590">
        <v>1</v>
      </c>
      <c r="G4590">
        <v>0</v>
      </c>
      <c r="H4590">
        <v>0</v>
      </c>
      <c r="I4590">
        <v>1</v>
      </c>
      <c r="J4590">
        <v>0</v>
      </c>
      <c r="K4590">
        <v>0</v>
      </c>
      <c r="L4590">
        <v>0</v>
      </c>
      <c r="M4590">
        <v>1</v>
      </c>
      <c r="N4590">
        <v>1</v>
      </c>
      <c r="O4590" cm="1">
        <f t="array" ref="O4590">$U$2*_xlfn.IFS(C4590="data_analyst",$V$5,C4590="data_engineer",$V$6,C4590="data_scientist",$V$7)*_xlfn.IFS(E4590=0,$V$12,E4590=1,$V$11)*_xlfn.IFS(F4590=0,$V$17,F4590=1,$V$16)*_xlfn.IFS(G4590=0,$V$22,G4590=1,$V$21)*_xlfn.IFS(H4590=0,$V$27,H4590=1,$V$26)*_xlfn.IFS(I4590=0,$V$32,I4590=1,$V$31)*_xlfn.IFS(J4590=0,$V$37,J4590=1,$V$36)*_xlfn.IFS(K4590=0,$V$42,K4590=1,$V$41)*_xlfn.IFS(L4590=0,$V$47,L4590=1,$V$46)*_xlfn.IFS(M4590=0,$V$52,M4590=1,$V$51)*_xlfn.IFS(N4590=0,$V$57,N4590=1,$V$56)</f>
        <v>7.237911947315956E-6</v>
      </c>
      <c r="P4590" cm="1">
        <f t="array" ref="P4590">$V$2*_xlfn.IFS(C4590="data_analyst",$X$5,C4590="data_engineer",$X$6,C4590="data_scientist",$X$7)*_xlfn.IFS(E4590=0,$X$12,E4590=1,$X$11)*_xlfn.IFS(F4590=0,$X$17,F4590=1,$X$16)*_xlfn.IFS(G4590=0,$X$22,G4590=1,$X$21)*_xlfn.IFS(H4590=0,$X$27,H4590=1,$X$26)*_xlfn.IFS(I4590=0,$X$32,I4590=1,$X$31)*_xlfn.IFS(J4590=0,$X$37,J4590=1,$X$36)*_xlfn.IFS(K4590=0,$X$42,K4590=1,$X$41)*_xlfn.IFS(L4590=0,$X$47,L4590=1,$X$46)*_xlfn.IFS(M4590=0,$X$52,M4590=1,$X$51)*_xlfn.IFS(N4590=0,$X$57,N4590=1,$X$56)</f>
        <v>1.1166370664401064E-3</v>
      </c>
      <c r="Q4590" cm="1">
        <f t="array" ref="Q4590">$W$2*_xlfn.IFS(C4590="data_analyst",$Z$5,C4590="data_engineer",$Z$6,C4590="data_scientist",$Z$7)*_xlfn.IFS(E4590=0,$Z$12,E4590=1,$Z$11)*_xlfn.IFS(F4590=0,$Z$17,F4590=1,$Z$16)*_xlfn.IFS(G4590=0,$Z$22,G4590=1,$Z$21)*_xlfn.IFS(H4590=0,$Z$27,H4590=1,$Z$26)*_xlfn.IFS(I4590=0,$Z$32,I4590=1,$Z$31)*_xlfn.IFS(J4590=0,$Z$37,J4590=1,$Z$36)*_xlfn.IFS(K4590=0,$Z$42,K4590=1,$Z$41)*_xlfn.IFS(L4590=0,$Z$47,L4590=1,$Z$46)*_xlfn.IFS(M4590=0,$Z$52,M4590=1,$Z$51)*_xlfn.IFS(N4590=0,$Z$57,N4590=1,$Z$56)</f>
        <v>6.7830692805724091E-5</v>
      </c>
      <c r="R4590" t="str" cm="1">
        <f t="array" ref="R4590">_xlfn.IFS(AND(O4590&gt;P4590,O4590&gt;Q4590),"Low",AND(P4590&gt;O4590,P4590&gt;Q4590),"Medium",AND(Q4590&gt;O4590,Q4590&gt;P4590),"High")</f>
        <v>Medium</v>
      </c>
      <c r="S4590" t="str">
        <f t="shared" si="144"/>
        <v>T</v>
      </c>
    </row>
    <row r="4591" spans="1:19" x14ac:dyDescent="0.3">
      <c r="A4591" t="s">
        <v>18</v>
      </c>
      <c r="B4591">
        <v>2</v>
      </c>
      <c r="C4591" t="s">
        <v>16</v>
      </c>
      <c r="D4591" t="str">
        <f t="shared" si="143"/>
        <v>Medium</v>
      </c>
      <c r="E4591">
        <v>1</v>
      </c>
      <c r="F4591">
        <v>0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0</v>
      </c>
      <c r="N4591">
        <v>1</v>
      </c>
      <c r="O4591" cm="1">
        <f t="array" ref="O4591">$U$2*_xlfn.IFS(C4591="data_analyst",$V$5,C4591="data_engineer",$V$6,C4591="data_scientist",$V$7)*_xlfn.IFS(E4591=0,$V$12,E4591=1,$V$11)*_xlfn.IFS(F4591=0,$V$17,F4591=1,$V$16)*_xlfn.IFS(G4591=0,$V$22,G4591=1,$V$21)*_xlfn.IFS(H4591=0,$V$27,H4591=1,$V$26)*_xlfn.IFS(I4591=0,$V$32,I4591=1,$V$31)*_xlfn.IFS(J4591=0,$V$37,J4591=1,$V$36)*_xlfn.IFS(K4591=0,$V$42,K4591=1,$V$41)*_xlfn.IFS(L4591=0,$V$47,L4591=1,$V$46)*_xlfn.IFS(M4591=0,$V$52,M4591=1,$V$51)*_xlfn.IFS(N4591=0,$V$57,N4591=1,$V$56)</f>
        <v>8.6016357354788486E-6</v>
      </c>
      <c r="P4591" cm="1">
        <f t="array" ref="P4591">$V$2*_xlfn.IFS(C4591="data_analyst",$X$5,C4591="data_engineer",$X$6,C4591="data_scientist",$X$7)*_xlfn.IFS(E4591=0,$X$12,E4591=1,$X$11)*_xlfn.IFS(F4591=0,$X$17,F4591=1,$X$16)*_xlfn.IFS(G4591=0,$X$22,G4591=1,$X$21)*_xlfn.IFS(H4591=0,$X$27,H4591=1,$X$26)*_xlfn.IFS(I4591=0,$X$32,I4591=1,$X$31)*_xlfn.IFS(J4591=0,$X$37,J4591=1,$X$36)*_xlfn.IFS(K4591=0,$X$42,K4591=1,$X$41)*_xlfn.IFS(L4591=0,$X$47,L4591=1,$X$46)*_xlfn.IFS(M4591=0,$X$52,M4591=1,$X$51)*_xlfn.IFS(N4591=0,$X$57,N4591=1,$X$56)</f>
        <v>1.6920480724945963E-3</v>
      </c>
      <c r="Q4591" cm="1">
        <f t="array" ref="Q4591">$W$2*_xlfn.IFS(C4591="data_analyst",$Z$5,C4591="data_engineer",$Z$6,C4591="data_scientist",$Z$7)*_xlfn.IFS(E4591=0,$Z$12,E4591=1,$Z$11)*_xlfn.IFS(F4591=0,$Z$17,F4591=1,$Z$16)*_xlfn.IFS(G4591=0,$Z$22,G4591=1,$Z$21)*_xlfn.IFS(H4591=0,$Z$27,H4591=1,$Z$26)*_xlfn.IFS(I4591=0,$Z$32,I4591=1,$Z$31)*_xlfn.IFS(J4591=0,$Z$37,J4591=1,$Z$36)*_xlfn.IFS(K4591=0,$Z$42,K4591=1,$Z$41)*_xlfn.IFS(L4591=0,$Z$47,L4591=1,$Z$46)*_xlfn.IFS(M4591=0,$Z$52,M4591=1,$Z$51)*_xlfn.IFS(N4591=0,$Z$57,N4591=1,$Z$56)</f>
        <v>1.0621983529380661E-4</v>
      </c>
      <c r="R4591" t="str" cm="1">
        <f t="array" ref="R4591">_xlfn.IFS(AND(O4591&gt;P4591,O4591&gt;Q4591),"Low",AND(P4591&gt;O4591,P4591&gt;Q4591),"Medium",AND(Q4591&gt;O4591,Q4591&gt;P4591),"High")</f>
        <v>Medium</v>
      </c>
      <c r="S4591" t="str">
        <f t="shared" si="144"/>
        <v>T</v>
      </c>
    </row>
    <row r="4592" spans="1:19" x14ac:dyDescent="0.3">
      <c r="A4592" t="s">
        <v>18</v>
      </c>
      <c r="B4592">
        <v>2</v>
      </c>
      <c r="C4592" t="s">
        <v>16</v>
      </c>
      <c r="D4592" t="str">
        <f t="shared" si="143"/>
        <v>Medium</v>
      </c>
      <c r="E4592">
        <v>1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1</v>
      </c>
      <c r="M4592">
        <v>0</v>
      </c>
      <c r="N4592">
        <v>1</v>
      </c>
      <c r="O4592" cm="1">
        <f t="array" ref="O4592">$U$2*_xlfn.IFS(C4592="data_analyst",$V$5,C4592="data_engineer",$V$6,C4592="data_scientist",$V$7)*_xlfn.IFS(E4592=0,$V$12,E4592=1,$V$11)*_xlfn.IFS(F4592=0,$V$17,F4592=1,$V$16)*_xlfn.IFS(G4592=0,$V$22,G4592=1,$V$21)*_xlfn.IFS(H4592=0,$V$27,H4592=1,$V$26)*_xlfn.IFS(I4592=0,$V$32,I4592=1,$V$31)*_xlfn.IFS(J4592=0,$V$37,J4592=1,$V$36)*_xlfn.IFS(K4592=0,$V$42,K4592=1,$V$41)*_xlfn.IFS(L4592=0,$V$47,L4592=1,$V$46)*_xlfn.IFS(M4592=0,$V$52,M4592=1,$V$51)*_xlfn.IFS(N4592=0,$V$57,N4592=1,$V$56)</f>
        <v>6.1597549439237027E-5</v>
      </c>
      <c r="P4592" cm="1">
        <f t="array" ref="P4592">$V$2*_xlfn.IFS(C4592="data_analyst",$X$5,C4592="data_engineer",$X$6,C4592="data_scientist",$X$7)*_xlfn.IFS(E4592=0,$X$12,E4592=1,$X$11)*_xlfn.IFS(F4592=0,$X$17,F4592=1,$X$16)*_xlfn.IFS(G4592=0,$X$22,G4592=1,$X$21)*_xlfn.IFS(H4592=0,$X$27,H4592=1,$X$26)*_xlfn.IFS(I4592=0,$X$32,I4592=1,$X$31)*_xlfn.IFS(J4592=0,$X$37,J4592=1,$X$36)*_xlfn.IFS(K4592=0,$X$42,K4592=1,$X$41)*_xlfn.IFS(L4592=0,$X$47,L4592=1,$X$46)*_xlfn.IFS(M4592=0,$X$52,M4592=1,$X$51)*_xlfn.IFS(N4592=0,$X$57,N4592=1,$X$56)</f>
        <v>1.7254064189780038E-3</v>
      </c>
      <c r="Q4592" cm="1">
        <f t="array" ref="Q4592">$W$2*_xlfn.IFS(C4592="data_analyst",$Z$5,C4592="data_engineer",$Z$6,C4592="data_scientist",$Z$7)*_xlfn.IFS(E4592=0,$Z$12,E4592=1,$Z$11)*_xlfn.IFS(F4592=0,$Z$17,F4592=1,$Z$16)*_xlfn.IFS(G4592=0,$Z$22,G4592=1,$Z$21)*_xlfn.IFS(H4592=0,$Z$27,H4592=1,$Z$26)*_xlfn.IFS(I4592=0,$Z$32,I4592=1,$Z$31)*_xlfn.IFS(J4592=0,$Z$37,J4592=1,$Z$36)*_xlfn.IFS(K4592=0,$Z$42,K4592=1,$Z$41)*_xlfn.IFS(L4592=0,$Z$47,L4592=1,$Z$46)*_xlfn.IFS(M4592=0,$Z$52,M4592=1,$Z$51)*_xlfn.IFS(N4592=0,$Z$57,N4592=1,$Z$56)</f>
        <v>1.6490431170997208E-4</v>
      </c>
      <c r="R4592" t="str" cm="1">
        <f t="array" ref="R4592">_xlfn.IFS(AND(O4592&gt;P4592,O4592&gt;Q4592),"Low",AND(P4592&gt;O4592,P4592&gt;Q4592),"Medium",AND(Q4592&gt;O4592,Q4592&gt;P4592),"High")</f>
        <v>Medium</v>
      </c>
      <c r="S4592" t="str">
        <f t="shared" si="144"/>
        <v>T</v>
      </c>
    </row>
    <row r="4593" spans="1:19" x14ac:dyDescent="0.3">
      <c r="A4593" t="s">
        <v>18</v>
      </c>
      <c r="B4593">
        <v>2</v>
      </c>
      <c r="C4593" t="s">
        <v>16</v>
      </c>
      <c r="D4593" t="str">
        <f t="shared" si="143"/>
        <v>Medium</v>
      </c>
      <c r="E4593">
        <v>1</v>
      </c>
      <c r="F4593">
        <v>1</v>
      </c>
      <c r="G4593">
        <v>0</v>
      </c>
      <c r="H4593">
        <v>0</v>
      </c>
      <c r="I4593">
        <v>1</v>
      </c>
      <c r="J4593">
        <v>0</v>
      </c>
      <c r="K4593">
        <v>0</v>
      </c>
      <c r="L4593">
        <v>0</v>
      </c>
      <c r="M4593">
        <v>0</v>
      </c>
      <c r="N4593">
        <v>1</v>
      </c>
      <c r="O4593" cm="1">
        <f t="array" ref="O4593">$U$2*_xlfn.IFS(C4593="data_analyst",$V$5,C4593="data_engineer",$V$6,C4593="data_scientist",$V$7)*_xlfn.IFS(E4593=0,$V$12,E4593=1,$V$11)*_xlfn.IFS(F4593=0,$V$17,F4593=1,$V$16)*_xlfn.IFS(G4593=0,$V$22,G4593=1,$V$21)*_xlfn.IFS(H4593=0,$V$27,H4593=1,$V$26)*_xlfn.IFS(I4593=0,$V$32,I4593=1,$V$31)*_xlfn.IFS(J4593=0,$V$37,J4593=1,$V$36)*_xlfn.IFS(K4593=0,$V$42,K4593=1,$V$41)*_xlfn.IFS(L4593=0,$V$47,L4593=1,$V$46)*_xlfn.IFS(M4593=0,$V$52,M4593=1,$V$51)*_xlfn.IFS(N4593=0,$V$57,N4593=1,$V$56)</f>
        <v>8.5418004966486099E-5</v>
      </c>
      <c r="P4593" cm="1">
        <f t="array" ref="P4593">$V$2*_xlfn.IFS(C4593="data_analyst",$X$5,C4593="data_engineer",$X$6,C4593="data_scientist",$X$7)*_xlfn.IFS(E4593=0,$X$12,E4593=1,$X$11)*_xlfn.IFS(F4593=0,$X$17,F4593=1,$X$16)*_xlfn.IFS(G4593=0,$X$22,G4593=1,$X$21)*_xlfn.IFS(H4593=0,$X$27,H4593=1,$X$26)*_xlfn.IFS(I4593=0,$X$32,I4593=1,$X$31)*_xlfn.IFS(J4593=0,$X$37,J4593=1,$X$36)*_xlfn.IFS(K4593=0,$X$42,K4593=1,$X$41)*_xlfn.IFS(L4593=0,$X$47,L4593=1,$X$46)*_xlfn.IFS(M4593=0,$X$52,M4593=1,$X$51)*_xlfn.IFS(N4593=0,$X$57,N4593=1,$X$56)</f>
        <v>1.9978443026146863E-3</v>
      </c>
      <c r="Q4593" cm="1">
        <f t="array" ref="Q4593">$W$2*_xlfn.IFS(C4593="data_analyst",$Z$5,C4593="data_engineer",$Z$6,C4593="data_scientist",$Z$7)*_xlfn.IFS(E4593=0,$Z$12,E4593=1,$Z$11)*_xlfn.IFS(F4593=0,$Z$17,F4593=1,$Z$16)*_xlfn.IFS(G4593=0,$Z$22,G4593=1,$Z$21)*_xlfn.IFS(H4593=0,$Z$27,H4593=1,$Z$26)*_xlfn.IFS(I4593=0,$Z$32,I4593=1,$Z$31)*_xlfn.IFS(J4593=0,$Z$37,J4593=1,$Z$36)*_xlfn.IFS(K4593=0,$Z$42,K4593=1,$Z$41)*_xlfn.IFS(L4593=0,$Z$47,L4593=1,$Z$46)*_xlfn.IFS(M4593=0,$Z$52,M4593=1,$Z$51)*_xlfn.IFS(N4593=0,$Z$57,N4593=1,$Z$56)</f>
        <v>2.1514397656784883E-4</v>
      </c>
      <c r="R4593" t="str" cm="1">
        <f t="array" ref="R4593">_xlfn.IFS(AND(O4593&gt;P4593,O4593&gt;Q4593),"Low",AND(P4593&gt;O4593,P4593&gt;Q4593),"Medium",AND(Q4593&gt;O4593,Q4593&gt;P4593),"High")</f>
        <v>Medium</v>
      </c>
      <c r="S4593" t="str">
        <f t="shared" si="144"/>
        <v>T</v>
      </c>
    </row>
    <row r="4594" spans="1:19" x14ac:dyDescent="0.3">
      <c r="A4594" t="s">
        <v>18</v>
      </c>
      <c r="B4594">
        <v>0</v>
      </c>
      <c r="C4594" t="s">
        <v>16</v>
      </c>
      <c r="D4594" t="str">
        <f t="shared" si="143"/>
        <v>Medium</v>
      </c>
      <c r="E4594">
        <v>1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1</v>
      </c>
      <c r="N4594">
        <v>1</v>
      </c>
      <c r="O4594" cm="1">
        <f t="array" ref="O4594">$U$2*_xlfn.IFS(C4594="data_analyst",$V$5,C4594="data_engineer",$V$6,C4594="data_scientist",$V$7)*_xlfn.IFS(E4594=0,$V$12,E4594=1,$V$11)*_xlfn.IFS(F4594=0,$V$17,F4594=1,$V$16)*_xlfn.IFS(G4594=0,$V$22,G4594=1,$V$21)*_xlfn.IFS(H4594=0,$V$27,H4594=1,$V$26)*_xlfn.IFS(I4594=0,$V$32,I4594=1,$V$31)*_xlfn.IFS(J4594=0,$V$37,J4594=1,$V$36)*_xlfn.IFS(K4594=0,$V$42,K4594=1,$V$41)*_xlfn.IFS(L4594=0,$V$47,L4594=1,$V$46)*_xlfn.IFS(M4594=0,$V$52,M4594=1,$V$51)*_xlfn.IFS(N4594=0,$V$57,N4594=1,$V$56)</f>
        <v>1.083694706240334E-4</v>
      </c>
      <c r="P4594" cm="1">
        <f t="array" ref="P4594">$V$2*_xlfn.IFS(C4594="data_analyst",$X$5,C4594="data_engineer",$X$6,C4594="data_scientist",$X$7)*_xlfn.IFS(E4594=0,$X$12,E4594=1,$X$11)*_xlfn.IFS(F4594=0,$X$17,F4594=1,$X$16)*_xlfn.IFS(G4594=0,$X$22,G4594=1,$X$21)*_xlfn.IFS(H4594=0,$X$27,H4594=1,$X$26)*_xlfn.IFS(I4594=0,$X$32,I4594=1,$X$31)*_xlfn.IFS(J4594=0,$X$37,J4594=1,$X$36)*_xlfn.IFS(K4594=0,$X$42,K4594=1,$X$41)*_xlfn.IFS(L4594=0,$X$47,L4594=1,$X$46)*_xlfn.IFS(M4594=0,$X$52,M4594=1,$X$51)*_xlfn.IFS(N4594=0,$X$57,N4594=1,$X$56)</f>
        <v>1.5467970370021166E-3</v>
      </c>
      <c r="Q4594" cm="1">
        <f t="array" ref="Q4594">$W$2*_xlfn.IFS(C4594="data_analyst",$Z$5,C4594="data_engineer",$Z$6,C4594="data_scientist",$Z$7)*_xlfn.IFS(E4594=0,$Z$12,E4594=1,$Z$11)*_xlfn.IFS(F4594=0,$Z$17,F4594=1,$Z$16)*_xlfn.IFS(G4594=0,$Z$22,G4594=1,$Z$21)*_xlfn.IFS(H4594=0,$Z$27,H4594=1,$Z$26)*_xlfn.IFS(I4594=0,$Z$32,I4594=1,$Z$31)*_xlfn.IFS(J4594=0,$Z$37,J4594=1,$Z$36)*_xlfn.IFS(K4594=0,$Z$42,K4594=1,$Z$41)*_xlfn.IFS(L4594=0,$Z$47,L4594=1,$Z$46)*_xlfn.IFS(M4594=0,$Z$52,M4594=1,$Z$51)*_xlfn.IFS(N4594=0,$Z$57,N4594=1,$Z$56)</f>
        <v>1.3808391035450977E-4</v>
      </c>
      <c r="R4594" t="str" cm="1">
        <f t="array" ref="R4594">_xlfn.IFS(AND(O4594&gt;P4594,O4594&gt;Q4594),"Low",AND(P4594&gt;O4594,P4594&gt;Q4594),"Medium",AND(Q4594&gt;O4594,Q4594&gt;P4594),"High")</f>
        <v>Medium</v>
      </c>
      <c r="S4594" t="str">
        <f t="shared" si="144"/>
        <v>T</v>
      </c>
    </row>
    <row r="4595" spans="1:19" x14ac:dyDescent="0.3">
      <c r="A4595" t="s">
        <v>18</v>
      </c>
      <c r="B4595">
        <v>5</v>
      </c>
      <c r="C4595" t="s">
        <v>16</v>
      </c>
      <c r="D4595" t="str">
        <f t="shared" si="143"/>
        <v>Medium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 cm="1">
        <f t="array" ref="O4595">$U$2*_xlfn.IFS(C4595="data_analyst",$V$5,C4595="data_engineer",$V$6,C4595="data_scientist",$V$7)*_xlfn.IFS(E4595=0,$V$12,E4595=1,$V$11)*_xlfn.IFS(F4595=0,$V$17,F4595=1,$V$16)*_xlfn.IFS(G4595=0,$V$22,G4595=1,$V$21)*_xlfn.IFS(H4595=0,$V$27,H4595=1,$V$26)*_xlfn.IFS(I4595=0,$V$32,I4595=1,$V$31)*_xlfn.IFS(J4595=0,$V$37,J4595=1,$V$36)*_xlfn.IFS(K4595=0,$V$42,K4595=1,$V$41)*_xlfn.IFS(L4595=0,$V$47,L4595=1,$V$46)*_xlfn.IFS(M4595=0,$V$52,M4595=1,$V$51)*_xlfn.IFS(N4595=0,$V$57,N4595=1,$V$56)</f>
        <v>4.18121778943375E-4</v>
      </c>
      <c r="P4595" cm="1">
        <f t="array" ref="P4595">$V$2*_xlfn.IFS(C4595="data_analyst",$X$5,C4595="data_engineer",$X$6,C4595="data_scientist",$X$7)*_xlfn.IFS(E4595=0,$X$12,E4595=1,$X$11)*_xlfn.IFS(F4595=0,$X$17,F4595=1,$X$16)*_xlfn.IFS(G4595=0,$X$22,G4595=1,$X$21)*_xlfn.IFS(H4595=0,$X$27,H4595=1,$X$26)*_xlfn.IFS(I4595=0,$X$32,I4595=1,$X$31)*_xlfn.IFS(J4595=0,$X$37,J4595=1,$X$36)*_xlfn.IFS(K4595=0,$X$42,K4595=1,$X$41)*_xlfn.IFS(L4595=0,$X$47,L4595=1,$X$46)*_xlfn.IFS(M4595=0,$X$52,M4595=1,$X$51)*_xlfn.IFS(N4595=0,$X$57,N4595=1,$X$56)</f>
        <v>5.3501766730252742E-5</v>
      </c>
      <c r="Q4595" cm="1">
        <f t="array" ref="Q4595">$W$2*_xlfn.IFS(C4595="data_analyst",$Z$5,C4595="data_engineer",$Z$6,C4595="data_scientist",$Z$7)*_xlfn.IFS(E4595=0,$Z$12,E4595=1,$Z$11)*_xlfn.IFS(F4595=0,$Z$17,F4595=1,$Z$16)*_xlfn.IFS(G4595=0,$Z$22,G4595=1,$Z$21)*_xlfn.IFS(H4595=0,$Z$27,H4595=1,$Z$26)*_xlfn.IFS(I4595=0,$Z$32,I4595=1,$Z$31)*_xlfn.IFS(J4595=0,$Z$37,J4595=1,$Z$36)*_xlfn.IFS(K4595=0,$Z$42,K4595=1,$Z$41)*_xlfn.IFS(L4595=0,$Z$47,L4595=1,$Z$46)*_xlfn.IFS(M4595=0,$Z$52,M4595=1,$Z$51)*_xlfn.IFS(N4595=0,$Z$57,N4595=1,$Z$56)</f>
        <v>4.8014137827274365E-5</v>
      </c>
      <c r="R4595" t="str" cm="1">
        <f t="array" ref="R4595">_xlfn.IFS(AND(O4595&gt;P4595,O4595&gt;Q4595),"Low",AND(P4595&gt;O4595,P4595&gt;Q4595),"Medium",AND(Q4595&gt;O4595,Q4595&gt;P4595),"High")</f>
        <v>Low</v>
      </c>
      <c r="S4595" t="str">
        <f t="shared" si="144"/>
        <v>F</v>
      </c>
    </row>
    <row r="4596" spans="1:19" x14ac:dyDescent="0.3">
      <c r="A4596" t="s">
        <v>18</v>
      </c>
      <c r="B4596">
        <v>4</v>
      </c>
      <c r="C4596" t="s">
        <v>16</v>
      </c>
      <c r="D4596" t="str">
        <f t="shared" si="143"/>
        <v>Medium</v>
      </c>
      <c r="E4596">
        <v>0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</v>
      </c>
      <c r="O4596" cm="1">
        <f t="array" ref="O4596">$U$2*_xlfn.IFS(C4596="data_analyst",$V$5,C4596="data_engineer",$V$6,C4596="data_scientist",$V$7)*_xlfn.IFS(E4596=0,$V$12,E4596=1,$V$11)*_xlfn.IFS(F4596=0,$V$17,F4596=1,$V$16)*_xlfn.IFS(G4596=0,$V$22,G4596=1,$V$21)*_xlfn.IFS(H4596=0,$V$27,H4596=1,$V$26)*_xlfn.IFS(I4596=0,$V$32,I4596=1,$V$31)*_xlfn.IFS(J4596=0,$V$37,J4596=1,$V$36)*_xlfn.IFS(K4596=0,$V$42,K4596=1,$V$41)*_xlfn.IFS(L4596=0,$V$47,L4596=1,$V$46)*_xlfn.IFS(M4596=0,$V$52,M4596=1,$V$51)*_xlfn.IFS(N4596=0,$V$57,N4596=1,$V$56)</f>
        <v>2.7257538803509142E-3</v>
      </c>
      <c r="P4596" cm="1">
        <f t="array" ref="P4596">$V$2*_xlfn.IFS(C4596="data_analyst",$X$5,C4596="data_engineer",$X$6,C4596="data_scientist",$X$7)*_xlfn.IFS(E4596=0,$X$12,E4596=1,$X$11)*_xlfn.IFS(F4596=0,$X$17,F4596=1,$X$16)*_xlfn.IFS(G4596=0,$X$22,G4596=1,$X$21)*_xlfn.IFS(H4596=0,$X$27,H4596=1,$X$26)*_xlfn.IFS(I4596=0,$X$32,I4596=1,$X$31)*_xlfn.IFS(J4596=0,$X$37,J4596=1,$X$36)*_xlfn.IFS(K4596=0,$X$42,K4596=1,$X$41)*_xlfn.IFS(L4596=0,$X$47,L4596=1,$X$46)*_xlfn.IFS(M4596=0,$X$52,M4596=1,$X$51)*_xlfn.IFS(N4596=0,$X$57,N4596=1,$X$56)</f>
        <v>1.061192844807E-3</v>
      </c>
      <c r="Q4596" cm="1">
        <f t="array" ref="Q4596">$W$2*_xlfn.IFS(C4596="data_analyst",$Z$5,C4596="data_engineer",$Z$6,C4596="data_scientist",$Z$7)*_xlfn.IFS(E4596=0,$Z$12,E4596=1,$Z$11)*_xlfn.IFS(F4596=0,$Z$17,F4596=1,$Z$16)*_xlfn.IFS(G4596=0,$Z$22,G4596=1,$Z$21)*_xlfn.IFS(H4596=0,$Z$27,H4596=1,$Z$26)*_xlfn.IFS(I4596=0,$Z$32,I4596=1,$Z$31)*_xlfn.IFS(J4596=0,$Z$37,J4596=1,$Z$36)*_xlfn.IFS(K4596=0,$Z$42,K4596=1,$Z$41)*_xlfn.IFS(L4596=0,$Z$47,L4596=1,$Z$46)*_xlfn.IFS(M4596=0,$Z$52,M4596=1,$Z$51)*_xlfn.IFS(N4596=0,$Z$57,N4596=1,$Z$56)</f>
        <v>3.2960754289352678E-4</v>
      </c>
      <c r="R4596" t="str" cm="1">
        <f t="array" ref="R4596">_xlfn.IFS(AND(O4596&gt;P4596,O4596&gt;Q4596),"Low",AND(P4596&gt;O4596,P4596&gt;Q4596),"Medium",AND(Q4596&gt;O4596,Q4596&gt;P4596),"High")</f>
        <v>Low</v>
      </c>
      <c r="S4596" t="str">
        <f t="shared" si="144"/>
        <v>F</v>
      </c>
    </row>
    <row r="4597" spans="1:19" x14ac:dyDescent="0.3">
      <c r="A4597" t="s">
        <v>18</v>
      </c>
      <c r="B4597">
        <v>2</v>
      </c>
      <c r="C4597" t="s">
        <v>16</v>
      </c>
      <c r="D4597" t="str">
        <f t="shared" si="143"/>
        <v>Medium</v>
      </c>
      <c r="E4597">
        <v>0</v>
      </c>
      <c r="F4597">
        <v>1</v>
      </c>
      <c r="G4597">
        <v>0</v>
      </c>
      <c r="H4597">
        <v>0</v>
      </c>
      <c r="I4597">
        <v>1</v>
      </c>
      <c r="J4597">
        <v>0</v>
      </c>
      <c r="K4597">
        <v>0</v>
      </c>
      <c r="L4597">
        <v>1</v>
      </c>
      <c r="M4597">
        <v>1</v>
      </c>
      <c r="N4597">
        <v>1</v>
      </c>
      <c r="O4597" cm="1">
        <f t="array" ref="O4597">$U$2*_xlfn.IFS(C4597="data_analyst",$V$5,C4597="data_engineer",$V$6,C4597="data_scientist",$V$7)*_xlfn.IFS(E4597=0,$V$12,E4597=1,$V$11)*_xlfn.IFS(F4597=0,$V$17,F4597=1,$V$16)*_xlfn.IFS(G4597=0,$V$22,G4597=1,$V$21)*_xlfn.IFS(H4597=0,$V$27,H4597=1,$V$26)*_xlfn.IFS(I4597=0,$V$32,I4597=1,$V$31)*_xlfn.IFS(J4597=0,$V$37,J4597=1,$V$36)*_xlfn.IFS(K4597=0,$V$42,K4597=1,$V$41)*_xlfn.IFS(L4597=0,$V$47,L4597=1,$V$46)*_xlfn.IFS(M4597=0,$V$52,M4597=1,$V$51)*_xlfn.IFS(N4597=0,$V$57,N4597=1,$V$56)</f>
        <v>7.4298014609985386E-7</v>
      </c>
      <c r="P4597" cm="1">
        <f t="array" ref="P4597">$V$2*_xlfn.IFS(C4597="data_analyst",$X$5,C4597="data_engineer",$X$6,C4597="data_scientist",$X$7)*_xlfn.IFS(E4597=0,$X$12,E4597=1,$X$11)*_xlfn.IFS(F4597=0,$X$17,F4597=1,$X$16)*_xlfn.IFS(G4597=0,$X$22,G4597=1,$X$21)*_xlfn.IFS(H4597=0,$X$27,H4597=1,$X$26)*_xlfn.IFS(I4597=0,$X$32,I4597=1,$X$31)*_xlfn.IFS(J4597=0,$X$37,J4597=1,$X$36)*_xlfn.IFS(K4597=0,$X$42,K4597=1,$X$41)*_xlfn.IFS(L4597=0,$X$47,L4597=1,$X$46)*_xlfn.IFS(M4597=0,$X$52,M4597=1,$X$51)*_xlfn.IFS(N4597=0,$X$57,N4597=1,$X$56)</f>
        <v>2.6695121426002278E-4</v>
      </c>
      <c r="Q4597" cm="1">
        <f t="array" ref="Q4597">$W$2*_xlfn.IFS(C4597="data_analyst",$Z$5,C4597="data_engineer",$Z$6,C4597="data_scientist",$Z$7)*_xlfn.IFS(E4597=0,$Z$12,E4597=1,$Z$11)*_xlfn.IFS(F4597=0,$Z$17,F4597=1,$Z$16)*_xlfn.IFS(G4597=0,$Z$22,G4597=1,$Z$21)*_xlfn.IFS(H4597=0,$Z$27,H4597=1,$Z$26)*_xlfn.IFS(I4597=0,$Z$32,I4597=1,$Z$31)*_xlfn.IFS(J4597=0,$Z$37,J4597=1,$Z$36)*_xlfn.IFS(K4597=0,$Z$42,K4597=1,$Z$41)*_xlfn.IFS(L4597=0,$Z$47,L4597=1,$Z$46)*_xlfn.IFS(M4597=0,$Z$52,M4597=1,$Z$51)*_xlfn.IFS(N4597=0,$Z$57,N4597=1,$Z$56)</f>
        <v>1.9220442149424474E-5</v>
      </c>
      <c r="R4597" t="str" cm="1">
        <f t="array" ref="R4597">_xlfn.IFS(AND(O4597&gt;P4597,O4597&gt;Q4597),"Low",AND(P4597&gt;O4597,P4597&gt;Q4597),"Medium",AND(Q4597&gt;O4597,Q4597&gt;P4597),"High")</f>
        <v>Medium</v>
      </c>
      <c r="S4597" t="str">
        <f t="shared" si="144"/>
        <v>T</v>
      </c>
    </row>
    <row r="4598" spans="1:19" x14ac:dyDescent="0.3">
      <c r="A4598" t="s">
        <v>18</v>
      </c>
      <c r="B4598">
        <v>1</v>
      </c>
      <c r="C4598" t="s">
        <v>16</v>
      </c>
      <c r="D4598" t="str">
        <f t="shared" si="143"/>
        <v>Medium</v>
      </c>
      <c r="E4598">
        <v>1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1</v>
      </c>
      <c r="N4598">
        <v>1</v>
      </c>
      <c r="O4598" cm="1">
        <f t="array" ref="O4598">$U$2*_xlfn.IFS(C4598="data_analyst",$V$5,C4598="data_engineer",$V$6,C4598="data_scientist",$V$7)*_xlfn.IFS(E4598=0,$V$12,E4598=1,$V$11)*_xlfn.IFS(F4598=0,$V$17,F4598=1,$V$16)*_xlfn.IFS(G4598=0,$V$22,G4598=1,$V$21)*_xlfn.IFS(H4598=0,$V$27,H4598=1,$V$26)*_xlfn.IFS(I4598=0,$V$32,I4598=1,$V$31)*_xlfn.IFS(J4598=0,$V$37,J4598=1,$V$36)*_xlfn.IFS(K4598=0,$V$42,K4598=1,$V$41)*_xlfn.IFS(L4598=0,$V$47,L4598=1,$V$46)*_xlfn.IFS(M4598=0,$V$52,M4598=1,$V$51)*_xlfn.IFS(N4598=0,$V$57,N4598=1,$V$56)</f>
        <v>1.083694706240334E-4</v>
      </c>
      <c r="P4598" cm="1">
        <f t="array" ref="P4598">$V$2*_xlfn.IFS(C4598="data_analyst",$X$5,C4598="data_engineer",$X$6,C4598="data_scientist",$X$7)*_xlfn.IFS(E4598=0,$X$12,E4598=1,$X$11)*_xlfn.IFS(F4598=0,$X$17,F4598=1,$X$16)*_xlfn.IFS(G4598=0,$X$22,G4598=1,$X$21)*_xlfn.IFS(H4598=0,$X$27,H4598=1,$X$26)*_xlfn.IFS(I4598=0,$X$32,I4598=1,$X$31)*_xlfn.IFS(J4598=0,$X$37,J4598=1,$X$36)*_xlfn.IFS(K4598=0,$X$42,K4598=1,$X$41)*_xlfn.IFS(L4598=0,$X$47,L4598=1,$X$46)*_xlfn.IFS(M4598=0,$X$52,M4598=1,$X$51)*_xlfn.IFS(N4598=0,$X$57,N4598=1,$X$56)</f>
        <v>1.5467970370021166E-3</v>
      </c>
      <c r="Q4598" cm="1">
        <f t="array" ref="Q4598">$W$2*_xlfn.IFS(C4598="data_analyst",$Z$5,C4598="data_engineer",$Z$6,C4598="data_scientist",$Z$7)*_xlfn.IFS(E4598=0,$Z$12,E4598=1,$Z$11)*_xlfn.IFS(F4598=0,$Z$17,F4598=1,$Z$16)*_xlfn.IFS(G4598=0,$Z$22,G4598=1,$Z$21)*_xlfn.IFS(H4598=0,$Z$27,H4598=1,$Z$26)*_xlfn.IFS(I4598=0,$Z$32,I4598=1,$Z$31)*_xlfn.IFS(J4598=0,$Z$37,J4598=1,$Z$36)*_xlfn.IFS(K4598=0,$Z$42,K4598=1,$Z$41)*_xlfn.IFS(L4598=0,$Z$47,L4598=1,$Z$46)*_xlfn.IFS(M4598=0,$Z$52,M4598=1,$Z$51)*_xlfn.IFS(N4598=0,$Z$57,N4598=1,$Z$56)</f>
        <v>1.3808391035450977E-4</v>
      </c>
      <c r="R4598" t="str" cm="1">
        <f t="array" ref="R4598">_xlfn.IFS(AND(O4598&gt;P4598,O4598&gt;Q4598),"Low",AND(P4598&gt;O4598,P4598&gt;Q4598),"Medium",AND(Q4598&gt;O4598,Q4598&gt;P4598),"High")</f>
        <v>Medium</v>
      </c>
      <c r="S4598" t="str">
        <f t="shared" si="144"/>
        <v>T</v>
      </c>
    </row>
    <row r="4599" spans="1:19" x14ac:dyDescent="0.3">
      <c r="A4599" t="s">
        <v>18</v>
      </c>
      <c r="B4599">
        <v>6</v>
      </c>
      <c r="C4599" t="s">
        <v>16</v>
      </c>
      <c r="D4599" t="str">
        <f t="shared" si="143"/>
        <v>Medium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1</v>
      </c>
      <c r="N4599">
        <v>1</v>
      </c>
      <c r="O4599" cm="1">
        <f t="array" ref="O4599">$U$2*_xlfn.IFS(C4599="data_analyst",$V$5,C4599="data_engineer",$V$6,C4599="data_scientist",$V$7)*_xlfn.IFS(E4599=0,$V$12,E4599=1,$V$11)*_xlfn.IFS(F4599=0,$V$17,F4599=1,$V$16)*_xlfn.IFS(G4599=0,$V$22,G4599=1,$V$21)*_xlfn.IFS(H4599=0,$V$27,H4599=1,$V$26)*_xlfn.IFS(I4599=0,$V$32,I4599=1,$V$31)*_xlfn.IFS(J4599=0,$V$37,J4599=1,$V$36)*_xlfn.IFS(K4599=0,$V$42,K4599=1,$V$41)*_xlfn.IFS(L4599=0,$V$47,L4599=1,$V$46)*_xlfn.IFS(M4599=0,$V$52,M4599=1,$V$51)*_xlfn.IFS(N4599=0,$V$57,N4599=1,$V$56)</f>
        <v>1.7727033917621621E-4</v>
      </c>
      <c r="P4599" cm="1">
        <f t="array" ref="P4599">$V$2*_xlfn.IFS(C4599="data_analyst",$X$5,C4599="data_engineer",$X$6,C4599="data_scientist",$X$7)*_xlfn.IFS(E4599=0,$X$12,E4599=1,$X$11)*_xlfn.IFS(F4599=0,$X$17,F4599=1,$X$16)*_xlfn.IFS(G4599=0,$X$22,G4599=1,$X$21)*_xlfn.IFS(H4599=0,$X$27,H4599=1,$X$26)*_xlfn.IFS(I4599=0,$X$32,I4599=1,$X$31)*_xlfn.IFS(J4599=0,$X$37,J4599=1,$X$36)*_xlfn.IFS(K4599=0,$X$42,K4599=1,$X$41)*_xlfn.IFS(L4599=0,$X$47,L4599=1,$X$46)*_xlfn.IFS(M4599=0,$X$52,M4599=1,$X$51)*_xlfn.IFS(N4599=0,$X$57,N4599=1,$X$56)</f>
        <v>5.1131287012952116E-4</v>
      </c>
      <c r="Q4599" cm="1">
        <f t="array" ref="Q4599">$W$2*_xlfn.IFS(C4599="data_analyst",$Z$5,C4599="data_engineer",$Z$6,C4599="data_scientist",$Z$7)*_xlfn.IFS(E4599=0,$Z$12,E4599=1,$Z$11)*_xlfn.IFS(F4599=0,$Z$17,F4599=1,$Z$16)*_xlfn.IFS(G4599=0,$Z$22,G4599=1,$Z$21)*_xlfn.IFS(H4599=0,$Z$27,H4599=1,$Z$26)*_xlfn.IFS(I4599=0,$Z$32,I4599=1,$Z$31)*_xlfn.IFS(J4599=0,$Z$37,J4599=1,$Z$36)*_xlfn.IFS(K4599=0,$Z$42,K4599=1,$Z$41)*_xlfn.IFS(L4599=0,$Z$47,L4599=1,$Z$46)*_xlfn.IFS(M4599=0,$Z$52,M4599=1,$Z$51)*_xlfn.IFS(N4599=0,$Z$57,N4599=1,$Z$56)</f>
        <v>9.7980600896616801E-5</v>
      </c>
      <c r="R4599" t="str" cm="1">
        <f t="array" ref="R4599">_xlfn.IFS(AND(O4599&gt;P4599,O4599&gt;Q4599),"Low",AND(P4599&gt;O4599,P4599&gt;Q4599),"Medium",AND(Q4599&gt;O4599,Q4599&gt;P4599),"High")</f>
        <v>Medium</v>
      </c>
      <c r="S4599" t="str">
        <f t="shared" si="144"/>
        <v>T</v>
      </c>
    </row>
    <row r="4600" spans="1:19" x14ac:dyDescent="0.3">
      <c r="A4600" t="s">
        <v>18</v>
      </c>
      <c r="B4600">
        <v>4</v>
      </c>
      <c r="C4600" t="s">
        <v>16</v>
      </c>
      <c r="D4600" t="str">
        <f t="shared" si="143"/>
        <v>Medium</v>
      </c>
      <c r="E4600">
        <v>1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1</v>
      </c>
      <c r="N4600">
        <v>1</v>
      </c>
      <c r="O4600" cm="1">
        <f t="array" ref="O4600">$U$2*_xlfn.IFS(C4600="data_analyst",$V$5,C4600="data_engineer",$V$6,C4600="data_scientist",$V$7)*_xlfn.IFS(E4600=0,$V$12,E4600=1,$V$11)*_xlfn.IFS(F4600=0,$V$17,F4600=1,$V$16)*_xlfn.IFS(G4600=0,$V$22,G4600=1,$V$21)*_xlfn.IFS(H4600=0,$V$27,H4600=1,$V$26)*_xlfn.IFS(I4600=0,$V$32,I4600=1,$V$31)*_xlfn.IFS(J4600=0,$V$37,J4600=1,$V$36)*_xlfn.IFS(K4600=0,$V$42,K4600=1,$V$41)*_xlfn.IFS(L4600=0,$V$47,L4600=1,$V$46)*_xlfn.IFS(M4600=0,$V$52,M4600=1,$V$51)*_xlfn.IFS(N4600=0,$V$57,N4600=1,$V$56)</f>
        <v>1.083694706240334E-4</v>
      </c>
      <c r="P4600" cm="1">
        <f t="array" ref="P4600">$V$2*_xlfn.IFS(C4600="data_analyst",$X$5,C4600="data_engineer",$X$6,C4600="data_scientist",$X$7)*_xlfn.IFS(E4600=0,$X$12,E4600=1,$X$11)*_xlfn.IFS(F4600=0,$X$17,F4600=1,$X$16)*_xlfn.IFS(G4600=0,$X$22,G4600=1,$X$21)*_xlfn.IFS(H4600=0,$X$27,H4600=1,$X$26)*_xlfn.IFS(I4600=0,$X$32,I4600=1,$X$31)*_xlfn.IFS(J4600=0,$X$37,J4600=1,$X$36)*_xlfn.IFS(K4600=0,$X$42,K4600=1,$X$41)*_xlfn.IFS(L4600=0,$X$47,L4600=1,$X$46)*_xlfn.IFS(M4600=0,$X$52,M4600=1,$X$51)*_xlfn.IFS(N4600=0,$X$57,N4600=1,$X$56)</f>
        <v>1.5467970370021166E-3</v>
      </c>
      <c r="Q4600" cm="1">
        <f t="array" ref="Q4600">$W$2*_xlfn.IFS(C4600="data_analyst",$Z$5,C4600="data_engineer",$Z$6,C4600="data_scientist",$Z$7)*_xlfn.IFS(E4600=0,$Z$12,E4600=1,$Z$11)*_xlfn.IFS(F4600=0,$Z$17,F4600=1,$Z$16)*_xlfn.IFS(G4600=0,$Z$22,G4600=1,$Z$21)*_xlfn.IFS(H4600=0,$Z$27,H4600=1,$Z$26)*_xlfn.IFS(I4600=0,$Z$32,I4600=1,$Z$31)*_xlfn.IFS(J4600=0,$Z$37,J4600=1,$Z$36)*_xlfn.IFS(K4600=0,$Z$42,K4600=1,$Z$41)*_xlfn.IFS(L4600=0,$Z$47,L4600=1,$Z$46)*_xlfn.IFS(M4600=0,$Z$52,M4600=1,$Z$51)*_xlfn.IFS(N4600=0,$Z$57,N4600=1,$Z$56)</f>
        <v>1.3808391035450977E-4</v>
      </c>
      <c r="R4600" t="str" cm="1">
        <f t="array" ref="R4600">_xlfn.IFS(AND(O4600&gt;P4600,O4600&gt;Q4600),"Low",AND(P4600&gt;O4600,P4600&gt;Q4600),"Medium",AND(Q4600&gt;O4600,Q4600&gt;P4600),"High")</f>
        <v>Medium</v>
      </c>
      <c r="S4600" t="str">
        <f t="shared" si="144"/>
        <v>T</v>
      </c>
    </row>
    <row r="4601" spans="1:19" x14ac:dyDescent="0.3">
      <c r="A4601" t="s">
        <v>18</v>
      </c>
      <c r="B4601">
        <v>3</v>
      </c>
      <c r="C4601" t="s">
        <v>16</v>
      </c>
      <c r="D4601" t="str">
        <f t="shared" si="143"/>
        <v>Medium</v>
      </c>
      <c r="E4601">
        <v>1</v>
      </c>
      <c r="F4601">
        <v>1</v>
      </c>
      <c r="G4601">
        <v>0</v>
      </c>
      <c r="H4601">
        <v>0</v>
      </c>
      <c r="I4601">
        <v>1</v>
      </c>
      <c r="J4601">
        <v>0</v>
      </c>
      <c r="K4601">
        <v>0</v>
      </c>
      <c r="L4601">
        <v>0</v>
      </c>
      <c r="M4601">
        <v>1</v>
      </c>
      <c r="N4601">
        <v>1</v>
      </c>
      <c r="O4601" cm="1">
        <f t="array" ref="O4601">$U$2*_xlfn.IFS(C4601="data_analyst",$V$5,C4601="data_engineer",$V$6,C4601="data_scientist",$V$7)*_xlfn.IFS(E4601=0,$V$12,E4601=1,$V$11)*_xlfn.IFS(F4601=0,$V$17,F4601=1,$V$16)*_xlfn.IFS(G4601=0,$V$22,G4601=1,$V$21)*_xlfn.IFS(H4601=0,$V$27,H4601=1,$V$26)*_xlfn.IFS(I4601=0,$V$32,I4601=1,$V$31)*_xlfn.IFS(J4601=0,$V$37,J4601=1,$V$36)*_xlfn.IFS(K4601=0,$V$42,K4601=1,$V$41)*_xlfn.IFS(L4601=0,$V$47,L4601=1,$V$46)*_xlfn.IFS(M4601=0,$V$52,M4601=1,$V$51)*_xlfn.IFS(N4601=0,$V$57,N4601=1,$V$56)</f>
        <v>7.237911947315956E-6</v>
      </c>
      <c r="P4601" cm="1">
        <f t="array" ref="P4601">$V$2*_xlfn.IFS(C4601="data_analyst",$X$5,C4601="data_engineer",$X$6,C4601="data_scientist",$X$7)*_xlfn.IFS(E4601=0,$X$12,E4601=1,$X$11)*_xlfn.IFS(F4601=0,$X$17,F4601=1,$X$16)*_xlfn.IFS(G4601=0,$X$22,G4601=1,$X$21)*_xlfn.IFS(H4601=0,$X$27,H4601=1,$X$26)*_xlfn.IFS(I4601=0,$X$32,I4601=1,$X$31)*_xlfn.IFS(J4601=0,$X$37,J4601=1,$X$36)*_xlfn.IFS(K4601=0,$X$42,K4601=1,$X$41)*_xlfn.IFS(L4601=0,$X$47,L4601=1,$X$46)*_xlfn.IFS(M4601=0,$X$52,M4601=1,$X$51)*_xlfn.IFS(N4601=0,$X$57,N4601=1,$X$56)</f>
        <v>1.1166370664401064E-3</v>
      </c>
      <c r="Q4601" cm="1">
        <f t="array" ref="Q4601">$W$2*_xlfn.IFS(C4601="data_analyst",$Z$5,C4601="data_engineer",$Z$6,C4601="data_scientist",$Z$7)*_xlfn.IFS(E4601=0,$Z$12,E4601=1,$Z$11)*_xlfn.IFS(F4601=0,$Z$17,F4601=1,$Z$16)*_xlfn.IFS(G4601=0,$Z$22,G4601=1,$Z$21)*_xlfn.IFS(H4601=0,$Z$27,H4601=1,$Z$26)*_xlfn.IFS(I4601=0,$Z$32,I4601=1,$Z$31)*_xlfn.IFS(J4601=0,$Z$37,J4601=1,$Z$36)*_xlfn.IFS(K4601=0,$Z$42,K4601=1,$Z$41)*_xlfn.IFS(L4601=0,$Z$47,L4601=1,$Z$46)*_xlfn.IFS(M4601=0,$Z$52,M4601=1,$Z$51)*_xlfn.IFS(N4601=0,$Z$57,N4601=1,$Z$56)</f>
        <v>6.7830692805724091E-5</v>
      </c>
      <c r="R4601" t="str" cm="1">
        <f t="array" ref="R4601">_xlfn.IFS(AND(O4601&gt;P4601,O4601&gt;Q4601),"Low",AND(P4601&gt;O4601,P4601&gt;Q4601),"Medium",AND(Q4601&gt;O4601,Q4601&gt;P4601),"High")</f>
        <v>Medium</v>
      </c>
      <c r="S4601" t="str">
        <f t="shared" si="144"/>
        <v>T</v>
      </c>
    </row>
    <row r="4602" spans="1:19" x14ac:dyDescent="0.3">
      <c r="A4602" t="s">
        <v>18</v>
      </c>
      <c r="B4602">
        <v>4</v>
      </c>
      <c r="C4602" t="s">
        <v>16</v>
      </c>
      <c r="D4602" t="str">
        <f t="shared" si="143"/>
        <v>Medium</v>
      </c>
      <c r="E4602">
        <v>0</v>
      </c>
      <c r="F4602">
        <v>0</v>
      </c>
      <c r="G4602">
        <v>0</v>
      </c>
      <c r="H4602">
        <v>0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1</v>
      </c>
      <c r="O4602" cm="1">
        <f t="array" ref="O4602">$U$2*_xlfn.IFS(C4602="data_analyst",$V$5,C4602="data_engineer",$V$6,C4602="data_scientist",$V$7)*_xlfn.IFS(E4602=0,$V$12,E4602=1,$V$11)*_xlfn.IFS(F4602=0,$V$17,F4602=1,$V$16)*_xlfn.IFS(G4602=0,$V$22,G4602=1,$V$21)*_xlfn.IFS(H4602=0,$V$27,H4602=1,$V$26)*_xlfn.IFS(I4602=0,$V$32,I4602=1,$V$31)*_xlfn.IFS(J4602=0,$V$37,J4602=1,$V$36)*_xlfn.IFS(K4602=0,$V$42,K4602=1,$V$41)*_xlfn.IFS(L4602=0,$V$47,L4602=1,$V$46)*_xlfn.IFS(M4602=0,$V$52,M4602=1,$V$51)*_xlfn.IFS(N4602=0,$V$57,N4602=1,$V$56)</f>
        <v>1.3972642502515473E-4</v>
      </c>
      <c r="P4602" cm="1">
        <f t="array" ref="P4602">$V$2*_xlfn.IFS(C4602="data_analyst",$X$5,C4602="data_engineer",$X$6,C4602="data_scientist",$X$7)*_xlfn.IFS(E4602=0,$X$12,E4602=1,$X$11)*_xlfn.IFS(F4602=0,$X$17,F4602=1,$X$16)*_xlfn.IFS(G4602=0,$X$22,G4602=1,$X$21)*_xlfn.IFS(H4602=0,$X$27,H4602=1,$X$26)*_xlfn.IFS(I4602=0,$X$32,I4602=1,$X$31)*_xlfn.IFS(J4602=0,$X$37,J4602=1,$X$36)*_xlfn.IFS(K4602=0,$X$42,K4602=1,$X$41)*_xlfn.IFS(L4602=0,$X$47,L4602=1,$X$46)*_xlfn.IFS(M4602=0,$X$52,M4602=1,$X$51)*_xlfn.IFS(N4602=0,$X$57,N4602=1,$X$56)</f>
        <v>6.6041211613752861E-4</v>
      </c>
      <c r="Q4602" cm="1">
        <f t="array" ref="Q4602">$W$2*_xlfn.IFS(C4602="data_analyst",$Z$5,C4602="data_engineer",$Z$6,C4602="data_scientist",$Z$7)*_xlfn.IFS(E4602=0,$Z$12,E4602=1,$Z$11)*_xlfn.IFS(F4602=0,$Z$17,F4602=1,$Z$16)*_xlfn.IFS(G4602=0,$Z$22,G4602=1,$Z$21)*_xlfn.IFS(H4602=0,$Z$27,H4602=1,$Z$26)*_xlfn.IFS(I4602=0,$Z$32,I4602=1,$Z$31)*_xlfn.IFS(J4602=0,$Z$37,J4602=1,$Z$36)*_xlfn.IFS(K4602=0,$Z$42,K4602=1,$Z$41)*_xlfn.IFS(L4602=0,$Z$47,L4602=1,$Z$46)*_xlfn.IFS(M4602=0,$Z$52,M4602=1,$Z$51)*_xlfn.IFS(N4602=0,$Z$57,N4602=1,$Z$56)</f>
        <v>1.5266033565594926E-4</v>
      </c>
      <c r="R4602" t="str" cm="1">
        <f t="array" ref="R4602">_xlfn.IFS(AND(O4602&gt;P4602,O4602&gt;Q4602),"Low",AND(P4602&gt;O4602,P4602&gt;Q4602),"Medium",AND(Q4602&gt;O4602,Q4602&gt;P4602),"High")</f>
        <v>Medium</v>
      </c>
      <c r="S4602" t="str">
        <f t="shared" si="144"/>
        <v>T</v>
      </c>
    </row>
    <row r="4603" spans="1:19" x14ac:dyDescent="0.3">
      <c r="A4603" t="s">
        <v>18</v>
      </c>
      <c r="B4603">
        <v>1</v>
      </c>
      <c r="C4603" t="s">
        <v>16</v>
      </c>
      <c r="D4603" t="str">
        <f t="shared" si="143"/>
        <v>Medium</v>
      </c>
      <c r="E4603">
        <v>1</v>
      </c>
      <c r="F4603">
        <v>0</v>
      </c>
      <c r="G4603">
        <v>0</v>
      </c>
      <c r="H4603">
        <v>0</v>
      </c>
      <c r="I4603">
        <v>1</v>
      </c>
      <c r="J4603">
        <v>0</v>
      </c>
      <c r="K4603">
        <v>0</v>
      </c>
      <c r="L4603">
        <v>1</v>
      </c>
      <c r="M4603">
        <v>1</v>
      </c>
      <c r="N4603">
        <v>1</v>
      </c>
      <c r="O4603" cm="1">
        <f t="array" ref="O4603">$U$2*_xlfn.IFS(C4603="data_analyst",$V$5,C4603="data_engineer",$V$6,C4603="data_scientist",$V$7)*_xlfn.IFS(E4603=0,$V$12,E4603=1,$V$11)*_xlfn.IFS(F4603=0,$V$17,F4603=1,$V$16)*_xlfn.IFS(G4603=0,$V$22,G4603=1,$V$21)*_xlfn.IFS(H4603=0,$V$27,H4603=1,$V$26)*_xlfn.IFS(I4603=0,$V$32,I4603=1,$V$31)*_xlfn.IFS(J4603=0,$V$37,J4603=1,$V$36)*_xlfn.IFS(K4603=0,$V$42,K4603=1,$V$41)*_xlfn.IFS(L4603=0,$V$47,L4603=1,$V$46)*_xlfn.IFS(M4603=0,$V$52,M4603=1,$V$51)*_xlfn.IFS(N4603=0,$V$57,N4603=1,$V$56)</f>
        <v>2.6755878488811349E-7</v>
      </c>
      <c r="P4603" cm="1">
        <f t="array" ref="P4603">$V$2*_xlfn.IFS(C4603="data_analyst",$X$5,C4603="data_engineer",$X$6,C4603="data_scientist",$X$7)*_xlfn.IFS(E4603=0,$X$12,E4603=1,$X$11)*_xlfn.IFS(F4603=0,$X$17,F4603=1,$X$16)*_xlfn.IFS(G4603=0,$X$22,G4603=1,$X$21)*_xlfn.IFS(H4603=0,$X$27,H4603=1,$X$26)*_xlfn.IFS(I4603=0,$X$32,I4603=1,$X$31)*_xlfn.IFS(J4603=0,$X$37,J4603=1,$X$36)*_xlfn.IFS(K4603=0,$X$42,K4603=1,$X$41)*_xlfn.IFS(L4603=0,$X$47,L4603=1,$X$46)*_xlfn.IFS(M4603=0,$X$52,M4603=1,$X$51)*_xlfn.IFS(N4603=0,$X$57,N4603=1,$X$56)</f>
        <v>6.0015375717897986E-4</v>
      </c>
      <c r="Q4603" cm="1">
        <f t="array" ref="Q4603">$W$2*_xlfn.IFS(C4603="data_analyst",$Z$5,C4603="data_engineer",$Z$6,C4603="data_scientist",$Z$7)*_xlfn.IFS(E4603=0,$Z$12,E4603=1,$Z$11)*_xlfn.IFS(F4603=0,$Z$17,F4603=1,$Z$16)*_xlfn.IFS(G4603=0,$Z$22,G4603=1,$Z$21)*_xlfn.IFS(H4603=0,$Z$27,H4603=1,$Z$26)*_xlfn.IFS(I4603=0,$Z$32,I4603=1,$Z$31)*_xlfn.IFS(J4603=0,$Z$37,J4603=1,$Z$36)*_xlfn.IFS(K4603=0,$Z$42,K4603=1,$Z$41)*_xlfn.IFS(L4603=0,$Z$47,L4603=1,$Z$46)*_xlfn.IFS(M4603=0,$Z$52,M4603=1,$Z$51)*_xlfn.IFS(N4603=0,$Z$57,N4603=1,$Z$56)</f>
        <v>2.4080092101881704E-5</v>
      </c>
      <c r="R4603" t="str" cm="1">
        <f t="array" ref="R4603">_xlfn.IFS(AND(O4603&gt;P4603,O4603&gt;Q4603),"Low",AND(P4603&gt;O4603,P4603&gt;Q4603),"Medium",AND(Q4603&gt;O4603,Q4603&gt;P4603),"High")</f>
        <v>Medium</v>
      </c>
      <c r="S4603" t="str">
        <f t="shared" si="144"/>
        <v>T</v>
      </c>
    </row>
    <row r="4604" spans="1:19" x14ac:dyDescent="0.3">
      <c r="A4604" t="s">
        <v>18</v>
      </c>
      <c r="B4604">
        <v>2</v>
      </c>
      <c r="C4604" t="s">
        <v>16</v>
      </c>
      <c r="D4604" t="str">
        <f t="shared" si="143"/>
        <v>Medium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</v>
      </c>
      <c r="O4604" cm="1">
        <f t="array" ref="O4604">$U$2*_xlfn.IFS(C4604="data_analyst",$V$5,C4604="data_engineer",$V$6,C4604="data_scientist",$V$7)*_xlfn.IFS(E4604=0,$V$12,E4604=1,$V$11)*_xlfn.IFS(F4604=0,$V$17,F4604=1,$V$16)*_xlfn.IFS(G4604=0,$V$22,G4604=1,$V$21)*_xlfn.IFS(H4604=0,$V$27,H4604=1,$V$26)*_xlfn.IFS(I4604=0,$V$32,I4604=1,$V$31)*_xlfn.IFS(J4604=0,$V$37,J4604=1,$V$36)*_xlfn.IFS(K4604=0,$V$42,K4604=1,$V$41)*_xlfn.IFS(L4604=0,$V$47,L4604=1,$V$46)*_xlfn.IFS(M4604=0,$V$52,M4604=1,$V$51)*_xlfn.IFS(N4604=0,$V$57,N4604=1,$V$56)</f>
        <v>9.8158665471625626E-4</v>
      </c>
      <c r="P4604" cm="1">
        <f t="array" ref="P4604">$V$2*_xlfn.IFS(C4604="data_analyst",$X$5,C4604="data_engineer",$X$6,C4604="data_scientist",$X$7)*_xlfn.IFS(E4604=0,$X$12,E4604=1,$X$11)*_xlfn.IFS(F4604=0,$X$17,F4604=1,$X$16)*_xlfn.IFS(G4604=0,$X$22,G4604=1,$X$21)*_xlfn.IFS(H4604=0,$X$27,H4604=1,$X$26)*_xlfn.IFS(I4604=0,$X$32,I4604=1,$X$31)*_xlfn.IFS(J4604=0,$X$37,J4604=1,$X$36)*_xlfn.IFS(K4604=0,$X$42,K4604=1,$X$41)*_xlfn.IFS(L4604=0,$X$47,L4604=1,$X$46)*_xlfn.IFS(M4604=0,$X$52,M4604=1,$X$51)*_xlfn.IFS(N4604=0,$X$57,N4604=1,$X$56)</f>
        <v>2.3857500505018192E-3</v>
      </c>
      <c r="Q4604" cm="1">
        <f t="array" ref="Q4604">$W$2*_xlfn.IFS(C4604="data_analyst",$Z$5,C4604="data_engineer",$Z$6,C4604="data_scientist",$Z$7)*_xlfn.IFS(E4604=0,$Z$12,E4604=1,$Z$11)*_xlfn.IFS(F4604=0,$Z$17,F4604=1,$Z$16)*_xlfn.IFS(G4604=0,$Z$22,G4604=1,$Z$21)*_xlfn.IFS(H4604=0,$Z$27,H4604=1,$Z$26)*_xlfn.IFS(I4604=0,$Z$32,I4604=1,$Z$31)*_xlfn.IFS(J4604=0,$Z$37,J4604=1,$Z$36)*_xlfn.IFS(K4604=0,$Z$42,K4604=1,$Z$41)*_xlfn.IFS(L4604=0,$Z$47,L4604=1,$Z$46)*_xlfn.IFS(M4604=0,$Z$52,M4604=1,$Z$51)*_xlfn.IFS(N4604=0,$Z$57,N4604=1,$Z$56)</f>
        <v>4.1294471420828951E-4</v>
      </c>
      <c r="R4604" t="str" cm="1">
        <f t="array" ref="R4604">_xlfn.IFS(AND(O4604&gt;P4604,O4604&gt;Q4604),"Low",AND(P4604&gt;O4604,P4604&gt;Q4604),"Medium",AND(Q4604&gt;O4604,Q4604&gt;P4604),"High")</f>
        <v>Medium</v>
      </c>
      <c r="S4604" t="str">
        <f t="shared" si="144"/>
        <v>T</v>
      </c>
    </row>
    <row r="4605" spans="1:19" x14ac:dyDescent="0.3">
      <c r="A4605" t="s">
        <v>18</v>
      </c>
      <c r="B4605">
        <v>4</v>
      </c>
      <c r="C4605" t="s">
        <v>16</v>
      </c>
      <c r="D4605" t="str">
        <f t="shared" si="143"/>
        <v>Medium</v>
      </c>
      <c r="E4605">
        <v>1</v>
      </c>
      <c r="F4605">
        <v>1</v>
      </c>
      <c r="G4605">
        <v>0</v>
      </c>
      <c r="H4605">
        <v>0</v>
      </c>
      <c r="I4605">
        <v>0</v>
      </c>
      <c r="J4605">
        <v>1</v>
      </c>
      <c r="K4605">
        <v>0</v>
      </c>
      <c r="L4605">
        <v>0</v>
      </c>
      <c r="M4605">
        <v>0</v>
      </c>
      <c r="N4605">
        <v>1</v>
      </c>
      <c r="O4605" cm="1">
        <f t="array" ref="O4605">$U$2*_xlfn.IFS(C4605="data_analyst",$V$5,C4605="data_engineer",$V$6,C4605="data_scientist",$V$7)*_xlfn.IFS(E4605=0,$V$12,E4605=1,$V$11)*_xlfn.IFS(F4605=0,$V$17,F4605=1,$V$16)*_xlfn.IFS(G4605=0,$V$22,G4605=1,$V$21)*_xlfn.IFS(H4605=0,$V$27,H4605=1,$V$26)*_xlfn.IFS(I4605=0,$V$32,I4605=1,$V$31)*_xlfn.IFS(J4605=0,$V$37,J4605=1,$V$36)*_xlfn.IFS(K4605=0,$V$42,K4605=1,$V$41)*_xlfn.IFS(L4605=0,$V$47,L4605=1,$V$46)*_xlfn.IFS(M4605=0,$V$52,M4605=1,$V$51)*_xlfn.IFS(N4605=0,$V$57,N4605=1,$V$56)</f>
        <v>4.39135037425394E-4</v>
      </c>
      <c r="P4605" cm="1">
        <f t="array" ref="P4605">$V$2*_xlfn.IFS(C4605="data_analyst",$X$5,C4605="data_engineer",$X$6,C4605="data_scientist",$X$7)*_xlfn.IFS(E4605=0,$X$12,E4605=1,$X$11)*_xlfn.IFS(F4605=0,$X$17,F4605=1,$X$16)*_xlfn.IFS(G4605=0,$X$22,G4605=1,$X$21)*_xlfn.IFS(H4605=0,$X$27,H4605=1,$X$26)*_xlfn.IFS(I4605=0,$X$32,I4605=1,$X$31)*_xlfn.IFS(J4605=0,$X$37,J4605=1,$X$36)*_xlfn.IFS(K4605=0,$X$42,K4605=1,$X$41)*_xlfn.IFS(L4605=0,$X$47,L4605=1,$X$46)*_xlfn.IFS(M4605=0,$X$52,M4605=1,$X$51)*_xlfn.IFS(N4605=0,$X$57,N4605=1,$X$56)</f>
        <v>6.6995315897802219E-4</v>
      </c>
      <c r="Q4605" cm="1">
        <f t="array" ref="Q4605">$W$2*_xlfn.IFS(C4605="data_analyst",$Z$5,C4605="data_engineer",$Z$6,C4605="data_scientist",$Z$7)*_xlfn.IFS(E4605=0,$Z$12,E4605=1,$Z$11)*_xlfn.IFS(F4605=0,$Z$17,F4605=1,$Z$16)*_xlfn.IFS(G4605=0,$Z$22,G4605=1,$Z$21)*_xlfn.IFS(H4605=0,$Z$27,H4605=1,$Z$26)*_xlfn.IFS(I4605=0,$Z$32,I4605=1,$Z$31)*_xlfn.IFS(J4605=0,$Z$37,J4605=1,$Z$36)*_xlfn.IFS(K4605=0,$Z$42,K4605=1,$Z$41)*_xlfn.IFS(L4605=0,$Z$47,L4605=1,$Z$46)*_xlfn.IFS(M4605=0,$Z$52,M4605=1,$Z$51)*_xlfn.IFS(N4605=0,$Z$57,N4605=1,$Z$56)</f>
        <v>1.2289600437118242E-4</v>
      </c>
      <c r="R4605" t="str" cm="1">
        <f t="array" ref="R4605">_xlfn.IFS(AND(O4605&gt;P4605,O4605&gt;Q4605),"Low",AND(P4605&gt;O4605,P4605&gt;Q4605),"Medium",AND(Q4605&gt;O4605,Q4605&gt;P4605),"High")</f>
        <v>Medium</v>
      </c>
      <c r="S4605" t="str">
        <f t="shared" si="144"/>
        <v>T</v>
      </c>
    </row>
    <row r="4606" spans="1:19" x14ac:dyDescent="0.3">
      <c r="A4606" t="s">
        <v>18</v>
      </c>
      <c r="B4606">
        <v>6</v>
      </c>
      <c r="C4606" t="s">
        <v>16</v>
      </c>
      <c r="D4606" t="str">
        <f t="shared" si="143"/>
        <v>Medium</v>
      </c>
      <c r="E4606">
        <v>1</v>
      </c>
      <c r="F4606">
        <v>1</v>
      </c>
      <c r="G4606">
        <v>0</v>
      </c>
      <c r="H4606">
        <v>1</v>
      </c>
      <c r="I4606">
        <v>1</v>
      </c>
      <c r="J4606">
        <v>0</v>
      </c>
      <c r="K4606">
        <v>0</v>
      </c>
      <c r="L4606">
        <v>1</v>
      </c>
      <c r="M4606">
        <v>0</v>
      </c>
      <c r="N4606">
        <v>1</v>
      </c>
      <c r="O4606" cm="1">
        <f t="array" ref="O4606">$U$2*_xlfn.IFS(C4606="data_analyst",$V$5,C4606="data_engineer",$V$6,C4606="data_scientist",$V$7)*_xlfn.IFS(E4606=0,$V$12,E4606=1,$V$11)*_xlfn.IFS(F4606=0,$V$17,F4606=1,$V$16)*_xlfn.IFS(G4606=0,$V$22,G4606=1,$V$21)*_xlfn.IFS(H4606=0,$V$27,H4606=1,$V$26)*_xlfn.IFS(I4606=0,$V$32,I4606=1,$V$31)*_xlfn.IFS(J4606=0,$V$37,J4606=1,$V$36)*_xlfn.IFS(K4606=0,$V$42,K4606=1,$V$41)*_xlfn.IFS(L4606=0,$V$47,L4606=1,$V$46)*_xlfn.IFS(M4606=0,$V$52,M4606=1,$V$51)*_xlfn.IFS(N4606=0,$V$57,N4606=1,$V$56)</f>
        <v>1.4729718213702107E-6</v>
      </c>
      <c r="P4606" cm="1">
        <f t="array" ref="P4606">$V$2*_xlfn.IFS(C4606="data_analyst",$X$5,C4606="data_engineer",$X$6,C4606="data_scientist",$X$7)*_xlfn.IFS(E4606=0,$X$12,E4606=1,$X$11)*_xlfn.IFS(F4606=0,$X$17,F4606=1,$X$16)*_xlfn.IFS(G4606=0,$X$22,G4606=1,$X$21)*_xlfn.IFS(H4606=0,$X$27,H4606=1,$X$26)*_xlfn.IFS(I4606=0,$X$32,I4606=1,$X$31)*_xlfn.IFS(J4606=0,$X$37,J4606=1,$X$36)*_xlfn.IFS(K4606=0,$X$42,K4606=1,$X$41)*_xlfn.IFS(L4606=0,$X$47,L4606=1,$X$46)*_xlfn.IFS(M4606=0,$X$52,M4606=1,$X$51)*_xlfn.IFS(N4606=0,$X$57,N4606=1,$X$56)</f>
        <v>1.0896128691725382E-3</v>
      </c>
      <c r="Q4606" cm="1">
        <f t="array" ref="Q4606">$W$2*_xlfn.IFS(C4606="data_analyst",$Z$5,C4606="data_engineer",$Z$6,C4606="data_scientist",$Z$7)*_xlfn.IFS(E4606=0,$Z$12,E4606=1,$Z$11)*_xlfn.IFS(F4606=0,$Z$17,F4606=1,$Z$16)*_xlfn.IFS(G4606=0,$Z$22,G4606=1,$Z$21)*_xlfn.IFS(H4606=0,$Z$27,H4606=1,$Z$26)*_xlfn.IFS(I4606=0,$Z$32,I4606=1,$Z$31)*_xlfn.IFS(J4606=0,$Z$37,J4606=1,$Z$36)*_xlfn.IFS(K4606=0,$Z$42,K4606=1,$Z$41)*_xlfn.IFS(L4606=0,$Z$47,L4606=1,$Z$46)*_xlfn.IFS(M4606=0,$Z$52,M4606=1,$Z$51)*_xlfn.IFS(N4606=0,$Z$57,N4606=1,$Z$56)</f>
        <v>4.3618414433406912E-5</v>
      </c>
      <c r="R4606" t="str" cm="1">
        <f t="array" ref="R4606">_xlfn.IFS(AND(O4606&gt;P4606,O4606&gt;Q4606),"Low",AND(P4606&gt;O4606,P4606&gt;Q4606),"Medium",AND(Q4606&gt;O4606,Q4606&gt;P4606),"High")</f>
        <v>Medium</v>
      </c>
      <c r="S4606" t="str">
        <f t="shared" si="144"/>
        <v>T</v>
      </c>
    </row>
    <row r="4607" spans="1:19" x14ac:dyDescent="0.3">
      <c r="A4607" t="s">
        <v>18</v>
      </c>
      <c r="B4607">
        <v>1</v>
      </c>
      <c r="C4607" t="s">
        <v>16</v>
      </c>
      <c r="D4607" t="str">
        <f t="shared" si="143"/>
        <v>Medium</v>
      </c>
      <c r="E4607">
        <v>1</v>
      </c>
      <c r="F4607">
        <v>0</v>
      </c>
      <c r="G4607">
        <v>0</v>
      </c>
      <c r="H4607">
        <v>1</v>
      </c>
      <c r="I4607">
        <v>0</v>
      </c>
      <c r="J4607">
        <v>0</v>
      </c>
      <c r="K4607">
        <v>0</v>
      </c>
      <c r="L4607">
        <v>0</v>
      </c>
      <c r="M4607">
        <v>1</v>
      </c>
      <c r="N4607">
        <v>1</v>
      </c>
      <c r="O4607" cm="1">
        <f t="array" ref="O4607">$U$2*_xlfn.IFS(C4607="data_analyst",$V$5,C4607="data_engineer",$V$6,C4607="data_scientist",$V$7)*_xlfn.IFS(E4607=0,$V$12,E4607=1,$V$11)*_xlfn.IFS(F4607=0,$V$17,F4607=1,$V$16)*_xlfn.IFS(G4607=0,$V$22,G4607=1,$V$21)*_xlfn.IFS(H4607=0,$V$27,H4607=1,$V$26)*_xlfn.IFS(I4607=0,$V$32,I4607=1,$V$31)*_xlfn.IFS(J4607=0,$V$37,J4607=1,$V$36)*_xlfn.IFS(K4607=0,$V$42,K4607=1,$V$41)*_xlfn.IFS(L4607=0,$V$47,L4607=1,$V$46)*_xlfn.IFS(M4607=0,$V$52,M4607=1,$V$51)*_xlfn.IFS(N4607=0,$V$57,N4607=1,$V$56)</f>
        <v>2.9779484612733983E-5</v>
      </c>
      <c r="P4607" cm="1">
        <f t="array" ref="P4607">$V$2*_xlfn.IFS(C4607="data_analyst",$X$5,C4607="data_engineer",$X$6,C4607="data_scientist",$X$7)*_xlfn.IFS(E4607=0,$X$12,E4607=1,$X$11)*_xlfn.IFS(F4607=0,$X$17,F4607=1,$X$16)*_xlfn.IFS(G4607=0,$X$22,G4607=1,$X$21)*_xlfn.IFS(H4607=0,$X$27,H4607=1,$X$26)*_xlfn.IFS(I4607=0,$X$32,I4607=1,$X$31)*_xlfn.IFS(J4607=0,$X$37,J4607=1,$X$36)*_xlfn.IFS(K4607=0,$X$42,K4607=1,$X$41)*_xlfn.IFS(L4607=0,$X$47,L4607=1,$X$46)*_xlfn.IFS(M4607=0,$X$52,M4607=1,$X$51)*_xlfn.IFS(N4607=0,$X$57,N4607=1,$X$56)</f>
        <v>1.1664804063903271E-3</v>
      </c>
      <c r="Q4607" cm="1">
        <f t="array" ref="Q4607">$W$2*_xlfn.IFS(C4607="data_analyst",$Z$5,C4607="data_engineer",$Z$6,C4607="data_scientist",$Z$7)*_xlfn.IFS(E4607=0,$Z$12,E4607=1,$Z$11)*_xlfn.IFS(F4607=0,$Z$17,F4607=1,$Z$16)*_xlfn.IFS(G4607=0,$Z$22,G4607=1,$Z$21)*_xlfn.IFS(H4607=0,$Z$27,H4607=1,$Z$26)*_xlfn.IFS(I4607=0,$Z$32,I4607=1,$Z$31)*_xlfn.IFS(J4607=0,$Z$37,J4607=1,$Z$36)*_xlfn.IFS(K4607=0,$Z$42,K4607=1,$Z$41)*_xlfn.IFS(L4607=0,$Z$47,L4607=1,$Z$46)*_xlfn.IFS(M4607=0,$Z$52,M4607=1,$Z$51)*_xlfn.IFS(N4607=0,$Z$57,N4607=1,$Z$56)</f>
        <v>7.0104139103058829E-5</v>
      </c>
      <c r="R4607" t="str" cm="1">
        <f t="array" ref="R4607">_xlfn.IFS(AND(O4607&gt;P4607,O4607&gt;Q4607),"Low",AND(P4607&gt;O4607,P4607&gt;Q4607),"Medium",AND(Q4607&gt;O4607,Q4607&gt;P4607),"High")</f>
        <v>Medium</v>
      </c>
      <c r="S4607" t="str">
        <f t="shared" si="144"/>
        <v>T</v>
      </c>
    </row>
    <row r="4608" spans="1:19" x14ac:dyDescent="0.3">
      <c r="A4608" t="s">
        <v>18</v>
      </c>
      <c r="B4608">
        <v>1</v>
      </c>
      <c r="C4608" t="s">
        <v>16</v>
      </c>
      <c r="D4608" t="str">
        <f t="shared" si="143"/>
        <v>Medium</v>
      </c>
      <c r="E4608">
        <v>1</v>
      </c>
      <c r="F4608">
        <v>1</v>
      </c>
      <c r="G4608">
        <v>0</v>
      </c>
      <c r="H4608">
        <v>0</v>
      </c>
      <c r="I4608">
        <v>1</v>
      </c>
      <c r="J4608">
        <v>0</v>
      </c>
      <c r="K4608">
        <v>0</v>
      </c>
      <c r="L4608">
        <v>1</v>
      </c>
      <c r="M4608">
        <v>1</v>
      </c>
      <c r="N4608">
        <v>1</v>
      </c>
      <c r="O4608" cm="1">
        <f t="array" ref="O4608">$U$2*_xlfn.IFS(C4608="data_analyst",$V$5,C4608="data_engineer",$V$6,C4608="data_scientist",$V$7)*_xlfn.IFS(E4608=0,$V$12,E4608=1,$V$11)*_xlfn.IFS(F4608=0,$V$17,F4608=1,$V$16)*_xlfn.IFS(G4608=0,$V$22,G4608=1,$V$21)*_xlfn.IFS(H4608=0,$V$27,H4608=1,$V$26)*_xlfn.IFS(I4608=0,$V$32,I4608=1,$V$31)*_xlfn.IFS(J4608=0,$V$37,J4608=1,$V$36)*_xlfn.IFS(K4608=0,$V$42,K4608=1,$V$41)*_xlfn.IFS(L4608=0,$V$47,L4608=1,$V$46)*_xlfn.IFS(M4608=0,$V$52,M4608=1,$V$51)*_xlfn.IFS(N4608=0,$V$57,N4608=1,$V$56)</f>
        <v>3.4860503057512126E-7</v>
      </c>
      <c r="P4608" cm="1">
        <f t="array" ref="P4608">$V$2*_xlfn.IFS(C4608="data_analyst",$X$5,C4608="data_engineer",$X$6,C4608="data_scientist",$X$7)*_xlfn.IFS(E4608=0,$X$12,E4608=1,$X$11)*_xlfn.IFS(F4608=0,$X$17,F4608=1,$X$16)*_xlfn.IFS(G4608=0,$X$22,G4608=1,$X$21)*_xlfn.IFS(H4608=0,$X$27,H4608=1,$X$26)*_xlfn.IFS(I4608=0,$X$32,I4608=1,$X$31)*_xlfn.IFS(J4608=0,$X$37,J4608=1,$X$36)*_xlfn.IFS(K4608=0,$X$42,K4608=1,$X$41)*_xlfn.IFS(L4608=0,$X$47,L4608=1,$X$46)*_xlfn.IFS(M4608=0,$X$52,M4608=1,$X$51)*_xlfn.IFS(N4608=0,$X$57,N4608=1,$X$56)</f>
        <v>6.9617835832761681E-4</v>
      </c>
      <c r="Q4608" cm="1">
        <f t="array" ref="Q4608">$W$2*_xlfn.IFS(C4608="data_analyst",$Z$5,C4608="data_engineer",$Z$6,C4608="data_scientist",$Z$7)*_xlfn.IFS(E4608=0,$Z$12,E4608=1,$Z$11)*_xlfn.IFS(F4608=0,$Z$17,F4608=1,$Z$16)*_xlfn.IFS(G4608=0,$Z$22,G4608=1,$Z$21)*_xlfn.IFS(H4608=0,$Z$27,H4608=1,$Z$26)*_xlfn.IFS(I4608=0,$Z$32,I4608=1,$Z$31)*_xlfn.IFS(J4608=0,$Z$37,J4608=1,$Z$36)*_xlfn.IFS(K4608=0,$Z$42,K4608=1,$Z$41)*_xlfn.IFS(L4608=0,$Z$47,L4608=1,$Z$46)*_xlfn.IFS(M4608=0,$Z$52,M4608=1,$Z$51)*_xlfn.IFS(N4608=0,$Z$57,N4608=1,$Z$56)</f>
        <v>2.5539491623207866E-5</v>
      </c>
      <c r="R4608" t="str" cm="1">
        <f t="array" ref="R4608">_xlfn.IFS(AND(O4608&gt;P4608,O4608&gt;Q4608),"Low",AND(P4608&gt;O4608,P4608&gt;Q4608),"Medium",AND(Q4608&gt;O4608,Q4608&gt;P4608),"High")</f>
        <v>Medium</v>
      </c>
      <c r="S4608" t="str">
        <f t="shared" si="144"/>
        <v>T</v>
      </c>
    </row>
    <row r="4609" spans="1:19" x14ac:dyDescent="0.3">
      <c r="A4609" t="s">
        <v>18</v>
      </c>
      <c r="B4609">
        <v>6</v>
      </c>
      <c r="C4609" t="s">
        <v>16</v>
      </c>
      <c r="D4609" t="str">
        <f t="shared" si="143"/>
        <v>Medium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1</v>
      </c>
      <c r="O4609" cm="1">
        <f t="array" ref="O4609">$U$2*_xlfn.IFS(C4609="data_analyst",$V$5,C4609="data_engineer",$V$6,C4609="data_scientist",$V$7)*_xlfn.IFS(E4609=0,$V$12,E4609=1,$V$11)*_xlfn.IFS(F4609=0,$V$17,F4609=1,$V$16)*_xlfn.IFS(G4609=0,$V$22,G4609=1,$V$21)*_xlfn.IFS(H4609=0,$V$27,H4609=1,$V$26)*_xlfn.IFS(I4609=0,$V$32,I4609=1,$V$31)*_xlfn.IFS(J4609=0,$V$37,J4609=1,$V$36)*_xlfn.IFS(K4609=0,$V$42,K4609=1,$V$41)*_xlfn.IFS(L4609=0,$V$47,L4609=1,$V$46)*_xlfn.IFS(M4609=0,$V$52,M4609=1,$V$51)*_xlfn.IFS(N4609=0,$V$57,N4609=1,$V$56)</f>
        <v>2.0920506939546106E-3</v>
      </c>
      <c r="P4609" cm="1">
        <f t="array" ref="P4609">$V$2*_xlfn.IFS(C4609="data_analyst",$X$5,C4609="data_engineer",$X$6,C4609="data_scientist",$X$7)*_xlfn.IFS(E4609=0,$X$12,E4609=1,$X$11)*_xlfn.IFS(F4609=0,$X$17,F4609=1,$X$16)*_xlfn.IFS(G4609=0,$X$22,G4609=1,$X$21)*_xlfn.IFS(H4609=0,$X$27,H4609=1,$X$26)*_xlfn.IFS(I4609=0,$X$32,I4609=1,$X$31)*_xlfn.IFS(J4609=0,$X$37,J4609=1,$X$36)*_xlfn.IFS(K4609=0,$X$42,K4609=1,$X$41)*_xlfn.IFS(L4609=0,$X$47,L4609=1,$X$46)*_xlfn.IFS(M4609=0,$X$52,M4609=1,$X$51)*_xlfn.IFS(N4609=0,$X$57,N4609=1,$X$56)</f>
        <v>9.1482141793706887E-4</v>
      </c>
      <c r="Q4609" cm="1">
        <f t="array" ref="Q4609">$W$2*_xlfn.IFS(C4609="data_analyst",$Z$5,C4609="data_engineer",$Z$6,C4609="data_scientist",$Z$7)*_xlfn.IFS(E4609=0,$Z$12,E4609=1,$Z$11)*_xlfn.IFS(F4609=0,$Z$17,F4609=1,$Z$16)*_xlfn.IFS(G4609=0,$Z$22,G4609=1,$Z$21)*_xlfn.IFS(H4609=0,$Z$27,H4609=1,$Z$26)*_xlfn.IFS(I4609=0,$Z$32,I4609=1,$Z$31)*_xlfn.IFS(J4609=0,$Z$37,J4609=1,$Z$36)*_xlfn.IFS(K4609=0,$Z$42,K4609=1,$Z$41)*_xlfn.IFS(L4609=0,$Z$47,L4609=1,$Z$46)*_xlfn.IFS(M4609=0,$Z$52,M4609=1,$Z$51)*_xlfn.IFS(N4609=0,$Z$57,N4609=1,$Z$56)</f>
        <v>3.1077282615675386E-4</v>
      </c>
      <c r="R4609" t="str" cm="1">
        <f t="array" ref="R4609">_xlfn.IFS(AND(O4609&gt;P4609,O4609&gt;Q4609),"Low",AND(P4609&gt;O4609,P4609&gt;Q4609),"Medium",AND(Q4609&gt;O4609,Q4609&gt;P4609),"High")</f>
        <v>Low</v>
      </c>
      <c r="S4609" t="str">
        <f t="shared" si="144"/>
        <v>F</v>
      </c>
    </row>
    <row r="4610" spans="1:19" x14ac:dyDescent="0.3">
      <c r="A4610" t="s">
        <v>18</v>
      </c>
      <c r="B4610">
        <v>4</v>
      </c>
      <c r="C4610" t="s">
        <v>16</v>
      </c>
      <c r="D4610" t="str">
        <f t="shared" ref="D4610:D4673" si="145">IF(AND(C4610="data_analyst",A4610="Medium",B4610&gt;4),"High",A4610)</f>
        <v>Medium</v>
      </c>
      <c r="E4610">
        <v>1</v>
      </c>
      <c r="F4610">
        <v>1</v>
      </c>
      <c r="G4610">
        <v>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1</v>
      </c>
      <c r="O4610" cm="1">
        <f t="array" ref="O4610">$U$2*_xlfn.IFS(C4610="data_analyst",$V$5,C4610="data_engineer",$V$6,C4610="data_scientist",$V$7)*_xlfn.IFS(E4610=0,$V$12,E4610=1,$V$11)*_xlfn.IFS(F4610=0,$V$17,F4610=1,$V$16)*_xlfn.IFS(G4610=0,$V$22,G4610=1,$V$21)*_xlfn.IFS(H4610=0,$V$27,H4610=1,$V$26)*_xlfn.IFS(I4610=0,$V$32,I4610=1,$V$31)*_xlfn.IFS(J4610=0,$V$37,J4610=1,$V$36)*_xlfn.IFS(K4610=0,$V$42,K4610=1,$V$41)*_xlfn.IFS(L4610=0,$V$47,L4610=1,$V$46)*_xlfn.IFS(M4610=0,$V$52,M4610=1,$V$51)*_xlfn.IFS(N4610=0,$V$57,N4610=1,$V$56)</f>
        <v>4.39135037425394E-4</v>
      </c>
      <c r="P4610" cm="1">
        <f t="array" ref="P4610">$V$2*_xlfn.IFS(C4610="data_analyst",$X$5,C4610="data_engineer",$X$6,C4610="data_scientist",$X$7)*_xlfn.IFS(E4610=0,$X$12,E4610=1,$X$11)*_xlfn.IFS(F4610=0,$X$17,F4610=1,$X$16)*_xlfn.IFS(G4610=0,$X$22,G4610=1,$X$21)*_xlfn.IFS(H4610=0,$X$27,H4610=1,$X$26)*_xlfn.IFS(I4610=0,$X$32,I4610=1,$X$31)*_xlfn.IFS(J4610=0,$X$37,J4610=1,$X$36)*_xlfn.IFS(K4610=0,$X$42,K4610=1,$X$41)*_xlfn.IFS(L4610=0,$X$47,L4610=1,$X$46)*_xlfn.IFS(M4610=0,$X$52,M4610=1,$X$51)*_xlfn.IFS(N4610=0,$X$57,N4610=1,$X$56)</f>
        <v>6.6995315897802219E-4</v>
      </c>
      <c r="Q4610" cm="1">
        <f t="array" ref="Q4610">$W$2*_xlfn.IFS(C4610="data_analyst",$Z$5,C4610="data_engineer",$Z$6,C4610="data_scientist",$Z$7)*_xlfn.IFS(E4610=0,$Z$12,E4610=1,$Z$11)*_xlfn.IFS(F4610=0,$Z$17,F4610=1,$Z$16)*_xlfn.IFS(G4610=0,$Z$22,G4610=1,$Z$21)*_xlfn.IFS(H4610=0,$Z$27,H4610=1,$Z$26)*_xlfn.IFS(I4610=0,$Z$32,I4610=1,$Z$31)*_xlfn.IFS(J4610=0,$Z$37,J4610=1,$Z$36)*_xlfn.IFS(K4610=0,$Z$42,K4610=1,$Z$41)*_xlfn.IFS(L4610=0,$Z$47,L4610=1,$Z$46)*_xlfn.IFS(M4610=0,$Z$52,M4610=1,$Z$51)*_xlfn.IFS(N4610=0,$Z$57,N4610=1,$Z$56)</f>
        <v>1.2289600437118242E-4</v>
      </c>
      <c r="R4610" t="str" cm="1">
        <f t="array" ref="R4610">_xlfn.IFS(AND(O4610&gt;P4610,O4610&gt;Q4610),"Low",AND(P4610&gt;O4610,P4610&gt;Q4610),"Medium",AND(Q4610&gt;O4610,Q4610&gt;P4610),"High")</f>
        <v>Medium</v>
      </c>
      <c r="S4610" t="str">
        <f t="shared" si="144"/>
        <v>T</v>
      </c>
    </row>
    <row r="4611" spans="1:19" x14ac:dyDescent="0.3">
      <c r="A4611" t="s">
        <v>18</v>
      </c>
      <c r="B4611">
        <v>0</v>
      </c>
      <c r="C4611" t="s">
        <v>16</v>
      </c>
      <c r="D4611" t="str">
        <f t="shared" si="145"/>
        <v>Medium</v>
      </c>
      <c r="E4611">
        <v>1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1</v>
      </c>
      <c r="O4611" cm="1">
        <f t="array" ref="O4611">$U$2*_xlfn.IFS(C4611="data_analyst",$V$5,C4611="data_engineer",$V$6,C4611="data_scientist",$V$7)*_xlfn.IFS(E4611=0,$V$12,E4611=1,$V$11)*_xlfn.IFS(F4611=0,$V$17,F4611=1,$V$16)*_xlfn.IFS(G4611=0,$V$22,G4611=1,$V$21)*_xlfn.IFS(H4611=0,$V$27,H4611=1,$V$26)*_xlfn.IFS(I4611=0,$V$32,I4611=1,$V$31)*_xlfn.IFS(J4611=0,$V$37,J4611=1,$V$36)*_xlfn.IFS(K4611=0,$V$42,K4611=1,$V$41)*_xlfn.IFS(L4611=0,$V$47,L4611=1,$V$46)*_xlfn.IFS(M4611=0,$V$52,M4611=1,$V$51)*_xlfn.IFS(N4611=0,$V$57,N4611=1,$V$56)</f>
        <v>1.5132983692381073E-5</v>
      </c>
      <c r="P4611" cm="1">
        <f t="array" ref="P4611">$V$2*_xlfn.IFS(C4611="data_analyst",$X$5,C4611="data_engineer",$X$6,C4611="data_scientist",$X$7)*_xlfn.IFS(E4611=0,$X$12,E4611=1,$X$11)*_xlfn.IFS(F4611=0,$X$17,F4611=1,$X$16)*_xlfn.IFS(G4611=0,$X$22,G4611=1,$X$21)*_xlfn.IFS(H4611=0,$X$27,H4611=1,$X$26)*_xlfn.IFS(I4611=0,$X$32,I4611=1,$X$31)*_xlfn.IFS(J4611=0,$X$37,J4611=1,$X$36)*_xlfn.IFS(K4611=0,$X$42,K4611=1,$X$41)*_xlfn.IFS(L4611=0,$X$47,L4611=1,$X$46)*_xlfn.IFS(M4611=0,$X$52,M4611=1,$X$51)*_xlfn.IFS(N4611=0,$X$57,N4611=1,$X$56)</f>
        <v>1.5168918558620189E-3</v>
      </c>
      <c r="Q4611" cm="1">
        <f t="array" ref="Q4611">$W$2*_xlfn.IFS(C4611="data_analyst",$Z$5,C4611="data_engineer",$Z$6,C4611="data_scientist",$Z$7)*_xlfn.IFS(E4611=0,$Z$12,E4611=1,$Z$11)*_xlfn.IFS(F4611=0,$Z$17,F4611=1,$Z$16)*_xlfn.IFS(G4611=0,$Z$22,G4611=1,$Z$21)*_xlfn.IFS(H4611=0,$Z$27,H4611=1,$Z$26)*_xlfn.IFS(I4611=0,$Z$32,I4611=1,$Z$31)*_xlfn.IFS(J4611=0,$Z$37,J4611=1,$Z$36)*_xlfn.IFS(K4611=0,$Z$42,K4611=1,$Z$41)*_xlfn.IFS(L4611=0,$Z$47,L4611=1,$Z$46)*_xlfn.IFS(M4611=0,$Z$52,M4611=1,$Z$51)*_xlfn.IFS(N4611=0,$Z$57,N4611=1,$Z$56)</f>
        <v>8.8944006754517323E-5</v>
      </c>
      <c r="R4611" t="str" cm="1">
        <f t="array" ref="R4611">_xlfn.IFS(AND(O4611&gt;P4611,O4611&gt;Q4611),"Low",AND(P4611&gt;O4611,P4611&gt;Q4611),"Medium",AND(Q4611&gt;O4611,Q4611&gt;P4611),"High")</f>
        <v>Medium</v>
      </c>
      <c r="S4611" t="str">
        <f t="shared" ref="S4611:S4674" si="146">IF(D4611=R4611,"T","F")</f>
        <v>T</v>
      </c>
    </row>
    <row r="4612" spans="1:19" x14ac:dyDescent="0.3">
      <c r="A4612" t="s">
        <v>18</v>
      </c>
      <c r="B4612">
        <v>1</v>
      </c>
      <c r="C4612" t="s">
        <v>16</v>
      </c>
      <c r="D4612" t="str">
        <f t="shared" si="145"/>
        <v>Medium</v>
      </c>
      <c r="E4612">
        <v>1</v>
      </c>
      <c r="F4612">
        <v>1</v>
      </c>
      <c r="G4612">
        <v>1</v>
      </c>
      <c r="H4612">
        <v>0</v>
      </c>
      <c r="I4612">
        <v>1</v>
      </c>
      <c r="J4612">
        <v>0</v>
      </c>
      <c r="K4612">
        <v>0</v>
      </c>
      <c r="L4612">
        <v>1</v>
      </c>
      <c r="M4612">
        <v>1</v>
      </c>
      <c r="N4612">
        <v>1</v>
      </c>
      <c r="O4612" cm="1">
        <f t="array" ref="O4612">$U$2*_xlfn.IFS(C4612="data_analyst",$V$5,C4612="data_engineer",$V$6,C4612="data_scientist",$V$7)*_xlfn.IFS(E4612=0,$V$12,E4612=1,$V$11)*_xlfn.IFS(F4612=0,$V$17,F4612=1,$V$16)*_xlfn.IFS(G4612=0,$V$22,G4612=1,$V$21)*_xlfn.IFS(H4612=0,$V$27,H4612=1,$V$26)*_xlfn.IFS(I4612=0,$V$32,I4612=1,$V$31)*_xlfn.IFS(J4612=0,$V$37,J4612=1,$V$36)*_xlfn.IFS(K4612=0,$V$42,K4612=1,$V$41)*_xlfn.IFS(L4612=0,$V$47,L4612=1,$V$46)*_xlfn.IFS(M4612=0,$V$52,M4612=1,$V$51)*_xlfn.IFS(N4612=0,$V$57,N4612=1,$V$56)</f>
        <v>6.3425762521474893E-8</v>
      </c>
      <c r="P4612" cm="1">
        <f t="array" ref="P4612">$V$2*_xlfn.IFS(C4612="data_analyst",$X$5,C4612="data_engineer",$X$6,C4612="data_scientist",$X$7)*_xlfn.IFS(E4612=0,$X$12,E4612=1,$X$11)*_xlfn.IFS(F4612=0,$X$17,F4612=1,$X$16)*_xlfn.IFS(G4612=0,$X$22,G4612=1,$X$21)*_xlfn.IFS(H4612=0,$X$27,H4612=1,$X$26)*_xlfn.IFS(I4612=0,$X$32,I4612=1,$X$31)*_xlfn.IFS(J4612=0,$X$37,J4612=1,$X$36)*_xlfn.IFS(K4612=0,$X$42,K4612=1,$X$41)*_xlfn.IFS(L4612=0,$X$47,L4612=1,$X$46)*_xlfn.IFS(M4612=0,$X$52,M4612=1,$X$51)*_xlfn.IFS(N4612=0,$X$57,N4612=1,$X$56)</f>
        <v>7.919537067802156E-4</v>
      </c>
      <c r="Q4612" cm="1">
        <f t="array" ref="Q4612">$W$2*_xlfn.IFS(C4612="data_analyst",$Z$5,C4612="data_engineer",$Z$6,C4612="data_scientist",$Z$7)*_xlfn.IFS(E4612=0,$Z$12,E4612=1,$Z$11)*_xlfn.IFS(F4612=0,$Z$17,F4612=1,$Z$16)*_xlfn.IFS(G4612=0,$Z$22,G4612=1,$Z$21)*_xlfn.IFS(H4612=0,$Z$27,H4612=1,$Z$26)*_xlfn.IFS(I4612=0,$Z$32,I4612=1,$Z$31)*_xlfn.IFS(J4612=0,$Z$37,J4612=1,$Z$36)*_xlfn.IFS(K4612=0,$Z$42,K4612=1,$Z$41)*_xlfn.IFS(L4612=0,$Z$47,L4612=1,$Z$46)*_xlfn.IFS(M4612=0,$Z$52,M4612=1,$Z$51)*_xlfn.IFS(N4612=0,$Z$57,N4612=1,$Z$56)</f>
        <v>1.7447771504963787E-5</v>
      </c>
      <c r="R4612" t="str" cm="1">
        <f t="array" ref="R4612">_xlfn.IFS(AND(O4612&gt;P4612,O4612&gt;Q4612),"Low",AND(P4612&gt;O4612,P4612&gt;Q4612),"Medium",AND(Q4612&gt;O4612,Q4612&gt;P4612),"High")</f>
        <v>Medium</v>
      </c>
      <c r="S4612" t="str">
        <f t="shared" si="146"/>
        <v>T</v>
      </c>
    </row>
    <row r="4613" spans="1:19" x14ac:dyDescent="0.3">
      <c r="A4613" t="s">
        <v>18</v>
      </c>
      <c r="B4613">
        <v>8</v>
      </c>
      <c r="C4613" t="s">
        <v>16</v>
      </c>
      <c r="D4613" t="str">
        <f t="shared" si="145"/>
        <v>Medium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</v>
      </c>
      <c r="O4613" cm="1">
        <f t="array" ref="O4613">$U$2*_xlfn.IFS(C4613="data_analyst",$V$5,C4613="data_engineer",$V$6,C4613="data_scientist",$V$7)*_xlfn.IFS(E4613=0,$V$12,E4613=1,$V$11)*_xlfn.IFS(F4613=0,$V$17,F4613=1,$V$16)*_xlfn.IFS(G4613=0,$V$22,G4613=1,$V$21)*_xlfn.IFS(H4613=0,$V$27,H4613=1,$V$26)*_xlfn.IFS(I4613=0,$V$32,I4613=1,$V$31)*_xlfn.IFS(J4613=0,$V$37,J4613=1,$V$36)*_xlfn.IFS(K4613=0,$V$42,K4613=1,$V$41)*_xlfn.IFS(L4613=0,$V$47,L4613=1,$V$46)*_xlfn.IFS(M4613=0,$V$52,M4613=1,$V$51)*_xlfn.IFS(N4613=0,$V$57,N4613=1,$V$56)</f>
        <v>9.8158665471625626E-4</v>
      </c>
      <c r="P4613" cm="1">
        <f t="array" ref="P4613">$V$2*_xlfn.IFS(C4613="data_analyst",$X$5,C4613="data_engineer",$X$6,C4613="data_scientist",$X$7)*_xlfn.IFS(E4613=0,$X$12,E4613=1,$X$11)*_xlfn.IFS(F4613=0,$X$17,F4613=1,$X$16)*_xlfn.IFS(G4613=0,$X$22,G4613=1,$X$21)*_xlfn.IFS(H4613=0,$X$27,H4613=1,$X$26)*_xlfn.IFS(I4613=0,$X$32,I4613=1,$X$31)*_xlfn.IFS(J4613=0,$X$37,J4613=1,$X$36)*_xlfn.IFS(K4613=0,$X$42,K4613=1,$X$41)*_xlfn.IFS(L4613=0,$X$47,L4613=1,$X$46)*_xlfn.IFS(M4613=0,$X$52,M4613=1,$X$51)*_xlfn.IFS(N4613=0,$X$57,N4613=1,$X$56)</f>
        <v>2.3857500505018192E-3</v>
      </c>
      <c r="Q4613" cm="1">
        <f t="array" ref="Q4613">$W$2*_xlfn.IFS(C4613="data_analyst",$Z$5,C4613="data_engineer",$Z$6,C4613="data_scientist",$Z$7)*_xlfn.IFS(E4613=0,$Z$12,E4613=1,$Z$11)*_xlfn.IFS(F4613=0,$Z$17,F4613=1,$Z$16)*_xlfn.IFS(G4613=0,$Z$22,G4613=1,$Z$21)*_xlfn.IFS(H4613=0,$Z$27,H4613=1,$Z$26)*_xlfn.IFS(I4613=0,$Z$32,I4613=1,$Z$31)*_xlfn.IFS(J4613=0,$Z$37,J4613=1,$Z$36)*_xlfn.IFS(K4613=0,$Z$42,K4613=1,$Z$41)*_xlfn.IFS(L4613=0,$Z$47,L4613=1,$Z$46)*_xlfn.IFS(M4613=0,$Z$52,M4613=1,$Z$51)*_xlfn.IFS(N4613=0,$Z$57,N4613=1,$Z$56)</f>
        <v>4.1294471420828951E-4</v>
      </c>
      <c r="R4613" t="str" cm="1">
        <f t="array" ref="R4613">_xlfn.IFS(AND(O4613&gt;P4613,O4613&gt;Q4613),"Low",AND(P4613&gt;O4613,P4613&gt;Q4613),"Medium",AND(Q4613&gt;O4613,Q4613&gt;P4613),"High")</f>
        <v>Medium</v>
      </c>
      <c r="S4613" t="str">
        <f t="shared" si="146"/>
        <v>T</v>
      </c>
    </row>
    <row r="4614" spans="1:19" x14ac:dyDescent="0.3">
      <c r="A4614" t="s">
        <v>18</v>
      </c>
      <c r="B4614">
        <v>1</v>
      </c>
      <c r="C4614" t="s">
        <v>16</v>
      </c>
      <c r="D4614" t="str">
        <f t="shared" si="145"/>
        <v>Medium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 cm="1">
        <f t="array" ref="O4614">$U$2*_xlfn.IFS(C4614="data_analyst",$V$5,C4614="data_engineer",$V$6,C4614="data_scientist",$V$7)*_xlfn.IFS(E4614=0,$V$12,E4614=1,$V$11)*_xlfn.IFS(F4614=0,$V$17,F4614=1,$V$16)*_xlfn.IFS(G4614=0,$V$22,G4614=1,$V$21)*_xlfn.IFS(H4614=0,$V$27,H4614=1,$V$26)*_xlfn.IFS(I4614=0,$V$32,I4614=1,$V$31)*_xlfn.IFS(J4614=0,$V$37,J4614=1,$V$36)*_xlfn.IFS(K4614=0,$V$42,K4614=1,$V$41)*_xlfn.IFS(L4614=0,$V$47,L4614=1,$V$46)*_xlfn.IFS(M4614=0,$V$52,M4614=1,$V$51)*_xlfn.IFS(N4614=0,$V$57,N4614=1,$V$56)</f>
        <v>4.18121778943375E-4</v>
      </c>
      <c r="P4614" cm="1">
        <f t="array" ref="P4614">$V$2*_xlfn.IFS(C4614="data_analyst",$X$5,C4614="data_engineer",$X$6,C4614="data_scientist",$X$7)*_xlfn.IFS(E4614=0,$X$12,E4614=1,$X$11)*_xlfn.IFS(F4614=0,$X$17,F4614=1,$X$16)*_xlfn.IFS(G4614=0,$X$22,G4614=1,$X$21)*_xlfn.IFS(H4614=0,$X$27,H4614=1,$X$26)*_xlfn.IFS(I4614=0,$X$32,I4614=1,$X$31)*_xlfn.IFS(J4614=0,$X$37,J4614=1,$X$36)*_xlfn.IFS(K4614=0,$X$42,K4614=1,$X$41)*_xlfn.IFS(L4614=0,$X$47,L4614=1,$X$46)*_xlfn.IFS(M4614=0,$X$52,M4614=1,$X$51)*_xlfn.IFS(N4614=0,$X$57,N4614=1,$X$56)</f>
        <v>5.3501766730252742E-5</v>
      </c>
      <c r="Q4614" cm="1">
        <f t="array" ref="Q4614">$W$2*_xlfn.IFS(C4614="data_analyst",$Z$5,C4614="data_engineer",$Z$6,C4614="data_scientist",$Z$7)*_xlfn.IFS(E4614=0,$Z$12,E4614=1,$Z$11)*_xlfn.IFS(F4614=0,$Z$17,F4614=1,$Z$16)*_xlfn.IFS(G4614=0,$Z$22,G4614=1,$Z$21)*_xlfn.IFS(H4614=0,$Z$27,H4614=1,$Z$26)*_xlfn.IFS(I4614=0,$Z$32,I4614=1,$Z$31)*_xlfn.IFS(J4614=0,$Z$37,J4614=1,$Z$36)*_xlfn.IFS(K4614=0,$Z$42,K4614=1,$Z$41)*_xlfn.IFS(L4614=0,$Z$47,L4614=1,$Z$46)*_xlfn.IFS(M4614=0,$Z$52,M4614=1,$Z$51)*_xlfn.IFS(N4614=0,$Z$57,N4614=1,$Z$56)</f>
        <v>4.8014137827274365E-5</v>
      </c>
      <c r="R4614" t="str" cm="1">
        <f t="array" ref="R4614">_xlfn.IFS(AND(O4614&gt;P4614,O4614&gt;Q4614),"Low",AND(P4614&gt;O4614,P4614&gt;Q4614),"Medium",AND(Q4614&gt;O4614,Q4614&gt;P4614),"High")</f>
        <v>Low</v>
      </c>
      <c r="S4614" t="str">
        <f t="shared" si="146"/>
        <v>F</v>
      </c>
    </row>
    <row r="4615" spans="1:19" x14ac:dyDescent="0.3">
      <c r="A4615" t="s">
        <v>18</v>
      </c>
      <c r="B4615">
        <v>2</v>
      </c>
      <c r="C4615" t="s">
        <v>16</v>
      </c>
      <c r="D4615" t="str">
        <f t="shared" si="145"/>
        <v>Medium</v>
      </c>
      <c r="E4615">
        <v>1</v>
      </c>
      <c r="F4615">
        <v>1</v>
      </c>
      <c r="G4615">
        <v>1</v>
      </c>
      <c r="H4615">
        <v>1</v>
      </c>
      <c r="I4615">
        <v>0</v>
      </c>
      <c r="J4615">
        <v>1</v>
      </c>
      <c r="K4615">
        <v>0</v>
      </c>
      <c r="L4615">
        <v>0</v>
      </c>
      <c r="M4615">
        <v>0</v>
      </c>
      <c r="N4615">
        <v>1</v>
      </c>
      <c r="O4615" cm="1">
        <f t="array" ref="O4615">$U$2*_xlfn.IFS(C4615="data_analyst",$V$5,C4615="data_engineer",$V$6,C4615="data_scientist",$V$7)*_xlfn.IFS(E4615=0,$V$12,E4615=1,$V$11)*_xlfn.IFS(F4615=0,$V$17,F4615=1,$V$16)*_xlfn.IFS(G4615=0,$V$22,G4615=1,$V$21)*_xlfn.IFS(H4615=0,$V$27,H4615=1,$V$26)*_xlfn.IFS(I4615=0,$V$32,I4615=1,$V$31)*_xlfn.IFS(J4615=0,$V$37,J4615=1,$V$36)*_xlfn.IFS(K4615=0,$V$42,K4615=1,$V$41)*_xlfn.IFS(L4615=0,$V$47,L4615=1,$V$46)*_xlfn.IFS(M4615=0,$V$52,M4615=1,$V$51)*_xlfn.IFS(N4615=0,$V$57,N4615=1,$V$56)</f>
        <v>2.8605846063131469E-5</v>
      </c>
      <c r="P4615" cm="1">
        <f t="array" ref="P4615">$V$2*_xlfn.IFS(C4615="data_analyst",$X$5,C4615="data_engineer",$X$6,C4615="data_scientist",$X$7)*_xlfn.IFS(E4615=0,$X$12,E4615=1,$X$11)*_xlfn.IFS(F4615=0,$X$17,F4615=1,$X$16)*_xlfn.IFS(G4615=0,$X$22,G4615=1,$X$21)*_xlfn.IFS(H4615=0,$X$27,H4615=1,$X$26)*_xlfn.IFS(I4615=0,$X$32,I4615=1,$X$31)*_xlfn.IFS(J4615=0,$X$37,J4615=1,$X$36)*_xlfn.IFS(K4615=0,$X$42,K4615=1,$X$41)*_xlfn.IFS(L4615=0,$X$47,L4615=1,$X$46)*_xlfn.IFS(M4615=0,$X$52,M4615=1,$X$51)*_xlfn.IFS(N4615=0,$X$57,N4615=1,$X$56)</f>
        <v>6.6669288854674311E-4</v>
      </c>
      <c r="Q4615" cm="1">
        <f t="array" ref="Q4615">$W$2*_xlfn.IFS(C4615="data_analyst",$Z$5,C4615="data_engineer",$Z$6,C4615="data_scientist",$Z$7)*_xlfn.IFS(E4615=0,$Z$12,E4615=1,$Z$11)*_xlfn.IFS(F4615=0,$Z$17,F4615=1,$Z$16)*_xlfn.IFS(G4615=0,$Z$22,G4615=1,$Z$21)*_xlfn.IFS(H4615=0,$Z$27,H4615=1,$Z$26)*_xlfn.IFS(I4615=0,$Z$32,I4615=1,$Z$31)*_xlfn.IFS(J4615=0,$Z$37,J4615=1,$Z$36)*_xlfn.IFS(K4615=0,$Z$42,K4615=1,$Z$41)*_xlfn.IFS(L4615=0,$Z$47,L4615=1,$Z$46)*_xlfn.IFS(M4615=0,$Z$52,M4615=1,$Z$51)*_xlfn.IFS(N4615=0,$Z$57,N4615=1,$Z$56)</f>
        <v>4.5208507320092231E-5</v>
      </c>
      <c r="R4615" t="str" cm="1">
        <f t="array" ref="R4615">_xlfn.IFS(AND(O4615&gt;P4615,O4615&gt;Q4615),"Low",AND(P4615&gt;O4615,P4615&gt;Q4615),"Medium",AND(Q4615&gt;O4615,Q4615&gt;P4615),"High")</f>
        <v>Medium</v>
      </c>
      <c r="S4615" t="str">
        <f t="shared" si="146"/>
        <v>T</v>
      </c>
    </row>
    <row r="4616" spans="1:19" x14ac:dyDescent="0.3">
      <c r="A4616" t="s">
        <v>18</v>
      </c>
      <c r="B4616">
        <v>5</v>
      </c>
      <c r="C4616" t="s">
        <v>16</v>
      </c>
      <c r="D4616" t="str">
        <f t="shared" si="145"/>
        <v>Medium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1</v>
      </c>
      <c r="K4616">
        <v>0</v>
      </c>
      <c r="L4616">
        <v>1</v>
      </c>
      <c r="M4616">
        <v>1</v>
      </c>
      <c r="N4616">
        <v>1</v>
      </c>
      <c r="O4616" cm="1">
        <f t="array" ref="O4616">$U$2*_xlfn.IFS(C4616="data_analyst",$V$5,C4616="data_engineer",$V$6,C4616="data_scientist",$V$7)*_xlfn.IFS(E4616=0,$V$12,E4616=1,$V$11)*_xlfn.IFS(F4616=0,$V$17,F4616=1,$V$16)*_xlfn.IFS(G4616=0,$V$22,G4616=1,$V$21)*_xlfn.IFS(H4616=0,$V$27,H4616=1,$V$26)*_xlfn.IFS(I4616=0,$V$32,I4616=1,$V$31)*_xlfn.IFS(J4616=0,$V$37,J4616=1,$V$36)*_xlfn.IFS(K4616=0,$V$42,K4616=1,$V$41)*_xlfn.IFS(L4616=0,$V$47,L4616=1,$V$46)*_xlfn.IFS(M4616=0,$V$52,M4616=1,$V$51)*_xlfn.IFS(N4616=0,$V$57,N4616=1,$V$56)</f>
        <v>7.7973201617745311E-9</v>
      </c>
      <c r="P4616" cm="1">
        <f t="array" ref="P4616">$V$2*_xlfn.IFS(C4616="data_analyst",$X$5,C4616="data_engineer",$X$6,C4616="data_scientist",$X$7)*_xlfn.IFS(E4616=0,$X$12,E4616=1,$X$11)*_xlfn.IFS(F4616=0,$X$17,F4616=1,$X$16)*_xlfn.IFS(G4616=0,$X$22,G4616=1,$X$21)*_xlfn.IFS(H4616=0,$X$27,H4616=1,$X$26)*_xlfn.IFS(I4616=0,$X$32,I4616=1,$X$31)*_xlfn.IFS(J4616=0,$X$37,J4616=1,$X$36)*_xlfn.IFS(K4616=0,$X$42,K4616=1,$X$41)*_xlfn.IFS(L4616=0,$X$47,L4616=1,$X$46)*_xlfn.IFS(M4616=0,$X$52,M4616=1,$X$51)*_xlfn.IFS(N4616=0,$X$57,N4616=1,$X$56)</f>
        <v>1.6771171894628016E-4</v>
      </c>
      <c r="Q4616" cm="1">
        <f t="array" ref="Q4616">$W$2*_xlfn.IFS(C4616="data_analyst",$Z$5,C4616="data_engineer",$Z$6,C4616="data_scientist",$Z$7)*_xlfn.IFS(E4616=0,$Z$12,E4616=1,$Z$11)*_xlfn.IFS(F4616=0,$Z$17,F4616=1,$Z$16)*_xlfn.IFS(G4616=0,$Z$22,G4616=1,$Z$21)*_xlfn.IFS(H4616=0,$Z$27,H4616=1,$Z$26)*_xlfn.IFS(I4616=0,$Z$32,I4616=1,$Z$31)*_xlfn.IFS(J4616=0,$Z$37,J4616=1,$Z$36)*_xlfn.IFS(K4616=0,$Z$42,K4616=1,$Z$41)*_xlfn.IFS(L4616=0,$Z$47,L4616=1,$Z$46)*_xlfn.IFS(M4616=0,$Z$52,M4616=1,$Z$51)*_xlfn.IFS(N4616=0,$Z$57,N4616=1,$Z$56)</f>
        <v>2.6362488308963105E-6</v>
      </c>
      <c r="R4616" t="str" cm="1">
        <f t="array" ref="R4616">_xlfn.IFS(AND(O4616&gt;P4616,O4616&gt;Q4616),"Low",AND(P4616&gt;O4616,P4616&gt;Q4616),"Medium",AND(Q4616&gt;O4616,Q4616&gt;P4616),"High")</f>
        <v>Medium</v>
      </c>
      <c r="S4616" t="str">
        <f t="shared" si="146"/>
        <v>T</v>
      </c>
    </row>
    <row r="4617" spans="1:19" x14ac:dyDescent="0.3">
      <c r="A4617" t="s">
        <v>18</v>
      </c>
      <c r="B4617">
        <v>3</v>
      </c>
      <c r="C4617" t="s">
        <v>16</v>
      </c>
      <c r="D4617" t="str">
        <f t="shared" si="145"/>
        <v>Medium</v>
      </c>
      <c r="E4617">
        <v>1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1</v>
      </c>
      <c r="N4617">
        <v>1</v>
      </c>
      <c r="O4617" cm="1">
        <f t="array" ref="O4617">$U$2*_xlfn.IFS(C4617="data_analyst",$V$5,C4617="data_engineer",$V$6,C4617="data_scientist",$V$7)*_xlfn.IFS(E4617=0,$V$12,E4617=1,$V$11)*_xlfn.IFS(F4617=0,$V$17,F4617=1,$V$16)*_xlfn.IFS(G4617=0,$V$22,G4617=1,$V$21)*_xlfn.IFS(H4617=0,$V$27,H4617=1,$V$26)*_xlfn.IFS(I4617=0,$V$32,I4617=1,$V$31)*_xlfn.IFS(J4617=0,$V$37,J4617=1,$V$36)*_xlfn.IFS(K4617=0,$V$42,K4617=1,$V$41)*_xlfn.IFS(L4617=0,$V$47,L4617=1,$V$46)*_xlfn.IFS(M4617=0,$V$52,M4617=1,$V$51)*_xlfn.IFS(N4617=0,$V$57,N4617=1,$V$56)</f>
        <v>1.083694706240334E-4</v>
      </c>
      <c r="P4617" cm="1">
        <f t="array" ref="P4617">$V$2*_xlfn.IFS(C4617="data_analyst",$X$5,C4617="data_engineer",$X$6,C4617="data_scientist",$X$7)*_xlfn.IFS(E4617=0,$X$12,E4617=1,$X$11)*_xlfn.IFS(F4617=0,$X$17,F4617=1,$X$16)*_xlfn.IFS(G4617=0,$X$22,G4617=1,$X$21)*_xlfn.IFS(H4617=0,$X$27,H4617=1,$X$26)*_xlfn.IFS(I4617=0,$X$32,I4617=1,$X$31)*_xlfn.IFS(J4617=0,$X$37,J4617=1,$X$36)*_xlfn.IFS(K4617=0,$X$42,K4617=1,$X$41)*_xlfn.IFS(L4617=0,$X$47,L4617=1,$X$46)*_xlfn.IFS(M4617=0,$X$52,M4617=1,$X$51)*_xlfn.IFS(N4617=0,$X$57,N4617=1,$X$56)</f>
        <v>1.5467970370021166E-3</v>
      </c>
      <c r="Q4617" cm="1">
        <f t="array" ref="Q4617">$W$2*_xlfn.IFS(C4617="data_analyst",$Z$5,C4617="data_engineer",$Z$6,C4617="data_scientist",$Z$7)*_xlfn.IFS(E4617=0,$Z$12,E4617=1,$Z$11)*_xlfn.IFS(F4617=0,$Z$17,F4617=1,$Z$16)*_xlfn.IFS(G4617=0,$Z$22,G4617=1,$Z$21)*_xlfn.IFS(H4617=0,$Z$27,H4617=1,$Z$26)*_xlfn.IFS(I4617=0,$Z$32,I4617=1,$Z$31)*_xlfn.IFS(J4617=0,$Z$37,J4617=1,$Z$36)*_xlfn.IFS(K4617=0,$Z$42,K4617=1,$Z$41)*_xlfn.IFS(L4617=0,$Z$47,L4617=1,$Z$46)*_xlfn.IFS(M4617=0,$Z$52,M4617=1,$Z$51)*_xlfn.IFS(N4617=0,$Z$57,N4617=1,$Z$56)</f>
        <v>1.3808391035450977E-4</v>
      </c>
      <c r="R4617" t="str" cm="1">
        <f t="array" ref="R4617">_xlfn.IFS(AND(O4617&gt;P4617,O4617&gt;Q4617),"Low",AND(P4617&gt;O4617,P4617&gt;Q4617),"Medium",AND(Q4617&gt;O4617,Q4617&gt;P4617),"High")</f>
        <v>Medium</v>
      </c>
      <c r="S4617" t="str">
        <f t="shared" si="146"/>
        <v>T</v>
      </c>
    </row>
    <row r="4618" spans="1:19" x14ac:dyDescent="0.3">
      <c r="A4618" t="s">
        <v>18</v>
      </c>
      <c r="B4618">
        <v>3</v>
      </c>
      <c r="C4618" t="s">
        <v>16</v>
      </c>
      <c r="D4618" t="str">
        <f t="shared" si="145"/>
        <v>Medium</v>
      </c>
      <c r="E4618">
        <v>1</v>
      </c>
      <c r="F4618">
        <v>1</v>
      </c>
      <c r="G4618">
        <v>0</v>
      </c>
      <c r="H4618">
        <v>0</v>
      </c>
      <c r="I4618">
        <v>1</v>
      </c>
      <c r="J4618">
        <v>0</v>
      </c>
      <c r="K4618">
        <v>0</v>
      </c>
      <c r="L4618">
        <v>1</v>
      </c>
      <c r="M4618">
        <v>1</v>
      </c>
      <c r="N4618">
        <v>1</v>
      </c>
      <c r="O4618" cm="1">
        <f t="array" ref="O4618">$U$2*_xlfn.IFS(C4618="data_analyst",$V$5,C4618="data_engineer",$V$6,C4618="data_scientist",$V$7)*_xlfn.IFS(E4618=0,$V$12,E4618=1,$V$11)*_xlfn.IFS(F4618=0,$V$17,F4618=1,$V$16)*_xlfn.IFS(G4618=0,$V$22,G4618=1,$V$21)*_xlfn.IFS(H4618=0,$V$27,H4618=1,$V$26)*_xlfn.IFS(I4618=0,$V$32,I4618=1,$V$31)*_xlfn.IFS(J4618=0,$V$37,J4618=1,$V$36)*_xlfn.IFS(K4618=0,$V$42,K4618=1,$V$41)*_xlfn.IFS(L4618=0,$V$47,L4618=1,$V$46)*_xlfn.IFS(M4618=0,$V$52,M4618=1,$V$51)*_xlfn.IFS(N4618=0,$V$57,N4618=1,$V$56)</f>
        <v>3.4860503057512126E-7</v>
      </c>
      <c r="P4618" cm="1">
        <f t="array" ref="P4618">$V$2*_xlfn.IFS(C4618="data_analyst",$X$5,C4618="data_engineer",$X$6,C4618="data_scientist",$X$7)*_xlfn.IFS(E4618=0,$X$12,E4618=1,$X$11)*_xlfn.IFS(F4618=0,$X$17,F4618=1,$X$16)*_xlfn.IFS(G4618=0,$X$22,G4618=1,$X$21)*_xlfn.IFS(H4618=0,$X$27,H4618=1,$X$26)*_xlfn.IFS(I4618=0,$X$32,I4618=1,$X$31)*_xlfn.IFS(J4618=0,$X$37,J4618=1,$X$36)*_xlfn.IFS(K4618=0,$X$42,K4618=1,$X$41)*_xlfn.IFS(L4618=0,$X$47,L4618=1,$X$46)*_xlfn.IFS(M4618=0,$X$52,M4618=1,$X$51)*_xlfn.IFS(N4618=0,$X$57,N4618=1,$X$56)</f>
        <v>6.9617835832761681E-4</v>
      </c>
      <c r="Q4618" cm="1">
        <f t="array" ref="Q4618">$W$2*_xlfn.IFS(C4618="data_analyst",$Z$5,C4618="data_engineer",$Z$6,C4618="data_scientist",$Z$7)*_xlfn.IFS(E4618=0,$Z$12,E4618=1,$Z$11)*_xlfn.IFS(F4618=0,$Z$17,F4618=1,$Z$16)*_xlfn.IFS(G4618=0,$Z$22,G4618=1,$Z$21)*_xlfn.IFS(H4618=0,$Z$27,H4618=1,$Z$26)*_xlfn.IFS(I4618=0,$Z$32,I4618=1,$Z$31)*_xlfn.IFS(J4618=0,$Z$37,J4618=1,$Z$36)*_xlfn.IFS(K4618=0,$Z$42,K4618=1,$Z$41)*_xlfn.IFS(L4618=0,$Z$47,L4618=1,$Z$46)*_xlfn.IFS(M4618=0,$Z$52,M4618=1,$Z$51)*_xlfn.IFS(N4618=0,$Z$57,N4618=1,$Z$56)</f>
        <v>2.5539491623207866E-5</v>
      </c>
      <c r="R4618" t="str" cm="1">
        <f t="array" ref="R4618">_xlfn.IFS(AND(O4618&gt;P4618,O4618&gt;Q4618),"Low",AND(P4618&gt;O4618,P4618&gt;Q4618),"Medium",AND(Q4618&gt;O4618,Q4618&gt;P4618),"High")</f>
        <v>Medium</v>
      </c>
      <c r="S4618" t="str">
        <f t="shared" si="146"/>
        <v>T</v>
      </c>
    </row>
    <row r="4619" spans="1:19" x14ac:dyDescent="0.3">
      <c r="A4619" t="s">
        <v>18</v>
      </c>
      <c r="B4619">
        <v>1</v>
      </c>
      <c r="C4619" t="s">
        <v>16</v>
      </c>
      <c r="D4619" t="str">
        <f t="shared" si="145"/>
        <v>Medium</v>
      </c>
      <c r="E4619">
        <v>1</v>
      </c>
      <c r="F4619">
        <v>1</v>
      </c>
      <c r="G4619">
        <v>0</v>
      </c>
      <c r="H4619">
        <v>0</v>
      </c>
      <c r="I4619">
        <v>1</v>
      </c>
      <c r="J4619">
        <v>0</v>
      </c>
      <c r="K4619">
        <v>0</v>
      </c>
      <c r="L4619">
        <v>1</v>
      </c>
      <c r="M4619">
        <v>1</v>
      </c>
      <c r="N4619">
        <v>1</v>
      </c>
      <c r="O4619" cm="1">
        <f t="array" ref="O4619">$U$2*_xlfn.IFS(C4619="data_analyst",$V$5,C4619="data_engineer",$V$6,C4619="data_scientist",$V$7)*_xlfn.IFS(E4619=0,$V$12,E4619=1,$V$11)*_xlfn.IFS(F4619=0,$V$17,F4619=1,$V$16)*_xlfn.IFS(G4619=0,$V$22,G4619=1,$V$21)*_xlfn.IFS(H4619=0,$V$27,H4619=1,$V$26)*_xlfn.IFS(I4619=0,$V$32,I4619=1,$V$31)*_xlfn.IFS(J4619=0,$V$37,J4619=1,$V$36)*_xlfn.IFS(K4619=0,$V$42,K4619=1,$V$41)*_xlfn.IFS(L4619=0,$V$47,L4619=1,$V$46)*_xlfn.IFS(M4619=0,$V$52,M4619=1,$V$51)*_xlfn.IFS(N4619=0,$V$57,N4619=1,$V$56)</f>
        <v>3.4860503057512126E-7</v>
      </c>
      <c r="P4619" cm="1">
        <f t="array" ref="P4619">$V$2*_xlfn.IFS(C4619="data_analyst",$X$5,C4619="data_engineer",$X$6,C4619="data_scientist",$X$7)*_xlfn.IFS(E4619=0,$X$12,E4619=1,$X$11)*_xlfn.IFS(F4619=0,$X$17,F4619=1,$X$16)*_xlfn.IFS(G4619=0,$X$22,G4619=1,$X$21)*_xlfn.IFS(H4619=0,$X$27,H4619=1,$X$26)*_xlfn.IFS(I4619=0,$X$32,I4619=1,$X$31)*_xlfn.IFS(J4619=0,$X$37,J4619=1,$X$36)*_xlfn.IFS(K4619=0,$X$42,K4619=1,$X$41)*_xlfn.IFS(L4619=0,$X$47,L4619=1,$X$46)*_xlfn.IFS(M4619=0,$X$52,M4619=1,$X$51)*_xlfn.IFS(N4619=0,$X$57,N4619=1,$X$56)</f>
        <v>6.9617835832761681E-4</v>
      </c>
      <c r="Q4619" cm="1">
        <f t="array" ref="Q4619">$W$2*_xlfn.IFS(C4619="data_analyst",$Z$5,C4619="data_engineer",$Z$6,C4619="data_scientist",$Z$7)*_xlfn.IFS(E4619=0,$Z$12,E4619=1,$Z$11)*_xlfn.IFS(F4619=0,$Z$17,F4619=1,$Z$16)*_xlfn.IFS(G4619=0,$Z$22,G4619=1,$Z$21)*_xlfn.IFS(H4619=0,$Z$27,H4619=1,$Z$26)*_xlfn.IFS(I4619=0,$Z$32,I4619=1,$Z$31)*_xlfn.IFS(J4619=0,$Z$37,J4619=1,$Z$36)*_xlfn.IFS(K4619=0,$Z$42,K4619=1,$Z$41)*_xlfn.IFS(L4619=0,$Z$47,L4619=1,$Z$46)*_xlfn.IFS(M4619=0,$Z$52,M4619=1,$Z$51)*_xlfn.IFS(N4619=0,$Z$57,N4619=1,$Z$56)</f>
        <v>2.5539491623207866E-5</v>
      </c>
      <c r="R4619" t="str" cm="1">
        <f t="array" ref="R4619">_xlfn.IFS(AND(O4619&gt;P4619,O4619&gt;Q4619),"Low",AND(P4619&gt;O4619,P4619&gt;Q4619),"Medium",AND(Q4619&gt;O4619,Q4619&gt;P4619),"High")</f>
        <v>Medium</v>
      </c>
      <c r="S4619" t="str">
        <f t="shared" si="146"/>
        <v>T</v>
      </c>
    </row>
    <row r="4620" spans="1:19" x14ac:dyDescent="0.3">
      <c r="A4620" t="s">
        <v>18</v>
      </c>
      <c r="B4620">
        <v>4</v>
      </c>
      <c r="C4620" t="s">
        <v>16</v>
      </c>
      <c r="D4620" t="str">
        <f t="shared" si="145"/>
        <v>Medium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1</v>
      </c>
      <c r="O4620" cm="1">
        <f t="array" ref="O4620">$U$2*_xlfn.IFS(C4620="data_analyst",$V$5,C4620="data_engineer",$V$6,C4620="data_scientist",$V$7)*_xlfn.IFS(E4620=0,$V$12,E4620=1,$V$11)*_xlfn.IFS(F4620=0,$V$17,F4620=1,$V$16)*_xlfn.IFS(G4620=0,$V$22,G4620=1,$V$21)*_xlfn.IFS(H4620=0,$V$27,H4620=1,$V$26)*_xlfn.IFS(I4620=0,$V$32,I4620=1,$V$31)*_xlfn.IFS(J4620=0,$V$37,J4620=1,$V$36)*_xlfn.IFS(K4620=0,$V$42,K4620=1,$V$41)*_xlfn.IFS(L4620=0,$V$47,L4620=1,$V$46)*_xlfn.IFS(M4620=0,$V$52,M4620=1,$V$51)*_xlfn.IFS(N4620=0,$V$57,N4620=1,$V$56)</f>
        <v>7.1833530772361239E-4</v>
      </c>
      <c r="P4620" cm="1">
        <f t="array" ref="P4620">$V$2*_xlfn.IFS(C4620="data_analyst",$X$5,C4620="data_engineer",$X$6,C4620="data_scientist",$X$7)*_xlfn.IFS(E4620=0,$X$12,E4620=1,$X$11)*_xlfn.IFS(F4620=0,$X$17,F4620=1,$X$16)*_xlfn.IFS(G4620=0,$X$22,G4620=1,$X$21)*_xlfn.IFS(H4620=0,$X$27,H4620=1,$X$26)*_xlfn.IFS(I4620=0,$X$32,I4620=1,$X$31)*_xlfn.IFS(J4620=0,$X$37,J4620=1,$X$36)*_xlfn.IFS(K4620=0,$X$42,K4620=1,$X$41)*_xlfn.IFS(L4620=0,$X$47,L4620=1,$X$46)*_xlfn.IFS(M4620=0,$X$52,M4620=1,$X$51)*_xlfn.IFS(N4620=0,$X$57,N4620=1,$X$56)</f>
        <v>2.2146129348250311E-4</v>
      </c>
      <c r="Q4620" cm="1">
        <f t="array" ref="Q4620">$W$2*_xlfn.IFS(C4620="data_analyst",$Z$5,C4620="data_engineer",$Z$6,C4620="data_scientist",$Z$7)*_xlfn.IFS(E4620=0,$Z$12,E4620=1,$Z$11)*_xlfn.IFS(F4620=0,$Z$17,F4620=1,$Z$16)*_xlfn.IFS(G4620=0,$Z$22,G4620=1,$Z$21)*_xlfn.IFS(H4620=0,$Z$27,H4620=1,$Z$26)*_xlfn.IFS(I4620=0,$Z$32,I4620=1,$Z$31)*_xlfn.IFS(J4620=0,$Z$37,J4620=1,$Z$36)*_xlfn.IFS(K4620=0,$Z$42,K4620=1,$Z$41)*_xlfn.IFS(L4620=0,$Z$47,L4620=1,$Z$46)*_xlfn.IFS(M4620=0,$Z$52,M4620=1,$Z$51)*_xlfn.IFS(N4620=0,$Z$57,N4620=1,$Z$56)</f>
        <v>8.7203674382968602E-5</v>
      </c>
      <c r="R4620" t="str" cm="1">
        <f t="array" ref="R4620">_xlfn.IFS(AND(O4620&gt;P4620,O4620&gt;Q4620),"Low",AND(P4620&gt;O4620,P4620&gt;Q4620),"Medium",AND(Q4620&gt;O4620,Q4620&gt;P4620),"High")</f>
        <v>Low</v>
      </c>
      <c r="S4620" t="str">
        <f t="shared" si="146"/>
        <v>F</v>
      </c>
    </row>
    <row r="4621" spans="1:19" x14ac:dyDescent="0.3">
      <c r="A4621" t="s">
        <v>18</v>
      </c>
      <c r="B4621">
        <v>5</v>
      </c>
      <c r="C4621" t="s">
        <v>16</v>
      </c>
      <c r="D4621" t="str">
        <f t="shared" si="145"/>
        <v>Medium</v>
      </c>
      <c r="E4621">
        <v>1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1</v>
      </c>
      <c r="N4621">
        <v>1</v>
      </c>
      <c r="O4621" cm="1">
        <f t="array" ref="O4621">$U$2*_xlfn.IFS(C4621="data_analyst",$V$5,C4621="data_engineer",$V$6,C4621="data_scientist",$V$7)*_xlfn.IFS(E4621=0,$V$12,E4621=1,$V$11)*_xlfn.IFS(F4621=0,$V$17,F4621=1,$V$16)*_xlfn.IFS(G4621=0,$V$22,G4621=1,$V$21)*_xlfn.IFS(H4621=0,$V$27,H4621=1,$V$26)*_xlfn.IFS(I4621=0,$V$32,I4621=1,$V$31)*_xlfn.IFS(J4621=0,$V$37,J4621=1,$V$36)*_xlfn.IFS(K4621=0,$V$42,K4621=1,$V$41)*_xlfn.IFS(L4621=0,$V$47,L4621=1,$V$46)*_xlfn.IFS(M4621=0,$V$52,M4621=1,$V$51)*_xlfn.IFS(N4621=0,$V$57,N4621=1,$V$56)</f>
        <v>1.083694706240334E-4</v>
      </c>
      <c r="P4621" cm="1">
        <f t="array" ref="P4621">$V$2*_xlfn.IFS(C4621="data_analyst",$X$5,C4621="data_engineer",$X$6,C4621="data_scientist",$X$7)*_xlfn.IFS(E4621=0,$X$12,E4621=1,$X$11)*_xlfn.IFS(F4621=0,$X$17,F4621=1,$X$16)*_xlfn.IFS(G4621=0,$X$22,G4621=1,$X$21)*_xlfn.IFS(H4621=0,$X$27,H4621=1,$X$26)*_xlfn.IFS(I4621=0,$X$32,I4621=1,$X$31)*_xlfn.IFS(J4621=0,$X$37,J4621=1,$X$36)*_xlfn.IFS(K4621=0,$X$42,K4621=1,$X$41)*_xlfn.IFS(L4621=0,$X$47,L4621=1,$X$46)*_xlfn.IFS(M4621=0,$X$52,M4621=1,$X$51)*_xlfn.IFS(N4621=0,$X$57,N4621=1,$X$56)</f>
        <v>1.5467970370021166E-3</v>
      </c>
      <c r="Q4621" cm="1">
        <f t="array" ref="Q4621">$W$2*_xlfn.IFS(C4621="data_analyst",$Z$5,C4621="data_engineer",$Z$6,C4621="data_scientist",$Z$7)*_xlfn.IFS(E4621=0,$Z$12,E4621=1,$Z$11)*_xlfn.IFS(F4621=0,$Z$17,F4621=1,$Z$16)*_xlfn.IFS(G4621=0,$Z$22,G4621=1,$Z$21)*_xlfn.IFS(H4621=0,$Z$27,H4621=1,$Z$26)*_xlfn.IFS(I4621=0,$Z$32,I4621=1,$Z$31)*_xlfn.IFS(J4621=0,$Z$37,J4621=1,$Z$36)*_xlfn.IFS(K4621=0,$Z$42,K4621=1,$Z$41)*_xlfn.IFS(L4621=0,$Z$47,L4621=1,$Z$46)*_xlfn.IFS(M4621=0,$Z$52,M4621=1,$Z$51)*_xlfn.IFS(N4621=0,$Z$57,N4621=1,$Z$56)</f>
        <v>1.3808391035450977E-4</v>
      </c>
      <c r="R4621" t="str" cm="1">
        <f t="array" ref="R4621">_xlfn.IFS(AND(O4621&gt;P4621,O4621&gt;Q4621),"Low",AND(P4621&gt;O4621,P4621&gt;Q4621),"Medium",AND(Q4621&gt;O4621,Q4621&gt;P4621),"High")</f>
        <v>Medium</v>
      </c>
      <c r="S4621" t="str">
        <f t="shared" si="146"/>
        <v>T</v>
      </c>
    </row>
    <row r="4622" spans="1:19" x14ac:dyDescent="0.3">
      <c r="A4622" t="s">
        <v>18</v>
      </c>
      <c r="B4622">
        <v>5</v>
      </c>
      <c r="C4622" t="s">
        <v>16</v>
      </c>
      <c r="D4622" t="str">
        <f t="shared" si="145"/>
        <v>Medium</v>
      </c>
      <c r="E4622">
        <v>1</v>
      </c>
      <c r="F4622">
        <v>1</v>
      </c>
      <c r="G4622">
        <v>0</v>
      </c>
      <c r="H4622">
        <v>0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1</v>
      </c>
      <c r="O4622" cm="1">
        <f t="array" ref="O4622">$U$2*_xlfn.IFS(C4622="data_analyst",$V$5,C4622="data_engineer",$V$6,C4622="data_scientist",$V$7)*_xlfn.IFS(E4622=0,$V$12,E4622=1,$V$11)*_xlfn.IFS(F4622=0,$V$17,F4622=1,$V$16)*_xlfn.IFS(G4622=0,$V$22,G4622=1,$V$21)*_xlfn.IFS(H4622=0,$V$27,H4622=1,$V$26)*_xlfn.IFS(I4622=0,$V$32,I4622=1,$V$31)*_xlfn.IFS(J4622=0,$V$37,J4622=1,$V$36)*_xlfn.IFS(K4622=0,$V$42,K4622=1,$V$41)*_xlfn.IFS(L4622=0,$V$47,L4622=1,$V$46)*_xlfn.IFS(M4622=0,$V$52,M4622=1,$V$51)*_xlfn.IFS(N4622=0,$V$57,N4622=1,$V$56)</f>
        <v>8.5418004966486099E-5</v>
      </c>
      <c r="P4622" cm="1">
        <f t="array" ref="P4622">$V$2*_xlfn.IFS(C4622="data_analyst",$X$5,C4622="data_engineer",$X$6,C4622="data_scientist",$X$7)*_xlfn.IFS(E4622=0,$X$12,E4622=1,$X$11)*_xlfn.IFS(F4622=0,$X$17,F4622=1,$X$16)*_xlfn.IFS(G4622=0,$X$22,G4622=1,$X$21)*_xlfn.IFS(H4622=0,$X$27,H4622=1,$X$26)*_xlfn.IFS(I4622=0,$X$32,I4622=1,$X$31)*_xlfn.IFS(J4622=0,$X$37,J4622=1,$X$36)*_xlfn.IFS(K4622=0,$X$42,K4622=1,$X$41)*_xlfn.IFS(L4622=0,$X$47,L4622=1,$X$46)*_xlfn.IFS(M4622=0,$X$52,M4622=1,$X$51)*_xlfn.IFS(N4622=0,$X$57,N4622=1,$X$56)</f>
        <v>1.9978443026146863E-3</v>
      </c>
      <c r="Q4622" cm="1">
        <f t="array" ref="Q4622">$W$2*_xlfn.IFS(C4622="data_analyst",$Z$5,C4622="data_engineer",$Z$6,C4622="data_scientist",$Z$7)*_xlfn.IFS(E4622=0,$Z$12,E4622=1,$Z$11)*_xlfn.IFS(F4622=0,$Z$17,F4622=1,$Z$16)*_xlfn.IFS(G4622=0,$Z$22,G4622=1,$Z$21)*_xlfn.IFS(H4622=0,$Z$27,H4622=1,$Z$26)*_xlfn.IFS(I4622=0,$Z$32,I4622=1,$Z$31)*_xlfn.IFS(J4622=0,$Z$37,J4622=1,$Z$36)*_xlfn.IFS(K4622=0,$Z$42,K4622=1,$Z$41)*_xlfn.IFS(L4622=0,$Z$47,L4622=1,$Z$46)*_xlfn.IFS(M4622=0,$Z$52,M4622=1,$Z$51)*_xlfn.IFS(N4622=0,$Z$57,N4622=1,$Z$56)</f>
        <v>2.1514397656784883E-4</v>
      </c>
      <c r="R4622" t="str" cm="1">
        <f t="array" ref="R4622">_xlfn.IFS(AND(O4622&gt;P4622,O4622&gt;Q4622),"Low",AND(P4622&gt;O4622,P4622&gt;Q4622),"Medium",AND(Q4622&gt;O4622,Q4622&gt;P4622),"High")</f>
        <v>Medium</v>
      </c>
      <c r="S4622" t="str">
        <f t="shared" si="146"/>
        <v>T</v>
      </c>
    </row>
    <row r="4623" spans="1:19" x14ac:dyDescent="0.3">
      <c r="A4623" t="s">
        <v>18</v>
      </c>
      <c r="B4623">
        <v>4</v>
      </c>
      <c r="C4623" t="s">
        <v>16</v>
      </c>
      <c r="D4623" t="str">
        <f t="shared" si="145"/>
        <v>Medium</v>
      </c>
      <c r="E4623">
        <v>1</v>
      </c>
      <c r="F4623">
        <v>0</v>
      </c>
      <c r="G4623">
        <v>0</v>
      </c>
      <c r="H4623">
        <v>0</v>
      </c>
      <c r="I4623">
        <v>1</v>
      </c>
      <c r="J4623">
        <v>0</v>
      </c>
      <c r="K4623">
        <v>0</v>
      </c>
      <c r="L4623">
        <v>0</v>
      </c>
      <c r="M4623">
        <v>1</v>
      </c>
      <c r="N4623">
        <v>1</v>
      </c>
      <c r="O4623" cm="1">
        <f t="array" ref="O4623">$U$2*_xlfn.IFS(C4623="data_analyst",$V$5,C4623="data_engineer",$V$6,C4623="data_scientist",$V$7)*_xlfn.IFS(E4623=0,$V$12,E4623=1,$V$11)*_xlfn.IFS(F4623=0,$V$17,F4623=1,$V$16)*_xlfn.IFS(G4623=0,$V$22,G4623=1,$V$21)*_xlfn.IFS(H4623=0,$V$27,H4623=1,$V$26)*_xlfn.IFS(I4623=0,$V$32,I4623=1,$V$31)*_xlfn.IFS(J4623=0,$V$37,J4623=1,$V$36)*_xlfn.IFS(K4623=0,$V$42,K4623=1,$V$41)*_xlfn.IFS(L4623=0,$V$47,L4623=1,$V$46)*_xlfn.IFS(M4623=0,$V$52,M4623=1,$V$51)*_xlfn.IFS(N4623=0,$V$57,N4623=1,$V$56)</f>
        <v>5.5551892712394549E-6</v>
      </c>
      <c r="P4623" cm="1">
        <f t="array" ref="P4623">$V$2*_xlfn.IFS(C4623="data_analyst",$X$5,C4623="data_engineer",$X$6,C4623="data_scientist",$X$7)*_xlfn.IFS(E4623=0,$X$12,E4623=1,$X$11)*_xlfn.IFS(F4623=0,$X$17,F4623=1,$X$16)*_xlfn.IFS(G4623=0,$X$22,G4623=1,$X$21)*_xlfn.IFS(H4623=0,$X$27,H4623=1,$X$26)*_xlfn.IFS(I4623=0,$X$32,I4623=1,$X$31)*_xlfn.IFS(J4623=0,$X$37,J4623=1,$X$36)*_xlfn.IFS(K4623=0,$X$42,K4623=1,$X$41)*_xlfn.IFS(L4623=0,$X$47,L4623=1,$X$46)*_xlfn.IFS(M4623=0,$X$52,M4623=1,$X$51)*_xlfn.IFS(N4623=0,$X$57,N4623=1,$X$56)</f>
        <v>9.6261816072422933E-4</v>
      </c>
      <c r="Q4623" cm="1">
        <f t="array" ref="Q4623">$W$2*_xlfn.IFS(C4623="data_analyst",$Z$5,C4623="data_engineer",$Z$6,C4623="data_scientist",$Z$7)*_xlfn.IFS(E4623=0,$Z$12,E4623=1,$Z$11)*_xlfn.IFS(F4623=0,$Z$17,F4623=1,$Z$16)*_xlfn.IFS(G4623=0,$Z$22,G4623=1,$Z$21)*_xlfn.IFS(H4623=0,$Z$27,H4623=1,$Z$26)*_xlfn.IFS(I4623=0,$Z$32,I4623=1,$Z$31)*_xlfn.IFS(J4623=0,$Z$37,J4623=1,$Z$36)*_xlfn.IFS(K4623=0,$Z$42,K4623=1,$Z$41)*_xlfn.IFS(L4623=0,$Z$47,L4623=1,$Z$46)*_xlfn.IFS(M4623=0,$Z$52,M4623=1,$Z$51)*_xlfn.IFS(N4623=0,$Z$57,N4623=1,$Z$56)</f>
        <v>6.3954653216825592E-5</v>
      </c>
      <c r="R4623" t="str" cm="1">
        <f t="array" ref="R4623">_xlfn.IFS(AND(O4623&gt;P4623,O4623&gt;Q4623),"Low",AND(P4623&gt;O4623,P4623&gt;Q4623),"Medium",AND(Q4623&gt;O4623,Q4623&gt;P4623),"High")</f>
        <v>Medium</v>
      </c>
      <c r="S4623" t="str">
        <f t="shared" si="146"/>
        <v>T</v>
      </c>
    </row>
    <row r="4624" spans="1:19" x14ac:dyDescent="0.3">
      <c r="A4624" t="s">
        <v>18</v>
      </c>
      <c r="B4624">
        <v>1</v>
      </c>
      <c r="C4624" t="s">
        <v>16</v>
      </c>
      <c r="D4624" t="str">
        <f t="shared" si="145"/>
        <v>Medium</v>
      </c>
      <c r="E4624">
        <v>1</v>
      </c>
      <c r="F4624">
        <v>1</v>
      </c>
      <c r="G4624">
        <v>1</v>
      </c>
      <c r="H4624">
        <v>1</v>
      </c>
      <c r="I4624">
        <v>0</v>
      </c>
      <c r="J4624">
        <v>1</v>
      </c>
      <c r="K4624">
        <v>0</v>
      </c>
      <c r="L4624">
        <v>0</v>
      </c>
      <c r="M4624">
        <v>1</v>
      </c>
      <c r="N4624">
        <v>1</v>
      </c>
      <c r="O4624" cm="1">
        <f t="array" ref="O4624">$U$2*_xlfn.IFS(C4624="data_analyst",$V$5,C4624="data_engineer",$V$6,C4624="data_scientist",$V$7)*_xlfn.IFS(E4624=0,$V$12,E4624=1,$V$11)*_xlfn.IFS(F4624=0,$V$17,F4624=1,$V$16)*_xlfn.IFS(G4624=0,$V$22,G4624=1,$V$21)*_xlfn.IFS(H4624=0,$V$27,H4624=1,$V$26)*_xlfn.IFS(I4624=0,$V$32,I4624=1,$V$31)*_xlfn.IFS(J4624=0,$V$37,J4624=1,$V$36)*_xlfn.IFS(K4624=0,$V$42,K4624=1,$V$41)*_xlfn.IFS(L4624=0,$V$47,L4624=1,$V$46)*_xlfn.IFS(M4624=0,$V$52,M4624=1,$V$51)*_xlfn.IFS(N4624=0,$V$57,N4624=1,$V$56)</f>
        <v>2.4239221586204858E-6</v>
      </c>
      <c r="P4624" cm="1">
        <f t="array" ref="P4624">$V$2*_xlfn.IFS(C4624="data_analyst",$X$5,C4624="data_engineer",$X$6,C4624="data_scientist",$X$7)*_xlfn.IFS(E4624=0,$X$12,E4624=1,$X$11)*_xlfn.IFS(F4624=0,$X$17,F4624=1,$X$16)*_xlfn.IFS(G4624=0,$X$22,G4624=1,$X$21)*_xlfn.IFS(H4624=0,$X$27,H4624=1,$X$26)*_xlfn.IFS(I4624=0,$X$32,I4624=1,$X$31)*_xlfn.IFS(J4624=0,$X$37,J4624=1,$X$36)*_xlfn.IFS(K4624=0,$X$42,K4624=1,$X$41)*_xlfn.IFS(L4624=0,$X$47,L4624=1,$X$46)*_xlfn.IFS(M4624=0,$X$52,M4624=1,$X$51)*_xlfn.IFS(N4624=0,$X$57,N4624=1,$X$56)</f>
        <v>3.726286329265043E-4</v>
      </c>
      <c r="Q4624" cm="1">
        <f t="array" ref="Q4624">$W$2*_xlfn.IFS(C4624="data_analyst",$Z$5,C4624="data_engineer",$Z$6,C4624="data_scientist",$Z$7)*_xlfn.IFS(E4624=0,$Z$12,E4624=1,$Z$11)*_xlfn.IFS(F4624=0,$Z$17,F4624=1,$Z$16)*_xlfn.IFS(G4624=0,$Z$22,G4624=1,$Z$21)*_xlfn.IFS(H4624=0,$Z$27,H4624=1,$Z$26)*_xlfn.IFS(I4624=0,$Z$32,I4624=1,$Z$31)*_xlfn.IFS(J4624=0,$Z$37,J4624=1,$Z$36)*_xlfn.IFS(K4624=0,$Z$42,K4624=1,$Z$41)*_xlfn.IFS(L4624=0,$Z$47,L4624=1,$Z$46)*_xlfn.IFS(M4624=0,$Z$52,M4624=1,$Z$51)*_xlfn.IFS(N4624=0,$Z$57,N4624=1,$Z$56)</f>
        <v>1.4253359174419794E-5</v>
      </c>
      <c r="R4624" t="str" cm="1">
        <f t="array" ref="R4624">_xlfn.IFS(AND(O4624&gt;P4624,O4624&gt;Q4624),"Low",AND(P4624&gt;O4624,P4624&gt;Q4624),"Medium",AND(Q4624&gt;O4624,Q4624&gt;P4624),"High")</f>
        <v>Medium</v>
      </c>
      <c r="S4624" t="str">
        <f t="shared" si="146"/>
        <v>T</v>
      </c>
    </row>
    <row r="4625" spans="1:19" x14ac:dyDescent="0.3">
      <c r="A4625" t="s">
        <v>18</v>
      </c>
      <c r="B4625">
        <v>5</v>
      </c>
      <c r="C4625" t="s">
        <v>16</v>
      </c>
      <c r="D4625" t="str">
        <f t="shared" si="145"/>
        <v>Medium</v>
      </c>
      <c r="E4625">
        <v>0</v>
      </c>
      <c r="F4625">
        <v>0</v>
      </c>
      <c r="G4625">
        <v>0</v>
      </c>
      <c r="H4625">
        <v>0</v>
      </c>
      <c r="I4625">
        <v>1</v>
      </c>
      <c r="J4625">
        <v>0</v>
      </c>
      <c r="K4625">
        <v>0</v>
      </c>
      <c r="L4625">
        <v>0</v>
      </c>
      <c r="M4625">
        <v>0</v>
      </c>
      <c r="N4625">
        <v>1</v>
      </c>
      <c r="O4625" cm="1">
        <f t="array" ref="O4625">$U$2*_xlfn.IFS(C4625="data_analyst",$V$5,C4625="data_engineer",$V$6,C4625="data_scientist",$V$7)*_xlfn.IFS(E4625=0,$V$12,E4625=1,$V$11)*_xlfn.IFS(F4625=0,$V$17,F4625=1,$V$16)*_xlfn.IFS(G4625=0,$V$22,G4625=1,$V$21)*_xlfn.IFS(H4625=0,$V$27,H4625=1,$V$26)*_xlfn.IFS(I4625=0,$V$32,I4625=1,$V$31)*_xlfn.IFS(J4625=0,$V$37,J4625=1,$V$36)*_xlfn.IFS(K4625=0,$V$42,K4625=1,$V$41)*_xlfn.IFS(L4625=0,$V$47,L4625=1,$V$46)*_xlfn.IFS(M4625=0,$V$52,M4625=1,$V$51)*_xlfn.IFS(N4625=0,$V$57,N4625=1,$V$56)</f>
        <v>1.3972642502515473E-4</v>
      </c>
      <c r="P4625" cm="1">
        <f t="array" ref="P4625">$V$2*_xlfn.IFS(C4625="data_analyst",$X$5,C4625="data_engineer",$X$6,C4625="data_scientist",$X$7)*_xlfn.IFS(E4625=0,$X$12,E4625=1,$X$11)*_xlfn.IFS(F4625=0,$X$17,F4625=1,$X$16)*_xlfn.IFS(G4625=0,$X$22,G4625=1,$X$21)*_xlfn.IFS(H4625=0,$X$27,H4625=1,$X$26)*_xlfn.IFS(I4625=0,$X$32,I4625=1,$X$31)*_xlfn.IFS(J4625=0,$X$37,J4625=1,$X$36)*_xlfn.IFS(K4625=0,$X$42,K4625=1,$X$41)*_xlfn.IFS(L4625=0,$X$47,L4625=1,$X$46)*_xlfn.IFS(M4625=0,$X$52,M4625=1,$X$51)*_xlfn.IFS(N4625=0,$X$57,N4625=1,$X$56)</f>
        <v>6.6041211613752861E-4</v>
      </c>
      <c r="Q4625" cm="1">
        <f t="array" ref="Q4625">$W$2*_xlfn.IFS(C4625="data_analyst",$Z$5,C4625="data_engineer",$Z$6,C4625="data_scientist",$Z$7)*_xlfn.IFS(E4625=0,$Z$12,E4625=1,$Z$11)*_xlfn.IFS(F4625=0,$Z$17,F4625=1,$Z$16)*_xlfn.IFS(G4625=0,$Z$22,G4625=1,$Z$21)*_xlfn.IFS(H4625=0,$Z$27,H4625=1,$Z$26)*_xlfn.IFS(I4625=0,$Z$32,I4625=1,$Z$31)*_xlfn.IFS(J4625=0,$Z$37,J4625=1,$Z$36)*_xlfn.IFS(K4625=0,$Z$42,K4625=1,$Z$41)*_xlfn.IFS(L4625=0,$Z$47,L4625=1,$Z$46)*_xlfn.IFS(M4625=0,$Z$52,M4625=1,$Z$51)*_xlfn.IFS(N4625=0,$Z$57,N4625=1,$Z$56)</f>
        <v>1.5266033565594926E-4</v>
      </c>
      <c r="R4625" t="str" cm="1">
        <f t="array" ref="R4625">_xlfn.IFS(AND(O4625&gt;P4625,O4625&gt;Q4625),"Low",AND(P4625&gt;O4625,P4625&gt;Q4625),"Medium",AND(Q4625&gt;O4625,Q4625&gt;P4625),"High")</f>
        <v>Medium</v>
      </c>
      <c r="S4625" t="str">
        <f t="shared" si="146"/>
        <v>T</v>
      </c>
    </row>
    <row r="4626" spans="1:19" x14ac:dyDescent="0.3">
      <c r="A4626" t="s">
        <v>18</v>
      </c>
      <c r="B4626">
        <v>0</v>
      </c>
      <c r="C4626" t="s">
        <v>16</v>
      </c>
      <c r="D4626" t="str">
        <f t="shared" si="145"/>
        <v>Medium</v>
      </c>
      <c r="E4626">
        <v>1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0</v>
      </c>
      <c r="L4626">
        <v>1</v>
      </c>
      <c r="M4626">
        <v>0</v>
      </c>
      <c r="N4626">
        <v>1</v>
      </c>
      <c r="O4626" cm="1">
        <f t="array" ref="O4626">$U$2*_xlfn.IFS(C4626="data_analyst",$V$5,C4626="data_engineer",$V$6,C4626="data_scientist",$V$7)*_xlfn.IFS(E4626=0,$V$12,E4626=1,$V$11)*_xlfn.IFS(F4626=0,$V$17,F4626=1,$V$16)*_xlfn.IFS(G4626=0,$V$22,G4626=1,$V$21)*_xlfn.IFS(H4626=0,$V$27,H4626=1,$V$26)*_xlfn.IFS(I4626=0,$V$32,I4626=1,$V$31)*_xlfn.IFS(J4626=0,$V$37,J4626=1,$V$36)*_xlfn.IFS(K4626=0,$V$42,K4626=1,$V$41)*_xlfn.IFS(L4626=0,$V$47,L4626=1,$V$46)*_xlfn.IFS(M4626=0,$V$52,M4626=1,$V$51)*_xlfn.IFS(N4626=0,$V$57,N4626=1,$V$56)</f>
        <v>3.1575871304810454E-6</v>
      </c>
      <c r="P4626" cm="1">
        <f t="array" ref="P4626">$V$2*_xlfn.IFS(C4626="data_analyst",$X$5,C4626="data_engineer",$X$6,C4626="data_scientist",$X$7)*_xlfn.IFS(E4626=0,$X$12,E4626=1,$X$11)*_xlfn.IFS(F4626=0,$X$17,F4626=1,$X$16)*_xlfn.IFS(G4626=0,$X$22,G4626=1,$X$21)*_xlfn.IFS(H4626=0,$X$27,H4626=1,$X$26)*_xlfn.IFS(I4626=0,$X$32,I4626=1,$X$31)*_xlfn.IFS(J4626=0,$X$37,J4626=1,$X$36)*_xlfn.IFS(K4626=0,$X$42,K4626=1,$X$41)*_xlfn.IFS(L4626=0,$X$47,L4626=1,$X$46)*_xlfn.IFS(M4626=0,$X$52,M4626=1,$X$51)*_xlfn.IFS(N4626=0,$X$57,N4626=1,$X$56)</f>
        <v>1.0737721328697583E-3</v>
      </c>
      <c r="Q4626" cm="1">
        <f t="array" ref="Q4626">$W$2*_xlfn.IFS(C4626="data_analyst",$Z$5,C4626="data_engineer",$Z$6,C4626="data_scientist",$Z$7)*_xlfn.IFS(E4626=0,$Z$12,E4626=1,$Z$11)*_xlfn.IFS(F4626=0,$Z$17,F4626=1,$Z$16)*_xlfn.IFS(G4626=0,$Z$22,G4626=1,$Z$21)*_xlfn.IFS(H4626=0,$Z$27,H4626=1,$Z$26)*_xlfn.IFS(I4626=0,$Z$32,I4626=1,$Z$31)*_xlfn.IFS(J4626=0,$Z$37,J4626=1,$Z$36)*_xlfn.IFS(K4626=0,$Z$42,K4626=1,$Z$41)*_xlfn.IFS(L4626=0,$Z$47,L4626=1,$Z$46)*_xlfn.IFS(M4626=0,$Z$52,M4626=1,$Z$51)*_xlfn.IFS(N4626=0,$Z$57,N4626=1,$Z$56)</f>
        <v>7.6376733844618646E-5</v>
      </c>
      <c r="R4626" t="str" cm="1">
        <f t="array" ref="R4626">_xlfn.IFS(AND(O4626&gt;P4626,O4626&gt;Q4626),"Low",AND(P4626&gt;O4626,P4626&gt;Q4626),"Medium",AND(Q4626&gt;O4626,Q4626&gt;P4626),"High")</f>
        <v>Medium</v>
      </c>
      <c r="S4626" t="str">
        <f t="shared" si="146"/>
        <v>T</v>
      </c>
    </row>
    <row r="4627" spans="1:19" x14ac:dyDescent="0.3">
      <c r="A4627" t="s">
        <v>18</v>
      </c>
      <c r="B4627">
        <v>4</v>
      </c>
      <c r="C4627" t="s">
        <v>16</v>
      </c>
      <c r="D4627" t="str">
        <f t="shared" si="145"/>
        <v>Medium</v>
      </c>
      <c r="E4627">
        <v>0</v>
      </c>
      <c r="F4627">
        <v>1</v>
      </c>
      <c r="G4627">
        <v>0</v>
      </c>
      <c r="H4627">
        <v>0</v>
      </c>
      <c r="I4627">
        <v>1</v>
      </c>
      <c r="J4627">
        <v>0</v>
      </c>
      <c r="K4627">
        <v>0</v>
      </c>
      <c r="L4627">
        <v>1</v>
      </c>
      <c r="M4627">
        <v>1</v>
      </c>
      <c r="N4627">
        <v>1</v>
      </c>
      <c r="O4627" cm="1">
        <f t="array" ref="O4627">$U$2*_xlfn.IFS(C4627="data_analyst",$V$5,C4627="data_engineer",$V$6,C4627="data_scientist",$V$7)*_xlfn.IFS(E4627=0,$V$12,E4627=1,$V$11)*_xlfn.IFS(F4627=0,$V$17,F4627=1,$V$16)*_xlfn.IFS(G4627=0,$V$22,G4627=1,$V$21)*_xlfn.IFS(H4627=0,$V$27,H4627=1,$V$26)*_xlfn.IFS(I4627=0,$V$32,I4627=1,$V$31)*_xlfn.IFS(J4627=0,$V$37,J4627=1,$V$36)*_xlfn.IFS(K4627=0,$V$42,K4627=1,$V$41)*_xlfn.IFS(L4627=0,$V$47,L4627=1,$V$46)*_xlfn.IFS(M4627=0,$V$52,M4627=1,$V$51)*_xlfn.IFS(N4627=0,$V$57,N4627=1,$V$56)</f>
        <v>7.4298014609985386E-7</v>
      </c>
      <c r="P4627" cm="1">
        <f t="array" ref="P4627">$V$2*_xlfn.IFS(C4627="data_analyst",$X$5,C4627="data_engineer",$X$6,C4627="data_scientist",$X$7)*_xlfn.IFS(E4627=0,$X$12,E4627=1,$X$11)*_xlfn.IFS(F4627=0,$X$17,F4627=1,$X$16)*_xlfn.IFS(G4627=0,$X$22,G4627=1,$X$21)*_xlfn.IFS(H4627=0,$X$27,H4627=1,$X$26)*_xlfn.IFS(I4627=0,$X$32,I4627=1,$X$31)*_xlfn.IFS(J4627=0,$X$37,J4627=1,$X$36)*_xlfn.IFS(K4627=0,$X$42,K4627=1,$X$41)*_xlfn.IFS(L4627=0,$X$47,L4627=1,$X$46)*_xlfn.IFS(M4627=0,$X$52,M4627=1,$X$51)*_xlfn.IFS(N4627=0,$X$57,N4627=1,$X$56)</f>
        <v>2.6695121426002278E-4</v>
      </c>
      <c r="Q4627" cm="1">
        <f t="array" ref="Q4627">$W$2*_xlfn.IFS(C4627="data_analyst",$Z$5,C4627="data_engineer",$Z$6,C4627="data_scientist",$Z$7)*_xlfn.IFS(E4627=0,$Z$12,E4627=1,$Z$11)*_xlfn.IFS(F4627=0,$Z$17,F4627=1,$Z$16)*_xlfn.IFS(G4627=0,$Z$22,G4627=1,$Z$21)*_xlfn.IFS(H4627=0,$Z$27,H4627=1,$Z$26)*_xlfn.IFS(I4627=0,$Z$32,I4627=1,$Z$31)*_xlfn.IFS(J4627=0,$Z$37,J4627=1,$Z$36)*_xlfn.IFS(K4627=0,$Z$42,K4627=1,$Z$41)*_xlfn.IFS(L4627=0,$Z$47,L4627=1,$Z$46)*_xlfn.IFS(M4627=0,$Z$52,M4627=1,$Z$51)*_xlfn.IFS(N4627=0,$Z$57,N4627=1,$Z$56)</f>
        <v>1.9220442149424474E-5</v>
      </c>
      <c r="R4627" t="str" cm="1">
        <f t="array" ref="R4627">_xlfn.IFS(AND(O4627&gt;P4627,O4627&gt;Q4627),"Low",AND(P4627&gt;O4627,P4627&gt;Q4627),"Medium",AND(Q4627&gt;O4627,Q4627&gt;P4627),"High")</f>
        <v>Medium</v>
      </c>
      <c r="S4627" t="str">
        <f t="shared" si="146"/>
        <v>T</v>
      </c>
    </row>
    <row r="4628" spans="1:19" x14ac:dyDescent="0.3">
      <c r="A4628" t="s">
        <v>18</v>
      </c>
      <c r="B4628">
        <v>5</v>
      </c>
      <c r="C4628" t="s">
        <v>16</v>
      </c>
      <c r="D4628" t="str">
        <f t="shared" si="145"/>
        <v>Medium</v>
      </c>
      <c r="E4628">
        <v>0</v>
      </c>
      <c r="F4628">
        <v>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</v>
      </c>
      <c r="O4628" cm="1">
        <f t="array" ref="O4628">$U$2*_xlfn.IFS(C4628="data_analyst",$V$5,C4628="data_engineer",$V$6,C4628="data_scientist",$V$7)*_xlfn.IFS(E4628=0,$V$12,E4628=1,$V$11)*_xlfn.IFS(F4628=0,$V$17,F4628=1,$V$16)*_xlfn.IFS(G4628=0,$V$22,G4628=1,$V$21)*_xlfn.IFS(H4628=0,$V$27,H4628=1,$V$26)*_xlfn.IFS(I4628=0,$V$32,I4628=1,$V$31)*_xlfn.IFS(J4628=0,$V$37,J4628=1,$V$36)*_xlfn.IFS(K4628=0,$V$42,K4628=1,$V$41)*_xlfn.IFS(L4628=0,$V$47,L4628=1,$V$46)*_xlfn.IFS(M4628=0,$V$52,M4628=1,$V$51)*_xlfn.IFS(N4628=0,$V$57,N4628=1,$V$56)</f>
        <v>2.7257538803509142E-3</v>
      </c>
      <c r="P4628" cm="1">
        <f t="array" ref="P4628">$V$2*_xlfn.IFS(C4628="data_analyst",$X$5,C4628="data_engineer",$X$6,C4628="data_scientist",$X$7)*_xlfn.IFS(E4628=0,$X$12,E4628=1,$X$11)*_xlfn.IFS(F4628=0,$X$17,F4628=1,$X$16)*_xlfn.IFS(G4628=0,$X$22,G4628=1,$X$21)*_xlfn.IFS(H4628=0,$X$27,H4628=1,$X$26)*_xlfn.IFS(I4628=0,$X$32,I4628=1,$X$31)*_xlfn.IFS(J4628=0,$X$37,J4628=1,$X$36)*_xlfn.IFS(K4628=0,$X$42,K4628=1,$X$41)*_xlfn.IFS(L4628=0,$X$47,L4628=1,$X$46)*_xlfn.IFS(M4628=0,$X$52,M4628=1,$X$51)*_xlfn.IFS(N4628=0,$X$57,N4628=1,$X$56)</f>
        <v>1.061192844807E-3</v>
      </c>
      <c r="Q4628" cm="1">
        <f t="array" ref="Q4628">$W$2*_xlfn.IFS(C4628="data_analyst",$Z$5,C4628="data_engineer",$Z$6,C4628="data_scientist",$Z$7)*_xlfn.IFS(E4628=0,$Z$12,E4628=1,$Z$11)*_xlfn.IFS(F4628=0,$Z$17,F4628=1,$Z$16)*_xlfn.IFS(G4628=0,$Z$22,G4628=1,$Z$21)*_xlfn.IFS(H4628=0,$Z$27,H4628=1,$Z$26)*_xlfn.IFS(I4628=0,$Z$32,I4628=1,$Z$31)*_xlfn.IFS(J4628=0,$Z$37,J4628=1,$Z$36)*_xlfn.IFS(K4628=0,$Z$42,K4628=1,$Z$41)*_xlfn.IFS(L4628=0,$Z$47,L4628=1,$Z$46)*_xlfn.IFS(M4628=0,$Z$52,M4628=1,$Z$51)*_xlfn.IFS(N4628=0,$Z$57,N4628=1,$Z$56)</f>
        <v>3.2960754289352678E-4</v>
      </c>
      <c r="R4628" t="str" cm="1">
        <f t="array" ref="R4628">_xlfn.IFS(AND(O4628&gt;P4628,O4628&gt;Q4628),"Low",AND(P4628&gt;O4628,P4628&gt;Q4628),"Medium",AND(Q4628&gt;O4628,Q4628&gt;P4628),"High")</f>
        <v>Low</v>
      </c>
      <c r="S4628" t="str">
        <f t="shared" si="146"/>
        <v>F</v>
      </c>
    </row>
    <row r="4629" spans="1:19" x14ac:dyDescent="0.3">
      <c r="A4629" t="s">
        <v>18</v>
      </c>
      <c r="B4629">
        <v>5</v>
      </c>
      <c r="C4629" t="s">
        <v>16</v>
      </c>
      <c r="D4629" t="str">
        <f t="shared" si="145"/>
        <v>Medium</v>
      </c>
      <c r="E4629">
        <v>0</v>
      </c>
      <c r="F4629">
        <v>1</v>
      </c>
      <c r="G4629">
        <v>0</v>
      </c>
      <c r="H4629">
        <v>1</v>
      </c>
      <c r="I4629">
        <v>1</v>
      </c>
      <c r="J4629">
        <v>0</v>
      </c>
      <c r="K4629">
        <v>0</v>
      </c>
      <c r="L4629">
        <v>1</v>
      </c>
      <c r="M4629">
        <v>0</v>
      </c>
      <c r="N4629">
        <v>1</v>
      </c>
      <c r="O4629" cm="1">
        <f t="array" ref="O4629">$U$2*_xlfn.IFS(C4629="data_analyst",$V$5,C4629="data_engineer",$V$6,C4629="data_scientist",$V$7)*_xlfn.IFS(E4629=0,$V$12,E4629=1,$V$11)*_xlfn.IFS(F4629=0,$V$17,F4629=1,$V$16)*_xlfn.IFS(G4629=0,$V$22,G4629=1,$V$21)*_xlfn.IFS(H4629=0,$V$27,H4629=1,$V$26)*_xlfn.IFS(I4629=0,$V$32,I4629=1,$V$31)*_xlfn.IFS(J4629=0,$V$37,J4629=1,$V$36)*_xlfn.IFS(K4629=0,$V$42,K4629=1,$V$41)*_xlfn.IFS(L4629=0,$V$47,L4629=1,$V$46)*_xlfn.IFS(M4629=0,$V$52,M4629=1,$V$51)*_xlfn.IFS(N4629=0,$V$57,N4629=1,$V$56)</f>
        <v>3.1393374250426251E-6</v>
      </c>
      <c r="P4629" cm="1">
        <f t="array" ref="P4629">$V$2*_xlfn.IFS(C4629="data_analyst",$X$5,C4629="data_engineer",$X$6,C4629="data_scientist",$X$7)*_xlfn.IFS(E4629=0,$X$12,E4629=1,$X$11)*_xlfn.IFS(F4629=0,$X$17,F4629=1,$X$16)*_xlfn.IFS(G4629=0,$X$22,G4629=1,$X$21)*_xlfn.IFS(H4629=0,$X$27,H4629=1,$X$26)*_xlfn.IFS(I4629=0,$X$32,I4629=1,$X$31)*_xlfn.IFS(J4629=0,$X$37,J4629=1,$X$36)*_xlfn.IFS(K4629=0,$X$42,K4629=1,$X$41)*_xlfn.IFS(L4629=0,$X$47,L4629=1,$X$46)*_xlfn.IFS(M4629=0,$X$52,M4629=1,$X$51)*_xlfn.IFS(N4629=0,$X$57,N4629=1,$X$56)</f>
        <v>4.1781459452101106E-4</v>
      </c>
      <c r="Q4629" cm="1">
        <f t="array" ref="Q4629">$W$2*_xlfn.IFS(C4629="data_analyst",$Z$5,C4629="data_engineer",$Z$6,C4629="data_scientist",$Z$7)*_xlfn.IFS(E4629=0,$Z$12,E4629=1,$Z$11)*_xlfn.IFS(F4629=0,$Z$17,F4629=1,$Z$16)*_xlfn.IFS(G4629=0,$Z$22,G4629=1,$Z$21)*_xlfn.IFS(H4629=0,$Z$27,H4629=1,$Z$26)*_xlfn.IFS(I4629=0,$Z$32,I4629=1,$Z$31)*_xlfn.IFS(J4629=0,$Z$37,J4629=1,$Z$36)*_xlfn.IFS(K4629=0,$Z$42,K4629=1,$Z$41)*_xlfn.IFS(L4629=0,$Z$47,L4629=1,$Z$46)*_xlfn.IFS(M4629=0,$Z$52,M4629=1,$Z$51)*_xlfn.IFS(N4629=0,$Z$57,N4629=1,$Z$56)</f>
        <v>3.2826229418955716E-5</v>
      </c>
      <c r="R4629" t="str" cm="1">
        <f t="array" ref="R4629">_xlfn.IFS(AND(O4629&gt;P4629,O4629&gt;Q4629),"Low",AND(P4629&gt;O4629,P4629&gt;Q4629),"Medium",AND(Q4629&gt;O4629,Q4629&gt;P4629),"High")</f>
        <v>Medium</v>
      </c>
      <c r="S4629" t="str">
        <f t="shared" si="146"/>
        <v>T</v>
      </c>
    </row>
    <row r="4630" spans="1:19" x14ac:dyDescent="0.3">
      <c r="A4630" t="s">
        <v>18</v>
      </c>
      <c r="B4630">
        <v>1</v>
      </c>
      <c r="C4630" t="s">
        <v>16</v>
      </c>
      <c r="D4630" t="str">
        <f t="shared" si="145"/>
        <v>Medium</v>
      </c>
      <c r="E4630">
        <v>1</v>
      </c>
      <c r="F4630">
        <v>1</v>
      </c>
      <c r="G4630">
        <v>0</v>
      </c>
      <c r="H4630">
        <v>0</v>
      </c>
      <c r="I4630">
        <v>1</v>
      </c>
      <c r="J4630">
        <v>0</v>
      </c>
      <c r="K4630">
        <v>0</v>
      </c>
      <c r="L4630">
        <v>1</v>
      </c>
      <c r="M4630">
        <v>1</v>
      </c>
      <c r="N4630">
        <v>1</v>
      </c>
      <c r="O4630" cm="1">
        <f t="array" ref="O4630">$U$2*_xlfn.IFS(C4630="data_analyst",$V$5,C4630="data_engineer",$V$6,C4630="data_scientist",$V$7)*_xlfn.IFS(E4630=0,$V$12,E4630=1,$V$11)*_xlfn.IFS(F4630=0,$V$17,F4630=1,$V$16)*_xlfn.IFS(G4630=0,$V$22,G4630=1,$V$21)*_xlfn.IFS(H4630=0,$V$27,H4630=1,$V$26)*_xlfn.IFS(I4630=0,$V$32,I4630=1,$V$31)*_xlfn.IFS(J4630=0,$V$37,J4630=1,$V$36)*_xlfn.IFS(K4630=0,$V$42,K4630=1,$V$41)*_xlfn.IFS(L4630=0,$V$47,L4630=1,$V$46)*_xlfn.IFS(M4630=0,$V$52,M4630=1,$V$51)*_xlfn.IFS(N4630=0,$V$57,N4630=1,$V$56)</f>
        <v>3.4860503057512126E-7</v>
      </c>
      <c r="P4630" cm="1">
        <f t="array" ref="P4630">$V$2*_xlfn.IFS(C4630="data_analyst",$X$5,C4630="data_engineer",$X$6,C4630="data_scientist",$X$7)*_xlfn.IFS(E4630=0,$X$12,E4630=1,$X$11)*_xlfn.IFS(F4630=0,$X$17,F4630=1,$X$16)*_xlfn.IFS(G4630=0,$X$22,G4630=1,$X$21)*_xlfn.IFS(H4630=0,$X$27,H4630=1,$X$26)*_xlfn.IFS(I4630=0,$X$32,I4630=1,$X$31)*_xlfn.IFS(J4630=0,$X$37,J4630=1,$X$36)*_xlfn.IFS(K4630=0,$X$42,K4630=1,$X$41)*_xlfn.IFS(L4630=0,$X$47,L4630=1,$X$46)*_xlfn.IFS(M4630=0,$X$52,M4630=1,$X$51)*_xlfn.IFS(N4630=0,$X$57,N4630=1,$X$56)</f>
        <v>6.9617835832761681E-4</v>
      </c>
      <c r="Q4630" cm="1">
        <f t="array" ref="Q4630">$W$2*_xlfn.IFS(C4630="data_analyst",$Z$5,C4630="data_engineer",$Z$6,C4630="data_scientist",$Z$7)*_xlfn.IFS(E4630=0,$Z$12,E4630=1,$Z$11)*_xlfn.IFS(F4630=0,$Z$17,F4630=1,$Z$16)*_xlfn.IFS(G4630=0,$Z$22,G4630=1,$Z$21)*_xlfn.IFS(H4630=0,$Z$27,H4630=1,$Z$26)*_xlfn.IFS(I4630=0,$Z$32,I4630=1,$Z$31)*_xlfn.IFS(J4630=0,$Z$37,J4630=1,$Z$36)*_xlfn.IFS(K4630=0,$Z$42,K4630=1,$Z$41)*_xlfn.IFS(L4630=0,$Z$47,L4630=1,$Z$46)*_xlfn.IFS(M4630=0,$Z$52,M4630=1,$Z$51)*_xlfn.IFS(N4630=0,$Z$57,N4630=1,$Z$56)</f>
        <v>2.5539491623207866E-5</v>
      </c>
      <c r="R4630" t="str" cm="1">
        <f t="array" ref="R4630">_xlfn.IFS(AND(O4630&gt;P4630,O4630&gt;Q4630),"Low",AND(P4630&gt;O4630,P4630&gt;Q4630),"Medium",AND(Q4630&gt;O4630,Q4630&gt;P4630),"High")</f>
        <v>Medium</v>
      </c>
      <c r="S4630" t="str">
        <f t="shared" si="146"/>
        <v>T</v>
      </c>
    </row>
    <row r="4631" spans="1:19" x14ac:dyDescent="0.3">
      <c r="A4631" t="s">
        <v>18</v>
      </c>
      <c r="B4631">
        <v>5</v>
      </c>
      <c r="C4631" t="s">
        <v>16</v>
      </c>
      <c r="D4631" t="str">
        <f t="shared" si="145"/>
        <v>Medium</v>
      </c>
      <c r="E4631">
        <v>1</v>
      </c>
      <c r="F4631">
        <v>1</v>
      </c>
      <c r="G4631">
        <v>0</v>
      </c>
      <c r="H4631">
        <v>0</v>
      </c>
      <c r="I4631">
        <v>1</v>
      </c>
      <c r="J4631">
        <v>0</v>
      </c>
      <c r="K4631">
        <v>0</v>
      </c>
      <c r="L4631">
        <v>0</v>
      </c>
      <c r="M4631">
        <v>1</v>
      </c>
      <c r="N4631">
        <v>1</v>
      </c>
      <c r="O4631" cm="1">
        <f t="array" ref="O4631">$U$2*_xlfn.IFS(C4631="data_analyst",$V$5,C4631="data_engineer",$V$6,C4631="data_scientist",$V$7)*_xlfn.IFS(E4631=0,$V$12,E4631=1,$V$11)*_xlfn.IFS(F4631=0,$V$17,F4631=1,$V$16)*_xlfn.IFS(G4631=0,$V$22,G4631=1,$V$21)*_xlfn.IFS(H4631=0,$V$27,H4631=1,$V$26)*_xlfn.IFS(I4631=0,$V$32,I4631=1,$V$31)*_xlfn.IFS(J4631=0,$V$37,J4631=1,$V$36)*_xlfn.IFS(K4631=0,$V$42,K4631=1,$V$41)*_xlfn.IFS(L4631=0,$V$47,L4631=1,$V$46)*_xlfn.IFS(M4631=0,$V$52,M4631=1,$V$51)*_xlfn.IFS(N4631=0,$V$57,N4631=1,$V$56)</f>
        <v>7.237911947315956E-6</v>
      </c>
      <c r="P4631" cm="1">
        <f t="array" ref="P4631">$V$2*_xlfn.IFS(C4631="data_analyst",$X$5,C4631="data_engineer",$X$6,C4631="data_scientist",$X$7)*_xlfn.IFS(E4631=0,$X$12,E4631=1,$X$11)*_xlfn.IFS(F4631=0,$X$17,F4631=1,$X$16)*_xlfn.IFS(G4631=0,$X$22,G4631=1,$X$21)*_xlfn.IFS(H4631=0,$X$27,H4631=1,$X$26)*_xlfn.IFS(I4631=0,$X$32,I4631=1,$X$31)*_xlfn.IFS(J4631=0,$X$37,J4631=1,$X$36)*_xlfn.IFS(K4631=0,$X$42,K4631=1,$X$41)*_xlfn.IFS(L4631=0,$X$47,L4631=1,$X$46)*_xlfn.IFS(M4631=0,$X$52,M4631=1,$X$51)*_xlfn.IFS(N4631=0,$X$57,N4631=1,$X$56)</f>
        <v>1.1166370664401064E-3</v>
      </c>
      <c r="Q4631" cm="1">
        <f t="array" ref="Q4631">$W$2*_xlfn.IFS(C4631="data_analyst",$Z$5,C4631="data_engineer",$Z$6,C4631="data_scientist",$Z$7)*_xlfn.IFS(E4631=0,$Z$12,E4631=1,$Z$11)*_xlfn.IFS(F4631=0,$Z$17,F4631=1,$Z$16)*_xlfn.IFS(G4631=0,$Z$22,G4631=1,$Z$21)*_xlfn.IFS(H4631=0,$Z$27,H4631=1,$Z$26)*_xlfn.IFS(I4631=0,$Z$32,I4631=1,$Z$31)*_xlfn.IFS(J4631=0,$Z$37,J4631=1,$Z$36)*_xlfn.IFS(K4631=0,$Z$42,K4631=1,$Z$41)*_xlfn.IFS(L4631=0,$Z$47,L4631=1,$Z$46)*_xlfn.IFS(M4631=0,$Z$52,M4631=1,$Z$51)*_xlfn.IFS(N4631=0,$Z$57,N4631=1,$Z$56)</f>
        <v>6.7830692805724091E-5</v>
      </c>
      <c r="R4631" t="str" cm="1">
        <f t="array" ref="R4631">_xlfn.IFS(AND(O4631&gt;P4631,O4631&gt;Q4631),"Low",AND(P4631&gt;O4631,P4631&gt;Q4631),"Medium",AND(Q4631&gt;O4631,Q4631&gt;P4631),"High")</f>
        <v>Medium</v>
      </c>
      <c r="S4631" t="str">
        <f t="shared" si="146"/>
        <v>T</v>
      </c>
    </row>
    <row r="4632" spans="1:19" x14ac:dyDescent="0.3">
      <c r="A4632" t="s">
        <v>18</v>
      </c>
      <c r="B4632">
        <v>6</v>
      </c>
      <c r="C4632" t="s">
        <v>16</v>
      </c>
      <c r="D4632" t="str">
        <f t="shared" si="145"/>
        <v>Medium</v>
      </c>
      <c r="E4632">
        <v>1</v>
      </c>
      <c r="F4632">
        <v>1</v>
      </c>
      <c r="G4632">
        <v>0</v>
      </c>
      <c r="H4632">
        <v>0</v>
      </c>
      <c r="I4632">
        <v>0</v>
      </c>
      <c r="J4632">
        <v>1</v>
      </c>
      <c r="K4632">
        <v>0</v>
      </c>
      <c r="L4632">
        <v>1</v>
      </c>
      <c r="M4632">
        <v>1</v>
      </c>
      <c r="N4632">
        <v>1</v>
      </c>
      <c r="O4632" cm="1">
        <f t="array" ref="O4632">$U$2*_xlfn.IFS(C4632="data_analyst",$V$5,C4632="data_engineer",$V$6,C4632="data_scientist",$V$7)*_xlfn.IFS(E4632=0,$V$12,E4632=1,$V$11)*_xlfn.IFS(F4632=0,$V$17,F4632=1,$V$16)*_xlfn.IFS(G4632=0,$V$22,G4632=1,$V$21)*_xlfn.IFS(H4632=0,$V$27,H4632=1,$V$26)*_xlfn.IFS(I4632=0,$V$32,I4632=1,$V$31)*_xlfn.IFS(J4632=0,$V$37,J4632=1,$V$36)*_xlfn.IFS(K4632=0,$V$42,K4632=1,$V$41)*_xlfn.IFS(L4632=0,$V$47,L4632=1,$V$46)*_xlfn.IFS(M4632=0,$V$52,M4632=1,$V$51)*_xlfn.IFS(N4632=0,$V$57,N4632=1,$V$56)</f>
        <v>1.7921828449206884E-6</v>
      </c>
      <c r="P4632" cm="1">
        <f t="array" ref="P4632">$V$2*_xlfn.IFS(C4632="data_analyst",$X$5,C4632="data_engineer",$X$6,C4632="data_scientist",$X$7)*_xlfn.IFS(E4632=0,$X$12,E4632=1,$X$11)*_xlfn.IFS(F4632=0,$X$17,F4632=1,$X$16)*_xlfn.IFS(G4632=0,$X$22,G4632=1,$X$21)*_xlfn.IFS(H4632=0,$X$27,H4632=1,$X$26)*_xlfn.IFS(I4632=0,$X$32,I4632=1,$X$31)*_xlfn.IFS(J4632=0,$X$37,J4632=1,$X$36)*_xlfn.IFS(K4632=0,$X$42,K4632=1,$X$41)*_xlfn.IFS(L4632=0,$X$47,L4632=1,$X$46)*_xlfn.IFS(M4632=0,$X$52,M4632=1,$X$51)*_xlfn.IFS(N4632=0,$X$57,N4632=1,$X$56)</f>
        <v>2.3345507443363258E-4</v>
      </c>
      <c r="Q4632" cm="1">
        <f t="array" ref="Q4632">$W$2*_xlfn.IFS(C4632="data_analyst",$Z$5,C4632="data_engineer",$Z$6,C4632="data_scientist",$Z$7)*_xlfn.IFS(E4632=0,$Z$12,E4632=1,$Z$11)*_xlfn.IFS(F4632=0,$Z$17,F4632=1,$Z$16)*_xlfn.IFS(G4632=0,$Z$22,G4632=1,$Z$21)*_xlfn.IFS(H4632=0,$Z$27,H4632=1,$Z$26)*_xlfn.IFS(I4632=0,$Z$32,I4632=1,$Z$31)*_xlfn.IFS(J4632=0,$Z$37,J4632=1,$Z$36)*_xlfn.IFS(K4632=0,$Z$42,K4632=1,$Z$41)*_xlfn.IFS(L4632=0,$Z$47,L4632=1,$Z$46)*_xlfn.IFS(M4632=0,$Z$52,M4632=1,$Z$51)*_xlfn.IFS(N4632=0,$Z$57,N4632=1,$Z$56)</f>
        <v>1.45888419663643E-5</v>
      </c>
      <c r="R4632" t="str" cm="1">
        <f t="array" ref="R4632">_xlfn.IFS(AND(O4632&gt;P4632,O4632&gt;Q4632),"Low",AND(P4632&gt;O4632,P4632&gt;Q4632),"Medium",AND(Q4632&gt;O4632,Q4632&gt;P4632),"High")</f>
        <v>Medium</v>
      </c>
      <c r="S4632" t="str">
        <f t="shared" si="146"/>
        <v>T</v>
      </c>
    </row>
    <row r="4633" spans="1:19" x14ac:dyDescent="0.3">
      <c r="A4633" t="s">
        <v>18</v>
      </c>
      <c r="B4633">
        <v>4</v>
      </c>
      <c r="C4633" t="s">
        <v>16</v>
      </c>
      <c r="D4633" t="str">
        <f t="shared" si="145"/>
        <v>Medium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0</v>
      </c>
      <c r="L4633">
        <v>0</v>
      </c>
      <c r="M4633">
        <v>1</v>
      </c>
      <c r="N4633">
        <v>1</v>
      </c>
      <c r="O4633" cm="1">
        <f t="array" ref="O4633">$U$2*_xlfn.IFS(C4633="data_analyst",$V$5,C4633="data_engineer",$V$6,C4633="data_scientist",$V$7)*_xlfn.IFS(E4633=0,$V$12,E4633=1,$V$11)*_xlfn.IFS(F4633=0,$V$17,F4633=1,$V$16)*_xlfn.IFS(G4633=0,$V$22,G4633=1,$V$21)*_xlfn.IFS(H4633=0,$V$27,H4633=1,$V$26)*_xlfn.IFS(I4633=0,$V$32,I4633=1,$V$31)*_xlfn.IFS(J4633=0,$V$37,J4633=1,$V$36)*_xlfn.IFS(K4633=0,$V$42,K4633=1,$V$41)*_xlfn.IFS(L4633=0,$V$47,L4633=1,$V$46)*_xlfn.IFS(M4633=0,$V$52,M4633=1,$V$51)*_xlfn.IFS(N4633=0,$V$57,N4633=1,$V$56)</f>
        <v>1.6189185985884371E-7</v>
      </c>
      <c r="P4633" cm="1">
        <f t="array" ref="P4633">$V$2*_xlfn.IFS(C4633="data_analyst",$X$5,C4633="data_engineer",$X$6,C4633="data_scientist",$X$7)*_xlfn.IFS(E4633=0,$X$12,E4633=1,$X$11)*_xlfn.IFS(F4633=0,$X$17,F4633=1,$X$16)*_xlfn.IFS(G4633=0,$X$22,G4633=1,$X$21)*_xlfn.IFS(H4633=0,$X$27,H4633=1,$X$26)*_xlfn.IFS(I4633=0,$X$32,I4633=1,$X$31)*_xlfn.IFS(J4633=0,$X$37,J4633=1,$X$36)*_xlfn.IFS(K4633=0,$X$42,K4633=1,$X$41)*_xlfn.IFS(L4633=0,$X$47,L4633=1,$X$46)*_xlfn.IFS(M4633=0,$X$52,M4633=1,$X$51)*_xlfn.IFS(N4633=0,$X$57,N4633=1,$X$56)</f>
        <v>2.6900164248379641E-4</v>
      </c>
      <c r="Q4633" cm="1">
        <f t="array" ref="Q4633">$W$2*_xlfn.IFS(C4633="data_analyst",$Z$5,C4633="data_engineer",$Z$6,C4633="data_scientist",$Z$7)*_xlfn.IFS(E4633=0,$Z$12,E4633=1,$Z$11)*_xlfn.IFS(F4633=0,$Z$17,F4633=1,$Z$16)*_xlfn.IFS(G4633=0,$Z$22,G4633=1,$Z$21)*_xlfn.IFS(H4633=0,$Z$27,H4633=1,$Z$26)*_xlfn.IFS(I4633=0,$Z$32,I4633=1,$Z$31)*_xlfn.IFS(J4633=0,$Z$37,J4633=1,$Z$36)*_xlfn.IFS(K4633=0,$Z$42,K4633=1,$Z$41)*_xlfn.IFS(L4633=0,$Z$47,L4633=1,$Z$46)*_xlfn.IFS(M4633=0,$Z$52,M4633=1,$Z$51)*_xlfn.IFS(N4633=0,$Z$57,N4633=1,$Z$56)</f>
        <v>7.0016501207676182E-6</v>
      </c>
      <c r="R4633" t="str" cm="1">
        <f t="array" ref="R4633">_xlfn.IFS(AND(O4633&gt;P4633,O4633&gt;Q4633),"Low",AND(P4633&gt;O4633,P4633&gt;Q4633),"Medium",AND(Q4633&gt;O4633,Q4633&gt;P4633),"High")</f>
        <v>Medium</v>
      </c>
      <c r="S4633" t="str">
        <f t="shared" si="146"/>
        <v>T</v>
      </c>
    </row>
    <row r="4634" spans="1:19" x14ac:dyDescent="0.3">
      <c r="A4634" t="s">
        <v>18</v>
      </c>
      <c r="B4634">
        <v>3</v>
      </c>
      <c r="C4634" t="s">
        <v>16</v>
      </c>
      <c r="D4634" t="str">
        <f t="shared" si="145"/>
        <v>Medium</v>
      </c>
      <c r="E4634">
        <v>1</v>
      </c>
      <c r="F4634">
        <v>0</v>
      </c>
      <c r="G4634">
        <v>0</v>
      </c>
      <c r="H4634">
        <v>0</v>
      </c>
      <c r="I4634">
        <v>1</v>
      </c>
      <c r="J4634">
        <v>0</v>
      </c>
      <c r="K4634">
        <v>0</v>
      </c>
      <c r="L4634">
        <v>1</v>
      </c>
      <c r="M4634">
        <v>1</v>
      </c>
      <c r="N4634">
        <v>1</v>
      </c>
      <c r="O4634" cm="1">
        <f t="array" ref="O4634">$U$2*_xlfn.IFS(C4634="data_analyst",$V$5,C4634="data_engineer",$V$6,C4634="data_scientist",$V$7)*_xlfn.IFS(E4634=0,$V$12,E4634=1,$V$11)*_xlfn.IFS(F4634=0,$V$17,F4634=1,$V$16)*_xlfn.IFS(G4634=0,$V$22,G4634=1,$V$21)*_xlfn.IFS(H4634=0,$V$27,H4634=1,$V$26)*_xlfn.IFS(I4634=0,$V$32,I4634=1,$V$31)*_xlfn.IFS(J4634=0,$V$37,J4634=1,$V$36)*_xlfn.IFS(K4634=0,$V$42,K4634=1,$V$41)*_xlfn.IFS(L4634=0,$V$47,L4634=1,$V$46)*_xlfn.IFS(M4634=0,$V$52,M4634=1,$V$51)*_xlfn.IFS(N4634=0,$V$57,N4634=1,$V$56)</f>
        <v>2.6755878488811349E-7</v>
      </c>
      <c r="P4634" cm="1">
        <f t="array" ref="P4634">$V$2*_xlfn.IFS(C4634="data_analyst",$X$5,C4634="data_engineer",$X$6,C4634="data_scientist",$X$7)*_xlfn.IFS(E4634=0,$X$12,E4634=1,$X$11)*_xlfn.IFS(F4634=0,$X$17,F4634=1,$X$16)*_xlfn.IFS(G4634=0,$X$22,G4634=1,$X$21)*_xlfn.IFS(H4634=0,$X$27,H4634=1,$X$26)*_xlfn.IFS(I4634=0,$X$32,I4634=1,$X$31)*_xlfn.IFS(J4634=0,$X$37,J4634=1,$X$36)*_xlfn.IFS(K4634=0,$X$42,K4634=1,$X$41)*_xlfn.IFS(L4634=0,$X$47,L4634=1,$X$46)*_xlfn.IFS(M4634=0,$X$52,M4634=1,$X$51)*_xlfn.IFS(N4634=0,$X$57,N4634=1,$X$56)</f>
        <v>6.0015375717897986E-4</v>
      </c>
      <c r="Q4634" cm="1">
        <f t="array" ref="Q4634">$W$2*_xlfn.IFS(C4634="data_analyst",$Z$5,C4634="data_engineer",$Z$6,C4634="data_scientist",$Z$7)*_xlfn.IFS(E4634=0,$Z$12,E4634=1,$Z$11)*_xlfn.IFS(F4634=0,$Z$17,F4634=1,$Z$16)*_xlfn.IFS(G4634=0,$Z$22,G4634=1,$Z$21)*_xlfn.IFS(H4634=0,$Z$27,H4634=1,$Z$26)*_xlfn.IFS(I4634=0,$Z$32,I4634=1,$Z$31)*_xlfn.IFS(J4634=0,$Z$37,J4634=1,$Z$36)*_xlfn.IFS(K4634=0,$Z$42,K4634=1,$Z$41)*_xlfn.IFS(L4634=0,$Z$47,L4634=1,$Z$46)*_xlfn.IFS(M4634=0,$Z$52,M4634=1,$Z$51)*_xlfn.IFS(N4634=0,$Z$57,N4634=1,$Z$56)</f>
        <v>2.4080092101881704E-5</v>
      </c>
      <c r="R4634" t="str" cm="1">
        <f t="array" ref="R4634">_xlfn.IFS(AND(O4634&gt;P4634,O4634&gt;Q4634),"Low",AND(P4634&gt;O4634,P4634&gt;Q4634),"Medium",AND(Q4634&gt;O4634,Q4634&gt;P4634),"High")</f>
        <v>Medium</v>
      </c>
      <c r="S4634" t="str">
        <f t="shared" si="146"/>
        <v>T</v>
      </c>
    </row>
    <row r="4635" spans="1:19" x14ac:dyDescent="0.3">
      <c r="A4635" t="s">
        <v>18</v>
      </c>
      <c r="B4635">
        <v>6</v>
      </c>
      <c r="C4635" t="s">
        <v>16</v>
      </c>
      <c r="D4635" t="str">
        <f t="shared" si="145"/>
        <v>Medium</v>
      </c>
      <c r="E4635">
        <v>1</v>
      </c>
      <c r="F4635">
        <v>1</v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0</v>
      </c>
      <c r="M4635">
        <v>1</v>
      </c>
      <c r="N4635">
        <v>1</v>
      </c>
      <c r="O4635" cm="1">
        <f t="array" ref="O4635">$U$2*_xlfn.IFS(C4635="data_analyst",$V$5,C4635="data_engineer",$V$6,C4635="data_scientist",$V$7)*_xlfn.IFS(E4635=0,$V$12,E4635=1,$V$11)*_xlfn.IFS(F4635=0,$V$17,F4635=1,$V$16)*_xlfn.IFS(G4635=0,$V$22,G4635=1,$V$21)*_xlfn.IFS(H4635=0,$V$27,H4635=1,$V$26)*_xlfn.IFS(I4635=0,$V$32,I4635=1,$V$31)*_xlfn.IFS(J4635=0,$V$37,J4635=1,$V$36)*_xlfn.IFS(K4635=0,$V$42,K4635=1,$V$41)*_xlfn.IFS(L4635=0,$V$47,L4635=1,$V$46)*_xlfn.IFS(M4635=0,$V$52,M4635=1,$V$51)*_xlfn.IFS(N4635=0,$V$57,N4635=1,$V$56)</f>
        <v>7.237911947315956E-6</v>
      </c>
      <c r="P4635" cm="1">
        <f t="array" ref="P4635">$V$2*_xlfn.IFS(C4635="data_analyst",$X$5,C4635="data_engineer",$X$6,C4635="data_scientist",$X$7)*_xlfn.IFS(E4635=0,$X$12,E4635=1,$X$11)*_xlfn.IFS(F4635=0,$X$17,F4635=1,$X$16)*_xlfn.IFS(G4635=0,$X$22,G4635=1,$X$21)*_xlfn.IFS(H4635=0,$X$27,H4635=1,$X$26)*_xlfn.IFS(I4635=0,$X$32,I4635=1,$X$31)*_xlfn.IFS(J4635=0,$X$37,J4635=1,$X$36)*_xlfn.IFS(K4635=0,$X$42,K4635=1,$X$41)*_xlfn.IFS(L4635=0,$X$47,L4635=1,$X$46)*_xlfn.IFS(M4635=0,$X$52,M4635=1,$X$51)*_xlfn.IFS(N4635=0,$X$57,N4635=1,$X$56)</f>
        <v>1.1166370664401064E-3</v>
      </c>
      <c r="Q4635" cm="1">
        <f t="array" ref="Q4635">$W$2*_xlfn.IFS(C4635="data_analyst",$Z$5,C4635="data_engineer",$Z$6,C4635="data_scientist",$Z$7)*_xlfn.IFS(E4635=0,$Z$12,E4635=1,$Z$11)*_xlfn.IFS(F4635=0,$Z$17,F4635=1,$Z$16)*_xlfn.IFS(G4635=0,$Z$22,G4635=1,$Z$21)*_xlfn.IFS(H4635=0,$Z$27,H4635=1,$Z$26)*_xlfn.IFS(I4635=0,$Z$32,I4635=1,$Z$31)*_xlfn.IFS(J4635=0,$Z$37,J4635=1,$Z$36)*_xlfn.IFS(K4635=0,$Z$42,K4635=1,$Z$41)*_xlfn.IFS(L4635=0,$Z$47,L4635=1,$Z$46)*_xlfn.IFS(M4635=0,$Z$52,M4635=1,$Z$51)*_xlfn.IFS(N4635=0,$Z$57,N4635=1,$Z$56)</f>
        <v>6.7830692805724091E-5</v>
      </c>
      <c r="R4635" t="str" cm="1">
        <f t="array" ref="R4635">_xlfn.IFS(AND(O4635&gt;P4635,O4635&gt;Q4635),"Low",AND(P4635&gt;O4635,P4635&gt;Q4635),"Medium",AND(Q4635&gt;O4635,Q4635&gt;P4635),"High")</f>
        <v>Medium</v>
      </c>
      <c r="S4635" t="str">
        <f t="shared" si="146"/>
        <v>T</v>
      </c>
    </row>
    <row r="4636" spans="1:19" x14ac:dyDescent="0.3">
      <c r="A4636" t="s">
        <v>18</v>
      </c>
      <c r="B4636">
        <v>3</v>
      </c>
      <c r="C4636" t="s">
        <v>16</v>
      </c>
      <c r="D4636" t="str">
        <f t="shared" si="145"/>
        <v>Medium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</v>
      </c>
      <c r="O4636" cm="1">
        <f t="array" ref="O4636">$U$2*_xlfn.IFS(C4636="data_analyst",$V$5,C4636="data_engineer",$V$6,C4636="data_scientist",$V$7)*_xlfn.IFS(E4636=0,$V$12,E4636=1,$V$11)*_xlfn.IFS(F4636=0,$V$17,F4636=1,$V$16)*_xlfn.IFS(G4636=0,$V$22,G4636=1,$V$21)*_xlfn.IFS(H4636=0,$V$27,H4636=1,$V$26)*_xlfn.IFS(I4636=0,$V$32,I4636=1,$V$31)*_xlfn.IFS(J4636=0,$V$37,J4636=1,$V$36)*_xlfn.IFS(K4636=0,$V$42,K4636=1,$V$41)*_xlfn.IFS(L4636=0,$V$47,L4636=1,$V$46)*_xlfn.IFS(M4636=0,$V$52,M4636=1,$V$51)*_xlfn.IFS(N4636=0,$V$57,N4636=1,$V$56)</f>
        <v>2.0920506939546106E-3</v>
      </c>
      <c r="P4636" cm="1">
        <f t="array" ref="P4636">$V$2*_xlfn.IFS(C4636="data_analyst",$X$5,C4636="data_engineer",$X$6,C4636="data_scientist",$X$7)*_xlfn.IFS(E4636=0,$X$12,E4636=1,$X$11)*_xlfn.IFS(F4636=0,$X$17,F4636=1,$X$16)*_xlfn.IFS(G4636=0,$X$22,G4636=1,$X$21)*_xlfn.IFS(H4636=0,$X$27,H4636=1,$X$26)*_xlfn.IFS(I4636=0,$X$32,I4636=1,$X$31)*_xlfn.IFS(J4636=0,$X$37,J4636=1,$X$36)*_xlfn.IFS(K4636=0,$X$42,K4636=1,$X$41)*_xlfn.IFS(L4636=0,$X$47,L4636=1,$X$46)*_xlfn.IFS(M4636=0,$X$52,M4636=1,$X$51)*_xlfn.IFS(N4636=0,$X$57,N4636=1,$X$56)</f>
        <v>9.1482141793706887E-4</v>
      </c>
      <c r="Q4636" cm="1">
        <f t="array" ref="Q4636">$W$2*_xlfn.IFS(C4636="data_analyst",$Z$5,C4636="data_engineer",$Z$6,C4636="data_scientist",$Z$7)*_xlfn.IFS(E4636=0,$Z$12,E4636=1,$Z$11)*_xlfn.IFS(F4636=0,$Z$17,F4636=1,$Z$16)*_xlfn.IFS(G4636=0,$Z$22,G4636=1,$Z$21)*_xlfn.IFS(H4636=0,$Z$27,H4636=1,$Z$26)*_xlfn.IFS(I4636=0,$Z$32,I4636=1,$Z$31)*_xlfn.IFS(J4636=0,$Z$37,J4636=1,$Z$36)*_xlfn.IFS(K4636=0,$Z$42,K4636=1,$Z$41)*_xlfn.IFS(L4636=0,$Z$47,L4636=1,$Z$46)*_xlfn.IFS(M4636=0,$Z$52,M4636=1,$Z$51)*_xlfn.IFS(N4636=0,$Z$57,N4636=1,$Z$56)</f>
        <v>3.1077282615675386E-4</v>
      </c>
      <c r="R4636" t="str" cm="1">
        <f t="array" ref="R4636">_xlfn.IFS(AND(O4636&gt;P4636,O4636&gt;Q4636),"Low",AND(P4636&gt;O4636,P4636&gt;Q4636),"Medium",AND(Q4636&gt;O4636,Q4636&gt;P4636),"High")</f>
        <v>Low</v>
      </c>
      <c r="S4636" t="str">
        <f t="shared" si="146"/>
        <v>F</v>
      </c>
    </row>
    <row r="4637" spans="1:19" x14ac:dyDescent="0.3">
      <c r="A4637" t="s">
        <v>18</v>
      </c>
      <c r="B4637">
        <v>3</v>
      </c>
      <c r="C4637" t="s">
        <v>16</v>
      </c>
      <c r="D4637" t="str">
        <f t="shared" si="145"/>
        <v>Medium</v>
      </c>
      <c r="E4637">
        <v>1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1</v>
      </c>
      <c r="O4637" cm="1">
        <f t="array" ref="O4637">$U$2*_xlfn.IFS(C4637="data_analyst",$V$5,C4637="data_engineer",$V$6,C4637="data_scientist",$V$7)*_xlfn.IFS(E4637=0,$V$12,E4637=1,$V$11)*_xlfn.IFS(F4637=0,$V$17,F4637=1,$V$16)*_xlfn.IFS(G4637=0,$V$22,G4637=1,$V$21)*_xlfn.IFS(H4637=0,$V$27,H4637=1,$V$26)*_xlfn.IFS(I4637=0,$V$32,I4637=1,$V$31)*_xlfn.IFS(J4637=0,$V$37,J4637=1,$V$36)*_xlfn.IFS(K4637=0,$V$42,K4637=1,$V$41)*_xlfn.IFS(L4637=0,$V$47,L4637=1,$V$46)*_xlfn.IFS(M4637=0,$V$52,M4637=1,$V$51)*_xlfn.IFS(N4637=0,$V$57,N4637=1,$V$56)</f>
        <v>1.083694706240334E-4</v>
      </c>
      <c r="P4637" cm="1">
        <f t="array" ref="P4637">$V$2*_xlfn.IFS(C4637="data_analyst",$X$5,C4637="data_engineer",$X$6,C4637="data_scientist",$X$7)*_xlfn.IFS(E4637=0,$X$12,E4637=1,$X$11)*_xlfn.IFS(F4637=0,$X$17,F4637=1,$X$16)*_xlfn.IFS(G4637=0,$X$22,G4637=1,$X$21)*_xlfn.IFS(H4637=0,$X$27,H4637=1,$X$26)*_xlfn.IFS(I4637=0,$X$32,I4637=1,$X$31)*_xlfn.IFS(J4637=0,$X$37,J4637=1,$X$36)*_xlfn.IFS(K4637=0,$X$42,K4637=1,$X$41)*_xlfn.IFS(L4637=0,$X$47,L4637=1,$X$46)*_xlfn.IFS(M4637=0,$X$52,M4637=1,$X$51)*_xlfn.IFS(N4637=0,$X$57,N4637=1,$X$56)</f>
        <v>1.5467970370021166E-3</v>
      </c>
      <c r="Q4637" cm="1">
        <f t="array" ref="Q4637">$W$2*_xlfn.IFS(C4637="data_analyst",$Z$5,C4637="data_engineer",$Z$6,C4637="data_scientist",$Z$7)*_xlfn.IFS(E4637=0,$Z$12,E4637=1,$Z$11)*_xlfn.IFS(F4637=0,$Z$17,F4637=1,$Z$16)*_xlfn.IFS(G4637=0,$Z$22,G4637=1,$Z$21)*_xlfn.IFS(H4637=0,$Z$27,H4637=1,$Z$26)*_xlfn.IFS(I4637=0,$Z$32,I4637=1,$Z$31)*_xlfn.IFS(J4637=0,$Z$37,J4637=1,$Z$36)*_xlfn.IFS(K4637=0,$Z$42,K4637=1,$Z$41)*_xlfn.IFS(L4637=0,$Z$47,L4637=1,$Z$46)*_xlfn.IFS(M4637=0,$Z$52,M4637=1,$Z$51)*_xlfn.IFS(N4637=0,$Z$57,N4637=1,$Z$56)</f>
        <v>1.3808391035450977E-4</v>
      </c>
      <c r="R4637" t="str" cm="1">
        <f t="array" ref="R4637">_xlfn.IFS(AND(O4637&gt;P4637,O4637&gt;Q4637),"Low",AND(P4637&gt;O4637,P4637&gt;Q4637),"Medium",AND(Q4637&gt;O4637,Q4637&gt;P4637),"High")</f>
        <v>Medium</v>
      </c>
      <c r="S4637" t="str">
        <f t="shared" si="146"/>
        <v>T</v>
      </c>
    </row>
    <row r="4638" spans="1:19" x14ac:dyDescent="0.3">
      <c r="A4638" t="s">
        <v>18</v>
      </c>
      <c r="B4638">
        <v>2</v>
      </c>
      <c r="C4638" t="s">
        <v>16</v>
      </c>
      <c r="D4638" t="str">
        <f t="shared" si="145"/>
        <v>Medium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0</v>
      </c>
      <c r="K4638">
        <v>0</v>
      </c>
      <c r="L4638">
        <v>1</v>
      </c>
      <c r="M4638">
        <v>0</v>
      </c>
      <c r="N4638">
        <v>1</v>
      </c>
      <c r="O4638" cm="1">
        <f t="array" ref="O4638">$U$2*_xlfn.IFS(C4638="data_analyst",$V$5,C4638="data_engineer",$V$6,C4638="data_scientist",$V$7)*_xlfn.IFS(E4638=0,$V$12,E4638=1,$V$11)*_xlfn.IFS(F4638=0,$V$17,F4638=1,$V$16)*_xlfn.IFS(G4638=0,$V$22,G4638=1,$V$21)*_xlfn.IFS(H4638=0,$V$27,H4638=1,$V$26)*_xlfn.IFS(I4638=0,$V$32,I4638=1,$V$31)*_xlfn.IFS(J4638=0,$V$37,J4638=1,$V$36)*_xlfn.IFS(K4638=0,$V$42,K4638=1,$V$41)*_xlfn.IFS(L4638=0,$V$47,L4638=1,$V$46)*_xlfn.IFS(M4638=0,$V$52,M4638=1,$V$51)*_xlfn.IFS(N4638=0,$V$57,N4638=1,$V$56)</f>
        <v>2.6799487313456654E-7</v>
      </c>
      <c r="P4638" cm="1">
        <f t="array" ref="P4638">$V$2*_xlfn.IFS(C4638="data_analyst",$X$5,C4638="data_engineer",$X$6,C4638="data_scientist",$X$7)*_xlfn.IFS(E4638=0,$X$12,E4638=1,$X$11)*_xlfn.IFS(F4638=0,$X$17,F4638=1,$X$16)*_xlfn.IFS(G4638=0,$X$22,G4638=1,$X$21)*_xlfn.IFS(H4638=0,$X$27,H4638=1,$X$26)*_xlfn.IFS(I4638=0,$X$32,I4638=1,$X$31)*_xlfn.IFS(J4638=0,$X$37,J4638=1,$X$36)*_xlfn.IFS(K4638=0,$X$42,K4638=1,$X$41)*_xlfn.IFS(L4638=0,$X$47,L4638=1,$X$46)*_xlfn.IFS(M4638=0,$X$52,M4638=1,$X$51)*_xlfn.IFS(N4638=0,$X$57,N4638=1,$X$56)</f>
        <v>1.2395141853727837E-3</v>
      </c>
      <c r="Q4638" cm="1">
        <f t="array" ref="Q4638">$W$2*_xlfn.IFS(C4638="data_analyst",$Z$5,C4638="data_engineer",$Z$6,C4638="data_scientist",$Z$7)*_xlfn.IFS(E4638=0,$Z$12,E4638=1,$Z$11)*_xlfn.IFS(F4638=0,$Z$17,F4638=1,$Z$16)*_xlfn.IFS(G4638=0,$Z$22,G4638=1,$Z$21)*_xlfn.IFS(H4638=0,$Z$27,H4638=1,$Z$26)*_xlfn.IFS(I4638=0,$Z$32,I4638=1,$Z$31)*_xlfn.IFS(J4638=0,$Z$37,J4638=1,$Z$36)*_xlfn.IFS(K4638=0,$Z$42,K4638=1,$Z$41)*_xlfn.IFS(L4638=0,$Z$47,L4638=1,$Z$46)*_xlfn.IFS(M4638=0,$Z$52,M4638=1,$Z$51)*_xlfn.IFS(N4638=0,$Z$57,N4638=1,$Z$56)</f>
        <v>2.9798718771337393E-5</v>
      </c>
      <c r="R4638" t="str" cm="1">
        <f t="array" ref="R4638">_xlfn.IFS(AND(O4638&gt;P4638,O4638&gt;Q4638),"Low",AND(P4638&gt;O4638,P4638&gt;Q4638),"Medium",AND(Q4638&gt;O4638,Q4638&gt;P4638),"High")</f>
        <v>Medium</v>
      </c>
      <c r="S4638" t="str">
        <f t="shared" si="146"/>
        <v>T</v>
      </c>
    </row>
    <row r="4639" spans="1:19" x14ac:dyDescent="0.3">
      <c r="A4639" t="s">
        <v>18</v>
      </c>
      <c r="B4639">
        <v>2</v>
      </c>
      <c r="C4639" t="s">
        <v>16</v>
      </c>
      <c r="D4639" t="str">
        <f t="shared" si="145"/>
        <v>Medium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0</v>
      </c>
      <c r="K4639">
        <v>0</v>
      </c>
      <c r="L4639">
        <v>1</v>
      </c>
      <c r="M4639">
        <v>0</v>
      </c>
      <c r="N4639">
        <v>1</v>
      </c>
      <c r="O4639" cm="1">
        <f t="array" ref="O4639">$U$2*_xlfn.IFS(C4639="data_analyst",$V$5,C4639="data_engineer",$V$6,C4639="data_scientist",$V$7)*_xlfn.IFS(E4639=0,$V$12,E4639=1,$V$11)*_xlfn.IFS(F4639=0,$V$17,F4639=1,$V$16)*_xlfn.IFS(G4639=0,$V$22,G4639=1,$V$21)*_xlfn.IFS(H4639=0,$V$27,H4639=1,$V$26)*_xlfn.IFS(I4639=0,$V$32,I4639=1,$V$31)*_xlfn.IFS(J4639=0,$V$37,J4639=1,$V$36)*_xlfn.IFS(K4639=0,$V$42,K4639=1,$V$41)*_xlfn.IFS(L4639=0,$V$47,L4639=1,$V$46)*_xlfn.IFS(M4639=0,$V$52,M4639=1,$V$51)*_xlfn.IFS(N4639=0,$V$57,N4639=1,$V$56)</f>
        <v>2.6799487313456654E-7</v>
      </c>
      <c r="P4639" cm="1">
        <f t="array" ref="P4639">$V$2*_xlfn.IFS(C4639="data_analyst",$X$5,C4639="data_engineer",$X$6,C4639="data_scientist",$X$7)*_xlfn.IFS(E4639=0,$X$12,E4639=1,$X$11)*_xlfn.IFS(F4639=0,$X$17,F4639=1,$X$16)*_xlfn.IFS(G4639=0,$X$22,G4639=1,$X$21)*_xlfn.IFS(H4639=0,$X$27,H4639=1,$X$26)*_xlfn.IFS(I4639=0,$X$32,I4639=1,$X$31)*_xlfn.IFS(J4639=0,$X$37,J4639=1,$X$36)*_xlfn.IFS(K4639=0,$X$42,K4639=1,$X$41)*_xlfn.IFS(L4639=0,$X$47,L4639=1,$X$46)*_xlfn.IFS(M4639=0,$X$52,M4639=1,$X$51)*_xlfn.IFS(N4639=0,$X$57,N4639=1,$X$56)</f>
        <v>1.2395141853727837E-3</v>
      </c>
      <c r="Q4639" cm="1">
        <f t="array" ref="Q4639">$W$2*_xlfn.IFS(C4639="data_analyst",$Z$5,C4639="data_engineer",$Z$6,C4639="data_scientist",$Z$7)*_xlfn.IFS(E4639=0,$Z$12,E4639=1,$Z$11)*_xlfn.IFS(F4639=0,$Z$17,F4639=1,$Z$16)*_xlfn.IFS(G4639=0,$Z$22,G4639=1,$Z$21)*_xlfn.IFS(H4639=0,$Z$27,H4639=1,$Z$26)*_xlfn.IFS(I4639=0,$Z$32,I4639=1,$Z$31)*_xlfn.IFS(J4639=0,$Z$37,J4639=1,$Z$36)*_xlfn.IFS(K4639=0,$Z$42,K4639=1,$Z$41)*_xlfn.IFS(L4639=0,$Z$47,L4639=1,$Z$46)*_xlfn.IFS(M4639=0,$Z$52,M4639=1,$Z$51)*_xlfn.IFS(N4639=0,$Z$57,N4639=1,$Z$56)</f>
        <v>2.9798718771337393E-5</v>
      </c>
      <c r="R4639" t="str" cm="1">
        <f t="array" ref="R4639">_xlfn.IFS(AND(O4639&gt;P4639,O4639&gt;Q4639),"Low",AND(P4639&gt;O4639,P4639&gt;Q4639),"Medium",AND(Q4639&gt;O4639,Q4639&gt;P4639),"High")</f>
        <v>Medium</v>
      </c>
      <c r="S4639" t="str">
        <f t="shared" si="146"/>
        <v>T</v>
      </c>
    </row>
    <row r="4640" spans="1:19" x14ac:dyDescent="0.3">
      <c r="A4640" t="s">
        <v>18</v>
      </c>
      <c r="B4640">
        <v>3</v>
      </c>
      <c r="C4640" t="s">
        <v>16</v>
      </c>
      <c r="D4640" t="str">
        <f t="shared" si="145"/>
        <v>Medium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</v>
      </c>
      <c r="O4640" cm="1">
        <f t="array" ref="O4640">$U$2*_xlfn.IFS(C4640="data_analyst",$V$5,C4640="data_engineer",$V$6,C4640="data_scientist",$V$7)*_xlfn.IFS(E4640=0,$V$12,E4640=1,$V$11)*_xlfn.IFS(F4640=0,$V$17,F4640=1,$V$16)*_xlfn.IFS(G4640=0,$V$22,G4640=1,$V$21)*_xlfn.IFS(H4640=0,$V$27,H4640=1,$V$26)*_xlfn.IFS(I4640=0,$V$32,I4640=1,$V$31)*_xlfn.IFS(J4640=0,$V$37,J4640=1,$V$36)*_xlfn.IFS(K4640=0,$V$42,K4640=1,$V$41)*_xlfn.IFS(L4640=0,$V$47,L4640=1,$V$46)*_xlfn.IFS(M4640=0,$V$52,M4640=1,$V$51)*_xlfn.IFS(N4640=0,$V$57,N4640=1,$V$56)</f>
        <v>2.0920506939546106E-3</v>
      </c>
      <c r="P4640" cm="1">
        <f t="array" ref="P4640">$V$2*_xlfn.IFS(C4640="data_analyst",$X$5,C4640="data_engineer",$X$6,C4640="data_scientist",$X$7)*_xlfn.IFS(E4640=0,$X$12,E4640=1,$X$11)*_xlfn.IFS(F4640=0,$X$17,F4640=1,$X$16)*_xlfn.IFS(G4640=0,$X$22,G4640=1,$X$21)*_xlfn.IFS(H4640=0,$X$27,H4640=1,$X$26)*_xlfn.IFS(I4640=0,$X$32,I4640=1,$X$31)*_xlfn.IFS(J4640=0,$X$37,J4640=1,$X$36)*_xlfn.IFS(K4640=0,$X$42,K4640=1,$X$41)*_xlfn.IFS(L4640=0,$X$47,L4640=1,$X$46)*_xlfn.IFS(M4640=0,$X$52,M4640=1,$X$51)*_xlfn.IFS(N4640=0,$X$57,N4640=1,$X$56)</f>
        <v>9.1482141793706887E-4</v>
      </c>
      <c r="Q4640" cm="1">
        <f t="array" ref="Q4640">$W$2*_xlfn.IFS(C4640="data_analyst",$Z$5,C4640="data_engineer",$Z$6,C4640="data_scientist",$Z$7)*_xlfn.IFS(E4640=0,$Z$12,E4640=1,$Z$11)*_xlfn.IFS(F4640=0,$Z$17,F4640=1,$Z$16)*_xlfn.IFS(G4640=0,$Z$22,G4640=1,$Z$21)*_xlfn.IFS(H4640=0,$Z$27,H4640=1,$Z$26)*_xlfn.IFS(I4640=0,$Z$32,I4640=1,$Z$31)*_xlfn.IFS(J4640=0,$Z$37,J4640=1,$Z$36)*_xlfn.IFS(K4640=0,$Z$42,K4640=1,$Z$41)*_xlfn.IFS(L4640=0,$Z$47,L4640=1,$Z$46)*_xlfn.IFS(M4640=0,$Z$52,M4640=1,$Z$51)*_xlfn.IFS(N4640=0,$Z$57,N4640=1,$Z$56)</f>
        <v>3.1077282615675386E-4</v>
      </c>
      <c r="R4640" t="str" cm="1">
        <f t="array" ref="R4640">_xlfn.IFS(AND(O4640&gt;P4640,O4640&gt;Q4640),"Low",AND(P4640&gt;O4640,P4640&gt;Q4640),"Medium",AND(Q4640&gt;O4640,Q4640&gt;P4640),"High")</f>
        <v>Low</v>
      </c>
      <c r="S4640" t="str">
        <f t="shared" si="146"/>
        <v>F</v>
      </c>
    </row>
    <row r="4641" spans="1:19" x14ac:dyDescent="0.3">
      <c r="A4641" t="s">
        <v>18</v>
      </c>
      <c r="B4641">
        <v>8</v>
      </c>
      <c r="C4641" t="s">
        <v>16</v>
      </c>
      <c r="D4641" t="str">
        <f t="shared" si="145"/>
        <v>Medium</v>
      </c>
      <c r="E4641">
        <v>1</v>
      </c>
      <c r="F4641">
        <v>0</v>
      </c>
      <c r="G4641">
        <v>0</v>
      </c>
      <c r="H4641">
        <v>0</v>
      </c>
      <c r="I4641">
        <v>1</v>
      </c>
      <c r="J4641">
        <v>0</v>
      </c>
      <c r="K4641">
        <v>0</v>
      </c>
      <c r="L4641">
        <v>1</v>
      </c>
      <c r="M4641">
        <v>0</v>
      </c>
      <c r="N4641">
        <v>1</v>
      </c>
      <c r="O4641" cm="1">
        <f t="array" ref="O4641">$U$2*_xlfn.IFS(C4641="data_analyst",$V$5,C4641="data_engineer",$V$6,C4641="data_scientist",$V$7)*_xlfn.IFS(E4641=0,$V$12,E4641=1,$V$11)*_xlfn.IFS(F4641=0,$V$17,F4641=1,$V$16)*_xlfn.IFS(G4641=0,$V$22,G4641=1,$V$21)*_xlfn.IFS(H4641=0,$V$27,H4641=1,$V$26)*_xlfn.IFS(I4641=0,$V$32,I4641=1,$V$31)*_xlfn.IFS(J4641=0,$V$37,J4641=1,$V$36)*_xlfn.IFS(K4641=0,$V$42,K4641=1,$V$41)*_xlfn.IFS(L4641=0,$V$47,L4641=1,$V$46)*_xlfn.IFS(M4641=0,$V$52,M4641=1,$V$51)*_xlfn.IFS(N4641=0,$V$57,N4641=1,$V$56)</f>
        <v>3.1575871304810454E-6</v>
      </c>
      <c r="P4641" cm="1">
        <f t="array" ref="P4641">$V$2*_xlfn.IFS(C4641="data_analyst",$X$5,C4641="data_engineer",$X$6,C4641="data_scientist",$X$7)*_xlfn.IFS(E4641=0,$X$12,E4641=1,$X$11)*_xlfn.IFS(F4641=0,$X$17,F4641=1,$X$16)*_xlfn.IFS(G4641=0,$X$22,G4641=1,$X$21)*_xlfn.IFS(H4641=0,$X$27,H4641=1,$X$26)*_xlfn.IFS(I4641=0,$X$32,I4641=1,$X$31)*_xlfn.IFS(J4641=0,$X$37,J4641=1,$X$36)*_xlfn.IFS(K4641=0,$X$42,K4641=1,$X$41)*_xlfn.IFS(L4641=0,$X$47,L4641=1,$X$46)*_xlfn.IFS(M4641=0,$X$52,M4641=1,$X$51)*_xlfn.IFS(N4641=0,$X$57,N4641=1,$X$56)</f>
        <v>1.0737721328697583E-3</v>
      </c>
      <c r="Q4641" cm="1">
        <f t="array" ref="Q4641">$W$2*_xlfn.IFS(C4641="data_analyst",$Z$5,C4641="data_engineer",$Z$6,C4641="data_scientist",$Z$7)*_xlfn.IFS(E4641=0,$Z$12,E4641=1,$Z$11)*_xlfn.IFS(F4641=0,$Z$17,F4641=1,$Z$16)*_xlfn.IFS(G4641=0,$Z$22,G4641=1,$Z$21)*_xlfn.IFS(H4641=0,$Z$27,H4641=1,$Z$26)*_xlfn.IFS(I4641=0,$Z$32,I4641=1,$Z$31)*_xlfn.IFS(J4641=0,$Z$37,J4641=1,$Z$36)*_xlfn.IFS(K4641=0,$Z$42,K4641=1,$Z$41)*_xlfn.IFS(L4641=0,$Z$47,L4641=1,$Z$46)*_xlfn.IFS(M4641=0,$Z$52,M4641=1,$Z$51)*_xlfn.IFS(N4641=0,$Z$57,N4641=1,$Z$56)</f>
        <v>7.6376733844618646E-5</v>
      </c>
      <c r="R4641" t="str" cm="1">
        <f t="array" ref="R4641">_xlfn.IFS(AND(O4641&gt;P4641,O4641&gt;Q4641),"Low",AND(P4641&gt;O4641,P4641&gt;Q4641),"Medium",AND(Q4641&gt;O4641,Q4641&gt;P4641),"High")</f>
        <v>Medium</v>
      </c>
      <c r="S4641" t="str">
        <f t="shared" si="146"/>
        <v>T</v>
      </c>
    </row>
    <row r="4642" spans="1:19" x14ac:dyDescent="0.3">
      <c r="A4642" t="s">
        <v>18</v>
      </c>
      <c r="B4642">
        <v>3</v>
      </c>
      <c r="C4642" t="s">
        <v>16</v>
      </c>
      <c r="D4642" t="str">
        <f t="shared" si="145"/>
        <v>Medium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1</v>
      </c>
      <c r="N4642">
        <v>1</v>
      </c>
      <c r="O4642" cm="1">
        <f t="array" ref="O4642">$U$2*_xlfn.IFS(C4642="data_analyst",$V$5,C4642="data_engineer",$V$6,C4642="data_scientist",$V$7)*_xlfn.IFS(E4642=0,$V$12,E4642=1,$V$11)*_xlfn.IFS(F4642=0,$V$17,F4642=1,$V$16)*_xlfn.IFS(G4642=0,$V$22,G4642=1,$V$21)*_xlfn.IFS(H4642=0,$V$27,H4642=1,$V$26)*_xlfn.IFS(I4642=0,$V$32,I4642=1,$V$31)*_xlfn.IFS(J4642=0,$V$37,J4642=1,$V$36)*_xlfn.IFS(K4642=0,$V$42,K4642=1,$V$41)*_xlfn.IFS(L4642=0,$V$47,L4642=1,$V$46)*_xlfn.IFS(M4642=0,$V$52,M4642=1,$V$51)*_xlfn.IFS(N4642=0,$V$57,N4642=1,$V$56)</f>
        <v>1.7727033917621621E-4</v>
      </c>
      <c r="P4642" cm="1">
        <f t="array" ref="P4642">$V$2*_xlfn.IFS(C4642="data_analyst",$X$5,C4642="data_engineer",$X$6,C4642="data_scientist",$X$7)*_xlfn.IFS(E4642=0,$X$12,E4642=1,$X$11)*_xlfn.IFS(F4642=0,$X$17,F4642=1,$X$16)*_xlfn.IFS(G4642=0,$X$22,G4642=1,$X$21)*_xlfn.IFS(H4642=0,$X$27,H4642=1,$X$26)*_xlfn.IFS(I4642=0,$X$32,I4642=1,$X$31)*_xlfn.IFS(J4642=0,$X$37,J4642=1,$X$36)*_xlfn.IFS(K4642=0,$X$42,K4642=1,$X$41)*_xlfn.IFS(L4642=0,$X$47,L4642=1,$X$46)*_xlfn.IFS(M4642=0,$X$52,M4642=1,$X$51)*_xlfn.IFS(N4642=0,$X$57,N4642=1,$X$56)</f>
        <v>5.1131287012952116E-4</v>
      </c>
      <c r="Q4642" cm="1">
        <f t="array" ref="Q4642">$W$2*_xlfn.IFS(C4642="data_analyst",$Z$5,C4642="data_engineer",$Z$6,C4642="data_scientist",$Z$7)*_xlfn.IFS(E4642=0,$Z$12,E4642=1,$Z$11)*_xlfn.IFS(F4642=0,$Z$17,F4642=1,$Z$16)*_xlfn.IFS(G4642=0,$Z$22,G4642=1,$Z$21)*_xlfn.IFS(H4642=0,$Z$27,H4642=1,$Z$26)*_xlfn.IFS(I4642=0,$Z$32,I4642=1,$Z$31)*_xlfn.IFS(J4642=0,$Z$37,J4642=1,$Z$36)*_xlfn.IFS(K4642=0,$Z$42,K4642=1,$Z$41)*_xlfn.IFS(L4642=0,$Z$47,L4642=1,$Z$46)*_xlfn.IFS(M4642=0,$Z$52,M4642=1,$Z$51)*_xlfn.IFS(N4642=0,$Z$57,N4642=1,$Z$56)</f>
        <v>9.7980600896616801E-5</v>
      </c>
      <c r="R4642" t="str" cm="1">
        <f t="array" ref="R4642">_xlfn.IFS(AND(O4642&gt;P4642,O4642&gt;Q4642),"Low",AND(P4642&gt;O4642,P4642&gt;Q4642),"Medium",AND(Q4642&gt;O4642,Q4642&gt;P4642),"High")</f>
        <v>Medium</v>
      </c>
      <c r="S4642" t="str">
        <f t="shared" si="146"/>
        <v>T</v>
      </c>
    </row>
    <row r="4643" spans="1:19" x14ac:dyDescent="0.3">
      <c r="A4643" t="s">
        <v>18</v>
      </c>
      <c r="B4643">
        <v>5</v>
      </c>
      <c r="C4643" t="s">
        <v>16</v>
      </c>
      <c r="D4643" t="str">
        <f t="shared" si="145"/>
        <v>Medium</v>
      </c>
      <c r="E4643">
        <v>0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</v>
      </c>
      <c r="O4643" cm="1">
        <f t="array" ref="O4643">$U$2*_xlfn.IFS(C4643="data_analyst",$V$5,C4643="data_engineer",$V$6,C4643="data_scientist",$V$7)*_xlfn.IFS(E4643=0,$V$12,E4643=1,$V$11)*_xlfn.IFS(F4643=0,$V$17,F4643=1,$V$16)*_xlfn.IFS(G4643=0,$V$22,G4643=1,$V$21)*_xlfn.IFS(H4643=0,$V$27,H4643=1,$V$26)*_xlfn.IFS(I4643=0,$V$32,I4643=1,$V$31)*_xlfn.IFS(J4643=0,$V$37,J4643=1,$V$36)*_xlfn.IFS(K4643=0,$V$42,K4643=1,$V$41)*_xlfn.IFS(L4643=0,$V$47,L4643=1,$V$46)*_xlfn.IFS(M4643=0,$V$52,M4643=1,$V$51)*_xlfn.IFS(N4643=0,$V$57,N4643=1,$V$56)</f>
        <v>2.7257538803509142E-3</v>
      </c>
      <c r="P4643" cm="1">
        <f t="array" ref="P4643">$V$2*_xlfn.IFS(C4643="data_analyst",$X$5,C4643="data_engineer",$X$6,C4643="data_scientist",$X$7)*_xlfn.IFS(E4643=0,$X$12,E4643=1,$X$11)*_xlfn.IFS(F4643=0,$X$17,F4643=1,$X$16)*_xlfn.IFS(G4643=0,$X$22,G4643=1,$X$21)*_xlfn.IFS(H4643=0,$X$27,H4643=1,$X$26)*_xlfn.IFS(I4643=0,$X$32,I4643=1,$X$31)*_xlfn.IFS(J4643=0,$X$37,J4643=1,$X$36)*_xlfn.IFS(K4643=0,$X$42,K4643=1,$X$41)*_xlfn.IFS(L4643=0,$X$47,L4643=1,$X$46)*_xlfn.IFS(M4643=0,$X$52,M4643=1,$X$51)*_xlfn.IFS(N4643=0,$X$57,N4643=1,$X$56)</f>
        <v>1.061192844807E-3</v>
      </c>
      <c r="Q4643" cm="1">
        <f t="array" ref="Q4643">$W$2*_xlfn.IFS(C4643="data_analyst",$Z$5,C4643="data_engineer",$Z$6,C4643="data_scientist",$Z$7)*_xlfn.IFS(E4643=0,$Z$12,E4643=1,$Z$11)*_xlfn.IFS(F4643=0,$Z$17,F4643=1,$Z$16)*_xlfn.IFS(G4643=0,$Z$22,G4643=1,$Z$21)*_xlfn.IFS(H4643=0,$Z$27,H4643=1,$Z$26)*_xlfn.IFS(I4643=0,$Z$32,I4643=1,$Z$31)*_xlfn.IFS(J4643=0,$Z$37,J4643=1,$Z$36)*_xlfn.IFS(K4643=0,$Z$42,K4643=1,$Z$41)*_xlfn.IFS(L4643=0,$Z$47,L4643=1,$Z$46)*_xlfn.IFS(M4643=0,$Z$52,M4643=1,$Z$51)*_xlfn.IFS(N4643=0,$Z$57,N4643=1,$Z$56)</f>
        <v>3.2960754289352678E-4</v>
      </c>
      <c r="R4643" t="str" cm="1">
        <f t="array" ref="R4643">_xlfn.IFS(AND(O4643&gt;P4643,O4643&gt;Q4643),"Low",AND(P4643&gt;O4643,P4643&gt;Q4643),"Medium",AND(Q4643&gt;O4643,Q4643&gt;P4643),"High")</f>
        <v>Low</v>
      </c>
      <c r="S4643" t="str">
        <f t="shared" si="146"/>
        <v>F</v>
      </c>
    </row>
    <row r="4644" spans="1:19" x14ac:dyDescent="0.3">
      <c r="A4644" t="s">
        <v>18</v>
      </c>
      <c r="B4644">
        <v>5</v>
      </c>
      <c r="C4644" t="s">
        <v>16</v>
      </c>
      <c r="D4644" t="str">
        <f t="shared" si="145"/>
        <v>Medium</v>
      </c>
      <c r="E4644">
        <v>1</v>
      </c>
      <c r="F4644">
        <v>1</v>
      </c>
      <c r="G4644">
        <v>0</v>
      </c>
      <c r="H4644">
        <v>0</v>
      </c>
      <c r="I4644">
        <v>1</v>
      </c>
      <c r="J4644">
        <v>0</v>
      </c>
      <c r="K4644">
        <v>0</v>
      </c>
      <c r="L4644">
        <v>1</v>
      </c>
      <c r="M4644">
        <v>1</v>
      </c>
      <c r="N4644">
        <v>1</v>
      </c>
      <c r="O4644" cm="1">
        <f t="array" ref="O4644">$U$2*_xlfn.IFS(C4644="data_analyst",$V$5,C4644="data_engineer",$V$6,C4644="data_scientist",$V$7)*_xlfn.IFS(E4644=0,$V$12,E4644=1,$V$11)*_xlfn.IFS(F4644=0,$V$17,F4644=1,$V$16)*_xlfn.IFS(G4644=0,$V$22,G4644=1,$V$21)*_xlfn.IFS(H4644=0,$V$27,H4644=1,$V$26)*_xlfn.IFS(I4644=0,$V$32,I4644=1,$V$31)*_xlfn.IFS(J4644=0,$V$37,J4644=1,$V$36)*_xlfn.IFS(K4644=0,$V$42,K4644=1,$V$41)*_xlfn.IFS(L4644=0,$V$47,L4644=1,$V$46)*_xlfn.IFS(M4644=0,$V$52,M4644=1,$V$51)*_xlfn.IFS(N4644=0,$V$57,N4644=1,$V$56)</f>
        <v>3.4860503057512126E-7</v>
      </c>
      <c r="P4644" cm="1">
        <f t="array" ref="P4644">$V$2*_xlfn.IFS(C4644="data_analyst",$X$5,C4644="data_engineer",$X$6,C4644="data_scientist",$X$7)*_xlfn.IFS(E4644=0,$X$12,E4644=1,$X$11)*_xlfn.IFS(F4644=0,$X$17,F4644=1,$X$16)*_xlfn.IFS(G4644=0,$X$22,G4644=1,$X$21)*_xlfn.IFS(H4644=0,$X$27,H4644=1,$X$26)*_xlfn.IFS(I4644=0,$X$32,I4644=1,$X$31)*_xlfn.IFS(J4644=0,$X$37,J4644=1,$X$36)*_xlfn.IFS(K4644=0,$X$42,K4644=1,$X$41)*_xlfn.IFS(L4644=0,$X$47,L4644=1,$X$46)*_xlfn.IFS(M4644=0,$X$52,M4644=1,$X$51)*_xlfn.IFS(N4644=0,$X$57,N4644=1,$X$56)</f>
        <v>6.9617835832761681E-4</v>
      </c>
      <c r="Q4644" cm="1">
        <f t="array" ref="Q4644">$W$2*_xlfn.IFS(C4644="data_analyst",$Z$5,C4644="data_engineer",$Z$6,C4644="data_scientist",$Z$7)*_xlfn.IFS(E4644=0,$Z$12,E4644=1,$Z$11)*_xlfn.IFS(F4644=0,$Z$17,F4644=1,$Z$16)*_xlfn.IFS(G4644=0,$Z$22,G4644=1,$Z$21)*_xlfn.IFS(H4644=0,$Z$27,H4644=1,$Z$26)*_xlfn.IFS(I4644=0,$Z$32,I4644=1,$Z$31)*_xlfn.IFS(J4644=0,$Z$37,J4644=1,$Z$36)*_xlfn.IFS(K4644=0,$Z$42,K4644=1,$Z$41)*_xlfn.IFS(L4644=0,$Z$47,L4644=1,$Z$46)*_xlfn.IFS(M4644=0,$Z$52,M4644=1,$Z$51)*_xlfn.IFS(N4644=0,$Z$57,N4644=1,$Z$56)</f>
        <v>2.5539491623207866E-5</v>
      </c>
      <c r="R4644" t="str" cm="1">
        <f t="array" ref="R4644">_xlfn.IFS(AND(O4644&gt;P4644,O4644&gt;Q4644),"Low",AND(P4644&gt;O4644,P4644&gt;Q4644),"Medium",AND(Q4644&gt;O4644,Q4644&gt;P4644),"High")</f>
        <v>Medium</v>
      </c>
      <c r="S4644" t="str">
        <f t="shared" si="146"/>
        <v>T</v>
      </c>
    </row>
    <row r="4645" spans="1:19" x14ac:dyDescent="0.3">
      <c r="A4645" t="s">
        <v>18</v>
      </c>
      <c r="B4645">
        <v>3</v>
      </c>
      <c r="C4645" t="s">
        <v>16</v>
      </c>
      <c r="D4645" t="str">
        <f t="shared" si="145"/>
        <v>Medium</v>
      </c>
      <c r="E4645">
        <v>1</v>
      </c>
      <c r="F4645">
        <v>0</v>
      </c>
      <c r="G4645">
        <v>1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1</v>
      </c>
      <c r="O4645" cm="1">
        <f t="array" ref="O4645">$U$2*_xlfn.IFS(C4645="data_analyst",$V$5,C4645="data_engineer",$V$6,C4645="data_scientist",$V$7)*_xlfn.IFS(E4645=0,$V$12,E4645=1,$V$11)*_xlfn.IFS(F4645=0,$V$17,F4645=1,$V$16)*_xlfn.IFS(G4645=0,$V$22,G4645=1,$V$21)*_xlfn.IFS(H4645=0,$V$27,H4645=1,$V$26)*_xlfn.IFS(I4645=0,$V$32,I4645=1,$V$31)*_xlfn.IFS(J4645=0,$V$37,J4645=1,$V$36)*_xlfn.IFS(K4645=0,$V$42,K4645=1,$V$41)*_xlfn.IFS(L4645=0,$V$47,L4645=1,$V$46)*_xlfn.IFS(M4645=0,$V$52,M4645=1,$V$51)*_xlfn.IFS(N4645=0,$V$57,N4645=1,$V$56)</f>
        <v>5.4181275466481382E-6</v>
      </c>
      <c r="P4645" cm="1">
        <f t="array" ref="P4645">$V$2*_xlfn.IFS(C4645="data_analyst",$X$5,C4645="data_engineer",$X$6,C4645="data_scientist",$X$7)*_xlfn.IFS(E4645=0,$X$12,E4645=1,$X$11)*_xlfn.IFS(F4645=0,$X$17,F4645=1,$X$16)*_xlfn.IFS(G4645=0,$X$22,G4645=1,$X$21)*_xlfn.IFS(H4645=0,$X$27,H4645=1,$X$26)*_xlfn.IFS(I4645=0,$X$32,I4645=1,$X$31)*_xlfn.IFS(J4645=0,$X$37,J4645=1,$X$36)*_xlfn.IFS(K4645=0,$X$42,K4645=1,$X$41)*_xlfn.IFS(L4645=0,$X$47,L4645=1,$X$46)*_xlfn.IFS(M4645=0,$X$52,M4645=1,$X$51)*_xlfn.IFS(N4645=0,$X$57,N4645=1,$X$56)</f>
        <v>1.3269566206374071E-3</v>
      </c>
      <c r="Q4645" cm="1">
        <f t="array" ref="Q4645">$W$2*_xlfn.IFS(C4645="data_analyst",$Z$5,C4645="data_engineer",$Z$6,C4645="data_scientist",$Z$7)*_xlfn.IFS(E4645=0,$Z$12,E4645=1,$Z$11)*_xlfn.IFS(F4645=0,$Z$17,F4645=1,$Z$16)*_xlfn.IFS(G4645=0,$Z$22,G4645=1,$Z$21)*_xlfn.IFS(H4645=0,$Z$27,H4645=1,$Z$26)*_xlfn.IFS(I4645=0,$Z$32,I4645=1,$Z$31)*_xlfn.IFS(J4645=0,$Z$37,J4645=1,$Z$36)*_xlfn.IFS(K4645=0,$Z$42,K4645=1,$Z$41)*_xlfn.IFS(L4645=0,$Z$47,L4645=1,$Z$46)*_xlfn.IFS(M4645=0,$Z$52,M4645=1,$Z$51)*_xlfn.IFS(N4645=0,$Z$57,N4645=1,$Z$56)</f>
        <v>4.7892926713970869E-5</v>
      </c>
      <c r="R4645" t="str" cm="1">
        <f t="array" ref="R4645">_xlfn.IFS(AND(O4645&gt;P4645,O4645&gt;Q4645),"Low",AND(P4645&gt;O4645,P4645&gt;Q4645),"Medium",AND(Q4645&gt;O4645,Q4645&gt;P4645),"High")</f>
        <v>Medium</v>
      </c>
      <c r="S4645" t="str">
        <f t="shared" si="146"/>
        <v>T</v>
      </c>
    </row>
    <row r="4646" spans="1:19" x14ac:dyDescent="0.3">
      <c r="A4646" t="s">
        <v>18</v>
      </c>
      <c r="B4646">
        <v>6</v>
      </c>
      <c r="C4646" t="s">
        <v>16</v>
      </c>
      <c r="D4646" t="str">
        <f t="shared" si="145"/>
        <v>Medium</v>
      </c>
      <c r="E4646">
        <v>0</v>
      </c>
      <c r="F4646">
        <v>1</v>
      </c>
      <c r="G4646">
        <v>0</v>
      </c>
      <c r="H4646">
        <v>0</v>
      </c>
      <c r="I4646">
        <v>1</v>
      </c>
      <c r="J4646">
        <v>0</v>
      </c>
      <c r="K4646">
        <v>0</v>
      </c>
      <c r="L4646">
        <v>1</v>
      </c>
      <c r="M4646">
        <v>0</v>
      </c>
      <c r="N4646">
        <v>1</v>
      </c>
      <c r="O4646" cm="1">
        <f t="array" ref="O4646">$U$2*_xlfn.IFS(C4646="data_analyst",$V$5,C4646="data_engineer",$V$6,C4646="data_scientist",$V$7)*_xlfn.IFS(E4646=0,$V$12,E4646=1,$V$11)*_xlfn.IFS(F4646=0,$V$17,F4646=1,$V$16)*_xlfn.IFS(G4646=0,$V$22,G4646=1,$V$21)*_xlfn.IFS(H4646=0,$V$27,H4646=1,$V$26)*_xlfn.IFS(I4646=0,$V$32,I4646=1,$V$31)*_xlfn.IFS(J4646=0,$V$37,J4646=1,$V$36)*_xlfn.IFS(K4646=0,$V$42,K4646=1,$V$41)*_xlfn.IFS(L4646=0,$V$47,L4646=1,$V$46)*_xlfn.IFS(M4646=0,$V$52,M4646=1,$V$51)*_xlfn.IFS(N4646=0,$V$57,N4646=1,$V$56)</f>
        <v>8.7682583418401872E-6</v>
      </c>
      <c r="P4646" cm="1">
        <f t="array" ref="P4646">$V$2*_xlfn.IFS(C4646="data_analyst",$X$5,C4646="data_engineer",$X$6,C4646="data_scientist",$X$7)*_xlfn.IFS(E4646=0,$X$12,E4646=1,$X$11)*_xlfn.IFS(F4646=0,$X$17,F4646=1,$X$16)*_xlfn.IFS(G4646=0,$X$22,G4646=1,$X$21)*_xlfn.IFS(H4646=0,$X$27,H4646=1,$X$26)*_xlfn.IFS(I4646=0,$X$32,I4646=1,$X$31)*_xlfn.IFS(J4646=0,$X$37,J4646=1,$X$36)*_xlfn.IFS(K4646=0,$X$42,K4646=1,$X$41)*_xlfn.IFS(L4646=0,$X$47,L4646=1,$X$46)*_xlfn.IFS(M4646=0,$X$52,M4646=1,$X$51)*_xlfn.IFS(N4646=0,$X$57,N4646=1,$X$56)</f>
        <v>4.7761889562356318E-4</v>
      </c>
      <c r="Q4646" cm="1">
        <f t="array" ref="Q4646">$W$2*_xlfn.IFS(C4646="data_analyst",$Z$5,C4646="data_engineer",$Z$6,C4646="data_scientist",$Z$7)*_xlfn.IFS(E4646=0,$Z$12,E4646=1,$Z$11)*_xlfn.IFS(F4646=0,$Z$17,F4646=1,$Z$16)*_xlfn.IFS(G4646=0,$Z$22,G4646=1,$Z$21)*_xlfn.IFS(H4646=0,$Z$27,H4646=1,$Z$26)*_xlfn.IFS(I4646=0,$Z$32,I4646=1,$Z$31)*_xlfn.IFS(J4646=0,$Z$37,J4646=1,$Z$36)*_xlfn.IFS(K4646=0,$Z$42,K4646=1,$Z$41)*_xlfn.IFS(L4646=0,$Z$47,L4646=1,$Z$46)*_xlfn.IFS(M4646=0,$Z$52,M4646=1,$Z$51)*_xlfn.IFS(N4646=0,$Z$57,N4646=1,$Z$56)</f>
        <v>6.0962997492346328E-5</v>
      </c>
      <c r="R4646" t="str" cm="1">
        <f t="array" ref="R4646">_xlfn.IFS(AND(O4646&gt;P4646,O4646&gt;Q4646),"Low",AND(P4646&gt;O4646,P4646&gt;Q4646),"Medium",AND(Q4646&gt;O4646,Q4646&gt;P4646),"High")</f>
        <v>Medium</v>
      </c>
      <c r="S4646" t="str">
        <f t="shared" si="146"/>
        <v>T</v>
      </c>
    </row>
    <row r="4647" spans="1:19" x14ac:dyDescent="0.3">
      <c r="A4647" t="s">
        <v>18</v>
      </c>
      <c r="B4647">
        <v>0</v>
      </c>
      <c r="C4647" t="s">
        <v>16</v>
      </c>
      <c r="D4647" t="str">
        <f t="shared" si="145"/>
        <v>Medium</v>
      </c>
      <c r="E4647">
        <v>1</v>
      </c>
      <c r="F4647">
        <v>0</v>
      </c>
      <c r="G4647">
        <v>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1</v>
      </c>
      <c r="N4647">
        <v>0</v>
      </c>
      <c r="O4647" cm="1">
        <f t="array" ref="O4647">$U$2*_xlfn.IFS(C4647="data_analyst",$V$5,C4647="data_engineer",$V$6,C4647="data_scientist",$V$7)*_xlfn.IFS(E4647=0,$V$12,E4647=1,$V$11)*_xlfn.IFS(F4647=0,$V$17,F4647=1,$V$16)*_xlfn.IFS(G4647=0,$V$22,G4647=1,$V$21)*_xlfn.IFS(H4647=0,$V$27,H4647=1,$V$26)*_xlfn.IFS(I4647=0,$V$32,I4647=1,$V$31)*_xlfn.IFS(J4647=0,$V$37,J4647=1,$V$36)*_xlfn.IFS(K4647=0,$V$42,K4647=1,$V$41)*_xlfn.IFS(L4647=0,$V$47,L4647=1,$V$46)*_xlfn.IFS(M4647=0,$V$52,M4647=1,$V$51)*_xlfn.IFS(N4647=0,$V$57,N4647=1,$V$56)</f>
        <v>3.0245108689114482E-6</v>
      </c>
      <c r="P4647" cm="1">
        <f t="array" ref="P4647">$V$2*_xlfn.IFS(C4647="data_analyst",$X$5,C4647="data_engineer",$X$6,C4647="data_scientist",$X$7)*_xlfn.IFS(E4647=0,$X$12,E4647=1,$X$11)*_xlfn.IFS(F4647=0,$X$17,F4647=1,$X$16)*_xlfn.IFS(G4647=0,$X$22,G4647=1,$X$21)*_xlfn.IFS(H4647=0,$X$27,H4647=1,$X$26)*_xlfn.IFS(I4647=0,$X$32,I4647=1,$X$31)*_xlfn.IFS(J4647=0,$X$37,J4647=1,$X$36)*_xlfn.IFS(K4647=0,$X$42,K4647=1,$X$41)*_xlfn.IFS(L4647=0,$X$47,L4647=1,$X$46)*_xlfn.IFS(M4647=0,$X$52,M4647=1,$X$51)*_xlfn.IFS(N4647=0,$X$57,N4647=1,$X$56)</f>
        <v>8.8712827045914989E-5</v>
      </c>
      <c r="Q4647" cm="1">
        <f t="array" ref="Q4647">$W$2*_xlfn.IFS(C4647="data_analyst",$Z$5,C4647="data_engineer",$Z$6,C4647="data_scientist",$Z$7)*_xlfn.IFS(E4647=0,$Z$12,E4647=1,$Z$11)*_xlfn.IFS(F4647=0,$Z$17,F4647=1,$Z$16)*_xlfn.IFS(G4647=0,$Z$22,G4647=1,$Z$21)*_xlfn.IFS(H4647=0,$Z$27,H4647=1,$Z$26)*_xlfn.IFS(I4647=0,$Z$32,I4647=1,$Z$31)*_xlfn.IFS(J4647=0,$Z$37,J4647=1,$Z$36)*_xlfn.IFS(K4647=0,$Z$42,K4647=1,$Z$41)*_xlfn.IFS(L4647=0,$Z$47,L4647=1,$Z$46)*_xlfn.IFS(M4647=0,$Z$52,M4647=1,$Z$51)*_xlfn.IFS(N4647=0,$Z$57,N4647=1,$Z$56)</f>
        <v>1.374177353932271E-5</v>
      </c>
      <c r="R4647" t="str" cm="1">
        <f t="array" ref="R4647">_xlfn.IFS(AND(O4647&gt;P4647,O4647&gt;Q4647),"Low",AND(P4647&gt;O4647,P4647&gt;Q4647),"Medium",AND(Q4647&gt;O4647,Q4647&gt;P4647),"High")</f>
        <v>Medium</v>
      </c>
      <c r="S4647" t="str">
        <f t="shared" si="146"/>
        <v>T</v>
      </c>
    </row>
    <row r="4648" spans="1:19" x14ac:dyDescent="0.3">
      <c r="A4648" t="s">
        <v>18</v>
      </c>
      <c r="B4648">
        <v>3</v>
      </c>
      <c r="C4648" t="s">
        <v>16</v>
      </c>
      <c r="D4648" t="str">
        <f t="shared" si="145"/>
        <v>Medium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</v>
      </c>
      <c r="O4648" cm="1">
        <f t="array" ref="O4648">$U$2*_xlfn.IFS(C4648="data_analyst",$V$5,C4648="data_engineer",$V$6,C4648="data_scientist",$V$7)*_xlfn.IFS(E4648=0,$V$12,E4648=1,$V$11)*_xlfn.IFS(F4648=0,$V$17,F4648=1,$V$16)*_xlfn.IFS(G4648=0,$V$22,G4648=1,$V$21)*_xlfn.IFS(H4648=0,$V$27,H4648=1,$V$26)*_xlfn.IFS(I4648=0,$V$32,I4648=1,$V$31)*_xlfn.IFS(J4648=0,$V$37,J4648=1,$V$36)*_xlfn.IFS(K4648=0,$V$42,K4648=1,$V$41)*_xlfn.IFS(L4648=0,$V$47,L4648=1,$V$46)*_xlfn.IFS(M4648=0,$V$52,M4648=1,$V$51)*_xlfn.IFS(N4648=0,$V$57,N4648=1,$V$56)</f>
        <v>9.8158665471625626E-4</v>
      </c>
      <c r="P4648" cm="1">
        <f t="array" ref="P4648">$V$2*_xlfn.IFS(C4648="data_analyst",$X$5,C4648="data_engineer",$X$6,C4648="data_scientist",$X$7)*_xlfn.IFS(E4648=0,$X$12,E4648=1,$X$11)*_xlfn.IFS(F4648=0,$X$17,F4648=1,$X$16)*_xlfn.IFS(G4648=0,$X$22,G4648=1,$X$21)*_xlfn.IFS(H4648=0,$X$27,H4648=1,$X$26)*_xlfn.IFS(I4648=0,$X$32,I4648=1,$X$31)*_xlfn.IFS(J4648=0,$X$37,J4648=1,$X$36)*_xlfn.IFS(K4648=0,$X$42,K4648=1,$X$41)*_xlfn.IFS(L4648=0,$X$47,L4648=1,$X$46)*_xlfn.IFS(M4648=0,$X$52,M4648=1,$X$51)*_xlfn.IFS(N4648=0,$X$57,N4648=1,$X$56)</f>
        <v>2.3857500505018192E-3</v>
      </c>
      <c r="Q4648" cm="1">
        <f t="array" ref="Q4648">$W$2*_xlfn.IFS(C4648="data_analyst",$Z$5,C4648="data_engineer",$Z$6,C4648="data_scientist",$Z$7)*_xlfn.IFS(E4648=0,$Z$12,E4648=1,$Z$11)*_xlfn.IFS(F4648=0,$Z$17,F4648=1,$Z$16)*_xlfn.IFS(G4648=0,$Z$22,G4648=1,$Z$21)*_xlfn.IFS(H4648=0,$Z$27,H4648=1,$Z$26)*_xlfn.IFS(I4648=0,$Z$32,I4648=1,$Z$31)*_xlfn.IFS(J4648=0,$Z$37,J4648=1,$Z$36)*_xlfn.IFS(K4648=0,$Z$42,K4648=1,$Z$41)*_xlfn.IFS(L4648=0,$Z$47,L4648=1,$Z$46)*_xlfn.IFS(M4648=0,$Z$52,M4648=1,$Z$51)*_xlfn.IFS(N4648=0,$Z$57,N4648=1,$Z$56)</f>
        <v>4.1294471420828951E-4</v>
      </c>
      <c r="R4648" t="str" cm="1">
        <f t="array" ref="R4648">_xlfn.IFS(AND(O4648&gt;P4648,O4648&gt;Q4648),"Low",AND(P4648&gt;O4648,P4648&gt;Q4648),"Medium",AND(Q4648&gt;O4648,Q4648&gt;P4648),"High")</f>
        <v>Medium</v>
      </c>
      <c r="S4648" t="str">
        <f t="shared" si="146"/>
        <v>T</v>
      </c>
    </row>
    <row r="4649" spans="1:19" x14ac:dyDescent="0.3">
      <c r="A4649" t="s">
        <v>18</v>
      </c>
      <c r="B4649">
        <v>3</v>
      </c>
      <c r="C4649" t="s">
        <v>16</v>
      </c>
      <c r="D4649" t="str">
        <f t="shared" si="145"/>
        <v>Medium</v>
      </c>
      <c r="E4649">
        <v>1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1</v>
      </c>
      <c r="N4649">
        <v>1</v>
      </c>
      <c r="O4649" cm="1">
        <f t="array" ref="O4649">$U$2*_xlfn.IFS(C4649="data_analyst",$V$5,C4649="data_engineer",$V$6,C4649="data_scientist",$V$7)*_xlfn.IFS(E4649=0,$V$12,E4649=1,$V$11)*_xlfn.IFS(F4649=0,$V$17,F4649=1,$V$16)*_xlfn.IFS(G4649=0,$V$22,G4649=1,$V$21)*_xlfn.IFS(H4649=0,$V$27,H4649=1,$V$26)*_xlfn.IFS(I4649=0,$V$32,I4649=1,$V$31)*_xlfn.IFS(J4649=0,$V$37,J4649=1,$V$36)*_xlfn.IFS(K4649=0,$V$42,K4649=1,$V$41)*_xlfn.IFS(L4649=0,$V$47,L4649=1,$V$46)*_xlfn.IFS(M4649=0,$V$52,M4649=1,$V$51)*_xlfn.IFS(N4649=0,$V$57,N4649=1,$V$56)</f>
        <v>5.2194808247577799E-6</v>
      </c>
      <c r="P4649" cm="1">
        <f t="array" ref="P4649">$V$2*_xlfn.IFS(C4649="data_analyst",$X$5,C4649="data_engineer",$X$6,C4649="data_scientist",$X$7)*_xlfn.IFS(E4649=0,$X$12,E4649=1,$X$11)*_xlfn.IFS(F4649=0,$X$17,F4649=1,$X$16)*_xlfn.IFS(G4649=0,$X$22,G4649=1,$X$21)*_xlfn.IFS(H4649=0,$X$27,H4649=1,$X$26)*_xlfn.IFS(I4649=0,$X$32,I4649=1,$X$31)*_xlfn.IFS(J4649=0,$X$37,J4649=1,$X$36)*_xlfn.IFS(K4649=0,$X$42,K4649=1,$X$41)*_xlfn.IFS(L4649=0,$X$47,L4649=1,$X$46)*_xlfn.IFS(M4649=0,$X$52,M4649=1,$X$51)*_xlfn.IFS(N4649=0,$X$57,N4649=1,$X$56)</f>
        <v>9.6436582149220186E-4</v>
      </c>
      <c r="Q4649" cm="1">
        <f t="array" ref="Q4649">$W$2*_xlfn.IFS(C4649="data_analyst",$Z$5,C4649="data_engineer",$Z$6,C4649="data_scientist",$Z$7)*_xlfn.IFS(E4649=0,$Z$12,E4649=1,$Z$11)*_xlfn.IFS(F4649=0,$Z$17,F4649=1,$Z$16)*_xlfn.IFS(G4649=0,$Z$22,G4649=1,$Z$21)*_xlfn.IFS(H4649=0,$Z$27,H4649=1,$Z$26)*_xlfn.IFS(I4649=0,$Z$32,I4649=1,$Z$31)*_xlfn.IFS(J4649=0,$Z$37,J4649=1,$Z$36)*_xlfn.IFS(K4649=0,$Z$42,K4649=1,$Z$41)*_xlfn.IFS(L4649=0,$Z$47,L4649=1,$Z$46)*_xlfn.IFS(M4649=0,$Z$52,M4649=1,$Z$51)*_xlfn.IFS(N4649=0,$Z$57,N4649=1,$Z$56)</f>
        <v>5.1991107947244579E-5</v>
      </c>
      <c r="R4649" t="str" cm="1">
        <f t="array" ref="R4649">_xlfn.IFS(AND(O4649&gt;P4649,O4649&gt;Q4649),"Low",AND(P4649&gt;O4649,P4649&gt;Q4649),"Medium",AND(Q4649&gt;O4649,Q4649&gt;P4649),"High")</f>
        <v>Medium</v>
      </c>
      <c r="S4649" t="str">
        <f t="shared" si="146"/>
        <v>T</v>
      </c>
    </row>
    <row r="4650" spans="1:19" x14ac:dyDescent="0.3">
      <c r="A4650" t="s">
        <v>18</v>
      </c>
      <c r="B4650">
        <v>5</v>
      </c>
      <c r="C4650" t="s">
        <v>16</v>
      </c>
      <c r="D4650" t="str">
        <f t="shared" si="145"/>
        <v>Medium</v>
      </c>
      <c r="E4650">
        <v>1</v>
      </c>
      <c r="F4650">
        <v>0</v>
      </c>
      <c r="G4650">
        <v>0</v>
      </c>
      <c r="H4650">
        <v>0</v>
      </c>
      <c r="I4650">
        <v>1</v>
      </c>
      <c r="J4650">
        <v>1</v>
      </c>
      <c r="K4650">
        <v>0</v>
      </c>
      <c r="L4650">
        <v>0</v>
      </c>
      <c r="M4650">
        <v>0</v>
      </c>
      <c r="N4650">
        <v>1</v>
      </c>
      <c r="O4650" cm="1">
        <f t="array" ref="O4650">$U$2*_xlfn.IFS(C4650="data_analyst",$V$5,C4650="data_engineer",$V$6,C4650="data_scientist",$V$7)*_xlfn.IFS(E4650=0,$V$12,E4650=1,$V$11)*_xlfn.IFS(F4650=0,$V$17,F4650=1,$V$16)*_xlfn.IFS(G4650=0,$V$22,G4650=1,$V$21)*_xlfn.IFS(H4650=0,$V$27,H4650=1,$V$26)*_xlfn.IFS(I4650=0,$V$32,I4650=1,$V$31)*_xlfn.IFS(J4650=0,$V$37,J4650=1,$V$36)*_xlfn.IFS(K4650=0,$V$42,K4650=1,$V$41)*_xlfn.IFS(L4650=0,$V$47,L4650=1,$V$46)*_xlfn.IFS(M4650=0,$V$52,M4650=1,$V$51)*_xlfn.IFS(N4650=0,$V$57,N4650=1,$V$56)</f>
        <v>2.2510751731861614E-5</v>
      </c>
      <c r="P4650" cm="1">
        <f t="array" ref="P4650">$V$2*_xlfn.IFS(C4650="data_analyst",$X$5,C4650="data_engineer",$X$6,C4650="data_scientist",$X$7)*_xlfn.IFS(E4650=0,$X$12,E4650=1,$X$11)*_xlfn.IFS(F4650=0,$X$17,F4650=1,$X$16)*_xlfn.IFS(G4650=0,$X$22,G4650=1,$X$21)*_xlfn.IFS(H4650=0,$X$27,H4650=1,$X$26)*_xlfn.IFS(I4650=0,$X$32,I4650=1,$X$31)*_xlfn.IFS(J4650=0,$X$37,J4650=1,$X$36)*_xlfn.IFS(K4650=0,$X$42,K4650=1,$X$41)*_xlfn.IFS(L4650=0,$X$47,L4650=1,$X$46)*_xlfn.IFS(M4650=0,$X$52,M4650=1,$X$51)*_xlfn.IFS(N4650=0,$X$57,N4650=1,$X$56)</f>
        <v>4.1693193239930457E-4</v>
      </c>
      <c r="Q4650" cm="1">
        <f t="array" ref="Q4650">$W$2*_xlfn.IFS(C4650="data_analyst",$Z$5,C4650="data_engineer",$Z$6,C4650="data_scientist",$Z$7)*_xlfn.IFS(E4650=0,$Z$12,E4650=1,$Z$11)*_xlfn.IFS(F4650=0,$Z$17,F4650=1,$Z$16)*_xlfn.IFS(G4650=0,$Z$22,G4650=1,$Z$21)*_xlfn.IFS(H4650=0,$Z$27,H4650=1,$Z$26)*_xlfn.IFS(I4650=0,$Z$32,I4650=1,$Z$31)*_xlfn.IFS(J4650=0,$Z$37,J4650=1,$Z$36)*_xlfn.IFS(K4650=0,$Z$42,K4650=1,$Z$41)*_xlfn.IFS(L4650=0,$Z$47,L4650=1,$Z$46)*_xlfn.IFS(M4650=0,$Z$52,M4650=1,$Z$51)*_xlfn.IFS(N4650=0,$Z$57,N4650=1,$Z$56)</f>
        <v>5.69202546561266E-5</v>
      </c>
      <c r="R4650" t="str" cm="1">
        <f t="array" ref="R4650">_xlfn.IFS(AND(O4650&gt;P4650,O4650&gt;Q4650),"Low",AND(P4650&gt;O4650,P4650&gt;Q4650),"Medium",AND(Q4650&gt;O4650,Q4650&gt;P4650),"High")</f>
        <v>Medium</v>
      </c>
      <c r="S4650" t="str">
        <f t="shared" si="146"/>
        <v>T</v>
      </c>
    </row>
    <row r="4651" spans="1:19" x14ac:dyDescent="0.3">
      <c r="A4651" t="s">
        <v>18</v>
      </c>
      <c r="B4651">
        <v>2</v>
      </c>
      <c r="C4651" t="s">
        <v>16</v>
      </c>
      <c r="D4651" t="str">
        <f t="shared" si="145"/>
        <v>Medium</v>
      </c>
      <c r="E4651">
        <v>0</v>
      </c>
      <c r="F4651">
        <v>0</v>
      </c>
      <c r="G4651">
        <v>0</v>
      </c>
      <c r="H4651">
        <v>0</v>
      </c>
      <c r="I4651">
        <v>1</v>
      </c>
      <c r="J4651">
        <v>0</v>
      </c>
      <c r="K4651">
        <v>0</v>
      </c>
      <c r="L4651">
        <v>1</v>
      </c>
      <c r="M4651">
        <v>0</v>
      </c>
      <c r="N4651">
        <v>1</v>
      </c>
      <c r="O4651" cm="1">
        <f t="array" ref="O4651">$U$2*_xlfn.IFS(C4651="data_analyst",$V$5,C4651="data_engineer",$V$6,C4651="data_scientist",$V$7)*_xlfn.IFS(E4651=0,$V$12,E4651=1,$V$11)*_xlfn.IFS(F4651=0,$V$17,F4651=1,$V$16)*_xlfn.IFS(G4651=0,$V$22,G4651=1,$V$21)*_xlfn.IFS(H4651=0,$V$27,H4651=1,$V$26)*_xlfn.IFS(I4651=0,$V$32,I4651=1,$V$31)*_xlfn.IFS(J4651=0,$V$37,J4651=1,$V$36)*_xlfn.IFS(K4651=0,$V$42,K4651=1,$V$41)*_xlfn.IFS(L4651=0,$V$47,L4651=1,$V$46)*_xlfn.IFS(M4651=0,$V$52,M4651=1,$V$51)*_xlfn.IFS(N4651=0,$V$57,N4651=1,$V$56)</f>
        <v>6.7297495496763272E-6</v>
      </c>
      <c r="P4651" cm="1">
        <f t="array" ref="P4651">$V$2*_xlfn.IFS(C4651="data_analyst",$X$5,C4651="data_engineer",$X$6,C4651="data_scientist",$X$7)*_xlfn.IFS(E4651=0,$X$12,E4651=1,$X$11)*_xlfn.IFS(F4651=0,$X$17,F4651=1,$X$16)*_xlfn.IFS(G4651=0,$X$22,G4651=1,$X$21)*_xlfn.IFS(H4651=0,$X$27,H4651=1,$X$26)*_xlfn.IFS(I4651=0,$X$32,I4651=1,$X$31)*_xlfn.IFS(J4651=0,$X$37,J4651=1,$X$36)*_xlfn.IFS(K4651=0,$X$42,K4651=1,$X$41)*_xlfn.IFS(L4651=0,$X$47,L4651=1,$X$46)*_xlfn.IFS(M4651=0,$X$52,M4651=1,$X$51)*_xlfn.IFS(N4651=0,$X$57,N4651=1,$X$56)</f>
        <v>4.1174042726169229E-4</v>
      </c>
      <c r="Q4651" cm="1">
        <f t="array" ref="Q4651">$W$2*_xlfn.IFS(C4651="data_analyst",$Z$5,C4651="data_engineer",$Z$6,C4651="data_scientist",$Z$7)*_xlfn.IFS(E4651=0,$Z$12,E4651=1,$Z$11)*_xlfn.IFS(F4651=0,$Z$17,F4651=1,$Z$16)*_xlfn.IFS(G4651=0,$Z$22,G4651=1,$Z$21)*_xlfn.IFS(H4651=0,$Z$27,H4651=1,$Z$26)*_xlfn.IFS(I4651=0,$Z$32,I4651=1,$Z$31)*_xlfn.IFS(J4651=0,$Z$37,J4651=1,$Z$36)*_xlfn.IFS(K4651=0,$Z$42,K4651=1,$Z$41)*_xlfn.IFS(L4651=0,$Z$47,L4651=1,$Z$46)*_xlfn.IFS(M4651=0,$Z$52,M4651=1,$Z$51)*_xlfn.IFS(N4651=0,$Z$57,N4651=1,$Z$56)</f>
        <v>5.7479397635640821E-5</v>
      </c>
      <c r="R4651" t="str" cm="1">
        <f t="array" ref="R4651">_xlfn.IFS(AND(O4651&gt;P4651,O4651&gt;Q4651),"Low",AND(P4651&gt;O4651,P4651&gt;Q4651),"Medium",AND(Q4651&gt;O4651,Q4651&gt;P4651),"High")</f>
        <v>Medium</v>
      </c>
      <c r="S4651" t="str">
        <f t="shared" si="146"/>
        <v>T</v>
      </c>
    </row>
    <row r="4652" spans="1:19" x14ac:dyDescent="0.3">
      <c r="A4652" t="s">
        <v>18</v>
      </c>
      <c r="B4652">
        <v>1</v>
      </c>
      <c r="C4652" t="s">
        <v>16</v>
      </c>
      <c r="D4652" t="str">
        <f t="shared" si="145"/>
        <v>Medium</v>
      </c>
      <c r="E4652">
        <v>1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1</v>
      </c>
      <c r="N4652">
        <v>1</v>
      </c>
      <c r="O4652" cm="1">
        <f t="array" ref="O4652">$U$2*_xlfn.IFS(C4652="data_analyst",$V$5,C4652="data_engineer",$V$6,C4652="data_scientist",$V$7)*_xlfn.IFS(E4652=0,$V$12,E4652=1,$V$11)*_xlfn.IFS(F4652=0,$V$17,F4652=1,$V$16)*_xlfn.IFS(G4652=0,$V$22,G4652=1,$V$21)*_xlfn.IFS(H4652=0,$V$27,H4652=1,$V$26)*_xlfn.IFS(I4652=0,$V$32,I4652=1,$V$31)*_xlfn.IFS(J4652=0,$V$37,J4652=1,$V$36)*_xlfn.IFS(K4652=0,$V$42,K4652=1,$V$41)*_xlfn.IFS(L4652=0,$V$47,L4652=1,$V$46)*_xlfn.IFS(M4652=0,$V$52,M4652=1,$V$51)*_xlfn.IFS(N4652=0,$V$57,N4652=1,$V$56)</f>
        <v>1.083694706240334E-4</v>
      </c>
      <c r="P4652" cm="1">
        <f t="array" ref="P4652">$V$2*_xlfn.IFS(C4652="data_analyst",$X$5,C4652="data_engineer",$X$6,C4652="data_scientist",$X$7)*_xlfn.IFS(E4652=0,$X$12,E4652=1,$X$11)*_xlfn.IFS(F4652=0,$X$17,F4652=1,$X$16)*_xlfn.IFS(G4652=0,$X$22,G4652=1,$X$21)*_xlfn.IFS(H4652=0,$X$27,H4652=1,$X$26)*_xlfn.IFS(I4652=0,$X$32,I4652=1,$X$31)*_xlfn.IFS(J4652=0,$X$37,J4652=1,$X$36)*_xlfn.IFS(K4652=0,$X$42,K4652=1,$X$41)*_xlfn.IFS(L4652=0,$X$47,L4652=1,$X$46)*_xlfn.IFS(M4652=0,$X$52,M4652=1,$X$51)*_xlfn.IFS(N4652=0,$X$57,N4652=1,$X$56)</f>
        <v>1.5467970370021166E-3</v>
      </c>
      <c r="Q4652" cm="1">
        <f t="array" ref="Q4652">$W$2*_xlfn.IFS(C4652="data_analyst",$Z$5,C4652="data_engineer",$Z$6,C4652="data_scientist",$Z$7)*_xlfn.IFS(E4652=0,$Z$12,E4652=1,$Z$11)*_xlfn.IFS(F4652=0,$Z$17,F4652=1,$Z$16)*_xlfn.IFS(G4652=0,$Z$22,G4652=1,$Z$21)*_xlfn.IFS(H4652=0,$Z$27,H4652=1,$Z$26)*_xlfn.IFS(I4652=0,$Z$32,I4652=1,$Z$31)*_xlfn.IFS(J4652=0,$Z$37,J4652=1,$Z$36)*_xlfn.IFS(K4652=0,$Z$42,K4652=1,$Z$41)*_xlfn.IFS(L4652=0,$Z$47,L4652=1,$Z$46)*_xlfn.IFS(M4652=0,$Z$52,M4652=1,$Z$51)*_xlfn.IFS(N4652=0,$Z$57,N4652=1,$Z$56)</f>
        <v>1.3808391035450977E-4</v>
      </c>
      <c r="R4652" t="str" cm="1">
        <f t="array" ref="R4652">_xlfn.IFS(AND(O4652&gt;P4652,O4652&gt;Q4652),"Low",AND(P4652&gt;O4652,P4652&gt;Q4652),"Medium",AND(Q4652&gt;O4652,Q4652&gt;P4652),"High")</f>
        <v>Medium</v>
      </c>
      <c r="S4652" t="str">
        <f t="shared" si="146"/>
        <v>T</v>
      </c>
    </row>
    <row r="4653" spans="1:19" x14ac:dyDescent="0.3">
      <c r="A4653" t="s">
        <v>18</v>
      </c>
      <c r="B4653">
        <v>4</v>
      </c>
      <c r="C4653" t="s">
        <v>16</v>
      </c>
      <c r="D4653" t="str">
        <f t="shared" si="145"/>
        <v>Medium</v>
      </c>
      <c r="E4653">
        <v>1</v>
      </c>
      <c r="F4653">
        <v>1</v>
      </c>
      <c r="G4653">
        <v>1</v>
      </c>
      <c r="H4653">
        <v>0</v>
      </c>
      <c r="I4653">
        <v>1</v>
      </c>
      <c r="J4653">
        <v>1</v>
      </c>
      <c r="K4653">
        <v>0</v>
      </c>
      <c r="L4653">
        <v>1</v>
      </c>
      <c r="M4653">
        <v>0</v>
      </c>
      <c r="N4653">
        <v>1</v>
      </c>
      <c r="O4653" cm="1">
        <f t="array" ref="O4653">$U$2*_xlfn.IFS(C4653="data_analyst",$V$5,C4653="data_engineer",$V$6,C4653="data_scientist",$V$7)*_xlfn.IFS(E4653=0,$V$12,E4653=1,$V$11)*_xlfn.IFS(F4653=0,$V$17,F4653=1,$V$16)*_xlfn.IFS(G4653=0,$V$22,G4653=1,$V$21)*_xlfn.IFS(H4653=0,$V$27,H4653=1,$V$26)*_xlfn.IFS(I4653=0,$V$32,I4653=1,$V$31)*_xlfn.IFS(J4653=0,$V$37,J4653=1,$V$36)*_xlfn.IFS(K4653=0,$V$42,K4653=1,$V$41)*_xlfn.IFS(L4653=0,$V$47,L4653=1,$V$46)*_xlfn.IFS(M4653=0,$V$52,M4653=1,$V$51)*_xlfn.IFS(N4653=0,$V$57,N4653=1,$V$56)</f>
        <v>2.57014032072102E-7</v>
      </c>
      <c r="P4653" cm="1">
        <f t="array" ref="P4653">$V$2*_xlfn.IFS(C4653="data_analyst",$X$5,C4653="data_engineer",$X$6,C4653="data_scientist",$X$7)*_xlfn.IFS(E4653=0,$X$12,E4653=1,$X$11)*_xlfn.IFS(F4653=0,$X$17,F4653=1,$X$16)*_xlfn.IFS(G4653=0,$X$22,G4653=1,$X$21)*_xlfn.IFS(H4653=0,$X$27,H4653=1,$X$26)*_xlfn.IFS(I4653=0,$X$32,I4653=1,$X$31)*_xlfn.IFS(J4653=0,$X$37,J4653=1,$X$36)*_xlfn.IFS(K4653=0,$X$42,K4653=1,$X$41)*_xlfn.IFS(L4653=0,$X$47,L4653=1,$X$46)*_xlfn.IFS(M4653=0,$X$52,M4653=1,$X$51)*_xlfn.IFS(N4653=0,$X$57,N4653=1,$X$56)</f>
        <v>3.4301325573397369E-4</v>
      </c>
      <c r="Q4653" cm="1">
        <f t="array" ref="Q4653">$W$2*_xlfn.IFS(C4653="data_analyst",$Z$5,C4653="data_engineer",$Z$6,C4653="data_scientist",$Z$7)*_xlfn.IFS(E4653=0,$Z$12,E4653=1,$Z$11)*_xlfn.IFS(F4653=0,$Z$17,F4653=1,$Z$16)*_xlfn.IFS(G4653=0,$Z$22,G4653=1,$Z$21)*_xlfn.IFS(H4653=0,$Z$27,H4653=1,$Z$26)*_xlfn.IFS(I4653=0,$Z$32,I4653=1,$Z$31)*_xlfn.IFS(J4653=0,$Z$37,J4653=1,$Z$36)*_xlfn.IFS(K4653=0,$Z$42,K4653=1,$Z$41)*_xlfn.IFS(L4653=0,$Z$47,L4653=1,$Z$46)*_xlfn.IFS(M4653=0,$Z$52,M4653=1,$Z$51)*_xlfn.IFS(N4653=0,$Z$57,N4653=1,$Z$56)</f>
        <v>1.5528683954823927E-5</v>
      </c>
      <c r="R4653" t="str" cm="1">
        <f t="array" ref="R4653">_xlfn.IFS(AND(O4653&gt;P4653,O4653&gt;Q4653),"Low",AND(P4653&gt;O4653,P4653&gt;Q4653),"Medium",AND(Q4653&gt;O4653,Q4653&gt;P4653),"High")</f>
        <v>Medium</v>
      </c>
      <c r="S4653" t="str">
        <f t="shared" si="146"/>
        <v>T</v>
      </c>
    </row>
    <row r="4654" spans="1:19" x14ac:dyDescent="0.3">
      <c r="A4654" t="s">
        <v>18</v>
      </c>
      <c r="B4654">
        <v>3</v>
      </c>
      <c r="C4654" t="s">
        <v>16</v>
      </c>
      <c r="D4654" t="str">
        <f t="shared" si="145"/>
        <v>Medium</v>
      </c>
      <c r="E4654">
        <v>1</v>
      </c>
      <c r="F4654">
        <v>0</v>
      </c>
      <c r="G4654">
        <v>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</v>
      </c>
      <c r="N4654">
        <v>1</v>
      </c>
      <c r="O4654" cm="1">
        <f t="array" ref="O4654">$U$2*_xlfn.IFS(C4654="data_analyst",$V$5,C4654="data_engineer",$V$6,C4654="data_scientist",$V$7)*_xlfn.IFS(E4654=0,$V$12,E4654=1,$V$11)*_xlfn.IFS(F4654=0,$V$17,F4654=1,$V$16)*_xlfn.IFS(G4654=0,$V$22,G4654=1,$V$21)*_xlfn.IFS(H4654=0,$V$27,H4654=1,$V$26)*_xlfn.IFS(I4654=0,$V$32,I4654=1,$V$31)*_xlfn.IFS(J4654=0,$V$37,J4654=1,$V$36)*_xlfn.IFS(K4654=0,$V$42,K4654=1,$V$41)*_xlfn.IFS(L4654=0,$V$47,L4654=1,$V$46)*_xlfn.IFS(M4654=0,$V$52,M4654=1,$V$51)*_xlfn.IFS(N4654=0,$V$57,N4654=1,$V$56)</f>
        <v>1.5132983692381073E-5</v>
      </c>
      <c r="P4654" cm="1">
        <f t="array" ref="P4654">$V$2*_xlfn.IFS(C4654="data_analyst",$X$5,C4654="data_engineer",$X$6,C4654="data_scientist",$X$7)*_xlfn.IFS(E4654=0,$X$12,E4654=1,$X$11)*_xlfn.IFS(F4654=0,$X$17,F4654=1,$X$16)*_xlfn.IFS(G4654=0,$X$22,G4654=1,$X$21)*_xlfn.IFS(H4654=0,$X$27,H4654=1,$X$26)*_xlfn.IFS(I4654=0,$X$32,I4654=1,$X$31)*_xlfn.IFS(J4654=0,$X$37,J4654=1,$X$36)*_xlfn.IFS(K4654=0,$X$42,K4654=1,$X$41)*_xlfn.IFS(L4654=0,$X$47,L4654=1,$X$46)*_xlfn.IFS(M4654=0,$X$52,M4654=1,$X$51)*_xlfn.IFS(N4654=0,$X$57,N4654=1,$X$56)</f>
        <v>1.5168918558620189E-3</v>
      </c>
      <c r="Q4654" cm="1">
        <f t="array" ref="Q4654">$W$2*_xlfn.IFS(C4654="data_analyst",$Z$5,C4654="data_engineer",$Z$6,C4654="data_scientist",$Z$7)*_xlfn.IFS(E4654=0,$Z$12,E4654=1,$Z$11)*_xlfn.IFS(F4654=0,$Z$17,F4654=1,$Z$16)*_xlfn.IFS(G4654=0,$Z$22,G4654=1,$Z$21)*_xlfn.IFS(H4654=0,$Z$27,H4654=1,$Z$26)*_xlfn.IFS(I4654=0,$Z$32,I4654=1,$Z$31)*_xlfn.IFS(J4654=0,$Z$37,J4654=1,$Z$36)*_xlfn.IFS(K4654=0,$Z$42,K4654=1,$Z$41)*_xlfn.IFS(L4654=0,$Z$47,L4654=1,$Z$46)*_xlfn.IFS(M4654=0,$Z$52,M4654=1,$Z$51)*_xlfn.IFS(N4654=0,$Z$57,N4654=1,$Z$56)</f>
        <v>8.8944006754517323E-5</v>
      </c>
      <c r="R4654" t="str" cm="1">
        <f t="array" ref="R4654">_xlfn.IFS(AND(O4654&gt;P4654,O4654&gt;Q4654),"Low",AND(P4654&gt;O4654,P4654&gt;Q4654),"Medium",AND(Q4654&gt;O4654,Q4654&gt;P4654),"High")</f>
        <v>Medium</v>
      </c>
      <c r="S4654" t="str">
        <f t="shared" si="146"/>
        <v>T</v>
      </c>
    </row>
    <row r="4655" spans="1:19" x14ac:dyDescent="0.3">
      <c r="A4655" t="s">
        <v>18</v>
      </c>
      <c r="B4655">
        <v>4</v>
      </c>
      <c r="C4655" t="s">
        <v>16</v>
      </c>
      <c r="D4655" t="str">
        <f t="shared" si="145"/>
        <v>Medium</v>
      </c>
      <c r="E4655">
        <v>0</v>
      </c>
      <c r="F4655">
        <v>0</v>
      </c>
      <c r="G4655">
        <v>1</v>
      </c>
      <c r="H4655">
        <v>1</v>
      </c>
      <c r="I4655">
        <v>0</v>
      </c>
      <c r="J4655">
        <v>0</v>
      </c>
      <c r="K4655">
        <v>0</v>
      </c>
      <c r="L4655">
        <v>1</v>
      </c>
      <c r="M4655">
        <v>0</v>
      </c>
      <c r="N4655">
        <v>1</v>
      </c>
      <c r="O4655" cm="1">
        <f t="array" ref="O4655">$U$2*_xlfn.IFS(C4655="data_analyst",$V$5,C4655="data_engineer",$V$6,C4655="data_scientist",$V$7)*_xlfn.IFS(E4655=0,$V$12,E4655=1,$V$11)*_xlfn.IFS(F4655=0,$V$17,F4655=1,$V$16)*_xlfn.IFS(G4655=0,$V$22,G4655=1,$V$21)*_xlfn.IFS(H4655=0,$V$27,H4655=1,$V$26)*_xlfn.IFS(I4655=0,$V$32,I4655=1,$V$31)*_xlfn.IFS(J4655=0,$V$37,J4655=1,$V$36)*_xlfn.IFS(K4655=0,$V$42,K4655=1,$V$41)*_xlfn.IFS(L4655=0,$V$47,L4655=1,$V$46)*_xlfn.IFS(M4655=0,$V$52,M4655=1,$V$51)*_xlfn.IFS(N4655=0,$V$57,N4655=1,$V$56)</f>
        <v>6.5637082080929327E-6</v>
      </c>
      <c r="P4655" cm="1">
        <f t="array" ref="P4655">$V$2*_xlfn.IFS(C4655="data_analyst",$X$5,C4655="data_engineer",$X$6,C4655="data_scientist",$X$7)*_xlfn.IFS(E4655=0,$X$12,E4655=1,$X$11)*_xlfn.IFS(F4655=0,$X$17,F4655=1,$X$16)*_xlfn.IFS(G4655=0,$X$22,G4655=1,$X$21)*_xlfn.IFS(H4655=0,$X$27,H4655=1,$X$26)*_xlfn.IFS(I4655=0,$X$32,I4655=1,$X$31)*_xlfn.IFS(J4655=0,$X$37,J4655=1,$X$36)*_xlfn.IFS(K4655=0,$X$42,K4655=1,$X$41)*_xlfn.IFS(L4655=0,$X$47,L4655=1,$X$46)*_xlfn.IFS(M4655=0,$X$52,M4655=1,$X$51)*_xlfn.IFS(N4655=0,$X$57,N4655=1,$X$56)</f>
        <v>5.6757882640393943E-4</v>
      </c>
      <c r="Q4655" cm="1">
        <f t="array" ref="Q4655">$W$2*_xlfn.IFS(C4655="data_analyst",$Z$5,C4655="data_engineer",$Z$6,C4655="data_scientist",$Z$7)*_xlfn.IFS(E4655=0,$Z$12,E4655=1,$Z$11)*_xlfn.IFS(F4655=0,$Z$17,F4655=1,$Z$16)*_xlfn.IFS(G4655=0,$Z$22,G4655=1,$Z$21)*_xlfn.IFS(H4655=0,$Z$27,H4655=1,$Z$26)*_xlfn.IFS(I4655=0,$Z$32,I4655=1,$Z$31)*_xlfn.IFS(J4655=0,$Z$37,J4655=1,$Z$36)*_xlfn.IFS(K4655=0,$Z$42,K4655=1,$Z$41)*_xlfn.IFS(L4655=0,$Z$47,L4655=1,$Z$46)*_xlfn.IFS(M4655=0,$Z$52,M4655=1,$Z$51)*_xlfn.IFS(N4655=0,$Z$57,N4655=1,$Z$56)</f>
        <v>4.3043882502089744E-5</v>
      </c>
      <c r="R4655" t="str" cm="1">
        <f t="array" ref="R4655">_xlfn.IFS(AND(O4655&gt;P4655,O4655&gt;Q4655),"Low",AND(P4655&gt;O4655,P4655&gt;Q4655),"Medium",AND(Q4655&gt;O4655,Q4655&gt;P4655),"High")</f>
        <v>Medium</v>
      </c>
      <c r="S4655" t="str">
        <f t="shared" si="146"/>
        <v>T</v>
      </c>
    </row>
    <row r="4656" spans="1:19" x14ac:dyDescent="0.3">
      <c r="A4656" t="s">
        <v>18</v>
      </c>
      <c r="B4656">
        <v>4</v>
      </c>
      <c r="C4656" t="s">
        <v>16</v>
      </c>
      <c r="D4656" t="str">
        <f t="shared" si="145"/>
        <v>Medium</v>
      </c>
      <c r="E4656">
        <v>1</v>
      </c>
      <c r="F4656">
        <v>1</v>
      </c>
      <c r="G4656">
        <v>1</v>
      </c>
      <c r="H4656">
        <v>0</v>
      </c>
      <c r="I4656">
        <v>1</v>
      </c>
      <c r="J4656">
        <v>0</v>
      </c>
      <c r="K4656">
        <v>0</v>
      </c>
      <c r="L4656">
        <v>0</v>
      </c>
      <c r="M4656">
        <v>1</v>
      </c>
      <c r="N4656">
        <v>1</v>
      </c>
      <c r="O4656" cm="1">
        <f t="array" ref="O4656">$U$2*_xlfn.IFS(C4656="data_analyst",$V$5,C4656="data_engineer",$V$6,C4656="data_scientist",$V$7)*_xlfn.IFS(E4656=0,$V$12,E4656=1,$V$11)*_xlfn.IFS(F4656=0,$V$17,F4656=1,$V$16)*_xlfn.IFS(G4656=0,$V$22,G4656=1,$V$21)*_xlfn.IFS(H4656=0,$V$27,H4656=1,$V$26)*_xlfn.IFS(I4656=0,$V$32,I4656=1,$V$31)*_xlfn.IFS(J4656=0,$V$37,J4656=1,$V$36)*_xlfn.IFS(K4656=0,$V$42,K4656=1,$V$41)*_xlfn.IFS(L4656=0,$V$47,L4656=1,$V$46)*_xlfn.IFS(M4656=0,$V$52,M4656=1,$V$51)*_xlfn.IFS(N4656=0,$V$57,N4656=1,$V$56)</f>
        <v>1.3168773943521226E-6</v>
      </c>
      <c r="P4656" cm="1">
        <f t="array" ref="P4656">$V$2*_xlfn.IFS(C4656="data_analyst",$X$5,C4656="data_engineer",$X$6,C4656="data_scientist",$X$7)*_xlfn.IFS(E4656=0,$X$12,E4656=1,$X$11)*_xlfn.IFS(F4656=0,$X$17,F4656=1,$X$16)*_xlfn.IFS(G4656=0,$X$22,G4656=1,$X$21)*_xlfn.IFS(H4656=0,$X$27,H4656=1,$X$26)*_xlfn.IFS(I4656=0,$X$32,I4656=1,$X$31)*_xlfn.IFS(J4656=0,$X$37,J4656=1,$X$36)*_xlfn.IFS(K4656=0,$X$42,K4656=1,$X$41)*_xlfn.IFS(L4656=0,$X$47,L4656=1,$X$46)*_xlfn.IFS(M4656=0,$X$52,M4656=1,$X$51)*_xlfn.IFS(N4656=0,$X$57,N4656=1,$X$56)</f>
        <v>1.2702561826538003E-3</v>
      </c>
      <c r="Q4656" cm="1">
        <f t="array" ref="Q4656">$W$2*_xlfn.IFS(C4656="data_analyst",$Z$5,C4656="data_engineer",$Z$6,C4656="data_scientist",$Z$7)*_xlfn.IFS(E4656=0,$Z$12,E4656=1,$Z$11)*_xlfn.IFS(F4656=0,$Z$17,F4656=1,$Z$16)*_xlfn.IFS(G4656=0,$Z$22,G4656=1,$Z$21)*_xlfn.IFS(H4656=0,$Z$27,H4656=1,$Z$26)*_xlfn.IFS(I4656=0,$Z$32,I4656=1,$Z$31)*_xlfn.IFS(J4656=0,$Z$37,J4656=1,$Z$36)*_xlfn.IFS(K4656=0,$Z$42,K4656=1,$Z$41)*_xlfn.IFS(L4656=0,$Z$47,L4656=1,$Z$46)*_xlfn.IFS(M4656=0,$Z$52,M4656=1,$Z$51)*_xlfn.IFS(N4656=0,$Z$57,N4656=1,$Z$56)</f>
        <v>4.6339780233613501E-5</v>
      </c>
      <c r="R4656" t="str" cm="1">
        <f t="array" ref="R4656">_xlfn.IFS(AND(O4656&gt;P4656,O4656&gt;Q4656),"Low",AND(P4656&gt;O4656,P4656&gt;Q4656),"Medium",AND(Q4656&gt;O4656,Q4656&gt;P4656),"High")</f>
        <v>Medium</v>
      </c>
      <c r="S4656" t="str">
        <f t="shared" si="146"/>
        <v>T</v>
      </c>
    </row>
    <row r="4657" spans="1:19" x14ac:dyDescent="0.3">
      <c r="A4657" t="s">
        <v>18</v>
      </c>
      <c r="B4657">
        <v>7</v>
      </c>
      <c r="C4657" t="s">
        <v>16</v>
      </c>
      <c r="D4657" t="str">
        <f t="shared" si="145"/>
        <v>Medium</v>
      </c>
      <c r="E4657">
        <v>1</v>
      </c>
      <c r="F4657">
        <v>0</v>
      </c>
      <c r="G4657">
        <v>0</v>
      </c>
      <c r="H4657">
        <v>0</v>
      </c>
      <c r="I4657">
        <v>1</v>
      </c>
      <c r="J4657">
        <v>0</v>
      </c>
      <c r="K4657">
        <v>0</v>
      </c>
      <c r="L4657">
        <v>1</v>
      </c>
      <c r="M4657">
        <v>1</v>
      </c>
      <c r="N4657">
        <v>1</v>
      </c>
      <c r="O4657" cm="1">
        <f t="array" ref="O4657">$U$2*_xlfn.IFS(C4657="data_analyst",$V$5,C4657="data_engineer",$V$6,C4657="data_scientist",$V$7)*_xlfn.IFS(E4657=0,$V$12,E4657=1,$V$11)*_xlfn.IFS(F4657=0,$V$17,F4657=1,$V$16)*_xlfn.IFS(G4657=0,$V$22,G4657=1,$V$21)*_xlfn.IFS(H4657=0,$V$27,H4657=1,$V$26)*_xlfn.IFS(I4657=0,$V$32,I4657=1,$V$31)*_xlfn.IFS(J4657=0,$V$37,J4657=1,$V$36)*_xlfn.IFS(K4657=0,$V$42,K4657=1,$V$41)*_xlfn.IFS(L4657=0,$V$47,L4657=1,$V$46)*_xlfn.IFS(M4657=0,$V$52,M4657=1,$V$51)*_xlfn.IFS(N4657=0,$V$57,N4657=1,$V$56)</f>
        <v>2.6755878488811349E-7</v>
      </c>
      <c r="P4657" cm="1">
        <f t="array" ref="P4657">$V$2*_xlfn.IFS(C4657="data_analyst",$X$5,C4657="data_engineer",$X$6,C4657="data_scientist",$X$7)*_xlfn.IFS(E4657=0,$X$12,E4657=1,$X$11)*_xlfn.IFS(F4657=0,$X$17,F4657=1,$X$16)*_xlfn.IFS(G4657=0,$X$22,G4657=1,$X$21)*_xlfn.IFS(H4657=0,$X$27,H4657=1,$X$26)*_xlfn.IFS(I4657=0,$X$32,I4657=1,$X$31)*_xlfn.IFS(J4657=0,$X$37,J4657=1,$X$36)*_xlfn.IFS(K4657=0,$X$42,K4657=1,$X$41)*_xlfn.IFS(L4657=0,$X$47,L4657=1,$X$46)*_xlfn.IFS(M4657=0,$X$52,M4657=1,$X$51)*_xlfn.IFS(N4657=0,$X$57,N4657=1,$X$56)</f>
        <v>6.0015375717897986E-4</v>
      </c>
      <c r="Q4657" cm="1">
        <f t="array" ref="Q4657">$W$2*_xlfn.IFS(C4657="data_analyst",$Z$5,C4657="data_engineer",$Z$6,C4657="data_scientist",$Z$7)*_xlfn.IFS(E4657=0,$Z$12,E4657=1,$Z$11)*_xlfn.IFS(F4657=0,$Z$17,F4657=1,$Z$16)*_xlfn.IFS(G4657=0,$Z$22,G4657=1,$Z$21)*_xlfn.IFS(H4657=0,$Z$27,H4657=1,$Z$26)*_xlfn.IFS(I4657=0,$Z$32,I4657=1,$Z$31)*_xlfn.IFS(J4657=0,$Z$37,J4657=1,$Z$36)*_xlfn.IFS(K4657=0,$Z$42,K4657=1,$Z$41)*_xlfn.IFS(L4657=0,$Z$47,L4657=1,$Z$46)*_xlfn.IFS(M4657=0,$Z$52,M4657=1,$Z$51)*_xlfn.IFS(N4657=0,$Z$57,N4657=1,$Z$56)</f>
        <v>2.4080092101881704E-5</v>
      </c>
      <c r="R4657" t="str" cm="1">
        <f t="array" ref="R4657">_xlfn.IFS(AND(O4657&gt;P4657,O4657&gt;Q4657),"Low",AND(P4657&gt;O4657,P4657&gt;Q4657),"Medium",AND(Q4657&gt;O4657,Q4657&gt;P4657),"High")</f>
        <v>Medium</v>
      </c>
      <c r="S4657" t="str">
        <f t="shared" si="146"/>
        <v>T</v>
      </c>
    </row>
    <row r="4658" spans="1:19" x14ac:dyDescent="0.3">
      <c r="A4658" t="s">
        <v>18</v>
      </c>
      <c r="B4658">
        <v>4</v>
      </c>
      <c r="C4658" t="s">
        <v>16</v>
      </c>
      <c r="D4658" t="str">
        <f t="shared" si="145"/>
        <v>Medium</v>
      </c>
      <c r="E4658">
        <v>1</v>
      </c>
      <c r="F4658">
        <v>0</v>
      </c>
      <c r="G4658">
        <v>0</v>
      </c>
      <c r="H4658">
        <v>0</v>
      </c>
      <c r="I4658">
        <v>1</v>
      </c>
      <c r="J4658">
        <v>0</v>
      </c>
      <c r="K4658">
        <v>0</v>
      </c>
      <c r="L4658">
        <v>1</v>
      </c>
      <c r="M4658">
        <v>1</v>
      </c>
      <c r="N4658">
        <v>1</v>
      </c>
      <c r="O4658" cm="1">
        <f t="array" ref="O4658">$U$2*_xlfn.IFS(C4658="data_analyst",$V$5,C4658="data_engineer",$V$6,C4658="data_scientist",$V$7)*_xlfn.IFS(E4658=0,$V$12,E4658=1,$V$11)*_xlfn.IFS(F4658=0,$V$17,F4658=1,$V$16)*_xlfn.IFS(G4658=0,$V$22,G4658=1,$V$21)*_xlfn.IFS(H4658=0,$V$27,H4658=1,$V$26)*_xlfn.IFS(I4658=0,$V$32,I4658=1,$V$31)*_xlfn.IFS(J4658=0,$V$37,J4658=1,$V$36)*_xlfn.IFS(K4658=0,$V$42,K4658=1,$V$41)*_xlfn.IFS(L4658=0,$V$47,L4658=1,$V$46)*_xlfn.IFS(M4658=0,$V$52,M4658=1,$V$51)*_xlfn.IFS(N4658=0,$V$57,N4658=1,$V$56)</f>
        <v>2.6755878488811349E-7</v>
      </c>
      <c r="P4658" cm="1">
        <f t="array" ref="P4658">$V$2*_xlfn.IFS(C4658="data_analyst",$X$5,C4658="data_engineer",$X$6,C4658="data_scientist",$X$7)*_xlfn.IFS(E4658=0,$X$12,E4658=1,$X$11)*_xlfn.IFS(F4658=0,$X$17,F4658=1,$X$16)*_xlfn.IFS(G4658=0,$X$22,G4658=1,$X$21)*_xlfn.IFS(H4658=0,$X$27,H4658=1,$X$26)*_xlfn.IFS(I4658=0,$X$32,I4658=1,$X$31)*_xlfn.IFS(J4658=0,$X$37,J4658=1,$X$36)*_xlfn.IFS(K4658=0,$X$42,K4658=1,$X$41)*_xlfn.IFS(L4658=0,$X$47,L4658=1,$X$46)*_xlfn.IFS(M4658=0,$X$52,M4658=1,$X$51)*_xlfn.IFS(N4658=0,$X$57,N4658=1,$X$56)</f>
        <v>6.0015375717897986E-4</v>
      </c>
      <c r="Q4658" cm="1">
        <f t="array" ref="Q4658">$W$2*_xlfn.IFS(C4658="data_analyst",$Z$5,C4658="data_engineer",$Z$6,C4658="data_scientist",$Z$7)*_xlfn.IFS(E4658=0,$Z$12,E4658=1,$Z$11)*_xlfn.IFS(F4658=0,$Z$17,F4658=1,$Z$16)*_xlfn.IFS(G4658=0,$Z$22,G4658=1,$Z$21)*_xlfn.IFS(H4658=0,$Z$27,H4658=1,$Z$26)*_xlfn.IFS(I4658=0,$Z$32,I4658=1,$Z$31)*_xlfn.IFS(J4658=0,$Z$37,J4658=1,$Z$36)*_xlfn.IFS(K4658=0,$Z$42,K4658=1,$Z$41)*_xlfn.IFS(L4658=0,$Z$47,L4658=1,$Z$46)*_xlfn.IFS(M4658=0,$Z$52,M4658=1,$Z$51)*_xlfn.IFS(N4658=0,$Z$57,N4658=1,$Z$56)</f>
        <v>2.4080092101881704E-5</v>
      </c>
      <c r="R4658" t="str" cm="1">
        <f t="array" ref="R4658">_xlfn.IFS(AND(O4658&gt;P4658,O4658&gt;Q4658),"Low",AND(P4658&gt;O4658,P4658&gt;Q4658),"Medium",AND(Q4658&gt;O4658,Q4658&gt;P4658),"High")</f>
        <v>Medium</v>
      </c>
      <c r="S4658" t="str">
        <f t="shared" si="146"/>
        <v>T</v>
      </c>
    </row>
    <row r="4659" spans="1:19" x14ac:dyDescent="0.3">
      <c r="A4659" t="s">
        <v>18</v>
      </c>
      <c r="B4659">
        <v>6</v>
      </c>
      <c r="C4659" t="s">
        <v>16</v>
      </c>
      <c r="D4659" t="str">
        <f t="shared" si="145"/>
        <v>Medium</v>
      </c>
      <c r="E4659">
        <v>1</v>
      </c>
      <c r="F4659">
        <v>1</v>
      </c>
      <c r="G4659">
        <v>0</v>
      </c>
      <c r="H4659">
        <v>0</v>
      </c>
      <c r="I4659">
        <v>1</v>
      </c>
      <c r="J4659">
        <v>0</v>
      </c>
      <c r="K4659">
        <v>0</v>
      </c>
      <c r="L4659">
        <v>0</v>
      </c>
      <c r="M4659">
        <v>1</v>
      </c>
      <c r="N4659">
        <v>1</v>
      </c>
      <c r="O4659" cm="1">
        <f t="array" ref="O4659">$U$2*_xlfn.IFS(C4659="data_analyst",$V$5,C4659="data_engineer",$V$6,C4659="data_scientist",$V$7)*_xlfn.IFS(E4659=0,$V$12,E4659=1,$V$11)*_xlfn.IFS(F4659=0,$V$17,F4659=1,$V$16)*_xlfn.IFS(G4659=0,$V$22,G4659=1,$V$21)*_xlfn.IFS(H4659=0,$V$27,H4659=1,$V$26)*_xlfn.IFS(I4659=0,$V$32,I4659=1,$V$31)*_xlfn.IFS(J4659=0,$V$37,J4659=1,$V$36)*_xlfn.IFS(K4659=0,$V$42,K4659=1,$V$41)*_xlfn.IFS(L4659=0,$V$47,L4659=1,$V$46)*_xlfn.IFS(M4659=0,$V$52,M4659=1,$V$51)*_xlfn.IFS(N4659=0,$V$57,N4659=1,$V$56)</f>
        <v>7.237911947315956E-6</v>
      </c>
      <c r="P4659" cm="1">
        <f t="array" ref="P4659">$V$2*_xlfn.IFS(C4659="data_analyst",$X$5,C4659="data_engineer",$X$6,C4659="data_scientist",$X$7)*_xlfn.IFS(E4659=0,$X$12,E4659=1,$X$11)*_xlfn.IFS(F4659=0,$X$17,F4659=1,$X$16)*_xlfn.IFS(G4659=0,$X$22,G4659=1,$X$21)*_xlfn.IFS(H4659=0,$X$27,H4659=1,$X$26)*_xlfn.IFS(I4659=0,$X$32,I4659=1,$X$31)*_xlfn.IFS(J4659=0,$X$37,J4659=1,$X$36)*_xlfn.IFS(K4659=0,$X$42,K4659=1,$X$41)*_xlfn.IFS(L4659=0,$X$47,L4659=1,$X$46)*_xlfn.IFS(M4659=0,$X$52,M4659=1,$X$51)*_xlfn.IFS(N4659=0,$X$57,N4659=1,$X$56)</f>
        <v>1.1166370664401064E-3</v>
      </c>
      <c r="Q4659" cm="1">
        <f t="array" ref="Q4659">$W$2*_xlfn.IFS(C4659="data_analyst",$Z$5,C4659="data_engineer",$Z$6,C4659="data_scientist",$Z$7)*_xlfn.IFS(E4659=0,$Z$12,E4659=1,$Z$11)*_xlfn.IFS(F4659=0,$Z$17,F4659=1,$Z$16)*_xlfn.IFS(G4659=0,$Z$22,G4659=1,$Z$21)*_xlfn.IFS(H4659=0,$Z$27,H4659=1,$Z$26)*_xlfn.IFS(I4659=0,$Z$32,I4659=1,$Z$31)*_xlfn.IFS(J4659=0,$Z$37,J4659=1,$Z$36)*_xlfn.IFS(K4659=0,$Z$42,K4659=1,$Z$41)*_xlfn.IFS(L4659=0,$Z$47,L4659=1,$Z$46)*_xlfn.IFS(M4659=0,$Z$52,M4659=1,$Z$51)*_xlfn.IFS(N4659=0,$Z$57,N4659=1,$Z$56)</f>
        <v>6.7830692805724091E-5</v>
      </c>
      <c r="R4659" t="str" cm="1">
        <f t="array" ref="R4659">_xlfn.IFS(AND(O4659&gt;P4659,O4659&gt;Q4659),"Low",AND(P4659&gt;O4659,P4659&gt;Q4659),"Medium",AND(Q4659&gt;O4659,Q4659&gt;P4659),"High")</f>
        <v>Medium</v>
      </c>
      <c r="S4659" t="str">
        <f t="shared" si="146"/>
        <v>T</v>
      </c>
    </row>
    <row r="4660" spans="1:19" x14ac:dyDescent="0.3">
      <c r="A4660" t="s">
        <v>18</v>
      </c>
      <c r="B4660">
        <v>5</v>
      </c>
      <c r="C4660" t="s">
        <v>16</v>
      </c>
      <c r="D4660" t="str">
        <f t="shared" si="145"/>
        <v>Medium</v>
      </c>
      <c r="E4660">
        <v>0</v>
      </c>
      <c r="F4660">
        <v>1</v>
      </c>
      <c r="G4660">
        <v>1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</v>
      </c>
      <c r="O4660" cm="1">
        <f t="array" ref="O4660">$U$2*_xlfn.IFS(C4660="data_analyst",$V$5,C4660="data_engineer",$V$6,C4660="data_scientist",$V$7)*_xlfn.IFS(E4660=0,$V$12,E4660=1,$V$11)*_xlfn.IFS(F4660=0,$V$17,F4660=1,$V$16)*_xlfn.IFS(G4660=0,$V$22,G4660=1,$V$21)*_xlfn.IFS(H4660=0,$V$27,H4660=1,$V$26)*_xlfn.IFS(I4660=0,$V$32,I4660=1,$V$31)*_xlfn.IFS(J4660=0,$V$37,J4660=1,$V$36)*_xlfn.IFS(K4660=0,$V$42,K4660=1,$V$41)*_xlfn.IFS(L4660=0,$V$47,L4660=1,$V$46)*_xlfn.IFS(M4660=0,$V$52,M4660=1,$V$51)*_xlfn.IFS(N4660=0,$V$57,N4660=1,$V$56)</f>
        <v>4.9592806512834019E-4</v>
      </c>
      <c r="P4660" cm="1">
        <f t="array" ref="P4660">$V$2*_xlfn.IFS(C4660="data_analyst",$X$5,C4660="data_engineer",$X$6,C4660="data_scientist",$X$7)*_xlfn.IFS(E4660=0,$X$12,E4660=1,$X$11)*_xlfn.IFS(F4660=0,$X$17,F4660=1,$X$16)*_xlfn.IFS(G4660=0,$X$22,G4660=1,$X$21)*_xlfn.IFS(H4660=0,$X$27,H4660=1,$X$26)*_xlfn.IFS(I4660=0,$X$32,I4660=1,$X$31)*_xlfn.IFS(J4660=0,$X$37,J4660=1,$X$36)*_xlfn.IFS(K4660=0,$X$42,K4660=1,$X$41)*_xlfn.IFS(L4660=0,$X$47,L4660=1,$X$46)*_xlfn.IFS(M4660=0,$X$52,M4660=1,$X$51)*_xlfn.IFS(N4660=0,$X$57,N4660=1,$X$56)</f>
        <v>1.2071843328661071E-3</v>
      </c>
      <c r="Q4660" cm="1">
        <f t="array" ref="Q4660">$W$2*_xlfn.IFS(C4660="data_analyst",$Z$5,C4660="data_engineer",$Z$6,C4660="data_scientist",$Z$7)*_xlfn.IFS(E4660=0,$Z$12,E4660=1,$Z$11)*_xlfn.IFS(F4660=0,$Z$17,F4660=1,$Z$16)*_xlfn.IFS(G4660=0,$Z$22,G4660=1,$Z$21)*_xlfn.IFS(H4660=0,$Z$27,H4660=1,$Z$26)*_xlfn.IFS(I4660=0,$Z$32,I4660=1,$Z$31)*_xlfn.IFS(J4660=0,$Z$37,J4660=1,$Z$36)*_xlfn.IFS(K4660=0,$Z$42,K4660=1,$Z$41)*_xlfn.IFS(L4660=0,$Z$47,L4660=1,$Z$46)*_xlfn.IFS(M4660=0,$Z$52,M4660=1,$Z$51)*_xlfn.IFS(N4660=0,$Z$57,N4660=1,$Z$56)</f>
        <v>2.2517743029359756E-4</v>
      </c>
      <c r="R4660" t="str" cm="1">
        <f t="array" ref="R4660">_xlfn.IFS(AND(O4660&gt;P4660,O4660&gt;Q4660),"Low",AND(P4660&gt;O4660,P4660&gt;Q4660),"Medium",AND(Q4660&gt;O4660,Q4660&gt;P4660),"High")</f>
        <v>Medium</v>
      </c>
      <c r="S4660" t="str">
        <f t="shared" si="146"/>
        <v>T</v>
      </c>
    </row>
    <row r="4661" spans="1:19" x14ac:dyDescent="0.3">
      <c r="A4661" t="s">
        <v>18</v>
      </c>
      <c r="B4661">
        <v>5</v>
      </c>
      <c r="C4661" t="s">
        <v>16</v>
      </c>
      <c r="D4661" t="str">
        <f t="shared" si="145"/>
        <v>Medium</v>
      </c>
      <c r="E4661">
        <v>1</v>
      </c>
      <c r="F4661">
        <v>1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1</v>
      </c>
      <c r="M4661">
        <v>0</v>
      </c>
      <c r="N4661">
        <v>1</v>
      </c>
      <c r="O4661" cm="1">
        <f t="array" ref="O4661">$U$2*_xlfn.IFS(C4661="data_analyst",$V$5,C4661="data_engineer",$V$6,C4661="data_scientist",$V$7)*_xlfn.IFS(E4661=0,$V$12,E4661=1,$V$11)*_xlfn.IFS(F4661=0,$V$17,F4661=1,$V$16)*_xlfn.IFS(G4661=0,$V$22,G4661=1,$V$21)*_xlfn.IFS(H4661=0,$V$27,H4661=1,$V$26)*_xlfn.IFS(I4661=0,$V$32,I4661=1,$V$31)*_xlfn.IFS(J4661=0,$V$37,J4661=1,$V$36)*_xlfn.IFS(K4661=0,$V$42,K4661=1,$V$41)*_xlfn.IFS(L4661=0,$V$47,L4661=1,$V$46)*_xlfn.IFS(M4661=0,$V$52,M4661=1,$V$51)*_xlfn.IFS(N4661=0,$V$57,N4661=1,$V$56)</f>
        <v>4.1140520152431597E-6</v>
      </c>
      <c r="P4661" cm="1">
        <f t="array" ref="P4661">$V$2*_xlfn.IFS(C4661="data_analyst",$X$5,C4661="data_engineer",$X$6,C4661="data_scientist",$X$7)*_xlfn.IFS(E4661=0,$X$12,E4661=1,$X$11)*_xlfn.IFS(F4661=0,$X$17,F4661=1,$X$16)*_xlfn.IFS(G4661=0,$X$22,G4661=1,$X$21)*_xlfn.IFS(H4661=0,$X$27,H4661=1,$X$26)*_xlfn.IFS(I4661=0,$X$32,I4661=1,$X$31)*_xlfn.IFS(J4661=0,$X$37,J4661=1,$X$36)*_xlfn.IFS(K4661=0,$X$42,K4661=1,$X$41)*_xlfn.IFS(L4661=0,$X$47,L4661=1,$X$46)*_xlfn.IFS(M4661=0,$X$52,M4661=1,$X$51)*_xlfn.IFS(N4661=0,$X$57,N4661=1,$X$56)</f>
        <v>1.2455756741289199E-3</v>
      </c>
      <c r="Q4661" cm="1">
        <f t="array" ref="Q4661">$W$2*_xlfn.IFS(C4661="data_analyst",$Z$5,C4661="data_engineer",$Z$6,C4661="data_scientist",$Z$7)*_xlfn.IFS(E4661=0,$Z$12,E4661=1,$Z$11)*_xlfn.IFS(F4661=0,$Z$17,F4661=1,$Z$16)*_xlfn.IFS(G4661=0,$Z$22,G4661=1,$Z$21)*_xlfn.IFS(H4661=0,$Z$27,H4661=1,$Z$26)*_xlfn.IFS(I4661=0,$Z$32,I4661=1,$Z$31)*_xlfn.IFS(J4661=0,$Z$37,J4661=1,$Z$36)*_xlfn.IFS(K4661=0,$Z$42,K4661=1,$Z$41)*_xlfn.IFS(L4661=0,$Z$47,L4661=1,$Z$46)*_xlfn.IFS(M4661=0,$Z$52,M4661=1,$Z$51)*_xlfn.IFS(N4661=0,$Z$57,N4661=1,$Z$56)</f>
        <v>8.1005626804898554E-5</v>
      </c>
      <c r="R4661" t="str" cm="1">
        <f t="array" ref="R4661">_xlfn.IFS(AND(O4661&gt;P4661,O4661&gt;Q4661),"Low",AND(P4661&gt;O4661,P4661&gt;Q4661),"Medium",AND(Q4661&gt;O4661,Q4661&gt;P4661),"High")</f>
        <v>Medium</v>
      </c>
      <c r="S4661" t="str">
        <f t="shared" si="146"/>
        <v>T</v>
      </c>
    </row>
    <row r="4662" spans="1:19" x14ac:dyDescent="0.3">
      <c r="A4662" t="s">
        <v>18</v>
      </c>
      <c r="B4662">
        <v>8</v>
      </c>
      <c r="C4662" t="s">
        <v>16</v>
      </c>
      <c r="D4662" t="str">
        <f t="shared" si="145"/>
        <v>Medium</v>
      </c>
      <c r="E4662">
        <v>1</v>
      </c>
      <c r="F4662">
        <v>1</v>
      </c>
      <c r="G4662">
        <v>0</v>
      </c>
      <c r="H4662">
        <v>0</v>
      </c>
      <c r="I4662">
        <v>0</v>
      </c>
      <c r="J4662">
        <v>1</v>
      </c>
      <c r="K4662">
        <v>0</v>
      </c>
      <c r="L4662">
        <v>0</v>
      </c>
      <c r="M4662">
        <v>0</v>
      </c>
      <c r="N4662">
        <v>1</v>
      </c>
      <c r="O4662" cm="1">
        <f t="array" ref="O4662">$U$2*_xlfn.IFS(C4662="data_analyst",$V$5,C4662="data_engineer",$V$6,C4662="data_scientist",$V$7)*_xlfn.IFS(E4662=0,$V$12,E4662=1,$V$11)*_xlfn.IFS(F4662=0,$V$17,F4662=1,$V$16)*_xlfn.IFS(G4662=0,$V$22,G4662=1,$V$21)*_xlfn.IFS(H4662=0,$V$27,H4662=1,$V$26)*_xlfn.IFS(I4662=0,$V$32,I4662=1,$V$31)*_xlfn.IFS(J4662=0,$V$37,J4662=1,$V$36)*_xlfn.IFS(K4662=0,$V$42,K4662=1,$V$41)*_xlfn.IFS(L4662=0,$V$47,L4662=1,$V$46)*_xlfn.IFS(M4662=0,$V$52,M4662=1,$V$51)*_xlfn.IFS(N4662=0,$V$57,N4662=1,$V$56)</f>
        <v>4.39135037425394E-4</v>
      </c>
      <c r="P4662" cm="1">
        <f t="array" ref="P4662">$V$2*_xlfn.IFS(C4662="data_analyst",$X$5,C4662="data_engineer",$X$6,C4662="data_scientist",$X$7)*_xlfn.IFS(E4662=0,$X$12,E4662=1,$X$11)*_xlfn.IFS(F4662=0,$X$17,F4662=1,$X$16)*_xlfn.IFS(G4662=0,$X$22,G4662=1,$X$21)*_xlfn.IFS(H4662=0,$X$27,H4662=1,$X$26)*_xlfn.IFS(I4662=0,$X$32,I4662=1,$X$31)*_xlfn.IFS(J4662=0,$X$37,J4662=1,$X$36)*_xlfn.IFS(K4662=0,$X$42,K4662=1,$X$41)*_xlfn.IFS(L4662=0,$X$47,L4662=1,$X$46)*_xlfn.IFS(M4662=0,$X$52,M4662=1,$X$51)*_xlfn.IFS(N4662=0,$X$57,N4662=1,$X$56)</f>
        <v>6.6995315897802219E-4</v>
      </c>
      <c r="Q4662" cm="1">
        <f t="array" ref="Q4662">$W$2*_xlfn.IFS(C4662="data_analyst",$Z$5,C4662="data_engineer",$Z$6,C4662="data_scientist",$Z$7)*_xlfn.IFS(E4662=0,$Z$12,E4662=1,$Z$11)*_xlfn.IFS(F4662=0,$Z$17,F4662=1,$Z$16)*_xlfn.IFS(G4662=0,$Z$22,G4662=1,$Z$21)*_xlfn.IFS(H4662=0,$Z$27,H4662=1,$Z$26)*_xlfn.IFS(I4662=0,$Z$32,I4662=1,$Z$31)*_xlfn.IFS(J4662=0,$Z$37,J4662=1,$Z$36)*_xlfn.IFS(K4662=0,$Z$42,K4662=1,$Z$41)*_xlfn.IFS(L4662=0,$Z$47,L4662=1,$Z$46)*_xlfn.IFS(M4662=0,$Z$52,M4662=1,$Z$51)*_xlfn.IFS(N4662=0,$Z$57,N4662=1,$Z$56)</f>
        <v>1.2289600437118242E-4</v>
      </c>
      <c r="R4662" t="str" cm="1">
        <f t="array" ref="R4662">_xlfn.IFS(AND(O4662&gt;P4662,O4662&gt;Q4662),"Low",AND(P4662&gt;O4662,P4662&gt;Q4662),"Medium",AND(Q4662&gt;O4662,Q4662&gt;P4662),"High")</f>
        <v>Medium</v>
      </c>
      <c r="S4662" t="str">
        <f t="shared" si="146"/>
        <v>T</v>
      </c>
    </row>
    <row r="4663" spans="1:19" x14ac:dyDescent="0.3">
      <c r="A4663" t="s">
        <v>18</v>
      </c>
      <c r="B4663">
        <v>3</v>
      </c>
      <c r="C4663" t="s">
        <v>16</v>
      </c>
      <c r="D4663" t="str">
        <f t="shared" si="145"/>
        <v>Medium</v>
      </c>
      <c r="E4663">
        <v>1</v>
      </c>
      <c r="F4663">
        <v>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0</v>
      </c>
      <c r="N4663">
        <v>1</v>
      </c>
      <c r="O4663" cm="1">
        <f t="array" ref="O4663">$U$2*_xlfn.IFS(C4663="data_analyst",$V$5,C4663="data_engineer",$V$6,C4663="data_scientist",$V$7)*_xlfn.IFS(E4663=0,$V$12,E4663=1,$V$11)*_xlfn.IFS(F4663=0,$V$17,F4663=1,$V$16)*_xlfn.IFS(G4663=0,$V$22,G4663=1,$V$21)*_xlfn.IFS(H4663=0,$V$27,H4663=1,$V$26)*_xlfn.IFS(I4663=0,$V$32,I4663=1,$V$31)*_xlfn.IFS(J4663=0,$V$37,J4663=1,$V$36)*_xlfn.IFS(K4663=0,$V$42,K4663=1,$V$41)*_xlfn.IFS(L4663=0,$V$47,L4663=1,$V$46)*_xlfn.IFS(M4663=0,$V$52,M4663=1,$V$51)*_xlfn.IFS(N4663=0,$V$57,N4663=1,$V$56)</f>
        <v>6.1597549439237027E-5</v>
      </c>
      <c r="P4663" cm="1">
        <f t="array" ref="P4663">$V$2*_xlfn.IFS(C4663="data_analyst",$X$5,C4663="data_engineer",$X$6,C4663="data_scientist",$X$7)*_xlfn.IFS(E4663=0,$X$12,E4663=1,$X$11)*_xlfn.IFS(F4663=0,$X$17,F4663=1,$X$16)*_xlfn.IFS(G4663=0,$X$22,G4663=1,$X$21)*_xlfn.IFS(H4663=0,$X$27,H4663=1,$X$26)*_xlfn.IFS(I4663=0,$X$32,I4663=1,$X$31)*_xlfn.IFS(J4663=0,$X$37,J4663=1,$X$36)*_xlfn.IFS(K4663=0,$X$42,K4663=1,$X$41)*_xlfn.IFS(L4663=0,$X$47,L4663=1,$X$46)*_xlfn.IFS(M4663=0,$X$52,M4663=1,$X$51)*_xlfn.IFS(N4663=0,$X$57,N4663=1,$X$56)</f>
        <v>1.7254064189780038E-3</v>
      </c>
      <c r="Q4663" cm="1">
        <f t="array" ref="Q4663">$W$2*_xlfn.IFS(C4663="data_analyst",$Z$5,C4663="data_engineer",$Z$6,C4663="data_scientist",$Z$7)*_xlfn.IFS(E4663=0,$Z$12,E4663=1,$Z$11)*_xlfn.IFS(F4663=0,$Z$17,F4663=1,$Z$16)*_xlfn.IFS(G4663=0,$Z$22,G4663=1,$Z$21)*_xlfn.IFS(H4663=0,$Z$27,H4663=1,$Z$26)*_xlfn.IFS(I4663=0,$Z$32,I4663=1,$Z$31)*_xlfn.IFS(J4663=0,$Z$37,J4663=1,$Z$36)*_xlfn.IFS(K4663=0,$Z$42,K4663=1,$Z$41)*_xlfn.IFS(L4663=0,$Z$47,L4663=1,$Z$46)*_xlfn.IFS(M4663=0,$Z$52,M4663=1,$Z$51)*_xlfn.IFS(N4663=0,$Z$57,N4663=1,$Z$56)</f>
        <v>1.6490431170997208E-4</v>
      </c>
      <c r="R4663" t="str" cm="1">
        <f t="array" ref="R4663">_xlfn.IFS(AND(O4663&gt;P4663,O4663&gt;Q4663),"Low",AND(P4663&gt;O4663,P4663&gt;Q4663),"Medium",AND(Q4663&gt;O4663,Q4663&gt;P4663),"High")</f>
        <v>Medium</v>
      </c>
      <c r="S4663" t="str">
        <f t="shared" si="146"/>
        <v>T</v>
      </c>
    </row>
    <row r="4664" spans="1:19" x14ac:dyDescent="0.3">
      <c r="A4664" t="s">
        <v>18</v>
      </c>
      <c r="B4664">
        <v>3</v>
      </c>
      <c r="C4664" t="s">
        <v>16</v>
      </c>
      <c r="D4664" t="str">
        <f t="shared" si="145"/>
        <v>Medium</v>
      </c>
      <c r="E4664">
        <v>1</v>
      </c>
      <c r="F4664">
        <v>1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</v>
      </c>
      <c r="O4664" cm="1">
        <f t="array" ref="O4664">$U$2*_xlfn.IFS(C4664="data_analyst",$V$5,C4664="data_engineer",$V$6,C4664="data_scientist",$V$7)*_xlfn.IFS(E4664=0,$V$12,E4664=1,$V$11)*_xlfn.IFS(F4664=0,$V$17,F4664=1,$V$16)*_xlfn.IFS(G4664=0,$V$22,G4664=1,$V$21)*_xlfn.IFS(H4664=0,$V$27,H4664=1,$V$26)*_xlfn.IFS(I4664=0,$V$32,I4664=1,$V$31)*_xlfn.IFS(J4664=0,$V$37,J4664=1,$V$36)*_xlfn.IFS(K4664=0,$V$42,K4664=1,$V$41)*_xlfn.IFS(L4664=0,$V$47,L4664=1,$V$46)*_xlfn.IFS(M4664=0,$V$52,M4664=1,$V$51)*_xlfn.IFS(N4664=0,$V$57,N4664=1,$V$56)</f>
        <v>2.3268861114882455E-4</v>
      </c>
      <c r="P4664" cm="1">
        <f t="array" ref="P4664">$V$2*_xlfn.IFS(C4664="data_analyst",$X$5,C4664="data_engineer",$X$6,C4664="data_scientist",$X$7)*_xlfn.IFS(E4664=0,$X$12,E4664=1,$X$11)*_xlfn.IFS(F4664=0,$X$17,F4664=1,$X$16)*_xlfn.IFS(G4664=0,$X$22,G4664=1,$X$21)*_xlfn.IFS(H4664=0,$X$27,H4664=1,$X$26)*_xlfn.IFS(I4664=0,$X$32,I4664=1,$X$31)*_xlfn.IFS(J4664=0,$X$37,J4664=1,$X$36)*_xlfn.IFS(K4664=0,$X$42,K4664=1,$X$41)*_xlfn.IFS(L4664=0,$X$47,L4664=1,$X$46)*_xlfn.IFS(M4664=0,$X$52,M4664=1,$X$51)*_xlfn.IFS(N4664=0,$X$57,N4664=1,$X$56)</f>
        <v>3.148199229522673E-3</v>
      </c>
      <c r="Q4664" cm="1">
        <f t="array" ref="Q4664">$W$2*_xlfn.IFS(C4664="data_analyst",$Z$5,C4664="data_engineer",$Z$6,C4664="data_scientist",$Z$7)*_xlfn.IFS(E4664=0,$Z$12,E4664=1,$Z$11)*_xlfn.IFS(F4664=0,$Z$17,F4664=1,$Z$16)*_xlfn.IFS(G4664=0,$Z$22,G4664=1,$Z$21)*_xlfn.IFS(H4664=0,$Z$27,H4664=1,$Z$26)*_xlfn.IFS(I4664=0,$Z$32,I4664=1,$Z$31)*_xlfn.IFS(J4664=0,$Z$37,J4664=1,$Z$36)*_xlfn.IFS(K4664=0,$Z$42,K4664=1,$Z$41)*_xlfn.IFS(L4664=0,$Z$47,L4664=1,$Z$46)*_xlfn.IFS(M4664=0,$Z$52,M4664=1,$Z$51)*_xlfn.IFS(N4664=0,$Z$57,N4664=1,$Z$56)</f>
        <v>2.9920836628053371E-4</v>
      </c>
      <c r="R4664" t="str" cm="1">
        <f t="array" ref="R4664">_xlfn.IFS(AND(O4664&gt;P4664,O4664&gt;Q4664),"Low",AND(P4664&gt;O4664,P4664&gt;Q4664),"Medium",AND(Q4664&gt;O4664,Q4664&gt;P4664),"High")</f>
        <v>Medium</v>
      </c>
      <c r="S4664" t="str">
        <f t="shared" si="146"/>
        <v>T</v>
      </c>
    </row>
    <row r="4665" spans="1:19" x14ac:dyDescent="0.3">
      <c r="A4665" t="s">
        <v>18</v>
      </c>
      <c r="B4665">
        <v>5</v>
      </c>
      <c r="C4665" t="s">
        <v>16</v>
      </c>
      <c r="D4665" t="str">
        <f t="shared" si="145"/>
        <v>Medium</v>
      </c>
      <c r="E4665">
        <v>1</v>
      </c>
      <c r="F4665">
        <v>1</v>
      </c>
      <c r="G4665">
        <v>0</v>
      </c>
      <c r="H4665">
        <v>0</v>
      </c>
      <c r="I4665">
        <v>1</v>
      </c>
      <c r="J4665">
        <v>0</v>
      </c>
      <c r="K4665">
        <v>0</v>
      </c>
      <c r="L4665">
        <v>1</v>
      </c>
      <c r="M4665">
        <v>1</v>
      </c>
      <c r="N4665">
        <v>1</v>
      </c>
      <c r="O4665" cm="1">
        <f t="array" ref="O4665">$U$2*_xlfn.IFS(C4665="data_analyst",$V$5,C4665="data_engineer",$V$6,C4665="data_scientist",$V$7)*_xlfn.IFS(E4665=0,$V$12,E4665=1,$V$11)*_xlfn.IFS(F4665=0,$V$17,F4665=1,$V$16)*_xlfn.IFS(G4665=0,$V$22,G4665=1,$V$21)*_xlfn.IFS(H4665=0,$V$27,H4665=1,$V$26)*_xlfn.IFS(I4665=0,$V$32,I4665=1,$V$31)*_xlfn.IFS(J4665=0,$V$37,J4665=1,$V$36)*_xlfn.IFS(K4665=0,$V$42,K4665=1,$V$41)*_xlfn.IFS(L4665=0,$V$47,L4665=1,$V$46)*_xlfn.IFS(M4665=0,$V$52,M4665=1,$V$51)*_xlfn.IFS(N4665=0,$V$57,N4665=1,$V$56)</f>
        <v>3.4860503057512126E-7</v>
      </c>
      <c r="P4665" cm="1">
        <f t="array" ref="P4665">$V$2*_xlfn.IFS(C4665="data_analyst",$X$5,C4665="data_engineer",$X$6,C4665="data_scientist",$X$7)*_xlfn.IFS(E4665=0,$X$12,E4665=1,$X$11)*_xlfn.IFS(F4665=0,$X$17,F4665=1,$X$16)*_xlfn.IFS(G4665=0,$X$22,G4665=1,$X$21)*_xlfn.IFS(H4665=0,$X$27,H4665=1,$X$26)*_xlfn.IFS(I4665=0,$X$32,I4665=1,$X$31)*_xlfn.IFS(J4665=0,$X$37,J4665=1,$X$36)*_xlfn.IFS(K4665=0,$X$42,K4665=1,$X$41)*_xlfn.IFS(L4665=0,$X$47,L4665=1,$X$46)*_xlfn.IFS(M4665=0,$X$52,M4665=1,$X$51)*_xlfn.IFS(N4665=0,$X$57,N4665=1,$X$56)</f>
        <v>6.9617835832761681E-4</v>
      </c>
      <c r="Q4665" cm="1">
        <f t="array" ref="Q4665">$W$2*_xlfn.IFS(C4665="data_analyst",$Z$5,C4665="data_engineer",$Z$6,C4665="data_scientist",$Z$7)*_xlfn.IFS(E4665=0,$Z$12,E4665=1,$Z$11)*_xlfn.IFS(F4665=0,$Z$17,F4665=1,$Z$16)*_xlfn.IFS(G4665=0,$Z$22,G4665=1,$Z$21)*_xlfn.IFS(H4665=0,$Z$27,H4665=1,$Z$26)*_xlfn.IFS(I4665=0,$Z$32,I4665=1,$Z$31)*_xlfn.IFS(J4665=0,$Z$37,J4665=1,$Z$36)*_xlfn.IFS(K4665=0,$Z$42,K4665=1,$Z$41)*_xlfn.IFS(L4665=0,$Z$47,L4665=1,$Z$46)*_xlfn.IFS(M4665=0,$Z$52,M4665=1,$Z$51)*_xlfn.IFS(N4665=0,$Z$57,N4665=1,$Z$56)</f>
        <v>2.5539491623207866E-5</v>
      </c>
      <c r="R4665" t="str" cm="1">
        <f t="array" ref="R4665">_xlfn.IFS(AND(O4665&gt;P4665,O4665&gt;Q4665),"Low",AND(P4665&gt;O4665,P4665&gt;Q4665),"Medium",AND(Q4665&gt;O4665,Q4665&gt;P4665),"High")</f>
        <v>Medium</v>
      </c>
      <c r="S4665" t="str">
        <f t="shared" si="146"/>
        <v>T</v>
      </c>
    </row>
    <row r="4666" spans="1:19" x14ac:dyDescent="0.3">
      <c r="A4666" t="s">
        <v>18</v>
      </c>
      <c r="B4666">
        <v>4</v>
      </c>
      <c r="C4666" t="s">
        <v>16</v>
      </c>
      <c r="D4666" t="str">
        <f t="shared" si="145"/>
        <v>Medium</v>
      </c>
      <c r="E4666">
        <v>0</v>
      </c>
      <c r="F4666">
        <v>1</v>
      </c>
      <c r="G4666">
        <v>1</v>
      </c>
      <c r="H4666">
        <v>0</v>
      </c>
      <c r="I4666">
        <v>1</v>
      </c>
      <c r="J4666">
        <v>0</v>
      </c>
      <c r="K4666">
        <v>0</v>
      </c>
      <c r="L4666">
        <v>1</v>
      </c>
      <c r="M4666">
        <v>0</v>
      </c>
      <c r="N4666">
        <v>1</v>
      </c>
      <c r="O4666" cm="1">
        <f t="array" ref="O4666">$U$2*_xlfn.IFS(C4666="data_analyst",$V$5,C4666="data_engineer",$V$6,C4666="data_scientist",$V$7)*_xlfn.IFS(E4666=0,$V$12,E4666=1,$V$11)*_xlfn.IFS(F4666=0,$V$17,F4666=1,$V$16)*_xlfn.IFS(G4666=0,$V$22,G4666=1,$V$21)*_xlfn.IFS(H4666=0,$V$27,H4666=1,$V$26)*_xlfn.IFS(I4666=0,$V$32,I4666=1,$V$31)*_xlfn.IFS(J4666=0,$V$37,J4666=1,$V$36)*_xlfn.IFS(K4666=0,$V$42,K4666=1,$V$41)*_xlfn.IFS(L4666=0,$V$47,L4666=1,$V$46)*_xlfn.IFS(M4666=0,$V$52,M4666=1,$V$51)*_xlfn.IFS(N4666=0,$V$57,N4666=1,$V$56)</f>
        <v>1.5953110900293078E-6</v>
      </c>
      <c r="P4666" cm="1">
        <f t="array" ref="P4666">$V$2*_xlfn.IFS(C4666="data_analyst",$X$5,C4666="data_engineer",$X$6,C4666="data_scientist",$X$7)*_xlfn.IFS(E4666=0,$X$12,E4666=1,$X$11)*_xlfn.IFS(F4666=0,$X$17,F4666=1,$X$16)*_xlfn.IFS(G4666=0,$X$22,G4666=1,$X$21)*_xlfn.IFS(H4666=0,$X$27,H4666=1,$X$26)*_xlfn.IFS(I4666=0,$X$32,I4666=1,$X$31)*_xlfn.IFS(J4666=0,$X$37,J4666=1,$X$36)*_xlfn.IFS(K4666=0,$X$42,K4666=1,$X$41)*_xlfn.IFS(L4666=0,$X$47,L4666=1,$X$46)*_xlfn.IFS(M4666=0,$X$52,M4666=1,$X$51)*_xlfn.IFS(N4666=0,$X$57,N4666=1,$X$56)</f>
        <v>5.4332636212076958E-4</v>
      </c>
      <c r="Q4666" cm="1">
        <f t="array" ref="Q4666">$W$2*_xlfn.IFS(C4666="data_analyst",$Z$5,C4666="data_engineer",$Z$6,C4666="data_scientist",$Z$7)*_xlfn.IFS(E4666=0,$Z$12,E4666=1,$Z$11)*_xlfn.IFS(F4666=0,$Z$17,F4666=1,$Z$16)*_xlfn.IFS(G4666=0,$Z$22,G4666=1,$Z$21)*_xlfn.IFS(H4666=0,$Z$27,H4666=1,$Z$26)*_xlfn.IFS(I4666=0,$Z$32,I4666=1,$Z$31)*_xlfn.IFS(J4666=0,$Z$37,J4666=1,$Z$36)*_xlfn.IFS(K4666=0,$Z$42,K4666=1,$Z$41)*_xlfn.IFS(L4666=0,$Z$47,L4666=1,$Z$46)*_xlfn.IFS(M4666=0,$Z$52,M4666=1,$Z$51)*_xlfn.IFS(N4666=0,$Z$57,N4666=1,$Z$56)</f>
        <v>4.1647988385860369E-5</v>
      </c>
      <c r="R4666" t="str" cm="1">
        <f t="array" ref="R4666">_xlfn.IFS(AND(O4666&gt;P4666,O4666&gt;Q4666),"Low",AND(P4666&gt;O4666,P4666&gt;Q4666),"Medium",AND(Q4666&gt;O4666,Q4666&gt;P4666),"High")</f>
        <v>Medium</v>
      </c>
      <c r="S4666" t="str">
        <f t="shared" si="146"/>
        <v>T</v>
      </c>
    </row>
    <row r="4667" spans="1:19" x14ac:dyDescent="0.3">
      <c r="A4667" t="s">
        <v>18</v>
      </c>
      <c r="B4667">
        <v>5</v>
      </c>
      <c r="C4667" t="s">
        <v>16</v>
      </c>
      <c r="D4667" t="str">
        <f t="shared" si="145"/>
        <v>Medium</v>
      </c>
      <c r="E4667">
        <v>1</v>
      </c>
      <c r="F4667">
        <v>1</v>
      </c>
      <c r="G4667">
        <v>0</v>
      </c>
      <c r="H4667">
        <v>0</v>
      </c>
      <c r="I4667">
        <v>1</v>
      </c>
      <c r="J4667">
        <v>0</v>
      </c>
      <c r="K4667">
        <v>0</v>
      </c>
      <c r="L4667">
        <v>1</v>
      </c>
      <c r="M4667">
        <v>1</v>
      </c>
      <c r="N4667">
        <v>1</v>
      </c>
      <c r="O4667" cm="1">
        <f t="array" ref="O4667">$U$2*_xlfn.IFS(C4667="data_analyst",$V$5,C4667="data_engineer",$V$6,C4667="data_scientist",$V$7)*_xlfn.IFS(E4667=0,$V$12,E4667=1,$V$11)*_xlfn.IFS(F4667=0,$V$17,F4667=1,$V$16)*_xlfn.IFS(G4667=0,$V$22,G4667=1,$V$21)*_xlfn.IFS(H4667=0,$V$27,H4667=1,$V$26)*_xlfn.IFS(I4667=0,$V$32,I4667=1,$V$31)*_xlfn.IFS(J4667=0,$V$37,J4667=1,$V$36)*_xlfn.IFS(K4667=0,$V$42,K4667=1,$V$41)*_xlfn.IFS(L4667=0,$V$47,L4667=1,$V$46)*_xlfn.IFS(M4667=0,$V$52,M4667=1,$V$51)*_xlfn.IFS(N4667=0,$V$57,N4667=1,$V$56)</f>
        <v>3.4860503057512126E-7</v>
      </c>
      <c r="P4667" cm="1">
        <f t="array" ref="P4667">$V$2*_xlfn.IFS(C4667="data_analyst",$X$5,C4667="data_engineer",$X$6,C4667="data_scientist",$X$7)*_xlfn.IFS(E4667=0,$X$12,E4667=1,$X$11)*_xlfn.IFS(F4667=0,$X$17,F4667=1,$X$16)*_xlfn.IFS(G4667=0,$X$22,G4667=1,$X$21)*_xlfn.IFS(H4667=0,$X$27,H4667=1,$X$26)*_xlfn.IFS(I4667=0,$X$32,I4667=1,$X$31)*_xlfn.IFS(J4667=0,$X$37,J4667=1,$X$36)*_xlfn.IFS(K4667=0,$X$42,K4667=1,$X$41)*_xlfn.IFS(L4667=0,$X$47,L4667=1,$X$46)*_xlfn.IFS(M4667=0,$X$52,M4667=1,$X$51)*_xlfn.IFS(N4667=0,$X$57,N4667=1,$X$56)</f>
        <v>6.9617835832761681E-4</v>
      </c>
      <c r="Q4667" cm="1">
        <f t="array" ref="Q4667">$W$2*_xlfn.IFS(C4667="data_analyst",$Z$5,C4667="data_engineer",$Z$6,C4667="data_scientist",$Z$7)*_xlfn.IFS(E4667=0,$Z$12,E4667=1,$Z$11)*_xlfn.IFS(F4667=0,$Z$17,F4667=1,$Z$16)*_xlfn.IFS(G4667=0,$Z$22,G4667=1,$Z$21)*_xlfn.IFS(H4667=0,$Z$27,H4667=1,$Z$26)*_xlfn.IFS(I4667=0,$Z$32,I4667=1,$Z$31)*_xlfn.IFS(J4667=0,$Z$37,J4667=1,$Z$36)*_xlfn.IFS(K4667=0,$Z$42,K4667=1,$Z$41)*_xlfn.IFS(L4667=0,$Z$47,L4667=1,$Z$46)*_xlfn.IFS(M4667=0,$Z$52,M4667=1,$Z$51)*_xlfn.IFS(N4667=0,$Z$57,N4667=1,$Z$56)</f>
        <v>2.5539491623207866E-5</v>
      </c>
      <c r="R4667" t="str" cm="1">
        <f t="array" ref="R4667">_xlfn.IFS(AND(O4667&gt;P4667,O4667&gt;Q4667),"Low",AND(P4667&gt;O4667,P4667&gt;Q4667),"Medium",AND(Q4667&gt;O4667,Q4667&gt;P4667),"High")</f>
        <v>Medium</v>
      </c>
      <c r="S4667" t="str">
        <f t="shared" si="146"/>
        <v>T</v>
      </c>
    </row>
    <row r="4668" spans="1:19" x14ac:dyDescent="0.3">
      <c r="A4668" t="s">
        <v>18</v>
      </c>
      <c r="B4668">
        <v>5</v>
      </c>
      <c r="C4668" t="s">
        <v>16</v>
      </c>
      <c r="D4668" t="str">
        <f t="shared" si="145"/>
        <v>Medium</v>
      </c>
      <c r="E4668">
        <v>1</v>
      </c>
      <c r="F4668">
        <v>0</v>
      </c>
      <c r="G4668">
        <v>1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1</v>
      </c>
      <c r="O4668" cm="1">
        <f t="array" ref="O4668">$U$2*_xlfn.IFS(C4668="data_analyst",$V$5,C4668="data_engineer",$V$6,C4668="data_scientist",$V$7)*_xlfn.IFS(E4668=0,$V$12,E4668=1,$V$11)*_xlfn.IFS(F4668=0,$V$17,F4668=1,$V$16)*_xlfn.IFS(G4668=0,$V$22,G4668=1,$V$21)*_xlfn.IFS(H4668=0,$V$27,H4668=1,$V$26)*_xlfn.IFS(I4668=0,$V$32,I4668=1,$V$31)*_xlfn.IFS(J4668=0,$V$37,J4668=1,$V$36)*_xlfn.IFS(K4668=0,$V$42,K4668=1,$V$41)*_xlfn.IFS(L4668=0,$V$47,L4668=1,$V$46)*_xlfn.IFS(M4668=0,$V$52,M4668=1,$V$51)*_xlfn.IFS(N4668=0,$V$57,N4668=1,$V$56)</f>
        <v>1.5132983692381073E-5</v>
      </c>
      <c r="P4668" cm="1">
        <f t="array" ref="P4668">$V$2*_xlfn.IFS(C4668="data_analyst",$X$5,C4668="data_engineer",$X$6,C4668="data_scientist",$X$7)*_xlfn.IFS(E4668=0,$X$12,E4668=1,$X$11)*_xlfn.IFS(F4668=0,$X$17,F4668=1,$X$16)*_xlfn.IFS(G4668=0,$X$22,G4668=1,$X$21)*_xlfn.IFS(H4668=0,$X$27,H4668=1,$X$26)*_xlfn.IFS(I4668=0,$X$32,I4668=1,$X$31)*_xlfn.IFS(J4668=0,$X$37,J4668=1,$X$36)*_xlfn.IFS(K4668=0,$X$42,K4668=1,$X$41)*_xlfn.IFS(L4668=0,$X$47,L4668=1,$X$46)*_xlfn.IFS(M4668=0,$X$52,M4668=1,$X$51)*_xlfn.IFS(N4668=0,$X$57,N4668=1,$X$56)</f>
        <v>1.5168918558620189E-3</v>
      </c>
      <c r="Q4668" cm="1">
        <f t="array" ref="Q4668">$W$2*_xlfn.IFS(C4668="data_analyst",$Z$5,C4668="data_engineer",$Z$6,C4668="data_scientist",$Z$7)*_xlfn.IFS(E4668=0,$Z$12,E4668=1,$Z$11)*_xlfn.IFS(F4668=0,$Z$17,F4668=1,$Z$16)*_xlfn.IFS(G4668=0,$Z$22,G4668=1,$Z$21)*_xlfn.IFS(H4668=0,$Z$27,H4668=1,$Z$26)*_xlfn.IFS(I4668=0,$Z$32,I4668=1,$Z$31)*_xlfn.IFS(J4668=0,$Z$37,J4668=1,$Z$36)*_xlfn.IFS(K4668=0,$Z$42,K4668=1,$Z$41)*_xlfn.IFS(L4668=0,$Z$47,L4668=1,$Z$46)*_xlfn.IFS(M4668=0,$Z$52,M4668=1,$Z$51)*_xlfn.IFS(N4668=0,$Z$57,N4668=1,$Z$56)</f>
        <v>8.8944006754517323E-5</v>
      </c>
      <c r="R4668" t="str" cm="1">
        <f t="array" ref="R4668">_xlfn.IFS(AND(O4668&gt;P4668,O4668&gt;Q4668),"Low",AND(P4668&gt;O4668,P4668&gt;Q4668),"Medium",AND(Q4668&gt;O4668,Q4668&gt;P4668),"High")</f>
        <v>Medium</v>
      </c>
      <c r="S4668" t="str">
        <f t="shared" si="146"/>
        <v>T</v>
      </c>
    </row>
    <row r="4669" spans="1:19" x14ac:dyDescent="0.3">
      <c r="A4669" t="s">
        <v>18</v>
      </c>
      <c r="B4669">
        <v>3</v>
      </c>
      <c r="C4669" t="s">
        <v>16</v>
      </c>
      <c r="D4669" t="str">
        <f t="shared" si="145"/>
        <v>Medium</v>
      </c>
      <c r="E4669">
        <v>1</v>
      </c>
      <c r="F4669">
        <v>1</v>
      </c>
      <c r="G4669">
        <v>0</v>
      </c>
      <c r="H4669">
        <v>1</v>
      </c>
      <c r="I4669">
        <v>1</v>
      </c>
      <c r="J4669">
        <v>0</v>
      </c>
      <c r="K4669">
        <v>0</v>
      </c>
      <c r="L4669">
        <v>1</v>
      </c>
      <c r="M4669">
        <v>1</v>
      </c>
      <c r="N4669">
        <v>1</v>
      </c>
      <c r="O4669" cm="1">
        <f t="array" ref="O4669">$U$2*_xlfn.IFS(C4669="data_analyst",$V$5,C4669="data_engineer",$V$6,C4669="data_scientist",$V$7)*_xlfn.IFS(E4669=0,$V$12,E4669=1,$V$11)*_xlfn.IFS(F4669=0,$V$17,F4669=1,$V$16)*_xlfn.IFS(G4669=0,$V$22,G4669=1,$V$21)*_xlfn.IFS(H4669=0,$V$27,H4669=1,$V$26)*_xlfn.IFS(I4669=0,$V$32,I4669=1,$V$31)*_xlfn.IFS(J4669=0,$V$37,J4669=1,$V$36)*_xlfn.IFS(K4669=0,$V$42,K4669=1,$V$41)*_xlfn.IFS(L4669=0,$V$47,L4669=1,$V$46)*_xlfn.IFS(M4669=0,$V$52,M4669=1,$V$51)*_xlfn.IFS(N4669=0,$V$57,N4669=1,$V$56)</f>
        <v>1.2481256554912688E-7</v>
      </c>
      <c r="P4669" cm="1">
        <f t="array" ref="P4669">$V$2*_xlfn.IFS(C4669="data_analyst",$X$5,C4669="data_engineer",$X$6,C4669="data_scientist",$X$7)*_xlfn.IFS(E4669=0,$X$12,E4669=1,$X$11)*_xlfn.IFS(F4669=0,$X$17,F4669=1,$X$16)*_xlfn.IFS(G4669=0,$X$22,G4669=1,$X$21)*_xlfn.IFS(H4669=0,$X$27,H4669=1,$X$26)*_xlfn.IFS(I4669=0,$X$32,I4669=1,$X$31)*_xlfn.IFS(J4669=0,$X$37,J4669=1,$X$36)*_xlfn.IFS(K4669=0,$X$42,K4669=1,$X$41)*_xlfn.IFS(L4669=0,$X$47,L4669=1,$X$46)*_xlfn.IFS(M4669=0,$X$52,M4669=1,$X$51)*_xlfn.IFS(N4669=0,$X$57,N4669=1,$X$56)</f>
        <v>6.0900747680679972E-4</v>
      </c>
      <c r="Q4669" cm="1">
        <f t="array" ref="Q4669">$W$2*_xlfn.IFS(C4669="data_analyst",$Z$5,C4669="data_engineer",$Z$6,C4669="data_scientist",$Z$7)*_xlfn.IFS(E4669=0,$Z$12,E4669=1,$Z$11)*_xlfn.IFS(F4669=0,$Z$17,F4669=1,$Z$16)*_xlfn.IFS(G4669=0,$Z$22,G4669=1,$Z$21)*_xlfn.IFS(H4669=0,$Z$27,H4669=1,$Z$26)*_xlfn.IFS(I4669=0,$Z$32,I4669=1,$Z$31)*_xlfn.IFS(J4669=0,$Z$37,J4669=1,$Z$36)*_xlfn.IFS(K4669=0,$Z$42,K4669=1,$Z$41)*_xlfn.IFS(L4669=0,$Z$47,L4669=1,$Z$46)*_xlfn.IFS(M4669=0,$Z$52,M4669=1,$Z$51)*_xlfn.IFS(N4669=0,$Z$57,N4669=1,$Z$56)</f>
        <v>1.3752033950958083E-5</v>
      </c>
      <c r="R4669" t="str" cm="1">
        <f t="array" ref="R4669">_xlfn.IFS(AND(O4669&gt;P4669,O4669&gt;Q4669),"Low",AND(P4669&gt;O4669,P4669&gt;Q4669),"Medium",AND(Q4669&gt;O4669,Q4669&gt;P4669),"High")</f>
        <v>Medium</v>
      </c>
      <c r="S4669" t="str">
        <f t="shared" si="146"/>
        <v>T</v>
      </c>
    </row>
    <row r="4670" spans="1:19" x14ac:dyDescent="0.3">
      <c r="A4670" t="s">
        <v>18</v>
      </c>
      <c r="B4670">
        <v>2</v>
      </c>
      <c r="C4670" t="s">
        <v>16</v>
      </c>
      <c r="D4670" t="str">
        <f t="shared" si="145"/>
        <v>Medium</v>
      </c>
      <c r="E4670">
        <v>0</v>
      </c>
      <c r="F4670">
        <v>0</v>
      </c>
      <c r="G4670">
        <v>0</v>
      </c>
      <c r="H4670">
        <v>0</v>
      </c>
      <c r="I4670">
        <v>1</v>
      </c>
      <c r="J4670">
        <v>0</v>
      </c>
      <c r="K4670">
        <v>0</v>
      </c>
      <c r="L4670">
        <v>1</v>
      </c>
      <c r="M4670">
        <v>0</v>
      </c>
      <c r="N4670">
        <v>1</v>
      </c>
      <c r="O4670" cm="1">
        <f t="array" ref="O4670">$U$2*_xlfn.IFS(C4670="data_analyst",$V$5,C4670="data_engineer",$V$6,C4670="data_scientist",$V$7)*_xlfn.IFS(E4670=0,$V$12,E4670=1,$V$11)*_xlfn.IFS(F4670=0,$V$17,F4670=1,$V$16)*_xlfn.IFS(G4670=0,$V$22,G4670=1,$V$21)*_xlfn.IFS(H4670=0,$V$27,H4670=1,$V$26)*_xlfn.IFS(I4670=0,$V$32,I4670=1,$V$31)*_xlfn.IFS(J4670=0,$V$37,J4670=1,$V$36)*_xlfn.IFS(K4670=0,$V$42,K4670=1,$V$41)*_xlfn.IFS(L4670=0,$V$47,L4670=1,$V$46)*_xlfn.IFS(M4670=0,$V$52,M4670=1,$V$51)*_xlfn.IFS(N4670=0,$V$57,N4670=1,$V$56)</f>
        <v>6.7297495496763272E-6</v>
      </c>
      <c r="P4670" cm="1">
        <f t="array" ref="P4670">$V$2*_xlfn.IFS(C4670="data_analyst",$X$5,C4670="data_engineer",$X$6,C4670="data_scientist",$X$7)*_xlfn.IFS(E4670=0,$X$12,E4670=1,$X$11)*_xlfn.IFS(F4670=0,$X$17,F4670=1,$X$16)*_xlfn.IFS(G4670=0,$X$22,G4670=1,$X$21)*_xlfn.IFS(H4670=0,$X$27,H4670=1,$X$26)*_xlfn.IFS(I4670=0,$X$32,I4670=1,$X$31)*_xlfn.IFS(J4670=0,$X$37,J4670=1,$X$36)*_xlfn.IFS(K4670=0,$X$42,K4670=1,$X$41)*_xlfn.IFS(L4670=0,$X$47,L4670=1,$X$46)*_xlfn.IFS(M4670=0,$X$52,M4670=1,$X$51)*_xlfn.IFS(N4670=0,$X$57,N4670=1,$X$56)</f>
        <v>4.1174042726169229E-4</v>
      </c>
      <c r="Q4670" cm="1">
        <f t="array" ref="Q4670">$W$2*_xlfn.IFS(C4670="data_analyst",$Z$5,C4670="data_engineer",$Z$6,C4670="data_scientist",$Z$7)*_xlfn.IFS(E4670=0,$Z$12,E4670=1,$Z$11)*_xlfn.IFS(F4670=0,$Z$17,F4670=1,$Z$16)*_xlfn.IFS(G4670=0,$Z$22,G4670=1,$Z$21)*_xlfn.IFS(H4670=0,$Z$27,H4670=1,$Z$26)*_xlfn.IFS(I4670=0,$Z$32,I4670=1,$Z$31)*_xlfn.IFS(J4670=0,$Z$37,J4670=1,$Z$36)*_xlfn.IFS(K4670=0,$Z$42,K4670=1,$Z$41)*_xlfn.IFS(L4670=0,$Z$47,L4670=1,$Z$46)*_xlfn.IFS(M4670=0,$Z$52,M4670=1,$Z$51)*_xlfn.IFS(N4670=0,$Z$57,N4670=1,$Z$56)</f>
        <v>5.7479397635640821E-5</v>
      </c>
      <c r="R4670" t="str" cm="1">
        <f t="array" ref="R4670">_xlfn.IFS(AND(O4670&gt;P4670,O4670&gt;Q4670),"Low",AND(P4670&gt;O4670,P4670&gt;Q4670),"Medium",AND(Q4670&gt;O4670,Q4670&gt;P4670),"High")</f>
        <v>Medium</v>
      </c>
      <c r="S4670" t="str">
        <f t="shared" si="146"/>
        <v>T</v>
      </c>
    </row>
    <row r="4671" spans="1:19" x14ac:dyDescent="0.3">
      <c r="A4671" t="s">
        <v>18</v>
      </c>
      <c r="B4671">
        <v>3</v>
      </c>
      <c r="C4671" t="s">
        <v>16</v>
      </c>
      <c r="D4671" t="str">
        <f t="shared" si="145"/>
        <v>Medium</v>
      </c>
      <c r="E4671">
        <v>1</v>
      </c>
      <c r="F4671">
        <v>1</v>
      </c>
      <c r="G4671">
        <v>0</v>
      </c>
      <c r="H4671">
        <v>1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</v>
      </c>
      <c r="O4671" cm="1">
        <f t="array" ref="O4671">$U$2*_xlfn.IFS(C4671="data_analyst",$V$5,C4671="data_engineer",$V$6,C4671="data_scientist",$V$7)*_xlfn.IFS(E4671=0,$V$12,E4671=1,$V$11)*_xlfn.IFS(F4671=0,$V$17,F4671=1,$V$16)*_xlfn.IFS(G4671=0,$V$22,G4671=1,$V$21)*_xlfn.IFS(H4671=0,$V$27,H4671=1,$V$26)*_xlfn.IFS(I4671=0,$V$32,I4671=1,$V$31)*_xlfn.IFS(J4671=0,$V$37,J4671=1,$V$36)*_xlfn.IFS(K4671=0,$V$42,K4671=1,$V$41)*_xlfn.IFS(L4671=0,$V$47,L4671=1,$V$46)*_xlfn.IFS(M4671=0,$V$52,M4671=1,$V$51)*_xlfn.IFS(N4671=0,$V$57,N4671=1,$V$56)</f>
        <v>4.5789693930308964E-4</v>
      </c>
      <c r="P4671" cm="1">
        <f t="array" ref="P4671">$V$2*_xlfn.IFS(C4671="data_analyst",$X$5,C4671="data_engineer",$X$6,C4671="data_scientist",$X$7)*_xlfn.IFS(E4671=0,$X$12,E4671=1,$X$11)*_xlfn.IFS(F4671=0,$X$17,F4671=1,$X$16)*_xlfn.IFS(G4671=0,$X$22,G4671=1,$X$21)*_xlfn.IFS(H4671=0,$X$27,H4671=1,$X$26)*_xlfn.IFS(I4671=0,$X$32,I4671=1,$X$31)*_xlfn.IFS(J4671=0,$X$37,J4671=1,$X$36)*_xlfn.IFS(K4671=0,$X$42,K4671=1,$X$41)*_xlfn.IFS(L4671=0,$X$47,L4671=1,$X$46)*_xlfn.IFS(M4671=0,$X$52,M4671=1,$X$51)*_xlfn.IFS(N4671=0,$X$57,N4671=1,$X$56)</f>
        <v>2.420945634627606E-3</v>
      </c>
      <c r="Q4671" cm="1">
        <f t="array" ref="Q4671">$W$2*_xlfn.IFS(C4671="data_analyst",$Z$5,C4671="data_engineer",$Z$6,C4671="data_scientist",$Z$7)*_xlfn.IFS(E4671=0,$Z$12,E4671=1,$Z$11)*_xlfn.IFS(F4671=0,$Z$17,F4671=1,$Z$16)*_xlfn.IFS(G4671=0,$Z$22,G4671=1,$Z$21)*_xlfn.IFS(H4671=0,$Z$27,H4671=1,$Z$26)*_xlfn.IFS(I4671=0,$Z$32,I4671=1,$Z$31)*_xlfn.IFS(J4671=0,$Z$37,J4671=1,$Z$36)*_xlfn.IFS(K4671=0,$Z$42,K4671=1,$Z$41)*_xlfn.IFS(L4671=0,$Z$47,L4671=1,$Z$46)*_xlfn.IFS(M4671=0,$Z$52,M4671=1,$Z$51)*_xlfn.IFS(N4671=0,$Z$57,N4671=1,$Z$56)</f>
        <v>2.3583089739168036E-4</v>
      </c>
      <c r="R4671" t="str" cm="1">
        <f t="array" ref="R4671">_xlfn.IFS(AND(O4671&gt;P4671,O4671&gt;Q4671),"Low",AND(P4671&gt;O4671,P4671&gt;Q4671),"Medium",AND(Q4671&gt;O4671,Q4671&gt;P4671),"High")</f>
        <v>Medium</v>
      </c>
      <c r="S4671" t="str">
        <f t="shared" si="146"/>
        <v>T</v>
      </c>
    </row>
    <row r="4672" spans="1:19" x14ac:dyDescent="0.3">
      <c r="A4672" t="s">
        <v>18</v>
      </c>
      <c r="B4672">
        <v>5</v>
      </c>
      <c r="C4672" t="s">
        <v>16</v>
      </c>
      <c r="D4672" t="str">
        <f t="shared" si="145"/>
        <v>Medium</v>
      </c>
      <c r="E4672">
        <v>1</v>
      </c>
      <c r="F4672">
        <v>1</v>
      </c>
      <c r="G4672">
        <v>0</v>
      </c>
      <c r="H4672">
        <v>0</v>
      </c>
      <c r="I4672">
        <v>1</v>
      </c>
      <c r="J4672">
        <v>0</v>
      </c>
      <c r="K4672">
        <v>0</v>
      </c>
      <c r="L4672">
        <v>1</v>
      </c>
      <c r="M4672">
        <v>0</v>
      </c>
      <c r="N4672">
        <v>1</v>
      </c>
      <c r="O4672" cm="1">
        <f t="array" ref="O4672">$U$2*_xlfn.IFS(C4672="data_analyst",$V$5,C4672="data_engineer",$V$6,C4672="data_scientist",$V$7)*_xlfn.IFS(E4672=0,$V$12,E4672=1,$V$11)*_xlfn.IFS(F4672=0,$V$17,F4672=1,$V$16)*_xlfn.IFS(G4672=0,$V$22,G4672=1,$V$21)*_xlfn.IFS(H4672=0,$V$27,H4672=1,$V$26)*_xlfn.IFS(I4672=0,$V$32,I4672=1,$V$31)*_xlfn.IFS(J4672=0,$V$37,J4672=1,$V$36)*_xlfn.IFS(K4672=0,$V$42,K4672=1,$V$41)*_xlfn.IFS(L4672=0,$V$47,L4672=1,$V$46)*_xlfn.IFS(M4672=0,$V$52,M4672=1,$V$51)*_xlfn.IFS(N4672=0,$V$57,N4672=1,$V$56)</f>
        <v>4.1140520152431597E-6</v>
      </c>
      <c r="P4672" cm="1">
        <f t="array" ref="P4672">$V$2*_xlfn.IFS(C4672="data_analyst",$X$5,C4672="data_engineer",$X$6,C4672="data_scientist",$X$7)*_xlfn.IFS(E4672=0,$X$12,E4672=1,$X$11)*_xlfn.IFS(F4672=0,$X$17,F4672=1,$X$16)*_xlfn.IFS(G4672=0,$X$22,G4672=1,$X$21)*_xlfn.IFS(H4672=0,$X$27,H4672=1,$X$26)*_xlfn.IFS(I4672=0,$X$32,I4672=1,$X$31)*_xlfn.IFS(J4672=0,$X$37,J4672=1,$X$36)*_xlfn.IFS(K4672=0,$X$42,K4672=1,$X$41)*_xlfn.IFS(L4672=0,$X$47,L4672=1,$X$46)*_xlfn.IFS(M4672=0,$X$52,M4672=1,$X$51)*_xlfn.IFS(N4672=0,$X$57,N4672=1,$X$56)</f>
        <v>1.2455756741289199E-3</v>
      </c>
      <c r="Q4672" cm="1">
        <f t="array" ref="Q4672">$W$2*_xlfn.IFS(C4672="data_analyst",$Z$5,C4672="data_engineer",$Z$6,C4672="data_scientist",$Z$7)*_xlfn.IFS(E4672=0,$Z$12,E4672=1,$Z$11)*_xlfn.IFS(F4672=0,$Z$17,F4672=1,$Z$16)*_xlfn.IFS(G4672=0,$Z$22,G4672=1,$Z$21)*_xlfn.IFS(H4672=0,$Z$27,H4672=1,$Z$26)*_xlfn.IFS(I4672=0,$Z$32,I4672=1,$Z$31)*_xlfn.IFS(J4672=0,$Z$37,J4672=1,$Z$36)*_xlfn.IFS(K4672=0,$Z$42,K4672=1,$Z$41)*_xlfn.IFS(L4672=0,$Z$47,L4672=1,$Z$46)*_xlfn.IFS(M4672=0,$Z$52,M4672=1,$Z$51)*_xlfn.IFS(N4672=0,$Z$57,N4672=1,$Z$56)</f>
        <v>8.1005626804898554E-5</v>
      </c>
      <c r="R4672" t="str" cm="1">
        <f t="array" ref="R4672">_xlfn.IFS(AND(O4672&gt;P4672,O4672&gt;Q4672),"Low",AND(P4672&gt;O4672,P4672&gt;Q4672),"Medium",AND(Q4672&gt;O4672,Q4672&gt;P4672),"High")</f>
        <v>Medium</v>
      </c>
      <c r="S4672" t="str">
        <f t="shared" si="146"/>
        <v>T</v>
      </c>
    </row>
    <row r="4673" spans="1:19" x14ac:dyDescent="0.3">
      <c r="A4673" t="s">
        <v>18</v>
      </c>
      <c r="B4673">
        <v>2</v>
      </c>
      <c r="C4673" t="s">
        <v>16</v>
      </c>
      <c r="D4673" t="str">
        <f t="shared" si="145"/>
        <v>Medium</v>
      </c>
      <c r="E4673">
        <v>0</v>
      </c>
      <c r="F4673">
        <v>1</v>
      </c>
      <c r="G4673">
        <v>1</v>
      </c>
      <c r="H4673">
        <v>1</v>
      </c>
      <c r="I4673">
        <v>1</v>
      </c>
      <c r="J4673">
        <v>1</v>
      </c>
      <c r="K4673">
        <v>0</v>
      </c>
      <c r="L4673">
        <v>1</v>
      </c>
      <c r="M4673">
        <v>1</v>
      </c>
      <c r="N4673">
        <v>1</v>
      </c>
      <c r="O4673" cm="1">
        <f t="array" ref="O4673">$U$2*_xlfn.IFS(C4673="data_analyst",$V$5,C4673="data_engineer",$V$6,C4673="data_scientist",$V$7)*_xlfn.IFS(E4673=0,$V$12,E4673=1,$V$11)*_xlfn.IFS(F4673=0,$V$17,F4673=1,$V$16)*_xlfn.IFS(G4673=0,$V$22,G4673=1,$V$21)*_xlfn.IFS(H4673=0,$V$27,H4673=1,$V$26)*_xlfn.IFS(I4673=0,$V$32,I4673=1,$V$31)*_xlfn.IFS(J4673=0,$V$37,J4673=1,$V$36)*_xlfn.IFS(K4673=0,$V$42,K4673=1,$V$41)*_xlfn.IFS(L4673=0,$V$47,L4673=1,$V$46)*_xlfn.IFS(M4673=0,$V$52,M4673=1,$V$51)*_xlfn.IFS(N4673=0,$V$57,N4673=1,$V$56)</f>
        <v>1.6618389193710104E-8</v>
      </c>
      <c r="P4673" cm="1">
        <f t="array" ref="P4673">$V$2*_xlfn.IFS(C4673="data_analyst",$X$5,C4673="data_engineer",$X$6,C4673="data_scientist",$X$7)*_xlfn.IFS(E4673=0,$X$12,E4673=1,$X$11)*_xlfn.IFS(F4673=0,$X$17,F4673=1,$X$16)*_xlfn.IFS(G4673=0,$X$22,G4673=1,$X$21)*_xlfn.IFS(H4673=0,$X$27,H4673=1,$X$26)*_xlfn.IFS(I4673=0,$X$32,I4673=1,$X$31)*_xlfn.IFS(J4673=0,$X$37,J4673=1,$X$36)*_xlfn.IFS(K4673=0,$X$42,K4673=1,$X$41)*_xlfn.IFS(L4673=0,$X$47,L4673=1,$X$46)*_xlfn.IFS(M4673=0,$X$52,M4673=1,$X$51)*_xlfn.IFS(N4673=0,$X$57,N4673=1,$X$56)</f>
        <v>6.4309449558149412E-5</v>
      </c>
      <c r="Q4673" cm="1">
        <f t="array" ref="Q4673">$W$2*_xlfn.IFS(C4673="data_analyst",$Z$5,C4673="data_engineer",$Z$6,C4673="data_scientist",$Z$7)*_xlfn.IFS(E4673=0,$Z$12,E4673=1,$Z$11)*_xlfn.IFS(F4673=0,$Z$17,F4673=1,$Z$16)*_xlfn.IFS(G4673=0,$Z$22,G4673=1,$Z$21)*_xlfn.IFS(H4673=0,$Z$27,H4673=1,$Z$26)*_xlfn.IFS(I4673=0,$Z$32,I4673=1,$Z$31)*_xlfn.IFS(J4673=0,$Z$37,J4673=1,$Z$36)*_xlfn.IFS(K4673=0,$Z$42,K4673=1,$Z$41)*_xlfn.IFS(L4673=0,$Z$47,L4673=1,$Z$46)*_xlfn.IFS(M4673=0,$Z$52,M4673=1,$Z$51)*_xlfn.IFS(N4673=0,$Z$57,N4673=1,$Z$56)</f>
        <v>1.9839810789219655E-6</v>
      </c>
      <c r="R4673" t="str" cm="1">
        <f t="array" ref="R4673">_xlfn.IFS(AND(O4673&gt;P4673,O4673&gt;Q4673),"Low",AND(P4673&gt;O4673,P4673&gt;Q4673),"Medium",AND(Q4673&gt;O4673,Q4673&gt;P4673),"High")</f>
        <v>Medium</v>
      </c>
      <c r="S4673" t="str">
        <f t="shared" si="146"/>
        <v>T</v>
      </c>
    </row>
    <row r="4674" spans="1:19" x14ac:dyDescent="0.3">
      <c r="A4674" t="s">
        <v>18</v>
      </c>
      <c r="B4674">
        <v>4</v>
      </c>
      <c r="C4674" t="s">
        <v>16</v>
      </c>
      <c r="D4674" t="str">
        <f t="shared" ref="D4674:D4737" si="147">IF(AND(C4674="data_analyst",A4674="Medium",B4674&gt;4),"High",A4674)</f>
        <v>Medium</v>
      </c>
      <c r="E4674">
        <v>1</v>
      </c>
      <c r="F4674">
        <v>1</v>
      </c>
      <c r="G4674">
        <v>0</v>
      </c>
      <c r="H4674">
        <v>0</v>
      </c>
      <c r="I4674">
        <v>1</v>
      </c>
      <c r="J4674">
        <v>0</v>
      </c>
      <c r="K4674">
        <v>0</v>
      </c>
      <c r="L4674">
        <v>1</v>
      </c>
      <c r="M4674">
        <v>1</v>
      </c>
      <c r="N4674">
        <v>1</v>
      </c>
      <c r="O4674" cm="1">
        <f t="array" ref="O4674">$U$2*_xlfn.IFS(C4674="data_analyst",$V$5,C4674="data_engineer",$V$6,C4674="data_scientist",$V$7)*_xlfn.IFS(E4674=0,$V$12,E4674=1,$V$11)*_xlfn.IFS(F4674=0,$V$17,F4674=1,$V$16)*_xlfn.IFS(G4674=0,$V$22,G4674=1,$V$21)*_xlfn.IFS(H4674=0,$V$27,H4674=1,$V$26)*_xlfn.IFS(I4674=0,$V$32,I4674=1,$V$31)*_xlfn.IFS(J4674=0,$V$37,J4674=1,$V$36)*_xlfn.IFS(K4674=0,$V$42,K4674=1,$V$41)*_xlfn.IFS(L4674=0,$V$47,L4674=1,$V$46)*_xlfn.IFS(M4674=0,$V$52,M4674=1,$V$51)*_xlfn.IFS(N4674=0,$V$57,N4674=1,$V$56)</f>
        <v>3.4860503057512126E-7</v>
      </c>
      <c r="P4674" cm="1">
        <f t="array" ref="P4674">$V$2*_xlfn.IFS(C4674="data_analyst",$X$5,C4674="data_engineer",$X$6,C4674="data_scientist",$X$7)*_xlfn.IFS(E4674=0,$X$12,E4674=1,$X$11)*_xlfn.IFS(F4674=0,$X$17,F4674=1,$X$16)*_xlfn.IFS(G4674=0,$X$22,G4674=1,$X$21)*_xlfn.IFS(H4674=0,$X$27,H4674=1,$X$26)*_xlfn.IFS(I4674=0,$X$32,I4674=1,$X$31)*_xlfn.IFS(J4674=0,$X$37,J4674=1,$X$36)*_xlfn.IFS(K4674=0,$X$42,K4674=1,$X$41)*_xlfn.IFS(L4674=0,$X$47,L4674=1,$X$46)*_xlfn.IFS(M4674=0,$X$52,M4674=1,$X$51)*_xlfn.IFS(N4674=0,$X$57,N4674=1,$X$56)</f>
        <v>6.9617835832761681E-4</v>
      </c>
      <c r="Q4674" cm="1">
        <f t="array" ref="Q4674">$W$2*_xlfn.IFS(C4674="data_analyst",$Z$5,C4674="data_engineer",$Z$6,C4674="data_scientist",$Z$7)*_xlfn.IFS(E4674=0,$Z$12,E4674=1,$Z$11)*_xlfn.IFS(F4674=0,$Z$17,F4674=1,$Z$16)*_xlfn.IFS(G4674=0,$Z$22,G4674=1,$Z$21)*_xlfn.IFS(H4674=0,$Z$27,H4674=1,$Z$26)*_xlfn.IFS(I4674=0,$Z$32,I4674=1,$Z$31)*_xlfn.IFS(J4674=0,$Z$37,J4674=1,$Z$36)*_xlfn.IFS(K4674=0,$Z$42,K4674=1,$Z$41)*_xlfn.IFS(L4674=0,$Z$47,L4674=1,$Z$46)*_xlfn.IFS(M4674=0,$Z$52,M4674=1,$Z$51)*_xlfn.IFS(N4674=0,$Z$57,N4674=1,$Z$56)</f>
        <v>2.5539491623207866E-5</v>
      </c>
      <c r="R4674" t="str" cm="1">
        <f t="array" ref="R4674">_xlfn.IFS(AND(O4674&gt;P4674,O4674&gt;Q4674),"Low",AND(P4674&gt;O4674,P4674&gt;Q4674),"Medium",AND(Q4674&gt;O4674,Q4674&gt;P4674),"High")</f>
        <v>Medium</v>
      </c>
      <c r="S4674" t="str">
        <f t="shared" si="146"/>
        <v>T</v>
      </c>
    </row>
    <row r="4675" spans="1:19" x14ac:dyDescent="0.3">
      <c r="A4675" t="s">
        <v>18</v>
      </c>
      <c r="B4675">
        <v>2</v>
      </c>
      <c r="C4675" t="s">
        <v>16</v>
      </c>
      <c r="D4675" t="str">
        <f t="shared" si="147"/>
        <v>Medium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0</v>
      </c>
      <c r="N4675">
        <v>1</v>
      </c>
      <c r="O4675" cm="1">
        <f t="array" ref="O4675">$U$2*_xlfn.IFS(C4675="data_analyst",$V$5,C4675="data_engineer",$V$6,C4675="data_scientist",$V$7)*_xlfn.IFS(E4675=0,$V$12,E4675=1,$V$11)*_xlfn.IFS(F4675=0,$V$17,F4675=1,$V$16)*_xlfn.IFS(G4675=0,$V$22,G4675=1,$V$21)*_xlfn.IFS(H4675=0,$V$27,H4675=1,$V$26)*_xlfn.IFS(I4675=0,$V$32,I4675=1,$V$31)*_xlfn.IFS(J4675=0,$V$37,J4675=1,$V$36)*_xlfn.IFS(K4675=0,$V$42,K4675=1,$V$41)*_xlfn.IFS(L4675=0,$V$47,L4675=1,$V$46)*_xlfn.IFS(M4675=0,$V$52,M4675=1,$V$51)*_xlfn.IFS(N4675=0,$V$57,N4675=1,$V$56)</f>
        <v>4.7276900889404261E-5</v>
      </c>
      <c r="P4675" cm="1">
        <f t="array" ref="P4675">$V$2*_xlfn.IFS(C4675="data_analyst",$X$5,C4675="data_engineer",$X$6,C4675="data_scientist",$X$7)*_xlfn.IFS(E4675=0,$X$12,E4675=1,$X$11)*_xlfn.IFS(F4675=0,$X$17,F4675=1,$X$16)*_xlfn.IFS(G4675=0,$X$22,G4675=1,$X$21)*_xlfn.IFS(H4675=0,$X$27,H4675=1,$X$26)*_xlfn.IFS(I4675=0,$X$32,I4675=1,$X$31)*_xlfn.IFS(J4675=0,$X$37,J4675=1,$X$36)*_xlfn.IFS(K4675=0,$X$42,K4675=1,$X$41)*_xlfn.IFS(L4675=0,$X$47,L4675=1,$X$46)*_xlfn.IFS(M4675=0,$X$52,M4675=1,$X$51)*_xlfn.IFS(N4675=0,$X$57,N4675=1,$X$56)</f>
        <v>1.4874193267051755E-3</v>
      </c>
      <c r="Q4675" cm="1">
        <f t="array" ref="Q4675">$W$2*_xlfn.IFS(C4675="data_analyst",$Z$5,C4675="data_engineer",$Z$6,C4675="data_scientist",$Z$7)*_xlfn.IFS(E4675=0,$Z$12,E4675=1,$Z$11)*_xlfn.IFS(F4675=0,$Z$17,F4675=1,$Z$16)*_xlfn.IFS(G4675=0,$Z$22,G4675=1,$Z$21)*_xlfn.IFS(H4675=0,$Z$27,H4675=1,$Z$26)*_xlfn.IFS(I4675=0,$Z$32,I4675=1,$Z$31)*_xlfn.IFS(J4675=0,$Z$37,J4675=1,$Z$36)*_xlfn.IFS(K4675=0,$Z$42,K4675=1,$Z$41)*_xlfn.IFS(L4675=0,$Z$47,L4675=1,$Z$46)*_xlfn.IFS(M4675=0,$Z$52,M4675=1,$Z$51)*_xlfn.IFS(N4675=0,$Z$57,N4675=1,$Z$56)</f>
        <v>1.5548120818368796E-4</v>
      </c>
      <c r="R4675" t="str" cm="1">
        <f t="array" ref="R4675">_xlfn.IFS(AND(O4675&gt;P4675,O4675&gt;Q4675),"Low",AND(P4675&gt;O4675,P4675&gt;Q4675),"Medium",AND(Q4675&gt;O4675,Q4675&gt;P4675),"High")</f>
        <v>Medium</v>
      </c>
      <c r="S4675" t="str">
        <f t="shared" ref="S4675:S4738" si="148">IF(D4675=R4675,"T","F")</f>
        <v>T</v>
      </c>
    </row>
    <row r="4676" spans="1:19" x14ac:dyDescent="0.3">
      <c r="A4676" t="s">
        <v>18</v>
      </c>
      <c r="B4676">
        <v>3</v>
      </c>
      <c r="C4676" t="s">
        <v>16</v>
      </c>
      <c r="D4676" t="str">
        <f t="shared" si="147"/>
        <v>Medium</v>
      </c>
      <c r="E4676">
        <v>1</v>
      </c>
      <c r="F4676">
        <v>1</v>
      </c>
      <c r="G4676">
        <v>0</v>
      </c>
      <c r="H4676">
        <v>0</v>
      </c>
      <c r="I4676">
        <v>0</v>
      </c>
      <c r="J4676">
        <v>1</v>
      </c>
      <c r="K4676">
        <v>0</v>
      </c>
      <c r="L4676">
        <v>0</v>
      </c>
      <c r="M4676">
        <v>0</v>
      </c>
      <c r="N4676">
        <v>1</v>
      </c>
      <c r="O4676" cm="1">
        <f t="array" ref="O4676">$U$2*_xlfn.IFS(C4676="data_analyst",$V$5,C4676="data_engineer",$V$6,C4676="data_scientist",$V$7)*_xlfn.IFS(E4676=0,$V$12,E4676=1,$V$11)*_xlfn.IFS(F4676=0,$V$17,F4676=1,$V$16)*_xlfn.IFS(G4676=0,$V$22,G4676=1,$V$21)*_xlfn.IFS(H4676=0,$V$27,H4676=1,$V$26)*_xlfn.IFS(I4676=0,$V$32,I4676=1,$V$31)*_xlfn.IFS(J4676=0,$V$37,J4676=1,$V$36)*_xlfn.IFS(K4676=0,$V$42,K4676=1,$V$41)*_xlfn.IFS(L4676=0,$V$47,L4676=1,$V$46)*_xlfn.IFS(M4676=0,$V$52,M4676=1,$V$51)*_xlfn.IFS(N4676=0,$V$57,N4676=1,$V$56)</f>
        <v>4.39135037425394E-4</v>
      </c>
      <c r="P4676" cm="1">
        <f t="array" ref="P4676">$V$2*_xlfn.IFS(C4676="data_analyst",$X$5,C4676="data_engineer",$X$6,C4676="data_scientist",$X$7)*_xlfn.IFS(E4676=0,$X$12,E4676=1,$X$11)*_xlfn.IFS(F4676=0,$X$17,F4676=1,$X$16)*_xlfn.IFS(G4676=0,$X$22,G4676=1,$X$21)*_xlfn.IFS(H4676=0,$X$27,H4676=1,$X$26)*_xlfn.IFS(I4676=0,$X$32,I4676=1,$X$31)*_xlfn.IFS(J4676=0,$X$37,J4676=1,$X$36)*_xlfn.IFS(K4676=0,$X$42,K4676=1,$X$41)*_xlfn.IFS(L4676=0,$X$47,L4676=1,$X$46)*_xlfn.IFS(M4676=0,$X$52,M4676=1,$X$51)*_xlfn.IFS(N4676=0,$X$57,N4676=1,$X$56)</f>
        <v>6.6995315897802219E-4</v>
      </c>
      <c r="Q4676" cm="1">
        <f t="array" ref="Q4676">$W$2*_xlfn.IFS(C4676="data_analyst",$Z$5,C4676="data_engineer",$Z$6,C4676="data_scientist",$Z$7)*_xlfn.IFS(E4676=0,$Z$12,E4676=1,$Z$11)*_xlfn.IFS(F4676=0,$Z$17,F4676=1,$Z$16)*_xlfn.IFS(G4676=0,$Z$22,G4676=1,$Z$21)*_xlfn.IFS(H4676=0,$Z$27,H4676=1,$Z$26)*_xlfn.IFS(I4676=0,$Z$32,I4676=1,$Z$31)*_xlfn.IFS(J4676=0,$Z$37,J4676=1,$Z$36)*_xlfn.IFS(K4676=0,$Z$42,K4676=1,$Z$41)*_xlfn.IFS(L4676=0,$Z$47,L4676=1,$Z$46)*_xlfn.IFS(M4676=0,$Z$52,M4676=1,$Z$51)*_xlfn.IFS(N4676=0,$Z$57,N4676=1,$Z$56)</f>
        <v>1.2289600437118242E-4</v>
      </c>
      <c r="R4676" t="str" cm="1">
        <f t="array" ref="R4676">_xlfn.IFS(AND(O4676&gt;P4676,O4676&gt;Q4676),"Low",AND(P4676&gt;O4676,P4676&gt;Q4676),"Medium",AND(Q4676&gt;O4676,Q4676&gt;P4676),"High")</f>
        <v>Medium</v>
      </c>
      <c r="S4676" t="str">
        <f t="shared" si="148"/>
        <v>T</v>
      </c>
    </row>
    <row r="4677" spans="1:19" x14ac:dyDescent="0.3">
      <c r="A4677" t="s">
        <v>18</v>
      </c>
      <c r="B4677">
        <v>7</v>
      </c>
      <c r="C4677" t="s">
        <v>16</v>
      </c>
      <c r="D4677" t="str">
        <f t="shared" si="147"/>
        <v>Medium</v>
      </c>
      <c r="E4677">
        <v>1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</v>
      </c>
      <c r="O4677" cm="1">
        <f t="array" ref="O4677">$U$2*_xlfn.IFS(C4677="data_analyst",$V$5,C4677="data_engineer",$V$6,C4677="data_scientist",$V$7)*_xlfn.IFS(E4677=0,$V$12,E4677=1,$V$11)*_xlfn.IFS(F4677=0,$V$17,F4677=1,$V$16)*_xlfn.IFS(G4677=0,$V$22,G4677=1,$V$21)*_xlfn.IFS(H4677=0,$V$27,H4677=1,$V$26)*_xlfn.IFS(I4677=0,$V$32,I4677=1,$V$31)*_xlfn.IFS(J4677=0,$V$37,J4677=1,$V$36)*_xlfn.IFS(K4677=0,$V$42,K4677=1,$V$41)*_xlfn.IFS(L4677=0,$V$47,L4677=1,$V$46)*_xlfn.IFS(M4677=0,$V$52,M4677=1,$V$51)*_xlfn.IFS(N4677=0,$V$57,N4677=1,$V$56)</f>
        <v>1.278919120232159E-3</v>
      </c>
      <c r="P4677" cm="1">
        <f t="array" ref="P4677">$V$2*_xlfn.IFS(C4677="data_analyst",$X$5,C4677="data_engineer",$X$6,C4677="data_scientist",$X$7)*_xlfn.IFS(E4677=0,$X$12,E4677=1,$X$11)*_xlfn.IFS(F4677=0,$X$17,F4677=1,$X$16)*_xlfn.IFS(G4677=0,$X$22,G4677=1,$X$21)*_xlfn.IFS(H4677=0,$X$27,H4677=1,$X$26)*_xlfn.IFS(I4677=0,$X$32,I4677=1,$X$31)*_xlfn.IFS(J4677=0,$X$37,J4677=1,$X$36)*_xlfn.IFS(K4677=0,$X$42,K4677=1,$X$41)*_xlfn.IFS(L4677=0,$X$47,L4677=1,$X$46)*_xlfn.IFS(M4677=0,$X$52,M4677=1,$X$51)*_xlfn.IFS(N4677=0,$X$57,N4677=1,$X$56)</f>
        <v>2.7674700585821103E-3</v>
      </c>
      <c r="Q4677" cm="1">
        <f t="array" ref="Q4677">$W$2*_xlfn.IFS(C4677="data_analyst",$Z$5,C4677="data_engineer",$Z$6,C4677="data_scientist",$Z$7)*_xlfn.IFS(E4677=0,$Z$12,E4677=1,$Z$11)*_xlfn.IFS(F4677=0,$Z$17,F4677=1,$Z$16)*_xlfn.IFS(G4677=0,$Z$22,G4677=1,$Z$21)*_xlfn.IFS(H4677=0,$Z$27,H4677=1,$Z$26)*_xlfn.IFS(I4677=0,$Z$32,I4677=1,$Z$31)*_xlfn.IFS(J4677=0,$Z$37,J4677=1,$Z$36)*_xlfn.IFS(K4677=0,$Z$42,K4677=1,$Z$41)*_xlfn.IFS(L4677=0,$Z$47,L4677=1,$Z$46)*_xlfn.IFS(M4677=0,$Z$52,M4677=1,$Z$51)*_xlfn.IFS(N4677=0,$Z$57,N4677=1,$Z$56)</f>
        <v>4.3797166658454933E-4</v>
      </c>
      <c r="R4677" t="str" cm="1">
        <f t="array" ref="R4677">_xlfn.IFS(AND(O4677&gt;P4677,O4677&gt;Q4677),"Low",AND(P4677&gt;O4677,P4677&gt;Q4677),"Medium",AND(Q4677&gt;O4677,Q4677&gt;P4677),"High")</f>
        <v>Medium</v>
      </c>
      <c r="S4677" t="str">
        <f t="shared" si="148"/>
        <v>T</v>
      </c>
    </row>
    <row r="4678" spans="1:19" x14ac:dyDescent="0.3">
      <c r="A4678" t="s">
        <v>18</v>
      </c>
      <c r="B4678">
        <v>2</v>
      </c>
      <c r="C4678" t="s">
        <v>16</v>
      </c>
      <c r="D4678" t="str">
        <f t="shared" si="147"/>
        <v>Medium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1</v>
      </c>
      <c r="N4678">
        <v>1</v>
      </c>
      <c r="O4678" cm="1">
        <f t="array" ref="O4678">$U$2*_xlfn.IFS(C4678="data_analyst",$V$5,C4678="data_engineer",$V$6,C4678="data_scientist",$V$7)*_xlfn.IFS(E4678=0,$V$12,E4678=1,$V$11)*_xlfn.IFS(F4678=0,$V$17,F4678=1,$V$16)*_xlfn.IFS(G4678=0,$V$22,G4678=1,$V$21)*_xlfn.IFS(H4678=0,$V$27,H4678=1,$V$26)*_xlfn.IFS(I4678=0,$V$32,I4678=1,$V$31)*_xlfn.IFS(J4678=0,$V$37,J4678=1,$V$36)*_xlfn.IFS(K4678=0,$V$42,K4678=1,$V$41)*_xlfn.IFS(L4678=0,$V$47,L4678=1,$V$46)*_xlfn.IFS(M4678=0,$V$52,M4678=1,$V$51)*_xlfn.IFS(N4678=0,$V$57,N4678=1,$V$56)</f>
        <v>4.0060177700679E-6</v>
      </c>
      <c r="P4678" cm="1">
        <f t="array" ref="P4678">$V$2*_xlfn.IFS(C4678="data_analyst",$X$5,C4678="data_engineer",$X$6,C4678="data_scientist",$X$7)*_xlfn.IFS(E4678=0,$X$12,E4678=1,$X$11)*_xlfn.IFS(F4678=0,$X$17,F4678=1,$X$16)*_xlfn.IFS(G4678=0,$X$22,G4678=1,$X$21)*_xlfn.IFS(H4678=0,$X$27,H4678=1,$X$26)*_xlfn.IFS(I4678=0,$X$32,I4678=1,$X$31)*_xlfn.IFS(J4678=0,$X$37,J4678=1,$X$36)*_xlfn.IFS(K4678=0,$X$42,K4678=1,$X$41)*_xlfn.IFS(L4678=0,$X$47,L4678=1,$X$46)*_xlfn.IFS(M4678=0,$X$52,M4678=1,$X$51)*_xlfn.IFS(N4678=0,$X$57,N4678=1,$X$56)</f>
        <v>8.3134984611396708E-4</v>
      </c>
      <c r="Q4678" cm="1">
        <f t="array" ref="Q4678">$W$2*_xlfn.IFS(C4678="data_analyst",$Z$5,C4678="data_engineer",$Z$6,C4678="data_scientist",$Z$7)*_xlfn.IFS(E4678=0,$Z$12,E4678=1,$Z$11)*_xlfn.IFS(F4678=0,$Z$17,F4678=1,$Z$16)*_xlfn.IFS(G4678=0,$Z$22,G4678=1,$Z$21)*_xlfn.IFS(H4678=0,$Z$27,H4678=1,$Z$26)*_xlfn.IFS(I4678=0,$Z$32,I4678=1,$Z$31)*_xlfn.IFS(J4678=0,$Z$37,J4678=1,$Z$36)*_xlfn.IFS(K4678=0,$Z$42,K4678=1,$Z$41)*_xlfn.IFS(L4678=0,$Z$47,L4678=1,$Z$46)*_xlfn.IFS(M4678=0,$Z$52,M4678=1,$Z$51)*_xlfn.IFS(N4678=0,$Z$57,N4678=1,$Z$56)</f>
        <v>4.902018749311633E-5</v>
      </c>
      <c r="R4678" t="str" cm="1">
        <f t="array" ref="R4678">_xlfn.IFS(AND(O4678&gt;P4678,O4678&gt;Q4678),"Low",AND(P4678&gt;O4678,P4678&gt;Q4678),"Medium",AND(Q4678&gt;O4678,Q4678&gt;P4678),"High")</f>
        <v>Medium</v>
      </c>
      <c r="S4678" t="str">
        <f t="shared" si="148"/>
        <v>T</v>
      </c>
    </row>
    <row r="4679" spans="1:19" x14ac:dyDescent="0.3">
      <c r="A4679" t="s">
        <v>18</v>
      </c>
      <c r="B4679">
        <v>2</v>
      </c>
      <c r="C4679" t="s">
        <v>16</v>
      </c>
      <c r="D4679" t="str">
        <f t="shared" si="147"/>
        <v>Medium</v>
      </c>
      <c r="E4679">
        <v>1</v>
      </c>
      <c r="F4679">
        <v>1</v>
      </c>
      <c r="G4679">
        <v>0</v>
      </c>
      <c r="H4679">
        <v>0</v>
      </c>
      <c r="I4679">
        <v>0</v>
      </c>
      <c r="J4679">
        <v>1</v>
      </c>
      <c r="K4679">
        <v>0</v>
      </c>
      <c r="L4679">
        <v>1</v>
      </c>
      <c r="M4679">
        <v>0</v>
      </c>
      <c r="N4679">
        <v>1</v>
      </c>
      <c r="O4679" cm="1">
        <f t="array" ref="O4679">$U$2*_xlfn.IFS(C4679="data_analyst",$V$5,C4679="data_engineer",$V$6,C4679="data_scientist",$V$7)*_xlfn.IFS(E4679=0,$V$12,E4679=1,$V$11)*_xlfn.IFS(F4679=0,$V$17,F4679=1,$V$16)*_xlfn.IFS(G4679=0,$V$22,G4679=1,$V$21)*_xlfn.IFS(H4679=0,$V$27,H4679=1,$V$26)*_xlfn.IFS(I4679=0,$V$32,I4679=1,$V$31)*_xlfn.IFS(J4679=0,$V$37,J4679=1,$V$36)*_xlfn.IFS(K4679=0,$V$42,K4679=1,$V$41)*_xlfn.IFS(L4679=0,$V$47,L4679=1,$V$46)*_xlfn.IFS(M4679=0,$V$52,M4679=1,$V$51)*_xlfn.IFS(N4679=0,$V$57,N4679=1,$V$56)</f>
        <v>2.1150393133071357E-5</v>
      </c>
      <c r="P4679" cm="1">
        <f t="array" ref="P4679">$V$2*_xlfn.IFS(C4679="data_analyst",$X$5,C4679="data_engineer",$X$6,C4679="data_scientist",$X$7)*_xlfn.IFS(E4679=0,$X$12,E4679=1,$X$11)*_xlfn.IFS(F4679=0,$X$17,F4679=1,$X$16)*_xlfn.IFS(G4679=0,$X$22,G4679=1,$X$21)*_xlfn.IFS(H4679=0,$X$27,H4679=1,$X$26)*_xlfn.IFS(I4679=0,$X$32,I4679=1,$X$31)*_xlfn.IFS(J4679=0,$X$37,J4679=1,$X$36)*_xlfn.IFS(K4679=0,$X$42,K4679=1,$X$41)*_xlfn.IFS(L4679=0,$X$47,L4679=1,$X$46)*_xlfn.IFS(M4679=0,$X$52,M4679=1,$X$51)*_xlfn.IFS(N4679=0,$X$57,N4679=1,$X$56)</f>
        <v>4.1768888423223164E-4</v>
      </c>
      <c r="Q4679" cm="1">
        <f t="array" ref="Q4679">$W$2*_xlfn.IFS(C4679="data_analyst",$Z$5,C4679="data_engineer",$Z$6,C4679="data_scientist",$Z$7)*_xlfn.IFS(E4679=0,$Z$12,E4679=1,$Z$11)*_xlfn.IFS(F4679=0,$Z$17,F4679=1,$Z$16)*_xlfn.IFS(G4679=0,$Z$22,G4679=1,$Z$21)*_xlfn.IFS(H4679=0,$Z$27,H4679=1,$Z$26)*_xlfn.IFS(I4679=0,$Z$32,I4679=1,$Z$31)*_xlfn.IFS(J4679=0,$Z$37,J4679=1,$Z$36)*_xlfn.IFS(K4679=0,$Z$42,K4679=1,$Z$41)*_xlfn.IFS(L4679=0,$Z$47,L4679=1,$Z$46)*_xlfn.IFS(M4679=0,$Z$52,M4679=1,$Z$51)*_xlfn.IFS(N4679=0,$Z$57,N4679=1,$Z$56)</f>
        <v>4.6272584641781236E-5</v>
      </c>
      <c r="R4679" t="str" cm="1">
        <f t="array" ref="R4679">_xlfn.IFS(AND(O4679&gt;P4679,O4679&gt;Q4679),"Low",AND(P4679&gt;O4679,P4679&gt;Q4679),"Medium",AND(Q4679&gt;O4679,Q4679&gt;P4679),"High")</f>
        <v>Medium</v>
      </c>
      <c r="S4679" t="str">
        <f t="shared" si="148"/>
        <v>T</v>
      </c>
    </row>
    <row r="4680" spans="1:19" x14ac:dyDescent="0.3">
      <c r="A4680" t="s">
        <v>18</v>
      </c>
      <c r="B4680">
        <v>6</v>
      </c>
      <c r="C4680" t="s">
        <v>16</v>
      </c>
      <c r="D4680" t="str">
        <f t="shared" si="147"/>
        <v>Medium</v>
      </c>
      <c r="E4680">
        <v>1</v>
      </c>
      <c r="F4680">
        <v>1</v>
      </c>
      <c r="G4680">
        <v>0</v>
      </c>
      <c r="H4680">
        <v>1</v>
      </c>
      <c r="I4680">
        <v>0</v>
      </c>
      <c r="J4680">
        <v>0</v>
      </c>
      <c r="K4680">
        <v>1</v>
      </c>
      <c r="L4680">
        <v>0</v>
      </c>
      <c r="M4680">
        <v>0</v>
      </c>
      <c r="N4680">
        <v>1</v>
      </c>
      <c r="O4680" cm="1">
        <f t="array" ref="O4680">$U$2*_xlfn.IFS(C4680="data_analyst",$V$5,C4680="data_engineer",$V$6,C4680="data_scientist",$V$7)*_xlfn.IFS(E4680=0,$V$12,E4680=1,$V$11)*_xlfn.IFS(F4680=0,$V$17,F4680=1,$V$16)*_xlfn.IFS(G4680=0,$V$22,G4680=1,$V$21)*_xlfn.IFS(H4680=0,$V$27,H4680=1,$V$26)*_xlfn.IFS(I4680=0,$V$32,I4680=1,$V$31)*_xlfn.IFS(J4680=0,$V$37,J4680=1,$V$36)*_xlfn.IFS(K4680=0,$V$42,K4680=1,$V$41)*_xlfn.IFS(L4680=0,$V$47,L4680=1,$V$46)*_xlfn.IFS(M4680=0,$V$52,M4680=1,$V$51)*_xlfn.IFS(N4680=0,$V$57,N4680=1,$V$56)</f>
        <v>9.0382683342494314E-5</v>
      </c>
      <c r="P4680" cm="1">
        <f t="array" ref="P4680">$V$2*_xlfn.IFS(C4680="data_analyst",$X$5,C4680="data_engineer",$X$6,C4680="data_scientist",$X$7)*_xlfn.IFS(E4680=0,$X$12,E4680=1,$X$11)*_xlfn.IFS(F4680=0,$X$17,F4680=1,$X$16)*_xlfn.IFS(G4680=0,$X$22,G4680=1,$X$21)*_xlfn.IFS(H4680=0,$X$27,H4680=1,$X$26)*_xlfn.IFS(I4680=0,$X$32,I4680=1,$X$31)*_xlfn.IFS(J4680=0,$X$37,J4680=1,$X$36)*_xlfn.IFS(K4680=0,$X$42,K4680=1,$X$41)*_xlfn.IFS(L4680=0,$X$47,L4680=1,$X$46)*_xlfn.IFS(M4680=0,$X$52,M4680=1,$X$51)*_xlfn.IFS(N4680=0,$X$57,N4680=1,$X$56)</f>
        <v>4.8524784950626211E-4</v>
      </c>
      <c r="Q4680" cm="1">
        <f t="array" ref="Q4680">$W$2*_xlfn.IFS(C4680="data_analyst",$Z$5,C4680="data_engineer",$Z$6,C4680="data_scientist",$Z$7)*_xlfn.IFS(E4680=0,$Z$12,E4680=1,$Z$11)*_xlfn.IFS(F4680=0,$Z$17,F4680=1,$Z$16)*_xlfn.IFS(G4680=0,$Z$22,G4680=1,$Z$21)*_xlfn.IFS(H4680=0,$Z$27,H4680=1,$Z$26)*_xlfn.IFS(I4680=0,$Z$32,I4680=1,$Z$31)*_xlfn.IFS(J4680=0,$Z$37,J4680=1,$Z$36)*_xlfn.IFS(K4680=0,$Z$42,K4680=1,$Z$41)*_xlfn.IFS(L4680=0,$Z$47,L4680=1,$Z$46)*_xlfn.IFS(M4680=0,$Z$52,M4680=1,$Z$51)*_xlfn.IFS(N4680=0,$Z$57,N4680=1,$Z$56)</f>
        <v>4.2580578695720069E-5</v>
      </c>
      <c r="R4680" t="str" cm="1">
        <f t="array" ref="R4680">_xlfn.IFS(AND(O4680&gt;P4680,O4680&gt;Q4680),"Low",AND(P4680&gt;O4680,P4680&gt;Q4680),"Medium",AND(Q4680&gt;O4680,Q4680&gt;P4680),"High")</f>
        <v>Medium</v>
      </c>
      <c r="S4680" t="str">
        <f t="shared" si="148"/>
        <v>T</v>
      </c>
    </row>
    <row r="4681" spans="1:19" x14ac:dyDescent="0.3">
      <c r="A4681" t="s">
        <v>18</v>
      </c>
      <c r="B4681">
        <v>3</v>
      </c>
      <c r="C4681" t="s">
        <v>16</v>
      </c>
      <c r="D4681" t="str">
        <f t="shared" si="147"/>
        <v>Medium</v>
      </c>
      <c r="E4681">
        <v>1</v>
      </c>
      <c r="F4681">
        <v>1</v>
      </c>
      <c r="G4681">
        <v>0</v>
      </c>
      <c r="H4681">
        <v>0</v>
      </c>
      <c r="I4681">
        <v>1</v>
      </c>
      <c r="J4681">
        <v>0</v>
      </c>
      <c r="K4681">
        <v>0</v>
      </c>
      <c r="L4681">
        <v>1</v>
      </c>
      <c r="M4681">
        <v>0</v>
      </c>
      <c r="N4681">
        <v>1</v>
      </c>
      <c r="O4681" cm="1">
        <f t="array" ref="O4681">$U$2*_xlfn.IFS(C4681="data_analyst",$V$5,C4681="data_engineer",$V$6,C4681="data_scientist",$V$7)*_xlfn.IFS(E4681=0,$V$12,E4681=1,$V$11)*_xlfn.IFS(F4681=0,$V$17,F4681=1,$V$16)*_xlfn.IFS(G4681=0,$V$22,G4681=1,$V$21)*_xlfn.IFS(H4681=0,$V$27,H4681=1,$V$26)*_xlfn.IFS(I4681=0,$V$32,I4681=1,$V$31)*_xlfn.IFS(J4681=0,$V$37,J4681=1,$V$36)*_xlfn.IFS(K4681=0,$V$42,K4681=1,$V$41)*_xlfn.IFS(L4681=0,$V$47,L4681=1,$V$46)*_xlfn.IFS(M4681=0,$V$52,M4681=1,$V$51)*_xlfn.IFS(N4681=0,$V$57,N4681=1,$V$56)</f>
        <v>4.1140520152431597E-6</v>
      </c>
      <c r="P4681" cm="1">
        <f t="array" ref="P4681">$V$2*_xlfn.IFS(C4681="data_analyst",$X$5,C4681="data_engineer",$X$6,C4681="data_scientist",$X$7)*_xlfn.IFS(E4681=0,$X$12,E4681=1,$X$11)*_xlfn.IFS(F4681=0,$X$17,F4681=1,$X$16)*_xlfn.IFS(G4681=0,$X$22,G4681=1,$X$21)*_xlfn.IFS(H4681=0,$X$27,H4681=1,$X$26)*_xlfn.IFS(I4681=0,$X$32,I4681=1,$X$31)*_xlfn.IFS(J4681=0,$X$37,J4681=1,$X$36)*_xlfn.IFS(K4681=0,$X$42,K4681=1,$X$41)*_xlfn.IFS(L4681=0,$X$47,L4681=1,$X$46)*_xlfn.IFS(M4681=0,$X$52,M4681=1,$X$51)*_xlfn.IFS(N4681=0,$X$57,N4681=1,$X$56)</f>
        <v>1.2455756741289199E-3</v>
      </c>
      <c r="Q4681" cm="1">
        <f t="array" ref="Q4681">$W$2*_xlfn.IFS(C4681="data_analyst",$Z$5,C4681="data_engineer",$Z$6,C4681="data_scientist",$Z$7)*_xlfn.IFS(E4681=0,$Z$12,E4681=1,$Z$11)*_xlfn.IFS(F4681=0,$Z$17,F4681=1,$Z$16)*_xlfn.IFS(G4681=0,$Z$22,G4681=1,$Z$21)*_xlfn.IFS(H4681=0,$Z$27,H4681=1,$Z$26)*_xlfn.IFS(I4681=0,$Z$32,I4681=1,$Z$31)*_xlfn.IFS(J4681=0,$Z$37,J4681=1,$Z$36)*_xlfn.IFS(K4681=0,$Z$42,K4681=1,$Z$41)*_xlfn.IFS(L4681=0,$Z$47,L4681=1,$Z$46)*_xlfn.IFS(M4681=0,$Z$52,M4681=1,$Z$51)*_xlfn.IFS(N4681=0,$Z$57,N4681=1,$Z$56)</f>
        <v>8.1005626804898554E-5</v>
      </c>
      <c r="R4681" t="str" cm="1">
        <f t="array" ref="R4681">_xlfn.IFS(AND(O4681&gt;P4681,O4681&gt;Q4681),"Low",AND(P4681&gt;O4681,P4681&gt;Q4681),"Medium",AND(Q4681&gt;O4681,Q4681&gt;P4681),"High")</f>
        <v>Medium</v>
      </c>
      <c r="S4681" t="str">
        <f t="shared" si="148"/>
        <v>T</v>
      </c>
    </row>
    <row r="4682" spans="1:19" x14ac:dyDescent="0.3">
      <c r="A4682" t="s">
        <v>18</v>
      </c>
      <c r="B4682">
        <v>5</v>
      </c>
      <c r="C4682" t="s">
        <v>16</v>
      </c>
      <c r="D4682" t="str">
        <f t="shared" si="147"/>
        <v>Medium</v>
      </c>
      <c r="E4682">
        <v>0</v>
      </c>
      <c r="F4682">
        <v>0</v>
      </c>
      <c r="G4682">
        <v>0</v>
      </c>
      <c r="H4682">
        <v>0</v>
      </c>
      <c r="I4682">
        <v>1</v>
      </c>
      <c r="J4682">
        <v>0</v>
      </c>
      <c r="K4682">
        <v>0</v>
      </c>
      <c r="L4682">
        <v>1</v>
      </c>
      <c r="M4682">
        <v>0</v>
      </c>
      <c r="N4682">
        <v>1</v>
      </c>
      <c r="O4682" cm="1">
        <f t="array" ref="O4682">$U$2*_xlfn.IFS(C4682="data_analyst",$V$5,C4682="data_engineer",$V$6,C4682="data_scientist",$V$7)*_xlfn.IFS(E4682=0,$V$12,E4682=1,$V$11)*_xlfn.IFS(F4682=0,$V$17,F4682=1,$V$16)*_xlfn.IFS(G4682=0,$V$22,G4682=1,$V$21)*_xlfn.IFS(H4682=0,$V$27,H4682=1,$V$26)*_xlfn.IFS(I4682=0,$V$32,I4682=1,$V$31)*_xlfn.IFS(J4682=0,$V$37,J4682=1,$V$36)*_xlfn.IFS(K4682=0,$V$42,K4682=1,$V$41)*_xlfn.IFS(L4682=0,$V$47,L4682=1,$V$46)*_xlfn.IFS(M4682=0,$V$52,M4682=1,$V$51)*_xlfn.IFS(N4682=0,$V$57,N4682=1,$V$56)</f>
        <v>6.7297495496763272E-6</v>
      </c>
      <c r="P4682" cm="1">
        <f t="array" ref="P4682">$V$2*_xlfn.IFS(C4682="data_analyst",$X$5,C4682="data_engineer",$X$6,C4682="data_scientist",$X$7)*_xlfn.IFS(E4682=0,$X$12,E4682=1,$X$11)*_xlfn.IFS(F4682=0,$X$17,F4682=1,$X$16)*_xlfn.IFS(G4682=0,$X$22,G4682=1,$X$21)*_xlfn.IFS(H4682=0,$X$27,H4682=1,$X$26)*_xlfn.IFS(I4682=0,$X$32,I4682=1,$X$31)*_xlfn.IFS(J4682=0,$X$37,J4682=1,$X$36)*_xlfn.IFS(K4682=0,$X$42,K4682=1,$X$41)*_xlfn.IFS(L4682=0,$X$47,L4682=1,$X$46)*_xlfn.IFS(M4682=0,$X$52,M4682=1,$X$51)*_xlfn.IFS(N4682=0,$X$57,N4682=1,$X$56)</f>
        <v>4.1174042726169229E-4</v>
      </c>
      <c r="Q4682" cm="1">
        <f t="array" ref="Q4682">$W$2*_xlfn.IFS(C4682="data_analyst",$Z$5,C4682="data_engineer",$Z$6,C4682="data_scientist",$Z$7)*_xlfn.IFS(E4682=0,$Z$12,E4682=1,$Z$11)*_xlfn.IFS(F4682=0,$Z$17,F4682=1,$Z$16)*_xlfn.IFS(G4682=0,$Z$22,G4682=1,$Z$21)*_xlfn.IFS(H4682=0,$Z$27,H4682=1,$Z$26)*_xlfn.IFS(I4682=0,$Z$32,I4682=1,$Z$31)*_xlfn.IFS(J4682=0,$Z$37,J4682=1,$Z$36)*_xlfn.IFS(K4682=0,$Z$42,K4682=1,$Z$41)*_xlfn.IFS(L4682=0,$Z$47,L4682=1,$Z$46)*_xlfn.IFS(M4682=0,$Z$52,M4682=1,$Z$51)*_xlfn.IFS(N4682=0,$Z$57,N4682=1,$Z$56)</f>
        <v>5.7479397635640821E-5</v>
      </c>
      <c r="R4682" t="str" cm="1">
        <f t="array" ref="R4682">_xlfn.IFS(AND(O4682&gt;P4682,O4682&gt;Q4682),"Low",AND(P4682&gt;O4682,P4682&gt;Q4682),"Medium",AND(Q4682&gt;O4682,Q4682&gt;P4682),"High")</f>
        <v>Medium</v>
      </c>
      <c r="S4682" t="str">
        <f t="shared" si="148"/>
        <v>T</v>
      </c>
    </row>
    <row r="4683" spans="1:19" x14ac:dyDescent="0.3">
      <c r="A4683" t="s">
        <v>18</v>
      </c>
      <c r="B4683">
        <v>6</v>
      </c>
      <c r="C4683" t="s">
        <v>16</v>
      </c>
      <c r="D4683" t="str">
        <f t="shared" si="147"/>
        <v>Medium</v>
      </c>
      <c r="E4683">
        <v>1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</v>
      </c>
      <c r="N4683">
        <v>1</v>
      </c>
      <c r="O4683" cm="1">
        <f t="array" ref="O4683">$U$2*_xlfn.IFS(C4683="data_analyst",$V$5,C4683="data_engineer",$V$6,C4683="data_scientist",$V$7)*_xlfn.IFS(E4683=0,$V$12,E4683=1,$V$11)*_xlfn.IFS(F4683=0,$V$17,F4683=1,$V$16)*_xlfn.IFS(G4683=0,$V$22,G4683=1,$V$21)*_xlfn.IFS(H4683=0,$V$27,H4683=1,$V$26)*_xlfn.IFS(I4683=0,$V$32,I4683=1,$V$31)*_xlfn.IFS(J4683=0,$V$37,J4683=1,$V$36)*_xlfn.IFS(K4683=0,$V$42,K4683=1,$V$41)*_xlfn.IFS(L4683=0,$V$47,L4683=1,$V$46)*_xlfn.IFS(M4683=0,$V$52,M4683=1,$V$51)*_xlfn.IFS(N4683=0,$V$57,N4683=1,$V$56)</f>
        <v>1.083694706240334E-4</v>
      </c>
      <c r="P4683" cm="1">
        <f t="array" ref="P4683">$V$2*_xlfn.IFS(C4683="data_analyst",$X$5,C4683="data_engineer",$X$6,C4683="data_scientist",$X$7)*_xlfn.IFS(E4683=0,$X$12,E4683=1,$X$11)*_xlfn.IFS(F4683=0,$X$17,F4683=1,$X$16)*_xlfn.IFS(G4683=0,$X$22,G4683=1,$X$21)*_xlfn.IFS(H4683=0,$X$27,H4683=1,$X$26)*_xlfn.IFS(I4683=0,$X$32,I4683=1,$X$31)*_xlfn.IFS(J4683=0,$X$37,J4683=1,$X$36)*_xlfn.IFS(K4683=0,$X$42,K4683=1,$X$41)*_xlfn.IFS(L4683=0,$X$47,L4683=1,$X$46)*_xlfn.IFS(M4683=0,$X$52,M4683=1,$X$51)*_xlfn.IFS(N4683=0,$X$57,N4683=1,$X$56)</f>
        <v>1.5467970370021166E-3</v>
      </c>
      <c r="Q4683" cm="1">
        <f t="array" ref="Q4683">$W$2*_xlfn.IFS(C4683="data_analyst",$Z$5,C4683="data_engineer",$Z$6,C4683="data_scientist",$Z$7)*_xlfn.IFS(E4683=0,$Z$12,E4683=1,$Z$11)*_xlfn.IFS(F4683=0,$Z$17,F4683=1,$Z$16)*_xlfn.IFS(G4683=0,$Z$22,G4683=1,$Z$21)*_xlfn.IFS(H4683=0,$Z$27,H4683=1,$Z$26)*_xlfn.IFS(I4683=0,$Z$32,I4683=1,$Z$31)*_xlfn.IFS(J4683=0,$Z$37,J4683=1,$Z$36)*_xlfn.IFS(K4683=0,$Z$42,K4683=1,$Z$41)*_xlfn.IFS(L4683=0,$Z$47,L4683=1,$Z$46)*_xlfn.IFS(M4683=0,$Z$52,M4683=1,$Z$51)*_xlfn.IFS(N4683=0,$Z$57,N4683=1,$Z$56)</f>
        <v>1.3808391035450977E-4</v>
      </c>
      <c r="R4683" t="str" cm="1">
        <f t="array" ref="R4683">_xlfn.IFS(AND(O4683&gt;P4683,O4683&gt;Q4683),"Low",AND(P4683&gt;O4683,P4683&gt;Q4683),"Medium",AND(Q4683&gt;O4683,Q4683&gt;P4683),"High")</f>
        <v>Medium</v>
      </c>
      <c r="S4683" t="str">
        <f t="shared" si="148"/>
        <v>T</v>
      </c>
    </row>
    <row r="4684" spans="1:19" x14ac:dyDescent="0.3">
      <c r="A4684" t="s">
        <v>18</v>
      </c>
      <c r="B4684">
        <v>6</v>
      </c>
      <c r="C4684" t="s">
        <v>16</v>
      </c>
      <c r="D4684" t="str">
        <f t="shared" si="147"/>
        <v>Medium</v>
      </c>
      <c r="E4684">
        <v>1</v>
      </c>
      <c r="F4684">
        <v>1</v>
      </c>
      <c r="G4684">
        <v>0</v>
      </c>
      <c r="H4684">
        <v>0</v>
      </c>
      <c r="I4684">
        <v>1</v>
      </c>
      <c r="J4684">
        <v>0</v>
      </c>
      <c r="K4684">
        <v>0</v>
      </c>
      <c r="L4684">
        <v>0</v>
      </c>
      <c r="M4684">
        <v>1</v>
      </c>
      <c r="N4684">
        <v>1</v>
      </c>
      <c r="O4684" cm="1">
        <f t="array" ref="O4684">$U$2*_xlfn.IFS(C4684="data_analyst",$V$5,C4684="data_engineer",$V$6,C4684="data_scientist",$V$7)*_xlfn.IFS(E4684=0,$V$12,E4684=1,$V$11)*_xlfn.IFS(F4684=0,$V$17,F4684=1,$V$16)*_xlfn.IFS(G4684=0,$V$22,G4684=1,$V$21)*_xlfn.IFS(H4684=0,$V$27,H4684=1,$V$26)*_xlfn.IFS(I4684=0,$V$32,I4684=1,$V$31)*_xlfn.IFS(J4684=0,$V$37,J4684=1,$V$36)*_xlfn.IFS(K4684=0,$V$42,K4684=1,$V$41)*_xlfn.IFS(L4684=0,$V$47,L4684=1,$V$46)*_xlfn.IFS(M4684=0,$V$52,M4684=1,$V$51)*_xlfn.IFS(N4684=0,$V$57,N4684=1,$V$56)</f>
        <v>7.237911947315956E-6</v>
      </c>
      <c r="P4684" cm="1">
        <f t="array" ref="P4684">$V$2*_xlfn.IFS(C4684="data_analyst",$X$5,C4684="data_engineer",$X$6,C4684="data_scientist",$X$7)*_xlfn.IFS(E4684=0,$X$12,E4684=1,$X$11)*_xlfn.IFS(F4684=0,$X$17,F4684=1,$X$16)*_xlfn.IFS(G4684=0,$X$22,G4684=1,$X$21)*_xlfn.IFS(H4684=0,$X$27,H4684=1,$X$26)*_xlfn.IFS(I4684=0,$X$32,I4684=1,$X$31)*_xlfn.IFS(J4684=0,$X$37,J4684=1,$X$36)*_xlfn.IFS(K4684=0,$X$42,K4684=1,$X$41)*_xlfn.IFS(L4684=0,$X$47,L4684=1,$X$46)*_xlfn.IFS(M4684=0,$X$52,M4684=1,$X$51)*_xlfn.IFS(N4684=0,$X$57,N4684=1,$X$56)</f>
        <v>1.1166370664401064E-3</v>
      </c>
      <c r="Q4684" cm="1">
        <f t="array" ref="Q4684">$W$2*_xlfn.IFS(C4684="data_analyst",$Z$5,C4684="data_engineer",$Z$6,C4684="data_scientist",$Z$7)*_xlfn.IFS(E4684=0,$Z$12,E4684=1,$Z$11)*_xlfn.IFS(F4684=0,$Z$17,F4684=1,$Z$16)*_xlfn.IFS(G4684=0,$Z$22,G4684=1,$Z$21)*_xlfn.IFS(H4684=0,$Z$27,H4684=1,$Z$26)*_xlfn.IFS(I4684=0,$Z$32,I4684=1,$Z$31)*_xlfn.IFS(J4684=0,$Z$37,J4684=1,$Z$36)*_xlfn.IFS(K4684=0,$Z$42,K4684=1,$Z$41)*_xlfn.IFS(L4684=0,$Z$47,L4684=1,$Z$46)*_xlfn.IFS(M4684=0,$Z$52,M4684=1,$Z$51)*_xlfn.IFS(N4684=0,$Z$57,N4684=1,$Z$56)</f>
        <v>6.7830692805724091E-5</v>
      </c>
      <c r="R4684" t="str" cm="1">
        <f t="array" ref="R4684">_xlfn.IFS(AND(O4684&gt;P4684,O4684&gt;Q4684),"Low",AND(P4684&gt;O4684,P4684&gt;Q4684),"Medium",AND(Q4684&gt;O4684,Q4684&gt;P4684),"High")</f>
        <v>Medium</v>
      </c>
      <c r="S4684" t="str">
        <f t="shared" si="148"/>
        <v>T</v>
      </c>
    </row>
    <row r="4685" spans="1:19" x14ac:dyDescent="0.3">
      <c r="A4685" t="s">
        <v>18</v>
      </c>
      <c r="B4685">
        <v>2</v>
      </c>
      <c r="C4685" t="s">
        <v>16</v>
      </c>
      <c r="D4685" t="str">
        <f t="shared" si="147"/>
        <v>Medium</v>
      </c>
      <c r="E4685">
        <v>1</v>
      </c>
      <c r="F4685">
        <v>1</v>
      </c>
      <c r="G4685">
        <v>0</v>
      </c>
      <c r="H4685">
        <v>1</v>
      </c>
      <c r="I4685">
        <v>1</v>
      </c>
      <c r="J4685">
        <v>1</v>
      </c>
      <c r="K4685">
        <v>0</v>
      </c>
      <c r="L4685">
        <v>0</v>
      </c>
      <c r="M4685">
        <v>1</v>
      </c>
      <c r="N4685">
        <v>1</v>
      </c>
      <c r="O4685" cm="1">
        <f t="array" ref="O4685">$U$2*_xlfn.IFS(C4685="data_analyst",$V$5,C4685="data_engineer",$V$6,C4685="data_scientist",$V$7)*_xlfn.IFS(E4685=0,$V$12,E4685=1,$V$11)*_xlfn.IFS(F4685=0,$V$17,F4685=1,$V$16)*_xlfn.IFS(G4685=0,$V$22,G4685=1,$V$21)*_xlfn.IFS(H4685=0,$V$27,H4685=1,$V$26)*_xlfn.IFS(I4685=0,$V$32,I4685=1,$V$31)*_xlfn.IFS(J4685=0,$V$37,J4685=1,$V$36)*_xlfn.IFS(K4685=0,$V$42,K4685=1,$V$41)*_xlfn.IFS(L4685=0,$V$47,L4685=1,$V$46)*_xlfn.IFS(M4685=0,$V$52,M4685=1,$V$51)*_xlfn.IFS(N4685=0,$V$57,N4685=1,$V$56)</f>
        <v>8.8980115511968956E-7</v>
      </c>
      <c r="P4685" cm="1">
        <f t="array" ref="P4685">$V$2*_xlfn.IFS(C4685="data_analyst",$X$5,C4685="data_engineer",$X$6,C4685="data_scientist",$X$7)*_xlfn.IFS(E4685=0,$X$12,E4685=1,$X$11)*_xlfn.IFS(F4685=0,$X$17,F4685=1,$X$16)*_xlfn.IFS(G4685=0,$X$22,G4685=1,$X$21)*_xlfn.IFS(H4685=0,$X$27,H4685=1,$X$26)*_xlfn.IFS(I4685=0,$X$32,I4685=1,$X$31)*_xlfn.IFS(J4685=0,$X$37,J4685=1,$X$36)*_xlfn.IFS(K4685=0,$X$42,K4685=1,$X$41)*_xlfn.IFS(L4685=0,$X$47,L4685=1,$X$46)*_xlfn.IFS(M4685=0,$X$52,M4685=1,$X$51)*_xlfn.IFS(N4685=0,$X$57,N4685=1,$X$56)</f>
        <v>2.36469783837724E-4</v>
      </c>
      <c r="Q4685" cm="1">
        <f t="array" ref="Q4685">$W$2*_xlfn.IFS(C4685="data_analyst",$Z$5,C4685="data_engineer",$Z$6,C4685="data_scientist",$Z$7)*_xlfn.IFS(E4685=0,$Z$12,E4685=1,$Z$11)*_xlfn.IFS(F4685=0,$Z$17,F4685=1,$Z$16)*_xlfn.IFS(G4685=0,$Z$22,G4685=1,$Z$21)*_xlfn.IFS(H4685=0,$Z$27,H4685=1,$Z$26)*_xlfn.IFS(I4685=0,$Z$32,I4685=1,$Z$31)*_xlfn.IFS(J4685=0,$Z$37,J4685=1,$Z$36)*_xlfn.IFS(K4685=0,$Z$42,K4685=1,$Z$41)*_xlfn.IFS(L4685=0,$Z$47,L4685=1,$Z$46)*_xlfn.IFS(M4685=0,$Z$52,M4685=1,$Z$51)*_xlfn.IFS(N4685=0,$Z$57,N4685=1,$Z$56)</f>
        <v>1.0248792205761298E-5</v>
      </c>
      <c r="R4685" t="str" cm="1">
        <f t="array" ref="R4685">_xlfn.IFS(AND(O4685&gt;P4685,O4685&gt;Q4685),"Low",AND(P4685&gt;O4685,P4685&gt;Q4685),"Medium",AND(Q4685&gt;O4685,Q4685&gt;P4685),"High")</f>
        <v>Medium</v>
      </c>
      <c r="S4685" t="str">
        <f t="shared" si="148"/>
        <v>T</v>
      </c>
    </row>
    <row r="4686" spans="1:19" x14ac:dyDescent="0.3">
      <c r="A4686" t="s">
        <v>18</v>
      </c>
      <c r="B4686">
        <v>0</v>
      </c>
      <c r="C4686" t="s">
        <v>16</v>
      </c>
      <c r="D4686" t="str">
        <f t="shared" si="147"/>
        <v>Medium</v>
      </c>
      <c r="E4686">
        <v>0</v>
      </c>
      <c r="F4686">
        <v>1</v>
      </c>
      <c r="G4686">
        <v>0</v>
      </c>
      <c r="H4686">
        <v>0</v>
      </c>
      <c r="I4686">
        <v>1</v>
      </c>
      <c r="J4686">
        <v>0</v>
      </c>
      <c r="K4686">
        <v>0</v>
      </c>
      <c r="L4686">
        <v>1</v>
      </c>
      <c r="M4686">
        <v>1</v>
      </c>
      <c r="N4686">
        <v>1</v>
      </c>
      <c r="O4686" cm="1">
        <f t="array" ref="O4686">$U$2*_xlfn.IFS(C4686="data_analyst",$V$5,C4686="data_engineer",$V$6,C4686="data_scientist",$V$7)*_xlfn.IFS(E4686=0,$V$12,E4686=1,$V$11)*_xlfn.IFS(F4686=0,$V$17,F4686=1,$V$16)*_xlfn.IFS(G4686=0,$V$22,G4686=1,$V$21)*_xlfn.IFS(H4686=0,$V$27,H4686=1,$V$26)*_xlfn.IFS(I4686=0,$V$32,I4686=1,$V$31)*_xlfn.IFS(J4686=0,$V$37,J4686=1,$V$36)*_xlfn.IFS(K4686=0,$V$42,K4686=1,$V$41)*_xlfn.IFS(L4686=0,$V$47,L4686=1,$V$46)*_xlfn.IFS(M4686=0,$V$52,M4686=1,$V$51)*_xlfn.IFS(N4686=0,$V$57,N4686=1,$V$56)</f>
        <v>7.4298014609985386E-7</v>
      </c>
      <c r="P4686" cm="1">
        <f t="array" ref="P4686">$V$2*_xlfn.IFS(C4686="data_analyst",$X$5,C4686="data_engineer",$X$6,C4686="data_scientist",$X$7)*_xlfn.IFS(E4686=0,$X$12,E4686=1,$X$11)*_xlfn.IFS(F4686=0,$X$17,F4686=1,$X$16)*_xlfn.IFS(G4686=0,$X$22,G4686=1,$X$21)*_xlfn.IFS(H4686=0,$X$27,H4686=1,$X$26)*_xlfn.IFS(I4686=0,$X$32,I4686=1,$X$31)*_xlfn.IFS(J4686=0,$X$37,J4686=1,$X$36)*_xlfn.IFS(K4686=0,$X$42,K4686=1,$X$41)*_xlfn.IFS(L4686=0,$X$47,L4686=1,$X$46)*_xlfn.IFS(M4686=0,$X$52,M4686=1,$X$51)*_xlfn.IFS(N4686=0,$X$57,N4686=1,$X$56)</f>
        <v>2.6695121426002278E-4</v>
      </c>
      <c r="Q4686" cm="1">
        <f t="array" ref="Q4686">$W$2*_xlfn.IFS(C4686="data_analyst",$Z$5,C4686="data_engineer",$Z$6,C4686="data_scientist",$Z$7)*_xlfn.IFS(E4686=0,$Z$12,E4686=1,$Z$11)*_xlfn.IFS(F4686=0,$Z$17,F4686=1,$Z$16)*_xlfn.IFS(G4686=0,$Z$22,G4686=1,$Z$21)*_xlfn.IFS(H4686=0,$Z$27,H4686=1,$Z$26)*_xlfn.IFS(I4686=0,$Z$32,I4686=1,$Z$31)*_xlfn.IFS(J4686=0,$Z$37,J4686=1,$Z$36)*_xlfn.IFS(K4686=0,$Z$42,K4686=1,$Z$41)*_xlfn.IFS(L4686=0,$Z$47,L4686=1,$Z$46)*_xlfn.IFS(M4686=0,$Z$52,M4686=1,$Z$51)*_xlfn.IFS(N4686=0,$Z$57,N4686=1,$Z$56)</f>
        <v>1.9220442149424474E-5</v>
      </c>
      <c r="R4686" t="str" cm="1">
        <f t="array" ref="R4686">_xlfn.IFS(AND(O4686&gt;P4686,O4686&gt;Q4686),"Low",AND(P4686&gt;O4686,P4686&gt;Q4686),"Medium",AND(Q4686&gt;O4686,Q4686&gt;P4686),"High")</f>
        <v>Medium</v>
      </c>
      <c r="S4686" t="str">
        <f t="shared" si="148"/>
        <v>T</v>
      </c>
    </row>
    <row r="4687" spans="1:19" x14ac:dyDescent="0.3">
      <c r="A4687" t="s">
        <v>18</v>
      </c>
      <c r="B4687">
        <v>4</v>
      </c>
      <c r="C4687" t="s">
        <v>16</v>
      </c>
      <c r="D4687" t="str">
        <f t="shared" si="147"/>
        <v>Medium</v>
      </c>
      <c r="E4687">
        <v>1</v>
      </c>
      <c r="F4687">
        <v>1</v>
      </c>
      <c r="G4687">
        <v>0</v>
      </c>
      <c r="H4687">
        <v>0</v>
      </c>
      <c r="I4687">
        <v>0</v>
      </c>
      <c r="J4687">
        <v>1</v>
      </c>
      <c r="K4687">
        <v>0</v>
      </c>
      <c r="L4687">
        <v>0</v>
      </c>
      <c r="M4687">
        <v>0</v>
      </c>
      <c r="N4687">
        <v>1</v>
      </c>
      <c r="O4687" cm="1">
        <f t="array" ref="O4687">$U$2*_xlfn.IFS(C4687="data_analyst",$V$5,C4687="data_engineer",$V$6,C4687="data_scientist",$V$7)*_xlfn.IFS(E4687=0,$V$12,E4687=1,$V$11)*_xlfn.IFS(F4687=0,$V$17,F4687=1,$V$16)*_xlfn.IFS(G4687=0,$V$22,G4687=1,$V$21)*_xlfn.IFS(H4687=0,$V$27,H4687=1,$V$26)*_xlfn.IFS(I4687=0,$V$32,I4687=1,$V$31)*_xlfn.IFS(J4687=0,$V$37,J4687=1,$V$36)*_xlfn.IFS(K4687=0,$V$42,K4687=1,$V$41)*_xlfn.IFS(L4687=0,$V$47,L4687=1,$V$46)*_xlfn.IFS(M4687=0,$V$52,M4687=1,$V$51)*_xlfn.IFS(N4687=0,$V$57,N4687=1,$V$56)</f>
        <v>4.39135037425394E-4</v>
      </c>
      <c r="P4687" cm="1">
        <f t="array" ref="P4687">$V$2*_xlfn.IFS(C4687="data_analyst",$X$5,C4687="data_engineer",$X$6,C4687="data_scientist",$X$7)*_xlfn.IFS(E4687=0,$X$12,E4687=1,$X$11)*_xlfn.IFS(F4687=0,$X$17,F4687=1,$X$16)*_xlfn.IFS(G4687=0,$X$22,G4687=1,$X$21)*_xlfn.IFS(H4687=0,$X$27,H4687=1,$X$26)*_xlfn.IFS(I4687=0,$X$32,I4687=1,$X$31)*_xlfn.IFS(J4687=0,$X$37,J4687=1,$X$36)*_xlfn.IFS(K4687=0,$X$42,K4687=1,$X$41)*_xlfn.IFS(L4687=0,$X$47,L4687=1,$X$46)*_xlfn.IFS(M4687=0,$X$52,M4687=1,$X$51)*_xlfn.IFS(N4687=0,$X$57,N4687=1,$X$56)</f>
        <v>6.6995315897802219E-4</v>
      </c>
      <c r="Q4687" cm="1">
        <f t="array" ref="Q4687">$W$2*_xlfn.IFS(C4687="data_analyst",$Z$5,C4687="data_engineer",$Z$6,C4687="data_scientist",$Z$7)*_xlfn.IFS(E4687=0,$Z$12,E4687=1,$Z$11)*_xlfn.IFS(F4687=0,$Z$17,F4687=1,$Z$16)*_xlfn.IFS(G4687=0,$Z$22,G4687=1,$Z$21)*_xlfn.IFS(H4687=0,$Z$27,H4687=1,$Z$26)*_xlfn.IFS(I4687=0,$Z$32,I4687=1,$Z$31)*_xlfn.IFS(J4687=0,$Z$37,J4687=1,$Z$36)*_xlfn.IFS(K4687=0,$Z$42,K4687=1,$Z$41)*_xlfn.IFS(L4687=0,$Z$47,L4687=1,$Z$46)*_xlfn.IFS(M4687=0,$Z$52,M4687=1,$Z$51)*_xlfn.IFS(N4687=0,$Z$57,N4687=1,$Z$56)</f>
        <v>1.2289600437118242E-4</v>
      </c>
      <c r="R4687" t="str" cm="1">
        <f t="array" ref="R4687">_xlfn.IFS(AND(O4687&gt;P4687,O4687&gt;Q4687),"Low",AND(P4687&gt;O4687,P4687&gt;Q4687),"Medium",AND(Q4687&gt;O4687,Q4687&gt;P4687),"High")</f>
        <v>Medium</v>
      </c>
      <c r="S4687" t="str">
        <f t="shared" si="148"/>
        <v>T</v>
      </c>
    </row>
    <row r="4688" spans="1:19" x14ac:dyDescent="0.3">
      <c r="A4688" t="s">
        <v>18</v>
      </c>
      <c r="B4688">
        <v>1</v>
      </c>
      <c r="C4688" t="s">
        <v>16</v>
      </c>
      <c r="D4688" t="str">
        <f t="shared" si="147"/>
        <v>Medium</v>
      </c>
      <c r="E4688">
        <v>1</v>
      </c>
      <c r="F4688">
        <v>1</v>
      </c>
      <c r="G4688">
        <v>0</v>
      </c>
      <c r="H4688">
        <v>1</v>
      </c>
      <c r="I4688">
        <v>0</v>
      </c>
      <c r="J4688">
        <v>1</v>
      </c>
      <c r="K4688">
        <v>0</v>
      </c>
      <c r="L4688">
        <v>0</v>
      </c>
      <c r="M4688">
        <v>0</v>
      </c>
      <c r="N4688">
        <v>1</v>
      </c>
      <c r="O4688" cm="1">
        <f t="array" ref="O4688">$U$2*_xlfn.IFS(C4688="data_analyst",$V$5,C4688="data_engineer",$V$6,C4688="data_scientist",$V$7)*_xlfn.IFS(E4688=0,$V$12,E4688=1,$V$11)*_xlfn.IFS(F4688=0,$V$17,F4688=1,$V$16)*_xlfn.IFS(G4688=0,$V$22,G4688=1,$V$21)*_xlfn.IFS(H4688=0,$V$27,H4688=1,$V$26)*_xlfn.IFS(I4688=0,$V$32,I4688=1,$V$31)*_xlfn.IFS(J4688=0,$V$37,J4688=1,$V$36)*_xlfn.IFS(K4688=0,$V$42,K4688=1,$V$41)*_xlfn.IFS(L4688=0,$V$47,L4688=1,$V$46)*_xlfn.IFS(M4688=0,$V$52,M4688=1,$V$51)*_xlfn.IFS(N4688=0,$V$57,N4688=1,$V$56)</f>
        <v>1.5722541511564418E-4</v>
      </c>
      <c r="P4688" cm="1">
        <f t="array" ref="P4688">$V$2*_xlfn.IFS(C4688="data_analyst",$X$5,C4688="data_engineer",$X$6,C4688="data_scientist",$X$7)*_xlfn.IFS(E4688=0,$X$12,E4688=1,$X$11)*_xlfn.IFS(F4688=0,$X$17,F4688=1,$X$16)*_xlfn.IFS(G4688=0,$X$22,G4688=1,$X$21)*_xlfn.IFS(H4688=0,$X$27,H4688=1,$X$26)*_xlfn.IFS(I4688=0,$X$32,I4688=1,$X$31)*_xlfn.IFS(J4688=0,$X$37,J4688=1,$X$36)*_xlfn.IFS(K4688=0,$X$42,K4688=1,$X$41)*_xlfn.IFS(L4688=0,$X$47,L4688=1,$X$46)*_xlfn.IFS(M4688=0,$X$52,M4688=1,$X$51)*_xlfn.IFS(N4688=0,$X$57,N4688=1,$X$56)</f>
        <v>5.8606602467229383E-4</v>
      </c>
      <c r="Q4688" cm="1">
        <f t="array" ref="Q4688">$W$2*_xlfn.IFS(C4688="data_analyst",$Z$5,C4688="data_engineer",$Z$6,C4688="data_scientist",$Z$7)*_xlfn.IFS(E4688=0,$Z$12,E4688=1,$Z$11)*_xlfn.IFS(F4688=0,$Z$17,F4688=1,$Z$16)*_xlfn.IFS(G4688=0,$Z$22,G4688=1,$Z$21)*_xlfn.IFS(H4688=0,$Z$27,H4688=1,$Z$26)*_xlfn.IFS(I4688=0,$Z$32,I4688=1,$Z$31)*_xlfn.IFS(J4688=0,$Z$37,J4688=1,$Z$36)*_xlfn.IFS(K4688=0,$Z$42,K4688=1,$Z$41)*_xlfn.IFS(L4688=0,$Z$47,L4688=1,$Z$46)*_xlfn.IFS(M4688=0,$Z$52,M4688=1,$Z$51)*_xlfn.IFS(N4688=0,$Z$57,N4688=1,$Z$56)</f>
        <v>6.6174771584482823E-5</v>
      </c>
      <c r="R4688" t="str" cm="1">
        <f t="array" ref="R4688">_xlfn.IFS(AND(O4688&gt;P4688,O4688&gt;Q4688),"Low",AND(P4688&gt;O4688,P4688&gt;Q4688),"Medium",AND(Q4688&gt;O4688,Q4688&gt;P4688),"High")</f>
        <v>Medium</v>
      </c>
      <c r="S4688" t="str">
        <f t="shared" si="148"/>
        <v>T</v>
      </c>
    </row>
    <row r="4689" spans="1:19" x14ac:dyDescent="0.3">
      <c r="A4689" t="s">
        <v>18</v>
      </c>
      <c r="B4689">
        <v>2</v>
      </c>
      <c r="C4689" t="s">
        <v>16</v>
      </c>
      <c r="D4689" t="str">
        <f t="shared" si="147"/>
        <v>Medium</v>
      </c>
      <c r="E4689">
        <v>0</v>
      </c>
      <c r="F4689">
        <v>1</v>
      </c>
      <c r="G4689">
        <v>0</v>
      </c>
      <c r="H4689">
        <v>0</v>
      </c>
      <c r="I4689">
        <v>1</v>
      </c>
      <c r="J4689">
        <v>0</v>
      </c>
      <c r="K4689">
        <v>0</v>
      </c>
      <c r="L4689">
        <v>1</v>
      </c>
      <c r="M4689">
        <v>1</v>
      </c>
      <c r="N4689">
        <v>1</v>
      </c>
      <c r="O4689" cm="1">
        <f t="array" ref="O4689">$U$2*_xlfn.IFS(C4689="data_analyst",$V$5,C4689="data_engineer",$V$6,C4689="data_scientist",$V$7)*_xlfn.IFS(E4689=0,$V$12,E4689=1,$V$11)*_xlfn.IFS(F4689=0,$V$17,F4689=1,$V$16)*_xlfn.IFS(G4689=0,$V$22,G4689=1,$V$21)*_xlfn.IFS(H4689=0,$V$27,H4689=1,$V$26)*_xlfn.IFS(I4689=0,$V$32,I4689=1,$V$31)*_xlfn.IFS(J4689=0,$V$37,J4689=1,$V$36)*_xlfn.IFS(K4689=0,$V$42,K4689=1,$V$41)*_xlfn.IFS(L4689=0,$V$47,L4689=1,$V$46)*_xlfn.IFS(M4689=0,$V$52,M4689=1,$V$51)*_xlfn.IFS(N4689=0,$V$57,N4689=1,$V$56)</f>
        <v>7.4298014609985386E-7</v>
      </c>
      <c r="P4689" cm="1">
        <f t="array" ref="P4689">$V$2*_xlfn.IFS(C4689="data_analyst",$X$5,C4689="data_engineer",$X$6,C4689="data_scientist",$X$7)*_xlfn.IFS(E4689=0,$X$12,E4689=1,$X$11)*_xlfn.IFS(F4689=0,$X$17,F4689=1,$X$16)*_xlfn.IFS(G4689=0,$X$22,G4689=1,$X$21)*_xlfn.IFS(H4689=0,$X$27,H4689=1,$X$26)*_xlfn.IFS(I4689=0,$X$32,I4689=1,$X$31)*_xlfn.IFS(J4689=0,$X$37,J4689=1,$X$36)*_xlfn.IFS(K4689=0,$X$42,K4689=1,$X$41)*_xlfn.IFS(L4689=0,$X$47,L4689=1,$X$46)*_xlfn.IFS(M4689=0,$X$52,M4689=1,$X$51)*_xlfn.IFS(N4689=0,$X$57,N4689=1,$X$56)</f>
        <v>2.6695121426002278E-4</v>
      </c>
      <c r="Q4689" cm="1">
        <f t="array" ref="Q4689">$W$2*_xlfn.IFS(C4689="data_analyst",$Z$5,C4689="data_engineer",$Z$6,C4689="data_scientist",$Z$7)*_xlfn.IFS(E4689=0,$Z$12,E4689=1,$Z$11)*_xlfn.IFS(F4689=0,$Z$17,F4689=1,$Z$16)*_xlfn.IFS(G4689=0,$Z$22,G4689=1,$Z$21)*_xlfn.IFS(H4689=0,$Z$27,H4689=1,$Z$26)*_xlfn.IFS(I4689=0,$Z$32,I4689=1,$Z$31)*_xlfn.IFS(J4689=0,$Z$37,J4689=1,$Z$36)*_xlfn.IFS(K4689=0,$Z$42,K4689=1,$Z$41)*_xlfn.IFS(L4689=0,$Z$47,L4689=1,$Z$46)*_xlfn.IFS(M4689=0,$Z$52,M4689=1,$Z$51)*_xlfn.IFS(N4689=0,$Z$57,N4689=1,$Z$56)</f>
        <v>1.9220442149424474E-5</v>
      </c>
      <c r="R4689" t="str" cm="1">
        <f t="array" ref="R4689">_xlfn.IFS(AND(O4689&gt;P4689,O4689&gt;Q4689),"Low",AND(P4689&gt;O4689,P4689&gt;Q4689),"Medium",AND(Q4689&gt;O4689,Q4689&gt;P4689),"High")</f>
        <v>Medium</v>
      </c>
      <c r="S4689" t="str">
        <f t="shared" si="148"/>
        <v>T</v>
      </c>
    </row>
    <row r="4690" spans="1:19" x14ac:dyDescent="0.3">
      <c r="A4690" t="s">
        <v>18</v>
      </c>
      <c r="B4690">
        <v>2</v>
      </c>
      <c r="C4690" t="s">
        <v>16</v>
      </c>
      <c r="D4690" t="str">
        <f t="shared" si="147"/>
        <v>Medium</v>
      </c>
      <c r="E4690">
        <v>1</v>
      </c>
      <c r="F4690">
        <v>1</v>
      </c>
      <c r="G4690">
        <v>0</v>
      </c>
      <c r="H4690">
        <v>0</v>
      </c>
      <c r="I4690">
        <v>1</v>
      </c>
      <c r="J4690">
        <v>0</v>
      </c>
      <c r="K4690">
        <v>0</v>
      </c>
      <c r="L4690">
        <v>0</v>
      </c>
      <c r="M4690">
        <v>0</v>
      </c>
      <c r="N4690">
        <v>1</v>
      </c>
      <c r="O4690" cm="1">
        <f t="array" ref="O4690">$U$2*_xlfn.IFS(C4690="data_analyst",$V$5,C4690="data_engineer",$V$6,C4690="data_scientist",$V$7)*_xlfn.IFS(E4690=0,$V$12,E4690=1,$V$11)*_xlfn.IFS(F4690=0,$V$17,F4690=1,$V$16)*_xlfn.IFS(G4690=0,$V$22,G4690=1,$V$21)*_xlfn.IFS(H4690=0,$V$27,H4690=1,$V$26)*_xlfn.IFS(I4690=0,$V$32,I4690=1,$V$31)*_xlfn.IFS(J4690=0,$V$37,J4690=1,$V$36)*_xlfn.IFS(K4690=0,$V$42,K4690=1,$V$41)*_xlfn.IFS(L4690=0,$V$47,L4690=1,$V$46)*_xlfn.IFS(M4690=0,$V$52,M4690=1,$V$51)*_xlfn.IFS(N4690=0,$V$57,N4690=1,$V$56)</f>
        <v>8.5418004966486099E-5</v>
      </c>
      <c r="P4690" cm="1">
        <f t="array" ref="P4690">$V$2*_xlfn.IFS(C4690="data_analyst",$X$5,C4690="data_engineer",$X$6,C4690="data_scientist",$X$7)*_xlfn.IFS(E4690=0,$X$12,E4690=1,$X$11)*_xlfn.IFS(F4690=0,$X$17,F4690=1,$X$16)*_xlfn.IFS(G4690=0,$X$22,G4690=1,$X$21)*_xlfn.IFS(H4690=0,$X$27,H4690=1,$X$26)*_xlfn.IFS(I4690=0,$X$32,I4690=1,$X$31)*_xlfn.IFS(J4690=0,$X$37,J4690=1,$X$36)*_xlfn.IFS(K4690=0,$X$42,K4690=1,$X$41)*_xlfn.IFS(L4690=0,$X$47,L4690=1,$X$46)*_xlfn.IFS(M4690=0,$X$52,M4690=1,$X$51)*_xlfn.IFS(N4690=0,$X$57,N4690=1,$X$56)</f>
        <v>1.9978443026146863E-3</v>
      </c>
      <c r="Q4690" cm="1">
        <f t="array" ref="Q4690">$W$2*_xlfn.IFS(C4690="data_analyst",$Z$5,C4690="data_engineer",$Z$6,C4690="data_scientist",$Z$7)*_xlfn.IFS(E4690=0,$Z$12,E4690=1,$Z$11)*_xlfn.IFS(F4690=0,$Z$17,F4690=1,$Z$16)*_xlfn.IFS(G4690=0,$Z$22,G4690=1,$Z$21)*_xlfn.IFS(H4690=0,$Z$27,H4690=1,$Z$26)*_xlfn.IFS(I4690=0,$Z$32,I4690=1,$Z$31)*_xlfn.IFS(J4690=0,$Z$37,J4690=1,$Z$36)*_xlfn.IFS(K4690=0,$Z$42,K4690=1,$Z$41)*_xlfn.IFS(L4690=0,$Z$47,L4690=1,$Z$46)*_xlfn.IFS(M4690=0,$Z$52,M4690=1,$Z$51)*_xlfn.IFS(N4690=0,$Z$57,N4690=1,$Z$56)</f>
        <v>2.1514397656784883E-4</v>
      </c>
      <c r="R4690" t="str" cm="1">
        <f t="array" ref="R4690">_xlfn.IFS(AND(O4690&gt;P4690,O4690&gt;Q4690),"Low",AND(P4690&gt;O4690,P4690&gt;Q4690),"Medium",AND(Q4690&gt;O4690,Q4690&gt;P4690),"High")</f>
        <v>Medium</v>
      </c>
      <c r="S4690" t="str">
        <f t="shared" si="148"/>
        <v>T</v>
      </c>
    </row>
    <row r="4691" spans="1:19" x14ac:dyDescent="0.3">
      <c r="A4691" t="s">
        <v>18</v>
      </c>
      <c r="B4691">
        <v>4</v>
      </c>
      <c r="C4691" t="s">
        <v>16</v>
      </c>
      <c r="D4691" t="str">
        <f t="shared" si="147"/>
        <v>Medium</v>
      </c>
      <c r="E4691">
        <v>1</v>
      </c>
      <c r="F4691">
        <v>1</v>
      </c>
      <c r="G4691">
        <v>0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0</v>
      </c>
      <c r="N4691">
        <v>1</v>
      </c>
      <c r="O4691" cm="1">
        <f t="array" ref="O4691">$U$2*_xlfn.IFS(C4691="data_analyst",$V$5,C4691="data_engineer",$V$6,C4691="data_scientist",$V$7)*_xlfn.IFS(E4691=0,$V$12,E4691=1,$V$11)*_xlfn.IFS(F4691=0,$V$17,F4691=1,$V$16)*_xlfn.IFS(G4691=0,$V$22,G4691=1,$V$21)*_xlfn.IFS(H4691=0,$V$27,H4691=1,$V$26)*_xlfn.IFS(I4691=0,$V$32,I4691=1,$V$31)*_xlfn.IFS(J4691=0,$V$37,J4691=1,$V$36)*_xlfn.IFS(K4691=0,$V$42,K4691=1,$V$41)*_xlfn.IFS(L4691=0,$V$47,L4691=1,$V$46)*_xlfn.IFS(M4691=0,$V$52,M4691=1,$V$51)*_xlfn.IFS(N4691=0,$V$57,N4691=1,$V$56)</f>
        <v>4.39135037425394E-4</v>
      </c>
      <c r="P4691" cm="1">
        <f t="array" ref="P4691">$V$2*_xlfn.IFS(C4691="data_analyst",$X$5,C4691="data_engineer",$X$6,C4691="data_scientist",$X$7)*_xlfn.IFS(E4691=0,$X$12,E4691=1,$X$11)*_xlfn.IFS(F4691=0,$X$17,F4691=1,$X$16)*_xlfn.IFS(G4691=0,$X$22,G4691=1,$X$21)*_xlfn.IFS(H4691=0,$X$27,H4691=1,$X$26)*_xlfn.IFS(I4691=0,$X$32,I4691=1,$X$31)*_xlfn.IFS(J4691=0,$X$37,J4691=1,$X$36)*_xlfn.IFS(K4691=0,$X$42,K4691=1,$X$41)*_xlfn.IFS(L4691=0,$X$47,L4691=1,$X$46)*_xlfn.IFS(M4691=0,$X$52,M4691=1,$X$51)*_xlfn.IFS(N4691=0,$X$57,N4691=1,$X$56)</f>
        <v>6.6995315897802219E-4</v>
      </c>
      <c r="Q4691" cm="1">
        <f t="array" ref="Q4691">$W$2*_xlfn.IFS(C4691="data_analyst",$Z$5,C4691="data_engineer",$Z$6,C4691="data_scientist",$Z$7)*_xlfn.IFS(E4691=0,$Z$12,E4691=1,$Z$11)*_xlfn.IFS(F4691=0,$Z$17,F4691=1,$Z$16)*_xlfn.IFS(G4691=0,$Z$22,G4691=1,$Z$21)*_xlfn.IFS(H4691=0,$Z$27,H4691=1,$Z$26)*_xlfn.IFS(I4691=0,$Z$32,I4691=1,$Z$31)*_xlfn.IFS(J4691=0,$Z$37,J4691=1,$Z$36)*_xlfn.IFS(K4691=0,$Z$42,K4691=1,$Z$41)*_xlfn.IFS(L4691=0,$Z$47,L4691=1,$Z$46)*_xlfn.IFS(M4691=0,$Z$52,M4691=1,$Z$51)*_xlfn.IFS(N4691=0,$Z$57,N4691=1,$Z$56)</f>
        <v>1.2289600437118242E-4</v>
      </c>
      <c r="R4691" t="str" cm="1">
        <f t="array" ref="R4691">_xlfn.IFS(AND(O4691&gt;P4691,O4691&gt;Q4691),"Low",AND(P4691&gt;O4691,P4691&gt;Q4691),"Medium",AND(Q4691&gt;O4691,Q4691&gt;P4691),"High")</f>
        <v>Medium</v>
      </c>
      <c r="S4691" t="str">
        <f t="shared" si="148"/>
        <v>T</v>
      </c>
    </row>
    <row r="4692" spans="1:19" x14ac:dyDescent="0.3">
      <c r="A4692" t="s">
        <v>18</v>
      </c>
      <c r="B4692">
        <v>0</v>
      </c>
      <c r="C4692" t="s">
        <v>16</v>
      </c>
      <c r="D4692" t="str">
        <f t="shared" si="147"/>
        <v>Medium</v>
      </c>
      <c r="E4692">
        <v>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</v>
      </c>
      <c r="O4692" cm="1">
        <f t="array" ref="O4692">$U$2*_xlfn.IFS(C4692="data_analyst",$V$5,C4692="data_engineer",$V$6,C4692="data_scientist",$V$7)*_xlfn.IFS(E4692=0,$V$12,E4692=1,$V$11)*_xlfn.IFS(F4692=0,$V$17,F4692=1,$V$16)*_xlfn.IFS(G4692=0,$V$22,G4692=1,$V$21)*_xlfn.IFS(H4692=0,$V$27,H4692=1,$V$26)*_xlfn.IFS(I4692=0,$V$32,I4692=1,$V$31)*_xlfn.IFS(J4692=0,$V$37,J4692=1,$V$36)*_xlfn.IFS(K4692=0,$V$42,K4692=1,$V$41)*_xlfn.IFS(L4692=0,$V$47,L4692=1,$V$46)*_xlfn.IFS(M4692=0,$V$52,M4692=1,$V$51)*_xlfn.IFS(N4692=0,$V$57,N4692=1,$V$56)</f>
        <v>9.8158665471625626E-4</v>
      </c>
      <c r="P4692" cm="1">
        <f t="array" ref="P4692">$V$2*_xlfn.IFS(C4692="data_analyst",$X$5,C4692="data_engineer",$X$6,C4692="data_scientist",$X$7)*_xlfn.IFS(E4692=0,$X$12,E4692=1,$X$11)*_xlfn.IFS(F4692=0,$X$17,F4692=1,$X$16)*_xlfn.IFS(G4692=0,$X$22,G4692=1,$X$21)*_xlfn.IFS(H4692=0,$X$27,H4692=1,$X$26)*_xlfn.IFS(I4692=0,$X$32,I4692=1,$X$31)*_xlfn.IFS(J4692=0,$X$37,J4692=1,$X$36)*_xlfn.IFS(K4692=0,$X$42,K4692=1,$X$41)*_xlfn.IFS(L4692=0,$X$47,L4692=1,$X$46)*_xlfn.IFS(M4692=0,$X$52,M4692=1,$X$51)*_xlfn.IFS(N4692=0,$X$57,N4692=1,$X$56)</f>
        <v>2.3857500505018192E-3</v>
      </c>
      <c r="Q4692" cm="1">
        <f t="array" ref="Q4692">$W$2*_xlfn.IFS(C4692="data_analyst",$Z$5,C4692="data_engineer",$Z$6,C4692="data_scientist",$Z$7)*_xlfn.IFS(E4692=0,$Z$12,E4692=1,$Z$11)*_xlfn.IFS(F4692=0,$Z$17,F4692=1,$Z$16)*_xlfn.IFS(G4692=0,$Z$22,G4692=1,$Z$21)*_xlfn.IFS(H4692=0,$Z$27,H4692=1,$Z$26)*_xlfn.IFS(I4692=0,$Z$32,I4692=1,$Z$31)*_xlfn.IFS(J4692=0,$Z$37,J4692=1,$Z$36)*_xlfn.IFS(K4692=0,$Z$42,K4692=1,$Z$41)*_xlfn.IFS(L4692=0,$Z$47,L4692=1,$Z$46)*_xlfn.IFS(M4692=0,$Z$52,M4692=1,$Z$51)*_xlfn.IFS(N4692=0,$Z$57,N4692=1,$Z$56)</f>
        <v>4.1294471420828951E-4</v>
      </c>
      <c r="R4692" t="str" cm="1">
        <f t="array" ref="R4692">_xlfn.IFS(AND(O4692&gt;P4692,O4692&gt;Q4692),"Low",AND(P4692&gt;O4692,P4692&gt;Q4692),"Medium",AND(Q4692&gt;O4692,Q4692&gt;P4692),"High")</f>
        <v>Medium</v>
      </c>
      <c r="S4692" t="str">
        <f t="shared" si="148"/>
        <v>T</v>
      </c>
    </row>
    <row r="4693" spans="1:19" x14ac:dyDescent="0.3">
      <c r="A4693" t="s">
        <v>18</v>
      </c>
      <c r="B4693">
        <v>4</v>
      </c>
      <c r="C4693" t="s">
        <v>16</v>
      </c>
      <c r="D4693" t="str">
        <f t="shared" si="147"/>
        <v>Medium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0</v>
      </c>
      <c r="N4693">
        <v>1</v>
      </c>
      <c r="O4693" cm="1">
        <f t="array" ref="O4693">$U$2*_xlfn.IFS(C4693="data_analyst",$V$5,C4693="data_engineer",$V$6,C4693="data_scientist",$V$7)*_xlfn.IFS(E4693=0,$V$12,E4693=1,$V$11)*_xlfn.IFS(F4693=0,$V$17,F4693=1,$V$16)*_xlfn.IFS(G4693=0,$V$22,G4693=1,$V$21)*_xlfn.IFS(H4693=0,$V$27,H4693=1,$V$26)*_xlfn.IFS(I4693=0,$V$32,I4693=1,$V$31)*_xlfn.IFS(J4693=0,$V$37,J4693=1,$V$36)*_xlfn.IFS(K4693=0,$V$42,K4693=1,$V$41)*_xlfn.IFS(L4693=0,$V$47,L4693=1,$V$46)*_xlfn.IFS(M4693=0,$V$52,M4693=1,$V$51)*_xlfn.IFS(N4693=0,$V$57,N4693=1,$V$56)</f>
        <v>4.7276900889404261E-5</v>
      </c>
      <c r="P4693" cm="1">
        <f t="array" ref="P4693">$V$2*_xlfn.IFS(C4693="data_analyst",$X$5,C4693="data_engineer",$X$6,C4693="data_scientist",$X$7)*_xlfn.IFS(E4693=0,$X$12,E4693=1,$X$11)*_xlfn.IFS(F4693=0,$X$17,F4693=1,$X$16)*_xlfn.IFS(G4693=0,$X$22,G4693=1,$X$21)*_xlfn.IFS(H4693=0,$X$27,H4693=1,$X$26)*_xlfn.IFS(I4693=0,$X$32,I4693=1,$X$31)*_xlfn.IFS(J4693=0,$X$37,J4693=1,$X$36)*_xlfn.IFS(K4693=0,$X$42,K4693=1,$X$41)*_xlfn.IFS(L4693=0,$X$47,L4693=1,$X$46)*_xlfn.IFS(M4693=0,$X$52,M4693=1,$X$51)*_xlfn.IFS(N4693=0,$X$57,N4693=1,$X$56)</f>
        <v>1.4874193267051755E-3</v>
      </c>
      <c r="Q4693" cm="1">
        <f t="array" ref="Q4693">$W$2*_xlfn.IFS(C4693="data_analyst",$Z$5,C4693="data_engineer",$Z$6,C4693="data_scientist",$Z$7)*_xlfn.IFS(E4693=0,$Z$12,E4693=1,$Z$11)*_xlfn.IFS(F4693=0,$Z$17,F4693=1,$Z$16)*_xlfn.IFS(G4693=0,$Z$22,G4693=1,$Z$21)*_xlfn.IFS(H4693=0,$Z$27,H4693=1,$Z$26)*_xlfn.IFS(I4693=0,$Z$32,I4693=1,$Z$31)*_xlfn.IFS(J4693=0,$Z$37,J4693=1,$Z$36)*_xlfn.IFS(K4693=0,$Z$42,K4693=1,$Z$41)*_xlfn.IFS(L4693=0,$Z$47,L4693=1,$Z$46)*_xlfn.IFS(M4693=0,$Z$52,M4693=1,$Z$51)*_xlfn.IFS(N4693=0,$Z$57,N4693=1,$Z$56)</f>
        <v>1.5548120818368796E-4</v>
      </c>
      <c r="R4693" t="str" cm="1">
        <f t="array" ref="R4693">_xlfn.IFS(AND(O4693&gt;P4693,O4693&gt;Q4693),"Low",AND(P4693&gt;O4693,P4693&gt;Q4693),"Medium",AND(Q4693&gt;O4693,Q4693&gt;P4693),"High")</f>
        <v>Medium</v>
      </c>
      <c r="S4693" t="str">
        <f t="shared" si="148"/>
        <v>T</v>
      </c>
    </row>
    <row r="4694" spans="1:19" x14ac:dyDescent="0.3">
      <c r="A4694" t="s">
        <v>18</v>
      </c>
      <c r="B4694">
        <v>5</v>
      </c>
      <c r="C4694" t="s">
        <v>16</v>
      </c>
      <c r="D4694" t="str">
        <f t="shared" si="147"/>
        <v>Medium</v>
      </c>
      <c r="E4694">
        <v>1</v>
      </c>
      <c r="F4694">
        <v>1</v>
      </c>
      <c r="G4694">
        <v>0</v>
      </c>
      <c r="H4694">
        <v>0</v>
      </c>
      <c r="I4694">
        <v>1</v>
      </c>
      <c r="J4694">
        <v>0</v>
      </c>
      <c r="K4694">
        <v>0</v>
      </c>
      <c r="L4694">
        <v>1</v>
      </c>
      <c r="M4694">
        <v>0</v>
      </c>
      <c r="N4694">
        <v>1</v>
      </c>
      <c r="O4694" cm="1">
        <f t="array" ref="O4694">$U$2*_xlfn.IFS(C4694="data_analyst",$V$5,C4694="data_engineer",$V$6,C4694="data_scientist",$V$7)*_xlfn.IFS(E4694=0,$V$12,E4694=1,$V$11)*_xlfn.IFS(F4694=0,$V$17,F4694=1,$V$16)*_xlfn.IFS(G4694=0,$V$22,G4694=1,$V$21)*_xlfn.IFS(H4694=0,$V$27,H4694=1,$V$26)*_xlfn.IFS(I4694=0,$V$32,I4694=1,$V$31)*_xlfn.IFS(J4694=0,$V$37,J4694=1,$V$36)*_xlfn.IFS(K4694=0,$V$42,K4694=1,$V$41)*_xlfn.IFS(L4694=0,$V$47,L4694=1,$V$46)*_xlfn.IFS(M4694=0,$V$52,M4694=1,$V$51)*_xlfn.IFS(N4694=0,$V$57,N4694=1,$V$56)</f>
        <v>4.1140520152431597E-6</v>
      </c>
      <c r="P4694" cm="1">
        <f t="array" ref="P4694">$V$2*_xlfn.IFS(C4694="data_analyst",$X$5,C4694="data_engineer",$X$6,C4694="data_scientist",$X$7)*_xlfn.IFS(E4694=0,$X$12,E4694=1,$X$11)*_xlfn.IFS(F4694=0,$X$17,F4694=1,$X$16)*_xlfn.IFS(G4694=0,$X$22,G4694=1,$X$21)*_xlfn.IFS(H4694=0,$X$27,H4694=1,$X$26)*_xlfn.IFS(I4694=0,$X$32,I4694=1,$X$31)*_xlfn.IFS(J4694=0,$X$37,J4694=1,$X$36)*_xlfn.IFS(K4694=0,$X$42,K4694=1,$X$41)*_xlfn.IFS(L4694=0,$X$47,L4694=1,$X$46)*_xlfn.IFS(M4694=0,$X$52,M4694=1,$X$51)*_xlfn.IFS(N4694=0,$X$57,N4694=1,$X$56)</f>
        <v>1.2455756741289199E-3</v>
      </c>
      <c r="Q4694" cm="1">
        <f t="array" ref="Q4694">$W$2*_xlfn.IFS(C4694="data_analyst",$Z$5,C4694="data_engineer",$Z$6,C4694="data_scientist",$Z$7)*_xlfn.IFS(E4694=0,$Z$12,E4694=1,$Z$11)*_xlfn.IFS(F4694=0,$Z$17,F4694=1,$Z$16)*_xlfn.IFS(G4694=0,$Z$22,G4694=1,$Z$21)*_xlfn.IFS(H4694=0,$Z$27,H4694=1,$Z$26)*_xlfn.IFS(I4694=0,$Z$32,I4694=1,$Z$31)*_xlfn.IFS(J4694=0,$Z$37,J4694=1,$Z$36)*_xlfn.IFS(K4694=0,$Z$42,K4694=1,$Z$41)*_xlfn.IFS(L4694=0,$Z$47,L4694=1,$Z$46)*_xlfn.IFS(M4694=0,$Z$52,M4694=1,$Z$51)*_xlfn.IFS(N4694=0,$Z$57,N4694=1,$Z$56)</f>
        <v>8.1005626804898554E-5</v>
      </c>
      <c r="R4694" t="str" cm="1">
        <f t="array" ref="R4694">_xlfn.IFS(AND(O4694&gt;P4694,O4694&gt;Q4694),"Low",AND(P4694&gt;O4694,P4694&gt;Q4694),"Medium",AND(Q4694&gt;O4694,Q4694&gt;P4694),"High")</f>
        <v>Medium</v>
      </c>
      <c r="S4694" t="str">
        <f t="shared" si="148"/>
        <v>T</v>
      </c>
    </row>
    <row r="4695" spans="1:19" x14ac:dyDescent="0.3">
      <c r="A4695" t="s">
        <v>18</v>
      </c>
      <c r="B4695">
        <v>2</v>
      </c>
      <c r="C4695" t="s">
        <v>16</v>
      </c>
      <c r="D4695" t="str">
        <f t="shared" si="147"/>
        <v>Medium</v>
      </c>
      <c r="E4695">
        <v>1</v>
      </c>
      <c r="F4695">
        <v>1</v>
      </c>
      <c r="G4695">
        <v>1</v>
      </c>
      <c r="H4695">
        <v>1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</v>
      </c>
      <c r="O4695" cm="1">
        <f t="array" ref="O4695">$U$2*_xlfn.IFS(C4695="data_analyst",$V$5,C4695="data_engineer",$V$6,C4695="data_scientist",$V$7)*_xlfn.IFS(E4695=0,$V$12,E4695=1,$V$11)*_xlfn.IFS(F4695=0,$V$17,F4695=1,$V$16)*_xlfn.IFS(G4695=0,$V$22,G4695=1,$V$21)*_xlfn.IFS(H4695=0,$V$27,H4695=1,$V$26)*_xlfn.IFS(I4695=0,$V$32,I4695=1,$V$31)*_xlfn.IFS(J4695=0,$V$37,J4695=1,$V$36)*_xlfn.IFS(K4695=0,$V$42,K4695=1,$V$41)*_xlfn.IFS(L4695=0,$V$47,L4695=1,$V$46)*_xlfn.IFS(M4695=0,$V$52,M4695=1,$V$51)*_xlfn.IFS(N4695=0,$V$57,N4695=1,$V$56)</f>
        <v>8.3310508983861542E-5</v>
      </c>
      <c r="P4695" cm="1">
        <f t="array" ref="P4695">$V$2*_xlfn.IFS(C4695="data_analyst",$X$5,C4695="data_engineer",$X$6,C4695="data_scientist",$X$7)*_xlfn.IFS(E4695=0,$X$12,E4695=1,$X$11)*_xlfn.IFS(F4695=0,$X$17,F4695=1,$X$16)*_xlfn.IFS(G4695=0,$X$22,G4695=1,$X$21)*_xlfn.IFS(H4695=0,$X$27,H4695=1,$X$26)*_xlfn.IFS(I4695=0,$X$32,I4695=1,$X$31)*_xlfn.IFS(J4695=0,$X$37,J4695=1,$X$36)*_xlfn.IFS(K4695=0,$X$42,K4695=1,$X$41)*_xlfn.IFS(L4695=0,$X$47,L4695=1,$X$46)*_xlfn.IFS(M4695=0,$X$52,M4695=1,$X$51)*_xlfn.IFS(N4695=0,$X$57,N4695=1,$X$56)</f>
        <v>2.7540023994173869E-3</v>
      </c>
      <c r="Q4695" cm="1">
        <f t="array" ref="Q4695">$W$2*_xlfn.IFS(C4695="data_analyst",$Z$5,C4695="data_engineer",$Z$6,C4695="data_scientist",$Z$7)*_xlfn.IFS(E4695=0,$Z$12,E4695=1,$Z$11)*_xlfn.IFS(F4695=0,$Z$17,F4695=1,$Z$16)*_xlfn.IFS(G4695=0,$Z$22,G4695=1,$Z$21)*_xlfn.IFS(H4695=0,$Z$27,H4695=1,$Z$26)*_xlfn.IFS(I4695=0,$Z$32,I4695=1,$Z$31)*_xlfn.IFS(J4695=0,$Z$37,J4695=1,$Z$36)*_xlfn.IFS(K4695=0,$Z$42,K4695=1,$Z$41)*_xlfn.IFS(L4695=0,$Z$47,L4695=1,$Z$46)*_xlfn.IFS(M4695=0,$Z$52,M4695=1,$Z$51)*_xlfn.IFS(N4695=0,$Z$57,N4695=1,$Z$56)</f>
        <v>1.611121972279797E-4</v>
      </c>
      <c r="R4695" t="str" cm="1">
        <f t="array" ref="R4695">_xlfn.IFS(AND(O4695&gt;P4695,O4695&gt;Q4695),"Low",AND(P4695&gt;O4695,P4695&gt;Q4695),"Medium",AND(Q4695&gt;O4695,Q4695&gt;P4695),"High")</f>
        <v>Medium</v>
      </c>
      <c r="S4695" t="str">
        <f t="shared" si="148"/>
        <v>T</v>
      </c>
    </row>
    <row r="4696" spans="1:19" x14ac:dyDescent="0.3">
      <c r="A4696" t="s">
        <v>18</v>
      </c>
      <c r="B4696">
        <v>6</v>
      </c>
      <c r="C4696" t="s">
        <v>16</v>
      </c>
      <c r="D4696" t="str">
        <f t="shared" si="147"/>
        <v>Medium</v>
      </c>
      <c r="E4696">
        <v>1</v>
      </c>
      <c r="F4696">
        <v>1</v>
      </c>
      <c r="G4696">
        <v>0</v>
      </c>
      <c r="H4696">
        <v>1</v>
      </c>
      <c r="I4696">
        <v>1</v>
      </c>
      <c r="J4696">
        <v>1</v>
      </c>
      <c r="K4696">
        <v>0</v>
      </c>
      <c r="L4696">
        <v>0</v>
      </c>
      <c r="M4696">
        <v>1</v>
      </c>
      <c r="N4696">
        <v>1</v>
      </c>
      <c r="O4696" cm="1">
        <f t="array" ref="O4696">$U$2*_xlfn.IFS(C4696="data_analyst",$V$5,C4696="data_engineer",$V$6,C4696="data_scientist",$V$7)*_xlfn.IFS(E4696=0,$V$12,E4696=1,$V$11)*_xlfn.IFS(F4696=0,$V$17,F4696=1,$V$16)*_xlfn.IFS(G4696=0,$V$22,G4696=1,$V$21)*_xlfn.IFS(H4696=0,$V$27,H4696=1,$V$26)*_xlfn.IFS(I4696=0,$V$32,I4696=1,$V$31)*_xlfn.IFS(J4696=0,$V$37,J4696=1,$V$36)*_xlfn.IFS(K4696=0,$V$42,K4696=1,$V$41)*_xlfn.IFS(L4696=0,$V$47,L4696=1,$V$46)*_xlfn.IFS(M4696=0,$V$52,M4696=1,$V$51)*_xlfn.IFS(N4696=0,$V$57,N4696=1,$V$56)</f>
        <v>8.8980115511968956E-7</v>
      </c>
      <c r="P4696" cm="1">
        <f t="array" ref="P4696">$V$2*_xlfn.IFS(C4696="data_analyst",$X$5,C4696="data_engineer",$X$6,C4696="data_scientist",$X$7)*_xlfn.IFS(E4696=0,$X$12,E4696=1,$X$11)*_xlfn.IFS(F4696=0,$X$17,F4696=1,$X$16)*_xlfn.IFS(G4696=0,$X$22,G4696=1,$X$21)*_xlfn.IFS(H4696=0,$X$27,H4696=1,$X$26)*_xlfn.IFS(I4696=0,$X$32,I4696=1,$X$31)*_xlfn.IFS(J4696=0,$X$37,J4696=1,$X$36)*_xlfn.IFS(K4696=0,$X$42,K4696=1,$X$41)*_xlfn.IFS(L4696=0,$X$47,L4696=1,$X$46)*_xlfn.IFS(M4696=0,$X$52,M4696=1,$X$51)*_xlfn.IFS(N4696=0,$X$57,N4696=1,$X$56)</f>
        <v>2.36469783837724E-4</v>
      </c>
      <c r="Q4696" cm="1">
        <f t="array" ref="Q4696">$W$2*_xlfn.IFS(C4696="data_analyst",$Z$5,C4696="data_engineer",$Z$6,C4696="data_scientist",$Z$7)*_xlfn.IFS(E4696=0,$Z$12,E4696=1,$Z$11)*_xlfn.IFS(F4696=0,$Z$17,F4696=1,$Z$16)*_xlfn.IFS(G4696=0,$Z$22,G4696=1,$Z$21)*_xlfn.IFS(H4696=0,$Z$27,H4696=1,$Z$26)*_xlfn.IFS(I4696=0,$Z$32,I4696=1,$Z$31)*_xlfn.IFS(J4696=0,$Z$37,J4696=1,$Z$36)*_xlfn.IFS(K4696=0,$Z$42,K4696=1,$Z$41)*_xlfn.IFS(L4696=0,$Z$47,L4696=1,$Z$46)*_xlfn.IFS(M4696=0,$Z$52,M4696=1,$Z$51)*_xlfn.IFS(N4696=0,$Z$57,N4696=1,$Z$56)</f>
        <v>1.0248792205761298E-5</v>
      </c>
      <c r="R4696" t="str" cm="1">
        <f t="array" ref="R4696">_xlfn.IFS(AND(O4696&gt;P4696,O4696&gt;Q4696),"Low",AND(P4696&gt;O4696,P4696&gt;Q4696),"Medium",AND(Q4696&gt;O4696,Q4696&gt;P4696),"High")</f>
        <v>Medium</v>
      </c>
      <c r="S4696" t="str">
        <f t="shared" si="148"/>
        <v>T</v>
      </c>
    </row>
    <row r="4697" spans="1:19" x14ac:dyDescent="0.3">
      <c r="A4697" t="s">
        <v>18</v>
      </c>
      <c r="B4697">
        <v>4</v>
      </c>
      <c r="C4697" t="s">
        <v>16</v>
      </c>
      <c r="D4697" t="str">
        <f t="shared" si="147"/>
        <v>Medium</v>
      </c>
      <c r="E4697">
        <v>0</v>
      </c>
      <c r="F4697">
        <v>1</v>
      </c>
      <c r="G4697">
        <v>0</v>
      </c>
      <c r="H4697">
        <v>0</v>
      </c>
      <c r="I4697">
        <v>1</v>
      </c>
      <c r="J4697">
        <v>0</v>
      </c>
      <c r="K4697">
        <v>0</v>
      </c>
      <c r="L4697">
        <v>0</v>
      </c>
      <c r="M4697">
        <v>1</v>
      </c>
      <c r="N4697">
        <v>1</v>
      </c>
      <c r="O4697" cm="1">
        <f t="array" ref="O4697">$U$2*_xlfn.IFS(C4697="data_analyst",$V$5,C4697="data_engineer",$V$6,C4697="data_scientist",$V$7)*_xlfn.IFS(E4697=0,$V$12,E4697=1,$V$11)*_xlfn.IFS(F4697=0,$V$17,F4697=1,$V$16)*_xlfn.IFS(G4697=0,$V$22,G4697=1,$V$21)*_xlfn.IFS(H4697=0,$V$27,H4697=1,$V$26)*_xlfn.IFS(I4697=0,$V$32,I4697=1,$V$31)*_xlfn.IFS(J4697=0,$V$37,J4697=1,$V$36)*_xlfn.IFS(K4697=0,$V$42,K4697=1,$V$41)*_xlfn.IFS(L4697=0,$V$47,L4697=1,$V$46)*_xlfn.IFS(M4697=0,$V$52,M4697=1,$V$51)*_xlfn.IFS(N4697=0,$V$57,N4697=1,$V$56)</f>
        <v>1.5426125283398216E-5</v>
      </c>
      <c r="P4697" cm="1">
        <f t="array" ref="P4697">$V$2*_xlfn.IFS(C4697="data_analyst",$X$5,C4697="data_engineer",$X$6,C4697="data_scientist",$X$7)*_xlfn.IFS(E4697=0,$X$12,E4697=1,$X$11)*_xlfn.IFS(F4697=0,$X$17,F4697=1,$X$16)*_xlfn.IFS(G4697=0,$X$22,G4697=1,$X$21)*_xlfn.IFS(H4697=0,$X$27,H4697=1,$X$26)*_xlfn.IFS(I4697=0,$X$32,I4697=1,$X$31)*_xlfn.IFS(J4697=0,$X$37,J4697=1,$X$36)*_xlfn.IFS(K4697=0,$X$42,K4697=1,$X$41)*_xlfn.IFS(L4697=0,$X$47,L4697=1,$X$46)*_xlfn.IFS(M4697=0,$X$52,M4697=1,$X$51)*_xlfn.IFS(N4697=0,$X$57,N4697=1,$X$56)</f>
        <v>4.2817708595540411E-4</v>
      </c>
      <c r="Q4697" cm="1">
        <f t="array" ref="Q4697">$W$2*_xlfn.IFS(C4697="data_analyst",$Z$5,C4697="data_engineer",$Z$6,C4697="data_scientist",$Z$7)*_xlfn.IFS(E4697=0,$Z$12,E4697=1,$Z$11)*_xlfn.IFS(F4697=0,$Z$17,F4697=1,$Z$16)*_xlfn.IFS(G4697=0,$Z$22,G4697=1,$Z$21)*_xlfn.IFS(H4697=0,$Z$27,H4697=1,$Z$26)*_xlfn.IFS(I4697=0,$Z$32,I4697=1,$Z$31)*_xlfn.IFS(J4697=0,$Z$37,J4697=1,$Z$36)*_xlfn.IFS(K4697=0,$Z$42,K4697=1,$Z$41)*_xlfn.IFS(L4697=0,$Z$47,L4697=1,$Z$46)*_xlfn.IFS(M4697=0,$Z$52,M4697=1,$Z$51)*_xlfn.IFS(N4697=0,$Z$57,N4697=1,$Z$56)</f>
        <v>5.1047840977503701E-5</v>
      </c>
      <c r="R4697" t="str" cm="1">
        <f t="array" ref="R4697">_xlfn.IFS(AND(O4697&gt;P4697,O4697&gt;Q4697),"Low",AND(P4697&gt;O4697,P4697&gt;Q4697),"Medium",AND(Q4697&gt;O4697,Q4697&gt;P4697),"High")</f>
        <v>Medium</v>
      </c>
      <c r="S4697" t="str">
        <f t="shared" si="148"/>
        <v>T</v>
      </c>
    </row>
    <row r="4698" spans="1:19" x14ac:dyDescent="0.3">
      <c r="A4698" t="s">
        <v>18</v>
      </c>
      <c r="B4698">
        <v>6</v>
      </c>
      <c r="C4698" t="s">
        <v>16</v>
      </c>
      <c r="D4698" t="str">
        <f t="shared" si="147"/>
        <v>Medium</v>
      </c>
      <c r="E4698">
        <v>1</v>
      </c>
      <c r="F4698">
        <v>1</v>
      </c>
      <c r="G4698">
        <v>0</v>
      </c>
      <c r="H4698">
        <v>0</v>
      </c>
      <c r="I4698">
        <v>1</v>
      </c>
      <c r="J4698">
        <v>0</v>
      </c>
      <c r="K4698">
        <v>0</v>
      </c>
      <c r="L4698">
        <v>1</v>
      </c>
      <c r="M4698">
        <v>0</v>
      </c>
      <c r="N4698">
        <v>1</v>
      </c>
      <c r="O4698" cm="1">
        <f t="array" ref="O4698">$U$2*_xlfn.IFS(C4698="data_analyst",$V$5,C4698="data_engineer",$V$6,C4698="data_scientist",$V$7)*_xlfn.IFS(E4698=0,$V$12,E4698=1,$V$11)*_xlfn.IFS(F4698=0,$V$17,F4698=1,$V$16)*_xlfn.IFS(G4698=0,$V$22,G4698=1,$V$21)*_xlfn.IFS(H4698=0,$V$27,H4698=1,$V$26)*_xlfn.IFS(I4698=0,$V$32,I4698=1,$V$31)*_xlfn.IFS(J4698=0,$V$37,J4698=1,$V$36)*_xlfn.IFS(K4698=0,$V$42,K4698=1,$V$41)*_xlfn.IFS(L4698=0,$V$47,L4698=1,$V$46)*_xlfn.IFS(M4698=0,$V$52,M4698=1,$V$51)*_xlfn.IFS(N4698=0,$V$57,N4698=1,$V$56)</f>
        <v>4.1140520152431597E-6</v>
      </c>
      <c r="P4698" cm="1">
        <f t="array" ref="P4698">$V$2*_xlfn.IFS(C4698="data_analyst",$X$5,C4698="data_engineer",$X$6,C4698="data_scientist",$X$7)*_xlfn.IFS(E4698=0,$X$12,E4698=1,$X$11)*_xlfn.IFS(F4698=0,$X$17,F4698=1,$X$16)*_xlfn.IFS(G4698=0,$X$22,G4698=1,$X$21)*_xlfn.IFS(H4698=0,$X$27,H4698=1,$X$26)*_xlfn.IFS(I4698=0,$X$32,I4698=1,$X$31)*_xlfn.IFS(J4698=0,$X$37,J4698=1,$X$36)*_xlfn.IFS(K4698=0,$X$42,K4698=1,$X$41)*_xlfn.IFS(L4698=0,$X$47,L4698=1,$X$46)*_xlfn.IFS(M4698=0,$X$52,M4698=1,$X$51)*_xlfn.IFS(N4698=0,$X$57,N4698=1,$X$56)</f>
        <v>1.2455756741289199E-3</v>
      </c>
      <c r="Q4698" cm="1">
        <f t="array" ref="Q4698">$W$2*_xlfn.IFS(C4698="data_analyst",$Z$5,C4698="data_engineer",$Z$6,C4698="data_scientist",$Z$7)*_xlfn.IFS(E4698=0,$Z$12,E4698=1,$Z$11)*_xlfn.IFS(F4698=0,$Z$17,F4698=1,$Z$16)*_xlfn.IFS(G4698=0,$Z$22,G4698=1,$Z$21)*_xlfn.IFS(H4698=0,$Z$27,H4698=1,$Z$26)*_xlfn.IFS(I4698=0,$Z$32,I4698=1,$Z$31)*_xlfn.IFS(J4698=0,$Z$37,J4698=1,$Z$36)*_xlfn.IFS(K4698=0,$Z$42,K4698=1,$Z$41)*_xlfn.IFS(L4698=0,$Z$47,L4698=1,$Z$46)*_xlfn.IFS(M4698=0,$Z$52,M4698=1,$Z$51)*_xlfn.IFS(N4698=0,$Z$57,N4698=1,$Z$56)</f>
        <v>8.1005626804898554E-5</v>
      </c>
      <c r="R4698" t="str" cm="1">
        <f t="array" ref="R4698">_xlfn.IFS(AND(O4698&gt;P4698,O4698&gt;Q4698),"Low",AND(P4698&gt;O4698,P4698&gt;Q4698),"Medium",AND(Q4698&gt;O4698,Q4698&gt;P4698),"High")</f>
        <v>Medium</v>
      </c>
      <c r="S4698" t="str">
        <f t="shared" si="148"/>
        <v>T</v>
      </c>
    </row>
    <row r="4699" spans="1:19" x14ac:dyDescent="0.3">
      <c r="A4699" t="s">
        <v>18</v>
      </c>
      <c r="B4699">
        <v>1</v>
      </c>
      <c r="C4699" t="s">
        <v>16</v>
      </c>
      <c r="D4699" t="str">
        <f t="shared" si="147"/>
        <v>Medium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0</v>
      </c>
      <c r="K4699">
        <v>0</v>
      </c>
      <c r="L4699">
        <v>1</v>
      </c>
      <c r="M4699">
        <v>1</v>
      </c>
      <c r="N4699">
        <v>1</v>
      </c>
      <c r="O4699" cm="1">
        <f t="array" ref="O4699">$U$2*_xlfn.IFS(C4699="data_analyst",$V$5,C4699="data_engineer",$V$6,C4699="data_scientist",$V$7)*_xlfn.IFS(E4699=0,$V$12,E4699=1,$V$11)*_xlfn.IFS(F4699=0,$V$17,F4699=1,$V$16)*_xlfn.IFS(G4699=0,$V$22,G4699=1,$V$21)*_xlfn.IFS(H4699=0,$V$27,H4699=1,$V$26)*_xlfn.IFS(I4699=0,$V$32,I4699=1,$V$31)*_xlfn.IFS(J4699=0,$V$37,J4699=1,$V$36)*_xlfn.IFS(K4699=0,$V$42,K4699=1,$V$41)*_xlfn.IFS(L4699=0,$V$47,L4699=1,$V$46)*_xlfn.IFS(M4699=0,$V$52,M4699=1,$V$51)*_xlfn.IFS(N4699=0,$V$57,N4699=1,$V$56)</f>
        <v>2.2708599841932118E-8</v>
      </c>
      <c r="P4699" cm="1">
        <f t="array" ref="P4699">$V$2*_xlfn.IFS(C4699="data_analyst",$X$5,C4699="data_engineer",$X$6,C4699="data_scientist",$X$7)*_xlfn.IFS(E4699=0,$X$12,E4699=1,$X$11)*_xlfn.IFS(F4699=0,$X$17,F4699=1,$X$16)*_xlfn.IFS(G4699=0,$X$22,G4699=1,$X$21)*_xlfn.IFS(H4699=0,$X$27,H4699=1,$X$26)*_xlfn.IFS(I4699=0,$X$32,I4699=1,$X$31)*_xlfn.IFS(J4699=0,$X$37,J4699=1,$X$36)*_xlfn.IFS(K4699=0,$X$42,K4699=1,$X$41)*_xlfn.IFS(L4699=0,$X$47,L4699=1,$X$46)*_xlfn.IFS(M4699=0,$X$52,M4699=1,$X$51)*_xlfn.IFS(N4699=0,$X$57,N4699=1,$X$56)</f>
        <v>6.9279046517996094E-4</v>
      </c>
      <c r="Q4699" cm="1">
        <f t="array" ref="Q4699">$W$2*_xlfn.IFS(C4699="data_analyst",$Z$5,C4699="data_engineer",$Z$6,C4699="data_scientist",$Z$7)*_xlfn.IFS(E4699=0,$Z$12,E4699=1,$Z$11)*_xlfn.IFS(F4699=0,$Z$17,F4699=1,$Z$16)*_xlfn.IFS(G4699=0,$Z$22,G4699=1,$Z$21)*_xlfn.IFS(H4699=0,$Z$27,H4699=1,$Z$26)*_xlfn.IFS(I4699=0,$Z$32,I4699=1,$Z$31)*_xlfn.IFS(J4699=0,$Z$37,J4699=1,$Z$36)*_xlfn.IFS(K4699=0,$Z$42,K4699=1,$Z$41)*_xlfn.IFS(L4699=0,$Z$47,L4699=1,$Z$46)*_xlfn.IFS(M4699=0,$Z$52,M4699=1,$Z$51)*_xlfn.IFS(N4699=0,$Z$57,N4699=1,$Z$56)</f>
        <v>9.3949538872881936E-6</v>
      </c>
      <c r="R4699" t="str" cm="1">
        <f t="array" ref="R4699">_xlfn.IFS(AND(O4699&gt;P4699,O4699&gt;Q4699),"Low",AND(P4699&gt;O4699,P4699&gt;Q4699),"Medium",AND(Q4699&gt;O4699,Q4699&gt;P4699),"High")</f>
        <v>Medium</v>
      </c>
      <c r="S4699" t="str">
        <f t="shared" si="148"/>
        <v>T</v>
      </c>
    </row>
    <row r="4700" spans="1:19" x14ac:dyDescent="0.3">
      <c r="A4700" t="s">
        <v>18</v>
      </c>
      <c r="B4700">
        <v>4</v>
      </c>
      <c r="C4700" t="s">
        <v>16</v>
      </c>
      <c r="D4700" t="str">
        <f t="shared" si="147"/>
        <v>Medium</v>
      </c>
      <c r="E4700">
        <v>1</v>
      </c>
      <c r="F4700">
        <v>1</v>
      </c>
      <c r="G4700">
        <v>0</v>
      </c>
      <c r="H4700">
        <v>0</v>
      </c>
      <c r="I4700">
        <v>1</v>
      </c>
      <c r="J4700">
        <v>0</v>
      </c>
      <c r="K4700">
        <v>0</v>
      </c>
      <c r="L4700">
        <v>1</v>
      </c>
      <c r="M4700">
        <v>0</v>
      </c>
      <c r="N4700">
        <v>1</v>
      </c>
      <c r="O4700" cm="1">
        <f t="array" ref="O4700">$U$2*_xlfn.IFS(C4700="data_analyst",$V$5,C4700="data_engineer",$V$6,C4700="data_scientist",$V$7)*_xlfn.IFS(E4700=0,$V$12,E4700=1,$V$11)*_xlfn.IFS(F4700=0,$V$17,F4700=1,$V$16)*_xlfn.IFS(G4700=0,$V$22,G4700=1,$V$21)*_xlfn.IFS(H4700=0,$V$27,H4700=1,$V$26)*_xlfn.IFS(I4700=0,$V$32,I4700=1,$V$31)*_xlfn.IFS(J4700=0,$V$37,J4700=1,$V$36)*_xlfn.IFS(K4700=0,$V$42,K4700=1,$V$41)*_xlfn.IFS(L4700=0,$V$47,L4700=1,$V$46)*_xlfn.IFS(M4700=0,$V$52,M4700=1,$V$51)*_xlfn.IFS(N4700=0,$V$57,N4700=1,$V$56)</f>
        <v>4.1140520152431597E-6</v>
      </c>
      <c r="P4700" cm="1">
        <f t="array" ref="P4700">$V$2*_xlfn.IFS(C4700="data_analyst",$X$5,C4700="data_engineer",$X$6,C4700="data_scientist",$X$7)*_xlfn.IFS(E4700=0,$X$12,E4700=1,$X$11)*_xlfn.IFS(F4700=0,$X$17,F4700=1,$X$16)*_xlfn.IFS(G4700=0,$X$22,G4700=1,$X$21)*_xlfn.IFS(H4700=0,$X$27,H4700=1,$X$26)*_xlfn.IFS(I4700=0,$X$32,I4700=1,$X$31)*_xlfn.IFS(J4700=0,$X$37,J4700=1,$X$36)*_xlfn.IFS(K4700=0,$X$42,K4700=1,$X$41)*_xlfn.IFS(L4700=0,$X$47,L4700=1,$X$46)*_xlfn.IFS(M4700=0,$X$52,M4700=1,$X$51)*_xlfn.IFS(N4700=0,$X$57,N4700=1,$X$56)</f>
        <v>1.2455756741289199E-3</v>
      </c>
      <c r="Q4700" cm="1">
        <f t="array" ref="Q4700">$W$2*_xlfn.IFS(C4700="data_analyst",$Z$5,C4700="data_engineer",$Z$6,C4700="data_scientist",$Z$7)*_xlfn.IFS(E4700=0,$Z$12,E4700=1,$Z$11)*_xlfn.IFS(F4700=0,$Z$17,F4700=1,$Z$16)*_xlfn.IFS(G4700=0,$Z$22,G4700=1,$Z$21)*_xlfn.IFS(H4700=0,$Z$27,H4700=1,$Z$26)*_xlfn.IFS(I4700=0,$Z$32,I4700=1,$Z$31)*_xlfn.IFS(J4700=0,$Z$37,J4700=1,$Z$36)*_xlfn.IFS(K4700=0,$Z$42,K4700=1,$Z$41)*_xlfn.IFS(L4700=0,$Z$47,L4700=1,$Z$46)*_xlfn.IFS(M4700=0,$Z$52,M4700=1,$Z$51)*_xlfn.IFS(N4700=0,$Z$57,N4700=1,$Z$56)</f>
        <v>8.1005626804898554E-5</v>
      </c>
      <c r="R4700" t="str" cm="1">
        <f t="array" ref="R4700">_xlfn.IFS(AND(O4700&gt;P4700,O4700&gt;Q4700),"Low",AND(P4700&gt;O4700,P4700&gt;Q4700),"Medium",AND(Q4700&gt;O4700,Q4700&gt;P4700),"High")</f>
        <v>Medium</v>
      </c>
      <c r="S4700" t="str">
        <f t="shared" si="148"/>
        <v>T</v>
      </c>
    </row>
    <row r="4701" spans="1:19" x14ac:dyDescent="0.3">
      <c r="A4701" t="s">
        <v>18</v>
      </c>
      <c r="B4701">
        <v>6</v>
      </c>
      <c r="C4701" t="s">
        <v>16</v>
      </c>
      <c r="D4701" t="str">
        <f t="shared" si="147"/>
        <v>Medium</v>
      </c>
      <c r="E4701">
        <v>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1</v>
      </c>
      <c r="O4701" cm="1">
        <f t="array" ref="O4701">$U$2*_xlfn.IFS(C4701="data_analyst",$V$5,C4701="data_engineer",$V$6,C4701="data_scientist",$V$7)*_xlfn.IFS(E4701=0,$V$12,E4701=1,$V$11)*_xlfn.IFS(F4701=0,$V$17,F4701=1,$V$16)*_xlfn.IFS(G4701=0,$V$22,G4701=1,$V$21)*_xlfn.IFS(H4701=0,$V$27,H4701=1,$V$26)*_xlfn.IFS(I4701=0,$V$32,I4701=1,$V$31)*_xlfn.IFS(J4701=0,$V$37,J4701=1,$V$36)*_xlfn.IFS(K4701=0,$V$42,K4701=1,$V$41)*_xlfn.IFS(L4701=0,$V$47,L4701=1,$V$46)*_xlfn.IFS(M4701=0,$V$52,M4701=1,$V$51)*_xlfn.IFS(N4701=0,$V$57,N4701=1,$V$56)</f>
        <v>8.3174943951034783E-5</v>
      </c>
      <c r="P4701" cm="1">
        <f t="array" ref="P4701">$V$2*_xlfn.IFS(C4701="data_analyst",$X$5,C4701="data_engineer",$X$6,C4701="data_scientist",$X$7)*_xlfn.IFS(E4701=0,$X$12,E4701=1,$X$11)*_xlfn.IFS(F4701=0,$X$17,F4701=1,$X$16)*_xlfn.IFS(G4701=0,$X$22,G4701=1,$X$21)*_xlfn.IFS(H4701=0,$X$27,H4701=1,$X$26)*_xlfn.IFS(I4701=0,$X$32,I4701=1,$X$31)*_xlfn.IFS(J4701=0,$X$37,J4701=1,$X$36)*_xlfn.IFS(K4701=0,$X$42,K4701=1,$X$41)*_xlfn.IFS(L4701=0,$X$47,L4701=1,$X$46)*_xlfn.IFS(M4701=0,$X$52,M4701=1,$X$51)*_xlfn.IFS(N4701=0,$X$57,N4701=1,$X$56)</f>
        <v>1.3334457215535488E-3</v>
      </c>
      <c r="Q4701" cm="1">
        <f t="array" ref="Q4701">$W$2*_xlfn.IFS(C4701="data_analyst",$Z$5,C4701="data_engineer",$Z$6,C4701="data_scientist",$Z$7)*_xlfn.IFS(E4701=0,$Z$12,E4701=1,$Z$11)*_xlfn.IFS(F4701=0,$Z$17,F4701=1,$Z$16)*_xlfn.IFS(G4701=0,$Z$22,G4701=1,$Z$21)*_xlfn.IFS(H4701=0,$Z$27,H4701=1,$Z$26)*_xlfn.IFS(I4701=0,$Z$32,I4701=1,$Z$31)*_xlfn.IFS(J4701=0,$Z$37,J4701=1,$Z$36)*_xlfn.IFS(K4701=0,$Z$42,K4701=1,$Z$41)*_xlfn.IFS(L4701=0,$Z$47,L4701=1,$Z$46)*_xlfn.IFS(M4701=0,$Z$52,M4701=1,$Z$51)*_xlfn.IFS(N4701=0,$Z$57,N4701=1,$Z$56)</f>
        <v>1.3019340119139498E-4</v>
      </c>
      <c r="R4701" t="str" cm="1">
        <f t="array" ref="R4701">_xlfn.IFS(AND(O4701&gt;P4701,O4701&gt;Q4701),"Low",AND(P4701&gt;O4701,P4701&gt;Q4701),"Medium",AND(Q4701&gt;O4701,Q4701&gt;P4701),"High")</f>
        <v>Medium</v>
      </c>
      <c r="S4701" t="str">
        <f t="shared" si="148"/>
        <v>T</v>
      </c>
    </row>
    <row r="4702" spans="1:19" x14ac:dyDescent="0.3">
      <c r="A4702" t="s">
        <v>18</v>
      </c>
      <c r="B4702">
        <v>4</v>
      </c>
      <c r="C4702" t="s">
        <v>16</v>
      </c>
      <c r="D4702" t="str">
        <f t="shared" si="147"/>
        <v>Medium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</v>
      </c>
      <c r="O4702" cm="1">
        <f t="array" ref="O4702">$U$2*_xlfn.IFS(C4702="data_analyst",$V$5,C4702="data_engineer",$V$6,C4702="data_scientist",$V$7)*_xlfn.IFS(E4702=0,$V$12,E4702=1,$V$11)*_xlfn.IFS(F4702=0,$V$17,F4702=1,$V$16)*_xlfn.IFS(G4702=0,$V$22,G4702=1,$V$21)*_xlfn.IFS(H4702=0,$V$27,H4702=1,$V$26)*_xlfn.IFS(I4702=0,$V$32,I4702=1,$V$31)*_xlfn.IFS(J4702=0,$V$37,J4702=1,$V$36)*_xlfn.IFS(K4702=0,$V$42,K4702=1,$V$41)*_xlfn.IFS(L4702=0,$V$47,L4702=1,$V$46)*_xlfn.IFS(M4702=0,$V$52,M4702=1,$V$51)*_xlfn.IFS(N4702=0,$V$57,N4702=1,$V$56)</f>
        <v>9.8158665471625626E-4</v>
      </c>
      <c r="P4702" cm="1">
        <f t="array" ref="P4702">$V$2*_xlfn.IFS(C4702="data_analyst",$X$5,C4702="data_engineer",$X$6,C4702="data_scientist",$X$7)*_xlfn.IFS(E4702=0,$X$12,E4702=1,$X$11)*_xlfn.IFS(F4702=0,$X$17,F4702=1,$X$16)*_xlfn.IFS(G4702=0,$X$22,G4702=1,$X$21)*_xlfn.IFS(H4702=0,$X$27,H4702=1,$X$26)*_xlfn.IFS(I4702=0,$X$32,I4702=1,$X$31)*_xlfn.IFS(J4702=0,$X$37,J4702=1,$X$36)*_xlfn.IFS(K4702=0,$X$42,K4702=1,$X$41)*_xlfn.IFS(L4702=0,$X$47,L4702=1,$X$46)*_xlfn.IFS(M4702=0,$X$52,M4702=1,$X$51)*_xlfn.IFS(N4702=0,$X$57,N4702=1,$X$56)</f>
        <v>2.3857500505018192E-3</v>
      </c>
      <c r="Q4702" cm="1">
        <f t="array" ref="Q4702">$W$2*_xlfn.IFS(C4702="data_analyst",$Z$5,C4702="data_engineer",$Z$6,C4702="data_scientist",$Z$7)*_xlfn.IFS(E4702=0,$Z$12,E4702=1,$Z$11)*_xlfn.IFS(F4702=0,$Z$17,F4702=1,$Z$16)*_xlfn.IFS(G4702=0,$Z$22,G4702=1,$Z$21)*_xlfn.IFS(H4702=0,$Z$27,H4702=1,$Z$26)*_xlfn.IFS(I4702=0,$Z$32,I4702=1,$Z$31)*_xlfn.IFS(J4702=0,$Z$37,J4702=1,$Z$36)*_xlfn.IFS(K4702=0,$Z$42,K4702=1,$Z$41)*_xlfn.IFS(L4702=0,$Z$47,L4702=1,$Z$46)*_xlfn.IFS(M4702=0,$Z$52,M4702=1,$Z$51)*_xlfn.IFS(N4702=0,$Z$57,N4702=1,$Z$56)</f>
        <v>4.1294471420828951E-4</v>
      </c>
      <c r="R4702" t="str" cm="1">
        <f t="array" ref="R4702">_xlfn.IFS(AND(O4702&gt;P4702,O4702&gt;Q4702),"Low",AND(P4702&gt;O4702,P4702&gt;Q4702),"Medium",AND(Q4702&gt;O4702,Q4702&gt;P4702),"High")</f>
        <v>Medium</v>
      </c>
      <c r="S4702" t="str">
        <f t="shared" si="148"/>
        <v>T</v>
      </c>
    </row>
    <row r="4703" spans="1:19" x14ac:dyDescent="0.3">
      <c r="A4703" t="s">
        <v>18</v>
      </c>
      <c r="B4703">
        <v>7</v>
      </c>
      <c r="C4703" t="s">
        <v>16</v>
      </c>
      <c r="D4703" t="str">
        <f t="shared" si="147"/>
        <v>Medium</v>
      </c>
      <c r="E4703">
        <v>1</v>
      </c>
      <c r="F4703">
        <v>1</v>
      </c>
      <c r="G4703">
        <v>0</v>
      </c>
      <c r="H4703">
        <v>0</v>
      </c>
      <c r="I4703">
        <v>1</v>
      </c>
      <c r="J4703">
        <v>0</v>
      </c>
      <c r="K4703">
        <v>0</v>
      </c>
      <c r="L4703">
        <v>1</v>
      </c>
      <c r="M4703">
        <v>0</v>
      </c>
      <c r="N4703">
        <v>1</v>
      </c>
      <c r="O4703" cm="1">
        <f t="array" ref="O4703">$U$2*_xlfn.IFS(C4703="data_analyst",$V$5,C4703="data_engineer",$V$6,C4703="data_scientist",$V$7)*_xlfn.IFS(E4703=0,$V$12,E4703=1,$V$11)*_xlfn.IFS(F4703=0,$V$17,F4703=1,$V$16)*_xlfn.IFS(G4703=0,$V$22,G4703=1,$V$21)*_xlfn.IFS(H4703=0,$V$27,H4703=1,$V$26)*_xlfn.IFS(I4703=0,$V$32,I4703=1,$V$31)*_xlfn.IFS(J4703=0,$V$37,J4703=1,$V$36)*_xlfn.IFS(K4703=0,$V$42,K4703=1,$V$41)*_xlfn.IFS(L4703=0,$V$47,L4703=1,$V$46)*_xlfn.IFS(M4703=0,$V$52,M4703=1,$V$51)*_xlfn.IFS(N4703=0,$V$57,N4703=1,$V$56)</f>
        <v>4.1140520152431597E-6</v>
      </c>
      <c r="P4703" cm="1">
        <f t="array" ref="P4703">$V$2*_xlfn.IFS(C4703="data_analyst",$X$5,C4703="data_engineer",$X$6,C4703="data_scientist",$X$7)*_xlfn.IFS(E4703=0,$X$12,E4703=1,$X$11)*_xlfn.IFS(F4703=0,$X$17,F4703=1,$X$16)*_xlfn.IFS(G4703=0,$X$22,G4703=1,$X$21)*_xlfn.IFS(H4703=0,$X$27,H4703=1,$X$26)*_xlfn.IFS(I4703=0,$X$32,I4703=1,$X$31)*_xlfn.IFS(J4703=0,$X$37,J4703=1,$X$36)*_xlfn.IFS(K4703=0,$X$42,K4703=1,$X$41)*_xlfn.IFS(L4703=0,$X$47,L4703=1,$X$46)*_xlfn.IFS(M4703=0,$X$52,M4703=1,$X$51)*_xlfn.IFS(N4703=0,$X$57,N4703=1,$X$56)</f>
        <v>1.2455756741289199E-3</v>
      </c>
      <c r="Q4703" cm="1">
        <f t="array" ref="Q4703">$W$2*_xlfn.IFS(C4703="data_analyst",$Z$5,C4703="data_engineer",$Z$6,C4703="data_scientist",$Z$7)*_xlfn.IFS(E4703=0,$Z$12,E4703=1,$Z$11)*_xlfn.IFS(F4703=0,$Z$17,F4703=1,$Z$16)*_xlfn.IFS(G4703=0,$Z$22,G4703=1,$Z$21)*_xlfn.IFS(H4703=0,$Z$27,H4703=1,$Z$26)*_xlfn.IFS(I4703=0,$Z$32,I4703=1,$Z$31)*_xlfn.IFS(J4703=0,$Z$37,J4703=1,$Z$36)*_xlfn.IFS(K4703=0,$Z$42,K4703=1,$Z$41)*_xlfn.IFS(L4703=0,$Z$47,L4703=1,$Z$46)*_xlfn.IFS(M4703=0,$Z$52,M4703=1,$Z$51)*_xlfn.IFS(N4703=0,$Z$57,N4703=1,$Z$56)</f>
        <v>8.1005626804898554E-5</v>
      </c>
      <c r="R4703" t="str" cm="1">
        <f t="array" ref="R4703">_xlfn.IFS(AND(O4703&gt;P4703,O4703&gt;Q4703),"Low",AND(P4703&gt;O4703,P4703&gt;Q4703),"Medium",AND(Q4703&gt;O4703,Q4703&gt;P4703),"High")</f>
        <v>Medium</v>
      </c>
      <c r="S4703" t="str">
        <f t="shared" si="148"/>
        <v>T</v>
      </c>
    </row>
    <row r="4704" spans="1:19" x14ac:dyDescent="0.3">
      <c r="A4704" t="s">
        <v>18</v>
      </c>
      <c r="B4704">
        <v>5</v>
      </c>
      <c r="C4704" t="s">
        <v>16</v>
      </c>
      <c r="D4704" t="str">
        <f t="shared" si="147"/>
        <v>Medium</v>
      </c>
      <c r="E4704">
        <v>0</v>
      </c>
      <c r="F4704">
        <v>1</v>
      </c>
      <c r="G4704">
        <v>0</v>
      </c>
      <c r="H4704">
        <v>0</v>
      </c>
      <c r="I4704">
        <v>1</v>
      </c>
      <c r="J4704">
        <v>0</v>
      </c>
      <c r="K4704">
        <v>0</v>
      </c>
      <c r="L4704">
        <v>0</v>
      </c>
      <c r="M4704">
        <v>1</v>
      </c>
      <c r="N4704">
        <v>1</v>
      </c>
      <c r="O4704" cm="1">
        <f t="array" ref="O4704">$U$2*_xlfn.IFS(C4704="data_analyst",$V$5,C4704="data_engineer",$V$6,C4704="data_scientist",$V$7)*_xlfn.IFS(E4704=0,$V$12,E4704=1,$V$11)*_xlfn.IFS(F4704=0,$V$17,F4704=1,$V$16)*_xlfn.IFS(G4704=0,$V$22,G4704=1,$V$21)*_xlfn.IFS(H4704=0,$V$27,H4704=1,$V$26)*_xlfn.IFS(I4704=0,$V$32,I4704=1,$V$31)*_xlfn.IFS(J4704=0,$V$37,J4704=1,$V$36)*_xlfn.IFS(K4704=0,$V$42,K4704=1,$V$41)*_xlfn.IFS(L4704=0,$V$47,L4704=1,$V$46)*_xlfn.IFS(M4704=0,$V$52,M4704=1,$V$51)*_xlfn.IFS(N4704=0,$V$57,N4704=1,$V$56)</f>
        <v>1.5426125283398216E-5</v>
      </c>
      <c r="P4704" cm="1">
        <f t="array" ref="P4704">$V$2*_xlfn.IFS(C4704="data_analyst",$X$5,C4704="data_engineer",$X$6,C4704="data_scientist",$X$7)*_xlfn.IFS(E4704=0,$X$12,E4704=1,$X$11)*_xlfn.IFS(F4704=0,$X$17,F4704=1,$X$16)*_xlfn.IFS(G4704=0,$X$22,G4704=1,$X$21)*_xlfn.IFS(H4704=0,$X$27,H4704=1,$X$26)*_xlfn.IFS(I4704=0,$X$32,I4704=1,$X$31)*_xlfn.IFS(J4704=0,$X$37,J4704=1,$X$36)*_xlfn.IFS(K4704=0,$X$42,K4704=1,$X$41)*_xlfn.IFS(L4704=0,$X$47,L4704=1,$X$46)*_xlfn.IFS(M4704=0,$X$52,M4704=1,$X$51)*_xlfn.IFS(N4704=0,$X$57,N4704=1,$X$56)</f>
        <v>4.2817708595540411E-4</v>
      </c>
      <c r="Q4704" cm="1">
        <f t="array" ref="Q4704">$W$2*_xlfn.IFS(C4704="data_analyst",$Z$5,C4704="data_engineer",$Z$6,C4704="data_scientist",$Z$7)*_xlfn.IFS(E4704=0,$Z$12,E4704=1,$Z$11)*_xlfn.IFS(F4704=0,$Z$17,F4704=1,$Z$16)*_xlfn.IFS(G4704=0,$Z$22,G4704=1,$Z$21)*_xlfn.IFS(H4704=0,$Z$27,H4704=1,$Z$26)*_xlfn.IFS(I4704=0,$Z$32,I4704=1,$Z$31)*_xlfn.IFS(J4704=0,$Z$37,J4704=1,$Z$36)*_xlfn.IFS(K4704=0,$Z$42,K4704=1,$Z$41)*_xlfn.IFS(L4704=0,$Z$47,L4704=1,$Z$46)*_xlfn.IFS(M4704=0,$Z$52,M4704=1,$Z$51)*_xlfn.IFS(N4704=0,$Z$57,N4704=1,$Z$56)</f>
        <v>5.1047840977503701E-5</v>
      </c>
      <c r="R4704" t="str" cm="1">
        <f t="array" ref="R4704">_xlfn.IFS(AND(O4704&gt;P4704,O4704&gt;Q4704),"Low",AND(P4704&gt;O4704,P4704&gt;Q4704),"Medium",AND(Q4704&gt;O4704,Q4704&gt;P4704),"High")</f>
        <v>Medium</v>
      </c>
      <c r="S4704" t="str">
        <f t="shared" si="148"/>
        <v>T</v>
      </c>
    </row>
    <row r="4705" spans="1:19" x14ac:dyDescent="0.3">
      <c r="A4705" t="s">
        <v>18</v>
      </c>
      <c r="B4705">
        <v>4</v>
      </c>
      <c r="C4705" t="s">
        <v>16</v>
      </c>
      <c r="D4705" t="str">
        <f t="shared" si="147"/>
        <v>Medium</v>
      </c>
      <c r="E4705">
        <v>1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0</v>
      </c>
      <c r="N4705">
        <v>1</v>
      </c>
      <c r="O4705" cm="1">
        <f t="array" ref="O4705">$U$2*_xlfn.IFS(C4705="data_analyst",$V$5,C4705="data_engineer",$V$6,C4705="data_scientist",$V$7)*_xlfn.IFS(E4705=0,$V$12,E4705=1,$V$11)*_xlfn.IFS(F4705=0,$V$17,F4705=1,$V$16)*_xlfn.IFS(G4705=0,$V$22,G4705=1,$V$21)*_xlfn.IFS(H4705=0,$V$27,H4705=1,$V$26)*_xlfn.IFS(I4705=0,$V$32,I4705=1,$V$31)*_xlfn.IFS(J4705=0,$V$37,J4705=1,$V$36)*_xlfn.IFS(K4705=0,$V$42,K4705=1,$V$41)*_xlfn.IFS(L4705=0,$V$47,L4705=1,$V$46)*_xlfn.IFS(M4705=0,$V$52,M4705=1,$V$51)*_xlfn.IFS(N4705=0,$V$57,N4705=1,$V$56)</f>
        <v>6.1597549439237027E-5</v>
      </c>
      <c r="P4705" cm="1">
        <f t="array" ref="P4705">$V$2*_xlfn.IFS(C4705="data_analyst",$X$5,C4705="data_engineer",$X$6,C4705="data_scientist",$X$7)*_xlfn.IFS(E4705=0,$X$12,E4705=1,$X$11)*_xlfn.IFS(F4705=0,$X$17,F4705=1,$X$16)*_xlfn.IFS(G4705=0,$X$22,G4705=1,$X$21)*_xlfn.IFS(H4705=0,$X$27,H4705=1,$X$26)*_xlfn.IFS(I4705=0,$X$32,I4705=1,$X$31)*_xlfn.IFS(J4705=0,$X$37,J4705=1,$X$36)*_xlfn.IFS(K4705=0,$X$42,K4705=1,$X$41)*_xlfn.IFS(L4705=0,$X$47,L4705=1,$X$46)*_xlfn.IFS(M4705=0,$X$52,M4705=1,$X$51)*_xlfn.IFS(N4705=0,$X$57,N4705=1,$X$56)</f>
        <v>1.7254064189780038E-3</v>
      </c>
      <c r="Q4705" cm="1">
        <f t="array" ref="Q4705">$W$2*_xlfn.IFS(C4705="data_analyst",$Z$5,C4705="data_engineer",$Z$6,C4705="data_scientist",$Z$7)*_xlfn.IFS(E4705=0,$Z$12,E4705=1,$Z$11)*_xlfn.IFS(F4705=0,$Z$17,F4705=1,$Z$16)*_xlfn.IFS(G4705=0,$Z$22,G4705=1,$Z$21)*_xlfn.IFS(H4705=0,$Z$27,H4705=1,$Z$26)*_xlfn.IFS(I4705=0,$Z$32,I4705=1,$Z$31)*_xlfn.IFS(J4705=0,$Z$37,J4705=1,$Z$36)*_xlfn.IFS(K4705=0,$Z$42,K4705=1,$Z$41)*_xlfn.IFS(L4705=0,$Z$47,L4705=1,$Z$46)*_xlfn.IFS(M4705=0,$Z$52,M4705=1,$Z$51)*_xlfn.IFS(N4705=0,$Z$57,N4705=1,$Z$56)</f>
        <v>1.6490431170997208E-4</v>
      </c>
      <c r="R4705" t="str" cm="1">
        <f t="array" ref="R4705">_xlfn.IFS(AND(O4705&gt;P4705,O4705&gt;Q4705),"Low",AND(P4705&gt;O4705,P4705&gt;Q4705),"Medium",AND(Q4705&gt;O4705,Q4705&gt;P4705),"High")</f>
        <v>Medium</v>
      </c>
      <c r="S4705" t="str">
        <f t="shared" si="148"/>
        <v>T</v>
      </c>
    </row>
    <row r="4706" spans="1:19" x14ac:dyDescent="0.3">
      <c r="A4706" t="s">
        <v>18</v>
      </c>
      <c r="B4706">
        <v>5</v>
      </c>
      <c r="C4706" t="s">
        <v>16</v>
      </c>
      <c r="D4706" t="str">
        <f t="shared" si="147"/>
        <v>Medium</v>
      </c>
      <c r="E4706">
        <v>1</v>
      </c>
      <c r="F4706">
        <v>1</v>
      </c>
      <c r="G4706">
        <v>0</v>
      </c>
      <c r="H4706">
        <v>0</v>
      </c>
      <c r="I4706">
        <v>1</v>
      </c>
      <c r="J4706">
        <v>0</v>
      </c>
      <c r="K4706">
        <v>0</v>
      </c>
      <c r="L4706">
        <v>1</v>
      </c>
      <c r="M4706">
        <v>1</v>
      </c>
      <c r="N4706">
        <v>1</v>
      </c>
      <c r="O4706" cm="1">
        <f t="array" ref="O4706">$U$2*_xlfn.IFS(C4706="data_analyst",$V$5,C4706="data_engineer",$V$6,C4706="data_scientist",$V$7)*_xlfn.IFS(E4706=0,$V$12,E4706=1,$V$11)*_xlfn.IFS(F4706=0,$V$17,F4706=1,$V$16)*_xlfn.IFS(G4706=0,$V$22,G4706=1,$V$21)*_xlfn.IFS(H4706=0,$V$27,H4706=1,$V$26)*_xlfn.IFS(I4706=0,$V$32,I4706=1,$V$31)*_xlfn.IFS(J4706=0,$V$37,J4706=1,$V$36)*_xlfn.IFS(K4706=0,$V$42,K4706=1,$V$41)*_xlfn.IFS(L4706=0,$V$47,L4706=1,$V$46)*_xlfn.IFS(M4706=0,$V$52,M4706=1,$V$51)*_xlfn.IFS(N4706=0,$V$57,N4706=1,$V$56)</f>
        <v>3.4860503057512126E-7</v>
      </c>
      <c r="P4706" cm="1">
        <f t="array" ref="P4706">$V$2*_xlfn.IFS(C4706="data_analyst",$X$5,C4706="data_engineer",$X$6,C4706="data_scientist",$X$7)*_xlfn.IFS(E4706=0,$X$12,E4706=1,$X$11)*_xlfn.IFS(F4706=0,$X$17,F4706=1,$X$16)*_xlfn.IFS(G4706=0,$X$22,G4706=1,$X$21)*_xlfn.IFS(H4706=0,$X$27,H4706=1,$X$26)*_xlfn.IFS(I4706=0,$X$32,I4706=1,$X$31)*_xlfn.IFS(J4706=0,$X$37,J4706=1,$X$36)*_xlfn.IFS(K4706=0,$X$42,K4706=1,$X$41)*_xlfn.IFS(L4706=0,$X$47,L4706=1,$X$46)*_xlfn.IFS(M4706=0,$X$52,M4706=1,$X$51)*_xlfn.IFS(N4706=0,$X$57,N4706=1,$X$56)</f>
        <v>6.9617835832761681E-4</v>
      </c>
      <c r="Q4706" cm="1">
        <f t="array" ref="Q4706">$W$2*_xlfn.IFS(C4706="data_analyst",$Z$5,C4706="data_engineer",$Z$6,C4706="data_scientist",$Z$7)*_xlfn.IFS(E4706=0,$Z$12,E4706=1,$Z$11)*_xlfn.IFS(F4706=0,$Z$17,F4706=1,$Z$16)*_xlfn.IFS(G4706=0,$Z$22,G4706=1,$Z$21)*_xlfn.IFS(H4706=0,$Z$27,H4706=1,$Z$26)*_xlfn.IFS(I4706=0,$Z$32,I4706=1,$Z$31)*_xlfn.IFS(J4706=0,$Z$37,J4706=1,$Z$36)*_xlfn.IFS(K4706=0,$Z$42,K4706=1,$Z$41)*_xlfn.IFS(L4706=0,$Z$47,L4706=1,$Z$46)*_xlfn.IFS(M4706=0,$Z$52,M4706=1,$Z$51)*_xlfn.IFS(N4706=0,$Z$57,N4706=1,$Z$56)</f>
        <v>2.5539491623207866E-5</v>
      </c>
      <c r="R4706" t="str" cm="1">
        <f t="array" ref="R4706">_xlfn.IFS(AND(O4706&gt;P4706,O4706&gt;Q4706),"Low",AND(P4706&gt;O4706,P4706&gt;Q4706),"Medium",AND(Q4706&gt;O4706,Q4706&gt;P4706),"High")</f>
        <v>Medium</v>
      </c>
      <c r="S4706" t="str">
        <f t="shared" si="148"/>
        <v>T</v>
      </c>
    </row>
    <row r="4707" spans="1:19" x14ac:dyDescent="0.3">
      <c r="A4707" t="s">
        <v>18</v>
      </c>
      <c r="B4707">
        <v>5</v>
      </c>
      <c r="C4707" t="s">
        <v>16</v>
      </c>
      <c r="D4707" t="str">
        <f t="shared" si="147"/>
        <v>Medium</v>
      </c>
      <c r="E4707">
        <v>1</v>
      </c>
      <c r="F4707">
        <v>1</v>
      </c>
      <c r="G4707">
        <v>0</v>
      </c>
      <c r="H4707">
        <v>1</v>
      </c>
      <c r="I4707">
        <v>1</v>
      </c>
      <c r="J4707">
        <v>0</v>
      </c>
      <c r="K4707">
        <v>0</v>
      </c>
      <c r="L4707">
        <v>1</v>
      </c>
      <c r="M4707">
        <v>1</v>
      </c>
      <c r="N4707">
        <v>1</v>
      </c>
      <c r="O4707" cm="1">
        <f t="array" ref="O4707">$U$2*_xlfn.IFS(C4707="data_analyst",$V$5,C4707="data_engineer",$V$6,C4707="data_scientist",$V$7)*_xlfn.IFS(E4707=0,$V$12,E4707=1,$V$11)*_xlfn.IFS(F4707=0,$V$17,F4707=1,$V$16)*_xlfn.IFS(G4707=0,$V$22,G4707=1,$V$21)*_xlfn.IFS(H4707=0,$V$27,H4707=1,$V$26)*_xlfn.IFS(I4707=0,$V$32,I4707=1,$V$31)*_xlfn.IFS(J4707=0,$V$37,J4707=1,$V$36)*_xlfn.IFS(K4707=0,$V$42,K4707=1,$V$41)*_xlfn.IFS(L4707=0,$V$47,L4707=1,$V$46)*_xlfn.IFS(M4707=0,$V$52,M4707=1,$V$51)*_xlfn.IFS(N4707=0,$V$57,N4707=1,$V$56)</f>
        <v>1.2481256554912688E-7</v>
      </c>
      <c r="P4707" cm="1">
        <f t="array" ref="P4707">$V$2*_xlfn.IFS(C4707="data_analyst",$X$5,C4707="data_engineer",$X$6,C4707="data_scientist",$X$7)*_xlfn.IFS(E4707=0,$X$12,E4707=1,$X$11)*_xlfn.IFS(F4707=0,$X$17,F4707=1,$X$16)*_xlfn.IFS(G4707=0,$X$22,G4707=1,$X$21)*_xlfn.IFS(H4707=0,$X$27,H4707=1,$X$26)*_xlfn.IFS(I4707=0,$X$32,I4707=1,$X$31)*_xlfn.IFS(J4707=0,$X$37,J4707=1,$X$36)*_xlfn.IFS(K4707=0,$X$42,K4707=1,$X$41)*_xlfn.IFS(L4707=0,$X$47,L4707=1,$X$46)*_xlfn.IFS(M4707=0,$X$52,M4707=1,$X$51)*_xlfn.IFS(N4707=0,$X$57,N4707=1,$X$56)</f>
        <v>6.0900747680679972E-4</v>
      </c>
      <c r="Q4707" cm="1">
        <f t="array" ref="Q4707">$W$2*_xlfn.IFS(C4707="data_analyst",$Z$5,C4707="data_engineer",$Z$6,C4707="data_scientist",$Z$7)*_xlfn.IFS(E4707=0,$Z$12,E4707=1,$Z$11)*_xlfn.IFS(F4707=0,$Z$17,F4707=1,$Z$16)*_xlfn.IFS(G4707=0,$Z$22,G4707=1,$Z$21)*_xlfn.IFS(H4707=0,$Z$27,H4707=1,$Z$26)*_xlfn.IFS(I4707=0,$Z$32,I4707=1,$Z$31)*_xlfn.IFS(J4707=0,$Z$37,J4707=1,$Z$36)*_xlfn.IFS(K4707=0,$Z$42,K4707=1,$Z$41)*_xlfn.IFS(L4707=0,$Z$47,L4707=1,$Z$46)*_xlfn.IFS(M4707=0,$Z$52,M4707=1,$Z$51)*_xlfn.IFS(N4707=0,$Z$57,N4707=1,$Z$56)</f>
        <v>1.3752033950958083E-5</v>
      </c>
      <c r="R4707" t="str" cm="1">
        <f t="array" ref="R4707">_xlfn.IFS(AND(O4707&gt;P4707,O4707&gt;Q4707),"Low",AND(P4707&gt;O4707,P4707&gt;Q4707),"Medium",AND(Q4707&gt;O4707,Q4707&gt;P4707),"High")</f>
        <v>Medium</v>
      </c>
      <c r="S4707" t="str">
        <f t="shared" si="148"/>
        <v>T</v>
      </c>
    </row>
    <row r="4708" spans="1:19" x14ac:dyDescent="0.3">
      <c r="A4708" t="s">
        <v>18</v>
      </c>
      <c r="B4708">
        <v>5</v>
      </c>
      <c r="C4708" t="s">
        <v>16</v>
      </c>
      <c r="D4708" t="str">
        <f t="shared" si="147"/>
        <v>Medium</v>
      </c>
      <c r="E4708">
        <v>1</v>
      </c>
      <c r="F4708">
        <v>1</v>
      </c>
      <c r="G4708">
        <v>0</v>
      </c>
      <c r="H4708">
        <v>1</v>
      </c>
      <c r="I4708">
        <v>1</v>
      </c>
      <c r="J4708">
        <v>0</v>
      </c>
      <c r="K4708">
        <v>0</v>
      </c>
      <c r="L4708">
        <v>1</v>
      </c>
      <c r="M4708">
        <v>1</v>
      </c>
      <c r="N4708">
        <v>1</v>
      </c>
      <c r="O4708" cm="1">
        <f t="array" ref="O4708">$U$2*_xlfn.IFS(C4708="data_analyst",$V$5,C4708="data_engineer",$V$6,C4708="data_scientist",$V$7)*_xlfn.IFS(E4708=0,$V$12,E4708=1,$V$11)*_xlfn.IFS(F4708=0,$V$17,F4708=1,$V$16)*_xlfn.IFS(G4708=0,$V$22,G4708=1,$V$21)*_xlfn.IFS(H4708=0,$V$27,H4708=1,$V$26)*_xlfn.IFS(I4708=0,$V$32,I4708=1,$V$31)*_xlfn.IFS(J4708=0,$V$37,J4708=1,$V$36)*_xlfn.IFS(K4708=0,$V$42,K4708=1,$V$41)*_xlfn.IFS(L4708=0,$V$47,L4708=1,$V$46)*_xlfn.IFS(M4708=0,$V$52,M4708=1,$V$51)*_xlfn.IFS(N4708=0,$V$57,N4708=1,$V$56)</f>
        <v>1.2481256554912688E-7</v>
      </c>
      <c r="P4708" cm="1">
        <f t="array" ref="P4708">$V$2*_xlfn.IFS(C4708="data_analyst",$X$5,C4708="data_engineer",$X$6,C4708="data_scientist",$X$7)*_xlfn.IFS(E4708=0,$X$12,E4708=1,$X$11)*_xlfn.IFS(F4708=0,$X$17,F4708=1,$X$16)*_xlfn.IFS(G4708=0,$X$22,G4708=1,$X$21)*_xlfn.IFS(H4708=0,$X$27,H4708=1,$X$26)*_xlfn.IFS(I4708=0,$X$32,I4708=1,$X$31)*_xlfn.IFS(J4708=0,$X$37,J4708=1,$X$36)*_xlfn.IFS(K4708=0,$X$42,K4708=1,$X$41)*_xlfn.IFS(L4708=0,$X$47,L4708=1,$X$46)*_xlfn.IFS(M4708=0,$X$52,M4708=1,$X$51)*_xlfn.IFS(N4708=0,$X$57,N4708=1,$X$56)</f>
        <v>6.0900747680679972E-4</v>
      </c>
      <c r="Q4708" cm="1">
        <f t="array" ref="Q4708">$W$2*_xlfn.IFS(C4708="data_analyst",$Z$5,C4708="data_engineer",$Z$6,C4708="data_scientist",$Z$7)*_xlfn.IFS(E4708=0,$Z$12,E4708=1,$Z$11)*_xlfn.IFS(F4708=0,$Z$17,F4708=1,$Z$16)*_xlfn.IFS(G4708=0,$Z$22,G4708=1,$Z$21)*_xlfn.IFS(H4708=0,$Z$27,H4708=1,$Z$26)*_xlfn.IFS(I4708=0,$Z$32,I4708=1,$Z$31)*_xlfn.IFS(J4708=0,$Z$37,J4708=1,$Z$36)*_xlfn.IFS(K4708=0,$Z$42,K4708=1,$Z$41)*_xlfn.IFS(L4708=0,$Z$47,L4708=1,$Z$46)*_xlfn.IFS(M4708=0,$Z$52,M4708=1,$Z$51)*_xlfn.IFS(N4708=0,$Z$57,N4708=1,$Z$56)</f>
        <v>1.3752033950958083E-5</v>
      </c>
      <c r="R4708" t="str" cm="1">
        <f t="array" ref="R4708">_xlfn.IFS(AND(O4708&gt;P4708,O4708&gt;Q4708),"Low",AND(P4708&gt;O4708,P4708&gt;Q4708),"Medium",AND(Q4708&gt;O4708,Q4708&gt;P4708),"High")</f>
        <v>Medium</v>
      </c>
      <c r="S4708" t="str">
        <f t="shared" si="148"/>
        <v>T</v>
      </c>
    </row>
    <row r="4709" spans="1:19" x14ac:dyDescent="0.3">
      <c r="A4709" t="s">
        <v>18</v>
      </c>
      <c r="B4709">
        <v>5</v>
      </c>
      <c r="C4709" t="s">
        <v>16</v>
      </c>
      <c r="D4709" t="str">
        <f t="shared" si="147"/>
        <v>Medium</v>
      </c>
      <c r="E4709">
        <v>0</v>
      </c>
      <c r="F4709">
        <v>0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1</v>
      </c>
      <c r="O4709" cm="1">
        <f t="array" ref="O4709">$U$2*_xlfn.IFS(C4709="data_analyst",$V$5,C4709="data_engineer",$V$6,C4709="data_scientist",$V$7)*_xlfn.IFS(E4709=0,$V$12,E4709=1,$V$11)*_xlfn.IFS(F4709=0,$V$17,F4709=1,$V$16)*_xlfn.IFS(G4709=0,$V$22,G4709=1,$V$21)*_xlfn.IFS(H4709=0,$V$27,H4709=1,$V$26)*_xlfn.IFS(I4709=0,$V$32,I4709=1,$V$31)*_xlfn.IFS(J4709=0,$V$37,J4709=1,$V$36)*_xlfn.IFS(K4709=0,$V$42,K4709=1,$V$41)*_xlfn.IFS(L4709=0,$V$47,L4709=1,$V$46)*_xlfn.IFS(M4709=0,$V$52,M4709=1,$V$51)*_xlfn.IFS(N4709=0,$V$57,N4709=1,$V$56)</f>
        <v>3.2252851934301393E-5</v>
      </c>
      <c r="P4709" cm="1">
        <f t="array" ref="P4709">$V$2*_xlfn.IFS(C4709="data_analyst",$X$5,C4709="data_engineer",$X$6,C4709="data_scientist",$X$7)*_xlfn.IFS(E4709=0,$X$12,E4709=1,$X$11)*_xlfn.IFS(F4709=0,$X$17,F4709=1,$X$16)*_xlfn.IFS(G4709=0,$X$22,G4709=1,$X$21)*_xlfn.IFS(H4709=0,$X$27,H4709=1,$X$26)*_xlfn.IFS(I4709=0,$X$32,I4709=1,$X$31)*_xlfn.IFS(J4709=0,$X$37,J4709=1,$X$36)*_xlfn.IFS(K4709=0,$X$42,K4709=1,$X$41)*_xlfn.IFS(L4709=0,$X$47,L4709=1,$X$46)*_xlfn.IFS(M4709=0,$X$52,M4709=1,$X$51)*_xlfn.IFS(N4709=0,$X$57,N4709=1,$X$56)</f>
        <v>5.8165571793449087E-4</v>
      </c>
      <c r="Q4709" cm="1">
        <f t="array" ref="Q4709">$W$2*_xlfn.IFS(C4709="data_analyst",$Z$5,C4709="data_engineer",$Z$6,C4709="data_scientist",$Z$7)*_xlfn.IFS(E4709=0,$Z$12,E4709=1,$Z$11)*_xlfn.IFS(F4709=0,$Z$17,F4709=1,$Z$16)*_xlfn.IFS(G4709=0,$Z$22,G4709=1,$Z$21)*_xlfn.IFS(H4709=0,$Z$27,H4709=1,$Z$26)*_xlfn.IFS(I4709=0,$Z$32,I4709=1,$Z$31)*_xlfn.IFS(J4709=0,$Z$37,J4709=1,$Z$36)*_xlfn.IFS(K4709=0,$Z$42,K4709=1,$Z$41)*_xlfn.IFS(L4709=0,$Z$47,L4709=1,$Z$46)*_xlfn.IFS(M4709=0,$Z$52,M4709=1,$Z$51)*_xlfn.IFS(N4709=0,$Z$57,N4709=1,$Z$56)</f>
        <v>6.6937242196698609E-5</v>
      </c>
      <c r="R4709" t="str" cm="1">
        <f t="array" ref="R4709">_xlfn.IFS(AND(O4709&gt;P4709,O4709&gt;Q4709),"Low",AND(P4709&gt;O4709,P4709&gt;Q4709),"Medium",AND(Q4709&gt;O4709,Q4709&gt;P4709),"High")</f>
        <v>Medium</v>
      </c>
      <c r="S4709" t="str">
        <f t="shared" si="148"/>
        <v>T</v>
      </c>
    </row>
    <row r="4710" spans="1:19" x14ac:dyDescent="0.3">
      <c r="A4710" t="s">
        <v>18</v>
      </c>
      <c r="B4710">
        <v>5</v>
      </c>
      <c r="C4710" t="s">
        <v>16</v>
      </c>
      <c r="D4710" t="str">
        <f t="shared" si="147"/>
        <v>Medium</v>
      </c>
      <c r="E4710">
        <v>1</v>
      </c>
      <c r="F4710">
        <v>1</v>
      </c>
      <c r="G4710">
        <v>0</v>
      </c>
      <c r="H4710">
        <v>0</v>
      </c>
      <c r="I4710">
        <v>1</v>
      </c>
      <c r="J4710">
        <v>0</v>
      </c>
      <c r="K4710">
        <v>0</v>
      </c>
      <c r="L4710">
        <v>1</v>
      </c>
      <c r="M4710">
        <v>0</v>
      </c>
      <c r="N4710">
        <v>1</v>
      </c>
      <c r="O4710" cm="1">
        <f t="array" ref="O4710">$U$2*_xlfn.IFS(C4710="data_analyst",$V$5,C4710="data_engineer",$V$6,C4710="data_scientist",$V$7)*_xlfn.IFS(E4710=0,$V$12,E4710=1,$V$11)*_xlfn.IFS(F4710=0,$V$17,F4710=1,$V$16)*_xlfn.IFS(G4710=0,$V$22,G4710=1,$V$21)*_xlfn.IFS(H4710=0,$V$27,H4710=1,$V$26)*_xlfn.IFS(I4710=0,$V$32,I4710=1,$V$31)*_xlfn.IFS(J4710=0,$V$37,J4710=1,$V$36)*_xlfn.IFS(K4710=0,$V$42,K4710=1,$V$41)*_xlfn.IFS(L4710=0,$V$47,L4710=1,$V$46)*_xlfn.IFS(M4710=0,$V$52,M4710=1,$V$51)*_xlfn.IFS(N4710=0,$V$57,N4710=1,$V$56)</f>
        <v>4.1140520152431597E-6</v>
      </c>
      <c r="P4710" cm="1">
        <f t="array" ref="P4710">$V$2*_xlfn.IFS(C4710="data_analyst",$X$5,C4710="data_engineer",$X$6,C4710="data_scientist",$X$7)*_xlfn.IFS(E4710=0,$X$12,E4710=1,$X$11)*_xlfn.IFS(F4710=0,$X$17,F4710=1,$X$16)*_xlfn.IFS(G4710=0,$X$22,G4710=1,$X$21)*_xlfn.IFS(H4710=0,$X$27,H4710=1,$X$26)*_xlfn.IFS(I4710=0,$X$32,I4710=1,$X$31)*_xlfn.IFS(J4710=0,$X$37,J4710=1,$X$36)*_xlfn.IFS(K4710=0,$X$42,K4710=1,$X$41)*_xlfn.IFS(L4710=0,$X$47,L4710=1,$X$46)*_xlfn.IFS(M4710=0,$X$52,M4710=1,$X$51)*_xlfn.IFS(N4710=0,$X$57,N4710=1,$X$56)</f>
        <v>1.2455756741289199E-3</v>
      </c>
      <c r="Q4710" cm="1">
        <f t="array" ref="Q4710">$W$2*_xlfn.IFS(C4710="data_analyst",$Z$5,C4710="data_engineer",$Z$6,C4710="data_scientist",$Z$7)*_xlfn.IFS(E4710=0,$Z$12,E4710=1,$Z$11)*_xlfn.IFS(F4710=0,$Z$17,F4710=1,$Z$16)*_xlfn.IFS(G4710=0,$Z$22,G4710=1,$Z$21)*_xlfn.IFS(H4710=0,$Z$27,H4710=1,$Z$26)*_xlfn.IFS(I4710=0,$Z$32,I4710=1,$Z$31)*_xlfn.IFS(J4710=0,$Z$37,J4710=1,$Z$36)*_xlfn.IFS(K4710=0,$Z$42,K4710=1,$Z$41)*_xlfn.IFS(L4710=0,$Z$47,L4710=1,$Z$46)*_xlfn.IFS(M4710=0,$Z$52,M4710=1,$Z$51)*_xlfn.IFS(N4710=0,$Z$57,N4710=1,$Z$56)</f>
        <v>8.1005626804898554E-5</v>
      </c>
      <c r="R4710" t="str" cm="1">
        <f t="array" ref="R4710">_xlfn.IFS(AND(O4710&gt;P4710,O4710&gt;Q4710),"Low",AND(P4710&gt;O4710,P4710&gt;Q4710),"Medium",AND(Q4710&gt;O4710,Q4710&gt;P4710),"High")</f>
        <v>Medium</v>
      </c>
      <c r="S4710" t="str">
        <f t="shared" si="148"/>
        <v>T</v>
      </c>
    </row>
    <row r="4711" spans="1:19" x14ac:dyDescent="0.3">
      <c r="A4711" t="s">
        <v>18</v>
      </c>
      <c r="B4711">
        <v>7</v>
      </c>
      <c r="C4711" t="s">
        <v>16</v>
      </c>
      <c r="D4711" t="str">
        <f t="shared" si="147"/>
        <v>Medium</v>
      </c>
      <c r="E4711">
        <v>0</v>
      </c>
      <c r="F4711">
        <v>0</v>
      </c>
      <c r="G4711">
        <v>1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</v>
      </c>
      <c r="O4711" cm="1">
        <f t="array" ref="O4711">$U$2*_xlfn.IFS(C4711="data_analyst",$V$5,C4711="data_engineer",$V$6,C4711="data_scientist",$V$7)*_xlfn.IFS(E4711=0,$V$12,E4711=1,$V$11)*_xlfn.IFS(F4711=0,$V$17,F4711=1,$V$16)*_xlfn.IFS(G4711=0,$V$22,G4711=1,$V$21)*_xlfn.IFS(H4711=0,$V$27,H4711=1,$V$26)*_xlfn.IFS(I4711=0,$V$32,I4711=1,$V$31)*_xlfn.IFS(J4711=0,$V$37,J4711=1,$V$36)*_xlfn.IFS(K4711=0,$V$42,K4711=1,$V$41)*_xlfn.IFS(L4711=0,$V$47,L4711=1,$V$46)*_xlfn.IFS(M4711=0,$V$52,M4711=1,$V$51)*_xlfn.IFS(N4711=0,$V$57,N4711=1,$V$56)</f>
        <v>3.8063108348936568E-4</v>
      </c>
      <c r="P4711" cm="1">
        <f t="array" ref="P4711">$V$2*_xlfn.IFS(C4711="data_analyst",$X$5,C4711="data_engineer",$X$6,C4711="data_scientist",$X$7)*_xlfn.IFS(E4711=0,$X$12,E4711=1,$X$11)*_xlfn.IFS(F4711=0,$X$17,F4711=1,$X$16)*_xlfn.IFS(G4711=0,$X$22,G4711=1,$X$21)*_xlfn.IFS(H4711=0,$X$27,H4711=1,$X$26)*_xlfn.IFS(I4711=0,$X$32,I4711=1,$X$31)*_xlfn.IFS(J4711=0,$X$37,J4711=1,$X$36)*_xlfn.IFS(K4711=0,$X$42,K4711=1,$X$41)*_xlfn.IFS(L4711=0,$X$47,L4711=1,$X$46)*_xlfn.IFS(M4711=0,$X$52,M4711=1,$X$51)*_xlfn.IFS(N4711=0,$X$57,N4711=1,$X$56)</f>
        <v>1.0406761490225056E-3</v>
      </c>
      <c r="Q4711" cm="1">
        <f t="array" ref="Q4711">$W$2*_xlfn.IFS(C4711="data_analyst",$Z$5,C4711="data_engineer",$Z$6,C4711="data_scientist",$Z$7)*_xlfn.IFS(E4711=0,$Z$12,E4711=1,$Z$11)*_xlfn.IFS(F4711=0,$Z$17,F4711=1,$Z$16)*_xlfn.IFS(G4711=0,$Z$22,G4711=1,$Z$21)*_xlfn.IFS(H4711=0,$Z$27,H4711=1,$Z$26)*_xlfn.IFS(I4711=0,$Z$32,I4711=1,$Z$31)*_xlfn.IFS(J4711=0,$Z$37,J4711=1,$Z$36)*_xlfn.IFS(K4711=0,$Z$42,K4711=1,$Z$41)*_xlfn.IFS(L4711=0,$Z$47,L4711=1,$Z$46)*_xlfn.IFS(M4711=0,$Z$52,M4711=1,$Z$51)*_xlfn.IFS(N4711=0,$Z$57,N4711=1,$Z$56)</f>
        <v>2.1231014856253481E-4</v>
      </c>
      <c r="R4711" t="str" cm="1">
        <f t="array" ref="R4711">_xlfn.IFS(AND(O4711&gt;P4711,O4711&gt;Q4711),"Low",AND(P4711&gt;O4711,P4711&gt;Q4711),"Medium",AND(Q4711&gt;O4711,Q4711&gt;P4711),"High")</f>
        <v>Medium</v>
      </c>
      <c r="S4711" t="str">
        <f t="shared" si="148"/>
        <v>T</v>
      </c>
    </row>
    <row r="4712" spans="1:19" x14ac:dyDescent="0.3">
      <c r="A4712" t="s">
        <v>18</v>
      </c>
      <c r="B4712">
        <v>5</v>
      </c>
      <c r="C4712" t="s">
        <v>16</v>
      </c>
      <c r="D4712" t="str">
        <f t="shared" si="147"/>
        <v>Medium</v>
      </c>
      <c r="E4712">
        <v>1</v>
      </c>
      <c r="F4712">
        <v>0</v>
      </c>
      <c r="G4712">
        <v>0</v>
      </c>
      <c r="H4712">
        <v>0</v>
      </c>
      <c r="I4712">
        <v>1</v>
      </c>
      <c r="J4712">
        <v>0</v>
      </c>
      <c r="K4712">
        <v>0</v>
      </c>
      <c r="L4712">
        <v>1</v>
      </c>
      <c r="M4712">
        <v>0</v>
      </c>
      <c r="N4712">
        <v>1</v>
      </c>
      <c r="O4712" cm="1">
        <f t="array" ref="O4712">$U$2*_xlfn.IFS(C4712="data_analyst",$V$5,C4712="data_engineer",$V$6,C4712="data_scientist",$V$7)*_xlfn.IFS(E4712=0,$V$12,E4712=1,$V$11)*_xlfn.IFS(F4712=0,$V$17,F4712=1,$V$16)*_xlfn.IFS(G4712=0,$V$22,G4712=1,$V$21)*_xlfn.IFS(H4712=0,$V$27,H4712=1,$V$26)*_xlfn.IFS(I4712=0,$V$32,I4712=1,$V$31)*_xlfn.IFS(J4712=0,$V$37,J4712=1,$V$36)*_xlfn.IFS(K4712=0,$V$42,K4712=1,$V$41)*_xlfn.IFS(L4712=0,$V$47,L4712=1,$V$46)*_xlfn.IFS(M4712=0,$V$52,M4712=1,$V$51)*_xlfn.IFS(N4712=0,$V$57,N4712=1,$V$56)</f>
        <v>3.1575871304810454E-6</v>
      </c>
      <c r="P4712" cm="1">
        <f t="array" ref="P4712">$V$2*_xlfn.IFS(C4712="data_analyst",$X$5,C4712="data_engineer",$X$6,C4712="data_scientist",$X$7)*_xlfn.IFS(E4712=0,$X$12,E4712=1,$X$11)*_xlfn.IFS(F4712=0,$X$17,F4712=1,$X$16)*_xlfn.IFS(G4712=0,$X$22,G4712=1,$X$21)*_xlfn.IFS(H4712=0,$X$27,H4712=1,$X$26)*_xlfn.IFS(I4712=0,$X$32,I4712=1,$X$31)*_xlfn.IFS(J4712=0,$X$37,J4712=1,$X$36)*_xlfn.IFS(K4712=0,$X$42,K4712=1,$X$41)*_xlfn.IFS(L4712=0,$X$47,L4712=1,$X$46)*_xlfn.IFS(M4712=0,$X$52,M4712=1,$X$51)*_xlfn.IFS(N4712=0,$X$57,N4712=1,$X$56)</f>
        <v>1.0737721328697583E-3</v>
      </c>
      <c r="Q4712" cm="1">
        <f t="array" ref="Q4712">$W$2*_xlfn.IFS(C4712="data_analyst",$Z$5,C4712="data_engineer",$Z$6,C4712="data_scientist",$Z$7)*_xlfn.IFS(E4712=0,$Z$12,E4712=1,$Z$11)*_xlfn.IFS(F4712=0,$Z$17,F4712=1,$Z$16)*_xlfn.IFS(G4712=0,$Z$22,G4712=1,$Z$21)*_xlfn.IFS(H4712=0,$Z$27,H4712=1,$Z$26)*_xlfn.IFS(I4712=0,$Z$32,I4712=1,$Z$31)*_xlfn.IFS(J4712=0,$Z$37,J4712=1,$Z$36)*_xlfn.IFS(K4712=0,$Z$42,K4712=1,$Z$41)*_xlfn.IFS(L4712=0,$Z$47,L4712=1,$Z$46)*_xlfn.IFS(M4712=0,$Z$52,M4712=1,$Z$51)*_xlfn.IFS(N4712=0,$Z$57,N4712=1,$Z$56)</f>
        <v>7.6376733844618646E-5</v>
      </c>
      <c r="R4712" t="str" cm="1">
        <f t="array" ref="R4712">_xlfn.IFS(AND(O4712&gt;P4712,O4712&gt;Q4712),"Low",AND(P4712&gt;O4712,P4712&gt;Q4712),"Medium",AND(Q4712&gt;O4712,Q4712&gt;P4712),"High")</f>
        <v>Medium</v>
      </c>
      <c r="S4712" t="str">
        <f t="shared" si="148"/>
        <v>T</v>
      </c>
    </row>
    <row r="4713" spans="1:19" x14ac:dyDescent="0.3">
      <c r="A4713" t="s">
        <v>18</v>
      </c>
      <c r="B4713">
        <v>3</v>
      </c>
      <c r="C4713" t="s">
        <v>16</v>
      </c>
      <c r="D4713" t="str">
        <f t="shared" si="147"/>
        <v>Medium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0</v>
      </c>
      <c r="N4713">
        <v>1</v>
      </c>
      <c r="O4713" cm="1">
        <f t="array" ref="O4713">$U$2*_xlfn.IFS(C4713="data_analyst",$V$5,C4713="data_engineer",$V$6,C4713="data_scientist",$V$7)*_xlfn.IFS(E4713=0,$V$12,E4713=1,$V$11)*_xlfn.IFS(F4713=0,$V$17,F4713=1,$V$16)*_xlfn.IFS(G4713=0,$V$22,G4713=1,$V$21)*_xlfn.IFS(H4713=0,$V$27,H4713=1,$V$26)*_xlfn.IFS(I4713=0,$V$32,I4713=1,$V$31)*_xlfn.IFS(J4713=0,$V$37,J4713=1,$V$36)*_xlfn.IFS(K4713=0,$V$42,K4713=1,$V$41)*_xlfn.IFS(L4713=0,$V$47,L4713=1,$V$46)*_xlfn.IFS(M4713=0,$V$52,M4713=1,$V$51)*_xlfn.IFS(N4713=0,$V$57,N4713=1,$V$56)</f>
        <v>4.7276900889404261E-5</v>
      </c>
      <c r="P4713" cm="1">
        <f t="array" ref="P4713">$V$2*_xlfn.IFS(C4713="data_analyst",$X$5,C4713="data_engineer",$X$6,C4713="data_scientist",$X$7)*_xlfn.IFS(E4713=0,$X$12,E4713=1,$X$11)*_xlfn.IFS(F4713=0,$X$17,F4713=1,$X$16)*_xlfn.IFS(G4713=0,$X$22,G4713=1,$X$21)*_xlfn.IFS(H4713=0,$X$27,H4713=1,$X$26)*_xlfn.IFS(I4713=0,$X$32,I4713=1,$X$31)*_xlfn.IFS(J4713=0,$X$37,J4713=1,$X$36)*_xlfn.IFS(K4713=0,$X$42,K4713=1,$X$41)*_xlfn.IFS(L4713=0,$X$47,L4713=1,$X$46)*_xlfn.IFS(M4713=0,$X$52,M4713=1,$X$51)*_xlfn.IFS(N4713=0,$X$57,N4713=1,$X$56)</f>
        <v>1.4874193267051755E-3</v>
      </c>
      <c r="Q4713" cm="1">
        <f t="array" ref="Q4713">$W$2*_xlfn.IFS(C4713="data_analyst",$Z$5,C4713="data_engineer",$Z$6,C4713="data_scientist",$Z$7)*_xlfn.IFS(E4713=0,$Z$12,E4713=1,$Z$11)*_xlfn.IFS(F4713=0,$Z$17,F4713=1,$Z$16)*_xlfn.IFS(G4713=0,$Z$22,G4713=1,$Z$21)*_xlfn.IFS(H4713=0,$Z$27,H4713=1,$Z$26)*_xlfn.IFS(I4713=0,$Z$32,I4713=1,$Z$31)*_xlfn.IFS(J4713=0,$Z$37,J4713=1,$Z$36)*_xlfn.IFS(K4713=0,$Z$42,K4713=1,$Z$41)*_xlfn.IFS(L4713=0,$Z$47,L4713=1,$Z$46)*_xlfn.IFS(M4713=0,$Z$52,M4713=1,$Z$51)*_xlfn.IFS(N4713=0,$Z$57,N4713=1,$Z$56)</f>
        <v>1.5548120818368796E-4</v>
      </c>
      <c r="R4713" t="str" cm="1">
        <f t="array" ref="R4713">_xlfn.IFS(AND(O4713&gt;P4713,O4713&gt;Q4713),"Low",AND(P4713&gt;O4713,P4713&gt;Q4713),"Medium",AND(Q4713&gt;O4713,Q4713&gt;P4713),"High")</f>
        <v>Medium</v>
      </c>
      <c r="S4713" t="str">
        <f t="shared" si="148"/>
        <v>T</v>
      </c>
    </row>
    <row r="4714" spans="1:19" x14ac:dyDescent="0.3">
      <c r="A4714" t="s">
        <v>18</v>
      </c>
      <c r="B4714">
        <v>3</v>
      </c>
      <c r="C4714" t="s">
        <v>16</v>
      </c>
      <c r="D4714" t="str">
        <f t="shared" si="147"/>
        <v>Medium</v>
      </c>
      <c r="E4714">
        <v>1</v>
      </c>
      <c r="F4714">
        <v>1</v>
      </c>
      <c r="G4714">
        <v>1</v>
      </c>
      <c r="H4714">
        <v>1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</v>
      </c>
      <c r="O4714" cm="1">
        <f t="array" ref="O4714">$U$2*_xlfn.IFS(C4714="data_analyst",$V$5,C4714="data_engineer",$V$6,C4714="data_scientist",$V$7)*_xlfn.IFS(E4714=0,$V$12,E4714=1,$V$11)*_xlfn.IFS(F4714=0,$V$17,F4714=1,$V$16)*_xlfn.IFS(G4714=0,$V$22,G4714=1,$V$21)*_xlfn.IFS(H4714=0,$V$27,H4714=1,$V$26)*_xlfn.IFS(I4714=0,$V$32,I4714=1,$V$31)*_xlfn.IFS(J4714=0,$V$37,J4714=1,$V$36)*_xlfn.IFS(K4714=0,$V$42,K4714=1,$V$41)*_xlfn.IFS(L4714=0,$V$47,L4714=1,$V$46)*_xlfn.IFS(M4714=0,$V$52,M4714=1,$V$51)*_xlfn.IFS(N4714=0,$V$57,N4714=1,$V$56)</f>
        <v>8.3310508983861542E-5</v>
      </c>
      <c r="P4714" cm="1">
        <f t="array" ref="P4714">$V$2*_xlfn.IFS(C4714="data_analyst",$X$5,C4714="data_engineer",$X$6,C4714="data_scientist",$X$7)*_xlfn.IFS(E4714=0,$X$12,E4714=1,$X$11)*_xlfn.IFS(F4714=0,$X$17,F4714=1,$X$16)*_xlfn.IFS(G4714=0,$X$22,G4714=1,$X$21)*_xlfn.IFS(H4714=0,$X$27,H4714=1,$X$26)*_xlfn.IFS(I4714=0,$X$32,I4714=1,$X$31)*_xlfn.IFS(J4714=0,$X$37,J4714=1,$X$36)*_xlfn.IFS(K4714=0,$X$42,K4714=1,$X$41)*_xlfn.IFS(L4714=0,$X$47,L4714=1,$X$46)*_xlfn.IFS(M4714=0,$X$52,M4714=1,$X$51)*_xlfn.IFS(N4714=0,$X$57,N4714=1,$X$56)</f>
        <v>2.7540023994173869E-3</v>
      </c>
      <c r="Q4714" cm="1">
        <f t="array" ref="Q4714">$W$2*_xlfn.IFS(C4714="data_analyst",$Z$5,C4714="data_engineer",$Z$6,C4714="data_scientist",$Z$7)*_xlfn.IFS(E4714=0,$Z$12,E4714=1,$Z$11)*_xlfn.IFS(F4714=0,$Z$17,F4714=1,$Z$16)*_xlfn.IFS(G4714=0,$Z$22,G4714=1,$Z$21)*_xlfn.IFS(H4714=0,$Z$27,H4714=1,$Z$26)*_xlfn.IFS(I4714=0,$Z$32,I4714=1,$Z$31)*_xlfn.IFS(J4714=0,$Z$37,J4714=1,$Z$36)*_xlfn.IFS(K4714=0,$Z$42,K4714=1,$Z$41)*_xlfn.IFS(L4714=0,$Z$47,L4714=1,$Z$46)*_xlfn.IFS(M4714=0,$Z$52,M4714=1,$Z$51)*_xlfn.IFS(N4714=0,$Z$57,N4714=1,$Z$56)</f>
        <v>1.611121972279797E-4</v>
      </c>
      <c r="R4714" t="str" cm="1">
        <f t="array" ref="R4714">_xlfn.IFS(AND(O4714&gt;P4714,O4714&gt;Q4714),"Low",AND(P4714&gt;O4714,P4714&gt;Q4714),"Medium",AND(Q4714&gt;O4714,Q4714&gt;P4714),"High")</f>
        <v>Medium</v>
      </c>
      <c r="S4714" t="str">
        <f t="shared" si="148"/>
        <v>T</v>
      </c>
    </row>
    <row r="4715" spans="1:19" x14ac:dyDescent="0.3">
      <c r="A4715" t="s">
        <v>18</v>
      </c>
      <c r="B4715">
        <v>5</v>
      </c>
      <c r="C4715" t="s">
        <v>16</v>
      </c>
      <c r="D4715" t="str">
        <f t="shared" si="147"/>
        <v>Medium</v>
      </c>
      <c r="E4715">
        <v>1</v>
      </c>
      <c r="F4715">
        <v>1</v>
      </c>
      <c r="G4715">
        <v>0</v>
      </c>
      <c r="H4715">
        <v>0</v>
      </c>
      <c r="I4715">
        <v>1</v>
      </c>
      <c r="J4715">
        <v>0</v>
      </c>
      <c r="K4715">
        <v>0</v>
      </c>
      <c r="L4715">
        <v>0</v>
      </c>
      <c r="M4715">
        <v>1</v>
      </c>
      <c r="N4715">
        <v>1</v>
      </c>
      <c r="O4715" cm="1">
        <f t="array" ref="O4715">$U$2*_xlfn.IFS(C4715="data_analyst",$V$5,C4715="data_engineer",$V$6,C4715="data_scientist",$V$7)*_xlfn.IFS(E4715=0,$V$12,E4715=1,$V$11)*_xlfn.IFS(F4715=0,$V$17,F4715=1,$V$16)*_xlfn.IFS(G4715=0,$V$22,G4715=1,$V$21)*_xlfn.IFS(H4715=0,$V$27,H4715=1,$V$26)*_xlfn.IFS(I4715=0,$V$32,I4715=1,$V$31)*_xlfn.IFS(J4715=0,$V$37,J4715=1,$V$36)*_xlfn.IFS(K4715=0,$V$42,K4715=1,$V$41)*_xlfn.IFS(L4715=0,$V$47,L4715=1,$V$46)*_xlfn.IFS(M4715=0,$V$52,M4715=1,$V$51)*_xlfn.IFS(N4715=0,$V$57,N4715=1,$V$56)</f>
        <v>7.237911947315956E-6</v>
      </c>
      <c r="P4715" cm="1">
        <f t="array" ref="P4715">$V$2*_xlfn.IFS(C4715="data_analyst",$X$5,C4715="data_engineer",$X$6,C4715="data_scientist",$X$7)*_xlfn.IFS(E4715=0,$X$12,E4715=1,$X$11)*_xlfn.IFS(F4715=0,$X$17,F4715=1,$X$16)*_xlfn.IFS(G4715=0,$X$22,G4715=1,$X$21)*_xlfn.IFS(H4715=0,$X$27,H4715=1,$X$26)*_xlfn.IFS(I4715=0,$X$32,I4715=1,$X$31)*_xlfn.IFS(J4715=0,$X$37,J4715=1,$X$36)*_xlfn.IFS(K4715=0,$X$42,K4715=1,$X$41)*_xlfn.IFS(L4715=0,$X$47,L4715=1,$X$46)*_xlfn.IFS(M4715=0,$X$52,M4715=1,$X$51)*_xlfn.IFS(N4715=0,$X$57,N4715=1,$X$56)</f>
        <v>1.1166370664401064E-3</v>
      </c>
      <c r="Q4715" cm="1">
        <f t="array" ref="Q4715">$W$2*_xlfn.IFS(C4715="data_analyst",$Z$5,C4715="data_engineer",$Z$6,C4715="data_scientist",$Z$7)*_xlfn.IFS(E4715=0,$Z$12,E4715=1,$Z$11)*_xlfn.IFS(F4715=0,$Z$17,F4715=1,$Z$16)*_xlfn.IFS(G4715=0,$Z$22,G4715=1,$Z$21)*_xlfn.IFS(H4715=0,$Z$27,H4715=1,$Z$26)*_xlfn.IFS(I4715=0,$Z$32,I4715=1,$Z$31)*_xlfn.IFS(J4715=0,$Z$37,J4715=1,$Z$36)*_xlfn.IFS(K4715=0,$Z$42,K4715=1,$Z$41)*_xlfn.IFS(L4715=0,$Z$47,L4715=1,$Z$46)*_xlfn.IFS(M4715=0,$Z$52,M4715=1,$Z$51)*_xlfn.IFS(N4715=0,$Z$57,N4715=1,$Z$56)</f>
        <v>6.7830692805724091E-5</v>
      </c>
      <c r="R4715" t="str" cm="1">
        <f t="array" ref="R4715">_xlfn.IFS(AND(O4715&gt;P4715,O4715&gt;Q4715),"Low",AND(P4715&gt;O4715,P4715&gt;Q4715),"Medium",AND(Q4715&gt;O4715,Q4715&gt;P4715),"High")</f>
        <v>Medium</v>
      </c>
      <c r="S4715" t="str">
        <f t="shared" si="148"/>
        <v>T</v>
      </c>
    </row>
    <row r="4716" spans="1:19" x14ac:dyDescent="0.3">
      <c r="A4716" t="s">
        <v>18</v>
      </c>
      <c r="B4716">
        <v>0</v>
      </c>
      <c r="C4716" t="s">
        <v>16</v>
      </c>
      <c r="D4716" t="str">
        <f t="shared" si="147"/>
        <v>Medium</v>
      </c>
      <c r="E4716">
        <v>1</v>
      </c>
      <c r="F4716">
        <v>0</v>
      </c>
      <c r="G4716">
        <v>0</v>
      </c>
      <c r="H4716">
        <v>0</v>
      </c>
      <c r="I4716">
        <v>1</v>
      </c>
      <c r="J4716">
        <v>0</v>
      </c>
      <c r="K4716">
        <v>0</v>
      </c>
      <c r="L4716">
        <v>1</v>
      </c>
      <c r="M4716">
        <v>1</v>
      </c>
      <c r="N4716">
        <v>1</v>
      </c>
      <c r="O4716" cm="1">
        <f t="array" ref="O4716">$U$2*_xlfn.IFS(C4716="data_analyst",$V$5,C4716="data_engineer",$V$6,C4716="data_scientist",$V$7)*_xlfn.IFS(E4716=0,$V$12,E4716=1,$V$11)*_xlfn.IFS(F4716=0,$V$17,F4716=1,$V$16)*_xlfn.IFS(G4716=0,$V$22,G4716=1,$V$21)*_xlfn.IFS(H4716=0,$V$27,H4716=1,$V$26)*_xlfn.IFS(I4716=0,$V$32,I4716=1,$V$31)*_xlfn.IFS(J4716=0,$V$37,J4716=1,$V$36)*_xlfn.IFS(K4716=0,$V$42,K4716=1,$V$41)*_xlfn.IFS(L4716=0,$V$47,L4716=1,$V$46)*_xlfn.IFS(M4716=0,$V$52,M4716=1,$V$51)*_xlfn.IFS(N4716=0,$V$57,N4716=1,$V$56)</f>
        <v>2.6755878488811349E-7</v>
      </c>
      <c r="P4716" cm="1">
        <f t="array" ref="P4716">$V$2*_xlfn.IFS(C4716="data_analyst",$X$5,C4716="data_engineer",$X$6,C4716="data_scientist",$X$7)*_xlfn.IFS(E4716=0,$X$12,E4716=1,$X$11)*_xlfn.IFS(F4716=0,$X$17,F4716=1,$X$16)*_xlfn.IFS(G4716=0,$X$22,G4716=1,$X$21)*_xlfn.IFS(H4716=0,$X$27,H4716=1,$X$26)*_xlfn.IFS(I4716=0,$X$32,I4716=1,$X$31)*_xlfn.IFS(J4716=0,$X$37,J4716=1,$X$36)*_xlfn.IFS(K4716=0,$X$42,K4716=1,$X$41)*_xlfn.IFS(L4716=0,$X$47,L4716=1,$X$46)*_xlfn.IFS(M4716=0,$X$52,M4716=1,$X$51)*_xlfn.IFS(N4716=0,$X$57,N4716=1,$X$56)</f>
        <v>6.0015375717897986E-4</v>
      </c>
      <c r="Q4716" cm="1">
        <f t="array" ref="Q4716">$W$2*_xlfn.IFS(C4716="data_analyst",$Z$5,C4716="data_engineer",$Z$6,C4716="data_scientist",$Z$7)*_xlfn.IFS(E4716=0,$Z$12,E4716=1,$Z$11)*_xlfn.IFS(F4716=0,$Z$17,F4716=1,$Z$16)*_xlfn.IFS(G4716=0,$Z$22,G4716=1,$Z$21)*_xlfn.IFS(H4716=0,$Z$27,H4716=1,$Z$26)*_xlfn.IFS(I4716=0,$Z$32,I4716=1,$Z$31)*_xlfn.IFS(J4716=0,$Z$37,J4716=1,$Z$36)*_xlfn.IFS(K4716=0,$Z$42,K4716=1,$Z$41)*_xlfn.IFS(L4716=0,$Z$47,L4716=1,$Z$46)*_xlfn.IFS(M4716=0,$Z$52,M4716=1,$Z$51)*_xlfn.IFS(N4716=0,$Z$57,N4716=1,$Z$56)</f>
        <v>2.4080092101881704E-5</v>
      </c>
      <c r="R4716" t="str" cm="1">
        <f t="array" ref="R4716">_xlfn.IFS(AND(O4716&gt;P4716,O4716&gt;Q4716),"Low",AND(P4716&gt;O4716,P4716&gt;Q4716),"Medium",AND(Q4716&gt;O4716,Q4716&gt;P4716),"High")</f>
        <v>Medium</v>
      </c>
      <c r="S4716" t="str">
        <f t="shared" si="148"/>
        <v>T</v>
      </c>
    </row>
    <row r="4717" spans="1:19" x14ac:dyDescent="0.3">
      <c r="A4717" t="s">
        <v>18</v>
      </c>
      <c r="B4717">
        <v>3</v>
      </c>
      <c r="C4717" t="s">
        <v>16</v>
      </c>
      <c r="D4717" t="str">
        <f t="shared" si="147"/>
        <v>Medium</v>
      </c>
      <c r="E4717">
        <v>1</v>
      </c>
      <c r="F4717">
        <v>1</v>
      </c>
      <c r="G4717">
        <v>0</v>
      </c>
      <c r="H4717">
        <v>0</v>
      </c>
      <c r="I4717">
        <v>1</v>
      </c>
      <c r="J4717">
        <v>0</v>
      </c>
      <c r="K4717">
        <v>0</v>
      </c>
      <c r="L4717">
        <v>1</v>
      </c>
      <c r="M4717">
        <v>0</v>
      </c>
      <c r="N4717">
        <v>1</v>
      </c>
      <c r="O4717" cm="1">
        <f t="array" ref="O4717">$U$2*_xlfn.IFS(C4717="data_analyst",$V$5,C4717="data_engineer",$V$6,C4717="data_scientist",$V$7)*_xlfn.IFS(E4717=0,$V$12,E4717=1,$V$11)*_xlfn.IFS(F4717=0,$V$17,F4717=1,$V$16)*_xlfn.IFS(G4717=0,$V$22,G4717=1,$V$21)*_xlfn.IFS(H4717=0,$V$27,H4717=1,$V$26)*_xlfn.IFS(I4717=0,$V$32,I4717=1,$V$31)*_xlfn.IFS(J4717=0,$V$37,J4717=1,$V$36)*_xlfn.IFS(K4717=0,$V$42,K4717=1,$V$41)*_xlfn.IFS(L4717=0,$V$47,L4717=1,$V$46)*_xlfn.IFS(M4717=0,$V$52,M4717=1,$V$51)*_xlfn.IFS(N4717=0,$V$57,N4717=1,$V$56)</f>
        <v>4.1140520152431597E-6</v>
      </c>
      <c r="P4717" cm="1">
        <f t="array" ref="P4717">$V$2*_xlfn.IFS(C4717="data_analyst",$X$5,C4717="data_engineer",$X$6,C4717="data_scientist",$X$7)*_xlfn.IFS(E4717=0,$X$12,E4717=1,$X$11)*_xlfn.IFS(F4717=0,$X$17,F4717=1,$X$16)*_xlfn.IFS(G4717=0,$X$22,G4717=1,$X$21)*_xlfn.IFS(H4717=0,$X$27,H4717=1,$X$26)*_xlfn.IFS(I4717=0,$X$32,I4717=1,$X$31)*_xlfn.IFS(J4717=0,$X$37,J4717=1,$X$36)*_xlfn.IFS(K4717=0,$X$42,K4717=1,$X$41)*_xlfn.IFS(L4717=0,$X$47,L4717=1,$X$46)*_xlfn.IFS(M4717=0,$X$52,M4717=1,$X$51)*_xlfn.IFS(N4717=0,$X$57,N4717=1,$X$56)</f>
        <v>1.2455756741289199E-3</v>
      </c>
      <c r="Q4717" cm="1">
        <f t="array" ref="Q4717">$W$2*_xlfn.IFS(C4717="data_analyst",$Z$5,C4717="data_engineer",$Z$6,C4717="data_scientist",$Z$7)*_xlfn.IFS(E4717=0,$Z$12,E4717=1,$Z$11)*_xlfn.IFS(F4717=0,$Z$17,F4717=1,$Z$16)*_xlfn.IFS(G4717=0,$Z$22,G4717=1,$Z$21)*_xlfn.IFS(H4717=0,$Z$27,H4717=1,$Z$26)*_xlfn.IFS(I4717=0,$Z$32,I4717=1,$Z$31)*_xlfn.IFS(J4717=0,$Z$37,J4717=1,$Z$36)*_xlfn.IFS(K4717=0,$Z$42,K4717=1,$Z$41)*_xlfn.IFS(L4717=0,$Z$47,L4717=1,$Z$46)*_xlfn.IFS(M4717=0,$Z$52,M4717=1,$Z$51)*_xlfn.IFS(N4717=0,$Z$57,N4717=1,$Z$56)</f>
        <v>8.1005626804898554E-5</v>
      </c>
      <c r="R4717" t="str" cm="1">
        <f t="array" ref="R4717">_xlfn.IFS(AND(O4717&gt;P4717,O4717&gt;Q4717),"Low",AND(P4717&gt;O4717,P4717&gt;Q4717),"Medium",AND(Q4717&gt;O4717,Q4717&gt;P4717),"High")</f>
        <v>Medium</v>
      </c>
      <c r="S4717" t="str">
        <f t="shared" si="148"/>
        <v>T</v>
      </c>
    </row>
    <row r="4718" spans="1:19" x14ac:dyDescent="0.3">
      <c r="A4718" t="s">
        <v>18</v>
      </c>
      <c r="B4718">
        <v>4</v>
      </c>
      <c r="C4718" t="s">
        <v>16</v>
      </c>
      <c r="D4718" t="str">
        <f t="shared" si="147"/>
        <v>Medium</v>
      </c>
      <c r="E4718">
        <v>1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</v>
      </c>
      <c r="O4718" cm="1">
        <f t="array" ref="O4718">$U$2*_xlfn.IFS(C4718="data_analyst",$V$5,C4718="data_engineer",$V$6,C4718="data_scientist",$V$7)*_xlfn.IFS(E4718=0,$V$12,E4718=1,$V$11)*_xlfn.IFS(F4718=0,$V$17,F4718=1,$V$16)*_xlfn.IFS(G4718=0,$V$22,G4718=1,$V$21)*_xlfn.IFS(H4718=0,$V$27,H4718=1,$V$26)*_xlfn.IFS(I4718=0,$V$32,I4718=1,$V$31)*_xlfn.IFS(J4718=0,$V$37,J4718=1,$V$36)*_xlfn.IFS(K4718=0,$V$42,K4718=1,$V$41)*_xlfn.IFS(L4718=0,$V$47,L4718=1,$V$46)*_xlfn.IFS(M4718=0,$V$52,M4718=1,$V$51)*_xlfn.IFS(N4718=0,$V$57,N4718=1,$V$56)</f>
        <v>1.278919120232159E-3</v>
      </c>
      <c r="P4718" cm="1">
        <f t="array" ref="P4718">$V$2*_xlfn.IFS(C4718="data_analyst",$X$5,C4718="data_engineer",$X$6,C4718="data_scientist",$X$7)*_xlfn.IFS(E4718=0,$X$12,E4718=1,$X$11)*_xlfn.IFS(F4718=0,$X$17,F4718=1,$X$16)*_xlfn.IFS(G4718=0,$X$22,G4718=1,$X$21)*_xlfn.IFS(H4718=0,$X$27,H4718=1,$X$26)*_xlfn.IFS(I4718=0,$X$32,I4718=1,$X$31)*_xlfn.IFS(J4718=0,$X$37,J4718=1,$X$36)*_xlfn.IFS(K4718=0,$X$42,K4718=1,$X$41)*_xlfn.IFS(L4718=0,$X$47,L4718=1,$X$46)*_xlfn.IFS(M4718=0,$X$52,M4718=1,$X$51)*_xlfn.IFS(N4718=0,$X$57,N4718=1,$X$56)</f>
        <v>2.7674700585821103E-3</v>
      </c>
      <c r="Q4718" cm="1">
        <f t="array" ref="Q4718">$W$2*_xlfn.IFS(C4718="data_analyst",$Z$5,C4718="data_engineer",$Z$6,C4718="data_scientist",$Z$7)*_xlfn.IFS(E4718=0,$Z$12,E4718=1,$Z$11)*_xlfn.IFS(F4718=0,$Z$17,F4718=1,$Z$16)*_xlfn.IFS(G4718=0,$Z$22,G4718=1,$Z$21)*_xlfn.IFS(H4718=0,$Z$27,H4718=1,$Z$26)*_xlfn.IFS(I4718=0,$Z$32,I4718=1,$Z$31)*_xlfn.IFS(J4718=0,$Z$37,J4718=1,$Z$36)*_xlfn.IFS(K4718=0,$Z$42,K4718=1,$Z$41)*_xlfn.IFS(L4718=0,$Z$47,L4718=1,$Z$46)*_xlfn.IFS(M4718=0,$Z$52,M4718=1,$Z$51)*_xlfn.IFS(N4718=0,$Z$57,N4718=1,$Z$56)</f>
        <v>4.3797166658454933E-4</v>
      </c>
      <c r="R4718" t="str" cm="1">
        <f t="array" ref="R4718">_xlfn.IFS(AND(O4718&gt;P4718,O4718&gt;Q4718),"Low",AND(P4718&gt;O4718,P4718&gt;Q4718),"Medium",AND(Q4718&gt;O4718,Q4718&gt;P4718),"High")</f>
        <v>Medium</v>
      </c>
      <c r="S4718" t="str">
        <f t="shared" si="148"/>
        <v>T</v>
      </c>
    </row>
    <row r="4719" spans="1:19" x14ac:dyDescent="0.3">
      <c r="A4719" t="s">
        <v>18</v>
      </c>
      <c r="B4719">
        <v>4</v>
      </c>
      <c r="C4719" t="s">
        <v>16</v>
      </c>
      <c r="D4719" t="str">
        <f t="shared" si="147"/>
        <v>Medium</v>
      </c>
      <c r="E4719">
        <v>1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</v>
      </c>
      <c r="O4719" cm="1">
        <f t="array" ref="O4719">$U$2*_xlfn.IFS(C4719="data_analyst",$V$5,C4719="data_engineer",$V$6,C4719="data_scientist",$V$7)*_xlfn.IFS(E4719=0,$V$12,E4719=1,$V$11)*_xlfn.IFS(F4719=0,$V$17,F4719=1,$V$16)*_xlfn.IFS(G4719=0,$V$22,G4719=1,$V$21)*_xlfn.IFS(H4719=0,$V$27,H4719=1,$V$26)*_xlfn.IFS(I4719=0,$V$32,I4719=1,$V$31)*_xlfn.IFS(J4719=0,$V$37,J4719=1,$V$36)*_xlfn.IFS(K4719=0,$V$42,K4719=1,$V$41)*_xlfn.IFS(L4719=0,$V$47,L4719=1,$V$46)*_xlfn.IFS(M4719=0,$V$52,M4719=1,$V$51)*_xlfn.IFS(N4719=0,$V$57,N4719=1,$V$56)</f>
        <v>1.278919120232159E-3</v>
      </c>
      <c r="P4719" cm="1">
        <f t="array" ref="P4719">$V$2*_xlfn.IFS(C4719="data_analyst",$X$5,C4719="data_engineer",$X$6,C4719="data_scientist",$X$7)*_xlfn.IFS(E4719=0,$X$12,E4719=1,$X$11)*_xlfn.IFS(F4719=0,$X$17,F4719=1,$X$16)*_xlfn.IFS(G4719=0,$X$22,G4719=1,$X$21)*_xlfn.IFS(H4719=0,$X$27,H4719=1,$X$26)*_xlfn.IFS(I4719=0,$X$32,I4719=1,$X$31)*_xlfn.IFS(J4719=0,$X$37,J4719=1,$X$36)*_xlfn.IFS(K4719=0,$X$42,K4719=1,$X$41)*_xlfn.IFS(L4719=0,$X$47,L4719=1,$X$46)*_xlfn.IFS(M4719=0,$X$52,M4719=1,$X$51)*_xlfn.IFS(N4719=0,$X$57,N4719=1,$X$56)</f>
        <v>2.7674700585821103E-3</v>
      </c>
      <c r="Q4719" cm="1">
        <f t="array" ref="Q4719">$W$2*_xlfn.IFS(C4719="data_analyst",$Z$5,C4719="data_engineer",$Z$6,C4719="data_scientist",$Z$7)*_xlfn.IFS(E4719=0,$Z$12,E4719=1,$Z$11)*_xlfn.IFS(F4719=0,$Z$17,F4719=1,$Z$16)*_xlfn.IFS(G4719=0,$Z$22,G4719=1,$Z$21)*_xlfn.IFS(H4719=0,$Z$27,H4719=1,$Z$26)*_xlfn.IFS(I4719=0,$Z$32,I4719=1,$Z$31)*_xlfn.IFS(J4719=0,$Z$37,J4719=1,$Z$36)*_xlfn.IFS(K4719=0,$Z$42,K4719=1,$Z$41)*_xlfn.IFS(L4719=0,$Z$47,L4719=1,$Z$46)*_xlfn.IFS(M4719=0,$Z$52,M4719=1,$Z$51)*_xlfn.IFS(N4719=0,$Z$57,N4719=1,$Z$56)</f>
        <v>4.3797166658454933E-4</v>
      </c>
      <c r="R4719" t="str" cm="1">
        <f t="array" ref="R4719">_xlfn.IFS(AND(O4719&gt;P4719,O4719&gt;Q4719),"Low",AND(P4719&gt;O4719,P4719&gt;Q4719),"Medium",AND(Q4719&gt;O4719,Q4719&gt;P4719),"High")</f>
        <v>Medium</v>
      </c>
      <c r="S4719" t="str">
        <f t="shared" si="148"/>
        <v>T</v>
      </c>
    </row>
    <row r="4720" spans="1:19" x14ac:dyDescent="0.3">
      <c r="A4720" t="s">
        <v>18</v>
      </c>
      <c r="B4720">
        <v>3</v>
      </c>
      <c r="C4720" t="s">
        <v>16</v>
      </c>
      <c r="D4720" t="str">
        <f t="shared" si="147"/>
        <v>Medium</v>
      </c>
      <c r="E4720">
        <v>0</v>
      </c>
      <c r="F4720">
        <v>1</v>
      </c>
      <c r="G4720">
        <v>0</v>
      </c>
      <c r="H4720">
        <v>0</v>
      </c>
      <c r="I4720">
        <v>1</v>
      </c>
      <c r="J4720">
        <v>0</v>
      </c>
      <c r="K4720">
        <v>0</v>
      </c>
      <c r="L4720">
        <v>1</v>
      </c>
      <c r="M4720">
        <v>0</v>
      </c>
      <c r="N4720">
        <v>1</v>
      </c>
      <c r="O4720" cm="1">
        <f t="array" ref="O4720">$U$2*_xlfn.IFS(C4720="data_analyst",$V$5,C4720="data_engineer",$V$6,C4720="data_scientist",$V$7)*_xlfn.IFS(E4720=0,$V$12,E4720=1,$V$11)*_xlfn.IFS(F4720=0,$V$17,F4720=1,$V$16)*_xlfn.IFS(G4720=0,$V$22,G4720=1,$V$21)*_xlfn.IFS(H4720=0,$V$27,H4720=1,$V$26)*_xlfn.IFS(I4720=0,$V$32,I4720=1,$V$31)*_xlfn.IFS(J4720=0,$V$37,J4720=1,$V$36)*_xlfn.IFS(K4720=0,$V$42,K4720=1,$V$41)*_xlfn.IFS(L4720=0,$V$47,L4720=1,$V$46)*_xlfn.IFS(M4720=0,$V$52,M4720=1,$V$51)*_xlfn.IFS(N4720=0,$V$57,N4720=1,$V$56)</f>
        <v>8.7682583418401872E-6</v>
      </c>
      <c r="P4720" cm="1">
        <f t="array" ref="P4720">$V$2*_xlfn.IFS(C4720="data_analyst",$X$5,C4720="data_engineer",$X$6,C4720="data_scientist",$X$7)*_xlfn.IFS(E4720=0,$X$12,E4720=1,$X$11)*_xlfn.IFS(F4720=0,$X$17,F4720=1,$X$16)*_xlfn.IFS(G4720=0,$X$22,G4720=1,$X$21)*_xlfn.IFS(H4720=0,$X$27,H4720=1,$X$26)*_xlfn.IFS(I4720=0,$X$32,I4720=1,$X$31)*_xlfn.IFS(J4720=0,$X$37,J4720=1,$X$36)*_xlfn.IFS(K4720=0,$X$42,K4720=1,$X$41)*_xlfn.IFS(L4720=0,$X$47,L4720=1,$X$46)*_xlfn.IFS(M4720=0,$X$52,M4720=1,$X$51)*_xlfn.IFS(N4720=0,$X$57,N4720=1,$X$56)</f>
        <v>4.7761889562356318E-4</v>
      </c>
      <c r="Q4720" cm="1">
        <f t="array" ref="Q4720">$W$2*_xlfn.IFS(C4720="data_analyst",$Z$5,C4720="data_engineer",$Z$6,C4720="data_scientist",$Z$7)*_xlfn.IFS(E4720=0,$Z$12,E4720=1,$Z$11)*_xlfn.IFS(F4720=0,$Z$17,F4720=1,$Z$16)*_xlfn.IFS(G4720=0,$Z$22,G4720=1,$Z$21)*_xlfn.IFS(H4720=0,$Z$27,H4720=1,$Z$26)*_xlfn.IFS(I4720=0,$Z$32,I4720=1,$Z$31)*_xlfn.IFS(J4720=0,$Z$37,J4720=1,$Z$36)*_xlfn.IFS(K4720=0,$Z$42,K4720=1,$Z$41)*_xlfn.IFS(L4720=0,$Z$47,L4720=1,$Z$46)*_xlfn.IFS(M4720=0,$Z$52,M4720=1,$Z$51)*_xlfn.IFS(N4720=0,$Z$57,N4720=1,$Z$56)</f>
        <v>6.0962997492346328E-5</v>
      </c>
      <c r="R4720" t="str" cm="1">
        <f t="array" ref="R4720">_xlfn.IFS(AND(O4720&gt;P4720,O4720&gt;Q4720),"Low",AND(P4720&gt;O4720,P4720&gt;Q4720),"Medium",AND(Q4720&gt;O4720,Q4720&gt;P4720),"High")</f>
        <v>Medium</v>
      </c>
      <c r="S4720" t="str">
        <f t="shared" si="148"/>
        <v>T</v>
      </c>
    </row>
    <row r="4721" spans="1:19" x14ac:dyDescent="0.3">
      <c r="A4721" t="s">
        <v>18</v>
      </c>
      <c r="B4721">
        <v>2</v>
      </c>
      <c r="C4721" t="s">
        <v>16</v>
      </c>
      <c r="D4721" t="str">
        <f t="shared" si="147"/>
        <v>Medium</v>
      </c>
      <c r="E4721">
        <v>1</v>
      </c>
      <c r="F4721">
        <v>1</v>
      </c>
      <c r="G4721">
        <v>0</v>
      </c>
      <c r="H4721">
        <v>0</v>
      </c>
      <c r="I4721">
        <v>1</v>
      </c>
      <c r="J4721">
        <v>0</v>
      </c>
      <c r="K4721">
        <v>0</v>
      </c>
      <c r="L4721">
        <v>1</v>
      </c>
      <c r="M4721">
        <v>0</v>
      </c>
      <c r="N4721">
        <v>1</v>
      </c>
      <c r="O4721" cm="1">
        <f t="array" ref="O4721">$U$2*_xlfn.IFS(C4721="data_analyst",$V$5,C4721="data_engineer",$V$6,C4721="data_scientist",$V$7)*_xlfn.IFS(E4721=0,$V$12,E4721=1,$V$11)*_xlfn.IFS(F4721=0,$V$17,F4721=1,$V$16)*_xlfn.IFS(G4721=0,$V$22,G4721=1,$V$21)*_xlfn.IFS(H4721=0,$V$27,H4721=1,$V$26)*_xlfn.IFS(I4721=0,$V$32,I4721=1,$V$31)*_xlfn.IFS(J4721=0,$V$37,J4721=1,$V$36)*_xlfn.IFS(K4721=0,$V$42,K4721=1,$V$41)*_xlfn.IFS(L4721=0,$V$47,L4721=1,$V$46)*_xlfn.IFS(M4721=0,$V$52,M4721=1,$V$51)*_xlfn.IFS(N4721=0,$V$57,N4721=1,$V$56)</f>
        <v>4.1140520152431597E-6</v>
      </c>
      <c r="P4721" cm="1">
        <f t="array" ref="P4721">$V$2*_xlfn.IFS(C4721="data_analyst",$X$5,C4721="data_engineer",$X$6,C4721="data_scientist",$X$7)*_xlfn.IFS(E4721=0,$X$12,E4721=1,$X$11)*_xlfn.IFS(F4721=0,$X$17,F4721=1,$X$16)*_xlfn.IFS(G4721=0,$X$22,G4721=1,$X$21)*_xlfn.IFS(H4721=0,$X$27,H4721=1,$X$26)*_xlfn.IFS(I4721=0,$X$32,I4721=1,$X$31)*_xlfn.IFS(J4721=0,$X$37,J4721=1,$X$36)*_xlfn.IFS(K4721=0,$X$42,K4721=1,$X$41)*_xlfn.IFS(L4721=0,$X$47,L4721=1,$X$46)*_xlfn.IFS(M4721=0,$X$52,M4721=1,$X$51)*_xlfn.IFS(N4721=0,$X$57,N4721=1,$X$56)</f>
        <v>1.2455756741289199E-3</v>
      </c>
      <c r="Q4721" cm="1">
        <f t="array" ref="Q4721">$W$2*_xlfn.IFS(C4721="data_analyst",$Z$5,C4721="data_engineer",$Z$6,C4721="data_scientist",$Z$7)*_xlfn.IFS(E4721=0,$Z$12,E4721=1,$Z$11)*_xlfn.IFS(F4721=0,$Z$17,F4721=1,$Z$16)*_xlfn.IFS(G4721=0,$Z$22,G4721=1,$Z$21)*_xlfn.IFS(H4721=0,$Z$27,H4721=1,$Z$26)*_xlfn.IFS(I4721=0,$Z$32,I4721=1,$Z$31)*_xlfn.IFS(J4721=0,$Z$37,J4721=1,$Z$36)*_xlfn.IFS(K4721=0,$Z$42,K4721=1,$Z$41)*_xlfn.IFS(L4721=0,$Z$47,L4721=1,$Z$46)*_xlfn.IFS(M4721=0,$Z$52,M4721=1,$Z$51)*_xlfn.IFS(N4721=0,$Z$57,N4721=1,$Z$56)</f>
        <v>8.1005626804898554E-5</v>
      </c>
      <c r="R4721" t="str" cm="1">
        <f t="array" ref="R4721">_xlfn.IFS(AND(O4721&gt;P4721,O4721&gt;Q4721),"Low",AND(P4721&gt;O4721,P4721&gt;Q4721),"Medium",AND(Q4721&gt;O4721,Q4721&gt;P4721),"High")</f>
        <v>Medium</v>
      </c>
      <c r="S4721" t="str">
        <f t="shared" si="148"/>
        <v>T</v>
      </c>
    </row>
    <row r="4722" spans="1:19" x14ac:dyDescent="0.3">
      <c r="A4722" t="s">
        <v>18</v>
      </c>
      <c r="B4722">
        <v>6</v>
      </c>
      <c r="C4722" t="s">
        <v>16</v>
      </c>
      <c r="D4722" t="str">
        <f t="shared" si="147"/>
        <v>Medium</v>
      </c>
      <c r="E4722">
        <v>1</v>
      </c>
      <c r="F4722">
        <v>1</v>
      </c>
      <c r="G4722">
        <v>0</v>
      </c>
      <c r="H4722">
        <v>0</v>
      </c>
      <c r="I4722">
        <v>1</v>
      </c>
      <c r="J4722">
        <v>0</v>
      </c>
      <c r="K4722">
        <v>0</v>
      </c>
      <c r="L4722">
        <v>1</v>
      </c>
      <c r="M4722">
        <v>1</v>
      </c>
      <c r="N4722">
        <v>1</v>
      </c>
      <c r="O4722" cm="1">
        <f t="array" ref="O4722">$U$2*_xlfn.IFS(C4722="data_analyst",$V$5,C4722="data_engineer",$V$6,C4722="data_scientist",$V$7)*_xlfn.IFS(E4722=0,$V$12,E4722=1,$V$11)*_xlfn.IFS(F4722=0,$V$17,F4722=1,$V$16)*_xlfn.IFS(G4722=0,$V$22,G4722=1,$V$21)*_xlfn.IFS(H4722=0,$V$27,H4722=1,$V$26)*_xlfn.IFS(I4722=0,$V$32,I4722=1,$V$31)*_xlfn.IFS(J4722=0,$V$37,J4722=1,$V$36)*_xlfn.IFS(K4722=0,$V$42,K4722=1,$V$41)*_xlfn.IFS(L4722=0,$V$47,L4722=1,$V$46)*_xlfn.IFS(M4722=0,$V$52,M4722=1,$V$51)*_xlfn.IFS(N4722=0,$V$57,N4722=1,$V$56)</f>
        <v>3.4860503057512126E-7</v>
      </c>
      <c r="P4722" cm="1">
        <f t="array" ref="P4722">$V$2*_xlfn.IFS(C4722="data_analyst",$X$5,C4722="data_engineer",$X$6,C4722="data_scientist",$X$7)*_xlfn.IFS(E4722=0,$X$12,E4722=1,$X$11)*_xlfn.IFS(F4722=0,$X$17,F4722=1,$X$16)*_xlfn.IFS(G4722=0,$X$22,G4722=1,$X$21)*_xlfn.IFS(H4722=0,$X$27,H4722=1,$X$26)*_xlfn.IFS(I4722=0,$X$32,I4722=1,$X$31)*_xlfn.IFS(J4722=0,$X$37,J4722=1,$X$36)*_xlfn.IFS(K4722=0,$X$42,K4722=1,$X$41)*_xlfn.IFS(L4722=0,$X$47,L4722=1,$X$46)*_xlfn.IFS(M4722=0,$X$52,M4722=1,$X$51)*_xlfn.IFS(N4722=0,$X$57,N4722=1,$X$56)</f>
        <v>6.9617835832761681E-4</v>
      </c>
      <c r="Q4722" cm="1">
        <f t="array" ref="Q4722">$W$2*_xlfn.IFS(C4722="data_analyst",$Z$5,C4722="data_engineer",$Z$6,C4722="data_scientist",$Z$7)*_xlfn.IFS(E4722=0,$Z$12,E4722=1,$Z$11)*_xlfn.IFS(F4722=0,$Z$17,F4722=1,$Z$16)*_xlfn.IFS(G4722=0,$Z$22,G4722=1,$Z$21)*_xlfn.IFS(H4722=0,$Z$27,H4722=1,$Z$26)*_xlfn.IFS(I4722=0,$Z$32,I4722=1,$Z$31)*_xlfn.IFS(J4722=0,$Z$37,J4722=1,$Z$36)*_xlfn.IFS(K4722=0,$Z$42,K4722=1,$Z$41)*_xlfn.IFS(L4722=0,$Z$47,L4722=1,$Z$46)*_xlfn.IFS(M4722=0,$Z$52,M4722=1,$Z$51)*_xlfn.IFS(N4722=0,$Z$57,N4722=1,$Z$56)</f>
        <v>2.5539491623207866E-5</v>
      </c>
      <c r="R4722" t="str" cm="1">
        <f t="array" ref="R4722">_xlfn.IFS(AND(O4722&gt;P4722,O4722&gt;Q4722),"Low",AND(P4722&gt;O4722,P4722&gt;Q4722),"Medium",AND(Q4722&gt;O4722,Q4722&gt;P4722),"High")</f>
        <v>Medium</v>
      </c>
      <c r="S4722" t="str">
        <f t="shared" si="148"/>
        <v>T</v>
      </c>
    </row>
    <row r="4723" spans="1:19" x14ac:dyDescent="0.3">
      <c r="A4723" t="s">
        <v>18</v>
      </c>
      <c r="B4723">
        <v>3</v>
      </c>
      <c r="C4723" t="s">
        <v>16</v>
      </c>
      <c r="D4723" t="str">
        <f t="shared" si="147"/>
        <v>Medium</v>
      </c>
      <c r="E4723">
        <v>1</v>
      </c>
      <c r="F4723">
        <v>1</v>
      </c>
      <c r="G4723">
        <v>0</v>
      </c>
      <c r="H4723">
        <v>0</v>
      </c>
      <c r="I4723">
        <v>1</v>
      </c>
      <c r="J4723">
        <v>1</v>
      </c>
      <c r="K4723">
        <v>0</v>
      </c>
      <c r="L4723">
        <v>0</v>
      </c>
      <c r="M4723">
        <v>1</v>
      </c>
      <c r="N4723">
        <v>1</v>
      </c>
      <c r="O4723" cm="1">
        <f t="array" ref="O4723">$U$2*_xlfn.IFS(C4723="data_analyst",$V$5,C4723="data_engineer",$V$6,C4723="data_scientist",$V$7)*_xlfn.IFS(E4723=0,$V$12,E4723=1,$V$11)*_xlfn.IFS(F4723=0,$V$17,F4723=1,$V$16)*_xlfn.IFS(G4723=0,$V$22,G4723=1,$V$21)*_xlfn.IFS(H4723=0,$V$27,H4723=1,$V$26)*_xlfn.IFS(I4723=0,$V$32,I4723=1,$V$31)*_xlfn.IFS(J4723=0,$V$37,J4723=1,$V$36)*_xlfn.IFS(K4723=0,$V$42,K4723=1,$V$41)*_xlfn.IFS(L4723=0,$V$47,L4723=1,$V$46)*_xlfn.IFS(M4723=0,$V$52,M4723=1,$V$51)*_xlfn.IFS(N4723=0,$V$57,N4723=1,$V$56)</f>
        <v>2.4852398275891975E-6</v>
      </c>
      <c r="P4723" cm="1">
        <f t="array" ref="P4723">$V$2*_xlfn.IFS(C4723="data_analyst",$X$5,C4723="data_engineer",$X$6,C4723="data_scientist",$X$7)*_xlfn.IFS(E4723=0,$X$12,E4723=1,$X$11)*_xlfn.IFS(F4723=0,$X$17,F4723=1,$X$16)*_xlfn.IFS(G4723=0,$X$22,G4723=1,$X$21)*_xlfn.IFS(H4723=0,$X$27,H4723=1,$X$26)*_xlfn.IFS(I4723=0,$X$32,I4723=1,$X$31)*_xlfn.IFS(J4723=0,$X$37,J4723=1,$X$36)*_xlfn.IFS(K4723=0,$X$42,K4723=1,$X$41)*_xlfn.IFS(L4723=0,$X$47,L4723=1,$X$46)*_xlfn.IFS(M4723=0,$X$52,M4723=1,$X$51)*_xlfn.IFS(N4723=0,$X$57,N4723=1,$X$56)</f>
        <v>2.7031711789387192E-4</v>
      </c>
      <c r="Q4723" cm="1">
        <f t="array" ref="Q4723">$W$2*_xlfn.IFS(C4723="data_analyst",$Z$5,C4723="data_engineer",$Z$6,C4723="data_scientist",$Z$7)*_xlfn.IFS(E4723=0,$Z$12,E4723=1,$Z$11)*_xlfn.IFS(F4723=0,$Z$17,F4723=1,$Z$16)*_xlfn.IFS(G4723=0,$Z$22,G4723=1,$Z$21)*_xlfn.IFS(H4723=0,$Z$27,H4723=1,$Z$26)*_xlfn.IFS(I4723=0,$Z$32,I4723=1,$Z$31)*_xlfn.IFS(J4723=0,$Z$37,J4723=1,$Z$36)*_xlfn.IFS(K4723=0,$Z$42,K4723=1,$Z$41)*_xlfn.IFS(L4723=0,$Z$47,L4723=1,$Z$46)*_xlfn.IFS(M4723=0,$Z$52,M4723=1,$Z$51)*_xlfn.IFS(N4723=0,$Z$57,N4723=1,$Z$56)</f>
        <v>1.9033471239270979E-5</v>
      </c>
      <c r="R4723" t="str" cm="1">
        <f t="array" ref="R4723">_xlfn.IFS(AND(O4723&gt;P4723,O4723&gt;Q4723),"Low",AND(P4723&gt;O4723,P4723&gt;Q4723),"Medium",AND(Q4723&gt;O4723,Q4723&gt;P4723),"High")</f>
        <v>Medium</v>
      </c>
      <c r="S4723" t="str">
        <f t="shared" si="148"/>
        <v>T</v>
      </c>
    </row>
    <row r="4724" spans="1:19" x14ac:dyDescent="0.3">
      <c r="A4724" t="s">
        <v>18</v>
      </c>
      <c r="B4724">
        <v>8</v>
      </c>
      <c r="C4724" t="s">
        <v>16</v>
      </c>
      <c r="D4724" t="str">
        <f t="shared" si="147"/>
        <v>Medium</v>
      </c>
      <c r="E4724">
        <v>1</v>
      </c>
      <c r="F4724">
        <v>1</v>
      </c>
      <c r="G4724">
        <v>0</v>
      </c>
      <c r="H4724">
        <v>0</v>
      </c>
      <c r="I4724">
        <v>1</v>
      </c>
      <c r="J4724">
        <v>0</v>
      </c>
      <c r="K4724">
        <v>0</v>
      </c>
      <c r="L4724">
        <v>1</v>
      </c>
      <c r="M4724">
        <v>0</v>
      </c>
      <c r="N4724">
        <v>1</v>
      </c>
      <c r="O4724" cm="1">
        <f t="array" ref="O4724">$U$2*_xlfn.IFS(C4724="data_analyst",$V$5,C4724="data_engineer",$V$6,C4724="data_scientist",$V$7)*_xlfn.IFS(E4724=0,$V$12,E4724=1,$V$11)*_xlfn.IFS(F4724=0,$V$17,F4724=1,$V$16)*_xlfn.IFS(G4724=0,$V$22,G4724=1,$V$21)*_xlfn.IFS(H4724=0,$V$27,H4724=1,$V$26)*_xlfn.IFS(I4724=0,$V$32,I4724=1,$V$31)*_xlfn.IFS(J4724=0,$V$37,J4724=1,$V$36)*_xlfn.IFS(K4724=0,$V$42,K4724=1,$V$41)*_xlfn.IFS(L4724=0,$V$47,L4724=1,$V$46)*_xlfn.IFS(M4724=0,$V$52,M4724=1,$V$51)*_xlfn.IFS(N4724=0,$V$57,N4724=1,$V$56)</f>
        <v>4.1140520152431597E-6</v>
      </c>
      <c r="P4724" cm="1">
        <f t="array" ref="P4724">$V$2*_xlfn.IFS(C4724="data_analyst",$X$5,C4724="data_engineer",$X$6,C4724="data_scientist",$X$7)*_xlfn.IFS(E4724=0,$X$12,E4724=1,$X$11)*_xlfn.IFS(F4724=0,$X$17,F4724=1,$X$16)*_xlfn.IFS(G4724=0,$X$22,G4724=1,$X$21)*_xlfn.IFS(H4724=0,$X$27,H4724=1,$X$26)*_xlfn.IFS(I4724=0,$X$32,I4724=1,$X$31)*_xlfn.IFS(J4724=0,$X$37,J4724=1,$X$36)*_xlfn.IFS(K4724=0,$X$42,K4724=1,$X$41)*_xlfn.IFS(L4724=0,$X$47,L4724=1,$X$46)*_xlfn.IFS(M4724=0,$X$52,M4724=1,$X$51)*_xlfn.IFS(N4724=0,$X$57,N4724=1,$X$56)</f>
        <v>1.2455756741289199E-3</v>
      </c>
      <c r="Q4724" cm="1">
        <f t="array" ref="Q4724">$W$2*_xlfn.IFS(C4724="data_analyst",$Z$5,C4724="data_engineer",$Z$6,C4724="data_scientist",$Z$7)*_xlfn.IFS(E4724=0,$Z$12,E4724=1,$Z$11)*_xlfn.IFS(F4724=0,$Z$17,F4724=1,$Z$16)*_xlfn.IFS(G4724=0,$Z$22,G4724=1,$Z$21)*_xlfn.IFS(H4724=0,$Z$27,H4724=1,$Z$26)*_xlfn.IFS(I4724=0,$Z$32,I4724=1,$Z$31)*_xlfn.IFS(J4724=0,$Z$37,J4724=1,$Z$36)*_xlfn.IFS(K4724=0,$Z$42,K4724=1,$Z$41)*_xlfn.IFS(L4724=0,$Z$47,L4724=1,$Z$46)*_xlfn.IFS(M4724=0,$Z$52,M4724=1,$Z$51)*_xlfn.IFS(N4724=0,$Z$57,N4724=1,$Z$56)</f>
        <v>8.1005626804898554E-5</v>
      </c>
      <c r="R4724" t="str" cm="1">
        <f t="array" ref="R4724">_xlfn.IFS(AND(O4724&gt;P4724,O4724&gt;Q4724),"Low",AND(P4724&gt;O4724,P4724&gt;Q4724),"Medium",AND(Q4724&gt;O4724,Q4724&gt;P4724),"High")</f>
        <v>Medium</v>
      </c>
      <c r="S4724" t="str">
        <f t="shared" si="148"/>
        <v>T</v>
      </c>
    </row>
    <row r="4725" spans="1:19" x14ac:dyDescent="0.3">
      <c r="A4725" t="s">
        <v>18</v>
      </c>
      <c r="B4725">
        <v>1</v>
      </c>
      <c r="C4725" t="s">
        <v>16</v>
      </c>
      <c r="D4725" t="str">
        <f t="shared" si="147"/>
        <v>Medium</v>
      </c>
      <c r="E4725">
        <v>1</v>
      </c>
      <c r="F4725">
        <v>1</v>
      </c>
      <c r="G4725">
        <v>0</v>
      </c>
      <c r="H4725">
        <v>1</v>
      </c>
      <c r="I4725">
        <v>1</v>
      </c>
      <c r="J4725">
        <v>0</v>
      </c>
      <c r="K4725">
        <v>0</v>
      </c>
      <c r="L4725">
        <v>1</v>
      </c>
      <c r="M4725">
        <v>1</v>
      </c>
      <c r="N4725">
        <v>1</v>
      </c>
      <c r="O4725" cm="1">
        <f t="array" ref="O4725">$U$2*_xlfn.IFS(C4725="data_analyst",$V$5,C4725="data_engineer",$V$6,C4725="data_scientist",$V$7)*_xlfn.IFS(E4725=0,$V$12,E4725=1,$V$11)*_xlfn.IFS(F4725=0,$V$17,F4725=1,$V$16)*_xlfn.IFS(G4725=0,$V$22,G4725=1,$V$21)*_xlfn.IFS(H4725=0,$V$27,H4725=1,$V$26)*_xlfn.IFS(I4725=0,$V$32,I4725=1,$V$31)*_xlfn.IFS(J4725=0,$V$37,J4725=1,$V$36)*_xlfn.IFS(K4725=0,$V$42,K4725=1,$V$41)*_xlfn.IFS(L4725=0,$V$47,L4725=1,$V$46)*_xlfn.IFS(M4725=0,$V$52,M4725=1,$V$51)*_xlfn.IFS(N4725=0,$V$57,N4725=1,$V$56)</f>
        <v>1.2481256554912688E-7</v>
      </c>
      <c r="P4725" cm="1">
        <f t="array" ref="P4725">$V$2*_xlfn.IFS(C4725="data_analyst",$X$5,C4725="data_engineer",$X$6,C4725="data_scientist",$X$7)*_xlfn.IFS(E4725=0,$X$12,E4725=1,$X$11)*_xlfn.IFS(F4725=0,$X$17,F4725=1,$X$16)*_xlfn.IFS(G4725=0,$X$22,G4725=1,$X$21)*_xlfn.IFS(H4725=0,$X$27,H4725=1,$X$26)*_xlfn.IFS(I4725=0,$X$32,I4725=1,$X$31)*_xlfn.IFS(J4725=0,$X$37,J4725=1,$X$36)*_xlfn.IFS(K4725=0,$X$42,K4725=1,$X$41)*_xlfn.IFS(L4725=0,$X$47,L4725=1,$X$46)*_xlfn.IFS(M4725=0,$X$52,M4725=1,$X$51)*_xlfn.IFS(N4725=0,$X$57,N4725=1,$X$56)</f>
        <v>6.0900747680679972E-4</v>
      </c>
      <c r="Q4725" cm="1">
        <f t="array" ref="Q4725">$W$2*_xlfn.IFS(C4725="data_analyst",$Z$5,C4725="data_engineer",$Z$6,C4725="data_scientist",$Z$7)*_xlfn.IFS(E4725=0,$Z$12,E4725=1,$Z$11)*_xlfn.IFS(F4725=0,$Z$17,F4725=1,$Z$16)*_xlfn.IFS(G4725=0,$Z$22,G4725=1,$Z$21)*_xlfn.IFS(H4725=0,$Z$27,H4725=1,$Z$26)*_xlfn.IFS(I4725=0,$Z$32,I4725=1,$Z$31)*_xlfn.IFS(J4725=0,$Z$37,J4725=1,$Z$36)*_xlfn.IFS(K4725=0,$Z$42,K4725=1,$Z$41)*_xlfn.IFS(L4725=0,$Z$47,L4725=1,$Z$46)*_xlfn.IFS(M4725=0,$Z$52,M4725=1,$Z$51)*_xlfn.IFS(N4725=0,$Z$57,N4725=1,$Z$56)</f>
        <v>1.3752033950958083E-5</v>
      </c>
      <c r="R4725" t="str" cm="1">
        <f t="array" ref="R4725">_xlfn.IFS(AND(O4725&gt;P4725,O4725&gt;Q4725),"Low",AND(P4725&gt;O4725,P4725&gt;Q4725),"Medium",AND(Q4725&gt;O4725,Q4725&gt;P4725),"High")</f>
        <v>Medium</v>
      </c>
      <c r="S4725" t="str">
        <f t="shared" si="148"/>
        <v>T</v>
      </c>
    </row>
    <row r="4726" spans="1:19" x14ac:dyDescent="0.3">
      <c r="A4726" t="s">
        <v>18</v>
      </c>
      <c r="B4726">
        <v>3</v>
      </c>
      <c r="C4726" t="s">
        <v>16</v>
      </c>
      <c r="D4726" t="str">
        <f t="shared" si="147"/>
        <v>Medium</v>
      </c>
      <c r="E4726">
        <v>1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</v>
      </c>
      <c r="O4726" cm="1">
        <f t="array" ref="O4726">$U$2*_xlfn.IFS(C4726="data_analyst",$V$5,C4726="data_engineer",$V$6,C4726="data_scientist",$V$7)*_xlfn.IFS(E4726=0,$V$12,E4726=1,$V$11)*_xlfn.IFS(F4726=0,$V$17,F4726=1,$V$16)*_xlfn.IFS(G4726=0,$V$22,G4726=1,$V$21)*_xlfn.IFS(H4726=0,$V$27,H4726=1,$V$26)*_xlfn.IFS(I4726=0,$V$32,I4726=1,$V$31)*_xlfn.IFS(J4726=0,$V$37,J4726=1,$V$36)*_xlfn.IFS(K4726=0,$V$42,K4726=1,$V$41)*_xlfn.IFS(L4726=0,$V$47,L4726=1,$V$46)*_xlfn.IFS(M4726=0,$V$52,M4726=1,$V$51)*_xlfn.IFS(N4726=0,$V$57,N4726=1,$V$56)</f>
        <v>1.278919120232159E-3</v>
      </c>
      <c r="P4726" cm="1">
        <f t="array" ref="P4726">$V$2*_xlfn.IFS(C4726="data_analyst",$X$5,C4726="data_engineer",$X$6,C4726="data_scientist",$X$7)*_xlfn.IFS(E4726=0,$X$12,E4726=1,$X$11)*_xlfn.IFS(F4726=0,$X$17,F4726=1,$X$16)*_xlfn.IFS(G4726=0,$X$22,G4726=1,$X$21)*_xlfn.IFS(H4726=0,$X$27,H4726=1,$X$26)*_xlfn.IFS(I4726=0,$X$32,I4726=1,$X$31)*_xlfn.IFS(J4726=0,$X$37,J4726=1,$X$36)*_xlfn.IFS(K4726=0,$X$42,K4726=1,$X$41)*_xlfn.IFS(L4726=0,$X$47,L4726=1,$X$46)*_xlfn.IFS(M4726=0,$X$52,M4726=1,$X$51)*_xlfn.IFS(N4726=0,$X$57,N4726=1,$X$56)</f>
        <v>2.7674700585821103E-3</v>
      </c>
      <c r="Q4726" cm="1">
        <f t="array" ref="Q4726">$W$2*_xlfn.IFS(C4726="data_analyst",$Z$5,C4726="data_engineer",$Z$6,C4726="data_scientist",$Z$7)*_xlfn.IFS(E4726=0,$Z$12,E4726=1,$Z$11)*_xlfn.IFS(F4726=0,$Z$17,F4726=1,$Z$16)*_xlfn.IFS(G4726=0,$Z$22,G4726=1,$Z$21)*_xlfn.IFS(H4726=0,$Z$27,H4726=1,$Z$26)*_xlfn.IFS(I4726=0,$Z$32,I4726=1,$Z$31)*_xlfn.IFS(J4726=0,$Z$37,J4726=1,$Z$36)*_xlfn.IFS(K4726=0,$Z$42,K4726=1,$Z$41)*_xlfn.IFS(L4726=0,$Z$47,L4726=1,$Z$46)*_xlfn.IFS(M4726=0,$Z$52,M4726=1,$Z$51)*_xlfn.IFS(N4726=0,$Z$57,N4726=1,$Z$56)</f>
        <v>4.3797166658454933E-4</v>
      </c>
      <c r="R4726" t="str" cm="1">
        <f t="array" ref="R4726">_xlfn.IFS(AND(O4726&gt;P4726,O4726&gt;Q4726),"Low",AND(P4726&gt;O4726,P4726&gt;Q4726),"Medium",AND(Q4726&gt;O4726,Q4726&gt;P4726),"High")</f>
        <v>Medium</v>
      </c>
      <c r="S4726" t="str">
        <f t="shared" si="148"/>
        <v>T</v>
      </c>
    </row>
    <row r="4727" spans="1:19" x14ac:dyDescent="0.3">
      <c r="A4727" t="s">
        <v>18</v>
      </c>
      <c r="B4727">
        <v>1</v>
      </c>
      <c r="C4727" t="s">
        <v>16</v>
      </c>
      <c r="D4727" t="str">
        <f t="shared" si="147"/>
        <v>Medium</v>
      </c>
      <c r="E4727">
        <v>1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</v>
      </c>
      <c r="N4727">
        <v>1</v>
      </c>
      <c r="O4727" cm="1">
        <f t="array" ref="O4727">$U$2*_xlfn.IFS(C4727="data_analyst",$V$5,C4727="data_engineer",$V$6,C4727="data_scientist",$V$7)*_xlfn.IFS(E4727=0,$V$12,E4727=1,$V$11)*_xlfn.IFS(F4727=0,$V$17,F4727=1,$V$16)*_xlfn.IFS(G4727=0,$V$22,G4727=1,$V$21)*_xlfn.IFS(H4727=0,$V$27,H4727=1,$V$26)*_xlfn.IFS(I4727=0,$V$32,I4727=1,$V$31)*_xlfn.IFS(J4727=0,$V$37,J4727=1,$V$36)*_xlfn.IFS(K4727=0,$V$42,K4727=1,$V$41)*_xlfn.IFS(L4727=0,$V$47,L4727=1,$V$46)*_xlfn.IFS(M4727=0,$V$52,M4727=1,$V$51)*_xlfn.IFS(N4727=0,$V$57,N4727=1,$V$56)</f>
        <v>1.083694706240334E-4</v>
      </c>
      <c r="P4727" cm="1">
        <f t="array" ref="P4727">$V$2*_xlfn.IFS(C4727="data_analyst",$X$5,C4727="data_engineer",$X$6,C4727="data_scientist",$X$7)*_xlfn.IFS(E4727=0,$X$12,E4727=1,$X$11)*_xlfn.IFS(F4727=0,$X$17,F4727=1,$X$16)*_xlfn.IFS(G4727=0,$X$22,G4727=1,$X$21)*_xlfn.IFS(H4727=0,$X$27,H4727=1,$X$26)*_xlfn.IFS(I4727=0,$X$32,I4727=1,$X$31)*_xlfn.IFS(J4727=0,$X$37,J4727=1,$X$36)*_xlfn.IFS(K4727=0,$X$42,K4727=1,$X$41)*_xlfn.IFS(L4727=0,$X$47,L4727=1,$X$46)*_xlfn.IFS(M4727=0,$X$52,M4727=1,$X$51)*_xlfn.IFS(N4727=0,$X$57,N4727=1,$X$56)</f>
        <v>1.5467970370021166E-3</v>
      </c>
      <c r="Q4727" cm="1">
        <f t="array" ref="Q4727">$W$2*_xlfn.IFS(C4727="data_analyst",$Z$5,C4727="data_engineer",$Z$6,C4727="data_scientist",$Z$7)*_xlfn.IFS(E4727=0,$Z$12,E4727=1,$Z$11)*_xlfn.IFS(F4727=0,$Z$17,F4727=1,$Z$16)*_xlfn.IFS(G4727=0,$Z$22,G4727=1,$Z$21)*_xlfn.IFS(H4727=0,$Z$27,H4727=1,$Z$26)*_xlfn.IFS(I4727=0,$Z$32,I4727=1,$Z$31)*_xlfn.IFS(J4727=0,$Z$37,J4727=1,$Z$36)*_xlfn.IFS(K4727=0,$Z$42,K4727=1,$Z$41)*_xlfn.IFS(L4727=0,$Z$47,L4727=1,$Z$46)*_xlfn.IFS(M4727=0,$Z$52,M4727=1,$Z$51)*_xlfn.IFS(N4727=0,$Z$57,N4727=1,$Z$56)</f>
        <v>1.3808391035450977E-4</v>
      </c>
      <c r="R4727" t="str" cm="1">
        <f t="array" ref="R4727">_xlfn.IFS(AND(O4727&gt;P4727,O4727&gt;Q4727),"Low",AND(P4727&gt;O4727,P4727&gt;Q4727),"Medium",AND(Q4727&gt;O4727,Q4727&gt;P4727),"High")</f>
        <v>Medium</v>
      </c>
      <c r="S4727" t="str">
        <f t="shared" si="148"/>
        <v>T</v>
      </c>
    </row>
    <row r="4728" spans="1:19" x14ac:dyDescent="0.3">
      <c r="A4728" t="s">
        <v>18</v>
      </c>
      <c r="B4728">
        <v>3</v>
      </c>
      <c r="C4728" t="s">
        <v>16</v>
      </c>
      <c r="D4728" t="str">
        <f t="shared" si="147"/>
        <v>Medium</v>
      </c>
      <c r="E4728">
        <v>1</v>
      </c>
      <c r="F4728">
        <v>0</v>
      </c>
      <c r="G4728">
        <v>0</v>
      </c>
      <c r="H4728">
        <v>0</v>
      </c>
      <c r="I4728">
        <v>1</v>
      </c>
      <c r="J4728">
        <v>0</v>
      </c>
      <c r="K4728">
        <v>0</v>
      </c>
      <c r="L4728">
        <v>1</v>
      </c>
      <c r="M4728">
        <v>0</v>
      </c>
      <c r="N4728">
        <v>1</v>
      </c>
      <c r="O4728" cm="1">
        <f t="array" ref="O4728">$U$2*_xlfn.IFS(C4728="data_analyst",$V$5,C4728="data_engineer",$V$6,C4728="data_scientist",$V$7)*_xlfn.IFS(E4728=0,$V$12,E4728=1,$V$11)*_xlfn.IFS(F4728=0,$V$17,F4728=1,$V$16)*_xlfn.IFS(G4728=0,$V$22,G4728=1,$V$21)*_xlfn.IFS(H4728=0,$V$27,H4728=1,$V$26)*_xlfn.IFS(I4728=0,$V$32,I4728=1,$V$31)*_xlfn.IFS(J4728=0,$V$37,J4728=1,$V$36)*_xlfn.IFS(K4728=0,$V$42,K4728=1,$V$41)*_xlfn.IFS(L4728=0,$V$47,L4728=1,$V$46)*_xlfn.IFS(M4728=0,$V$52,M4728=1,$V$51)*_xlfn.IFS(N4728=0,$V$57,N4728=1,$V$56)</f>
        <v>3.1575871304810454E-6</v>
      </c>
      <c r="P4728" cm="1">
        <f t="array" ref="P4728">$V$2*_xlfn.IFS(C4728="data_analyst",$X$5,C4728="data_engineer",$X$6,C4728="data_scientist",$X$7)*_xlfn.IFS(E4728=0,$X$12,E4728=1,$X$11)*_xlfn.IFS(F4728=0,$X$17,F4728=1,$X$16)*_xlfn.IFS(G4728=0,$X$22,G4728=1,$X$21)*_xlfn.IFS(H4728=0,$X$27,H4728=1,$X$26)*_xlfn.IFS(I4728=0,$X$32,I4728=1,$X$31)*_xlfn.IFS(J4728=0,$X$37,J4728=1,$X$36)*_xlfn.IFS(K4728=0,$X$42,K4728=1,$X$41)*_xlfn.IFS(L4728=0,$X$47,L4728=1,$X$46)*_xlfn.IFS(M4728=0,$X$52,M4728=1,$X$51)*_xlfn.IFS(N4728=0,$X$57,N4728=1,$X$56)</f>
        <v>1.0737721328697583E-3</v>
      </c>
      <c r="Q4728" cm="1">
        <f t="array" ref="Q4728">$W$2*_xlfn.IFS(C4728="data_analyst",$Z$5,C4728="data_engineer",$Z$6,C4728="data_scientist",$Z$7)*_xlfn.IFS(E4728=0,$Z$12,E4728=1,$Z$11)*_xlfn.IFS(F4728=0,$Z$17,F4728=1,$Z$16)*_xlfn.IFS(G4728=0,$Z$22,G4728=1,$Z$21)*_xlfn.IFS(H4728=0,$Z$27,H4728=1,$Z$26)*_xlfn.IFS(I4728=0,$Z$32,I4728=1,$Z$31)*_xlfn.IFS(J4728=0,$Z$37,J4728=1,$Z$36)*_xlfn.IFS(K4728=0,$Z$42,K4728=1,$Z$41)*_xlfn.IFS(L4728=0,$Z$47,L4728=1,$Z$46)*_xlfn.IFS(M4728=0,$Z$52,M4728=1,$Z$51)*_xlfn.IFS(N4728=0,$Z$57,N4728=1,$Z$56)</f>
        <v>7.6376733844618646E-5</v>
      </c>
      <c r="R4728" t="str" cm="1">
        <f t="array" ref="R4728">_xlfn.IFS(AND(O4728&gt;P4728,O4728&gt;Q4728),"Low",AND(P4728&gt;O4728,P4728&gt;Q4728),"Medium",AND(Q4728&gt;O4728,Q4728&gt;P4728),"High")</f>
        <v>Medium</v>
      </c>
      <c r="S4728" t="str">
        <f t="shared" si="148"/>
        <v>T</v>
      </c>
    </row>
    <row r="4729" spans="1:19" x14ac:dyDescent="0.3">
      <c r="A4729" t="s">
        <v>18</v>
      </c>
      <c r="B4729">
        <v>3</v>
      </c>
      <c r="C4729" t="s">
        <v>16</v>
      </c>
      <c r="D4729" t="str">
        <f t="shared" si="147"/>
        <v>Medium</v>
      </c>
      <c r="E4729">
        <v>1</v>
      </c>
      <c r="F4729">
        <v>1</v>
      </c>
      <c r="G4729">
        <v>0</v>
      </c>
      <c r="H4729">
        <v>0</v>
      </c>
      <c r="I4729">
        <v>1</v>
      </c>
      <c r="J4729">
        <v>0</v>
      </c>
      <c r="K4729">
        <v>0</v>
      </c>
      <c r="L4729">
        <v>1</v>
      </c>
      <c r="M4729">
        <v>1</v>
      </c>
      <c r="N4729">
        <v>1</v>
      </c>
      <c r="O4729" cm="1">
        <f t="array" ref="O4729">$U$2*_xlfn.IFS(C4729="data_analyst",$V$5,C4729="data_engineer",$V$6,C4729="data_scientist",$V$7)*_xlfn.IFS(E4729=0,$V$12,E4729=1,$V$11)*_xlfn.IFS(F4729=0,$V$17,F4729=1,$V$16)*_xlfn.IFS(G4729=0,$V$22,G4729=1,$V$21)*_xlfn.IFS(H4729=0,$V$27,H4729=1,$V$26)*_xlfn.IFS(I4729=0,$V$32,I4729=1,$V$31)*_xlfn.IFS(J4729=0,$V$37,J4729=1,$V$36)*_xlfn.IFS(K4729=0,$V$42,K4729=1,$V$41)*_xlfn.IFS(L4729=0,$V$47,L4729=1,$V$46)*_xlfn.IFS(M4729=0,$V$52,M4729=1,$V$51)*_xlfn.IFS(N4729=0,$V$57,N4729=1,$V$56)</f>
        <v>3.4860503057512126E-7</v>
      </c>
      <c r="P4729" cm="1">
        <f t="array" ref="P4729">$V$2*_xlfn.IFS(C4729="data_analyst",$X$5,C4729="data_engineer",$X$6,C4729="data_scientist",$X$7)*_xlfn.IFS(E4729=0,$X$12,E4729=1,$X$11)*_xlfn.IFS(F4729=0,$X$17,F4729=1,$X$16)*_xlfn.IFS(G4729=0,$X$22,G4729=1,$X$21)*_xlfn.IFS(H4729=0,$X$27,H4729=1,$X$26)*_xlfn.IFS(I4729=0,$X$32,I4729=1,$X$31)*_xlfn.IFS(J4729=0,$X$37,J4729=1,$X$36)*_xlfn.IFS(K4729=0,$X$42,K4729=1,$X$41)*_xlfn.IFS(L4729=0,$X$47,L4729=1,$X$46)*_xlfn.IFS(M4729=0,$X$52,M4729=1,$X$51)*_xlfn.IFS(N4729=0,$X$57,N4729=1,$X$56)</f>
        <v>6.9617835832761681E-4</v>
      </c>
      <c r="Q4729" cm="1">
        <f t="array" ref="Q4729">$W$2*_xlfn.IFS(C4729="data_analyst",$Z$5,C4729="data_engineer",$Z$6,C4729="data_scientist",$Z$7)*_xlfn.IFS(E4729=0,$Z$12,E4729=1,$Z$11)*_xlfn.IFS(F4729=0,$Z$17,F4729=1,$Z$16)*_xlfn.IFS(G4729=0,$Z$22,G4729=1,$Z$21)*_xlfn.IFS(H4729=0,$Z$27,H4729=1,$Z$26)*_xlfn.IFS(I4729=0,$Z$32,I4729=1,$Z$31)*_xlfn.IFS(J4729=0,$Z$37,J4729=1,$Z$36)*_xlfn.IFS(K4729=0,$Z$42,K4729=1,$Z$41)*_xlfn.IFS(L4729=0,$Z$47,L4729=1,$Z$46)*_xlfn.IFS(M4729=0,$Z$52,M4729=1,$Z$51)*_xlfn.IFS(N4729=0,$Z$57,N4729=1,$Z$56)</f>
        <v>2.5539491623207866E-5</v>
      </c>
      <c r="R4729" t="str" cm="1">
        <f t="array" ref="R4729">_xlfn.IFS(AND(O4729&gt;P4729,O4729&gt;Q4729),"Low",AND(P4729&gt;O4729,P4729&gt;Q4729),"Medium",AND(Q4729&gt;O4729,Q4729&gt;P4729),"High")</f>
        <v>Medium</v>
      </c>
      <c r="S4729" t="str">
        <f t="shared" si="148"/>
        <v>T</v>
      </c>
    </row>
    <row r="4730" spans="1:19" x14ac:dyDescent="0.3">
      <c r="A4730" t="s">
        <v>18</v>
      </c>
      <c r="B4730">
        <v>4</v>
      </c>
      <c r="C4730" t="s">
        <v>16</v>
      </c>
      <c r="D4730" t="str">
        <f t="shared" si="147"/>
        <v>Medium</v>
      </c>
      <c r="E4730">
        <v>1</v>
      </c>
      <c r="F4730">
        <v>1</v>
      </c>
      <c r="G4730">
        <v>0</v>
      </c>
      <c r="H4730">
        <v>0</v>
      </c>
      <c r="I4730">
        <v>1</v>
      </c>
      <c r="J4730">
        <v>0</v>
      </c>
      <c r="K4730">
        <v>0</v>
      </c>
      <c r="L4730">
        <v>1</v>
      </c>
      <c r="M4730">
        <v>1</v>
      </c>
      <c r="N4730">
        <v>1</v>
      </c>
      <c r="O4730" cm="1">
        <f t="array" ref="O4730">$U$2*_xlfn.IFS(C4730="data_analyst",$V$5,C4730="data_engineer",$V$6,C4730="data_scientist",$V$7)*_xlfn.IFS(E4730=0,$V$12,E4730=1,$V$11)*_xlfn.IFS(F4730=0,$V$17,F4730=1,$V$16)*_xlfn.IFS(G4730=0,$V$22,G4730=1,$V$21)*_xlfn.IFS(H4730=0,$V$27,H4730=1,$V$26)*_xlfn.IFS(I4730=0,$V$32,I4730=1,$V$31)*_xlfn.IFS(J4730=0,$V$37,J4730=1,$V$36)*_xlfn.IFS(K4730=0,$V$42,K4730=1,$V$41)*_xlfn.IFS(L4730=0,$V$47,L4730=1,$V$46)*_xlfn.IFS(M4730=0,$V$52,M4730=1,$V$51)*_xlfn.IFS(N4730=0,$V$57,N4730=1,$V$56)</f>
        <v>3.4860503057512126E-7</v>
      </c>
      <c r="P4730" cm="1">
        <f t="array" ref="P4730">$V$2*_xlfn.IFS(C4730="data_analyst",$X$5,C4730="data_engineer",$X$6,C4730="data_scientist",$X$7)*_xlfn.IFS(E4730=0,$X$12,E4730=1,$X$11)*_xlfn.IFS(F4730=0,$X$17,F4730=1,$X$16)*_xlfn.IFS(G4730=0,$X$22,G4730=1,$X$21)*_xlfn.IFS(H4730=0,$X$27,H4730=1,$X$26)*_xlfn.IFS(I4730=0,$X$32,I4730=1,$X$31)*_xlfn.IFS(J4730=0,$X$37,J4730=1,$X$36)*_xlfn.IFS(K4730=0,$X$42,K4730=1,$X$41)*_xlfn.IFS(L4730=0,$X$47,L4730=1,$X$46)*_xlfn.IFS(M4730=0,$X$52,M4730=1,$X$51)*_xlfn.IFS(N4730=0,$X$57,N4730=1,$X$56)</f>
        <v>6.9617835832761681E-4</v>
      </c>
      <c r="Q4730" cm="1">
        <f t="array" ref="Q4730">$W$2*_xlfn.IFS(C4730="data_analyst",$Z$5,C4730="data_engineer",$Z$6,C4730="data_scientist",$Z$7)*_xlfn.IFS(E4730=0,$Z$12,E4730=1,$Z$11)*_xlfn.IFS(F4730=0,$Z$17,F4730=1,$Z$16)*_xlfn.IFS(G4730=0,$Z$22,G4730=1,$Z$21)*_xlfn.IFS(H4730=0,$Z$27,H4730=1,$Z$26)*_xlfn.IFS(I4730=0,$Z$32,I4730=1,$Z$31)*_xlfn.IFS(J4730=0,$Z$37,J4730=1,$Z$36)*_xlfn.IFS(K4730=0,$Z$42,K4730=1,$Z$41)*_xlfn.IFS(L4730=0,$Z$47,L4730=1,$Z$46)*_xlfn.IFS(M4730=0,$Z$52,M4730=1,$Z$51)*_xlfn.IFS(N4730=0,$Z$57,N4730=1,$Z$56)</f>
        <v>2.5539491623207866E-5</v>
      </c>
      <c r="R4730" t="str" cm="1">
        <f t="array" ref="R4730">_xlfn.IFS(AND(O4730&gt;P4730,O4730&gt;Q4730),"Low",AND(P4730&gt;O4730,P4730&gt;Q4730),"Medium",AND(Q4730&gt;O4730,Q4730&gt;P4730),"High")</f>
        <v>Medium</v>
      </c>
      <c r="S4730" t="str">
        <f t="shared" si="148"/>
        <v>T</v>
      </c>
    </row>
    <row r="4731" spans="1:19" x14ac:dyDescent="0.3">
      <c r="A4731" t="s">
        <v>18</v>
      </c>
      <c r="B4731">
        <v>5</v>
      </c>
      <c r="C4731" t="s">
        <v>16</v>
      </c>
      <c r="D4731" t="str">
        <f t="shared" si="147"/>
        <v>Medium</v>
      </c>
      <c r="E4731">
        <v>1</v>
      </c>
      <c r="F4731">
        <v>0</v>
      </c>
      <c r="G4731">
        <v>0</v>
      </c>
      <c r="H4731">
        <v>0</v>
      </c>
      <c r="I4731">
        <v>1</v>
      </c>
      <c r="J4731">
        <v>0</v>
      </c>
      <c r="K4731">
        <v>0</v>
      </c>
      <c r="L4731">
        <v>1</v>
      </c>
      <c r="M4731">
        <v>1</v>
      </c>
      <c r="N4731">
        <v>1</v>
      </c>
      <c r="O4731" cm="1">
        <f t="array" ref="O4731">$U$2*_xlfn.IFS(C4731="data_analyst",$V$5,C4731="data_engineer",$V$6,C4731="data_scientist",$V$7)*_xlfn.IFS(E4731=0,$V$12,E4731=1,$V$11)*_xlfn.IFS(F4731=0,$V$17,F4731=1,$V$16)*_xlfn.IFS(G4731=0,$V$22,G4731=1,$V$21)*_xlfn.IFS(H4731=0,$V$27,H4731=1,$V$26)*_xlfn.IFS(I4731=0,$V$32,I4731=1,$V$31)*_xlfn.IFS(J4731=0,$V$37,J4731=1,$V$36)*_xlfn.IFS(K4731=0,$V$42,K4731=1,$V$41)*_xlfn.IFS(L4731=0,$V$47,L4731=1,$V$46)*_xlfn.IFS(M4731=0,$V$52,M4731=1,$V$51)*_xlfn.IFS(N4731=0,$V$57,N4731=1,$V$56)</f>
        <v>2.6755878488811349E-7</v>
      </c>
      <c r="P4731" cm="1">
        <f t="array" ref="P4731">$V$2*_xlfn.IFS(C4731="data_analyst",$X$5,C4731="data_engineer",$X$6,C4731="data_scientist",$X$7)*_xlfn.IFS(E4731=0,$X$12,E4731=1,$X$11)*_xlfn.IFS(F4731=0,$X$17,F4731=1,$X$16)*_xlfn.IFS(G4731=0,$X$22,G4731=1,$X$21)*_xlfn.IFS(H4731=0,$X$27,H4731=1,$X$26)*_xlfn.IFS(I4731=0,$X$32,I4731=1,$X$31)*_xlfn.IFS(J4731=0,$X$37,J4731=1,$X$36)*_xlfn.IFS(K4731=0,$X$42,K4731=1,$X$41)*_xlfn.IFS(L4731=0,$X$47,L4731=1,$X$46)*_xlfn.IFS(M4731=0,$X$52,M4731=1,$X$51)*_xlfn.IFS(N4731=0,$X$57,N4731=1,$X$56)</f>
        <v>6.0015375717897986E-4</v>
      </c>
      <c r="Q4731" cm="1">
        <f t="array" ref="Q4731">$W$2*_xlfn.IFS(C4731="data_analyst",$Z$5,C4731="data_engineer",$Z$6,C4731="data_scientist",$Z$7)*_xlfn.IFS(E4731=0,$Z$12,E4731=1,$Z$11)*_xlfn.IFS(F4731=0,$Z$17,F4731=1,$Z$16)*_xlfn.IFS(G4731=0,$Z$22,G4731=1,$Z$21)*_xlfn.IFS(H4731=0,$Z$27,H4731=1,$Z$26)*_xlfn.IFS(I4731=0,$Z$32,I4731=1,$Z$31)*_xlfn.IFS(J4731=0,$Z$37,J4731=1,$Z$36)*_xlfn.IFS(K4731=0,$Z$42,K4731=1,$Z$41)*_xlfn.IFS(L4731=0,$Z$47,L4731=1,$Z$46)*_xlfn.IFS(M4731=0,$Z$52,M4731=1,$Z$51)*_xlfn.IFS(N4731=0,$Z$57,N4731=1,$Z$56)</f>
        <v>2.4080092101881704E-5</v>
      </c>
      <c r="R4731" t="str" cm="1">
        <f t="array" ref="R4731">_xlfn.IFS(AND(O4731&gt;P4731,O4731&gt;Q4731),"Low",AND(P4731&gt;O4731,P4731&gt;Q4731),"Medium",AND(Q4731&gt;O4731,Q4731&gt;P4731),"High")</f>
        <v>Medium</v>
      </c>
      <c r="S4731" t="str">
        <f t="shared" si="148"/>
        <v>T</v>
      </c>
    </row>
    <row r="4732" spans="1:19" x14ac:dyDescent="0.3">
      <c r="A4732" t="s">
        <v>18</v>
      </c>
      <c r="B4732">
        <v>4</v>
      </c>
      <c r="C4732" t="s">
        <v>16</v>
      </c>
      <c r="D4732" t="str">
        <f t="shared" si="147"/>
        <v>Medium</v>
      </c>
      <c r="E4732">
        <v>1</v>
      </c>
      <c r="F4732">
        <v>1</v>
      </c>
      <c r="G4732">
        <v>0</v>
      </c>
      <c r="H4732">
        <v>0</v>
      </c>
      <c r="I4732">
        <v>1</v>
      </c>
      <c r="J4732">
        <v>0</v>
      </c>
      <c r="K4732">
        <v>0</v>
      </c>
      <c r="L4732">
        <v>1</v>
      </c>
      <c r="M4732">
        <v>0</v>
      </c>
      <c r="N4732">
        <v>1</v>
      </c>
      <c r="O4732" cm="1">
        <f t="array" ref="O4732">$U$2*_xlfn.IFS(C4732="data_analyst",$V$5,C4732="data_engineer",$V$6,C4732="data_scientist",$V$7)*_xlfn.IFS(E4732=0,$V$12,E4732=1,$V$11)*_xlfn.IFS(F4732=0,$V$17,F4732=1,$V$16)*_xlfn.IFS(G4732=0,$V$22,G4732=1,$V$21)*_xlfn.IFS(H4732=0,$V$27,H4732=1,$V$26)*_xlfn.IFS(I4732=0,$V$32,I4732=1,$V$31)*_xlfn.IFS(J4732=0,$V$37,J4732=1,$V$36)*_xlfn.IFS(K4732=0,$V$42,K4732=1,$V$41)*_xlfn.IFS(L4732=0,$V$47,L4732=1,$V$46)*_xlfn.IFS(M4732=0,$V$52,M4732=1,$V$51)*_xlfn.IFS(N4732=0,$V$57,N4732=1,$V$56)</f>
        <v>4.1140520152431597E-6</v>
      </c>
      <c r="P4732" cm="1">
        <f t="array" ref="P4732">$V$2*_xlfn.IFS(C4732="data_analyst",$X$5,C4732="data_engineer",$X$6,C4732="data_scientist",$X$7)*_xlfn.IFS(E4732=0,$X$12,E4732=1,$X$11)*_xlfn.IFS(F4732=0,$X$17,F4732=1,$X$16)*_xlfn.IFS(G4732=0,$X$22,G4732=1,$X$21)*_xlfn.IFS(H4732=0,$X$27,H4732=1,$X$26)*_xlfn.IFS(I4732=0,$X$32,I4732=1,$X$31)*_xlfn.IFS(J4732=0,$X$37,J4732=1,$X$36)*_xlfn.IFS(K4732=0,$X$42,K4732=1,$X$41)*_xlfn.IFS(L4732=0,$X$47,L4732=1,$X$46)*_xlfn.IFS(M4732=0,$X$52,M4732=1,$X$51)*_xlfn.IFS(N4732=0,$X$57,N4732=1,$X$56)</f>
        <v>1.2455756741289199E-3</v>
      </c>
      <c r="Q4732" cm="1">
        <f t="array" ref="Q4732">$W$2*_xlfn.IFS(C4732="data_analyst",$Z$5,C4732="data_engineer",$Z$6,C4732="data_scientist",$Z$7)*_xlfn.IFS(E4732=0,$Z$12,E4732=1,$Z$11)*_xlfn.IFS(F4732=0,$Z$17,F4732=1,$Z$16)*_xlfn.IFS(G4732=0,$Z$22,G4732=1,$Z$21)*_xlfn.IFS(H4732=0,$Z$27,H4732=1,$Z$26)*_xlfn.IFS(I4732=0,$Z$32,I4732=1,$Z$31)*_xlfn.IFS(J4732=0,$Z$37,J4732=1,$Z$36)*_xlfn.IFS(K4732=0,$Z$42,K4732=1,$Z$41)*_xlfn.IFS(L4732=0,$Z$47,L4732=1,$Z$46)*_xlfn.IFS(M4732=0,$Z$52,M4732=1,$Z$51)*_xlfn.IFS(N4732=0,$Z$57,N4732=1,$Z$56)</f>
        <v>8.1005626804898554E-5</v>
      </c>
      <c r="R4732" t="str" cm="1">
        <f t="array" ref="R4732">_xlfn.IFS(AND(O4732&gt;P4732,O4732&gt;Q4732),"Low",AND(P4732&gt;O4732,P4732&gt;Q4732),"Medium",AND(Q4732&gt;O4732,Q4732&gt;P4732),"High")</f>
        <v>Medium</v>
      </c>
      <c r="S4732" t="str">
        <f t="shared" si="148"/>
        <v>T</v>
      </c>
    </row>
    <row r="4733" spans="1:19" x14ac:dyDescent="0.3">
      <c r="A4733" t="s">
        <v>18</v>
      </c>
      <c r="B4733">
        <v>4</v>
      </c>
      <c r="C4733" t="s">
        <v>16</v>
      </c>
      <c r="D4733" t="str">
        <f t="shared" si="147"/>
        <v>Medium</v>
      </c>
      <c r="E4733">
        <v>0</v>
      </c>
      <c r="F4733">
        <v>1</v>
      </c>
      <c r="G4733">
        <v>0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0</v>
      </c>
      <c r="N4733">
        <v>1</v>
      </c>
      <c r="O4733" cm="1">
        <f t="array" ref="O4733">$U$2*_xlfn.IFS(C4733="data_analyst",$V$5,C4733="data_engineer",$V$6,C4733="data_scientist",$V$7)*_xlfn.IFS(E4733=0,$V$12,E4733=1,$V$11)*_xlfn.IFS(F4733=0,$V$17,F4733=1,$V$16)*_xlfn.IFS(G4733=0,$V$22,G4733=1,$V$21)*_xlfn.IFS(H4733=0,$V$27,H4733=1,$V$26)*_xlfn.IFS(I4733=0,$V$32,I4733=1,$V$31)*_xlfn.IFS(J4733=0,$V$37,J4733=1,$V$36)*_xlfn.IFS(K4733=0,$V$42,K4733=1,$V$41)*_xlfn.IFS(L4733=0,$V$47,L4733=1,$V$46)*_xlfn.IFS(M4733=0,$V$52,M4733=1,$V$51)*_xlfn.IFS(N4733=0,$V$57,N4733=1,$V$56)</f>
        <v>1.8205096382245688E-4</v>
      </c>
      <c r="P4733" cm="1">
        <f t="array" ref="P4733">$V$2*_xlfn.IFS(C4733="data_analyst",$X$5,C4733="data_engineer",$X$6,C4733="data_scientist",$X$7)*_xlfn.IFS(E4733=0,$X$12,E4733=1,$X$11)*_xlfn.IFS(F4733=0,$X$17,F4733=1,$X$16)*_xlfn.IFS(G4733=0,$X$22,G4733=1,$X$21)*_xlfn.IFS(H4733=0,$X$27,H4733=1,$X$26)*_xlfn.IFS(I4733=0,$X$32,I4733=1,$X$31)*_xlfn.IFS(J4733=0,$X$37,J4733=1,$X$36)*_xlfn.IFS(K4733=0,$X$42,K4733=1,$X$41)*_xlfn.IFS(L4733=0,$X$47,L4733=1,$X$46)*_xlfn.IFS(M4733=0,$X$52,M4733=1,$X$51)*_xlfn.IFS(N4733=0,$X$57,N4733=1,$X$56)</f>
        <v>7.6607805471953338E-4</v>
      </c>
      <c r="Q4733" cm="1">
        <f t="array" ref="Q4733">$W$2*_xlfn.IFS(C4733="data_analyst",$Z$5,C4733="data_engineer",$Z$6,C4733="data_scientist",$Z$7)*_xlfn.IFS(E4733=0,$Z$12,E4733=1,$Z$11)*_xlfn.IFS(F4733=0,$Z$17,F4733=1,$Z$16)*_xlfn.IFS(G4733=0,$Z$22,G4733=1,$Z$21)*_xlfn.IFS(H4733=0,$Z$27,H4733=1,$Z$26)*_xlfn.IFS(I4733=0,$Z$32,I4733=1,$Z$31)*_xlfn.IFS(J4733=0,$Z$37,J4733=1,$Z$36)*_xlfn.IFS(K4733=0,$Z$42,K4733=1,$Z$41)*_xlfn.IFS(L4733=0,$Z$47,L4733=1,$Z$46)*_xlfn.IFS(M4733=0,$Z$52,M4733=1,$Z$51)*_xlfn.IFS(N4733=0,$Z$57,N4733=1,$Z$56)</f>
        <v>1.6191247721085528E-4</v>
      </c>
      <c r="R4733" t="str" cm="1">
        <f t="array" ref="R4733">_xlfn.IFS(AND(O4733&gt;P4733,O4733&gt;Q4733),"Low",AND(P4733&gt;O4733,P4733&gt;Q4733),"Medium",AND(Q4733&gt;O4733,Q4733&gt;P4733),"High")</f>
        <v>Medium</v>
      </c>
      <c r="S4733" t="str">
        <f t="shared" si="148"/>
        <v>T</v>
      </c>
    </row>
    <row r="4734" spans="1:19" x14ac:dyDescent="0.3">
      <c r="A4734" t="s">
        <v>18</v>
      </c>
      <c r="B4734">
        <v>7</v>
      </c>
      <c r="C4734" t="s">
        <v>16</v>
      </c>
      <c r="D4734" t="str">
        <f t="shared" si="147"/>
        <v>Medium</v>
      </c>
      <c r="E4734">
        <v>0</v>
      </c>
      <c r="F4734">
        <v>0</v>
      </c>
      <c r="G4734">
        <v>1</v>
      </c>
      <c r="H4734">
        <v>0</v>
      </c>
      <c r="I4734">
        <v>0</v>
      </c>
      <c r="J4734">
        <v>0</v>
      </c>
      <c r="K4734">
        <v>1</v>
      </c>
      <c r="L4734">
        <v>1</v>
      </c>
      <c r="M4734">
        <v>1</v>
      </c>
      <c r="N4734">
        <v>1</v>
      </c>
      <c r="O4734" cm="1">
        <f t="array" ref="O4734">$U$2*_xlfn.IFS(C4734="data_analyst",$V$5,C4734="data_engineer",$V$6,C4734="data_scientist",$V$7)*_xlfn.IFS(E4734=0,$V$12,E4734=1,$V$11)*_xlfn.IFS(F4734=0,$V$17,F4734=1,$V$16)*_xlfn.IFS(G4734=0,$V$22,G4734=1,$V$21)*_xlfn.IFS(H4734=0,$V$27,H4734=1,$V$26)*_xlfn.IFS(I4734=0,$V$32,I4734=1,$V$31)*_xlfn.IFS(J4734=0,$V$37,J4734=1,$V$36)*_xlfn.IFS(K4734=0,$V$42,K4734=1,$V$41)*_xlfn.IFS(L4734=0,$V$47,L4734=1,$V$46)*_xlfn.IFS(M4734=0,$V$52,M4734=1,$V$51)*_xlfn.IFS(N4734=0,$V$57,N4734=1,$V$56)</f>
        <v>3.0662387485189391E-7</v>
      </c>
      <c r="P4734" cm="1">
        <f t="array" ref="P4734">$V$2*_xlfn.IFS(C4734="data_analyst",$X$5,C4734="data_engineer",$X$6,C4734="data_scientist",$X$7)*_xlfn.IFS(E4734=0,$X$12,E4734=1,$X$11)*_xlfn.IFS(F4734=0,$X$17,F4734=1,$X$16)*_xlfn.IFS(G4734=0,$X$22,G4734=1,$X$21)*_xlfn.IFS(H4734=0,$X$27,H4734=1,$X$26)*_xlfn.IFS(I4734=0,$X$32,I4734=1,$X$31)*_xlfn.IFS(J4734=0,$X$37,J4734=1,$X$36)*_xlfn.IFS(K4734=0,$X$42,K4734=1,$X$41)*_xlfn.IFS(L4734=0,$X$47,L4734=1,$X$46)*_xlfn.IFS(M4734=0,$X$52,M4734=1,$X$51)*_xlfn.IFS(N4734=0,$X$57,N4734=1,$X$56)</f>
        <v>7.2686383760710589E-5</v>
      </c>
      <c r="Q4734" cm="1">
        <f t="array" ref="Q4734">$W$2*_xlfn.IFS(C4734="data_analyst",$Z$5,C4734="data_engineer",$Z$6,C4734="data_scientist",$Z$7)*_xlfn.IFS(E4734=0,$Z$12,E4734=1,$Z$11)*_xlfn.IFS(F4734=0,$Z$17,F4734=1,$Z$16)*_xlfn.IFS(G4734=0,$Z$22,G4734=1,$Z$21)*_xlfn.IFS(H4734=0,$Z$27,H4734=1,$Z$26)*_xlfn.IFS(I4734=0,$Z$32,I4734=1,$Z$31)*_xlfn.IFS(J4734=0,$Z$37,J4734=1,$Z$36)*_xlfn.IFS(K4734=0,$Z$42,K4734=1,$Z$41)*_xlfn.IFS(L4734=0,$Z$47,L4734=1,$Z$46)*_xlfn.IFS(M4734=0,$Z$52,M4734=1,$Z$51)*_xlfn.IFS(N4734=0,$Z$57,N4734=1,$Z$56)</f>
        <v>4.5505581317931082E-6</v>
      </c>
      <c r="R4734" t="str" cm="1">
        <f t="array" ref="R4734">_xlfn.IFS(AND(O4734&gt;P4734,O4734&gt;Q4734),"Low",AND(P4734&gt;O4734,P4734&gt;Q4734),"Medium",AND(Q4734&gt;O4734,Q4734&gt;P4734),"High")</f>
        <v>Medium</v>
      </c>
      <c r="S4734" t="str">
        <f t="shared" si="148"/>
        <v>T</v>
      </c>
    </row>
    <row r="4735" spans="1:19" x14ac:dyDescent="0.3">
      <c r="A4735" t="s">
        <v>18</v>
      </c>
      <c r="B4735">
        <v>5</v>
      </c>
      <c r="C4735" t="s">
        <v>16</v>
      </c>
      <c r="D4735" t="str">
        <f t="shared" si="147"/>
        <v>Medium</v>
      </c>
      <c r="E4735">
        <v>0</v>
      </c>
      <c r="F4735">
        <v>1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</v>
      </c>
      <c r="O4735" cm="1">
        <f t="array" ref="O4735">$U$2*_xlfn.IFS(C4735="data_analyst",$V$5,C4735="data_engineer",$V$6,C4735="data_scientist",$V$7)*_xlfn.IFS(E4735=0,$V$12,E4735=1,$V$11)*_xlfn.IFS(F4735=0,$V$17,F4735=1,$V$16)*_xlfn.IFS(G4735=0,$V$22,G4735=1,$V$21)*_xlfn.IFS(H4735=0,$V$27,H4735=1,$V$26)*_xlfn.IFS(I4735=0,$V$32,I4735=1,$V$31)*_xlfn.IFS(J4735=0,$V$37,J4735=1,$V$36)*_xlfn.IFS(K4735=0,$V$42,K4735=1,$V$41)*_xlfn.IFS(L4735=0,$V$47,L4735=1,$V$46)*_xlfn.IFS(M4735=0,$V$52,M4735=1,$V$51)*_xlfn.IFS(N4735=0,$V$57,N4735=1,$V$56)</f>
        <v>4.9592806512834019E-4</v>
      </c>
      <c r="P4735" cm="1">
        <f t="array" ref="P4735">$V$2*_xlfn.IFS(C4735="data_analyst",$X$5,C4735="data_engineer",$X$6,C4735="data_scientist",$X$7)*_xlfn.IFS(E4735=0,$X$12,E4735=1,$X$11)*_xlfn.IFS(F4735=0,$X$17,F4735=1,$X$16)*_xlfn.IFS(G4735=0,$X$22,G4735=1,$X$21)*_xlfn.IFS(H4735=0,$X$27,H4735=1,$X$26)*_xlfn.IFS(I4735=0,$X$32,I4735=1,$X$31)*_xlfn.IFS(J4735=0,$X$37,J4735=1,$X$36)*_xlfn.IFS(K4735=0,$X$42,K4735=1,$X$41)*_xlfn.IFS(L4735=0,$X$47,L4735=1,$X$46)*_xlfn.IFS(M4735=0,$X$52,M4735=1,$X$51)*_xlfn.IFS(N4735=0,$X$57,N4735=1,$X$56)</f>
        <v>1.2071843328661071E-3</v>
      </c>
      <c r="Q4735" cm="1">
        <f t="array" ref="Q4735">$W$2*_xlfn.IFS(C4735="data_analyst",$Z$5,C4735="data_engineer",$Z$6,C4735="data_scientist",$Z$7)*_xlfn.IFS(E4735=0,$Z$12,E4735=1,$Z$11)*_xlfn.IFS(F4735=0,$Z$17,F4735=1,$Z$16)*_xlfn.IFS(G4735=0,$Z$22,G4735=1,$Z$21)*_xlfn.IFS(H4735=0,$Z$27,H4735=1,$Z$26)*_xlfn.IFS(I4735=0,$Z$32,I4735=1,$Z$31)*_xlfn.IFS(J4735=0,$Z$37,J4735=1,$Z$36)*_xlfn.IFS(K4735=0,$Z$42,K4735=1,$Z$41)*_xlfn.IFS(L4735=0,$Z$47,L4735=1,$Z$46)*_xlfn.IFS(M4735=0,$Z$52,M4735=1,$Z$51)*_xlfn.IFS(N4735=0,$Z$57,N4735=1,$Z$56)</f>
        <v>2.2517743029359756E-4</v>
      </c>
      <c r="R4735" t="str" cm="1">
        <f t="array" ref="R4735">_xlfn.IFS(AND(O4735&gt;P4735,O4735&gt;Q4735),"Low",AND(P4735&gt;O4735,P4735&gt;Q4735),"Medium",AND(Q4735&gt;O4735,Q4735&gt;P4735),"High")</f>
        <v>Medium</v>
      </c>
      <c r="S4735" t="str">
        <f t="shared" si="148"/>
        <v>T</v>
      </c>
    </row>
    <row r="4736" spans="1:19" x14ac:dyDescent="0.3">
      <c r="A4736" t="s">
        <v>18</v>
      </c>
      <c r="B4736">
        <v>3</v>
      </c>
      <c r="C4736" t="s">
        <v>16</v>
      </c>
      <c r="D4736" t="str">
        <f t="shared" si="147"/>
        <v>Medium</v>
      </c>
      <c r="E4736">
        <v>1</v>
      </c>
      <c r="F4736">
        <v>1</v>
      </c>
      <c r="G4736">
        <v>1</v>
      </c>
      <c r="H4736">
        <v>0</v>
      </c>
      <c r="I4736">
        <v>1</v>
      </c>
      <c r="J4736">
        <v>0</v>
      </c>
      <c r="K4736">
        <v>0</v>
      </c>
      <c r="L4736">
        <v>1</v>
      </c>
      <c r="M4736">
        <v>0</v>
      </c>
      <c r="N4736">
        <v>1</v>
      </c>
      <c r="O4736" cm="1">
        <f t="array" ref="O4736">$U$2*_xlfn.IFS(C4736="data_analyst",$V$5,C4736="data_engineer",$V$6,C4736="data_scientist",$V$7)*_xlfn.IFS(E4736=0,$V$12,E4736=1,$V$11)*_xlfn.IFS(F4736=0,$V$17,F4736=1,$V$16)*_xlfn.IFS(G4736=0,$V$22,G4736=1,$V$21)*_xlfn.IFS(H4736=0,$V$27,H4736=1,$V$26)*_xlfn.IFS(I4736=0,$V$32,I4736=1,$V$31)*_xlfn.IFS(J4736=0,$V$37,J4736=1,$V$36)*_xlfn.IFS(K4736=0,$V$42,K4736=1,$V$41)*_xlfn.IFS(L4736=0,$V$47,L4736=1,$V$46)*_xlfn.IFS(M4736=0,$V$52,M4736=1,$V$51)*_xlfn.IFS(N4736=0,$V$57,N4736=1,$V$56)</f>
        <v>7.4851727093358233E-7</v>
      </c>
      <c r="P4736" cm="1">
        <f t="array" ref="P4736">$V$2*_xlfn.IFS(C4736="data_analyst",$X$5,C4736="data_engineer",$X$6,C4736="data_scientist",$X$7)*_xlfn.IFS(E4736=0,$X$12,E4736=1,$X$11)*_xlfn.IFS(F4736=0,$X$17,F4736=1,$X$16)*_xlfn.IFS(G4736=0,$X$22,G4736=1,$X$21)*_xlfn.IFS(H4736=0,$X$27,H4736=1,$X$26)*_xlfn.IFS(I4736=0,$X$32,I4736=1,$X$31)*_xlfn.IFS(J4736=0,$X$37,J4736=1,$X$36)*_xlfn.IFS(K4736=0,$X$42,K4736=1,$X$41)*_xlfn.IFS(L4736=0,$X$47,L4736=1,$X$46)*_xlfn.IFS(M4736=0,$X$52,M4736=1,$X$51)*_xlfn.IFS(N4736=0,$X$57,N4736=1,$X$56)</f>
        <v>1.4169332620038912E-3</v>
      </c>
      <c r="Q4736" cm="1">
        <f t="array" ref="Q4736">$W$2*_xlfn.IFS(C4736="data_analyst",$Z$5,C4736="data_engineer",$Z$6,C4736="data_scientist",$Z$7)*_xlfn.IFS(E4736=0,$Z$12,E4736=1,$Z$11)*_xlfn.IFS(F4736=0,$Z$17,F4736=1,$Z$16)*_xlfn.IFS(G4736=0,$Z$22,G4736=1,$Z$21)*_xlfn.IFS(H4736=0,$Z$27,H4736=1,$Z$26)*_xlfn.IFS(I4736=0,$Z$32,I4736=1,$Z$31)*_xlfn.IFS(J4736=0,$Z$37,J4736=1,$Z$36)*_xlfn.IFS(K4736=0,$Z$42,K4736=1,$Z$41)*_xlfn.IFS(L4736=0,$Z$47,L4736=1,$Z$46)*_xlfn.IFS(M4736=0,$Z$52,M4736=1,$Z$51)*_xlfn.IFS(N4736=0,$Z$57,N4736=1,$Z$56)</f>
        <v>5.5340477718198023E-5</v>
      </c>
      <c r="R4736" t="str" cm="1">
        <f t="array" ref="R4736">_xlfn.IFS(AND(O4736&gt;P4736,O4736&gt;Q4736),"Low",AND(P4736&gt;O4736,P4736&gt;Q4736),"Medium",AND(Q4736&gt;O4736,Q4736&gt;P4736),"High")</f>
        <v>Medium</v>
      </c>
      <c r="S4736" t="str">
        <f t="shared" si="148"/>
        <v>T</v>
      </c>
    </row>
    <row r="4737" spans="1:19" x14ac:dyDescent="0.3">
      <c r="A4737" t="s">
        <v>18</v>
      </c>
      <c r="B4737">
        <v>7</v>
      </c>
      <c r="C4737" t="s">
        <v>16</v>
      </c>
      <c r="D4737" t="str">
        <f t="shared" si="147"/>
        <v>Medium</v>
      </c>
      <c r="E4737">
        <v>1</v>
      </c>
      <c r="F4737">
        <v>1</v>
      </c>
      <c r="G4737">
        <v>0</v>
      </c>
      <c r="H4737">
        <v>0</v>
      </c>
      <c r="I4737">
        <v>1</v>
      </c>
      <c r="J4737">
        <v>0</v>
      </c>
      <c r="K4737">
        <v>0</v>
      </c>
      <c r="L4737">
        <v>1</v>
      </c>
      <c r="M4737">
        <v>0</v>
      </c>
      <c r="N4737">
        <v>1</v>
      </c>
      <c r="O4737" cm="1">
        <f t="array" ref="O4737">$U$2*_xlfn.IFS(C4737="data_analyst",$V$5,C4737="data_engineer",$V$6,C4737="data_scientist",$V$7)*_xlfn.IFS(E4737=0,$V$12,E4737=1,$V$11)*_xlfn.IFS(F4737=0,$V$17,F4737=1,$V$16)*_xlfn.IFS(G4737=0,$V$22,G4737=1,$V$21)*_xlfn.IFS(H4737=0,$V$27,H4737=1,$V$26)*_xlfn.IFS(I4737=0,$V$32,I4737=1,$V$31)*_xlfn.IFS(J4737=0,$V$37,J4737=1,$V$36)*_xlfn.IFS(K4737=0,$V$42,K4737=1,$V$41)*_xlfn.IFS(L4737=0,$V$47,L4737=1,$V$46)*_xlfn.IFS(M4737=0,$V$52,M4737=1,$V$51)*_xlfn.IFS(N4737=0,$V$57,N4737=1,$V$56)</f>
        <v>4.1140520152431597E-6</v>
      </c>
      <c r="P4737" cm="1">
        <f t="array" ref="P4737">$V$2*_xlfn.IFS(C4737="data_analyst",$X$5,C4737="data_engineer",$X$6,C4737="data_scientist",$X$7)*_xlfn.IFS(E4737=0,$X$12,E4737=1,$X$11)*_xlfn.IFS(F4737=0,$X$17,F4737=1,$X$16)*_xlfn.IFS(G4737=0,$X$22,G4737=1,$X$21)*_xlfn.IFS(H4737=0,$X$27,H4737=1,$X$26)*_xlfn.IFS(I4737=0,$X$32,I4737=1,$X$31)*_xlfn.IFS(J4737=0,$X$37,J4737=1,$X$36)*_xlfn.IFS(K4737=0,$X$42,K4737=1,$X$41)*_xlfn.IFS(L4737=0,$X$47,L4737=1,$X$46)*_xlfn.IFS(M4737=0,$X$52,M4737=1,$X$51)*_xlfn.IFS(N4737=0,$X$57,N4737=1,$X$56)</f>
        <v>1.2455756741289199E-3</v>
      </c>
      <c r="Q4737" cm="1">
        <f t="array" ref="Q4737">$W$2*_xlfn.IFS(C4737="data_analyst",$Z$5,C4737="data_engineer",$Z$6,C4737="data_scientist",$Z$7)*_xlfn.IFS(E4737=0,$Z$12,E4737=1,$Z$11)*_xlfn.IFS(F4737=0,$Z$17,F4737=1,$Z$16)*_xlfn.IFS(G4737=0,$Z$22,G4737=1,$Z$21)*_xlfn.IFS(H4737=0,$Z$27,H4737=1,$Z$26)*_xlfn.IFS(I4737=0,$Z$32,I4737=1,$Z$31)*_xlfn.IFS(J4737=0,$Z$37,J4737=1,$Z$36)*_xlfn.IFS(K4737=0,$Z$42,K4737=1,$Z$41)*_xlfn.IFS(L4737=0,$Z$47,L4737=1,$Z$46)*_xlfn.IFS(M4737=0,$Z$52,M4737=1,$Z$51)*_xlfn.IFS(N4737=0,$Z$57,N4737=1,$Z$56)</f>
        <v>8.1005626804898554E-5</v>
      </c>
      <c r="R4737" t="str" cm="1">
        <f t="array" ref="R4737">_xlfn.IFS(AND(O4737&gt;P4737,O4737&gt;Q4737),"Low",AND(P4737&gt;O4737,P4737&gt;Q4737),"Medium",AND(Q4737&gt;O4737,Q4737&gt;P4737),"High")</f>
        <v>Medium</v>
      </c>
      <c r="S4737" t="str">
        <f t="shared" si="148"/>
        <v>T</v>
      </c>
    </row>
    <row r="4738" spans="1:19" x14ac:dyDescent="0.3">
      <c r="A4738" t="s">
        <v>18</v>
      </c>
      <c r="B4738">
        <v>5</v>
      </c>
      <c r="C4738" t="s">
        <v>16</v>
      </c>
      <c r="D4738" t="str">
        <f t="shared" ref="D4738:D4801" si="149">IF(AND(C4738="data_analyst",A4738="Medium",B4738&gt;4),"High",A4738)</f>
        <v>Medium</v>
      </c>
      <c r="E4738">
        <v>0</v>
      </c>
      <c r="F4738">
        <v>1</v>
      </c>
      <c r="G4738">
        <v>0</v>
      </c>
      <c r="H4738">
        <v>0</v>
      </c>
      <c r="I4738">
        <v>1</v>
      </c>
      <c r="J4738">
        <v>0</v>
      </c>
      <c r="K4738">
        <v>0</v>
      </c>
      <c r="L4738">
        <v>1</v>
      </c>
      <c r="M4738">
        <v>1</v>
      </c>
      <c r="N4738">
        <v>1</v>
      </c>
      <c r="O4738" cm="1">
        <f t="array" ref="O4738">$U$2*_xlfn.IFS(C4738="data_analyst",$V$5,C4738="data_engineer",$V$6,C4738="data_scientist",$V$7)*_xlfn.IFS(E4738=0,$V$12,E4738=1,$V$11)*_xlfn.IFS(F4738=0,$V$17,F4738=1,$V$16)*_xlfn.IFS(G4738=0,$V$22,G4738=1,$V$21)*_xlfn.IFS(H4738=0,$V$27,H4738=1,$V$26)*_xlfn.IFS(I4738=0,$V$32,I4738=1,$V$31)*_xlfn.IFS(J4738=0,$V$37,J4738=1,$V$36)*_xlfn.IFS(K4738=0,$V$42,K4738=1,$V$41)*_xlfn.IFS(L4738=0,$V$47,L4738=1,$V$46)*_xlfn.IFS(M4738=0,$V$52,M4738=1,$V$51)*_xlfn.IFS(N4738=0,$V$57,N4738=1,$V$56)</f>
        <v>7.4298014609985386E-7</v>
      </c>
      <c r="P4738" cm="1">
        <f t="array" ref="P4738">$V$2*_xlfn.IFS(C4738="data_analyst",$X$5,C4738="data_engineer",$X$6,C4738="data_scientist",$X$7)*_xlfn.IFS(E4738=0,$X$12,E4738=1,$X$11)*_xlfn.IFS(F4738=0,$X$17,F4738=1,$X$16)*_xlfn.IFS(G4738=0,$X$22,G4738=1,$X$21)*_xlfn.IFS(H4738=0,$X$27,H4738=1,$X$26)*_xlfn.IFS(I4738=0,$X$32,I4738=1,$X$31)*_xlfn.IFS(J4738=0,$X$37,J4738=1,$X$36)*_xlfn.IFS(K4738=0,$X$42,K4738=1,$X$41)*_xlfn.IFS(L4738=0,$X$47,L4738=1,$X$46)*_xlfn.IFS(M4738=0,$X$52,M4738=1,$X$51)*_xlfn.IFS(N4738=0,$X$57,N4738=1,$X$56)</f>
        <v>2.6695121426002278E-4</v>
      </c>
      <c r="Q4738" cm="1">
        <f t="array" ref="Q4738">$W$2*_xlfn.IFS(C4738="data_analyst",$Z$5,C4738="data_engineer",$Z$6,C4738="data_scientist",$Z$7)*_xlfn.IFS(E4738=0,$Z$12,E4738=1,$Z$11)*_xlfn.IFS(F4738=0,$Z$17,F4738=1,$Z$16)*_xlfn.IFS(G4738=0,$Z$22,G4738=1,$Z$21)*_xlfn.IFS(H4738=0,$Z$27,H4738=1,$Z$26)*_xlfn.IFS(I4738=0,$Z$32,I4738=1,$Z$31)*_xlfn.IFS(J4738=0,$Z$37,J4738=1,$Z$36)*_xlfn.IFS(K4738=0,$Z$42,K4738=1,$Z$41)*_xlfn.IFS(L4738=0,$Z$47,L4738=1,$Z$46)*_xlfn.IFS(M4738=0,$Z$52,M4738=1,$Z$51)*_xlfn.IFS(N4738=0,$Z$57,N4738=1,$Z$56)</f>
        <v>1.9220442149424474E-5</v>
      </c>
      <c r="R4738" t="str" cm="1">
        <f t="array" ref="R4738">_xlfn.IFS(AND(O4738&gt;P4738,O4738&gt;Q4738),"Low",AND(P4738&gt;O4738,P4738&gt;Q4738),"Medium",AND(Q4738&gt;O4738,Q4738&gt;P4738),"High")</f>
        <v>Medium</v>
      </c>
      <c r="S4738" t="str">
        <f t="shared" si="148"/>
        <v>T</v>
      </c>
    </row>
    <row r="4739" spans="1:19" x14ac:dyDescent="0.3">
      <c r="A4739" t="s">
        <v>18</v>
      </c>
      <c r="B4739">
        <v>5</v>
      </c>
      <c r="C4739" t="s">
        <v>16</v>
      </c>
      <c r="D4739" t="str">
        <f t="shared" si="149"/>
        <v>Medium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1</v>
      </c>
      <c r="K4739">
        <v>0</v>
      </c>
      <c r="L4739">
        <v>0</v>
      </c>
      <c r="M4739">
        <v>0</v>
      </c>
      <c r="N4739">
        <v>1</v>
      </c>
      <c r="O4739" cm="1">
        <f t="array" ref="O4739">$U$2*_xlfn.IFS(C4739="data_analyst",$V$5,C4739="data_engineer",$V$6,C4739="data_scientist",$V$7)*_xlfn.IFS(E4739=0,$V$12,E4739=1,$V$11)*_xlfn.IFS(F4739=0,$V$17,F4739=1,$V$16)*_xlfn.IFS(G4739=0,$V$22,G4739=1,$V$21)*_xlfn.IFS(H4739=0,$V$27,H4739=1,$V$26)*_xlfn.IFS(I4739=0,$V$32,I4739=1,$V$31)*_xlfn.IFS(J4739=0,$V$37,J4739=1,$V$36)*_xlfn.IFS(K4739=0,$V$42,K4739=1,$V$41)*_xlfn.IFS(L4739=0,$V$47,L4739=1,$V$46)*_xlfn.IFS(M4739=0,$V$52,M4739=1,$V$51)*_xlfn.IFS(N4739=0,$V$57,N4739=1,$V$56)</f>
        <v>3.3704171400365281E-4</v>
      </c>
      <c r="P4739" cm="1">
        <f t="array" ref="P4739">$V$2*_xlfn.IFS(C4739="data_analyst",$X$5,C4739="data_engineer",$X$6,C4739="data_scientist",$X$7)*_xlfn.IFS(E4739=0,$X$12,E4739=1,$X$11)*_xlfn.IFS(F4739=0,$X$17,F4739=1,$X$16)*_xlfn.IFS(G4739=0,$X$22,G4739=1,$X$21)*_xlfn.IFS(H4739=0,$X$27,H4739=1,$X$26)*_xlfn.IFS(I4739=0,$X$32,I4739=1,$X$31)*_xlfn.IFS(J4739=0,$X$37,J4739=1,$X$36)*_xlfn.IFS(K4739=0,$X$42,K4739=1,$X$41)*_xlfn.IFS(L4739=0,$X$47,L4739=1,$X$46)*_xlfn.IFS(M4739=0,$X$52,M4739=1,$X$51)*_xlfn.IFS(N4739=0,$X$57,N4739=1,$X$56)</f>
        <v>5.7754582670519166E-4</v>
      </c>
      <c r="Q4739" cm="1">
        <f t="array" ref="Q4739">$W$2*_xlfn.IFS(C4739="data_analyst",$Z$5,C4739="data_engineer",$Z$6,C4739="data_scientist",$Z$7)*_xlfn.IFS(E4739=0,$Z$12,E4739=1,$Z$11)*_xlfn.IFS(F4739=0,$Z$17,F4739=1,$Z$16)*_xlfn.IFS(G4739=0,$Z$22,G4739=1,$Z$21)*_xlfn.IFS(H4739=0,$Z$27,H4739=1,$Z$26)*_xlfn.IFS(I4739=0,$Z$32,I4739=1,$Z$31)*_xlfn.IFS(J4739=0,$Z$37,J4739=1,$Z$36)*_xlfn.IFS(K4739=0,$Z$42,K4739=1,$Z$41)*_xlfn.IFS(L4739=0,$Z$47,L4739=1,$Z$46)*_xlfn.IFS(M4739=0,$Z$52,M4739=1,$Z$51)*_xlfn.IFS(N4739=0,$Z$57,N4739=1,$Z$56)</f>
        <v>1.15873375549972E-4</v>
      </c>
      <c r="R4739" t="str" cm="1">
        <f t="array" ref="R4739">_xlfn.IFS(AND(O4739&gt;P4739,O4739&gt;Q4739),"Low",AND(P4739&gt;O4739,P4739&gt;Q4739),"Medium",AND(Q4739&gt;O4739,Q4739&gt;P4739),"High")</f>
        <v>Medium</v>
      </c>
      <c r="S4739" t="str">
        <f t="shared" ref="S4739:S4802" si="150">IF(D4739=R4739,"T","F")</f>
        <v>T</v>
      </c>
    </row>
    <row r="4740" spans="1:19" x14ac:dyDescent="0.3">
      <c r="A4740" t="s">
        <v>18</v>
      </c>
      <c r="B4740">
        <v>6</v>
      </c>
      <c r="C4740" t="s">
        <v>16</v>
      </c>
      <c r="D4740" t="str">
        <f t="shared" si="149"/>
        <v>Medium</v>
      </c>
      <c r="E4740">
        <v>1</v>
      </c>
      <c r="F4740">
        <v>0</v>
      </c>
      <c r="G4740">
        <v>0</v>
      </c>
      <c r="H4740">
        <v>1</v>
      </c>
      <c r="I4740">
        <v>1</v>
      </c>
      <c r="J4740">
        <v>0</v>
      </c>
      <c r="K4740">
        <v>0</v>
      </c>
      <c r="L4740">
        <v>1</v>
      </c>
      <c r="M4740">
        <v>1</v>
      </c>
      <c r="N4740">
        <v>1</v>
      </c>
      <c r="O4740" cm="1">
        <f t="array" ref="O4740">$U$2*_xlfn.IFS(C4740="data_analyst",$V$5,C4740="data_engineer",$V$6,C4740="data_scientist",$V$7)*_xlfn.IFS(E4740=0,$V$12,E4740=1,$V$11)*_xlfn.IFS(F4740=0,$V$17,F4740=1,$V$16)*_xlfn.IFS(G4740=0,$V$22,G4740=1,$V$21)*_xlfn.IFS(H4740=0,$V$27,H4740=1,$V$26)*_xlfn.IFS(I4740=0,$V$32,I4740=1,$V$31)*_xlfn.IFS(J4740=0,$V$37,J4740=1,$V$36)*_xlfn.IFS(K4740=0,$V$42,K4740=1,$V$41)*_xlfn.IFS(L4740=0,$V$47,L4740=1,$V$46)*_xlfn.IFS(M4740=0,$V$52,M4740=1,$V$51)*_xlfn.IFS(N4740=0,$V$57,N4740=1,$V$56)</f>
        <v>9.5795227974761368E-8</v>
      </c>
      <c r="P4740" cm="1">
        <f t="array" ref="P4740">$V$2*_xlfn.IFS(C4740="data_analyst",$X$5,C4740="data_engineer",$X$6,C4740="data_scientist",$X$7)*_xlfn.IFS(E4740=0,$X$12,E4740=1,$X$11)*_xlfn.IFS(F4740=0,$X$17,F4740=1,$X$16)*_xlfn.IFS(G4740=0,$X$22,G4740=1,$X$21)*_xlfn.IFS(H4740=0,$X$27,H4740=1,$X$26)*_xlfn.IFS(I4740=0,$X$32,I4740=1,$X$31)*_xlfn.IFS(J4740=0,$X$37,J4740=1,$X$36)*_xlfn.IFS(K4740=0,$X$42,K4740=1,$X$41)*_xlfn.IFS(L4740=0,$X$47,L4740=1,$X$46)*_xlfn.IFS(M4740=0,$X$52,M4740=1,$X$51)*_xlfn.IFS(N4740=0,$X$57,N4740=1,$X$56)</f>
        <v>5.2500644552310317E-4</v>
      </c>
      <c r="Q4740" cm="1">
        <f t="array" ref="Q4740">$W$2*_xlfn.IFS(C4740="data_analyst",$Z$5,C4740="data_engineer",$Z$6,C4740="data_scientist",$Z$7)*_xlfn.IFS(E4740=0,$Z$12,E4740=1,$Z$11)*_xlfn.IFS(F4740=0,$Z$17,F4740=1,$Z$16)*_xlfn.IFS(G4740=0,$Z$22,G4740=1,$Z$21)*_xlfn.IFS(H4740=0,$Z$27,H4740=1,$Z$26)*_xlfn.IFS(I4740=0,$Z$32,I4740=1,$Z$31)*_xlfn.IFS(J4740=0,$Z$37,J4740=1,$Z$36)*_xlfn.IFS(K4740=0,$Z$42,K4740=1,$Z$41)*_xlfn.IFS(L4740=0,$Z$47,L4740=1,$Z$46)*_xlfn.IFS(M4740=0,$Z$52,M4740=1,$Z$51)*_xlfn.IFS(N4740=0,$Z$57,N4740=1,$Z$56)</f>
        <v>1.2966203439474762E-5</v>
      </c>
      <c r="R4740" t="str" cm="1">
        <f t="array" ref="R4740">_xlfn.IFS(AND(O4740&gt;P4740,O4740&gt;Q4740),"Low",AND(P4740&gt;O4740,P4740&gt;Q4740),"Medium",AND(Q4740&gt;O4740,Q4740&gt;P4740),"High")</f>
        <v>Medium</v>
      </c>
      <c r="S4740" t="str">
        <f t="shared" si="150"/>
        <v>T</v>
      </c>
    </row>
    <row r="4741" spans="1:19" x14ac:dyDescent="0.3">
      <c r="A4741" t="s">
        <v>18</v>
      </c>
      <c r="B4741">
        <v>2</v>
      </c>
      <c r="C4741" t="s">
        <v>16</v>
      </c>
      <c r="D4741" t="str">
        <f t="shared" si="149"/>
        <v>Medium</v>
      </c>
      <c r="E4741">
        <v>1</v>
      </c>
      <c r="F4741">
        <v>1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</v>
      </c>
      <c r="O4741" cm="1">
        <f t="array" ref="O4741">$U$2*_xlfn.IFS(C4741="data_analyst",$V$5,C4741="data_engineer",$V$6,C4741="data_scientist",$V$7)*_xlfn.IFS(E4741=0,$V$12,E4741=1,$V$11)*_xlfn.IFS(F4741=0,$V$17,F4741=1,$V$16)*_xlfn.IFS(G4741=0,$V$22,G4741=1,$V$21)*_xlfn.IFS(H4741=0,$V$27,H4741=1,$V$26)*_xlfn.IFS(I4741=0,$V$32,I4741=1,$V$31)*_xlfn.IFS(J4741=0,$V$37,J4741=1,$V$36)*_xlfn.IFS(K4741=0,$V$42,K4741=1,$V$41)*_xlfn.IFS(L4741=0,$V$47,L4741=1,$V$46)*_xlfn.IFS(M4741=0,$V$52,M4741=1,$V$51)*_xlfn.IFS(N4741=0,$V$57,N4741=1,$V$56)</f>
        <v>1.278919120232159E-3</v>
      </c>
      <c r="P4741" cm="1">
        <f t="array" ref="P4741">$V$2*_xlfn.IFS(C4741="data_analyst",$X$5,C4741="data_engineer",$X$6,C4741="data_scientist",$X$7)*_xlfn.IFS(E4741=0,$X$12,E4741=1,$X$11)*_xlfn.IFS(F4741=0,$X$17,F4741=1,$X$16)*_xlfn.IFS(G4741=0,$X$22,G4741=1,$X$21)*_xlfn.IFS(H4741=0,$X$27,H4741=1,$X$26)*_xlfn.IFS(I4741=0,$X$32,I4741=1,$X$31)*_xlfn.IFS(J4741=0,$X$37,J4741=1,$X$36)*_xlfn.IFS(K4741=0,$X$42,K4741=1,$X$41)*_xlfn.IFS(L4741=0,$X$47,L4741=1,$X$46)*_xlfn.IFS(M4741=0,$X$52,M4741=1,$X$51)*_xlfn.IFS(N4741=0,$X$57,N4741=1,$X$56)</f>
        <v>2.7674700585821103E-3</v>
      </c>
      <c r="Q4741" cm="1">
        <f t="array" ref="Q4741">$W$2*_xlfn.IFS(C4741="data_analyst",$Z$5,C4741="data_engineer",$Z$6,C4741="data_scientist",$Z$7)*_xlfn.IFS(E4741=0,$Z$12,E4741=1,$Z$11)*_xlfn.IFS(F4741=0,$Z$17,F4741=1,$Z$16)*_xlfn.IFS(G4741=0,$Z$22,G4741=1,$Z$21)*_xlfn.IFS(H4741=0,$Z$27,H4741=1,$Z$26)*_xlfn.IFS(I4741=0,$Z$32,I4741=1,$Z$31)*_xlfn.IFS(J4741=0,$Z$37,J4741=1,$Z$36)*_xlfn.IFS(K4741=0,$Z$42,K4741=1,$Z$41)*_xlfn.IFS(L4741=0,$Z$47,L4741=1,$Z$46)*_xlfn.IFS(M4741=0,$Z$52,M4741=1,$Z$51)*_xlfn.IFS(N4741=0,$Z$57,N4741=1,$Z$56)</f>
        <v>4.3797166658454933E-4</v>
      </c>
      <c r="R4741" t="str" cm="1">
        <f t="array" ref="R4741">_xlfn.IFS(AND(O4741&gt;P4741,O4741&gt;Q4741),"Low",AND(P4741&gt;O4741,P4741&gt;Q4741),"Medium",AND(Q4741&gt;O4741,Q4741&gt;P4741),"High")</f>
        <v>Medium</v>
      </c>
      <c r="S4741" t="str">
        <f t="shared" si="150"/>
        <v>T</v>
      </c>
    </row>
    <row r="4742" spans="1:19" x14ac:dyDescent="0.3">
      <c r="A4742" t="s">
        <v>18</v>
      </c>
      <c r="B4742">
        <v>5</v>
      </c>
      <c r="C4742" t="s">
        <v>16</v>
      </c>
      <c r="D4742" t="str">
        <f t="shared" si="149"/>
        <v>Medium</v>
      </c>
      <c r="E4742">
        <v>0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1</v>
      </c>
      <c r="N4742">
        <v>1</v>
      </c>
      <c r="O4742" cm="1">
        <f t="array" ref="O4742">$U$2*_xlfn.IFS(C4742="data_analyst",$V$5,C4742="data_engineer",$V$6,C4742="data_scientist",$V$7)*_xlfn.IFS(E4742=0,$V$12,E4742=1,$V$11)*_xlfn.IFS(F4742=0,$V$17,F4742=1,$V$16)*_xlfn.IFS(G4742=0,$V$22,G4742=1,$V$21)*_xlfn.IFS(H4742=0,$V$27,H4742=1,$V$26)*_xlfn.IFS(I4742=0,$V$32,I4742=1,$V$31)*_xlfn.IFS(J4742=0,$V$37,J4742=1,$V$36)*_xlfn.IFS(K4742=0,$V$42,K4742=1,$V$41)*_xlfn.IFS(L4742=0,$V$47,L4742=1,$V$46)*_xlfn.IFS(M4742=0,$V$52,M4742=1,$V$51)*_xlfn.IFS(N4742=0,$V$57,N4742=1,$V$56)</f>
        <v>1.1124253196651024E-5</v>
      </c>
      <c r="P4742" cm="1">
        <f t="array" ref="P4742">$V$2*_xlfn.IFS(C4742="data_analyst",$X$5,C4742="data_engineer",$X$6,C4742="data_scientist",$X$7)*_xlfn.IFS(E4742=0,$X$12,E4742=1,$X$11)*_xlfn.IFS(F4742=0,$X$17,F4742=1,$X$16)*_xlfn.IFS(G4742=0,$X$22,G4742=1,$X$21)*_xlfn.IFS(H4742=0,$X$27,H4742=1,$X$26)*_xlfn.IFS(I4742=0,$X$32,I4742=1,$X$31)*_xlfn.IFS(J4742=0,$X$37,J4742=1,$X$36)*_xlfn.IFS(K4742=0,$X$42,K4742=1,$X$41)*_xlfn.IFS(L4742=0,$X$47,L4742=1,$X$46)*_xlfn.IFS(M4742=0,$X$52,M4742=1,$X$51)*_xlfn.IFS(N4742=0,$X$57,N4742=1,$X$56)</f>
        <v>3.6978832214295686E-4</v>
      </c>
      <c r="Q4742" cm="1">
        <f t="array" ref="Q4742">$W$2*_xlfn.IFS(C4742="data_analyst",$Z$5,C4742="data_engineer",$Z$6,C4742="data_scientist",$Z$7)*_xlfn.IFS(E4742=0,$Z$12,E4742=1,$Z$11)*_xlfn.IFS(F4742=0,$Z$17,F4742=1,$Z$16)*_xlfn.IFS(G4742=0,$Z$22,G4742=1,$Z$21)*_xlfn.IFS(H4742=0,$Z$27,H4742=1,$Z$26)*_xlfn.IFS(I4742=0,$Z$32,I4742=1,$Z$31)*_xlfn.IFS(J4742=0,$Z$37,J4742=1,$Z$36)*_xlfn.IFS(K4742=0,$Z$42,K4742=1,$Z$41)*_xlfn.IFS(L4742=0,$Z$47,L4742=1,$Z$46)*_xlfn.IFS(M4742=0,$Z$52,M4742=1,$Z$51)*_xlfn.IFS(N4742=0,$Z$57,N4742=1,$Z$56)</f>
        <v>3.9127328661328384E-5</v>
      </c>
      <c r="R4742" t="str" cm="1">
        <f t="array" ref="R4742">_xlfn.IFS(AND(O4742&gt;P4742,O4742&gt;Q4742),"Low",AND(P4742&gt;O4742,P4742&gt;Q4742),"Medium",AND(Q4742&gt;O4742,Q4742&gt;P4742),"High")</f>
        <v>Medium</v>
      </c>
      <c r="S4742" t="str">
        <f t="shared" si="150"/>
        <v>T</v>
      </c>
    </row>
    <row r="4743" spans="1:19" x14ac:dyDescent="0.3">
      <c r="A4743" t="s">
        <v>18</v>
      </c>
      <c r="B4743">
        <v>7</v>
      </c>
      <c r="C4743" t="s">
        <v>16</v>
      </c>
      <c r="D4743" t="str">
        <f t="shared" si="149"/>
        <v>Medium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1</v>
      </c>
      <c r="M4743">
        <v>1</v>
      </c>
      <c r="N4743">
        <v>1</v>
      </c>
      <c r="O4743" cm="1">
        <f t="array" ref="O4743">$U$2*_xlfn.IFS(C4743="data_analyst",$V$5,C4743="data_engineer",$V$6,C4743="data_scientist",$V$7)*_xlfn.IFS(E4743=0,$V$12,E4743=1,$V$11)*_xlfn.IFS(F4743=0,$V$17,F4743=1,$V$16)*_xlfn.IFS(G4743=0,$V$22,G4743=1,$V$21)*_xlfn.IFS(H4743=0,$V$27,H4743=1,$V$26)*_xlfn.IFS(I4743=0,$V$32,I4743=1,$V$31)*_xlfn.IFS(J4743=0,$V$37,J4743=1,$V$36)*_xlfn.IFS(K4743=0,$V$42,K4743=1,$V$41)*_xlfn.IFS(L4743=0,$V$47,L4743=1,$V$46)*_xlfn.IFS(M4743=0,$V$52,M4743=1,$V$51)*_xlfn.IFS(N4743=0,$V$57,N4743=1,$V$56)</f>
        <v>4.0060177700679E-6</v>
      </c>
      <c r="P4743" cm="1">
        <f t="array" ref="P4743">$V$2*_xlfn.IFS(C4743="data_analyst",$X$5,C4743="data_engineer",$X$6,C4743="data_scientist",$X$7)*_xlfn.IFS(E4743=0,$X$12,E4743=1,$X$11)*_xlfn.IFS(F4743=0,$X$17,F4743=1,$X$16)*_xlfn.IFS(G4743=0,$X$22,G4743=1,$X$21)*_xlfn.IFS(H4743=0,$X$27,H4743=1,$X$26)*_xlfn.IFS(I4743=0,$X$32,I4743=1,$X$31)*_xlfn.IFS(J4743=0,$X$37,J4743=1,$X$36)*_xlfn.IFS(K4743=0,$X$42,K4743=1,$X$41)*_xlfn.IFS(L4743=0,$X$47,L4743=1,$X$46)*_xlfn.IFS(M4743=0,$X$52,M4743=1,$X$51)*_xlfn.IFS(N4743=0,$X$57,N4743=1,$X$56)</f>
        <v>8.3134984611396708E-4</v>
      </c>
      <c r="Q4743" cm="1">
        <f t="array" ref="Q4743">$W$2*_xlfn.IFS(C4743="data_analyst",$Z$5,C4743="data_engineer",$Z$6,C4743="data_scientist",$Z$7)*_xlfn.IFS(E4743=0,$Z$12,E4743=1,$Z$11)*_xlfn.IFS(F4743=0,$Z$17,F4743=1,$Z$16)*_xlfn.IFS(G4743=0,$Z$22,G4743=1,$Z$21)*_xlfn.IFS(H4743=0,$Z$27,H4743=1,$Z$26)*_xlfn.IFS(I4743=0,$Z$32,I4743=1,$Z$31)*_xlfn.IFS(J4743=0,$Z$37,J4743=1,$Z$36)*_xlfn.IFS(K4743=0,$Z$42,K4743=1,$Z$41)*_xlfn.IFS(L4743=0,$Z$47,L4743=1,$Z$46)*_xlfn.IFS(M4743=0,$Z$52,M4743=1,$Z$51)*_xlfn.IFS(N4743=0,$Z$57,N4743=1,$Z$56)</f>
        <v>4.902018749311633E-5</v>
      </c>
      <c r="R4743" t="str" cm="1">
        <f t="array" ref="R4743">_xlfn.IFS(AND(O4743&gt;P4743,O4743&gt;Q4743),"Low",AND(P4743&gt;O4743,P4743&gt;Q4743),"Medium",AND(Q4743&gt;O4743,Q4743&gt;P4743),"High")</f>
        <v>Medium</v>
      </c>
      <c r="S4743" t="str">
        <f t="shared" si="150"/>
        <v>T</v>
      </c>
    </row>
    <row r="4744" spans="1:19" x14ac:dyDescent="0.3">
      <c r="A4744" t="s">
        <v>18</v>
      </c>
      <c r="B4744">
        <v>8</v>
      </c>
      <c r="C4744" t="s">
        <v>16</v>
      </c>
      <c r="D4744" t="str">
        <f t="shared" si="149"/>
        <v>Medium</v>
      </c>
      <c r="E4744">
        <v>1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</v>
      </c>
      <c r="O4744" cm="1">
        <f t="array" ref="O4744">$U$2*_xlfn.IFS(C4744="data_analyst",$V$5,C4744="data_engineer",$V$6,C4744="data_scientist",$V$7)*_xlfn.IFS(E4744=0,$V$12,E4744=1,$V$11)*_xlfn.IFS(F4744=0,$V$17,F4744=1,$V$16)*_xlfn.IFS(G4744=0,$V$22,G4744=1,$V$21)*_xlfn.IFS(H4744=0,$V$27,H4744=1,$V$26)*_xlfn.IFS(I4744=0,$V$32,I4744=1,$V$31)*_xlfn.IFS(J4744=0,$V$37,J4744=1,$V$36)*_xlfn.IFS(K4744=0,$V$42,K4744=1,$V$41)*_xlfn.IFS(L4744=0,$V$47,L4744=1,$V$46)*_xlfn.IFS(M4744=0,$V$52,M4744=1,$V$51)*_xlfn.IFS(N4744=0,$V$57,N4744=1,$V$56)</f>
        <v>1.278919120232159E-3</v>
      </c>
      <c r="P4744" cm="1">
        <f t="array" ref="P4744">$V$2*_xlfn.IFS(C4744="data_analyst",$X$5,C4744="data_engineer",$X$6,C4744="data_scientist",$X$7)*_xlfn.IFS(E4744=0,$X$12,E4744=1,$X$11)*_xlfn.IFS(F4744=0,$X$17,F4744=1,$X$16)*_xlfn.IFS(G4744=0,$X$22,G4744=1,$X$21)*_xlfn.IFS(H4744=0,$X$27,H4744=1,$X$26)*_xlfn.IFS(I4744=0,$X$32,I4744=1,$X$31)*_xlfn.IFS(J4744=0,$X$37,J4744=1,$X$36)*_xlfn.IFS(K4744=0,$X$42,K4744=1,$X$41)*_xlfn.IFS(L4744=0,$X$47,L4744=1,$X$46)*_xlfn.IFS(M4744=0,$X$52,M4744=1,$X$51)*_xlfn.IFS(N4744=0,$X$57,N4744=1,$X$56)</f>
        <v>2.7674700585821103E-3</v>
      </c>
      <c r="Q4744" cm="1">
        <f t="array" ref="Q4744">$W$2*_xlfn.IFS(C4744="data_analyst",$Z$5,C4744="data_engineer",$Z$6,C4744="data_scientist",$Z$7)*_xlfn.IFS(E4744=0,$Z$12,E4744=1,$Z$11)*_xlfn.IFS(F4744=0,$Z$17,F4744=1,$Z$16)*_xlfn.IFS(G4744=0,$Z$22,G4744=1,$Z$21)*_xlfn.IFS(H4744=0,$Z$27,H4744=1,$Z$26)*_xlfn.IFS(I4744=0,$Z$32,I4744=1,$Z$31)*_xlfn.IFS(J4744=0,$Z$37,J4744=1,$Z$36)*_xlfn.IFS(K4744=0,$Z$42,K4744=1,$Z$41)*_xlfn.IFS(L4744=0,$Z$47,L4744=1,$Z$46)*_xlfn.IFS(M4744=0,$Z$52,M4744=1,$Z$51)*_xlfn.IFS(N4744=0,$Z$57,N4744=1,$Z$56)</f>
        <v>4.3797166658454933E-4</v>
      </c>
      <c r="R4744" t="str" cm="1">
        <f t="array" ref="R4744">_xlfn.IFS(AND(O4744&gt;P4744,O4744&gt;Q4744),"Low",AND(P4744&gt;O4744,P4744&gt;Q4744),"Medium",AND(Q4744&gt;O4744,Q4744&gt;P4744),"High")</f>
        <v>Medium</v>
      </c>
      <c r="S4744" t="str">
        <f t="shared" si="150"/>
        <v>T</v>
      </c>
    </row>
    <row r="4745" spans="1:19" x14ac:dyDescent="0.3">
      <c r="A4745" t="s">
        <v>18</v>
      </c>
      <c r="B4745">
        <v>4</v>
      </c>
      <c r="C4745" t="s">
        <v>16</v>
      </c>
      <c r="D4745" t="str">
        <f t="shared" si="149"/>
        <v>Medium</v>
      </c>
      <c r="E4745">
        <v>1</v>
      </c>
      <c r="F4745">
        <v>1</v>
      </c>
      <c r="G4745">
        <v>0</v>
      </c>
      <c r="H4745">
        <v>0</v>
      </c>
      <c r="I4745">
        <v>1</v>
      </c>
      <c r="J4745">
        <v>0</v>
      </c>
      <c r="K4745">
        <v>0</v>
      </c>
      <c r="L4745">
        <v>1</v>
      </c>
      <c r="M4745">
        <v>0</v>
      </c>
      <c r="N4745">
        <v>1</v>
      </c>
      <c r="O4745" cm="1">
        <f t="array" ref="O4745">$U$2*_xlfn.IFS(C4745="data_analyst",$V$5,C4745="data_engineer",$V$6,C4745="data_scientist",$V$7)*_xlfn.IFS(E4745=0,$V$12,E4745=1,$V$11)*_xlfn.IFS(F4745=0,$V$17,F4745=1,$V$16)*_xlfn.IFS(G4745=0,$V$22,G4745=1,$V$21)*_xlfn.IFS(H4745=0,$V$27,H4745=1,$V$26)*_xlfn.IFS(I4745=0,$V$32,I4745=1,$V$31)*_xlfn.IFS(J4745=0,$V$37,J4745=1,$V$36)*_xlfn.IFS(K4745=0,$V$42,K4745=1,$V$41)*_xlfn.IFS(L4745=0,$V$47,L4745=1,$V$46)*_xlfn.IFS(M4745=0,$V$52,M4745=1,$V$51)*_xlfn.IFS(N4745=0,$V$57,N4745=1,$V$56)</f>
        <v>4.1140520152431597E-6</v>
      </c>
      <c r="P4745" cm="1">
        <f t="array" ref="P4745">$V$2*_xlfn.IFS(C4745="data_analyst",$X$5,C4745="data_engineer",$X$6,C4745="data_scientist",$X$7)*_xlfn.IFS(E4745=0,$X$12,E4745=1,$X$11)*_xlfn.IFS(F4745=0,$X$17,F4745=1,$X$16)*_xlfn.IFS(G4745=0,$X$22,G4745=1,$X$21)*_xlfn.IFS(H4745=0,$X$27,H4745=1,$X$26)*_xlfn.IFS(I4745=0,$X$32,I4745=1,$X$31)*_xlfn.IFS(J4745=0,$X$37,J4745=1,$X$36)*_xlfn.IFS(K4745=0,$X$42,K4745=1,$X$41)*_xlfn.IFS(L4745=0,$X$47,L4745=1,$X$46)*_xlfn.IFS(M4745=0,$X$52,M4745=1,$X$51)*_xlfn.IFS(N4745=0,$X$57,N4745=1,$X$56)</f>
        <v>1.2455756741289199E-3</v>
      </c>
      <c r="Q4745" cm="1">
        <f t="array" ref="Q4745">$W$2*_xlfn.IFS(C4745="data_analyst",$Z$5,C4745="data_engineer",$Z$6,C4745="data_scientist",$Z$7)*_xlfn.IFS(E4745=0,$Z$12,E4745=1,$Z$11)*_xlfn.IFS(F4745=0,$Z$17,F4745=1,$Z$16)*_xlfn.IFS(G4745=0,$Z$22,G4745=1,$Z$21)*_xlfn.IFS(H4745=0,$Z$27,H4745=1,$Z$26)*_xlfn.IFS(I4745=0,$Z$32,I4745=1,$Z$31)*_xlfn.IFS(J4745=0,$Z$37,J4745=1,$Z$36)*_xlfn.IFS(K4745=0,$Z$42,K4745=1,$Z$41)*_xlfn.IFS(L4745=0,$Z$47,L4745=1,$Z$46)*_xlfn.IFS(M4745=0,$Z$52,M4745=1,$Z$51)*_xlfn.IFS(N4745=0,$Z$57,N4745=1,$Z$56)</f>
        <v>8.1005626804898554E-5</v>
      </c>
      <c r="R4745" t="str" cm="1">
        <f t="array" ref="R4745">_xlfn.IFS(AND(O4745&gt;P4745,O4745&gt;Q4745),"Low",AND(P4745&gt;O4745,P4745&gt;Q4745),"Medium",AND(Q4745&gt;O4745,Q4745&gt;P4745),"High")</f>
        <v>Medium</v>
      </c>
      <c r="S4745" t="str">
        <f t="shared" si="150"/>
        <v>T</v>
      </c>
    </row>
    <row r="4746" spans="1:19" x14ac:dyDescent="0.3">
      <c r="A4746" t="s">
        <v>18</v>
      </c>
      <c r="B4746">
        <v>4</v>
      </c>
      <c r="C4746" t="s">
        <v>16</v>
      </c>
      <c r="D4746" t="str">
        <f t="shared" si="149"/>
        <v>Medium</v>
      </c>
      <c r="E4746">
        <v>1</v>
      </c>
      <c r="F4746">
        <v>1</v>
      </c>
      <c r="G4746">
        <v>0</v>
      </c>
      <c r="H4746">
        <v>1</v>
      </c>
      <c r="I4746">
        <v>1</v>
      </c>
      <c r="J4746">
        <v>0</v>
      </c>
      <c r="K4746">
        <v>0</v>
      </c>
      <c r="L4746">
        <v>1</v>
      </c>
      <c r="M4746">
        <v>0</v>
      </c>
      <c r="N4746">
        <v>1</v>
      </c>
      <c r="O4746" cm="1">
        <f t="array" ref="O4746">$U$2*_xlfn.IFS(C4746="data_analyst",$V$5,C4746="data_engineer",$V$6,C4746="data_scientist",$V$7)*_xlfn.IFS(E4746=0,$V$12,E4746=1,$V$11)*_xlfn.IFS(F4746=0,$V$17,F4746=1,$V$16)*_xlfn.IFS(G4746=0,$V$22,G4746=1,$V$21)*_xlfn.IFS(H4746=0,$V$27,H4746=1,$V$26)*_xlfn.IFS(I4746=0,$V$32,I4746=1,$V$31)*_xlfn.IFS(J4746=0,$V$37,J4746=1,$V$36)*_xlfn.IFS(K4746=0,$V$42,K4746=1,$V$41)*_xlfn.IFS(L4746=0,$V$47,L4746=1,$V$46)*_xlfn.IFS(M4746=0,$V$52,M4746=1,$V$51)*_xlfn.IFS(N4746=0,$V$57,N4746=1,$V$56)</f>
        <v>1.4729718213702107E-6</v>
      </c>
      <c r="P4746" cm="1">
        <f t="array" ref="P4746">$V$2*_xlfn.IFS(C4746="data_analyst",$X$5,C4746="data_engineer",$X$6,C4746="data_scientist",$X$7)*_xlfn.IFS(E4746=0,$X$12,E4746=1,$X$11)*_xlfn.IFS(F4746=0,$X$17,F4746=1,$X$16)*_xlfn.IFS(G4746=0,$X$22,G4746=1,$X$21)*_xlfn.IFS(H4746=0,$X$27,H4746=1,$X$26)*_xlfn.IFS(I4746=0,$X$32,I4746=1,$X$31)*_xlfn.IFS(J4746=0,$X$37,J4746=1,$X$36)*_xlfn.IFS(K4746=0,$X$42,K4746=1,$X$41)*_xlfn.IFS(L4746=0,$X$47,L4746=1,$X$46)*_xlfn.IFS(M4746=0,$X$52,M4746=1,$X$51)*_xlfn.IFS(N4746=0,$X$57,N4746=1,$X$56)</f>
        <v>1.0896128691725382E-3</v>
      </c>
      <c r="Q4746" cm="1">
        <f t="array" ref="Q4746">$W$2*_xlfn.IFS(C4746="data_analyst",$Z$5,C4746="data_engineer",$Z$6,C4746="data_scientist",$Z$7)*_xlfn.IFS(E4746=0,$Z$12,E4746=1,$Z$11)*_xlfn.IFS(F4746=0,$Z$17,F4746=1,$Z$16)*_xlfn.IFS(G4746=0,$Z$22,G4746=1,$Z$21)*_xlfn.IFS(H4746=0,$Z$27,H4746=1,$Z$26)*_xlfn.IFS(I4746=0,$Z$32,I4746=1,$Z$31)*_xlfn.IFS(J4746=0,$Z$37,J4746=1,$Z$36)*_xlfn.IFS(K4746=0,$Z$42,K4746=1,$Z$41)*_xlfn.IFS(L4746=0,$Z$47,L4746=1,$Z$46)*_xlfn.IFS(M4746=0,$Z$52,M4746=1,$Z$51)*_xlfn.IFS(N4746=0,$Z$57,N4746=1,$Z$56)</f>
        <v>4.3618414433406912E-5</v>
      </c>
      <c r="R4746" t="str" cm="1">
        <f t="array" ref="R4746">_xlfn.IFS(AND(O4746&gt;P4746,O4746&gt;Q4746),"Low",AND(P4746&gt;O4746,P4746&gt;Q4746),"Medium",AND(Q4746&gt;O4746,Q4746&gt;P4746),"High")</f>
        <v>Medium</v>
      </c>
      <c r="S4746" t="str">
        <f t="shared" si="150"/>
        <v>T</v>
      </c>
    </row>
    <row r="4747" spans="1:19" x14ac:dyDescent="0.3">
      <c r="A4747" t="s">
        <v>18</v>
      </c>
      <c r="B4747">
        <v>4</v>
      </c>
      <c r="C4747" t="s">
        <v>16</v>
      </c>
      <c r="D4747" t="str">
        <f t="shared" si="149"/>
        <v>Medium</v>
      </c>
      <c r="E4747">
        <v>0</v>
      </c>
      <c r="F4747">
        <v>0</v>
      </c>
      <c r="G4747">
        <v>1</v>
      </c>
      <c r="H4747">
        <v>0</v>
      </c>
      <c r="I4747">
        <v>1</v>
      </c>
      <c r="J4747">
        <v>0</v>
      </c>
      <c r="K4747">
        <v>0</v>
      </c>
      <c r="L4747">
        <v>1</v>
      </c>
      <c r="M4747">
        <v>1</v>
      </c>
      <c r="N4747">
        <v>1</v>
      </c>
      <c r="O4747" cm="1">
        <f t="array" ref="O4747">$U$2*_xlfn.IFS(C4747="data_analyst",$V$5,C4747="data_engineer",$V$6,C4747="data_scientist",$V$7)*_xlfn.IFS(E4747=0,$V$12,E4747=1,$V$11)*_xlfn.IFS(F4747=0,$V$17,F4747=1,$V$16)*_xlfn.IFS(G4747=0,$V$22,G4747=1,$V$21)*_xlfn.IFS(H4747=0,$V$27,H4747=1,$V$26)*_xlfn.IFS(I4747=0,$V$32,I4747=1,$V$31)*_xlfn.IFS(J4747=0,$V$37,J4747=1,$V$36)*_xlfn.IFS(K4747=0,$V$42,K4747=1,$V$41)*_xlfn.IFS(L4747=0,$V$47,L4747=1,$V$46)*_xlfn.IFS(M4747=0,$V$52,M4747=1,$V$51)*_xlfn.IFS(N4747=0,$V$57,N4747=1,$V$56)</f>
        <v>1.0375160430283115E-7</v>
      </c>
      <c r="P4747" cm="1">
        <f t="array" ref="P4747">$V$2*_xlfn.IFS(C4747="data_analyst",$X$5,C4747="data_engineer",$X$6,C4747="data_scientist",$X$7)*_xlfn.IFS(E4747=0,$X$12,E4747=1,$X$11)*_xlfn.IFS(F4747=0,$X$17,F4747=1,$X$16)*_xlfn.IFS(G4747=0,$X$22,G4747=1,$X$21)*_xlfn.IFS(H4747=0,$X$27,H4747=1,$X$26)*_xlfn.IFS(I4747=0,$X$32,I4747=1,$X$31)*_xlfn.IFS(J4747=0,$X$37,J4747=1,$X$36)*_xlfn.IFS(K4747=0,$X$42,K4747=1,$X$41)*_xlfn.IFS(L4747=0,$X$47,L4747=1,$X$46)*_xlfn.IFS(M4747=0,$X$52,M4747=1,$X$51)*_xlfn.IFS(N4747=0,$X$57,N4747=1,$X$56)</f>
        <v>2.6179008178624479E-4</v>
      </c>
      <c r="Q4747" cm="1">
        <f t="array" ref="Q4747">$W$2*_xlfn.IFS(C4747="data_analyst",$Z$5,C4747="data_engineer",$Z$6,C4747="data_scientist",$Z$7)*_xlfn.IFS(E4747=0,$Z$12,E4747=1,$Z$11)*_xlfn.IFS(F4747=0,$Z$17,F4747=1,$Z$16)*_xlfn.IFS(G4747=0,$Z$22,G4747=1,$Z$21)*_xlfn.IFS(H4747=0,$Z$27,H4747=1,$Z$26)*_xlfn.IFS(I4747=0,$Z$32,I4747=1,$Z$31)*_xlfn.IFS(J4747=0,$Z$37,J4747=1,$Z$36)*_xlfn.IFS(K4747=0,$Z$42,K4747=1,$Z$41)*_xlfn.IFS(L4747=0,$Z$47,L4747=1,$Z$46)*_xlfn.IFS(M4747=0,$Z$52,M4747=1,$Z$51)*_xlfn.IFS(N4747=0,$Z$57,N4747=1,$Z$56)</f>
        <v>1.2380465848441167E-5</v>
      </c>
      <c r="R4747" t="str" cm="1">
        <f t="array" ref="R4747">_xlfn.IFS(AND(O4747&gt;P4747,O4747&gt;Q4747),"Low",AND(P4747&gt;O4747,P4747&gt;Q4747),"Medium",AND(Q4747&gt;O4747,Q4747&gt;P4747),"High")</f>
        <v>Medium</v>
      </c>
      <c r="S4747" t="str">
        <f t="shared" si="150"/>
        <v>T</v>
      </c>
    </row>
    <row r="4748" spans="1:19" x14ac:dyDescent="0.3">
      <c r="A4748" t="s">
        <v>18</v>
      </c>
      <c r="B4748">
        <v>5</v>
      </c>
      <c r="C4748" t="s">
        <v>16</v>
      </c>
      <c r="D4748" t="str">
        <f t="shared" si="149"/>
        <v>Medium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</v>
      </c>
      <c r="O4748" cm="1">
        <f t="array" ref="O4748">$U$2*_xlfn.IFS(C4748="data_analyst",$V$5,C4748="data_engineer",$V$6,C4748="data_scientist",$V$7)*_xlfn.IFS(E4748=0,$V$12,E4748=1,$V$11)*_xlfn.IFS(F4748=0,$V$17,F4748=1,$V$16)*_xlfn.IFS(G4748=0,$V$22,G4748=1,$V$21)*_xlfn.IFS(H4748=0,$V$27,H4748=1,$V$26)*_xlfn.IFS(I4748=0,$V$32,I4748=1,$V$31)*_xlfn.IFS(J4748=0,$V$37,J4748=1,$V$36)*_xlfn.IFS(K4748=0,$V$42,K4748=1,$V$41)*_xlfn.IFS(L4748=0,$V$47,L4748=1,$V$46)*_xlfn.IFS(M4748=0,$V$52,M4748=1,$V$51)*_xlfn.IFS(N4748=0,$V$57,N4748=1,$V$56)</f>
        <v>9.8158665471625626E-4</v>
      </c>
      <c r="P4748" cm="1">
        <f t="array" ref="P4748">$V$2*_xlfn.IFS(C4748="data_analyst",$X$5,C4748="data_engineer",$X$6,C4748="data_scientist",$X$7)*_xlfn.IFS(E4748=0,$X$12,E4748=1,$X$11)*_xlfn.IFS(F4748=0,$X$17,F4748=1,$X$16)*_xlfn.IFS(G4748=0,$X$22,G4748=1,$X$21)*_xlfn.IFS(H4748=0,$X$27,H4748=1,$X$26)*_xlfn.IFS(I4748=0,$X$32,I4748=1,$X$31)*_xlfn.IFS(J4748=0,$X$37,J4748=1,$X$36)*_xlfn.IFS(K4748=0,$X$42,K4748=1,$X$41)*_xlfn.IFS(L4748=0,$X$47,L4748=1,$X$46)*_xlfn.IFS(M4748=0,$X$52,M4748=1,$X$51)*_xlfn.IFS(N4748=0,$X$57,N4748=1,$X$56)</f>
        <v>2.3857500505018192E-3</v>
      </c>
      <c r="Q4748" cm="1">
        <f t="array" ref="Q4748">$W$2*_xlfn.IFS(C4748="data_analyst",$Z$5,C4748="data_engineer",$Z$6,C4748="data_scientist",$Z$7)*_xlfn.IFS(E4748=0,$Z$12,E4748=1,$Z$11)*_xlfn.IFS(F4748=0,$Z$17,F4748=1,$Z$16)*_xlfn.IFS(G4748=0,$Z$22,G4748=1,$Z$21)*_xlfn.IFS(H4748=0,$Z$27,H4748=1,$Z$26)*_xlfn.IFS(I4748=0,$Z$32,I4748=1,$Z$31)*_xlfn.IFS(J4748=0,$Z$37,J4748=1,$Z$36)*_xlfn.IFS(K4748=0,$Z$42,K4748=1,$Z$41)*_xlfn.IFS(L4748=0,$Z$47,L4748=1,$Z$46)*_xlfn.IFS(M4748=0,$Z$52,M4748=1,$Z$51)*_xlfn.IFS(N4748=0,$Z$57,N4748=1,$Z$56)</f>
        <v>4.1294471420828951E-4</v>
      </c>
      <c r="R4748" t="str" cm="1">
        <f t="array" ref="R4748">_xlfn.IFS(AND(O4748&gt;P4748,O4748&gt;Q4748),"Low",AND(P4748&gt;O4748,P4748&gt;Q4748),"Medium",AND(Q4748&gt;O4748,Q4748&gt;P4748),"High")</f>
        <v>Medium</v>
      </c>
      <c r="S4748" t="str">
        <f t="shared" si="150"/>
        <v>T</v>
      </c>
    </row>
    <row r="4749" spans="1:19" x14ac:dyDescent="0.3">
      <c r="A4749" t="s">
        <v>18</v>
      </c>
      <c r="B4749">
        <v>3</v>
      </c>
      <c r="C4749" t="s">
        <v>16</v>
      </c>
      <c r="D4749" t="str">
        <f t="shared" si="149"/>
        <v>Medium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1</v>
      </c>
      <c r="N4749">
        <v>1</v>
      </c>
      <c r="O4749" cm="1">
        <f t="array" ref="O4749">$U$2*_xlfn.IFS(C4749="data_analyst",$V$5,C4749="data_engineer",$V$6,C4749="data_scientist",$V$7)*_xlfn.IFS(E4749=0,$V$12,E4749=1,$V$11)*_xlfn.IFS(F4749=0,$V$17,F4749=1,$V$16)*_xlfn.IFS(G4749=0,$V$22,G4749=1,$V$21)*_xlfn.IFS(H4749=0,$V$27,H4749=1,$V$26)*_xlfn.IFS(I4749=0,$V$32,I4749=1,$V$31)*_xlfn.IFS(J4749=0,$V$37,J4749=1,$V$36)*_xlfn.IFS(K4749=0,$V$42,K4749=1,$V$41)*_xlfn.IFS(L4749=0,$V$47,L4749=1,$V$46)*_xlfn.IFS(M4749=0,$V$52,M4749=1,$V$51)*_xlfn.IFS(N4749=0,$V$57,N4749=1,$V$56)</f>
        <v>4.0060177700679E-6</v>
      </c>
      <c r="P4749" cm="1">
        <f t="array" ref="P4749">$V$2*_xlfn.IFS(C4749="data_analyst",$X$5,C4749="data_engineer",$X$6,C4749="data_scientist",$X$7)*_xlfn.IFS(E4749=0,$X$12,E4749=1,$X$11)*_xlfn.IFS(F4749=0,$X$17,F4749=1,$X$16)*_xlfn.IFS(G4749=0,$X$22,G4749=1,$X$21)*_xlfn.IFS(H4749=0,$X$27,H4749=1,$X$26)*_xlfn.IFS(I4749=0,$X$32,I4749=1,$X$31)*_xlfn.IFS(J4749=0,$X$37,J4749=1,$X$36)*_xlfn.IFS(K4749=0,$X$42,K4749=1,$X$41)*_xlfn.IFS(L4749=0,$X$47,L4749=1,$X$46)*_xlfn.IFS(M4749=0,$X$52,M4749=1,$X$51)*_xlfn.IFS(N4749=0,$X$57,N4749=1,$X$56)</f>
        <v>8.3134984611396708E-4</v>
      </c>
      <c r="Q4749" cm="1">
        <f t="array" ref="Q4749">$W$2*_xlfn.IFS(C4749="data_analyst",$Z$5,C4749="data_engineer",$Z$6,C4749="data_scientist",$Z$7)*_xlfn.IFS(E4749=0,$Z$12,E4749=1,$Z$11)*_xlfn.IFS(F4749=0,$Z$17,F4749=1,$Z$16)*_xlfn.IFS(G4749=0,$Z$22,G4749=1,$Z$21)*_xlfn.IFS(H4749=0,$Z$27,H4749=1,$Z$26)*_xlfn.IFS(I4749=0,$Z$32,I4749=1,$Z$31)*_xlfn.IFS(J4749=0,$Z$37,J4749=1,$Z$36)*_xlfn.IFS(K4749=0,$Z$42,K4749=1,$Z$41)*_xlfn.IFS(L4749=0,$Z$47,L4749=1,$Z$46)*_xlfn.IFS(M4749=0,$Z$52,M4749=1,$Z$51)*_xlfn.IFS(N4749=0,$Z$57,N4749=1,$Z$56)</f>
        <v>4.902018749311633E-5</v>
      </c>
      <c r="R4749" t="str" cm="1">
        <f t="array" ref="R4749">_xlfn.IFS(AND(O4749&gt;P4749,O4749&gt;Q4749),"Low",AND(P4749&gt;O4749,P4749&gt;Q4749),"Medium",AND(Q4749&gt;O4749,Q4749&gt;P4749),"High")</f>
        <v>Medium</v>
      </c>
      <c r="S4749" t="str">
        <f t="shared" si="150"/>
        <v>T</v>
      </c>
    </row>
    <row r="4750" spans="1:19" x14ac:dyDescent="0.3">
      <c r="A4750" t="s">
        <v>18</v>
      </c>
      <c r="B4750">
        <v>5</v>
      </c>
      <c r="C4750" t="s">
        <v>16</v>
      </c>
      <c r="D4750" t="str">
        <f t="shared" si="149"/>
        <v>Medium</v>
      </c>
      <c r="E4750">
        <v>1</v>
      </c>
      <c r="F4750">
        <v>1</v>
      </c>
      <c r="G4750">
        <v>0</v>
      </c>
      <c r="H4750">
        <v>0</v>
      </c>
      <c r="I4750">
        <v>1</v>
      </c>
      <c r="J4750">
        <v>0</v>
      </c>
      <c r="K4750">
        <v>0</v>
      </c>
      <c r="L4750">
        <v>1</v>
      </c>
      <c r="M4750">
        <v>0</v>
      </c>
      <c r="N4750">
        <v>1</v>
      </c>
      <c r="O4750" cm="1">
        <f t="array" ref="O4750">$U$2*_xlfn.IFS(C4750="data_analyst",$V$5,C4750="data_engineer",$V$6,C4750="data_scientist",$V$7)*_xlfn.IFS(E4750=0,$V$12,E4750=1,$V$11)*_xlfn.IFS(F4750=0,$V$17,F4750=1,$V$16)*_xlfn.IFS(G4750=0,$V$22,G4750=1,$V$21)*_xlfn.IFS(H4750=0,$V$27,H4750=1,$V$26)*_xlfn.IFS(I4750=0,$V$32,I4750=1,$V$31)*_xlfn.IFS(J4750=0,$V$37,J4750=1,$V$36)*_xlfn.IFS(K4750=0,$V$42,K4750=1,$V$41)*_xlfn.IFS(L4750=0,$V$47,L4750=1,$V$46)*_xlfn.IFS(M4750=0,$V$52,M4750=1,$V$51)*_xlfn.IFS(N4750=0,$V$57,N4750=1,$V$56)</f>
        <v>4.1140520152431597E-6</v>
      </c>
      <c r="P4750" cm="1">
        <f t="array" ref="P4750">$V$2*_xlfn.IFS(C4750="data_analyst",$X$5,C4750="data_engineer",$X$6,C4750="data_scientist",$X$7)*_xlfn.IFS(E4750=0,$X$12,E4750=1,$X$11)*_xlfn.IFS(F4750=0,$X$17,F4750=1,$X$16)*_xlfn.IFS(G4750=0,$X$22,G4750=1,$X$21)*_xlfn.IFS(H4750=0,$X$27,H4750=1,$X$26)*_xlfn.IFS(I4750=0,$X$32,I4750=1,$X$31)*_xlfn.IFS(J4750=0,$X$37,J4750=1,$X$36)*_xlfn.IFS(K4750=0,$X$42,K4750=1,$X$41)*_xlfn.IFS(L4750=0,$X$47,L4750=1,$X$46)*_xlfn.IFS(M4750=0,$X$52,M4750=1,$X$51)*_xlfn.IFS(N4750=0,$X$57,N4750=1,$X$56)</f>
        <v>1.2455756741289199E-3</v>
      </c>
      <c r="Q4750" cm="1">
        <f t="array" ref="Q4750">$W$2*_xlfn.IFS(C4750="data_analyst",$Z$5,C4750="data_engineer",$Z$6,C4750="data_scientist",$Z$7)*_xlfn.IFS(E4750=0,$Z$12,E4750=1,$Z$11)*_xlfn.IFS(F4750=0,$Z$17,F4750=1,$Z$16)*_xlfn.IFS(G4750=0,$Z$22,G4750=1,$Z$21)*_xlfn.IFS(H4750=0,$Z$27,H4750=1,$Z$26)*_xlfn.IFS(I4750=0,$Z$32,I4750=1,$Z$31)*_xlfn.IFS(J4750=0,$Z$37,J4750=1,$Z$36)*_xlfn.IFS(K4750=0,$Z$42,K4750=1,$Z$41)*_xlfn.IFS(L4750=0,$Z$47,L4750=1,$Z$46)*_xlfn.IFS(M4750=0,$Z$52,M4750=1,$Z$51)*_xlfn.IFS(N4750=0,$Z$57,N4750=1,$Z$56)</f>
        <v>8.1005626804898554E-5</v>
      </c>
      <c r="R4750" t="str" cm="1">
        <f t="array" ref="R4750">_xlfn.IFS(AND(O4750&gt;P4750,O4750&gt;Q4750),"Low",AND(P4750&gt;O4750,P4750&gt;Q4750),"Medium",AND(Q4750&gt;O4750,Q4750&gt;P4750),"High")</f>
        <v>Medium</v>
      </c>
      <c r="S4750" t="str">
        <f t="shared" si="150"/>
        <v>T</v>
      </c>
    </row>
    <row r="4751" spans="1:19" x14ac:dyDescent="0.3">
      <c r="A4751" t="s">
        <v>18</v>
      </c>
      <c r="B4751">
        <v>2</v>
      </c>
      <c r="C4751" t="s">
        <v>16</v>
      </c>
      <c r="D4751" t="str">
        <f t="shared" si="149"/>
        <v>Medium</v>
      </c>
      <c r="E4751">
        <v>1</v>
      </c>
      <c r="F4751">
        <v>0</v>
      </c>
      <c r="G4751">
        <v>0</v>
      </c>
      <c r="H4751">
        <v>0</v>
      </c>
      <c r="I4751">
        <v>1</v>
      </c>
      <c r="J4751">
        <v>0</v>
      </c>
      <c r="K4751">
        <v>0</v>
      </c>
      <c r="L4751">
        <v>1</v>
      </c>
      <c r="M4751">
        <v>1</v>
      </c>
      <c r="N4751">
        <v>1</v>
      </c>
      <c r="O4751" cm="1">
        <f t="array" ref="O4751">$U$2*_xlfn.IFS(C4751="data_analyst",$V$5,C4751="data_engineer",$V$6,C4751="data_scientist",$V$7)*_xlfn.IFS(E4751=0,$V$12,E4751=1,$V$11)*_xlfn.IFS(F4751=0,$V$17,F4751=1,$V$16)*_xlfn.IFS(G4751=0,$V$22,G4751=1,$V$21)*_xlfn.IFS(H4751=0,$V$27,H4751=1,$V$26)*_xlfn.IFS(I4751=0,$V$32,I4751=1,$V$31)*_xlfn.IFS(J4751=0,$V$37,J4751=1,$V$36)*_xlfn.IFS(K4751=0,$V$42,K4751=1,$V$41)*_xlfn.IFS(L4751=0,$V$47,L4751=1,$V$46)*_xlfn.IFS(M4751=0,$V$52,M4751=1,$V$51)*_xlfn.IFS(N4751=0,$V$57,N4751=1,$V$56)</f>
        <v>2.6755878488811349E-7</v>
      </c>
      <c r="P4751" cm="1">
        <f t="array" ref="P4751">$V$2*_xlfn.IFS(C4751="data_analyst",$X$5,C4751="data_engineer",$X$6,C4751="data_scientist",$X$7)*_xlfn.IFS(E4751=0,$X$12,E4751=1,$X$11)*_xlfn.IFS(F4751=0,$X$17,F4751=1,$X$16)*_xlfn.IFS(G4751=0,$X$22,G4751=1,$X$21)*_xlfn.IFS(H4751=0,$X$27,H4751=1,$X$26)*_xlfn.IFS(I4751=0,$X$32,I4751=1,$X$31)*_xlfn.IFS(J4751=0,$X$37,J4751=1,$X$36)*_xlfn.IFS(K4751=0,$X$42,K4751=1,$X$41)*_xlfn.IFS(L4751=0,$X$47,L4751=1,$X$46)*_xlfn.IFS(M4751=0,$X$52,M4751=1,$X$51)*_xlfn.IFS(N4751=0,$X$57,N4751=1,$X$56)</f>
        <v>6.0015375717897986E-4</v>
      </c>
      <c r="Q4751" cm="1">
        <f t="array" ref="Q4751">$W$2*_xlfn.IFS(C4751="data_analyst",$Z$5,C4751="data_engineer",$Z$6,C4751="data_scientist",$Z$7)*_xlfn.IFS(E4751=0,$Z$12,E4751=1,$Z$11)*_xlfn.IFS(F4751=0,$Z$17,F4751=1,$Z$16)*_xlfn.IFS(G4751=0,$Z$22,G4751=1,$Z$21)*_xlfn.IFS(H4751=0,$Z$27,H4751=1,$Z$26)*_xlfn.IFS(I4751=0,$Z$32,I4751=1,$Z$31)*_xlfn.IFS(J4751=0,$Z$37,J4751=1,$Z$36)*_xlfn.IFS(K4751=0,$Z$42,K4751=1,$Z$41)*_xlfn.IFS(L4751=0,$Z$47,L4751=1,$Z$46)*_xlfn.IFS(M4751=0,$Z$52,M4751=1,$Z$51)*_xlfn.IFS(N4751=0,$Z$57,N4751=1,$Z$56)</f>
        <v>2.4080092101881704E-5</v>
      </c>
      <c r="R4751" t="str" cm="1">
        <f t="array" ref="R4751">_xlfn.IFS(AND(O4751&gt;P4751,O4751&gt;Q4751),"Low",AND(P4751&gt;O4751,P4751&gt;Q4751),"Medium",AND(Q4751&gt;O4751,Q4751&gt;P4751),"High")</f>
        <v>Medium</v>
      </c>
      <c r="S4751" t="str">
        <f t="shared" si="150"/>
        <v>T</v>
      </c>
    </row>
    <row r="4752" spans="1:19" x14ac:dyDescent="0.3">
      <c r="A4752" t="s">
        <v>18</v>
      </c>
      <c r="B4752">
        <v>4</v>
      </c>
      <c r="C4752" t="s">
        <v>16</v>
      </c>
      <c r="D4752" t="str">
        <f t="shared" si="149"/>
        <v>Medium</v>
      </c>
      <c r="E4752">
        <v>1</v>
      </c>
      <c r="F4752">
        <v>0</v>
      </c>
      <c r="G4752">
        <v>1</v>
      </c>
      <c r="H4752">
        <v>1</v>
      </c>
      <c r="I4752">
        <v>1</v>
      </c>
      <c r="J4752">
        <v>0</v>
      </c>
      <c r="K4752">
        <v>0</v>
      </c>
      <c r="L4752">
        <v>1</v>
      </c>
      <c r="M4752">
        <v>0</v>
      </c>
      <c r="N4752">
        <v>1</v>
      </c>
      <c r="O4752" cm="1">
        <f t="array" ref="O4752">$U$2*_xlfn.IFS(C4752="data_analyst",$V$5,C4752="data_engineer",$V$6,C4752="data_scientist",$V$7)*_xlfn.IFS(E4752=0,$V$12,E4752=1,$V$11)*_xlfn.IFS(F4752=0,$V$17,F4752=1,$V$16)*_xlfn.IFS(G4752=0,$V$22,G4752=1,$V$21)*_xlfn.IFS(H4752=0,$V$27,H4752=1,$V$26)*_xlfn.IFS(I4752=0,$V$32,I4752=1,$V$31)*_xlfn.IFS(J4752=0,$V$37,J4752=1,$V$36)*_xlfn.IFS(K4752=0,$V$42,K4752=1,$V$41)*_xlfn.IFS(L4752=0,$V$47,L4752=1,$V$46)*_xlfn.IFS(M4752=0,$V$52,M4752=1,$V$51)*_xlfn.IFS(N4752=0,$V$57,N4752=1,$V$56)</f>
        <v>2.0568946608094652E-7</v>
      </c>
      <c r="P4752" cm="1">
        <f t="array" ref="P4752">$V$2*_xlfn.IFS(C4752="data_analyst",$X$5,C4752="data_engineer",$X$6,C4752="data_scientist",$X$7)*_xlfn.IFS(E4752=0,$X$12,E4752=1,$X$11)*_xlfn.IFS(F4752=0,$X$17,F4752=1,$X$16)*_xlfn.IFS(G4752=0,$X$22,G4752=1,$X$21)*_xlfn.IFS(H4752=0,$X$27,H4752=1,$X$26)*_xlfn.IFS(I4752=0,$X$32,I4752=1,$X$31)*_xlfn.IFS(J4752=0,$X$37,J4752=1,$X$36)*_xlfn.IFS(K4752=0,$X$42,K4752=1,$X$41)*_xlfn.IFS(L4752=0,$X$47,L4752=1,$X$46)*_xlfn.IFS(M4752=0,$X$52,M4752=1,$X$51)*_xlfn.IFS(N4752=0,$X$57,N4752=1,$X$56)</f>
        <v>1.068546711528262E-3</v>
      </c>
      <c r="Q4752" cm="1">
        <f t="array" ref="Q4752">$W$2*_xlfn.IFS(C4752="data_analyst",$Z$5,C4752="data_engineer",$Z$6,C4752="data_scientist",$Z$7)*_xlfn.IFS(E4752=0,$Z$12,E4752=1,$Z$11)*_xlfn.IFS(F4752=0,$Z$17,F4752=1,$Z$16)*_xlfn.IFS(G4752=0,$Z$22,G4752=1,$Z$21)*_xlfn.IFS(H4752=0,$Z$27,H4752=1,$Z$26)*_xlfn.IFS(I4752=0,$Z$32,I4752=1,$Z$31)*_xlfn.IFS(J4752=0,$Z$37,J4752=1,$Z$36)*_xlfn.IFS(K4752=0,$Z$42,K4752=1,$Z$41)*_xlfn.IFS(L4752=0,$Z$47,L4752=1,$Z$46)*_xlfn.IFS(M4752=0,$Z$52,M4752=1,$Z$51)*_xlfn.IFS(N4752=0,$Z$57,N4752=1,$Z$56)</f>
        <v>2.8095934841546691E-5</v>
      </c>
      <c r="R4752" t="str" cm="1">
        <f t="array" ref="R4752">_xlfn.IFS(AND(O4752&gt;P4752,O4752&gt;Q4752),"Low",AND(P4752&gt;O4752,P4752&gt;Q4752),"Medium",AND(Q4752&gt;O4752,Q4752&gt;P4752),"High")</f>
        <v>Medium</v>
      </c>
      <c r="S4752" t="str">
        <f t="shared" si="150"/>
        <v>T</v>
      </c>
    </row>
    <row r="4753" spans="1:19" x14ac:dyDescent="0.3">
      <c r="A4753" t="s">
        <v>18</v>
      </c>
      <c r="B4753">
        <v>2</v>
      </c>
      <c r="C4753" t="s">
        <v>16</v>
      </c>
      <c r="D4753" t="str">
        <f t="shared" si="149"/>
        <v>Medium</v>
      </c>
      <c r="E4753">
        <v>1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1</v>
      </c>
      <c r="N4753">
        <v>1</v>
      </c>
      <c r="O4753" cm="1">
        <f t="array" ref="O4753">$U$2*_xlfn.IFS(C4753="data_analyst",$V$5,C4753="data_engineer",$V$6,C4753="data_scientist",$V$7)*_xlfn.IFS(E4753=0,$V$12,E4753=1,$V$11)*_xlfn.IFS(F4753=0,$V$17,F4753=1,$V$16)*_xlfn.IFS(G4753=0,$V$22,G4753=1,$V$21)*_xlfn.IFS(H4753=0,$V$27,H4753=1,$V$26)*_xlfn.IFS(I4753=0,$V$32,I4753=1,$V$31)*_xlfn.IFS(J4753=0,$V$37,J4753=1,$V$36)*_xlfn.IFS(K4753=0,$V$42,K4753=1,$V$41)*_xlfn.IFS(L4753=0,$V$47,L4753=1,$V$46)*_xlfn.IFS(M4753=0,$V$52,M4753=1,$V$51)*_xlfn.IFS(N4753=0,$V$57,N4753=1,$V$56)</f>
        <v>5.2194808247577799E-6</v>
      </c>
      <c r="P4753" cm="1">
        <f t="array" ref="P4753">$V$2*_xlfn.IFS(C4753="data_analyst",$X$5,C4753="data_engineer",$X$6,C4753="data_scientist",$X$7)*_xlfn.IFS(E4753=0,$X$12,E4753=1,$X$11)*_xlfn.IFS(F4753=0,$X$17,F4753=1,$X$16)*_xlfn.IFS(G4753=0,$X$22,G4753=1,$X$21)*_xlfn.IFS(H4753=0,$X$27,H4753=1,$X$26)*_xlfn.IFS(I4753=0,$X$32,I4753=1,$X$31)*_xlfn.IFS(J4753=0,$X$37,J4753=1,$X$36)*_xlfn.IFS(K4753=0,$X$42,K4753=1,$X$41)*_xlfn.IFS(L4753=0,$X$47,L4753=1,$X$46)*_xlfn.IFS(M4753=0,$X$52,M4753=1,$X$51)*_xlfn.IFS(N4753=0,$X$57,N4753=1,$X$56)</f>
        <v>9.6436582149220186E-4</v>
      </c>
      <c r="Q4753" cm="1">
        <f t="array" ref="Q4753">$W$2*_xlfn.IFS(C4753="data_analyst",$Z$5,C4753="data_engineer",$Z$6,C4753="data_scientist",$Z$7)*_xlfn.IFS(E4753=0,$Z$12,E4753=1,$Z$11)*_xlfn.IFS(F4753=0,$Z$17,F4753=1,$Z$16)*_xlfn.IFS(G4753=0,$Z$22,G4753=1,$Z$21)*_xlfn.IFS(H4753=0,$Z$27,H4753=1,$Z$26)*_xlfn.IFS(I4753=0,$Z$32,I4753=1,$Z$31)*_xlfn.IFS(J4753=0,$Z$37,J4753=1,$Z$36)*_xlfn.IFS(K4753=0,$Z$42,K4753=1,$Z$41)*_xlfn.IFS(L4753=0,$Z$47,L4753=1,$Z$46)*_xlfn.IFS(M4753=0,$Z$52,M4753=1,$Z$51)*_xlfn.IFS(N4753=0,$Z$57,N4753=1,$Z$56)</f>
        <v>5.1991107947244579E-5</v>
      </c>
      <c r="R4753" t="str" cm="1">
        <f t="array" ref="R4753">_xlfn.IFS(AND(O4753&gt;P4753,O4753&gt;Q4753),"Low",AND(P4753&gt;O4753,P4753&gt;Q4753),"Medium",AND(Q4753&gt;O4753,Q4753&gt;P4753),"High")</f>
        <v>Medium</v>
      </c>
      <c r="S4753" t="str">
        <f t="shared" si="150"/>
        <v>T</v>
      </c>
    </row>
    <row r="4754" spans="1:19" x14ac:dyDescent="0.3">
      <c r="A4754" t="s">
        <v>18</v>
      </c>
      <c r="B4754">
        <v>4</v>
      </c>
      <c r="C4754" t="s">
        <v>16</v>
      </c>
      <c r="D4754" t="str">
        <f t="shared" si="149"/>
        <v>Medium</v>
      </c>
      <c r="E4754">
        <v>1</v>
      </c>
      <c r="F4754">
        <v>1</v>
      </c>
      <c r="G4754">
        <v>0</v>
      </c>
      <c r="H4754">
        <v>1</v>
      </c>
      <c r="I4754">
        <v>1</v>
      </c>
      <c r="J4754">
        <v>0</v>
      </c>
      <c r="K4754">
        <v>0</v>
      </c>
      <c r="L4754">
        <v>1</v>
      </c>
      <c r="M4754">
        <v>1</v>
      </c>
      <c r="N4754">
        <v>1</v>
      </c>
      <c r="O4754" cm="1">
        <f t="array" ref="O4754">$U$2*_xlfn.IFS(C4754="data_analyst",$V$5,C4754="data_engineer",$V$6,C4754="data_scientist",$V$7)*_xlfn.IFS(E4754=0,$V$12,E4754=1,$V$11)*_xlfn.IFS(F4754=0,$V$17,F4754=1,$V$16)*_xlfn.IFS(G4754=0,$V$22,G4754=1,$V$21)*_xlfn.IFS(H4754=0,$V$27,H4754=1,$V$26)*_xlfn.IFS(I4754=0,$V$32,I4754=1,$V$31)*_xlfn.IFS(J4754=0,$V$37,J4754=1,$V$36)*_xlfn.IFS(K4754=0,$V$42,K4754=1,$V$41)*_xlfn.IFS(L4754=0,$V$47,L4754=1,$V$46)*_xlfn.IFS(M4754=0,$V$52,M4754=1,$V$51)*_xlfn.IFS(N4754=0,$V$57,N4754=1,$V$56)</f>
        <v>1.2481256554912688E-7</v>
      </c>
      <c r="P4754" cm="1">
        <f t="array" ref="P4754">$V$2*_xlfn.IFS(C4754="data_analyst",$X$5,C4754="data_engineer",$X$6,C4754="data_scientist",$X$7)*_xlfn.IFS(E4754=0,$X$12,E4754=1,$X$11)*_xlfn.IFS(F4754=0,$X$17,F4754=1,$X$16)*_xlfn.IFS(G4754=0,$X$22,G4754=1,$X$21)*_xlfn.IFS(H4754=0,$X$27,H4754=1,$X$26)*_xlfn.IFS(I4754=0,$X$32,I4754=1,$X$31)*_xlfn.IFS(J4754=0,$X$37,J4754=1,$X$36)*_xlfn.IFS(K4754=0,$X$42,K4754=1,$X$41)*_xlfn.IFS(L4754=0,$X$47,L4754=1,$X$46)*_xlfn.IFS(M4754=0,$X$52,M4754=1,$X$51)*_xlfn.IFS(N4754=0,$X$57,N4754=1,$X$56)</f>
        <v>6.0900747680679972E-4</v>
      </c>
      <c r="Q4754" cm="1">
        <f t="array" ref="Q4754">$W$2*_xlfn.IFS(C4754="data_analyst",$Z$5,C4754="data_engineer",$Z$6,C4754="data_scientist",$Z$7)*_xlfn.IFS(E4754=0,$Z$12,E4754=1,$Z$11)*_xlfn.IFS(F4754=0,$Z$17,F4754=1,$Z$16)*_xlfn.IFS(G4754=0,$Z$22,G4754=1,$Z$21)*_xlfn.IFS(H4754=0,$Z$27,H4754=1,$Z$26)*_xlfn.IFS(I4754=0,$Z$32,I4754=1,$Z$31)*_xlfn.IFS(J4754=0,$Z$37,J4754=1,$Z$36)*_xlfn.IFS(K4754=0,$Z$42,K4754=1,$Z$41)*_xlfn.IFS(L4754=0,$Z$47,L4754=1,$Z$46)*_xlfn.IFS(M4754=0,$Z$52,M4754=1,$Z$51)*_xlfn.IFS(N4754=0,$Z$57,N4754=1,$Z$56)</f>
        <v>1.3752033950958083E-5</v>
      </c>
      <c r="R4754" t="str" cm="1">
        <f t="array" ref="R4754">_xlfn.IFS(AND(O4754&gt;P4754,O4754&gt;Q4754),"Low",AND(P4754&gt;O4754,P4754&gt;Q4754),"Medium",AND(Q4754&gt;O4754,Q4754&gt;P4754),"High")</f>
        <v>Medium</v>
      </c>
      <c r="S4754" t="str">
        <f t="shared" si="150"/>
        <v>T</v>
      </c>
    </row>
    <row r="4755" spans="1:19" x14ac:dyDescent="0.3">
      <c r="A4755" t="s">
        <v>18</v>
      </c>
      <c r="B4755">
        <v>1</v>
      </c>
      <c r="C4755" t="s">
        <v>16</v>
      </c>
      <c r="D4755" t="str">
        <f t="shared" si="149"/>
        <v>Medium</v>
      </c>
      <c r="E4755">
        <v>1</v>
      </c>
      <c r="F4755">
        <v>0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1</v>
      </c>
      <c r="M4755">
        <v>1</v>
      </c>
      <c r="N4755">
        <v>1</v>
      </c>
      <c r="O4755" cm="1">
        <f t="array" ref="O4755">$U$2*_xlfn.IFS(C4755="data_analyst",$V$5,C4755="data_engineer",$V$6,C4755="data_scientist",$V$7)*_xlfn.IFS(E4755=0,$V$12,E4755=1,$V$11)*_xlfn.IFS(F4755=0,$V$17,F4755=1,$V$16)*_xlfn.IFS(G4755=0,$V$22,G4755=1,$V$21)*_xlfn.IFS(H4755=0,$V$27,H4755=1,$V$26)*_xlfn.IFS(I4755=0,$V$32,I4755=1,$V$31)*_xlfn.IFS(J4755=0,$V$37,J4755=1,$V$36)*_xlfn.IFS(K4755=0,$V$42,K4755=1,$V$41)*_xlfn.IFS(L4755=0,$V$47,L4755=1,$V$46)*_xlfn.IFS(M4755=0,$V$52,M4755=1,$V$51)*_xlfn.IFS(N4755=0,$V$57,N4755=1,$V$56)</f>
        <v>2.6755878488811349E-7</v>
      </c>
      <c r="P4755" cm="1">
        <f t="array" ref="P4755">$V$2*_xlfn.IFS(C4755="data_analyst",$X$5,C4755="data_engineer",$X$6,C4755="data_scientist",$X$7)*_xlfn.IFS(E4755=0,$X$12,E4755=1,$X$11)*_xlfn.IFS(F4755=0,$X$17,F4755=1,$X$16)*_xlfn.IFS(G4755=0,$X$22,G4755=1,$X$21)*_xlfn.IFS(H4755=0,$X$27,H4755=1,$X$26)*_xlfn.IFS(I4755=0,$X$32,I4755=1,$X$31)*_xlfn.IFS(J4755=0,$X$37,J4755=1,$X$36)*_xlfn.IFS(K4755=0,$X$42,K4755=1,$X$41)*_xlfn.IFS(L4755=0,$X$47,L4755=1,$X$46)*_xlfn.IFS(M4755=0,$X$52,M4755=1,$X$51)*_xlfn.IFS(N4755=0,$X$57,N4755=1,$X$56)</f>
        <v>6.0015375717897986E-4</v>
      </c>
      <c r="Q4755" cm="1">
        <f t="array" ref="Q4755">$W$2*_xlfn.IFS(C4755="data_analyst",$Z$5,C4755="data_engineer",$Z$6,C4755="data_scientist",$Z$7)*_xlfn.IFS(E4755=0,$Z$12,E4755=1,$Z$11)*_xlfn.IFS(F4755=0,$Z$17,F4755=1,$Z$16)*_xlfn.IFS(G4755=0,$Z$22,G4755=1,$Z$21)*_xlfn.IFS(H4755=0,$Z$27,H4755=1,$Z$26)*_xlfn.IFS(I4755=0,$Z$32,I4755=1,$Z$31)*_xlfn.IFS(J4755=0,$Z$37,J4755=1,$Z$36)*_xlfn.IFS(K4755=0,$Z$42,K4755=1,$Z$41)*_xlfn.IFS(L4755=0,$Z$47,L4755=1,$Z$46)*_xlfn.IFS(M4755=0,$Z$52,M4755=1,$Z$51)*_xlfn.IFS(N4755=0,$Z$57,N4755=1,$Z$56)</f>
        <v>2.4080092101881704E-5</v>
      </c>
      <c r="R4755" t="str" cm="1">
        <f t="array" ref="R4755">_xlfn.IFS(AND(O4755&gt;P4755,O4755&gt;Q4755),"Low",AND(P4755&gt;O4755,P4755&gt;Q4755),"Medium",AND(Q4755&gt;O4755,Q4755&gt;P4755),"High")</f>
        <v>Medium</v>
      </c>
      <c r="S4755" t="str">
        <f t="shared" si="150"/>
        <v>T</v>
      </c>
    </row>
    <row r="4756" spans="1:19" x14ac:dyDescent="0.3">
      <c r="A4756" t="s">
        <v>18</v>
      </c>
      <c r="B4756">
        <v>5</v>
      </c>
      <c r="C4756" t="s">
        <v>16</v>
      </c>
      <c r="D4756" t="str">
        <f t="shared" si="149"/>
        <v>Medium</v>
      </c>
      <c r="E4756">
        <v>1</v>
      </c>
      <c r="F4756">
        <v>1</v>
      </c>
      <c r="G4756">
        <v>1</v>
      </c>
      <c r="H4756">
        <v>0</v>
      </c>
      <c r="I4756">
        <v>1</v>
      </c>
      <c r="J4756">
        <v>1</v>
      </c>
      <c r="K4756">
        <v>0</v>
      </c>
      <c r="L4756">
        <v>1</v>
      </c>
      <c r="M4756">
        <v>0</v>
      </c>
      <c r="N4756">
        <v>1</v>
      </c>
      <c r="O4756" cm="1">
        <f t="array" ref="O4756">$U$2*_xlfn.IFS(C4756="data_analyst",$V$5,C4756="data_engineer",$V$6,C4756="data_scientist",$V$7)*_xlfn.IFS(E4756=0,$V$12,E4756=1,$V$11)*_xlfn.IFS(F4756=0,$V$17,F4756=1,$V$16)*_xlfn.IFS(G4756=0,$V$22,G4756=1,$V$21)*_xlfn.IFS(H4756=0,$V$27,H4756=1,$V$26)*_xlfn.IFS(I4756=0,$V$32,I4756=1,$V$31)*_xlfn.IFS(J4756=0,$V$37,J4756=1,$V$36)*_xlfn.IFS(K4756=0,$V$42,K4756=1,$V$41)*_xlfn.IFS(L4756=0,$V$47,L4756=1,$V$46)*_xlfn.IFS(M4756=0,$V$52,M4756=1,$V$51)*_xlfn.IFS(N4756=0,$V$57,N4756=1,$V$56)</f>
        <v>2.57014032072102E-7</v>
      </c>
      <c r="P4756" cm="1">
        <f t="array" ref="P4756">$V$2*_xlfn.IFS(C4756="data_analyst",$X$5,C4756="data_engineer",$X$6,C4756="data_scientist",$X$7)*_xlfn.IFS(E4756=0,$X$12,E4756=1,$X$11)*_xlfn.IFS(F4756=0,$X$17,F4756=1,$X$16)*_xlfn.IFS(G4756=0,$X$22,G4756=1,$X$21)*_xlfn.IFS(H4756=0,$X$27,H4756=1,$X$26)*_xlfn.IFS(I4756=0,$X$32,I4756=1,$X$31)*_xlfn.IFS(J4756=0,$X$37,J4756=1,$X$36)*_xlfn.IFS(K4756=0,$X$42,K4756=1,$X$41)*_xlfn.IFS(L4756=0,$X$47,L4756=1,$X$46)*_xlfn.IFS(M4756=0,$X$52,M4756=1,$X$51)*_xlfn.IFS(N4756=0,$X$57,N4756=1,$X$56)</f>
        <v>3.4301325573397369E-4</v>
      </c>
      <c r="Q4756" cm="1">
        <f t="array" ref="Q4756">$W$2*_xlfn.IFS(C4756="data_analyst",$Z$5,C4756="data_engineer",$Z$6,C4756="data_scientist",$Z$7)*_xlfn.IFS(E4756=0,$Z$12,E4756=1,$Z$11)*_xlfn.IFS(F4756=0,$Z$17,F4756=1,$Z$16)*_xlfn.IFS(G4756=0,$Z$22,G4756=1,$Z$21)*_xlfn.IFS(H4756=0,$Z$27,H4756=1,$Z$26)*_xlfn.IFS(I4756=0,$Z$32,I4756=1,$Z$31)*_xlfn.IFS(J4756=0,$Z$37,J4756=1,$Z$36)*_xlfn.IFS(K4756=0,$Z$42,K4756=1,$Z$41)*_xlfn.IFS(L4756=0,$Z$47,L4756=1,$Z$46)*_xlfn.IFS(M4756=0,$Z$52,M4756=1,$Z$51)*_xlfn.IFS(N4756=0,$Z$57,N4756=1,$Z$56)</f>
        <v>1.5528683954823927E-5</v>
      </c>
      <c r="R4756" t="str" cm="1">
        <f t="array" ref="R4756">_xlfn.IFS(AND(O4756&gt;P4756,O4756&gt;Q4756),"Low",AND(P4756&gt;O4756,P4756&gt;Q4756),"Medium",AND(Q4756&gt;O4756,Q4756&gt;P4756),"High")</f>
        <v>Medium</v>
      </c>
      <c r="S4756" t="str">
        <f t="shared" si="150"/>
        <v>T</v>
      </c>
    </row>
    <row r="4757" spans="1:19" x14ac:dyDescent="0.3">
      <c r="A4757" t="s">
        <v>18</v>
      </c>
      <c r="B4757">
        <v>4</v>
      </c>
      <c r="C4757" t="s">
        <v>16</v>
      </c>
      <c r="D4757" t="str">
        <f t="shared" si="149"/>
        <v>Medium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1</v>
      </c>
      <c r="N4757">
        <v>1</v>
      </c>
      <c r="O4757" cm="1">
        <f t="array" ref="O4757">$U$2*_xlfn.IFS(C4757="data_analyst",$V$5,C4757="data_engineer",$V$6,C4757="data_scientist",$V$7)*_xlfn.IFS(E4757=0,$V$12,E4757=1,$V$11)*_xlfn.IFS(F4757=0,$V$17,F4757=1,$V$16)*_xlfn.IFS(G4757=0,$V$22,G4757=1,$V$21)*_xlfn.IFS(H4757=0,$V$27,H4757=1,$V$26)*_xlfn.IFS(I4757=0,$V$32,I4757=1,$V$31)*_xlfn.IFS(J4757=0,$V$37,J4757=1,$V$36)*_xlfn.IFS(K4757=0,$V$42,K4757=1,$V$41)*_xlfn.IFS(L4757=0,$V$47,L4757=1,$V$46)*_xlfn.IFS(M4757=0,$V$52,M4757=1,$V$51)*_xlfn.IFS(N4757=0,$V$57,N4757=1,$V$56)</f>
        <v>1.1839746918019343E-5</v>
      </c>
      <c r="P4757" cm="1">
        <f t="array" ref="P4757">$V$2*_xlfn.IFS(C4757="data_analyst",$X$5,C4757="data_engineer",$X$6,C4757="data_scientist",$X$7)*_xlfn.IFS(E4757=0,$X$12,E4757=1,$X$11)*_xlfn.IFS(F4757=0,$X$17,F4757=1,$X$16)*_xlfn.IFS(G4757=0,$X$22,G4757=1,$X$21)*_xlfn.IFS(H4757=0,$X$27,H4757=1,$X$26)*_xlfn.IFS(I4757=0,$X$32,I4757=1,$X$31)*_xlfn.IFS(J4757=0,$X$37,J4757=1,$X$36)*_xlfn.IFS(K4757=0,$X$42,K4757=1,$X$41)*_xlfn.IFS(L4757=0,$X$47,L4757=1,$X$46)*_xlfn.IFS(M4757=0,$X$52,M4757=1,$X$51)*_xlfn.IFS(N4757=0,$X$57,N4757=1,$X$56)</f>
        <v>3.6911817754776212E-4</v>
      </c>
      <c r="Q4757" cm="1">
        <f t="array" ref="Q4757">$W$2*_xlfn.IFS(C4757="data_analyst",$Z$5,C4757="data_engineer",$Z$6,C4757="data_scientist",$Z$7)*_xlfn.IFS(E4757=0,$Z$12,E4757=1,$Z$11)*_xlfn.IFS(F4757=0,$Z$17,F4757=1,$Z$16)*_xlfn.IFS(G4757=0,$Z$22,G4757=1,$Z$21)*_xlfn.IFS(H4757=0,$Z$27,H4757=1,$Z$26)*_xlfn.IFS(I4757=0,$Z$32,I4757=1,$Z$31)*_xlfn.IFS(J4757=0,$Z$37,J4757=1,$Z$36)*_xlfn.IFS(K4757=0,$Z$42,K4757=1,$Z$41)*_xlfn.IFS(L4757=0,$Z$47,L4757=1,$Z$46)*_xlfn.IFS(M4757=0,$Z$52,M4757=1,$Z$51)*_xlfn.IFS(N4757=0,$Z$57,N4757=1,$Z$56)</f>
        <v>4.8130821493074922E-5</v>
      </c>
      <c r="R4757" t="str" cm="1">
        <f t="array" ref="R4757">_xlfn.IFS(AND(O4757&gt;P4757,O4757&gt;Q4757),"Low",AND(P4757&gt;O4757,P4757&gt;Q4757),"Medium",AND(Q4757&gt;O4757,Q4757&gt;P4757),"High")</f>
        <v>Medium</v>
      </c>
      <c r="S4757" t="str">
        <f t="shared" si="150"/>
        <v>T</v>
      </c>
    </row>
    <row r="4758" spans="1:19" x14ac:dyDescent="0.3">
      <c r="A4758" t="s">
        <v>18</v>
      </c>
      <c r="B4758">
        <v>2</v>
      </c>
      <c r="C4758" t="s">
        <v>16</v>
      </c>
      <c r="D4758" t="str">
        <f t="shared" si="149"/>
        <v>Medium</v>
      </c>
      <c r="E4758">
        <v>1</v>
      </c>
      <c r="F4758">
        <v>0</v>
      </c>
      <c r="G4758">
        <v>0</v>
      </c>
      <c r="H4758">
        <v>0</v>
      </c>
      <c r="I4758">
        <v>1</v>
      </c>
      <c r="J4758">
        <v>0</v>
      </c>
      <c r="K4758">
        <v>0</v>
      </c>
      <c r="L4758">
        <v>1</v>
      </c>
      <c r="M4758">
        <v>1</v>
      </c>
      <c r="N4758">
        <v>1</v>
      </c>
      <c r="O4758" cm="1">
        <f t="array" ref="O4758">$U$2*_xlfn.IFS(C4758="data_analyst",$V$5,C4758="data_engineer",$V$6,C4758="data_scientist",$V$7)*_xlfn.IFS(E4758=0,$V$12,E4758=1,$V$11)*_xlfn.IFS(F4758=0,$V$17,F4758=1,$V$16)*_xlfn.IFS(G4758=0,$V$22,G4758=1,$V$21)*_xlfn.IFS(H4758=0,$V$27,H4758=1,$V$26)*_xlfn.IFS(I4758=0,$V$32,I4758=1,$V$31)*_xlfn.IFS(J4758=0,$V$37,J4758=1,$V$36)*_xlfn.IFS(K4758=0,$V$42,K4758=1,$V$41)*_xlfn.IFS(L4758=0,$V$47,L4758=1,$V$46)*_xlfn.IFS(M4758=0,$V$52,M4758=1,$V$51)*_xlfn.IFS(N4758=0,$V$57,N4758=1,$V$56)</f>
        <v>2.6755878488811349E-7</v>
      </c>
      <c r="P4758" cm="1">
        <f t="array" ref="P4758">$V$2*_xlfn.IFS(C4758="data_analyst",$X$5,C4758="data_engineer",$X$6,C4758="data_scientist",$X$7)*_xlfn.IFS(E4758=0,$X$12,E4758=1,$X$11)*_xlfn.IFS(F4758=0,$X$17,F4758=1,$X$16)*_xlfn.IFS(G4758=0,$X$22,G4758=1,$X$21)*_xlfn.IFS(H4758=0,$X$27,H4758=1,$X$26)*_xlfn.IFS(I4758=0,$X$32,I4758=1,$X$31)*_xlfn.IFS(J4758=0,$X$37,J4758=1,$X$36)*_xlfn.IFS(K4758=0,$X$42,K4758=1,$X$41)*_xlfn.IFS(L4758=0,$X$47,L4758=1,$X$46)*_xlfn.IFS(M4758=0,$X$52,M4758=1,$X$51)*_xlfn.IFS(N4758=0,$X$57,N4758=1,$X$56)</f>
        <v>6.0015375717897986E-4</v>
      </c>
      <c r="Q4758" cm="1">
        <f t="array" ref="Q4758">$W$2*_xlfn.IFS(C4758="data_analyst",$Z$5,C4758="data_engineer",$Z$6,C4758="data_scientist",$Z$7)*_xlfn.IFS(E4758=0,$Z$12,E4758=1,$Z$11)*_xlfn.IFS(F4758=0,$Z$17,F4758=1,$Z$16)*_xlfn.IFS(G4758=0,$Z$22,G4758=1,$Z$21)*_xlfn.IFS(H4758=0,$Z$27,H4758=1,$Z$26)*_xlfn.IFS(I4758=0,$Z$32,I4758=1,$Z$31)*_xlfn.IFS(J4758=0,$Z$37,J4758=1,$Z$36)*_xlfn.IFS(K4758=0,$Z$42,K4758=1,$Z$41)*_xlfn.IFS(L4758=0,$Z$47,L4758=1,$Z$46)*_xlfn.IFS(M4758=0,$Z$52,M4758=1,$Z$51)*_xlfn.IFS(N4758=0,$Z$57,N4758=1,$Z$56)</f>
        <v>2.4080092101881704E-5</v>
      </c>
      <c r="R4758" t="str" cm="1">
        <f t="array" ref="R4758">_xlfn.IFS(AND(O4758&gt;P4758,O4758&gt;Q4758),"Low",AND(P4758&gt;O4758,P4758&gt;Q4758),"Medium",AND(Q4758&gt;O4758,Q4758&gt;P4758),"High")</f>
        <v>Medium</v>
      </c>
      <c r="S4758" t="str">
        <f t="shared" si="150"/>
        <v>T</v>
      </c>
    </row>
    <row r="4759" spans="1:19" x14ac:dyDescent="0.3">
      <c r="A4759" t="s">
        <v>18</v>
      </c>
      <c r="B4759">
        <v>7</v>
      </c>
      <c r="C4759" t="s">
        <v>16</v>
      </c>
      <c r="D4759" t="str">
        <f t="shared" si="149"/>
        <v>Medium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1</v>
      </c>
      <c r="M4759">
        <v>0</v>
      </c>
      <c r="N4759">
        <v>1</v>
      </c>
      <c r="O4759" cm="1">
        <f t="array" ref="O4759">$U$2*_xlfn.IFS(C4759="data_analyst",$V$5,C4759="data_engineer",$V$6,C4759="data_scientist",$V$7)*_xlfn.IFS(E4759=0,$V$12,E4759=1,$V$11)*_xlfn.IFS(F4759=0,$V$17,F4759=1,$V$16)*_xlfn.IFS(G4759=0,$V$22,G4759=1,$V$21)*_xlfn.IFS(H4759=0,$V$27,H4759=1,$V$26)*_xlfn.IFS(I4759=0,$V$32,I4759=1,$V$31)*_xlfn.IFS(J4759=0,$V$37,J4759=1,$V$36)*_xlfn.IFS(K4759=0,$V$42,K4759=1,$V$41)*_xlfn.IFS(L4759=0,$V$47,L4759=1,$V$46)*_xlfn.IFS(M4759=0,$V$52,M4759=1,$V$51)*_xlfn.IFS(N4759=0,$V$57,N4759=1,$V$56)</f>
        <v>4.7276900889404261E-5</v>
      </c>
      <c r="P4759" cm="1">
        <f t="array" ref="P4759">$V$2*_xlfn.IFS(C4759="data_analyst",$X$5,C4759="data_engineer",$X$6,C4759="data_scientist",$X$7)*_xlfn.IFS(E4759=0,$X$12,E4759=1,$X$11)*_xlfn.IFS(F4759=0,$X$17,F4759=1,$X$16)*_xlfn.IFS(G4759=0,$X$22,G4759=1,$X$21)*_xlfn.IFS(H4759=0,$X$27,H4759=1,$X$26)*_xlfn.IFS(I4759=0,$X$32,I4759=1,$X$31)*_xlfn.IFS(J4759=0,$X$37,J4759=1,$X$36)*_xlfn.IFS(K4759=0,$X$42,K4759=1,$X$41)*_xlfn.IFS(L4759=0,$X$47,L4759=1,$X$46)*_xlfn.IFS(M4759=0,$X$52,M4759=1,$X$51)*_xlfn.IFS(N4759=0,$X$57,N4759=1,$X$56)</f>
        <v>1.4874193267051755E-3</v>
      </c>
      <c r="Q4759" cm="1">
        <f t="array" ref="Q4759">$W$2*_xlfn.IFS(C4759="data_analyst",$Z$5,C4759="data_engineer",$Z$6,C4759="data_scientist",$Z$7)*_xlfn.IFS(E4759=0,$Z$12,E4759=1,$Z$11)*_xlfn.IFS(F4759=0,$Z$17,F4759=1,$Z$16)*_xlfn.IFS(G4759=0,$Z$22,G4759=1,$Z$21)*_xlfn.IFS(H4759=0,$Z$27,H4759=1,$Z$26)*_xlfn.IFS(I4759=0,$Z$32,I4759=1,$Z$31)*_xlfn.IFS(J4759=0,$Z$37,J4759=1,$Z$36)*_xlfn.IFS(K4759=0,$Z$42,K4759=1,$Z$41)*_xlfn.IFS(L4759=0,$Z$47,L4759=1,$Z$46)*_xlfn.IFS(M4759=0,$Z$52,M4759=1,$Z$51)*_xlfn.IFS(N4759=0,$Z$57,N4759=1,$Z$56)</f>
        <v>1.5548120818368796E-4</v>
      </c>
      <c r="R4759" t="str" cm="1">
        <f t="array" ref="R4759">_xlfn.IFS(AND(O4759&gt;P4759,O4759&gt;Q4759),"Low",AND(P4759&gt;O4759,P4759&gt;Q4759),"Medium",AND(Q4759&gt;O4759,Q4759&gt;P4759),"High")</f>
        <v>Medium</v>
      </c>
      <c r="S4759" t="str">
        <f t="shared" si="150"/>
        <v>T</v>
      </c>
    </row>
    <row r="4760" spans="1:19" x14ac:dyDescent="0.3">
      <c r="A4760" t="s">
        <v>18</v>
      </c>
      <c r="B4760">
        <v>7</v>
      </c>
      <c r="C4760" t="s">
        <v>16</v>
      </c>
      <c r="D4760" t="str">
        <f t="shared" si="149"/>
        <v>Medium</v>
      </c>
      <c r="E4760">
        <v>1</v>
      </c>
      <c r="F4760">
        <v>1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1</v>
      </c>
      <c r="M4760">
        <v>0</v>
      </c>
      <c r="N4760">
        <v>1</v>
      </c>
      <c r="O4760" cm="1">
        <f t="array" ref="O4760">$U$2*_xlfn.IFS(C4760="data_analyst",$V$5,C4760="data_engineer",$V$6,C4760="data_scientist",$V$7)*_xlfn.IFS(E4760=0,$V$12,E4760=1,$V$11)*_xlfn.IFS(F4760=0,$V$17,F4760=1,$V$16)*_xlfn.IFS(G4760=0,$V$22,G4760=1,$V$21)*_xlfn.IFS(H4760=0,$V$27,H4760=1,$V$26)*_xlfn.IFS(I4760=0,$V$32,I4760=1,$V$31)*_xlfn.IFS(J4760=0,$V$37,J4760=1,$V$36)*_xlfn.IFS(K4760=0,$V$42,K4760=1,$V$41)*_xlfn.IFS(L4760=0,$V$47,L4760=1,$V$46)*_xlfn.IFS(M4760=0,$V$52,M4760=1,$V$51)*_xlfn.IFS(N4760=0,$V$57,N4760=1,$V$56)</f>
        <v>1.1207157671225746E-5</v>
      </c>
      <c r="P4760" cm="1">
        <f t="array" ref="P4760">$V$2*_xlfn.IFS(C4760="data_analyst",$X$5,C4760="data_engineer",$X$6,C4760="data_scientist",$X$7)*_xlfn.IFS(E4760=0,$X$12,E4760=1,$X$11)*_xlfn.IFS(F4760=0,$X$17,F4760=1,$X$16)*_xlfn.IFS(G4760=0,$X$22,G4760=1,$X$21)*_xlfn.IFS(H4760=0,$X$27,H4760=1,$X$26)*_xlfn.IFS(I4760=0,$X$32,I4760=1,$X$31)*_xlfn.IFS(J4760=0,$X$37,J4760=1,$X$36)*_xlfn.IFS(K4760=0,$X$42,K4760=1,$X$41)*_xlfn.IFS(L4760=0,$X$47,L4760=1,$X$46)*_xlfn.IFS(M4760=0,$X$52,M4760=1,$X$51)*_xlfn.IFS(N4760=0,$X$57,N4760=1,$X$56)</f>
        <v>1.9627757640937314E-3</v>
      </c>
      <c r="Q4760" cm="1">
        <f t="array" ref="Q4760">$W$2*_xlfn.IFS(C4760="data_analyst",$Z$5,C4760="data_engineer",$Z$6,C4760="data_scientist",$Z$7)*_xlfn.IFS(E4760=0,$Z$12,E4760=1,$Z$11)*_xlfn.IFS(F4760=0,$Z$17,F4760=1,$Z$16)*_xlfn.IFS(G4760=0,$Z$22,G4760=1,$Z$21)*_xlfn.IFS(H4760=0,$Z$27,H4760=1,$Z$26)*_xlfn.IFS(I4760=0,$Z$32,I4760=1,$Z$31)*_xlfn.IFS(J4760=0,$Z$37,J4760=1,$Z$36)*_xlfn.IFS(K4760=0,$Z$42,K4760=1,$Z$41)*_xlfn.IFS(L4760=0,$Z$47,L4760=1,$Z$46)*_xlfn.IFS(M4760=0,$Z$52,M4760=1,$Z$51)*_xlfn.IFS(N4760=0,$Z$57,N4760=1,$Z$56)</f>
        <v>1.1265740106918882E-4</v>
      </c>
      <c r="R4760" t="str" cm="1">
        <f t="array" ref="R4760">_xlfn.IFS(AND(O4760&gt;P4760,O4760&gt;Q4760),"Low",AND(P4760&gt;O4760,P4760&gt;Q4760),"Medium",AND(Q4760&gt;O4760,Q4760&gt;P4760),"High")</f>
        <v>Medium</v>
      </c>
      <c r="S4760" t="str">
        <f t="shared" si="150"/>
        <v>T</v>
      </c>
    </row>
    <row r="4761" spans="1:19" x14ac:dyDescent="0.3">
      <c r="A4761" t="s">
        <v>18</v>
      </c>
      <c r="B4761">
        <v>4</v>
      </c>
      <c r="C4761" t="s">
        <v>16</v>
      </c>
      <c r="D4761" t="str">
        <f t="shared" si="149"/>
        <v>Medium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1</v>
      </c>
      <c r="M4761">
        <v>0</v>
      </c>
      <c r="N4761">
        <v>1</v>
      </c>
      <c r="O4761" cm="1">
        <f t="array" ref="O4761">$U$2*_xlfn.IFS(C4761="data_analyst",$V$5,C4761="data_engineer",$V$6,C4761="data_scientist",$V$7)*_xlfn.IFS(E4761=0,$V$12,E4761=1,$V$11)*_xlfn.IFS(F4761=0,$V$17,F4761=1,$V$16)*_xlfn.IFS(G4761=0,$V$22,G4761=1,$V$21)*_xlfn.IFS(H4761=0,$V$27,H4761=1,$V$26)*_xlfn.IFS(I4761=0,$V$32,I4761=1,$V$31)*_xlfn.IFS(J4761=0,$V$37,J4761=1,$V$36)*_xlfn.IFS(K4761=0,$V$42,K4761=1,$V$41)*_xlfn.IFS(L4761=0,$V$47,L4761=1,$V$46)*_xlfn.IFS(M4761=0,$V$52,M4761=1,$V$51)*_xlfn.IFS(N4761=0,$V$57,N4761=1,$V$56)</f>
        <v>4.7276900889404261E-5</v>
      </c>
      <c r="P4761" cm="1">
        <f t="array" ref="P4761">$V$2*_xlfn.IFS(C4761="data_analyst",$X$5,C4761="data_engineer",$X$6,C4761="data_scientist",$X$7)*_xlfn.IFS(E4761=0,$X$12,E4761=1,$X$11)*_xlfn.IFS(F4761=0,$X$17,F4761=1,$X$16)*_xlfn.IFS(G4761=0,$X$22,G4761=1,$X$21)*_xlfn.IFS(H4761=0,$X$27,H4761=1,$X$26)*_xlfn.IFS(I4761=0,$X$32,I4761=1,$X$31)*_xlfn.IFS(J4761=0,$X$37,J4761=1,$X$36)*_xlfn.IFS(K4761=0,$X$42,K4761=1,$X$41)*_xlfn.IFS(L4761=0,$X$47,L4761=1,$X$46)*_xlfn.IFS(M4761=0,$X$52,M4761=1,$X$51)*_xlfn.IFS(N4761=0,$X$57,N4761=1,$X$56)</f>
        <v>1.4874193267051755E-3</v>
      </c>
      <c r="Q4761" cm="1">
        <f t="array" ref="Q4761">$W$2*_xlfn.IFS(C4761="data_analyst",$Z$5,C4761="data_engineer",$Z$6,C4761="data_scientist",$Z$7)*_xlfn.IFS(E4761=0,$Z$12,E4761=1,$Z$11)*_xlfn.IFS(F4761=0,$Z$17,F4761=1,$Z$16)*_xlfn.IFS(G4761=0,$Z$22,G4761=1,$Z$21)*_xlfn.IFS(H4761=0,$Z$27,H4761=1,$Z$26)*_xlfn.IFS(I4761=0,$Z$32,I4761=1,$Z$31)*_xlfn.IFS(J4761=0,$Z$37,J4761=1,$Z$36)*_xlfn.IFS(K4761=0,$Z$42,K4761=1,$Z$41)*_xlfn.IFS(L4761=0,$Z$47,L4761=1,$Z$46)*_xlfn.IFS(M4761=0,$Z$52,M4761=1,$Z$51)*_xlfn.IFS(N4761=0,$Z$57,N4761=1,$Z$56)</f>
        <v>1.5548120818368796E-4</v>
      </c>
      <c r="R4761" t="str" cm="1">
        <f t="array" ref="R4761">_xlfn.IFS(AND(O4761&gt;P4761,O4761&gt;Q4761),"Low",AND(P4761&gt;O4761,P4761&gt;Q4761),"Medium",AND(Q4761&gt;O4761,Q4761&gt;P4761),"High")</f>
        <v>Medium</v>
      </c>
      <c r="S4761" t="str">
        <f t="shared" si="150"/>
        <v>T</v>
      </c>
    </row>
    <row r="4762" spans="1:19" x14ac:dyDescent="0.3">
      <c r="A4762" t="s">
        <v>18</v>
      </c>
      <c r="B4762">
        <v>5</v>
      </c>
      <c r="C4762" t="s">
        <v>16</v>
      </c>
      <c r="D4762" t="str">
        <f t="shared" si="149"/>
        <v>Medium</v>
      </c>
      <c r="E4762">
        <v>1</v>
      </c>
      <c r="F4762">
        <v>1</v>
      </c>
      <c r="G4762">
        <v>0</v>
      </c>
      <c r="H4762">
        <v>0</v>
      </c>
      <c r="I4762">
        <v>1</v>
      </c>
      <c r="J4762">
        <v>0</v>
      </c>
      <c r="K4762">
        <v>0</v>
      </c>
      <c r="L4762">
        <v>1</v>
      </c>
      <c r="M4762">
        <v>1</v>
      </c>
      <c r="N4762">
        <v>1</v>
      </c>
      <c r="O4762" cm="1">
        <f t="array" ref="O4762">$U$2*_xlfn.IFS(C4762="data_analyst",$V$5,C4762="data_engineer",$V$6,C4762="data_scientist",$V$7)*_xlfn.IFS(E4762=0,$V$12,E4762=1,$V$11)*_xlfn.IFS(F4762=0,$V$17,F4762=1,$V$16)*_xlfn.IFS(G4762=0,$V$22,G4762=1,$V$21)*_xlfn.IFS(H4762=0,$V$27,H4762=1,$V$26)*_xlfn.IFS(I4762=0,$V$32,I4762=1,$V$31)*_xlfn.IFS(J4762=0,$V$37,J4762=1,$V$36)*_xlfn.IFS(K4762=0,$V$42,K4762=1,$V$41)*_xlfn.IFS(L4762=0,$V$47,L4762=1,$V$46)*_xlfn.IFS(M4762=0,$V$52,M4762=1,$V$51)*_xlfn.IFS(N4762=0,$V$57,N4762=1,$V$56)</f>
        <v>3.4860503057512126E-7</v>
      </c>
      <c r="P4762" cm="1">
        <f t="array" ref="P4762">$V$2*_xlfn.IFS(C4762="data_analyst",$X$5,C4762="data_engineer",$X$6,C4762="data_scientist",$X$7)*_xlfn.IFS(E4762=0,$X$12,E4762=1,$X$11)*_xlfn.IFS(F4762=0,$X$17,F4762=1,$X$16)*_xlfn.IFS(G4762=0,$X$22,G4762=1,$X$21)*_xlfn.IFS(H4762=0,$X$27,H4762=1,$X$26)*_xlfn.IFS(I4762=0,$X$32,I4762=1,$X$31)*_xlfn.IFS(J4762=0,$X$37,J4762=1,$X$36)*_xlfn.IFS(K4762=0,$X$42,K4762=1,$X$41)*_xlfn.IFS(L4762=0,$X$47,L4762=1,$X$46)*_xlfn.IFS(M4762=0,$X$52,M4762=1,$X$51)*_xlfn.IFS(N4762=0,$X$57,N4762=1,$X$56)</f>
        <v>6.9617835832761681E-4</v>
      </c>
      <c r="Q4762" cm="1">
        <f t="array" ref="Q4762">$W$2*_xlfn.IFS(C4762="data_analyst",$Z$5,C4762="data_engineer",$Z$6,C4762="data_scientist",$Z$7)*_xlfn.IFS(E4762=0,$Z$12,E4762=1,$Z$11)*_xlfn.IFS(F4762=0,$Z$17,F4762=1,$Z$16)*_xlfn.IFS(G4762=0,$Z$22,G4762=1,$Z$21)*_xlfn.IFS(H4762=0,$Z$27,H4762=1,$Z$26)*_xlfn.IFS(I4762=0,$Z$32,I4762=1,$Z$31)*_xlfn.IFS(J4762=0,$Z$37,J4762=1,$Z$36)*_xlfn.IFS(K4762=0,$Z$42,K4762=1,$Z$41)*_xlfn.IFS(L4762=0,$Z$47,L4762=1,$Z$46)*_xlfn.IFS(M4762=0,$Z$52,M4762=1,$Z$51)*_xlfn.IFS(N4762=0,$Z$57,N4762=1,$Z$56)</f>
        <v>2.5539491623207866E-5</v>
      </c>
      <c r="R4762" t="str" cm="1">
        <f t="array" ref="R4762">_xlfn.IFS(AND(O4762&gt;P4762,O4762&gt;Q4762),"Low",AND(P4762&gt;O4762,P4762&gt;Q4762),"Medium",AND(Q4762&gt;O4762,Q4762&gt;P4762),"High")</f>
        <v>Medium</v>
      </c>
      <c r="S4762" t="str">
        <f t="shared" si="150"/>
        <v>T</v>
      </c>
    </row>
    <row r="4763" spans="1:19" x14ac:dyDescent="0.3">
      <c r="A4763" t="s">
        <v>18</v>
      </c>
      <c r="B4763">
        <v>5</v>
      </c>
      <c r="C4763" t="s">
        <v>16</v>
      </c>
      <c r="D4763" t="str">
        <f t="shared" si="149"/>
        <v>Medium</v>
      </c>
      <c r="E4763">
        <v>1</v>
      </c>
      <c r="F4763">
        <v>1</v>
      </c>
      <c r="G4763">
        <v>0</v>
      </c>
      <c r="H4763">
        <v>1</v>
      </c>
      <c r="I4763">
        <v>0</v>
      </c>
      <c r="J4763">
        <v>0</v>
      </c>
      <c r="K4763">
        <v>0</v>
      </c>
      <c r="L4763">
        <v>0</v>
      </c>
      <c r="M4763">
        <v>1</v>
      </c>
      <c r="N4763">
        <v>1</v>
      </c>
      <c r="O4763" cm="1">
        <f t="array" ref="O4763">$U$2*_xlfn.IFS(C4763="data_analyst",$V$5,C4763="data_engineer",$V$6,C4763="data_scientist",$V$7)*_xlfn.IFS(E4763=0,$V$12,E4763=1,$V$11)*_xlfn.IFS(F4763=0,$V$17,F4763=1,$V$16)*_xlfn.IFS(G4763=0,$V$22,G4763=1,$V$21)*_xlfn.IFS(H4763=0,$V$27,H4763=1,$V$26)*_xlfn.IFS(I4763=0,$V$32,I4763=1,$V$31)*_xlfn.IFS(J4763=0,$V$37,J4763=1,$V$36)*_xlfn.IFS(K4763=0,$V$42,K4763=1,$V$41)*_xlfn.IFS(L4763=0,$V$47,L4763=1,$V$46)*_xlfn.IFS(M4763=0,$V$52,M4763=1,$V$51)*_xlfn.IFS(N4763=0,$V$57,N4763=1,$V$56)</f>
        <v>3.879998987241134E-5</v>
      </c>
      <c r="P4763" cm="1">
        <f t="array" ref="P4763">$V$2*_xlfn.IFS(C4763="data_analyst",$X$5,C4763="data_engineer",$X$6,C4763="data_scientist",$X$7)*_xlfn.IFS(E4763=0,$X$12,E4763=1,$X$11)*_xlfn.IFS(F4763=0,$X$17,F4763=1,$X$16)*_xlfn.IFS(G4763=0,$X$22,G4763=1,$X$21)*_xlfn.IFS(H4763=0,$X$27,H4763=1,$X$26)*_xlfn.IFS(I4763=0,$X$32,I4763=1,$X$31)*_xlfn.IFS(J4763=0,$X$37,J4763=1,$X$36)*_xlfn.IFS(K4763=0,$X$42,K4763=1,$X$41)*_xlfn.IFS(L4763=0,$X$47,L4763=1,$X$46)*_xlfn.IFS(M4763=0,$X$52,M4763=1,$X$51)*_xlfn.IFS(N4763=0,$X$57,N4763=1,$X$56)</f>
        <v>1.3531172714127794E-3</v>
      </c>
      <c r="Q4763" cm="1">
        <f t="array" ref="Q4763">$W$2*_xlfn.IFS(C4763="data_analyst",$Z$5,C4763="data_engineer",$Z$6,C4763="data_scientist",$Z$7)*_xlfn.IFS(E4763=0,$Z$12,E4763=1,$Z$11)*_xlfn.IFS(F4763=0,$Z$17,F4763=1,$Z$16)*_xlfn.IFS(G4763=0,$Z$22,G4763=1,$Z$21)*_xlfn.IFS(H4763=0,$Z$27,H4763=1,$Z$26)*_xlfn.IFS(I4763=0,$Z$32,I4763=1,$Z$31)*_xlfn.IFS(J4763=0,$Z$37,J4763=1,$Z$36)*_xlfn.IFS(K4763=0,$Z$42,K4763=1,$Z$41)*_xlfn.IFS(L4763=0,$Z$47,L4763=1,$Z$46)*_xlfn.IFS(M4763=0,$Z$52,M4763=1,$Z$51)*_xlfn.IFS(N4763=0,$Z$57,N4763=1,$Z$56)</f>
        <v>7.4352874806274467E-5</v>
      </c>
      <c r="R4763" t="str" cm="1">
        <f t="array" ref="R4763">_xlfn.IFS(AND(O4763&gt;P4763,O4763&gt;Q4763),"Low",AND(P4763&gt;O4763,P4763&gt;Q4763),"Medium",AND(Q4763&gt;O4763,Q4763&gt;P4763),"High")</f>
        <v>Medium</v>
      </c>
      <c r="S4763" t="str">
        <f t="shared" si="150"/>
        <v>T</v>
      </c>
    </row>
    <row r="4764" spans="1:19" x14ac:dyDescent="0.3">
      <c r="A4764" t="s">
        <v>18</v>
      </c>
      <c r="B4764">
        <v>5</v>
      </c>
      <c r="C4764" t="s">
        <v>16</v>
      </c>
      <c r="D4764" t="str">
        <f t="shared" si="149"/>
        <v>Medium</v>
      </c>
      <c r="E4764">
        <v>1</v>
      </c>
      <c r="F4764">
        <v>1</v>
      </c>
      <c r="G4764">
        <v>1</v>
      </c>
      <c r="H4764">
        <v>1</v>
      </c>
      <c r="I4764">
        <v>1</v>
      </c>
      <c r="J4764">
        <v>0</v>
      </c>
      <c r="K4764">
        <v>0</v>
      </c>
      <c r="L4764">
        <v>1</v>
      </c>
      <c r="M4764">
        <v>1</v>
      </c>
      <c r="N4764">
        <v>1</v>
      </c>
      <c r="O4764" cm="1">
        <f t="array" ref="O4764">$U$2*_xlfn.IFS(C4764="data_analyst",$V$5,C4764="data_engineer",$V$6,C4764="data_scientist",$V$7)*_xlfn.IFS(E4764=0,$V$12,E4764=1,$V$11)*_xlfn.IFS(F4764=0,$V$17,F4764=1,$V$16)*_xlfn.IFS(G4764=0,$V$22,G4764=1,$V$21)*_xlfn.IFS(H4764=0,$V$27,H4764=1,$V$26)*_xlfn.IFS(I4764=0,$V$32,I4764=1,$V$31)*_xlfn.IFS(J4764=0,$V$37,J4764=1,$V$36)*_xlfn.IFS(K4764=0,$V$42,K4764=1,$V$41)*_xlfn.IFS(L4764=0,$V$47,L4764=1,$V$46)*_xlfn.IFS(M4764=0,$V$52,M4764=1,$V$51)*_xlfn.IFS(N4764=0,$V$57,N4764=1,$V$56)</f>
        <v>2.2708599841932118E-8</v>
      </c>
      <c r="P4764" cm="1">
        <f t="array" ref="P4764">$V$2*_xlfn.IFS(C4764="data_analyst",$X$5,C4764="data_engineer",$X$6,C4764="data_scientist",$X$7)*_xlfn.IFS(E4764=0,$X$12,E4764=1,$X$11)*_xlfn.IFS(F4764=0,$X$17,F4764=1,$X$16)*_xlfn.IFS(G4764=0,$X$22,G4764=1,$X$21)*_xlfn.IFS(H4764=0,$X$27,H4764=1,$X$26)*_xlfn.IFS(I4764=0,$X$32,I4764=1,$X$31)*_xlfn.IFS(J4764=0,$X$37,J4764=1,$X$36)*_xlfn.IFS(K4764=0,$X$42,K4764=1,$X$41)*_xlfn.IFS(L4764=0,$X$47,L4764=1,$X$46)*_xlfn.IFS(M4764=0,$X$52,M4764=1,$X$51)*_xlfn.IFS(N4764=0,$X$57,N4764=1,$X$56)</f>
        <v>6.9279046517996094E-4</v>
      </c>
      <c r="Q4764" cm="1">
        <f t="array" ref="Q4764">$W$2*_xlfn.IFS(C4764="data_analyst",$Z$5,C4764="data_engineer",$Z$6,C4764="data_scientist",$Z$7)*_xlfn.IFS(E4764=0,$Z$12,E4764=1,$Z$11)*_xlfn.IFS(F4764=0,$Z$17,F4764=1,$Z$16)*_xlfn.IFS(G4764=0,$Z$22,G4764=1,$Z$21)*_xlfn.IFS(H4764=0,$Z$27,H4764=1,$Z$26)*_xlfn.IFS(I4764=0,$Z$32,I4764=1,$Z$31)*_xlfn.IFS(J4764=0,$Z$37,J4764=1,$Z$36)*_xlfn.IFS(K4764=0,$Z$42,K4764=1,$Z$41)*_xlfn.IFS(L4764=0,$Z$47,L4764=1,$Z$46)*_xlfn.IFS(M4764=0,$Z$52,M4764=1,$Z$51)*_xlfn.IFS(N4764=0,$Z$57,N4764=1,$Z$56)</f>
        <v>9.3949538872881936E-6</v>
      </c>
      <c r="R4764" t="str" cm="1">
        <f t="array" ref="R4764">_xlfn.IFS(AND(O4764&gt;P4764,O4764&gt;Q4764),"Low",AND(P4764&gt;O4764,P4764&gt;Q4764),"Medium",AND(Q4764&gt;O4764,Q4764&gt;P4764),"High")</f>
        <v>Medium</v>
      </c>
      <c r="S4764" t="str">
        <f t="shared" si="150"/>
        <v>T</v>
      </c>
    </row>
    <row r="4765" spans="1:19" x14ac:dyDescent="0.3">
      <c r="A4765" t="s">
        <v>18</v>
      </c>
      <c r="B4765">
        <v>7</v>
      </c>
      <c r="C4765" t="s">
        <v>16</v>
      </c>
      <c r="D4765" t="str">
        <f t="shared" si="149"/>
        <v>Medium</v>
      </c>
      <c r="E4765">
        <v>1</v>
      </c>
      <c r="F4765">
        <v>1</v>
      </c>
      <c r="G4765">
        <v>0</v>
      </c>
      <c r="H4765">
        <v>0</v>
      </c>
      <c r="I4765">
        <v>1</v>
      </c>
      <c r="J4765">
        <v>0</v>
      </c>
      <c r="K4765">
        <v>0</v>
      </c>
      <c r="L4765">
        <v>1</v>
      </c>
      <c r="M4765">
        <v>0</v>
      </c>
      <c r="N4765">
        <v>1</v>
      </c>
      <c r="O4765" cm="1">
        <f t="array" ref="O4765">$U$2*_xlfn.IFS(C4765="data_analyst",$V$5,C4765="data_engineer",$V$6,C4765="data_scientist",$V$7)*_xlfn.IFS(E4765=0,$V$12,E4765=1,$V$11)*_xlfn.IFS(F4765=0,$V$17,F4765=1,$V$16)*_xlfn.IFS(G4765=0,$V$22,G4765=1,$V$21)*_xlfn.IFS(H4765=0,$V$27,H4765=1,$V$26)*_xlfn.IFS(I4765=0,$V$32,I4765=1,$V$31)*_xlfn.IFS(J4765=0,$V$37,J4765=1,$V$36)*_xlfn.IFS(K4765=0,$V$42,K4765=1,$V$41)*_xlfn.IFS(L4765=0,$V$47,L4765=1,$V$46)*_xlfn.IFS(M4765=0,$V$52,M4765=1,$V$51)*_xlfn.IFS(N4765=0,$V$57,N4765=1,$V$56)</f>
        <v>4.1140520152431597E-6</v>
      </c>
      <c r="P4765" cm="1">
        <f t="array" ref="P4765">$V$2*_xlfn.IFS(C4765="data_analyst",$X$5,C4765="data_engineer",$X$6,C4765="data_scientist",$X$7)*_xlfn.IFS(E4765=0,$X$12,E4765=1,$X$11)*_xlfn.IFS(F4765=0,$X$17,F4765=1,$X$16)*_xlfn.IFS(G4765=0,$X$22,G4765=1,$X$21)*_xlfn.IFS(H4765=0,$X$27,H4765=1,$X$26)*_xlfn.IFS(I4765=0,$X$32,I4765=1,$X$31)*_xlfn.IFS(J4765=0,$X$37,J4765=1,$X$36)*_xlfn.IFS(K4765=0,$X$42,K4765=1,$X$41)*_xlfn.IFS(L4765=0,$X$47,L4765=1,$X$46)*_xlfn.IFS(M4765=0,$X$52,M4765=1,$X$51)*_xlfn.IFS(N4765=0,$X$57,N4765=1,$X$56)</f>
        <v>1.2455756741289199E-3</v>
      </c>
      <c r="Q4765" cm="1">
        <f t="array" ref="Q4765">$W$2*_xlfn.IFS(C4765="data_analyst",$Z$5,C4765="data_engineer",$Z$6,C4765="data_scientist",$Z$7)*_xlfn.IFS(E4765=0,$Z$12,E4765=1,$Z$11)*_xlfn.IFS(F4765=0,$Z$17,F4765=1,$Z$16)*_xlfn.IFS(G4765=0,$Z$22,G4765=1,$Z$21)*_xlfn.IFS(H4765=0,$Z$27,H4765=1,$Z$26)*_xlfn.IFS(I4765=0,$Z$32,I4765=1,$Z$31)*_xlfn.IFS(J4765=0,$Z$37,J4765=1,$Z$36)*_xlfn.IFS(K4765=0,$Z$42,K4765=1,$Z$41)*_xlfn.IFS(L4765=0,$Z$47,L4765=1,$Z$46)*_xlfn.IFS(M4765=0,$Z$52,M4765=1,$Z$51)*_xlfn.IFS(N4765=0,$Z$57,N4765=1,$Z$56)</f>
        <v>8.1005626804898554E-5</v>
      </c>
      <c r="R4765" t="str" cm="1">
        <f t="array" ref="R4765">_xlfn.IFS(AND(O4765&gt;P4765,O4765&gt;Q4765),"Low",AND(P4765&gt;O4765,P4765&gt;Q4765),"Medium",AND(Q4765&gt;O4765,Q4765&gt;P4765),"High")</f>
        <v>Medium</v>
      </c>
      <c r="S4765" t="str">
        <f t="shared" si="150"/>
        <v>T</v>
      </c>
    </row>
    <row r="4766" spans="1:19" x14ac:dyDescent="0.3">
      <c r="A4766" t="s">
        <v>18</v>
      </c>
      <c r="B4766">
        <v>2</v>
      </c>
      <c r="C4766" t="s">
        <v>16</v>
      </c>
      <c r="D4766" t="str">
        <f t="shared" si="149"/>
        <v>Medium</v>
      </c>
      <c r="E4766">
        <v>0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</v>
      </c>
      <c r="O4766" cm="1">
        <f t="array" ref="O4766">$U$2*_xlfn.IFS(C4766="data_analyst",$V$5,C4766="data_engineer",$V$6,C4766="data_scientist",$V$7)*_xlfn.IFS(E4766=0,$V$12,E4766=1,$V$11)*_xlfn.IFS(F4766=0,$V$17,F4766=1,$V$16)*_xlfn.IFS(G4766=0,$V$22,G4766=1,$V$21)*_xlfn.IFS(H4766=0,$V$27,H4766=1,$V$26)*_xlfn.IFS(I4766=0,$V$32,I4766=1,$V$31)*_xlfn.IFS(J4766=0,$V$37,J4766=1,$V$36)*_xlfn.IFS(K4766=0,$V$42,K4766=1,$V$41)*_xlfn.IFS(L4766=0,$V$47,L4766=1,$V$46)*_xlfn.IFS(M4766=0,$V$52,M4766=1,$V$51)*_xlfn.IFS(N4766=0,$V$57,N4766=1,$V$56)</f>
        <v>2.7257538803509142E-3</v>
      </c>
      <c r="P4766" cm="1">
        <f t="array" ref="P4766">$V$2*_xlfn.IFS(C4766="data_analyst",$X$5,C4766="data_engineer",$X$6,C4766="data_scientist",$X$7)*_xlfn.IFS(E4766=0,$X$12,E4766=1,$X$11)*_xlfn.IFS(F4766=0,$X$17,F4766=1,$X$16)*_xlfn.IFS(G4766=0,$X$22,G4766=1,$X$21)*_xlfn.IFS(H4766=0,$X$27,H4766=1,$X$26)*_xlfn.IFS(I4766=0,$X$32,I4766=1,$X$31)*_xlfn.IFS(J4766=0,$X$37,J4766=1,$X$36)*_xlfn.IFS(K4766=0,$X$42,K4766=1,$X$41)*_xlfn.IFS(L4766=0,$X$47,L4766=1,$X$46)*_xlfn.IFS(M4766=0,$X$52,M4766=1,$X$51)*_xlfn.IFS(N4766=0,$X$57,N4766=1,$X$56)</f>
        <v>1.061192844807E-3</v>
      </c>
      <c r="Q4766" cm="1">
        <f t="array" ref="Q4766">$W$2*_xlfn.IFS(C4766="data_analyst",$Z$5,C4766="data_engineer",$Z$6,C4766="data_scientist",$Z$7)*_xlfn.IFS(E4766=0,$Z$12,E4766=1,$Z$11)*_xlfn.IFS(F4766=0,$Z$17,F4766=1,$Z$16)*_xlfn.IFS(G4766=0,$Z$22,G4766=1,$Z$21)*_xlfn.IFS(H4766=0,$Z$27,H4766=1,$Z$26)*_xlfn.IFS(I4766=0,$Z$32,I4766=1,$Z$31)*_xlfn.IFS(J4766=0,$Z$37,J4766=1,$Z$36)*_xlfn.IFS(K4766=0,$Z$42,K4766=1,$Z$41)*_xlfn.IFS(L4766=0,$Z$47,L4766=1,$Z$46)*_xlfn.IFS(M4766=0,$Z$52,M4766=1,$Z$51)*_xlfn.IFS(N4766=0,$Z$57,N4766=1,$Z$56)</f>
        <v>3.2960754289352678E-4</v>
      </c>
      <c r="R4766" t="str" cm="1">
        <f t="array" ref="R4766">_xlfn.IFS(AND(O4766&gt;P4766,O4766&gt;Q4766),"Low",AND(P4766&gt;O4766,P4766&gt;Q4766),"Medium",AND(Q4766&gt;O4766,Q4766&gt;P4766),"High")</f>
        <v>Low</v>
      </c>
      <c r="S4766" t="str">
        <f t="shared" si="150"/>
        <v>F</v>
      </c>
    </row>
    <row r="4767" spans="1:19" x14ac:dyDescent="0.3">
      <c r="A4767" t="s">
        <v>18</v>
      </c>
      <c r="B4767">
        <v>2</v>
      </c>
      <c r="C4767" t="s">
        <v>16</v>
      </c>
      <c r="D4767" t="str">
        <f t="shared" si="149"/>
        <v>Medium</v>
      </c>
      <c r="E4767">
        <v>1</v>
      </c>
      <c r="F4767">
        <v>1</v>
      </c>
      <c r="G4767">
        <v>0</v>
      </c>
      <c r="H4767">
        <v>0</v>
      </c>
      <c r="I4767">
        <v>1</v>
      </c>
      <c r="J4767">
        <v>0</v>
      </c>
      <c r="K4767">
        <v>0</v>
      </c>
      <c r="L4767">
        <v>0</v>
      </c>
      <c r="M4767">
        <v>0</v>
      </c>
      <c r="N4767">
        <v>1</v>
      </c>
      <c r="O4767" cm="1">
        <f t="array" ref="O4767">$U$2*_xlfn.IFS(C4767="data_analyst",$V$5,C4767="data_engineer",$V$6,C4767="data_scientist",$V$7)*_xlfn.IFS(E4767=0,$V$12,E4767=1,$V$11)*_xlfn.IFS(F4767=0,$V$17,F4767=1,$V$16)*_xlfn.IFS(G4767=0,$V$22,G4767=1,$V$21)*_xlfn.IFS(H4767=0,$V$27,H4767=1,$V$26)*_xlfn.IFS(I4767=0,$V$32,I4767=1,$V$31)*_xlfn.IFS(J4767=0,$V$37,J4767=1,$V$36)*_xlfn.IFS(K4767=0,$V$42,K4767=1,$V$41)*_xlfn.IFS(L4767=0,$V$47,L4767=1,$V$46)*_xlfn.IFS(M4767=0,$V$52,M4767=1,$V$51)*_xlfn.IFS(N4767=0,$V$57,N4767=1,$V$56)</f>
        <v>8.5418004966486099E-5</v>
      </c>
      <c r="P4767" cm="1">
        <f t="array" ref="P4767">$V$2*_xlfn.IFS(C4767="data_analyst",$X$5,C4767="data_engineer",$X$6,C4767="data_scientist",$X$7)*_xlfn.IFS(E4767=0,$X$12,E4767=1,$X$11)*_xlfn.IFS(F4767=0,$X$17,F4767=1,$X$16)*_xlfn.IFS(G4767=0,$X$22,G4767=1,$X$21)*_xlfn.IFS(H4767=0,$X$27,H4767=1,$X$26)*_xlfn.IFS(I4767=0,$X$32,I4767=1,$X$31)*_xlfn.IFS(J4767=0,$X$37,J4767=1,$X$36)*_xlfn.IFS(K4767=0,$X$42,K4767=1,$X$41)*_xlfn.IFS(L4767=0,$X$47,L4767=1,$X$46)*_xlfn.IFS(M4767=0,$X$52,M4767=1,$X$51)*_xlfn.IFS(N4767=0,$X$57,N4767=1,$X$56)</f>
        <v>1.9978443026146863E-3</v>
      </c>
      <c r="Q4767" cm="1">
        <f t="array" ref="Q4767">$W$2*_xlfn.IFS(C4767="data_analyst",$Z$5,C4767="data_engineer",$Z$6,C4767="data_scientist",$Z$7)*_xlfn.IFS(E4767=0,$Z$12,E4767=1,$Z$11)*_xlfn.IFS(F4767=0,$Z$17,F4767=1,$Z$16)*_xlfn.IFS(G4767=0,$Z$22,G4767=1,$Z$21)*_xlfn.IFS(H4767=0,$Z$27,H4767=1,$Z$26)*_xlfn.IFS(I4767=0,$Z$32,I4767=1,$Z$31)*_xlfn.IFS(J4767=0,$Z$37,J4767=1,$Z$36)*_xlfn.IFS(K4767=0,$Z$42,K4767=1,$Z$41)*_xlfn.IFS(L4767=0,$Z$47,L4767=1,$Z$46)*_xlfn.IFS(M4767=0,$Z$52,M4767=1,$Z$51)*_xlfn.IFS(N4767=0,$Z$57,N4767=1,$Z$56)</f>
        <v>2.1514397656784883E-4</v>
      </c>
      <c r="R4767" t="str" cm="1">
        <f t="array" ref="R4767">_xlfn.IFS(AND(O4767&gt;P4767,O4767&gt;Q4767),"Low",AND(P4767&gt;O4767,P4767&gt;Q4767),"Medium",AND(Q4767&gt;O4767,Q4767&gt;P4767),"High")</f>
        <v>Medium</v>
      </c>
      <c r="S4767" t="str">
        <f t="shared" si="150"/>
        <v>T</v>
      </c>
    </row>
    <row r="4768" spans="1:19" x14ac:dyDescent="0.3">
      <c r="A4768" t="s">
        <v>18</v>
      </c>
      <c r="B4768">
        <v>0</v>
      </c>
      <c r="C4768" t="s">
        <v>16</v>
      </c>
      <c r="D4768" t="str">
        <f t="shared" si="149"/>
        <v>Medium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1</v>
      </c>
      <c r="N4768">
        <v>1</v>
      </c>
      <c r="O4768" cm="1">
        <f t="array" ref="O4768">$U$2*_xlfn.IFS(C4768="data_analyst",$V$5,C4768="data_engineer",$V$6,C4768="data_scientist",$V$7)*_xlfn.IFS(E4768=0,$V$12,E4768=1,$V$11)*_xlfn.IFS(F4768=0,$V$17,F4768=1,$V$16)*_xlfn.IFS(G4768=0,$V$22,G4768=1,$V$21)*_xlfn.IFS(H4768=0,$V$27,H4768=1,$V$26)*_xlfn.IFS(I4768=0,$V$32,I4768=1,$V$31)*_xlfn.IFS(J4768=0,$V$37,J4768=1,$V$36)*_xlfn.IFS(K4768=0,$V$42,K4768=1,$V$41)*_xlfn.IFS(L4768=0,$V$47,L4768=1,$V$46)*_xlfn.IFS(M4768=0,$V$52,M4768=1,$V$51)*_xlfn.IFS(N4768=0,$V$57,N4768=1,$V$56)</f>
        <v>1.7727033917621621E-4</v>
      </c>
      <c r="P4768" cm="1">
        <f t="array" ref="P4768">$V$2*_xlfn.IFS(C4768="data_analyst",$X$5,C4768="data_engineer",$X$6,C4768="data_scientist",$X$7)*_xlfn.IFS(E4768=0,$X$12,E4768=1,$X$11)*_xlfn.IFS(F4768=0,$X$17,F4768=1,$X$16)*_xlfn.IFS(G4768=0,$X$22,G4768=1,$X$21)*_xlfn.IFS(H4768=0,$X$27,H4768=1,$X$26)*_xlfn.IFS(I4768=0,$X$32,I4768=1,$X$31)*_xlfn.IFS(J4768=0,$X$37,J4768=1,$X$36)*_xlfn.IFS(K4768=0,$X$42,K4768=1,$X$41)*_xlfn.IFS(L4768=0,$X$47,L4768=1,$X$46)*_xlfn.IFS(M4768=0,$X$52,M4768=1,$X$51)*_xlfn.IFS(N4768=0,$X$57,N4768=1,$X$56)</f>
        <v>5.1131287012952116E-4</v>
      </c>
      <c r="Q4768" cm="1">
        <f t="array" ref="Q4768">$W$2*_xlfn.IFS(C4768="data_analyst",$Z$5,C4768="data_engineer",$Z$6,C4768="data_scientist",$Z$7)*_xlfn.IFS(E4768=0,$Z$12,E4768=1,$Z$11)*_xlfn.IFS(F4768=0,$Z$17,F4768=1,$Z$16)*_xlfn.IFS(G4768=0,$Z$22,G4768=1,$Z$21)*_xlfn.IFS(H4768=0,$Z$27,H4768=1,$Z$26)*_xlfn.IFS(I4768=0,$Z$32,I4768=1,$Z$31)*_xlfn.IFS(J4768=0,$Z$37,J4768=1,$Z$36)*_xlfn.IFS(K4768=0,$Z$42,K4768=1,$Z$41)*_xlfn.IFS(L4768=0,$Z$47,L4768=1,$Z$46)*_xlfn.IFS(M4768=0,$Z$52,M4768=1,$Z$51)*_xlfn.IFS(N4768=0,$Z$57,N4768=1,$Z$56)</f>
        <v>9.7980600896616801E-5</v>
      </c>
      <c r="R4768" t="str" cm="1">
        <f t="array" ref="R4768">_xlfn.IFS(AND(O4768&gt;P4768,O4768&gt;Q4768),"Low",AND(P4768&gt;O4768,P4768&gt;Q4768),"Medium",AND(Q4768&gt;O4768,Q4768&gt;P4768),"High")</f>
        <v>Medium</v>
      </c>
      <c r="S4768" t="str">
        <f t="shared" si="150"/>
        <v>T</v>
      </c>
    </row>
    <row r="4769" spans="1:19" x14ac:dyDescent="0.3">
      <c r="A4769" t="s">
        <v>18</v>
      </c>
      <c r="B4769">
        <v>3</v>
      </c>
      <c r="C4769" t="s">
        <v>16</v>
      </c>
      <c r="D4769" t="str">
        <f t="shared" si="149"/>
        <v>Medium</v>
      </c>
      <c r="E4769">
        <v>1</v>
      </c>
      <c r="F4769">
        <v>1</v>
      </c>
      <c r="G4769">
        <v>0</v>
      </c>
      <c r="H4769">
        <v>0</v>
      </c>
      <c r="I4769">
        <v>0</v>
      </c>
      <c r="J4769">
        <v>1</v>
      </c>
      <c r="K4769">
        <v>0</v>
      </c>
      <c r="L4769">
        <v>0</v>
      </c>
      <c r="M4769">
        <v>1</v>
      </c>
      <c r="N4769">
        <v>1</v>
      </c>
      <c r="O4769" cm="1">
        <f t="array" ref="O4769">$U$2*_xlfn.IFS(C4769="data_analyst",$V$5,C4769="data_engineer",$V$6,C4769="data_scientist",$V$7)*_xlfn.IFS(E4769=0,$V$12,E4769=1,$V$11)*_xlfn.IFS(F4769=0,$V$17,F4769=1,$V$16)*_xlfn.IFS(G4769=0,$V$22,G4769=1,$V$21)*_xlfn.IFS(H4769=0,$V$27,H4769=1,$V$26)*_xlfn.IFS(I4769=0,$V$32,I4769=1,$V$31)*_xlfn.IFS(J4769=0,$V$37,J4769=1,$V$36)*_xlfn.IFS(K4769=0,$V$42,K4769=1,$V$41)*_xlfn.IFS(L4769=0,$V$47,L4769=1,$V$46)*_xlfn.IFS(M4769=0,$V$52,M4769=1,$V$51)*_xlfn.IFS(N4769=0,$V$57,N4769=1,$V$56)</f>
        <v>3.7210196317665782E-5</v>
      </c>
      <c r="P4769" cm="1">
        <f t="array" ref="P4769">$V$2*_xlfn.IFS(C4769="data_analyst",$X$5,C4769="data_engineer",$X$6,C4769="data_scientist",$X$7)*_xlfn.IFS(E4769=0,$X$12,E4769=1,$X$11)*_xlfn.IFS(F4769=0,$X$17,F4769=1,$X$16)*_xlfn.IFS(G4769=0,$X$22,G4769=1,$X$21)*_xlfn.IFS(H4769=0,$X$27,H4769=1,$X$26)*_xlfn.IFS(I4769=0,$X$32,I4769=1,$X$31)*_xlfn.IFS(J4769=0,$X$37,J4769=1,$X$36)*_xlfn.IFS(K4769=0,$X$42,K4769=1,$X$41)*_xlfn.IFS(L4769=0,$X$47,L4769=1,$X$46)*_xlfn.IFS(M4769=0,$X$52,M4769=1,$X$51)*_xlfn.IFS(N4769=0,$X$57,N4769=1,$X$56)</f>
        <v>3.7445086642358925E-4</v>
      </c>
      <c r="Q4769" cm="1">
        <f t="array" ref="Q4769">$W$2*_xlfn.IFS(C4769="data_analyst",$Z$5,C4769="data_engineer",$Z$6,C4769="data_scientist",$Z$7)*_xlfn.IFS(E4769=0,$Z$12,E4769=1,$Z$11)*_xlfn.IFS(F4769=0,$Z$17,F4769=1,$Z$16)*_xlfn.IFS(G4769=0,$Z$22,G4769=1,$Z$21)*_xlfn.IFS(H4769=0,$Z$27,H4769=1,$Z$26)*_xlfn.IFS(I4769=0,$Z$32,I4769=1,$Z$31)*_xlfn.IFS(J4769=0,$Z$37,J4769=1,$Z$36)*_xlfn.IFS(K4769=0,$Z$42,K4769=1,$Z$41)*_xlfn.IFS(L4769=0,$Z$47,L4769=1,$Z$46)*_xlfn.IFS(M4769=0,$Z$52,M4769=1,$Z$51)*_xlfn.IFS(N4769=0,$Z$57,N4769=1,$Z$56)</f>
        <v>3.8746709308515926E-5</v>
      </c>
      <c r="R4769" t="str" cm="1">
        <f t="array" ref="R4769">_xlfn.IFS(AND(O4769&gt;P4769,O4769&gt;Q4769),"Low",AND(P4769&gt;O4769,P4769&gt;Q4769),"Medium",AND(Q4769&gt;O4769,Q4769&gt;P4769),"High")</f>
        <v>Medium</v>
      </c>
      <c r="S4769" t="str">
        <f t="shared" si="150"/>
        <v>T</v>
      </c>
    </row>
    <row r="4770" spans="1:19" x14ac:dyDescent="0.3">
      <c r="A4770" t="s">
        <v>18</v>
      </c>
      <c r="B4770">
        <v>8</v>
      </c>
      <c r="C4770" t="s">
        <v>16</v>
      </c>
      <c r="D4770" t="str">
        <f t="shared" si="149"/>
        <v>Medium</v>
      </c>
      <c r="E4770">
        <v>1</v>
      </c>
      <c r="F4770">
        <v>1</v>
      </c>
      <c r="G4770">
        <v>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1</v>
      </c>
      <c r="O4770" cm="1">
        <f t="array" ref="O4770">$U$2*_xlfn.IFS(C4770="data_analyst",$V$5,C4770="data_engineer",$V$6,C4770="data_scientist",$V$7)*_xlfn.IFS(E4770=0,$V$12,E4770=1,$V$11)*_xlfn.IFS(F4770=0,$V$17,F4770=1,$V$16)*_xlfn.IFS(G4770=0,$V$22,G4770=1,$V$21)*_xlfn.IFS(H4770=0,$V$27,H4770=1,$V$26)*_xlfn.IFS(I4770=0,$V$32,I4770=1,$V$31)*_xlfn.IFS(J4770=0,$V$37,J4770=1,$V$36)*_xlfn.IFS(K4770=0,$V$42,K4770=1,$V$41)*_xlfn.IFS(L4770=0,$V$47,L4770=1,$V$46)*_xlfn.IFS(M4770=0,$V$52,M4770=1,$V$51)*_xlfn.IFS(N4770=0,$V$57,N4770=1,$V$56)</f>
        <v>2.3268861114882455E-4</v>
      </c>
      <c r="P4770" cm="1">
        <f t="array" ref="P4770">$V$2*_xlfn.IFS(C4770="data_analyst",$X$5,C4770="data_engineer",$X$6,C4770="data_scientist",$X$7)*_xlfn.IFS(E4770=0,$X$12,E4770=1,$X$11)*_xlfn.IFS(F4770=0,$X$17,F4770=1,$X$16)*_xlfn.IFS(G4770=0,$X$22,G4770=1,$X$21)*_xlfn.IFS(H4770=0,$X$27,H4770=1,$X$26)*_xlfn.IFS(I4770=0,$X$32,I4770=1,$X$31)*_xlfn.IFS(J4770=0,$X$37,J4770=1,$X$36)*_xlfn.IFS(K4770=0,$X$42,K4770=1,$X$41)*_xlfn.IFS(L4770=0,$X$47,L4770=1,$X$46)*_xlfn.IFS(M4770=0,$X$52,M4770=1,$X$51)*_xlfn.IFS(N4770=0,$X$57,N4770=1,$X$56)</f>
        <v>3.148199229522673E-3</v>
      </c>
      <c r="Q4770" cm="1">
        <f t="array" ref="Q4770">$W$2*_xlfn.IFS(C4770="data_analyst",$Z$5,C4770="data_engineer",$Z$6,C4770="data_scientist",$Z$7)*_xlfn.IFS(E4770=0,$Z$12,E4770=1,$Z$11)*_xlfn.IFS(F4770=0,$Z$17,F4770=1,$Z$16)*_xlfn.IFS(G4770=0,$Z$22,G4770=1,$Z$21)*_xlfn.IFS(H4770=0,$Z$27,H4770=1,$Z$26)*_xlfn.IFS(I4770=0,$Z$32,I4770=1,$Z$31)*_xlfn.IFS(J4770=0,$Z$37,J4770=1,$Z$36)*_xlfn.IFS(K4770=0,$Z$42,K4770=1,$Z$41)*_xlfn.IFS(L4770=0,$Z$47,L4770=1,$Z$46)*_xlfn.IFS(M4770=0,$Z$52,M4770=1,$Z$51)*_xlfn.IFS(N4770=0,$Z$57,N4770=1,$Z$56)</f>
        <v>2.9920836628053371E-4</v>
      </c>
      <c r="R4770" t="str" cm="1">
        <f t="array" ref="R4770">_xlfn.IFS(AND(O4770&gt;P4770,O4770&gt;Q4770),"Low",AND(P4770&gt;O4770,P4770&gt;Q4770),"Medium",AND(Q4770&gt;O4770,Q4770&gt;P4770),"High")</f>
        <v>Medium</v>
      </c>
      <c r="S4770" t="str">
        <f t="shared" si="150"/>
        <v>T</v>
      </c>
    </row>
    <row r="4771" spans="1:19" x14ac:dyDescent="0.3">
      <c r="A4771" t="s">
        <v>18</v>
      </c>
      <c r="B4771">
        <v>5</v>
      </c>
      <c r="C4771" t="s">
        <v>16</v>
      </c>
      <c r="D4771" t="str">
        <f t="shared" si="149"/>
        <v>Medium</v>
      </c>
      <c r="E4771">
        <v>1</v>
      </c>
      <c r="F4771">
        <v>0</v>
      </c>
      <c r="G4771">
        <v>0</v>
      </c>
      <c r="H4771">
        <v>0</v>
      </c>
      <c r="I4771">
        <v>1</v>
      </c>
      <c r="J4771">
        <v>0</v>
      </c>
      <c r="K4771">
        <v>0</v>
      </c>
      <c r="L4771">
        <v>1</v>
      </c>
      <c r="M4771">
        <v>1</v>
      </c>
      <c r="N4771">
        <v>1</v>
      </c>
      <c r="O4771" cm="1">
        <f t="array" ref="O4771">$U$2*_xlfn.IFS(C4771="data_analyst",$V$5,C4771="data_engineer",$V$6,C4771="data_scientist",$V$7)*_xlfn.IFS(E4771=0,$V$12,E4771=1,$V$11)*_xlfn.IFS(F4771=0,$V$17,F4771=1,$V$16)*_xlfn.IFS(G4771=0,$V$22,G4771=1,$V$21)*_xlfn.IFS(H4771=0,$V$27,H4771=1,$V$26)*_xlfn.IFS(I4771=0,$V$32,I4771=1,$V$31)*_xlfn.IFS(J4771=0,$V$37,J4771=1,$V$36)*_xlfn.IFS(K4771=0,$V$42,K4771=1,$V$41)*_xlfn.IFS(L4771=0,$V$47,L4771=1,$V$46)*_xlfn.IFS(M4771=0,$V$52,M4771=1,$V$51)*_xlfn.IFS(N4771=0,$V$57,N4771=1,$V$56)</f>
        <v>2.6755878488811349E-7</v>
      </c>
      <c r="P4771" cm="1">
        <f t="array" ref="P4771">$V$2*_xlfn.IFS(C4771="data_analyst",$X$5,C4771="data_engineer",$X$6,C4771="data_scientist",$X$7)*_xlfn.IFS(E4771=0,$X$12,E4771=1,$X$11)*_xlfn.IFS(F4771=0,$X$17,F4771=1,$X$16)*_xlfn.IFS(G4771=0,$X$22,G4771=1,$X$21)*_xlfn.IFS(H4771=0,$X$27,H4771=1,$X$26)*_xlfn.IFS(I4771=0,$X$32,I4771=1,$X$31)*_xlfn.IFS(J4771=0,$X$37,J4771=1,$X$36)*_xlfn.IFS(K4771=0,$X$42,K4771=1,$X$41)*_xlfn.IFS(L4771=0,$X$47,L4771=1,$X$46)*_xlfn.IFS(M4771=0,$X$52,M4771=1,$X$51)*_xlfn.IFS(N4771=0,$X$57,N4771=1,$X$56)</f>
        <v>6.0015375717897986E-4</v>
      </c>
      <c r="Q4771" cm="1">
        <f t="array" ref="Q4771">$W$2*_xlfn.IFS(C4771="data_analyst",$Z$5,C4771="data_engineer",$Z$6,C4771="data_scientist",$Z$7)*_xlfn.IFS(E4771=0,$Z$12,E4771=1,$Z$11)*_xlfn.IFS(F4771=0,$Z$17,F4771=1,$Z$16)*_xlfn.IFS(G4771=0,$Z$22,G4771=1,$Z$21)*_xlfn.IFS(H4771=0,$Z$27,H4771=1,$Z$26)*_xlfn.IFS(I4771=0,$Z$32,I4771=1,$Z$31)*_xlfn.IFS(J4771=0,$Z$37,J4771=1,$Z$36)*_xlfn.IFS(K4771=0,$Z$42,K4771=1,$Z$41)*_xlfn.IFS(L4771=0,$Z$47,L4771=1,$Z$46)*_xlfn.IFS(M4771=0,$Z$52,M4771=1,$Z$51)*_xlfn.IFS(N4771=0,$Z$57,N4771=1,$Z$56)</f>
        <v>2.4080092101881704E-5</v>
      </c>
      <c r="R4771" t="str" cm="1">
        <f t="array" ref="R4771">_xlfn.IFS(AND(O4771&gt;P4771,O4771&gt;Q4771),"Low",AND(P4771&gt;O4771,P4771&gt;Q4771),"Medium",AND(Q4771&gt;O4771,Q4771&gt;P4771),"High")</f>
        <v>Medium</v>
      </c>
      <c r="S4771" t="str">
        <f t="shared" si="150"/>
        <v>T</v>
      </c>
    </row>
    <row r="4772" spans="1:19" x14ac:dyDescent="0.3">
      <c r="A4772" t="s">
        <v>18</v>
      </c>
      <c r="B4772">
        <v>3</v>
      </c>
      <c r="C4772" t="s">
        <v>16</v>
      </c>
      <c r="D4772" t="str">
        <f t="shared" si="149"/>
        <v>Medium</v>
      </c>
      <c r="E4772">
        <v>1</v>
      </c>
      <c r="F4772">
        <v>1</v>
      </c>
      <c r="G4772">
        <v>0</v>
      </c>
      <c r="H4772">
        <v>0</v>
      </c>
      <c r="I4772">
        <v>1</v>
      </c>
      <c r="J4772">
        <v>1</v>
      </c>
      <c r="K4772">
        <v>0</v>
      </c>
      <c r="L4772">
        <v>1</v>
      </c>
      <c r="M4772">
        <v>0</v>
      </c>
      <c r="N4772">
        <v>1</v>
      </c>
      <c r="O4772" cm="1">
        <f t="array" ref="O4772">$U$2*_xlfn.IFS(C4772="data_analyst",$V$5,C4772="data_engineer",$V$6,C4772="data_scientist",$V$7)*_xlfn.IFS(E4772=0,$V$12,E4772=1,$V$11)*_xlfn.IFS(F4772=0,$V$17,F4772=1,$V$16)*_xlfn.IFS(G4772=0,$V$22,G4772=1,$V$21)*_xlfn.IFS(H4772=0,$V$27,H4772=1,$V$26)*_xlfn.IFS(I4772=0,$V$32,I4772=1,$V$31)*_xlfn.IFS(J4772=0,$V$37,J4772=1,$V$36)*_xlfn.IFS(K4772=0,$V$42,K4772=1,$V$41)*_xlfn.IFS(L4772=0,$V$47,L4772=1,$V$46)*_xlfn.IFS(M4772=0,$V$52,M4772=1,$V$51)*_xlfn.IFS(N4772=0,$V$57,N4772=1,$V$56)</f>
        <v>1.412618168814202E-6</v>
      </c>
      <c r="P4772" cm="1">
        <f t="array" ref="P4772">$V$2*_xlfn.IFS(C4772="data_analyst",$X$5,C4772="data_engineer",$X$6,C4772="data_scientist",$X$7)*_xlfn.IFS(E4772=0,$X$12,E4772=1,$X$11)*_xlfn.IFS(F4772=0,$X$17,F4772=1,$X$16)*_xlfn.IFS(G4772=0,$X$22,G4772=1,$X$21)*_xlfn.IFS(H4772=0,$X$27,H4772=1,$X$26)*_xlfn.IFS(I4772=0,$X$32,I4772=1,$X$31)*_xlfn.IFS(J4772=0,$X$37,J4772=1,$X$36)*_xlfn.IFS(K4772=0,$X$42,K4772=1,$X$41)*_xlfn.IFS(L4772=0,$X$47,L4772=1,$X$46)*_xlfn.IFS(M4772=0,$X$52,M4772=1,$X$51)*_xlfn.IFS(N4772=0,$X$57,N4772=1,$X$56)</f>
        <v>3.0153076274161628E-4</v>
      </c>
      <c r="Q4772" cm="1">
        <f t="array" ref="Q4772">$W$2*_xlfn.IFS(C4772="data_analyst",$Z$5,C4772="data_engineer",$Z$6,C4772="data_scientist",$Z$7)*_xlfn.IFS(E4772=0,$Z$12,E4772=1,$Z$11)*_xlfn.IFS(F4772=0,$Z$17,F4772=1,$Z$16)*_xlfn.IFS(G4772=0,$Z$22,G4772=1,$Z$21)*_xlfn.IFS(H4772=0,$Z$27,H4772=1,$Z$26)*_xlfn.IFS(I4772=0,$Z$32,I4772=1,$Z$31)*_xlfn.IFS(J4772=0,$Z$37,J4772=1,$Z$36)*_xlfn.IFS(K4772=0,$Z$42,K4772=1,$Z$41)*_xlfn.IFS(L4772=0,$Z$47,L4772=1,$Z$46)*_xlfn.IFS(M4772=0,$Z$52,M4772=1,$Z$51)*_xlfn.IFS(N4772=0,$Z$57,N4772=1,$Z$56)</f>
        <v>2.2730392455611833E-5</v>
      </c>
      <c r="R4772" t="str" cm="1">
        <f t="array" ref="R4772">_xlfn.IFS(AND(O4772&gt;P4772,O4772&gt;Q4772),"Low",AND(P4772&gt;O4772,P4772&gt;Q4772),"Medium",AND(Q4772&gt;O4772,Q4772&gt;P4772),"High")</f>
        <v>Medium</v>
      </c>
      <c r="S4772" t="str">
        <f t="shared" si="150"/>
        <v>T</v>
      </c>
    </row>
    <row r="4773" spans="1:19" x14ac:dyDescent="0.3">
      <c r="A4773" t="s">
        <v>18</v>
      </c>
      <c r="B4773">
        <v>5</v>
      </c>
      <c r="C4773" t="s">
        <v>16</v>
      </c>
      <c r="D4773" t="str">
        <f t="shared" si="149"/>
        <v>Medium</v>
      </c>
      <c r="E4773">
        <v>1</v>
      </c>
      <c r="F4773">
        <v>1</v>
      </c>
      <c r="G4773">
        <v>0</v>
      </c>
      <c r="H4773">
        <v>0</v>
      </c>
      <c r="I4773">
        <v>1</v>
      </c>
      <c r="J4773">
        <v>0</v>
      </c>
      <c r="K4773">
        <v>0</v>
      </c>
      <c r="L4773">
        <v>1</v>
      </c>
      <c r="M4773">
        <v>1</v>
      </c>
      <c r="N4773">
        <v>1</v>
      </c>
      <c r="O4773" cm="1">
        <f t="array" ref="O4773">$U$2*_xlfn.IFS(C4773="data_analyst",$V$5,C4773="data_engineer",$V$6,C4773="data_scientist",$V$7)*_xlfn.IFS(E4773=0,$V$12,E4773=1,$V$11)*_xlfn.IFS(F4773=0,$V$17,F4773=1,$V$16)*_xlfn.IFS(G4773=0,$V$22,G4773=1,$V$21)*_xlfn.IFS(H4773=0,$V$27,H4773=1,$V$26)*_xlfn.IFS(I4773=0,$V$32,I4773=1,$V$31)*_xlfn.IFS(J4773=0,$V$37,J4773=1,$V$36)*_xlfn.IFS(K4773=0,$V$42,K4773=1,$V$41)*_xlfn.IFS(L4773=0,$V$47,L4773=1,$V$46)*_xlfn.IFS(M4773=0,$V$52,M4773=1,$V$51)*_xlfn.IFS(N4773=0,$V$57,N4773=1,$V$56)</f>
        <v>3.4860503057512126E-7</v>
      </c>
      <c r="P4773" cm="1">
        <f t="array" ref="P4773">$V$2*_xlfn.IFS(C4773="data_analyst",$X$5,C4773="data_engineer",$X$6,C4773="data_scientist",$X$7)*_xlfn.IFS(E4773=0,$X$12,E4773=1,$X$11)*_xlfn.IFS(F4773=0,$X$17,F4773=1,$X$16)*_xlfn.IFS(G4773=0,$X$22,G4773=1,$X$21)*_xlfn.IFS(H4773=0,$X$27,H4773=1,$X$26)*_xlfn.IFS(I4773=0,$X$32,I4773=1,$X$31)*_xlfn.IFS(J4773=0,$X$37,J4773=1,$X$36)*_xlfn.IFS(K4773=0,$X$42,K4773=1,$X$41)*_xlfn.IFS(L4773=0,$X$47,L4773=1,$X$46)*_xlfn.IFS(M4773=0,$X$52,M4773=1,$X$51)*_xlfn.IFS(N4773=0,$X$57,N4773=1,$X$56)</f>
        <v>6.9617835832761681E-4</v>
      </c>
      <c r="Q4773" cm="1">
        <f t="array" ref="Q4773">$W$2*_xlfn.IFS(C4773="data_analyst",$Z$5,C4773="data_engineer",$Z$6,C4773="data_scientist",$Z$7)*_xlfn.IFS(E4773=0,$Z$12,E4773=1,$Z$11)*_xlfn.IFS(F4773=0,$Z$17,F4773=1,$Z$16)*_xlfn.IFS(G4773=0,$Z$22,G4773=1,$Z$21)*_xlfn.IFS(H4773=0,$Z$27,H4773=1,$Z$26)*_xlfn.IFS(I4773=0,$Z$32,I4773=1,$Z$31)*_xlfn.IFS(J4773=0,$Z$37,J4773=1,$Z$36)*_xlfn.IFS(K4773=0,$Z$42,K4773=1,$Z$41)*_xlfn.IFS(L4773=0,$Z$47,L4773=1,$Z$46)*_xlfn.IFS(M4773=0,$Z$52,M4773=1,$Z$51)*_xlfn.IFS(N4773=0,$Z$57,N4773=1,$Z$56)</f>
        <v>2.5539491623207866E-5</v>
      </c>
      <c r="R4773" t="str" cm="1">
        <f t="array" ref="R4773">_xlfn.IFS(AND(O4773&gt;P4773,O4773&gt;Q4773),"Low",AND(P4773&gt;O4773,P4773&gt;Q4773),"Medium",AND(Q4773&gt;O4773,Q4773&gt;P4773),"High")</f>
        <v>Medium</v>
      </c>
      <c r="S4773" t="str">
        <f t="shared" si="150"/>
        <v>T</v>
      </c>
    </row>
    <row r="4774" spans="1:19" x14ac:dyDescent="0.3">
      <c r="A4774" t="s">
        <v>18</v>
      </c>
      <c r="B4774">
        <v>3</v>
      </c>
      <c r="C4774" t="s">
        <v>16</v>
      </c>
      <c r="D4774" t="str">
        <f t="shared" si="149"/>
        <v>Medium</v>
      </c>
      <c r="E4774">
        <v>1</v>
      </c>
      <c r="F4774">
        <v>1</v>
      </c>
      <c r="G4774">
        <v>1</v>
      </c>
      <c r="H4774">
        <v>0</v>
      </c>
      <c r="I4774">
        <v>1</v>
      </c>
      <c r="J4774">
        <v>0</v>
      </c>
      <c r="K4774">
        <v>0</v>
      </c>
      <c r="L4774">
        <v>0</v>
      </c>
      <c r="M4774">
        <v>1</v>
      </c>
      <c r="N4774">
        <v>1</v>
      </c>
      <c r="O4774" cm="1">
        <f t="array" ref="O4774">$U$2*_xlfn.IFS(C4774="data_analyst",$V$5,C4774="data_engineer",$V$6,C4774="data_scientist",$V$7)*_xlfn.IFS(E4774=0,$V$12,E4774=1,$V$11)*_xlfn.IFS(F4774=0,$V$17,F4774=1,$V$16)*_xlfn.IFS(G4774=0,$V$22,G4774=1,$V$21)*_xlfn.IFS(H4774=0,$V$27,H4774=1,$V$26)*_xlfn.IFS(I4774=0,$V$32,I4774=1,$V$31)*_xlfn.IFS(J4774=0,$V$37,J4774=1,$V$36)*_xlfn.IFS(K4774=0,$V$42,K4774=1,$V$41)*_xlfn.IFS(L4774=0,$V$47,L4774=1,$V$46)*_xlfn.IFS(M4774=0,$V$52,M4774=1,$V$51)*_xlfn.IFS(N4774=0,$V$57,N4774=1,$V$56)</f>
        <v>1.3168773943521226E-6</v>
      </c>
      <c r="P4774" cm="1">
        <f t="array" ref="P4774">$V$2*_xlfn.IFS(C4774="data_analyst",$X$5,C4774="data_engineer",$X$6,C4774="data_scientist",$X$7)*_xlfn.IFS(E4774=0,$X$12,E4774=1,$X$11)*_xlfn.IFS(F4774=0,$X$17,F4774=1,$X$16)*_xlfn.IFS(G4774=0,$X$22,G4774=1,$X$21)*_xlfn.IFS(H4774=0,$X$27,H4774=1,$X$26)*_xlfn.IFS(I4774=0,$X$32,I4774=1,$X$31)*_xlfn.IFS(J4774=0,$X$37,J4774=1,$X$36)*_xlfn.IFS(K4774=0,$X$42,K4774=1,$X$41)*_xlfn.IFS(L4774=0,$X$47,L4774=1,$X$46)*_xlfn.IFS(M4774=0,$X$52,M4774=1,$X$51)*_xlfn.IFS(N4774=0,$X$57,N4774=1,$X$56)</f>
        <v>1.2702561826538003E-3</v>
      </c>
      <c r="Q4774" cm="1">
        <f t="array" ref="Q4774">$W$2*_xlfn.IFS(C4774="data_analyst",$Z$5,C4774="data_engineer",$Z$6,C4774="data_scientist",$Z$7)*_xlfn.IFS(E4774=0,$Z$12,E4774=1,$Z$11)*_xlfn.IFS(F4774=0,$Z$17,F4774=1,$Z$16)*_xlfn.IFS(G4774=0,$Z$22,G4774=1,$Z$21)*_xlfn.IFS(H4774=0,$Z$27,H4774=1,$Z$26)*_xlfn.IFS(I4774=0,$Z$32,I4774=1,$Z$31)*_xlfn.IFS(J4774=0,$Z$37,J4774=1,$Z$36)*_xlfn.IFS(K4774=0,$Z$42,K4774=1,$Z$41)*_xlfn.IFS(L4774=0,$Z$47,L4774=1,$Z$46)*_xlfn.IFS(M4774=0,$Z$52,M4774=1,$Z$51)*_xlfn.IFS(N4774=0,$Z$57,N4774=1,$Z$56)</f>
        <v>4.6339780233613501E-5</v>
      </c>
      <c r="R4774" t="str" cm="1">
        <f t="array" ref="R4774">_xlfn.IFS(AND(O4774&gt;P4774,O4774&gt;Q4774),"Low",AND(P4774&gt;O4774,P4774&gt;Q4774),"Medium",AND(Q4774&gt;O4774,Q4774&gt;P4774),"High")</f>
        <v>Medium</v>
      </c>
      <c r="S4774" t="str">
        <f t="shared" si="150"/>
        <v>T</v>
      </c>
    </row>
    <row r="4775" spans="1:19" x14ac:dyDescent="0.3">
      <c r="A4775" t="s">
        <v>18</v>
      </c>
      <c r="B4775">
        <v>9</v>
      </c>
      <c r="C4775" t="s">
        <v>16</v>
      </c>
      <c r="D4775" t="str">
        <f t="shared" si="149"/>
        <v>Medium</v>
      </c>
      <c r="E4775">
        <v>1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1</v>
      </c>
      <c r="M4775">
        <v>0</v>
      </c>
      <c r="N4775">
        <v>1</v>
      </c>
      <c r="O4775" cm="1">
        <f t="array" ref="O4775">$U$2*_xlfn.IFS(C4775="data_analyst",$V$5,C4775="data_engineer",$V$6,C4775="data_scientist",$V$7)*_xlfn.IFS(E4775=0,$V$12,E4775=1,$V$11)*_xlfn.IFS(F4775=0,$V$17,F4775=1,$V$16)*_xlfn.IFS(G4775=0,$V$22,G4775=1,$V$21)*_xlfn.IFS(H4775=0,$V$27,H4775=1,$V$26)*_xlfn.IFS(I4775=0,$V$32,I4775=1,$V$31)*_xlfn.IFS(J4775=0,$V$37,J4775=1,$V$36)*_xlfn.IFS(K4775=0,$V$42,K4775=1,$V$41)*_xlfn.IFS(L4775=0,$V$47,L4775=1,$V$46)*_xlfn.IFS(M4775=0,$V$52,M4775=1,$V$51)*_xlfn.IFS(N4775=0,$V$57,N4775=1,$V$56)</f>
        <v>6.1597549439237027E-5</v>
      </c>
      <c r="P4775" cm="1">
        <f t="array" ref="P4775">$V$2*_xlfn.IFS(C4775="data_analyst",$X$5,C4775="data_engineer",$X$6,C4775="data_scientist",$X$7)*_xlfn.IFS(E4775=0,$X$12,E4775=1,$X$11)*_xlfn.IFS(F4775=0,$X$17,F4775=1,$X$16)*_xlfn.IFS(G4775=0,$X$22,G4775=1,$X$21)*_xlfn.IFS(H4775=0,$X$27,H4775=1,$X$26)*_xlfn.IFS(I4775=0,$X$32,I4775=1,$X$31)*_xlfn.IFS(J4775=0,$X$37,J4775=1,$X$36)*_xlfn.IFS(K4775=0,$X$42,K4775=1,$X$41)*_xlfn.IFS(L4775=0,$X$47,L4775=1,$X$46)*_xlfn.IFS(M4775=0,$X$52,M4775=1,$X$51)*_xlfn.IFS(N4775=0,$X$57,N4775=1,$X$56)</f>
        <v>1.7254064189780038E-3</v>
      </c>
      <c r="Q4775" cm="1">
        <f t="array" ref="Q4775">$W$2*_xlfn.IFS(C4775="data_analyst",$Z$5,C4775="data_engineer",$Z$6,C4775="data_scientist",$Z$7)*_xlfn.IFS(E4775=0,$Z$12,E4775=1,$Z$11)*_xlfn.IFS(F4775=0,$Z$17,F4775=1,$Z$16)*_xlfn.IFS(G4775=0,$Z$22,G4775=1,$Z$21)*_xlfn.IFS(H4775=0,$Z$27,H4775=1,$Z$26)*_xlfn.IFS(I4775=0,$Z$32,I4775=1,$Z$31)*_xlfn.IFS(J4775=0,$Z$37,J4775=1,$Z$36)*_xlfn.IFS(K4775=0,$Z$42,K4775=1,$Z$41)*_xlfn.IFS(L4775=0,$Z$47,L4775=1,$Z$46)*_xlfn.IFS(M4775=0,$Z$52,M4775=1,$Z$51)*_xlfn.IFS(N4775=0,$Z$57,N4775=1,$Z$56)</f>
        <v>1.6490431170997208E-4</v>
      </c>
      <c r="R4775" t="str" cm="1">
        <f t="array" ref="R4775">_xlfn.IFS(AND(O4775&gt;P4775,O4775&gt;Q4775),"Low",AND(P4775&gt;O4775,P4775&gt;Q4775),"Medium",AND(Q4775&gt;O4775,Q4775&gt;P4775),"High")</f>
        <v>Medium</v>
      </c>
      <c r="S4775" t="str">
        <f t="shared" si="150"/>
        <v>T</v>
      </c>
    </row>
    <row r="4776" spans="1:19" x14ac:dyDescent="0.3">
      <c r="A4776" t="s">
        <v>18</v>
      </c>
      <c r="B4776">
        <v>6</v>
      </c>
      <c r="C4776" t="s">
        <v>16</v>
      </c>
      <c r="D4776" t="str">
        <f t="shared" si="149"/>
        <v>Medium</v>
      </c>
      <c r="E4776">
        <v>0</v>
      </c>
      <c r="F4776">
        <v>0</v>
      </c>
      <c r="G4776">
        <v>0</v>
      </c>
      <c r="H4776">
        <v>0</v>
      </c>
      <c r="I4776">
        <v>1</v>
      </c>
      <c r="J4776">
        <v>0</v>
      </c>
      <c r="K4776">
        <v>0</v>
      </c>
      <c r="L4776">
        <v>1</v>
      </c>
      <c r="M4776">
        <v>0</v>
      </c>
      <c r="N4776">
        <v>1</v>
      </c>
      <c r="O4776" cm="1">
        <f t="array" ref="O4776">$U$2*_xlfn.IFS(C4776="data_analyst",$V$5,C4776="data_engineer",$V$6,C4776="data_scientist",$V$7)*_xlfn.IFS(E4776=0,$V$12,E4776=1,$V$11)*_xlfn.IFS(F4776=0,$V$17,F4776=1,$V$16)*_xlfn.IFS(G4776=0,$V$22,G4776=1,$V$21)*_xlfn.IFS(H4776=0,$V$27,H4776=1,$V$26)*_xlfn.IFS(I4776=0,$V$32,I4776=1,$V$31)*_xlfn.IFS(J4776=0,$V$37,J4776=1,$V$36)*_xlfn.IFS(K4776=0,$V$42,K4776=1,$V$41)*_xlfn.IFS(L4776=0,$V$47,L4776=1,$V$46)*_xlfn.IFS(M4776=0,$V$52,M4776=1,$V$51)*_xlfn.IFS(N4776=0,$V$57,N4776=1,$V$56)</f>
        <v>6.7297495496763272E-6</v>
      </c>
      <c r="P4776" cm="1">
        <f t="array" ref="P4776">$V$2*_xlfn.IFS(C4776="data_analyst",$X$5,C4776="data_engineer",$X$6,C4776="data_scientist",$X$7)*_xlfn.IFS(E4776=0,$X$12,E4776=1,$X$11)*_xlfn.IFS(F4776=0,$X$17,F4776=1,$X$16)*_xlfn.IFS(G4776=0,$X$22,G4776=1,$X$21)*_xlfn.IFS(H4776=0,$X$27,H4776=1,$X$26)*_xlfn.IFS(I4776=0,$X$32,I4776=1,$X$31)*_xlfn.IFS(J4776=0,$X$37,J4776=1,$X$36)*_xlfn.IFS(K4776=0,$X$42,K4776=1,$X$41)*_xlfn.IFS(L4776=0,$X$47,L4776=1,$X$46)*_xlfn.IFS(M4776=0,$X$52,M4776=1,$X$51)*_xlfn.IFS(N4776=0,$X$57,N4776=1,$X$56)</f>
        <v>4.1174042726169229E-4</v>
      </c>
      <c r="Q4776" cm="1">
        <f t="array" ref="Q4776">$W$2*_xlfn.IFS(C4776="data_analyst",$Z$5,C4776="data_engineer",$Z$6,C4776="data_scientist",$Z$7)*_xlfn.IFS(E4776=0,$Z$12,E4776=1,$Z$11)*_xlfn.IFS(F4776=0,$Z$17,F4776=1,$Z$16)*_xlfn.IFS(G4776=0,$Z$22,G4776=1,$Z$21)*_xlfn.IFS(H4776=0,$Z$27,H4776=1,$Z$26)*_xlfn.IFS(I4776=0,$Z$32,I4776=1,$Z$31)*_xlfn.IFS(J4776=0,$Z$37,J4776=1,$Z$36)*_xlfn.IFS(K4776=0,$Z$42,K4776=1,$Z$41)*_xlfn.IFS(L4776=0,$Z$47,L4776=1,$Z$46)*_xlfn.IFS(M4776=0,$Z$52,M4776=1,$Z$51)*_xlfn.IFS(N4776=0,$Z$57,N4776=1,$Z$56)</f>
        <v>5.7479397635640821E-5</v>
      </c>
      <c r="R4776" t="str" cm="1">
        <f t="array" ref="R4776">_xlfn.IFS(AND(O4776&gt;P4776,O4776&gt;Q4776),"Low",AND(P4776&gt;O4776,P4776&gt;Q4776),"Medium",AND(Q4776&gt;O4776,Q4776&gt;P4776),"High")</f>
        <v>Medium</v>
      </c>
      <c r="S4776" t="str">
        <f t="shared" si="150"/>
        <v>T</v>
      </c>
    </row>
    <row r="4777" spans="1:19" x14ac:dyDescent="0.3">
      <c r="A4777" t="s">
        <v>18</v>
      </c>
      <c r="B4777">
        <v>4</v>
      </c>
      <c r="C4777" t="s">
        <v>16</v>
      </c>
      <c r="D4777" t="str">
        <f t="shared" si="149"/>
        <v>Medium</v>
      </c>
      <c r="E4777">
        <v>1</v>
      </c>
      <c r="F4777">
        <v>1</v>
      </c>
      <c r="G4777">
        <v>0</v>
      </c>
      <c r="H4777">
        <v>0</v>
      </c>
      <c r="I4777">
        <v>1</v>
      </c>
      <c r="J4777">
        <v>0</v>
      </c>
      <c r="K4777">
        <v>0</v>
      </c>
      <c r="L4777">
        <v>0</v>
      </c>
      <c r="M4777">
        <v>1</v>
      </c>
      <c r="N4777">
        <v>1</v>
      </c>
      <c r="O4777" cm="1">
        <f t="array" ref="O4777">$U$2*_xlfn.IFS(C4777="data_analyst",$V$5,C4777="data_engineer",$V$6,C4777="data_scientist",$V$7)*_xlfn.IFS(E4777=0,$V$12,E4777=1,$V$11)*_xlfn.IFS(F4777=0,$V$17,F4777=1,$V$16)*_xlfn.IFS(G4777=0,$V$22,G4777=1,$V$21)*_xlfn.IFS(H4777=0,$V$27,H4777=1,$V$26)*_xlfn.IFS(I4777=0,$V$32,I4777=1,$V$31)*_xlfn.IFS(J4777=0,$V$37,J4777=1,$V$36)*_xlfn.IFS(K4777=0,$V$42,K4777=1,$V$41)*_xlfn.IFS(L4777=0,$V$47,L4777=1,$V$46)*_xlfn.IFS(M4777=0,$V$52,M4777=1,$V$51)*_xlfn.IFS(N4777=0,$V$57,N4777=1,$V$56)</f>
        <v>7.237911947315956E-6</v>
      </c>
      <c r="P4777" cm="1">
        <f t="array" ref="P4777">$V$2*_xlfn.IFS(C4777="data_analyst",$X$5,C4777="data_engineer",$X$6,C4777="data_scientist",$X$7)*_xlfn.IFS(E4777=0,$X$12,E4777=1,$X$11)*_xlfn.IFS(F4777=0,$X$17,F4777=1,$X$16)*_xlfn.IFS(G4777=0,$X$22,G4777=1,$X$21)*_xlfn.IFS(H4777=0,$X$27,H4777=1,$X$26)*_xlfn.IFS(I4777=0,$X$32,I4777=1,$X$31)*_xlfn.IFS(J4777=0,$X$37,J4777=1,$X$36)*_xlfn.IFS(K4777=0,$X$42,K4777=1,$X$41)*_xlfn.IFS(L4777=0,$X$47,L4777=1,$X$46)*_xlfn.IFS(M4777=0,$X$52,M4777=1,$X$51)*_xlfn.IFS(N4777=0,$X$57,N4777=1,$X$56)</f>
        <v>1.1166370664401064E-3</v>
      </c>
      <c r="Q4777" cm="1">
        <f t="array" ref="Q4777">$W$2*_xlfn.IFS(C4777="data_analyst",$Z$5,C4777="data_engineer",$Z$6,C4777="data_scientist",$Z$7)*_xlfn.IFS(E4777=0,$Z$12,E4777=1,$Z$11)*_xlfn.IFS(F4777=0,$Z$17,F4777=1,$Z$16)*_xlfn.IFS(G4777=0,$Z$22,G4777=1,$Z$21)*_xlfn.IFS(H4777=0,$Z$27,H4777=1,$Z$26)*_xlfn.IFS(I4777=0,$Z$32,I4777=1,$Z$31)*_xlfn.IFS(J4777=0,$Z$37,J4777=1,$Z$36)*_xlfn.IFS(K4777=0,$Z$42,K4777=1,$Z$41)*_xlfn.IFS(L4777=0,$Z$47,L4777=1,$Z$46)*_xlfn.IFS(M4777=0,$Z$52,M4777=1,$Z$51)*_xlfn.IFS(N4777=0,$Z$57,N4777=1,$Z$56)</f>
        <v>6.7830692805724091E-5</v>
      </c>
      <c r="R4777" t="str" cm="1">
        <f t="array" ref="R4777">_xlfn.IFS(AND(O4777&gt;P4777,O4777&gt;Q4777),"Low",AND(P4777&gt;O4777,P4777&gt;Q4777),"Medium",AND(Q4777&gt;O4777,Q4777&gt;P4777),"High")</f>
        <v>Medium</v>
      </c>
      <c r="S4777" t="str">
        <f t="shared" si="150"/>
        <v>T</v>
      </c>
    </row>
    <row r="4778" spans="1:19" x14ac:dyDescent="0.3">
      <c r="A4778" t="s">
        <v>18</v>
      </c>
      <c r="B4778">
        <v>6</v>
      </c>
      <c r="C4778" t="s">
        <v>16</v>
      </c>
      <c r="D4778" t="str">
        <f t="shared" si="149"/>
        <v>Medium</v>
      </c>
      <c r="E4778">
        <v>1</v>
      </c>
      <c r="F4778">
        <v>0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1</v>
      </c>
      <c r="O4778" cm="1">
        <f t="array" ref="O4778">$U$2*_xlfn.IFS(C4778="data_analyst",$V$5,C4778="data_engineer",$V$6,C4778="data_scientist",$V$7)*_xlfn.IFS(E4778=0,$V$12,E4778=1,$V$11)*_xlfn.IFS(F4778=0,$V$17,F4778=1,$V$16)*_xlfn.IFS(G4778=0,$V$22,G4778=1,$V$21)*_xlfn.IFS(H4778=0,$V$27,H4778=1,$V$26)*_xlfn.IFS(I4778=0,$V$32,I4778=1,$V$31)*_xlfn.IFS(J4778=0,$V$37,J4778=1,$V$36)*_xlfn.IFS(K4778=0,$V$42,K4778=1,$V$41)*_xlfn.IFS(L4778=0,$V$47,L4778=1,$V$46)*_xlfn.IFS(M4778=0,$V$52,M4778=1,$V$51)*_xlfn.IFS(N4778=0,$V$57,N4778=1,$V$56)</f>
        <v>1.5132983692381073E-5</v>
      </c>
      <c r="P4778" cm="1">
        <f t="array" ref="P4778">$V$2*_xlfn.IFS(C4778="data_analyst",$X$5,C4778="data_engineer",$X$6,C4778="data_scientist",$X$7)*_xlfn.IFS(E4778=0,$X$12,E4778=1,$X$11)*_xlfn.IFS(F4778=0,$X$17,F4778=1,$X$16)*_xlfn.IFS(G4778=0,$X$22,G4778=1,$X$21)*_xlfn.IFS(H4778=0,$X$27,H4778=1,$X$26)*_xlfn.IFS(I4778=0,$X$32,I4778=1,$X$31)*_xlfn.IFS(J4778=0,$X$37,J4778=1,$X$36)*_xlfn.IFS(K4778=0,$X$42,K4778=1,$X$41)*_xlfn.IFS(L4778=0,$X$47,L4778=1,$X$46)*_xlfn.IFS(M4778=0,$X$52,M4778=1,$X$51)*_xlfn.IFS(N4778=0,$X$57,N4778=1,$X$56)</f>
        <v>1.5168918558620189E-3</v>
      </c>
      <c r="Q4778" cm="1">
        <f t="array" ref="Q4778">$W$2*_xlfn.IFS(C4778="data_analyst",$Z$5,C4778="data_engineer",$Z$6,C4778="data_scientist",$Z$7)*_xlfn.IFS(E4778=0,$Z$12,E4778=1,$Z$11)*_xlfn.IFS(F4778=0,$Z$17,F4778=1,$Z$16)*_xlfn.IFS(G4778=0,$Z$22,G4778=1,$Z$21)*_xlfn.IFS(H4778=0,$Z$27,H4778=1,$Z$26)*_xlfn.IFS(I4778=0,$Z$32,I4778=1,$Z$31)*_xlfn.IFS(J4778=0,$Z$37,J4778=1,$Z$36)*_xlfn.IFS(K4778=0,$Z$42,K4778=1,$Z$41)*_xlfn.IFS(L4778=0,$Z$47,L4778=1,$Z$46)*_xlfn.IFS(M4778=0,$Z$52,M4778=1,$Z$51)*_xlfn.IFS(N4778=0,$Z$57,N4778=1,$Z$56)</f>
        <v>8.8944006754517323E-5</v>
      </c>
      <c r="R4778" t="str" cm="1">
        <f t="array" ref="R4778">_xlfn.IFS(AND(O4778&gt;P4778,O4778&gt;Q4778),"Low",AND(P4778&gt;O4778,P4778&gt;Q4778),"Medium",AND(Q4778&gt;O4778,Q4778&gt;P4778),"High")</f>
        <v>Medium</v>
      </c>
      <c r="S4778" t="str">
        <f t="shared" si="150"/>
        <v>T</v>
      </c>
    </row>
    <row r="4779" spans="1:19" x14ac:dyDescent="0.3">
      <c r="A4779" t="s">
        <v>18</v>
      </c>
      <c r="B4779">
        <v>3</v>
      </c>
      <c r="C4779" t="s">
        <v>16</v>
      </c>
      <c r="D4779" t="str">
        <f t="shared" si="149"/>
        <v>Medium</v>
      </c>
      <c r="E4779">
        <v>1</v>
      </c>
      <c r="F4779">
        <v>0</v>
      </c>
      <c r="G4779">
        <v>0</v>
      </c>
      <c r="H4779">
        <v>1</v>
      </c>
      <c r="I4779">
        <v>1</v>
      </c>
      <c r="J4779">
        <v>0</v>
      </c>
      <c r="K4779">
        <v>0</v>
      </c>
      <c r="L4779">
        <v>1</v>
      </c>
      <c r="M4779">
        <v>0</v>
      </c>
      <c r="N4779">
        <v>1</v>
      </c>
      <c r="O4779" cm="1">
        <f t="array" ref="O4779">$U$2*_xlfn.IFS(C4779="data_analyst",$V$5,C4779="data_engineer",$V$6,C4779="data_scientist",$V$7)*_xlfn.IFS(E4779=0,$V$12,E4779=1,$V$11)*_xlfn.IFS(F4779=0,$V$17,F4779=1,$V$16)*_xlfn.IFS(G4779=0,$V$22,G4779=1,$V$21)*_xlfn.IFS(H4779=0,$V$27,H4779=1,$V$26)*_xlfn.IFS(I4779=0,$V$32,I4779=1,$V$31)*_xlfn.IFS(J4779=0,$V$37,J4779=1,$V$36)*_xlfn.IFS(K4779=0,$V$42,K4779=1,$V$41)*_xlfn.IFS(L4779=0,$V$47,L4779=1,$V$46)*_xlfn.IFS(M4779=0,$V$52,M4779=1,$V$51)*_xlfn.IFS(N4779=0,$V$57,N4779=1,$V$56)</f>
        <v>1.1305245654374411E-6</v>
      </c>
      <c r="P4779" cm="1">
        <f t="array" ref="P4779">$V$2*_xlfn.IFS(C4779="data_analyst",$X$5,C4779="data_engineer",$X$6,C4779="data_scientist",$X$7)*_xlfn.IFS(E4779=0,$X$12,E4779=1,$X$11)*_xlfn.IFS(F4779=0,$X$17,F4779=1,$X$16)*_xlfn.IFS(G4779=0,$X$22,G4779=1,$X$21)*_xlfn.IFS(H4779=0,$X$27,H4779=1,$X$26)*_xlfn.IFS(I4779=0,$X$32,I4779=1,$X$31)*_xlfn.IFS(J4779=0,$X$37,J4779=1,$X$36)*_xlfn.IFS(K4779=0,$X$42,K4779=1,$X$41)*_xlfn.IFS(L4779=0,$X$47,L4779=1,$X$46)*_xlfn.IFS(M4779=0,$X$52,M4779=1,$X$51)*_xlfn.IFS(N4779=0,$X$57,N4779=1,$X$56)</f>
        <v>9.3932143894184339E-4</v>
      </c>
      <c r="Q4779" cm="1">
        <f t="array" ref="Q4779">$W$2*_xlfn.IFS(C4779="data_analyst",$Z$5,C4779="data_engineer",$Z$6,C4779="data_scientist",$Z$7)*_xlfn.IFS(E4779=0,$Z$12,E4779=1,$Z$11)*_xlfn.IFS(F4779=0,$Z$17,F4779=1,$Z$16)*_xlfn.IFS(G4779=0,$Z$22,G4779=1,$Z$21)*_xlfn.IFS(H4779=0,$Z$27,H4779=1,$Z$26)*_xlfn.IFS(I4779=0,$Z$32,I4779=1,$Z$31)*_xlfn.IFS(J4779=0,$Z$37,J4779=1,$Z$36)*_xlfn.IFS(K4779=0,$Z$42,K4779=1,$Z$41)*_xlfn.IFS(L4779=0,$Z$47,L4779=1,$Z$46)*_xlfn.IFS(M4779=0,$Z$52,M4779=1,$Z$51)*_xlfn.IFS(N4779=0,$Z$57,N4779=1,$Z$56)</f>
        <v>4.1125933608640799E-5</v>
      </c>
      <c r="R4779" t="str" cm="1">
        <f t="array" ref="R4779">_xlfn.IFS(AND(O4779&gt;P4779,O4779&gt;Q4779),"Low",AND(P4779&gt;O4779,P4779&gt;Q4779),"Medium",AND(Q4779&gt;O4779,Q4779&gt;P4779),"High")</f>
        <v>Medium</v>
      </c>
      <c r="S4779" t="str">
        <f t="shared" si="150"/>
        <v>T</v>
      </c>
    </row>
    <row r="4780" spans="1:19" x14ac:dyDescent="0.3">
      <c r="A4780" t="s">
        <v>18</v>
      </c>
      <c r="B4780">
        <v>4</v>
      </c>
      <c r="C4780" t="s">
        <v>16</v>
      </c>
      <c r="D4780" t="str">
        <f t="shared" si="149"/>
        <v>Medium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1</v>
      </c>
      <c r="M4780">
        <v>1</v>
      </c>
      <c r="N4780">
        <v>1</v>
      </c>
      <c r="O4780" cm="1">
        <f t="array" ref="O4780">$U$2*_xlfn.IFS(C4780="data_analyst",$V$5,C4780="data_engineer",$V$6,C4780="data_scientist",$V$7)*_xlfn.IFS(E4780=0,$V$12,E4780=1,$V$11)*_xlfn.IFS(F4780=0,$V$17,F4780=1,$V$16)*_xlfn.IFS(G4780=0,$V$22,G4780=1,$V$21)*_xlfn.IFS(H4780=0,$V$27,H4780=1,$V$26)*_xlfn.IFS(I4780=0,$V$32,I4780=1,$V$31)*_xlfn.IFS(J4780=0,$V$37,J4780=1,$V$36)*_xlfn.IFS(K4780=0,$V$42,K4780=1,$V$41)*_xlfn.IFS(L4780=0,$V$47,L4780=1,$V$46)*_xlfn.IFS(M4780=0,$V$52,M4780=1,$V$51)*_xlfn.IFS(N4780=0,$V$57,N4780=1,$V$56)</f>
        <v>8.5380054991555084E-6</v>
      </c>
      <c r="P4780" cm="1">
        <f t="array" ref="P4780">$V$2*_xlfn.IFS(C4780="data_analyst",$X$5,C4780="data_engineer",$X$6,C4780="data_scientist",$X$7)*_xlfn.IFS(E4780=0,$X$12,E4780=1,$X$11)*_xlfn.IFS(F4780=0,$X$17,F4780=1,$X$16)*_xlfn.IFS(G4780=0,$X$22,G4780=1,$X$21)*_xlfn.IFS(H4780=0,$X$27,H4780=1,$X$26)*_xlfn.IFS(I4780=0,$X$32,I4780=1,$X$31)*_xlfn.IFS(J4780=0,$X$37,J4780=1,$X$36)*_xlfn.IFS(K4780=0,$X$42,K4780=1,$X$41)*_xlfn.IFS(L4780=0,$X$47,L4780=1,$X$46)*_xlfn.IFS(M4780=0,$X$52,M4780=1,$X$51)*_xlfn.IFS(N4780=0,$X$57,N4780=1,$X$56)</f>
        <v>3.1878303633013519E-4</v>
      </c>
      <c r="Q4780" cm="1">
        <f t="array" ref="Q4780">$W$2*_xlfn.IFS(C4780="data_analyst",$Z$5,C4780="data_engineer",$Z$6,C4780="data_scientist",$Z$7)*_xlfn.IFS(E4780=0,$Z$12,E4780=1,$Z$11)*_xlfn.IFS(F4780=0,$Z$17,F4780=1,$Z$16)*_xlfn.IFS(G4780=0,$Z$22,G4780=1,$Z$21)*_xlfn.IFS(H4780=0,$Z$27,H4780=1,$Z$26)*_xlfn.IFS(I4780=0,$Z$32,I4780=1,$Z$31)*_xlfn.IFS(J4780=0,$Z$37,J4780=1,$Z$36)*_xlfn.IFS(K4780=0,$Z$42,K4780=1,$Z$41)*_xlfn.IFS(L4780=0,$Z$47,L4780=1,$Z$46)*_xlfn.IFS(M4780=0,$Z$52,M4780=1,$Z$51)*_xlfn.IFS(N4780=0,$Z$57,N4780=1,$Z$56)</f>
        <v>3.6891481309252487E-5</v>
      </c>
      <c r="R4780" t="str" cm="1">
        <f t="array" ref="R4780">_xlfn.IFS(AND(O4780&gt;P4780,O4780&gt;Q4780),"Low",AND(P4780&gt;O4780,P4780&gt;Q4780),"Medium",AND(Q4780&gt;O4780,Q4780&gt;P4780),"High")</f>
        <v>Medium</v>
      </c>
      <c r="S4780" t="str">
        <f t="shared" si="150"/>
        <v>T</v>
      </c>
    </row>
    <row r="4781" spans="1:19" x14ac:dyDescent="0.3">
      <c r="A4781" t="s">
        <v>18</v>
      </c>
      <c r="B4781">
        <v>5</v>
      </c>
      <c r="C4781" t="s">
        <v>16</v>
      </c>
      <c r="D4781" t="str">
        <f t="shared" si="149"/>
        <v>Medium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 cm="1">
        <f t="array" ref="O4781">$U$2*_xlfn.IFS(C4781="data_analyst",$V$5,C4781="data_engineer",$V$6,C4781="data_scientist",$V$7)*_xlfn.IFS(E4781=0,$V$12,E4781=1,$V$11)*_xlfn.IFS(F4781=0,$V$17,F4781=1,$V$16)*_xlfn.IFS(G4781=0,$V$22,G4781=1,$V$21)*_xlfn.IFS(H4781=0,$V$27,H4781=1,$V$26)*_xlfn.IFS(I4781=0,$V$32,I4781=1,$V$31)*_xlfn.IFS(J4781=0,$V$37,J4781=1,$V$36)*_xlfn.IFS(K4781=0,$V$42,K4781=1,$V$41)*_xlfn.IFS(L4781=0,$V$47,L4781=1,$V$46)*_xlfn.IFS(M4781=0,$V$52,M4781=1,$V$51)*_xlfn.IFS(N4781=0,$V$57,N4781=1,$V$56)</f>
        <v>2.0920506939546106E-3</v>
      </c>
      <c r="P4781" cm="1">
        <f t="array" ref="P4781">$V$2*_xlfn.IFS(C4781="data_analyst",$X$5,C4781="data_engineer",$X$6,C4781="data_scientist",$X$7)*_xlfn.IFS(E4781=0,$X$12,E4781=1,$X$11)*_xlfn.IFS(F4781=0,$X$17,F4781=1,$X$16)*_xlfn.IFS(G4781=0,$X$22,G4781=1,$X$21)*_xlfn.IFS(H4781=0,$X$27,H4781=1,$X$26)*_xlfn.IFS(I4781=0,$X$32,I4781=1,$X$31)*_xlfn.IFS(J4781=0,$X$37,J4781=1,$X$36)*_xlfn.IFS(K4781=0,$X$42,K4781=1,$X$41)*_xlfn.IFS(L4781=0,$X$47,L4781=1,$X$46)*_xlfn.IFS(M4781=0,$X$52,M4781=1,$X$51)*_xlfn.IFS(N4781=0,$X$57,N4781=1,$X$56)</f>
        <v>9.1482141793706887E-4</v>
      </c>
      <c r="Q4781" cm="1">
        <f t="array" ref="Q4781">$W$2*_xlfn.IFS(C4781="data_analyst",$Z$5,C4781="data_engineer",$Z$6,C4781="data_scientist",$Z$7)*_xlfn.IFS(E4781=0,$Z$12,E4781=1,$Z$11)*_xlfn.IFS(F4781=0,$Z$17,F4781=1,$Z$16)*_xlfn.IFS(G4781=0,$Z$22,G4781=1,$Z$21)*_xlfn.IFS(H4781=0,$Z$27,H4781=1,$Z$26)*_xlfn.IFS(I4781=0,$Z$32,I4781=1,$Z$31)*_xlfn.IFS(J4781=0,$Z$37,J4781=1,$Z$36)*_xlfn.IFS(K4781=0,$Z$42,K4781=1,$Z$41)*_xlfn.IFS(L4781=0,$Z$47,L4781=1,$Z$46)*_xlfn.IFS(M4781=0,$Z$52,M4781=1,$Z$51)*_xlfn.IFS(N4781=0,$Z$57,N4781=1,$Z$56)</f>
        <v>3.1077282615675386E-4</v>
      </c>
      <c r="R4781" t="str" cm="1">
        <f t="array" ref="R4781">_xlfn.IFS(AND(O4781&gt;P4781,O4781&gt;Q4781),"Low",AND(P4781&gt;O4781,P4781&gt;Q4781),"Medium",AND(Q4781&gt;O4781,Q4781&gt;P4781),"High")</f>
        <v>Low</v>
      </c>
      <c r="S4781" t="str">
        <f t="shared" si="150"/>
        <v>F</v>
      </c>
    </row>
    <row r="4782" spans="1:19" x14ac:dyDescent="0.3">
      <c r="A4782" t="s">
        <v>18</v>
      </c>
      <c r="B4782">
        <v>4</v>
      </c>
      <c r="C4782" t="s">
        <v>16</v>
      </c>
      <c r="D4782" t="str">
        <f t="shared" si="149"/>
        <v>Medium</v>
      </c>
      <c r="E4782">
        <v>1</v>
      </c>
      <c r="F4782">
        <v>0</v>
      </c>
      <c r="G4782">
        <v>0</v>
      </c>
      <c r="H4782">
        <v>0</v>
      </c>
      <c r="I4782">
        <v>1</v>
      </c>
      <c r="J4782">
        <v>0</v>
      </c>
      <c r="K4782">
        <v>0</v>
      </c>
      <c r="L4782">
        <v>1</v>
      </c>
      <c r="M4782">
        <v>1</v>
      </c>
      <c r="N4782">
        <v>1</v>
      </c>
      <c r="O4782" cm="1">
        <f t="array" ref="O4782">$U$2*_xlfn.IFS(C4782="data_analyst",$V$5,C4782="data_engineer",$V$6,C4782="data_scientist",$V$7)*_xlfn.IFS(E4782=0,$V$12,E4782=1,$V$11)*_xlfn.IFS(F4782=0,$V$17,F4782=1,$V$16)*_xlfn.IFS(G4782=0,$V$22,G4782=1,$V$21)*_xlfn.IFS(H4782=0,$V$27,H4782=1,$V$26)*_xlfn.IFS(I4782=0,$V$32,I4782=1,$V$31)*_xlfn.IFS(J4782=0,$V$37,J4782=1,$V$36)*_xlfn.IFS(K4782=0,$V$42,K4782=1,$V$41)*_xlfn.IFS(L4782=0,$V$47,L4782=1,$V$46)*_xlfn.IFS(M4782=0,$V$52,M4782=1,$V$51)*_xlfn.IFS(N4782=0,$V$57,N4782=1,$V$56)</f>
        <v>2.6755878488811349E-7</v>
      </c>
      <c r="P4782" cm="1">
        <f t="array" ref="P4782">$V$2*_xlfn.IFS(C4782="data_analyst",$X$5,C4782="data_engineer",$X$6,C4782="data_scientist",$X$7)*_xlfn.IFS(E4782=0,$X$12,E4782=1,$X$11)*_xlfn.IFS(F4782=0,$X$17,F4782=1,$X$16)*_xlfn.IFS(G4782=0,$X$22,G4782=1,$X$21)*_xlfn.IFS(H4782=0,$X$27,H4782=1,$X$26)*_xlfn.IFS(I4782=0,$X$32,I4782=1,$X$31)*_xlfn.IFS(J4782=0,$X$37,J4782=1,$X$36)*_xlfn.IFS(K4782=0,$X$42,K4782=1,$X$41)*_xlfn.IFS(L4782=0,$X$47,L4782=1,$X$46)*_xlfn.IFS(M4782=0,$X$52,M4782=1,$X$51)*_xlfn.IFS(N4782=0,$X$57,N4782=1,$X$56)</f>
        <v>6.0015375717897986E-4</v>
      </c>
      <c r="Q4782" cm="1">
        <f t="array" ref="Q4782">$W$2*_xlfn.IFS(C4782="data_analyst",$Z$5,C4782="data_engineer",$Z$6,C4782="data_scientist",$Z$7)*_xlfn.IFS(E4782=0,$Z$12,E4782=1,$Z$11)*_xlfn.IFS(F4782=0,$Z$17,F4782=1,$Z$16)*_xlfn.IFS(G4782=0,$Z$22,G4782=1,$Z$21)*_xlfn.IFS(H4782=0,$Z$27,H4782=1,$Z$26)*_xlfn.IFS(I4782=0,$Z$32,I4782=1,$Z$31)*_xlfn.IFS(J4782=0,$Z$37,J4782=1,$Z$36)*_xlfn.IFS(K4782=0,$Z$42,K4782=1,$Z$41)*_xlfn.IFS(L4782=0,$Z$47,L4782=1,$Z$46)*_xlfn.IFS(M4782=0,$Z$52,M4782=1,$Z$51)*_xlfn.IFS(N4782=0,$Z$57,N4782=1,$Z$56)</f>
        <v>2.4080092101881704E-5</v>
      </c>
      <c r="R4782" t="str" cm="1">
        <f t="array" ref="R4782">_xlfn.IFS(AND(O4782&gt;P4782,O4782&gt;Q4782),"Low",AND(P4782&gt;O4782,P4782&gt;Q4782),"Medium",AND(Q4782&gt;O4782,Q4782&gt;P4782),"High")</f>
        <v>Medium</v>
      </c>
      <c r="S4782" t="str">
        <f t="shared" si="150"/>
        <v>T</v>
      </c>
    </row>
    <row r="4783" spans="1:19" x14ac:dyDescent="0.3">
      <c r="A4783" t="s">
        <v>18</v>
      </c>
      <c r="B4783">
        <v>5</v>
      </c>
      <c r="C4783" t="s">
        <v>16</v>
      </c>
      <c r="D4783" t="str">
        <f t="shared" si="149"/>
        <v>Medium</v>
      </c>
      <c r="E4783">
        <v>0</v>
      </c>
      <c r="F4783">
        <v>1</v>
      </c>
      <c r="G4783">
        <v>0</v>
      </c>
      <c r="H4783">
        <v>0</v>
      </c>
      <c r="I4783">
        <v>1</v>
      </c>
      <c r="J4783">
        <v>0</v>
      </c>
      <c r="K4783">
        <v>0</v>
      </c>
      <c r="L4783">
        <v>1</v>
      </c>
      <c r="M4783">
        <v>1</v>
      </c>
      <c r="N4783">
        <v>1</v>
      </c>
      <c r="O4783" cm="1">
        <f t="array" ref="O4783">$U$2*_xlfn.IFS(C4783="data_analyst",$V$5,C4783="data_engineer",$V$6,C4783="data_scientist",$V$7)*_xlfn.IFS(E4783=0,$V$12,E4783=1,$V$11)*_xlfn.IFS(F4783=0,$V$17,F4783=1,$V$16)*_xlfn.IFS(G4783=0,$V$22,G4783=1,$V$21)*_xlfn.IFS(H4783=0,$V$27,H4783=1,$V$26)*_xlfn.IFS(I4783=0,$V$32,I4783=1,$V$31)*_xlfn.IFS(J4783=0,$V$37,J4783=1,$V$36)*_xlfn.IFS(K4783=0,$V$42,K4783=1,$V$41)*_xlfn.IFS(L4783=0,$V$47,L4783=1,$V$46)*_xlfn.IFS(M4783=0,$V$52,M4783=1,$V$51)*_xlfn.IFS(N4783=0,$V$57,N4783=1,$V$56)</f>
        <v>7.4298014609985386E-7</v>
      </c>
      <c r="P4783" cm="1">
        <f t="array" ref="P4783">$V$2*_xlfn.IFS(C4783="data_analyst",$X$5,C4783="data_engineer",$X$6,C4783="data_scientist",$X$7)*_xlfn.IFS(E4783=0,$X$12,E4783=1,$X$11)*_xlfn.IFS(F4783=0,$X$17,F4783=1,$X$16)*_xlfn.IFS(G4783=0,$X$22,G4783=1,$X$21)*_xlfn.IFS(H4783=0,$X$27,H4783=1,$X$26)*_xlfn.IFS(I4783=0,$X$32,I4783=1,$X$31)*_xlfn.IFS(J4783=0,$X$37,J4783=1,$X$36)*_xlfn.IFS(K4783=0,$X$42,K4783=1,$X$41)*_xlfn.IFS(L4783=0,$X$47,L4783=1,$X$46)*_xlfn.IFS(M4783=0,$X$52,M4783=1,$X$51)*_xlfn.IFS(N4783=0,$X$57,N4783=1,$X$56)</f>
        <v>2.6695121426002278E-4</v>
      </c>
      <c r="Q4783" cm="1">
        <f t="array" ref="Q4783">$W$2*_xlfn.IFS(C4783="data_analyst",$Z$5,C4783="data_engineer",$Z$6,C4783="data_scientist",$Z$7)*_xlfn.IFS(E4783=0,$Z$12,E4783=1,$Z$11)*_xlfn.IFS(F4783=0,$Z$17,F4783=1,$Z$16)*_xlfn.IFS(G4783=0,$Z$22,G4783=1,$Z$21)*_xlfn.IFS(H4783=0,$Z$27,H4783=1,$Z$26)*_xlfn.IFS(I4783=0,$Z$32,I4783=1,$Z$31)*_xlfn.IFS(J4783=0,$Z$37,J4783=1,$Z$36)*_xlfn.IFS(K4783=0,$Z$42,K4783=1,$Z$41)*_xlfn.IFS(L4783=0,$Z$47,L4783=1,$Z$46)*_xlfn.IFS(M4783=0,$Z$52,M4783=1,$Z$51)*_xlfn.IFS(N4783=0,$Z$57,N4783=1,$Z$56)</f>
        <v>1.9220442149424474E-5</v>
      </c>
      <c r="R4783" t="str" cm="1">
        <f t="array" ref="R4783">_xlfn.IFS(AND(O4783&gt;P4783,O4783&gt;Q4783),"Low",AND(P4783&gt;O4783,P4783&gt;Q4783),"Medium",AND(Q4783&gt;O4783,Q4783&gt;P4783),"High")</f>
        <v>Medium</v>
      </c>
      <c r="S4783" t="str">
        <f t="shared" si="150"/>
        <v>T</v>
      </c>
    </row>
    <row r="4784" spans="1:19" x14ac:dyDescent="0.3">
      <c r="A4784" t="s">
        <v>18</v>
      </c>
      <c r="B4784">
        <v>7</v>
      </c>
      <c r="C4784" t="s">
        <v>16</v>
      </c>
      <c r="D4784" t="str">
        <f t="shared" si="149"/>
        <v>Medium</v>
      </c>
      <c r="E4784">
        <v>1</v>
      </c>
      <c r="F4784">
        <v>1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0</v>
      </c>
      <c r="N4784">
        <v>1</v>
      </c>
      <c r="O4784" cm="1">
        <f t="array" ref="O4784">$U$2*_xlfn.IFS(C4784="data_analyst",$V$5,C4784="data_engineer",$V$6,C4784="data_scientist",$V$7)*_xlfn.IFS(E4784=0,$V$12,E4784=1,$V$11)*_xlfn.IFS(F4784=0,$V$17,F4784=1,$V$16)*_xlfn.IFS(G4784=0,$V$22,G4784=1,$V$21)*_xlfn.IFS(H4784=0,$V$27,H4784=1,$V$26)*_xlfn.IFS(I4784=0,$V$32,I4784=1,$V$31)*_xlfn.IFS(J4784=0,$V$37,J4784=1,$V$36)*_xlfn.IFS(K4784=0,$V$42,K4784=1,$V$41)*_xlfn.IFS(L4784=0,$V$47,L4784=1,$V$46)*_xlfn.IFS(M4784=0,$V$52,M4784=1,$V$51)*_xlfn.IFS(N4784=0,$V$57,N4784=1,$V$56)</f>
        <v>1.1207157671225746E-5</v>
      </c>
      <c r="P4784" cm="1">
        <f t="array" ref="P4784">$V$2*_xlfn.IFS(C4784="data_analyst",$X$5,C4784="data_engineer",$X$6,C4784="data_scientist",$X$7)*_xlfn.IFS(E4784=0,$X$12,E4784=1,$X$11)*_xlfn.IFS(F4784=0,$X$17,F4784=1,$X$16)*_xlfn.IFS(G4784=0,$X$22,G4784=1,$X$21)*_xlfn.IFS(H4784=0,$X$27,H4784=1,$X$26)*_xlfn.IFS(I4784=0,$X$32,I4784=1,$X$31)*_xlfn.IFS(J4784=0,$X$37,J4784=1,$X$36)*_xlfn.IFS(K4784=0,$X$42,K4784=1,$X$41)*_xlfn.IFS(L4784=0,$X$47,L4784=1,$X$46)*_xlfn.IFS(M4784=0,$X$52,M4784=1,$X$51)*_xlfn.IFS(N4784=0,$X$57,N4784=1,$X$56)</f>
        <v>1.9627757640937314E-3</v>
      </c>
      <c r="Q4784" cm="1">
        <f t="array" ref="Q4784">$W$2*_xlfn.IFS(C4784="data_analyst",$Z$5,C4784="data_engineer",$Z$6,C4784="data_scientist",$Z$7)*_xlfn.IFS(E4784=0,$Z$12,E4784=1,$Z$11)*_xlfn.IFS(F4784=0,$Z$17,F4784=1,$Z$16)*_xlfn.IFS(G4784=0,$Z$22,G4784=1,$Z$21)*_xlfn.IFS(H4784=0,$Z$27,H4784=1,$Z$26)*_xlfn.IFS(I4784=0,$Z$32,I4784=1,$Z$31)*_xlfn.IFS(J4784=0,$Z$37,J4784=1,$Z$36)*_xlfn.IFS(K4784=0,$Z$42,K4784=1,$Z$41)*_xlfn.IFS(L4784=0,$Z$47,L4784=1,$Z$46)*_xlfn.IFS(M4784=0,$Z$52,M4784=1,$Z$51)*_xlfn.IFS(N4784=0,$Z$57,N4784=1,$Z$56)</f>
        <v>1.1265740106918882E-4</v>
      </c>
      <c r="R4784" t="str" cm="1">
        <f t="array" ref="R4784">_xlfn.IFS(AND(O4784&gt;P4784,O4784&gt;Q4784),"Low",AND(P4784&gt;O4784,P4784&gt;Q4784),"Medium",AND(Q4784&gt;O4784,Q4784&gt;P4784),"High")</f>
        <v>Medium</v>
      </c>
      <c r="S4784" t="str">
        <f t="shared" si="150"/>
        <v>T</v>
      </c>
    </row>
    <row r="4785" spans="1:19" x14ac:dyDescent="0.3">
      <c r="A4785" t="s">
        <v>18</v>
      </c>
      <c r="B4785">
        <v>3</v>
      </c>
      <c r="C4785" t="s">
        <v>16</v>
      </c>
      <c r="D4785" t="str">
        <f t="shared" si="149"/>
        <v>Medium</v>
      </c>
      <c r="E4785">
        <v>1</v>
      </c>
      <c r="F4785">
        <v>1</v>
      </c>
      <c r="G4785">
        <v>0</v>
      </c>
      <c r="H4785">
        <v>0</v>
      </c>
      <c r="I4785">
        <v>1</v>
      </c>
      <c r="J4785">
        <v>1</v>
      </c>
      <c r="K4785">
        <v>0</v>
      </c>
      <c r="L4785">
        <v>1</v>
      </c>
      <c r="M4785">
        <v>0</v>
      </c>
      <c r="N4785">
        <v>1</v>
      </c>
      <c r="O4785" cm="1">
        <f t="array" ref="O4785">$U$2*_xlfn.IFS(C4785="data_analyst",$V$5,C4785="data_engineer",$V$6,C4785="data_scientist",$V$7)*_xlfn.IFS(E4785=0,$V$12,E4785=1,$V$11)*_xlfn.IFS(F4785=0,$V$17,F4785=1,$V$16)*_xlfn.IFS(G4785=0,$V$22,G4785=1,$V$21)*_xlfn.IFS(H4785=0,$V$27,H4785=1,$V$26)*_xlfn.IFS(I4785=0,$V$32,I4785=1,$V$31)*_xlfn.IFS(J4785=0,$V$37,J4785=1,$V$36)*_xlfn.IFS(K4785=0,$V$42,K4785=1,$V$41)*_xlfn.IFS(L4785=0,$V$47,L4785=1,$V$46)*_xlfn.IFS(M4785=0,$V$52,M4785=1,$V$51)*_xlfn.IFS(N4785=0,$V$57,N4785=1,$V$56)</f>
        <v>1.412618168814202E-6</v>
      </c>
      <c r="P4785" cm="1">
        <f t="array" ref="P4785">$V$2*_xlfn.IFS(C4785="data_analyst",$X$5,C4785="data_engineer",$X$6,C4785="data_scientist",$X$7)*_xlfn.IFS(E4785=0,$X$12,E4785=1,$X$11)*_xlfn.IFS(F4785=0,$X$17,F4785=1,$X$16)*_xlfn.IFS(G4785=0,$X$22,G4785=1,$X$21)*_xlfn.IFS(H4785=0,$X$27,H4785=1,$X$26)*_xlfn.IFS(I4785=0,$X$32,I4785=1,$X$31)*_xlfn.IFS(J4785=0,$X$37,J4785=1,$X$36)*_xlfn.IFS(K4785=0,$X$42,K4785=1,$X$41)*_xlfn.IFS(L4785=0,$X$47,L4785=1,$X$46)*_xlfn.IFS(M4785=0,$X$52,M4785=1,$X$51)*_xlfn.IFS(N4785=0,$X$57,N4785=1,$X$56)</f>
        <v>3.0153076274161628E-4</v>
      </c>
      <c r="Q4785" cm="1">
        <f t="array" ref="Q4785">$W$2*_xlfn.IFS(C4785="data_analyst",$Z$5,C4785="data_engineer",$Z$6,C4785="data_scientist",$Z$7)*_xlfn.IFS(E4785=0,$Z$12,E4785=1,$Z$11)*_xlfn.IFS(F4785=0,$Z$17,F4785=1,$Z$16)*_xlfn.IFS(G4785=0,$Z$22,G4785=1,$Z$21)*_xlfn.IFS(H4785=0,$Z$27,H4785=1,$Z$26)*_xlfn.IFS(I4785=0,$Z$32,I4785=1,$Z$31)*_xlfn.IFS(J4785=0,$Z$37,J4785=1,$Z$36)*_xlfn.IFS(K4785=0,$Z$42,K4785=1,$Z$41)*_xlfn.IFS(L4785=0,$Z$47,L4785=1,$Z$46)*_xlfn.IFS(M4785=0,$Z$52,M4785=1,$Z$51)*_xlfn.IFS(N4785=0,$Z$57,N4785=1,$Z$56)</f>
        <v>2.2730392455611833E-5</v>
      </c>
      <c r="R4785" t="str" cm="1">
        <f t="array" ref="R4785">_xlfn.IFS(AND(O4785&gt;P4785,O4785&gt;Q4785),"Low",AND(P4785&gt;O4785,P4785&gt;Q4785),"Medium",AND(Q4785&gt;O4785,Q4785&gt;P4785),"High")</f>
        <v>Medium</v>
      </c>
      <c r="S4785" t="str">
        <f t="shared" si="150"/>
        <v>T</v>
      </c>
    </row>
    <row r="4786" spans="1:19" x14ac:dyDescent="0.3">
      <c r="A4786" t="s">
        <v>18</v>
      </c>
      <c r="B4786">
        <v>6</v>
      </c>
      <c r="C4786" t="s">
        <v>16</v>
      </c>
      <c r="D4786" t="str">
        <f t="shared" si="149"/>
        <v>Medium</v>
      </c>
      <c r="E4786">
        <v>1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</v>
      </c>
      <c r="N4786">
        <v>1</v>
      </c>
      <c r="O4786" cm="1">
        <f t="array" ref="O4786">$U$2*_xlfn.IFS(C4786="data_analyst",$V$5,C4786="data_engineer",$V$6,C4786="data_scientist",$V$7)*_xlfn.IFS(E4786=0,$V$12,E4786=1,$V$11)*_xlfn.IFS(F4786=0,$V$17,F4786=1,$V$16)*_xlfn.IFS(G4786=0,$V$22,G4786=1,$V$21)*_xlfn.IFS(H4786=0,$V$27,H4786=1,$V$26)*_xlfn.IFS(I4786=0,$V$32,I4786=1,$V$31)*_xlfn.IFS(J4786=0,$V$37,J4786=1,$V$36)*_xlfn.IFS(K4786=0,$V$42,K4786=1,$V$41)*_xlfn.IFS(L4786=0,$V$47,L4786=1,$V$46)*_xlfn.IFS(M4786=0,$V$52,M4786=1,$V$51)*_xlfn.IFS(N4786=0,$V$57,N4786=1,$V$56)</f>
        <v>1.5132983692381073E-5</v>
      </c>
      <c r="P4786" cm="1">
        <f t="array" ref="P4786">$V$2*_xlfn.IFS(C4786="data_analyst",$X$5,C4786="data_engineer",$X$6,C4786="data_scientist",$X$7)*_xlfn.IFS(E4786=0,$X$12,E4786=1,$X$11)*_xlfn.IFS(F4786=0,$X$17,F4786=1,$X$16)*_xlfn.IFS(G4786=0,$X$22,G4786=1,$X$21)*_xlfn.IFS(H4786=0,$X$27,H4786=1,$X$26)*_xlfn.IFS(I4786=0,$X$32,I4786=1,$X$31)*_xlfn.IFS(J4786=0,$X$37,J4786=1,$X$36)*_xlfn.IFS(K4786=0,$X$42,K4786=1,$X$41)*_xlfn.IFS(L4786=0,$X$47,L4786=1,$X$46)*_xlfn.IFS(M4786=0,$X$52,M4786=1,$X$51)*_xlfn.IFS(N4786=0,$X$57,N4786=1,$X$56)</f>
        <v>1.5168918558620189E-3</v>
      </c>
      <c r="Q4786" cm="1">
        <f t="array" ref="Q4786">$W$2*_xlfn.IFS(C4786="data_analyst",$Z$5,C4786="data_engineer",$Z$6,C4786="data_scientist",$Z$7)*_xlfn.IFS(E4786=0,$Z$12,E4786=1,$Z$11)*_xlfn.IFS(F4786=0,$Z$17,F4786=1,$Z$16)*_xlfn.IFS(G4786=0,$Z$22,G4786=1,$Z$21)*_xlfn.IFS(H4786=0,$Z$27,H4786=1,$Z$26)*_xlfn.IFS(I4786=0,$Z$32,I4786=1,$Z$31)*_xlfn.IFS(J4786=0,$Z$37,J4786=1,$Z$36)*_xlfn.IFS(K4786=0,$Z$42,K4786=1,$Z$41)*_xlfn.IFS(L4786=0,$Z$47,L4786=1,$Z$46)*_xlfn.IFS(M4786=0,$Z$52,M4786=1,$Z$51)*_xlfn.IFS(N4786=0,$Z$57,N4786=1,$Z$56)</f>
        <v>8.8944006754517323E-5</v>
      </c>
      <c r="R4786" t="str" cm="1">
        <f t="array" ref="R4786">_xlfn.IFS(AND(O4786&gt;P4786,O4786&gt;Q4786),"Low",AND(P4786&gt;O4786,P4786&gt;Q4786),"Medium",AND(Q4786&gt;O4786,Q4786&gt;P4786),"High")</f>
        <v>Medium</v>
      </c>
      <c r="S4786" t="str">
        <f t="shared" si="150"/>
        <v>T</v>
      </c>
    </row>
    <row r="4787" spans="1:19" x14ac:dyDescent="0.3">
      <c r="A4787" t="s">
        <v>18</v>
      </c>
      <c r="B4787">
        <v>2</v>
      </c>
      <c r="C4787" t="s">
        <v>16</v>
      </c>
      <c r="D4787" t="str">
        <f t="shared" si="149"/>
        <v>Medium</v>
      </c>
      <c r="E4787">
        <v>1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</v>
      </c>
      <c r="O4787" cm="1">
        <f t="array" ref="O4787">$U$2*_xlfn.IFS(C4787="data_analyst",$V$5,C4787="data_engineer",$V$6,C4787="data_scientist",$V$7)*_xlfn.IFS(E4787=0,$V$12,E4787=1,$V$11)*_xlfn.IFS(F4787=0,$V$17,F4787=1,$V$16)*_xlfn.IFS(G4787=0,$V$22,G4787=1,$V$21)*_xlfn.IFS(H4787=0,$V$27,H4787=1,$V$26)*_xlfn.IFS(I4787=0,$V$32,I4787=1,$V$31)*_xlfn.IFS(J4787=0,$V$37,J4787=1,$V$36)*_xlfn.IFS(K4787=0,$V$42,K4787=1,$V$41)*_xlfn.IFS(L4787=0,$V$47,L4787=1,$V$46)*_xlfn.IFS(M4787=0,$V$52,M4787=1,$V$51)*_xlfn.IFS(N4787=0,$V$57,N4787=1,$V$56)</f>
        <v>1.278919120232159E-3</v>
      </c>
      <c r="P4787" cm="1">
        <f t="array" ref="P4787">$V$2*_xlfn.IFS(C4787="data_analyst",$X$5,C4787="data_engineer",$X$6,C4787="data_scientist",$X$7)*_xlfn.IFS(E4787=0,$X$12,E4787=1,$X$11)*_xlfn.IFS(F4787=0,$X$17,F4787=1,$X$16)*_xlfn.IFS(G4787=0,$X$22,G4787=1,$X$21)*_xlfn.IFS(H4787=0,$X$27,H4787=1,$X$26)*_xlfn.IFS(I4787=0,$X$32,I4787=1,$X$31)*_xlfn.IFS(J4787=0,$X$37,J4787=1,$X$36)*_xlfn.IFS(K4787=0,$X$42,K4787=1,$X$41)*_xlfn.IFS(L4787=0,$X$47,L4787=1,$X$46)*_xlfn.IFS(M4787=0,$X$52,M4787=1,$X$51)*_xlfn.IFS(N4787=0,$X$57,N4787=1,$X$56)</f>
        <v>2.7674700585821103E-3</v>
      </c>
      <c r="Q4787" cm="1">
        <f t="array" ref="Q4787">$W$2*_xlfn.IFS(C4787="data_analyst",$Z$5,C4787="data_engineer",$Z$6,C4787="data_scientist",$Z$7)*_xlfn.IFS(E4787=0,$Z$12,E4787=1,$Z$11)*_xlfn.IFS(F4787=0,$Z$17,F4787=1,$Z$16)*_xlfn.IFS(G4787=0,$Z$22,G4787=1,$Z$21)*_xlfn.IFS(H4787=0,$Z$27,H4787=1,$Z$26)*_xlfn.IFS(I4787=0,$Z$32,I4787=1,$Z$31)*_xlfn.IFS(J4787=0,$Z$37,J4787=1,$Z$36)*_xlfn.IFS(K4787=0,$Z$42,K4787=1,$Z$41)*_xlfn.IFS(L4787=0,$Z$47,L4787=1,$Z$46)*_xlfn.IFS(M4787=0,$Z$52,M4787=1,$Z$51)*_xlfn.IFS(N4787=0,$Z$57,N4787=1,$Z$56)</f>
        <v>4.3797166658454933E-4</v>
      </c>
      <c r="R4787" t="str" cm="1">
        <f t="array" ref="R4787">_xlfn.IFS(AND(O4787&gt;P4787,O4787&gt;Q4787),"Low",AND(P4787&gt;O4787,P4787&gt;Q4787),"Medium",AND(Q4787&gt;O4787,Q4787&gt;P4787),"High")</f>
        <v>Medium</v>
      </c>
      <c r="S4787" t="str">
        <f t="shared" si="150"/>
        <v>T</v>
      </c>
    </row>
    <row r="4788" spans="1:19" x14ac:dyDescent="0.3">
      <c r="A4788" t="s">
        <v>18</v>
      </c>
      <c r="B4788">
        <v>8</v>
      </c>
      <c r="C4788" t="s">
        <v>16</v>
      </c>
      <c r="D4788" t="str">
        <f t="shared" si="149"/>
        <v>Medium</v>
      </c>
      <c r="E4788">
        <v>0</v>
      </c>
      <c r="F4788">
        <v>1</v>
      </c>
      <c r="G4788">
        <v>0</v>
      </c>
      <c r="H4788">
        <v>0</v>
      </c>
      <c r="I4788">
        <v>1</v>
      </c>
      <c r="J4788">
        <v>1</v>
      </c>
      <c r="K4788">
        <v>1</v>
      </c>
      <c r="L4788">
        <v>0</v>
      </c>
      <c r="M4788">
        <v>0</v>
      </c>
      <c r="N4788">
        <v>1</v>
      </c>
      <c r="O4788" cm="1">
        <f t="array" ref="O4788">$U$2*_xlfn.IFS(C4788="data_analyst",$V$5,C4788="data_engineer",$V$6,C4788="data_scientist",$V$7)*_xlfn.IFS(E4788=0,$V$12,E4788=1,$V$11)*_xlfn.IFS(F4788=0,$V$17,F4788=1,$V$16)*_xlfn.IFS(G4788=0,$V$22,G4788=1,$V$21)*_xlfn.IFS(H4788=0,$V$27,H4788=1,$V$26)*_xlfn.IFS(I4788=0,$V$32,I4788=1,$V$31)*_xlfn.IFS(J4788=0,$V$37,J4788=1,$V$36)*_xlfn.IFS(K4788=0,$V$42,K4788=1,$V$41)*_xlfn.IFS(L4788=0,$V$47,L4788=1,$V$46)*_xlfn.IFS(M4788=0,$V$52,M4788=1,$V$51)*_xlfn.IFS(N4788=0,$V$57,N4788=1,$V$56)</f>
        <v>1.2338588549141303E-5</v>
      </c>
      <c r="P4788" cm="1">
        <f t="array" ref="P4788">$V$2*_xlfn.IFS(C4788="data_analyst",$X$5,C4788="data_engineer",$X$6,C4788="data_scientist",$X$7)*_xlfn.IFS(E4788=0,$X$12,E4788=1,$X$11)*_xlfn.IFS(F4788=0,$X$17,F4788=1,$X$16)*_xlfn.IFS(G4788=0,$X$22,G4788=1,$X$21)*_xlfn.IFS(H4788=0,$X$27,H4788=1,$X$26)*_xlfn.IFS(I4788=0,$X$32,I4788=1,$X$31)*_xlfn.IFS(J4788=0,$X$37,J4788=1,$X$36)*_xlfn.IFS(K4788=0,$X$42,K4788=1,$X$41)*_xlfn.IFS(L4788=0,$X$47,L4788=1,$X$46)*_xlfn.IFS(M4788=0,$X$52,M4788=1,$X$51)*_xlfn.IFS(N4788=0,$X$57,N4788=1,$X$56)</f>
        <v>3.7171758967524808E-5</v>
      </c>
      <c r="Q4788" cm="1">
        <f t="array" ref="Q4788">$W$2*_xlfn.IFS(C4788="data_analyst",$Z$5,C4788="data_engineer",$Z$6,C4788="data_scientist",$Z$7)*_xlfn.IFS(E4788=0,$Z$12,E4788=1,$Z$11)*_xlfn.IFS(F4788=0,$Z$17,F4788=1,$Z$16)*_xlfn.IFS(G4788=0,$Z$22,G4788=1,$Z$21)*_xlfn.IFS(H4788=0,$Z$27,H4788=1,$Z$26)*_xlfn.IFS(I4788=0,$Z$32,I4788=1,$Z$31)*_xlfn.IFS(J4788=0,$Z$37,J4788=1,$Z$36)*_xlfn.IFS(K4788=0,$Z$42,K4788=1,$Z$41)*_xlfn.IFS(L4788=0,$Z$47,L4788=1,$Z$46)*_xlfn.IFS(M4788=0,$Z$52,M4788=1,$Z$51)*_xlfn.IFS(N4788=0,$Z$57,N4788=1,$Z$56)</f>
        <v>8.2031928321151583E-6</v>
      </c>
      <c r="R4788" t="str" cm="1">
        <f t="array" ref="R4788">_xlfn.IFS(AND(O4788&gt;P4788,O4788&gt;Q4788),"Low",AND(P4788&gt;O4788,P4788&gt;Q4788),"Medium",AND(Q4788&gt;O4788,Q4788&gt;P4788),"High")</f>
        <v>Medium</v>
      </c>
      <c r="S4788" t="str">
        <f t="shared" si="150"/>
        <v>T</v>
      </c>
    </row>
    <row r="4789" spans="1:19" x14ac:dyDescent="0.3">
      <c r="A4789" t="s">
        <v>18</v>
      </c>
      <c r="B4789">
        <v>9</v>
      </c>
      <c r="C4789" t="s">
        <v>16</v>
      </c>
      <c r="D4789" t="str">
        <f t="shared" si="149"/>
        <v>Medium</v>
      </c>
      <c r="E4789">
        <v>0</v>
      </c>
      <c r="F4789">
        <v>0</v>
      </c>
      <c r="G4789">
        <v>1</v>
      </c>
      <c r="H4789">
        <v>0</v>
      </c>
      <c r="I4789">
        <v>0</v>
      </c>
      <c r="J4789">
        <v>0</v>
      </c>
      <c r="K4789">
        <v>0</v>
      </c>
      <c r="L4789">
        <v>1</v>
      </c>
      <c r="M4789">
        <v>1</v>
      </c>
      <c r="N4789">
        <v>1</v>
      </c>
      <c r="O4789" cm="1">
        <f t="array" ref="O4789">$U$2*_xlfn.IFS(C4789="data_analyst",$V$5,C4789="data_engineer",$V$6,C4789="data_scientist",$V$7)*_xlfn.IFS(E4789=0,$V$12,E4789=1,$V$11)*_xlfn.IFS(F4789=0,$V$17,F4789=1,$V$16)*_xlfn.IFS(G4789=0,$V$22,G4789=1,$V$21)*_xlfn.IFS(H4789=0,$V$27,H4789=1,$V$26)*_xlfn.IFS(I4789=0,$V$32,I4789=1,$V$31)*_xlfn.IFS(J4789=0,$V$37,J4789=1,$V$36)*_xlfn.IFS(K4789=0,$V$42,K4789=1,$V$41)*_xlfn.IFS(L4789=0,$V$47,L4789=1,$V$46)*_xlfn.IFS(M4789=0,$V$52,M4789=1,$V$51)*_xlfn.IFS(N4789=0,$V$57,N4789=1,$V$56)</f>
        <v>1.5534185158001875E-6</v>
      </c>
      <c r="P4789" cm="1">
        <f t="array" ref="P4789">$V$2*_xlfn.IFS(C4789="data_analyst",$X$5,C4789="data_engineer",$X$6,C4789="data_scientist",$X$7)*_xlfn.IFS(E4789=0,$X$12,E4789=1,$X$11)*_xlfn.IFS(F4789=0,$X$17,F4789=1,$X$16)*_xlfn.IFS(G4789=0,$X$22,G4789=1,$X$21)*_xlfn.IFS(H4789=0,$X$27,H4789=1,$X$26)*_xlfn.IFS(I4789=0,$X$32,I4789=1,$X$31)*_xlfn.IFS(J4789=0,$X$37,J4789=1,$X$36)*_xlfn.IFS(K4789=0,$X$42,K4789=1,$X$41)*_xlfn.IFS(L4789=0,$X$47,L4789=1,$X$46)*_xlfn.IFS(M4789=0,$X$52,M4789=1,$X$51)*_xlfn.IFS(N4789=0,$X$57,N4789=1,$X$56)</f>
        <v>3.6263897643525425E-4</v>
      </c>
      <c r="Q4789" cm="1">
        <f t="array" ref="Q4789">$W$2*_xlfn.IFS(C4789="data_analyst",$Z$5,C4789="data_engineer",$Z$6,C4789="data_scientist",$Z$7)*_xlfn.IFS(E4789=0,$Z$12,E4789=1,$Z$11)*_xlfn.IFS(F4789=0,$Z$17,F4789=1,$Z$16)*_xlfn.IFS(G4789=0,$Z$22,G4789=1,$Z$21)*_xlfn.IFS(H4789=0,$Z$27,H4789=1,$Z$26)*_xlfn.IFS(I4789=0,$Z$32,I4789=1,$Z$31)*_xlfn.IFS(J4789=0,$Z$37,J4789=1,$Z$36)*_xlfn.IFS(K4789=0,$Z$42,K4789=1,$Z$41)*_xlfn.IFS(L4789=0,$Z$47,L4789=1,$Z$46)*_xlfn.IFS(M4789=0,$Z$52,M4789=1,$Z$51)*_xlfn.IFS(N4789=0,$Z$57,N4789=1,$Z$56)</f>
        <v>2.5203091191469519E-5</v>
      </c>
      <c r="R4789" t="str" cm="1">
        <f t="array" ref="R4789">_xlfn.IFS(AND(O4789&gt;P4789,O4789&gt;Q4789),"Low",AND(P4789&gt;O4789,P4789&gt;Q4789),"Medium",AND(Q4789&gt;O4789,Q4789&gt;P4789),"High")</f>
        <v>Medium</v>
      </c>
      <c r="S4789" t="str">
        <f t="shared" si="150"/>
        <v>T</v>
      </c>
    </row>
    <row r="4790" spans="1:19" x14ac:dyDescent="0.3">
      <c r="A4790" t="s">
        <v>18</v>
      </c>
      <c r="B4790">
        <v>3</v>
      </c>
      <c r="C4790" t="s">
        <v>16</v>
      </c>
      <c r="D4790" t="str">
        <f t="shared" si="149"/>
        <v>Medium</v>
      </c>
      <c r="E4790">
        <v>1</v>
      </c>
      <c r="F4790">
        <v>0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1</v>
      </c>
      <c r="N4790">
        <v>1</v>
      </c>
      <c r="O4790" cm="1">
        <f t="array" ref="O4790">$U$2*_xlfn.IFS(C4790="data_analyst",$V$5,C4790="data_engineer",$V$6,C4790="data_scientist",$V$7)*_xlfn.IFS(E4790=0,$V$12,E4790=1,$V$11)*_xlfn.IFS(F4790=0,$V$17,F4790=1,$V$16)*_xlfn.IFS(G4790=0,$V$22,G4790=1,$V$21)*_xlfn.IFS(H4790=0,$V$27,H4790=1,$V$26)*_xlfn.IFS(I4790=0,$V$32,I4790=1,$V$31)*_xlfn.IFS(J4790=0,$V$37,J4790=1,$V$36)*_xlfn.IFS(K4790=0,$V$42,K4790=1,$V$41)*_xlfn.IFS(L4790=0,$V$47,L4790=1,$V$46)*_xlfn.IFS(M4790=0,$V$52,M4790=1,$V$51)*_xlfn.IFS(N4790=0,$V$57,N4790=1,$V$56)</f>
        <v>1.5132983692381073E-5</v>
      </c>
      <c r="P4790" cm="1">
        <f t="array" ref="P4790">$V$2*_xlfn.IFS(C4790="data_analyst",$X$5,C4790="data_engineer",$X$6,C4790="data_scientist",$X$7)*_xlfn.IFS(E4790=0,$X$12,E4790=1,$X$11)*_xlfn.IFS(F4790=0,$X$17,F4790=1,$X$16)*_xlfn.IFS(G4790=0,$X$22,G4790=1,$X$21)*_xlfn.IFS(H4790=0,$X$27,H4790=1,$X$26)*_xlfn.IFS(I4790=0,$X$32,I4790=1,$X$31)*_xlfn.IFS(J4790=0,$X$37,J4790=1,$X$36)*_xlfn.IFS(K4790=0,$X$42,K4790=1,$X$41)*_xlfn.IFS(L4790=0,$X$47,L4790=1,$X$46)*_xlfn.IFS(M4790=0,$X$52,M4790=1,$X$51)*_xlfn.IFS(N4790=0,$X$57,N4790=1,$X$56)</f>
        <v>1.5168918558620189E-3</v>
      </c>
      <c r="Q4790" cm="1">
        <f t="array" ref="Q4790">$W$2*_xlfn.IFS(C4790="data_analyst",$Z$5,C4790="data_engineer",$Z$6,C4790="data_scientist",$Z$7)*_xlfn.IFS(E4790=0,$Z$12,E4790=1,$Z$11)*_xlfn.IFS(F4790=0,$Z$17,F4790=1,$Z$16)*_xlfn.IFS(G4790=0,$Z$22,G4790=1,$Z$21)*_xlfn.IFS(H4790=0,$Z$27,H4790=1,$Z$26)*_xlfn.IFS(I4790=0,$Z$32,I4790=1,$Z$31)*_xlfn.IFS(J4790=0,$Z$37,J4790=1,$Z$36)*_xlfn.IFS(K4790=0,$Z$42,K4790=1,$Z$41)*_xlfn.IFS(L4790=0,$Z$47,L4790=1,$Z$46)*_xlfn.IFS(M4790=0,$Z$52,M4790=1,$Z$51)*_xlfn.IFS(N4790=0,$Z$57,N4790=1,$Z$56)</f>
        <v>8.8944006754517323E-5</v>
      </c>
      <c r="R4790" t="str" cm="1">
        <f t="array" ref="R4790">_xlfn.IFS(AND(O4790&gt;P4790,O4790&gt;Q4790),"Low",AND(P4790&gt;O4790,P4790&gt;Q4790),"Medium",AND(Q4790&gt;O4790,Q4790&gt;P4790),"High")</f>
        <v>Medium</v>
      </c>
      <c r="S4790" t="str">
        <f t="shared" si="150"/>
        <v>T</v>
      </c>
    </row>
    <row r="4791" spans="1:19" x14ac:dyDescent="0.3">
      <c r="A4791" t="s">
        <v>18</v>
      </c>
      <c r="B4791">
        <v>6</v>
      </c>
      <c r="C4791" t="s">
        <v>16</v>
      </c>
      <c r="D4791" t="str">
        <f t="shared" si="149"/>
        <v>Medium</v>
      </c>
      <c r="E4791">
        <v>1</v>
      </c>
      <c r="F4791">
        <v>1</v>
      </c>
      <c r="G4791">
        <v>1</v>
      </c>
      <c r="H4791">
        <v>0</v>
      </c>
      <c r="I4791">
        <v>1</v>
      </c>
      <c r="J4791">
        <v>1</v>
      </c>
      <c r="K4791">
        <v>0</v>
      </c>
      <c r="L4791">
        <v>1</v>
      </c>
      <c r="M4791">
        <v>0</v>
      </c>
      <c r="N4791">
        <v>1</v>
      </c>
      <c r="O4791" cm="1">
        <f t="array" ref="O4791">$U$2*_xlfn.IFS(C4791="data_analyst",$V$5,C4791="data_engineer",$V$6,C4791="data_scientist",$V$7)*_xlfn.IFS(E4791=0,$V$12,E4791=1,$V$11)*_xlfn.IFS(F4791=0,$V$17,F4791=1,$V$16)*_xlfn.IFS(G4791=0,$V$22,G4791=1,$V$21)*_xlfn.IFS(H4791=0,$V$27,H4791=1,$V$26)*_xlfn.IFS(I4791=0,$V$32,I4791=1,$V$31)*_xlfn.IFS(J4791=0,$V$37,J4791=1,$V$36)*_xlfn.IFS(K4791=0,$V$42,K4791=1,$V$41)*_xlfn.IFS(L4791=0,$V$47,L4791=1,$V$46)*_xlfn.IFS(M4791=0,$V$52,M4791=1,$V$51)*_xlfn.IFS(N4791=0,$V$57,N4791=1,$V$56)</f>
        <v>2.57014032072102E-7</v>
      </c>
      <c r="P4791" cm="1">
        <f t="array" ref="P4791">$V$2*_xlfn.IFS(C4791="data_analyst",$X$5,C4791="data_engineer",$X$6,C4791="data_scientist",$X$7)*_xlfn.IFS(E4791=0,$X$12,E4791=1,$X$11)*_xlfn.IFS(F4791=0,$X$17,F4791=1,$X$16)*_xlfn.IFS(G4791=0,$X$22,G4791=1,$X$21)*_xlfn.IFS(H4791=0,$X$27,H4791=1,$X$26)*_xlfn.IFS(I4791=0,$X$32,I4791=1,$X$31)*_xlfn.IFS(J4791=0,$X$37,J4791=1,$X$36)*_xlfn.IFS(K4791=0,$X$42,K4791=1,$X$41)*_xlfn.IFS(L4791=0,$X$47,L4791=1,$X$46)*_xlfn.IFS(M4791=0,$X$52,M4791=1,$X$51)*_xlfn.IFS(N4791=0,$X$57,N4791=1,$X$56)</f>
        <v>3.4301325573397369E-4</v>
      </c>
      <c r="Q4791" cm="1">
        <f t="array" ref="Q4791">$W$2*_xlfn.IFS(C4791="data_analyst",$Z$5,C4791="data_engineer",$Z$6,C4791="data_scientist",$Z$7)*_xlfn.IFS(E4791=0,$Z$12,E4791=1,$Z$11)*_xlfn.IFS(F4791=0,$Z$17,F4791=1,$Z$16)*_xlfn.IFS(G4791=0,$Z$22,G4791=1,$Z$21)*_xlfn.IFS(H4791=0,$Z$27,H4791=1,$Z$26)*_xlfn.IFS(I4791=0,$Z$32,I4791=1,$Z$31)*_xlfn.IFS(J4791=0,$Z$37,J4791=1,$Z$36)*_xlfn.IFS(K4791=0,$Z$42,K4791=1,$Z$41)*_xlfn.IFS(L4791=0,$Z$47,L4791=1,$Z$46)*_xlfn.IFS(M4791=0,$Z$52,M4791=1,$Z$51)*_xlfn.IFS(N4791=0,$Z$57,N4791=1,$Z$56)</f>
        <v>1.5528683954823927E-5</v>
      </c>
      <c r="R4791" t="str" cm="1">
        <f t="array" ref="R4791">_xlfn.IFS(AND(O4791&gt;P4791,O4791&gt;Q4791),"Low",AND(P4791&gt;O4791,P4791&gt;Q4791),"Medium",AND(Q4791&gt;O4791,Q4791&gt;P4791),"High")</f>
        <v>Medium</v>
      </c>
      <c r="S4791" t="str">
        <f t="shared" si="150"/>
        <v>T</v>
      </c>
    </row>
    <row r="4792" spans="1:19" x14ac:dyDescent="0.3">
      <c r="A4792" t="s">
        <v>18</v>
      </c>
      <c r="B4792">
        <v>4</v>
      </c>
      <c r="C4792" t="s">
        <v>16</v>
      </c>
      <c r="D4792" t="str">
        <f t="shared" si="149"/>
        <v>Medium</v>
      </c>
      <c r="E4792">
        <v>1</v>
      </c>
      <c r="F4792">
        <v>1</v>
      </c>
      <c r="G4792">
        <v>0</v>
      </c>
      <c r="H4792">
        <v>0</v>
      </c>
      <c r="I4792">
        <v>1</v>
      </c>
      <c r="J4792">
        <v>0</v>
      </c>
      <c r="K4792">
        <v>0</v>
      </c>
      <c r="L4792">
        <v>1</v>
      </c>
      <c r="M4792">
        <v>1</v>
      </c>
      <c r="N4792">
        <v>1</v>
      </c>
      <c r="O4792" cm="1">
        <f t="array" ref="O4792">$U$2*_xlfn.IFS(C4792="data_analyst",$V$5,C4792="data_engineer",$V$6,C4792="data_scientist",$V$7)*_xlfn.IFS(E4792=0,$V$12,E4792=1,$V$11)*_xlfn.IFS(F4792=0,$V$17,F4792=1,$V$16)*_xlfn.IFS(G4792=0,$V$22,G4792=1,$V$21)*_xlfn.IFS(H4792=0,$V$27,H4792=1,$V$26)*_xlfn.IFS(I4792=0,$V$32,I4792=1,$V$31)*_xlfn.IFS(J4792=0,$V$37,J4792=1,$V$36)*_xlfn.IFS(K4792=0,$V$42,K4792=1,$V$41)*_xlfn.IFS(L4792=0,$V$47,L4792=1,$V$46)*_xlfn.IFS(M4792=0,$V$52,M4792=1,$V$51)*_xlfn.IFS(N4792=0,$V$57,N4792=1,$V$56)</f>
        <v>3.4860503057512126E-7</v>
      </c>
      <c r="P4792" cm="1">
        <f t="array" ref="P4792">$V$2*_xlfn.IFS(C4792="data_analyst",$X$5,C4792="data_engineer",$X$6,C4792="data_scientist",$X$7)*_xlfn.IFS(E4792=0,$X$12,E4792=1,$X$11)*_xlfn.IFS(F4792=0,$X$17,F4792=1,$X$16)*_xlfn.IFS(G4792=0,$X$22,G4792=1,$X$21)*_xlfn.IFS(H4792=0,$X$27,H4792=1,$X$26)*_xlfn.IFS(I4792=0,$X$32,I4792=1,$X$31)*_xlfn.IFS(J4792=0,$X$37,J4792=1,$X$36)*_xlfn.IFS(K4792=0,$X$42,K4792=1,$X$41)*_xlfn.IFS(L4792=0,$X$47,L4792=1,$X$46)*_xlfn.IFS(M4792=0,$X$52,M4792=1,$X$51)*_xlfn.IFS(N4792=0,$X$57,N4792=1,$X$56)</f>
        <v>6.9617835832761681E-4</v>
      </c>
      <c r="Q4792" cm="1">
        <f t="array" ref="Q4792">$W$2*_xlfn.IFS(C4792="data_analyst",$Z$5,C4792="data_engineer",$Z$6,C4792="data_scientist",$Z$7)*_xlfn.IFS(E4792=0,$Z$12,E4792=1,$Z$11)*_xlfn.IFS(F4792=0,$Z$17,F4792=1,$Z$16)*_xlfn.IFS(G4792=0,$Z$22,G4792=1,$Z$21)*_xlfn.IFS(H4792=0,$Z$27,H4792=1,$Z$26)*_xlfn.IFS(I4792=0,$Z$32,I4792=1,$Z$31)*_xlfn.IFS(J4792=0,$Z$37,J4792=1,$Z$36)*_xlfn.IFS(K4792=0,$Z$42,K4792=1,$Z$41)*_xlfn.IFS(L4792=0,$Z$47,L4792=1,$Z$46)*_xlfn.IFS(M4792=0,$Z$52,M4792=1,$Z$51)*_xlfn.IFS(N4792=0,$Z$57,N4792=1,$Z$56)</f>
        <v>2.5539491623207866E-5</v>
      </c>
      <c r="R4792" t="str" cm="1">
        <f t="array" ref="R4792">_xlfn.IFS(AND(O4792&gt;P4792,O4792&gt;Q4792),"Low",AND(P4792&gt;O4792,P4792&gt;Q4792),"Medium",AND(Q4792&gt;O4792,Q4792&gt;P4792),"High")</f>
        <v>Medium</v>
      </c>
      <c r="S4792" t="str">
        <f t="shared" si="150"/>
        <v>T</v>
      </c>
    </row>
    <row r="4793" spans="1:19" x14ac:dyDescent="0.3">
      <c r="A4793" t="s">
        <v>18</v>
      </c>
      <c r="B4793">
        <v>7</v>
      </c>
      <c r="C4793" t="s">
        <v>16</v>
      </c>
      <c r="D4793" t="str">
        <f t="shared" si="149"/>
        <v>Medium</v>
      </c>
      <c r="E4793">
        <v>1</v>
      </c>
      <c r="F4793">
        <v>1</v>
      </c>
      <c r="G4793">
        <v>0</v>
      </c>
      <c r="H4793">
        <v>0</v>
      </c>
      <c r="I4793">
        <v>1</v>
      </c>
      <c r="J4793">
        <v>1</v>
      </c>
      <c r="K4793">
        <v>0</v>
      </c>
      <c r="L4793">
        <v>1</v>
      </c>
      <c r="M4793">
        <v>0</v>
      </c>
      <c r="N4793">
        <v>1</v>
      </c>
      <c r="O4793" cm="1">
        <f t="array" ref="O4793">$U$2*_xlfn.IFS(C4793="data_analyst",$V$5,C4793="data_engineer",$V$6,C4793="data_scientist",$V$7)*_xlfn.IFS(E4793=0,$V$12,E4793=1,$V$11)*_xlfn.IFS(F4793=0,$V$17,F4793=1,$V$16)*_xlfn.IFS(G4793=0,$V$22,G4793=1,$V$21)*_xlfn.IFS(H4793=0,$V$27,H4793=1,$V$26)*_xlfn.IFS(I4793=0,$V$32,I4793=1,$V$31)*_xlfn.IFS(J4793=0,$V$37,J4793=1,$V$36)*_xlfn.IFS(K4793=0,$V$42,K4793=1,$V$41)*_xlfn.IFS(L4793=0,$V$47,L4793=1,$V$46)*_xlfn.IFS(M4793=0,$V$52,M4793=1,$V$51)*_xlfn.IFS(N4793=0,$V$57,N4793=1,$V$56)</f>
        <v>1.412618168814202E-6</v>
      </c>
      <c r="P4793" cm="1">
        <f t="array" ref="P4793">$V$2*_xlfn.IFS(C4793="data_analyst",$X$5,C4793="data_engineer",$X$6,C4793="data_scientist",$X$7)*_xlfn.IFS(E4793=0,$X$12,E4793=1,$X$11)*_xlfn.IFS(F4793=0,$X$17,F4793=1,$X$16)*_xlfn.IFS(G4793=0,$X$22,G4793=1,$X$21)*_xlfn.IFS(H4793=0,$X$27,H4793=1,$X$26)*_xlfn.IFS(I4793=0,$X$32,I4793=1,$X$31)*_xlfn.IFS(J4793=0,$X$37,J4793=1,$X$36)*_xlfn.IFS(K4793=0,$X$42,K4793=1,$X$41)*_xlfn.IFS(L4793=0,$X$47,L4793=1,$X$46)*_xlfn.IFS(M4793=0,$X$52,M4793=1,$X$51)*_xlfn.IFS(N4793=0,$X$57,N4793=1,$X$56)</f>
        <v>3.0153076274161628E-4</v>
      </c>
      <c r="Q4793" cm="1">
        <f t="array" ref="Q4793">$W$2*_xlfn.IFS(C4793="data_analyst",$Z$5,C4793="data_engineer",$Z$6,C4793="data_scientist",$Z$7)*_xlfn.IFS(E4793=0,$Z$12,E4793=1,$Z$11)*_xlfn.IFS(F4793=0,$Z$17,F4793=1,$Z$16)*_xlfn.IFS(G4793=0,$Z$22,G4793=1,$Z$21)*_xlfn.IFS(H4793=0,$Z$27,H4793=1,$Z$26)*_xlfn.IFS(I4793=0,$Z$32,I4793=1,$Z$31)*_xlfn.IFS(J4793=0,$Z$37,J4793=1,$Z$36)*_xlfn.IFS(K4793=0,$Z$42,K4793=1,$Z$41)*_xlfn.IFS(L4793=0,$Z$47,L4793=1,$Z$46)*_xlfn.IFS(M4793=0,$Z$52,M4793=1,$Z$51)*_xlfn.IFS(N4793=0,$Z$57,N4793=1,$Z$56)</f>
        <v>2.2730392455611833E-5</v>
      </c>
      <c r="R4793" t="str" cm="1">
        <f t="array" ref="R4793">_xlfn.IFS(AND(O4793&gt;P4793,O4793&gt;Q4793),"Low",AND(P4793&gt;O4793,P4793&gt;Q4793),"Medium",AND(Q4793&gt;O4793,Q4793&gt;P4793),"High")</f>
        <v>Medium</v>
      </c>
      <c r="S4793" t="str">
        <f t="shared" si="150"/>
        <v>T</v>
      </c>
    </row>
    <row r="4794" spans="1:19" x14ac:dyDescent="0.3">
      <c r="A4794" t="s">
        <v>18</v>
      </c>
      <c r="B4794">
        <v>2</v>
      </c>
      <c r="C4794" t="s">
        <v>16</v>
      </c>
      <c r="D4794" t="str">
        <f t="shared" si="149"/>
        <v>Medium</v>
      </c>
      <c r="E4794">
        <v>1</v>
      </c>
      <c r="F4794">
        <v>0</v>
      </c>
      <c r="G4794">
        <v>1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</v>
      </c>
      <c r="O4794" cm="1">
        <f t="array" ref="O4794">$U$2*_xlfn.IFS(C4794="data_analyst",$V$5,C4794="data_engineer",$V$6,C4794="data_scientist",$V$7)*_xlfn.IFS(E4794=0,$V$12,E4794=1,$V$11)*_xlfn.IFS(F4794=0,$V$17,F4794=1,$V$16)*_xlfn.IFS(G4794=0,$V$22,G4794=1,$V$21)*_xlfn.IFS(H4794=0,$V$27,H4794=1,$V$26)*_xlfn.IFS(I4794=0,$V$32,I4794=1,$V$31)*_xlfn.IFS(J4794=0,$V$37,J4794=1,$V$36)*_xlfn.IFS(K4794=0,$V$42,K4794=1,$V$41)*_xlfn.IFS(L4794=0,$V$47,L4794=1,$V$46)*_xlfn.IFS(M4794=0,$V$52,M4794=1,$V$51)*_xlfn.IFS(N4794=0,$V$57,N4794=1,$V$56)</f>
        <v>1.7859146195787958E-4</v>
      </c>
      <c r="P4794" cm="1">
        <f t="array" ref="P4794">$V$2*_xlfn.IFS(C4794="data_analyst",$X$5,C4794="data_engineer",$X$6,C4794="data_scientist",$X$7)*_xlfn.IFS(E4794=0,$X$12,E4794=1,$X$11)*_xlfn.IFS(F4794=0,$X$17,F4794=1,$X$16)*_xlfn.IFS(G4794=0,$X$22,G4794=1,$X$21)*_xlfn.IFS(H4794=0,$X$27,H4794=1,$X$26)*_xlfn.IFS(I4794=0,$X$32,I4794=1,$X$31)*_xlfn.IFS(J4794=0,$X$37,J4794=1,$X$36)*_xlfn.IFS(K4794=0,$X$42,K4794=1,$X$41)*_xlfn.IFS(L4794=0,$X$47,L4794=1,$X$46)*_xlfn.IFS(M4794=0,$X$52,M4794=1,$X$51)*_xlfn.IFS(N4794=0,$X$57,N4794=1,$X$56)</f>
        <v>2.7139648530367872E-3</v>
      </c>
      <c r="Q4794" cm="1">
        <f t="array" ref="Q4794">$W$2*_xlfn.IFS(C4794="data_analyst",$Z$5,C4794="data_engineer",$Z$6,C4794="data_scientist",$Z$7)*_xlfn.IFS(E4794=0,$Z$12,E4794=1,$Z$11)*_xlfn.IFS(F4794=0,$Z$17,F4794=1,$Z$16)*_xlfn.IFS(G4794=0,$Z$22,G4794=1,$Z$21)*_xlfn.IFS(H4794=0,$Z$27,H4794=1,$Z$26)*_xlfn.IFS(I4794=0,$Z$32,I4794=1,$Z$31)*_xlfn.IFS(J4794=0,$Z$37,J4794=1,$Z$36)*_xlfn.IFS(K4794=0,$Z$42,K4794=1,$Z$41)*_xlfn.IFS(L4794=0,$Z$47,L4794=1,$Z$46)*_xlfn.IFS(M4794=0,$Z$52,M4794=1,$Z$51)*_xlfn.IFS(N4794=0,$Z$57,N4794=1,$Z$56)</f>
        <v>2.8211074535021749E-4</v>
      </c>
      <c r="R4794" t="str" cm="1">
        <f t="array" ref="R4794">_xlfn.IFS(AND(O4794&gt;P4794,O4794&gt;Q4794),"Low",AND(P4794&gt;O4794,P4794&gt;Q4794),"Medium",AND(Q4794&gt;O4794,Q4794&gt;P4794),"High")</f>
        <v>Medium</v>
      </c>
      <c r="S4794" t="str">
        <f t="shared" si="150"/>
        <v>T</v>
      </c>
    </row>
    <row r="4795" spans="1:19" x14ac:dyDescent="0.3">
      <c r="A4795" t="s">
        <v>18</v>
      </c>
      <c r="B4795">
        <v>2</v>
      </c>
      <c r="C4795" t="s">
        <v>16</v>
      </c>
      <c r="D4795" t="str">
        <f t="shared" si="149"/>
        <v>Medium</v>
      </c>
      <c r="E4795">
        <v>1</v>
      </c>
      <c r="F4795">
        <v>1</v>
      </c>
      <c r="G4795">
        <v>0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  <c r="O4795" cm="1">
        <f t="array" ref="O4795">$U$2*_xlfn.IFS(C4795="data_analyst",$V$5,C4795="data_engineer",$V$6,C4795="data_scientist",$V$7)*_xlfn.IFS(E4795=0,$V$12,E4795=1,$V$11)*_xlfn.IFS(F4795=0,$V$17,F4795=1,$V$16)*_xlfn.IFS(G4795=0,$V$22,G4795=1,$V$21)*_xlfn.IFS(H4795=0,$V$27,H4795=1,$V$26)*_xlfn.IFS(I4795=0,$V$32,I4795=1,$V$31)*_xlfn.IFS(J4795=0,$V$37,J4795=1,$V$36)*_xlfn.IFS(K4795=0,$V$42,K4795=1,$V$41)*_xlfn.IFS(L4795=0,$V$47,L4795=1,$V$46)*_xlfn.IFS(M4795=0,$V$52,M4795=1,$V$51)*_xlfn.IFS(N4795=0,$V$57,N4795=1,$V$56)</f>
        <v>4.5789693930308964E-4</v>
      </c>
      <c r="P4795" cm="1">
        <f t="array" ref="P4795">$V$2*_xlfn.IFS(C4795="data_analyst",$X$5,C4795="data_engineer",$X$6,C4795="data_scientist",$X$7)*_xlfn.IFS(E4795=0,$X$12,E4795=1,$X$11)*_xlfn.IFS(F4795=0,$X$17,F4795=1,$X$16)*_xlfn.IFS(G4795=0,$X$22,G4795=1,$X$21)*_xlfn.IFS(H4795=0,$X$27,H4795=1,$X$26)*_xlfn.IFS(I4795=0,$X$32,I4795=1,$X$31)*_xlfn.IFS(J4795=0,$X$37,J4795=1,$X$36)*_xlfn.IFS(K4795=0,$X$42,K4795=1,$X$41)*_xlfn.IFS(L4795=0,$X$47,L4795=1,$X$46)*_xlfn.IFS(M4795=0,$X$52,M4795=1,$X$51)*_xlfn.IFS(N4795=0,$X$57,N4795=1,$X$56)</f>
        <v>2.420945634627606E-3</v>
      </c>
      <c r="Q4795" cm="1">
        <f t="array" ref="Q4795">$W$2*_xlfn.IFS(C4795="data_analyst",$Z$5,C4795="data_engineer",$Z$6,C4795="data_scientist",$Z$7)*_xlfn.IFS(E4795=0,$Z$12,E4795=1,$Z$11)*_xlfn.IFS(F4795=0,$Z$17,F4795=1,$Z$16)*_xlfn.IFS(G4795=0,$Z$22,G4795=1,$Z$21)*_xlfn.IFS(H4795=0,$Z$27,H4795=1,$Z$26)*_xlfn.IFS(I4795=0,$Z$32,I4795=1,$Z$31)*_xlfn.IFS(J4795=0,$Z$37,J4795=1,$Z$36)*_xlfn.IFS(K4795=0,$Z$42,K4795=1,$Z$41)*_xlfn.IFS(L4795=0,$Z$47,L4795=1,$Z$46)*_xlfn.IFS(M4795=0,$Z$52,M4795=1,$Z$51)*_xlfn.IFS(N4795=0,$Z$57,N4795=1,$Z$56)</f>
        <v>2.3583089739168036E-4</v>
      </c>
      <c r="R4795" t="str" cm="1">
        <f t="array" ref="R4795">_xlfn.IFS(AND(O4795&gt;P4795,O4795&gt;Q4795),"Low",AND(P4795&gt;O4795,P4795&gt;Q4795),"Medium",AND(Q4795&gt;O4795,Q4795&gt;P4795),"High")</f>
        <v>Medium</v>
      </c>
      <c r="S4795" t="str">
        <f t="shared" si="150"/>
        <v>T</v>
      </c>
    </row>
    <row r="4796" spans="1:19" x14ac:dyDescent="0.3">
      <c r="A4796" t="s">
        <v>18</v>
      </c>
      <c r="B4796">
        <v>5</v>
      </c>
      <c r="C4796" t="s">
        <v>16</v>
      </c>
      <c r="D4796" t="str">
        <f t="shared" si="149"/>
        <v>Medium</v>
      </c>
      <c r="E4796">
        <v>1</v>
      </c>
      <c r="F4796">
        <v>1</v>
      </c>
      <c r="G4796">
        <v>0</v>
      </c>
      <c r="H4796">
        <v>0</v>
      </c>
      <c r="I4796">
        <v>1</v>
      </c>
      <c r="J4796">
        <v>1</v>
      </c>
      <c r="K4796">
        <v>0</v>
      </c>
      <c r="L4796">
        <v>1</v>
      </c>
      <c r="M4796">
        <v>0</v>
      </c>
      <c r="N4796">
        <v>1</v>
      </c>
      <c r="O4796" cm="1">
        <f t="array" ref="O4796">$U$2*_xlfn.IFS(C4796="data_analyst",$V$5,C4796="data_engineer",$V$6,C4796="data_scientist",$V$7)*_xlfn.IFS(E4796=0,$V$12,E4796=1,$V$11)*_xlfn.IFS(F4796=0,$V$17,F4796=1,$V$16)*_xlfn.IFS(G4796=0,$V$22,G4796=1,$V$21)*_xlfn.IFS(H4796=0,$V$27,H4796=1,$V$26)*_xlfn.IFS(I4796=0,$V$32,I4796=1,$V$31)*_xlfn.IFS(J4796=0,$V$37,J4796=1,$V$36)*_xlfn.IFS(K4796=0,$V$42,K4796=1,$V$41)*_xlfn.IFS(L4796=0,$V$47,L4796=1,$V$46)*_xlfn.IFS(M4796=0,$V$52,M4796=1,$V$51)*_xlfn.IFS(N4796=0,$V$57,N4796=1,$V$56)</f>
        <v>1.412618168814202E-6</v>
      </c>
      <c r="P4796" cm="1">
        <f t="array" ref="P4796">$V$2*_xlfn.IFS(C4796="data_analyst",$X$5,C4796="data_engineer",$X$6,C4796="data_scientist",$X$7)*_xlfn.IFS(E4796=0,$X$12,E4796=1,$X$11)*_xlfn.IFS(F4796=0,$X$17,F4796=1,$X$16)*_xlfn.IFS(G4796=0,$X$22,G4796=1,$X$21)*_xlfn.IFS(H4796=0,$X$27,H4796=1,$X$26)*_xlfn.IFS(I4796=0,$X$32,I4796=1,$X$31)*_xlfn.IFS(J4796=0,$X$37,J4796=1,$X$36)*_xlfn.IFS(K4796=0,$X$42,K4796=1,$X$41)*_xlfn.IFS(L4796=0,$X$47,L4796=1,$X$46)*_xlfn.IFS(M4796=0,$X$52,M4796=1,$X$51)*_xlfn.IFS(N4796=0,$X$57,N4796=1,$X$56)</f>
        <v>3.0153076274161628E-4</v>
      </c>
      <c r="Q4796" cm="1">
        <f t="array" ref="Q4796">$W$2*_xlfn.IFS(C4796="data_analyst",$Z$5,C4796="data_engineer",$Z$6,C4796="data_scientist",$Z$7)*_xlfn.IFS(E4796=0,$Z$12,E4796=1,$Z$11)*_xlfn.IFS(F4796=0,$Z$17,F4796=1,$Z$16)*_xlfn.IFS(G4796=0,$Z$22,G4796=1,$Z$21)*_xlfn.IFS(H4796=0,$Z$27,H4796=1,$Z$26)*_xlfn.IFS(I4796=0,$Z$32,I4796=1,$Z$31)*_xlfn.IFS(J4796=0,$Z$37,J4796=1,$Z$36)*_xlfn.IFS(K4796=0,$Z$42,K4796=1,$Z$41)*_xlfn.IFS(L4796=0,$Z$47,L4796=1,$Z$46)*_xlfn.IFS(M4796=0,$Z$52,M4796=1,$Z$51)*_xlfn.IFS(N4796=0,$Z$57,N4796=1,$Z$56)</f>
        <v>2.2730392455611833E-5</v>
      </c>
      <c r="R4796" t="str" cm="1">
        <f t="array" ref="R4796">_xlfn.IFS(AND(O4796&gt;P4796,O4796&gt;Q4796),"Low",AND(P4796&gt;O4796,P4796&gt;Q4796),"Medium",AND(Q4796&gt;O4796,Q4796&gt;P4796),"High")</f>
        <v>Medium</v>
      </c>
      <c r="S4796" t="str">
        <f t="shared" si="150"/>
        <v>T</v>
      </c>
    </row>
    <row r="4797" spans="1:19" x14ac:dyDescent="0.3">
      <c r="A4797" t="s">
        <v>18</v>
      </c>
      <c r="B4797">
        <v>3</v>
      </c>
      <c r="C4797" t="s">
        <v>16</v>
      </c>
      <c r="D4797" t="str">
        <f t="shared" si="149"/>
        <v>Medium</v>
      </c>
      <c r="E4797">
        <v>0</v>
      </c>
      <c r="F4797">
        <v>0</v>
      </c>
      <c r="G4797">
        <v>0</v>
      </c>
      <c r="H4797">
        <v>0</v>
      </c>
      <c r="I4797">
        <v>1</v>
      </c>
      <c r="J4797">
        <v>0</v>
      </c>
      <c r="K4797">
        <v>0</v>
      </c>
      <c r="L4797">
        <v>1</v>
      </c>
      <c r="M4797">
        <v>0</v>
      </c>
      <c r="N4797">
        <v>1</v>
      </c>
      <c r="O4797" cm="1">
        <f t="array" ref="O4797">$U$2*_xlfn.IFS(C4797="data_analyst",$V$5,C4797="data_engineer",$V$6,C4797="data_scientist",$V$7)*_xlfn.IFS(E4797=0,$V$12,E4797=1,$V$11)*_xlfn.IFS(F4797=0,$V$17,F4797=1,$V$16)*_xlfn.IFS(G4797=0,$V$22,G4797=1,$V$21)*_xlfn.IFS(H4797=0,$V$27,H4797=1,$V$26)*_xlfn.IFS(I4797=0,$V$32,I4797=1,$V$31)*_xlfn.IFS(J4797=0,$V$37,J4797=1,$V$36)*_xlfn.IFS(K4797=0,$V$42,K4797=1,$V$41)*_xlfn.IFS(L4797=0,$V$47,L4797=1,$V$46)*_xlfn.IFS(M4797=0,$V$52,M4797=1,$V$51)*_xlfn.IFS(N4797=0,$V$57,N4797=1,$V$56)</f>
        <v>6.7297495496763272E-6</v>
      </c>
      <c r="P4797" cm="1">
        <f t="array" ref="P4797">$V$2*_xlfn.IFS(C4797="data_analyst",$X$5,C4797="data_engineer",$X$6,C4797="data_scientist",$X$7)*_xlfn.IFS(E4797=0,$X$12,E4797=1,$X$11)*_xlfn.IFS(F4797=0,$X$17,F4797=1,$X$16)*_xlfn.IFS(G4797=0,$X$22,G4797=1,$X$21)*_xlfn.IFS(H4797=0,$X$27,H4797=1,$X$26)*_xlfn.IFS(I4797=0,$X$32,I4797=1,$X$31)*_xlfn.IFS(J4797=0,$X$37,J4797=1,$X$36)*_xlfn.IFS(K4797=0,$X$42,K4797=1,$X$41)*_xlfn.IFS(L4797=0,$X$47,L4797=1,$X$46)*_xlfn.IFS(M4797=0,$X$52,M4797=1,$X$51)*_xlfn.IFS(N4797=0,$X$57,N4797=1,$X$56)</f>
        <v>4.1174042726169229E-4</v>
      </c>
      <c r="Q4797" cm="1">
        <f t="array" ref="Q4797">$W$2*_xlfn.IFS(C4797="data_analyst",$Z$5,C4797="data_engineer",$Z$6,C4797="data_scientist",$Z$7)*_xlfn.IFS(E4797=0,$Z$12,E4797=1,$Z$11)*_xlfn.IFS(F4797=0,$Z$17,F4797=1,$Z$16)*_xlfn.IFS(G4797=0,$Z$22,G4797=1,$Z$21)*_xlfn.IFS(H4797=0,$Z$27,H4797=1,$Z$26)*_xlfn.IFS(I4797=0,$Z$32,I4797=1,$Z$31)*_xlfn.IFS(J4797=0,$Z$37,J4797=1,$Z$36)*_xlfn.IFS(K4797=0,$Z$42,K4797=1,$Z$41)*_xlfn.IFS(L4797=0,$Z$47,L4797=1,$Z$46)*_xlfn.IFS(M4797=0,$Z$52,M4797=1,$Z$51)*_xlfn.IFS(N4797=0,$Z$57,N4797=1,$Z$56)</f>
        <v>5.7479397635640821E-5</v>
      </c>
      <c r="R4797" t="str" cm="1">
        <f t="array" ref="R4797">_xlfn.IFS(AND(O4797&gt;P4797,O4797&gt;Q4797),"Low",AND(P4797&gt;O4797,P4797&gt;Q4797),"Medium",AND(Q4797&gt;O4797,Q4797&gt;P4797),"High")</f>
        <v>Medium</v>
      </c>
      <c r="S4797" t="str">
        <f t="shared" si="150"/>
        <v>T</v>
      </c>
    </row>
    <row r="4798" spans="1:19" x14ac:dyDescent="0.3">
      <c r="A4798" t="s">
        <v>18</v>
      </c>
      <c r="B4798">
        <v>5</v>
      </c>
      <c r="C4798" t="s">
        <v>16</v>
      </c>
      <c r="D4798" t="str">
        <f t="shared" si="149"/>
        <v>Medium</v>
      </c>
      <c r="E4798">
        <v>1</v>
      </c>
      <c r="F4798">
        <v>0</v>
      </c>
      <c r="G4798">
        <v>0</v>
      </c>
      <c r="H4798">
        <v>1</v>
      </c>
      <c r="I4798">
        <v>1</v>
      </c>
      <c r="J4798">
        <v>0</v>
      </c>
      <c r="K4798">
        <v>0</v>
      </c>
      <c r="L4798">
        <v>1</v>
      </c>
      <c r="M4798">
        <v>0</v>
      </c>
      <c r="N4798">
        <v>1</v>
      </c>
      <c r="O4798" cm="1">
        <f t="array" ref="O4798">$U$2*_xlfn.IFS(C4798="data_analyst",$V$5,C4798="data_engineer",$V$6,C4798="data_scientist",$V$7)*_xlfn.IFS(E4798=0,$V$12,E4798=1,$V$11)*_xlfn.IFS(F4798=0,$V$17,F4798=1,$V$16)*_xlfn.IFS(G4798=0,$V$22,G4798=1,$V$21)*_xlfn.IFS(H4798=0,$V$27,H4798=1,$V$26)*_xlfn.IFS(I4798=0,$V$32,I4798=1,$V$31)*_xlfn.IFS(J4798=0,$V$37,J4798=1,$V$36)*_xlfn.IFS(K4798=0,$V$42,K4798=1,$V$41)*_xlfn.IFS(L4798=0,$V$47,L4798=1,$V$46)*_xlfn.IFS(M4798=0,$V$52,M4798=1,$V$51)*_xlfn.IFS(N4798=0,$V$57,N4798=1,$V$56)</f>
        <v>1.1305245654374411E-6</v>
      </c>
      <c r="P4798" cm="1">
        <f t="array" ref="P4798">$V$2*_xlfn.IFS(C4798="data_analyst",$X$5,C4798="data_engineer",$X$6,C4798="data_scientist",$X$7)*_xlfn.IFS(E4798=0,$X$12,E4798=1,$X$11)*_xlfn.IFS(F4798=0,$X$17,F4798=1,$X$16)*_xlfn.IFS(G4798=0,$X$22,G4798=1,$X$21)*_xlfn.IFS(H4798=0,$X$27,H4798=1,$X$26)*_xlfn.IFS(I4798=0,$X$32,I4798=1,$X$31)*_xlfn.IFS(J4798=0,$X$37,J4798=1,$X$36)*_xlfn.IFS(K4798=0,$X$42,K4798=1,$X$41)*_xlfn.IFS(L4798=0,$X$47,L4798=1,$X$46)*_xlfn.IFS(M4798=0,$X$52,M4798=1,$X$51)*_xlfn.IFS(N4798=0,$X$57,N4798=1,$X$56)</f>
        <v>9.3932143894184339E-4</v>
      </c>
      <c r="Q4798" cm="1">
        <f t="array" ref="Q4798">$W$2*_xlfn.IFS(C4798="data_analyst",$Z$5,C4798="data_engineer",$Z$6,C4798="data_scientist",$Z$7)*_xlfn.IFS(E4798=0,$Z$12,E4798=1,$Z$11)*_xlfn.IFS(F4798=0,$Z$17,F4798=1,$Z$16)*_xlfn.IFS(G4798=0,$Z$22,G4798=1,$Z$21)*_xlfn.IFS(H4798=0,$Z$27,H4798=1,$Z$26)*_xlfn.IFS(I4798=0,$Z$32,I4798=1,$Z$31)*_xlfn.IFS(J4798=0,$Z$37,J4798=1,$Z$36)*_xlfn.IFS(K4798=0,$Z$42,K4798=1,$Z$41)*_xlfn.IFS(L4798=0,$Z$47,L4798=1,$Z$46)*_xlfn.IFS(M4798=0,$Z$52,M4798=1,$Z$51)*_xlfn.IFS(N4798=0,$Z$57,N4798=1,$Z$56)</f>
        <v>4.1125933608640799E-5</v>
      </c>
      <c r="R4798" t="str" cm="1">
        <f t="array" ref="R4798">_xlfn.IFS(AND(O4798&gt;P4798,O4798&gt;Q4798),"Low",AND(P4798&gt;O4798,P4798&gt;Q4798),"Medium",AND(Q4798&gt;O4798,Q4798&gt;P4798),"High")</f>
        <v>Medium</v>
      </c>
      <c r="S4798" t="str">
        <f t="shared" si="150"/>
        <v>T</v>
      </c>
    </row>
    <row r="4799" spans="1:19" x14ac:dyDescent="0.3">
      <c r="A4799" t="s">
        <v>18</v>
      </c>
      <c r="B4799">
        <v>4</v>
      </c>
      <c r="C4799" t="s">
        <v>16</v>
      </c>
      <c r="D4799" t="str">
        <f t="shared" si="149"/>
        <v>Medium</v>
      </c>
      <c r="E4799">
        <v>1</v>
      </c>
      <c r="F4799">
        <v>0</v>
      </c>
      <c r="G4799">
        <v>1</v>
      </c>
      <c r="H4799">
        <v>1</v>
      </c>
      <c r="I4799">
        <v>1</v>
      </c>
      <c r="J4799">
        <v>0</v>
      </c>
      <c r="K4799">
        <v>0</v>
      </c>
      <c r="L4799">
        <v>1</v>
      </c>
      <c r="M4799">
        <v>0</v>
      </c>
      <c r="N4799">
        <v>1</v>
      </c>
      <c r="O4799" cm="1">
        <f t="array" ref="O4799">$U$2*_xlfn.IFS(C4799="data_analyst",$V$5,C4799="data_engineer",$V$6,C4799="data_scientist",$V$7)*_xlfn.IFS(E4799=0,$V$12,E4799=1,$V$11)*_xlfn.IFS(F4799=0,$V$17,F4799=1,$V$16)*_xlfn.IFS(G4799=0,$V$22,G4799=1,$V$21)*_xlfn.IFS(H4799=0,$V$27,H4799=1,$V$26)*_xlfn.IFS(I4799=0,$V$32,I4799=1,$V$31)*_xlfn.IFS(J4799=0,$V$37,J4799=1,$V$36)*_xlfn.IFS(K4799=0,$V$42,K4799=1,$V$41)*_xlfn.IFS(L4799=0,$V$47,L4799=1,$V$46)*_xlfn.IFS(M4799=0,$V$52,M4799=1,$V$51)*_xlfn.IFS(N4799=0,$V$57,N4799=1,$V$56)</f>
        <v>2.0568946608094652E-7</v>
      </c>
      <c r="P4799" cm="1">
        <f t="array" ref="P4799">$V$2*_xlfn.IFS(C4799="data_analyst",$X$5,C4799="data_engineer",$X$6,C4799="data_scientist",$X$7)*_xlfn.IFS(E4799=0,$X$12,E4799=1,$X$11)*_xlfn.IFS(F4799=0,$X$17,F4799=1,$X$16)*_xlfn.IFS(G4799=0,$X$22,G4799=1,$X$21)*_xlfn.IFS(H4799=0,$X$27,H4799=1,$X$26)*_xlfn.IFS(I4799=0,$X$32,I4799=1,$X$31)*_xlfn.IFS(J4799=0,$X$37,J4799=1,$X$36)*_xlfn.IFS(K4799=0,$X$42,K4799=1,$X$41)*_xlfn.IFS(L4799=0,$X$47,L4799=1,$X$46)*_xlfn.IFS(M4799=0,$X$52,M4799=1,$X$51)*_xlfn.IFS(N4799=0,$X$57,N4799=1,$X$56)</f>
        <v>1.068546711528262E-3</v>
      </c>
      <c r="Q4799" cm="1">
        <f t="array" ref="Q4799">$W$2*_xlfn.IFS(C4799="data_analyst",$Z$5,C4799="data_engineer",$Z$6,C4799="data_scientist",$Z$7)*_xlfn.IFS(E4799=0,$Z$12,E4799=1,$Z$11)*_xlfn.IFS(F4799=0,$Z$17,F4799=1,$Z$16)*_xlfn.IFS(G4799=0,$Z$22,G4799=1,$Z$21)*_xlfn.IFS(H4799=0,$Z$27,H4799=1,$Z$26)*_xlfn.IFS(I4799=0,$Z$32,I4799=1,$Z$31)*_xlfn.IFS(J4799=0,$Z$37,J4799=1,$Z$36)*_xlfn.IFS(K4799=0,$Z$42,K4799=1,$Z$41)*_xlfn.IFS(L4799=0,$Z$47,L4799=1,$Z$46)*_xlfn.IFS(M4799=0,$Z$52,M4799=1,$Z$51)*_xlfn.IFS(N4799=0,$Z$57,N4799=1,$Z$56)</f>
        <v>2.8095934841546691E-5</v>
      </c>
      <c r="R4799" t="str" cm="1">
        <f t="array" ref="R4799">_xlfn.IFS(AND(O4799&gt;P4799,O4799&gt;Q4799),"Low",AND(P4799&gt;O4799,P4799&gt;Q4799),"Medium",AND(Q4799&gt;O4799,Q4799&gt;P4799),"High")</f>
        <v>Medium</v>
      </c>
      <c r="S4799" t="str">
        <f t="shared" si="150"/>
        <v>T</v>
      </c>
    </row>
    <row r="4800" spans="1:19" x14ac:dyDescent="0.3">
      <c r="A4800" t="s">
        <v>18</v>
      </c>
      <c r="B4800">
        <v>4</v>
      </c>
      <c r="C4800" t="s">
        <v>16</v>
      </c>
      <c r="D4800" t="str">
        <f t="shared" si="149"/>
        <v>Medium</v>
      </c>
      <c r="E4800">
        <v>0</v>
      </c>
      <c r="F4800">
        <v>1</v>
      </c>
      <c r="G4800">
        <v>0</v>
      </c>
      <c r="H4800">
        <v>0</v>
      </c>
      <c r="I4800">
        <v>1</v>
      </c>
      <c r="J4800">
        <v>0</v>
      </c>
      <c r="K4800">
        <v>0</v>
      </c>
      <c r="L4800">
        <v>1</v>
      </c>
      <c r="M4800">
        <v>1</v>
      </c>
      <c r="N4800">
        <v>1</v>
      </c>
      <c r="O4800" cm="1">
        <f t="array" ref="O4800">$U$2*_xlfn.IFS(C4800="data_analyst",$V$5,C4800="data_engineer",$V$6,C4800="data_scientist",$V$7)*_xlfn.IFS(E4800=0,$V$12,E4800=1,$V$11)*_xlfn.IFS(F4800=0,$V$17,F4800=1,$V$16)*_xlfn.IFS(G4800=0,$V$22,G4800=1,$V$21)*_xlfn.IFS(H4800=0,$V$27,H4800=1,$V$26)*_xlfn.IFS(I4800=0,$V$32,I4800=1,$V$31)*_xlfn.IFS(J4800=0,$V$37,J4800=1,$V$36)*_xlfn.IFS(K4800=0,$V$42,K4800=1,$V$41)*_xlfn.IFS(L4800=0,$V$47,L4800=1,$V$46)*_xlfn.IFS(M4800=0,$V$52,M4800=1,$V$51)*_xlfn.IFS(N4800=0,$V$57,N4800=1,$V$56)</f>
        <v>7.4298014609985386E-7</v>
      </c>
      <c r="P4800" cm="1">
        <f t="array" ref="P4800">$V$2*_xlfn.IFS(C4800="data_analyst",$X$5,C4800="data_engineer",$X$6,C4800="data_scientist",$X$7)*_xlfn.IFS(E4800=0,$X$12,E4800=1,$X$11)*_xlfn.IFS(F4800=0,$X$17,F4800=1,$X$16)*_xlfn.IFS(G4800=0,$X$22,G4800=1,$X$21)*_xlfn.IFS(H4800=0,$X$27,H4800=1,$X$26)*_xlfn.IFS(I4800=0,$X$32,I4800=1,$X$31)*_xlfn.IFS(J4800=0,$X$37,J4800=1,$X$36)*_xlfn.IFS(K4800=0,$X$42,K4800=1,$X$41)*_xlfn.IFS(L4800=0,$X$47,L4800=1,$X$46)*_xlfn.IFS(M4800=0,$X$52,M4800=1,$X$51)*_xlfn.IFS(N4800=0,$X$57,N4800=1,$X$56)</f>
        <v>2.6695121426002278E-4</v>
      </c>
      <c r="Q4800" cm="1">
        <f t="array" ref="Q4800">$W$2*_xlfn.IFS(C4800="data_analyst",$Z$5,C4800="data_engineer",$Z$6,C4800="data_scientist",$Z$7)*_xlfn.IFS(E4800=0,$Z$12,E4800=1,$Z$11)*_xlfn.IFS(F4800=0,$Z$17,F4800=1,$Z$16)*_xlfn.IFS(G4800=0,$Z$22,G4800=1,$Z$21)*_xlfn.IFS(H4800=0,$Z$27,H4800=1,$Z$26)*_xlfn.IFS(I4800=0,$Z$32,I4800=1,$Z$31)*_xlfn.IFS(J4800=0,$Z$37,J4800=1,$Z$36)*_xlfn.IFS(K4800=0,$Z$42,K4800=1,$Z$41)*_xlfn.IFS(L4800=0,$Z$47,L4800=1,$Z$46)*_xlfn.IFS(M4800=0,$Z$52,M4800=1,$Z$51)*_xlfn.IFS(N4800=0,$Z$57,N4800=1,$Z$56)</f>
        <v>1.9220442149424474E-5</v>
      </c>
      <c r="R4800" t="str" cm="1">
        <f t="array" ref="R4800">_xlfn.IFS(AND(O4800&gt;P4800,O4800&gt;Q4800),"Low",AND(P4800&gt;O4800,P4800&gt;Q4800),"Medium",AND(Q4800&gt;O4800,Q4800&gt;P4800),"High")</f>
        <v>Medium</v>
      </c>
      <c r="S4800" t="str">
        <f t="shared" si="150"/>
        <v>T</v>
      </c>
    </row>
    <row r="4801" spans="1:19" x14ac:dyDescent="0.3">
      <c r="A4801" t="s">
        <v>18</v>
      </c>
      <c r="B4801">
        <v>5</v>
      </c>
      <c r="C4801" t="s">
        <v>16</v>
      </c>
      <c r="D4801" t="str">
        <f t="shared" si="149"/>
        <v>Medium</v>
      </c>
      <c r="E4801">
        <v>1</v>
      </c>
      <c r="F4801">
        <v>0</v>
      </c>
      <c r="G4801">
        <v>1</v>
      </c>
      <c r="H4801">
        <v>1</v>
      </c>
      <c r="I4801">
        <v>1</v>
      </c>
      <c r="J4801">
        <v>1</v>
      </c>
      <c r="K4801">
        <v>0</v>
      </c>
      <c r="L4801">
        <v>1</v>
      </c>
      <c r="M4801">
        <v>1</v>
      </c>
      <c r="N4801">
        <v>1</v>
      </c>
      <c r="O4801" cm="1">
        <f t="array" ref="O4801">$U$2*_xlfn.IFS(C4801="data_analyst",$V$5,C4801="data_engineer",$V$6,C4801="data_scientist",$V$7)*_xlfn.IFS(E4801=0,$V$12,E4801=1,$V$11)*_xlfn.IFS(F4801=0,$V$17,F4801=1,$V$16)*_xlfn.IFS(G4801=0,$V$22,G4801=1,$V$21)*_xlfn.IFS(H4801=0,$V$27,H4801=1,$V$26)*_xlfn.IFS(I4801=0,$V$32,I4801=1,$V$31)*_xlfn.IFS(J4801=0,$V$37,J4801=1,$V$36)*_xlfn.IFS(K4801=0,$V$42,K4801=1,$V$41)*_xlfn.IFS(L4801=0,$V$47,L4801=1,$V$46)*_xlfn.IFS(M4801=0,$V$52,M4801=1,$V$51)*_xlfn.IFS(N4801=0,$V$57,N4801=1,$V$56)</f>
        <v>5.9845421749254276E-9</v>
      </c>
      <c r="P4801" cm="1">
        <f t="array" ref="P4801">$V$2*_xlfn.IFS(C4801="data_analyst",$X$5,C4801="data_engineer",$X$6,C4801="data_scientist",$X$7)*_xlfn.IFS(E4801=0,$X$12,E4801=1,$X$11)*_xlfn.IFS(F4801=0,$X$17,F4801=1,$X$16)*_xlfn.IFS(G4801=0,$X$22,G4801=1,$X$21)*_xlfn.IFS(H4801=0,$X$27,H4801=1,$X$26)*_xlfn.IFS(I4801=0,$X$32,I4801=1,$X$31)*_xlfn.IFS(J4801=0,$X$37,J4801=1,$X$36)*_xlfn.IFS(K4801=0,$X$42,K4801=1,$X$41)*_xlfn.IFS(L4801=0,$X$47,L4801=1,$X$46)*_xlfn.IFS(M4801=0,$X$52,M4801=1,$X$51)*_xlfn.IFS(N4801=0,$X$57,N4801=1,$X$56)</f>
        <v>1.4457906805713806E-4</v>
      </c>
      <c r="Q4801" cm="1">
        <f t="array" ref="Q4801">$W$2*_xlfn.IFS(C4801="data_analyst",$Z$5,C4801="data_engineer",$Z$6,C4801="data_scientist",$Z$7)*_xlfn.IFS(E4801=0,$Z$12,E4801=1,$Z$11)*_xlfn.IFS(F4801=0,$Z$17,F4801=1,$Z$16)*_xlfn.IFS(G4801=0,$Z$22,G4801=1,$Z$21)*_xlfn.IFS(H4801=0,$Z$27,H4801=1,$Z$26)*_xlfn.IFS(I4801=0,$Z$32,I4801=1,$Z$31)*_xlfn.IFS(J4801=0,$Z$37,J4801=1,$Z$36)*_xlfn.IFS(K4801=0,$Z$42,K4801=1,$Z$41)*_xlfn.IFS(L4801=0,$Z$47,L4801=1,$Z$46)*_xlfn.IFS(M4801=0,$Z$52,M4801=1,$Z$51)*_xlfn.IFS(N4801=0,$Z$57,N4801=1,$Z$56)</f>
        <v>2.4856060405593783E-6</v>
      </c>
      <c r="R4801" t="str" cm="1">
        <f t="array" ref="R4801">_xlfn.IFS(AND(O4801&gt;P4801,O4801&gt;Q4801),"Low",AND(P4801&gt;O4801,P4801&gt;Q4801),"Medium",AND(Q4801&gt;O4801,Q4801&gt;P4801),"High")</f>
        <v>Medium</v>
      </c>
      <c r="S4801" t="str">
        <f t="shared" si="150"/>
        <v>T</v>
      </c>
    </row>
    <row r="4802" spans="1:19" x14ac:dyDescent="0.3">
      <c r="A4802" t="s">
        <v>18</v>
      </c>
      <c r="B4802">
        <v>7</v>
      </c>
      <c r="C4802" t="s">
        <v>16</v>
      </c>
      <c r="D4802" t="str">
        <f t="shared" ref="D4802:D4865" si="151">IF(AND(C4802="data_analyst",A4802="Medium",B4802&gt;4),"High",A4802)</f>
        <v>Medium</v>
      </c>
      <c r="E4802">
        <v>1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1</v>
      </c>
      <c r="M4802">
        <v>0</v>
      </c>
      <c r="N4802">
        <v>1</v>
      </c>
      <c r="O4802" cm="1">
        <f t="array" ref="O4802">$U$2*_xlfn.IFS(C4802="data_analyst",$V$5,C4802="data_engineer",$V$6,C4802="data_scientist",$V$7)*_xlfn.IFS(E4802=0,$V$12,E4802=1,$V$11)*_xlfn.IFS(F4802=0,$V$17,F4802=1,$V$16)*_xlfn.IFS(G4802=0,$V$22,G4802=1,$V$21)*_xlfn.IFS(H4802=0,$V$27,H4802=1,$V$26)*_xlfn.IFS(I4802=0,$V$32,I4802=1,$V$31)*_xlfn.IFS(J4802=0,$V$37,J4802=1,$V$36)*_xlfn.IFS(K4802=0,$V$42,K4802=1,$V$41)*_xlfn.IFS(L4802=0,$V$47,L4802=1,$V$46)*_xlfn.IFS(M4802=0,$V$52,M4802=1,$V$51)*_xlfn.IFS(N4802=0,$V$57,N4802=1,$V$56)</f>
        <v>6.1597549439237027E-5</v>
      </c>
      <c r="P4802" cm="1">
        <f t="array" ref="P4802">$V$2*_xlfn.IFS(C4802="data_analyst",$X$5,C4802="data_engineer",$X$6,C4802="data_scientist",$X$7)*_xlfn.IFS(E4802=0,$X$12,E4802=1,$X$11)*_xlfn.IFS(F4802=0,$X$17,F4802=1,$X$16)*_xlfn.IFS(G4802=0,$X$22,G4802=1,$X$21)*_xlfn.IFS(H4802=0,$X$27,H4802=1,$X$26)*_xlfn.IFS(I4802=0,$X$32,I4802=1,$X$31)*_xlfn.IFS(J4802=0,$X$37,J4802=1,$X$36)*_xlfn.IFS(K4802=0,$X$42,K4802=1,$X$41)*_xlfn.IFS(L4802=0,$X$47,L4802=1,$X$46)*_xlfn.IFS(M4802=0,$X$52,M4802=1,$X$51)*_xlfn.IFS(N4802=0,$X$57,N4802=1,$X$56)</f>
        <v>1.7254064189780038E-3</v>
      </c>
      <c r="Q4802" cm="1">
        <f t="array" ref="Q4802">$W$2*_xlfn.IFS(C4802="data_analyst",$Z$5,C4802="data_engineer",$Z$6,C4802="data_scientist",$Z$7)*_xlfn.IFS(E4802=0,$Z$12,E4802=1,$Z$11)*_xlfn.IFS(F4802=0,$Z$17,F4802=1,$Z$16)*_xlfn.IFS(G4802=0,$Z$22,G4802=1,$Z$21)*_xlfn.IFS(H4802=0,$Z$27,H4802=1,$Z$26)*_xlfn.IFS(I4802=0,$Z$32,I4802=1,$Z$31)*_xlfn.IFS(J4802=0,$Z$37,J4802=1,$Z$36)*_xlfn.IFS(K4802=0,$Z$42,K4802=1,$Z$41)*_xlfn.IFS(L4802=0,$Z$47,L4802=1,$Z$46)*_xlfn.IFS(M4802=0,$Z$52,M4802=1,$Z$51)*_xlfn.IFS(N4802=0,$Z$57,N4802=1,$Z$56)</f>
        <v>1.6490431170997208E-4</v>
      </c>
      <c r="R4802" t="str" cm="1">
        <f t="array" ref="R4802">_xlfn.IFS(AND(O4802&gt;P4802,O4802&gt;Q4802),"Low",AND(P4802&gt;O4802,P4802&gt;Q4802),"Medium",AND(Q4802&gt;O4802,Q4802&gt;P4802),"High")</f>
        <v>Medium</v>
      </c>
      <c r="S4802" t="str">
        <f t="shared" si="150"/>
        <v>T</v>
      </c>
    </row>
    <row r="4803" spans="1:19" x14ac:dyDescent="0.3">
      <c r="A4803" t="s">
        <v>18</v>
      </c>
      <c r="B4803">
        <v>5</v>
      </c>
      <c r="C4803" t="s">
        <v>16</v>
      </c>
      <c r="D4803" t="str">
        <f t="shared" si="151"/>
        <v>Medium</v>
      </c>
      <c r="E4803">
        <v>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</v>
      </c>
      <c r="O4803" cm="1">
        <f t="array" ref="O4803">$U$2*_xlfn.IFS(C4803="data_analyst",$V$5,C4803="data_engineer",$V$6,C4803="data_scientist",$V$7)*_xlfn.IFS(E4803=0,$V$12,E4803=1,$V$11)*_xlfn.IFS(F4803=0,$V$17,F4803=1,$V$16)*_xlfn.IFS(G4803=0,$V$22,G4803=1,$V$21)*_xlfn.IFS(H4803=0,$V$27,H4803=1,$V$26)*_xlfn.IFS(I4803=0,$V$32,I4803=1,$V$31)*_xlfn.IFS(J4803=0,$V$37,J4803=1,$V$36)*_xlfn.IFS(K4803=0,$V$42,K4803=1,$V$41)*_xlfn.IFS(L4803=0,$V$47,L4803=1,$V$46)*_xlfn.IFS(M4803=0,$V$52,M4803=1,$V$51)*_xlfn.IFS(N4803=0,$V$57,N4803=1,$V$56)</f>
        <v>9.8158665471625626E-4</v>
      </c>
      <c r="P4803" cm="1">
        <f t="array" ref="P4803">$V$2*_xlfn.IFS(C4803="data_analyst",$X$5,C4803="data_engineer",$X$6,C4803="data_scientist",$X$7)*_xlfn.IFS(E4803=0,$X$12,E4803=1,$X$11)*_xlfn.IFS(F4803=0,$X$17,F4803=1,$X$16)*_xlfn.IFS(G4803=0,$X$22,G4803=1,$X$21)*_xlfn.IFS(H4803=0,$X$27,H4803=1,$X$26)*_xlfn.IFS(I4803=0,$X$32,I4803=1,$X$31)*_xlfn.IFS(J4803=0,$X$37,J4803=1,$X$36)*_xlfn.IFS(K4803=0,$X$42,K4803=1,$X$41)*_xlfn.IFS(L4803=0,$X$47,L4803=1,$X$46)*_xlfn.IFS(M4803=0,$X$52,M4803=1,$X$51)*_xlfn.IFS(N4803=0,$X$57,N4803=1,$X$56)</f>
        <v>2.3857500505018192E-3</v>
      </c>
      <c r="Q4803" cm="1">
        <f t="array" ref="Q4803">$W$2*_xlfn.IFS(C4803="data_analyst",$Z$5,C4803="data_engineer",$Z$6,C4803="data_scientist",$Z$7)*_xlfn.IFS(E4803=0,$Z$12,E4803=1,$Z$11)*_xlfn.IFS(F4803=0,$Z$17,F4803=1,$Z$16)*_xlfn.IFS(G4803=0,$Z$22,G4803=1,$Z$21)*_xlfn.IFS(H4803=0,$Z$27,H4803=1,$Z$26)*_xlfn.IFS(I4803=0,$Z$32,I4803=1,$Z$31)*_xlfn.IFS(J4803=0,$Z$37,J4803=1,$Z$36)*_xlfn.IFS(K4803=0,$Z$42,K4803=1,$Z$41)*_xlfn.IFS(L4803=0,$Z$47,L4803=1,$Z$46)*_xlfn.IFS(M4803=0,$Z$52,M4803=1,$Z$51)*_xlfn.IFS(N4803=0,$Z$57,N4803=1,$Z$56)</f>
        <v>4.1294471420828951E-4</v>
      </c>
      <c r="R4803" t="str" cm="1">
        <f t="array" ref="R4803">_xlfn.IFS(AND(O4803&gt;P4803,O4803&gt;Q4803),"Low",AND(P4803&gt;O4803,P4803&gt;Q4803),"Medium",AND(Q4803&gt;O4803,Q4803&gt;P4803),"High")</f>
        <v>Medium</v>
      </c>
      <c r="S4803" t="str">
        <f t="shared" ref="S4803:S4866" si="152">IF(D4803=R4803,"T","F")</f>
        <v>T</v>
      </c>
    </row>
    <row r="4804" spans="1:19" x14ac:dyDescent="0.3">
      <c r="A4804" t="s">
        <v>18</v>
      </c>
      <c r="B4804">
        <v>5</v>
      </c>
      <c r="C4804" t="s">
        <v>16</v>
      </c>
      <c r="D4804" t="str">
        <f t="shared" si="151"/>
        <v>Medium</v>
      </c>
      <c r="E4804">
        <v>1</v>
      </c>
      <c r="F4804">
        <v>1</v>
      </c>
      <c r="G4804">
        <v>0</v>
      </c>
      <c r="H4804">
        <v>0</v>
      </c>
      <c r="I4804">
        <v>1</v>
      </c>
      <c r="J4804">
        <v>0</v>
      </c>
      <c r="K4804">
        <v>0</v>
      </c>
      <c r="L4804">
        <v>1</v>
      </c>
      <c r="M4804">
        <v>1</v>
      </c>
      <c r="N4804">
        <v>1</v>
      </c>
      <c r="O4804" cm="1">
        <f t="array" ref="O4804">$U$2*_xlfn.IFS(C4804="data_analyst",$V$5,C4804="data_engineer",$V$6,C4804="data_scientist",$V$7)*_xlfn.IFS(E4804=0,$V$12,E4804=1,$V$11)*_xlfn.IFS(F4804=0,$V$17,F4804=1,$V$16)*_xlfn.IFS(G4804=0,$V$22,G4804=1,$V$21)*_xlfn.IFS(H4804=0,$V$27,H4804=1,$V$26)*_xlfn.IFS(I4804=0,$V$32,I4804=1,$V$31)*_xlfn.IFS(J4804=0,$V$37,J4804=1,$V$36)*_xlfn.IFS(K4804=0,$V$42,K4804=1,$V$41)*_xlfn.IFS(L4804=0,$V$47,L4804=1,$V$46)*_xlfn.IFS(M4804=0,$V$52,M4804=1,$V$51)*_xlfn.IFS(N4804=0,$V$57,N4804=1,$V$56)</f>
        <v>3.4860503057512126E-7</v>
      </c>
      <c r="P4804" cm="1">
        <f t="array" ref="P4804">$V$2*_xlfn.IFS(C4804="data_analyst",$X$5,C4804="data_engineer",$X$6,C4804="data_scientist",$X$7)*_xlfn.IFS(E4804=0,$X$12,E4804=1,$X$11)*_xlfn.IFS(F4804=0,$X$17,F4804=1,$X$16)*_xlfn.IFS(G4804=0,$X$22,G4804=1,$X$21)*_xlfn.IFS(H4804=0,$X$27,H4804=1,$X$26)*_xlfn.IFS(I4804=0,$X$32,I4804=1,$X$31)*_xlfn.IFS(J4804=0,$X$37,J4804=1,$X$36)*_xlfn.IFS(K4804=0,$X$42,K4804=1,$X$41)*_xlfn.IFS(L4804=0,$X$47,L4804=1,$X$46)*_xlfn.IFS(M4804=0,$X$52,M4804=1,$X$51)*_xlfn.IFS(N4804=0,$X$57,N4804=1,$X$56)</f>
        <v>6.9617835832761681E-4</v>
      </c>
      <c r="Q4804" cm="1">
        <f t="array" ref="Q4804">$W$2*_xlfn.IFS(C4804="data_analyst",$Z$5,C4804="data_engineer",$Z$6,C4804="data_scientist",$Z$7)*_xlfn.IFS(E4804=0,$Z$12,E4804=1,$Z$11)*_xlfn.IFS(F4804=0,$Z$17,F4804=1,$Z$16)*_xlfn.IFS(G4804=0,$Z$22,G4804=1,$Z$21)*_xlfn.IFS(H4804=0,$Z$27,H4804=1,$Z$26)*_xlfn.IFS(I4804=0,$Z$32,I4804=1,$Z$31)*_xlfn.IFS(J4804=0,$Z$37,J4804=1,$Z$36)*_xlfn.IFS(K4804=0,$Z$42,K4804=1,$Z$41)*_xlfn.IFS(L4804=0,$Z$47,L4804=1,$Z$46)*_xlfn.IFS(M4804=0,$Z$52,M4804=1,$Z$51)*_xlfn.IFS(N4804=0,$Z$57,N4804=1,$Z$56)</f>
        <v>2.5539491623207866E-5</v>
      </c>
      <c r="R4804" t="str" cm="1">
        <f t="array" ref="R4804">_xlfn.IFS(AND(O4804&gt;P4804,O4804&gt;Q4804),"Low",AND(P4804&gt;O4804,P4804&gt;Q4804),"Medium",AND(Q4804&gt;O4804,Q4804&gt;P4804),"High")</f>
        <v>Medium</v>
      </c>
      <c r="S4804" t="str">
        <f t="shared" si="152"/>
        <v>T</v>
      </c>
    </row>
    <row r="4805" spans="1:19" x14ac:dyDescent="0.3">
      <c r="A4805" t="s">
        <v>18</v>
      </c>
      <c r="B4805">
        <v>2</v>
      </c>
      <c r="C4805" t="s">
        <v>16</v>
      </c>
      <c r="D4805" t="str">
        <f t="shared" si="151"/>
        <v>Medium</v>
      </c>
      <c r="E4805">
        <v>1</v>
      </c>
      <c r="F4805">
        <v>1</v>
      </c>
      <c r="G4805">
        <v>1</v>
      </c>
      <c r="H4805">
        <v>0</v>
      </c>
      <c r="I4805">
        <v>1</v>
      </c>
      <c r="J4805">
        <v>0</v>
      </c>
      <c r="K4805">
        <v>0</v>
      </c>
      <c r="L4805">
        <v>1</v>
      </c>
      <c r="M4805">
        <v>1</v>
      </c>
      <c r="N4805">
        <v>1</v>
      </c>
      <c r="O4805" cm="1">
        <f t="array" ref="O4805">$U$2*_xlfn.IFS(C4805="data_analyst",$V$5,C4805="data_engineer",$V$6,C4805="data_scientist",$V$7)*_xlfn.IFS(E4805=0,$V$12,E4805=1,$V$11)*_xlfn.IFS(F4805=0,$V$17,F4805=1,$V$16)*_xlfn.IFS(G4805=0,$V$22,G4805=1,$V$21)*_xlfn.IFS(H4805=0,$V$27,H4805=1,$V$26)*_xlfn.IFS(I4805=0,$V$32,I4805=1,$V$31)*_xlfn.IFS(J4805=0,$V$37,J4805=1,$V$36)*_xlfn.IFS(K4805=0,$V$42,K4805=1,$V$41)*_xlfn.IFS(L4805=0,$V$47,L4805=1,$V$46)*_xlfn.IFS(M4805=0,$V$52,M4805=1,$V$51)*_xlfn.IFS(N4805=0,$V$57,N4805=1,$V$56)</f>
        <v>6.3425762521474893E-8</v>
      </c>
      <c r="P4805" cm="1">
        <f t="array" ref="P4805">$V$2*_xlfn.IFS(C4805="data_analyst",$X$5,C4805="data_engineer",$X$6,C4805="data_scientist",$X$7)*_xlfn.IFS(E4805=0,$X$12,E4805=1,$X$11)*_xlfn.IFS(F4805=0,$X$17,F4805=1,$X$16)*_xlfn.IFS(G4805=0,$X$22,G4805=1,$X$21)*_xlfn.IFS(H4805=0,$X$27,H4805=1,$X$26)*_xlfn.IFS(I4805=0,$X$32,I4805=1,$X$31)*_xlfn.IFS(J4805=0,$X$37,J4805=1,$X$36)*_xlfn.IFS(K4805=0,$X$42,K4805=1,$X$41)*_xlfn.IFS(L4805=0,$X$47,L4805=1,$X$46)*_xlfn.IFS(M4805=0,$X$52,M4805=1,$X$51)*_xlfn.IFS(N4805=0,$X$57,N4805=1,$X$56)</f>
        <v>7.919537067802156E-4</v>
      </c>
      <c r="Q4805" cm="1">
        <f t="array" ref="Q4805">$W$2*_xlfn.IFS(C4805="data_analyst",$Z$5,C4805="data_engineer",$Z$6,C4805="data_scientist",$Z$7)*_xlfn.IFS(E4805=0,$Z$12,E4805=1,$Z$11)*_xlfn.IFS(F4805=0,$Z$17,F4805=1,$Z$16)*_xlfn.IFS(G4805=0,$Z$22,G4805=1,$Z$21)*_xlfn.IFS(H4805=0,$Z$27,H4805=1,$Z$26)*_xlfn.IFS(I4805=0,$Z$32,I4805=1,$Z$31)*_xlfn.IFS(J4805=0,$Z$37,J4805=1,$Z$36)*_xlfn.IFS(K4805=0,$Z$42,K4805=1,$Z$41)*_xlfn.IFS(L4805=0,$Z$47,L4805=1,$Z$46)*_xlfn.IFS(M4805=0,$Z$52,M4805=1,$Z$51)*_xlfn.IFS(N4805=0,$Z$57,N4805=1,$Z$56)</f>
        <v>1.7447771504963787E-5</v>
      </c>
      <c r="R4805" t="str" cm="1">
        <f t="array" ref="R4805">_xlfn.IFS(AND(O4805&gt;P4805,O4805&gt;Q4805),"Low",AND(P4805&gt;O4805,P4805&gt;Q4805),"Medium",AND(Q4805&gt;O4805,Q4805&gt;P4805),"High")</f>
        <v>Medium</v>
      </c>
      <c r="S4805" t="str">
        <f t="shared" si="152"/>
        <v>T</v>
      </c>
    </row>
    <row r="4806" spans="1:19" x14ac:dyDescent="0.3">
      <c r="A4806" t="s">
        <v>18</v>
      </c>
      <c r="B4806">
        <v>1</v>
      </c>
      <c r="C4806" t="s">
        <v>16</v>
      </c>
      <c r="D4806" t="str">
        <f t="shared" si="151"/>
        <v>Medium</v>
      </c>
      <c r="E4806">
        <v>1</v>
      </c>
      <c r="F4806">
        <v>1</v>
      </c>
      <c r="G4806">
        <v>1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0</v>
      </c>
      <c r="N4806">
        <v>1</v>
      </c>
      <c r="O4806" cm="1">
        <f t="array" ref="O4806">$U$2*_xlfn.IFS(C4806="data_analyst",$V$5,C4806="data_engineer",$V$6,C4806="data_scientist",$V$7)*_xlfn.IFS(E4806=0,$V$12,E4806=1,$V$11)*_xlfn.IFS(F4806=0,$V$17,F4806=1,$V$16)*_xlfn.IFS(G4806=0,$V$22,G4806=1,$V$21)*_xlfn.IFS(H4806=0,$V$27,H4806=1,$V$26)*_xlfn.IFS(I4806=0,$V$32,I4806=1,$V$31)*_xlfn.IFS(J4806=0,$V$37,J4806=1,$V$36)*_xlfn.IFS(K4806=0,$V$42,K4806=1,$V$41)*_xlfn.IFS(L4806=0,$V$47,L4806=1,$V$46)*_xlfn.IFS(M4806=0,$V$52,M4806=1,$V$51)*_xlfn.IFS(N4806=0,$V$57,N4806=1,$V$56)</f>
        <v>1.1207157671225746E-5</v>
      </c>
      <c r="P4806" cm="1">
        <f t="array" ref="P4806">$V$2*_xlfn.IFS(C4806="data_analyst",$X$5,C4806="data_engineer",$X$6,C4806="data_scientist",$X$7)*_xlfn.IFS(E4806=0,$X$12,E4806=1,$X$11)*_xlfn.IFS(F4806=0,$X$17,F4806=1,$X$16)*_xlfn.IFS(G4806=0,$X$22,G4806=1,$X$21)*_xlfn.IFS(H4806=0,$X$27,H4806=1,$X$26)*_xlfn.IFS(I4806=0,$X$32,I4806=1,$X$31)*_xlfn.IFS(J4806=0,$X$37,J4806=1,$X$36)*_xlfn.IFS(K4806=0,$X$42,K4806=1,$X$41)*_xlfn.IFS(L4806=0,$X$47,L4806=1,$X$46)*_xlfn.IFS(M4806=0,$X$52,M4806=1,$X$51)*_xlfn.IFS(N4806=0,$X$57,N4806=1,$X$56)</f>
        <v>1.9627757640937314E-3</v>
      </c>
      <c r="Q4806" cm="1">
        <f t="array" ref="Q4806">$W$2*_xlfn.IFS(C4806="data_analyst",$Z$5,C4806="data_engineer",$Z$6,C4806="data_scientist",$Z$7)*_xlfn.IFS(E4806=0,$Z$12,E4806=1,$Z$11)*_xlfn.IFS(F4806=0,$Z$17,F4806=1,$Z$16)*_xlfn.IFS(G4806=0,$Z$22,G4806=1,$Z$21)*_xlfn.IFS(H4806=0,$Z$27,H4806=1,$Z$26)*_xlfn.IFS(I4806=0,$Z$32,I4806=1,$Z$31)*_xlfn.IFS(J4806=0,$Z$37,J4806=1,$Z$36)*_xlfn.IFS(K4806=0,$Z$42,K4806=1,$Z$41)*_xlfn.IFS(L4806=0,$Z$47,L4806=1,$Z$46)*_xlfn.IFS(M4806=0,$Z$52,M4806=1,$Z$51)*_xlfn.IFS(N4806=0,$Z$57,N4806=1,$Z$56)</f>
        <v>1.1265740106918882E-4</v>
      </c>
      <c r="R4806" t="str" cm="1">
        <f t="array" ref="R4806">_xlfn.IFS(AND(O4806&gt;P4806,O4806&gt;Q4806),"Low",AND(P4806&gt;O4806,P4806&gt;Q4806),"Medium",AND(Q4806&gt;O4806,Q4806&gt;P4806),"High")</f>
        <v>Medium</v>
      </c>
      <c r="S4806" t="str">
        <f t="shared" si="152"/>
        <v>T</v>
      </c>
    </row>
    <row r="4807" spans="1:19" x14ac:dyDescent="0.3">
      <c r="A4807" t="s">
        <v>18</v>
      </c>
      <c r="B4807">
        <v>4</v>
      </c>
      <c r="C4807" t="s">
        <v>16</v>
      </c>
      <c r="D4807" t="str">
        <f t="shared" si="151"/>
        <v>Medium</v>
      </c>
      <c r="E4807">
        <v>1</v>
      </c>
      <c r="F4807">
        <v>1</v>
      </c>
      <c r="G4807">
        <v>0</v>
      </c>
      <c r="H4807">
        <v>0</v>
      </c>
      <c r="I4807">
        <v>0</v>
      </c>
      <c r="J4807">
        <v>1</v>
      </c>
      <c r="K4807">
        <v>0</v>
      </c>
      <c r="L4807">
        <v>1</v>
      </c>
      <c r="M4807">
        <v>1</v>
      </c>
      <c r="N4807">
        <v>1</v>
      </c>
      <c r="O4807" cm="1">
        <f t="array" ref="O4807">$U$2*_xlfn.IFS(C4807="data_analyst",$V$5,C4807="data_engineer",$V$6,C4807="data_scientist",$V$7)*_xlfn.IFS(E4807=0,$V$12,E4807=1,$V$11)*_xlfn.IFS(F4807=0,$V$17,F4807=1,$V$16)*_xlfn.IFS(G4807=0,$V$22,G4807=1,$V$21)*_xlfn.IFS(H4807=0,$V$27,H4807=1,$V$26)*_xlfn.IFS(I4807=0,$V$32,I4807=1,$V$31)*_xlfn.IFS(J4807=0,$V$37,J4807=1,$V$36)*_xlfn.IFS(K4807=0,$V$42,K4807=1,$V$41)*_xlfn.IFS(L4807=0,$V$47,L4807=1,$V$46)*_xlfn.IFS(M4807=0,$V$52,M4807=1,$V$51)*_xlfn.IFS(N4807=0,$V$57,N4807=1,$V$56)</f>
        <v>1.7921828449206884E-6</v>
      </c>
      <c r="P4807" cm="1">
        <f t="array" ref="P4807">$V$2*_xlfn.IFS(C4807="data_analyst",$X$5,C4807="data_engineer",$X$6,C4807="data_scientist",$X$7)*_xlfn.IFS(E4807=0,$X$12,E4807=1,$X$11)*_xlfn.IFS(F4807=0,$X$17,F4807=1,$X$16)*_xlfn.IFS(G4807=0,$X$22,G4807=1,$X$21)*_xlfn.IFS(H4807=0,$X$27,H4807=1,$X$26)*_xlfn.IFS(I4807=0,$X$32,I4807=1,$X$31)*_xlfn.IFS(J4807=0,$X$37,J4807=1,$X$36)*_xlfn.IFS(K4807=0,$X$42,K4807=1,$X$41)*_xlfn.IFS(L4807=0,$X$47,L4807=1,$X$46)*_xlfn.IFS(M4807=0,$X$52,M4807=1,$X$51)*_xlfn.IFS(N4807=0,$X$57,N4807=1,$X$56)</f>
        <v>2.3345507443363258E-4</v>
      </c>
      <c r="Q4807" cm="1">
        <f t="array" ref="Q4807">$W$2*_xlfn.IFS(C4807="data_analyst",$Z$5,C4807="data_engineer",$Z$6,C4807="data_scientist",$Z$7)*_xlfn.IFS(E4807=0,$Z$12,E4807=1,$Z$11)*_xlfn.IFS(F4807=0,$Z$17,F4807=1,$Z$16)*_xlfn.IFS(G4807=0,$Z$22,G4807=1,$Z$21)*_xlfn.IFS(H4807=0,$Z$27,H4807=1,$Z$26)*_xlfn.IFS(I4807=0,$Z$32,I4807=1,$Z$31)*_xlfn.IFS(J4807=0,$Z$37,J4807=1,$Z$36)*_xlfn.IFS(K4807=0,$Z$42,K4807=1,$Z$41)*_xlfn.IFS(L4807=0,$Z$47,L4807=1,$Z$46)*_xlfn.IFS(M4807=0,$Z$52,M4807=1,$Z$51)*_xlfn.IFS(N4807=0,$Z$57,N4807=1,$Z$56)</f>
        <v>1.45888419663643E-5</v>
      </c>
      <c r="R4807" t="str" cm="1">
        <f t="array" ref="R4807">_xlfn.IFS(AND(O4807&gt;P4807,O4807&gt;Q4807),"Low",AND(P4807&gt;O4807,P4807&gt;Q4807),"Medium",AND(Q4807&gt;O4807,Q4807&gt;P4807),"High")</f>
        <v>Medium</v>
      </c>
      <c r="S4807" t="str">
        <f t="shared" si="152"/>
        <v>T</v>
      </c>
    </row>
    <row r="4808" spans="1:19" x14ac:dyDescent="0.3">
      <c r="A4808" t="s">
        <v>18</v>
      </c>
      <c r="B4808">
        <v>4</v>
      </c>
      <c r="C4808" t="s">
        <v>16</v>
      </c>
      <c r="D4808" t="str">
        <f t="shared" si="151"/>
        <v>Medium</v>
      </c>
      <c r="E4808">
        <v>1</v>
      </c>
      <c r="F4808">
        <v>1</v>
      </c>
      <c r="G4808">
        <v>0</v>
      </c>
      <c r="H4808">
        <v>0</v>
      </c>
      <c r="I4808">
        <v>1</v>
      </c>
      <c r="J4808">
        <v>0</v>
      </c>
      <c r="K4808">
        <v>0</v>
      </c>
      <c r="L4808">
        <v>1</v>
      </c>
      <c r="M4808">
        <v>1</v>
      </c>
      <c r="N4808">
        <v>1</v>
      </c>
      <c r="O4808" cm="1">
        <f t="array" ref="O4808">$U$2*_xlfn.IFS(C4808="data_analyst",$V$5,C4808="data_engineer",$V$6,C4808="data_scientist",$V$7)*_xlfn.IFS(E4808=0,$V$12,E4808=1,$V$11)*_xlfn.IFS(F4808=0,$V$17,F4808=1,$V$16)*_xlfn.IFS(G4808=0,$V$22,G4808=1,$V$21)*_xlfn.IFS(H4808=0,$V$27,H4808=1,$V$26)*_xlfn.IFS(I4808=0,$V$32,I4808=1,$V$31)*_xlfn.IFS(J4808=0,$V$37,J4808=1,$V$36)*_xlfn.IFS(K4808=0,$V$42,K4808=1,$V$41)*_xlfn.IFS(L4808=0,$V$47,L4808=1,$V$46)*_xlfn.IFS(M4808=0,$V$52,M4808=1,$V$51)*_xlfn.IFS(N4808=0,$V$57,N4808=1,$V$56)</f>
        <v>3.4860503057512126E-7</v>
      </c>
      <c r="P4808" cm="1">
        <f t="array" ref="P4808">$V$2*_xlfn.IFS(C4808="data_analyst",$X$5,C4808="data_engineer",$X$6,C4808="data_scientist",$X$7)*_xlfn.IFS(E4808=0,$X$12,E4808=1,$X$11)*_xlfn.IFS(F4808=0,$X$17,F4808=1,$X$16)*_xlfn.IFS(G4808=0,$X$22,G4808=1,$X$21)*_xlfn.IFS(H4808=0,$X$27,H4808=1,$X$26)*_xlfn.IFS(I4808=0,$X$32,I4808=1,$X$31)*_xlfn.IFS(J4808=0,$X$37,J4808=1,$X$36)*_xlfn.IFS(K4808=0,$X$42,K4808=1,$X$41)*_xlfn.IFS(L4808=0,$X$47,L4808=1,$X$46)*_xlfn.IFS(M4808=0,$X$52,M4808=1,$X$51)*_xlfn.IFS(N4808=0,$X$57,N4808=1,$X$56)</f>
        <v>6.9617835832761681E-4</v>
      </c>
      <c r="Q4808" cm="1">
        <f t="array" ref="Q4808">$W$2*_xlfn.IFS(C4808="data_analyst",$Z$5,C4808="data_engineer",$Z$6,C4808="data_scientist",$Z$7)*_xlfn.IFS(E4808=0,$Z$12,E4808=1,$Z$11)*_xlfn.IFS(F4808=0,$Z$17,F4808=1,$Z$16)*_xlfn.IFS(G4808=0,$Z$22,G4808=1,$Z$21)*_xlfn.IFS(H4808=0,$Z$27,H4808=1,$Z$26)*_xlfn.IFS(I4808=0,$Z$32,I4808=1,$Z$31)*_xlfn.IFS(J4808=0,$Z$37,J4808=1,$Z$36)*_xlfn.IFS(K4808=0,$Z$42,K4808=1,$Z$41)*_xlfn.IFS(L4808=0,$Z$47,L4808=1,$Z$46)*_xlfn.IFS(M4808=0,$Z$52,M4808=1,$Z$51)*_xlfn.IFS(N4808=0,$Z$57,N4808=1,$Z$56)</f>
        <v>2.5539491623207866E-5</v>
      </c>
      <c r="R4808" t="str" cm="1">
        <f t="array" ref="R4808">_xlfn.IFS(AND(O4808&gt;P4808,O4808&gt;Q4808),"Low",AND(P4808&gt;O4808,P4808&gt;Q4808),"Medium",AND(Q4808&gt;O4808,Q4808&gt;P4808),"High")</f>
        <v>Medium</v>
      </c>
      <c r="S4808" t="str">
        <f t="shared" si="152"/>
        <v>T</v>
      </c>
    </row>
    <row r="4809" spans="1:19" x14ac:dyDescent="0.3">
      <c r="A4809" t="s">
        <v>18</v>
      </c>
      <c r="B4809">
        <v>4</v>
      </c>
      <c r="C4809" t="s">
        <v>16</v>
      </c>
      <c r="D4809" t="str">
        <f t="shared" si="151"/>
        <v>Medium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 cm="1">
        <f t="array" ref="O4809">$U$2*_xlfn.IFS(C4809="data_analyst",$V$5,C4809="data_engineer",$V$6,C4809="data_scientist",$V$7)*_xlfn.IFS(E4809=0,$V$12,E4809=1,$V$11)*_xlfn.IFS(F4809=0,$V$17,F4809=1,$V$16)*_xlfn.IFS(G4809=0,$V$22,G4809=1,$V$21)*_xlfn.IFS(H4809=0,$V$27,H4809=1,$V$26)*_xlfn.IFS(I4809=0,$V$32,I4809=1,$V$31)*_xlfn.IFS(J4809=0,$V$37,J4809=1,$V$36)*_xlfn.IFS(K4809=0,$V$42,K4809=1,$V$41)*_xlfn.IFS(L4809=0,$V$47,L4809=1,$V$46)*_xlfn.IFS(M4809=0,$V$52,M4809=1,$V$51)*_xlfn.IFS(N4809=0,$V$57,N4809=1,$V$56)</f>
        <v>4.18121778943375E-4</v>
      </c>
      <c r="P4809" cm="1">
        <f t="array" ref="P4809">$V$2*_xlfn.IFS(C4809="data_analyst",$X$5,C4809="data_engineer",$X$6,C4809="data_scientist",$X$7)*_xlfn.IFS(E4809=0,$X$12,E4809=1,$X$11)*_xlfn.IFS(F4809=0,$X$17,F4809=1,$X$16)*_xlfn.IFS(G4809=0,$X$22,G4809=1,$X$21)*_xlfn.IFS(H4809=0,$X$27,H4809=1,$X$26)*_xlfn.IFS(I4809=0,$X$32,I4809=1,$X$31)*_xlfn.IFS(J4809=0,$X$37,J4809=1,$X$36)*_xlfn.IFS(K4809=0,$X$42,K4809=1,$X$41)*_xlfn.IFS(L4809=0,$X$47,L4809=1,$X$46)*_xlfn.IFS(M4809=0,$X$52,M4809=1,$X$51)*_xlfn.IFS(N4809=0,$X$57,N4809=1,$X$56)</f>
        <v>5.3501766730252742E-5</v>
      </c>
      <c r="Q4809" cm="1">
        <f t="array" ref="Q4809">$W$2*_xlfn.IFS(C4809="data_analyst",$Z$5,C4809="data_engineer",$Z$6,C4809="data_scientist",$Z$7)*_xlfn.IFS(E4809=0,$Z$12,E4809=1,$Z$11)*_xlfn.IFS(F4809=0,$Z$17,F4809=1,$Z$16)*_xlfn.IFS(G4809=0,$Z$22,G4809=1,$Z$21)*_xlfn.IFS(H4809=0,$Z$27,H4809=1,$Z$26)*_xlfn.IFS(I4809=0,$Z$32,I4809=1,$Z$31)*_xlfn.IFS(J4809=0,$Z$37,J4809=1,$Z$36)*_xlfn.IFS(K4809=0,$Z$42,K4809=1,$Z$41)*_xlfn.IFS(L4809=0,$Z$47,L4809=1,$Z$46)*_xlfn.IFS(M4809=0,$Z$52,M4809=1,$Z$51)*_xlfn.IFS(N4809=0,$Z$57,N4809=1,$Z$56)</f>
        <v>4.8014137827274365E-5</v>
      </c>
      <c r="R4809" t="str" cm="1">
        <f t="array" ref="R4809">_xlfn.IFS(AND(O4809&gt;P4809,O4809&gt;Q4809),"Low",AND(P4809&gt;O4809,P4809&gt;Q4809),"Medium",AND(Q4809&gt;O4809,Q4809&gt;P4809),"High")</f>
        <v>Low</v>
      </c>
      <c r="S4809" t="str">
        <f t="shared" si="152"/>
        <v>F</v>
      </c>
    </row>
    <row r="4810" spans="1:19" x14ac:dyDescent="0.3">
      <c r="A4810" t="s">
        <v>18</v>
      </c>
      <c r="B4810">
        <v>3</v>
      </c>
      <c r="C4810" t="s">
        <v>16</v>
      </c>
      <c r="D4810" t="str">
        <f t="shared" si="151"/>
        <v>Medium</v>
      </c>
      <c r="E4810">
        <v>1</v>
      </c>
      <c r="F4810">
        <v>1</v>
      </c>
      <c r="G4810">
        <v>1</v>
      </c>
      <c r="H4810">
        <v>0</v>
      </c>
      <c r="I4810">
        <v>0</v>
      </c>
      <c r="J4810">
        <v>0</v>
      </c>
      <c r="K4810">
        <v>0</v>
      </c>
      <c r="L4810">
        <v>1</v>
      </c>
      <c r="M4810">
        <v>0</v>
      </c>
      <c r="N4810">
        <v>1</v>
      </c>
      <c r="O4810" cm="1">
        <f t="array" ref="O4810">$U$2*_xlfn.IFS(C4810="data_analyst",$V$5,C4810="data_engineer",$V$6,C4810="data_scientist",$V$7)*_xlfn.IFS(E4810=0,$V$12,E4810=1,$V$11)*_xlfn.IFS(F4810=0,$V$17,F4810=1,$V$16)*_xlfn.IFS(G4810=0,$V$22,G4810=1,$V$21)*_xlfn.IFS(H4810=0,$V$27,H4810=1,$V$26)*_xlfn.IFS(I4810=0,$V$32,I4810=1,$V$31)*_xlfn.IFS(J4810=0,$V$37,J4810=1,$V$36)*_xlfn.IFS(K4810=0,$V$42,K4810=1,$V$41)*_xlfn.IFS(L4810=0,$V$47,L4810=1,$V$46)*_xlfn.IFS(M4810=0,$V$52,M4810=1,$V$51)*_xlfn.IFS(N4810=0,$V$57,N4810=1,$V$56)</f>
        <v>1.1207157671225746E-5</v>
      </c>
      <c r="P4810" cm="1">
        <f t="array" ref="P4810">$V$2*_xlfn.IFS(C4810="data_analyst",$X$5,C4810="data_engineer",$X$6,C4810="data_scientist",$X$7)*_xlfn.IFS(E4810=0,$X$12,E4810=1,$X$11)*_xlfn.IFS(F4810=0,$X$17,F4810=1,$X$16)*_xlfn.IFS(G4810=0,$X$22,G4810=1,$X$21)*_xlfn.IFS(H4810=0,$X$27,H4810=1,$X$26)*_xlfn.IFS(I4810=0,$X$32,I4810=1,$X$31)*_xlfn.IFS(J4810=0,$X$37,J4810=1,$X$36)*_xlfn.IFS(K4810=0,$X$42,K4810=1,$X$41)*_xlfn.IFS(L4810=0,$X$47,L4810=1,$X$46)*_xlfn.IFS(M4810=0,$X$52,M4810=1,$X$51)*_xlfn.IFS(N4810=0,$X$57,N4810=1,$X$56)</f>
        <v>1.9627757640937314E-3</v>
      </c>
      <c r="Q4810" cm="1">
        <f t="array" ref="Q4810">$W$2*_xlfn.IFS(C4810="data_analyst",$Z$5,C4810="data_engineer",$Z$6,C4810="data_scientist",$Z$7)*_xlfn.IFS(E4810=0,$Z$12,E4810=1,$Z$11)*_xlfn.IFS(F4810=0,$Z$17,F4810=1,$Z$16)*_xlfn.IFS(G4810=0,$Z$22,G4810=1,$Z$21)*_xlfn.IFS(H4810=0,$Z$27,H4810=1,$Z$26)*_xlfn.IFS(I4810=0,$Z$32,I4810=1,$Z$31)*_xlfn.IFS(J4810=0,$Z$37,J4810=1,$Z$36)*_xlfn.IFS(K4810=0,$Z$42,K4810=1,$Z$41)*_xlfn.IFS(L4810=0,$Z$47,L4810=1,$Z$46)*_xlfn.IFS(M4810=0,$Z$52,M4810=1,$Z$51)*_xlfn.IFS(N4810=0,$Z$57,N4810=1,$Z$56)</f>
        <v>1.1265740106918882E-4</v>
      </c>
      <c r="R4810" t="str" cm="1">
        <f t="array" ref="R4810">_xlfn.IFS(AND(O4810&gt;P4810,O4810&gt;Q4810),"Low",AND(P4810&gt;O4810,P4810&gt;Q4810),"Medium",AND(Q4810&gt;O4810,Q4810&gt;P4810),"High")</f>
        <v>Medium</v>
      </c>
      <c r="S4810" t="str">
        <f t="shared" si="152"/>
        <v>T</v>
      </c>
    </row>
    <row r="4811" spans="1:19" x14ac:dyDescent="0.3">
      <c r="A4811" t="s">
        <v>18</v>
      </c>
      <c r="B4811">
        <v>6</v>
      </c>
      <c r="C4811" t="s">
        <v>16</v>
      </c>
      <c r="D4811" t="str">
        <f t="shared" si="151"/>
        <v>Medium</v>
      </c>
      <c r="E4811">
        <v>1</v>
      </c>
      <c r="F4811">
        <v>1</v>
      </c>
      <c r="G4811">
        <v>0</v>
      </c>
      <c r="H4811">
        <v>0</v>
      </c>
      <c r="I4811">
        <v>1</v>
      </c>
      <c r="J4811">
        <v>1</v>
      </c>
      <c r="K4811">
        <v>0</v>
      </c>
      <c r="L4811">
        <v>1</v>
      </c>
      <c r="M4811">
        <v>1</v>
      </c>
      <c r="N4811">
        <v>1</v>
      </c>
      <c r="O4811" cm="1">
        <f t="array" ref="O4811">$U$2*_xlfn.IFS(C4811="data_analyst",$V$5,C4811="data_engineer",$V$6,C4811="data_scientist",$V$7)*_xlfn.IFS(E4811=0,$V$12,E4811=1,$V$11)*_xlfn.IFS(F4811=0,$V$17,F4811=1,$V$16)*_xlfn.IFS(G4811=0,$V$22,G4811=1,$V$21)*_xlfn.IFS(H4811=0,$V$27,H4811=1,$V$26)*_xlfn.IFS(I4811=0,$V$32,I4811=1,$V$31)*_xlfn.IFS(J4811=0,$V$37,J4811=1,$V$36)*_xlfn.IFS(K4811=0,$V$42,K4811=1,$V$41)*_xlfn.IFS(L4811=0,$V$47,L4811=1,$V$46)*_xlfn.IFS(M4811=0,$V$52,M4811=1,$V$51)*_xlfn.IFS(N4811=0,$V$57,N4811=1,$V$56)</f>
        <v>1.196984865786489E-7</v>
      </c>
      <c r="P4811" cm="1">
        <f t="array" ref="P4811">$V$2*_xlfn.IFS(C4811="data_analyst",$X$5,C4811="data_engineer",$X$6,C4811="data_scientist",$X$7)*_xlfn.IFS(E4811=0,$X$12,E4811=1,$X$11)*_xlfn.IFS(F4811=0,$X$17,F4811=1,$X$16)*_xlfn.IFS(G4811=0,$X$22,G4811=1,$X$21)*_xlfn.IFS(H4811=0,$X$27,H4811=1,$X$26)*_xlfn.IFS(I4811=0,$X$32,I4811=1,$X$31)*_xlfn.IFS(J4811=0,$X$37,J4811=1,$X$36)*_xlfn.IFS(K4811=0,$X$42,K4811=1,$X$41)*_xlfn.IFS(L4811=0,$X$47,L4811=1,$X$46)*_xlfn.IFS(M4811=0,$X$52,M4811=1,$X$51)*_xlfn.IFS(N4811=0,$X$57,N4811=1,$X$56)</f>
        <v>1.6853186502501129E-4</v>
      </c>
      <c r="Q4811" cm="1">
        <f t="array" ref="Q4811">$W$2*_xlfn.IFS(C4811="data_analyst",$Z$5,C4811="data_engineer",$Z$6,C4811="data_scientist",$Z$7)*_xlfn.IFS(E4811=0,$Z$12,E4811=1,$Z$11)*_xlfn.IFS(F4811=0,$Z$17,F4811=1,$Z$16)*_xlfn.IFS(G4811=0,$Z$22,G4811=1,$Z$21)*_xlfn.IFS(H4811=0,$Z$27,H4811=1,$Z$26)*_xlfn.IFS(I4811=0,$Z$32,I4811=1,$Z$31)*_xlfn.IFS(J4811=0,$Z$37,J4811=1,$Z$36)*_xlfn.IFS(K4811=0,$Z$42,K4811=1,$Z$41)*_xlfn.IFS(L4811=0,$Z$47,L4811=1,$Z$46)*_xlfn.IFS(M4811=0,$Z$52,M4811=1,$Z$51)*_xlfn.IFS(N4811=0,$Z$57,N4811=1,$Z$56)</f>
        <v>7.1664486852315839E-6</v>
      </c>
      <c r="R4811" t="str" cm="1">
        <f t="array" ref="R4811">_xlfn.IFS(AND(O4811&gt;P4811,O4811&gt;Q4811),"Low",AND(P4811&gt;O4811,P4811&gt;Q4811),"Medium",AND(Q4811&gt;O4811,Q4811&gt;P4811),"High")</f>
        <v>Medium</v>
      </c>
      <c r="S4811" t="str">
        <f t="shared" si="152"/>
        <v>T</v>
      </c>
    </row>
    <row r="4812" spans="1:19" x14ac:dyDescent="0.3">
      <c r="A4812" t="s">
        <v>18</v>
      </c>
      <c r="B4812">
        <v>4</v>
      </c>
      <c r="C4812" t="s">
        <v>16</v>
      </c>
      <c r="D4812" t="str">
        <f t="shared" si="151"/>
        <v>Medium</v>
      </c>
      <c r="E4812">
        <v>0</v>
      </c>
      <c r="F4812">
        <v>1</v>
      </c>
      <c r="G4812">
        <v>0</v>
      </c>
      <c r="H4812">
        <v>1</v>
      </c>
      <c r="I4812">
        <v>1</v>
      </c>
      <c r="J4812">
        <v>0</v>
      </c>
      <c r="K4812">
        <v>0</v>
      </c>
      <c r="L4812">
        <v>0</v>
      </c>
      <c r="M4812">
        <v>1</v>
      </c>
      <c r="N4812">
        <v>1</v>
      </c>
      <c r="O4812" cm="1">
        <f t="array" ref="O4812">$U$2*_xlfn.IFS(C4812="data_analyst",$V$5,C4812="data_engineer",$V$6,C4812="data_scientist",$V$7)*_xlfn.IFS(E4812=0,$V$12,E4812=1,$V$11)*_xlfn.IFS(F4812=0,$V$17,F4812=1,$V$16)*_xlfn.IFS(G4812=0,$V$22,G4812=1,$V$21)*_xlfn.IFS(H4812=0,$V$27,H4812=1,$V$26)*_xlfn.IFS(I4812=0,$V$32,I4812=1,$V$31)*_xlfn.IFS(J4812=0,$V$37,J4812=1,$V$36)*_xlfn.IFS(K4812=0,$V$42,K4812=1,$V$41)*_xlfn.IFS(L4812=0,$V$47,L4812=1,$V$46)*_xlfn.IFS(M4812=0,$V$52,M4812=1,$V$51)*_xlfn.IFS(N4812=0,$V$57,N4812=1,$V$56)</f>
        <v>5.5230822972541202E-6</v>
      </c>
      <c r="P4812" cm="1">
        <f t="array" ref="P4812">$V$2*_xlfn.IFS(C4812="data_analyst",$X$5,C4812="data_engineer",$X$6,C4812="data_scientist",$X$7)*_xlfn.IFS(E4812=0,$X$12,E4812=1,$X$11)*_xlfn.IFS(F4812=0,$X$17,F4812=1,$X$16)*_xlfn.IFS(G4812=0,$X$22,G4812=1,$X$21)*_xlfn.IFS(H4812=0,$X$27,H4812=1,$X$26)*_xlfn.IFS(I4812=0,$X$32,I4812=1,$X$31)*_xlfn.IFS(J4812=0,$X$37,J4812=1,$X$36)*_xlfn.IFS(K4812=0,$X$42,K4812=1,$X$41)*_xlfn.IFS(L4812=0,$X$47,L4812=1,$X$46)*_xlfn.IFS(M4812=0,$X$52,M4812=1,$X$51)*_xlfn.IFS(N4812=0,$X$57,N4812=1,$X$56)</f>
        <v>3.7456356352501768E-4</v>
      </c>
      <c r="Q4812" cm="1">
        <f t="array" ref="Q4812">$W$2*_xlfn.IFS(C4812="data_analyst",$Z$5,C4812="data_engineer",$Z$6,C4812="data_scientist",$Z$7)*_xlfn.IFS(E4812=0,$Z$12,E4812=1,$Z$11)*_xlfn.IFS(F4812=0,$Z$17,F4812=1,$Z$16)*_xlfn.IFS(G4812=0,$Z$22,G4812=1,$Z$21)*_xlfn.IFS(H4812=0,$Z$27,H4812=1,$Z$26)*_xlfn.IFS(I4812=0,$Z$32,I4812=1,$Z$31)*_xlfn.IFS(J4812=0,$Z$37,J4812=1,$Z$36)*_xlfn.IFS(K4812=0,$Z$42,K4812=1,$Z$41)*_xlfn.IFS(L4812=0,$Z$47,L4812=1,$Z$46)*_xlfn.IFS(M4812=0,$Z$52,M4812=1,$Z$51)*_xlfn.IFS(N4812=0,$Z$57,N4812=1,$Z$56)</f>
        <v>2.7487298987886613E-5</v>
      </c>
      <c r="R4812" t="str" cm="1">
        <f t="array" ref="R4812">_xlfn.IFS(AND(O4812&gt;P4812,O4812&gt;Q4812),"Low",AND(P4812&gt;O4812,P4812&gt;Q4812),"Medium",AND(Q4812&gt;O4812,Q4812&gt;P4812),"High")</f>
        <v>Medium</v>
      </c>
      <c r="S4812" t="str">
        <f t="shared" si="152"/>
        <v>T</v>
      </c>
    </row>
    <row r="4813" spans="1:19" x14ac:dyDescent="0.3">
      <c r="A4813" t="s">
        <v>18</v>
      </c>
      <c r="B4813">
        <v>4</v>
      </c>
      <c r="C4813" t="s">
        <v>16</v>
      </c>
      <c r="D4813" t="str">
        <f t="shared" si="151"/>
        <v>Medium</v>
      </c>
      <c r="E4813">
        <v>0</v>
      </c>
      <c r="F4813">
        <v>1</v>
      </c>
      <c r="G4813">
        <v>1</v>
      </c>
      <c r="H4813">
        <v>1</v>
      </c>
      <c r="I4813">
        <v>1</v>
      </c>
      <c r="J4813">
        <v>0</v>
      </c>
      <c r="K4813">
        <v>0</v>
      </c>
      <c r="L4813">
        <v>0</v>
      </c>
      <c r="M4813">
        <v>1</v>
      </c>
      <c r="N4813">
        <v>1</v>
      </c>
      <c r="O4813" cm="1">
        <f t="array" ref="O4813">$U$2*_xlfn.IFS(C4813="data_analyst",$V$5,C4813="data_engineer",$V$6,C4813="data_scientist",$V$7)*_xlfn.IFS(E4813=0,$V$12,E4813=1,$V$11)*_xlfn.IFS(F4813=0,$V$17,F4813=1,$V$16)*_xlfn.IFS(G4813=0,$V$22,G4813=1,$V$21)*_xlfn.IFS(H4813=0,$V$27,H4813=1,$V$26)*_xlfn.IFS(I4813=0,$V$32,I4813=1,$V$31)*_xlfn.IFS(J4813=0,$V$37,J4813=1,$V$36)*_xlfn.IFS(K4813=0,$V$42,K4813=1,$V$41)*_xlfn.IFS(L4813=0,$V$47,L4813=1,$V$46)*_xlfn.IFS(M4813=0,$V$52,M4813=1,$V$51)*_xlfn.IFS(N4813=0,$V$57,N4813=1,$V$56)</f>
        <v>1.0048785170835736E-6</v>
      </c>
      <c r="P4813" cm="1">
        <f t="array" ref="P4813">$V$2*_xlfn.IFS(C4813="data_analyst",$X$5,C4813="data_engineer",$X$6,C4813="data_scientist",$X$7)*_xlfn.IFS(E4813=0,$X$12,E4813=1,$X$11)*_xlfn.IFS(F4813=0,$X$17,F4813=1,$X$16)*_xlfn.IFS(G4813=0,$X$22,G4813=1,$X$21)*_xlfn.IFS(H4813=0,$X$27,H4813=1,$X$26)*_xlfn.IFS(I4813=0,$X$32,I4813=1,$X$31)*_xlfn.IFS(J4813=0,$X$37,J4813=1,$X$36)*_xlfn.IFS(K4813=0,$X$42,K4813=1,$X$41)*_xlfn.IFS(L4813=0,$X$47,L4813=1,$X$46)*_xlfn.IFS(M4813=0,$X$52,M4813=1,$X$51)*_xlfn.IFS(N4813=0,$X$57,N4813=1,$X$56)</f>
        <v>4.2609339835130171E-4</v>
      </c>
      <c r="Q4813" cm="1">
        <f t="array" ref="Q4813">$W$2*_xlfn.IFS(C4813="data_analyst",$Z$5,C4813="data_engineer",$Z$6,C4813="data_scientist",$Z$7)*_xlfn.IFS(E4813=0,$Z$12,E4813=1,$Z$11)*_xlfn.IFS(F4813=0,$Z$17,F4813=1,$Z$16)*_xlfn.IFS(G4813=0,$Z$22,G4813=1,$Z$21)*_xlfn.IFS(H4813=0,$Z$27,H4813=1,$Z$26)*_xlfn.IFS(I4813=0,$Z$32,I4813=1,$Z$31)*_xlfn.IFS(J4813=0,$Z$37,J4813=1,$Z$36)*_xlfn.IFS(K4813=0,$Z$42,K4813=1,$Z$41)*_xlfn.IFS(L4813=0,$Z$47,L4813=1,$Z$46)*_xlfn.IFS(M4813=0,$Z$52,M4813=1,$Z$51)*_xlfn.IFS(N4813=0,$Z$57,N4813=1,$Z$56)</f>
        <v>1.8778451783803722E-5</v>
      </c>
      <c r="R4813" t="str" cm="1">
        <f t="array" ref="R4813">_xlfn.IFS(AND(O4813&gt;P4813,O4813&gt;Q4813),"Low",AND(P4813&gt;O4813,P4813&gt;Q4813),"Medium",AND(Q4813&gt;O4813,Q4813&gt;P4813),"High")</f>
        <v>Medium</v>
      </c>
      <c r="S4813" t="str">
        <f t="shared" si="152"/>
        <v>T</v>
      </c>
    </row>
    <row r="4814" spans="1:19" x14ac:dyDescent="0.3">
      <c r="A4814" t="s">
        <v>18</v>
      </c>
      <c r="B4814">
        <v>5</v>
      </c>
      <c r="C4814" t="s">
        <v>16</v>
      </c>
      <c r="D4814" t="str">
        <f t="shared" si="151"/>
        <v>Medium</v>
      </c>
      <c r="E4814">
        <v>0</v>
      </c>
      <c r="F4814">
        <v>0</v>
      </c>
      <c r="G4814">
        <v>0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1</v>
      </c>
      <c r="N4814">
        <v>1</v>
      </c>
      <c r="O4814" cm="1">
        <f t="array" ref="O4814">$U$2*_xlfn.IFS(C4814="data_analyst",$V$5,C4814="data_engineer",$V$6,C4814="data_scientist",$V$7)*_xlfn.IFS(E4814=0,$V$12,E4814=1,$V$11)*_xlfn.IFS(F4814=0,$V$17,F4814=1,$V$16)*_xlfn.IFS(G4814=0,$V$22,G4814=1,$V$21)*_xlfn.IFS(H4814=0,$V$27,H4814=1,$V$26)*_xlfn.IFS(I4814=0,$V$32,I4814=1,$V$31)*_xlfn.IFS(J4814=0,$V$37,J4814=1,$V$36)*_xlfn.IFS(K4814=0,$V$42,K4814=1,$V$41)*_xlfn.IFS(L4814=0,$V$47,L4814=1,$V$46)*_xlfn.IFS(M4814=0,$V$52,M4814=1,$V$51)*_xlfn.IFS(N4814=0,$V$57,N4814=1,$V$56)</f>
        <v>1.1839746918019343E-5</v>
      </c>
      <c r="P4814" cm="1">
        <f t="array" ref="P4814">$V$2*_xlfn.IFS(C4814="data_analyst",$X$5,C4814="data_engineer",$X$6,C4814="data_scientist",$X$7)*_xlfn.IFS(E4814=0,$X$12,E4814=1,$X$11)*_xlfn.IFS(F4814=0,$X$17,F4814=1,$X$16)*_xlfn.IFS(G4814=0,$X$22,G4814=1,$X$21)*_xlfn.IFS(H4814=0,$X$27,H4814=1,$X$26)*_xlfn.IFS(I4814=0,$X$32,I4814=1,$X$31)*_xlfn.IFS(J4814=0,$X$37,J4814=1,$X$36)*_xlfn.IFS(K4814=0,$X$42,K4814=1,$X$41)*_xlfn.IFS(L4814=0,$X$47,L4814=1,$X$46)*_xlfn.IFS(M4814=0,$X$52,M4814=1,$X$51)*_xlfn.IFS(N4814=0,$X$57,N4814=1,$X$56)</f>
        <v>3.6911817754776212E-4</v>
      </c>
      <c r="Q4814" cm="1">
        <f t="array" ref="Q4814">$W$2*_xlfn.IFS(C4814="data_analyst",$Z$5,C4814="data_engineer",$Z$6,C4814="data_scientist",$Z$7)*_xlfn.IFS(E4814=0,$Z$12,E4814=1,$Z$11)*_xlfn.IFS(F4814=0,$Z$17,F4814=1,$Z$16)*_xlfn.IFS(G4814=0,$Z$22,G4814=1,$Z$21)*_xlfn.IFS(H4814=0,$Z$27,H4814=1,$Z$26)*_xlfn.IFS(I4814=0,$Z$32,I4814=1,$Z$31)*_xlfn.IFS(J4814=0,$Z$37,J4814=1,$Z$36)*_xlfn.IFS(K4814=0,$Z$42,K4814=1,$Z$41)*_xlfn.IFS(L4814=0,$Z$47,L4814=1,$Z$46)*_xlfn.IFS(M4814=0,$Z$52,M4814=1,$Z$51)*_xlfn.IFS(N4814=0,$Z$57,N4814=1,$Z$56)</f>
        <v>4.8130821493074922E-5</v>
      </c>
      <c r="R4814" t="str" cm="1">
        <f t="array" ref="R4814">_xlfn.IFS(AND(O4814&gt;P4814,O4814&gt;Q4814),"Low",AND(P4814&gt;O4814,P4814&gt;Q4814),"Medium",AND(Q4814&gt;O4814,Q4814&gt;P4814),"High")</f>
        <v>Medium</v>
      </c>
      <c r="S4814" t="str">
        <f t="shared" si="152"/>
        <v>T</v>
      </c>
    </row>
    <row r="4815" spans="1:19" x14ac:dyDescent="0.3">
      <c r="A4815" t="s">
        <v>18</v>
      </c>
      <c r="B4815">
        <v>6</v>
      </c>
      <c r="C4815" t="s">
        <v>16</v>
      </c>
      <c r="D4815" t="str">
        <f t="shared" si="151"/>
        <v>Medium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0</v>
      </c>
      <c r="N4815">
        <v>1</v>
      </c>
      <c r="O4815" cm="1">
        <f t="array" ref="O4815">$U$2*_xlfn.IFS(C4815="data_analyst",$V$5,C4815="data_engineer",$V$6,C4815="data_scientist",$V$7)*_xlfn.IFS(E4815=0,$V$12,E4815=1,$V$11)*_xlfn.IFS(F4815=0,$V$17,F4815=1,$V$16)*_xlfn.IFS(G4815=0,$V$22,G4815=1,$V$21)*_xlfn.IFS(H4815=0,$V$27,H4815=1,$V$26)*_xlfn.IFS(I4815=0,$V$32,I4815=1,$V$31)*_xlfn.IFS(J4815=0,$V$37,J4815=1,$V$36)*_xlfn.IFS(K4815=0,$V$42,K4815=1,$V$41)*_xlfn.IFS(L4815=0,$V$47,L4815=1,$V$46)*_xlfn.IFS(M4815=0,$V$52,M4815=1,$V$51)*_xlfn.IFS(N4815=0,$V$57,N4815=1,$V$56)</f>
        <v>4.7276900889404261E-5</v>
      </c>
      <c r="P4815" cm="1">
        <f t="array" ref="P4815">$V$2*_xlfn.IFS(C4815="data_analyst",$X$5,C4815="data_engineer",$X$6,C4815="data_scientist",$X$7)*_xlfn.IFS(E4815=0,$X$12,E4815=1,$X$11)*_xlfn.IFS(F4815=0,$X$17,F4815=1,$X$16)*_xlfn.IFS(G4815=0,$X$22,G4815=1,$X$21)*_xlfn.IFS(H4815=0,$X$27,H4815=1,$X$26)*_xlfn.IFS(I4815=0,$X$32,I4815=1,$X$31)*_xlfn.IFS(J4815=0,$X$37,J4815=1,$X$36)*_xlfn.IFS(K4815=0,$X$42,K4815=1,$X$41)*_xlfn.IFS(L4815=0,$X$47,L4815=1,$X$46)*_xlfn.IFS(M4815=0,$X$52,M4815=1,$X$51)*_xlfn.IFS(N4815=0,$X$57,N4815=1,$X$56)</f>
        <v>1.4874193267051755E-3</v>
      </c>
      <c r="Q4815" cm="1">
        <f t="array" ref="Q4815">$W$2*_xlfn.IFS(C4815="data_analyst",$Z$5,C4815="data_engineer",$Z$6,C4815="data_scientist",$Z$7)*_xlfn.IFS(E4815=0,$Z$12,E4815=1,$Z$11)*_xlfn.IFS(F4815=0,$Z$17,F4815=1,$Z$16)*_xlfn.IFS(G4815=0,$Z$22,G4815=1,$Z$21)*_xlfn.IFS(H4815=0,$Z$27,H4815=1,$Z$26)*_xlfn.IFS(I4815=0,$Z$32,I4815=1,$Z$31)*_xlfn.IFS(J4815=0,$Z$37,J4815=1,$Z$36)*_xlfn.IFS(K4815=0,$Z$42,K4815=1,$Z$41)*_xlfn.IFS(L4815=0,$Z$47,L4815=1,$Z$46)*_xlfn.IFS(M4815=0,$Z$52,M4815=1,$Z$51)*_xlfn.IFS(N4815=0,$Z$57,N4815=1,$Z$56)</f>
        <v>1.5548120818368796E-4</v>
      </c>
      <c r="R4815" t="str" cm="1">
        <f t="array" ref="R4815">_xlfn.IFS(AND(O4815&gt;P4815,O4815&gt;Q4815),"Low",AND(P4815&gt;O4815,P4815&gt;Q4815),"Medium",AND(Q4815&gt;O4815,Q4815&gt;P4815),"High")</f>
        <v>Medium</v>
      </c>
      <c r="S4815" t="str">
        <f t="shared" si="152"/>
        <v>T</v>
      </c>
    </row>
    <row r="4816" spans="1:19" x14ac:dyDescent="0.3">
      <c r="A4816" t="s">
        <v>18</v>
      </c>
      <c r="B4816">
        <v>4</v>
      </c>
      <c r="C4816" t="s">
        <v>16</v>
      </c>
      <c r="D4816" t="str">
        <f t="shared" si="151"/>
        <v>Medium</v>
      </c>
      <c r="E4816">
        <v>1</v>
      </c>
      <c r="F4816">
        <v>1</v>
      </c>
      <c r="G4816">
        <v>0</v>
      </c>
      <c r="H4816">
        <v>0</v>
      </c>
      <c r="I4816">
        <v>1</v>
      </c>
      <c r="J4816">
        <v>0</v>
      </c>
      <c r="K4816">
        <v>0</v>
      </c>
      <c r="L4816">
        <v>1</v>
      </c>
      <c r="M4816">
        <v>1</v>
      </c>
      <c r="N4816">
        <v>1</v>
      </c>
      <c r="O4816" cm="1">
        <f t="array" ref="O4816">$U$2*_xlfn.IFS(C4816="data_analyst",$V$5,C4816="data_engineer",$V$6,C4816="data_scientist",$V$7)*_xlfn.IFS(E4816=0,$V$12,E4816=1,$V$11)*_xlfn.IFS(F4816=0,$V$17,F4816=1,$V$16)*_xlfn.IFS(G4816=0,$V$22,G4816=1,$V$21)*_xlfn.IFS(H4816=0,$V$27,H4816=1,$V$26)*_xlfn.IFS(I4816=0,$V$32,I4816=1,$V$31)*_xlfn.IFS(J4816=0,$V$37,J4816=1,$V$36)*_xlfn.IFS(K4816=0,$V$42,K4816=1,$V$41)*_xlfn.IFS(L4816=0,$V$47,L4816=1,$V$46)*_xlfn.IFS(M4816=0,$V$52,M4816=1,$V$51)*_xlfn.IFS(N4816=0,$V$57,N4816=1,$V$56)</f>
        <v>3.4860503057512126E-7</v>
      </c>
      <c r="P4816" cm="1">
        <f t="array" ref="P4816">$V$2*_xlfn.IFS(C4816="data_analyst",$X$5,C4816="data_engineer",$X$6,C4816="data_scientist",$X$7)*_xlfn.IFS(E4816=0,$X$12,E4816=1,$X$11)*_xlfn.IFS(F4816=0,$X$17,F4816=1,$X$16)*_xlfn.IFS(G4816=0,$X$22,G4816=1,$X$21)*_xlfn.IFS(H4816=0,$X$27,H4816=1,$X$26)*_xlfn.IFS(I4816=0,$X$32,I4816=1,$X$31)*_xlfn.IFS(J4816=0,$X$37,J4816=1,$X$36)*_xlfn.IFS(K4816=0,$X$42,K4816=1,$X$41)*_xlfn.IFS(L4816=0,$X$47,L4816=1,$X$46)*_xlfn.IFS(M4816=0,$X$52,M4816=1,$X$51)*_xlfn.IFS(N4816=0,$X$57,N4816=1,$X$56)</f>
        <v>6.9617835832761681E-4</v>
      </c>
      <c r="Q4816" cm="1">
        <f t="array" ref="Q4816">$W$2*_xlfn.IFS(C4816="data_analyst",$Z$5,C4816="data_engineer",$Z$6,C4816="data_scientist",$Z$7)*_xlfn.IFS(E4816=0,$Z$12,E4816=1,$Z$11)*_xlfn.IFS(F4816=0,$Z$17,F4816=1,$Z$16)*_xlfn.IFS(G4816=0,$Z$22,G4816=1,$Z$21)*_xlfn.IFS(H4816=0,$Z$27,H4816=1,$Z$26)*_xlfn.IFS(I4816=0,$Z$32,I4816=1,$Z$31)*_xlfn.IFS(J4816=0,$Z$37,J4816=1,$Z$36)*_xlfn.IFS(K4816=0,$Z$42,K4816=1,$Z$41)*_xlfn.IFS(L4816=0,$Z$47,L4816=1,$Z$46)*_xlfn.IFS(M4816=0,$Z$52,M4816=1,$Z$51)*_xlfn.IFS(N4816=0,$Z$57,N4816=1,$Z$56)</f>
        <v>2.5539491623207866E-5</v>
      </c>
      <c r="R4816" t="str" cm="1">
        <f t="array" ref="R4816">_xlfn.IFS(AND(O4816&gt;P4816,O4816&gt;Q4816),"Low",AND(P4816&gt;O4816,P4816&gt;Q4816),"Medium",AND(Q4816&gt;O4816,Q4816&gt;P4816),"High")</f>
        <v>Medium</v>
      </c>
      <c r="S4816" t="str">
        <f t="shared" si="152"/>
        <v>T</v>
      </c>
    </row>
    <row r="4817" spans="1:19" x14ac:dyDescent="0.3">
      <c r="A4817" t="s">
        <v>18</v>
      </c>
      <c r="B4817">
        <v>6</v>
      </c>
      <c r="C4817" t="s">
        <v>16</v>
      </c>
      <c r="D4817" t="str">
        <f t="shared" si="151"/>
        <v>Medium</v>
      </c>
      <c r="E4817">
        <v>1</v>
      </c>
      <c r="F4817">
        <v>1</v>
      </c>
      <c r="G4817">
        <v>0</v>
      </c>
      <c r="H4817">
        <v>0</v>
      </c>
      <c r="I4817">
        <v>1</v>
      </c>
      <c r="J4817">
        <v>0</v>
      </c>
      <c r="K4817">
        <v>0</v>
      </c>
      <c r="L4817">
        <v>1</v>
      </c>
      <c r="M4817">
        <v>1</v>
      </c>
      <c r="N4817">
        <v>1</v>
      </c>
      <c r="O4817" cm="1">
        <f t="array" ref="O4817">$U$2*_xlfn.IFS(C4817="data_analyst",$V$5,C4817="data_engineer",$V$6,C4817="data_scientist",$V$7)*_xlfn.IFS(E4817=0,$V$12,E4817=1,$V$11)*_xlfn.IFS(F4817=0,$V$17,F4817=1,$V$16)*_xlfn.IFS(G4817=0,$V$22,G4817=1,$V$21)*_xlfn.IFS(H4817=0,$V$27,H4817=1,$V$26)*_xlfn.IFS(I4817=0,$V$32,I4817=1,$V$31)*_xlfn.IFS(J4817=0,$V$37,J4817=1,$V$36)*_xlfn.IFS(K4817=0,$V$42,K4817=1,$V$41)*_xlfn.IFS(L4817=0,$V$47,L4817=1,$V$46)*_xlfn.IFS(M4817=0,$V$52,M4817=1,$V$51)*_xlfn.IFS(N4817=0,$V$57,N4817=1,$V$56)</f>
        <v>3.4860503057512126E-7</v>
      </c>
      <c r="P4817" cm="1">
        <f t="array" ref="P4817">$V$2*_xlfn.IFS(C4817="data_analyst",$X$5,C4817="data_engineer",$X$6,C4817="data_scientist",$X$7)*_xlfn.IFS(E4817=0,$X$12,E4817=1,$X$11)*_xlfn.IFS(F4817=0,$X$17,F4817=1,$X$16)*_xlfn.IFS(G4817=0,$X$22,G4817=1,$X$21)*_xlfn.IFS(H4817=0,$X$27,H4817=1,$X$26)*_xlfn.IFS(I4817=0,$X$32,I4817=1,$X$31)*_xlfn.IFS(J4817=0,$X$37,J4817=1,$X$36)*_xlfn.IFS(K4817=0,$X$42,K4817=1,$X$41)*_xlfn.IFS(L4817=0,$X$47,L4817=1,$X$46)*_xlfn.IFS(M4817=0,$X$52,M4817=1,$X$51)*_xlfn.IFS(N4817=0,$X$57,N4817=1,$X$56)</f>
        <v>6.9617835832761681E-4</v>
      </c>
      <c r="Q4817" cm="1">
        <f t="array" ref="Q4817">$W$2*_xlfn.IFS(C4817="data_analyst",$Z$5,C4817="data_engineer",$Z$6,C4817="data_scientist",$Z$7)*_xlfn.IFS(E4817=0,$Z$12,E4817=1,$Z$11)*_xlfn.IFS(F4817=0,$Z$17,F4817=1,$Z$16)*_xlfn.IFS(G4817=0,$Z$22,G4817=1,$Z$21)*_xlfn.IFS(H4817=0,$Z$27,H4817=1,$Z$26)*_xlfn.IFS(I4817=0,$Z$32,I4817=1,$Z$31)*_xlfn.IFS(J4817=0,$Z$37,J4817=1,$Z$36)*_xlfn.IFS(K4817=0,$Z$42,K4817=1,$Z$41)*_xlfn.IFS(L4817=0,$Z$47,L4817=1,$Z$46)*_xlfn.IFS(M4817=0,$Z$52,M4817=1,$Z$51)*_xlfn.IFS(N4817=0,$Z$57,N4817=1,$Z$56)</f>
        <v>2.5539491623207866E-5</v>
      </c>
      <c r="R4817" t="str" cm="1">
        <f t="array" ref="R4817">_xlfn.IFS(AND(O4817&gt;P4817,O4817&gt;Q4817),"Low",AND(P4817&gt;O4817,P4817&gt;Q4817),"Medium",AND(Q4817&gt;O4817,Q4817&gt;P4817),"High")</f>
        <v>Medium</v>
      </c>
      <c r="S4817" t="str">
        <f t="shared" si="152"/>
        <v>T</v>
      </c>
    </row>
    <row r="4818" spans="1:19" x14ac:dyDescent="0.3">
      <c r="A4818" t="s">
        <v>18</v>
      </c>
      <c r="B4818">
        <v>4</v>
      </c>
      <c r="C4818" t="s">
        <v>16</v>
      </c>
      <c r="D4818" t="str">
        <f t="shared" si="151"/>
        <v>Medium</v>
      </c>
      <c r="E4818">
        <v>1</v>
      </c>
      <c r="F4818">
        <v>0</v>
      </c>
      <c r="G4818">
        <v>0</v>
      </c>
      <c r="H4818">
        <v>0</v>
      </c>
      <c r="I4818">
        <v>1</v>
      </c>
      <c r="J4818">
        <v>0</v>
      </c>
      <c r="K4818">
        <v>0</v>
      </c>
      <c r="L4818">
        <v>1</v>
      </c>
      <c r="M4818">
        <v>1</v>
      </c>
      <c r="N4818">
        <v>1</v>
      </c>
      <c r="O4818" cm="1">
        <f t="array" ref="O4818">$U$2*_xlfn.IFS(C4818="data_analyst",$V$5,C4818="data_engineer",$V$6,C4818="data_scientist",$V$7)*_xlfn.IFS(E4818=0,$V$12,E4818=1,$V$11)*_xlfn.IFS(F4818=0,$V$17,F4818=1,$V$16)*_xlfn.IFS(G4818=0,$V$22,G4818=1,$V$21)*_xlfn.IFS(H4818=0,$V$27,H4818=1,$V$26)*_xlfn.IFS(I4818=0,$V$32,I4818=1,$V$31)*_xlfn.IFS(J4818=0,$V$37,J4818=1,$V$36)*_xlfn.IFS(K4818=0,$V$42,K4818=1,$V$41)*_xlfn.IFS(L4818=0,$V$47,L4818=1,$V$46)*_xlfn.IFS(M4818=0,$V$52,M4818=1,$V$51)*_xlfn.IFS(N4818=0,$V$57,N4818=1,$V$56)</f>
        <v>2.6755878488811349E-7</v>
      </c>
      <c r="P4818" cm="1">
        <f t="array" ref="P4818">$V$2*_xlfn.IFS(C4818="data_analyst",$X$5,C4818="data_engineer",$X$6,C4818="data_scientist",$X$7)*_xlfn.IFS(E4818=0,$X$12,E4818=1,$X$11)*_xlfn.IFS(F4818=0,$X$17,F4818=1,$X$16)*_xlfn.IFS(G4818=0,$X$22,G4818=1,$X$21)*_xlfn.IFS(H4818=0,$X$27,H4818=1,$X$26)*_xlfn.IFS(I4818=0,$X$32,I4818=1,$X$31)*_xlfn.IFS(J4818=0,$X$37,J4818=1,$X$36)*_xlfn.IFS(K4818=0,$X$42,K4818=1,$X$41)*_xlfn.IFS(L4818=0,$X$47,L4818=1,$X$46)*_xlfn.IFS(M4818=0,$X$52,M4818=1,$X$51)*_xlfn.IFS(N4818=0,$X$57,N4818=1,$X$56)</f>
        <v>6.0015375717897986E-4</v>
      </c>
      <c r="Q4818" cm="1">
        <f t="array" ref="Q4818">$W$2*_xlfn.IFS(C4818="data_analyst",$Z$5,C4818="data_engineer",$Z$6,C4818="data_scientist",$Z$7)*_xlfn.IFS(E4818=0,$Z$12,E4818=1,$Z$11)*_xlfn.IFS(F4818=0,$Z$17,F4818=1,$Z$16)*_xlfn.IFS(G4818=0,$Z$22,G4818=1,$Z$21)*_xlfn.IFS(H4818=0,$Z$27,H4818=1,$Z$26)*_xlfn.IFS(I4818=0,$Z$32,I4818=1,$Z$31)*_xlfn.IFS(J4818=0,$Z$37,J4818=1,$Z$36)*_xlfn.IFS(K4818=0,$Z$42,K4818=1,$Z$41)*_xlfn.IFS(L4818=0,$Z$47,L4818=1,$Z$46)*_xlfn.IFS(M4818=0,$Z$52,M4818=1,$Z$51)*_xlfn.IFS(N4818=0,$Z$57,N4818=1,$Z$56)</f>
        <v>2.4080092101881704E-5</v>
      </c>
      <c r="R4818" t="str" cm="1">
        <f t="array" ref="R4818">_xlfn.IFS(AND(O4818&gt;P4818,O4818&gt;Q4818),"Low",AND(P4818&gt;O4818,P4818&gt;Q4818),"Medium",AND(Q4818&gt;O4818,Q4818&gt;P4818),"High")</f>
        <v>Medium</v>
      </c>
      <c r="S4818" t="str">
        <f t="shared" si="152"/>
        <v>T</v>
      </c>
    </row>
    <row r="4819" spans="1:19" x14ac:dyDescent="0.3">
      <c r="A4819" t="s">
        <v>18</v>
      </c>
      <c r="B4819">
        <v>4</v>
      </c>
      <c r="C4819" t="s">
        <v>16</v>
      </c>
      <c r="D4819" t="str">
        <f t="shared" si="151"/>
        <v>Medium</v>
      </c>
      <c r="E4819">
        <v>0</v>
      </c>
      <c r="F4819">
        <v>1</v>
      </c>
      <c r="G4819">
        <v>0</v>
      </c>
      <c r="H4819">
        <v>0</v>
      </c>
      <c r="I4819">
        <v>1</v>
      </c>
      <c r="J4819">
        <v>1</v>
      </c>
      <c r="K4819">
        <v>0</v>
      </c>
      <c r="L4819">
        <v>0</v>
      </c>
      <c r="M4819">
        <v>1</v>
      </c>
      <c r="N4819">
        <v>1</v>
      </c>
      <c r="O4819" cm="1">
        <f t="array" ref="O4819">$U$2*_xlfn.IFS(C4819="data_analyst",$V$5,C4819="data_engineer",$V$6,C4819="data_scientist",$V$7)*_xlfn.IFS(E4819=0,$V$12,E4819=1,$V$11)*_xlfn.IFS(F4819=0,$V$17,F4819=1,$V$16)*_xlfn.IFS(G4819=0,$V$22,G4819=1,$V$21)*_xlfn.IFS(H4819=0,$V$27,H4819=1,$V$26)*_xlfn.IFS(I4819=0,$V$32,I4819=1,$V$31)*_xlfn.IFS(J4819=0,$V$37,J4819=1,$V$36)*_xlfn.IFS(K4819=0,$V$42,K4819=1,$V$41)*_xlfn.IFS(L4819=0,$V$47,L4819=1,$V$46)*_xlfn.IFS(M4819=0,$V$52,M4819=1,$V$51)*_xlfn.IFS(N4819=0,$V$57,N4819=1,$V$56)</f>
        <v>5.2967791289446039E-6</v>
      </c>
      <c r="P4819" cm="1">
        <f t="array" ref="P4819">$V$2*_xlfn.IFS(C4819="data_analyst",$X$5,C4819="data_engineer",$X$6,C4819="data_scientist",$X$7)*_xlfn.IFS(E4819=0,$X$12,E4819=1,$X$11)*_xlfn.IFS(F4819=0,$X$17,F4819=1,$X$16)*_xlfn.IFS(G4819=0,$X$22,G4819=1,$X$21)*_xlfn.IFS(H4819=0,$X$27,H4819=1,$X$26)*_xlfn.IFS(I4819=0,$X$32,I4819=1,$X$31)*_xlfn.IFS(J4819=0,$X$37,J4819=1,$X$36)*_xlfn.IFS(K4819=0,$X$42,K4819=1,$X$41)*_xlfn.IFS(L4819=0,$X$47,L4819=1,$X$46)*_xlfn.IFS(M4819=0,$X$52,M4819=1,$X$51)*_xlfn.IFS(N4819=0,$X$57,N4819=1,$X$56)</f>
        <v>1.0365372895300505E-4</v>
      </c>
      <c r="Q4819" cm="1">
        <f t="array" ref="Q4819">$W$2*_xlfn.IFS(C4819="data_analyst",$Z$5,C4819="data_engineer",$Z$6,C4819="data_scientist",$Z$7)*_xlfn.IFS(E4819=0,$Z$12,E4819=1,$Z$11)*_xlfn.IFS(F4819=0,$Z$17,F4819=1,$Z$16)*_xlfn.IFS(G4819=0,$Z$22,G4819=1,$Z$21)*_xlfn.IFS(H4819=0,$Z$27,H4819=1,$Z$26)*_xlfn.IFS(I4819=0,$Z$32,I4819=1,$Z$31)*_xlfn.IFS(J4819=0,$Z$37,J4819=1,$Z$36)*_xlfn.IFS(K4819=0,$Z$42,K4819=1,$Z$41)*_xlfn.IFS(L4819=0,$Z$47,L4819=1,$Z$46)*_xlfn.IFS(M4819=0,$Z$52,M4819=1,$Z$51)*_xlfn.IFS(N4819=0,$Z$57,N4819=1,$Z$56)</f>
        <v>1.432415876769878E-5</v>
      </c>
      <c r="R4819" t="str" cm="1">
        <f t="array" ref="R4819">_xlfn.IFS(AND(O4819&gt;P4819,O4819&gt;Q4819),"Low",AND(P4819&gt;O4819,P4819&gt;Q4819),"Medium",AND(Q4819&gt;O4819,Q4819&gt;P4819),"High")</f>
        <v>Medium</v>
      </c>
      <c r="S4819" t="str">
        <f t="shared" si="152"/>
        <v>T</v>
      </c>
    </row>
    <row r="4820" spans="1:19" x14ac:dyDescent="0.3">
      <c r="A4820" t="s">
        <v>18</v>
      </c>
      <c r="B4820">
        <v>4</v>
      </c>
      <c r="C4820" t="s">
        <v>16</v>
      </c>
      <c r="D4820" t="str">
        <f t="shared" si="151"/>
        <v>Medium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1</v>
      </c>
      <c r="M4820">
        <v>1</v>
      </c>
      <c r="N4820">
        <v>1</v>
      </c>
      <c r="O4820" cm="1">
        <f t="array" ref="O4820">$U$2*_xlfn.IFS(C4820="data_analyst",$V$5,C4820="data_engineer",$V$6,C4820="data_scientist",$V$7)*_xlfn.IFS(E4820=0,$V$12,E4820=1,$V$11)*_xlfn.IFS(F4820=0,$V$17,F4820=1,$V$16)*_xlfn.IFS(G4820=0,$V$22,G4820=1,$V$21)*_xlfn.IFS(H4820=0,$V$27,H4820=1,$V$26)*_xlfn.IFS(I4820=0,$V$32,I4820=1,$V$31)*_xlfn.IFS(J4820=0,$V$37,J4820=1,$V$36)*_xlfn.IFS(K4820=0,$V$42,K4820=1,$V$41)*_xlfn.IFS(L4820=0,$V$47,L4820=1,$V$46)*_xlfn.IFS(M4820=0,$V$52,M4820=1,$V$51)*_xlfn.IFS(N4820=0,$V$57,N4820=1,$V$56)</f>
        <v>4.0060177700679E-6</v>
      </c>
      <c r="P4820" cm="1">
        <f t="array" ref="P4820">$V$2*_xlfn.IFS(C4820="data_analyst",$X$5,C4820="data_engineer",$X$6,C4820="data_scientist",$X$7)*_xlfn.IFS(E4820=0,$X$12,E4820=1,$X$11)*_xlfn.IFS(F4820=0,$X$17,F4820=1,$X$16)*_xlfn.IFS(G4820=0,$X$22,G4820=1,$X$21)*_xlfn.IFS(H4820=0,$X$27,H4820=1,$X$26)*_xlfn.IFS(I4820=0,$X$32,I4820=1,$X$31)*_xlfn.IFS(J4820=0,$X$37,J4820=1,$X$36)*_xlfn.IFS(K4820=0,$X$42,K4820=1,$X$41)*_xlfn.IFS(L4820=0,$X$47,L4820=1,$X$46)*_xlfn.IFS(M4820=0,$X$52,M4820=1,$X$51)*_xlfn.IFS(N4820=0,$X$57,N4820=1,$X$56)</f>
        <v>8.3134984611396708E-4</v>
      </c>
      <c r="Q4820" cm="1">
        <f t="array" ref="Q4820">$W$2*_xlfn.IFS(C4820="data_analyst",$Z$5,C4820="data_engineer",$Z$6,C4820="data_scientist",$Z$7)*_xlfn.IFS(E4820=0,$Z$12,E4820=1,$Z$11)*_xlfn.IFS(F4820=0,$Z$17,F4820=1,$Z$16)*_xlfn.IFS(G4820=0,$Z$22,G4820=1,$Z$21)*_xlfn.IFS(H4820=0,$Z$27,H4820=1,$Z$26)*_xlfn.IFS(I4820=0,$Z$32,I4820=1,$Z$31)*_xlfn.IFS(J4820=0,$Z$37,J4820=1,$Z$36)*_xlfn.IFS(K4820=0,$Z$42,K4820=1,$Z$41)*_xlfn.IFS(L4820=0,$Z$47,L4820=1,$Z$46)*_xlfn.IFS(M4820=0,$Z$52,M4820=1,$Z$51)*_xlfn.IFS(N4820=0,$Z$57,N4820=1,$Z$56)</f>
        <v>4.902018749311633E-5</v>
      </c>
      <c r="R4820" t="str" cm="1">
        <f t="array" ref="R4820">_xlfn.IFS(AND(O4820&gt;P4820,O4820&gt;Q4820),"Low",AND(P4820&gt;O4820,P4820&gt;Q4820),"Medium",AND(Q4820&gt;O4820,Q4820&gt;P4820),"High")</f>
        <v>Medium</v>
      </c>
      <c r="S4820" t="str">
        <f t="shared" si="152"/>
        <v>T</v>
      </c>
    </row>
    <row r="4821" spans="1:19" x14ac:dyDescent="0.3">
      <c r="A4821" t="s">
        <v>18</v>
      </c>
      <c r="B4821">
        <v>2</v>
      </c>
      <c r="C4821" t="s">
        <v>16</v>
      </c>
      <c r="D4821" t="str">
        <f t="shared" si="151"/>
        <v>Medium</v>
      </c>
      <c r="E4821">
        <v>1</v>
      </c>
      <c r="F4821">
        <v>1</v>
      </c>
      <c r="G4821">
        <v>0</v>
      </c>
      <c r="H4821">
        <v>0</v>
      </c>
      <c r="I4821">
        <v>0</v>
      </c>
      <c r="J4821">
        <v>1</v>
      </c>
      <c r="K4821">
        <v>0</v>
      </c>
      <c r="L4821">
        <v>1</v>
      </c>
      <c r="M4821">
        <v>1</v>
      </c>
      <c r="N4821">
        <v>1</v>
      </c>
      <c r="O4821" cm="1">
        <f t="array" ref="O4821">$U$2*_xlfn.IFS(C4821="data_analyst",$V$5,C4821="data_engineer",$V$6,C4821="data_scientist",$V$7)*_xlfn.IFS(E4821=0,$V$12,E4821=1,$V$11)*_xlfn.IFS(F4821=0,$V$17,F4821=1,$V$16)*_xlfn.IFS(G4821=0,$V$22,G4821=1,$V$21)*_xlfn.IFS(H4821=0,$V$27,H4821=1,$V$26)*_xlfn.IFS(I4821=0,$V$32,I4821=1,$V$31)*_xlfn.IFS(J4821=0,$V$37,J4821=1,$V$36)*_xlfn.IFS(K4821=0,$V$42,K4821=1,$V$41)*_xlfn.IFS(L4821=0,$V$47,L4821=1,$V$46)*_xlfn.IFS(M4821=0,$V$52,M4821=1,$V$51)*_xlfn.IFS(N4821=0,$V$57,N4821=1,$V$56)</f>
        <v>1.7921828449206884E-6</v>
      </c>
      <c r="P4821" cm="1">
        <f t="array" ref="P4821">$V$2*_xlfn.IFS(C4821="data_analyst",$X$5,C4821="data_engineer",$X$6,C4821="data_scientist",$X$7)*_xlfn.IFS(E4821=0,$X$12,E4821=1,$X$11)*_xlfn.IFS(F4821=0,$X$17,F4821=1,$X$16)*_xlfn.IFS(G4821=0,$X$22,G4821=1,$X$21)*_xlfn.IFS(H4821=0,$X$27,H4821=1,$X$26)*_xlfn.IFS(I4821=0,$X$32,I4821=1,$X$31)*_xlfn.IFS(J4821=0,$X$37,J4821=1,$X$36)*_xlfn.IFS(K4821=0,$X$42,K4821=1,$X$41)*_xlfn.IFS(L4821=0,$X$47,L4821=1,$X$46)*_xlfn.IFS(M4821=0,$X$52,M4821=1,$X$51)*_xlfn.IFS(N4821=0,$X$57,N4821=1,$X$56)</f>
        <v>2.3345507443363258E-4</v>
      </c>
      <c r="Q4821" cm="1">
        <f t="array" ref="Q4821">$W$2*_xlfn.IFS(C4821="data_analyst",$Z$5,C4821="data_engineer",$Z$6,C4821="data_scientist",$Z$7)*_xlfn.IFS(E4821=0,$Z$12,E4821=1,$Z$11)*_xlfn.IFS(F4821=0,$Z$17,F4821=1,$Z$16)*_xlfn.IFS(G4821=0,$Z$22,G4821=1,$Z$21)*_xlfn.IFS(H4821=0,$Z$27,H4821=1,$Z$26)*_xlfn.IFS(I4821=0,$Z$32,I4821=1,$Z$31)*_xlfn.IFS(J4821=0,$Z$37,J4821=1,$Z$36)*_xlfn.IFS(K4821=0,$Z$42,K4821=1,$Z$41)*_xlfn.IFS(L4821=0,$Z$47,L4821=1,$Z$46)*_xlfn.IFS(M4821=0,$Z$52,M4821=1,$Z$51)*_xlfn.IFS(N4821=0,$Z$57,N4821=1,$Z$56)</f>
        <v>1.45888419663643E-5</v>
      </c>
      <c r="R4821" t="str" cm="1">
        <f t="array" ref="R4821">_xlfn.IFS(AND(O4821&gt;P4821,O4821&gt;Q4821),"Low",AND(P4821&gt;O4821,P4821&gt;Q4821),"Medium",AND(Q4821&gt;O4821,Q4821&gt;P4821),"High")</f>
        <v>Medium</v>
      </c>
      <c r="S4821" t="str">
        <f t="shared" si="152"/>
        <v>T</v>
      </c>
    </row>
    <row r="4822" spans="1:19" x14ac:dyDescent="0.3">
      <c r="A4822" t="s">
        <v>18</v>
      </c>
      <c r="B4822">
        <v>7</v>
      </c>
      <c r="C4822" t="s">
        <v>16</v>
      </c>
      <c r="D4822" t="str">
        <f t="shared" si="151"/>
        <v>Medium</v>
      </c>
      <c r="E4822">
        <v>1</v>
      </c>
      <c r="F4822">
        <v>1</v>
      </c>
      <c r="G4822">
        <v>0</v>
      </c>
      <c r="H4822">
        <v>1</v>
      </c>
      <c r="I4822">
        <v>0</v>
      </c>
      <c r="J4822">
        <v>1</v>
      </c>
      <c r="K4822">
        <v>0</v>
      </c>
      <c r="L4822">
        <v>0</v>
      </c>
      <c r="M4822">
        <v>1</v>
      </c>
      <c r="N4822">
        <v>1</v>
      </c>
      <c r="O4822" cm="1">
        <f t="array" ref="O4822">$U$2*_xlfn.IFS(C4822="data_analyst",$V$5,C4822="data_engineer",$V$6,C4822="data_scientist",$V$7)*_xlfn.IFS(E4822=0,$V$12,E4822=1,$V$11)*_xlfn.IFS(F4822=0,$V$17,F4822=1,$V$16)*_xlfn.IFS(G4822=0,$V$22,G4822=1,$V$21)*_xlfn.IFS(H4822=0,$V$27,H4822=1,$V$26)*_xlfn.IFS(I4822=0,$V$32,I4822=1,$V$31)*_xlfn.IFS(J4822=0,$V$37,J4822=1,$V$36)*_xlfn.IFS(K4822=0,$V$42,K4822=1,$V$41)*_xlfn.IFS(L4822=0,$V$47,L4822=1,$V$46)*_xlfn.IFS(M4822=0,$V$52,M4822=1,$V$51)*_xlfn.IFS(N4822=0,$V$57,N4822=1,$V$56)</f>
        <v>1.3322527386746174E-5</v>
      </c>
      <c r="P4822" cm="1">
        <f t="array" ref="P4822">$V$2*_xlfn.IFS(C4822="data_analyst",$X$5,C4822="data_engineer",$X$6,C4822="data_scientist",$X$7)*_xlfn.IFS(E4822=0,$X$12,E4822=1,$X$11)*_xlfn.IFS(F4822=0,$X$17,F4822=1,$X$16)*_xlfn.IFS(G4822=0,$X$22,G4822=1,$X$21)*_xlfn.IFS(H4822=0,$X$27,H4822=1,$X$26)*_xlfn.IFS(I4822=0,$X$32,I4822=1,$X$31)*_xlfn.IFS(J4822=0,$X$37,J4822=1,$X$36)*_xlfn.IFS(K4822=0,$X$42,K4822=1,$X$41)*_xlfn.IFS(L4822=0,$X$47,L4822=1,$X$46)*_xlfn.IFS(M4822=0,$X$52,M4822=1,$X$51)*_xlfn.IFS(N4822=0,$X$57,N4822=1,$X$56)</f>
        <v>3.2756458832843303E-4</v>
      </c>
      <c r="Q4822" cm="1">
        <f t="array" ref="Q4822">$W$2*_xlfn.IFS(C4822="data_analyst",$Z$5,C4822="data_engineer",$Z$6,C4822="data_scientist",$Z$7)*_xlfn.IFS(E4822=0,$Z$12,E4822=1,$Z$11)*_xlfn.IFS(F4822=0,$Z$17,F4822=1,$Z$16)*_xlfn.IFS(G4822=0,$Z$22,G4822=1,$Z$21)*_xlfn.IFS(H4822=0,$Z$27,H4822=1,$Z$26)*_xlfn.IFS(I4822=0,$Z$32,I4822=1,$Z$31)*_xlfn.IFS(J4822=0,$Z$37,J4822=1,$Z$36)*_xlfn.IFS(K4822=0,$Z$42,K4822=1,$Z$41)*_xlfn.IFS(L4822=0,$Z$47,L4822=1,$Z$46)*_xlfn.IFS(M4822=0,$Z$52,M4822=1,$Z$51)*_xlfn.IFS(N4822=0,$Z$57,N4822=1,$Z$56)</f>
        <v>2.0863612704585496E-5</v>
      </c>
      <c r="R4822" t="str" cm="1">
        <f t="array" ref="R4822">_xlfn.IFS(AND(O4822&gt;P4822,O4822&gt;Q4822),"Low",AND(P4822&gt;O4822,P4822&gt;Q4822),"Medium",AND(Q4822&gt;O4822,Q4822&gt;P4822),"High")</f>
        <v>Medium</v>
      </c>
      <c r="S4822" t="str">
        <f t="shared" si="152"/>
        <v>T</v>
      </c>
    </row>
    <row r="4823" spans="1:19" x14ac:dyDescent="0.3">
      <c r="A4823" t="s">
        <v>18</v>
      </c>
      <c r="B4823">
        <v>8</v>
      </c>
      <c r="C4823" t="s">
        <v>16</v>
      </c>
      <c r="D4823" t="str">
        <f t="shared" si="151"/>
        <v>Medium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</v>
      </c>
      <c r="O4823" cm="1">
        <f t="array" ref="O4823">$U$2*_xlfn.IFS(C4823="data_analyst",$V$5,C4823="data_engineer",$V$6,C4823="data_scientist",$V$7)*_xlfn.IFS(E4823=0,$V$12,E4823=1,$V$11)*_xlfn.IFS(F4823=0,$V$17,F4823=1,$V$16)*_xlfn.IFS(G4823=0,$V$22,G4823=1,$V$21)*_xlfn.IFS(H4823=0,$V$27,H4823=1,$V$26)*_xlfn.IFS(I4823=0,$V$32,I4823=1,$V$31)*_xlfn.IFS(J4823=0,$V$37,J4823=1,$V$36)*_xlfn.IFS(K4823=0,$V$42,K4823=1,$V$41)*_xlfn.IFS(L4823=0,$V$47,L4823=1,$V$46)*_xlfn.IFS(M4823=0,$V$52,M4823=1,$V$51)*_xlfn.IFS(N4823=0,$V$57,N4823=1,$V$56)</f>
        <v>2.0920506939546106E-3</v>
      </c>
      <c r="P4823" cm="1">
        <f t="array" ref="P4823">$V$2*_xlfn.IFS(C4823="data_analyst",$X$5,C4823="data_engineer",$X$6,C4823="data_scientist",$X$7)*_xlfn.IFS(E4823=0,$X$12,E4823=1,$X$11)*_xlfn.IFS(F4823=0,$X$17,F4823=1,$X$16)*_xlfn.IFS(G4823=0,$X$22,G4823=1,$X$21)*_xlfn.IFS(H4823=0,$X$27,H4823=1,$X$26)*_xlfn.IFS(I4823=0,$X$32,I4823=1,$X$31)*_xlfn.IFS(J4823=0,$X$37,J4823=1,$X$36)*_xlfn.IFS(K4823=0,$X$42,K4823=1,$X$41)*_xlfn.IFS(L4823=0,$X$47,L4823=1,$X$46)*_xlfn.IFS(M4823=0,$X$52,M4823=1,$X$51)*_xlfn.IFS(N4823=0,$X$57,N4823=1,$X$56)</f>
        <v>9.1482141793706887E-4</v>
      </c>
      <c r="Q4823" cm="1">
        <f t="array" ref="Q4823">$W$2*_xlfn.IFS(C4823="data_analyst",$Z$5,C4823="data_engineer",$Z$6,C4823="data_scientist",$Z$7)*_xlfn.IFS(E4823=0,$Z$12,E4823=1,$Z$11)*_xlfn.IFS(F4823=0,$Z$17,F4823=1,$Z$16)*_xlfn.IFS(G4823=0,$Z$22,G4823=1,$Z$21)*_xlfn.IFS(H4823=0,$Z$27,H4823=1,$Z$26)*_xlfn.IFS(I4823=0,$Z$32,I4823=1,$Z$31)*_xlfn.IFS(J4823=0,$Z$37,J4823=1,$Z$36)*_xlfn.IFS(K4823=0,$Z$42,K4823=1,$Z$41)*_xlfn.IFS(L4823=0,$Z$47,L4823=1,$Z$46)*_xlfn.IFS(M4823=0,$Z$52,M4823=1,$Z$51)*_xlfn.IFS(N4823=0,$Z$57,N4823=1,$Z$56)</f>
        <v>3.1077282615675386E-4</v>
      </c>
      <c r="R4823" t="str" cm="1">
        <f t="array" ref="R4823">_xlfn.IFS(AND(O4823&gt;P4823,O4823&gt;Q4823),"Low",AND(P4823&gt;O4823,P4823&gt;Q4823),"Medium",AND(Q4823&gt;O4823,Q4823&gt;P4823),"High")</f>
        <v>Low</v>
      </c>
      <c r="S4823" t="str">
        <f t="shared" si="152"/>
        <v>F</v>
      </c>
    </row>
    <row r="4824" spans="1:19" x14ac:dyDescent="0.3">
      <c r="A4824" t="s">
        <v>18</v>
      </c>
      <c r="B4824">
        <v>1</v>
      </c>
      <c r="C4824" t="s">
        <v>16</v>
      </c>
      <c r="D4824" t="str">
        <f t="shared" si="151"/>
        <v>Medium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1</v>
      </c>
      <c r="O4824" cm="1">
        <f t="array" ref="O4824">$U$2*_xlfn.IFS(C4824="data_analyst",$V$5,C4824="data_engineer",$V$6,C4824="data_scientist",$V$7)*_xlfn.IFS(E4824=0,$V$12,E4824=1,$V$11)*_xlfn.IFS(F4824=0,$V$17,F4824=1,$V$16)*_xlfn.IFS(G4824=0,$V$22,G4824=1,$V$21)*_xlfn.IFS(H4824=0,$V$27,H4824=1,$V$26)*_xlfn.IFS(I4824=0,$V$32,I4824=1,$V$31)*_xlfn.IFS(J4824=0,$V$37,J4824=1,$V$36)*_xlfn.IFS(K4824=0,$V$42,K4824=1,$V$41)*_xlfn.IFS(L4824=0,$V$47,L4824=1,$V$46)*_xlfn.IFS(M4824=0,$V$52,M4824=1,$V$51)*_xlfn.IFS(N4824=0,$V$57,N4824=1,$V$56)</f>
        <v>1.7727033917621621E-4</v>
      </c>
      <c r="P4824" cm="1">
        <f t="array" ref="P4824">$V$2*_xlfn.IFS(C4824="data_analyst",$X$5,C4824="data_engineer",$X$6,C4824="data_scientist",$X$7)*_xlfn.IFS(E4824=0,$X$12,E4824=1,$X$11)*_xlfn.IFS(F4824=0,$X$17,F4824=1,$X$16)*_xlfn.IFS(G4824=0,$X$22,G4824=1,$X$21)*_xlfn.IFS(H4824=0,$X$27,H4824=1,$X$26)*_xlfn.IFS(I4824=0,$X$32,I4824=1,$X$31)*_xlfn.IFS(J4824=0,$X$37,J4824=1,$X$36)*_xlfn.IFS(K4824=0,$X$42,K4824=1,$X$41)*_xlfn.IFS(L4824=0,$X$47,L4824=1,$X$46)*_xlfn.IFS(M4824=0,$X$52,M4824=1,$X$51)*_xlfn.IFS(N4824=0,$X$57,N4824=1,$X$56)</f>
        <v>5.1131287012952116E-4</v>
      </c>
      <c r="Q4824" cm="1">
        <f t="array" ref="Q4824">$W$2*_xlfn.IFS(C4824="data_analyst",$Z$5,C4824="data_engineer",$Z$6,C4824="data_scientist",$Z$7)*_xlfn.IFS(E4824=0,$Z$12,E4824=1,$Z$11)*_xlfn.IFS(F4824=0,$Z$17,F4824=1,$Z$16)*_xlfn.IFS(G4824=0,$Z$22,G4824=1,$Z$21)*_xlfn.IFS(H4824=0,$Z$27,H4824=1,$Z$26)*_xlfn.IFS(I4824=0,$Z$32,I4824=1,$Z$31)*_xlfn.IFS(J4824=0,$Z$37,J4824=1,$Z$36)*_xlfn.IFS(K4824=0,$Z$42,K4824=1,$Z$41)*_xlfn.IFS(L4824=0,$Z$47,L4824=1,$Z$46)*_xlfn.IFS(M4824=0,$Z$52,M4824=1,$Z$51)*_xlfn.IFS(N4824=0,$Z$57,N4824=1,$Z$56)</f>
        <v>9.7980600896616801E-5</v>
      </c>
      <c r="R4824" t="str" cm="1">
        <f t="array" ref="R4824">_xlfn.IFS(AND(O4824&gt;P4824,O4824&gt;Q4824),"Low",AND(P4824&gt;O4824,P4824&gt;Q4824),"Medium",AND(Q4824&gt;O4824,Q4824&gt;P4824),"High")</f>
        <v>Medium</v>
      </c>
      <c r="S4824" t="str">
        <f t="shared" si="152"/>
        <v>T</v>
      </c>
    </row>
    <row r="4825" spans="1:19" x14ac:dyDescent="0.3">
      <c r="A4825" t="s">
        <v>18</v>
      </c>
      <c r="B4825">
        <v>4</v>
      </c>
      <c r="C4825" t="s">
        <v>16</v>
      </c>
      <c r="D4825" t="str">
        <f t="shared" si="151"/>
        <v>Medium</v>
      </c>
      <c r="E4825">
        <v>1</v>
      </c>
      <c r="F4825">
        <v>0</v>
      </c>
      <c r="G4825">
        <v>0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1</v>
      </c>
      <c r="N4825">
        <v>0</v>
      </c>
      <c r="O4825" cm="1">
        <f t="array" ref="O4825">$U$2*_xlfn.IFS(C4825="data_analyst",$V$5,C4825="data_engineer",$V$6,C4825="data_scientist",$V$7)*_xlfn.IFS(E4825=0,$V$12,E4825=1,$V$11)*_xlfn.IFS(F4825=0,$V$17,F4825=1,$V$16)*_xlfn.IFS(G4825=0,$V$22,G4825=1,$V$21)*_xlfn.IFS(H4825=0,$V$27,H4825=1,$V$26)*_xlfn.IFS(I4825=0,$V$32,I4825=1,$V$31)*_xlfn.IFS(J4825=0,$V$37,J4825=1,$V$36)*_xlfn.IFS(K4825=0,$V$42,K4825=1,$V$41)*_xlfn.IFS(L4825=0,$V$47,L4825=1,$V$46)*_xlfn.IFS(M4825=0,$V$52,M4825=1,$V$51)*_xlfn.IFS(N4825=0,$V$57,N4825=1,$V$56)</f>
        <v>1.1102721493173274E-6</v>
      </c>
      <c r="P4825" cm="1">
        <f t="array" ref="P4825">$V$2*_xlfn.IFS(C4825="data_analyst",$X$5,C4825="data_engineer",$X$6,C4825="data_scientist",$X$7)*_xlfn.IFS(E4825=0,$X$12,E4825=1,$X$11)*_xlfn.IFS(F4825=0,$X$17,F4825=1,$X$16)*_xlfn.IFS(G4825=0,$X$22,G4825=1,$X$21)*_xlfn.IFS(H4825=0,$X$27,H4825=1,$X$26)*_xlfn.IFS(I4825=0,$X$32,I4825=1,$X$31)*_xlfn.IFS(J4825=0,$X$37,J4825=1,$X$36)*_xlfn.IFS(K4825=0,$X$42,K4825=1,$X$41)*_xlfn.IFS(L4825=0,$X$47,L4825=1,$X$46)*_xlfn.IFS(M4825=0,$X$52,M4825=1,$X$51)*_xlfn.IFS(N4825=0,$X$57,N4825=1,$X$56)</f>
        <v>5.6297077523075111E-5</v>
      </c>
      <c r="Q4825" cm="1">
        <f t="array" ref="Q4825">$W$2*_xlfn.IFS(C4825="data_analyst",$Z$5,C4825="data_engineer",$Z$6,C4825="data_scientist",$Z$7)*_xlfn.IFS(E4825=0,$Z$12,E4825=1,$Z$11)*_xlfn.IFS(F4825=0,$Z$17,F4825=1,$Z$16)*_xlfn.IFS(G4825=0,$Z$22,G4825=1,$Z$21)*_xlfn.IFS(H4825=0,$Z$27,H4825=1,$Z$26)*_xlfn.IFS(I4825=0,$Z$32,I4825=1,$Z$31)*_xlfn.IFS(J4825=0,$Z$37,J4825=1,$Z$36)*_xlfn.IFS(K4825=0,$Z$42,K4825=1,$Z$41)*_xlfn.IFS(L4825=0,$Z$47,L4825=1,$Z$46)*_xlfn.IFS(M4825=0,$Z$52,M4825=1,$Z$51)*_xlfn.IFS(N4825=0,$Z$57,N4825=1,$Z$56)</f>
        <v>9.8809396311224589E-6</v>
      </c>
      <c r="R4825" t="str" cm="1">
        <f t="array" ref="R4825">_xlfn.IFS(AND(O4825&gt;P4825,O4825&gt;Q4825),"Low",AND(P4825&gt;O4825,P4825&gt;Q4825),"Medium",AND(Q4825&gt;O4825,Q4825&gt;P4825),"High")</f>
        <v>Medium</v>
      </c>
      <c r="S4825" t="str">
        <f t="shared" si="152"/>
        <v>T</v>
      </c>
    </row>
    <row r="4826" spans="1:19" x14ac:dyDescent="0.3">
      <c r="A4826" t="s">
        <v>18</v>
      </c>
      <c r="B4826">
        <v>5</v>
      </c>
      <c r="C4826" t="s">
        <v>16</v>
      </c>
      <c r="D4826" t="str">
        <f t="shared" si="151"/>
        <v>Medium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</v>
      </c>
      <c r="N4826">
        <v>1</v>
      </c>
      <c r="O4826" cm="1">
        <f t="array" ref="O4826">$U$2*_xlfn.IFS(C4826="data_analyst",$V$5,C4826="data_engineer",$V$6,C4826="data_scientist",$V$7)*_xlfn.IFS(E4826=0,$V$12,E4826=1,$V$11)*_xlfn.IFS(F4826=0,$V$17,F4826=1,$V$16)*_xlfn.IFS(G4826=0,$V$22,G4826=1,$V$21)*_xlfn.IFS(H4826=0,$V$27,H4826=1,$V$26)*_xlfn.IFS(I4826=0,$V$32,I4826=1,$V$31)*_xlfn.IFS(J4826=0,$V$37,J4826=1,$V$36)*_xlfn.IFS(K4826=0,$V$42,K4826=1,$V$41)*_xlfn.IFS(L4826=0,$V$47,L4826=1,$V$46)*_xlfn.IFS(M4826=0,$V$52,M4826=1,$V$51)*_xlfn.IFS(N4826=0,$V$57,N4826=1,$V$56)</f>
        <v>8.3174943951034783E-5</v>
      </c>
      <c r="P4826" cm="1">
        <f t="array" ref="P4826">$V$2*_xlfn.IFS(C4826="data_analyst",$X$5,C4826="data_engineer",$X$6,C4826="data_scientist",$X$7)*_xlfn.IFS(E4826=0,$X$12,E4826=1,$X$11)*_xlfn.IFS(F4826=0,$X$17,F4826=1,$X$16)*_xlfn.IFS(G4826=0,$X$22,G4826=1,$X$21)*_xlfn.IFS(H4826=0,$X$27,H4826=1,$X$26)*_xlfn.IFS(I4826=0,$X$32,I4826=1,$X$31)*_xlfn.IFS(J4826=0,$X$37,J4826=1,$X$36)*_xlfn.IFS(K4826=0,$X$42,K4826=1,$X$41)*_xlfn.IFS(L4826=0,$X$47,L4826=1,$X$46)*_xlfn.IFS(M4826=0,$X$52,M4826=1,$X$51)*_xlfn.IFS(N4826=0,$X$57,N4826=1,$X$56)</f>
        <v>1.3334457215535488E-3</v>
      </c>
      <c r="Q4826" cm="1">
        <f t="array" ref="Q4826">$W$2*_xlfn.IFS(C4826="data_analyst",$Z$5,C4826="data_engineer",$Z$6,C4826="data_scientist",$Z$7)*_xlfn.IFS(E4826=0,$Z$12,E4826=1,$Z$11)*_xlfn.IFS(F4826=0,$Z$17,F4826=1,$Z$16)*_xlfn.IFS(G4826=0,$Z$22,G4826=1,$Z$21)*_xlfn.IFS(H4826=0,$Z$27,H4826=1,$Z$26)*_xlfn.IFS(I4826=0,$Z$32,I4826=1,$Z$31)*_xlfn.IFS(J4826=0,$Z$37,J4826=1,$Z$36)*_xlfn.IFS(K4826=0,$Z$42,K4826=1,$Z$41)*_xlfn.IFS(L4826=0,$Z$47,L4826=1,$Z$46)*_xlfn.IFS(M4826=0,$Z$52,M4826=1,$Z$51)*_xlfn.IFS(N4826=0,$Z$57,N4826=1,$Z$56)</f>
        <v>1.3019340119139498E-4</v>
      </c>
      <c r="R4826" t="str" cm="1">
        <f t="array" ref="R4826">_xlfn.IFS(AND(O4826&gt;P4826,O4826&gt;Q4826),"Low",AND(P4826&gt;O4826,P4826&gt;Q4826),"Medium",AND(Q4826&gt;O4826,Q4826&gt;P4826),"High")</f>
        <v>Medium</v>
      </c>
      <c r="S4826" t="str">
        <f t="shared" si="152"/>
        <v>T</v>
      </c>
    </row>
    <row r="4827" spans="1:19" x14ac:dyDescent="0.3">
      <c r="A4827" t="s">
        <v>18</v>
      </c>
      <c r="B4827">
        <v>3</v>
      </c>
      <c r="C4827" t="s">
        <v>16</v>
      </c>
      <c r="D4827" t="str">
        <f t="shared" si="151"/>
        <v>Medium</v>
      </c>
      <c r="E4827">
        <v>0</v>
      </c>
      <c r="F4827">
        <v>1</v>
      </c>
      <c r="G4827">
        <v>0</v>
      </c>
      <c r="H4827">
        <v>0</v>
      </c>
      <c r="I4827">
        <v>1</v>
      </c>
      <c r="J4827">
        <v>0</v>
      </c>
      <c r="K4827">
        <v>0</v>
      </c>
      <c r="L4827">
        <v>1</v>
      </c>
      <c r="M4827">
        <v>1</v>
      </c>
      <c r="N4827">
        <v>1</v>
      </c>
      <c r="O4827" cm="1">
        <f t="array" ref="O4827">$U$2*_xlfn.IFS(C4827="data_analyst",$V$5,C4827="data_engineer",$V$6,C4827="data_scientist",$V$7)*_xlfn.IFS(E4827=0,$V$12,E4827=1,$V$11)*_xlfn.IFS(F4827=0,$V$17,F4827=1,$V$16)*_xlfn.IFS(G4827=0,$V$22,G4827=1,$V$21)*_xlfn.IFS(H4827=0,$V$27,H4827=1,$V$26)*_xlfn.IFS(I4827=0,$V$32,I4827=1,$V$31)*_xlfn.IFS(J4827=0,$V$37,J4827=1,$V$36)*_xlfn.IFS(K4827=0,$V$42,K4827=1,$V$41)*_xlfn.IFS(L4827=0,$V$47,L4827=1,$V$46)*_xlfn.IFS(M4827=0,$V$52,M4827=1,$V$51)*_xlfn.IFS(N4827=0,$V$57,N4827=1,$V$56)</f>
        <v>7.4298014609985386E-7</v>
      </c>
      <c r="P4827" cm="1">
        <f t="array" ref="P4827">$V$2*_xlfn.IFS(C4827="data_analyst",$X$5,C4827="data_engineer",$X$6,C4827="data_scientist",$X$7)*_xlfn.IFS(E4827=0,$X$12,E4827=1,$X$11)*_xlfn.IFS(F4827=0,$X$17,F4827=1,$X$16)*_xlfn.IFS(G4827=0,$X$22,G4827=1,$X$21)*_xlfn.IFS(H4827=0,$X$27,H4827=1,$X$26)*_xlfn.IFS(I4827=0,$X$32,I4827=1,$X$31)*_xlfn.IFS(J4827=0,$X$37,J4827=1,$X$36)*_xlfn.IFS(K4827=0,$X$42,K4827=1,$X$41)*_xlfn.IFS(L4827=0,$X$47,L4827=1,$X$46)*_xlfn.IFS(M4827=0,$X$52,M4827=1,$X$51)*_xlfn.IFS(N4827=0,$X$57,N4827=1,$X$56)</f>
        <v>2.6695121426002278E-4</v>
      </c>
      <c r="Q4827" cm="1">
        <f t="array" ref="Q4827">$W$2*_xlfn.IFS(C4827="data_analyst",$Z$5,C4827="data_engineer",$Z$6,C4827="data_scientist",$Z$7)*_xlfn.IFS(E4827=0,$Z$12,E4827=1,$Z$11)*_xlfn.IFS(F4827=0,$Z$17,F4827=1,$Z$16)*_xlfn.IFS(G4827=0,$Z$22,G4827=1,$Z$21)*_xlfn.IFS(H4827=0,$Z$27,H4827=1,$Z$26)*_xlfn.IFS(I4827=0,$Z$32,I4827=1,$Z$31)*_xlfn.IFS(J4827=0,$Z$37,J4827=1,$Z$36)*_xlfn.IFS(K4827=0,$Z$42,K4827=1,$Z$41)*_xlfn.IFS(L4827=0,$Z$47,L4827=1,$Z$46)*_xlfn.IFS(M4827=0,$Z$52,M4827=1,$Z$51)*_xlfn.IFS(N4827=0,$Z$57,N4827=1,$Z$56)</f>
        <v>1.9220442149424474E-5</v>
      </c>
      <c r="R4827" t="str" cm="1">
        <f t="array" ref="R4827">_xlfn.IFS(AND(O4827&gt;P4827,O4827&gt;Q4827),"Low",AND(P4827&gt;O4827,P4827&gt;Q4827),"Medium",AND(Q4827&gt;O4827,Q4827&gt;P4827),"High")</f>
        <v>Medium</v>
      </c>
      <c r="S4827" t="str">
        <f t="shared" si="152"/>
        <v>T</v>
      </c>
    </row>
    <row r="4828" spans="1:19" x14ac:dyDescent="0.3">
      <c r="A4828" t="s">
        <v>18</v>
      </c>
      <c r="B4828">
        <v>7</v>
      </c>
      <c r="C4828" t="s">
        <v>16</v>
      </c>
      <c r="D4828" t="str">
        <f t="shared" si="151"/>
        <v>Medium</v>
      </c>
      <c r="E4828">
        <v>1</v>
      </c>
      <c r="F4828">
        <v>0</v>
      </c>
      <c r="G4828">
        <v>0</v>
      </c>
      <c r="H4828">
        <v>1</v>
      </c>
      <c r="I4828">
        <v>1</v>
      </c>
      <c r="J4828">
        <v>0</v>
      </c>
      <c r="K4828">
        <v>0</v>
      </c>
      <c r="L4828">
        <v>1</v>
      </c>
      <c r="M4828">
        <v>1</v>
      </c>
      <c r="N4828">
        <v>1</v>
      </c>
      <c r="O4828" cm="1">
        <f t="array" ref="O4828">$U$2*_xlfn.IFS(C4828="data_analyst",$V$5,C4828="data_engineer",$V$6,C4828="data_scientist",$V$7)*_xlfn.IFS(E4828=0,$V$12,E4828=1,$V$11)*_xlfn.IFS(F4828=0,$V$17,F4828=1,$V$16)*_xlfn.IFS(G4828=0,$V$22,G4828=1,$V$21)*_xlfn.IFS(H4828=0,$V$27,H4828=1,$V$26)*_xlfn.IFS(I4828=0,$V$32,I4828=1,$V$31)*_xlfn.IFS(J4828=0,$V$37,J4828=1,$V$36)*_xlfn.IFS(K4828=0,$V$42,K4828=1,$V$41)*_xlfn.IFS(L4828=0,$V$47,L4828=1,$V$46)*_xlfn.IFS(M4828=0,$V$52,M4828=1,$V$51)*_xlfn.IFS(N4828=0,$V$57,N4828=1,$V$56)</f>
        <v>9.5795227974761368E-8</v>
      </c>
      <c r="P4828" cm="1">
        <f t="array" ref="P4828">$V$2*_xlfn.IFS(C4828="data_analyst",$X$5,C4828="data_engineer",$X$6,C4828="data_scientist",$X$7)*_xlfn.IFS(E4828=0,$X$12,E4828=1,$X$11)*_xlfn.IFS(F4828=0,$X$17,F4828=1,$X$16)*_xlfn.IFS(G4828=0,$X$22,G4828=1,$X$21)*_xlfn.IFS(H4828=0,$X$27,H4828=1,$X$26)*_xlfn.IFS(I4828=0,$X$32,I4828=1,$X$31)*_xlfn.IFS(J4828=0,$X$37,J4828=1,$X$36)*_xlfn.IFS(K4828=0,$X$42,K4828=1,$X$41)*_xlfn.IFS(L4828=0,$X$47,L4828=1,$X$46)*_xlfn.IFS(M4828=0,$X$52,M4828=1,$X$51)*_xlfn.IFS(N4828=0,$X$57,N4828=1,$X$56)</f>
        <v>5.2500644552310317E-4</v>
      </c>
      <c r="Q4828" cm="1">
        <f t="array" ref="Q4828">$W$2*_xlfn.IFS(C4828="data_analyst",$Z$5,C4828="data_engineer",$Z$6,C4828="data_scientist",$Z$7)*_xlfn.IFS(E4828=0,$Z$12,E4828=1,$Z$11)*_xlfn.IFS(F4828=0,$Z$17,F4828=1,$Z$16)*_xlfn.IFS(G4828=0,$Z$22,G4828=1,$Z$21)*_xlfn.IFS(H4828=0,$Z$27,H4828=1,$Z$26)*_xlfn.IFS(I4828=0,$Z$32,I4828=1,$Z$31)*_xlfn.IFS(J4828=0,$Z$37,J4828=1,$Z$36)*_xlfn.IFS(K4828=0,$Z$42,K4828=1,$Z$41)*_xlfn.IFS(L4828=0,$Z$47,L4828=1,$Z$46)*_xlfn.IFS(M4828=0,$Z$52,M4828=1,$Z$51)*_xlfn.IFS(N4828=0,$Z$57,N4828=1,$Z$56)</f>
        <v>1.2966203439474762E-5</v>
      </c>
      <c r="R4828" t="str" cm="1">
        <f t="array" ref="R4828">_xlfn.IFS(AND(O4828&gt;P4828,O4828&gt;Q4828),"Low",AND(P4828&gt;O4828,P4828&gt;Q4828),"Medium",AND(Q4828&gt;O4828,Q4828&gt;P4828),"High")</f>
        <v>Medium</v>
      </c>
      <c r="S4828" t="str">
        <f t="shared" si="152"/>
        <v>T</v>
      </c>
    </row>
    <row r="4829" spans="1:19" x14ac:dyDescent="0.3">
      <c r="A4829" t="s">
        <v>18</v>
      </c>
      <c r="B4829">
        <v>4</v>
      </c>
      <c r="C4829" t="s">
        <v>16</v>
      </c>
      <c r="D4829" t="str">
        <f t="shared" si="151"/>
        <v>Medium</v>
      </c>
      <c r="E4829">
        <v>0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</v>
      </c>
      <c r="O4829" cm="1">
        <f t="array" ref="O4829">$U$2*_xlfn.IFS(C4829="data_analyst",$V$5,C4829="data_engineer",$V$6,C4829="data_scientist",$V$7)*_xlfn.IFS(E4829=0,$V$12,E4829=1,$V$11)*_xlfn.IFS(F4829=0,$V$17,F4829=1,$V$16)*_xlfn.IFS(G4829=0,$V$22,G4829=1,$V$21)*_xlfn.IFS(H4829=0,$V$27,H4829=1,$V$26)*_xlfn.IFS(I4829=0,$V$32,I4829=1,$V$31)*_xlfn.IFS(J4829=0,$V$37,J4829=1,$V$36)*_xlfn.IFS(K4829=0,$V$42,K4829=1,$V$41)*_xlfn.IFS(L4829=0,$V$47,L4829=1,$V$46)*_xlfn.IFS(M4829=0,$V$52,M4829=1,$V$51)*_xlfn.IFS(N4829=0,$V$57,N4829=1,$V$56)</f>
        <v>2.7257538803509142E-3</v>
      </c>
      <c r="P4829" cm="1">
        <f t="array" ref="P4829">$V$2*_xlfn.IFS(C4829="data_analyst",$X$5,C4829="data_engineer",$X$6,C4829="data_scientist",$X$7)*_xlfn.IFS(E4829=0,$X$12,E4829=1,$X$11)*_xlfn.IFS(F4829=0,$X$17,F4829=1,$X$16)*_xlfn.IFS(G4829=0,$X$22,G4829=1,$X$21)*_xlfn.IFS(H4829=0,$X$27,H4829=1,$X$26)*_xlfn.IFS(I4829=0,$X$32,I4829=1,$X$31)*_xlfn.IFS(J4829=0,$X$37,J4829=1,$X$36)*_xlfn.IFS(K4829=0,$X$42,K4829=1,$X$41)*_xlfn.IFS(L4829=0,$X$47,L4829=1,$X$46)*_xlfn.IFS(M4829=0,$X$52,M4829=1,$X$51)*_xlfn.IFS(N4829=0,$X$57,N4829=1,$X$56)</f>
        <v>1.061192844807E-3</v>
      </c>
      <c r="Q4829" cm="1">
        <f t="array" ref="Q4829">$W$2*_xlfn.IFS(C4829="data_analyst",$Z$5,C4829="data_engineer",$Z$6,C4829="data_scientist",$Z$7)*_xlfn.IFS(E4829=0,$Z$12,E4829=1,$Z$11)*_xlfn.IFS(F4829=0,$Z$17,F4829=1,$Z$16)*_xlfn.IFS(G4829=0,$Z$22,G4829=1,$Z$21)*_xlfn.IFS(H4829=0,$Z$27,H4829=1,$Z$26)*_xlfn.IFS(I4829=0,$Z$32,I4829=1,$Z$31)*_xlfn.IFS(J4829=0,$Z$37,J4829=1,$Z$36)*_xlfn.IFS(K4829=0,$Z$42,K4829=1,$Z$41)*_xlfn.IFS(L4829=0,$Z$47,L4829=1,$Z$46)*_xlfn.IFS(M4829=0,$Z$52,M4829=1,$Z$51)*_xlfn.IFS(N4829=0,$Z$57,N4829=1,$Z$56)</f>
        <v>3.2960754289352678E-4</v>
      </c>
      <c r="R4829" t="str" cm="1">
        <f t="array" ref="R4829">_xlfn.IFS(AND(O4829&gt;P4829,O4829&gt;Q4829),"Low",AND(P4829&gt;O4829,P4829&gt;Q4829),"Medium",AND(Q4829&gt;O4829,Q4829&gt;P4829),"High")</f>
        <v>Low</v>
      </c>
      <c r="S4829" t="str">
        <f t="shared" si="152"/>
        <v>F</v>
      </c>
    </row>
    <row r="4830" spans="1:19" x14ac:dyDescent="0.3">
      <c r="A4830" t="s">
        <v>18</v>
      </c>
      <c r="B4830">
        <v>6</v>
      </c>
      <c r="C4830" t="s">
        <v>16</v>
      </c>
      <c r="D4830" t="str">
        <f t="shared" si="151"/>
        <v>Medium</v>
      </c>
      <c r="E4830">
        <v>1</v>
      </c>
      <c r="F4830">
        <v>0</v>
      </c>
      <c r="G4830">
        <v>0</v>
      </c>
      <c r="H4830">
        <v>0</v>
      </c>
      <c r="I4830">
        <v>1</v>
      </c>
      <c r="J4830">
        <v>0</v>
      </c>
      <c r="K4830">
        <v>0</v>
      </c>
      <c r="L4830">
        <v>1</v>
      </c>
      <c r="M4830">
        <v>1</v>
      </c>
      <c r="N4830">
        <v>1</v>
      </c>
      <c r="O4830" cm="1">
        <f t="array" ref="O4830">$U$2*_xlfn.IFS(C4830="data_analyst",$V$5,C4830="data_engineer",$V$6,C4830="data_scientist",$V$7)*_xlfn.IFS(E4830=0,$V$12,E4830=1,$V$11)*_xlfn.IFS(F4830=0,$V$17,F4830=1,$V$16)*_xlfn.IFS(G4830=0,$V$22,G4830=1,$V$21)*_xlfn.IFS(H4830=0,$V$27,H4830=1,$V$26)*_xlfn.IFS(I4830=0,$V$32,I4830=1,$V$31)*_xlfn.IFS(J4830=0,$V$37,J4830=1,$V$36)*_xlfn.IFS(K4830=0,$V$42,K4830=1,$V$41)*_xlfn.IFS(L4830=0,$V$47,L4830=1,$V$46)*_xlfn.IFS(M4830=0,$V$52,M4830=1,$V$51)*_xlfn.IFS(N4830=0,$V$57,N4830=1,$V$56)</f>
        <v>2.6755878488811349E-7</v>
      </c>
      <c r="P4830" cm="1">
        <f t="array" ref="P4830">$V$2*_xlfn.IFS(C4830="data_analyst",$X$5,C4830="data_engineer",$X$6,C4830="data_scientist",$X$7)*_xlfn.IFS(E4830=0,$X$12,E4830=1,$X$11)*_xlfn.IFS(F4830=0,$X$17,F4830=1,$X$16)*_xlfn.IFS(G4830=0,$X$22,G4830=1,$X$21)*_xlfn.IFS(H4830=0,$X$27,H4830=1,$X$26)*_xlfn.IFS(I4830=0,$X$32,I4830=1,$X$31)*_xlfn.IFS(J4830=0,$X$37,J4830=1,$X$36)*_xlfn.IFS(K4830=0,$X$42,K4830=1,$X$41)*_xlfn.IFS(L4830=0,$X$47,L4830=1,$X$46)*_xlfn.IFS(M4830=0,$X$52,M4830=1,$X$51)*_xlfn.IFS(N4830=0,$X$57,N4830=1,$X$56)</f>
        <v>6.0015375717897986E-4</v>
      </c>
      <c r="Q4830" cm="1">
        <f t="array" ref="Q4830">$W$2*_xlfn.IFS(C4830="data_analyst",$Z$5,C4830="data_engineer",$Z$6,C4830="data_scientist",$Z$7)*_xlfn.IFS(E4830=0,$Z$12,E4830=1,$Z$11)*_xlfn.IFS(F4830=0,$Z$17,F4830=1,$Z$16)*_xlfn.IFS(G4830=0,$Z$22,G4830=1,$Z$21)*_xlfn.IFS(H4830=0,$Z$27,H4830=1,$Z$26)*_xlfn.IFS(I4830=0,$Z$32,I4830=1,$Z$31)*_xlfn.IFS(J4830=0,$Z$37,J4830=1,$Z$36)*_xlfn.IFS(K4830=0,$Z$42,K4830=1,$Z$41)*_xlfn.IFS(L4830=0,$Z$47,L4830=1,$Z$46)*_xlfn.IFS(M4830=0,$Z$52,M4830=1,$Z$51)*_xlfn.IFS(N4830=0,$Z$57,N4830=1,$Z$56)</f>
        <v>2.4080092101881704E-5</v>
      </c>
      <c r="R4830" t="str" cm="1">
        <f t="array" ref="R4830">_xlfn.IFS(AND(O4830&gt;P4830,O4830&gt;Q4830),"Low",AND(P4830&gt;O4830,P4830&gt;Q4830),"Medium",AND(Q4830&gt;O4830,Q4830&gt;P4830),"High")</f>
        <v>Medium</v>
      </c>
      <c r="S4830" t="str">
        <f t="shared" si="152"/>
        <v>T</v>
      </c>
    </row>
    <row r="4831" spans="1:19" x14ac:dyDescent="0.3">
      <c r="A4831" t="s">
        <v>18</v>
      </c>
      <c r="B4831">
        <v>6</v>
      </c>
      <c r="C4831" t="s">
        <v>16</v>
      </c>
      <c r="D4831" t="str">
        <f t="shared" si="151"/>
        <v>Medium</v>
      </c>
      <c r="E4831">
        <v>1</v>
      </c>
      <c r="F4831">
        <v>1</v>
      </c>
      <c r="G4831">
        <v>1</v>
      </c>
      <c r="H4831">
        <v>0</v>
      </c>
      <c r="I4831">
        <v>1</v>
      </c>
      <c r="J4831">
        <v>0</v>
      </c>
      <c r="K4831">
        <v>0</v>
      </c>
      <c r="L4831">
        <v>1</v>
      </c>
      <c r="M4831">
        <v>1</v>
      </c>
      <c r="N4831">
        <v>1</v>
      </c>
      <c r="O4831" cm="1">
        <f t="array" ref="O4831">$U$2*_xlfn.IFS(C4831="data_analyst",$V$5,C4831="data_engineer",$V$6,C4831="data_scientist",$V$7)*_xlfn.IFS(E4831=0,$V$12,E4831=1,$V$11)*_xlfn.IFS(F4831=0,$V$17,F4831=1,$V$16)*_xlfn.IFS(G4831=0,$V$22,G4831=1,$V$21)*_xlfn.IFS(H4831=0,$V$27,H4831=1,$V$26)*_xlfn.IFS(I4831=0,$V$32,I4831=1,$V$31)*_xlfn.IFS(J4831=0,$V$37,J4831=1,$V$36)*_xlfn.IFS(K4831=0,$V$42,K4831=1,$V$41)*_xlfn.IFS(L4831=0,$V$47,L4831=1,$V$46)*_xlfn.IFS(M4831=0,$V$52,M4831=1,$V$51)*_xlfn.IFS(N4831=0,$V$57,N4831=1,$V$56)</f>
        <v>6.3425762521474893E-8</v>
      </c>
      <c r="P4831" cm="1">
        <f t="array" ref="P4831">$V$2*_xlfn.IFS(C4831="data_analyst",$X$5,C4831="data_engineer",$X$6,C4831="data_scientist",$X$7)*_xlfn.IFS(E4831=0,$X$12,E4831=1,$X$11)*_xlfn.IFS(F4831=0,$X$17,F4831=1,$X$16)*_xlfn.IFS(G4831=0,$X$22,G4831=1,$X$21)*_xlfn.IFS(H4831=0,$X$27,H4831=1,$X$26)*_xlfn.IFS(I4831=0,$X$32,I4831=1,$X$31)*_xlfn.IFS(J4831=0,$X$37,J4831=1,$X$36)*_xlfn.IFS(K4831=0,$X$42,K4831=1,$X$41)*_xlfn.IFS(L4831=0,$X$47,L4831=1,$X$46)*_xlfn.IFS(M4831=0,$X$52,M4831=1,$X$51)*_xlfn.IFS(N4831=0,$X$57,N4831=1,$X$56)</f>
        <v>7.919537067802156E-4</v>
      </c>
      <c r="Q4831" cm="1">
        <f t="array" ref="Q4831">$W$2*_xlfn.IFS(C4831="data_analyst",$Z$5,C4831="data_engineer",$Z$6,C4831="data_scientist",$Z$7)*_xlfn.IFS(E4831=0,$Z$12,E4831=1,$Z$11)*_xlfn.IFS(F4831=0,$Z$17,F4831=1,$Z$16)*_xlfn.IFS(G4831=0,$Z$22,G4831=1,$Z$21)*_xlfn.IFS(H4831=0,$Z$27,H4831=1,$Z$26)*_xlfn.IFS(I4831=0,$Z$32,I4831=1,$Z$31)*_xlfn.IFS(J4831=0,$Z$37,J4831=1,$Z$36)*_xlfn.IFS(K4831=0,$Z$42,K4831=1,$Z$41)*_xlfn.IFS(L4831=0,$Z$47,L4831=1,$Z$46)*_xlfn.IFS(M4831=0,$Z$52,M4831=1,$Z$51)*_xlfn.IFS(N4831=0,$Z$57,N4831=1,$Z$56)</f>
        <v>1.7447771504963787E-5</v>
      </c>
      <c r="R4831" t="str" cm="1">
        <f t="array" ref="R4831">_xlfn.IFS(AND(O4831&gt;P4831,O4831&gt;Q4831),"Low",AND(P4831&gt;O4831,P4831&gt;Q4831),"Medium",AND(Q4831&gt;O4831,Q4831&gt;P4831),"High")</f>
        <v>Medium</v>
      </c>
      <c r="S4831" t="str">
        <f t="shared" si="152"/>
        <v>T</v>
      </c>
    </row>
    <row r="4832" spans="1:19" x14ac:dyDescent="0.3">
      <c r="A4832" t="s">
        <v>18</v>
      </c>
      <c r="B4832">
        <v>3</v>
      </c>
      <c r="C4832" t="s">
        <v>16</v>
      </c>
      <c r="D4832" t="str">
        <f t="shared" si="151"/>
        <v>Medium</v>
      </c>
      <c r="E4832">
        <v>1</v>
      </c>
      <c r="F4832">
        <v>0</v>
      </c>
      <c r="G4832">
        <v>0</v>
      </c>
      <c r="H4832">
        <v>1</v>
      </c>
      <c r="I4832">
        <v>1</v>
      </c>
      <c r="J4832">
        <v>0</v>
      </c>
      <c r="K4832">
        <v>0</v>
      </c>
      <c r="L4832">
        <v>1</v>
      </c>
      <c r="M4832">
        <v>0</v>
      </c>
      <c r="N4832">
        <v>1</v>
      </c>
      <c r="O4832" cm="1">
        <f t="array" ref="O4832">$U$2*_xlfn.IFS(C4832="data_analyst",$V$5,C4832="data_engineer",$V$6,C4832="data_scientist",$V$7)*_xlfn.IFS(E4832=0,$V$12,E4832=1,$V$11)*_xlfn.IFS(F4832=0,$V$17,F4832=1,$V$16)*_xlfn.IFS(G4832=0,$V$22,G4832=1,$V$21)*_xlfn.IFS(H4832=0,$V$27,H4832=1,$V$26)*_xlfn.IFS(I4832=0,$V$32,I4832=1,$V$31)*_xlfn.IFS(J4832=0,$V$37,J4832=1,$V$36)*_xlfn.IFS(K4832=0,$V$42,K4832=1,$V$41)*_xlfn.IFS(L4832=0,$V$47,L4832=1,$V$46)*_xlfn.IFS(M4832=0,$V$52,M4832=1,$V$51)*_xlfn.IFS(N4832=0,$V$57,N4832=1,$V$56)</f>
        <v>1.1305245654374411E-6</v>
      </c>
      <c r="P4832" cm="1">
        <f t="array" ref="P4832">$V$2*_xlfn.IFS(C4832="data_analyst",$X$5,C4832="data_engineer",$X$6,C4832="data_scientist",$X$7)*_xlfn.IFS(E4832=0,$X$12,E4832=1,$X$11)*_xlfn.IFS(F4832=0,$X$17,F4832=1,$X$16)*_xlfn.IFS(G4832=0,$X$22,G4832=1,$X$21)*_xlfn.IFS(H4832=0,$X$27,H4832=1,$X$26)*_xlfn.IFS(I4832=0,$X$32,I4832=1,$X$31)*_xlfn.IFS(J4832=0,$X$37,J4832=1,$X$36)*_xlfn.IFS(K4832=0,$X$42,K4832=1,$X$41)*_xlfn.IFS(L4832=0,$X$47,L4832=1,$X$46)*_xlfn.IFS(M4832=0,$X$52,M4832=1,$X$51)*_xlfn.IFS(N4832=0,$X$57,N4832=1,$X$56)</f>
        <v>9.3932143894184339E-4</v>
      </c>
      <c r="Q4832" cm="1">
        <f t="array" ref="Q4832">$W$2*_xlfn.IFS(C4832="data_analyst",$Z$5,C4832="data_engineer",$Z$6,C4832="data_scientist",$Z$7)*_xlfn.IFS(E4832=0,$Z$12,E4832=1,$Z$11)*_xlfn.IFS(F4832=0,$Z$17,F4832=1,$Z$16)*_xlfn.IFS(G4832=0,$Z$22,G4832=1,$Z$21)*_xlfn.IFS(H4832=0,$Z$27,H4832=1,$Z$26)*_xlfn.IFS(I4832=0,$Z$32,I4832=1,$Z$31)*_xlfn.IFS(J4832=0,$Z$37,J4832=1,$Z$36)*_xlfn.IFS(K4832=0,$Z$42,K4832=1,$Z$41)*_xlfn.IFS(L4832=0,$Z$47,L4832=1,$Z$46)*_xlfn.IFS(M4832=0,$Z$52,M4832=1,$Z$51)*_xlfn.IFS(N4832=0,$Z$57,N4832=1,$Z$56)</f>
        <v>4.1125933608640799E-5</v>
      </c>
      <c r="R4832" t="str" cm="1">
        <f t="array" ref="R4832">_xlfn.IFS(AND(O4832&gt;P4832,O4832&gt;Q4832),"Low",AND(P4832&gt;O4832,P4832&gt;Q4832),"Medium",AND(Q4832&gt;O4832,Q4832&gt;P4832),"High")</f>
        <v>Medium</v>
      </c>
      <c r="S4832" t="str">
        <f t="shared" si="152"/>
        <v>T</v>
      </c>
    </row>
    <row r="4833" spans="1:19" x14ac:dyDescent="0.3">
      <c r="A4833" t="s">
        <v>18</v>
      </c>
      <c r="B4833">
        <v>4</v>
      </c>
      <c r="C4833" t="s">
        <v>16</v>
      </c>
      <c r="D4833" t="str">
        <f t="shared" si="151"/>
        <v>Medium</v>
      </c>
      <c r="E4833">
        <v>0</v>
      </c>
      <c r="F4833">
        <v>1</v>
      </c>
      <c r="G4833">
        <v>0</v>
      </c>
      <c r="H4833">
        <v>0</v>
      </c>
      <c r="I4833">
        <v>1</v>
      </c>
      <c r="J4833">
        <v>0</v>
      </c>
      <c r="K4833">
        <v>0</v>
      </c>
      <c r="L4833">
        <v>1</v>
      </c>
      <c r="M4833">
        <v>1</v>
      </c>
      <c r="N4833">
        <v>1</v>
      </c>
      <c r="O4833" cm="1">
        <f t="array" ref="O4833">$U$2*_xlfn.IFS(C4833="data_analyst",$V$5,C4833="data_engineer",$V$6,C4833="data_scientist",$V$7)*_xlfn.IFS(E4833=0,$V$12,E4833=1,$V$11)*_xlfn.IFS(F4833=0,$V$17,F4833=1,$V$16)*_xlfn.IFS(G4833=0,$V$22,G4833=1,$V$21)*_xlfn.IFS(H4833=0,$V$27,H4833=1,$V$26)*_xlfn.IFS(I4833=0,$V$32,I4833=1,$V$31)*_xlfn.IFS(J4833=0,$V$37,J4833=1,$V$36)*_xlfn.IFS(K4833=0,$V$42,K4833=1,$V$41)*_xlfn.IFS(L4833=0,$V$47,L4833=1,$V$46)*_xlfn.IFS(M4833=0,$V$52,M4833=1,$V$51)*_xlfn.IFS(N4833=0,$V$57,N4833=1,$V$56)</f>
        <v>7.4298014609985386E-7</v>
      </c>
      <c r="P4833" cm="1">
        <f t="array" ref="P4833">$V$2*_xlfn.IFS(C4833="data_analyst",$X$5,C4833="data_engineer",$X$6,C4833="data_scientist",$X$7)*_xlfn.IFS(E4833=0,$X$12,E4833=1,$X$11)*_xlfn.IFS(F4833=0,$X$17,F4833=1,$X$16)*_xlfn.IFS(G4833=0,$X$22,G4833=1,$X$21)*_xlfn.IFS(H4833=0,$X$27,H4833=1,$X$26)*_xlfn.IFS(I4833=0,$X$32,I4833=1,$X$31)*_xlfn.IFS(J4833=0,$X$37,J4833=1,$X$36)*_xlfn.IFS(K4833=0,$X$42,K4833=1,$X$41)*_xlfn.IFS(L4833=0,$X$47,L4833=1,$X$46)*_xlfn.IFS(M4833=0,$X$52,M4833=1,$X$51)*_xlfn.IFS(N4833=0,$X$57,N4833=1,$X$56)</f>
        <v>2.6695121426002278E-4</v>
      </c>
      <c r="Q4833" cm="1">
        <f t="array" ref="Q4833">$W$2*_xlfn.IFS(C4833="data_analyst",$Z$5,C4833="data_engineer",$Z$6,C4833="data_scientist",$Z$7)*_xlfn.IFS(E4833=0,$Z$12,E4833=1,$Z$11)*_xlfn.IFS(F4833=0,$Z$17,F4833=1,$Z$16)*_xlfn.IFS(G4833=0,$Z$22,G4833=1,$Z$21)*_xlfn.IFS(H4833=0,$Z$27,H4833=1,$Z$26)*_xlfn.IFS(I4833=0,$Z$32,I4833=1,$Z$31)*_xlfn.IFS(J4833=0,$Z$37,J4833=1,$Z$36)*_xlfn.IFS(K4833=0,$Z$42,K4833=1,$Z$41)*_xlfn.IFS(L4833=0,$Z$47,L4833=1,$Z$46)*_xlfn.IFS(M4833=0,$Z$52,M4833=1,$Z$51)*_xlfn.IFS(N4833=0,$Z$57,N4833=1,$Z$56)</f>
        <v>1.9220442149424474E-5</v>
      </c>
      <c r="R4833" t="str" cm="1">
        <f t="array" ref="R4833">_xlfn.IFS(AND(O4833&gt;P4833,O4833&gt;Q4833),"Low",AND(P4833&gt;O4833,P4833&gt;Q4833),"Medium",AND(Q4833&gt;O4833,Q4833&gt;P4833),"High")</f>
        <v>Medium</v>
      </c>
      <c r="S4833" t="str">
        <f t="shared" si="152"/>
        <v>T</v>
      </c>
    </row>
    <row r="4834" spans="1:19" x14ac:dyDescent="0.3">
      <c r="A4834" t="s">
        <v>18</v>
      </c>
      <c r="B4834">
        <v>4</v>
      </c>
      <c r="C4834" t="s">
        <v>16</v>
      </c>
      <c r="D4834" t="str">
        <f t="shared" si="151"/>
        <v>Medium</v>
      </c>
      <c r="E4834">
        <v>1</v>
      </c>
      <c r="F4834">
        <v>0</v>
      </c>
      <c r="G4834">
        <v>0</v>
      </c>
      <c r="H4834">
        <v>0</v>
      </c>
      <c r="I4834">
        <v>1</v>
      </c>
      <c r="J4834">
        <v>0</v>
      </c>
      <c r="K4834">
        <v>0</v>
      </c>
      <c r="L4834">
        <v>0</v>
      </c>
      <c r="M4834">
        <v>1</v>
      </c>
      <c r="N4834">
        <v>1</v>
      </c>
      <c r="O4834" cm="1">
        <f t="array" ref="O4834">$U$2*_xlfn.IFS(C4834="data_analyst",$V$5,C4834="data_engineer",$V$6,C4834="data_scientist",$V$7)*_xlfn.IFS(E4834=0,$V$12,E4834=1,$V$11)*_xlfn.IFS(F4834=0,$V$17,F4834=1,$V$16)*_xlfn.IFS(G4834=0,$V$22,G4834=1,$V$21)*_xlfn.IFS(H4834=0,$V$27,H4834=1,$V$26)*_xlfn.IFS(I4834=0,$V$32,I4834=1,$V$31)*_xlfn.IFS(J4834=0,$V$37,J4834=1,$V$36)*_xlfn.IFS(K4834=0,$V$42,K4834=1,$V$41)*_xlfn.IFS(L4834=0,$V$47,L4834=1,$V$46)*_xlfn.IFS(M4834=0,$V$52,M4834=1,$V$51)*_xlfn.IFS(N4834=0,$V$57,N4834=1,$V$56)</f>
        <v>5.5551892712394549E-6</v>
      </c>
      <c r="P4834" cm="1">
        <f t="array" ref="P4834">$V$2*_xlfn.IFS(C4834="data_analyst",$X$5,C4834="data_engineer",$X$6,C4834="data_scientist",$X$7)*_xlfn.IFS(E4834=0,$X$12,E4834=1,$X$11)*_xlfn.IFS(F4834=0,$X$17,F4834=1,$X$16)*_xlfn.IFS(G4834=0,$X$22,G4834=1,$X$21)*_xlfn.IFS(H4834=0,$X$27,H4834=1,$X$26)*_xlfn.IFS(I4834=0,$X$32,I4834=1,$X$31)*_xlfn.IFS(J4834=0,$X$37,J4834=1,$X$36)*_xlfn.IFS(K4834=0,$X$42,K4834=1,$X$41)*_xlfn.IFS(L4834=0,$X$47,L4834=1,$X$46)*_xlfn.IFS(M4834=0,$X$52,M4834=1,$X$51)*_xlfn.IFS(N4834=0,$X$57,N4834=1,$X$56)</f>
        <v>9.6261816072422933E-4</v>
      </c>
      <c r="Q4834" cm="1">
        <f t="array" ref="Q4834">$W$2*_xlfn.IFS(C4834="data_analyst",$Z$5,C4834="data_engineer",$Z$6,C4834="data_scientist",$Z$7)*_xlfn.IFS(E4834=0,$Z$12,E4834=1,$Z$11)*_xlfn.IFS(F4834=0,$Z$17,F4834=1,$Z$16)*_xlfn.IFS(G4834=0,$Z$22,G4834=1,$Z$21)*_xlfn.IFS(H4834=0,$Z$27,H4834=1,$Z$26)*_xlfn.IFS(I4834=0,$Z$32,I4834=1,$Z$31)*_xlfn.IFS(J4834=0,$Z$37,J4834=1,$Z$36)*_xlfn.IFS(K4834=0,$Z$42,K4834=1,$Z$41)*_xlfn.IFS(L4834=0,$Z$47,L4834=1,$Z$46)*_xlfn.IFS(M4834=0,$Z$52,M4834=1,$Z$51)*_xlfn.IFS(N4834=0,$Z$57,N4834=1,$Z$56)</f>
        <v>6.3954653216825592E-5</v>
      </c>
      <c r="R4834" t="str" cm="1">
        <f t="array" ref="R4834">_xlfn.IFS(AND(O4834&gt;P4834,O4834&gt;Q4834),"Low",AND(P4834&gt;O4834,P4834&gt;Q4834),"Medium",AND(Q4834&gt;O4834,Q4834&gt;P4834),"High")</f>
        <v>Medium</v>
      </c>
      <c r="S4834" t="str">
        <f t="shared" si="152"/>
        <v>T</v>
      </c>
    </row>
    <row r="4835" spans="1:19" x14ac:dyDescent="0.3">
      <c r="A4835" t="s">
        <v>18</v>
      </c>
      <c r="B4835">
        <v>1</v>
      </c>
      <c r="C4835" t="s">
        <v>16</v>
      </c>
      <c r="D4835" t="str">
        <f t="shared" si="151"/>
        <v>Medium</v>
      </c>
      <c r="E4835">
        <v>1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</v>
      </c>
      <c r="O4835" cm="1">
        <f t="array" ref="O4835">$U$2*_xlfn.IFS(C4835="data_analyst",$V$5,C4835="data_engineer",$V$6,C4835="data_scientist",$V$7)*_xlfn.IFS(E4835=0,$V$12,E4835=1,$V$11)*_xlfn.IFS(F4835=0,$V$17,F4835=1,$V$16)*_xlfn.IFS(G4835=0,$V$22,G4835=1,$V$21)*_xlfn.IFS(H4835=0,$V$27,H4835=1,$V$26)*_xlfn.IFS(I4835=0,$V$32,I4835=1,$V$31)*_xlfn.IFS(J4835=0,$V$37,J4835=1,$V$36)*_xlfn.IFS(K4835=0,$V$42,K4835=1,$V$41)*_xlfn.IFS(L4835=0,$V$47,L4835=1,$V$46)*_xlfn.IFS(M4835=0,$V$52,M4835=1,$V$51)*_xlfn.IFS(N4835=0,$V$57,N4835=1,$V$56)</f>
        <v>1.278919120232159E-3</v>
      </c>
      <c r="P4835" cm="1">
        <f t="array" ref="P4835">$V$2*_xlfn.IFS(C4835="data_analyst",$X$5,C4835="data_engineer",$X$6,C4835="data_scientist",$X$7)*_xlfn.IFS(E4835=0,$X$12,E4835=1,$X$11)*_xlfn.IFS(F4835=0,$X$17,F4835=1,$X$16)*_xlfn.IFS(G4835=0,$X$22,G4835=1,$X$21)*_xlfn.IFS(H4835=0,$X$27,H4835=1,$X$26)*_xlfn.IFS(I4835=0,$X$32,I4835=1,$X$31)*_xlfn.IFS(J4835=0,$X$37,J4835=1,$X$36)*_xlfn.IFS(K4835=0,$X$42,K4835=1,$X$41)*_xlfn.IFS(L4835=0,$X$47,L4835=1,$X$46)*_xlfn.IFS(M4835=0,$X$52,M4835=1,$X$51)*_xlfn.IFS(N4835=0,$X$57,N4835=1,$X$56)</f>
        <v>2.7674700585821103E-3</v>
      </c>
      <c r="Q4835" cm="1">
        <f t="array" ref="Q4835">$W$2*_xlfn.IFS(C4835="data_analyst",$Z$5,C4835="data_engineer",$Z$6,C4835="data_scientist",$Z$7)*_xlfn.IFS(E4835=0,$Z$12,E4835=1,$Z$11)*_xlfn.IFS(F4835=0,$Z$17,F4835=1,$Z$16)*_xlfn.IFS(G4835=0,$Z$22,G4835=1,$Z$21)*_xlfn.IFS(H4835=0,$Z$27,H4835=1,$Z$26)*_xlfn.IFS(I4835=0,$Z$32,I4835=1,$Z$31)*_xlfn.IFS(J4835=0,$Z$37,J4835=1,$Z$36)*_xlfn.IFS(K4835=0,$Z$42,K4835=1,$Z$41)*_xlfn.IFS(L4835=0,$Z$47,L4835=1,$Z$46)*_xlfn.IFS(M4835=0,$Z$52,M4835=1,$Z$51)*_xlfn.IFS(N4835=0,$Z$57,N4835=1,$Z$56)</f>
        <v>4.3797166658454933E-4</v>
      </c>
      <c r="R4835" t="str" cm="1">
        <f t="array" ref="R4835">_xlfn.IFS(AND(O4835&gt;P4835,O4835&gt;Q4835),"Low",AND(P4835&gt;O4835,P4835&gt;Q4835),"Medium",AND(Q4835&gt;O4835,Q4835&gt;P4835),"High")</f>
        <v>Medium</v>
      </c>
      <c r="S4835" t="str">
        <f t="shared" si="152"/>
        <v>T</v>
      </c>
    </row>
    <row r="4836" spans="1:19" x14ac:dyDescent="0.3">
      <c r="A4836" t="s">
        <v>18</v>
      </c>
      <c r="B4836">
        <v>7</v>
      </c>
      <c r="C4836" t="s">
        <v>16</v>
      </c>
      <c r="D4836" t="str">
        <f t="shared" si="151"/>
        <v>Medium</v>
      </c>
      <c r="E4836">
        <v>1</v>
      </c>
      <c r="F4836">
        <v>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1</v>
      </c>
      <c r="N4836">
        <v>1</v>
      </c>
      <c r="O4836" cm="1">
        <f t="array" ref="O4836">$U$2*_xlfn.IFS(C4836="data_analyst",$V$5,C4836="data_engineer",$V$6,C4836="data_scientist",$V$7)*_xlfn.IFS(E4836=0,$V$12,E4836=1,$V$11)*_xlfn.IFS(F4836=0,$V$17,F4836=1,$V$16)*_xlfn.IFS(G4836=0,$V$22,G4836=1,$V$21)*_xlfn.IFS(H4836=0,$V$27,H4836=1,$V$26)*_xlfn.IFS(I4836=0,$V$32,I4836=1,$V$31)*_xlfn.IFS(J4836=0,$V$37,J4836=1,$V$36)*_xlfn.IFS(K4836=0,$V$42,K4836=1,$V$41)*_xlfn.IFS(L4836=0,$V$47,L4836=1,$V$46)*_xlfn.IFS(M4836=0,$V$52,M4836=1,$V$51)*_xlfn.IFS(N4836=0,$V$57,N4836=1,$V$56)</f>
        <v>1.083694706240334E-4</v>
      </c>
      <c r="P4836" cm="1">
        <f t="array" ref="P4836">$V$2*_xlfn.IFS(C4836="data_analyst",$X$5,C4836="data_engineer",$X$6,C4836="data_scientist",$X$7)*_xlfn.IFS(E4836=0,$X$12,E4836=1,$X$11)*_xlfn.IFS(F4836=0,$X$17,F4836=1,$X$16)*_xlfn.IFS(G4836=0,$X$22,G4836=1,$X$21)*_xlfn.IFS(H4836=0,$X$27,H4836=1,$X$26)*_xlfn.IFS(I4836=0,$X$32,I4836=1,$X$31)*_xlfn.IFS(J4836=0,$X$37,J4836=1,$X$36)*_xlfn.IFS(K4836=0,$X$42,K4836=1,$X$41)*_xlfn.IFS(L4836=0,$X$47,L4836=1,$X$46)*_xlfn.IFS(M4836=0,$X$52,M4836=1,$X$51)*_xlfn.IFS(N4836=0,$X$57,N4836=1,$X$56)</f>
        <v>1.5467970370021166E-3</v>
      </c>
      <c r="Q4836" cm="1">
        <f t="array" ref="Q4836">$W$2*_xlfn.IFS(C4836="data_analyst",$Z$5,C4836="data_engineer",$Z$6,C4836="data_scientist",$Z$7)*_xlfn.IFS(E4836=0,$Z$12,E4836=1,$Z$11)*_xlfn.IFS(F4836=0,$Z$17,F4836=1,$Z$16)*_xlfn.IFS(G4836=0,$Z$22,G4836=1,$Z$21)*_xlfn.IFS(H4836=0,$Z$27,H4836=1,$Z$26)*_xlfn.IFS(I4836=0,$Z$32,I4836=1,$Z$31)*_xlfn.IFS(J4836=0,$Z$37,J4836=1,$Z$36)*_xlfn.IFS(K4836=0,$Z$42,K4836=1,$Z$41)*_xlfn.IFS(L4836=0,$Z$47,L4836=1,$Z$46)*_xlfn.IFS(M4836=0,$Z$52,M4836=1,$Z$51)*_xlfn.IFS(N4836=0,$Z$57,N4836=1,$Z$56)</f>
        <v>1.3808391035450977E-4</v>
      </c>
      <c r="R4836" t="str" cm="1">
        <f t="array" ref="R4836">_xlfn.IFS(AND(O4836&gt;P4836,O4836&gt;Q4836),"Low",AND(P4836&gt;O4836,P4836&gt;Q4836),"Medium",AND(Q4836&gt;O4836,Q4836&gt;P4836),"High")</f>
        <v>Medium</v>
      </c>
      <c r="S4836" t="str">
        <f t="shared" si="152"/>
        <v>T</v>
      </c>
    </row>
    <row r="4837" spans="1:19" x14ac:dyDescent="0.3">
      <c r="A4837" t="s">
        <v>18</v>
      </c>
      <c r="B4837">
        <v>7</v>
      </c>
      <c r="C4837" t="s">
        <v>16</v>
      </c>
      <c r="D4837" t="str">
        <f t="shared" si="151"/>
        <v>Medium</v>
      </c>
      <c r="E4837">
        <v>1</v>
      </c>
      <c r="F4837">
        <v>1</v>
      </c>
      <c r="G4837">
        <v>1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1</v>
      </c>
      <c r="O4837" cm="1">
        <f t="array" ref="O4837">$U$2*_xlfn.IFS(C4837="data_analyst",$V$5,C4837="data_engineer",$V$6,C4837="data_scientist",$V$7)*_xlfn.IFS(E4837=0,$V$12,E4837=1,$V$11)*_xlfn.IFS(F4837=0,$V$17,F4837=1,$V$16)*_xlfn.IFS(G4837=0,$V$22,G4837=1,$V$21)*_xlfn.IFS(H4837=0,$V$27,H4837=1,$V$26)*_xlfn.IFS(I4837=0,$V$32,I4837=1,$V$31)*_xlfn.IFS(J4837=0,$V$37,J4837=1,$V$36)*_xlfn.IFS(K4837=0,$V$42,K4837=1,$V$41)*_xlfn.IFS(L4837=0,$V$47,L4837=1,$V$46)*_xlfn.IFS(M4837=0,$V$52,M4837=1,$V$51)*_xlfn.IFS(N4837=0,$V$57,N4837=1,$V$56)</f>
        <v>8.3310508983861542E-5</v>
      </c>
      <c r="P4837" cm="1">
        <f t="array" ref="P4837">$V$2*_xlfn.IFS(C4837="data_analyst",$X$5,C4837="data_engineer",$X$6,C4837="data_scientist",$X$7)*_xlfn.IFS(E4837=0,$X$12,E4837=1,$X$11)*_xlfn.IFS(F4837=0,$X$17,F4837=1,$X$16)*_xlfn.IFS(G4837=0,$X$22,G4837=1,$X$21)*_xlfn.IFS(H4837=0,$X$27,H4837=1,$X$26)*_xlfn.IFS(I4837=0,$X$32,I4837=1,$X$31)*_xlfn.IFS(J4837=0,$X$37,J4837=1,$X$36)*_xlfn.IFS(K4837=0,$X$42,K4837=1,$X$41)*_xlfn.IFS(L4837=0,$X$47,L4837=1,$X$46)*_xlfn.IFS(M4837=0,$X$52,M4837=1,$X$51)*_xlfn.IFS(N4837=0,$X$57,N4837=1,$X$56)</f>
        <v>2.7540023994173869E-3</v>
      </c>
      <c r="Q4837" cm="1">
        <f t="array" ref="Q4837">$W$2*_xlfn.IFS(C4837="data_analyst",$Z$5,C4837="data_engineer",$Z$6,C4837="data_scientist",$Z$7)*_xlfn.IFS(E4837=0,$Z$12,E4837=1,$Z$11)*_xlfn.IFS(F4837=0,$Z$17,F4837=1,$Z$16)*_xlfn.IFS(G4837=0,$Z$22,G4837=1,$Z$21)*_xlfn.IFS(H4837=0,$Z$27,H4837=1,$Z$26)*_xlfn.IFS(I4837=0,$Z$32,I4837=1,$Z$31)*_xlfn.IFS(J4837=0,$Z$37,J4837=1,$Z$36)*_xlfn.IFS(K4837=0,$Z$42,K4837=1,$Z$41)*_xlfn.IFS(L4837=0,$Z$47,L4837=1,$Z$46)*_xlfn.IFS(M4837=0,$Z$52,M4837=1,$Z$51)*_xlfn.IFS(N4837=0,$Z$57,N4837=1,$Z$56)</f>
        <v>1.611121972279797E-4</v>
      </c>
      <c r="R4837" t="str" cm="1">
        <f t="array" ref="R4837">_xlfn.IFS(AND(O4837&gt;P4837,O4837&gt;Q4837),"Low",AND(P4837&gt;O4837,P4837&gt;Q4837),"Medium",AND(Q4837&gt;O4837,Q4837&gt;P4837),"High")</f>
        <v>Medium</v>
      </c>
      <c r="S4837" t="str">
        <f t="shared" si="152"/>
        <v>T</v>
      </c>
    </row>
    <row r="4838" spans="1:19" x14ac:dyDescent="0.3">
      <c r="A4838" t="s">
        <v>18</v>
      </c>
      <c r="B4838">
        <v>7</v>
      </c>
      <c r="C4838" t="s">
        <v>16</v>
      </c>
      <c r="D4838" t="str">
        <f t="shared" si="151"/>
        <v>Medium</v>
      </c>
      <c r="E4838">
        <v>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1</v>
      </c>
      <c r="M4838">
        <v>1</v>
      </c>
      <c r="N4838">
        <v>1</v>
      </c>
      <c r="O4838" cm="1">
        <f t="array" ref="O4838">$U$2*_xlfn.IFS(C4838="data_analyst",$V$5,C4838="data_engineer",$V$6,C4838="data_scientist",$V$7)*_xlfn.IFS(E4838=0,$V$12,E4838=1,$V$11)*_xlfn.IFS(F4838=0,$V$17,F4838=1,$V$16)*_xlfn.IFS(G4838=0,$V$22,G4838=1,$V$21)*_xlfn.IFS(H4838=0,$V$27,H4838=1,$V$26)*_xlfn.IFS(I4838=0,$V$32,I4838=1,$V$31)*_xlfn.IFS(J4838=0,$V$37,J4838=1,$V$36)*_xlfn.IFS(K4838=0,$V$42,K4838=1,$V$41)*_xlfn.IFS(L4838=0,$V$47,L4838=1,$V$46)*_xlfn.IFS(M4838=0,$V$52,M4838=1,$V$51)*_xlfn.IFS(N4838=0,$V$57,N4838=1,$V$56)</f>
        <v>4.0060177700679E-6</v>
      </c>
      <c r="P4838" cm="1">
        <f t="array" ref="P4838">$V$2*_xlfn.IFS(C4838="data_analyst",$X$5,C4838="data_engineer",$X$6,C4838="data_scientist",$X$7)*_xlfn.IFS(E4838=0,$X$12,E4838=1,$X$11)*_xlfn.IFS(F4838=0,$X$17,F4838=1,$X$16)*_xlfn.IFS(G4838=0,$X$22,G4838=1,$X$21)*_xlfn.IFS(H4838=0,$X$27,H4838=1,$X$26)*_xlfn.IFS(I4838=0,$X$32,I4838=1,$X$31)*_xlfn.IFS(J4838=0,$X$37,J4838=1,$X$36)*_xlfn.IFS(K4838=0,$X$42,K4838=1,$X$41)*_xlfn.IFS(L4838=0,$X$47,L4838=1,$X$46)*_xlfn.IFS(M4838=0,$X$52,M4838=1,$X$51)*_xlfn.IFS(N4838=0,$X$57,N4838=1,$X$56)</f>
        <v>8.3134984611396708E-4</v>
      </c>
      <c r="Q4838" cm="1">
        <f t="array" ref="Q4838">$W$2*_xlfn.IFS(C4838="data_analyst",$Z$5,C4838="data_engineer",$Z$6,C4838="data_scientist",$Z$7)*_xlfn.IFS(E4838=0,$Z$12,E4838=1,$Z$11)*_xlfn.IFS(F4838=0,$Z$17,F4838=1,$Z$16)*_xlfn.IFS(G4838=0,$Z$22,G4838=1,$Z$21)*_xlfn.IFS(H4838=0,$Z$27,H4838=1,$Z$26)*_xlfn.IFS(I4838=0,$Z$32,I4838=1,$Z$31)*_xlfn.IFS(J4838=0,$Z$37,J4838=1,$Z$36)*_xlfn.IFS(K4838=0,$Z$42,K4838=1,$Z$41)*_xlfn.IFS(L4838=0,$Z$47,L4838=1,$Z$46)*_xlfn.IFS(M4838=0,$Z$52,M4838=1,$Z$51)*_xlfn.IFS(N4838=0,$Z$57,N4838=1,$Z$56)</f>
        <v>4.902018749311633E-5</v>
      </c>
      <c r="R4838" t="str" cm="1">
        <f t="array" ref="R4838">_xlfn.IFS(AND(O4838&gt;P4838,O4838&gt;Q4838),"Low",AND(P4838&gt;O4838,P4838&gt;Q4838),"Medium",AND(Q4838&gt;O4838,Q4838&gt;P4838),"High")</f>
        <v>Medium</v>
      </c>
      <c r="S4838" t="str">
        <f t="shared" si="152"/>
        <v>T</v>
      </c>
    </row>
    <row r="4839" spans="1:19" x14ac:dyDescent="0.3">
      <c r="A4839" t="s">
        <v>18</v>
      </c>
      <c r="B4839">
        <v>6</v>
      </c>
      <c r="C4839" t="s">
        <v>16</v>
      </c>
      <c r="D4839" t="str">
        <f t="shared" si="151"/>
        <v>Medium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</v>
      </c>
      <c r="O4839" cm="1">
        <f t="array" ref="O4839">$U$2*_xlfn.IFS(C4839="data_analyst",$V$5,C4839="data_engineer",$V$6,C4839="data_scientist",$V$7)*_xlfn.IFS(E4839=0,$V$12,E4839=1,$V$11)*_xlfn.IFS(F4839=0,$V$17,F4839=1,$V$16)*_xlfn.IFS(G4839=0,$V$22,G4839=1,$V$21)*_xlfn.IFS(H4839=0,$V$27,H4839=1,$V$26)*_xlfn.IFS(I4839=0,$V$32,I4839=1,$V$31)*_xlfn.IFS(J4839=0,$V$37,J4839=1,$V$36)*_xlfn.IFS(K4839=0,$V$42,K4839=1,$V$41)*_xlfn.IFS(L4839=0,$V$47,L4839=1,$V$46)*_xlfn.IFS(M4839=0,$V$52,M4839=1,$V$51)*_xlfn.IFS(N4839=0,$V$57,N4839=1,$V$56)</f>
        <v>9.8158665471625626E-4</v>
      </c>
      <c r="P4839" cm="1">
        <f t="array" ref="P4839">$V$2*_xlfn.IFS(C4839="data_analyst",$X$5,C4839="data_engineer",$X$6,C4839="data_scientist",$X$7)*_xlfn.IFS(E4839=0,$X$12,E4839=1,$X$11)*_xlfn.IFS(F4839=0,$X$17,F4839=1,$X$16)*_xlfn.IFS(G4839=0,$X$22,G4839=1,$X$21)*_xlfn.IFS(H4839=0,$X$27,H4839=1,$X$26)*_xlfn.IFS(I4839=0,$X$32,I4839=1,$X$31)*_xlfn.IFS(J4839=0,$X$37,J4839=1,$X$36)*_xlfn.IFS(K4839=0,$X$42,K4839=1,$X$41)*_xlfn.IFS(L4839=0,$X$47,L4839=1,$X$46)*_xlfn.IFS(M4839=0,$X$52,M4839=1,$X$51)*_xlfn.IFS(N4839=0,$X$57,N4839=1,$X$56)</f>
        <v>2.3857500505018192E-3</v>
      </c>
      <c r="Q4839" cm="1">
        <f t="array" ref="Q4839">$W$2*_xlfn.IFS(C4839="data_analyst",$Z$5,C4839="data_engineer",$Z$6,C4839="data_scientist",$Z$7)*_xlfn.IFS(E4839=0,$Z$12,E4839=1,$Z$11)*_xlfn.IFS(F4839=0,$Z$17,F4839=1,$Z$16)*_xlfn.IFS(G4839=0,$Z$22,G4839=1,$Z$21)*_xlfn.IFS(H4839=0,$Z$27,H4839=1,$Z$26)*_xlfn.IFS(I4839=0,$Z$32,I4839=1,$Z$31)*_xlfn.IFS(J4839=0,$Z$37,J4839=1,$Z$36)*_xlfn.IFS(K4839=0,$Z$42,K4839=1,$Z$41)*_xlfn.IFS(L4839=0,$Z$47,L4839=1,$Z$46)*_xlfn.IFS(M4839=0,$Z$52,M4839=1,$Z$51)*_xlfn.IFS(N4839=0,$Z$57,N4839=1,$Z$56)</f>
        <v>4.1294471420828951E-4</v>
      </c>
      <c r="R4839" t="str" cm="1">
        <f t="array" ref="R4839">_xlfn.IFS(AND(O4839&gt;P4839,O4839&gt;Q4839),"Low",AND(P4839&gt;O4839,P4839&gt;Q4839),"Medium",AND(Q4839&gt;O4839,Q4839&gt;P4839),"High")</f>
        <v>Medium</v>
      </c>
      <c r="S4839" t="str">
        <f t="shared" si="152"/>
        <v>T</v>
      </c>
    </row>
    <row r="4840" spans="1:19" x14ac:dyDescent="0.3">
      <c r="A4840" t="s">
        <v>18</v>
      </c>
      <c r="B4840">
        <v>3</v>
      </c>
      <c r="C4840" t="s">
        <v>16</v>
      </c>
      <c r="D4840" t="str">
        <f t="shared" si="151"/>
        <v>Medium</v>
      </c>
      <c r="E4840">
        <v>1</v>
      </c>
      <c r="F4840">
        <v>1</v>
      </c>
      <c r="G4840">
        <v>0</v>
      </c>
      <c r="H4840">
        <v>1</v>
      </c>
      <c r="I4840">
        <v>1</v>
      </c>
      <c r="J4840">
        <v>0</v>
      </c>
      <c r="K4840">
        <v>1</v>
      </c>
      <c r="L4840">
        <v>0</v>
      </c>
      <c r="M4840">
        <v>0</v>
      </c>
      <c r="N4840">
        <v>1</v>
      </c>
      <c r="O4840" cm="1">
        <f t="array" ref="O4840">$U$2*_xlfn.IFS(C4840="data_analyst",$V$5,C4840="data_engineer",$V$6,C4840="data_scientist",$V$7)*_xlfn.IFS(E4840=0,$V$12,E4840=1,$V$11)*_xlfn.IFS(F4840=0,$V$17,F4840=1,$V$16)*_xlfn.IFS(G4840=0,$V$22,G4840=1,$V$21)*_xlfn.IFS(H4840=0,$V$27,H4840=1,$V$26)*_xlfn.IFS(I4840=0,$V$32,I4840=1,$V$31)*_xlfn.IFS(J4840=0,$V$37,J4840=1,$V$36)*_xlfn.IFS(K4840=0,$V$42,K4840=1,$V$41)*_xlfn.IFS(L4840=0,$V$47,L4840=1,$V$46)*_xlfn.IFS(M4840=0,$V$52,M4840=1,$V$51)*_xlfn.IFS(N4840=0,$V$57,N4840=1,$V$56)</f>
        <v>6.0365885320661027E-6</v>
      </c>
      <c r="P4840" cm="1">
        <f t="array" ref="P4840">$V$2*_xlfn.IFS(C4840="data_analyst",$X$5,C4840="data_engineer",$X$6,C4840="data_scientist",$X$7)*_xlfn.IFS(E4840=0,$X$12,E4840=1,$X$11)*_xlfn.IFS(F4840=0,$X$17,F4840=1,$X$16)*_xlfn.IFS(G4840=0,$X$22,G4840=1,$X$21)*_xlfn.IFS(H4840=0,$X$27,H4840=1,$X$26)*_xlfn.IFS(I4840=0,$X$32,I4840=1,$X$31)*_xlfn.IFS(J4840=0,$X$37,J4840=1,$X$36)*_xlfn.IFS(K4840=0,$X$42,K4840=1,$X$41)*_xlfn.IFS(L4840=0,$X$47,L4840=1,$X$46)*_xlfn.IFS(M4840=0,$X$52,M4840=1,$X$51)*_xlfn.IFS(N4840=0,$X$57,N4840=1,$X$56)</f>
        <v>3.5030176694623527E-4</v>
      </c>
      <c r="Q4840" cm="1">
        <f t="array" ref="Q4840">$W$2*_xlfn.IFS(C4840="data_analyst",$Z$5,C4840="data_engineer",$Z$6,C4840="data_scientist",$Z$7)*_xlfn.IFS(E4840=0,$Z$12,E4840=1,$Z$11)*_xlfn.IFS(F4840=0,$Z$17,F4840=1,$Z$16)*_xlfn.IFS(G4840=0,$Z$22,G4840=1,$Z$21)*_xlfn.IFS(H4840=0,$Z$27,H4840=1,$Z$26)*_xlfn.IFS(I4840=0,$Z$32,I4840=1,$Z$31)*_xlfn.IFS(J4840=0,$Z$37,J4840=1,$Z$36)*_xlfn.IFS(K4840=0,$Z$42,K4840=1,$Z$41)*_xlfn.IFS(L4840=0,$Z$47,L4840=1,$Z$46)*_xlfn.IFS(M4840=0,$Z$52,M4840=1,$Z$51)*_xlfn.IFS(N4840=0,$Z$57,N4840=1,$Z$56)</f>
        <v>2.0916775499651967E-5</v>
      </c>
      <c r="R4840" t="str" cm="1">
        <f t="array" ref="R4840">_xlfn.IFS(AND(O4840&gt;P4840,O4840&gt;Q4840),"Low",AND(P4840&gt;O4840,P4840&gt;Q4840),"Medium",AND(Q4840&gt;O4840,Q4840&gt;P4840),"High")</f>
        <v>Medium</v>
      </c>
      <c r="S4840" t="str">
        <f t="shared" si="152"/>
        <v>T</v>
      </c>
    </row>
    <row r="4841" spans="1:19" x14ac:dyDescent="0.3">
      <c r="A4841" t="s">
        <v>18</v>
      </c>
      <c r="B4841">
        <v>7</v>
      </c>
      <c r="C4841" t="s">
        <v>16</v>
      </c>
      <c r="D4841" t="str">
        <f t="shared" si="151"/>
        <v>Medium</v>
      </c>
      <c r="E4841">
        <v>1</v>
      </c>
      <c r="F4841">
        <v>0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  <c r="O4841" cm="1">
        <f t="array" ref="O4841">$U$2*_xlfn.IFS(C4841="data_analyst",$V$5,C4841="data_engineer",$V$6,C4841="data_scientist",$V$7)*_xlfn.IFS(E4841=0,$V$12,E4841=1,$V$11)*_xlfn.IFS(F4841=0,$V$17,F4841=1,$V$16)*_xlfn.IFS(G4841=0,$V$22,G4841=1,$V$21)*_xlfn.IFS(H4841=0,$V$27,H4841=1,$V$26)*_xlfn.IFS(I4841=0,$V$32,I4841=1,$V$31)*_xlfn.IFS(J4841=0,$V$37,J4841=1,$V$36)*_xlfn.IFS(K4841=0,$V$42,K4841=1,$V$41)*_xlfn.IFS(L4841=0,$V$47,L4841=1,$V$46)*_xlfn.IFS(M4841=0,$V$52,M4841=1,$V$51)*_xlfn.IFS(N4841=0,$V$57,N4841=1,$V$56)</f>
        <v>1.7859146195787958E-4</v>
      </c>
      <c r="P4841" cm="1">
        <f t="array" ref="P4841">$V$2*_xlfn.IFS(C4841="data_analyst",$X$5,C4841="data_engineer",$X$6,C4841="data_scientist",$X$7)*_xlfn.IFS(E4841=0,$X$12,E4841=1,$X$11)*_xlfn.IFS(F4841=0,$X$17,F4841=1,$X$16)*_xlfn.IFS(G4841=0,$X$22,G4841=1,$X$21)*_xlfn.IFS(H4841=0,$X$27,H4841=1,$X$26)*_xlfn.IFS(I4841=0,$X$32,I4841=1,$X$31)*_xlfn.IFS(J4841=0,$X$37,J4841=1,$X$36)*_xlfn.IFS(K4841=0,$X$42,K4841=1,$X$41)*_xlfn.IFS(L4841=0,$X$47,L4841=1,$X$46)*_xlfn.IFS(M4841=0,$X$52,M4841=1,$X$51)*_xlfn.IFS(N4841=0,$X$57,N4841=1,$X$56)</f>
        <v>2.7139648530367872E-3</v>
      </c>
      <c r="Q4841" cm="1">
        <f t="array" ref="Q4841">$W$2*_xlfn.IFS(C4841="data_analyst",$Z$5,C4841="data_engineer",$Z$6,C4841="data_scientist",$Z$7)*_xlfn.IFS(E4841=0,$Z$12,E4841=1,$Z$11)*_xlfn.IFS(F4841=0,$Z$17,F4841=1,$Z$16)*_xlfn.IFS(G4841=0,$Z$22,G4841=1,$Z$21)*_xlfn.IFS(H4841=0,$Z$27,H4841=1,$Z$26)*_xlfn.IFS(I4841=0,$Z$32,I4841=1,$Z$31)*_xlfn.IFS(J4841=0,$Z$37,J4841=1,$Z$36)*_xlfn.IFS(K4841=0,$Z$42,K4841=1,$Z$41)*_xlfn.IFS(L4841=0,$Z$47,L4841=1,$Z$46)*_xlfn.IFS(M4841=0,$Z$52,M4841=1,$Z$51)*_xlfn.IFS(N4841=0,$Z$57,N4841=1,$Z$56)</f>
        <v>2.8211074535021749E-4</v>
      </c>
      <c r="R4841" t="str" cm="1">
        <f t="array" ref="R4841">_xlfn.IFS(AND(O4841&gt;P4841,O4841&gt;Q4841),"Low",AND(P4841&gt;O4841,P4841&gt;Q4841),"Medium",AND(Q4841&gt;O4841,Q4841&gt;P4841),"High")</f>
        <v>Medium</v>
      </c>
      <c r="S4841" t="str">
        <f t="shared" si="152"/>
        <v>T</v>
      </c>
    </row>
    <row r="4842" spans="1:19" x14ac:dyDescent="0.3">
      <c r="A4842" t="s">
        <v>18</v>
      </c>
      <c r="B4842">
        <v>7</v>
      </c>
      <c r="C4842" t="s">
        <v>16</v>
      </c>
      <c r="D4842" t="str">
        <f t="shared" si="151"/>
        <v>Medium</v>
      </c>
      <c r="E4842">
        <v>0</v>
      </c>
      <c r="F4842">
        <v>1</v>
      </c>
      <c r="G4842">
        <v>0</v>
      </c>
      <c r="H4842">
        <v>0</v>
      </c>
      <c r="I4842">
        <v>1</v>
      </c>
      <c r="J4842">
        <v>1</v>
      </c>
      <c r="K4842">
        <v>0</v>
      </c>
      <c r="L4842">
        <v>1</v>
      </c>
      <c r="M4842">
        <v>0</v>
      </c>
      <c r="N4842">
        <v>1</v>
      </c>
      <c r="O4842" cm="1">
        <f t="array" ref="O4842">$U$2*_xlfn.IFS(C4842="data_analyst",$V$5,C4842="data_engineer",$V$6,C4842="data_scientist",$V$7)*_xlfn.IFS(E4842=0,$V$12,E4842=1,$V$11)*_xlfn.IFS(F4842=0,$V$17,F4842=1,$V$16)*_xlfn.IFS(G4842=0,$V$22,G4842=1,$V$21)*_xlfn.IFS(H4842=0,$V$27,H4842=1,$V$26)*_xlfn.IFS(I4842=0,$V$32,I4842=1,$V$31)*_xlfn.IFS(J4842=0,$V$37,J4842=1,$V$36)*_xlfn.IFS(K4842=0,$V$42,K4842=1,$V$41)*_xlfn.IFS(L4842=0,$V$47,L4842=1,$V$46)*_xlfn.IFS(M4842=0,$V$52,M4842=1,$V$51)*_xlfn.IFS(N4842=0,$V$57,N4842=1,$V$56)</f>
        <v>3.010705989289262E-6</v>
      </c>
      <c r="P4842" cm="1">
        <f t="array" ref="P4842">$V$2*_xlfn.IFS(C4842="data_analyst",$X$5,C4842="data_engineer",$X$6,C4842="data_scientist",$X$7)*_xlfn.IFS(E4842=0,$X$12,E4842=1,$X$11)*_xlfn.IFS(F4842=0,$X$17,F4842=1,$X$16)*_xlfn.IFS(G4842=0,$X$22,G4842=1,$X$21)*_xlfn.IFS(H4842=0,$X$27,H4842=1,$X$26)*_xlfn.IFS(I4842=0,$X$32,I4842=1,$X$31)*_xlfn.IFS(J4842=0,$X$37,J4842=1,$X$36)*_xlfn.IFS(K4842=0,$X$42,K4842=1,$X$41)*_xlfn.IFS(L4842=0,$X$47,L4842=1,$X$46)*_xlfn.IFS(M4842=0,$X$52,M4842=1,$X$51)*_xlfn.IFS(N4842=0,$X$57,N4842=1,$X$56)</f>
        <v>1.1562267382742364E-4</v>
      </c>
      <c r="Q4842" cm="1">
        <f t="array" ref="Q4842">$W$2*_xlfn.IFS(C4842="data_analyst",$Z$5,C4842="data_engineer",$Z$6,C4842="data_scientist",$Z$7)*_xlfn.IFS(E4842=0,$Z$12,E4842=1,$Z$11)*_xlfn.IFS(F4842=0,$Z$17,F4842=1,$Z$16)*_xlfn.IFS(G4842=0,$Z$22,G4842=1,$Z$21)*_xlfn.IFS(H4842=0,$Z$27,H4842=1,$Z$26)*_xlfn.IFS(I4842=0,$Z$32,I4842=1,$Z$31)*_xlfn.IFS(J4842=0,$Z$37,J4842=1,$Z$36)*_xlfn.IFS(K4842=0,$Z$42,K4842=1,$Z$41)*_xlfn.IFS(L4842=0,$Z$47,L4842=1,$Z$46)*_xlfn.IFS(M4842=0,$Z$52,M4842=1,$Z$51)*_xlfn.IFS(N4842=0,$Z$57,N4842=1,$Z$56)</f>
        <v>1.7106377827419218E-5</v>
      </c>
      <c r="R4842" t="str" cm="1">
        <f t="array" ref="R4842">_xlfn.IFS(AND(O4842&gt;P4842,O4842&gt;Q4842),"Low",AND(P4842&gt;O4842,P4842&gt;Q4842),"Medium",AND(Q4842&gt;O4842,Q4842&gt;P4842),"High")</f>
        <v>Medium</v>
      </c>
      <c r="S4842" t="str">
        <f t="shared" si="152"/>
        <v>T</v>
      </c>
    </row>
    <row r="4843" spans="1:19" x14ac:dyDescent="0.3">
      <c r="A4843" t="s">
        <v>18</v>
      </c>
      <c r="B4843">
        <v>3</v>
      </c>
      <c r="C4843" t="s">
        <v>16</v>
      </c>
      <c r="D4843" t="str">
        <f t="shared" si="151"/>
        <v>Medium</v>
      </c>
      <c r="E4843">
        <v>1</v>
      </c>
      <c r="F4843">
        <v>1</v>
      </c>
      <c r="G4843">
        <v>1</v>
      </c>
      <c r="H4843">
        <v>0</v>
      </c>
      <c r="I4843">
        <v>1</v>
      </c>
      <c r="J4843">
        <v>0</v>
      </c>
      <c r="K4843">
        <v>0</v>
      </c>
      <c r="L4843">
        <v>1</v>
      </c>
      <c r="M4843">
        <v>1</v>
      </c>
      <c r="N4843">
        <v>1</v>
      </c>
      <c r="O4843" cm="1">
        <f t="array" ref="O4843">$U$2*_xlfn.IFS(C4843="data_analyst",$V$5,C4843="data_engineer",$V$6,C4843="data_scientist",$V$7)*_xlfn.IFS(E4843=0,$V$12,E4843=1,$V$11)*_xlfn.IFS(F4843=0,$V$17,F4843=1,$V$16)*_xlfn.IFS(G4843=0,$V$22,G4843=1,$V$21)*_xlfn.IFS(H4843=0,$V$27,H4843=1,$V$26)*_xlfn.IFS(I4843=0,$V$32,I4843=1,$V$31)*_xlfn.IFS(J4843=0,$V$37,J4843=1,$V$36)*_xlfn.IFS(K4843=0,$V$42,K4843=1,$V$41)*_xlfn.IFS(L4843=0,$V$47,L4843=1,$V$46)*_xlfn.IFS(M4843=0,$V$52,M4843=1,$V$51)*_xlfn.IFS(N4843=0,$V$57,N4843=1,$V$56)</f>
        <v>6.3425762521474893E-8</v>
      </c>
      <c r="P4843" cm="1">
        <f t="array" ref="P4843">$V$2*_xlfn.IFS(C4843="data_analyst",$X$5,C4843="data_engineer",$X$6,C4843="data_scientist",$X$7)*_xlfn.IFS(E4843=0,$X$12,E4843=1,$X$11)*_xlfn.IFS(F4843=0,$X$17,F4843=1,$X$16)*_xlfn.IFS(G4843=0,$X$22,G4843=1,$X$21)*_xlfn.IFS(H4843=0,$X$27,H4843=1,$X$26)*_xlfn.IFS(I4843=0,$X$32,I4843=1,$X$31)*_xlfn.IFS(J4843=0,$X$37,J4843=1,$X$36)*_xlfn.IFS(K4843=0,$X$42,K4843=1,$X$41)*_xlfn.IFS(L4843=0,$X$47,L4843=1,$X$46)*_xlfn.IFS(M4843=0,$X$52,M4843=1,$X$51)*_xlfn.IFS(N4843=0,$X$57,N4843=1,$X$56)</f>
        <v>7.919537067802156E-4</v>
      </c>
      <c r="Q4843" cm="1">
        <f t="array" ref="Q4843">$W$2*_xlfn.IFS(C4843="data_analyst",$Z$5,C4843="data_engineer",$Z$6,C4843="data_scientist",$Z$7)*_xlfn.IFS(E4843=0,$Z$12,E4843=1,$Z$11)*_xlfn.IFS(F4843=0,$Z$17,F4843=1,$Z$16)*_xlfn.IFS(G4843=0,$Z$22,G4843=1,$Z$21)*_xlfn.IFS(H4843=0,$Z$27,H4843=1,$Z$26)*_xlfn.IFS(I4843=0,$Z$32,I4843=1,$Z$31)*_xlfn.IFS(J4843=0,$Z$37,J4843=1,$Z$36)*_xlfn.IFS(K4843=0,$Z$42,K4843=1,$Z$41)*_xlfn.IFS(L4843=0,$Z$47,L4843=1,$Z$46)*_xlfn.IFS(M4843=0,$Z$52,M4843=1,$Z$51)*_xlfn.IFS(N4843=0,$Z$57,N4843=1,$Z$56)</f>
        <v>1.7447771504963787E-5</v>
      </c>
      <c r="R4843" t="str" cm="1">
        <f t="array" ref="R4843">_xlfn.IFS(AND(O4843&gt;P4843,O4843&gt;Q4843),"Low",AND(P4843&gt;O4843,P4843&gt;Q4843),"Medium",AND(Q4843&gt;O4843,Q4843&gt;P4843),"High")</f>
        <v>Medium</v>
      </c>
      <c r="S4843" t="str">
        <f t="shared" si="152"/>
        <v>T</v>
      </c>
    </row>
    <row r="4844" spans="1:19" x14ac:dyDescent="0.3">
      <c r="A4844" t="s">
        <v>18</v>
      </c>
      <c r="B4844">
        <v>3</v>
      </c>
      <c r="C4844" t="s">
        <v>16</v>
      </c>
      <c r="D4844" t="str">
        <f t="shared" si="151"/>
        <v>Medium</v>
      </c>
      <c r="E4844">
        <v>0</v>
      </c>
      <c r="F4844">
        <v>0</v>
      </c>
      <c r="G4844">
        <v>1</v>
      </c>
      <c r="H4844">
        <v>0</v>
      </c>
      <c r="I4844">
        <v>1</v>
      </c>
      <c r="J4844">
        <v>0</v>
      </c>
      <c r="K4844">
        <v>0</v>
      </c>
      <c r="L4844">
        <v>1</v>
      </c>
      <c r="M4844">
        <v>0</v>
      </c>
      <c r="N4844">
        <v>1</v>
      </c>
      <c r="O4844" cm="1">
        <f t="array" ref="O4844">$U$2*_xlfn.IFS(C4844="data_analyst",$V$5,C4844="data_engineer",$V$6,C4844="data_scientist",$V$7)*_xlfn.IFS(E4844=0,$V$12,E4844=1,$V$11)*_xlfn.IFS(F4844=0,$V$17,F4844=1,$V$16)*_xlfn.IFS(G4844=0,$V$22,G4844=1,$V$21)*_xlfn.IFS(H4844=0,$V$27,H4844=1,$V$26)*_xlfn.IFS(I4844=0,$V$32,I4844=1,$V$31)*_xlfn.IFS(J4844=0,$V$37,J4844=1,$V$36)*_xlfn.IFS(K4844=0,$V$42,K4844=1,$V$41)*_xlfn.IFS(L4844=0,$V$47,L4844=1,$V$46)*_xlfn.IFS(M4844=0,$V$52,M4844=1,$V$51)*_xlfn.IFS(N4844=0,$V$57,N4844=1,$V$56)</f>
        <v>1.2244215066620881E-6</v>
      </c>
      <c r="P4844" cm="1">
        <f t="array" ref="P4844">$V$2*_xlfn.IFS(C4844="data_analyst",$X$5,C4844="data_engineer",$X$6,C4844="data_scientist",$X$7)*_xlfn.IFS(E4844=0,$X$12,E4844=1,$X$11)*_xlfn.IFS(F4844=0,$X$17,F4844=1,$X$16)*_xlfn.IFS(G4844=0,$X$22,G4844=1,$X$21)*_xlfn.IFS(H4844=0,$X$27,H4844=1,$X$26)*_xlfn.IFS(I4844=0,$X$32,I4844=1,$X$31)*_xlfn.IFS(J4844=0,$X$37,J4844=1,$X$36)*_xlfn.IFS(K4844=0,$X$42,K4844=1,$X$41)*_xlfn.IFS(L4844=0,$X$47,L4844=1,$X$46)*_xlfn.IFS(M4844=0,$X$52,M4844=1,$X$51)*_xlfn.IFS(N4844=0,$X$57,N4844=1,$X$56)</f>
        <v>4.6838479493169796E-4</v>
      </c>
      <c r="Q4844" cm="1">
        <f t="array" ref="Q4844">$W$2*_xlfn.IFS(C4844="data_analyst",$Z$5,C4844="data_engineer",$Z$6,C4844="data_scientist",$Z$7)*_xlfn.IFS(E4844=0,$Z$12,E4844=1,$Z$11)*_xlfn.IFS(F4844=0,$Z$17,F4844=1,$Z$16)*_xlfn.IFS(G4844=0,$Z$22,G4844=1,$Z$21)*_xlfn.IFS(H4844=0,$Z$27,H4844=1,$Z$26)*_xlfn.IFS(I4844=0,$Z$32,I4844=1,$Z$31)*_xlfn.IFS(J4844=0,$Z$37,J4844=1,$Z$36)*_xlfn.IFS(K4844=0,$Z$42,K4844=1,$Z$41)*_xlfn.IFS(L4844=0,$Z$47,L4844=1,$Z$46)*_xlfn.IFS(M4844=0,$Z$52,M4844=1,$Z$51)*_xlfn.IFS(N4844=0,$Z$57,N4844=1,$Z$56)</f>
        <v>3.926810333523977E-5</v>
      </c>
      <c r="R4844" t="str" cm="1">
        <f t="array" ref="R4844">_xlfn.IFS(AND(O4844&gt;P4844,O4844&gt;Q4844),"Low",AND(P4844&gt;O4844,P4844&gt;Q4844),"Medium",AND(Q4844&gt;O4844,Q4844&gt;P4844),"High")</f>
        <v>Medium</v>
      </c>
      <c r="S4844" t="str">
        <f t="shared" si="152"/>
        <v>T</v>
      </c>
    </row>
    <row r="4845" spans="1:19" x14ac:dyDescent="0.3">
      <c r="A4845" t="s">
        <v>18</v>
      </c>
      <c r="B4845">
        <v>3</v>
      </c>
      <c r="C4845" t="s">
        <v>16</v>
      </c>
      <c r="D4845" t="str">
        <f t="shared" si="151"/>
        <v>Medium</v>
      </c>
      <c r="E4845">
        <v>1</v>
      </c>
      <c r="F4845">
        <v>0</v>
      </c>
      <c r="G4845">
        <v>0</v>
      </c>
      <c r="H4845">
        <v>1</v>
      </c>
      <c r="I4845">
        <v>1</v>
      </c>
      <c r="J4845">
        <v>0</v>
      </c>
      <c r="K4845">
        <v>0</v>
      </c>
      <c r="L4845">
        <v>1</v>
      </c>
      <c r="M4845">
        <v>1</v>
      </c>
      <c r="N4845">
        <v>1</v>
      </c>
      <c r="O4845" cm="1">
        <f t="array" ref="O4845">$U$2*_xlfn.IFS(C4845="data_analyst",$V$5,C4845="data_engineer",$V$6,C4845="data_scientist",$V$7)*_xlfn.IFS(E4845=0,$V$12,E4845=1,$V$11)*_xlfn.IFS(F4845=0,$V$17,F4845=1,$V$16)*_xlfn.IFS(G4845=0,$V$22,G4845=1,$V$21)*_xlfn.IFS(H4845=0,$V$27,H4845=1,$V$26)*_xlfn.IFS(I4845=0,$V$32,I4845=1,$V$31)*_xlfn.IFS(J4845=0,$V$37,J4845=1,$V$36)*_xlfn.IFS(K4845=0,$V$42,K4845=1,$V$41)*_xlfn.IFS(L4845=0,$V$47,L4845=1,$V$46)*_xlfn.IFS(M4845=0,$V$52,M4845=1,$V$51)*_xlfn.IFS(N4845=0,$V$57,N4845=1,$V$56)</f>
        <v>9.5795227974761368E-8</v>
      </c>
      <c r="P4845" cm="1">
        <f t="array" ref="P4845">$V$2*_xlfn.IFS(C4845="data_analyst",$X$5,C4845="data_engineer",$X$6,C4845="data_scientist",$X$7)*_xlfn.IFS(E4845=0,$X$12,E4845=1,$X$11)*_xlfn.IFS(F4845=0,$X$17,F4845=1,$X$16)*_xlfn.IFS(G4845=0,$X$22,G4845=1,$X$21)*_xlfn.IFS(H4845=0,$X$27,H4845=1,$X$26)*_xlfn.IFS(I4845=0,$X$32,I4845=1,$X$31)*_xlfn.IFS(J4845=0,$X$37,J4845=1,$X$36)*_xlfn.IFS(K4845=0,$X$42,K4845=1,$X$41)*_xlfn.IFS(L4845=0,$X$47,L4845=1,$X$46)*_xlfn.IFS(M4845=0,$X$52,M4845=1,$X$51)*_xlfn.IFS(N4845=0,$X$57,N4845=1,$X$56)</f>
        <v>5.2500644552310317E-4</v>
      </c>
      <c r="Q4845" cm="1">
        <f t="array" ref="Q4845">$W$2*_xlfn.IFS(C4845="data_analyst",$Z$5,C4845="data_engineer",$Z$6,C4845="data_scientist",$Z$7)*_xlfn.IFS(E4845=0,$Z$12,E4845=1,$Z$11)*_xlfn.IFS(F4845=0,$Z$17,F4845=1,$Z$16)*_xlfn.IFS(G4845=0,$Z$22,G4845=1,$Z$21)*_xlfn.IFS(H4845=0,$Z$27,H4845=1,$Z$26)*_xlfn.IFS(I4845=0,$Z$32,I4845=1,$Z$31)*_xlfn.IFS(J4845=0,$Z$37,J4845=1,$Z$36)*_xlfn.IFS(K4845=0,$Z$42,K4845=1,$Z$41)*_xlfn.IFS(L4845=0,$Z$47,L4845=1,$Z$46)*_xlfn.IFS(M4845=0,$Z$52,M4845=1,$Z$51)*_xlfn.IFS(N4845=0,$Z$57,N4845=1,$Z$56)</f>
        <v>1.2966203439474762E-5</v>
      </c>
      <c r="R4845" t="str" cm="1">
        <f t="array" ref="R4845">_xlfn.IFS(AND(O4845&gt;P4845,O4845&gt;Q4845),"Low",AND(P4845&gt;O4845,P4845&gt;Q4845),"Medium",AND(Q4845&gt;O4845,Q4845&gt;P4845),"High")</f>
        <v>Medium</v>
      </c>
      <c r="S4845" t="str">
        <f t="shared" si="152"/>
        <v>T</v>
      </c>
    </row>
    <row r="4846" spans="1:19" x14ac:dyDescent="0.3">
      <c r="A4846" t="s">
        <v>18</v>
      </c>
      <c r="B4846">
        <v>4</v>
      </c>
      <c r="C4846" t="s">
        <v>16</v>
      </c>
      <c r="D4846" t="str">
        <f t="shared" si="151"/>
        <v>Medium</v>
      </c>
      <c r="E4846">
        <v>0</v>
      </c>
      <c r="F4846">
        <v>1</v>
      </c>
      <c r="G4846">
        <v>0</v>
      </c>
      <c r="H4846">
        <v>0</v>
      </c>
      <c r="I4846">
        <v>0</v>
      </c>
      <c r="J4846">
        <v>1</v>
      </c>
      <c r="K4846">
        <v>0</v>
      </c>
      <c r="L4846">
        <v>0</v>
      </c>
      <c r="M4846">
        <v>0</v>
      </c>
      <c r="N4846">
        <v>1</v>
      </c>
      <c r="O4846" cm="1">
        <f t="array" ref="O4846">$U$2*_xlfn.IFS(C4846="data_analyst",$V$5,C4846="data_engineer",$V$6,C4846="data_scientist",$V$7)*_xlfn.IFS(E4846=0,$V$12,E4846=1,$V$11)*_xlfn.IFS(F4846=0,$V$17,F4846=1,$V$16)*_xlfn.IFS(G4846=0,$V$22,G4846=1,$V$21)*_xlfn.IFS(H4846=0,$V$27,H4846=1,$V$26)*_xlfn.IFS(I4846=0,$V$32,I4846=1,$V$31)*_xlfn.IFS(J4846=0,$V$37,J4846=1,$V$36)*_xlfn.IFS(K4846=0,$V$42,K4846=1,$V$41)*_xlfn.IFS(L4846=0,$V$47,L4846=1,$V$46)*_xlfn.IFS(M4846=0,$V$52,M4846=1,$V$51)*_xlfn.IFS(N4846=0,$V$57,N4846=1,$V$56)</f>
        <v>9.3592629379333093E-4</v>
      </c>
      <c r="P4846" cm="1">
        <f t="array" ref="P4846">$V$2*_xlfn.IFS(C4846="data_analyst",$X$5,C4846="data_engineer",$X$6,C4846="data_scientist",$X$7)*_xlfn.IFS(E4846=0,$X$12,E4846=1,$X$11)*_xlfn.IFS(F4846=0,$X$17,F4846=1,$X$16)*_xlfn.IFS(G4846=0,$X$22,G4846=1,$X$21)*_xlfn.IFS(H4846=0,$X$27,H4846=1,$X$26)*_xlfn.IFS(I4846=0,$X$32,I4846=1,$X$31)*_xlfn.IFS(J4846=0,$X$37,J4846=1,$X$36)*_xlfn.IFS(K4846=0,$X$42,K4846=1,$X$41)*_xlfn.IFS(L4846=0,$X$47,L4846=1,$X$46)*_xlfn.IFS(M4846=0,$X$52,M4846=1,$X$51)*_xlfn.IFS(N4846=0,$X$57,N4846=1,$X$56)</f>
        <v>2.5689510043970363E-4</v>
      </c>
      <c r="Q4846" cm="1">
        <f t="array" ref="Q4846">$W$2*_xlfn.IFS(C4846="data_analyst",$Z$5,C4846="data_engineer",$Z$6,C4846="data_scientist",$Z$7)*_xlfn.IFS(E4846=0,$Z$12,E4846=1,$Z$11)*_xlfn.IFS(F4846=0,$Z$17,F4846=1,$Z$16)*_xlfn.IFS(G4846=0,$Z$22,G4846=1,$Z$21)*_xlfn.IFS(H4846=0,$Z$27,H4846=1,$Z$26)*_xlfn.IFS(I4846=0,$Z$32,I4846=1,$Z$31)*_xlfn.IFS(J4846=0,$Z$37,J4846=1,$Z$36)*_xlfn.IFS(K4846=0,$Z$42,K4846=1,$Z$41)*_xlfn.IFS(L4846=0,$Z$47,L4846=1,$Z$46)*_xlfn.IFS(M4846=0,$Z$52,M4846=1,$Z$51)*_xlfn.IFS(N4846=0,$Z$57,N4846=1,$Z$56)</f>
        <v>9.2488745557693964E-5</v>
      </c>
      <c r="R4846" t="str" cm="1">
        <f t="array" ref="R4846">_xlfn.IFS(AND(O4846&gt;P4846,O4846&gt;Q4846),"Low",AND(P4846&gt;O4846,P4846&gt;Q4846),"Medium",AND(Q4846&gt;O4846,Q4846&gt;P4846),"High")</f>
        <v>Low</v>
      </c>
      <c r="S4846" t="str">
        <f t="shared" si="152"/>
        <v>F</v>
      </c>
    </row>
    <row r="4847" spans="1:19" x14ac:dyDescent="0.3">
      <c r="A4847" t="s">
        <v>18</v>
      </c>
      <c r="B4847">
        <v>5</v>
      </c>
      <c r="C4847" t="s">
        <v>16</v>
      </c>
      <c r="D4847" t="str">
        <f t="shared" si="151"/>
        <v>Medium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1</v>
      </c>
      <c r="M4847">
        <v>1</v>
      </c>
      <c r="N4847">
        <v>1</v>
      </c>
      <c r="O4847" cm="1">
        <f t="array" ref="O4847">$U$2*_xlfn.IFS(C4847="data_analyst",$V$5,C4847="data_engineer",$V$6,C4847="data_scientist",$V$7)*_xlfn.IFS(E4847=0,$V$12,E4847=1,$V$11)*_xlfn.IFS(F4847=0,$V$17,F4847=1,$V$16)*_xlfn.IFS(G4847=0,$V$22,G4847=1,$V$21)*_xlfn.IFS(H4847=0,$V$27,H4847=1,$V$26)*_xlfn.IFS(I4847=0,$V$32,I4847=1,$V$31)*_xlfn.IFS(J4847=0,$V$37,J4847=1,$V$36)*_xlfn.IFS(K4847=0,$V$42,K4847=1,$V$41)*_xlfn.IFS(L4847=0,$V$47,L4847=1,$V$46)*_xlfn.IFS(M4847=0,$V$52,M4847=1,$V$51)*_xlfn.IFS(N4847=0,$V$57,N4847=1,$V$56)</f>
        <v>4.0060177700679E-6</v>
      </c>
      <c r="P4847" cm="1">
        <f t="array" ref="P4847">$V$2*_xlfn.IFS(C4847="data_analyst",$X$5,C4847="data_engineer",$X$6,C4847="data_scientist",$X$7)*_xlfn.IFS(E4847=0,$X$12,E4847=1,$X$11)*_xlfn.IFS(F4847=0,$X$17,F4847=1,$X$16)*_xlfn.IFS(G4847=0,$X$22,G4847=1,$X$21)*_xlfn.IFS(H4847=0,$X$27,H4847=1,$X$26)*_xlfn.IFS(I4847=0,$X$32,I4847=1,$X$31)*_xlfn.IFS(J4847=0,$X$37,J4847=1,$X$36)*_xlfn.IFS(K4847=0,$X$42,K4847=1,$X$41)*_xlfn.IFS(L4847=0,$X$47,L4847=1,$X$46)*_xlfn.IFS(M4847=0,$X$52,M4847=1,$X$51)*_xlfn.IFS(N4847=0,$X$57,N4847=1,$X$56)</f>
        <v>8.3134984611396708E-4</v>
      </c>
      <c r="Q4847" cm="1">
        <f t="array" ref="Q4847">$W$2*_xlfn.IFS(C4847="data_analyst",$Z$5,C4847="data_engineer",$Z$6,C4847="data_scientist",$Z$7)*_xlfn.IFS(E4847=0,$Z$12,E4847=1,$Z$11)*_xlfn.IFS(F4847=0,$Z$17,F4847=1,$Z$16)*_xlfn.IFS(G4847=0,$Z$22,G4847=1,$Z$21)*_xlfn.IFS(H4847=0,$Z$27,H4847=1,$Z$26)*_xlfn.IFS(I4847=0,$Z$32,I4847=1,$Z$31)*_xlfn.IFS(J4847=0,$Z$37,J4847=1,$Z$36)*_xlfn.IFS(K4847=0,$Z$42,K4847=1,$Z$41)*_xlfn.IFS(L4847=0,$Z$47,L4847=1,$Z$46)*_xlfn.IFS(M4847=0,$Z$52,M4847=1,$Z$51)*_xlfn.IFS(N4847=0,$Z$57,N4847=1,$Z$56)</f>
        <v>4.902018749311633E-5</v>
      </c>
      <c r="R4847" t="str" cm="1">
        <f t="array" ref="R4847">_xlfn.IFS(AND(O4847&gt;P4847,O4847&gt;Q4847),"Low",AND(P4847&gt;O4847,P4847&gt;Q4847),"Medium",AND(Q4847&gt;O4847,Q4847&gt;P4847),"High")</f>
        <v>Medium</v>
      </c>
      <c r="S4847" t="str">
        <f t="shared" si="152"/>
        <v>T</v>
      </c>
    </row>
    <row r="4848" spans="1:19" x14ac:dyDescent="0.3">
      <c r="A4848" t="s">
        <v>18</v>
      </c>
      <c r="B4848">
        <v>8</v>
      </c>
      <c r="C4848" t="s">
        <v>16</v>
      </c>
      <c r="D4848" t="str">
        <f t="shared" si="151"/>
        <v>Medium</v>
      </c>
      <c r="E4848">
        <v>0</v>
      </c>
      <c r="F4848">
        <v>0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1</v>
      </c>
      <c r="N4848">
        <v>1</v>
      </c>
      <c r="O4848" cm="1">
        <f t="array" ref="O4848">$U$2*_xlfn.IFS(C4848="data_analyst",$V$5,C4848="data_engineer",$V$6,C4848="data_scientist",$V$7)*_xlfn.IFS(E4848=0,$V$12,E4848=1,$V$11)*_xlfn.IFS(F4848=0,$V$17,F4848=1,$V$16)*_xlfn.IFS(G4848=0,$V$22,G4848=1,$V$21)*_xlfn.IFS(H4848=0,$V$27,H4848=1,$V$26)*_xlfn.IFS(I4848=0,$V$32,I4848=1,$V$31)*_xlfn.IFS(J4848=0,$V$37,J4848=1,$V$36)*_xlfn.IFS(K4848=0,$V$42,K4848=1,$V$41)*_xlfn.IFS(L4848=0,$V$47,L4848=1,$V$46)*_xlfn.IFS(M4848=0,$V$52,M4848=1,$V$51)*_xlfn.IFS(N4848=0,$V$57,N4848=1,$V$56)</f>
        <v>1.1839746918019343E-5</v>
      </c>
      <c r="P4848" cm="1">
        <f t="array" ref="P4848">$V$2*_xlfn.IFS(C4848="data_analyst",$X$5,C4848="data_engineer",$X$6,C4848="data_scientist",$X$7)*_xlfn.IFS(E4848=0,$X$12,E4848=1,$X$11)*_xlfn.IFS(F4848=0,$X$17,F4848=1,$X$16)*_xlfn.IFS(G4848=0,$X$22,G4848=1,$X$21)*_xlfn.IFS(H4848=0,$X$27,H4848=1,$X$26)*_xlfn.IFS(I4848=0,$X$32,I4848=1,$X$31)*_xlfn.IFS(J4848=0,$X$37,J4848=1,$X$36)*_xlfn.IFS(K4848=0,$X$42,K4848=1,$X$41)*_xlfn.IFS(L4848=0,$X$47,L4848=1,$X$46)*_xlfn.IFS(M4848=0,$X$52,M4848=1,$X$51)*_xlfn.IFS(N4848=0,$X$57,N4848=1,$X$56)</f>
        <v>3.6911817754776212E-4</v>
      </c>
      <c r="Q4848" cm="1">
        <f t="array" ref="Q4848">$W$2*_xlfn.IFS(C4848="data_analyst",$Z$5,C4848="data_engineer",$Z$6,C4848="data_scientist",$Z$7)*_xlfn.IFS(E4848=0,$Z$12,E4848=1,$Z$11)*_xlfn.IFS(F4848=0,$Z$17,F4848=1,$Z$16)*_xlfn.IFS(G4848=0,$Z$22,G4848=1,$Z$21)*_xlfn.IFS(H4848=0,$Z$27,H4848=1,$Z$26)*_xlfn.IFS(I4848=0,$Z$32,I4848=1,$Z$31)*_xlfn.IFS(J4848=0,$Z$37,J4848=1,$Z$36)*_xlfn.IFS(K4848=0,$Z$42,K4848=1,$Z$41)*_xlfn.IFS(L4848=0,$Z$47,L4848=1,$Z$46)*_xlfn.IFS(M4848=0,$Z$52,M4848=1,$Z$51)*_xlfn.IFS(N4848=0,$Z$57,N4848=1,$Z$56)</f>
        <v>4.8130821493074922E-5</v>
      </c>
      <c r="R4848" t="str" cm="1">
        <f t="array" ref="R4848">_xlfn.IFS(AND(O4848&gt;P4848,O4848&gt;Q4848),"Low",AND(P4848&gt;O4848,P4848&gt;Q4848),"Medium",AND(Q4848&gt;O4848,Q4848&gt;P4848),"High")</f>
        <v>Medium</v>
      </c>
      <c r="S4848" t="str">
        <f t="shared" si="152"/>
        <v>T</v>
      </c>
    </row>
    <row r="4849" spans="1:19" x14ac:dyDescent="0.3">
      <c r="A4849" t="s">
        <v>18</v>
      </c>
      <c r="B4849">
        <v>4</v>
      </c>
      <c r="C4849" t="s">
        <v>16</v>
      </c>
      <c r="D4849" t="str">
        <f t="shared" si="151"/>
        <v>Medium</v>
      </c>
      <c r="E4849">
        <v>1</v>
      </c>
      <c r="F4849">
        <v>0</v>
      </c>
      <c r="G4849">
        <v>0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1</v>
      </c>
      <c r="O4849" cm="1">
        <f t="array" ref="O4849">$U$2*_xlfn.IFS(C4849="data_analyst",$V$5,C4849="data_engineer",$V$6,C4849="data_scientist",$V$7)*_xlfn.IFS(E4849=0,$V$12,E4849=1,$V$11)*_xlfn.IFS(F4849=0,$V$17,F4849=1,$V$16)*_xlfn.IFS(G4849=0,$V$22,G4849=1,$V$21)*_xlfn.IFS(H4849=0,$V$27,H4849=1,$V$26)*_xlfn.IFS(I4849=0,$V$32,I4849=1,$V$31)*_xlfn.IFS(J4849=0,$V$37,J4849=1,$V$36)*_xlfn.IFS(K4849=0,$V$42,K4849=1,$V$41)*_xlfn.IFS(L4849=0,$V$47,L4849=1,$V$46)*_xlfn.IFS(M4849=0,$V$52,M4849=1,$V$51)*_xlfn.IFS(N4849=0,$V$57,N4849=1,$V$56)</f>
        <v>6.5559402796612688E-5</v>
      </c>
      <c r="P4849" cm="1">
        <f t="array" ref="P4849">$V$2*_xlfn.IFS(C4849="data_analyst",$X$5,C4849="data_engineer",$X$6,C4849="data_scientist",$X$7)*_xlfn.IFS(E4849=0,$X$12,E4849=1,$X$11)*_xlfn.IFS(F4849=0,$X$17,F4849=1,$X$16)*_xlfn.IFS(G4849=0,$X$22,G4849=1,$X$21)*_xlfn.IFS(H4849=0,$X$27,H4849=1,$X$26)*_xlfn.IFS(I4849=0,$X$32,I4849=1,$X$31)*_xlfn.IFS(J4849=0,$X$37,J4849=1,$X$36)*_xlfn.IFS(K4849=0,$X$42,K4849=1,$X$41)*_xlfn.IFS(L4849=0,$X$47,L4849=1,$X$46)*_xlfn.IFS(M4849=0,$X$52,M4849=1,$X$51)*_xlfn.IFS(N4849=0,$X$57,N4849=1,$X$56)</f>
        <v>1.7222795712195569E-3</v>
      </c>
      <c r="Q4849" cm="1">
        <f t="array" ref="Q4849">$W$2*_xlfn.IFS(C4849="data_analyst",$Z$5,C4849="data_engineer",$Z$6,C4849="data_scientist",$Z$7)*_xlfn.IFS(E4849=0,$Z$12,E4849=1,$Z$11)*_xlfn.IFS(F4849=0,$Z$17,F4849=1,$Z$16)*_xlfn.IFS(G4849=0,$Z$22,G4849=1,$Z$21)*_xlfn.IFS(H4849=0,$Z$27,H4849=1,$Z$26)*_xlfn.IFS(I4849=0,$Z$32,I4849=1,$Z$31)*_xlfn.IFS(J4849=0,$Z$37,J4849=1,$Z$36)*_xlfn.IFS(K4849=0,$Z$42,K4849=1,$Z$41)*_xlfn.IFS(L4849=0,$Z$47,L4849=1,$Z$46)*_xlfn.IFS(M4849=0,$Z$52,M4849=1,$Z$51)*_xlfn.IFS(N4849=0,$Z$57,N4849=1,$Z$56)</f>
        <v>2.0285003504968605E-4</v>
      </c>
      <c r="R4849" t="str" cm="1">
        <f t="array" ref="R4849">_xlfn.IFS(AND(O4849&gt;P4849,O4849&gt;Q4849),"Low",AND(P4849&gt;O4849,P4849&gt;Q4849),"Medium",AND(Q4849&gt;O4849,Q4849&gt;P4849),"High")</f>
        <v>Medium</v>
      </c>
      <c r="S4849" t="str">
        <f t="shared" si="152"/>
        <v>T</v>
      </c>
    </row>
    <row r="4850" spans="1:19" x14ac:dyDescent="0.3">
      <c r="A4850" t="s">
        <v>18</v>
      </c>
      <c r="B4850">
        <v>9</v>
      </c>
      <c r="C4850" t="s">
        <v>16</v>
      </c>
      <c r="D4850" t="str">
        <f t="shared" si="151"/>
        <v>Medium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1</v>
      </c>
      <c r="M4850">
        <v>1</v>
      </c>
      <c r="N4850">
        <v>1</v>
      </c>
      <c r="O4850" cm="1">
        <f t="array" ref="O4850">$U$2*_xlfn.IFS(C4850="data_analyst",$V$5,C4850="data_engineer",$V$6,C4850="data_scientist",$V$7)*_xlfn.IFS(E4850=0,$V$12,E4850=1,$V$11)*_xlfn.IFS(F4850=0,$V$17,F4850=1,$V$16)*_xlfn.IFS(G4850=0,$V$22,G4850=1,$V$21)*_xlfn.IFS(H4850=0,$V$27,H4850=1,$V$26)*_xlfn.IFS(I4850=0,$V$32,I4850=1,$V$31)*_xlfn.IFS(J4850=0,$V$37,J4850=1,$V$36)*_xlfn.IFS(K4850=0,$V$42,K4850=1,$V$41)*_xlfn.IFS(L4850=0,$V$47,L4850=1,$V$46)*_xlfn.IFS(M4850=0,$V$52,M4850=1,$V$51)*_xlfn.IFS(N4850=0,$V$57,N4850=1,$V$56)</f>
        <v>4.0060177700679E-6</v>
      </c>
      <c r="P4850" cm="1">
        <f t="array" ref="P4850">$V$2*_xlfn.IFS(C4850="data_analyst",$X$5,C4850="data_engineer",$X$6,C4850="data_scientist",$X$7)*_xlfn.IFS(E4850=0,$X$12,E4850=1,$X$11)*_xlfn.IFS(F4850=0,$X$17,F4850=1,$X$16)*_xlfn.IFS(G4850=0,$X$22,G4850=1,$X$21)*_xlfn.IFS(H4850=0,$X$27,H4850=1,$X$26)*_xlfn.IFS(I4850=0,$X$32,I4850=1,$X$31)*_xlfn.IFS(J4850=0,$X$37,J4850=1,$X$36)*_xlfn.IFS(K4850=0,$X$42,K4850=1,$X$41)*_xlfn.IFS(L4850=0,$X$47,L4850=1,$X$46)*_xlfn.IFS(M4850=0,$X$52,M4850=1,$X$51)*_xlfn.IFS(N4850=0,$X$57,N4850=1,$X$56)</f>
        <v>8.3134984611396708E-4</v>
      </c>
      <c r="Q4850" cm="1">
        <f t="array" ref="Q4850">$W$2*_xlfn.IFS(C4850="data_analyst",$Z$5,C4850="data_engineer",$Z$6,C4850="data_scientist",$Z$7)*_xlfn.IFS(E4850=0,$Z$12,E4850=1,$Z$11)*_xlfn.IFS(F4850=0,$Z$17,F4850=1,$Z$16)*_xlfn.IFS(G4850=0,$Z$22,G4850=1,$Z$21)*_xlfn.IFS(H4850=0,$Z$27,H4850=1,$Z$26)*_xlfn.IFS(I4850=0,$Z$32,I4850=1,$Z$31)*_xlfn.IFS(J4850=0,$Z$37,J4850=1,$Z$36)*_xlfn.IFS(K4850=0,$Z$42,K4850=1,$Z$41)*_xlfn.IFS(L4850=0,$Z$47,L4850=1,$Z$46)*_xlfn.IFS(M4850=0,$Z$52,M4850=1,$Z$51)*_xlfn.IFS(N4850=0,$Z$57,N4850=1,$Z$56)</f>
        <v>4.902018749311633E-5</v>
      </c>
      <c r="R4850" t="str" cm="1">
        <f t="array" ref="R4850">_xlfn.IFS(AND(O4850&gt;P4850,O4850&gt;Q4850),"Low",AND(P4850&gt;O4850,P4850&gt;Q4850),"Medium",AND(Q4850&gt;O4850,Q4850&gt;P4850),"High")</f>
        <v>Medium</v>
      </c>
      <c r="S4850" t="str">
        <f t="shared" si="152"/>
        <v>T</v>
      </c>
    </row>
    <row r="4851" spans="1:19" x14ac:dyDescent="0.3">
      <c r="A4851" t="s">
        <v>18</v>
      </c>
      <c r="B4851">
        <v>4</v>
      </c>
      <c r="C4851" t="s">
        <v>16</v>
      </c>
      <c r="D4851" t="str">
        <f t="shared" si="151"/>
        <v>Medium</v>
      </c>
      <c r="E4851">
        <v>1</v>
      </c>
      <c r="F4851">
        <v>0</v>
      </c>
      <c r="G4851">
        <v>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1</v>
      </c>
      <c r="N4851">
        <v>1</v>
      </c>
      <c r="O4851" cm="1">
        <f t="array" ref="O4851">$U$2*_xlfn.IFS(C4851="data_analyst",$V$5,C4851="data_engineer",$V$6,C4851="data_scientist",$V$7)*_xlfn.IFS(E4851=0,$V$12,E4851=1,$V$11)*_xlfn.IFS(F4851=0,$V$17,F4851=1,$V$16)*_xlfn.IFS(G4851=0,$V$22,G4851=1,$V$21)*_xlfn.IFS(H4851=0,$V$27,H4851=1,$V$26)*_xlfn.IFS(I4851=0,$V$32,I4851=1,$V$31)*_xlfn.IFS(J4851=0,$V$37,J4851=1,$V$36)*_xlfn.IFS(K4851=0,$V$42,K4851=1,$V$41)*_xlfn.IFS(L4851=0,$V$47,L4851=1,$V$46)*_xlfn.IFS(M4851=0,$V$52,M4851=1,$V$51)*_xlfn.IFS(N4851=0,$V$57,N4851=1,$V$56)</f>
        <v>1.5132983692381073E-5</v>
      </c>
      <c r="P4851" cm="1">
        <f t="array" ref="P4851">$V$2*_xlfn.IFS(C4851="data_analyst",$X$5,C4851="data_engineer",$X$6,C4851="data_scientist",$X$7)*_xlfn.IFS(E4851=0,$X$12,E4851=1,$X$11)*_xlfn.IFS(F4851=0,$X$17,F4851=1,$X$16)*_xlfn.IFS(G4851=0,$X$22,G4851=1,$X$21)*_xlfn.IFS(H4851=0,$X$27,H4851=1,$X$26)*_xlfn.IFS(I4851=0,$X$32,I4851=1,$X$31)*_xlfn.IFS(J4851=0,$X$37,J4851=1,$X$36)*_xlfn.IFS(K4851=0,$X$42,K4851=1,$X$41)*_xlfn.IFS(L4851=0,$X$47,L4851=1,$X$46)*_xlfn.IFS(M4851=0,$X$52,M4851=1,$X$51)*_xlfn.IFS(N4851=0,$X$57,N4851=1,$X$56)</f>
        <v>1.5168918558620189E-3</v>
      </c>
      <c r="Q4851" cm="1">
        <f t="array" ref="Q4851">$W$2*_xlfn.IFS(C4851="data_analyst",$Z$5,C4851="data_engineer",$Z$6,C4851="data_scientist",$Z$7)*_xlfn.IFS(E4851=0,$Z$12,E4851=1,$Z$11)*_xlfn.IFS(F4851=0,$Z$17,F4851=1,$Z$16)*_xlfn.IFS(G4851=0,$Z$22,G4851=1,$Z$21)*_xlfn.IFS(H4851=0,$Z$27,H4851=1,$Z$26)*_xlfn.IFS(I4851=0,$Z$32,I4851=1,$Z$31)*_xlfn.IFS(J4851=0,$Z$37,J4851=1,$Z$36)*_xlfn.IFS(K4851=0,$Z$42,K4851=1,$Z$41)*_xlfn.IFS(L4851=0,$Z$47,L4851=1,$Z$46)*_xlfn.IFS(M4851=0,$Z$52,M4851=1,$Z$51)*_xlfn.IFS(N4851=0,$Z$57,N4851=1,$Z$56)</f>
        <v>8.8944006754517323E-5</v>
      </c>
      <c r="R4851" t="str" cm="1">
        <f t="array" ref="R4851">_xlfn.IFS(AND(O4851&gt;P4851,O4851&gt;Q4851),"Low",AND(P4851&gt;O4851,P4851&gt;Q4851),"Medium",AND(Q4851&gt;O4851,Q4851&gt;P4851),"High")</f>
        <v>Medium</v>
      </c>
      <c r="S4851" t="str">
        <f t="shared" si="152"/>
        <v>T</v>
      </c>
    </row>
    <row r="4852" spans="1:19" x14ac:dyDescent="0.3">
      <c r="A4852" t="s">
        <v>18</v>
      </c>
      <c r="B4852">
        <v>7</v>
      </c>
      <c r="C4852" t="s">
        <v>16</v>
      </c>
      <c r="D4852" t="str">
        <f t="shared" si="151"/>
        <v>Medium</v>
      </c>
      <c r="E4852">
        <v>1</v>
      </c>
      <c r="F4852">
        <v>0</v>
      </c>
      <c r="G4852">
        <v>0</v>
      </c>
      <c r="H4852">
        <v>0</v>
      </c>
      <c r="I4852">
        <v>1</v>
      </c>
      <c r="J4852">
        <v>0</v>
      </c>
      <c r="K4852">
        <v>0</v>
      </c>
      <c r="L4852">
        <v>1</v>
      </c>
      <c r="M4852">
        <v>1</v>
      </c>
      <c r="N4852">
        <v>1</v>
      </c>
      <c r="O4852" cm="1">
        <f t="array" ref="O4852">$U$2*_xlfn.IFS(C4852="data_analyst",$V$5,C4852="data_engineer",$V$6,C4852="data_scientist",$V$7)*_xlfn.IFS(E4852=0,$V$12,E4852=1,$V$11)*_xlfn.IFS(F4852=0,$V$17,F4852=1,$V$16)*_xlfn.IFS(G4852=0,$V$22,G4852=1,$V$21)*_xlfn.IFS(H4852=0,$V$27,H4852=1,$V$26)*_xlfn.IFS(I4852=0,$V$32,I4852=1,$V$31)*_xlfn.IFS(J4852=0,$V$37,J4852=1,$V$36)*_xlfn.IFS(K4852=0,$V$42,K4852=1,$V$41)*_xlfn.IFS(L4852=0,$V$47,L4852=1,$V$46)*_xlfn.IFS(M4852=0,$V$52,M4852=1,$V$51)*_xlfn.IFS(N4852=0,$V$57,N4852=1,$V$56)</f>
        <v>2.6755878488811349E-7</v>
      </c>
      <c r="P4852" cm="1">
        <f t="array" ref="P4852">$V$2*_xlfn.IFS(C4852="data_analyst",$X$5,C4852="data_engineer",$X$6,C4852="data_scientist",$X$7)*_xlfn.IFS(E4852=0,$X$12,E4852=1,$X$11)*_xlfn.IFS(F4852=0,$X$17,F4852=1,$X$16)*_xlfn.IFS(G4852=0,$X$22,G4852=1,$X$21)*_xlfn.IFS(H4852=0,$X$27,H4852=1,$X$26)*_xlfn.IFS(I4852=0,$X$32,I4852=1,$X$31)*_xlfn.IFS(J4852=0,$X$37,J4852=1,$X$36)*_xlfn.IFS(K4852=0,$X$42,K4852=1,$X$41)*_xlfn.IFS(L4852=0,$X$47,L4852=1,$X$46)*_xlfn.IFS(M4852=0,$X$52,M4852=1,$X$51)*_xlfn.IFS(N4852=0,$X$57,N4852=1,$X$56)</f>
        <v>6.0015375717897986E-4</v>
      </c>
      <c r="Q4852" cm="1">
        <f t="array" ref="Q4852">$W$2*_xlfn.IFS(C4852="data_analyst",$Z$5,C4852="data_engineer",$Z$6,C4852="data_scientist",$Z$7)*_xlfn.IFS(E4852=0,$Z$12,E4852=1,$Z$11)*_xlfn.IFS(F4852=0,$Z$17,F4852=1,$Z$16)*_xlfn.IFS(G4852=0,$Z$22,G4852=1,$Z$21)*_xlfn.IFS(H4852=0,$Z$27,H4852=1,$Z$26)*_xlfn.IFS(I4852=0,$Z$32,I4852=1,$Z$31)*_xlfn.IFS(J4852=0,$Z$37,J4852=1,$Z$36)*_xlfn.IFS(K4852=0,$Z$42,K4852=1,$Z$41)*_xlfn.IFS(L4852=0,$Z$47,L4852=1,$Z$46)*_xlfn.IFS(M4852=0,$Z$52,M4852=1,$Z$51)*_xlfn.IFS(N4852=0,$Z$57,N4852=1,$Z$56)</f>
        <v>2.4080092101881704E-5</v>
      </c>
      <c r="R4852" t="str" cm="1">
        <f t="array" ref="R4852">_xlfn.IFS(AND(O4852&gt;P4852,O4852&gt;Q4852),"Low",AND(P4852&gt;O4852,P4852&gt;Q4852),"Medium",AND(Q4852&gt;O4852,Q4852&gt;P4852),"High")</f>
        <v>Medium</v>
      </c>
      <c r="S4852" t="str">
        <f t="shared" si="152"/>
        <v>T</v>
      </c>
    </row>
    <row r="4853" spans="1:19" x14ac:dyDescent="0.3">
      <c r="A4853" t="s">
        <v>18</v>
      </c>
      <c r="B4853">
        <v>4</v>
      </c>
      <c r="C4853" t="s">
        <v>16</v>
      </c>
      <c r="D4853" t="str">
        <f t="shared" si="151"/>
        <v>Medium</v>
      </c>
      <c r="E4853">
        <v>0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</v>
      </c>
      <c r="O4853" cm="1">
        <f t="array" ref="O4853">$U$2*_xlfn.IFS(C4853="data_analyst",$V$5,C4853="data_engineer",$V$6,C4853="data_scientist",$V$7)*_xlfn.IFS(E4853=0,$V$12,E4853=1,$V$11)*_xlfn.IFS(F4853=0,$V$17,F4853=1,$V$16)*_xlfn.IFS(G4853=0,$V$22,G4853=1,$V$21)*_xlfn.IFS(H4853=0,$V$27,H4853=1,$V$26)*_xlfn.IFS(I4853=0,$V$32,I4853=1,$V$31)*_xlfn.IFS(J4853=0,$V$37,J4853=1,$V$36)*_xlfn.IFS(K4853=0,$V$42,K4853=1,$V$41)*_xlfn.IFS(L4853=0,$V$47,L4853=1,$V$46)*_xlfn.IFS(M4853=0,$V$52,M4853=1,$V$51)*_xlfn.IFS(N4853=0,$V$57,N4853=1,$V$56)</f>
        <v>2.7257538803509142E-3</v>
      </c>
      <c r="P4853" cm="1">
        <f t="array" ref="P4853">$V$2*_xlfn.IFS(C4853="data_analyst",$X$5,C4853="data_engineer",$X$6,C4853="data_scientist",$X$7)*_xlfn.IFS(E4853=0,$X$12,E4853=1,$X$11)*_xlfn.IFS(F4853=0,$X$17,F4853=1,$X$16)*_xlfn.IFS(G4853=0,$X$22,G4853=1,$X$21)*_xlfn.IFS(H4853=0,$X$27,H4853=1,$X$26)*_xlfn.IFS(I4853=0,$X$32,I4853=1,$X$31)*_xlfn.IFS(J4853=0,$X$37,J4853=1,$X$36)*_xlfn.IFS(K4853=0,$X$42,K4853=1,$X$41)*_xlfn.IFS(L4853=0,$X$47,L4853=1,$X$46)*_xlfn.IFS(M4853=0,$X$52,M4853=1,$X$51)*_xlfn.IFS(N4853=0,$X$57,N4853=1,$X$56)</f>
        <v>1.061192844807E-3</v>
      </c>
      <c r="Q4853" cm="1">
        <f t="array" ref="Q4853">$W$2*_xlfn.IFS(C4853="data_analyst",$Z$5,C4853="data_engineer",$Z$6,C4853="data_scientist",$Z$7)*_xlfn.IFS(E4853=0,$Z$12,E4853=1,$Z$11)*_xlfn.IFS(F4853=0,$Z$17,F4853=1,$Z$16)*_xlfn.IFS(G4853=0,$Z$22,G4853=1,$Z$21)*_xlfn.IFS(H4853=0,$Z$27,H4853=1,$Z$26)*_xlfn.IFS(I4853=0,$Z$32,I4853=1,$Z$31)*_xlfn.IFS(J4853=0,$Z$37,J4853=1,$Z$36)*_xlfn.IFS(K4853=0,$Z$42,K4853=1,$Z$41)*_xlfn.IFS(L4853=0,$Z$47,L4853=1,$Z$46)*_xlfn.IFS(M4853=0,$Z$52,M4853=1,$Z$51)*_xlfn.IFS(N4853=0,$Z$57,N4853=1,$Z$56)</f>
        <v>3.2960754289352678E-4</v>
      </c>
      <c r="R4853" t="str" cm="1">
        <f t="array" ref="R4853">_xlfn.IFS(AND(O4853&gt;P4853,O4853&gt;Q4853),"Low",AND(P4853&gt;O4853,P4853&gt;Q4853),"Medium",AND(Q4853&gt;O4853,Q4853&gt;P4853),"High")</f>
        <v>Low</v>
      </c>
      <c r="S4853" t="str">
        <f t="shared" si="152"/>
        <v>F</v>
      </c>
    </row>
    <row r="4854" spans="1:19" x14ac:dyDescent="0.3">
      <c r="A4854" t="s">
        <v>18</v>
      </c>
      <c r="B4854">
        <v>4</v>
      </c>
      <c r="C4854" t="s">
        <v>16</v>
      </c>
      <c r="D4854" t="str">
        <f t="shared" si="151"/>
        <v>Medium</v>
      </c>
      <c r="E4854">
        <v>0</v>
      </c>
      <c r="F4854">
        <v>1</v>
      </c>
      <c r="G4854">
        <v>1</v>
      </c>
      <c r="H4854">
        <v>0</v>
      </c>
      <c r="I4854">
        <v>1</v>
      </c>
      <c r="J4854">
        <v>1</v>
      </c>
      <c r="K4854">
        <v>0</v>
      </c>
      <c r="L4854">
        <v>0</v>
      </c>
      <c r="M4854">
        <v>0</v>
      </c>
      <c r="N4854">
        <v>1</v>
      </c>
      <c r="O4854" cm="1">
        <f t="array" ref="O4854">$U$2*_xlfn.IFS(C4854="data_analyst",$V$5,C4854="data_engineer",$V$6,C4854="data_scientist",$V$7)*_xlfn.IFS(E4854=0,$V$12,E4854=1,$V$11)*_xlfn.IFS(F4854=0,$V$17,F4854=1,$V$16)*_xlfn.IFS(G4854=0,$V$22,G4854=1,$V$21)*_xlfn.IFS(H4854=0,$V$27,H4854=1,$V$26)*_xlfn.IFS(I4854=0,$V$32,I4854=1,$V$31)*_xlfn.IFS(J4854=0,$V$37,J4854=1,$V$36)*_xlfn.IFS(K4854=0,$V$42,K4854=1,$V$41)*_xlfn.IFS(L4854=0,$V$47,L4854=1,$V$46)*_xlfn.IFS(M4854=0,$V$52,M4854=1,$V$51)*_xlfn.IFS(N4854=0,$V$57,N4854=1,$V$56)</f>
        <v>1.1373130937883033E-5</v>
      </c>
      <c r="P4854" cm="1">
        <f t="array" ref="P4854">$V$2*_xlfn.IFS(C4854="data_analyst",$X$5,C4854="data_engineer",$X$6,C4854="data_scientist",$X$7)*_xlfn.IFS(E4854=0,$X$12,E4854=1,$X$11)*_xlfn.IFS(F4854=0,$X$17,F4854=1,$X$16)*_xlfn.IFS(G4854=0,$X$22,G4854=1,$X$21)*_xlfn.IFS(H4854=0,$X$27,H4854=1,$X$26)*_xlfn.IFS(I4854=0,$X$32,I4854=1,$X$31)*_xlfn.IFS(J4854=0,$X$37,J4854=1,$X$36)*_xlfn.IFS(K4854=0,$X$42,K4854=1,$X$41)*_xlfn.IFS(L4854=0,$X$47,L4854=1,$X$46)*_xlfn.IFS(M4854=0,$X$52,M4854=1,$X$51)*_xlfn.IFS(N4854=0,$X$57,N4854=1,$X$56)</f>
        <v>2.1096665032372696E-4</v>
      </c>
      <c r="Q4854" cm="1">
        <f t="array" ref="Q4854">$W$2*_xlfn.IFS(C4854="data_analyst",$Z$5,C4854="data_engineer",$Z$6,C4854="data_scientist",$Z$7)*_xlfn.IFS(E4854=0,$Z$12,E4854=1,$Z$11)*_xlfn.IFS(F4854=0,$Z$17,F4854=1,$Z$16)*_xlfn.IFS(G4854=0,$Z$22,G4854=1,$Z$21)*_xlfn.IFS(H4854=0,$Z$27,H4854=1,$Z$26)*_xlfn.IFS(I4854=0,$Z$32,I4854=1,$Z$31)*_xlfn.IFS(J4854=0,$Z$37,J4854=1,$Z$36)*_xlfn.IFS(K4854=0,$Z$42,K4854=1,$Z$41)*_xlfn.IFS(L4854=0,$Z$47,L4854=1,$Z$46)*_xlfn.IFS(M4854=0,$Z$52,M4854=1,$Z$51)*_xlfn.IFS(N4854=0,$Z$57,N4854=1,$Z$56)</f>
        <v>3.1038432589450192E-5</v>
      </c>
      <c r="R4854" t="str" cm="1">
        <f t="array" ref="R4854">_xlfn.IFS(AND(O4854&gt;P4854,O4854&gt;Q4854),"Low",AND(P4854&gt;O4854,P4854&gt;Q4854),"Medium",AND(Q4854&gt;O4854,Q4854&gt;P4854),"High")</f>
        <v>Medium</v>
      </c>
      <c r="S4854" t="str">
        <f t="shared" si="152"/>
        <v>T</v>
      </c>
    </row>
    <row r="4855" spans="1:19" x14ac:dyDescent="0.3">
      <c r="A4855" t="s">
        <v>18</v>
      </c>
      <c r="B4855">
        <v>6</v>
      </c>
      <c r="C4855" t="s">
        <v>16</v>
      </c>
      <c r="D4855" t="str">
        <f t="shared" si="151"/>
        <v>Medium</v>
      </c>
      <c r="E4855">
        <v>1</v>
      </c>
      <c r="F4855">
        <v>1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1</v>
      </c>
      <c r="M4855">
        <v>1</v>
      </c>
      <c r="N4855">
        <v>1</v>
      </c>
      <c r="O4855" cm="1">
        <f t="array" ref="O4855">$U$2*_xlfn.IFS(C4855="data_analyst",$V$5,C4855="data_engineer",$V$6,C4855="data_scientist",$V$7)*_xlfn.IFS(E4855=0,$V$12,E4855=1,$V$11)*_xlfn.IFS(F4855=0,$V$17,F4855=1,$V$16)*_xlfn.IFS(G4855=0,$V$22,G4855=1,$V$21)*_xlfn.IFS(H4855=0,$V$27,H4855=1,$V$26)*_xlfn.IFS(I4855=0,$V$32,I4855=1,$V$31)*_xlfn.IFS(J4855=0,$V$37,J4855=1,$V$36)*_xlfn.IFS(K4855=0,$V$42,K4855=1,$V$41)*_xlfn.IFS(L4855=0,$V$47,L4855=1,$V$46)*_xlfn.IFS(M4855=0,$V$52,M4855=1,$V$51)*_xlfn.IFS(N4855=0,$V$57,N4855=1,$V$56)</f>
        <v>3.4860503057512126E-7</v>
      </c>
      <c r="P4855" cm="1">
        <f t="array" ref="P4855">$V$2*_xlfn.IFS(C4855="data_analyst",$X$5,C4855="data_engineer",$X$6,C4855="data_scientist",$X$7)*_xlfn.IFS(E4855=0,$X$12,E4855=1,$X$11)*_xlfn.IFS(F4855=0,$X$17,F4855=1,$X$16)*_xlfn.IFS(G4855=0,$X$22,G4855=1,$X$21)*_xlfn.IFS(H4855=0,$X$27,H4855=1,$X$26)*_xlfn.IFS(I4855=0,$X$32,I4855=1,$X$31)*_xlfn.IFS(J4855=0,$X$37,J4855=1,$X$36)*_xlfn.IFS(K4855=0,$X$42,K4855=1,$X$41)*_xlfn.IFS(L4855=0,$X$47,L4855=1,$X$46)*_xlfn.IFS(M4855=0,$X$52,M4855=1,$X$51)*_xlfn.IFS(N4855=0,$X$57,N4855=1,$X$56)</f>
        <v>6.9617835832761681E-4</v>
      </c>
      <c r="Q4855" cm="1">
        <f t="array" ref="Q4855">$W$2*_xlfn.IFS(C4855="data_analyst",$Z$5,C4855="data_engineer",$Z$6,C4855="data_scientist",$Z$7)*_xlfn.IFS(E4855=0,$Z$12,E4855=1,$Z$11)*_xlfn.IFS(F4855=0,$Z$17,F4855=1,$Z$16)*_xlfn.IFS(G4855=0,$Z$22,G4855=1,$Z$21)*_xlfn.IFS(H4855=0,$Z$27,H4855=1,$Z$26)*_xlfn.IFS(I4855=0,$Z$32,I4855=1,$Z$31)*_xlfn.IFS(J4855=0,$Z$37,J4855=1,$Z$36)*_xlfn.IFS(K4855=0,$Z$42,K4855=1,$Z$41)*_xlfn.IFS(L4855=0,$Z$47,L4855=1,$Z$46)*_xlfn.IFS(M4855=0,$Z$52,M4855=1,$Z$51)*_xlfn.IFS(N4855=0,$Z$57,N4855=1,$Z$56)</f>
        <v>2.5539491623207866E-5</v>
      </c>
      <c r="R4855" t="str" cm="1">
        <f t="array" ref="R4855">_xlfn.IFS(AND(O4855&gt;P4855,O4855&gt;Q4855),"Low",AND(P4855&gt;O4855,P4855&gt;Q4855),"Medium",AND(Q4855&gt;O4855,Q4855&gt;P4855),"High")</f>
        <v>Medium</v>
      </c>
      <c r="S4855" t="str">
        <f t="shared" si="152"/>
        <v>T</v>
      </c>
    </row>
    <row r="4856" spans="1:19" x14ac:dyDescent="0.3">
      <c r="A4856" t="s">
        <v>18</v>
      </c>
      <c r="B4856">
        <v>5</v>
      </c>
      <c r="C4856" t="s">
        <v>16</v>
      </c>
      <c r="D4856" t="str">
        <f t="shared" si="151"/>
        <v>Medium</v>
      </c>
      <c r="E4856">
        <v>1</v>
      </c>
      <c r="F4856">
        <v>0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1</v>
      </c>
      <c r="M4856">
        <v>1</v>
      </c>
      <c r="N4856">
        <v>1</v>
      </c>
      <c r="O4856" cm="1">
        <f t="array" ref="O4856">$U$2*_xlfn.IFS(C4856="data_analyst",$V$5,C4856="data_engineer",$V$6,C4856="data_scientist",$V$7)*_xlfn.IFS(E4856=0,$V$12,E4856=1,$V$11)*_xlfn.IFS(F4856=0,$V$17,F4856=1,$V$16)*_xlfn.IFS(G4856=0,$V$22,G4856=1,$V$21)*_xlfn.IFS(H4856=0,$V$27,H4856=1,$V$26)*_xlfn.IFS(I4856=0,$V$32,I4856=1,$V$31)*_xlfn.IFS(J4856=0,$V$37,J4856=1,$V$36)*_xlfn.IFS(K4856=0,$V$42,K4856=1,$V$41)*_xlfn.IFS(L4856=0,$V$47,L4856=1,$V$46)*_xlfn.IFS(M4856=0,$V$52,M4856=1,$V$51)*_xlfn.IFS(N4856=0,$V$57,N4856=1,$V$56)</f>
        <v>7.2886134581004565E-7</v>
      </c>
      <c r="P4856" cm="1">
        <f t="array" ref="P4856">$V$2*_xlfn.IFS(C4856="data_analyst",$X$5,C4856="data_engineer",$X$6,C4856="data_scientist",$X$7)*_xlfn.IFS(E4856=0,$X$12,E4856=1,$X$11)*_xlfn.IFS(F4856=0,$X$17,F4856=1,$X$16)*_xlfn.IFS(G4856=0,$X$22,G4856=1,$X$21)*_xlfn.IFS(H4856=0,$X$27,H4856=1,$X$26)*_xlfn.IFS(I4856=0,$X$32,I4856=1,$X$31)*_xlfn.IFS(J4856=0,$X$37,J4856=1,$X$36)*_xlfn.IFS(K4856=0,$X$42,K4856=1,$X$41)*_xlfn.IFS(L4856=0,$X$47,L4856=1,$X$46)*_xlfn.IFS(M4856=0,$X$52,M4856=1,$X$51)*_xlfn.IFS(N4856=0,$X$57,N4856=1,$X$56)</f>
        <v>9.4572114226981448E-4</v>
      </c>
      <c r="Q4856" cm="1">
        <f t="array" ref="Q4856">$W$2*_xlfn.IFS(C4856="data_analyst",$Z$5,C4856="data_engineer",$Z$6,C4856="data_scientist",$Z$7)*_xlfn.IFS(E4856=0,$Z$12,E4856=1,$Z$11)*_xlfn.IFS(F4856=0,$Z$17,F4856=1,$Z$16)*_xlfn.IFS(G4856=0,$Z$22,G4856=1,$Z$21)*_xlfn.IFS(H4856=0,$Z$27,H4856=1,$Z$26)*_xlfn.IFS(I4856=0,$Z$32,I4856=1,$Z$31)*_xlfn.IFS(J4856=0,$Z$37,J4856=1,$Z$36)*_xlfn.IFS(K4856=0,$Z$42,K4856=1,$Z$41)*_xlfn.IFS(L4856=0,$Z$47,L4856=1,$Z$46)*_xlfn.IFS(M4856=0,$Z$52,M4856=1,$Z$51)*_xlfn.IFS(N4856=0,$Z$57,N4856=1,$Z$56)</f>
        <v>3.3489038980445795E-5</v>
      </c>
      <c r="R4856" t="str" cm="1">
        <f t="array" ref="R4856">_xlfn.IFS(AND(O4856&gt;P4856,O4856&gt;Q4856),"Low",AND(P4856&gt;O4856,P4856&gt;Q4856),"Medium",AND(Q4856&gt;O4856,Q4856&gt;P4856),"High")</f>
        <v>Medium</v>
      </c>
      <c r="S4856" t="str">
        <f t="shared" si="152"/>
        <v>T</v>
      </c>
    </row>
    <row r="4857" spans="1:19" x14ac:dyDescent="0.3">
      <c r="A4857" t="s">
        <v>18</v>
      </c>
      <c r="B4857">
        <v>3</v>
      </c>
      <c r="C4857" t="s">
        <v>16</v>
      </c>
      <c r="D4857" t="str">
        <f t="shared" si="151"/>
        <v>Medium</v>
      </c>
      <c r="E4857">
        <v>0</v>
      </c>
      <c r="F4857">
        <v>1</v>
      </c>
      <c r="G4857">
        <v>0</v>
      </c>
      <c r="H4857">
        <v>0</v>
      </c>
      <c r="I4857">
        <v>1</v>
      </c>
      <c r="J4857">
        <v>0</v>
      </c>
      <c r="K4857">
        <v>0</v>
      </c>
      <c r="L4857">
        <v>1</v>
      </c>
      <c r="M4857">
        <v>1</v>
      </c>
      <c r="N4857">
        <v>1</v>
      </c>
      <c r="O4857" cm="1">
        <f t="array" ref="O4857">$U$2*_xlfn.IFS(C4857="data_analyst",$V$5,C4857="data_engineer",$V$6,C4857="data_scientist",$V$7)*_xlfn.IFS(E4857=0,$V$12,E4857=1,$V$11)*_xlfn.IFS(F4857=0,$V$17,F4857=1,$V$16)*_xlfn.IFS(G4857=0,$V$22,G4857=1,$V$21)*_xlfn.IFS(H4857=0,$V$27,H4857=1,$V$26)*_xlfn.IFS(I4857=0,$V$32,I4857=1,$V$31)*_xlfn.IFS(J4857=0,$V$37,J4857=1,$V$36)*_xlfn.IFS(K4857=0,$V$42,K4857=1,$V$41)*_xlfn.IFS(L4857=0,$V$47,L4857=1,$V$46)*_xlfn.IFS(M4857=0,$V$52,M4857=1,$V$51)*_xlfn.IFS(N4857=0,$V$57,N4857=1,$V$56)</f>
        <v>7.4298014609985386E-7</v>
      </c>
      <c r="P4857" cm="1">
        <f t="array" ref="P4857">$V$2*_xlfn.IFS(C4857="data_analyst",$X$5,C4857="data_engineer",$X$6,C4857="data_scientist",$X$7)*_xlfn.IFS(E4857=0,$X$12,E4857=1,$X$11)*_xlfn.IFS(F4857=0,$X$17,F4857=1,$X$16)*_xlfn.IFS(G4857=0,$X$22,G4857=1,$X$21)*_xlfn.IFS(H4857=0,$X$27,H4857=1,$X$26)*_xlfn.IFS(I4857=0,$X$32,I4857=1,$X$31)*_xlfn.IFS(J4857=0,$X$37,J4857=1,$X$36)*_xlfn.IFS(K4857=0,$X$42,K4857=1,$X$41)*_xlfn.IFS(L4857=0,$X$47,L4857=1,$X$46)*_xlfn.IFS(M4857=0,$X$52,M4857=1,$X$51)*_xlfn.IFS(N4857=0,$X$57,N4857=1,$X$56)</f>
        <v>2.6695121426002278E-4</v>
      </c>
      <c r="Q4857" cm="1">
        <f t="array" ref="Q4857">$W$2*_xlfn.IFS(C4857="data_analyst",$Z$5,C4857="data_engineer",$Z$6,C4857="data_scientist",$Z$7)*_xlfn.IFS(E4857=0,$Z$12,E4857=1,$Z$11)*_xlfn.IFS(F4857=0,$Z$17,F4857=1,$Z$16)*_xlfn.IFS(G4857=0,$Z$22,G4857=1,$Z$21)*_xlfn.IFS(H4857=0,$Z$27,H4857=1,$Z$26)*_xlfn.IFS(I4857=0,$Z$32,I4857=1,$Z$31)*_xlfn.IFS(J4857=0,$Z$37,J4857=1,$Z$36)*_xlfn.IFS(K4857=0,$Z$42,K4857=1,$Z$41)*_xlfn.IFS(L4857=0,$Z$47,L4857=1,$Z$46)*_xlfn.IFS(M4857=0,$Z$52,M4857=1,$Z$51)*_xlfn.IFS(N4857=0,$Z$57,N4857=1,$Z$56)</f>
        <v>1.9220442149424474E-5</v>
      </c>
      <c r="R4857" t="str" cm="1">
        <f t="array" ref="R4857">_xlfn.IFS(AND(O4857&gt;P4857,O4857&gt;Q4857),"Low",AND(P4857&gt;O4857,P4857&gt;Q4857),"Medium",AND(Q4857&gt;O4857,Q4857&gt;P4857),"High")</f>
        <v>Medium</v>
      </c>
      <c r="S4857" t="str">
        <f t="shared" si="152"/>
        <v>T</v>
      </c>
    </row>
    <row r="4858" spans="1:19" x14ac:dyDescent="0.3">
      <c r="A4858" t="s">
        <v>18</v>
      </c>
      <c r="B4858">
        <v>4</v>
      </c>
      <c r="C4858" t="s">
        <v>16</v>
      </c>
      <c r="D4858" t="str">
        <f t="shared" si="151"/>
        <v>Medium</v>
      </c>
      <c r="E4858">
        <v>0</v>
      </c>
      <c r="F4858">
        <v>1</v>
      </c>
      <c r="G4858">
        <v>1</v>
      </c>
      <c r="H4858">
        <v>1</v>
      </c>
      <c r="I4858">
        <v>1</v>
      </c>
      <c r="J4858">
        <v>0</v>
      </c>
      <c r="K4858">
        <v>0</v>
      </c>
      <c r="L4858">
        <v>0</v>
      </c>
      <c r="M4858">
        <v>1</v>
      </c>
      <c r="N4858">
        <v>1</v>
      </c>
      <c r="O4858" cm="1">
        <f t="array" ref="O4858">$U$2*_xlfn.IFS(C4858="data_analyst",$V$5,C4858="data_engineer",$V$6,C4858="data_scientist",$V$7)*_xlfn.IFS(E4858=0,$V$12,E4858=1,$V$11)*_xlfn.IFS(F4858=0,$V$17,F4858=1,$V$16)*_xlfn.IFS(G4858=0,$V$22,G4858=1,$V$21)*_xlfn.IFS(H4858=0,$V$27,H4858=1,$V$26)*_xlfn.IFS(I4858=0,$V$32,I4858=1,$V$31)*_xlfn.IFS(J4858=0,$V$37,J4858=1,$V$36)*_xlfn.IFS(K4858=0,$V$42,K4858=1,$V$41)*_xlfn.IFS(L4858=0,$V$47,L4858=1,$V$46)*_xlfn.IFS(M4858=0,$V$52,M4858=1,$V$51)*_xlfn.IFS(N4858=0,$V$57,N4858=1,$V$56)</f>
        <v>1.0048785170835736E-6</v>
      </c>
      <c r="P4858" cm="1">
        <f t="array" ref="P4858">$V$2*_xlfn.IFS(C4858="data_analyst",$X$5,C4858="data_engineer",$X$6,C4858="data_scientist",$X$7)*_xlfn.IFS(E4858=0,$X$12,E4858=1,$X$11)*_xlfn.IFS(F4858=0,$X$17,F4858=1,$X$16)*_xlfn.IFS(G4858=0,$X$22,G4858=1,$X$21)*_xlfn.IFS(H4858=0,$X$27,H4858=1,$X$26)*_xlfn.IFS(I4858=0,$X$32,I4858=1,$X$31)*_xlfn.IFS(J4858=0,$X$37,J4858=1,$X$36)*_xlfn.IFS(K4858=0,$X$42,K4858=1,$X$41)*_xlfn.IFS(L4858=0,$X$47,L4858=1,$X$46)*_xlfn.IFS(M4858=0,$X$52,M4858=1,$X$51)*_xlfn.IFS(N4858=0,$X$57,N4858=1,$X$56)</f>
        <v>4.2609339835130171E-4</v>
      </c>
      <c r="Q4858" cm="1">
        <f t="array" ref="Q4858">$W$2*_xlfn.IFS(C4858="data_analyst",$Z$5,C4858="data_engineer",$Z$6,C4858="data_scientist",$Z$7)*_xlfn.IFS(E4858=0,$Z$12,E4858=1,$Z$11)*_xlfn.IFS(F4858=0,$Z$17,F4858=1,$Z$16)*_xlfn.IFS(G4858=0,$Z$22,G4858=1,$Z$21)*_xlfn.IFS(H4858=0,$Z$27,H4858=1,$Z$26)*_xlfn.IFS(I4858=0,$Z$32,I4858=1,$Z$31)*_xlfn.IFS(J4858=0,$Z$37,J4858=1,$Z$36)*_xlfn.IFS(K4858=0,$Z$42,K4858=1,$Z$41)*_xlfn.IFS(L4858=0,$Z$47,L4858=1,$Z$46)*_xlfn.IFS(M4858=0,$Z$52,M4858=1,$Z$51)*_xlfn.IFS(N4858=0,$Z$57,N4858=1,$Z$56)</f>
        <v>1.8778451783803722E-5</v>
      </c>
      <c r="R4858" t="str" cm="1">
        <f t="array" ref="R4858">_xlfn.IFS(AND(O4858&gt;P4858,O4858&gt;Q4858),"Low",AND(P4858&gt;O4858,P4858&gt;Q4858),"Medium",AND(Q4858&gt;O4858,Q4858&gt;P4858),"High")</f>
        <v>Medium</v>
      </c>
      <c r="S4858" t="str">
        <f t="shared" si="152"/>
        <v>T</v>
      </c>
    </row>
    <row r="4859" spans="1:19" x14ac:dyDescent="0.3">
      <c r="A4859" t="s">
        <v>18</v>
      </c>
      <c r="B4859">
        <v>4</v>
      </c>
      <c r="C4859" t="s">
        <v>16</v>
      </c>
      <c r="D4859" t="str">
        <f t="shared" si="151"/>
        <v>Medium</v>
      </c>
      <c r="E4859">
        <v>0</v>
      </c>
      <c r="F4859">
        <v>1</v>
      </c>
      <c r="G4859">
        <v>0</v>
      </c>
      <c r="H4859">
        <v>0</v>
      </c>
      <c r="I4859">
        <v>1</v>
      </c>
      <c r="J4859">
        <v>0</v>
      </c>
      <c r="K4859">
        <v>0</v>
      </c>
      <c r="L4859">
        <v>1</v>
      </c>
      <c r="M4859">
        <v>0</v>
      </c>
      <c r="N4859">
        <v>1</v>
      </c>
      <c r="O4859" cm="1">
        <f t="array" ref="O4859">$U$2*_xlfn.IFS(C4859="data_analyst",$V$5,C4859="data_engineer",$V$6,C4859="data_scientist",$V$7)*_xlfn.IFS(E4859=0,$V$12,E4859=1,$V$11)*_xlfn.IFS(F4859=0,$V$17,F4859=1,$V$16)*_xlfn.IFS(G4859=0,$V$22,G4859=1,$V$21)*_xlfn.IFS(H4859=0,$V$27,H4859=1,$V$26)*_xlfn.IFS(I4859=0,$V$32,I4859=1,$V$31)*_xlfn.IFS(J4859=0,$V$37,J4859=1,$V$36)*_xlfn.IFS(K4859=0,$V$42,K4859=1,$V$41)*_xlfn.IFS(L4859=0,$V$47,L4859=1,$V$46)*_xlfn.IFS(M4859=0,$V$52,M4859=1,$V$51)*_xlfn.IFS(N4859=0,$V$57,N4859=1,$V$56)</f>
        <v>8.7682583418401872E-6</v>
      </c>
      <c r="P4859" cm="1">
        <f t="array" ref="P4859">$V$2*_xlfn.IFS(C4859="data_analyst",$X$5,C4859="data_engineer",$X$6,C4859="data_scientist",$X$7)*_xlfn.IFS(E4859=0,$X$12,E4859=1,$X$11)*_xlfn.IFS(F4859=0,$X$17,F4859=1,$X$16)*_xlfn.IFS(G4859=0,$X$22,G4859=1,$X$21)*_xlfn.IFS(H4859=0,$X$27,H4859=1,$X$26)*_xlfn.IFS(I4859=0,$X$32,I4859=1,$X$31)*_xlfn.IFS(J4859=0,$X$37,J4859=1,$X$36)*_xlfn.IFS(K4859=0,$X$42,K4859=1,$X$41)*_xlfn.IFS(L4859=0,$X$47,L4859=1,$X$46)*_xlfn.IFS(M4859=0,$X$52,M4859=1,$X$51)*_xlfn.IFS(N4859=0,$X$57,N4859=1,$X$56)</f>
        <v>4.7761889562356318E-4</v>
      </c>
      <c r="Q4859" cm="1">
        <f t="array" ref="Q4859">$W$2*_xlfn.IFS(C4859="data_analyst",$Z$5,C4859="data_engineer",$Z$6,C4859="data_scientist",$Z$7)*_xlfn.IFS(E4859=0,$Z$12,E4859=1,$Z$11)*_xlfn.IFS(F4859=0,$Z$17,F4859=1,$Z$16)*_xlfn.IFS(G4859=0,$Z$22,G4859=1,$Z$21)*_xlfn.IFS(H4859=0,$Z$27,H4859=1,$Z$26)*_xlfn.IFS(I4859=0,$Z$32,I4859=1,$Z$31)*_xlfn.IFS(J4859=0,$Z$37,J4859=1,$Z$36)*_xlfn.IFS(K4859=0,$Z$42,K4859=1,$Z$41)*_xlfn.IFS(L4859=0,$Z$47,L4859=1,$Z$46)*_xlfn.IFS(M4859=0,$Z$52,M4859=1,$Z$51)*_xlfn.IFS(N4859=0,$Z$57,N4859=1,$Z$56)</f>
        <v>6.0962997492346328E-5</v>
      </c>
      <c r="R4859" t="str" cm="1">
        <f t="array" ref="R4859">_xlfn.IFS(AND(O4859&gt;P4859,O4859&gt;Q4859),"Low",AND(P4859&gt;O4859,P4859&gt;Q4859),"Medium",AND(Q4859&gt;O4859,Q4859&gt;P4859),"High")</f>
        <v>Medium</v>
      </c>
      <c r="S4859" t="str">
        <f t="shared" si="152"/>
        <v>T</v>
      </c>
    </row>
    <row r="4860" spans="1:19" x14ac:dyDescent="0.3">
      <c r="A4860" t="s">
        <v>18</v>
      </c>
      <c r="B4860">
        <v>6</v>
      </c>
      <c r="C4860" t="s">
        <v>16</v>
      </c>
      <c r="D4860" t="str">
        <f t="shared" si="151"/>
        <v>Medium</v>
      </c>
      <c r="E4860">
        <v>0</v>
      </c>
      <c r="F4860">
        <v>0</v>
      </c>
      <c r="G4860">
        <v>0</v>
      </c>
      <c r="H4860">
        <v>0</v>
      </c>
      <c r="I4860">
        <v>1</v>
      </c>
      <c r="J4860">
        <v>1</v>
      </c>
      <c r="K4860">
        <v>0</v>
      </c>
      <c r="L4860">
        <v>0</v>
      </c>
      <c r="M4860">
        <v>0</v>
      </c>
      <c r="N4860">
        <v>1</v>
      </c>
      <c r="O4860" cm="1">
        <f t="array" ref="O4860">$U$2*_xlfn.IFS(C4860="data_analyst",$V$5,C4860="data_engineer",$V$6,C4860="data_scientist",$V$7)*_xlfn.IFS(E4860=0,$V$12,E4860=1,$V$11)*_xlfn.IFS(F4860=0,$V$17,F4860=1,$V$16)*_xlfn.IFS(G4860=0,$V$22,G4860=1,$V$21)*_xlfn.IFS(H4860=0,$V$27,H4860=1,$V$26)*_xlfn.IFS(I4860=0,$V$32,I4860=1,$V$31)*_xlfn.IFS(J4860=0,$V$37,J4860=1,$V$36)*_xlfn.IFS(K4860=0,$V$42,K4860=1,$V$41)*_xlfn.IFS(L4860=0,$V$47,L4860=1,$V$46)*_xlfn.IFS(M4860=0,$V$52,M4860=1,$V$51)*_xlfn.IFS(N4860=0,$V$57,N4860=1,$V$56)</f>
        <v>4.7977051802618725E-5</v>
      </c>
      <c r="P4860" cm="1">
        <f t="array" ref="P4860">$V$2*_xlfn.IFS(C4860="data_analyst",$X$5,C4860="data_engineer",$X$6,C4860="data_scientist",$X$7)*_xlfn.IFS(E4860=0,$X$12,E4860=1,$X$11)*_xlfn.IFS(F4860=0,$X$17,F4860=1,$X$16)*_xlfn.IFS(G4860=0,$X$22,G4860=1,$X$21)*_xlfn.IFS(H4860=0,$X$27,H4860=1,$X$26)*_xlfn.IFS(I4860=0,$X$32,I4860=1,$X$31)*_xlfn.IFS(J4860=0,$X$37,J4860=1,$X$36)*_xlfn.IFS(K4860=0,$X$42,K4860=1,$X$41)*_xlfn.IFS(L4860=0,$X$47,L4860=1,$X$46)*_xlfn.IFS(M4860=0,$X$52,M4860=1,$X$51)*_xlfn.IFS(N4860=0,$X$57,N4860=1,$X$56)</f>
        <v>1.5987352132741076E-4</v>
      </c>
      <c r="Q4860" cm="1">
        <f t="array" ref="Q4860">$W$2*_xlfn.IFS(C4860="data_analyst",$Z$5,C4860="data_engineer",$Z$6,C4860="data_scientist",$Z$7)*_xlfn.IFS(E4860=0,$Z$12,E4860=1,$Z$11)*_xlfn.IFS(F4860=0,$Z$17,F4860=1,$Z$16)*_xlfn.IFS(G4860=0,$Z$22,G4860=1,$Z$21)*_xlfn.IFS(H4860=0,$Z$27,H4860=1,$Z$26)*_xlfn.IFS(I4860=0,$Z$32,I4860=1,$Z$31)*_xlfn.IFS(J4860=0,$Z$37,J4860=1,$Z$36)*_xlfn.IFS(K4860=0,$Z$42,K4860=1,$Z$41)*_xlfn.IFS(L4860=0,$Z$47,L4860=1,$Z$46)*_xlfn.IFS(M4860=0,$Z$52,M4860=1,$Z$51)*_xlfn.IFS(N4860=0,$Z$57,N4860=1,$Z$56)</f>
        <v>4.2836892679352992E-5</v>
      </c>
      <c r="R4860" t="str" cm="1">
        <f t="array" ref="R4860">_xlfn.IFS(AND(O4860&gt;P4860,O4860&gt;Q4860),"Low",AND(P4860&gt;O4860,P4860&gt;Q4860),"Medium",AND(Q4860&gt;O4860,Q4860&gt;P4860),"High")</f>
        <v>Medium</v>
      </c>
      <c r="S4860" t="str">
        <f t="shared" si="152"/>
        <v>T</v>
      </c>
    </row>
    <row r="4861" spans="1:19" x14ac:dyDescent="0.3">
      <c r="A4861" t="s">
        <v>18</v>
      </c>
      <c r="B4861">
        <v>2</v>
      </c>
      <c r="C4861" t="s">
        <v>16</v>
      </c>
      <c r="D4861" t="str">
        <f t="shared" si="151"/>
        <v>Medium</v>
      </c>
      <c r="E4861">
        <v>0</v>
      </c>
      <c r="F4861">
        <v>0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1</v>
      </c>
      <c r="M4861">
        <v>0</v>
      </c>
      <c r="N4861">
        <v>1</v>
      </c>
      <c r="O4861" cm="1">
        <f t="array" ref="O4861">$U$2*_xlfn.IFS(C4861="data_analyst",$V$5,C4861="data_engineer",$V$6,C4861="data_scientist",$V$7)*_xlfn.IFS(E4861=0,$V$12,E4861=1,$V$11)*_xlfn.IFS(F4861=0,$V$17,F4861=1,$V$16)*_xlfn.IFS(G4861=0,$V$22,G4861=1,$V$21)*_xlfn.IFS(H4861=0,$V$27,H4861=1,$V$26)*_xlfn.IFS(I4861=0,$V$32,I4861=1,$V$31)*_xlfn.IFS(J4861=0,$V$37,J4861=1,$V$36)*_xlfn.IFS(K4861=0,$V$42,K4861=1,$V$41)*_xlfn.IFS(L4861=0,$V$47,L4861=1,$V$46)*_xlfn.IFS(M4861=0,$V$52,M4861=1,$V$51)*_xlfn.IFS(N4861=0,$V$57,N4861=1,$V$56)</f>
        <v>6.7297495496763272E-6</v>
      </c>
      <c r="P4861" cm="1">
        <f t="array" ref="P4861">$V$2*_xlfn.IFS(C4861="data_analyst",$X$5,C4861="data_engineer",$X$6,C4861="data_scientist",$X$7)*_xlfn.IFS(E4861=0,$X$12,E4861=1,$X$11)*_xlfn.IFS(F4861=0,$X$17,F4861=1,$X$16)*_xlfn.IFS(G4861=0,$X$22,G4861=1,$X$21)*_xlfn.IFS(H4861=0,$X$27,H4861=1,$X$26)*_xlfn.IFS(I4861=0,$X$32,I4861=1,$X$31)*_xlfn.IFS(J4861=0,$X$37,J4861=1,$X$36)*_xlfn.IFS(K4861=0,$X$42,K4861=1,$X$41)*_xlfn.IFS(L4861=0,$X$47,L4861=1,$X$46)*_xlfn.IFS(M4861=0,$X$52,M4861=1,$X$51)*_xlfn.IFS(N4861=0,$X$57,N4861=1,$X$56)</f>
        <v>4.1174042726169229E-4</v>
      </c>
      <c r="Q4861" cm="1">
        <f t="array" ref="Q4861">$W$2*_xlfn.IFS(C4861="data_analyst",$Z$5,C4861="data_engineer",$Z$6,C4861="data_scientist",$Z$7)*_xlfn.IFS(E4861=0,$Z$12,E4861=1,$Z$11)*_xlfn.IFS(F4861=0,$Z$17,F4861=1,$Z$16)*_xlfn.IFS(G4861=0,$Z$22,G4861=1,$Z$21)*_xlfn.IFS(H4861=0,$Z$27,H4861=1,$Z$26)*_xlfn.IFS(I4861=0,$Z$32,I4861=1,$Z$31)*_xlfn.IFS(J4861=0,$Z$37,J4861=1,$Z$36)*_xlfn.IFS(K4861=0,$Z$42,K4861=1,$Z$41)*_xlfn.IFS(L4861=0,$Z$47,L4861=1,$Z$46)*_xlfn.IFS(M4861=0,$Z$52,M4861=1,$Z$51)*_xlfn.IFS(N4861=0,$Z$57,N4861=1,$Z$56)</f>
        <v>5.7479397635640821E-5</v>
      </c>
      <c r="R4861" t="str" cm="1">
        <f t="array" ref="R4861">_xlfn.IFS(AND(O4861&gt;P4861,O4861&gt;Q4861),"Low",AND(P4861&gt;O4861,P4861&gt;Q4861),"Medium",AND(Q4861&gt;O4861,Q4861&gt;P4861),"High")</f>
        <v>Medium</v>
      </c>
      <c r="S4861" t="str">
        <f t="shared" si="152"/>
        <v>T</v>
      </c>
    </row>
    <row r="4862" spans="1:19" x14ac:dyDescent="0.3">
      <c r="A4862" t="s">
        <v>18</v>
      </c>
      <c r="B4862">
        <v>4</v>
      </c>
      <c r="C4862" t="s">
        <v>16</v>
      </c>
      <c r="D4862" t="str">
        <f t="shared" si="151"/>
        <v>Medium</v>
      </c>
      <c r="E4862">
        <v>1</v>
      </c>
      <c r="F4862">
        <v>1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1</v>
      </c>
      <c r="M4862">
        <v>1</v>
      </c>
      <c r="N4862">
        <v>1</v>
      </c>
      <c r="O4862" cm="1">
        <f t="array" ref="O4862">$U$2*_xlfn.IFS(C4862="data_analyst",$V$5,C4862="data_engineer",$V$6,C4862="data_scientist",$V$7)*_xlfn.IFS(E4862=0,$V$12,E4862=1,$V$11)*_xlfn.IFS(F4862=0,$V$17,F4862=1,$V$16)*_xlfn.IFS(G4862=0,$V$22,G4862=1,$V$21)*_xlfn.IFS(H4862=0,$V$27,H4862=1,$V$26)*_xlfn.IFS(I4862=0,$V$32,I4862=1,$V$31)*_xlfn.IFS(J4862=0,$V$37,J4862=1,$V$36)*_xlfn.IFS(K4862=0,$V$42,K4862=1,$V$41)*_xlfn.IFS(L4862=0,$V$47,L4862=1,$V$46)*_xlfn.IFS(M4862=0,$V$52,M4862=1,$V$51)*_xlfn.IFS(N4862=0,$V$57,N4862=1,$V$56)</f>
        <v>3.4860503057512126E-7</v>
      </c>
      <c r="P4862" cm="1">
        <f t="array" ref="P4862">$V$2*_xlfn.IFS(C4862="data_analyst",$X$5,C4862="data_engineer",$X$6,C4862="data_scientist",$X$7)*_xlfn.IFS(E4862=0,$X$12,E4862=1,$X$11)*_xlfn.IFS(F4862=0,$X$17,F4862=1,$X$16)*_xlfn.IFS(G4862=0,$X$22,G4862=1,$X$21)*_xlfn.IFS(H4862=0,$X$27,H4862=1,$X$26)*_xlfn.IFS(I4862=0,$X$32,I4862=1,$X$31)*_xlfn.IFS(J4862=0,$X$37,J4862=1,$X$36)*_xlfn.IFS(K4862=0,$X$42,K4862=1,$X$41)*_xlfn.IFS(L4862=0,$X$47,L4862=1,$X$46)*_xlfn.IFS(M4862=0,$X$52,M4862=1,$X$51)*_xlfn.IFS(N4862=0,$X$57,N4862=1,$X$56)</f>
        <v>6.9617835832761681E-4</v>
      </c>
      <c r="Q4862" cm="1">
        <f t="array" ref="Q4862">$W$2*_xlfn.IFS(C4862="data_analyst",$Z$5,C4862="data_engineer",$Z$6,C4862="data_scientist",$Z$7)*_xlfn.IFS(E4862=0,$Z$12,E4862=1,$Z$11)*_xlfn.IFS(F4862=0,$Z$17,F4862=1,$Z$16)*_xlfn.IFS(G4862=0,$Z$22,G4862=1,$Z$21)*_xlfn.IFS(H4862=0,$Z$27,H4862=1,$Z$26)*_xlfn.IFS(I4862=0,$Z$32,I4862=1,$Z$31)*_xlfn.IFS(J4862=0,$Z$37,J4862=1,$Z$36)*_xlfn.IFS(K4862=0,$Z$42,K4862=1,$Z$41)*_xlfn.IFS(L4862=0,$Z$47,L4862=1,$Z$46)*_xlfn.IFS(M4862=0,$Z$52,M4862=1,$Z$51)*_xlfn.IFS(N4862=0,$Z$57,N4862=1,$Z$56)</f>
        <v>2.5539491623207866E-5</v>
      </c>
      <c r="R4862" t="str" cm="1">
        <f t="array" ref="R4862">_xlfn.IFS(AND(O4862&gt;P4862,O4862&gt;Q4862),"Low",AND(P4862&gt;O4862,P4862&gt;Q4862),"Medium",AND(Q4862&gt;O4862,Q4862&gt;P4862),"High")</f>
        <v>Medium</v>
      </c>
      <c r="S4862" t="str">
        <f t="shared" si="152"/>
        <v>T</v>
      </c>
    </row>
    <row r="4863" spans="1:19" x14ac:dyDescent="0.3">
      <c r="A4863" t="s">
        <v>18</v>
      </c>
      <c r="B4863">
        <v>6</v>
      </c>
      <c r="C4863" t="s">
        <v>16</v>
      </c>
      <c r="D4863" t="str">
        <f t="shared" si="151"/>
        <v>Medium</v>
      </c>
      <c r="E4863">
        <v>1</v>
      </c>
      <c r="F4863">
        <v>1</v>
      </c>
      <c r="G4863">
        <v>0</v>
      </c>
      <c r="H4863">
        <v>0</v>
      </c>
      <c r="I4863">
        <v>1</v>
      </c>
      <c r="J4863">
        <v>0</v>
      </c>
      <c r="K4863">
        <v>0</v>
      </c>
      <c r="L4863">
        <v>1</v>
      </c>
      <c r="M4863">
        <v>1</v>
      </c>
      <c r="N4863">
        <v>1</v>
      </c>
      <c r="O4863" cm="1">
        <f t="array" ref="O4863">$U$2*_xlfn.IFS(C4863="data_analyst",$V$5,C4863="data_engineer",$V$6,C4863="data_scientist",$V$7)*_xlfn.IFS(E4863=0,$V$12,E4863=1,$V$11)*_xlfn.IFS(F4863=0,$V$17,F4863=1,$V$16)*_xlfn.IFS(G4863=0,$V$22,G4863=1,$V$21)*_xlfn.IFS(H4863=0,$V$27,H4863=1,$V$26)*_xlfn.IFS(I4863=0,$V$32,I4863=1,$V$31)*_xlfn.IFS(J4863=0,$V$37,J4863=1,$V$36)*_xlfn.IFS(K4863=0,$V$42,K4863=1,$V$41)*_xlfn.IFS(L4863=0,$V$47,L4863=1,$V$46)*_xlfn.IFS(M4863=0,$V$52,M4863=1,$V$51)*_xlfn.IFS(N4863=0,$V$57,N4863=1,$V$56)</f>
        <v>3.4860503057512126E-7</v>
      </c>
      <c r="P4863" cm="1">
        <f t="array" ref="P4863">$V$2*_xlfn.IFS(C4863="data_analyst",$X$5,C4863="data_engineer",$X$6,C4863="data_scientist",$X$7)*_xlfn.IFS(E4863=0,$X$12,E4863=1,$X$11)*_xlfn.IFS(F4863=0,$X$17,F4863=1,$X$16)*_xlfn.IFS(G4863=0,$X$22,G4863=1,$X$21)*_xlfn.IFS(H4863=0,$X$27,H4863=1,$X$26)*_xlfn.IFS(I4863=0,$X$32,I4863=1,$X$31)*_xlfn.IFS(J4863=0,$X$37,J4863=1,$X$36)*_xlfn.IFS(K4863=0,$X$42,K4863=1,$X$41)*_xlfn.IFS(L4863=0,$X$47,L4863=1,$X$46)*_xlfn.IFS(M4863=0,$X$52,M4863=1,$X$51)*_xlfn.IFS(N4863=0,$X$57,N4863=1,$X$56)</f>
        <v>6.9617835832761681E-4</v>
      </c>
      <c r="Q4863" cm="1">
        <f t="array" ref="Q4863">$W$2*_xlfn.IFS(C4863="data_analyst",$Z$5,C4863="data_engineer",$Z$6,C4863="data_scientist",$Z$7)*_xlfn.IFS(E4863=0,$Z$12,E4863=1,$Z$11)*_xlfn.IFS(F4863=0,$Z$17,F4863=1,$Z$16)*_xlfn.IFS(G4863=0,$Z$22,G4863=1,$Z$21)*_xlfn.IFS(H4863=0,$Z$27,H4863=1,$Z$26)*_xlfn.IFS(I4863=0,$Z$32,I4863=1,$Z$31)*_xlfn.IFS(J4863=0,$Z$37,J4863=1,$Z$36)*_xlfn.IFS(K4863=0,$Z$42,K4863=1,$Z$41)*_xlfn.IFS(L4863=0,$Z$47,L4863=1,$Z$46)*_xlfn.IFS(M4863=0,$Z$52,M4863=1,$Z$51)*_xlfn.IFS(N4863=0,$Z$57,N4863=1,$Z$56)</f>
        <v>2.5539491623207866E-5</v>
      </c>
      <c r="R4863" t="str" cm="1">
        <f t="array" ref="R4863">_xlfn.IFS(AND(O4863&gt;P4863,O4863&gt;Q4863),"Low",AND(P4863&gt;O4863,P4863&gt;Q4863),"Medium",AND(Q4863&gt;O4863,Q4863&gt;P4863),"High")</f>
        <v>Medium</v>
      </c>
      <c r="S4863" t="str">
        <f t="shared" si="152"/>
        <v>T</v>
      </c>
    </row>
    <row r="4864" spans="1:19" x14ac:dyDescent="0.3">
      <c r="A4864" t="s">
        <v>18</v>
      </c>
      <c r="B4864">
        <v>1</v>
      </c>
      <c r="C4864" t="s">
        <v>16</v>
      </c>
      <c r="D4864" t="str">
        <f t="shared" si="151"/>
        <v>Medium</v>
      </c>
      <c r="E4864">
        <v>1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</v>
      </c>
      <c r="O4864" cm="1">
        <f t="array" ref="O4864">$U$2*_xlfn.IFS(C4864="data_analyst",$V$5,C4864="data_engineer",$V$6,C4864="data_scientist",$V$7)*_xlfn.IFS(E4864=0,$V$12,E4864=1,$V$11)*_xlfn.IFS(F4864=0,$V$17,F4864=1,$V$16)*_xlfn.IFS(G4864=0,$V$22,G4864=1,$V$21)*_xlfn.IFS(H4864=0,$V$27,H4864=1,$V$26)*_xlfn.IFS(I4864=0,$V$32,I4864=1,$V$31)*_xlfn.IFS(J4864=0,$V$37,J4864=1,$V$36)*_xlfn.IFS(K4864=0,$V$42,K4864=1,$V$41)*_xlfn.IFS(L4864=0,$V$47,L4864=1,$V$46)*_xlfn.IFS(M4864=0,$V$52,M4864=1,$V$51)*_xlfn.IFS(N4864=0,$V$57,N4864=1,$V$56)</f>
        <v>1.7859146195787958E-4</v>
      </c>
      <c r="P4864" cm="1">
        <f t="array" ref="P4864">$V$2*_xlfn.IFS(C4864="data_analyst",$X$5,C4864="data_engineer",$X$6,C4864="data_scientist",$X$7)*_xlfn.IFS(E4864=0,$X$12,E4864=1,$X$11)*_xlfn.IFS(F4864=0,$X$17,F4864=1,$X$16)*_xlfn.IFS(G4864=0,$X$22,G4864=1,$X$21)*_xlfn.IFS(H4864=0,$X$27,H4864=1,$X$26)*_xlfn.IFS(I4864=0,$X$32,I4864=1,$X$31)*_xlfn.IFS(J4864=0,$X$37,J4864=1,$X$36)*_xlfn.IFS(K4864=0,$X$42,K4864=1,$X$41)*_xlfn.IFS(L4864=0,$X$47,L4864=1,$X$46)*_xlfn.IFS(M4864=0,$X$52,M4864=1,$X$51)*_xlfn.IFS(N4864=0,$X$57,N4864=1,$X$56)</f>
        <v>2.7139648530367872E-3</v>
      </c>
      <c r="Q4864" cm="1">
        <f t="array" ref="Q4864">$W$2*_xlfn.IFS(C4864="data_analyst",$Z$5,C4864="data_engineer",$Z$6,C4864="data_scientist",$Z$7)*_xlfn.IFS(E4864=0,$Z$12,E4864=1,$Z$11)*_xlfn.IFS(F4864=0,$Z$17,F4864=1,$Z$16)*_xlfn.IFS(G4864=0,$Z$22,G4864=1,$Z$21)*_xlfn.IFS(H4864=0,$Z$27,H4864=1,$Z$26)*_xlfn.IFS(I4864=0,$Z$32,I4864=1,$Z$31)*_xlfn.IFS(J4864=0,$Z$37,J4864=1,$Z$36)*_xlfn.IFS(K4864=0,$Z$42,K4864=1,$Z$41)*_xlfn.IFS(L4864=0,$Z$47,L4864=1,$Z$46)*_xlfn.IFS(M4864=0,$Z$52,M4864=1,$Z$51)*_xlfn.IFS(N4864=0,$Z$57,N4864=1,$Z$56)</f>
        <v>2.8211074535021749E-4</v>
      </c>
      <c r="R4864" t="str" cm="1">
        <f t="array" ref="R4864">_xlfn.IFS(AND(O4864&gt;P4864,O4864&gt;Q4864),"Low",AND(P4864&gt;O4864,P4864&gt;Q4864),"Medium",AND(Q4864&gt;O4864,Q4864&gt;P4864),"High")</f>
        <v>Medium</v>
      </c>
      <c r="S4864" t="str">
        <f t="shared" si="152"/>
        <v>T</v>
      </c>
    </row>
    <row r="4865" spans="1:19" x14ac:dyDescent="0.3">
      <c r="A4865" t="s">
        <v>18</v>
      </c>
      <c r="B4865">
        <v>6</v>
      </c>
      <c r="C4865" t="s">
        <v>16</v>
      </c>
      <c r="D4865" t="str">
        <f t="shared" si="151"/>
        <v>Medium</v>
      </c>
      <c r="E4865">
        <v>1</v>
      </c>
      <c r="F4865">
        <v>1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1</v>
      </c>
      <c r="M4865">
        <v>1</v>
      </c>
      <c r="N4865">
        <v>1</v>
      </c>
      <c r="O4865" cm="1">
        <f t="array" ref="O4865">$U$2*_xlfn.IFS(C4865="data_analyst",$V$5,C4865="data_engineer",$V$6,C4865="data_scientist",$V$7)*_xlfn.IFS(E4865=0,$V$12,E4865=1,$V$11)*_xlfn.IFS(F4865=0,$V$17,F4865=1,$V$16)*_xlfn.IFS(G4865=0,$V$22,G4865=1,$V$21)*_xlfn.IFS(H4865=0,$V$27,H4865=1,$V$26)*_xlfn.IFS(I4865=0,$V$32,I4865=1,$V$31)*_xlfn.IFS(J4865=0,$V$37,J4865=1,$V$36)*_xlfn.IFS(K4865=0,$V$42,K4865=1,$V$41)*_xlfn.IFS(L4865=0,$V$47,L4865=1,$V$46)*_xlfn.IFS(M4865=0,$V$52,M4865=1,$V$51)*_xlfn.IFS(N4865=0,$V$57,N4865=1,$V$56)</f>
        <v>9.4964077463345886E-7</v>
      </c>
      <c r="P4865" cm="1">
        <f t="array" ref="P4865">$V$2*_xlfn.IFS(C4865="data_analyst",$X$5,C4865="data_engineer",$X$6,C4865="data_scientist",$X$7)*_xlfn.IFS(E4865=0,$X$12,E4865=1,$X$11)*_xlfn.IFS(F4865=0,$X$17,F4865=1,$X$16)*_xlfn.IFS(G4865=0,$X$22,G4865=1,$X$21)*_xlfn.IFS(H4865=0,$X$27,H4865=1,$X$26)*_xlfn.IFS(I4865=0,$X$32,I4865=1,$X$31)*_xlfn.IFS(J4865=0,$X$37,J4865=1,$X$36)*_xlfn.IFS(K4865=0,$X$42,K4865=1,$X$41)*_xlfn.IFS(L4865=0,$X$47,L4865=1,$X$46)*_xlfn.IFS(M4865=0,$X$52,M4865=1,$X$51)*_xlfn.IFS(N4865=0,$X$57,N4865=1,$X$56)</f>
        <v>1.097036525032985E-3</v>
      </c>
      <c r="Q4865" cm="1">
        <f t="array" ref="Q4865">$W$2*_xlfn.IFS(C4865="data_analyst",$Z$5,C4865="data_engineer",$Z$6,C4865="data_scientist",$Z$7)*_xlfn.IFS(E4865=0,$Z$12,E4865=1,$Z$11)*_xlfn.IFS(F4865=0,$Z$17,F4865=1,$Z$16)*_xlfn.IFS(G4865=0,$Z$22,G4865=1,$Z$21)*_xlfn.IFS(H4865=0,$Z$27,H4865=1,$Z$26)*_xlfn.IFS(I4865=0,$Z$32,I4865=1,$Z$31)*_xlfn.IFS(J4865=0,$Z$37,J4865=1,$Z$36)*_xlfn.IFS(K4865=0,$Z$42,K4865=1,$Z$41)*_xlfn.IFS(L4865=0,$Z$47,L4865=1,$Z$46)*_xlfn.IFS(M4865=0,$Z$52,M4865=1,$Z$51)*_xlfn.IFS(N4865=0,$Z$57,N4865=1,$Z$56)</f>
        <v>3.5518677706533424E-5</v>
      </c>
      <c r="R4865" t="str" cm="1">
        <f t="array" ref="R4865">_xlfn.IFS(AND(O4865&gt;P4865,O4865&gt;Q4865),"Low",AND(P4865&gt;O4865,P4865&gt;Q4865),"Medium",AND(Q4865&gt;O4865,Q4865&gt;P4865),"High")</f>
        <v>Medium</v>
      </c>
      <c r="S4865" t="str">
        <f t="shared" si="152"/>
        <v>T</v>
      </c>
    </row>
    <row r="4866" spans="1:19" x14ac:dyDescent="0.3">
      <c r="A4866" t="s">
        <v>18</v>
      </c>
      <c r="B4866">
        <v>5</v>
      </c>
      <c r="C4866" t="s">
        <v>16</v>
      </c>
      <c r="D4866" t="str">
        <f t="shared" ref="D4866:D4929" si="153">IF(AND(C4866="data_analyst",A4866="Medium",B4866&gt;4),"High",A4866)</f>
        <v>Medium</v>
      </c>
      <c r="E4866">
        <v>0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1</v>
      </c>
      <c r="N4866">
        <v>1</v>
      </c>
      <c r="O4866" cm="1">
        <f t="array" ref="O4866">$U$2*_xlfn.IFS(C4866="data_analyst",$V$5,C4866="data_engineer",$V$6,C4866="data_scientist",$V$7)*_xlfn.IFS(E4866=0,$V$12,E4866=1,$V$11)*_xlfn.IFS(F4866=0,$V$17,F4866=1,$V$16)*_xlfn.IFS(G4866=0,$V$22,G4866=1,$V$21)*_xlfn.IFS(H4866=0,$V$27,H4866=1,$V$26)*_xlfn.IFS(I4866=0,$V$32,I4866=1,$V$31)*_xlfn.IFS(J4866=0,$V$37,J4866=1,$V$36)*_xlfn.IFS(K4866=0,$V$42,K4866=1,$V$41)*_xlfn.IFS(L4866=0,$V$47,L4866=1,$V$46)*_xlfn.IFS(M4866=0,$V$52,M4866=1,$V$51)*_xlfn.IFS(N4866=0,$V$57,N4866=1,$V$56)</f>
        <v>2.3096730699546689E-4</v>
      </c>
      <c r="P4866" cm="1">
        <f t="array" ref="P4866">$V$2*_xlfn.IFS(C4866="data_analyst",$X$5,C4866="data_engineer",$X$6,C4866="data_scientist",$X$7)*_xlfn.IFS(E4866=0,$X$12,E4866=1,$X$11)*_xlfn.IFS(F4866=0,$X$17,F4866=1,$X$16)*_xlfn.IFS(G4866=0,$X$22,G4866=1,$X$21)*_xlfn.IFS(H4866=0,$X$27,H4866=1,$X$26)*_xlfn.IFS(I4866=0,$X$32,I4866=1,$X$31)*_xlfn.IFS(J4866=0,$X$37,J4866=1,$X$36)*_xlfn.IFS(K4866=0,$X$42,K4866=1,$X$41)*_xlfn.IFS(L4866=0,$X$47,L4866=1,$X$46)*_xlfn.IFS(M4866=0,$X$52,M4866=1,$X$51)*_xlfn.IFS(N4866=0,$X$57,N4866=1,$X$56)</f>
        <v>5.9312292935024462E-4</v>
      </c>
      <c r="Q4866" cm="1">
        <f t="array" ref="Q4866">$W$2*_xlfn.IFS(C4866="data_analyst",$Z$5,C4866="data_engineer",$Z$6,C4866="data_scientist",$Z$7)*_xlfn.IFS(E4866=0,$Z$12,E4866=1,$Z$11)*_xlfn.IFS(F4866=0,$Z$17,F4866=1,$Z$16)*_xlfn.IFS(G4866=0,$Z$22,G4866=1,$Z$21)*_xlfn.IFS(H4866=0,$Z$27,H4866=1,$Z$26)*_xlfn.IFS(I4866=0,$Z$32,I4866=1,$Z$31)*_xlfn.IFS(J4866=0,$Z$37,J4866=1,$Z$36)*_xlfn.IFS(K4866=0,$Z$42,K4866=1,$Z$41)*_xlfn.IFS(L4866=0,$Z$47,L4866=1,$Z$46)*_xlfn.IFS(M4866=0,$Z$52,M4866=1,$Z$51)*_xlfn.IFS(N4866=0,$Z$57,N4866=1,$Z$56)</f>
        <v>1.0391881913277538E-4</v>
      </c>
      <c r="R4866" t="str" cm="1">
        <f t="array" ref="R4866">_xlfn.IFS(AND(O4866&gt;P4866,O4866&gt;Q4866),"Low",AND(P4866&gt;O4866,P4866&gt;Q4866),"Medium",AND(Q4866&gt;O4866,Q4866&gt;P4866),"High")</f>
        <v>Medium</v>
      </c>
      <c r="S4866" t="str">
        <f t="shared" si="152"/>
        <v>T</v>
      </c>
    </row>
    <row r="4867" spans="1:19" x14ac:dyDescent="0.3">
      <c r="A4867" t="s">
        <v>18</v>
      </c>
      <c r="B4867">
        <v>4</v>
      </c>
      <c r="C4867" t="s">
        <v>16</v>
      </c>
      <c r="D4867" t="str">
        <f t="shared" si="153"/>
        <v>Medium</v>
      </c>
      <c r="E4867">
        <v>1</v>
      </c>
      <c r="F4867">
        <v>1</v>
      </c>
      <c r="G4867">
        <v>0</v>
      </c>
      <c r="H4867">
        <v>1</v>
      </c>
      <c r="I4867">
        <v>1</v>
      </c>
      <c r="J4867">
        <v>0</v>
      </c>
      <c r="K4867">
        <v>0</v>
      </c>
      <c r="L4867">
        <v>0</v>
      </c>
      <c r="M4867">
        <v>1</v>
      </c>
      <c r="N4867">
        <v>1</v>
      </c>
      <c r="O4867" cm="1">
        <f t="array" ref="O4867">$U$2*_xlfn.IFS(C4867="data_analyst",$V$5,C4867="data_engineer",$V$6,C4867="data_scientist",$V$7)*_xlfn.IFS(E4867=0,$V$12,E4867=1,$V$11)*_xlfn.IFS(F4867=0,$V$17,F4867=1,$V$16)*_xlfn.IFS(G4867=0,$V$22,G4867=1,$V$21)*_xlfn.IFS(H4867=0,$V$27,H4867=1,$V$26)*_xlfn.IFS(I4867=0,$V$32,I4867=1,$V$31)*_xlfn.IFS(J4867=0,$V$37,J4867=1,$V$36)*_xlfn.IFS(K4867=0,$V$42,K4867=1,$V$41)*_xlfn.IFS(L4867=0,$V$47,L4867=1,$V$46)*_xlfn.IFS(M4867=0,$V$52,M4867=1,$V$51)*_xlfn.IFS(N4867=0,$V$57,N4867=1,$V$56)</f>
        <v>2.5914208922137469E-6</v>
      </c>
      <c r="P4867" cm="1">
        <f t="array" ref="P4867">$V$2*_xlfn.IFS(C4867="data_analyst",$X$5,C4867="data_engineer",$X$6,C4867="data_scientist",$X$7)*_xlfn.IFS(E4867=0,$X$12,E4867=1,$X$11)*_xlfn.IFS(F4867=0,$X$17,F4867=1,$X$16)*_xlfn.IFS(G4867=0,$X$22,G4867=1,$X$21)*_xlfn.IFS(H4867=0,$X$27,H4867=1,$X$26)*_xlfn.IFS(I4867=0,$X$32,I4867=1,$X$31)*_xlfn.IFS(J4867=0,$X$37,J4867=1,$X$36)*_xlfn.IFS(K4867=0,$X$42,K4867=1,$X$41)*_xlfn.IFS(L4867=0,$X$47,L4867=1,$X$46)*_xlfn.IFS(M4867=0,$X$52,M4867=1,$X$51)*_xlfn.IFS(N4867=0,$X$57,N4867=1,$X$56)</f>
        <v>9.7681910706798152E-4</v>
      </c>
      <c r="Q4867" cm="1">
        <f t="array" ref="Q4867">$W$2*_xlfn.IFS(C4867="data_analyst",$Z$5,C4867="data_engineer",$Z$6,C4867="data_scientist",$Z$7)*_xlfn.IFS(E4867=0,$Z$12,E4867=1,$Z$11)*_xlfn.IFS(F4867=0,$Z$17,F4867=1,$Z$16)*_xlfn.IFS(G4867=0,$Z$22,G4867=1,$Z$21)*_xlfn.IFS(H4867=0,$Z$27,H4867=1,$Z$26)*_xlfn.IFS(I4867=0,$Z$32,I4867=1,$Z$31)*_xlfn.IFS(J4867=0,$Z$37,J4867=1,$Z$36)*_xlfn.IFS(K4867=0,$Z$42,K4867=1,$Z$41)*_xlfn.IFS(L4867=0,$Z$47,L4867=1,$Z$46)*_xlfn.IFS(M4867=0,$Z$52,M4867=1,$Z$51)*_xlfn.IFS(N4867=0,$Z$57,N4867=1,$Z$56)</f>
        <v>3.6524219203082204E-5</v>
      </c>
      <c r="R4867" t="str" cm="1">
        <f t="array" ref="R4867">_xlfn.IFS(AND(O4867&gt;P4867,O4867&gt;Q4867),"Low",AND(P4867&gt;O4867,P4867&gt;Q4867),"Medium",AND(Q4867&gt;O4867,Q4867&gt;P4867),"High")</f>
        <v>Medium</v>
      </c>
      <c r="S4867" t="str">
        <f t="shared" ref="S4867:S4930" si="154">IF(D4867=R4867,"T","F")</f>
        <v>T</v>
      </c>
    </row>
    <row r="4868" spans="1:19" x14ac:dyDescent="0.3">
      <c r="A4868" t="s">
        <v>18</v>
      </c>
      <c r="B4868">
        <v>7</v>
      </c>
      <c r="C4868" t="s">
        <v>16</v>
      </c>
      <c r="D4868" t="str">
        <f t="shared" si="153"/>
        <v>Medium</v>
      </c>
      <c r="E4868">
        <v>0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</v>
      </c>
      <c r="O4868" cm="1">
        <f t="array" ref="O4868">$U$2*_xlfn.IFS(C4868="data_analyst",$V$5,C4868="data_engineer",$V$6,C4868="data_scientist",$V$7)*_xlfn.IFS(E4868=0,$V$12,E4868=1,$V$11)*_xlfn.IFS(F4868=0,$V$17,F4868=1,$V$16)*_xlfn.IFS(G4868=0,$V$22,G4868=1,$V$21)*_xlfn.IFS(H4868=0,$V$27,H4868=1,$V$26)*_xlfn.IFS(I4868=0,$V$32,I4868=1,$V$31)*_xlfn.IFS(J4868=0,$V$37,J4868=1,$V$36)*_xlfn.IFS(K4868=0,$V$42,K4868=1,$V$41)*_xlfn.IFS(L4868=0,$V$47,L4868=1,$V$46)*_xlfn.IFS(M4868=0,$V$52,M4868=1,$V$51)*_xlfn.IFS(N4868=0,$V$57,N4868=1,$V$56)</f>
        <v>2.7257538803509142E-3</v>
      </c>
      <c r="P4868" cm="1">
        <f t="array" ref="P4868">$V$2*_xlfn.IFS(C4868="data_analyst",$X$5,C4868="data_engineer",$X$6,C4868="data_scientist",$X$7)*_xlfn.IFS(E4868=0,$X$12,E4868=1,$X$11)*_xlfn.IFS(F4868=0,$X$17,F4868=1,$X$16)*_xlfn.IFS(G4868=0,$X$22,G4868=1,$X$21)*_xlfn.IFS(H4868=0,$X$27,H4868=1,$X$26)*_xlfn.IFS(I4868=0,$X$32,I4868=1,$X$31)*_xlfn.IFS(J4868=0,$X$37,J4868=1,$X$36)*_xlfn.IFS(K4868=0,$X$42,K4868=1,$X$41)*_xlfn.IFS(L4868=0,$X$47,L4868=1,$X$46)*_xlfn.IFS(M4868=0,$X$52,M4868=1,$X$51)*_xlfn.IFS(N4868=0,$X$57,N4868=1,$X$56)</f>
        <v>1.061192844807E-3</v>
      </c>
      <c r="Q4868" cm="1">
        <f t="array" ref="Q4868">$W$2*_xlfn.IFS(C4868="data_analyst",$Z$5,C4868="data_engineer",$Z$6,C4868="data_scientist",$Z$7)*_xlfn.IFS(E4868=0,$Z$12,E4868=1,$Z$11)*_xlfn.IFS(F4868=0,$Z$17,F4868=1,$Z$16)*_xlfn.IFS(G4868=0,$Z$22,G4868=1,$Z$21)*_xlfn.IFS(H4868=0,$Z$27,H4868=1,$Z$26)*_xlfn.IFS(I4868=0,$Z$32,I4868=1,$Z$31)*_xlfn.IFS(J4868=0,$Z$37,J4868=1,$Z$36)*_xlfn.IFS(K4868=0,$Z$42,K4868=1,$Z$41)*_xlfn.IFS(L4868=0,$Z$47,L4868=1,$Z$46)*_xlfn.IFS(M4868=0,$Z$52,M4868=1,$Z$51)*_xlfn.IFS(N4868=0,$Z$57,N4868=1,$Z$56)</f>
        <v>3.2960754289352678E-4</v>
      </c>
      <c r="R4868" t="str" cm="1">
        <f t="array" ref="R4868">_xlfn.IFS(AND(O4868&gt;P4868,O4868&gt;Q4868),"Low",AND(P4868&gt;O4868,P4868&gt;Q4868),"Medium",AND(Q4868&gt;O4868,Q4868&gt;P4868),"High")</f>
        <v>Low</v>
      </c>
      <c r="S4868" t="str">
        <f t="shared" si="154"/>
        <v>F</v>
      </c>
    </row>
    <row r="4869" spans="1:19" x14ac:dyDescent="0.3">
      <c r="A4869" t="s">
        <v>18</v>
      </c>
      <c r="B4869">
        <v>4</v>
      </c>
      <c r="C4869" t="s">
        <v>16</v>
      </c>
      <c r="D4869" t="str">
        <f t="shared" si="153"/>
        <v>Medium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0</v>
      </c>
      <c r="K4869">
        <v>0</v>
      </c>
      <c r="L4869">
        <v>1</v>
      </c>
      <c r="M4869">
        <v>1</v>
      </c>
      <c r="N4869">
        <v>1</v>
      </c>
      <c r="O4869" cm="1">
        <f t="array" ref="O4869">$U$2*_xlfn.IFS(C4869="data_analyst",$V$5,C4869="data_engineer",$V$6,C4869="data_scientist",$V$7)*_xlfn.IFS(E4869=0,$V$12,E4869=1,$V$11)*_xlfn.IFS(F4869=0,$V$17,F4869=1,$V$16)*_xlfn.IFS(G4869=0,$V$22,G4869=1,$V$21)*_xlfn.IFS(H4869=0,$V$27,H4869=1,$V$26)*_xlfn.IFS(I4869=0,$V$32,I4869=1,$V$31)*_xlfn.IFS(J4869=0,$V$37,J4869=1,$V$36)*_xlfn.IFS(K4869=0,$V$42,K4869=1,$V$41)*_xlfn.IFS(L4869=0,$V$47,L4869=1,$V$46)*_xlfn.IFS(M4869=0,$V$52,M4869=1,$V$51)*_xlfn.IFS(N4869=0,$V$57,N4869=1,$V$56)</f>
        <v>2.2708599841932118E-8</v>
      </c>
      <c r="P4869" cm="1">
        <f t="array" ref="P4869">$V$2*_xlfn.IFS(C4869="data_analyst",$X$5,C4869="data_engineer",$X$6,C4869="data_scientist",$X$7)*_xlfn.IFS(E4869=0,$X$12,E4869=1,$X$11)*_xlfn.IFS(F4869=0,$X$17,F4869=1,$X$16)*_xlfn.IFS(G4869=0,$X$22,G4869=1,$X$21)*_xlfn.IFS(H4869=0,$X$27,H4869=1,$X$26)*_xlfn.IFS(I4869=0,$X$32,I4869=1,$X$31)*_xlfn.IFS(J4869=0,$X$37,J4869=1,$X$36)*_xlfn.IFS(K4869=0,$X$42,K4869=1,$X$41)*_xlfn.IFS(L4869=0,$X$47,L4869=1,$X$46)*_xlfn.IFS(M4869=0,$X$52,M4869=1,$X$51)*_xlfn.IFS(N4869=0,$X$57,N4869=1,$X$56)</f>
        <v>6.9279046517996094E-4</v>
      </c>
      <c r="Q4869" cm="1">
        <f t="array" ref="Q4869">$W$2*_xlfn.IFS(C4869="data_analyst",$Z$5,C4869="data_engineer",$Z$6,C4869="data_scientist",$Z$7)*_xlfn.IFS(E4869=0,$Z$12,E4869=1,$Z$11)*_xlfn.IFS(F4869=0,$Z$17,F4869=1,$Z$16)*_xlfn.IFS(G4869=0,$Z$22,G4869=1,$Z$21)*_xlfn.IFS(H4869=0,$Z$27,H4869=1,$Z$26)*_xlfn.IFS(I4869=0,$Z$32,I4869=1,$Z$31)*_xlfn.IFS(J4869=0,$Z$37,J4869=1,$Z$36)*_xlfn.IFS(K4869=0,$Z$42,K4869=1,$Z$41)*_xlfn.IFS(L4869=0,$Z$47,L4869=1,$Z$46)*_xlfn.IFS(M4869=0,$Z$52,M4869=1,$Z$51)*_xlfn.IFS(N4869=0,$Z$57,N4869=1,$Z$56)</f>
        <v>9.3949538872881936E-6</v>
      </c>
      <c r="R4869" t="str" cm="1">
        <f t="array" ref="R4869">_xlfn.IFS(AND(O4869&gt;P4869,O4869&gt;Q4869),"Low",AND(P4869&gt;O4869,P4869&gt;Q4869),"Medium",AND(Q4869&gt;O4869,Q4869&gt;P4869),"High")</f>
        <v>Medium</v>
      </c>
      <c r="S4869" t="str">
        <f t="shared" si="154"/>
        <v>T</v>
      </c>
    </row>
    <row r="4870" spans="1:19" x14ac:dyDescent="0.3">
      <c r="A4870" t="s">
        <v>18</v>
      </c>
      <c r="B4870">
        <v>7</v>
      </c>
      <c r="C4870" t="s">
        <v>16</v>
      </c>
      <c r="D4870" t="str">
        <f t="shared" si="153"/>
        <v>Medium</v>
      </c>
      <c r="E4870">
        <v>1</v>
      </c>
      <c r="F4870">
        <v>1</v>
      </c>
      <c r="G4870">
        <v>1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1</v>
      </c>
      <c r="O4870" cm="1">
        <f t="array" ref="O4870">$U$2*_xlfn.IFS(C4870="data_analyst",$V$5,C4870="data_engineer",$V$6,C4870="data_scientist",$V$7)*_xlfn.IFS(E4870=0,$V$12,E4870=1,$V$11)*_xlfn.IFS(F4870=0,$V$17,F4870=1,$V$16)*_xlfn.IFS(G4870=0,$V$22,G4870=1,$V$21)*_xlfn.IFS(H4870=0,$V$27,H4870=1,$V$26)*_xlfn.IFS(I4870=0,$V$32,I4870=1,$V$31)*_xlfn.IFS(J4870=0,$V$37,J4870=1,$V$36)*_xlfn.IFS(K4870=0,$V$42,K4870=1,$V$41)*_xlfn.IFS(L4870=0,$V$47,L4870=1,$V$46)*_xlfn.IFS(M4870=0,$V$52,M4870=1,$V$51)*_xlfn.IFS(N4870=0,$V$57,N4870=1,$V$56)</f>
        <v>1.9716916583327191E-5</v>
      </c>
      <c r="P4870" cm="1">
        <f t="array" ref="P4870">$V$2*_xlfn.IFS(C4870="data_analyst",$X$5,C4870="data_engineer",$X$6,C4870="data_scientist",$X$7)*_xlfn.IFS(E4870=0,$X$12,E4870=1,$X$11)*_xlfn.IFS(F4870=0,$X$17,F4870=1,$X$16)*_xlfn.IFS(G4870=0,$X$22,G4870=1,$X$21)*_xlfn.IFS(H4870=0,$X$27,H4870=1,$X$26)*_xlfn.IFS(I4870=0,$X$32,I4870=1,$X$31)*_xlfn.IFS(J4870=0,$X$37,J4870=1,$X$36)*_xlfn.IFS(K4870=0,$X$42,K4870=1,$X$41)*_xlfn.IFS(L4870=0,$X$47,L4870=1,$X$46)*_xlfn.IFS(M4870=0,$X$52,M4870=1,$X$51)*_xlfn.IFS(N4870=0,$X$57,N4870=1,$X$56)</f>
        <v>1.7595945527999418E-3</v>
      </c>
      <c r="Q4870" cm="1">
        <f t="array" ref="Q4870">$W$2*_xlfn.IFS(C4870="data_analyst",$Z$5,C4870="data_engineer",$Z$6,C4870="data_scientist",$Z$7)*_xlfn.IFS(E4870=0,$Z$12,E4870=1,$Z$11)*_xlfn.IFS(F4870=0,$Z$17,F4870=1,$Z$16)*_xlfn.IFS(G4870=0,$Z$22,G4870=1,$Z$21)*_xlfn.IFS(H4870=0,$Z$27,H4870=1,$Z$26)*_xlfn.IFS(I4870=0,$Z$32,I4870=1,$Z$31)*_xlfn.IFS(J4870=0,$Z$37,J4870=1,$Z$36)*_xlfn.IFS(K4870=0,$Z$42,K4870=1,$Z$41)*_xlfn.IFS(L4870=0,$Z$47,L4870=1,$Z$46)*_xlfn.IFS(M4870=0,$Z$52,M4870=1,$Z$51)*_xlfn.IFS(N4870=0,$Z$57,N4870=1,$Z$56)</f>
        <v>9.4334552618427467E-5</v>
      </c>
      <c r="R4870" t="str" cm="1">
        <f t="array" ref="R4870">_xlfn.IFS(AND(O4870&gt;P4870,O4870&gt;Q4870),"Low",AND(P4870&gt;O4870,P4870&gt;Q4870),"Medium",AND(Q4870&gt;O4870,Q4870&gt;P4870),"High")</f>
        <v>Medium</v>
      </c>
      <c r="S4870" t="str">
        <f t="shared" si="154"/>
        <v>T</v>
      </c>
    </row>
    <row r="4871" spans="1:19" x14ac:dyDescent="0.3">
      <c r="A4871" t="s">
        <v>18</v>
      </c>
      <c r="B4871">
        <v>4</v>
      </c>
      <c r="C4871" t="s">
        <v>16</v>
      </c>
      <c r="D4871" t="str">
        <f t="shared" si="153"/>
        <v>Medium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0</v>
      </c>
      <c r="K4871">
        <v>0</v>
      </c>
      <c r="L4871">
        <v>1</v>
      </c>
      <c r="M4871">
        <v>1</v>
      </c>
      <c r="N4871">
        <v>1</v>
      </c>
      <c r="O4871" cm="1">
        <f t="array" ref="O4871">$U$2*_xlfn.IFS(C4871="data_analyst",$V$5,C4871="data_engineer",$V$6,C4871="data_scientist",$V$7)*_xlfn.IFS(E4871=0,$V$12,E4871=1,$V$11)*_xlfn.IFS(F4871=0,$V$17,F4871=1,$V$16)*_xlfn.IFS(G4871=0,$V$22,G4871=1,$V$21)*_xlfn.IFS(H4871=0,$V$27,H4871=1,$V$26)*_xlfn.IFS(I4871=0,$V$32,I4871=1,$V$31)*_xlfn.IFS(J4871=0,$V$37,J4871=1,$V$36)*_xlfn.IFS(K4871=0,$V$42,K4871=1,$V$41)*_xlfn.IFS(L4871=0,$V$47,L4871=1,$V$46)*_xlfn.IFS(M4871=0,$V$52,M4871=1,$V$51)*_xlfn.IFS(N4871=0,$V$57,N4871=1,$V$56)</f>
        <v>2.2708599841932118E-8</v>
      </c>
      <c r="P4871" cm="1">
        <f t="array" ref="P4871">$V$2*_xlfn.IFS(C4871="data_analyst",$X$5,C4871="data_engineer",$X$6,C4871="data_scientist",$X$7)*_xlfn.IFS(E4871=0,$X$12,E4871=1,$X$11)*_xlfn.IFS(F4871=0,$X$17,F4871=1,$X$16)*_xlfn.IFS(G4871=0,$X$22,G4871=1,$X$21)*_xlfn.IFS(H4871=0,$X$27,H4871=1,$X$26)*_xlfn.IFS(I4871=0,$X$32,I4871=1,$X$31)*_xlfn.IFS(J4871=0,$X$37,J4871=1,$X$36)*_xlfn.IFS(K4871=0,$X$42,K4871=1,$X$41)*_xlfn.IFS(L4871=0,$X$47,L4871=1,$X$46)*_xlfn.IFS(M4871=0,$X$52,M4871=1,$X$51)*_xlfn.IFS(N4871=0,$X$57,N4871=1,$X$56)</f>
        <v>6.9279046517996094E-4</v>
      </c>
      <c r="Q4871" cm="1">
        <f t="array" ref="Q4871">$W$2*_xlfn.IFS(C4871="data_analyst",$Z$5,C4871="data_engineer",$Z$6,C4871="data_scientist",$Z$7)*_xlfn.IFS(E4871=0,$Z$12,E4871=1,$Z$11)*_xlfn.IFS(F4871=0,$Z$17,F4871=1,$Z$16)*_xlfn.IFS(G4871=0,$Z$22,G4871=1,$Z$21)*_xlfn.IFS(H4871=0,$Z$27,H4871=1,$Z$26)*_xlfn.IFS(I4871=0,$Z$32,I4871=1,$Z$31)*_xlfn.IFS(J4871=0,$Z$37,J4871=1,$Z$36)*_xlfn.IFS(K4871=0,$Z$42,K4871=1,$Z$41)*_xlfn.IFS(L4871=0,$Z$47,L4871=1,$Z$46)*_xlfn.IFS(M4871=0,$Z$52,M4871=1,$Z$51)*_xlfn.IFS(N4871=0,$Z$57,N4871=1,$Z$56)</f>
        <v>9.3949538872881936E-6</v>
      </c>
      <c r="R4871" t="str" cm="1">
        <f t="array" ref="R4871">_xlfn.IFS(AND(O4871&gt;P4871,O4871&gt;Q4871),"Low",AND(P4871&gt;O4871,P4871&gt;Q4871),"Medium",AND(Q4871&gt;O4871,Q4871&gt;P4871),"High")</f>
        <v>Medium</v>
      </c>
      <c r="S4871" t="str">
        <f t="shared" si="154"/>
        <v>T</v>
      </c>
    </row>
    <row r="4872" spans="1:19" x14ac:dyDescent="0.3">
      <c r="A4872" t="s">
        <v>18</v>
      </c>
      <c r="B4872">
        <v>7</v>
      </c>
      <c r="C4872" t="s">
        <v>16</v>
      </c>
      <c r="D4872" t="str">
        <f t="shared" si="153"/>
        <v>Medium</v>
      </c>
      <c r="E4872">
        <v>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1</v>
      </c>
      <c r="M4872">
        <v>0</v>
      </c>
      <c r="N4872">
        <v>1</v>
      </c>
      <c r="O4872" cm="1">
        <f t="array" ref="O4872">$U$2*_xlfn.IFS(C4872="data_analyst",$V$5,C4872="data_engineer",$V$6,C4872="data_scientist",$V$7)*_xlfn.IFS(E4872=0,$V$12,E4872=1,$V$11)*_xlfn.IFS(F4872=0,$V$17,F4872=1,$V$16)*_xlfn.IFS(G4872=0,$V$22,G4872=1,$V$21)*_xlfn.IFS(H4872=0,$V$27,H4872=1,$V$26)*_xlfn.IFS(I4872=0,$V$32,I4872=1,$V$31)*_xlfn.IFS(J4872=0,$V$37,J4872=1,$V$36)*_xlfn.IFS(K4872=0,$V$42,K4872=1,$V$41)*_xlfn.IFS(L4872=0,$V$47,L4872=1,$V$46)*_xlfn.IFS(M4872=0,$V$52,M4872=1,$V$51)*_xlfn.IFS(N4872=0,$V$57,N4872=1,$V$56)</f>
        <v>4.7276900889404261E-5</v>
      </c>
      <c r="P4872" cm="1">
        <f t="array" ref="P4872">$V$2*_xlfn.IFS(C4872="data_analyst",$X$5,C4872="data_engineer",$X$6,C4872="data_scientist",$X$7)*_xlfn.IFS(E4872=0,$X$12,E4872=1,$X$11)*_xlfn.IFS(F4872=0,$X$17,F4872=1,$X$16)*_xlfn.IFS(G4872=0,$X$22,G4872=1,$X$21)*_xlfn.IFS(H4872=0,$X$27,H4872=1,$X$26)*_xlfn.IFS(I4872=0,$X$32,I4872=1,$X$31)*_xlfn.IFS(J4872=0,$X$37,J4872=1,$X$36)*_xlfn.IFS(K4872=0,$X$42,K4872=1,$X$41)*_xlfn.IFS(L4872=0,$X$47,L4872=1,$X$46)*_xlfn.IFS(M4872=0,$X$52,M4872=1,$X$51)*_xlfn.IFS(N4872=0,$X$57,N4872=1,$X$56)</f>
        <v>1.4874193267051755E-3</v>
      </c>
      <c r="Q4872" cm="1">
        <f t="array" ref="Q4872">$W$2*_xlfn.IFS(C4872="data_analyst",$Z$5,C4872="data_engineer",$Z$6,C4872="data_scientist",$Z$7)*_xlfn.IFS(E4872=0,$Z$12,E4872=1,$Z$11)*_xlfn.IFS(F4872=0,$Z$17,F4872=1,$Z$16)*_xlfn.IFS(G4872=0,$Z$22,G4872=1,$Z$21)*_xlfn.IFS(H4872=0,$Z$27,H4872=1,$Z$26)*_xlfn.IFS(I4872=0,$Z$32,I4872=1,$Z$31)*_xlfn.IFS(J4872=0,$Z$37,J4872=1,$Z$36)*_xlfn.IFS(K4872=0,$Z$42,K4872=1,$Z$41)*_xlfn.IFS(L4872=0,$Z$47,L4872=1,$Z$46)*_xlfn.IFS(M4872=0,$Z$52,M4872=1,$Z$51)*_xlfn.IFS(N4872=0,$Z$57,N4872=1,$Z$56)</f>
        <v>1.5548120818368796E-4</v>
      </c>
      <c r="R4872" t="str" cm="1">
        <f t="array" ref="R4872">_xlfn.IFS(AND(O4872&gt;P4872,O4872&gt;Q4872),"Low",AND(P4872&gt;O4872,P4872&gt;Q4872),"Medium",AND(Q4872&gt;O4872,Q4872&gt;P4872),"High")</f>
        <v>Medium</v>
      </c>
      <c r="S4872" t="str">
        <f t="shared" si="154"/>
        <v>T</v>
      </c>
    </row>
    <row r="4873" spans="1:19" x14ac:dyDescent="0.3">
      <c r="A4873" t="s">
        <v>18</v>
      </c>
      <c r="B4873">
        <v>7</v>
      </c>
      <c r="C4873" t="s">
        <v>16</v>
      </c>
      <c r="D4873" t="str">
        <f t="shared" si="153"/>
        <v>Medium</v>
      </c>
      <c r="E4873">
        <v>1</v>
      </c>
      <c r="F4873">
        <v>0</v>
      </c>
      <c r="G4873">
        <v>1</v>
      </c>
      <c r="H4873">
        <v>0</v>
      </c>
      <c r="I4873">
        <v>0</v>
      </c>
      <c r="J4873">
        <v>0</v>
      </c>
      <c r="K4873">
        <v>0</v>
      </c>
      <c r="L4873">
        <v>1</v>
      </c>
      <c r="M4873">
        <v>1</v>
      </c>
      <c r="N4873">
        <v>1</v>
      </c>
      <c r="O4873" cm="1">
        <f t="array" ref="O4873">$U$2*_xlfn.IFS(C4873="data_analyst",$V$5,C4873="data_engineer",$V$6,C4873="data_scientist",$V$7)*_xlfn.IFS(E4873=0,$V$12,E4873=1,$V$11)*_xlfn.IFS(F4873=0,$V$17,F4873=1,$V$16)*_xlfn.IFS(G4873=0,$V$22,G4873=1,$V$21)*_xlfn.IFS(H4873=0,$V$27,H4873=1,$V$26)*_xlfn.IFS(I4873=0,$V$32,I4873=1,$V$31)*_xlfn.IFS(J4873=0,$V$37,J4873=1,$V$36)*_xlfn.IFS(K4873=0,$V$42,K4873=1,$V$41)*_xlfn.IFS(L4873=0,$V$47,L4873=1,$V$46)*_xlfn.IFS(M4873=0,$V$52,M4873=1,$V$51)*_xlfn.IFS(N4873=0,$V$57,N4873=1,$V$56)</f>
        <v>7.2886134581004565E-7</v>
      </c>
      <c r="P4873" cm="1">
        <f t="array" ref="P4873">$V$2*_xlfn.IFS(C4873="data_analyst",$X$5,C4873="data_engineer",$X$6,C4873="data_scientist",$X$7)*_xlfn.IFS(E4873=0,$X$12,E4873=1,$X$11)*_xlfn.IFS(F4873=0,$X$17,F4873=1,$X$16)*_xlfn.IFS(G4873=0,$X$22,G4873=1,$X$21)*_xlfn.IFS(H4873=0,$X$27,H4873=1,$X$26)*_xlfn.IFS(I4873=0,$X$32,I4873=1,$X$31)*_xlfn.IFS(J4873=0,$X$37,J4873=1,$X$36)*_xlfn.IFS(K4873=0,$X$42,K4873=1,$X$41)*_xlfn.IFS(L4873=0,$X$47,L4873=1,$X$46)*_xlfn.IFS(M4873=0,$X$52,M4873=1,$X$51)*_xlfn.IFS(N4873=0,$X$57,N4873=1,$X$56)</f>
        <v>9.4572114226981448E-4</v>
      </c>
      <c r="Q4873" cm="1">
        <f t="array" ref="Q4873">$W$2*_xlfn.IFS(C4873="data_analyst",$Z$5,C4873="data_engineer",$Z$6,C4873="data_scientist",$Z$7)*_xlfn.IFS(E4873=0,$Z$12,E4873=1,$Z$11)*_xlfn.IFS(F4873=0,$Z$17,F4873=1,$Z$16)*_xlfn.IFS(G4873=0,$Z$22,G4873=1,$Z$21)*_xlfn.IFS(H4873=0,$Z$27,H4873=1,$Z$26)*_xlfn.IFS(I4873=0,$Z$32,I4873=1,$Z$31)*_xlfn.IFS(J4873=0,$Z$37,J4873=1,$Z$36)*_xlfn.IFS(K4873=0,$Z$42,K4873=1,$Z$41)*_xlfn.IFS(L4873=0,$Z$47,L4873=1,$Z$46)*_xlfn.IFS(M4873=0,$Z$52,M4873=1,$Z$51)*_xlfn.IFS(N4873=0,$Z$57,N4873=1,$Z$56)</f>
        <v>3.3489038980445795E-5</v>
      </c>
      <c r="R4873" t="str" cm="1">
        <f t="array" ref="R4873">_xlfn.IFS(AND(O4873&gt;P4873,O4873&gt;Q4873),"Low",AND(P4873&gt;O4873,P4873&gt;Q4873),"Medium",AND(Q4873&gt;O4873,Q4873&gt;P4873),"High")</f>
        <v>Medium</v>
      </c>
      <c r="S4873" t="str">
        <f t="shared" si="154"/>
        <v>T</v>
      </c>
    </row>
    <row r="4874" spans="1:19" x14ac:dyDescent="0.3">
      <c r="A4874" t="s">
        <v>18</v>
      </c>
      <c r="B4874">
        <v>6</v>
      </c>
      <c r="C4874" t="s">
        <v>16</v>
      </c>
      <c r="D4874" t="str">
        <f t="shared" si="153"/>
        <v>Medium</v>
      </c>
      <c r="E4874">
        <v>1</v>
      </c>
      <c r="F4874">
        <v>1</v>
      </c>
      <c r="G4874">
        <v>0</v>
      </c>
      <c r="H4874">
        <v>1</v>
      </c>
      <c r="I4874">
        <v>1</v>
      </c>
      <c r="J4874">
        <v>0</v>
      </c>
      <c r="K4874">
        <v>0</v>
      </c>
      <c r="L4874">
        <v>1</v>
      </c>
      <c r="M4874">
        <v>0</v>
      </c>
      <c r="N4874">
        <v>1</v>
      </c>
      <c r="O4874" cm="1">
        <f t="array" ref="O4874">$U$2*_xlfn.IFS(C4874="data_analyst",$V$5,C4874="data_engineer",$V$6,C4874="data_scientist",$V$7)*_xlfn.IFS(E4874=0,$V$12,E4874=1,$V$11)*_xlfn.IFS(F4874=0,$V$17,F4874=1,$V$16)*_xlfn.IFS(G4874=0,$V$22,G4874=1,$V$21)*_xlfn.IFS(H4874=0,$V$27,H4874=1,$V$26)*_xlfn.IFS(I4874=0,$V$32,I4874=1,$V$31)*_xlfn.IFS(J4874=0,$V$37,J4874=1,$V$36)*_xlfn.IFS(K4874=0,$V$42,K4874=1,$V$41)*_xlfn.IFS(L4874=0,$V$47,L4874=1,$V$46)*_xlfn.IFS(M4874=0,$V$52,M4874=1,$V$51)*_xlfn.IFS(N4874=0,$V$57,N4874=1,$V$56)</f>
        <v>1.4729718213702107E-6</v>
      </c>
      <c r="P4874" cm="1">
        <f t="array" ref="P4874">$V$2*_xlfn.IFS(C4874="data_analyst",$X$5,C4874="data_engineer",$X$6,C4874="data_scientist",$X$7)*_xlfn.IFS(E4874=0,$X$12,E4874=1,$X$11)*_xlfn.IFS(F4874=0,$X$17,F4874=1,$X$16)*_xlfn.IFS(G4874=0,$X$22,G4874=1,$X$21)*_xlfn.IFS(H4874=0,$X$27,H4874=1,$X$26)*_xlfn.IFS(I4874=0,$X$32,I4874=1,$X$31)*_xlfn.IFS(J4874=0,$X$37,J4874=1,$X$36)*_xlfn.IFS(K4874=0,$X$42,K4874=1,$X$41)*_xlfn.IFS(L4874=0,$X$47,L4874=1,$X$46)*_xlfn.IFS(M4874=0,$X$52,M4874=1,$X$51)*_xlfn.IFS(N4874=0,$X$57,N4874=1,$X$56)</f>
        <v>1.0896128691725382E-3</v>
      </c>
      <c r="Q4874" cm="1">
        <f t="array" ref="Q4874">$W$2*_xlfn.IFS(C4874="data_analyst",$Z$5,C4874="data_engineer",$Z$6,C4874="data_scientist",$Z$7)*_xlfn.IFS(E4874=0,$Z$12,E4874=1,$Z$11)*_xlfn.IFS(F4874=0,$Z$17,F4874=1,$Z$16)*_xlfn.IFS(G4874=0,$Z$22,G4874=1,$Z$21)*_xlfn.IFS(H4874=0,$Z$27,H4874=1,$Z$26)*_xlfn.IFS(I4874=0,$Z$32,I4874=1,$Z$31)*_xlfn.IFS(J4874=0,$Z$37,J4874=1,$Z$36)*_xlfn.IFS(K4874=0,$Z$42,K4874=1,$Z$41)*_xlfn.IFS(L4874=0,$Z$47,L4874=1,$Z$46)*_xlfn.IFS(M4874=0,$Z$52,M4874=1,$Z$51)*_xlfn.IFS(N4874=0,$Z$57,N4874=1,$Z$56)</f>
        <v>4.3618414433406912E-5</v>
      </c>
      <c r="R4874" t="str" cm="1">
        <f t="array" ref="R4874">_xlfn.IFS(AND(O4874&gt;P4874,O4874&gt;Q4874),"Low",AND(P4874&gt;O4874,P4874&gt;Q4874),"Medium",AND(Q4874&gt;O4874,Q4874&gt;P4874),"High")</f>
        <v>Medium</v>
      </c>
      <c r="S4874" t="str">
        <f t="shared" si="154"/>
        <v>T</v>
      </c>
    </row>
    <row r="4875" spans="1:19" x14ac:dyDescent="0.3">
      <c r="A4875" t="s">
        <v>18</v>
      </c>
      <c r="B4875">
        <v>2</v>
      </c>
      <c r="C4875" t="s">
        <v>16</v>
      </c>
      <c r="D4875" t="str">
        <f t="shared" si="153"/>
        <v>Medium</v>
      </c>
      <c r="E4875">
        <v>1</v>
      </c>
      <c r="F4875">
        <v>1</v>
      </c>
      <c r="G4875">
        <v>0</v>
      </c>
      <c r="H4875">
        <v>1</v>
      </c>
      <c r="I4875">
        <v>1</v>
      </c>
      <c r="J4875">
        <v>1</v>
      </c>
      <c r="K4875">
        <v>0</v>
      </c>
      <c r="L4875">
        <v>1</v>
      </c>
      <c r="M4875">
        <v>1</v>
      </c>
      <c r="N4875">
        <v>1</v>
      </c>
      <c r="O4875" cm="1">
        <f t="array" ref="O4875">$U$2*_xlfn.IFS(C4875="data_analyst",$V$5,C4875="data_engineer",$V$6,C4875="data_scientist",$V$7)*_xlfn.IFS(E4875=0,$V$12,E4875=1,$V$11)*_xlfn.IFS(F4875=0,$V$17,F4875=1,$V$16)*_xlfn.IFS(G4875=0,$V$22,G4875=1,$V$21)*_xlfn.IFS(H4875=0,$V$27,H4875=1,$V$26)*_xlfn.IFS(I4875=0,$V$32,I4875=1,$V$31)*_xlfn.IFS(J4875=0,$V$37,J4875=1,$V$36)*_xlfn.IFS(K4875=0,$V$42,K4875=1,$V$41)*_xlfn.IFS(L4875=0,$V$47,L4875=1,$V$46)*_xlfn.IFS(M4875=0,$V$52,M4875=1,$V$51)*_xlfn.IFS(N4875=0,$V$57,N4875=1,$V$56)</f>
        <v>4.2856166411544341E-8</v>
      </c>
      <c r="P4875" cm="1">
        <f t="array" ref="P4875">$V$2*_xlfn.IFS(C4875="data_analyst",$X$5,C4875="data_engineer",$X$6,C4875="data_scientist",$X$7)*_xlfn.IFS(E4875=0,$X$12,E4875=1,$X$11)*_xlfn.IFS(F4875=0,$X$17,F4875=1,$X$16)*_xlfn.IFS(G4875=0,$X$22,G4875=1,$X$21)*_xlfn.IFS(H4875=0,$X$27,H4875=1,$X$26)*_xlfn.IFS(I4875=0,$X$32,I4875=1,$X$31)*_xlfn.IFS(J4875=0,$X$37,J4875=1,$X$36)*_xlfn.IFS(K4875=0,$X$42,K4875=1,$X$41)*_xlfn.IFS(L4875=0,$X$47,L4875=1,$X$46)*_xlfn.IFS(M4875=0,$X$52,M4875=1,$X$51)*_xlfn.IFS(N4875=0,$X$57,N4875=1,$X$56)</f>
        <v>1.4742941180617095E-4</v>
      </c>
      <c r="Q4875" cm="1">
        <f t="array" ref="Q4875">$W$2*_xlfn.IFS(C4875="data_analyst",$Z$5,C4875="data_engineer",$Z$6,C4875="data_scientist",$Z$7)*_xlfn.IFS(E4875=0,$Z$12,E4875=1,$Z$11)*_xlfn.IFS(F4875=0,$Z$17,F4875=1,$Z$16)*_xlfn.IFS(G4875=0,$Z$22,G4875=1,$Z$21)*_xlfn.IFS(H4875=0,$Z$27,H4875=1,$Z$26)*_xlfn.IFS(I4875=0,$Z$32,I4875=1,$Z$31)*_xlfn.IFS(J4875=0,$Z$37,J4875=1,$Z$36)*_xlfn.IFS(K4875=0,$Z$42,K4875=1,$Z$41)*_xlfn.IFS(L4875=0,$Z$47,L4875=1,$Z$46)*_xlfn.IFS(M4875=0,$Z$52,M4875=1,$Z$51)*_xlfn.IFS(N4875=0,$Z$57,N4875=1,$Z$56)</f>
        <v>3.8588569843554686E-6</v>
      </c>
      <c r="R4875" t="str" cm="1">
        <f t="array" ref="R4875">_xlfn.IFS(AND(O4875&gt;P4875,O4875&gt;Q4875),"Low",AND(P4875&gt;O4875,P4875&gt;Q4875),"Medium",AND(Q4875&gt;O4875,Q4875&gt;P4875),"High")</f>
        <v>Medium</v>
      </c>
      <c r="S4875" t="str">
        <f t="shared" si="154"/>
        <v>T</v>
      </c>
    </row>
    <row r="4876" spans="1:19" x14ac:dyDescent="0.3">
      <c r="A4876" t="s">
        <v>18</v>
      </c>
      <c r="B4876">
        <v>2</v>
      </c>
      <c r="C4876" t="s">
        <v>16</v>
      </c>
      <c r="D4876" t="str">
        <f t="shared" si="153"/>
        <v>Medium</v>
      </c>
      <c r="E4876">
        <v>1</v>
      </c>
      <c r="F4876">
        <v>1</v>
      </c>
      <c r="G4876">
        <v>0</v>
      </c>
      <c r="H4876">
        <v>0</v>
      </c>
      <c r="I4876">
        <v>1</v>
      </c>
      <c r="J4876">
        <v>0</v>
      </c>
      <c r="K4876">
        <v>0</v>
      </c>
      <c r="L4876">
        <v>1</v>
      </c>
      <c r="M4876">
        <v>1</v>
      </c>
      <c r="N4876">
        <v>1</v>
      </c>
      <c r="O4876" cm="1">
        <f t="array" ref="O4876">$U$2*_xlfn.IFS(C4876="data_analyst",$V$5,C4876="data_engineer",$V$6,C4876="data_scientist",$V$7)*_xlfn.IFS(E4876=0,$V$12,E4876=1,$V$11)*_xlfn.IFS(F4876=0,$V$17,F4876=1,$V$16)*_xlfn.IFS(G4876=0,$V$22,G4876=1,$V$21)*_xlfn.IFS(H4876=0,$V$27,H4876=1,$V$26)*_xlfn.IFS(I4876=0,$V$32,I4876=1,$V$31)*_xlfn.IFS(J4876=0,$V$37,J4876=1,$V$36)*_xlfn.IFS(K4876=0,$V$42,K4876=1,$V$41)*_xlfn.IFS(L4876=0,$V$47,L4876=1,$V$46)*_xlfn.IFS(M4876=0,$V$52,M4876=1,$V$51)*_xlfn.IFS(N4876=0,$V$57,N4876=1,$V$56)</f>
        <v>3.4860503057512126E-7</v>
      </c>
      <c r="P4876" cm="1">
        <f t="array" ref="P4876">$V$2*_xlfn.IFS(C4876="data_analyst",$X$5,C4876="data_engineer",$X$6,C4876="data_scientist",$X$7)*_xlfn.IFS(E4876=0,$X$12,E4876=1,$X$11)*_xlfn.IFS(F4876=0,$X$17,F4876=1,$X$16)*_xlfn.IFS(G4876=0,$X$22,G4876=1,$X$21)*_xlfn.IFS(H4876=0,$X$27,H4876=1,$X$26)*_xlfn.IFS(I4876=0,$X$32,I4876=1,$X$31)*_xlfn.IFS(J4876=0,$X$37,J4876=1,$X$36)*_xlfn.IFS(K4876=0,$X$42,K4876=1,$X$41)*_xlfn.IFS(L4876=0,$X$47,L4876=1,$X$46)*_xlfn.IFS(M4876=0,$X$52,M4876=1,$X$51)*_xlfn.IFS(N4876=0,$X$57,N4876=1,$X$56)</f>
        <v>6.9617835832761681E-4</v>
      </c>
      <c r="Q4876" cm="1">
        <f t="array" ref="Q4876">$W$2*_xlfn.IFS(C4876="data_analyst",$Z$5,C4876="data_engineer",$Z$6,C4876="data_scientist",$Z$7)*_xlfn.IFS(E4876=0,$Z$12,E4876=1,$Z$11)*_xlfn.IFS(F4876=0,$Z$17,F4876=1,$Z$16)*_xlfn.IFS(G4876=0,$Z$22,G4876=1,$Z$21)*_xlfn.IFS(H4876=0,$Z$27,H4876=1,$Z$26)*_xlfn.IFS(I4876=0,$Z$32,I4876=1,$Z$31)*_xlfn.IFS(J4876=0,$Z$37,J4876=1,$Z$36)*_xlfn.IFS(K4876=0,$Z$42,K4876=1,$Z$41)*_xlfn.IFS(L4876=0,$Z$47,L4876=1,$Z$46)*_xlfn.IFS(M4876=0,$Z$52,M4876=1,$Z$51)*_xlfn.IFS(N4876=0,$Z$57,N4876=1,$Z$56)</f>
        <v>2.5539491623207866E-5</v>
      </c>
      <c r="R4876" t="str" cm="1">
        <f t="array" ref="R4876">_xlfn.IFS(AND(O4876&gt;P4876,O4876&gt;Q4876),"Low",AND(P4876&gt;O4876,P4876&gt;Q4876),"Medium",AND(Q4876&gt;O4876,Q4876&gt;P4876),"High")</f>
        <v>Medium</v>
      </c>
      <c r="S4876" t="str">
        <f t="shared" si="154"/>
        <v>T</v>
      </c>
    </row>
    <row r="4877" spans="1:19" x14ac:dyDescent="0.3">
      <c r="A4877" t="s">
        <v>18</v>
      </c>
      <c r="B4877">
        <v>2</v>
      </c>
      <c r="C4877" t="s">
        <v>16</v>
      </c>
      <c r="D4877" t="str">
        <f t="shared" si="153"/>
        <v>Medium</v>
      </c>
      <c r="E4877">
        <v>0</v>
      </c>
      <c r="F4877">
        <v>1</v>
      </c>
      <c r="G4877">
        <v>0</v>
      </c>
      <c r="H4877">
        <v>1</v>
      </c>
      <c r="I4877">
        <v>1</v>
      </c>
      <c r="J4877">
        <v>0</v>
      </c>
      <c r="K4877">
        <v>0</v>
      </c>
      <c r="L4877">
        <v>1</v>
      </c>
      <c r="M4877">
        <v>0</v>
      </c>
      <c r="N4877">
        <v>1</v>
      </c>
      <c r="O4877" cm="1">
        <f t="array" ref="O4877">$U$2*_xlfn.IFS(C4877="data_analyst",$V$5,C4877="data_engineer",$V$6,C4877="data_scientist",$V$7)*_xlfn.IFS(E4877=0,$V$12,E4877=1,$V$11)*_xlfn.IFS(F4877=0,$V$17,F4877=1,$V$16)*_xlfn.IFS(G4877=0,$V$22,G4877=1,$V$21)*_xlfn.IFS(H4877=0,$V$27,H4877=1,$V$26)*_xlfn.IFS(I4877=0,$V$32,I4877=1,$V$31)*_xlfn.IFS(J4877=0,$V$37,J4877=1,$V$36)*_xlfn.IFS(K4877=0,$V$42,K4877=1,$V$41)*_xlfn.IFS(L4877=0,$V$47,L4877=1,$V$46)*_xlfn.IFS(M4877=0,$V$52,M4877=1,$V$51)*_xlfn.IFS(N4877=0,$V$57,N4877=1,$V$56)</f>
        <v>3.1393374250426251E-6</v>
      </c>
      <c r="P4877" cm="1">
        <f t="array" ref="P4877">$V$2*_xlfn.IFS(C4877="data_analyst",$X$5,C4877="data_engineer",$X$6,C4877="data_scientist",$X$7)*_xlfn.IFS(E4877=0,$X$12,E4877=1,$X$11)*_xlfn.IFS(F4877=0,$X$17,F4877=1,$X$16)*_xlfn.IFS(G4877=0,$X$22,G4877=1,$X$21)*_xlfn.IFS(H4877=0,$X$27,H4877=1,$X$26)*_xlfn.IFS(I4877=0,$X$32,I4877=1,$X$31)*_xlfn.IFS(J4877=0,$X$37,J4877=1,$X$36)*_xlfn.IFS(K4877=0,$X$42,K4877=1,$X$41)*_xlfn.IFS(L4877=0,$X$47,L4877=1,$X$46)*_xlfn.IFS(M4877=0,$X$52,M4877=1,$X$51)*_xlfn.IFS(N4877=0,$X$57,N4877=1,$X$56)</f>
        <v>4.1781459452101106E-4</v>
      </c>
      <c r="Q4877" cm="1">
        <f t="array" ref="Q4877">$W$2*_xlfn.IFS(C4877="data_analyst",$Z$5,C4877="data_engineer",$Z$6,C4877="data_scientist",$Z$7)*_xlfn.IFS(E4877=0,$Z$12,E4877=1,$Z$11)*_xlfn.IFS(F4877=0,$Z$17,F4877=1,$Z$16)*_xlfn.IFS(G4877=0,$Z$22,G4877=1,$Z$21)*_xlfn.IFS(H4877=0,$Z$27,H4877=1,$Z$26)*_xlfn.IFS(I4877=0,$Z$32,I4877=1,$Z$31)*_xlfn.IFS(J4877=0,$Z$37,J4877=1,$Z$36)*_xlfn.IFS(K4877=0,$Z$42,K4877=1,$Z$41)*_xlfn.IFS(L4877=0,$Z$47,L4877=1,$Z$46)*_xlfn.IFS(M4877=0,$Z$52,M4877=1,$Z$51)*_xlfn.IFS(N4877=0,$Z$57,N4877=1,$Z$56)</f>
        <v>3.2826229418955716E-5</v>
      </c>
      <c r="R4877" t="str" cm="1">
        <f t="array" ref="R4877">_xlfn.IFS(AND(O4877&gt;P4877,O4877&gt;Q4877),"Low",AND(P4877&gt;O4877,P4877&gt;Q4877),"Medium",AND(Q4877&gt;O4877,Q4877&gt;P4877),"High")</f>
        <v>Medium</v>
      </c>
      <c r="S4877" t="str">
        <f t="shared" si="154"/>
        <v>T</v>
      </c>
    </row>
    <row r="4878" spans="1:19" x14ac:dyDescent="0.3">
      <c r="A4878" t="s">
        <v>18</v>
      </c>
      <c r="B4878">
        <v>3</v>
      </c>
      <c r="C4878" t="s">
        <v>16</v>
      </c>
      <c r="D4878" t="str">
        <f t="shared" si="153"/>
        <v>Medium</v>
      </c>
      <c r="E4878">
        <v>1</v>
      </c>
      <c r="F4878">
        <v>1</v>
      </c>
      <c r="G4878">
        <v>0</v>
      </c>
      <c r="H4878">
        <v>0</v>
      </c>
      <c r="I4878">
        <v>1</v>
      </c>
      <c r="J4878">
        <v>0</v>
      </c>
      <c r="K4878">
        <v>0</v>
      </c>
      <c r="L4878">
        <v>1</v>
      </c>
      <c r="M4878">
        <v>1</v>
      </c>
      <c r="N4878">
        <v>1</v>
      </c>
      <c r="O4878" cm="1">
        <f t="array" ref="O4878">$U$2*_xlfn.IFS(C4878="data_analyst",$V$5,C4878="data_engineer",$V$6,C4878="data_scientist",$V$7)*_xlfn.IFS(E4878=0,$V$12,E4878=1,$V$11)*_xlfn.IFS(F4878=0,$V$17,F4878=1,$V$16)*_xlfn.IFS(G4878=0,$V$22,G4878=1,$V$21)*_xlfn.IFS(H4878=0,$V$27,H4878=1,$V$26)*_xlfn.IFS(I4878=0,$V$32,I4878=1,$V$31)*_xlfn.IFS(J4878=0,$V$37,J4878=1,$V$36)*_xlfn.IFS(K4878=0,$V$42,K4878=1,$V$41)*_xlfn.IFS(L4878=0,$V$47,L4878=1,$V$46)*_xlfn.IFS(M4878=0,$V$52,M4878=1,$V$51)*_xlfn.IFS(N4878=0,$V$57,N4878=1,$V$56)</f>
        <v>3.4860503057512126E-7</v>
      </c>
      <c r="P4878" cm="1">
        <f t="array" ref="P4878">$V$2*_xlfn.IFS(C4878="data_analyst",$X$5,C4878="data_engineer",$X$6,C4878="data_scientist",$X$7)*_xlfn.IFS(E4878=0,$X$12,E4878=1,$X$11)*_xlfn.IFS(F4878=0,$X$17,F4878=1,$X$16)*_xlfn.IFS(G4878=0,$X$22,G4878=1,$X$21)*_xlfn.IFS(H4878=0,$X$27,H4878=1,$X$26)*_xlfn.IFS(I4878=0,$X$32,I4878=1,$X$31)*_xlfn.IFS(J4878=0,$X$37,J4878=1,$X$36)*_xlfn.IFS(K4878=0,$X$42,K4878=1,$X$41)*_xlfn.IFS(L4878=0,$X$47,L4878=1,$X$46)*_xlfn.IFS(M4878=0,$X$52,M4878=1,$X$51)*_xlfn.IFS(N4878=0,$X$57,N4878=1,$X$56)</f>
        <v>6.9617835832761681E-4</v>
      </c>
      <c r="Q4878" cm="1">
        <f t="array" ref="Q4878">$W$2*_xlfn.IFS(C4878="data_analyst",$Z$5,C4878="data_engineer",$Z$6,C4878="data_scientist",$Z$7)*_xlfn.IFS(E4878=0,$Z$12,E4878=1,$Z$11)*_xlfn.IFS(F4878=0,$Z$17,F4878=1,$Z$16)*_xlfn.IFS(G4878=0,$Z$22,G4878=1,$Z$21)*_xlfn.IFS(H4878=0,$Z$27,H4878=1,$Z$26)*_xlfn.IFS(I4878=0,$Z$32,I4878=1,$Z$31)*_xlfn.IFS(J4878=0,$Z$37,J4878=1,$Z$36)*_xlfn.IFS(K4878=0,$Z$42,K4878=1,$Z$41)*_xlfn.IFS(L4878=0,$Z$47,L4878=1,$Z$46)*_xlfn.IFS(M4878=0,$Z$52,M4878=1,$Z$51)*_xlfn.IFS(N4878=0,$Z$57,N4878=1,$Z$56)</f>
        <v>2.5539491623207866E-5</v>
      </c>
      <c r="R4878" t="str" cm="1">
        <f t="array" ref="R4878">_xlfn.IFS(AND(O4878&gt;P4878,O4878&gt;Q4878),"Low",AND(P4878&gt;O4878,P4878&gt;Q4878),"Medium",AND(Q4878&gt;O4878,Q4878&gt;P4878),"High")</f>
        <v>Medium</v>
      </c>
      <c r="S4878" t="str">
        <f t="shared" si="154"/>
        <v>T</v>
      </c>
    </row>
    <row r="4879" spans="1:19" x14ac:dyDescent="0.3">
      <c r="A4879" t="s">
        <v>18</v>
      </c>
      <c r="B4879">
        <v>6</v>
      </c>
      <c r="C4879" t="s">
        <v>16</v>
      </c>
      <c r="D4879" t="str">
        <f t="shared" si="153"/>
        <v>Medium</v>
      </c>
      <c r="E4879">
        <v>1</v>
      </c>
      <c r="F4879">
        <v>1</v>
      </c>
      <c r="G4879">
        <v>0</v>
      </c>
      <c r="H4879">
        <v>0</v>
      </c>
      <c r="I4879">
        <v>1</v>
      </c>
      <c r="J4879">
        <v>0</v>
      </c>
      <c r="K4879">
        <v>0</v>
      </c>
      <c r="L4879">
        <v>1</v>
      </c>
      <c r="M4879">
        <v>1</v>
      </c>
      <c r="N4879">
        <v>1</v>
      </c>
      <c r="O4879" cm="1">
        <f t="array" ref="O4879">$U$2*_xlfn.IFS(C4879="data_analyst",$V$5,C4879="data_engineer",$V$6,C4879="data_scientist",$V$7)*_xlfn.IFS(E4879=0,$V$12,E4879=1,$V$11)*_xlfn.IFS(F4879=0,$V$17,F4879=1,$V$16)*_xlfn.IFS(G4879=0,$V$22,G4879=1,$V$21)*_xlfn.IFS(H4879=0,$V$27,H4879=1,$V$26)*_xlfn.IFS(I4879=0,$V$32,I4879=1,$V$31)*_xlfn.IFS(J4879=0,$V$37,J4879=1,$V$36)*_xlfn.IFS(K4879=0,$V$42,K4879=1,$V$41)*_xlfn.IFS(L4879=0,$V$47,L4879=1,$V$46)*_xlfn.IFS(M4879=0,$V$52,M4879=1,$V$51)*_xlfn.IFS(N4879=0,$V$57,N4879=1,$V$56)</f>
        <v>3.4860503057512126E-7</v>
      </c>
      <c r="P4879" cm="1">
        <f t="array" ref="P4879">$V$2*_xlfn.IFS(C4879="data_analyst",$X$5,C4879="data_engineer",$X$6,C4879="data_scientist",$X$7)*_xlfn.IFS(E4879=0,$X$12,E4879=1,$X$11)*_xlfn.IFS(F4879=0,$X$17,F4879=1,$X$16)*_xlfn.IFS(G4879=0,$X$22,G4879=1,$X$21)*_xlfn.IFS(H4879=0,$X$27,H4879=1,$X$26)*_xlfn.IFS(I4879=0,$X$32,I4879=1,$X$31)*_xlfn.IFS(J4879=0,$X$37,J4879=1,$X$36)*_xlfn.IFS(K4879=0,$X$42,K4879=1,$X$41)*_xlfn.IFS(L4879=0,$X$47,L4879=1,$X$46)*_xlfn.IFS(M4879=0,$X$52,M4879=1,$X$51)*_xlfn.IFS(N4879=0,$X$57,N4879=1,$X$56)</f>
        <v>6.9617835832761681E-4</v>
      </c>
      <c r="Q4879" cm="1">
        <f t="array" ref="Q4879">$W$2*_xlfn.IFS(C4879="data_analyst",$Z$5,C4879="data_engineer",$Z$6,C4879="data_scientist",$Z$7)*_xlfn.IFS(E4879=0,$Z$12,E4879=1,$Z$11)*_xlfn.IFS(F4879=0,$Z$17,F4879=1,$Z$16)*_xlfn.IFS(G4879=0,$Z$22,G4879=1,$Z$21)*_xlfn.IFS(H4879=0,$Z$27,H4879=1,$Z$26)*_xlfn.IFS(I4879=0,$Z$32,I4879=1,$Z$31)*_xlfn.IFS(J4879=0,$Z$37,J4879=1,$Z$36)*_xlfn.IFS(K4879=0,$Z$42,K4879=1,$Z$41)*_xlfn.IFS(L4879=0,$Z$47,L4879=1,$Z$46)*_xlfn.IFS(M4879=0,$Z$52,M4879=1,$Z$51)*_xlfn.IFS(N4879=0,$Z$57,N4879=1,$Z$56)</f>
        <v>2.5539491623207866E-5</v>
      </c>
      <c r="R4879" t="str" cm="1">
        <f t="array" ref="R4879">_xlfn.IFS(AND(O4879&gt;P4879,O4879&gt;Q4879),"Low",AND(P4879&gt;O4879,P4879&gt;Q4879),"Medium",AND(Q4879&gt;O4879,Q4879&gt;P4879),"High")</f>
        <v>Medium</v>
      </c>
      <c r="S4879" t="str">
        <f t="shared" si="154"/>
        <v>T</v>
      </c>
    </row>
    <row r="4880" spans="1:19" x14ac:dyDescent="0.3">
      <c r="A4880" t="s">
        <v>18</v>
      </c>
      <c r="B4880">
        <v>1</v>
      </c>
      <c r="C4880" t="s">
        <v>16</v>
      </c>
      <c r="D4880" t="str">
        <f t="shared" si="153"/>
        <v>Medium</v>
      </c>
      <c r="E4880">
        <v>0</v>
      </c>
      <c r="F4880">
        <v>0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</v>
      </c>
      <c r="M4880">
        <v>0</v>
      </c>
      <c r="N4880">
        <v>1</v>
      </c>
      <c r="O4880" cm="1">
        <f t="array" ref="O4880">$U$2*_xlfn.IFS(C4880="data_analyst",$V$5,C4880="data_engineer",$V$6,C4880="data_scientist",$V$7)*_xlfn.IFS(E4880=0,$V$12,E4880=1,$V$11)*_xlfn.IFS(F4880=0,$V$17,F4880=1,$V$16)*_xlfn.IFS(G4880=0,$V$22,G4880=1,$V$21)*_xlfn.IFS(H4880=0,$V$27,H4880=1,$V$26)*_xlfn.IFS(I4880=0,$V$32,I4880=1,$V$31)*_xlfn.IFS(J4880=0,$V$37,J4880=1,$V$36)*_xlfn.IFS(K4880=0,$V$42,K4880=1,$V$41)*_xlfn.IFS(L4880=0,$V$47,L4880=1,$V$46)*_xlfn.IFS(M4880=0,$V$52,M4880=1,$V$51)*_xlfn.IFS(N4880=0,$V$57,N4880=1,$V$56)</f>
        <v>6.7297495496763272E-6</v>
      </c>
      <c r="P4880" cm="1">
        <f t="array" ref="P4880">$V$2*_xlfn.IFS(C4880="data_analyst",$X$5,C4880="data_engineer",$X$6,C4880="data_scientist",$X$7)*_xlfn.IFS(E4880=0,$X$12,E4880=1,$X$11)*_xlfn.IFS(F4880=0,$X$17,F4880=1,$X$16)*_xlfn.IFS(G4880=0,$X$22,G4880=1,$X$21)*_xlfn.IFS(H4880=0,$X$27,H4880=1,$X$26)*_xlfn.IFS(I4880=0,$X$32,I4880=1,$X$31)*_xlfn.IFS(J4880=0,$X$37,J4880=1,$X$36)*_xlfn.IFS(K4880=0,$X$42,K4880=1,$X$41)*_xlfn.IFS(L4880=0,$X$47,L4880=1,$X$46)*_xlfn.IFS(M4880=0,$X$52,M4880=1,$X$51)*_xlfn.IFS(N4880=0,$X$57,N4880=1,$X$56)</f>
        <v>4.1174042726169229E-4</v>
      </c>
      <c r="Q4880" cm="1">
        <f t="array" ref="Q4880">$W$2*_xlfn.IFS(C4880="data_analyst",$Z$5,C4880="data_engineer",$Z$6,C4880="data_scientist",$Z$7)*_xlfn.IFS(E4880=0,$Z$12,E4880=1,$Z$11)*_xlfn.IFS(F4880=0,$Z$17,F4880=1,$Z$16)*_xlfn.IFS(G4880=0,$Z$22,G4880=1,$Z$21)*_xlfn.IFS(H4880=0,$Z$27,H4880=1,$Z$26)*_xlfn.IFS(I4880=0,$Z$32,I4880=1,$Z$31)*_xlfn.IFS(J4880=0,$Z$37,J4880=1,$Z$36)*_xlfn.IFS(K4880=0,$Z$42,K4880=1,$Z$41)*_xlfn.IFS(L4880=0,$Z$47,L4880=1,$Z$46)*_xlfn.IFS(M4880=0,$Z$52,M4880=1,$Z$51)*_xlfn.IFS(N4880=0,$Z$57,N4880=1,$Z$56)</f>
        <v>5.7479397635640821E-5</v>
      </c>
      <c r="R4880" t="str" cm="1">
        <f t="array" ref="R4880">_xlfn.IFS(AND(O4880&gt;P4880,O4880&gt;Q4880),"Low",AND(P4880&gt;O4880,P4880&gt;Q4880),"Medium",AND(Q4880&gt;O4880,Q4880&gt;P4880),"High")</f>
        <v>Medium</v>
      </c>
      <c r="S4880" t="str">
        <f t="shared" si="154"/>
        <v>T</v>
      </c>
    </row>
    <row r="4881" spans="1:19" x14ac:dyDescent="0.3">
      <c r="A4881" t="s">
        <v>18</v>
      </c>
      <c r="B4881">
        <v>6</v>
      </c>
      <c r="C4881" t="s">
        <v>16</v>
      </c>
      <c r="D4881" t="str">
        <f t="shared" si="153"/>
        <v>Medium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</v>
      </c>
      <c r="O4881" cm="1">
        <f t="array" ref="O4881">$U$2*_xlfn.IFS(C4881="data_analyst",$V$5,C4881="data_engineer",$V$6,C4881="data_scientist",$V$7)*_xlfn.IFS(E4881=0,$V$12,E4881=1,$V$11)*_xlfn.IFS(F4881=0,$V$17,F4881=1,$V$16)*_xlfn.IFS(G4881=0,$V$22,G4881=1,$V$21)*_xlfn.IFS(H4881=0,$V$27,H4881=1,$V$26)*_xlfn.IFS(I4881=0,$V$32,I4881=1,$V$31)*_xlfn.IFS(J4881=0,$V$37,J4881=1,$V$36)*_xlfn.IFS(K4881=0,$V$42,K4881=1,$V$41)*_xlfn.IFS(L4881=0,$V$47,L4881=1,$V$46)*_xlfn.IFS(M4881=0,$V$52,M4881=1,$V$51)*_xlfn.IFS(N4881=0,$V$57,N4881=1,$V$56)</f>
        <v>2.0920506939546106E-3</v>
      </c>
      <c r="P4881" cm="1">
        <f t="array" ref="P4881">$V$2*_xlfn.IFS(C4881="data_analyst",$X$5,C4881="data_engineer",$X$6,C4881="data_scientist",$X$7)*_xlfn.IFS(E4881=0,$X$12,E4881=1,$X$11)*_xlfn.IFS(F4881=0,$X$17,F4881=1,$X$16)*_xlfn.IFS(G4881=0,$X$22,G4881=1,$X$21)*_xlfn.IFS(H4881=0,$X$27,H4881=1,$X$26)*_xlfn.IFS(I4881=0,$X$32,I4881=1,$X$31)*_xlfn.IFS(J4881=0,$X$37,J4881=1,$X$36)*_xlfn.IFS(K4881=0,$X$42,K4881=1,$X$41)*_xlfn.IFS(L4881=0,$X$47,L4881=1,$X$46)*_xlfn.IFS(M4881=0,$X$52,M4881=1,$X$51)*_xlfn.IFS(N4881=0,$X$57,N4881=1,$X$56)</f>
        <v>9.1482141793706887E-4</v>
      </c>
      <c r="Q4881" cm="1">
        <f t="array" ref="Q4881">$W$2*_xlfn.IFS(C4881="data_analyst",$Z$5,C4881="data_engineer",$Z$6,C4881="data_scientist",$Z$7)*_xlfn.IFS(E4881=0,$Z$12,E4881=1,$Z$11)*_xlfn.IFS(F4881=0,$Z$17,F4881=1,$Z$16)*_xlfn.IFS(G4881=0,$Z$22,G4881=1,$Z$21)*_xlfn.IFS(H4881=0,$Z$27,H4881=1,$Z$26)*_xlfn.IFS(I4881=0,$Z$32,I4881=1,$Z$31)*_xlfn.IFS(J4881=0,$Z$37,J4881=1,$Z$36)*_xlfn.IFS(K4881=0,$Z$42,K4881=1,$Z$41)*_xlfn.IFS(L4881=0,$Z$47,L4881=1,$Z$46)*_xlfn.IFS(M4881=0,$Z$52,M4881=1,$Z$51)*_xlfn.IFS(N4881=0,$Z$57,N4881=1,$Z$56)</f>
        <v>3.1077282615675386E-4</v>
      </c>
      <c r="R4881" t="str" cm="1">
        <f t="array" ref="R4881">_xlfn.IFS(AND(O4881&gt;P4881,O4881&gt;Q4881),"Low",AND(P4881&gt;O4881,P4881&gt;Q4881),"Medium",AND(Q4881&gt;O4881,Q4881&gt;P4881),"High")</f>
        <v>Low</v>
      </c>
      <c r="S4881" t="str">
        <f t="shared" si="154"/>
        <v>F</v>
      </c>
    </row>
    <row r="4882" spans="1:19" x14ac:dyDescent="0.3">
      <c r="A4882" t="s">
        <v>18</v>
      </c>
      <c r="B4882">
        <v>2</v>
      </c>
      <c r="C4882" t="s">
        <v>16</v>
      </c>
      <c r="D4882" t="str">
        <f t="shared" si="153"/>
        <v>Medium</v>
      </c>
      <c r="E4882">
        <v>0</v>
      </c>
      <c r="F4882">
        <v>1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0</v>
      </c>
      <c r="M4882">
        <v>1</v>
      </c>
      <c r="N4882">
        <v>1</v>
      </c>
      <c r="O4882" cm="1">
        <f t="array" ref="O4882">$U$2*_xlfn.IFS(C4882="data_analyst",$V$5,C4882="data_engineer",$V$6,C4882="data_scientist",$V$7)*_xlfn.IFS(E4882=0,$V$12,E4882=1,$V$11)*_xlfn.IFS(F4882=0,$V$17,F4882=1,$V$16)*_xlfn.IFS(G4882=0,$V$22,G4882=1,$V$21)*_xlfn.IFS(H4882=0,$V$27,H4882=1,$V$26)*_xlfn.IFS(I4882=0,$V$32,I4882=1,$V$31)*_xlfn.IFS(J4882=0,$V$37,J4882=1,$V$36)*_xlfn.IFS(K4882=0,$V$42,K4882=1,$V$41)*_xlfn.IFS(L4882=0,$V$47,L4882=1,$V$46)*_xlfn.IFS(M4882=0,$V$52,M4882=1,$V$51)*_xlfn.IFS(N4882=0,$V$57,N4882=1,$V$56)</f>
        <v>1.5426125283398216E-5</v>
      </c>
      <c r="P4882" cm="1">
        <f t="array" ref="P4882">$V$2*_xlfn.IFS(C4882="data_analyst",$X$5,C4882="data_engineer",$X$6,C4882="data_scientist",$X$7)*_xlfn.IFS(E4882=0,$X$12,E4882=1,$X$11)*_xlfn.IFS(F4882=0,$X$17,F4882=1,$X$16)*_xlfn.IFS(G4882=0,$X$22,G4882=1,$X$21)*_xlfn.IFS(H4882=0,$X$27,H4882=1,$X$26)*_xlfn.IFS(I4882=0,$X$32,I4882=1,$X$31)*_xlfn.IFS(J4882=0,$X$37,J4882=1,$X$36)*_xlfn.IFS(K4882=0,$X$42,K4882=1,$X$41)*_xlfn.IFS(L4882=0,$X$47,L4882=1,$X$46)*_xlfn.IFS(M4882=0,$X$52,M4882=1,$X$51)*_xlfn.IFS(N4882=0,$X$57,N4882=1,$X$56)</f>
        <v>4.2817708595540411E-4</v>
      </c>
      <c r="Q4882" cm="1">
        <f t="array" ref="Q4882">$W$2*_xlfn.IFS(C4882="data_analyst",$Z$5,C4882="data_engineer",$Z$6,C4882="data_scientist",$Z$7)*_xlfn.IFS(E4882=0,$Z$12,E4882=1,$Z$11)*_xlfn.IFS(F4882=0,$Z$17,F4882=1,$Z$16)*_xlfn.IFS(G4882=0,$Z$22,G4882=1,$Z$21)*_xlfn.IFS(H4882=0,$Z$27,H4882=1,$Z$26)*_xlfn.IFS(I4882=0,$Z$32,I4882=1,$Z$31)*_xlfn.IFS(J4882=0,$Z$37,J4882=1,$Z$36)*_xlfn.IFS(K4882=0,$Z$42,K4882=1,$Z$41)*_xlfn.IFS(L4882=0,$Z$47,L4882=1,$Z$46)*_xlfn.IFS(M4882=0,$Z$52,M4882=1,$Z$51)*_xlfn.IFS(N4882=0,$Z$57,N4882=1,$Z$56)</f>
        <v>5.1047840977503701E-5</v>
      </c>
      <c r="R4882" t="str" cm="1">
        <f t="array" ref="R4882">_xlfn.IFS(AND(O4882&gt;P4882,O4882&gt;Q4882),"Low",AND(P4882&gt;O4882,P4882&gt;Q4882),"Medium",AND(Q4882&gt;O4882,Q4882&gt;P4882),"High")</f>
        <v>Medium</v>
      </c>
      <c r="S4882" t="str">
        <f t="shared" si="154"/>
        <v>T</v>
      </c>
    </row>
    <row r="4883" spans="1:19" x14ac:dyDescent="0.3">
      <c r="A4883" t="s">
        <v>18</v>
      </c>
      <c r="B4883">
        <v>8</v>
      </c>
      <c r="C4883" t="s">
        <v>16</v>
      </c>
      <c r="D4883" t="str">
        <f t="shared" si="153"/>
        <v>Medium</v>
      </c>
      <c r="E4883">
        <v>1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</v>
      </c>
      <c r="O4883" cm="1">
        <f t="array" ref="O4883">$U$2*_xlfn.IFS(C4883="data_analyst",$V$5,C4883="data_engineer",$V$6,C4883="data_scientist",$V$7)*_xlfn.IFS(E4883=0,$V$12,E4883=1,$V$11)*_xlfn.IFS(F4883=0,$V$17,F4883=1,$V$16)*_xlfn.IFS(G4883=0,$V$22,G4883=1,$V$21)*_xlfn.IFS(H4883=0,$V$27,H4883=1,$V$26)*_xlfn.IFS(I4883=0,$V$32,I4883=1,$V$31)*_xlfn.IFS(J4883=0,$V$37,J4883=1,$V$36)*_xlfn.IFS(K4883=0,$V$42,K4883=1,$V$41)*_xlfn.IFS(L4883=0,$V$47,L4883=1,$V$46)*_xlfn.IFS(M4883=0,$V$52,M4883=1,$V$51)*_xlfn.IFS(N4883=0,$V$57,N4883=1,$V$56)</f>
        <v>9.8158665471625626E-4</v>
      </c>
      <c r="P4883" cm="1">
        <f t="array" ref="P4883">$V$2*_xlfn.IFS(C4883="data_analyst",$X$5,C4883="data_engineer",$X$6,C4883="data_scientist",$X$7)*_xlfn.IFS(E4883=0,$X$12,E4883=1,$X$11)*_xlfn.IFS(F4883=0,$X$17,F4883=1,$X$16)*_xlfn.IFS(G4883=0,$X$22,G4883=1,$X$21)*_xlfn.IFS(H4883=0,$X$27,H4883=1,$X$26)*_xlfn.IFS(I4883=0,$X$32,I4883=1,$X$31)*_xlfn.IFS(J4883=0,$X$37,J4883=1,$X$36)*_xlfn.IFS(K4883=0,$X$42,K4883=1,$X$41)*_xlfn.IFS(L4883=0,$X$47,L4883=1,$X$46)*_xlfn.IFS(M4883=0,$X$52,M4883=1,$X$51)*_xlfn.IFS(N4883=0,$X$57,N4883=1,$X$56)</f>
        <v>2.3857500505018192E-3</v>
      </c>
      <c r="Q4883" cm="1">
        <f t="array" ref="Q4883">$W$2*_xlfn.IFS(C4883="data_analyst",$Z$5,C4883="data_engineer",$Z$6,C4883="data_scientist",$Z$7)*_xlfn.IFS(E4883=0,$Z$12,E4883=1,$Z$11)*_xlfn.IFS(F4883=0,$Z$17,F4883=1,$Z$16)*_xlfn.IFS(G4883=0,$Z$22,G4883=1,$Z$21)*_xlfn.IFS(H4883=0,$Z$27,H4883=1,$Z$26)*_xlfn.IFS(I4883=0,$Z$32,I4883=1,$Z$31)*_xlfn.IFS(J4883=0,$Z$37,J4883=1,$Z$36)*_xlfn.IFS(K4883=0,$Z$42,K4883=1,$Z$41)*_xlfn.IFS(L4883=0,$Z$47,L4883=1,$Z$46)*_xlfn.IFS(M4883=0,$Z$52,M4883=1,$Z$51)*_xlfn.IFS(N4883=0,$Z$57,N4883=1,$Z$56)</f>
        <v>4.1294471420828951E-4</v>
      </c>
      <c r="R4883" t="str" cm="1">
        <f t="array" ref="R4883">_xlfn.IFS(AND(O4883&gt;P4883,O4883&gt;Q4883),"Low",AND(P4883&gt;O4883,P4883&gt;Q4883),"Medium",AND(Q4883&gt;O4883,Q4883&gt;P4883),"High")</f>
        <v>Medium</v>
      </c>
      <c r="S4883" t="str">
        <f t="shared" si="154"/>
        <v>T</v>
      </c>
    </row>
    <row r="4884" spans="1:19" x14ac:dyDescent="0.3">
      <c r="A4884" t="s">
        <v>18</v>
      </c>
      <c r="B4884">
        <v>6</v>
      </c>
      <c r="C4884" t="s">
        <v>16</v>
      </c>
      <c r="D4884" t="str">
        <f t="shared" si="153"/>
        <v>Medium</v>
      </c>
      <c r="E4884">
        <v>1</v>
      </c>
      <c r="F4884">
        <v>1</v>
      </c>
      <c r="G4884">
        <v>0</v>
      </c>
      <c r="H4884">
        <v>0</v>
      </c>
      <c r="I4884">
        <v>1</v>
      </c>
      <c r="J4884">
        <v>0</v>
      </c>
      <c r="K4884">
        <v>0</v>
      </c>
      <c r="L4884">
        <v>1</v>
      </c>
      <c r="M4884">
        <v>1</v>
      </c>
      <c r="N4884">
        <v>1</v>
      </c>
      <c r="O4884" cm="1">
        <f t="array" ref="O4884">$U$2*_xlfn.IFS(C4884="data_analyst",$V$5,C4884="data_engineer",$V$6,C4884="data_scientist",$V$7)*_xlfn.IFS(E4884=0,$V$12,E4884=1,$V$11)*_xlfn.IFS(F4884=0,$V$17,F4884=1,$V$16)*_xlfn.IFS(G4884=0,$V$22,G4884=1,$V$21)*_xlfn.IFS(H4884=0,$V$27,H4884=1,$V$26)*_xlfn.IFS(I4884=0,$V$32,I4884=1,$V$31)*_xlfn.IFS(J4884=0,$V$37,J4884=1,$V$36)*_xlfn.IFS(K4884=0,$V$42,K4884=1,$V$41)*_xlfn.IFS(L4884=0,$V$47,L4884=1,$V$46)*_xlfn.IFS(M4884=0,$V$52,M4884=1,$V$51)*_xlfn.IFS(N4884=0,$V$57,N4884=1,$V$56)</f>
        <v>3.4860503057512126E-7</v>
      </c>
      <c r="P4884" cm="1">
        <f t="array" ref="P4884">$V$2*_xlfn.IFS(C4884="data_analyst",$X$5,C4884="data_engineer",$X$6,C4884="data_scientist",$X$7)*_xlfn.IFS(E4884=0,$X$12,E4884=1,$X$11)*_xlfn.IFS(F4884=0,$X$17,F4884=1,$X$16)*_xlfn.IFS(G4884=0,$X$22,G4884=1,$X$21)*_xlfn.IFS(H4884=0,$X$27,H4884=1,$X$26)*_xlfn.IFS(I4884=0,$X$32,I4884=1,$X$31)*_xlfn.IFS(J4884=0,$X$37,J4884=1,$X$36)*_xlfn.IFS(K4884=0,$X$42,K4884=1,$X$41)*_xlfn.IFS(L4884=0,$X$47,L4884=1,$X$46)*_xlfn.IFS(M4884=0,$X$52,M4884=1,$X$51)*_xlfn.IFS(N4884=0,$X$57,N4884=1,$X$56)</f>
        <v>6.9617835832761681E-4</v>
      </c>
      <c r="Q4884" cm="1">
        <f t="array" ref="Q4884">$W$2*_xlfn.IFS(C4884="data_analyst",$Z$5,C4884="data_engineer",$Z$6,C4884="data_scientist",$Z$7)*_xlfn.IFS(E4884=0,$Z$12,E4884=1,$Z$11)*_xlfn.IFS(F4884=0,$Z$17,F4884=1,$Z$16)*_xlfn.IFS(G4884=0,$Z$22,G4884=1,$Z$21)*_xlfn.IFS(H4884=0,$Z$27,H4884=1,$Z$26)*_xlfn.IFS(I4884=0,$Z$32,I4884=1,$Z$31)*_xlfn.IFS(J4884=0,$Z$37,J4884=1,$Z$36)*_xlfn.IFS(K4884=0,$Z$42,K4884=1,$Z$41)*_xlfn.IFS(L4884=0,$Z$47,L4884=1,$Z$46)*_xlfn.IFS(M4884=0,$Z$52,M4884=1,$Z$51)*_xlfn.IFS(N4884=0,$Z$57,N4884=1,$Z$56)</f>
        <v>2.5539491623207866E-5</v>
      </c>
      <c r="R4884" t="str" cm="1">
        <f t="array" ref="R4884">_xlfn.IFS(AND(O4884&gt;P4884,O4884&gt;Q4884),"Low",AND(P4884&gt;O4884,P4884&gt;Q4884),"Medium",AND(Q4884&gt;O4884,Q4884&gt;P4884),"High")</f>
        <v>Medium</v>
      </c>
      <c r="S4884" t="str">
        <f t="shared" si="154"/>
        <v>T</v>
      </c>
    </row>
    <row r="4885" spans="1:19" x14ac:dyDescent="0.3">
      <c r="A4885" t="s">
        <v>18</v>
      </c>
      <c r="B4885">
        <v>6</v>
      </c>
      <c r="C4885" t="s">
        <v>16</v>
      </c>
      <c r="D4885" t="str">
        <f t="shared" si="153"/>
        <v>Medium</v>
      </c>
      <c r="E4885">
        <v>1</v>
      </c>
      <c r="F4885">
        <v>1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1</v>
      </c>
      <c r="M4885">
        <v>1</v>
      </c>
      <c r="N4885">
        <v>1</v>
      </c>
      <c r="O4885" cm="1">
        <f t="array" ref="O4885">$U$2*_xlfn.IFS(C4885="data_analyst",$V$5,C4885="data_engineer",$V$6,C4885="data_scientist",$V$7)*_xlfn.IFS(E4885=0,$V$12,E4885=1,$V$11)*_xlfn.IFS(F4885=0,$V$17,F4885=1,$V$16)*_xlfn.IFS(G4885=0,$V$22,G4885=1,$V$21)*_xlfn.IFS(H4885=0,$V$27,H4885=1,$V$26)*_xlfn.IFS(I4885=0,$V$32,I4885=1,$V$31)*_xlfn.IFS(J4885=0,$V$37,J4885=1,$V$36)*_xlfn.IFS(K4885=0,$V$42,K4885=1,$V$41)*_xlfn.IFS(L4885=0,$V$47,L4885=1,$V$46)*_xlfn.IFS(M4885=0,$V$52,M4885=1,$V$51)*_xlfn.IFS(N4885=0,$V$57,N4885=1,$V$56)</f>
        <v>1.8687532750107808E-6</v>
      </c>
      <c r="P4885" cm="1">
        <f t="array" ref="P4885">$V$2*_xlfn.IFS(C4885="data_analyst",$X$5,C4885="data_engineer",$X$6,C4885="data_scientist",$X$7)*_xlfn.IFS(E4885=0,$X$12,E4885=1,$X$11)*_xlfn.IFS(F4885=0,$X$17,F4885=1,$X$16)*_xlfn.IFS(G4885=0,$X$22,G4885=1,$X$21)*_xlfn.IFS(H4885=0,$X$27,H4885=1,$X$26)*_xlfn.IFS(I4885=0,$X$32,I4885=1,$X$31)*_xlfn.IFS(J4885=0,$X$37,J4885=1,$X$36)*_xlfn.IFS(K4885=0,$X$42,K4885=1,$X$41)*_xlfn.IFS(L4885=0,$X$47,L4885=1,$X$46)*_xlfn.IFS(M4885=0,$X$52,M4885=1,$X$51)*_xlfn.IFS(N4885=0,$X$57,N4885=1,$X$56)</f>
        <v>8.4361426729283686E-4</v>
      </c>
      <c r="Q4885" cm="1">
        <f t="array" ref="Q4885">$W$2*_xlfn.IFS(C4885="data_analyst",$Z$5,C4885="data_engineer",$Z$6,C4885="data_scientist",$Z$7)*_xlfn.IFS(E4885=0,$Z$12,E4885=1,$Z$11)*_xlfn.IFS(F4885=0,$Z$17,F4885=1,$Z$16)*_xlfn.IFS(G4885=0,$Z$22,G4885=1,$Z$21)*_xlfn.IFS(H4885=0,$Z$27,H4885=1,$Z$26)*_xlfn.IFS(I4885=0,$Z$32,I4885=1,$Z$31)*_xlfn.IFS(J4885=0,$Z$37,J4885=1,$Z$36)*_xlfn.IFS(K4885=0,$Z$42,K4885=1,$Z$41)*_xlfn.IFS(L4885=0,$Z$47,L4885=1,$Z$46)*_xlfn.IFS(M4885=0,$Z$52,M4885=1,$Z$51)*_xlfn.IFS(N4885=0,$Z$57,N4885=1,$Z$56)</f>
        <v>2.7995211971593224E-5</v>
      </c>
      <c r="R4885" t="str" cm="1">
        <f t="array" ref="R4885">_xlfn.IFS(AND(O4885&gt;P4885,O4885&gt;Q4885),"Low",AND(P4885&gt;O4885,P4885&gt;Q4885),"Medium",AND(Q4885&gt;O4885,Q4885&gt;P4885),"High")</f>
        <v>Medium</v>
      </c>
      <c r="S4885" t="str">
        <f t="shared" si="154"/>
        <v>T</v>
      </c>
    </row>
    <row r="4886" spans="1:19" x14ac:dyDescent="0.3">
      <c r="A4886" t="s">
        <v>18</v>
      </c>
      <c r="B4886">
        <v>5</v>
      </c>
      <c r="C4886" t="s">
        <v>16</v>
      </c>
      <c r="D4886" t="str">
        <f t="shared" si="153"/>
        <v>Medium</v>
      </c>
      <c r="E4886">
        <v>1</v>
      </c>
      <c r="F4886">
        <v>1</v>
      </c>
      <c r="G4886">
        <v>0</v>
      </c>
      <c r="H4886">
        <v>1</v>
      </c>
      <c r="I4886">
        <v>0</v>
      </c>
      <c r="J4886">
        <v>0</v>
      </c>
      <c r="K4886">
        <v>1</v>
      </c>
      <c r="L4886">
        <v>0</v>
      </c>
      <c r="M4886">
        <v>0</v>
      </c>
      <c r="N4886">
        <v>1</v>
      </c>
      <c r="O4886" cm="1">
        <f t="array" ref="O4886">$U$2*_xlfn.IFS(C4886="data_analyst",$V$5,C4886="data_engineer",$V$6,C4886="data_scientist",$V$7)*_xlfn.IFS(E4886=0,$V$12,E4886=1,$V$11)*_xlfn.IFS(F4886=0,$V$17,F4886=1,$V$16)*_xlfn.IFS(G4886=0,$V$22,G4886=1,$V$21)*_xlfn.IFS(H4886=0,$V$27,H4886=1,$V$26)*_xlfn.IFS(I4886=0,$V$32,I4886=1,$V$31)*_xlfn.IFS(J4886=0,$V$37,J4886=1,$V$36)*_xlfn.IFS(K4886=0,$V$42,K4886=1,$V$41)*_xlfn.IFS(L4886=0,$V$47,L4886=1,$V$46)*_xlfn.IFS(M4886=0,$V$52,M4886=1,$V$51)*_xlfn.IFS(N4886=0,$V$57,N4886=1,$V$56)</f>
        <v>9.0382683342494314E-5</v>
      </c>
      <c r="P4886" cm="1">
        <f t="array" ref="P4886">$V$2*_xlfn.IFS(C4886="data_analyst",$X$5,C4886="data_engineer",$X$6,C4886="data_scientist",$X$7)*_xlfn.IFS(E4886=0,$X$12,E4886=1,$X$11)*_xlfn.IFS(F4886=0,$X$17,F4886=1,$X$16)*_xlfn.IFS(G4886=0,$X$22,G4886=1,$X$21)*_xlfn.IFS(H4886=0,$X$27,H4886=1,$X$26)*_xlfn.IFS(I4886=0,$X$32,I4886=1,$X$31)*_xlfn.IFS(J4886=0,$X$37,J4886=1,$X$36)*_xlfn.IFS(K4886=0,$X$42,K4886=1,$X$41)*_xlfn.IFS(L4886=0,$X$47,L4886=1,$X$46)*_xlfn.IFS(M4886=0,$X$52,M4886=1,$X$51)*_xlfn.IFS(N4886=0,$X$57,N4886=1,$X$56)</f>
        <v>4.8524784950626211E-4</v>
      </c>
      <c r="Q4886" cm="1">
        <f t="array" ref="Q4886">$W$2*_xlfn.IFS(C4886="data_analyst",$Z$5,C4886="data_engineer",$Z$6,C4886="data_scientist",$Z$7)*_xlfn.IFS(E4886=0,$Z$12,E4886=1,$Z$11)*_xlfn.IFS(F4886=0,$Z$17,F4886=1,$Z$16)*_xlfn.IFS(G4886=0,$Z$22,G4886=1,$Z$21)*_xlfn.IFS(H4886=0,$Z$27,H4886=1,$Z$26)*_xlfn.IFS(I4886=0,$Z$32,I4886=1,$Z$31)*_xlfn.IFS(J4886=0,$Z$37,J4886=1,$Z$36)*_xlfn.IFS(K4886=0,$Z$42,K4886=1,$Z$41)*_xlfn.IFS(L4886=0,$Z$47,L4886=1,$Z$46)*_xlfn.IFS(M4886=0,$Z$52,M4886=1,$Z$51)*_xlfn.IFS(N4886=0,$Z$57,N4886=1,$Z$56)</f>
        <v>4.2580578695720069E-5</v>
      </c>
      <c r="R4886" t="str" cm="1">
        <f t="array" ref="R4886">_xlfn.IFS(AND(O4886&gt;P4886,O4886&gt;Q4886),"Low",AND(P4886&gt;O4886,P4886&gt;Q4886),"Medium",AND(Q4886&gt;O4886,Q4886&gt;P4886),"High")</f>
        <v>Medium</v>
      </c>
      <c r="S4886" t="str">
        <f t="shared" si="154"/>
        <v>T</v>
      </c>
    </row>
    <row r="4887" spans="1:19" x14ac:dyDescent="0.3">
      <c r="A4887" t="s">
        <v>18</v>
      </c>
      <c r="B4887">
        <v>6</v>
      </c>
      <c r="C4887" t="s">
        <v>16</v>
      </c>
      <c r="D4887" t="str">
        <f t="shared" si="153"/>
        <v>Medium</v>
      </c>
      <c r="E4887">
        <v>1</v>
      </c>
      <c r="F4887">
        <v>0</v>
      </c>
      <c r="G4887">
        <v>0</v>
      </c>
      <c r="H4887">
        <v>1</v>
      </c>
      <c r="I4887">
        <v>1</v>
      </c>
      <c r="J4887">
        <v>0</v>
      </c>
      <c r="K4887">
        <v>0</v>
      </c>
      <c r="L4887">
        <v>1</v>
      </c>
      <c r="M4887">
        <v>0</v>
      </c>
      <c r="N4887">
        <v>1</v>
      </c>
      <c r="O4887" cm="1">
        <f t="array" ref="O4887">$U$2*_xlfn.IFS(C4887="data_analyst",$V$5,C4887="data_engineer",$V$6,C4887="data_scientist",$V$7)*_xlfn.IFS(E4887=0,$V$12,E4887=1,$V$11)*_xlfn.IFS(F4887=0,$V$17,F4887=1,$V$16)*_xlfn.IFS(G4887=0,$V$22,G4887=1,$V$21)*_xlfn.IFS(H4887=0,$V$27,H4887=1,$V$26)*_xlfn.IFS(I4887=0,$V$32,I4887=1,$V$31)*_xlfn.IFS(J4887=0,$V$37,J4887=1,$V$36)*_xlfn.IFS(K4887=0,$V$42,K4887=1,$V$41)*_xlfn.IFS(L4887=0,$V$47,L4887=1,$V$46)*_xlfn.IFS(M4887=0,$V$52,M4887=1,$V$51)*_xlfn.IFS(N4887=0,$V$57,N4887=1,$V$56)</f>
        <v>1.1305245654374411E-6</v>
      </c>
      <c r="P4887" cm="1">
        <f t="array" ref="P4887">$V$2*_xlfn.IFS(C4887="data_analyst",$X$5,C4887="data_engineer",$X$6,C4887="data_scientist",$X$7)*_xlfn.IFS(E4887=0,$X$12,E4887=1,$X$11)*_xlfn.IFS(F4887=0,$X$17,F4887=1,$X$16)*_xlfn.IFS(G4887=0,$X$22,G4887=1,$X$21)*_xlfn.IFS(H4887=0,$X$27,H4887=1,$X$26)*_xlfn.IFS(I4887=0,$X$32,I4887=1,$X$31)*_xlfn.IFS(J4887=0,$X$37,J4887=1,$X$36)*_xlfn.IFS(K4887=0,$X$42,K4887=1,$X$41)*_xlfn.IFS(L4887=0,$X$47,L4887=1,$X$46)*_xlfn.IFS(M4887=0,$X$52,M4887=1,$X$51)*_xlfn.IFS(N4887=0,$X$57,N4887=1,$X$56)</f>
        <v>9.3932143894184339E-4</v>
      </c>
      <c r="Q4887" cm="1">
        <f t="array" ref="Q4887">$W$2*_xlfn.IFS(C4887="data_analyst",$Z$5,C4887="data_engineer",$Z$6,C4887="data_scientist",$Z$7)*_xlfn.IFS(E4887=0,$Z$12,E4887=1,$Z$11)*_xlfn.IFS(F4887=0,$Z$17,F4887=1,$Z$16)*_xlfn.IFS(G4887=0,$Z$22,G4887=1,$Z$21)*_xlfn.IFS(H4887=0,$Z$27,H4887=1,$Z$26)*_xlfn.IFS(I4887=0,$Z$32,I4887=1,$Z$31)*_xlfn.IFS(J4887=0,$Z$37,J4887=1,$Z$36)*_xlfn.IFS(K4887=0,$Z$42,K4887=1,$Z$41)*_xlfn.IFS(L4887=0,$Z$47,L4887=1,$Z$46)*_xlfn.IFS(M4887=0,$Z$52,M4887=1,$Z$51)*_xlfn.IFS(N4887=0,$Z$57,N4887=1,$Z$56)</f>
        <v>4.1125933608640799E-5</v>
      </c>
      <c r="R4887" t="str" cm="1">
        <f t="array" ref="R4887">_xlfn.IFS(AND(O4887&gt;P4887,O4887&gt;Q4887),"Low",AND(P4887&gt;O4887,P4887&gt;Q4887),"Medium",AND(Q4887&gt;O4887,Q4887&gt;P4887),"High")</f>
        <v>Medium</v>
      </c>
      <c r="S4887" t="str">
        <f t="shared" si="154"/>
        <v>T</v>
      </c>
    </row>
    <row r="4888" spans="1:19" x14ac:dyDescent="0.3">
      <c r="A4888" t="s">
        <v>18</v>
      </c>
      <c r="B4888">
        <v>7</v>
      </c>
      <c r="C4888" t="s">
        <v>16</v>
      </c>
      <c r="D4888" t="str">
        <f t="shared" si="153"/>
        <v>Medium</v>
      </c>
      <c r="E4888">
        <v>1</v>
      </c>
      <c r="F4888">
        <v>1</v>
      </c>
      <c r="G4888">
        <v>0</v>
      </c>
      <c r="H4888">
        <v>1</v>
      </c>
      <c r="I4888">
        <v>1</v>
      </c>
      <c r="J4888">
        <v>0</v>
      </c>
      <c r="K4888">
        <v>1</v>
      </c>
      <c r="L4888">
        <v>1</v>
      </c>
      <c r="M4888">
        <v>0</v>
      </c>
      <c r="N4888">
        <v>1</v>
      </c>
      <c r="O4888" cm="1">
        <f t="array" ref="O4888">$U$2*_xlfn.IFS(C4888="data_analyst",$V$5,C4888="data_engineer",$V$6,C4888="data_scientist",$V$7)*_xlfn.IFS(E4888=0,$V$12,E4888=1,$V$11)*_xlfn.IFS(F4888=0,$V$17,F4888=1,$V$16)*_xlfn.IFS(G4888=0,$V$22,G4888=1,$V$21)*_xlfn.IFS(H4888=0,$V$27,H4888=1,$V$26)*_xlfn.IFS(I4888=0,$V$32,I4888=1,$V$31)*_xlfn.IFS(J4888=0,$V$37,J4888=1,$V$36)*_xlfn.IFS(K4888=0,$V$42,K4888=1,$V$41)*_xlfn.IFS(L4888=0,$V$47,L4888=1,$V$46)*_xlfn.IFS(M4888=0,$V$52,M4888=1,$V$51)*_xlfn.IFS(N4888=0,$V$57,N4888=1,$V$56)</f>
        <v>2.9074478179728374E-7</v>
      </c>
      <c r="P4888" cm="1">
        <f t="array" ref="P4888">$V$2*_xlfn.IFS(C4888="data_analyst",$X$5,C4888="data_engineer",$X$6,C4888="data_scientist",$X$7)*_xlfn.IFS(E4888=0,$X$12,E4888=1,$X$11)*_xlfn.IFS(F4888=0,$X$17,F4888=1,$X$16)*_xlfn.IFS(G4888=0,$X$22,G4888=1,$X$21)*_xlfn.IFS(H4888=0,$X$27,H4888=1,$X$26)*_xlfn.IFS(I4888=0,$X$32,I4888=1,$X$31)*_xlfn.IFS(J4888=0,$X$37,J4888=1,$X$36)*_xlfn.IFS(K4888=0,$X$42,K4888=1,$X$41)*_xlfn.IFS(L4888=0,$X$47,L4888=1,$X$46)*_xlfn.IFS(M4888=0,$X$52,M4888=1,$X$51)*_xlfn.IFS(N4888=0,$X$57,N4888=1,$X$56)</f>
        <v>2.1839908092015158E-4</v>
      </c>
      <c r="Q4888" cm="1">
        <f t="array" ref="Q4888">$W$2*_xlfn.IFS(C4888="data_analyst",$Z$5,C4888="data_engineer",$Z$6,C4888="data_scientist",$Z$7)*_xlfn.IFS(E4888=0,$Z$12,E4888=1,$Z$11)*_xlfn.IFS(F4888=0,$Z$17,F4888=1,$Z$16)*_xlfn.IFS(G4888=0,$Z$22,G4888=1,$Z$21)*_xlfn.IFS(H4888=0,$Z$27,H4888=1,$Z$26)*_xlfn.IFS(I4888=0,$Z$32,I4888=1,$Z$31)*_xlfn.IFS(J4888=0,$Z$37,J4888=1,$Z$36)*_xlfn.IFS(K4888=0,$Z$42,K4888=1,$Z$41)*_xlfn.IFS(L4888=0,$Z$47,L4888=1,$Z$46)*_xlfn.IFS(M4888=0,$Z$52,M4888=1,$Z$51)*_xlfn.IFS(N4888=0,$Z$57,N4888=1,$Z$56)</f>
        <v>7.8755470504762481E-6</v>
      </c>
      <c r="R4888" t="str" cm="1">
        <f t="array" ref="R4888">_xlfn.IFS(AND(O4888&gt;P4888,O4888&gt;Q4888),"Low",AND(P4888&gt;O4888,P4888&gt;Q4888),"Medium",AND(Q4888&gt;O4888,Q4888&gt;P4888),"High")</f>
        <v>Medium</v>
      </c>
      <c r="S4888" t="str">
        <f t="shared" si="154"/>
        <v>T</v>
      </c>
    </row>
    <row r="4889" spans="1:19" x14ac:dyDescent="0.3">
      <c r="A4889" t="s">
        <v>18</v>
      </c>
      <c r="B4889">
        <v>6</v>
      </c>
      <c r="C4889" t="s">
        <v>16</v>
      </c>
      <c r="D4889" t="str">
        <f t="shared" si="153"/>
        <v>Medium</v>
      </c>
      <c r="E4889">
        <v>0</v>
      </c>
      <c r="F4889">
        <v>0</v>
      </c>
      <c r="G4889">
        <v>0</v>
      </c>
      <c r="H4889">
        <v>0</v>
      </c>
      <c r="I4889">
        <v>1</v>
      </c>
      <c r="J4889">
        <v>0</v>
      </c>
      <c r="K4889">
        <v>0</v>
      </c>
      <c r="L4889">
        <v>1</v>
      </c>
      <c r="M4889">
        <v>0</v>
      </c>
      <c r="N4889">
        <v>1</v>
      </c>
      <c r="O4889" cm="1">
        <f t="array" ref="O4889">$U$2*_xlfn.IFS(C4889="data_analyst",$V$5,C4889="data_engineer",$V$6,C4889="data_scientist",$V$7)*_xlfn.IFS(E4889=0,$V$12,E4889=1,$V$11)*_xlfn.IFS(F4889=0,$V$17,F4889=1,$V$16)*_xlfn.IFS(G4889=0,$V$22,G4889=1,$V$21)*_xlfn.IFS(H4889=0,$V$27,H4889=1,$V$26)*_xlfn.IFS(I4889=0,$V$32,I4889=1,$V$31)*_xlfn.IFS(J4889=0,$V$37,J4889=1,$V$36)*_xlfn.IFS(K4889=0,$V$42,K4889=1,$V$41)*_xlfn.IFS(L4889=0,$V$47,L4889=1,$V$46)*_xlfn.IFS(M4889=0,$V$52,M4889=1,$V$51)*_xlfn.IFS(N4889=0,$V$57,N4889=1,$V$56)</f>
        <v>6.7297495496763272E-6</v>
      </c>
      <c r="P4889" cm="1">
        <f t="array" ref="P4889">$V$2*_xlfn.IFS(C4889="data_analyst",$X$5,C4889="data_engineer",$X$6,C4889="data_scientist",$X$7)*_xlfn.IFS(E4889=0,$X$12,E4889=1,$X$11)*_xlfn.IFS(F4889=0,$X$17,F4889=1,$X$16)*_xlfn.IFS(G4889=0,$X$22,G4889=1,$X$21)*_xlfn.IFS(H4889=0,$X$27,H4889=1,$X$26)*_xlfn.IFS(I4889=0,$X$32,I4889=1,$X$31)*_xlfn.IFS(J4889=0,$X$37,J4889=1,$X$36)*_xlfn.IFS(K4889=0,$X$42,K4889=1,$X$41)*_xlfn.IFS(L4889=0,$X$47,L4889=1,$X$46)*_xlfn.IFS(M4889=0,$X$52,M4889=1,$X$51)*_xlfn.IFS(N4889=0,$X$57,N4889=1,$X$56)</f>
        <v>4.1174042726169229E-4</v>
      </c>
      <c r="Q4889" cm="1">
        <f t="array" ref="Q4889">$W$2*_xlfn.IFS(C4889="data_analyst",$Z$5,C4889="data_engineer",$Z$6,C4889="data_scientist",$Z$7)*_xlfn.IFS(E4889=0,$Z$12,E4889=1,$Z$11)*_xlfn.IFS(F4889=0,$Z$17,F4889=1,$Z$16)*_xlfn.IFS(G4889=0,$Z$22,G4889=1,$Z$21)*_xlfn.IFS(H4889=0,$Z$27,H4889=1,$Z$26)*_xlfn.IFS(I4889=0,$Z$32,I4889=1,$Z$31)*_xlfn.IFS(J4889=0,$Z$37,J4889=1,$Z$36)*_xlfn.IFS(K4889=0,$Z$42,K4889=1,$Z$41)*_xlfn.IFS(L4889=0,$Z$47,L4889=1,$Z$46)*_xlfn.IFS(M4889=0,$Z$52,M4889=1,$Z$51)*_xlfn.IFS(N4889=0,$Z$57,N4889=1,$Z$56)</f>
        <v>5.7479397635640821E-5</v>
      </c>
      <c r="R4889" t="str" cm="1">
        <f t="array" ref="R4889">_xlfn.IFS(AND(O4889&gt;P4889,O4889&gt;Q4889),"Low",AND(P4889&gt;O4889,P4889&gt;Q4889),"Medium",AND(Q4889&gt;O4889,Q4889&gt;P4889),"High")</f>
        <v>Medium</v>
      </c>
      <c r="S4889" t="str">
        <f t="shared" si="154"/>
        <v>T</v>
      </c>
    </row>
    <row r="4890" spans="1:19" x14ac:dyDescent="0.3">
      <c r="A4890" t="s">
        <v>18</v>
      </c>
      <c r="B4890">
        <v>7</v>
      </c>
      <c r="C4890" t="s">
        <v>16</v>
      </c>
      <c r="D4890" t="str">
        <f t="shared" si="153"/>
        <v>Medium</v>
      </c>
      <c r="E4890">
        <v>0</v>
      </c>
      <c r="F4890">
        <v>0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 cm="1">
        <f t="array" ref="O4890">$U$2*_xlfn.IFS(C4890="data_analyst",$V$5,C4890="data_engineer",$V$6,C4890="data_scientist",$V$7)*_xlfn.IFS(E4890=0,$V$12,E4890=1,$V$11)*_xlfn.IFS(F4890=0,$V$17,F4890=1,$V$16)*_xlfn.IFS(G4890=0,$V$22,G4890=1,$V$21)*_xlfn.IFS(H4890=0,$V$27,H4890=1,$V$26)*_xlfn.IFS(I4890=0,$V$32,I4890=1,$V$31)*_xlfn.IFS(J4890=0,$V$37,J4890=1,$V$36)*_xlfn.IFS(K4890=0,$V$42,K4890=1,$V$41)*_xlfn.IFS(L4890=0,$V$47,L4890=1,$V$46)*_xlfn.IFS(M4890=0,$V$52,M4890=1,$V$51)*_xlfn.IFS(N4890=0,$V$57,N4890=1,$V$56)</f>
        <v>7.6073752041292943E-5</v>
      </c>
      <c r="P4890" cm="1">
        <f t="array" ref="P4890">$V$2*_xlfn.IFS(C4890="data_analyst",$X$5,C4890="data_engineer",$X$6,C4890="data_scientist",$X$7)*_xlfn.IFS(E4890=0,$X$12,E4890=1,$X$11)*_xlfn.IFS(F4890=0,$X$17,F4890=1,$X$16)*_xlfn.IFS(G4890=0,$X$22,G4890=1,$X$21)*_xlfn.IFS(H4890=0,$X$27,H4890=1,$X$26)*_xlfn.IFS(I4890=0,$X$32,I4890=1,$X$31)*_xlfn.IFS(J4890=0,$X$37,J4890=1,$X$36)*_xlfn.IFS(K4890=0,$X$42,K4890=1,$X$41)*_xlfn.IFS(L4890=0,$X$47,L4890=1,$X$46)*_xlfn.IFS(M4890=0,$X$52,M4890=1,$X$51)*_xlfn.IFS(N4890=0,$X$57,N4890=1,$X$56)</f>
        <v>6.0862165527665821E-5</v>
      </c>
      <c r="Q4890" cm="1">
        <f t="array" ref="Q4890">$W$2*_xlfn.IFS(C4890="data_analyst",$Z$5,C4890="data_engineer",$Z$6,C4890="data_scientist",$Z$7)*_xlfn.IFS(E4890=0,$Z$12,E4890=1,$Z$11)*_xlfn.IFS(F4890=0,$Z$17,F4890=1,$Z$16)*_xlfn.IFS(G4890=0,$Z$22,G4890=1,$Z$21)*_xlfn.IFS(H4890=0,$Z$27,H4890=1,$Z$26)*_xlfn.IFS(I4890=0,$Z$32,I4890=1,$Z$31)*_xlfn.IFS(J4890=0,$Z$37,J4890=1,$Z$36)*_xlfn.IFS(K4890=0,$Z$42,K4890=1,$Z$41)*_xlfn.IFS(L4890=0,$Z$47,L4890=1,$Z$46)*_xlfn.IFS(M4890=0,$Z$52,M4890=1,$Z$51)*_xlfn.IFS(N4890=0,$Z$57,N4890=1,$Z$56)</f>
        <v>3.2801737723583475E-5</v>
      </c>
      <c r="R4890" t="str" cm="1">
        <f t="array" ref="R4890">_xlfn.IFS(AND(O4890&gt;P4890,O4890&gt;Q4890),"Low",AND(P4890&gt;O4890,P4890&gt;Q4890),"Medium",AND(Q4890&gt;O4890,Q4890&gt;P4890),"High")</f>
        <v>Low</v>
      </c>
      <c r="S4890" t="str">
        <f t="shared" si="154"/>
        <v>F</v>
      </c>
    </row>
    <row r="4891" spans="1:19" x14ac:dyDescent="0.3">
      <c r="A4891" t="s">
        <v>18</v>
      </c>
      <c r="B4891">
        <v>8</v>
      </c>
      <c r="C4891" t="s">
        <v>16</v>
      </c>
      <c r="D4891" t="str">
        <f t="shared" si="153"/>
        <v>Medium</v>
      </c>
      <c r="E4891">
        <v>1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1</v>
      </c>
      <c r="N4891">
        <v>1</v>
      </c>
      <c r="O4891" cm="1">
        <f t="array" ref="O4891">$U$2*_xlfn.IFS(C4891="data_analyst",$V$5,C4891="data_engineer",$V$6,C4891="data_scientist",$V$7)*_xlfn.IFS(E4891=0,$V$12,E4891=1,$V$11)*_xlfn.IFS(F4891=0,$V$17,F4891=1,$V$16)*_xlfn.IFS(G4891=0,$V$22,G4891=1,$V$21)*_xlfn.IFS(H4891=0,$V$27,H4891=1,$V$26)*_xlfn.IFS(I4891=0,$V$32,I4891=1,$V$31)*_xlfn.IFS(J4891=0,$V$37,J4891=1,$V$36)*_xlfn.IFS(K4891=0,$V$42,K4891=1,$V$41)*_xlfn.IFS(L4891=0,$V$47,L4891=1,$V$46)*_xlfn.IFS(M4891=0,$V$52,M4891=1,$V$51)*_xlfn.IFS(N4891=0,$V$57,N4891=1,$V$56)</f>
        <v>4.0060177700679E-6</v>
      </c>
      <c r="P4891" cm="1">
        <f t="array" ref="P4891">$V$2*_xlfn.IFS(C4891="data_analyst",$X$5,C4891="data_engineer",$X$6,C4891="data_scientist",$X$7)*_xlfn.IFS(E4891=0,$X$12,E4891=1,$X$11)*_xlfn.IFS(F4891=0,$X$17,F4891=1,$X$16)*_xlfn.IFS(G4891=0,$X$22,G4891=1,$X$21)*_xlfn.IFS(H4891=0,$X$27,H4891=1,$X$26)*_xlfn.IFS(I4891=0,$X$32,I4891=1,$X$31)*_xlfn.IFS(J4891=0,$X$37,J4891=1,$X$36)*_xlfn.IFS(K4891=0,$X$42,K4891=1,$X$41)*_xlfn.IFS(L4891=0,$X$47,L4891=1,$X$46)*_xlfn.IFS(M4891=0,$X$52,M4891=1,$X$51)*_xlfn.IFS(N4891=0,$X$57,N4891=1,$X$56)</f>
        <v>8.3134984611396708E-4</v>
      </c>
      <c r="Q4891" cm="1">
        <f t="array" ref="Q4891">$W$2*_xlfn.IFS(C4891="data_analyst",$Z$5,C4891="data_engineer",$Z$6,C4891="data_scientist",$Z$7)*_xlfn.IFS(E4891=0,$Z$12,E4891=1,$Z$11)*_xlfn.IFS(F4891=0,$Z$17,F4891=1,$Z$16)*_xlfn.IFS(G4891=0,$Z$22,G4891=1,$Z$21)*_xlfn.IFS(H4891=0,$Z$27,H4891=1,$Z$26)*_xlfn.IFS(I4891=0,$Z$32,I4891=1,$Z$31)*_xlfn.IFS(J4891=0,$Z$37,J4891=1,$Z$36)*_xlfn.IFS(K4891=0,$Z$42,K4891=1,$Z$41)*_xlfn.IFS(L4891=0,$Z$47,L4891=1,$Z$46)*_xlfn.IFS(M4891=0,$Z$52,M4891=1,$Z$51)*_xlfn.IFS(N4891=0,$Z$57,N4891=1,$Z$56)</f>
        <v>4.902018749311633E-5</v>
      </c>
      <c r="R4891" t="str" cm="1">
        <f t="array" ref="R4891">_xlfn.IFS(AND(O4891&gt;P4891,O4891&gt;Q4891),"Low",AND(P4891&gt;O4891,P4891&gt;Q4891),"Medium",AND(Q4891&gt;O4891,Q4891&gt;P4891),"High")</f>
        <v>Medium</v>
      </c>
      <c r="S4891" t="str">
        <f t="shared" si="154"/>
        <v>T</v>
      </c>
    </row>
    <row r="4892" spans="1:19" x14ac:dyDescent="0.3">
      <c r="A4892" t="s">
        <v>18</v>
      </c>
      <c r="B4892">
        <v>6</v>
      </c>
      <c r="C4892" t="s">
        <v>16</v>
      </c>
      <c r="D4892" t="str">
        <f t="shared" si="153"/>
        <v>Medium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1</v>
      </c>
      <c r="M4892">
        <v>0</v>
      </c>
      <c r="N4892">
        <v>1</v>
      </c>
      <c r="O4892" cm="1">
        <f t="array" ref="O4892">$U$2*_xlfn.IFS(C4892="data_analyst",$V$5,C4892="data_engineer",$V$6,C4892="data_scientist",$V$7)*_xlfn.IFS(E4892=0,$V$12,E4892=1,$V$11)*_xlfn.IFS(F4892=0,$V$17,F4892=1,$V$16)*_xlfn.IFS(G4892=0,$V$22,G4892=1,$V$21)*_xlfn.IFS(H4892=0,$V$27,H4892=1,$V$26)*_xlfn.IFS(I4892=0,$V$32,I4892=1,$V$31)*_xlfn.IFS(J4892=0,$V$37,J4892=1,$V$36)*_xlfn.IFS(K4892=0,$V$42,K4892=1,$V$41)*_xlfn.IFS(L4892=0,$V$47,L4892=1,$V$46)*_xlfn.IFS(M4892=0,$V$52,M4892=1,$V$51)*_xlfn.IFS(N4892=0,$V$57,N4892=1,$V$56)</f>
        <v>4.7276900889404261E-5</v>
      </c>
      <c r="P4892" cm="1">
        <f t="array" ref="P4892">$V$2*_xlfn.IFS(C4892="data_analyst",$X$5,C4892="data_engineer",$X$6,C4892="data_scientist",$X$7)*_xlfn.IFS(E4892=0,$X$12,E4892=1,$X$11)*_xlfn.IFS(F4892=0,$X$17,F4892=1,$X$16)*_xlfn.IFS(G4892=0,$X$22,G4892=1,$X$21)*_xlfn.IFS(H4892=0,$X$27,H4892=1,$X$26)*_xlfn.IFS(I4892=0,$X$32,I4892=1,$X$31)*_xlfn.IFS(J4892=0,$X$37,J4892=1,$X$36)*_xlfn.IFS(K4892=0,$X$42,K4892=1,$X$41)*_xlfn.IFS(L4892=0,$X$47,L4892=1,$X$46)*_xlfn.IFS(M4892=0,$X$52,M4892=1,$X$51)*_xlfn.IFS(N4892=0,$X$57,N4892=1,$X$56)</f>
        <v>1.4874193267051755E-3</v>
      </c>
      <c r="Q4892" cm="1">
        <f t="array" ref="Q4892">$W$2*_xlfn.IFS(C4892="data_analyst",$Z$5,C4892="data_engineer",$Z$6,C4892="data_scientist",$Z$7)*_xlfn.IFS(E4892=0,$Z$12,E4892=1,$Z$11)*_xlfn.IFS(F4892=0,$Z$17,F4892=1,$Z$16)*_xlfn.IFS(G4892=0,$Z$22,G4892=1,$Z$21)*_xlfn.IFS(H4892=0,$Z$27,H4892=1,$Z$26)*_xlfn.IFS(I4892=0,$Z$32,I4892=1,$Z$31)*_xlfn.IFS(J4892=0,$Z$37,J4892=1,$Z$36)*_xlfn.IFS(K4892=0,$Z$42,K4892=1,$Z$41)*_xlfn.IFS(L4892=0,$Z$47,L4892=1,$Z$46)*_xlfn.IFS(M4892=0,$Z$52,M4892=1,$Z$51)*_xlfn.IFS(N4892=0,$Z$57,N4892=1,$Z$56)</f>
        <v>1.5548120818368796E-4</v>
      </c>
      <c r="R4892" t="str" cm="1">
        <f t="array" ref="R4892">_xlfn.IFS(AND(O4892&gt;P4892,O4892&gt;Q4892),"Low",AND(P4892&gt;O4892,P4892&gt;Q4892),"Medium",AND(Q4892&gt;O4892,Q4892&gt;P4892),"High")</f>
        <v>Medium</v>
      </c>
      <c r="S4892" t="str">
        <f t="shared" si="154"/>
        <v>T</v>
      </c>
    </row>
    <row r="4893" spans="1:19" x14ac:dyDescent="0.3">
      <c r="A4893" t="s">
        <v>18</v>
      </c>
      <c r="B4893">
        <v>4</v>
      </c>
      <c r="C4893" t="s">
        <v>16</v>
      </c>
      <c r="D4893" t="str">
        <f t="shared" si="153"/>
        <v>Medium</v>
      </c>
      <c r="E4893">
        <v>1</v>
      </c>
      <c r="F4893">
        <v>1</v>
      </c>
      <c r="G4893">
        <v>0</v>
      </c>
      <c r="H4893">
        <v>0</v>
      </c>
      <c r="I4893">
        <v>1</v>
      </c>
      <c r="J4893">
        <v>0</v>
      </c>
      <c r="K4893">
        <v>0</v>
      </c>
      <c r="L4893">
        <v>1</v>
      </c>
      <c r="M4893">
        <v>1</v>
      </c>
      <c r="N4893">
        <v>1</v>
      </c>
      <c r="O4893" cm="1">
        <f t="array" ref="O4893">$U$2*_xlfn.IFS(C4893="data_analyst",$V$5,C4893="data_engineer",$V$6,C4893="data_scientist",$V$7)*_xlfn.IFS(E4893=0,$V$12,E4893=1,$V$11)*_xlfn.IFS(F4893=0,$V$17,F4893=1,$V$16)*_xlfn.IFS(G4893=0,$V$22,G4893=1,$V$21)*_xlfn.IFS(H4893=0,$V$27,H4893=1,$V$26)*_xlfn.IFS(I4893=0,$V$32,I4893=1,$V$31)*_xlfn.IFS(J4893=0,$V$37,J4893=1,$V$36)*_xlfn.IFS(K4893=0,$V$42,K4893=1,$V$41)*_xlfn.IFS(L4893=0,$V$47,L4893=1,$V$46)*_xlfn.IFS(M4893=0,$V$52,M4893=1,$V$51)*_xlfn.IFS(N4893=0,$V$57,N4893=1,$V$56)</f>
        <v>3.4860503057512126E-7</v>
      </c>
      <c r="P4893" cm="1">
        <f t="array" ref="P4893">$V$2*_xlfn.IFS(C4893="data_analyst",$X$5,C4893="data_engineer",$X$6,C4893="data_scientist",$X$7)*_xlfn.IFS(E4893=0,$X$12,E4893=1,$X$11)*_xlfn.IFS(F4893=0,$X$17,F4893=1,$X$16)*_xlfn.IFS(G4893=0,$X$22,G4893=1,$X$21)*_xlfn.IFS(H4893=0,$X$27,H4893=1,$X$26)*_xlfn.IFS(I4893=0,$X$32,I4893=1,$X$31)*_xlfn.IFS(J4893=0,$X$37,J4893=1,$X$36)*_xlfn.IFS(K4893=0,$X$42,K4893=1,$X$41)*_xlfn.IFS(L4893=0,$X$47,L4893=1,$X$46)*_xlfn.IFS(M4893=0,$X$52,M4893=1,$X$51)*_xlfn.IFS(N4893=0,$X$57,N4893=1,$X$56)</f>
        <v>6.9617835832761681E-4</v>
      </c>
      <c r="Q4893" cm="1">
        <f t="array" ref="Q4893">$W$2*_xlfn.IFS(C4893="data_analyst",$Z$5,C4893="data_engineer",$Z$6,C4893="data_scientist",$Z$7)*_xlfn.IFS(E4893=0,$Z$12,E4893=1,$Z$11)*_xlfn.IFS(F4893=0,$Z$17,F4893=1,$Z$16)*_xlfn.IFS(G4893=0,$Z$22,G4893=1,$Z$21)*_xlfn.IFS(H4893=0,$Z$27,H4893=1,$Z$26)*_xlfn.IFS(I4893=0,$Z$32,I4893=1,$Z$31)*_xlfn.IFS(J4893=0,$Z$37,J4893=1,$Z$36)*_xlfn.IFS(K4893=0,$Z$42,K4893=1,$Z$41)*_xlfn.IFS(L4893=0,$Z$47,L4893=1,$Z$46)*_xlfn.IFS(M4893=0,$Z$52,M4893=1,$Z$51)*_xlfn.IFS(N4893=0,$Z$57,N4893=1,$Z$56)</f>
        <v>2.5539491623207866E-5</v>
      </c>
      <c r="R4893" t="str" cm="1">
        <f t="array" ref="R4893">_xlfn.IFS(AND(O4893&gt;P4893,O4893&gt;Q4893),"Low",AND(P4893&gt;O4893,P4893&gt;Q4893),"Medium",AND(Q4893&gt;O4893,Q4893&gt;P4893),"High")</f>
        <v>Medium</v>
      </c>
      <c r="S4893" t="str">
        <f t="shared" si="154"/>
        <v>T</v>
      </c>
    </row>
    <row r="4894" spans="1:19" x14ac:dyDescent="0.3">
      <c r="A4894" t="s">
        <v>18</v>
      </c>
      <c r="B4894">
        <v>5</v>
      </c>
      <c r="C4894" t="s">
        <v>16</v>
      </c>
      <c r="D4894" t="str">
        <f t="shared" si="153"/>
        <v>Medium</v>
      </c>
      <c r="E4894">
        <v>1</v>
      </c>
      <c r="F4894">
        <v>1</v>
      </c>
      <c r="G4894">
        <v>0</v>
      </c>
      <c r="H4894">
        <v>0</v>
      </c>
      <c r="I4894">
        <v>1</v>
      </c>
      <c r="J4894">
        <v>0</v>
      </c>
      <c r="K4894">
        <v>0</v>
      </c>
      <c r="L4894">
        <v>1</v>
      </c>
      <c r="M4894">
        <v>1</v>
      </c>
      <c r="N4894">
        <v>1</v>
      </c>
      <c r="O4894" cm="1">
        <f t="array" ref="O4894">$U$2*_xlfn.IFS(C4894="data_analyst",$V$5,C4894="data_engineer",$V$6,C4894="data_scientist",$V$7)*_xlfn.IFS(E4894=0,$V$12,E4894=1,$V$11)*_xlfn.IFS(F4894=0,$V$17,F4894=1,$V$16)*_xlfn.IFS(G4894=0,$V$22,G4894=1,$V$21)*_xlfn.IFS(H4894=0,$V$27,H4894=1,$V$26)*_xlfn.IFS(I4894=0,$V$32,I4894=1,$V$31)*_xlfn.IFS(J4894=0,$V$37,J4894=1,$V$36)*_xlfn.IFS(K4894=0,$V$42,K4894=1,$V$41)*_xlfn.IFS(L4894=0,$V$47,L4894=1,$V$46)*_xlfn.IFS(M4894=0,$V$52,M4894=1,$V$51)*_xlfn.IFS(N4894=0,$V$57,N4894=1,$V$56)</f>
        <v>3.4860503057512126E-7</v>
      </c>
      <c r="P4894" cm="1">
        <f t="array" ref="P4894">$V$2*_xlfn.IFS(C4894="data_analyst",$X$5,C4894="data_engineer",$X$6,C4894="data_scientist",$X$7)*_xlfn.IFS(E4894=0,$X$12,E4894=1,$X$11)*_xlfn.IFS(F4894=0,$X$17,F4894=1,$X$16)*_xlfn.IFS(G4894=0,$X$22,G4894=1,$X$21)*_xlfn.IFS(H4894=0,$X$27,H4894=1,$X$26)*_xlfn.IFS(I4894=0,$X$32,I4894=1,$X$31)*_xlfn.IFS(J4894=0,$X$37,J4894=1,$X$36)*_xlfn.IFS(K4894=0,$X$42,K4894=1,$X$41)*_xlfn.IFS(L4894=0,$X$47,L4894=1,$X$46)*_xlfn.IFS(M4894=0,$X$52,M4894=1,$X$51)*_xlfn.IFS(N4894=0,$X$57,N4894=1,$X$56)</f>
        <v>6.9617835832761681E-4</v>
      </c>
      <c r="Q4894" cm="1">
        <f t="array" ref="Q4894">$W$2*_xlfn.IFS(C4894="data_analyst",$Z$5,C4894="data_engineer",$Z$6,C4894="data_scientist",$Z$7)*_xlfn.IFS(E4894=0,$Z$12,E4894=1,$Z$11)*_xlfn.IFS(F4894=0,$Z$17,F4894=1,$Z$16)*_xlfn.IFS(G4894=0,$Z$22,G4894=1,$Z$21)*_xlfn.IFS(H4894=0,$Z$27,H4894=1,$Z$26)*_xlfn.IFS(I4894=0,$Z$32,I4894=1,$Z$31)*_xlfn.IFS(J4894=0,$Z$37,J4894=1,$Z$36)*_xlfn.IFS(K4894=0,$Z$42,K4894=1,$Z$41)*_xlfn.IFS(L4894=0,$Z$47,L4894=1,$Z$46)*_xlfn.IFS(M4894=0,$Z$52,M4894=1,$Z$51)*_xlfn.IFS(N4894=0,$Z$57,N4894=1,$Z$56)</f>
        <v>2.5539491623207866E-5</v>
      </c>
      <c r="R4894" t="str" cm="1">
        <f t="array" ref="R4894">_xlfn.IFS(AND(O4894&gt;P4894,O4894&gt;Q4894),"Low",AND(P4894&gt;O4894,P4894&gt;Q4894),"Medium",AND(Q4894&gt;O4894,Q4894&gt;P4894),"High")</f>
        <v>Medium</v>
      </c>
      <c r="S4894" t="str">
        <f t="shared" si="154"/>
        <v>T</v>
      </c>
    </row>
    <row r="4895" spans="1:19" x14ac:dyDescent="0.3">
      <c r="A4895" t="s">
        <v>18</v>
      </c>
      <c r="B4895">
        <v>7</v>
      </c>
      <c r="C4895" t="s">
        <v>16</v>
      </c>
      <c r="D4895" t="str">
        <f t="shared" si="153"/>
        <v>Medium</v>
      </c>
      <c r="E4895">
        <v>1</v>
      </c>
      <c r="F4895">
        <v>1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1</v>
      </c>
      <c r="O4895" cm="1">
        <f t="array" ref="O4895">$U$2*_xlfn.IFS(C4895="data_analyst",$V$5,C4895="data_engineer",$V$6,C4895="data_scientist",$V$7)*_xlfn.IFS(E4895=0,$V$12,E4895=1,$V$11)*_xlfn.IFS(F4895=0,$V$17,F4895=1,$V$16)*_xlfn.IFS(G4895=0,$V$22,G4895=1,$V$21)*_xlfn.IFS(H4895=0,$V$27,H4895=1,$V$26)*_xlfn.IFS(I4895=0,$V$32,I4895=1,$V$31)*_xlfn.IFS(J4895=0,$V$37,J4895=1,$V$36)*_xlfn.IFS(K4895=0,$V$42,K4895=1,$V$41)*_xlfn.IFS(L4895=0,$V$47,L4895=1,$V$46)*_xlfn.IFS(M4895=0,$V$52,M4895=1,$V$51)*_xlfn.IFS(N4895=0,$V$57,N4895=1,$V$56)</f>
        <v>2.3268861114882455E-4</v>
      </c>
      <c r="P4895" cm="1">
        <f t="array" ref="P4895">$V$2*_xlfn.IFS(C4895="data_analyst",$X$5,C4895="data_engineer",$X$6,C4895="data_scientist",$X$7)*_xlfn.IFS(E4895=0,$X$12,E4895=1,$X$11)*_xlfn.IFS(F4895=0,$X$17,F4895=1,$X$16)*_xlfn.IFS(G4895=0,$X$22,G4895=1,$X$21)*_xlfn.IFS(H4895=0,$X$27,H4895=1,$X$26)*_xlfn.IFS(I4895=0,$X$32,I4895=1,$X$31)*_xlfn.IFS(J4895=0,$X$37,J4895=1,$X$36)*_xlfn.IFS(K4895=0,$X$42,K4895=1,$X$41)*_xlfn.IFS(L4895=0,$X$47,L4895=1,$X$46)*_xlfn.IFS(M4895=0,$X$52,M4895=1,$X$51)*_xlfn.IFS(N4895=0,$X$57,N4895=1,$X$56)</f>
        <v>3.148199229522673E-3</v>
      </c>
      <c r="Q4895" cm="1">
        <f t="array" ref="Q4895">$W$2*_xlfn.IFS(C4895="data_analyst",$Z$5,C4895="data_engineer",$Z$6,C4895="data_scientist",$Z$7)*_xlfn.IFS(E4895=0,$Z$12,E4895=1,$Z$11)*_xlfn.IFS(F4895=0,$Z$17,F4895=1,$Z$16)*_xlfn.IFS(G4895=0,$Z$22,G4895=1,$Z$21)*_xlfn.IFS(H4895=0,$Z$27,H4895=1,$Z$26)*_xlfn.IFS(I4895=0,$Z$32,I4895=1,$Z$31)*_xlfn.IFS(J4895=0,$Z$37,J4895=1,$Z$36)*_xlfn.IFS(K4895=0,$Z$42,K4895=1,$Z$41)*_xlfn.IFS(L4895=0,$Z$47,L4895=1,$Z$46)*_xlfn.IFS(M4895=0,$Z$52,M4895=1,$Z$51)*_xlfn.IFS(N4895=0,$Z$57,N4895=1,$Z$56)</f>
        <v>2.9920836628053371E-4</v>
      </c>
      <c r="R4895" t="str" cm="1">
        <f t="array" ref="R4895">_xlfn.IFS(AND(O4895&gt;P4895,O4895&gt;Q4895),"Low",AND(P4895&gt;O4895,P4895&gt;Q4895),"Medium",AND(Q4895&gt;O4895,Q4895&gt;P4895),"High")</f>
        <v>Medium</v>
      </c>
      <c r="S4895" t="str">
        <f t="shared" si="154"/>
        <v>T</v>
      </c>
    </row>
    <row r="4896" spans="1:19" x14ac:dyDescent="0.3">
      <c r="A4896" t="s">
        <v>18</v>
      </c>
      <c r="B4896">
        <v>2</v>
      </c>
      <c r="C4896" t="s">
        <v>16</v>
      </c>
      <c r="D4896" t="str">
        <f t="shared" si="153"/>
        <v>Medium</v>
      </c>
      <c r="E4896">
        <v>1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1</v>
      </c>
      <c r="M4896">
        <v>1</v>
      </c>
      <c r="N4896">
        <v>1</v>
      </c>
      <c r="O4896" cm="1">
        <f t="array" ref="O4896">$U$2*_xlfn.IFS(C4896="data_analyst",$V$5,C4896="data_engineer",$V$6,C4896="data_scientist",$V$7)*_xlfn.IFS(E4896=0,$V$12,E4896=1,$V$11)*_xlfn.IFS(F4896=0,$V$17,F4896=1,$V$16)*_xlfn.IFS(G4896=0,$V$22,G4896=1,$V$21)*_xlfn.IFS(H4896=0,$V$27,H4896=1,$V$26)*_xlfn.IFS(I4896=0,$V$32,I4896=1,$V$31)*_xlfn.IFS(J4896=0,$V$37,J4896=1,$V$36)*_xlfn.IFS(K4896=0,$V$42,K4896=1,$V$41)*_xlfn.IFS(L4896=0,$V$47,L4896=1,$V$46)*_xlfn.IFS(M4896=0,$V$52,M4896=1,$V$51)*_xlfn.IFS(N4896=0,$V$57,N4896=1,$V$56)</f>
        <v>4.0060177700679E-6</v>
      </c>
      <c r="P4896" cm="1">
        <f t="array" ref="P4896">$V$2*_xlfn.IFS(C4896="data_analyst",$X$5,C4896="data_engineer",$X$6,C4896="data_scientist",$X$7)*_xlfn.IFS(E4896=0,$X$12,E4896=1,$X$11)*_xlfn.IFS(F4896=0,$X$17,F4896=1,$X$16)*_xlfn.IFS(G4896=0,$X$22,G4896=1,$X$21)*_xlfn.IFS(H4896=0,$X$27,H4896=1,$X$26)*_xlfn.IFS(I4896=0,$X$32,I4896=1,$X$31)*_xlfn.IFS(J4896=0,$X$37,J4896=1,$X$36)*_xlfn.IFS(K4896=0,$X$42,K4896=1,$X$41)*_xlfn.IFS(L4896=0,$X$47,L4896=1,$X$46)*_xlfn.IFS(M4896=0,$X$52,M4896=1,$X$51)*_xlfn.IFS(N4896=0,$X$57,N4896=1,$X$56)</f>
        <v>8.3134984611396708E-4</v>
      </c>
      <c r="Q4896" cm="1">
        <f t="array" ref="Q4896">$W$2*_xlfn.IFS(C4896="data_analyst",$Z$5,C4896="data_engineer",$Z$6,C4896="data_scientist",$Z$7)*_xlfn.IFS(E4896=0,$Z$12,E4896=1,$Z$11)*_xlfn.IFS(F4896=0,$Z$17,F4896=1,$Z$16)*_xlfn.IFS(G4896=0,$Z$22,G4896=1,$Z$21)*_xlfn.IFS(H4896=0,$Z$27,H4896=1,$Z$26)*_xlfn.IFS(I4896=0,$Z$32,I4896=1,$Z$31)*_xlfn.IFS(J4896=0,$Z$37,J4896=1,$Z$36)*_xlfn.IFS(K4896=0,$Z$42,K4896=1,$Z$41)*_xlfn.IFS(L4896=0,$Z$47,L4896=1,$Z$46)*_xlfn.IFS(M4896=0,$Z$52,M4896=1,$Z$51)*_xlfn.IFS(N4896=0,$Z$57,N4896=1,$Z$56)</f>
        <v>4.902018749311633E-5</v>
      </c>
      <c r="R4896" t="str" cm="1">
        <f t="array" ref="R4896">_xlfn.IFS(AND(O4896&gt;P4896,O4896&gt;Q4896),"Low",AND(P4896&gt;O4896,P4896&gt;Q4896),"Medium",AND(Q4896&gt;O4896,Q4896&gt;P4896),"High")</f>
        <v>Medium</v>
      </c>
      <c r="S4896" t="str">
        <f t="shared" si="154"/>
        <v>T</v>
      </c>
    </row>
    <row r="4897" spans="1:19" x14ac:dyDescent="0.3">
      <c r="A4897" t="s">
        <v>18</v>
      </c>
      <c r="B4897">
        <v>2</v>
      </c>
      <c r="C4897" t="s">
        <v>16</v>
      </c>
      <c r="D4897" t="str">
        <f t="shared" si="153"/>
        <v>Medium</v>
      </c>
      <c r="E4897">
        <v>1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 cm="1">
        <f t="array" ref="O4897">$U$2*_xlfn.IFS(C4897="data_analyst",$V$5,C4897="data_engineer",$V$6,C4897="data_scientist",$V$7)*_xlfn.IFS(E4897=0,$V$12,E4897=1,$V$11)*_xlfn.IFS(F4897=0,$V$17,F4897=1,$V$16)*_xlfn.IFS(G4897=0,$V$22,G4897=1,$V$21)*_xlfn.IFS(H4897=0,$V$27,H4897=1,$V$26)*_xlfn.IFS(I4897=0,$V$32,I4897=1,$V$31)*_xlfn.IFS(J4897=0,$V$37,J4897=1,$V$36)*_xlfn.IFS(K4897=0,$V$42,K4897=1,$V$41)*_xlfn.IFS(L4897=0,$V$47,L4897=1,$V$46)*_xlfn.IFS(M4897=0,$V$52,M4897=1,$V$51)*_xlfn.IFS(N4897=0,$V$57,N4897=1,$V$56)</f>
        <v>1.278919120232159E-3</v>
      </c>
      <c r="P4897" cm="1">
        <f t="array" ref="P4897">$V$2*_xlfn.IFS(C4897="data_analyst",$X$5,C4897="data_engineer",$X$6,C4897="data_scientist",$X$7)*_xlfn.IFS(E4897=0,$X$12,E4897=1,$X$11)*_xlfn.IFS(F4897=0,$X$17,F4897=1,$X$16)*_xlfn.IFS(G4897=0,$X$22,G4897=1,$X$21)*_xlfn.IFS(H4897=0,$X$27,H4897=1,$X$26)*_xlfn.IFS(I4897=0,$X$32,I4897=1,$X$31)*_xlfn.IFS(J4897=0,$X$37,J4897=1,$X$36)*_xlfn.IFS(K4897=0,$X$42,K4897=1,$X$41)*_xlfn.IFS(L4897=0,$X$47,L4897=1,$X$46)*_xlfn.IFS(M4897=0,$X$52,M4897=1,$X$51)*_xlfn.IFS(N4897=0,$X$57,N4897=1,$X$56)</f>
        <v>2.7674700585821103E-3</v>
      </c>
      <c r="Q4897" cm="1">
        <f t="array" ref="Q4897">$W$2*_xlfn.IFS(C4897="data_analyst",$Z$5,C4897="data_engineer",$Z$6,C4897="data_scientist",$Z$7)*_xlfn.IFS(E4897=0,$Z$12,E4897=1,$Z$11)*_xlfn.IFS(F4897=0,$Z$17,F4897=1,$Z$16)*_xlfn.IFS(G4897=0,$Z$22,G4897=1,$Z$21)*_xlfn.IFS(H4897=0,$Z$27,H4897=1,$Z$26)*_xlfn.IFS(I4897=0,$Z$32,I4897=1,$Z$31)*_xlfn.IFS(J4897=0,$Z$37,J4897=1,$Z$36)*_xlfn.IFS(K4897=0,$Z$42,K4897=1,$Z$41)*_xlfn.IFS(L4897=0,$Z$47,L4897=1,$Z$46)*_xlfn.IFS(M4897=0,$Z$52,M4897=1,$Z$51)*_xlfn.IFS(N4897=0,$Z$57,N4897=1,$Z$56)</f>
        <v>4.3797166658454933E-4</v>
      </c>
      <c r="R4897" t="str" cm="1">
        <f t="array" ref="R4897">_xlfn.IFS(AND(O4897&gt;P4897,O4897&gt;Q4897),"Low",AND(P4897&gt;O4897,P4897&gt;Q4897),"Medium",AND(Q4897&gt;O4897,Q4897&gt;P4897),"High")</f>
        <v>Medium</v>
      </c>
      <c r="S4897" t="str">
        <f t="shared" si="154"/>
        <v>T</v>
      </c>
    </row>
    <row r="4898" spans="1:19" x14ac:dyDescent="0.3">
      <c r="A4898" t="s">
        <v>18</v>
      </c>
      <c r="B4898">
        <v>5</v>
      </c>
      <c r="C4898" t="s">
        <v>16</v>
      </c>
      <c r="D4898" t="str">
        <f t="shared" si="153"/>
        <v>Medium</v>
      </c>
      <c r="E4898">
        <v>1</v>
      </c>
      <c r="F4898">
        <v>1</v>
      </c>
      <c r="G4898">
        <v>1</v>
      </c>
      <c r="H4898">
        <v>0</v>
      </c>
      <c r="I4898">
        <v>1</v>
      </c>
      <c r="J4898">
        <v>0</v>
      </c>
      <c r="K4898">
        <v>0</v>
      </c>
      <c r="L4898">
        <v>1</v>
      </c>
      <c r="M4898">
        <v>0</v>
      </c>
      <c r="N4898">
        <v>1</v>
      </c>
      <c r="O4898" cm="1">
        <f t="array" ref="O4898">$U$2*_xlfn.IFS(C4898="data_analyst",$V$5,C4898="data_engineer",$V$6,C4898="data_scientist",$V$7)*_xlfn.IFS(E4898=0,$V$12,E4898=1,$V$11)*_xlfn.IFS(F4898=0,$V$17,F4898=1,$V$16)*_xlfn.IFS(G4898=0,$V$22,G4898=1,$V$21)*_xlfn.IFS(H4898=0,$V$27,H4898=1,$V$26)*_xlfn.IFS(I4898=0,$V$32,I4898=1,$V$31)*_xlfn.IFS(J4898=0,$V$37,J4898=1,$V$36)*_xlfn.IFS(K4898=0,$V$42,K4898=1,$V$41)*_xlfn.IFS(L4898=0,$V$47,L4898=1,$V$46)*_xlfn.IFS(M4898=0,$V$52,M4898=1,$V$51)*_xlfn.IFS(N4898=0,$V$57,N4898=1,$V$56)</f>
        <v>7.4851727093358233E-7</v>
      </c>
      <c r="P4898" cm="1">
        <f t="array" ref="P4898">$V$2*_xlfn.IFS(C4898="data_analyst",$X$5,C4898="data_engineer",$X$6,C4898="data_scientist",$X$7)*_xlfn.IFS(E4898=0,$X$12,E4898=1,$X$11)*_xlfn.IFS(F4898=0,$X$17,F4898=1,$X$16)*_xlfn.IFS(G4898=0,$X$22,G4898=1,$X$21)*_xlfn.IFS(H4898=0,$X$27,H4898=1,$X$26)*_xlfn.IFS(I4898=0,$X$32,I4898=1,$X$31)*_xlfn.IFS(J4898=0,$X$37,J4898=1,$X$36)*_xlfn.IFS(K4898=0,$X$42,K4898=1,$X$41)*_xlfn.IFS(L4898=0,$X$47,L4898=1,$X$46)*_xlfn.IFS(M4898=0,$X$52,M4898=1,$X$51)*_xlfn.IFS(N4898=0,$X$57,N4898=1,$X$56)</f>
        <v>1.4169332620038912E-3</v>
      </c>
      <c r="Q4898" cm="1">
        <f t="array" ref="Q4898">$W$2*_xlfn.IFS(C4898="data_analyst",$Z$5,C4898="data_engineer",$Z$6,C4898="data_scientist",$Z$7)*_xlfn.IFS(E4898=0,$Z$12,E4898=1,$Z$11)*_xlfn.IFS(F4898=0,$Z$17,F4898=1,$Z$16)*_xlfn.IFS(G4898=0,$Z$22,G4898=1,$Z$21)*_xlfn.IFS(H4898=0,$Z$27,H4898=1,$Z$26)*_xlfn.IFS(I4898=0,$Z$32,I4898=1,$Z$31)*_xlfn.IFS(J4898=0,$Z$37,J4898=1,$Z$36)*_xlfn.IFS(K4898=0,$Z$42,K4898=1,$Z$41)*_xlfn.IFS(L4898=0,$Z$47,L4898=1,$Z$46)*_xlfn.IFS(M4898=0,$Z$52,M4898=1,$Z$51)*_xlfn.IFS(N4898=0,$Z$57,N4898=1,$Z$56)</f>
        <v>5.5340477718198023E-5</v>
      </c>
      <c r="R4898" t="str" cm="1">
        <f t="array" ref="R4898">_xlfn.IFS(AND(O4898&gt;P4898,O4898&gt;Q4898),"Low",AND(P4898&gt;O4898,P4898&gt;Q4898),"Medium",AND(Q4898&gt;O4898,Q4898&gt;P4898),"High")</f>
        <v>Medium</v>
      </c>
      <c r="S4898" t="str">
        <f t="shared" si="154"/>
        <v>T</v>
      </c>
    </row>
    <row r="4899" spans="1:19" x14ac:dyDescent="0.3">
      <c r="A4899" t="s">
        <v>18</v>
      </c>
      <c r="B4899">
        <v>4</v>
      </c>
      <c r="C4899" t="s">
        <v>16</v>
      </c>
      <c r="D4899" t="str">
        <f t="shared" si="153"/>
        <v>Medium</v>
      </c>
      <c r="E4899">
        <v>1</v>
      </c>
      <c r="F4899">
        <v>1</v>
      </c>
      <c r="G4899">
        <v>0</v>
      </c>
      <c r="H4899">
        <v>1</v>
      </c>
      <c r="I4899">
        <v>1</v>
      </c>
      <c r="J4899">
        <v>0</v>
      </c>
      <c r="K4899">
        <v>0</v>
      </c>
      <c r="L4899">
        <v>0</v>
      </c>
      <c r="M4899">
        <v>1</v>
      </c>
      <c r="N4899">
        <v>1</v>
      </c>
      <c r="O4899" cm="1">
        <f t="array" ref="O4899">$U$2*_xlfn.IFS(C4899="data_analyst",$V$5,C4899="data_engineer",$V$6,C4899="data_scientist",$V$7)*_xlfn.IFS(E4899=0,$V$12,E4899=1,$V$11)*_xlfn.IFS(F4899=0,$V$17,F4899=1,$V$16)*_xlfn.IFS(G4899=0,$V$22,G4899=1,$V$21)*_xlfn.IFS(H4899=0,$V$27,H4899=1,$V$26)*_xlfn.IFS(I4899=0,$V$32,I4899=1,$V$31)*_xlfn.IFS(J4899=0,$V$37,J4899=1,$V$36)*_xlfn.IFS(K4899=0,$V$42,K4899=1,$V$41)*_xlfn.IFS(L4899=0,$V$47,L4899=1,$V$46)*_xlfn.IFS(M4899=0,$V$52,M4899=1,$V$51)*_xlfn.IFS(N4899=0,$V$57,N4899=1,$V$56)</f>
        <v>2.5914208922137469E-6</v>
      </c>
      <c r="P4899" cm="1">
        <f t="array" ref="P4899">$V$2*_xlfn.IFS(C4899="data_analyst",$X$5,C4899="data_engineer",$X$6,C4899="data_scientist",$X$7)*_xlfn.IFS(E4899=0,$X$12,E4899=1,$X$11)*_xlfn.IFS(F4899=0,$X$17,F4899=1,$X$16)*_xlfn.IFS(G4899=0,$X$22,G4899=1,$X$21)*_xlfn.IFS(H4899=0,$X$27,H4899=1,$X$26)*_xlfn.IFS(I4899=0,$X$32,I4899=1,$X$31)*_xlfn.IFS(J4899=0,$X$37,J4899=1,$X$36)*_xlfn.IFS(K4899=0,$X$42,K4899=1,$X$41)*_xlfn.IFS(L4899=0,$X$47,L4899=1,$X$46)*_xlfn.IFS(M4899=0,$X$52,M4899=1,$X$51)*_xlfn.IFS(N4899=0,$X$57,N4899=1,$X$56)</f>
        <v>9.7681910706798152E-4</v>
      </c>
      <c r="Q4899" cm="1">
        <f t="array" ref="Q4899">$W$2*_xlfn.IFS(C4899="data_analyst",$Z$5,C4899="data_engineer",$Z$6,C4899="data_scientist",$Z$7)*_xlfn.IFS(E4899=0,$Z$12,E4899=1,$Z$11)*_xlfn.IFS(F4899=0,$Z$17,F4899=1,$Z$16)*_xlfn.IFS(G4899=0,$Z$22,G4899=1,$Z$21)*_xlfn.IFS(H4899=0,$Z$27,H4899=1,$Z$26)*_xlfn.IFS(I4899=0,$Z$32,I4899=1,$Z$31)*_xlfn.IFS(J4899=0,$Z$37,J4899=1,$Z$36)*_xlfn.IFS(K4899=0,$Z$42,K4899=1,$Z$41)*_xlfn.IFS(L4899=0,$Z$47,L4899=1,$Z$46)*_xlfn.IFS(M4899=0,$Z$52,M4899=1,$Z$51)*_xlfn.IFS(N4899=0,$Z$57,N4899=1,$Z$56)</f>
        <v>3.6524219203082204E-5</v>
      </c>
      <c r="R4899" t="str" cm="1">
        <f t="array" ref="R4899">_xlfn.IFS(AND(O4899&gt;P4899,O4899&gt;Q4899),"Low",AND(P4899&gt;O4899,P4899&gt;Q4899),"Medium",AND(Q4899&gt;O4899,Q4899&gt;P4899),"High")</f>
        <v>Medium</v>
      </c>
      <c r="S4899" t="str">
        <f t="shared" si="154"/>
        <v>T</v>
      </c>
    </row>
    <row r="4900" spans="1:19" x14ac:dyDescent="0.3">
      <c r="A4900" t="s">
        <v>18</v>
      </c>
      <c r="B4900">
        <v>6</v>
      </c>
      <c r="C4900" t="s">
        <v>16</v>
      </c>
      <c r="D4900" t="str">
        <f t="shared" si="153"/>
        <v>Medium</v>
      </c>
      <c r="E4900">
        <v>0</v>
      </c>
      <c r="F4900">
        <v>1</v>
      </c>
      <c r="G4900">
        <v>0</v>
      </c>
      <c r="H4900">
        <v>0</v>
      </c>
      <c r="I4900">
        <v>1</v>
      </c>
      <c r="J4900">
        <v>0</v>
      </c>
      <c r="K4900">
        <v>0</v>
      </c>
      <c r="L4900">
        <v>1</v>
      </c>
      <c r="M4900">
        <v>1</v>
      </c>
      <c r="N4900">
        <v>1</v>
      </c>
      <c r="O4900" cm="1">
        <f t="array" ref="O4900">$U$2*_xlfn.IFS(C4900="data_analyst",$V$5,C4900="data_engineer",$V$6,C4900="data_scientist",$V$7)*_xlfn.IFS(E4900=0,$V$12,E4900=1,$V$11)*_xlfn.IFS(F4900=0,$V$17,F4900=1,$V$16)*_xlfn.IFS(G4900=0,$V$22,G4900=1,$V$21)*_xlfn.IFS(H4900=0,$V$27,H4900=1,$V$26)*_xlfn.IFS(I4900=0,$V$32,I4900=1,$V$31)*_xlfn.IFS(J4900=0,$V$37,J4900=1,$V$36)*_xlfn.IFS(K4900=0,$V$42,K4900=1,$V$41)*_xlfn.IFS(L4900=0,$V$47,L4900=1,$V$46)*_xlfn.IFS(M4900=0,$V$52,M4900=1,$V$51)*_xlfn.IFS(N4900=0,$V$57,N4900=1,$V$56)</f>
        <v>7.4298014609985386E-7</v>
      </c>
      <c r="P4900" cm="1">
        <f t="array" ref="P4900">$V$2*_xlfn.IFS(C4900="data_analyst",$X$5,C4900="data_engineer",$X$6,C4900="data_scientist",$X$7)*_xlfn.IFS(E4900=0,$X$12,E4900=1,$X$11)*_xlfn.IFS(F4900=0,$X$17,F4900=1,$X$16)*_xlfn.IFS(G4900=0,$X$22,G4900=1,$X$21)*_xlfn.IFS(H4900=0,$X$27,H4900=1,$X$26)*_xlfn.IFS(I4900=0,$X$32,I4900=1,$X$31)*_xlfn.IFS(J4900=0,$X$37,J4900=1,$X$36)*_xlfn.IFS(K4900=0,$X$42,K4900=1,$X$41)*_xlfn.IFS(L4900=0,$X$47,L4900=1,$X$46)*_xlfn.IFS(M4900=0,$X$52,M4900=1,$X$51)*_xlfn.IFS(N4900=0,$X$57,N4900=1,$X$56)</f>
        <v>2.6695121426002278E-4</v>
      </c>
      <c r="Q4900" cm="1">
        <f t="array" ref="Q4900">$W$2*_xlfn.IFS(C4900="data_analyst",$Z$5,C4900="data_engineer",$Z$6,C4900="data_scientist",$Z$7)*_xlfn.IFS(E4900=0,$Z$12,E4900=1,$Z$11)*_xlfn.IFS(F4900=0,$Z$17,F4900=1,$Z$16)*_xlfn.IFS(G4900=0,$Z$22,G4900=1,$Z$21)*_xlfn.IFS(H4900=0,$Z$27,H4900=1,$Z$26)*_xlfn.IFS(I4900=0,$Z$32,I4900=1,$Z$31)*_xlfn.IFS(J4900=0,$Z$37,J4900=1,$Z$36)*_xlfn.IFS(K4900=0,$Z$42,K4900=1,$Z$41)*_xlfn.IFS(L4900=0,$Z$47,L4900=1,$Z$46)*_xlfn.IFS(M4900=0,$Z$52,M4900=1,$Z$51)*_xlfn.IFS(N4900=0,$Z$57,N4900=1,$Z$56)</f>
        <v>1.9220442149424474E-5</v>
      </c>
      <c r="R4900" t="str" cm="1">
        <f t="array" ref="R4900">_xlfn.IFS(AND(O4900&gt;P4900,O4900&gt;Q4900),"Low",AND(P4900&gt;O4900,P4900&gt;Q4900),"Medium",AND(Q4900&gt;O4900,Q4900&gt;P4900),"High")</f>
        <v>Medium</v>
      </c>
      <c r="S4900" t="str">
        <f t="shared" si="154"/>
        <v>T</v>
      </c>
    </row>
    <row r="4901" spans="1:19" x14ac:dyDescent="0.3">
      <c r="A4901" t="s">
        <v>18</v>
      </c>
      <c r="B4901">
        <v>6</v>
      </c>
      <c r="C4901" t="s">
        <v>16</v>
      </c>
      <c r="D4901" t="str">
        <f t="shared" si="153"/>
        <v>Medium</v>
      </c>
      <c r="E4901">
        <v>0</v>
      </c>
      <c r="F4901">
        <v>1</v>
      </c>
      <c r="G4901">
        <v>0</v>
      </c>
      <c r="H4901">
        <v>0</v>
      </c>
      <c r="I4901">
        <v>1</v>
      </c>
      <c r="J4901">
        <v>0</v>
      </c>
      <c r="K4901">
        <v>0</v>
      </c>
      <c r="L4901">
        <v>1</v>
      </c>
      <c r="M4901">
        <v>1</v>
      </c>
      <c r="N4901">
        <v>1</v>
      </c>
      <c r="O4901" cm="1">
        <f t="array" ref="O4901">$U$2*_xlfn.IFS(C4901="data_analyst",$V$5,C4901="data_engineer",$V$6,C4901="data_scientist",$V$7)*_xlfn.IFS(E4901=0,$V$12,E4901=1,$V$11)*_xlfn.IFS(F4901=0,$V$17,F4901=1,$V$16)*_xlfn.IFS(G4901=0,$V$22,G4901=1,$V$21)*_xlfn.IFS(H4901=0,$V$27,H4901=1,$V$26)*_xlfn.IFS(I4901=0,$V$32,I4901=1,$V$31)*_xlfn.IFS(J4901=0,$V$37,J4901=1,$V$36)*_xlfn.IFS(K4901=0,$V$42,K4901=1,$V$41)*_xlfn.IFS(L4901=0,$V$47,L4901=1,$V$46)*_xlfn.IFS(M4901=0,$V$52,M4901=1,$V$51)*_xlfn.IFS(N4901=0,$V$57,N4901=1,$V$56)</f>
        <v>7.4298014609985386E-7</v>
      </c>
      <c r="P4901" cm="1">
        <f t="array" ref="P4901">$V$2*_xlfn.IFS(C4901="data_analyst",$X$5,C4901="data_engineer",$X$6,C4901="data_scientist",$X$7)*_xlfn.IFS(E4901=0,$X$12,E4901=1,$X$11)*_xlfn.IFS(F4901=0,$X$17,F4901=1,$X$16)*_xlfn.IFS(G4901=0,$X$22,G4901=1,$X$21)*_xlfn.IFS(H4901=0,$X$27,H4901=1,$X$26)*_xlfn.IFS(I4901=0,$X$32,I4901=1,$X$31)*_xlfn.IFS(J4901=0,$X$37,J4901=1,$X$36)*_xlfn.IFS(K4901=0,$X$42,K4901=1,$X$41)*_xlfn.IFS(L4901=0,$X$47,L4901=1,$X$46)*_xlfn.IFS(M4901=0,$X$52,M4901=1,$X$51)*_xlfn.IFS(N4901=0,$X$57,N4901=1,$X$56)</f>
        <v>2.6695121426002278E-4</v>
      </c>
      <c r="Q4901" cm="1">
        <f t="array" ref="Q4901">$W$2*_xlfn.IFS(C4901="data_analyst",$Z$5,C4901="data_engineer",$Z$6,C4901="data_scientist",$Z$7)*_xlfn.IFS(E4901=0,$Z$12,E4901=1,$Z$11)*_xlfn.IFS(F4901=0,$Z$17,F4901=1,$Z$16)*_xlfn.IFS(G4901=0,$Z$22,G4901=1,$Z$21)*_xlfn.IFS(H4901=0,$Z$27,H4901=1,$Z$26)*_xlfn.IFS(I4901=0,$Z$32,I4901=1,$Z$31)*_xlfn.IFS(J4901=0,$Z$37,J4901=1,$Z$36)*_xlfn.IFS(K4901=0,$Z$42,K4901=1,$Z$41)*_xlfn.IFS(L4901=0,$Z$47,L4901=1,$Z$46)*_xlfn.IFS(M4901=0,$Z$52,M4901=1,$Z$51)*_xlfn.IFS(N4901=0,$Z$57,N4901=1,$Z$56)</f>
        <v>1.9220442149424474E-5</v>
      </c>
      <c r="R4901" t="str" cm="1">
        <f t="array" ref="R4901">_xlfn.IFS(AND(O4901&gt;P4901,O4901&gt;Q4901),"Low",AND(P4901&gt;O4901,P4901&gt;Q4901),"Medium",AND(Q4901&gt;O4901,Q4901&gt;P4901),"High")</f>
        <v>Medium</v>
      </c>
      <c r="S4901" t="str">
        <f t="shared" si="154"/>
        <v>T</v>
      </c>
    </row>
    <row r="4902" spans="1:19" x14ac:dyDescent="0.3">
      <c r="A4902" t="s">
        <v>18</v>
      </c>
      <c r="B4902">
        <v>5</v>
      </c>
      <c r="C4902" t="s">
        <v>16</v>
      </c>
      <c r="D4902" t="str">
        <f t="shared" si="153"/>
        <v>Medium</v>
      </c>
      <c r="E4902">
        <v>1</v>
      </c>
      <c r="F4902">
        <v>1</v>
      </c>
      <c r="G4902">
        <v>0</v>
      </c>
      <c r="H4902">
        <v>1</v>
      </c>
      <c r="I4902">
        <v>1</v>
      </c>
      <c r="J4902">
        <v>0</v>
      </c>
      <c r="K4902">
        <v>0</v>
      </c>
      <c r="L4902">
        <v>0</v>
      </c>
      <c r="M4902">
        <v>1</v>
      </c>
      <c r="N4902">
        <v>1</v>
      </c>
      <c r="O4902" cm="1">
        <f t="array" ref="O4902">$U$2*_xlfn.IFS(C4902="data_analyst",$V$5,C4902="data_engineer",$V$6,C4902="data_scientist",$V$7)*_xlfn.IFS(E4902=0,$V$12,E4902=1,$V$11)*_xlfn.IFS(F4902=0,$V$17,F4902=1,$V$16)*_xlfn.IFS(G4902=0,$V$22,G4902=1,$V$21)*_xlfn.IFS(H4902=0,$V$27,H4902=1,$V$26)*_xlfn.IFS(I4902=0,$V$32,I4902=1,$V$31)*_xlfn.IFS(J4902=0,$V$37,J4902=1,$V$36)*_xlfn.IFS(K4902=0,$V$42,K4902=1,$V$41)*_xlfn.IFS(L4902=0,$V$47,L4902=1,$V$46)*_xlfn.IFS(M4902=0,$V$52,M4902=1,$V$51)*_xlfn.IFS(N4902=0,$V$57,N4902=1,$V$56)</f>
        <v>2.5914208922137469E-6</v>
      </c>
      <c r="P4902" cm="1">
        <f t="array" ref="P4902">$V$2*_xlfn.IFS(C4902="data_analyst",$X$5,C4902="data_engineer",$X$6,C4902="data_scientist",$X$7)*_xlfn.IFS(E4902=0,$X$12,E4902=1,$X$11)*_xlfn.IFS(F4902=0,$X$17,F4902=1,$X$16)*_xlfn.IFS(G4902=0,$X$22,G4902=1,$X$21)*_xlfn.IFS(H4902=0,$X$27,H4902=1,$X$26)*_xlfn.IFS(I4902=0,$X$32,I4902=1,$X$31)*_xlfn.IFS(J4902=0,$X$37,J4902=1,$X$36)*_xlfn.IFS(K4902=0,$X$42,K4902=1,$X$41)*_xlfn.IFS(L4902=0,$X$47,L4902=1,$X$46)*_xlfn.IFS(M4902=0,$X$52,M4902=1,$X$51)*_xlfn.IFS(N4902=0,$X$57,N4902=1,$X$56)</f>
        <v>9.7681910706798152E-4</v>
      </c>
      <c r="Q4902" cm="1">
        <f t="array" ref="Q4902">$W$2*_xlfn.IFS(C4902="data_analyst",$Z$5,C4902="data_engineer",$Z$6,C4902="data_scientist",$Z$7)*_xlfn.IFS(E4902=0,$Z$12,E4902=1,$Z$11)*_xlfn.IFS(F4902=0,$Z$17,F4902=1,$Z$16)*_xlfn.IFS(G4902=0,$Z$22,G4902=1,$Z$21)*_xlfn.IFS(H4902=0,$Z$27,H4902=1,$Z$26)*_xlfn.IFS(I4902=0,$Z$32,I4902=1,$Z$31)*_xlfn.IFS(J4902=0,$Z$37,J4902=1,$Z$36)*_xlfn.IFS(K4902=0,$Z$42,K4902=1,$Z$41)*_xlfn.IFS(L4902=0,$Z$47,L4902=1,$Z$46)*_xlfn.IFS(M4902=0,$Z$52,M4902=1,$Z$51)*_xlfn.IFS(N4902=0,$Z$57,N4902=1,$Z$56)</f>
        <v>3.6524219203082204E-5</v>
      </c>
      <c r="R4902" t="str" cm="1">
        <f t="array" ref="R4902">_xlfn.IFS(AND(O4902&gt;P4902,O4902&gt;Q4902),"Low",AND(P4902&gt;O4902,P4902&gt;Q4902),"Medium",AND(Q4902&gt;O4902,Q4902&gt;P4902),"High")</f>
        <v>Medium</v>
      </c>
      <c r="S4902" t="str">
        <f t="shared" si="154"/>
        <v>T</v>
      </c>
    </row>
    <row r="4903" spans="1:19" x14ac:dyDescent="0.3">
      <c r="A4903" t="s">
        <v>18</v>
      </c>
      <c r="B4903">
        <v>2</v>
      </c>
      <c r="C4903" t="s">
        <v>16</v>
      </c>
      <c r="D4903" t="str">
        <f t="shared" si="153"/>
        <v>Medium</v>
      </c>
      <c r="E4903">
        <v>1</v>
      </c>
      <c r="F4903">
        <v>1</v>
      </c>
      <c r="G4903">
        <v>0</v>
      </c>
      <c r="H4903">
        <v>1</v>
      </c>
      <c r="I4903">
        <v>1</v>
      </c>
      <c r="J4903">
        <v>0</v>
      </c>
      <c r="K4903">
        <v>0</v>
      </c>
      <c r="L4903">
        <v>0</v>
      </c>
      <c r="M4903">
        <v>1</v>
      </c>
      <c r="N4903">
        <v>1</v>
      </c>
      <c r="O4903" cm="1">
        <f t="array" ref="O4903">$U$2*_xlfn.IFS(C4903="data_analyst",$V$5,C4903="data_engineer",$V$6,C4903="data_scientist",$V$7)*_xlfn.IFS(E4903=0,$V$12,E4903=1,$V$11)*_xlfn.IFS(F4903=0,$V$17,F4903=1,$V$16)*_xlfn.IFS(G4903=0,$V$22,G4903=1,$V$21)*_xlfn.IFS(H4903=0,$V$27,H4903=1,$V$26)*_xlfn.IFS(I4903=0,$V$32,I4903=1,$V$31)*_xlfn.IFS(J4903=0,$V$37,J4903=1,$V$36)*_xlfn.IFS(K4903=0,$V$42,K4903=1,$V$41)*_xlfn.IFS(L4903=0,$V$47,L4903=1,$V$46)*_xlfn.IFS(M4903=0,$V$52,M4903=1,$V$51)*_xlfn.IFS(N4903=0,$V$57,N4903=1,$V$56)</f>
        <v>2.5914208922137469E-6</v>
      </c>
      <c r="P4903" cm="1">
        <f t="array" ref="P4903">$V$2*_xlfn.IFS(C4903="data_analyst",$X$5,C4903="data_engineer",$X$6,C4903="data_scientist",$X$7)*_xlfn.IFS(E4903=0,$X$12,E4903=1,$X$11)*_xlfn.IFS(F4903=0,$X$17,F4903=1,$X$16)*_xlfn.IFS(G4903=0,$X$22,G4903=1,$X$21)*_xlfn.IFS(H4903=0,$X$27,H4903=1,$X$26)*_xlfn.IFS(I4903=0,$X$32,I4903=1,$X$31)*_xlfn.IFS(J4903=0,$X$37,J4903=1,$X$36)*_xlfn.IFS(K4903=0,$X$42,K4903=1,$X$41)*_xlfn.IFS(L4903=0,$X$47,L4903=1,$X$46)*_xlfn.IFS(M4903=0,$X$52,M4903=1,$X$51)*_xlfn.IFS(N4903=0,$X$57,N4903=1,$X$56)</f>
        <v>9.7681910706798152E-4</v>
      </c>
      <c r="Q4903" cm="1">
        <f t="array" ref="Q4903">$W$2*_xlfn.IFS(C4903="data_analyst",$Z$5,C4903="data_engineer",$Z$6,C4903="data_scientist",$Z$7)*_xlfn.IFS(E4903=0,$Z$12,E4903=1,$Z$11)*_xlfn.IFS(F4903=0,$Z$17,F4903=1,$Z$16)*_xlfn.IFS(G4903=0,$Z$22,G4903=1,$Z$21)*_xlfn.IFS(H4903=0,$Z$27,H4903=1,$Z$26)*_xlfn.IFS(I4903=0,$Z$32,I4903=1,$Z$31)*_xlfn.IFS(J4903=0,$Z$37,J4903=1,$Z$36)*_xlfn.IFS(K4903=0,$Z$42,K4903=1,$Z$41)*_xlfn.IFS(L4903=0,$Z$47,L4903=1,$Z$46)*_xlfn.IFS(M4903=0,$Z$52,M4903=1,$Z$51)*_xlfn.IFS(N4903=0,$Z$57,N4903=1,$Z$56)</f>
        <v>3.6524219203082204E-5</v>
      </c>
      <c r="R4903" t="str" cm="1">
        <f t="array" ref="R4903">_xlfn.IFS(AND(O4903&gt;P4903,O4903&gt;Q4903),"Low",AND(P4903&gt;O4903,P4903&gt;Q4903),"Medium",AND(Q4903&gt;O4903,Q4903&gt;P4903),"High")</f>
        <v>Medium</v>
      </c>
      <c r="S4903" t="str">
        <f t="shared" si="154"/>
        <v>T</v>
      </c>
    </row>
    <row r="4904" spans="1:19" x14ac:dyDescent="0.3">
      <c r="A4904" t="s">
        <v>18</v>
      </c>
      <c r="B4904">
        <v>7</v>
      </c>
      <c r="C4904" t="s">
        <v>16</v>
      </c>
      <c r="D4904" t="str">
        <f t="shared" si="153"/>
        <v>Medium</v>
      </c>
      <c r="E4904">
        <v>0</v>
      </c>
      <c r="F4904">
        <v>1</v>
      </c>
      <c r="G4904">
        <v>0</v>
      </c>
      <c r="H4904">
        <v>0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1</v>
      </c>
      <c r="O4904" cm="1">
        <f t="array" ref="O4904">$U$2*_xlfn.IFS(C4904="data_analyst",$V$5,C4904="data_engineer",$V$6,C4904="data_scientist",$V$7)*_xlfn.IFS(E4904=0,$V$12,E4904=1,$V$11)*_xlfn.IFS(F4904=0,$V$17,F4904=1,$V$16)*_xlfn.IFS(G4904=0,$V$22,G4904=1,$V$21)*_xlfn.IFS(H4904=0,$V$27,H4904=1,$V$26)*_xlfn.IFS(I4904=0,$V$32,I4904=1,$V$31)*_xlfn.IFS(J4904=0,$V$37,J4904=1,$V$36)*_xlfn.IFS(K4904=0,$V$42,K4904=1,$V$41)*_xlfn.IFS(L4904=0,$V$47,L4904=1,$V$46)*_xlfn.IFS(M4904=0,$V$52,M4904=1,$V$51)*_xlfn.IFS(N4904=0,$V$57,N4904=1,$V$56)</f>
        <v>9.3592629379333093E-4</v>
      </c>
      <c r="P4904" cm="1">
        <f t="array" ref="P4904">$V$2*_xlfn.IFS(C4904="data_analyst",$X$5,C4904="data_engineer",$X$6,C4904="data_scientist",$X$7)*_xlfn.IFS(E4904=0,$X$12,E4904=1,$X$11)*_xlfn.IFS(F4904=0,$X$17,F4904=1,$X$16)*_xlfn.IFS(G4904=0,$X$22,G4904=1,$X$21)*_xlfn.IFS(H4904=0,$X$27,H4904=1,$X$26)*_xlfn.IFS(I4904=0,$X$32,I4904=1,$X$31)*_xlfn.IFS(J4904=0,$X$37,J4904=1,$X$36)*_xlfn.IFS(K4904=0,$X$42,K4904=1,$X$41)*_xlfn.IFS(L4904=0,$X$47,L4904=1,$X$46)*_xlfn.IFS(M4904=0,$X$52,M4904=1,$X$51)*_xlfn.IFS(N4904=0,$X$57,N4904=1,$X$56)</f>
        <v>2.5689510043970363E-4</v>
      </c>
      <c r="Q4904" cm="1">
        <f t="array" ref="Q4904">$W$2*_xlfn.IFS(C4904="data_analyst",$Z$5,C4904="data_engineer",$Z$6,C4904="data_scientist",$Z$7)*_xlfn.IFS(E4904=0,$Z$12,E4904=1,$Z$11)*_xlfn.IFS(F4904=0,$Z$17,F4904=1,$Z$16)*_xlfn.IFS(G4904=0,$Z$22,G4904=1,$Z$21)*_xlfn.IFS(H4904=0,$Z$27,H4904=1,$Z$26)*_xlfn.IFS(I4904=0,$Z$32,I4904=1,$Z$31)*_xlfn.IFS(J4904=0,$Z$37,J4904=1,$Z$36)*_xlfn.IFS(K4904=0,$Z$42,K4904=1,$Z$41)*_xlfn.IFS(L4904=0,$Z$47,L4904=1,$Z$46)*_xlfn.IFS(M4904=0,$Z$52,M4904=1,$Z$51)*_xlfn.IFS(N4904=0,$Z$57,N4904=1,$Z$56)</f>
        <v>9.2488745557693964E-5</v>
      </c>
      <c r="R4904" t="str" cm="1">
        <f t="array" ref="R4904">_xlfn.IFS(AND(O4904&gt;P4904,O4904&gt;Q4904),"Low",AND(P4904&gt;O4904,P4904&gt;Q4904),"Medium",AND(Q4904&gt;O4904,Q4904&gt;P4904),"High")</f>
        <v>Low</v>
      </c>
      <c r="S4904" t="str">
        <f t="shared" si="154"/>
        <v>F</v>
      </c>
    </row>
    <row r="4905" spans="1:19" x14ac:dyDescent="0.3">
      <c r="A4905" t="s">
        <v>18</v>
      </c>
      <c r="B4905">
        <v>6</v>
      </c>
      <c r="C4905" t="s">
        <v>16</v>
      </c>
      <c r="D4905" t="str">
        <f t="shared" si="153"/>
        <v>Medium</v>
      </c>
      <c r="E4905">
        <v>1</v>
      </c>
      <c r="F4905">
        <v>1</v>
      </c>
      <c r="G4905">
        <v>1</v>
      </c>
      <c r="H4905">
        <v>1</v>
      </c>
      <c r="I4905">
        <v>0</v>
      </c>
      <c r="J4905">
        <v>1</v>
      </c>
      <c r="K4905">
        <v>1</v>
      </c>
      <c r="L4905">
        <v>0</v>
      </c>
      <c r="M4905">
        <v>0</v>
      </c>
      <c r="N4905">
        <v>1</v>
      </c>
      <c r="O4905" cm="1">
        <f t="array" ref="O4905">$U$2*_xlfn.IFS(C4905="data_analyst",$V$5,C4905="data_engineer",$V$6,C4905="data_scientist",$V$7)*_xlfn.IFS(E4905=0,$V$12,E4905=1,$V$11)*_xlfn.IFS(F4905=0,$V$17,F4905=1,$V$16)*_xlfn.IFS(G4905=0,$V$22,G4905=1,$V$21)*_xlfn.IFS(H4905=0,$V$27,H4905=1,$V$26)*_xlfn.IFS(I4905=0,$V$32,I4905=1,$V$31)*_xlfn.IFS(J4905=0,$V$37,J4905=1,$V$36)*_xlfn.IFS(K4905=0,$V$42,K4905=1,$V$41)*_xlfn.IFS(L4905=0,$V$47,L4905=1,$V$46)*_xlfn.IFS(M4905=0,$V$52,M4905=1,$V$51)*_xlfn.IFS(N4905=0,$V$57,N4905=1,$V$56)</f>
        <v>5.6464084044833096E-6</v>
      </c>
      <c r="P4905" cm="1">
        <f t="array" ref="P4905">$V$2*_xlfn.IFS(C4905="data_analyst",$X$5,C4905="data_engineer",$X$6,C4905="data_scientist",$X$7)*_xlfn.IFS(E4905=0,$X$12,E4905=1,$X$11)*_xlfn.IFS(F4905=0,$X$17,F4905=1,$X$16)*_xlfn.IFS(G4905=0,$X$22,G4905=1,$X$21)*_xlfn.IFS(H4905=0,$X$27,H4905=1,$X$26)*_xlfn.IFS(I4905=0,$X$32,I4905=1,$X$31)*_xlfn.IFS(J4905=0,$X$37,J4905=1,$X$36)*_xlfn.IFS(K4905=0,$X$42,K4905=1,$X$41)*_xlfn.IFS(L4905=0,$X$47,L4905=1,$X$46)*_xlfn.IFS(M4905=0,$X$52,M4905=1,$X$51)*_xlfn.IFS(N4905=0,$X$57,N4905=1,$X$56)</f>
        <v>1.3363013436614747E-4</v>
      </c>
      <c r="Q4905" cm="1">
        <f t="array" ref="Q4905">$W$2*_xlfn.IFS(C4905="data_analyst",$Z$5,C4905="data_engineer",$Z$6,C4905="data_scientist",$Z$7)*_xlfn.IFS(E4905=0,$Z$12,E4905=1,$Z$11)*_xlfn.IFS(F4905=0,$Z$17,F4905=1,$Z$16)*_xlfn.IFS(G4905=0,$Z$22,G4905=1,$Z$21)*_xlfn.IFS(H4905=0,$Z$27,H4905=1,$Z$26)*_xlfn.IFS(I4905=0,$Z$32,I4905=1,$Z$31)*_xlfn.IFS(J4905=0,$Z$37,J4905=1,$Z$36)*_xlfn.IFS(K4905=0,$Z$42,K4905=1,$Z$41)*_xlfn.IFS(L4905=0,$Z$47,L4905=1,$Z$46)*_xlfn.IFS(M4905=0,$Z$52,M4905=1,$Z$51)*_xlfn.IFS(N4905=0,$Z$57,N4905=1,$Z$56)</f>
        <v>8.1626471550166523E-6</v>
      </c>
      <c r="R4905" t="str" cm="1">
        <f t="array" ref="R4905">_xlfn.IFS(AND(O4905&gt;P4905,O4905&gt;Q4905),"Low",AND(P4905&gt;O4905,P4905&gt;Q4905),"Medium",AND(Q4905&gt;O4905,Q4905&gt;P4905),"High")</f>
        <v>Medium</v>
      </c>
      <c r="S4905" t="str">
        <f t="shared" si="154"/>
        <v>T</v>
      </c>
    </row>
    <row r="4906" spans="1:19" x14ac:dyDescent="0.3">
      <c r="A4906" t="s">
        <v>18</v>
      </c>
      <c r="B4906">
        <v>7</v>
      </c>
      <c r="C4906" t="s">
        <v>16</v>
      </c>
      <c r="D4906" t="str">
        <f t="shared" si="153"/>
        <v>Medium</v>
      </c>
      <c r="E4906">
        <v>0</v>
      </c>
      <c r="F4906">
        <v>1</v>
      </c>
      <c r="G4906">
        <v>0</v>
      </c>
      <c r="H4906">
        <v>0</v>
      </c>
      <c r="I4906">
        <v>1</v>
      </c>
      <c r="J4906">
        <v>1</v>
      </c>
      <c r="K4906">
        <v>0</v>
      </c>
      <c r="L4906">
        <v>1</v>
      </c>
      <c r="M4906">
        <v>1</v>
      </c>
      <c r="N4906">
        <v>1</v>
      </c>
      <c r="O4906" cm="1">
        <f t="array" ref="O4906">$U$2*_xlfn.IFS(C4906="data_analyst",$V$5,C4906="data_engineer",$V$6,C4906="data_scientist",$V$7)*_xlfn.IFS(E4906=0,$V$12,E4906=1,$V$11)*_xlfn.IFS(F4906=0,$V$17,F4906=1,$V$16)*_xlfn.IFS(G4906=0,$V$22,G4906=1,$V$21)*_xlfn.IFS(H4906=0,$V$27,H4906=1,$V$26)*_xlfn.IFS(I4906=0,$V$32,I4906=1,$V$31)*_xlfn.IFS(J4906=0,$V$37,J4906=1,$V$36)*_xlfn.IFS(K4906=0,$V$42,K4906=1,$V$41)*_xlfn.IFS(L4906=0,$V$47,L4906=1,$V$46)*_xlfn.IFS(M4906=0,$V$52,M4906=1,$V$51)*_xlfn.IFS(N4906=0,$V$57,N4906=1,$V$56)</f>
        <v>2.5511278164694057E-7</v>
      </c>
      <c r="P4906" cm="1">
        <f t="array" ref="P4906">$V$2*_xlfn.IFS(C4906="data_analyst",$X$5,C4906="data_engineer",$X$6,C4906="data_scientist",$X$7)*_xlfn.IFS(E4906=0,$X$12,E4906=1,$X$11)*_xlfn.IFS(F4906=0,$X$17,F4906=1,$X$16)*_xlfn.IFS(G4906=0,$X$22,G4906=1,$X$21)*_xlfn.IFS(H4906=0,$X$27,H4906=1,$X$26)*_xlfn.IFS(I4906=0,$X$32,I4906=1,$X$31)*_xlfn.IFS(J4906=0,$X$37,J4906=1,$X$36)*_xlfn.IFS(K4906=0,$X$42,K4906=1,$X$41)*_xlfn.IFS(L4906=0,$X$47,L4906=1,$X$46)*_xlfn.IFS(M4906=0,$X$52,M4906=1,$X$51)*_xlfn.IFS(N4906=0,$X$57,N4906=1,$X$56)</f>
        <v>6.4623936483761165E-5</v>
      </c>
      <c r="Q4906" cm="1">
        <f t="array" ref="Q4906">$W$2*_xlfn.IFS(C4906="data_analyst",$Z$5,C4906="data_engineer",$Z$6,C4906="data_scientist",$Z$7)*_xlfn.IFS(E4906=0,$Z$12,E4906=1,$Z$11)*_xlfn.IFS(F4906=0,$Z$17,F4906=1,$Z$16)*_xlfn.IFS(G4906=0,$Z$22,G4906=1,$Z$21)*_xlfn.IFS(H4906=0,$Z$27,H4906=1,$Z$26)*_xlfn.IFS(I4906=0,$Z$32,I4906=1,$Z$31)*_xlfn.IFS(J4906=0,$Z$37,J4906=1,$Z$36)*_xlfn.IFS(K4906=0,$Z$42,K4906=1,$Z$41)*_xlfn.IFS(L4906=0,$Z$47,L4906=1,$Z$46)*_xlfn.IFS(M4906=0,$Z$52,M4906=1,$Z$51)*_xlfn.IFS(N4906=0,$Z$57,N4906=1,$Z$56)</f>
        <v>5.3933067424938725E-6</v>
      </c>
      <c r="R4906" t="str" cm="1">
        <f t="array" ref="R4906">_xlfn.IFS(AND(O4906&gt;P4906,O4906&gt;Q4906),"Low",AND(P4906&gt;O4906,P4906&gt;Q4906),"Medium",AND(Q4906&gt;O4906,Q4906&gt;P4906),"High")</f>
        <v>Medium</v>
      </c>
      <c r="S4906" t="str">
        <f t="shared" si="154"/>
        <v>T</v>
      </c>
    </row>
    <row r="4907" spans="1:19" x14ac:dyDescent="0.3">
      <c r="A4907" t="s">
        <v>18</v>
      </c>
      <c r="B4907">
        <v>4</v>
      </c>
      <c r="C4907" t="s">
        <v>16</v>
      </c>
      <c r="D4907" t="str">
        <f t="shared" si="153"/>
        <v>Medium</v>
      </c>
      <c r="E4907">
        <v>1</v>
      </c>
      <c r="F4907">
        <v>1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1</v>
      </c>
      <c r="M4907">
        <v>1</v>
      </c>
      <c r="N4907">
        <v>1</v>
      </c>
      <c r="O4907" cm="1">
        <f t="array" ref="O4907">$U$2*_xlfn.IFS(C4907="data_analyst",$V$5,C4907="data_engineer",$V$6,C4907="data_scientist",$V$7)*_xlfn.IFS(E4907=0,$V$12,E4907=1,$V$11)*_xlfn.IFS(F4907=0,$V$17,F4907=1,$V$16)*_xlfn.IFS(G4907=0,$V$22,G4907=1,$V$21)*_xlfn.IFS(H4907=0,$V$27,H4907=1,$V$26)*_xlfn.IFS(I4907=0,$V$32,I4907=1,$V$31)*_xlfn.IFS(J4907=0,$V$37,J4907=1,$V$36)*_xlfn.IFS(K4907=0,$V$42,K4907=1,$V$41)*_xlfn.IFS(L4907=0,$V$47,L4907=1,$V$46)*_xlfn.IFS(M4907=0,$V$52,M4907=1,$V$51)*_xlfn.IFS(N4907=0,$V$57,N4907=1,$V$56)</f>
        <v>3.4860503057512126E-7</v>
      </c>
      <c r="P4907" cm="1">
        <f t="array" ref="P4907">$V$2*_xlfn.IFS(C4907="data_analyst",$X$5,C4907="data_engineer",$X$6,C4907="data_scientist",$X$7)*_xlfn.IFS(E4907=0,$X$12,E4907=1,$X$11)*_xlfn.IFS(F4907=0,$X$17,F4907=1,$X$16)*_xlfn.IFS(G4907=0,$X$22,G4907=1,$X$21)*_xlfn.IFS(H4907=0,$X$27,H4907=1,$X$26)*_xlfn.IFS(I4907=0,$X$32,I4907=1,$X$31)*_xlfn.IFS(J4907=0,$X$37,J4907=1,$X$36)*_xlfn.IFS(K4907=0,$X$42,K4907=1,$X$41)*_xlfn.IFS(L4907=0,$X$47,L4907=1,$X$46)*_xlfn.IFS(M4907=0,$X$52,M4907=1,$X$51)*_xlfn.IFS(N4907=0,$X$57,N4907=1,$X$56)</f>
        <v>6.9617835832761681E-4</v>
      </c>
      <c r="Q4907" cm="1">
        <f t="array" ref="Q4907">$W$2*_xlfn.IFS(C4907="data_analyst",$Z$5,C4907="data_engineer",$Z$6,C4907="data_scientist",$Z$7)*_xlfn.IFS(E4907=0,$Z$12,E4907=1,$Z$11)*_xlfn.IFS(F4907=0,$Z$17,F4907=1,$Z$16)*_xlfn.IFS(G4907=0,$Z$22,G4907=1,$Z$21)*_xlfn.IFS(H4907=0,$Z$27,H4907=1,$Z$26)*_xlfn.IFS(I4907=0,$Z$32,I4907=1,$Z$31)*_xlfn.IFS(J4907=0,$Z$37,J4907=1,$Z$36)*_xlfn.IFS(K4907=0,$Z$42,K4907=1,$Z$41)*_xlfn.IFS(L4907=0,$Z$47,L4907=1,$Z$46)*_xlfn.IFS(M4907=0,$Z$52,M4907=1,$Z$51)*_xlfn.IFS(N4907=0,$Z$57,N4907=1,$Z$56)</f>
        <v>2.5539491623207866E-5</v>
      </c>
      <c r="R4907" t="str" cm="1">
        <f t="array" ref="R4907">_xlfn.IFS(AND(O4907&gt;P4907,O4907&gt;Q4907),"Low",AND(P4907&gt;O4907,P4907&gt;Q4907),"Medium",AND(Q4907&gt;O4907,Q4907&gt;P4907),"High")</f>
        <v>Medium</v>
      </c>
      <c r="S4907" t="str">
        <f t="shared" si="154"/>
        <v>T</v>
      </c>
    </row>
    <row r="4908" spans="1:19" x14ac:dyDescent="0.3">
      <c r="A4908" t="s">
        <v>18</v>
      </c>
      <c r="B4908">
        <v>4</v>
      </c>
      <c r="C4908" t="s">
        <v>16</v>
      </c>
      <c r="D4908" t="str">
        <f t="shared" si="153"/>
        <v>Medium</v>
      </c>
      <c r="E4908">
        <v>1</v>
      </c>
      <c r="F4908">
        <v>0</v>
      </c>
      <c r="G4908">
        <v>0</v>
      </c>
      <c r="H4908">
        <v>0</v>
      </c>
      <c r="I4908">
        <v>1</v>
      </c>
      <c r="J4908">
        <v>0</v>
      </c>
      <c r="K4908">
        <v>0</v>
      </c>
      <c r="L4908">
        <v>1</v>
      </c>
      <c r="M4908">
        <v>1</v>
      </c>
      <c r="N4908">
        <v>1</v>
      </c>
      <c r="O4908" cm="1">
        <f t="array" ref="O4908">$U$2*_xlfn.IFS(C4908="data_analyst",$V$5,C4908="data_engineer",$V$6,C4908="data_scientist",$V$7)*_xlfn.IFS(E4908=0,$V$12,E4908=1,$V$11)*_xlfn.IFS(F4908=0,$V$17,F4908=1,$V$16)*_xlfn.IFS(G4908=0,$V$22,G4908=1,$V$21)*_xlfn.IFS(H4908=0,$V$27,H4908=1,$V$26)*_xlfn.IFS(I4908=0,$V$32,I4908=1,$V$31)*_xlfn.IFS(J4908=0,$V$37,J4908=1,$V$36)*_xlfn.IFS(K4908=0,$V$42,K4908=1,$V$41)*_xlfn.IFS(L4908=0,$V$47,L4908=1,$V$46)*_xlfn.IFS(M4908=0,$V$52,M4908=1,$V$51)*_xlfn.IFS(N4908=0,$V$57,N4908=1,$V$56)</f>
        <v>2.6755878488811349E-7</v>
      </c>
      <c r="P4908" cm="1">
        <f t="array" ref="P4908">$V$2*_xlfn.IFS(C4908="data_analyst",$X$5,C4908="data_engineer",$X$6,C4908="data_scientist",$X$7)*_xlfn.IFS(E4908=0,$X$12,E4908=1,$X$11)*_xlfn.IFS(F4908=0,$X$17,F4908=1,$X$16)*_xlfn.IFS(G4908=0,$X$22,G4908=1,$X$21)*_xlfn.IFS(H4908=0,$X$27,H4908=1,$X$26)*_xlfn.IFS(I4908=0,$X$32,I4908=1,$X$31)*_xlfn.IFS(J4908=0,$X$37,J4908=1,$X$36)*_xlfn.IFS(K4908=0,$X$42,K4908=1,$X$41)*_xlfn.IFS(L4908=0,$X$47,L4908=1,$X$46)*_xlfn.IFS(M4908=0,$X$52,M4908=1,$X$51)*_xlfn.IFS(N4908=0,$X$57,N4908=1,$X$56)</f>
        <v>6.0015375717897986E-4</v>
      </c>
      <c r="Q4908" cm="1">
        <f t="array" ref="Q4908">$W$2*_xlfn.IFS(C4908="data_analyst",$Z$5,C4908="data_engineer",$Z$6,C4908="data_scientist",$Z$7)*_xlfn.IFS(E4908=0,$Z$12,E4908=1,$Z$11)*_xlfn.IFS(F4908=0,$Z$17,F4908=1,$Z$16)*_xlfn.IFS(G4908=0,$Z$22,G4908=1,$Z$21)*_xlfn.IFS(H4908=0,$Z$27,H4908=1,$Z$26)*_xlfn.IFS(I4908=0,$Z$32,I4908=1,$Z$31)*_xlfn.IFS(J4908=0,$Z$37,J4908=1,$Z$36)*_xlfn.IFS(K4908=0,$Z$42,K4908=1,$Z$41)*_xlfn.IFS(L4908=0,$Z$47,L4908=1,$Z$46)*_xlfn.IFS(M4908=0,$Z$52,M4908=1,$Z$51)*_xlfn.IFS(N4908=0,$Z$57,N4908=1,$Z$56)</f>
        <v>2.4080092101881704E-5</v>
      </c>
      <c r="R4908" t="str" cm="1">
        <f t="array" ref="R4908">_xlfn.IFS(AND(O4908&gt;P4908,O4908&gt;Q4908),"Low",AND(P4908&gt;O4908,P4908&gt;Q4908),"Medium",AND(Q4908&gt;O4908,Q4908&gt;P4908),"High")</f>
        <v>Medium</v>
      </c>
      <c r="S4908" t="str">
        <f t="shared" si="154"/>
        <v>T</v>
      </c>
    </row>
    <row r="4909" spans="1:19" x14ac:dyDescent="0.3">
      <c r="A4909" t="s">
        <v>18</v>
      </c>
      <c r="B4909">
        <v>5</v>
      </c>
      <c r="C4909" t="s">
        <v>16</v>
      </c>
      <c r="D4909" t="str">
        <f t="shared" si="153"/>
        <v>Medium</v>
      </c>
      <c r="E4909">
        <v>0</v>
      </c>
      <c r="F4909">
        <v>1</v>
      </c>
      <c r="G4909">
        <v>0</v>
      </c>
      <c r="H4909">
        <v>0</v>
      </c>
      <c r="I4909">
        <v>1</v>
      </c>
      <c r="J4909">
        <v>0</v>
      </c>
      <c r="K4909">
        <v>0</v>
      </c>
      <c r="L4909">
        <v>1</v>
      </c>
      <c r="M4909">
        <v>1</v>
      </c>
      <c r="N4909">
        <v>1</v>
      </c>
      <c r="O4909" cm="1">
        <f t="array" ref="O4909">$U$2*_xlfn.IFS(C4909="data_analyst",$V$5,C4909="data_engineer",$V$6,C4909="data_scientist",$V$7)*_xlfn.IFS(E4909=0,$V$12,E4909=1,$V$11)*_xlfn.IFS(F4909=0,$V$17,F4909=1,$V$16)*_xlfn.IFS(G4909=0,$V$22,G4909=1,$V$21)*_xlfn.IFS(H4909=0,$V$27,H4909=1,$V$26)*_xlfn.IFS(I4909=0,$V$32,I4909=1,$V$31)*_xlfn.IFS(J4909=0,$V$37,J4909=1,$V$36)*_xlfn.IFS(K4909=0,$V$42,K4909=1,$V$41)*_xlfn.IFS(L4909=0,$V$47,L4909=1,$V$46)*_xlfn.IFS(M4909=0,$V$52,M4909=1,$V$51)*_xlfn.IFS(N4909=0,$V$57,N4909=1,$V$56)</f>
        <v>7.4298014609985386E-7</v>
      </c>
      <c r="P4909" cm="1">
        <f t="array" ref="P4909">$V$2*_xlfn.IFS(C4909="data_analyst",$X$5,C4909="data_engineer",$X$6,C4909="data_scientist",$X$7)*_xlfn.IFS(E4909=0,$X$12,E4909=1,$X$11)*_xlfn.IFS(F4909=0,$X$17,F4909=1,$X$16)*_xlfn.IFS(G4909=0,$X$22,G4909=1,$X$21)*_xlfn.IFS(H4909=0,$X$27,H4909=1,$X$26)*_xlfn.IFS(I4909=0,$X$32,I4909=1,$X$31)*_xlfn.IFS(J4909=0,$X$37,J4909=1,$X$36)*_xlfn.IFS(K4909=0,$X$42,K4909=1,$X$41)*_xlfn.IFS(L4909=0,$X$47,L4909=1,$X$46)*_xlfn.IFS(M4909=0,$X$52,M4909=1,$X$51)*_xlfn.IFS(N4909=0,$X$57,N4909=1,$X$56)</f>
        <v>2.6695121426002278E-4</v>
      </c>
      <c r="Q4909" cm="1">
        <f t="array" ref="Q4909">$W$2*_xlfn.IFS(C4909="data_analyst",$Z$5,C4909="data_engineer",$Z$6,C4909="data_scientist",$Z$7)*_xlfn.IFS(E4909=0,$Z$12,E4909=1,$Z$11)*_xlfn.IFS(F4909=0,$Z$17,F4909=1,$Z$16)*_xlfn.IFS(G4909=0,$Z$22,G4909=1,$Z$21)*_xlfn.IFS(H4909=0,$Z$27,H4909=1,$Z$26)*_xlfn.IFS(I4909=0,$Z$32,I4909=1,$Z$31)*_xlfn.IFS(J4909=0,$Z$37,J4909=1,$Z$36)*_xlfn.IFS(K4909=0,$Z$42,K4909=1,$Z$41)*_xlfn.IFS(L4909=0,$Z$47,L4909=1,$Z$46)*_xlfn.IFS(M4909=0,$Z$52,M4909=1,$Z$51)*_xlfn.IFS(N4909=0,$Z$57,N4909=1,$Z$56)</f>
        <v>1.9220442149424474E-5</v>
      </c>
      <c r="R4909" t="str" cm="1">
        <f t="array" ref="R4909">_xlfn.IFS(AND(O4909&gt;P4909,O4909&gt;Q4909),"Low",AND(P4909&gt;O4909,P4909&gt;Q4909),"Medium",AND(Q4909&gt;O4909,Q4909&gt;P4909),"High")</f>
        <v>Medium</v>
      </c>
      <c r="S4909" t="str">
        <f t="shared" si="154"/>
        <v>T</v>
      </c>
    </row>
    <row r="4910" spans="1:19" x14ac:dyDescent="0.3">
      <c r="A4910" t="s">
        <v>18</v>
      </c>
      <c r="B4910">
        <v>4</v>
      </c>
      <c r="C4910" t="s">
        <v>16</v>
      </c>
      <c r="D4910" t="str">
        <f t="shared" si="153"/>
        <v>Medium</v>
      </c>
      <c r="E4910">
        <v>0</v>
      </c>
      <c r="F4910">
        <v>1</v>
      </c>
      <c r="G4910">
        <v>1</v>
      </c>
      <c r="H4910">
        <v>1</v>
      </c>
      <c r="I4910">
        <v>1</v>
      </c>
      <c r="J4910">
        <v>0</v>
      </c>
      <c r="K4910">
        <v>0</v>
      </c>
      <c r="L4910">
        <v>0</v>
      </c>
      <c r="M4910">
        <v>1</v>
      </c>
      <c r="N4910">
        <v>1</v>
      </c>
      <c r="O4910" cm="1">
        <f t="array" ref="O4910">$U$2*_xlfn.IFS(C4910="data_analyst",$V$5,C4910="data_engineer",$V$6,C4910="data_scientist",$V$7)*_xlfn.IFS(E4910=0,$V$12,E4910=1,$V$11)*_xlfn.IFS(F4910=0,$V$17,F4910=1,$V$16)*_xlfn.IFS(G4910=0,$V$22,G4910=1,$V$21)*_xlfn.IFS(H4910=0,$V$27,H4910=1,$V$26)*_xlfn.IFS(I4910=0,$V$32,I4910=1,$V$31)*_xlfn.IFS(J4910=0,$V$37,J4910=1,$V$36)*_xlfn.IFS(K4910=0,$V$42,K4910=1,$V$41)*_xlfn.IFS(L4910=0,$V$47,L4910=1,$V$46)*_xlfn.IFS(M4910=0,$V$52,M4910=1,$V$51)*_xlfn.IFS(N4910=0,$V$57,N4910=1,$V$56)</f>
        <v>1.0048785170835736E-6</v>
      </c>
      <c r="P4910" cm="1">
        <f t="array" ref="P4910">$V$2*_xlfn.IFS(C4910="data_analyst",$X$5,C4910="data_engineer",$X$6,C4910="data_scientist",$X$7)*_xlfn.IFS(E4910=0,$X$12,E4910=1,$X$11)*_xlfn.IFS(F4910=0,$X$17,F4910=1,$X$16)*_xlfn.IFS(G4910=0,$X$22,G4910=1,$X$21)*_xlfn.IFS(H4910=0,$X$27,H4910=1,$X$26)*_xlfn.IFS(I4910=0,$X$32,I4910=1,$X$31)*_xlfn.IFS(J4910=0,$X$37,J4910=1,$X$36)*_xlfn.IFS(K4910=0,$X$42,K4910=1,$X$41)*_xlfn.IFS(L4910=0,$X$47,L4910=1,$X$46)*_xlfn.IFS(M4910=0,$X$52,M4910=1,$X$51)*_xlfn.IFS(N4910=0,$X$57,N4910=1,$X$56)</f>
        <v>4.2609339835130171E-4</v>
      </c>
      <c r="Q4910" cm="1">
        <f t="array" ref="Q4910">$W$2*_xlfn.IFS(C4910="data_analyst",$Z$5,C4910="data_engineer",$Z$6,C4910="data_scientist",$Z$7)*_xlfn.IFS(E4910=0,$Z$12,E4910=1,$Z$11)*_xlfn.IFS(F4910=0,$Z$17,F4910=1,$Z$16)*_xlfn.IFS(G4910=0,$Z$22,G4910=1,$Z$21)*_xlfn.IFS(H4910=0,$Z$27,H4910=1,$Z$26)*_xlfn.IFS(I4910=0,$Z$32,I4910=1,$Z$31)*_xlfn.IFS(J4910=0,$Z$37,J4910=1,$Z$36)*_xlfn.IFS(K4910=0,$Z$42,K4910=1,$Z$41)*_xlfn.IFS(L4910=0,$Z$47,L4910=1,$Z$46)*_xlfn.IFS(M4910=0,$Z$52,M4910=1,$Z$51)*_xlfn.IFS(N4910=0,$Z$57,N4910=1,$Z$56)</f>
        <v>1.8778451783803722E-5</v>
      </c>
      <c r="R4910" t="str" cm="1">
        <f t="array" ref="R4910">_xlfn.IFS(AND(O4910&gt;P4910,O4910&gt;Q4910),"Low",AND(P4910&gt;O4910,P4910&gt;Q4910),"Medium",AND(Q4910&gt;O4910,Q4910&gt;P4910),"High")</f>
        <v>Medium</v>
      </c>
      <c r="S4910" t="str">
        <f t="shared" si="154"/>
        <v>T</v>
      </c>
    </row>
    <row r="4911" spans="1:19" x14ac:dyDescent="0.3">
      <c r="A4911" t="s">
        <v>18</v>
      </c>
      <c r="B4911">
        <v>3</v>
      </c>
      <c r="C4911" t="s">
        <v>16</v>
      </c>
      <c r="D4911" t="str">
        <f t="shared" si="153"/>
        <v>Medium</v>
      </c>
      <c r="E4911">
        <v>1</v>
      </c>
      <c r="F4911">
        <v>1</v>
      </c>
      <c r="G4911">
        <v>1</v>
      </c>
      <c r="H4911">
        <v>0</v>
      </c>
      <c r="I4911">
        <v>1</v>
      </c>
      <c r="J4911">
        <v>0</v>
      </c>
      <c r="K4911">
        <v>0</v>
      </c>
      <c r="L4911">
        <v>1</v>
      </c>
      <c r="M4911">
        <v>1</v>
      </c>
      <c r="N4911">
        <v>1</v>
      </c>
      <c r="O4911" cm="1">
        <f t="array" ref="O4911">$U$2*_xlfn.IFS(C4911="data_analyst",$V$5,C4911="data_engineer",$V$6,C4911="data_scientist",$V$7)*_xlfn.IFS(E4911=0,$V$12,E4911=1,$V$11)*_xlfn.IFS(F4911=0,$V$17,F4911=1,$V$16)*_xlfn.IFS(G4911=0,$V$22,G4911=1,$V$21)*_xlfn.IFS(H4911=0,$V$27,H4911=1,$V$26)*_xlfn.IFS(I4911=0,$V$32,I4911=1,$V$31)*_xlfn.IFS(J4911=0,$V$37,J4911=1,$V$36)*_xlfn.IFS(K4911=0,$V$42,K4911=1,$V$41)*_xlfn.IFS(L4911=0,$V$47,L4911=1,$V$46)*_xlfn.IFS(M4911=0,$V$52,M4911=1,$V$51)*_xlfn.IFS(N4911=0,$V$57,N4911=1,$V$56)</f>
        <v>6.3425762521474893E-8</v>
      </c>
      <c r="P4911" cm="1">
        <f t="array" ref="P4911">$V$2*_xlfn.IFS(C4911="data_analyst",$X$5,C4911="data_engineer",$X$6,C4911="data_scientist",$X$7)*_xlfn.IFS(E4911=0,$X$12,E4911=1,$X$11)*_xlfn.IFS(F4911=0,$X$17,F4911=1,$X$16)*_xlfn.IFS(G4911=0,$X$22,G4911=1,$X$21)*_xlfn.IFS(H4911=0,$X$27,H4911=1,$X$26)*_xlfn.IFS(I4911=0,$X$32,I4911=1,$X$31)*_xlfn.IFS(J4911=0,$X$37,J4911=1,$X$36)*_xlfn.IFS(K4911=0,$X$42,K4911=1,$X$41)*_xlfn.IFS(L4911=0,$X$47,L4911=1,$X$46)*_xlfn.IFS(M4911=0,$X$52,M4911=1,$X$51)*_xlfn.IFS(N4911=0,$X$57,N4911=1,$X$56)</f>
        <v>7.919537067802156E-4</v>
      </c>
      <c r="Q4911" cm="1">
        <f t="array" ref="Q4911">$W$2*_xlfn.IFS(C4911="data_analyst",$Z$5,C4911="data_engineer",$Z$6,C4911="data_scientist",$Z$7)*_xlfn.IFS(E4911=0,$Z$12,E4911=1,$Z$11)*_xlfn.IFS(F4911=0,$Z$17,F4911=1,$Z$16)*_xlfn.IFS(G4911=0,$Z$22,G4911=1,$Z$21)*_xlfn.IFS(H4911=0,$Z$27,H4911=1,$Z$26)*_xlfn.IFS(I4911=0,$Z$32,I4911=1,$Z$31)*_xlfn.IFS(J4911=0,$Z$37,J4911=1,$Z$36)*_xlfn.IFS(K4911=0,$Z$42,K4911=1,$Z$41)*_xlfn.IFS(L4911=0,$Z$47,L4911=1,$Z$46)*_xlfn.IFS(M4911=0,$Z$52,M4911=1,$Z$51)*_xlfn.IFS(N4911=0,$Z$57,N4911=1,$Z$56)</f>
        <v>1.7447771504963787E-5</v>
      </c>
      <c r="R4911" t="str" cm="1">
        <f t="array" ref="R4911">_xlfn.IFS(AND(O4911&gt;P4911,O4911&gt;Q4911),"Low",AND(P4911&gt;O4911,P4911&gt;Q4911),"Medium",AND(Q4911&gt;O4911,Q4911&gt;P4911),"High")</f>
        <v>Medium</v>
      </c>
      <c r="S4911" t="str">
        <f t="shared" si="154"/>
        <v>T</v>
      </c>
    </row>
    <row r="4912" spans="1:19" x14ac:dyDescent="0.3">
      <c r="A4912" t="s">
        <v>18</v>
      </c>
      <c r="B4912">
        <v>5</v>
      </c>
      <c r="C4912" t="s">
        <v>16</v>
      </c>
      <c r="D4912" t="str">
        <f t="shared" si="153"/>
        <v>Medium</v>
      </c>
      <c r="E4912">
        <v>0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1</v>
      </c>
      <c r="M4912">
        <v>1</v>
      </c>
      <c r="N4912">
        <v>1</v>
      </c>
      <c r="O4912" cm="1">
        <f t="array" ref="O4912">$U$2*_xlfn.IFS(C4912="data_analyst",$V$5,C4912="data_engineer",$V$6,C4912="data_scientist",$V$7)*_xlfn.IFS(E4912=0,$V$12,E4912=1,$V$11)*_xlfn.IFS(F4912=0,$V$17,F4912=1,$V$16)*_xlfn.IFS(G4912=0,$V$22,G4912=1,$V$21)*_xlfn.IFS(H4912=0,$V$27,H4912=1,$V$26)*_xlfn.IFS(I4912=0,$V$32,I4912=1,$V$31)*_xlfn.IFS(J4912=0,$V$37,J4912=1,$V$36)*_xlfn.IFS(K4912=0,$V$42,K4912=1,$V$41)*_xlfn.IFS(L4912=0,$V$47,L4912=1,$V$46)*_xlfn.IFS(M4912=0,$V$52,M4912=1,$V$51)*_xlfn.IFS(N4912=0,$V$57,N4912=1,$V$56)</f>
        <v>1.1124253196651024E-5</v>
      </c>
      <c r="P4912" cm="1">
        <f t="array" ref="P4912">$V$2*_xlfn.IFS(C4912="data_analyst",$X$5,C4912="data_engineer",$X$6,C4912="data_scientist",$X$7)*_xlfn.IFS(E4912=0,$X$12,E4912=1,$X$11)*_xlfn.IFS(F4912=0,$X$17,F4912=1,$X$16)*_xlfn.IFS(G4912=0,$X$22,G4912=1,$X$21)*_xlfn.IFS(H4912=0,$X$27,H4912=1,$X$26)*_xlfn.IFS(I4912=0,$X$32,I4912=1,$X$31)*_xlfn.IFS(J4912=0,$X$37,J4912=1,$X$36)*_xlfn.IFS(K4912=0,$X$42,K4912=1,$X$41)*_xlfn.IFS(L4912=0,$X$47,L4912=1,$X$46)*_xlfn.IFS(M4912=0,$X$52,M4912=1,$X$51)*_xlfn.IFS(N4912=0,$X$57,N4912=1,$X$56)</f>
        <v>3.6978832214295686E-4</v>
      </c>
      <c r="Q4912" cm="1">
        <f t="array" ref="Q4912">$W$2*_xlfn.IFS(C4912="data_analyst",$Z$5,C4912="data_engineer",$Z$6,C4912="data_scientist",$Z$7)*_xlfn.IFS(E4912=0,$Z$12,E4912=1,$Z$11)*_xlfn.IFS(F4912=0,$Z$17,F4912=1,$Z$16)*_xlfn.IFS(G4912=0,$Z$22,G4912=1,$Z$21)*_xlfn.IFS(H4912=0,$Z$27,H4912=1,$Z$26)*_xlfn.IFS(I4912=0,$Z$32,I4912=1,$Z$31)*_xlfn.IFS(J4912=0,$Z$37,J4912=1,$Z$36)*_xlfn.IFS(K4912=0,$Z$42,K4912=1,$Z$41)*_xlfn.IFS(L4912=0,$Z$47,L4912=1,$Z$46)*_xlfn.IFS(M4912=0,$Z$52,M4912=1,$Z$51)*_xlfn.IFS(N4912=0,$Z$57,N4912=1,$Z$56)</f>
        <v>3.9127328661328384E-5</v>
      </c>
      <c r="R4912" t="str" cm="1">
        <f t="array" ref="R4912">_xlfn.IFS(AND(O4912&gt;P4912,O4912&gt;Q4912),"Low",AND(P4912&gt;O4912,P4912&gt;Q4912),"Medium",AND(Q4912&gt;O4912,Q4912&gt;P4912),"High")</f>
        <v>Medium</v>
      </c>
      <c r="S4912" t="str">
        <f t="shared" si="154"/>
        <v>T</v>
      </c>
    </row>
    <row r="4913" spans="1:19" x14ac:dyDescent="0.3">
      <c r="A4913" t="s">
        <v>18</v>
      </c>
      <c r="B4913">
        <v>6</v>
      </c>
      <c r="C4913" t="s">
        <v>16</v>
      </c>
      <c r="D4913" t="str">
        <f t="shared" si="153"/>
        <v>Medium</v>
      </c>
      <c r="E4913">
        <v>1</v>
      </c>
      <c r="F4913">
        <v>1</v>
      </c>
      <c r="G4913">
        <v>0</v>
      </c>
      <c r="H4913">
        <v>0</v>
      </c>
      <c r="I4913">
        <v>1</v>
      </c>
      <c r="J4913">
        <v>0</v>
      </c>
      <c r="K4913">
        <v>0</v>
      </c>
      <c r="L4913">
        <v>1</v>
      </c>
      <c r="M4913">
        <v>1</v>
      </c>
      <c r="N4913">
        <v>1</v>
      </c>
      <c r="O4913" cm="1">
        <f t="array" ref="O4913">$U$2*_xlfn.IFS(C4913="data_analyst",$V$5,C4913="data_engineer",$V$6,C4913="data_scientist",$V$7)*_xlfn.IFS(E4913=0,$V$12,E4913=1,$V$11)*_xlfn.IFS(F4913=0,$V$17,F4913=1,$V$16)*_xlfn.IFS(G4913=0,$V$22,G4913=1,$V$21)*_xlfn.IFS(H4913=0,$V$27,H4913=1,$V$26)*_xlfn.IFS(I4913=0,$V$32,I4913=1,$V$31)*_xlfn.IFS(J4913=0,$V$37,J4913=1,$V$36)*_xlfn.IFS(K4913=0,$V$42,K4913=1,$V$41)*_xlfn.IFS(L4913=0,$V$47,L4913=1,$V$46)*_xlfn.IFS(M4913=0,$V$52,M4913=1,$V$51)*_xlfn.IFS(N4913=0,$V$57,N4913=1,$V$56)</f>
        <v>3.4860503057512126E-7</v>
      </c>
      <c r="P4913" cm="1">
        <f t="array" ref="P4913">$V$2*_xlfn.IFS(C4913="data_analyst",$X$5,C4913="data_engineer",$X$6,C4913="data_scientist",$X$7)*_xlfn.IFS(E4913=0,$X$12,E4913=1,$X$11)*_xlfn.IFS(F4913=0,$X$17,F4913=1,$X$16)*_xlfn.IFS(G4913=0,$X$22,G4913=1,$X$21)*_xlfn.IFS(H4913=0,$X$27,H4913=1,$X$26)*_xlfn.IFS(I4913=0,$X$32,I4913=1,$X$31)*_xlfn.IFS(J4913=0,$X$37,J4913=1,$X$36)*_xlfn.IFS(K4913=0,$X$42,K4913=1,$X$41)*_xlfn.IFS(L4913=0,$X$47,L4913=1,$X$46)*_xlfn.IFS(M4913=0,$X$52,M4913=1,$X$51)*_xlfn.IFS(N4913=0,$X$57,N4913=1,$X$56)</f>
        <v>6.9617835832761681E-4</v>
      </c>
      <c r="Q4913" cm="1">
        <f t="array" ref="Q4913">$W$2*_xlfn.IFS(C4913="data_analyst",$Z$5,C4913="data_engineer",$Z$6,C4913="data_scientist",$Z$7)*_xlfn.IFS(E4913=0,$Z$12,E4913=1,$Z$11)*_xlfn.IFS(F4913=0,$Z$17,F4913=1,$Z$16)*_xlfn.IFS(G4913=0,$Z$22,G4913=1,$Z$21)*_xlfn.IFS(H4913=0,$Z$27,H4913=1,$Z$26)*_xlfn.IFS(I4913=0,$Z$32,I4913=1,$Z$31)*_xlfn.IFS(J4913=0,$Z$37,J4913=1,$Z$36)*_xlfn.IFS(K4913=0,$Z$42,K4913=1,$Z$41)*_xlfn.IFS(L4913=0,$Z$47,L4913=1,$Z$46)*_xlfn.IFS(M4913=0,$Z$52,M4913=1,$Z$51)*_xlfn.IFS(N4913=0,$Z$57,N4913=1,$Z$56)</f>
        <v>2.5539491623207866E-5</v>
      </c>
      <c r="R4913" t="str" cm="1">
        <f t="array" ref="R4913">_xlfn.IFS(AND(O4913&gt;P4913,O4913&gt;Q4913),"Low",AND(P4913&gt;O4913,P4913&gt;Q4913),"Medium",AND(Q4913&gt;O4913,Q4913&gt;P4913),"High")</f>
        <v>Medium</v>
      </c>
      <c r="S4913" t="str">
        <f t="shared" si="154"/>
        <v>T</v>
      </c>
    </row>
    <row r="4914" spans="1:19" x14ac:dyDescent="0.3">
      <c r="A4914" t="s">
        <v>18</v>
      </c>
      <c r="B4914">
        <v>5</v>
      </c>
      <c r="C4914" t="s">
        <v>16</v>
      </c>
      <c r="D4914" t="str">
        <f t="shared" si="153"/>
        <v>Medium</v>
      </c>
      <c r="E4914">
        <v>1</v>
      </c>
      <c r="F4914">
        <v>1</v>
      </c>
      <c r="G4914">
        <v>1</v>
      </c>
      <c r="H4914">
        <v>0</v>
      </c>
      <c r="I4914">
        <v>1</v>
      </c>
      <c r="J4914">
        <v>0</v>
      </c>
      <c r="K4914">
        <v>0</v>
      </c>
      <c r="L4914">
        <v>1</v>
      </c>
      <c r="M4914">
        <v>1</v>
      </c>
      <c r="N4914">
        <v>1</v>
      </c>
      <c r="O4914" cm="1">
        <f t="array" ref="O4914">$U$2*_xlfn.IFS(C4914="data_analyst",$V$5,C4914="data_engineer",$V$6,C4914="data_scientist",$V$7)*_xlfn.IFS(E4914=0,$V$12,E4914=1,$V$11)*_xlfn.IFS(F4914=0,$V$17,F4914=1,$V$16)*_xlfn.IFS(G4914=0,$V$22,G4914=1,$V$21)*_xlfn.IFS(H4914=0,$V$27,H4914=1,$V$26)*_xlfn.IFS(I4914=0,$V$32,I4914=1,$V$31)*_xlfn.IFS(J4914=0,$V$37,J4914=1,$V$36)*_xlfn.IFS(K4914=0,$V$42,K4914=1,$V$41)*_xlfn.IFS(L4914=0,$V$47,L4914=1,$V$46)*_xlfn.IFS(M4914=0,$V$52,M4914=1,$V$51)*_xlfn.IFS(N4914=0,$V$57,N4914=1,$V$56)</f>
        <v>6.3425762521474893E-8</v>
      </c>
      <c r="P4914" cm="1">
        <f t="array" ref="P4914">$V$2*_xlfn.IFS(C4914="data_analyst",$X$5,C4914="data_engineer",$X$6,C4914="data_scientist",$X$7)*_xlfn.IFS(E4914=0,$X$12,E4914=1,$X$11)*_xlfn.IFS(F4914=0,$X$17,F4914=1,$X$16)*_xlfn.IFS(G4914=0,$X$22,G4914=1,$X$21)*_xlfn.IFS(H4914=0,$X$27,H4914=1,$X$26)*_xlfn.IFS(I4914=0,$X$32,I4914=1,$X$31)*_xlfn.IFS(J4914=0,$X$37,J4914=1,$X$36)*_xlfn.IFS(K4914=0,$X$42,K4914=1,$X$41)*_xlfn.IFS(L4914=0,$X$47,L4914=1,$X$46)*_xlfn.IFS(M4914=0,$X$52,M4914=1,$X$51)*_xlfn.IFS(N4914=0,$X$57,N4914=1,$X$56)</f>
        <v>7.919537067802156E-4</v>
      </c>
      <c r="Q4914" cm="1">
        <f t="array" ref="Q4914">$W$2*_xlfn.IFS(C4914="data_analyst",$Z$5,C4914="data_engineer",$Z$6,C4914="data_scientist",$Z$7)*_xlfn.IFS(E4914=0,$Z$12,E4914=1,$Z$11)*_xlfn.IFS(F4914=0,$Z$17,F4914=1,$Z$16)*_xlfn.IFS(G4914=0,$Z$22,G4914=1,$Z$21)*_xlfn.IFS(H4914=0,$Z$27,H4914=1,$Z$26)*_xlfn.IFS(I4914=0,$Z$32,I4914=1,$Z$31)*_xlfn.IFS(J4914=0,$Z$37,J4914=1,$Z$36)*_xlfn.IFS(K4914=0,$Z$42,K4914=1,$Z$41)*_xlfn.IFS(L4914=0,$Z$47,L4914=1,$Z$46)*_xlfn.IFS(M4914=0,$Z$52,M4914=1,$Z$51)*_xlfn.IFS(N4914=0,$Z$57,N4914=1,$Z$56)</f>
        <v>1.7447771504963787E-5</v>
      </c>
      <c r="R4914" t="str" cm="1">
        <f t="array" ref="R4914">_xlfn.IFS(AND(O4914&gt;P4914,O4914&gt;Q4914),"Low",AND(P4914&gt;O4914,P4914&gt;Q4914),"Medium",AND(Q4914&gt;O4914,Q4914&gt;P4914),"High")</f>
        <v>Medium</v>
      </c>
      <c r="S4914" t="str">
        <f t="shared" si="154"/>
        <v>T</v>
      </c>
    </row>
    <row r="4915" spans="1:19" x14ac:dyDescent="0.3">
      <c r="A4915" t="s">
        <v>18</v>
      </c>
      <c r="B4915">
        <v>2</v>
      </c>
      <c r="C4915" t="s">
        <v>16</v>
      </c>
      <c r="D4915" t="str">
        <f t="shared" si="153"/>
        <v>Medium</v>
      </c>
      <c r="E4915">
        <v>1</v>
      </c>
      <c r="F4915">
        <v>0</v>
      </c>
      <c r="G4915">
        <v>0</v>
      </c>
      <c r="H4915">
        <v>0</v>
      </c>
      <c r="I4915">
        <v>1</v>
      </c>
      <c r="J4915">
        <v>0</v>
      </c>
      <c r="K4915">
        <v>0</v>
      </c>
      <c r="L4915">
        <v>1</v>
      </c>
      <c r="M4915">
        <v>1</v>
      </c>
      <c r="N4915">
        <v>1</v>
      </c>
      <c r="O4915" cm="1">
        <f t="array" ref="O4915">$U$2*_xlfn.IFS(C4915="data_analyst",$V$5,C4915="data_engineer",$V$6,C4915="data_scientist",$V$7)*_xlfn.IFS(E4915=0,$V$12,E4915=1,$V$11)*_xlfn.IFS(F4915=0,$V$17,F4915=1,$V$16)*_xlfn.IFS(G4915=0,$V$22,G4915=1,$V$21)*_xlfn.IFS(H4915=0,$V$27,H4915=1,$V$26)*_xlfn.IFS(I4915=0,$V$32,I4915=1,$V$31)*_xlfn.IFS(J4915=0,$V$37,J4915=1,$V$36)*_xlfn.IFS(K4915=0,$V$42,K4915=1,$V$41)*_xlfn.IFS(L4915=0,$V$47,L4915=1,$V$46)*_xlfn.IFS(M4915=0,$V$52,M4915=1,$V$51)*_xlfn.IFS(N4915=0,$V$57,N4915=1,$V$56)</f>
        <v>2.6755878488811349E-7</v>
      </c>
      <c r="P4915" cm="1">
        <f t="array" ref="P4915">$V$2*_xlfn.IFS(C4915="data_analyst",$X$5,C4915="data_engineer",$X$6,C4915="data_scientist",$X$7)*_xlfn.IFS(E4915=0,$X$12,E4915=1,$X$11)*_xlfn.IFS(F4915=0,$X$17,F4915=1,$X$16)*_xlfn.IFS(G4915=0,$X$22,G4915=1,$X$21)*_xlfn.IFS(H4915=0,$X$27,H4915=1,$X$26)*_xlfn.IFS(I4915=0,$X$32,I4915=1,$X$31)*_xlfn.IFS(J4915=0,$X$37,J4915=1,$X$36)*_xlfn.IFS(K4915=0,$X$42,K4915=1,$X$41)*_xlfn.IFS(L4915=0,$X$47,L4915=1,$X$46)*_xlfn.IFS(M4915=0,$X$52,M4915=1,$X$51)*_xlfn.IFS(N4915=0,$X$57,N4915=1,$X$56)</f>
        <v>6.0015375717897986E-4</v>
      </c>
      <c r="Q4915" cm="1">
        <f t="array" ref="Q4915">$W$2*_xlfn.IFS(C4915="data_analyst",$Z$5,C4915="data_engineer",$Z$6,C4915="data_scientist",$Z$7)*_xlfn.IFS(E4915=0,$Z$12,E4915=1,$Z$11)*_xlfn.IFS(F4915=0,$Z$17,F4915=1,$Z$16)*_xlfn.IFS(G4915=0,$Z$22,G4915=1,$Z$21)*_xlfn.IFS(H4915=0,$Z$27,H4915=1,$Z$26)*_xlfn.IFS(I4915=0,$Z$32,I4915=1,$Z$31)*_xlfn.IFS(J4915=0,$Z$37,J4915=1,$Z$36)*_xlfn.IFS(K4915=0,$Z$42,K4915=1,$Z$41)*_xlfn.IFS(L4915=0,$Z$47,L4915=1,$Z$46)*_xlfn.IFS(M4915=0,$Z$52,M4915=1,$Z$51)*_xlfn.IFS(N4915=0,$Z$57,N4915=1,$Z$56)</f>
        <v>2.4080092101881704E-5</v>
      </c>
      <c r="R4915" t="str" cm="1">
        <f t="array" ref="R4915">_xlfn.IFS(AND(O4915&gt;P4915,O4915&gt;Q4915),"Low",AND(P4915&gt;O4915,P4915&gt;Q4915),"Medium",AND(Q4915&gt;O4915,Q4915&gt;P4915),"High")</f>
        <v>Medium</v>
      </c>
      <c r="S4915" t="str">
        <f t="shared" si="154"/>
        <v>T</v>
      </c>
    </row>
    <row r="4916" spans="1:19" x14ac:dyDescent="0.3">
      <c r="A4916" t="s">
        <v>18</v>
      </c>
      <c r="B4916">
        <v>6</v>
      </c>
      <c r="C4916" t="s">
        <v>16</v>
      </c>
      <c r="D4916" t="str">
        <f t="shared" si="153"/>
        <v>Medium</v>
      </c>
      <c r="E4916">
        <v>1</v>
      </c>
      <c r="F4916">
        <v>1</v>
      </c>
      <c r="G4916">
        <v>0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1</v>
      </c>
      <c r="O4916" cm="1">
        <f t="array" ref="O4916">$U$2*_xlfn.IFS(C4916="data_analyst",$V$5,C4916="data_engineer",$V$6,C4916="data_scientist",$V$7)*_xlfn.IFS(E4916=0,$V$12,E4916=1,$V$11)*_xlfn.IFS(F4916=0,$V$17,F4916=1,$V$16)*_xlfn.IFS(G4916=0,$V$22,G4916=1,$V$21)*_xlfn.IFS(H4916=0,$V$27,H4916=1,$V$26)*_xlfn.IFS(I4916=0,$V$32,I4916=1,$V$31)*_xlfn.IFS(J4916=0,$V$37,J4916=1,$V$36)*_xlfn.IFS(K4916=0,$V$42,K4916=1,$V$41)*_xlfn.IFS(L4916=0,$V$47,L4916=1,$V$46)*_xlfn.IFS(M4916=0,$V$52,M4916=1,$V$51)*_xlfn.IFS(N4916=0,$V$57,N4916=1,$V$56)</f>
        <v>8.5418004966486099E-5</v>
      </c>
      <c r="P4916" cm="1">
        <f t="array" ref="P4916">$V$2*_xlfn.IFS(C4916="data_analyst",$X$5,C4916="data_engineer",$X$6,C4916="data_scientist",$X$7)*_xlfn.IFS(E4916=0,$X$12,E4916=1,$X$11)*_xlfn.IFS(F4916=0,$X$17,F4916=1,$X$16)*_xlfn.IFS(G4916=0,$X$22,G4916=1,$X$21)*_xlfn.IFS(H4916=0,$X$27,H4916=1,$X$26)*_xlfn.IFS(I4916=0,$X$32,I4916=1,$X$31)*_xlfn.IFS(J4916=0,$X$37,J4916=1,$X$36)*_xlfn.IFS(K4916=0,$X$42,K4916=1,$X$41)*_xlfn.IFS(L4916=0,$X$47,L4916=1,$X$46)*_xlfn.IFS(M4916=0,$X$52,M4916=1,$X$51)*_xlfn.IFS(N4916=0,$X$57,N4916=1,$X$56)</f>
        <v>1.9978443026146863E-3</v>
      </c>
      <c r="Q4916" cm="1">
        <f t="array" ref="Q4916">$W$2*_xlfn.IFS(C4916="data_analyst",$Z$5,C4916="data_engineer",$Z$6,C4916="data_scientist",$Z$7)*_xlfn.IFS(E4916=0,$Z$12,E4916=1,$Z$11)*_xlfn.IFS(F4916=0,$Z$17,F4916=1,$Z$16)*_xlfn.IFS(G4916=0,$Z$22,G4916=1,$Z$21)*_xlfn.IFS(H4916=0,$Z$27,H4916=1,$Z$26)*_xlfn.IFS(I4916=0,$Z$32,I4916=1,$Z$31)*_xlfn.IFS(J4916=0,$Z$37,J4916=1,$Z$36)*_xlfn.IFS(K4916=0,$Z$42,K4916=1,$Z$41)*_xlfn.IFS(L4916=0,$Z$47,L4916=1,$Z$46)*_xlfn.IFS(M4916=0,$Z$52,M4916=1,$Z$51)*_xlfn.IFS(N4916=0,$Z$57,N4916=1,$Z$56)</f>
        <v>2.1514397656784883E-4</v>
      </c>
      <c r="R4916" t="str" cm="1">
        <f t="array" ref="R4916">_xlfn.IFS(AND(O4916&gt;P4916,O4916&gt;Q4916),"Low",AND(P4916&gt;O4916,P4916&gt;Q4916),"Medium",AND(Q4916&gt;O4916,Q4916&gt;P4916),"High")</f>
        <v>Medium</v>
      </c>
      <c r="S4916" t="str">
        <f t="shared" si="154"/>
        <v>T</v>
      </c>
    </row>
    <row r="4917" spans="1:19" x14ac:dyDescent="0.3">
      <c r="A4917" t="s">
        <v>18</v>
      </c>
      <c r="B4917">
        <v>8</v>
      </c>
      <c r="C4917" t="s">
        <v>16</v>
      </c>
      <c r="D4917" t="str">
        <f t="shared" si="153"/>
        <v>Medium</v>
      </c>
      <c r="E4917">
        <v>1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1</v>
      </c>
      <c r="O4917" cm="1">
        <f t="array" ref="O4917">$U$2*_xlfn.IFS(C4917="data_analyst",$V$5,C4917="data_engineer",$V$6,C4917="data_scientist",$V$7)*_xlfn.IFS(E4917=0,$V$12,E4917=1,$V$11)*_xlfn.IFS(F4917=0,$V$17,F4917=1,$V$16)*_xlfn.IFS(G4917=0,$V$22,G4917=1,$V$21)*_xlfn.IFS(H4917=0,$V$27,H4917=1,$V$26)*_xlfn.IFS(I4917=0,$V$32,I4917=1,$V$31)*_xlfn.IFS(J4917=0,$V$37,J4917=1,$V$36)*_xlfn.IFS(K4917=0,$V$42,K4917=1,$V$41)*_xlfn.IFS(L4917=0,$V$47,L4917=1,$V$46)*_xlfn.IFS(M4917=0,$V$52,M4917=1,$V$51)*_xlfn.IFS(N4917=0,$V$57,N4917=1,$V$56)</f>
        <v>8.3174943951034783E-5</v>
      </c>
      <c r="P4917" cm="1">
        <f t="array" ref="P4917">$V$2*_xlfn.IFS(C4917="data_analyst",$X$5,C4917="data_engineer",$X$6,C4917="data_scientist",$X$7)*_xlfn.IFS(E4917=0,$X$12,E4917=1,$X$11)*_xlfn.IFS(F4917=0,$X$17,F4917=1,$X$16)*_xlfn.IFS(G4917=0,$X$22,G4917=1,$X$21)*_xlfn.IFS(H4917=0,$X$27,H4917=1,$X$26)*_xlfn.IFS(I4917=0,$X$32,I4917=1,$X$31)*_xlfn.IFS(J4917=0,$X$37,J4917=1,$X$36)*_xlfn.IFS(K4917=0,$X$42,K4917=1,$X$41)*_xlfn.IFS(L4917=0,$X$47,L4917=1,$X$46)*_xlfn.IFS(M4917=0,$X$52,M4917=1,$X$51)*_xlfn.IFS(N4917=0,$X$57,N4917=1,$X$56)</f>
        <v>1.3334457215535488E-3</v>
      </c>
      <c r="Q4917" cm="1">
        <f t="array" ref="Q4917">$W$2*_xlfn.IFS(C4917="data_analyst",$Z$5,C4917="data_engineer",$Z$6,C4917="data_scientist",$Z$7)*_xlfn.IFS(E4917=0,$Z$12,E4917=1,$Z$11)*_xlfn.IFS(F4917=0,$Z$17,F4917=1,$Z$16)*_xlfn.IFS(G4917=0,$Z$22,G4917=1,$Z$21)*_xlfn.IFS(H4917=0,$Z$27,H4917=1,$Z$26)*_xlfn.IFS(I4917=0,$Z$32,I4917=1,$Z$31)*_xlfn.IFS(J4917=0,$Z$37,J4917=1,$Z$36)*_xlfn.IFS(K4917=0,$Z$42,K4917=1,$Z$41)*_xlfn.IFS(L4917=0,$Z$47,L4917=1,$Z$46)*_xlfn.IFS(M4917=0,$Z$52,M4917=1,$Z$51)*_xlfn.IFS(N4917=0,$Z$57,N4917=1,$Z$56)</f>
        <v>1.3019340119139498E-4</v>
      </c>
      <c r="R4917" t="str" cm="1">
        <f t="array" ref="R4917">_xlfn.IFS(AND(O4917&gt;P4917,O4917&gt;Q4917),"Low",AND(P4917&gt;O4917,P4917&gt;Q4917),"Medium",AND(Q4917&gt;O4917,Q4917&gt;P4917),"High")</f>
        <v>Medium</v>
      </c>
      <c r="S4917" t="str">
        <f t="shared" si="154"/>
        <v>T</v>
      </c>
    </row>
    <row r="4918" spans="1:19" x14ac:dyDescent="0.3">
      <c r="A4918" t="s">
        <v>18</v>
      </c>
      <c r="B4918">
        <v>2</v>
      </c>
      <c r="C4918" t="s">
        <v>16</v>
      </c>
      <c r="D4918" t="str">
        <f t="shared" si="153"/>
        <v>Medium</v>
      </c>
      <c r="E4918">
        <v>0</v>
      </c>
      <c r="F4918">
        <v>1</v>
      </c>
      <c r="G4918">
        <v>0</v>
      </c>
      <c r="H4918">
        <v>0</v>
      </c>
      <c r="I4918">
        <v>1</v>
      </c>
      <c r="J4918">
        <v>0</v>
      </c>
      <c r="K4918">
        <v>0</v>
      </c>
      <c r="L4918">
        <v>1</v>
      </c>
      <c r="M4918">
        <v>0</v>
      </c>
      <c r="N4918">
        <v>1</v>
      </c>
      <c r="O4918" cm="1">
        <f t="array" ref="O4918">$U$2*_xlfn.IFS(C4918="data_analyst",$V$5,C4918="data_engineer",$V$6,C4918="data_scientist",$V$7)*_xlfn.IFS(E4918=0,$V$12,E4918=1,$V$11)*_xlfn.IFS(F4918=0,$V$17,F4918=1,$V$16)*_xlfn.IFS(G4918=0,$V$22,G4918=1,$V$21)*_xlfn.IFS(H4918=0,$V$27,H4918=1,$V$26)*_xlfn.IFS(I4918=0,$V$32,I4918=1,$V$31)*_xlfn.IFS(J4918=0,$V$37,J4918=1,$V$36)*_xlfn.IFS(K4918=0,$V$42,K4918=1,$V$41)*_xlfn.IFS(L4918=0,$V$47,L4918=1,$V$46)*_xlfn.IFS(M4918=0,$V$52,M4918=1,$V$51)*_xlfn.IFS(N4918=0,$V$57,N4918=1,$V$56)</f>
        <v>8.7682583418401872E-6</v>
      </c>
      <c r="P4918" cm="1">
        <f t="array" ref="P4918">$V$2*_xlfn.IFS(C4918="data_analyst",$X$5,C4918="data_engineer",$X$6,C4918="data_scientist",$X$7)*_xlfn.IFS(E4918=0,$X$12,E4918=1,$X$11)*_xlfn.IFS(F4918=0,$X$17,F4918=1,$X$16)*_xlfn.IFS(G4918=0,$X$22,G4918=1,$X$21)*_xlfn.IFS(H4918=0,$X$27,H4918=1,$X$26)*_xlfn.IFS(I4918=0,$X$32,I4918=1,$X$31)*_xlfn.IFS(J4918=0,$X$37,J4918=1,$X$36)*_xlfn.IFS(K4918=0,$X$42,K4918=1,$X$41)*_xlfn.IFS(L4918=0,$X$47,L4918=1,$X$46)*_xlfn.IFS(M4918=0,$X$52,M4918=1,$X$51)*_xlfn.IFS(N4918=0,$X$57,N4918=1,$X$56)</f>
        <v>4.7761889562356318E-4</v>
      </c>
      <c r="Q4918" cm="1">
        <f t="array" ref="Q4918">$W$2*_xlfn.IFS(C4918="data_analyst",$Z$5,C4918="data_engineer",$Z$6,C4918="data_scientist",$Z$7)*_xlfn.IFS(E4918=0,$Z$12,E4918=1,$Z$11)*_xlfn.IFS(F4918=0,$Z$17,F4918=1,$Z$16)*_xlfn.IFS(G4918=0,$Z$22,G4918=1,$Z$21)*_xlfn.IFS(H4918=0,$Z$27,H4918=1,$Z$26)*_xlfn.IFS(I4918=0,$Z$32,I4918=1,$Z$31)*_xlfn.IFS(J4918=0,$Z$37,J4918=1,$Z$36)*_xlfn.IFS(K4918=0,$Z$42,K4918=1,$Z$41)*_xlfn.IFS(L4918=0,$Z$47,L4918=1,$Z$46)*_xlfn.IFS(M4918=0,$Z$52,M4918=1,$Z$51)*_xlfn.IFS(N4918=0,$Z$57,N4918=1,$Z$56)</f>
        <v>6.0962997492346328E-5</v>
      </c>
      <c r="R4918" t="str" cm="1">
        <f t="array" ref="R4918">_xlfn.IFS(AND(O4918&gt;P4918,O4918&gt;Q4918),"Low",AND(P4918&gt;O4918,P4918&gt;Q4918),"Medium",AND(Q4918&gt;O4918,Q4918&gt;P4918),"High")</f>
        <v>Medium</v>
      </c>
      <c r="S4918" t="str">
        <f t="shared" si="154"/>
        <v>T</v>
      </c>
    </row>
    <row r="4919" spans="1:19" x14ac:dyDescent="0.3">
      <c r="A4919" t="s">
        <v>18</v>
      </c>
      <c r="B4919">
        <v>6</v>
      </c>
      <c r="C4919" t="s">
        <v>16</v>
      </c>
      <c r="D4919" t="str">
        <f t="shared" si="153"/>
        <v>Medium</v>
      </c>
      <c r="E4919">
        <v>0</v>
      </c>
      <c r="F4919">
        <v>1</v>
      </c>
      <c r="G4919">
        <v>0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1</v>
      </c>
      <c r="O4919" cm="1">
        <f t="array" ref="O4919">$U$2*_xlfn.IFS(C4919="data_analyst",$V$5,C4919="data_engineer",$V$6,C4919="data_scientist",$V$7)*_xlfn.IFS(E4919=0,$V$12,E4919=1,$V$11)*_xlfn.IFS(F4919=0,$V$17,F4919=1,$V$16)*_xlfn.IFS(G4919=0,$V$22,G4919=1,$V$21)*_xlfn.IFS(H4919=0,$V$27,H4919=1,$V$26)*_xlfn.IFS(I4919=0,$V$32,I4919=1,$V$31)*_xlfn.IFS(J4919=0,$V$37,J4919=1,$V$36)*_xlfn.IFS(K4919=0,$V$42,K4919=1,$V$41)*_xlfn.IFS(L4919=0,$V$47,L4919=1,$V$46)*_xlfn.IFS(M4919=0,$V$52,M4919=1,$V$51)*_xlfn.IFS(N4919=0,$V$57,N4919=1,$V$56)</f>
        <v>1.8205096382245688E-4</v>
      </c>
      <c r="P4919" cm="1">
        <f t="array" ref="P4919">$V$2*_xlfn.IFS(C4919="data_analyst",$X$5,C4919="data_engineer",$X$6,C4919="data_scientist",$X$7)*_xlfn.IFS(E4919=0,$X$12,E4919=1,$X$11)*_xlfn.IFS(F4919=0,$X$17,F4919=1,$X$16)*_xlfn.IFS(G4919=0,$X$22,G4919=1,$X$21)*_xlfn.IFS(H4919=0,$X$27,H4919=1,$X$26)*_xlfn.IFS(I4919=0,$X$32,I4919=1,$X$31)*_xlfn.IFS(J4919=0,$X$37,J4919=1,$X$36)*_xlfn.IFS(K4919=0,$X$42,K4919=1,$X$41)*_xlfn.IFS(L4919=0,$X$47,L4919=1,$X$46)*_xlfn.IFS(M4919=0,$X$52,M4919=1,$X$51)*_xlfn.IFS(N4919=0,$X$57,N4919=1,$X$56)</f>
        <v>7.6607805471953338E-4</v>
      </c>
      <c r="Q4919" cm="1">
        <f t="array" ref="Q4919">$W$2*_xlfn.IFS(C4919="data_analyst",$Z$5,C4919="data_engineer",$Z$6,C4919="data_scientist",$Z$7)*_xlfn.IFS(E4919=0,$Z$12,E4919=1,$Z$11)*_xlfn.IFS(F4919=0,$Z$17,F4919=1,$Z$16)*_xlfn.IFS(G4919=0,$Z$22,G4919=1,$Z$21)*_xlfn.IFS(H4919=0,$Z$27,H4919=1,$Z$26)*_xlfn.IFS(I4919=0,$Z$32,I4919=1,$Z$31)*_xlfn.IFS(J4919=0,$Z$37,J4919=1,$Z$36)*_xlfn.IFS(K4919=0,$Z$42,K4919=1,$Z$41)*_xlfn.IFS(L4919=0,$Z$47,L4919=1,$Z$46)*_xlfn.IFS(M4919=0,$Z$52,M4919=1,$Z$51)*_xlfn.IFS(N4919=0,$Z$57,N4919=1,$Z$56)</f>
        <v>1.6191247721085528E-4</v>
      </c>
      <c r="R4919" t="str" cm="1">
        <f t="array" ref="R4919">_xlfn.IFS(AND(O4919&gt;P4919,O4919&gt;Q4919),"Low",AND(P4919&gt;O4919,P4919&gt;Q4919),"Medium",AND(Q4919&gt;O4919,Q4919&gt;P4919),"High")</f>
        <v>Medium</v>
      </c>
      <c r="S4919" t="str">
        <f t="shared" si="154"/>
        <v>T</v>
      </c>
    </row>
    <row r="4920" spans="1:19" x14ac:dyDescent="0.3">
      <c r="A4920" t="s">
        <v>18</v>
      </c>
      <c r="B4920">
        <v>6</v>
      </c>
      <c r="C4920" t="s">
        <v>16</v>
      </c>
      <c r="D4920" t="str">
        <f t="shared" si="153"/>
        <v>Medium</v>
      </c>
      <c r="E4920">
        <v>0</v>
      </c>
      <c r="F4920">
        <v>1</v>
      </c>
      <c r="G4920">
        <v>0</v>
      </c>
      <c r="H4920">
        <v>0</v>
      </c>
      <c r="I4920">
        <v>1</v>
      </c>
      <c r="J4920">
        <v>0</v>
      </c>
      <c r="K4920">
        <v>0</v>
      </c>
      <c r="L4920">
        <v>1</v>
      </c>
      <c r="M4920">
        <v>1</v>
      </c>
      <c r="N4920">
        <v>1</v>
      </c>
      <c r="O4920" cm="1">
        <f t="array" ref="O4920">$U$2*_xlfn.IFS(C4920="data_analyst",$V$5,C4920="data_engineer",$V$6,C4920="data_scientist",$V$7)*_xlfn.IFS(E4920=0,$V$12,E4920=1,$V$11)*_xlfn.IFS(F4920=0,$V$17,F4920=1,$V$16)*_xlfn.IFS(G4920=0,$V$22,G4920=1,$V$21)*_xlfn.IFS(H4920=0,$V$27,H4920=1,$V$26)*_xlfn.IFS(I4920=0,$V$32,I4920=1,$V$31)*_xlfn.IFS(J4920=0,$V$37,J4920=1,$V$36)*_xlfn.IFS(K4920=0,$V$42,K4920=1,$V$41)*_xlfn.IFS(L4920=0,$V$47,L4920=1,$V$46)*_xlfn.IFS(M4920=0,$V$52,M4920=1,$V$51)*_xlfn.IFS(N4920=0,$V$57,N4920=1,$V$56)</f>
        <v>7.4298014609985386E-7</v>
      </c>
      <c r="P4920" cm="1">
        <f t="array" ref="P4920">$V$2*_xlfn.IFS(C4920="data_analyst",$X$5,C4920="data_engineer",$X$6,C4920="data_scientist",$X$7)*_xlfn.IFS(E4920=0,$X$12,E4920=1,$X$11)*_xlfn.IFS(F4920=0,$X$17,F4920=1,$X$16)*_xlfn.IFS(G4920=0,$X$22,G4920=1,$X$21)*_xlfn.IFS(H4920=0,$X$27,H4920=1,$X$26)*_xlfn.IFS(I4920=0,$X$32,I4920=1,$X$31)*_xlfn.IFS(J4920=0,$X$37,J4920=1,$X$36)*_xlfn.IFS(K4920=0,$X$42,K4920=1,$X$41)*_xlfn.IFS(L4920=0,$X$47,L4920=1,$X$46)*_xlfn.IFS(M4920=0,$X$52,M4920=1,$X$51)*_xlfn.IFS(N4920=0,$X$57,N4920=1,$X$56)</f>
        <v>2.6695121426002278E-4</v>
      </c>
      <c r="Q4920" cm="1">
        <f t="array" ref="Q4920">$W$2*_xlfn.IFS(C4920="data_analyst",$Z$5,C4920="data_engineer",$Z$6,C4920="data_scientist",$Z$7)*_xlfn.IFS(E4920=0,$Z$12,E4920=1,$Z$11)*_xlfn.IFS(F4920=0,$Z$17,F4920=1,$Z$16)*_xlfn.IFS(G4920=0,$Z$22,G4920=1,$Z$21)*_xlfn.IFS(H4920=0,$Z$27,H4920=1,$Z$26)*_xlfn.IFS(I4920=0,$Z$32,I4920=1,$Z$31)*_xlfn.IFS(J4920=0,$Z$37,J4920=1,$Z$36)*_xlfn.IFS(K4920=0,$Z$42,K4920=1,$Z$41)*_xlfn.IFS(L4920=0,$Z$47,L4920=1,$Z$46)*_xlfn.IFS(M4920=0,$Z$52,M4920=1,$Z$51)*_xlfn.IFS(N4920=0,$Z$57,N4920=1,$Z$56)</f>
        <v>1.9220442149424474E-5</v>
      </c>
      <c r="R4920" t="str" cm="1">
        <f t="array" ref="R4920">_xlfn.IFS(AND(O4920&gt;P4920,O4920&gt;Q4920),"Low",AND(P4920&gt;O4920,P4920&gt;Q4920),"Medium",AND(Q4920&gt;O4920,Q4920&gt;P4920),"High")</f>
        <v>Medium</v>
      </c>
      <c r="S4920" t="str">
        <f t="shared" si="154"/>
        <v>T</v>
      </c>
    </row>
    <row r="4921" spans="1:19" x14ac:dyDescent="0.3">
      <c r="A4921" t="s">
        <v>18</v>
      </c>
      <c r="B4921">
        <v>2</v>
      </c>
      <c r="C4921" t="s">
        <v>16</v>
      </c>
      <c r="D4921" t="str">
        <f t="shared" si="153"/>
        <v>Medium</v>
      </c>
      <c r="E4921">
        <v>1</v>
      </c>
      <c r="F4921">
        <v>1</v>
      </c>
      <c r="G4921">
        <v>0</v>
      </c>
      <c r="H4921">
        <v>0</v>
      </c>
      <c r="I4921">
        <v>1</v>
      </c>
      <c r="J4921">
        <v>0</v>
      </c>
      <c r="K4921">
        <v>0</v>
      </c>
      <c r="L4921">
        <v>1</v>
      </c>
      <c r="M4921">
        <v>0</v>
      </c>
      <c r="N4921">
        <v>1</v>
      </c>
      <c r="O4921" cm="1">
        <f t="array" ref="O4921">$U$2*_xlfn.IFS(C4921="data_analyst",$V$5,C4921="data_engineer",$V$6,C4921="data_scientist",$V$7)*_xlfn.IFS(E4921=0,$V$12,E4921=1,$V$11)*_xlfn.IFS(F4921=0,$V$17,F4921=1,$V$16)*_xlfn.IFS(G4921=0,$V$22,G4921=1,$V$21)*_xlfn.IFS(H4921=0,$V$27,H4921=1,$V$26)*_xlfn.IFS(I4921=0,$V$32,I4921=1,$V$31)*_xlfn.IFS(J4921=0,$V$37,J4921=1,$V$36)*_xlfn.IFS(K4921=0,$V$42,K4921=1,$V$41)*_xlfn.IFS(L4921=0,$V$47,L4921=1,$V$46)*_xlfn.IFS(M4921=0,$V$52,M4921=1,$V$51)*_xlfn.IFS(N4921=0,$V$57,N4921=1,$V$56)</f>
        <v>4.1140520152431597E-6</v>
      </c>
      <c r="P4921" cm="1">
        <f t="array" ref="P4921">$V$2*_xlfn.IFS(C4921="data_analyst",$X$5,C4921="data_engineer",$X$6,C4921="data_scientist",$X$7)*_xlfn.IFS(E4921=0,$X$12,E4921=1,$X$11)*_xlfn.IFS(F4921=0,$X$17,F4921=1,$X$16)*_xlfn.IFS(G4921=0,$X$22,G4921=1,$X$21)*_xlfn.IFS(H4921=0,$X$27,H4921=1,$X$26)*_xlfn.IFS(I4921=0,$X$32,I4921=1,$X$31)*_xlfn.IFS(J4921=0,$X$37,J4921=1,$X$36)*_xlfn.IFS(K4921=0,$X$42,K4921=1,$X$41)*_xlfn.IFS(L4921=0,$X$47,L4921=1,$X$46)*_xlfn.IFS(M4921=0,$X$52,M4921=1,$X$51)*_xlfn.IFS(N4921=0,$X$57,N4921=1,$X$56)</f>
        <v>1.2455756741289199E-3</v>
      </c>
      <c r="Q4921" cm="1">
        <f t="array" ref="Q4921">$W$2*_xlfn.IFS(C4921="data_analyst",$Z$5,C4921="data_engineer",$Z$6,C4921="data_scientist",$Z$7)*_xlfn.IFS(E4921=0,$Z$12,E4921=1,$Z$11)*_xlfn.IFS(F4921=0,$Z$17,F4921=1,$Z$16)*_xlfn.IFS(G4921=0,$Z$22,G4921=1,$Z$21)*_xlfn.IFS(H4921=0,$Z$27,H4921=1,$Z$26)*_xlfn.IFS(I4921=0,$Z$32,I4921=1,$Z$31)*_xlfn.IFS(J4921=0,$Z$37,J4921=1,$Z$36)*_xlfn.IFS(K4921=0,$Z$42,K4921=1,$Z$41)*_xlfn.IFS(L4921=0,$Z$47,L4921=1,$Z$46)*_xlfn.IFS(M4921=0,$Z$52,M4921=1,$Z$51)*_xlfn.IFS(N4921=0,$Z$57,N4921=1,$Z$56)</f>
        <v>8.1005626804898554E-5</v>
      </c>
      <c r="R4921" t="str" cm="1">
        <f t="array" ref="R4921">_xlfn.IFS(AND(O4921&gt;P4921,O4921&gt;Q4921),"Low",AND(P4921&gt;O4921,P4921&gt;Q4921),"Medium",AND(Q4921&gt;O4921,Q4921&gt;P4921),"High")</f>
        <v>Medium</v>
      </c>
      <c r="S4921" t="str">
        <f t="shared" si="154"/>
        <v>T</v>
      </c>
    </row>
    <row r="4922" spans="1:19" x14ac:dyDescent="0.3">
      <c r="A4922" t="s">
        <v>18</v>
      </c>
      <c r="B4922">
        <v>6</v>
      </c>
      <c r="C4922" t="s">
        <v>16</v>
      </c>
      <c r="D4922" t="str">
        <f t="shared" si="153"/>
        <v>Medium</v>
      </c>
      <c r="E4922">
        <v>0</v>
      </c>
      <c r="F4922">
        <v>0</v>
      </c>
      <c r="G4922">
        <v>1</v>
      </c>
      <c r="H4922">
        <v>0</v>
      </c>
      <c r="I4922">
        <v>1</v>
      </c>
      <c r="J4922">
        <v>0</v>
      </c>
      <c r="K4922">
        <v>0</v>
      </c>
      <c r="L4922">
        <v>1</v>
      </c>
      <c r="M4922">
        <v>0</v>
      </c>
      <c r="N4922">
        <v>1</v>
      </c>
      <c r="O4922" cm="1">
        <f t="array" ref="O4922">$U$2*_xlfn.IFS(C4922="data_analyst",$V$5,C4922="data_engineer",$V$6,C4922="data_scientist",$V$7)*_xlfn.IFS(E4922=0,$V$12,E4922=1,$V$11)*_xlfn.IFS(F4922=0,$V$17,F4922=1,$V$16)*_xlfn.IFS(G4922=0,$V$22,G4922=1,$V$21)*_xlfn.IFS(H4922=0,$V$27,H4922=1,$V$26)*_xlfn.IFS(I4922=0,$V$32,I4922=1,$V$31)*_xlfn.IFS(J4922=0,$V$37,J4922=1,$V$36)*_xlfn.IFS(K4922=0,$V$42,K4922=1,$V$41)*_xlfn.IFS(L4922=0,$V$47,L4922=1,$V$46)*_xlfn.IFS(M4922=0,$V$52,M4922=1,$V$51)*_xlfn.IFS(N4922=0,$V$57,N4922=1,$V$56)</f>
        <v>1.2244215066620881E-6</v>
      </c>
      <c r="P4922" cm="1">
        <f t="array" ref="P4922">$V$2*_xlfn.IFS(C4922="data_analyst",$X$5,C4922="data_engineer",$X$6,C4922="data_scientist",$X$7)*_xlfn.IFS(E4922=0,$X$12,E4922=1,$X$11)*_xlfn.IFS(F4922=0,$X$17,F4922=1,$X$16)*_xlfn.IFS(G4922=0,$X$22,G4922=1,$X$21)*_xlfn.IFS(H4922=0,$X$27,H4922=1,$X$26)*_xlfn.IFS(I4922=0,$X$32,I4922=1,$X$31)*_xlfn.IFS(J4922=0,$X$37,J4922=1,$X$36)*_xlfn.IFS(K4922=0,$X$42,K4922=1,$X$41)*_xlfn.IFS(L4922=0,$X$47,L4922=1,$X$46)*_xlfn.IFS(M4922=0,$X$52,M4922=1,$X$51)*_xlfn.IFS(N4922=0,$X$57,N4922=1,$X$56)</f>
        <v>4.6838479493169796E-4</v>
      </c>
      <c r="Q4922" cm="1">
        <f t="array" ref="Q4922">$W$2*_xlfn.IFS(C4922="data_analyst",$Z$5,C4922="data_engineer",$Z$6,C4922="data_scientist",$Z$7)*_xlfn.IFS(E4922=0,$Z$12,E4922=1,$Z$11)*_xlfn.IFS(F4922=0,$Z$17,F4922=1,$Z$16)*_xlfn.IFS(G4922=0,$Z$22,G4922=1,$Z$21)*_xlfn.IFS(H4922=0,$Z$27,H4922=1,$Z$26)*_xlfn.IFS(I4922=0,$Z$32,I4922=1,$Z$31)*_xlfn.IFS(J4922=0,$Z$37,J4922=1,$Z$36)*_xlfn.IFS(K4922=0,$Z$42,K4922=1,$Z$41)*_xlfn.IFS(L4922=0,$Z$47,L4922=1,$Z$46)*_xlfn.IFS(M4922=0,$Z$52,M4922=1,$Z$51)*_xlfn.IFS(N4922=0,$Z$57,N4922=1,$Z$56)</f>
        <v>3.926810333523977E-5</v>
      </c>
      <c r="R4922" t="str" cm="1">
        <f t="array" ref="R4922">_xlfn.IFS(AND(O4922&gt;P4922,O4922&gt;Q4922),"Low",AND(P4922&gt;O4922,P4922&gt;Q4922),"Medium",AND(Q4922&gt;O4922,Q4922&gt;P4922),"High")</f>
        <v>Medium</v>
      </c>
      <c r="S4922" t="str">
        <f t="shared" si="154"/>
        <v>T</v>
      </c>
    </row>
    <row r="4923" spans="1:19" x14ac:dyDescent="0.3">
      <c r="A4923" t="s">
        <v>18</v>
      </c>
      <c r="B4923">
        <v>6</v>
      </c>
      <c r="C4923" t="s">
        <v>16</v>
      </c>
      <c r="D4923" t="str">
        <f t="shared" si="153"/>
        <v>Medium</v>
      </c>
      <c r="E4923">
        <v>0</v>
      </c>
      <c r="F4923">
        <v>1</v>
      </c>
      <c r="G4923">
        <v>0</v>
      </c>
      <c r="H4923">
        <v>0</v>
      </c>
      <c r="I4923">
        <v>1</v>
      </c>
      <c r="J4923">
        <v>0</v>
      </c>
      <c r="K4923">
        <v>0</v>
      </c>
      <c r="L4923">
        <v>1</v>
      </c>
      <c r="M4923">
        <v>0</v>
      </c>
      <c r="N4923">
        <v>1</v>
      </c>
      <c r="O4923" cm="1">
        <f t="array" ref="O4923">$U$2*_xlfn.IFS(C4923="data_analyst",$V$5,C4923="data_engineer",$V$6,C4923="data_scientist",$V$7)*_xlfn.IFS(E4923=0,$V$12,E4923=1,$V$11)*_xlfn.IFS(F4923=0,$V$17,F4923=1,$V$16)*_xlfn.IFS(G4923=0,$V$22,G4923=1,$V$21)*_xlfn.IFS(H4923=0,$V$27,H4923=1,$V$26)*_xlfn.IFS(I4923=0,$V$32,I4923=1,$V$31)*_xlfn.IFS(J4923=0,$V$37,J4923=1,$V$36)*_xlfn.IFS(K4923=0,$V$42,K4923=1,$V$41)*_xlfn.IFS(L4923=0,$V$47,L4923=1,$V$46)*_xlfn.IFS(M4923=0,$V$52,M4923=1,$V$51)*_xlfn.IFS(N4923=0,$V$57,N4923=1,$V$56)</f>
        <v>8.7682583418401872E-6</v>
      </c>
      <c r="P4923" cm="1">
        <f t="array" ref="P4923">$V$2*_xlfn.IFS(C4923="data_analyst",$X$5,C4923="data_engineer",$X$6,C4923="data_scientist",$X$7)*_xlfn.IFS(E4923=0,$X$12,E4923=1,$X$11)*_xlfn.IFS(F4923=0,$X$17,F4923=1,$X$16)*_xlfn.IFS(G4923=0,$X$22,G4923=1,$X$21)*_xlfn.IFS(H4923=0,$X$27,H4923=1,$X$26)*_xlfn.IFS(I4923=0,$X$32,I4923=1,$X$31)*_xlfn.IFS(J4923=0,$X$37,J4923=1,$X$36)*_xlfn.IFS(K4923=0,$X$42,K4923=1,$X$41)*_xlfn.IFS(L4923=0,$X$47,L4923=1,$X$46)*_xlfn.IFS(M4923=0,$X$52,M4923=1,$X$51)*_xlfn.IFS(N4923=0,$X$57,N4923=1,$X$56)</f>
        <v>4.7761889562356318E-4</v>
      </c>
      <c r="Q4923" cm="1">
        <f t="array" ref="Q4923">$W$2*_xlfn.IFS(C4923="data_analyst",$Z$5,C4923="data_engineer",$Z$6,C4923="data_scientist",$Z$7)*_xlfn.IFS(E4923=0,$Z$12,E4923=1,$Z$11)*_xlfn.IFS(F4923=0,$Z$17,F4923=1,$Z$16)*_xlfn.IFS(G4923=0,$Z$22,G4923=1,$Z$21)*_xlfn.IFS(H4923=0,$Z$27,H4923=1,$Z$26)*_xlfn.IFS(I4923=0,$Z$32,I4923=1,$Z$31)*_xlfn.IFS(J4923=0,$Z$37,J4923=1,$Z$36)*_xlfn.IFS(K4923=0,$Z$42,K4923=1,$Z$41)*_xlfn.IFS(L4923=0,$Z$47,L4923=1,$Z$46)*_xlfn.IFS(M4923=0,$Z$52,M4923=1,$Z$51)*_xlfn.IFS(N4923=0,$Z$57,N4923=1,$Z$56)</f>
        <v>6.0962997492346328E-5</v>
      </c>
      <c r="R4923" t="str" cm="1">
        <f t="array" ref="R4923">_xlfn.IFS(AND(O4923&gt;P4923,O4923&gt;Q4923),"Low",AND(P4923&gt;O4923,P4923&gt;Q4923),"Medium",AND(Q4923&gt;O4923,Q4923&gt;P4923),"High")</f>
        <v>Medium</v>
      </c>
      <c r="S4923" t="str">
        <f t="shared" si="154"/>
        <v>T</v>
      </c>
    </row>
    <row r="4924" spans="1:19" x14ac:dyDescent="0.3">
      <c r="A4924" t="s">
        <v>18</v>
      </c>
      <c r="B4924">
        <v>6</v>
      </c>
      <c r="C4924" t="s">
        <v>16</v>
      </c>
      <c r="D4924" t="str">
        <f t="shared" si="153"/>
        <v>Medium</v>
      </c>
      <c r="E4924">
        <v>1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1</v>
      </c>
      <c r="N4924">
        <v>1</v>
      </c>
      <c r="O4924" cm="1">
        <f t="array" ref="O4924">$U$2*_xlfn.IFS(C4924="data_analyst",$V$5,C4924="data_engineer",$V$6,C4924="data_scientist",$V$7)*_xlfn.IFS(E4924=0,$V$12,E4924=1,$V$11)*_xlfn.IFS(F4924=0,$V$17,F4924=1,$V$16)*_xlfn.IFS(G4924=0,$V$22,G4924=1,$V$21)*_xlfn.IFS(H4924=0,$V$27,H4924=1,$V$26)*_xlfn.IFS(I4924=0,$V$32,I4924=1,$V$31)*_xlfn.IFS(J4924=0,$V$37,J4924=1,$V$36)*_xlfn.IFS(K4924=0,$V$42,K4924=1,$V$41)*_xlfn.IFS(L4924=0,$V$47,L4924=1,$V$46)*_xlfn.IFS(M4924=0,$V$52,M4924=1,$V$51)*_xlfn.IFS(N4924=0,$V$57,N4924=1,$V$56)</f>
        <v>1.083694706240334E-4</v>
      </c>
      <c r="P4924" cm="1">
        <f t="array" ref="P4924">$V$2*_xlfn.IFS(C4924="data_analyst",$X$5,C4924="data_engineer",$X$6,C4924="data_scientist",$X$7)*_xlfn.IFS(E4924=0,$X$12,E4924=1,$X$11)*_xlfn.IFS(F4924=0,$X$17,F4924=1,$X$16)*_xlfn.IFS(G4924=0,$X$22,G4924=1,$X$21)*_xlfn.IFS(H4924=0,$X$27,H4924=1,$X$26)*_xlfn.IFS(I4924=0,$X$32,I4924=1,$X$31)*_xlfn.IFS(J4924=0,$X$37,J4924=1,$X$36)*_xlfn.IFS(K4924=0,$X$42,K4924=1,$X$41)*_xlfn.IFS(L4924=0,$X$47,L4924=1,$X$46)*_xlfn.IFS(M4924=0,$X$52,M4924=1,$X$51)*_xlfn.IFS(N4924=0,$X$57,N4924=1,$X$56)</f>
        <v>1.5467970370021166E-3</v>
      </c>
      <c r="Q4924" cm="1">
        <f t="array" ref="Q4924">$W$2*_xlfn.IFS(C4924="data_analyst",$Z$5,C4924="data_engineer",$Z$6,C4924="data_scientist",$Z$7)*_xlfn.IFS(E4924=0,$Z$12,E4924=1,$Z$11)*_xlfn.IFS(F4924=0,$Z$17,F4924=1,$Z$16)*_xlfn.IFS(G4924=0,$Z$22,G4924=1,$Z$21)*_xlfn.IFS(H4924=0,$Z$27,H4924=1,$Z$26)*_xlfn.IFS(I4924=0,$Z$32,I4924=1,$Z$31)*_xlfn.IFS(J4924=0,$Z$37,J4924=1,$Z$36)*_xlfn.IFS(K4924=0,$Z$42,K4924=1,$Z$41)*_xlfn.IFS(L4924=0,$Z$47,L4924=1,$Z$46)*_xlfn.IFS(M4924=0,$Z$52,M4924=1,$Z$51)*_xlfn.IFS(N4924=0,$Z$57,N4924=1,$Z$56)</f>
        <v>1.3808391035450977E-4</v>
      </c>
      <c r="R4924" t="str" cm="1">
        <f t="array" ref="R4924">_xlfn.IFS(AND(O4924&gt;P4924,O4924&gt;Q4924),"Low",AND(P4924&gt;O4924,P4924&gt;Q4924),"Medium",AND(Q4924&gt;O4924,Q4924&gt;P4924),"High")</f>
        <v>Medium</v>
      </c>
      <c r="S4924" t="str">
        <f t="shared" si="154"/>
        <v>T</v>
      </c>
    </row>
    <row r="4925" spans="1:19" x14ac:dyDescent="0.3">
      <c r="A4925" t="s">
        <v>18</v>
      </c>
      <c r="B4925">
        <v>4</v>
      </c>
      <c r="C4925" t="s">
        <v>16</v>
      </c>
      <c r="D4925" t="str">
        <f t="shared" si="153"/>
        <v>Medium</v>
      </c>
      <c r="E4925">
        <v>1</v>
      </c>
      <c r="F4925">
        <v>1</v>
      </c>
      <c r="G4925">
        <v>0</v>
      </c>
      <c r="H4925">
        <v>0</v>
      </c>
      <c r="I4925">
        <v>1</v>
      </c>
      <c r="J4925">
        <v>0</v>
      </c>
      <c r="K4925">
        <v>0</v>
      </c>
      <c r="L4925">
        <v>1</v>
      </c>
      <c r="M4925">
        <v>0</v>
      </c>
      <c r="N4925">
        <v>1</v>
      </c>
      <c r="O4925" cm="1">
        <f t="array" ref="O4925">$U$2*_xlfn.IFS(C4925="data_analyst",$V$5,C4925="data_engineer",$V$6,C4925="data_scientist",$V$7)*_xlfn.IFS(E4925=0,$V$12,E4925=1,$V$11)*_xlfn.IFS(F4925=0,$V$17,F4925=1,$V$16)*_xlfn.IFS(G4925=0,$V$22,G4925=1,$V$21)*_xlfn.IFS(H4925=0,$V$27,H4925=1,$V$26)*_xlfn.IFS(I4925=0,$V$32,I4925=1,$V$31)*_xlfn.IFS(J4925=0,$V$37,J4925=1,$V$36)*_xlfn.IFS(K4925=0,$V$42,K4925=1,$V$41)*_xlfn.IFS(L4925=0,$V$47,L4925=1,$V$46)*_xlfn.IFS(M4925=0,$V$52,M4925=1,$V$51)*_xlfn.IFS(N4925=0,$V$57,N4925=1,$V$56)</f>
        <v>4.1140520152431597E-6</v>
      </c>
      <c r="P4925" cm="1">
        <f t="array" ref="P4925">$V$2*_xlfn.IFS(C4925="data_analyst",$X$5,C4925="data_engineer",$X$6,C4925="data_scientist",$X$7)*_xlfn.IFS(E4925=0,$X$12,E4925=1,$X$11)*_xlfn.IFS(F4925=0,$X$17,F4925=1,$X$16)*_xlfn.IFS(G4925=0,$X$22,G4925=1,$X$21)*_xlfn.IFS(H4925=0,$X$27,H4925=1,$X$26)*_xlfn.IFS(I4925=0,$X$32,I4925=1,$X$31)*_xlfn.IFS(J4925=0,$X$37,J4925=1,$X$36)*_xlfn.IFS(K4925=0,$X$42,K4925=1,$X$41)*_xlfn.IFS(L4925=0,$X$47,L4925=1,$X$46)*_xlfn.IFS(M4925=0,$X$52,M4925=1,$X$51)*_xlfn.IFS(N4925=0,$X$57,N4925=1,$X$56)</f>
        <v>1.2455756741289199E-3</v>
      </c>
      <c r="Q4925" cm="1">
        <f t="array" ref="Q4925">$W$2*_xlfn.IFS(C4925="data_analyst",$Z$5,C4925="data_engineer",$Z$6,C4925="data_scientist",$Z$7)*_xlfn.IFS(E4925=0,$Z$12,E4925=1,$Z$11)*_xlfn.IFS(F4925=0,$Z$17,F4925=1,$Z$16)*_xlfn.IFS(G4925=0,$Z$22,G4925=1,$Z$21)*_xlfn.IFS(H4925=0,$Z$27,H4925=1,$Z$26)*_xlfn.IFS(I4925=0,$Z$32,I4925=1,$Z$31)*_xlfn.IFS(J4925=0,$Z$37,J4925=1,$Z$36)*_xlfn.IFS(K4925=0,$Z$42,K4925=1,$Z$41)*_xlfn.IFS(L4925=0,$Z$47,L4925=1,$Z$46)*_xlfn.IFS(M4925=0,$Z$52,M4925=1,$Z$51)*_xlfn.IFS(N4925=0,$Z$57,N4925=1,$Z$56)</f>
        <v>8.1005626804898554E-5</v>
      </c>
      <c r="R4925" t="str" cm="1">
        <f t="array" ref="R4925">_xlfn.IFS(AND(O4925&gt;P4925,O4925&gt;Q4925),"Low",AND(P4925&gt;O4925,P4925&gt;Q4925),"Medium",AND(Q4925&gt;O4925,Q4925&gt;P4925),"High")</f>
        <v>Medium</v>
      </c>
      <c r="S4925" t="str">
        <f t="shared" si="154"/>
        <v>T</v>
      </c>
    </row>
    <row r="4926" spans="1:19" x14ac:dyDescent="0.3">
      <c r="A4926" t="s">
        <v>18</v>
      </c>
      <c r="B4926">
        <v>6</v>
      </c>
      <c r="C4926" t="s">
        <v>16</v>
      </c>
      <c r="D4926" t="str">
        <f t="shared" si="153"/>
        <v>Medium</v>
      </c>
      <c r="E4926">
        <v>1</v>
      </c>
      <c r="F4926">
        <v>1</v>
      </c>
      <c r="G4926">
        <v>0</v>
      </c>
      <c r="H4926">
        <v>0</v>
      </c>
      <c r="I4926">
        <v>1</v>
      </c>
      <c r="J4926">
        <v>0</v>
      </c>
      <c r="K4926">
        <v>0</v>
      </c>
      <c r="L4926">
        <v>1</v>
      </c>
      <c r="M4926">
        <v>1</v>
      </c>
      <c r="N4926">
        <v>1</v>
      </c>
      <c r="O4926" cm="1">
        <f t="array" ref="O4926">$U$2*_xlfn.IFS(C4926="data_analyst",$V$5,C4926="data_engineer",$V$6,C4926="data_scientist",$V$7)*_xlfn.IFS(E4926=0,$V$12,E4926=1,$V$11)*_xlfn.IFS(F4926=0,$V$17,F4926=1,$V$16)*_xlfn.IFS(G4926=0,$V$22,G4926=1,$V$21)*_xlfn.IFS(H4926=0,$V$27,H4926=1,$V$26)*_xlfn.IFS(I4926=0,$V$32,I4926=1,$V$31)*_xlfn.IFS(J4926=0,$V$37,J4926=1,$V$36)*_xlfn.IFS(K4926=0,$V$42,K4926=1,$V$41)*_xlfn.IFS(L4926=0,$V$47,L4926=1,$V$46)*_xlfn.IFS(M4926=0,$V$52,M4926=1,$V$51)*_xlfn.IFS(N4926=0,$V$57,N4926=1,$V$56)</f>
        <v>3.4860503057512126E-7</v>
      </c>
      <c r="P4926" cm="1">
        <f t="array" ref="P4926">$V$2*_xlfn.IFS(C4926="data_analyst",$X$5,C4926="data_engineer",$X$6,C4926="data_scientist",$X$7)*_xlfn.IFS(E4926=0,$X$12,E4926=1,$X$11)*_xlfn.IFS(F4926=0,$X$17,F4926=1,$X$16)*_xlfn.IFS(G4926=0,$X$22,G4926=1,$X$21)*_xlfn.IFS(H4926=0,$X$27,H4926=1,$X$26)*_xlfn.IFS(I4926=0,$X$32,I4926=1,$X$31)*_xlfn.IFS(J4926=0,$X$37,J4926=1,$X$36)*_xlfn.IFS(K4926=0,$X$42,K4926=1,$X$41)*_xlfn.IFS(L4926=0,$X$47,L4926=1,$X$46)*_xlfn.IFS(M4926=0,$X$52,M4926=1,$X$51)*_xlfn.IFS(N4926=0,$X$57,N4926=1,$X$56)</f>
        <v>6.9617835832761681E-4</v>
      </c>
      <c r="Q4926" cm="1">
        <f t="array" ref="Q4926">$W$2*_xlfn.IFS(C4926="data_analyst",$Z$5,C4926="data_engineer",$Z$6,C4926="data_scientist",$Z$7)*_xlfn.IFS(E4926=0,$Z$12,E4926=1,$Z$11)*_xlfn.IFS(F4926=0,$Z$17,F4926=1,$Z$16)*_xlfn.IFS(G4926=0,$Z$22,G4926=1,$Z$21)*_xlfn.IFS(H4926=0,$Z$27,H4926=1,$Z$26)*_xlfn.IFS(I4926=0,$Z$32,I4926=1,$Z$31)*_xlfn.IFS(J4926=0,$Z$37,J4926=1,$Z$36)*_xlfn.IFS(K4926=0,$Z$42,K4926=1,$Z$41)*_xlfn.IFS(L4926=0,$Z$47,L4926=1,$Z$46)*_xlfn.IFS(M4926=0,$Z$52,M4926=1,$Z$51)*_xlfn.IFS(N4926=0,$Z$57,N4926=1,$Z$56)</f>
        <v>2.5539491623207866E-5</v>
      </c>
      <c r="R4926" t="str" cm="1">
        <f t="array" ref="R4926">_xlfn.IFS(AND(O4926&gt;P4926,O4926&gt;Q4926),"Low",AND(P4926&gt;O4926,P4926&gt;Q4926),"Medium",AND(Q4926&gt;O4926,Q4926&gt;P4926),"High")</f>
        <v>Medium</v>
      </c>
      <c r="S4926" t="str">
        <f t="shared" si="154"/>
        <v>T</v>
      </c>
    </row>
    <row r="4927" spans="1:19" x14ac:dyDescent="0.3">
      <c r="A4927" t="s">
        <v>18</v>
      </c>
      <c r="B4927">
        <v>5</v>
      </c>
      <c r="C4927" t="s">
        <v>16</v>
      </c>
      <c r="D4927" t="str">
        <f t="shared" si="153"/>
        <v>Medium</v>
      </c>
      <c r="E4927">
        <v>1</v>
      </c>
      <c r="F4927">
        <v>1</v>
      </c>
      <c r="G4927">
        <v>0</v>
      </c>
      <c r="H4927">
        <v>0</v>
      </c>
      <c r="I4927">
        <v>1</v>
      </c>
      <c r="J4927">
        <v>0</v>
      </c>
      <c r="K4927">
        <v>0</v>
      </c>
      <c r="L4927">
        <v>1</v>
      </c>
      <c r="M4927">
        <v>1</v>
      </c>
      <c r="N4927">
        <v>1</v>
      </c>
      <c r="O4927" cm="1">
        <f t="array" ref="O4927">$U$2*_xlfn.IFS(C4927="data_analyst",$V$5,C4927="data_engineer",$V$6,C4927="data_scientist",$V$7)*_xlfn.IFS(E4927=0,$V$12,E4927=1,$V$11)*_xlfn.IFS(F4927=0,$V$17,F4927=1,$V$16)*_xlfn.IFS(G4927=0,$V$22,G4927=1,$V$21)*_xlfn.IFS(H4927=0,$V$27,H4927=1,$V$26)*_xlfn.IFS(I4927=0,$V$32,I4927=1,$V$31)*_xlfn.IFS(J4927=0,$V$37,J4927=1,$V$36)*_xlfn.IFS(K4927=0,$V$42,K4927=1,$V$41)*_xlfn.IFS(L4927=0,$V$47,L4927=1,$V$46)*_xlfn.IFS(M4927=0,$V$52,M4927=1,$V$51)*_xlfn.IFS(N4927=0,$V$57,N4927=1,$V$56)</f>
        <v>3.4860503057512126E-7</v>
      </c>
      <c r="P4927" cm="1">
        <f t="array" ref="P4927">$V$2*_xlfn.IFS(C4927="data_analyst",$X$5,C4927="data_engineer",$X$6,C4927="data_scientist",$X$7)*_xlfn.IFS(E4927=0,$X$12,E4927=1,$X$11)*_xlfn.IFS(F4927=0,$X$17,F4927=1,$X$16)*_xlfn.IFS(G4927=0,$X$22,G4927=1,$X$21)*_xlfn.IFS(H4927=0,$X$27,H4927=1,$X$26)*_xlfn.IFS(I4927=0,$X$32,I4927=1,$X$31)*_xlfn.IFS(J4927=0,$X$37,J4927=1,$X$36)*_xlfn.IFS(K4927=0,$X$42,K4927=1,$X$41)*_xlfn.IFS(L4927=0,$X$47,L4927=1,$X$46)*_xlfn.IFS(M4927=0,$X$52,M4927=1,$X$51)*_xlfn.IFS(N4927=0,$X$57,N4927=1,$X$56)</f>
        <v>6.9617835832761681E-4</v>
      </c>
      <c r="Q4927" cm="1">
        <f t="array" ref="Q4927">$W$2*_xlfn.IFS(C4927="data_analyst",$Z$5,C4927="data_engineer",$Z$6,C4927="data_scientist",$Z$7)*_xlfn.IFS(E4927=0,$Z$12,E4927=1,$Z$11)*_xlfn.IFS(F4927=0,$Z$17,F4927=1,$Z$16)*_xlfn.IFS(G4927=0,$Z$22,G4927=1,$Z$21)*_xlfn.IFS(H4927=0,$Z$27,H4927=1,$Z$26)*_xlfn.IFS(I4927=0,$Z$32,I4927=1,$Z$31)*_xlfn.IFS(J4927=0,$Z$37,J4927=1,$Z$36)*_xlfn.IFS(K4927=0,$Z$42,K4927=1,$Z$41)*_xlfn.IFS(L4927=0,$Z$47,L4927=1,$Z$46)*_xlfn.IFS(M4927=0,$Z$52,M4927=1,$Z$51)*_xlfn.IFS(N4927=0,$Z$57,N4927=1,$Z$56)</f>
        <v>2.5539491623207866E-5</v>
      </c>
      <c r="R4927" t="str" cm="1">
        <f t="array" ref="R4927">_xlfn.IFS(AND(O4927&gt;P4927,O4927&gt;Q4927),"Low",AND(P4927&gt;O4927,P4927&gt;Q4927),"Medium",AND(Q4927&gt;O4927,Q4927&gt;P4927),"High")</f>
        <v>Medium</v>
      </c>
      <c r="S4927" t="str">
        <f t="shared" si="154"/>
        <v>T</v>
      </c>
    </row>
    <row r="4928" spans="1:19" x14ac:dyDescent="0.3">
      <c r="A4928" t="s">
        <v>18</v>
      </c>
      <c r="B4928">
        <v>6</v>
      </c>
      <c r="C4928" t="s">
        <v>16</v>
      </c>
      <c r="D4928" t="str">
        <f t="shared" si="153"/>
        <v>Medium</v>
      </c>
      <c r="E4928">
        <v>0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</v>
      </c>
      <c r="O4928" cm="1">
        <f t="array" ref="O4928">$U$2*_xlfn.IFS(C4928="data_analyst",$V$5,C4928="data_engineer",$V$6,C4928="data_scientist",$V$7)*_xlfn.IFS(E4928=0,$V$12,E4928=1,$V$11)*_xlfn.IFS(F4928=0,$V$17,F4928=1,$V$16)*_xlfn.IFS(G4928=0,$V$22,G4928=1,$V$21)*_xlfn.IFS(H4928=0,$V$27,H4928=1,$V$26)*_xlfn.IFS(I4928=0,$V$32,I4928=1,$V$31)*_xlfn.IFS(J4928=0,$V$37,J4928=1,$V$36)*_xlfn.IFS(K4928=0,$V$42,K4928=1,$V$41)*_xlfn.IFS(L4928=0,$V$47,L4928=1,$V$46)*_xlfn.IFS(M4928=0,$V$52,M4928=1,$V$51)*_xlfn.IFS(N4928=0,$V$57,N4928=1,$V$56)</f>
        <v>2.7257538803509142E-3</v>
      </c>
      <c r="P4928" cm="1">
        <f t="array" ref="P4928">$V$2*_xlfn.IFS(C4928="data_analyst",$X$5,C4928="data_engineer",$X$6,C4928="data_scientist",$X$7)*_xlfn.IFS(E4928=0,$X$12,E4928=1,$X$11)*_xlfn.IFS(F4928=0,$X$17,F4928=1,$X$16)*_xlfn.IFS(G4928=0,$X$22,G4928=1,$X$21)*_xlfn.IFS(H4928=0,$X$27,H4928=1,$X$26)*_xlfn.IFS(I4928=0,$X$32,I4928=1,$X$31)*_xlfn.IFS(J4928=0,$X$37,J4928=1,$X$36)*_xlfn.IFS(K4928=0,$X$42,K4928=1,$X$41)*_xlfn.IFS(L4928=0,$X$47,L4928=1,$X$46)*_xlfn.IFS(M4928=0,$X$52,M4928=1,$X$51)*_xlfn.IFS(N4928=0,$X$57,N4928=1,$X$56)</f>
        <v>1.061192844807E-3</v>
      </c>
      <c r="Q4928" cm="1">
        <f t="array" ref="Q4928">$W$2*_xlfn.IFS(C4928="data_analyst",$Z$5,C4928="data_engineer",$Z$6,C4928="data_scientist",$Z$7)*_xlfn.IFS(E4928=0,$Z$12,E4928=1,$Z$11)*_xlfn.IFS(F4928=0,$Z$17,F4928=1,$Z$16)*_xlfn.IFS(G4928=0,$Z$22,G4928=1,$Z$21)*_xlfn.IFS(H4928=0,$Z$27,H4928=1,$Z$26)*_xlfn.IFS(I4928=0,$Z$32,I4928=1,$Z$31)*_xlfn.IFS(J4928=0,$Z$37,J4928=1,$Z$36)*_xlfn.IFS(K4928=0,$Z$42,K4928=1,$Z$41)*_xlfn.IFS(L4928=0,$Z$47,L4928=1,$Z$46)*_xlfn.IFS(M4928=0,$Z$52,M4928=1,$Z$51)*_xlfn.IFS(N4928=0,$Z$57,N4928=1,$Z$56)</f>
        <v>3.2960754289352678E-4</v>
      </c>
      <c r="R4928" t="str" cm="1">
        <f t="array" ref="R4928">_xlfn.IFS(AND(O4928&gt;P4928,O4928&gt;Q4928),"Low",AND(P4928&gt;O4928,P4928&gt;Q4928),"Medium",AND(Q4928&gt;O4928,Q4928&gt;P4928),"High")</f>
        <v>Low</v>
      </c>
      <c r="S4928" t="str">
        <f t="shared" si="154"/>
        <v>F</v>
      </c>
    </row>
    <row r="4929" spans="1:19" x14ac:dyDescent="0.3">
      <c r="A4929" t="s">
        <v>18</v>
      </c>
      <c r="B4929">
        <v>6</v>
      </c>
      <c r="C4929" t="s">
        <v>16</v>
      </c>
      <c r="D4929" t="str">
        <f t="shared" si="153"/>
        <v>Medium</v>
      </c>
      <c r="E4929">
        <v>1</v>
      </c>
      <c r="F4929">
        <v>1</v>
      </c>
      <c r="G4929">
        <v>0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1</v>
      </c>
      <c r="N4929">
        <v>1</v>
      </c>
      <c r="O4929" cm="1">
        <f t="array" ref="O4929">$U$2*_xlfn.IFS(C4929="data_analyst",$V$5,C4929="data_engineer",$V$6,C4929="data_scientist",$V$7)*_xlfn.IFS(E4929=0,$V$12,E4929=1,$V$11)*_xlfn.IFS(F4929=0,$V$17,F4929=1,$V$16)*_xlfn.IFS(G4929=0,$V$22,G4929=1,$V$21)*_xlfn.IFS(H4929=0,$V$27,H4929=1,$V$26)*_xlfn.IFS(I4929=0,$V$32,I4929=1,$V$31)*_xlfn.IFS(J4929=0,$V$37,J4929=1,$V$36)*_xlfn.IFS(K4929=0,$V$42,K4929=1,$V$41)*_xlfn.IFS(L4929=0,$V$47,L4929=1,$V$46)*_xlfn.IFS(M4929=0,$V$52,M4929=1,$V$51)*_xlfn.IFS(N4929=0,$V$57,N4929=1,$V$56)</f>
        <v>7.237911947315956E-6</v>
      </c>
      <c r="P4929" cm="1">
        <f t="array" ref="P4929">$V$2*_xlfn.IFS(C4929="data_analyst",$X$5,C4929="data_engineer",$X$6,C4929="data_scientist",$X$7)*_xlfn.IFS(E4929=0,$X$12,E4929=1,$X$11)*_xlfn.IFS(F4929=0,$X$17,F4929=1,$X$16)*_xlfn.IFS(G4929=0,$X$22,G4929=1,$X$21)*_xlfn.IFS(H4929=0,$X$27,H4929=1,$X$26)*_xlfn.IFS(I4929=0,$X$32,I4929=1,$X$31)*_xlfn.IFS(J4929=0,$X$37,J4929=1,$X$36)*_xlfn.IFS(K4929=0,$X$42,K4929=1,$X$41)*_xlfn.IFS(L4929=0,$X$47,L4929=1,$X$46)*_xlfn.IFS(M4929=0,$X$52,M4929=1,$X$51)*_xlfn.IFS(N4929=0,$X$57,N4929=1,$X$56)</f>
        <v>1.1166370664401064E-3</v>
      </c>
      <c r="Q4929" cm="1">
        <f t="array" ref="Q4929">$W$2*_xlfn.IFS(C4929="data_analyst",$Z$5,C4929="data_engineer",$Z$6,C4929="data_scientist",$Z$7)*_xlfn.IFS(E4929=0,$Z$12,E4929=1,$Z$11)*_xlfn.IFS(F4929=0,$Z$17,F4929=1,$Z$16)*_xlfn.IFS(G4929=0,$Z$22,G4929=1,$Z$21)*_xlfn.IFS(H4929=0,$Z$27,H4929=1,$Z$26)*_xlfn.IFS(I4929=0,$Z$32,I4929=1,$Z$31)*_xlfn.IFS(J4929=0,$Z$37,J4929=1,$Z$36)*_xlfn.IFS(K4929=0,$Z$42,K4929=1,$Z$41)*_xlfn.IFS(L4929=0,$Z$47,L4929=1,$Z$46)*_xlfn.IFS(M4929=0,$Z$52,M4929=1,$Z$51)*_xlfn.IFS(N4929=0,$Z$57,N4929=1,$Z$56)</f>
        <v>6.7830692805724091E-5</v>
      </c>
      <c r="R4929" t="str" cm="1">
        <f t="array" ref="R4929">_xlfn.IFS(AND(O4929&gt;P4929,O4929&gt;Q4929),"Low",AND(P4929&gt;O4929,P4929&gt;Q4929),"Medium",AND(Q4929&gt;O4929,Q4929&gt;P4929),"High")</f>
        <v>Medium</v>
      </c>
      <c r="S4929" t="str">
        <f t="shared" si="154"/>
        <v>T</v>
      </c>
    </row>
    <row r="4930" spans="1:19" x14ac:dyDescent="0.3">
      <c r="A4930" t="s">
        <v>18</v>
      </c>
      <c r="B4930">
        <v>5</v>
      </c>
      <c r="C4930" t="s">
        <v>16</v>
      </c>
      <c r="D4930" t="str">
        <f t="shared" ref="D4930:D4993" si="155">IF(AND(C4930="data_analyst",A4930="Medium",B4930&gt;4),"High",A4930)</f>
        <v>Medium</v>
      </c>
      <c r="E4930">
        <v>1</v>
      </c>
      <c r="F4930">
        <v>1</v>
      </c>
      <c r="G4930">
        <v>0</v>
      </c>
      <c r="H4930">
        <v>1</v>
      </c>
      <c r="I4930">
        <v>1</v>
      </c>
      <c r="J4930">
        <v>0</v>
      </c>
      <c r="K4930">
        <v>0</v>
      </c>
      <c r="L4930">
        <v>1</v>
      </c>
      <c r="M4930">
        <v>1</v>
      </c>
      <c r="N4930">
        <v>1</v>
      </c>
      <c r="O4930" cm="1">
        <f t="array" ref="O4930">$U$2*_xlfn.IFS(C4930="data_analyst",$V$5,C4930="data_engineer",$V$6,C4930="data_scientist",$V$7)*_xlfn.IFS(E4930=0,$V$12,E4930=1,$V$11)*_xlfn.IFS(F4930=0,$V$17,F4930=1,$V$16)*_xlfn.IFS(G4930=0,$V$22,G4930=1,$V$21)*_xlfn.IFS(H4930=0,$V$27,H4930=1,$V$26)*_xlfn.IFS(I4930=0,$V$32,I4930=1,$V$31)*_xlfn.IFS(J4930=0,$V$37,J4930=1,$V$36)*_xlfn.IFS(K4930=0,$V$42,K4930=1,$V$41)*_xlfn.IFS(L4930=0,$V$47,L4930=1,$V$46)*_xlfn.IFS(M4930=0,$V$52,M4930=1,$V$51)*_xlfn.IFS(N4930=0,$V$57,N4930=1,$V$56)</f>
        <v>1.2481256554912688E-7</v>
      </c>
      <c r="P4930" cm="1">
        <f t="array" ref="P4930">$V$2*_xlfn.IFS(C4930="data_analyst",$X$5,C4930="data_engineer",$X$6,C4930="data_scientist",$X$7)*_xlfn.IFS(E4930=0,$X$12,E4930=1,$X$11)*_xlfn.IFS(F4930=0,$X$17,F4930=1,$X$16)*_xlfn.IFS(G4930=0,$X$22,G4930=1,$X$21)*_xlfn.IFS(H4930=0,$X$27,H4930=1,$X$26)*_xlfn.IFS(I4930=0,$X$32,I4930=1,$X$31)*_xlfn.IFS(J4930=0,$X$37,J4930=1,$X$36)*_xlfn.IFS(K4930=0,$X$42,K4930=1,$X$41)*_xlfn.IFS(L4930=0,$X$47,L4930=1,$X$46)*_xlfn.IFS(M4930=0,$X$52,M4930=1,$X$51)*_xlfn.IFS(N4930=0,$X$57,N4930=1,$X$56)</f>
        <v>6.0900747680679972E-4</v>
      </c>
      <c r="Q4930" cm="1">
        <f t="array" ref="Q4930">$W$2*_xlfn.IFS(C4930="data_analyst",$Z$5,C4930="data_engineer",$Z$6,C4930="data_scientist",$Z$7)*_xlfn.IFS(E4930=0,$Z$12,E4930=1,$Z$11)*_xlfn.IFS(F4930=0,$Z$17,F4930=1,$Z$16)*_xlfn.IFS(G4930=0,$Z$22,G4930=1,$Z$21)*_xlfn.IFS(H4930=0,$Z$27,H4930=1,$Z$26)*_xlfn.IFS(I4930=0,$Z$32,I4930=1,$Z$31)*_xlfn.IFS(J4930=0,$Z$37,J4930=1,$Z$36)*_xlfn.IFS(K4930=0,$Z$42,K4930=1,$Z$41)*_xlfn.IFS(L4930=0,$Z$47,L4930=1,$Z$46)*_xlfn.IFS(M4930=0,$Z$52,M4930=1,$Z$51)*_xlfn.IFS(N4930=0,$Z$57,N4930=1,$Z$56)</f>
        <v>1.3752033950958083E-5</v>
      </c>
      <c r="R4930" t="str" cm="1">
        <f t="array" ref="R4930">_xlfn.IFS(AND(O4930&gt;P4930,O4930&gt;Q4930),"Low",AND(P4930&gt;O4930,P4930&gt;Q4930),"Medium",AND(Q4930&gt;O4930,Q4930&gt;P4930),"High")</f>
        <v>Medium</v>
      </c>
      <c r="S4930" t="str">
        <f t="shared" si="154"/>
        <v>T</v>
      </c>
    </row>
    <row r="4931" spans="1:19" x14ac:dyDescent="0.3">
      <c r="A4931" t="s">
        <v>18</v>
      </c>
      <c r="B4931">
        <v>3</v>
      </c>
      <c r="C4931" t="s">
        <v>16</v>
      </c>
      <c r="D4931" t="str">
        <f t="shared" si="155"/>
        <v>Medium</v>
      </c>
      <c r="E4931">
        <v>1</v>
      </c>
      <c r="F4931">
        <v>1</v>
      </c>
      <c r="G4931">
        <v>1</v>
      </c>
      <c r="H4931">
        <v>0</v>
      </c>
      <c r="I4931">
        <v>1</v>
      </c>
      <c r="J4931">
        <v>0</v>
      </c>
      <c r="K4931">
        <v>0</v>
      </c>
      <c r="L4931">
        <v>1</v>
      </c>
      <c r="M4931">
        <v>0</v>
      </c>
      <c r="N4931">
        <v>1</v>
      </c>
      <c r="O4931" cm="1">
        <f t="array" ref="O4931">$U$2*_xlfn.IFS(C4931="data_analyst",$V$5,C4931="data_engineer",$V$6,C4931="data_scientist",$V$7)*_xlfn.IFS(E4931=0,$V$12,E4931=1,$V$11)*_xlfn.IFS(F4931=0,$V$17,F4931=1,$V$16)*_xlfn.IFS(G4931=0,$V$22,G4931=1,$V$21)*_xlfn.IFS(H4931=0,$V$27,H4931=1,$V$26)*_xlfn.IFS(I4931=0,$V$32,I4931=1,$V$31)*_xlfn.IFS(J4931=0,$V$37,J4931=1,$V$36)*_xlfn.IFS(K4931=0,$V$42,K4931=1,$V$41)*_xlfn.IFS(L4931=0,$V$47,L4931=1,$V$46)*_xlfn.IFS(M4931=0,$V$52,M4931=1,$V$51)*_xlfn.IFS(N4931=0,$V$57,N4931=1,$V$56)</f>
        <v>7.4851727093358233E-7</v>
      </c>
      <c r="P4931" cm="1">
        <f t="array" ref="P4931">$V$2*_xlfn.IFS(C4931="data_analyst",$X$5,C4931="data_engineer",$X$6,C4931="data_scientist",$X$7)*_xlfn.IFS(E4931=0,$X$12,E4931=1,$X$11)*_xlfn.IFS(F4931=0,$X$17,F4931=1,$X$16)*_xlfn.IFS(G4931=0,$X$22,G4931=1,$X$21)*_xlfn.IFS(H4931=0,$X$27,H4931=1,$X$26)*_xlfn.IFS(I4931=0,$X$32,I4931=1,$X$31)*_xlfn.IFS(J4931=0,$X$37,J4931=1,$X$36)*_xlfn.IFS(K4931=0,$X$42,K4931=1,$X$41)*_xlfn.IFS(L4931=0,$X$47,L4931=1,$X$46)*_xlfn.IFS(M4931=0,$X$52,M4931=1,$X$51)*_xlfn.IFS(N4931=0,$X$57,N4931=1,$X$56)</f>
        <v>1.4169332620038912E-3</v>
      </c>
      <c r="Q4931" cm="1">
        <f t="array" ref="Q4931">$W$2*_xlfn.IFS(C4931="data_analyst",$Z$5,C4931="data_engineer",$Z$6,C4931="data_scientist",$Z$7)*_xlfn.IFS(E4931=0,$Z$12,E4931=1,$Z$11)*_xlfn.IFS(F4931=0,$Z$17,F4931=1,$Z$16)*_xlfn.IFS(G4931=0,$Z$22,G4931=1,$Z$21)*_xlfn.IFS(H4931=0,$Z$27,H4931=1,$Z$26)*_xlfn.IFS(I4931=0,$Z$32,I4931=1,$Z$31)*_xlfn.IFS(J4931=0,$Z$37,J4931=1,$Z$36)*_xlfn.IFS(K4931=0,$Z$42,K4931=1,$Z$41)*_xlfn.IFS(L4931=0,$Z$47,L4931=1,$Z$46)*_xlfn.IFS(M4931=0,$Z$52,M4931=1,$Z$51)*_xlfn.IFS(N4931=0,$Z$57,N4931=1,$Z$56)</f>
        <v>5.5340477718198023E-5</v>
      </c>
      <c r="R4931" t="str" cm="1">
        <f t="array" ref="R4931">_xlfn.IFS(AND(O4931&gt;P4931,O4931&gt;Q4931),"Low",AND(P4931&gt;O4931,P4931&gt;Q4931),"Medium",AND(Q4931&gt;O4931,Q4931&gt;P4931),"High")</f>
        <v>Medium</v>
      </c>
      <c r="S4931" t="str">
        <f t="shared" ref="S4931:S4994" si="156">IF(D4931=R4931,"T","F")</f>
        <v>T</v>
      </c>
    </row>
    <row r="4932" spans="1:19" x14ac:dyDescent="0.3">
      <c r="A4932" t="s">
        <v>18</v>
      </c>
      <c r="B4932">
        <v>8</v>
      </c>
      <c r="C4932" t="s">
        <v>16</v>
      </c>
      <c r="D4932" t="str">
        <f t="shared" si="155"/>
        <v>Medium</v>
      </c>
      <c r="E4932">
        <v>1</v>
      </c>
      <c r="F4932">
        <v>1</v>
      </c>
      <c r="G4932">
        <v>1</v>
      </c>
      <c r="H4932">
        <v>0</v>
      </c>
      <c r="I4932">
        <v>1</v>
      </c>
      <c r="J4932">
        <v>0</v>
      </c>
      <c r="K4932">
        <v>0</v>
      </c>
      <c r="L4932">
        <v>1</v>
      </c>
      <c r="M4932">
        <v>0</v>
      </c>
      <c r="N4932">
        <v>1</v>
      </c>
      <c r="O4932" cm="1">
        <f t="array" ref="O4932">$U$2*_xlfn.IFS(C4932="data_analyst",$V$5,C4932="data_engineer",$V$6,C4932="data_scientist",$V$7)*_xlfn.IFS(E4932=0,$V$12,E4932=1,$V$11)*_xlfn.IFS(F4932=0,$V$17,F4932=1,$V$16)*_xlfn.IFS(G4932=0,$V$22,G4932=1,$V$21)*_xlfn.IFS(H4932=0,$V$27,H4932=1,$V$26)*_xlfn.IFS(I4932=0,$V$32,I4932=1,$V$31)*_xlfn.IFS(J4932=0,$V$37,J4932=1,$V$36)*_xlfn.IFS(K4932=0,$V$42,K4932=1,$V$41)*_xlfn.IFS(L4932=0,$V$47,L4932=1,$V$46)*_xlfn.IFS(M4932=0,$V$52,M4932=1,$V$51)*_xlfn.IFS(N4932=0,$V$57,N4932=1,$V$56)</f>
        <v>7.4851727093358233E-7</v>
      </c>
      <c r="P4932" cm="1">
        <f t="array" ref="P4932">$V$2*_xlfn.IFS(C4932="data_analyst",$X$5,C4932="data_engineer",$X$6,C4932="data_scientist",$X$7)*_xlfn.IFS(E4932=0,$X$12,E4932=1,$X$11)*_xlfn.IFS(F4932=0,$X$17,F4932=1,$X$16)*_xlfn.IFS(G4932=0,$X$22,G4932=1,$X$21)*_xlfn.IFS(H4932=0,$X$27,H4932=1,$X$26)*_xlfn.IFS(I4932=0,$X$32,I4932=1,$X$31)*_xlfn.IFS(J4932=0,$X$37,J4932=1,$X$36)*_xlfn.IFS(K4932=0,$X$42,K4932=1,$X$41)*_xlfn.IFS(L4932=0,$X$47,L4932=1,$X$46)*_xlfn.IFS(M4932=0,$X$52,M4932=1,$X$51)*_xlfn.IFS(N4932=0,$X$57,N4932=1,$X$56)</f>
        <v>1.4169332620038912E-3</v>
      </c>
      <c r="Q4932" cm="1">
        <f t="array" ref="Q4932">$W$2*_xlfn.IFS(C4932="data_analyst",$Z$5,C4932="data_engineer",$Z$6,C4932="data_scientist",$Z$7)*_xlfn.IFS(E4932=0,$Z$12,E4932=1,$Z$11)*_xlfn.IFS(F4932=0,$Z$17,F4932=1,$Z$16)*_xlfn.IFS(G4932=0,$Z$22,G4932=1,$Z$21)*_xlfn.IFS(H4932=0,$Z$27,H4932=1,$Z$26)*_xlfn.IFS(I4932=0,$Z$32,I4932=1,$Z$31)*_xlfn.IFS(J4932=0,$Z$37,J4932=1,$Z$36)*_xlfn.IFS(K4932=0,$Z$42,K4932=1,$Z$41)*_xlfn.IFS(L4932=0,$Z$47,L4932=1,$Z$46)*_xlfn.IFS(M4932=0,$Z$52,M4932=1,$Z$51)*_xlfn.IFS(N4932=0,$Z$57,N4932=1,$Z$56)</f>
        <v>5.5340477718198023E-5</v>
      </c>
      <c r="R4932" t="str" cm="1">
        <f t="array" ref="R4932">_xlfn.IFS(AND(O4932&gt;P4932,O4932&gt;Q4932),"Low",AND(P4932&gt;O4932,P4932&gt;Q4932),"Medium",AND(Q4932&gt;O4932,Q4932&gt;P4932),"High")</f>
        <v>Medium</v>
      </c>
      <c r="S4932" t="str">
        <f t="shared" si="156"/>
        <v>T</v>
      </c>
    </row>
    <row r="4933" spans="1:19" x14ac:dyDescent="0.3">
      <c r="A4933" t="s">
        <v>18</v>
      </c>
      <c r="B4933">
        <v>1</v>
      </c>
      <c r="C4933" t="s">
        <v>16</v>
      </c>
      <c r="D4933" t="str">
        <f t="shared" si="155"/>
        <v>Medium</v>
      </c>
      <c r="E4933">
        <v>1</v>
      </c>
      <c r="F4933">
        <v>1</v>
      </c>
      <c r="G4933">
        <v>1</v>
      </c>
      <c r="H4933">
        <v>0</v>
      </c>
      <c r="I4933">
        <v>1</v>
      </c>
      <c r="J4933">
        <v>0</v>
      </c>
      <c r="K4933">
        <v>0</v>
      </c>
      <c r="L4933">
        <v>1</v>
      </c>
      <c r="M4933">
        <v>0</v>
      </c>
      <c r="N4933">
        <v>1</v>
      </c>
      <c r="O4933" cm="1">
        <f t="array" ref="O4933">$U$2*_xlfn.IFS(C4933="data_analyst",$V$5,C4933="data_engineer",$V$6,C4933="data_scientist",$V$7)*_xlfn.IFS(E4933=0,$V$12,E4933=1,$V$11)*_xlfn.IFS(F4933=0,$V$17,F4933=1,$V$16)*_xlfn.IFS(G4933=0,$V$22,G4933=1,$V$21)*_xlfn.IFS(H4933=0,$V$27,H4933=1,$V$26)*_xlfn.IFS(I4933=0,$V$32,I4933=1,$V$31)*_xlfn.IFS(J4933=0,$V$37,J4933=1,$V$36)*_xlfn.IFS(K4933=0,$V$42,K4933=1,$V$41)*_xlfn.IFS(L4933=0,$V$47,L4933=1,$V$46)*_xlfn.IFS(M4933=0,$V$52,M4933=1,$V$51)*_xlfn.IFS(N4933=0,$V$57,N4933=1,$V$56)</f>
        <v>7.4851727093358233E-7</v>
      </c>
      <c r="P4933" cm="1">
        <f t="array" ref="P4933">$V$2*_xlfn.IFS(C4933="data_analyst",$X$5,C4933="data_engineer",$X$6,C4933="data_scientist",$X$7)*_xlfn.IFS(E4933=0,$X$12,E4933=1,$X$11)*_xlfn.IFS(F4933=0,$X$17,F4933=1,$X$16)*_xlfn.IFS(G4933=0,$X$22,G4933=1,$X$21)*_xlfn.IFS(H4933=0,$X$27,H4933=1,$X$26)*_xlfn.IFS(I4933=0,$X$32,I4933=1,$X$31)*_xlfn.IFS(J4933=0,$X$37,J4933=1,$X$36)*_xlfn.IFS(K4933=0,$X$42,K4933=1,$X$41)*_xlfn.IFS(L4933=0,$X$47,L4933=1,$X$46)*_xlfn.IFS(M4933=0,$X$52,M4933=1,$X$51)*_xlfn.IFS(N4933=0,$X$57,N4933=1,$X$56)</f>
        <v>1.4169332620038912E-3</v>
      </c>
      <c r="Q4933" cm="1">
        <f t="array" ref="Q4933">$W$2*_xlfn.IFS(C4933="data_analyst",$Z$5,C4933="data_engineer",$Z$6,C4933="data_scientist",$Z$7)*_xlfn.IFS(E4933=0,$Z$12,E4933=1,$Z$11)*_xlfn.IFS(F4933=0,$Z$17,F4933=1,$Z$16)*_xlfn.IFS(G4933=0,$Z$22,G4933=1,$Z$21)*_xlfn.IFS(H4933=0,$Z$27,H4933=1,$Z$26)*_xlfn.IFS(I4933=0,$Z$32,I4933=1,$Z$31)*_xlfn.IFS(J4933=0,$Z$37,J4933=1,$Z$36)*_xlfn.IFS(K4933=0,$Z$42,K4933=1,$Z$41)*_xlfn.IFS(L4933=0,$Z$47,L4933=1,$Z$46)*_xlfn.IFS(M4933=0,$Z$52,M4933=1,$Z$51)*_xlfn.IFS(N4933=0,$Z$57,N4933=1,$Z$56)</f>
        <v>5.5340477718198023E-5</v>
      </c>
      <c r="R4933" t="str" cm="1">
        <f t="array" ref="R4933">_xlfn.IFS(AND(O4933&gt;P4933,O4933&gt;Q4933),"Low",AND(P4933&gt;O4933,P4933&gt;Q4933),"Medium",AND(Q4933&gt;O4933,Q4933&gt;P4933),"High")</f>
        <v>Medium</v>
      </c>
      <c r="S4933" t="str">
        <f t="shared" si="156"/>
        <v>T</v>
      </c>
    </row>
    <row r="4934" spans="1:19" x14ac:dyDescent="0.3">
      <c r="A4934" t="s">
        <v>18</v>
      </c>
      <c r="B4934">
        <v>4</v>
      </c>
      <c r="C4934" t="s">
        <v>16</v>
      </c>
      <c r="D4934" t="str">
        <f t="shared" si="155"/>
        <v>Medium</v>
      </c>
      <c r="E4934">
        <v>0</v>
      </c>
      <c r="F4934">
        <v>0</v>
      </c>
      <c r="G4934">
        <v>0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 cm="1">
        <f t="array" ref="O4934">$U$2*_xlfn.IFS(C4934="data_analyst",$V$5,C4934="data_engineer",$V$6,C4934="data_scientist",$V$7)*_xlfn.IFS(E4934=0,$V$12,E4934=1,$V$11)*_xlfn.IFS(F4934=0,$V$17,F4934=1,$V$16)*_xlfn.IFS(G4934=0,$V$22,G4934=1,$V$21)*_xlfn.IFS(H4934=0,$V$27,H4934=1,$V$26)*_xlfn.IFS(I4934=0,$V$32,I4934=1,$V$31)*_xlfn.IFS(J4934=0,$V$37,J4934=1,$V$36)*_xlfn.IFS(K4934=0,$V$42,K4934=1,$V$41)*_xlfn.IFS(L4934=0,$V$47,L4934=1,$V$46)*_xlfn.IFS(M4934=0,$V$52,M4934=1,$V$51)*_xlfn.IFS(N4934=0,$V$57,N4934=1,$V$56)</f>
        <v>2.7926025676977861E-5</v>
      </c>
      <c r="P4934" cm="1">
        <f t="array" ref="P4934">$V$2*_xlfn.IFS(C4934="data_analyst",$X$5,C4934="data_engineer",$X$6,C4934="data_scientist",$X$7)*_xlfn.IFS(E4934=0,$X$12,E4934=1,$X$11)*_xlfn.IFS(F4934=0,$X$17,F4934=1,$X$16)*_xlfn.IFS(G4934=0,$X$22,G4934=1,$X$21)*_xlfn.IFS(H4934=0,$X$27,H4934=1,$X$26)*_xlfn.IFS(I4934=0,$X$32,I4934=1,$X$31)*_xlfn.IFS(J4934=0,$X$37,J4934=1,$X$36)*_xlfn.IFS(K4934=0,$X$42,K4934=1,$X$41)*_xlfn.IFS(L4934=0,$X$47,L4934=1,$X$46)*_xlfn.IFS(M4934=0,$X$52,M4934=1,$X$51)*_xlfn.IFS(N4934=0,$X$57,N4934=1,$X$56)</f>
        <v>3.8623073630151095E-5</v>
      </c>
      <c r="Q4934" cm="1">
        <f t="array" ref="Q4934">$W$2*_xlfn.IFS(C4934="data_analyst",$Z$5,C4934="data_engineer",$Z$6,C4934="data_scientist",$Z$7)*_xlfn.IFS(E4934=0,$Z$12,E4934=1,$Z$11)*_xlfn.IFS(F4934=0,$Z$17,F4934=1,$Z$16)*_xlfn.IFS(G4934=0,$Z$22,G4934=1,$Z$21)*_xlfn.IFS(H4934=0,$Z$27,H4934=1,$Z$26)*_xlfn.IFS(I4934=0,$Z$32,I4934=1,$Z$31)*_xlfn.IFS(J4934=0,$Z$37,J4934=1,$Z$36)*_xlfn.IFS(K4934=0,$Z$42,K4934=1,$Z$41)*_xlfn.IFS(L4934=0,$Z$47,L4934=1,$Z$46)*_xlfn.IFS(M4934=0,$Z$52,M4934=1,$Z$51)*_xlfn.IFS(N4934=0,$Z$57,N4934=1,$Z$56)</f>
        <v>2.3585892266029513E-5</v>
      </c>
      <c r="R4934" t="str" cm="1">
        <f t="array" ref="R4934">_xlfn.IFS(AND(O4934&gt;P4934,O4934&gt;Q4934),"Low",AND(P4934&gt;O4934,P4934&gt;Q4934),"Medium",AND(Q4934&gt;O4934,Q4934&gt;P4934),"High")</f>
        <v>Medium</v>
      </c>
      <c r="S4934" t="str">
        <f t="shared" si="156"/>
        <v>T</v>
      </c>
    </row>
    <row r="4935" spans="1:19" x14ac:dyDescent="0.3">
      <c r="A4935" t="s">
        <v>18</v>
      </c>
      <c r="B4935">
        <v>1</v>
      </c>
      <c r="C4935" t="s">
        <v>16</v>
      </c>
      <c r="D4935" t="str">
        <f t="shared" si="155"/>
        <v>Medium</v>
      </c>
      <c r="E4935">
        <v>1</v>
      </c>
      <c r="F4935">
        <v>1</v>
      </c>
      <c r="G4935">
        <v>0</v>
      </c>
      <c r="H4935">
        <v>1</v>
      </c>
      <c r="I4935">
        <v>1</v>
      </c>
      <c r="J4935">
        <v>0</v>
      </c>
      <c r="K4935">
        <v>0</v>
      </c>
      <c r="L4935">
        <v>0</v>
      </c>
      <c r="M4935">
        <v>1</v>
      </c>
      <c r="N4935">
        <v>1</v>
      </c>
      <c r="O4935" cm="1">
        <f t="array" ref="O4935">$U$2*_xlfn.IFS(C4935="data_analyst",$V$5,C4935="data_engineer",$V$6,C4935="data_scientist",$V$7)*_xlfn.IFS(E4935=0,$V$12,E4935=1,$V$11)*_xlfn.IFS(F4935=0,$V$17,F4935=1,$V$16)*_xlfn.IFS(G4935=0,$V$22,G4935=1,$V$21)*_xlfn.IFS(H4935=0,$V$27,H4935=1,$V$26)*_xlfn.IFS(I4935=0,$V$32,I4935=1,$V$31)*_xlfn.IFS(J4935=0,$V$37,J4935=1,$V$36)*_xlfn.IFS(K4935=0,$V$42,K4935=1,$V$41)*_xlfn.IFS(L4935=0,$V$47,L4935=1,$V$46)*_xlfn.IFS(M4935=0,$V$52,M4935=1,$V$51)*_xlfn.IFS(N4935=0,$V$57,N4935=1,$V$56)</f>
        <v>2.5914208922137469E-6</v>
      </c>
      <c r="P4935" cm="1">
        <f t="array" ref="P4935">$V$2*_xlfn.IFS(C4935="data_analyst",$X$5,C4935="data_engineer",$X$6,C4935="data_scientist",$X$7)*_xlfn.IFS(E4935=0,$X$12,E4935=1,$X$11)*_xlfn.IFS(F4935=0,$X$17,F4935=1,$X$16)*_xlfn.IFS(G4935=0,$X$22,G4935=1,$X$21)*_xlfn.IFS(H4935=0,$X$27,H4935=1,$X$26)*_xlfn.IFS(I4935=0,$X$32,I4935=1,$X$31)*_xlfn.IFS(J4935=0,$X$37,J4935=1,$X$36)*_xlfn.IFS(K4935=0,$X$42,K4935=1,$X$41)*_xlfn.IFS(L4935=0,$X$47,L4935=1,$X$46)*_xlfn.IFS(M4935=0,$X$52,M4935=1,$X$51)*_xlfn.IFS(N4935=0,$X$57,N4935=1,$X$56)</f>
        <v>9.7681910706798152E-4</v>
      </c>
      <c r="Q4935" cm="1">
        <f t="array" ref="Q4935">$W$2*_xlfn.IFS(C4935="data_analyst",$Z$5,C4935="data_engineer",$Z$6,C4935="data_scientist",$Z$7)*_xlfn.IFS(E4935=0,$Z$12,E4935=1,$Z$11)*_xlfn.IFS(F4935=0,$Z$17,F4935=1,$Z$16)*_xlfn.IFS(G4935=0,$Z$22,G4935=1,$Z$21)*_xlfn.IFS(H4935=0,$Z$27,H4935=1,$Z$26)*_xlfn.IFS(I4935=0,$Z$32,I4935=1,$Z$31)*_xlfn.IFS(J4935=0,$Z$37,J4935=1,$Z$36)*_xlfn.IFS(K4935=0,$Z$42,K4935=1,$Z$41)*_xlfn.IFS(L4935=0,$Z$47,L4935=1,$Z$46)*_xlfn.IFS(M4935=0,$Z$52,M4935=1,$Z$51)*_xlfn.IFS(N4935=0,$Z$57,N4935=1,$Z$56)</f>
        <v>3.6524219203082204E-5</v>
      </c>
      <c r="R4935" t="str" cm="1">
        <f t="array" ref="R4935">_xlfn.IFS(AND(O4935&gt;P4935,O4935&gt;Q4935),"Low",AND(P4935&gt;O4935,P4935&gt;Q4935),"Medium",AND(Q4935&gt;O4935,Q4935&gt;P4935),"High")</f>
        <v>Medium</v>
      </c>
      <c r="S4935" t="str">
        <f t="shared" si="156"/>
        <v>T</v>
      </c>
    </row>
    <row r="4936" spans="1:19" x14ac:dyDescent="0.3">
      <c r="A4936" t="s">
        <v>18</v>
      </c>
      <c r="B4936">
        <v>5</v>
      </c>
      <c r="C4936" t="s">
        <v>16</v>
      </c>
      <c r="D4936" t="str">
        <f t="shared" si="155"/>
        <v>Medium</v>
      </c>
      <c r="E4936">
        <v>1</v>
      </c>
      <c r="F4936">
        <v>0</v>
      </c>
      <c r="G4936">
        <v>0</v>
      </c>
      <c r="H4936">
        <v>0</v>
      </c>
      <c r="I4936">
        <v>0</v>
      </c>
      <c r="J4936">
        <v>1</v>
      </c>
      <c r="K4936">
        <v>1</v>
      </c>
      <c r="L4936">
        <v>0</v>
      </c>
      <c r="M4936">
        <v>1</v>
      </c>
      <c r="N4936">
        <v>1</v>
      </c>
      <c r="O4936" cm="1">
        <f t="array" ref="O4936">$U$2*_xlfn.IFS(C4936="data_analyst",$V$5,C4936="data_engineer",$V$6,C4936="data_scientist",$V$7)*_xlfn.IFS(E4936=0,$V$12,E4936=1,$V$11)*_xlfn.IFS(F4936=0,$V$17,F4936=1,$V$16)*_xlfn.IFS(G4936=0,$V$22,G4936=1,$V$21)*_xlfn.IFS(H4936=0,$V$27,H4936=1,$V$26)*_xlfn.IFS(I4936=0,$V$32,I4936=1,$V$31)*_xlfn.IFS(J4936=0,$V$37,J4936=1,$V$36)*_xlfn.IFS(K4936=0,$V$42,K4936=1,$V$41)*_xlfn.IFS(L4936=0,$V$47,L4936=1,$V$46)*_xlfn.IFS(M4936=0,$V$52,M4936=1,$V$51)*_xlfn.IFS(N4936=0,$V$57,N4936=1,$V$56)</f>
        <v>5.6372204214780047E-6</v>
      </c>
      <c r="P4936" cm="1">
        <f t="array" ref="P4936">$V$2*_xlfn.IFS(C4936="data_analyst",$X$5,C4936="data_engineer",$X$6,C4936="data_scientist",$X$7)*_xlfn.IFS(E4936=0,$X$12,E4936=1,$X$11)*_xlfn.IFS(F4936=0,$X$17,F4936=1,$X$16)*_xlfn.IFS(G4936=0,$X$22,G4936=1,$X$21)*_xlfn.IFS(H4936=0,$X$27,H4936=1,$X$26)*_xlfn.IFS(I4936=0,$X$32,I4936=1,$X$31)*_xlfn.IFS(J4936=0,$X$37,J4936=1,$X$36)*_xlfn.IFS(K4936=0,$X$42,K4936=1,$X$41)*_xlfn.IFS(L4936=0,$X$47,L4936=1,$X$46)*_xlfn.IFS(M4936=0,$X$52,M4936=1,$X$51)*_xlfn.IFS(N4936=0,$X$57,N4936=1,$X$56)</f>
        <v>6.4701661472357902E-5</v>
      </c>
      <c r="Q4936" cm="1">
        <f t="array" ref="Q4936">$W$2*_xlfn.IFS(C4936="data_analyst",$Z$5,C4936="data_engineer",$Z$6,C4936="data_scientist",$Z$7)*_xlfn.IFS(E4936=0,$Z$12,E4936=1,$Z$11)*_xlfn.IFS(F4936=0,$Z$17,F4936=1,$Z$16)*_xlfn.IFS(G4936=0,$Z$22,G4936=1,$Z$21)*_xlfn.IFS(H4936=0,$Z$27,H4936=1,$Z$26)*_xlfn.IFS(I4936=0,$Z$32,I4936=1,$Z$31)*_xlfn.IFS(J4936=0,$Z$37,J4936=1,$Z$36)*_xlfn.IFS(K4936=0,$Z$42,K4936=1,$Z$41)*_xlfn.IFS(L4936=0,$Z$47,L4936=1,$Z$46)*_xlfn.IFS(M4936=0,$Z$52,M4936=1,$Z$51)*_xlfn.IFS(N4936=0,$Z$57,N4936=1,$Z$56)</f>
        <v>6.5961659894259278E-6</v>
      </c>
      <c r="R4936" t="str" cm="1">
        <f t="array" ref="R4936">_xlfn.IFS(AND(O4936&gt;P4936,O4936&gt;Q4936),"Low",AND(P4936&gt;O4936,P4936&gt;Q4936),"Medium",AND(Q4936&gt;O4936,Q4936&gt;P4936),"High")</f>
        <v>Medium</v>
      </c>
      <c r="S4936" t="str">
        <f t="shared" si="156"/>
        <v>T</v>
      </c>
    </row>
    <row r="4937" spans="1:19" x14ac:dyDescent="0.3">
      <c r="A4937" t="s">
        <v>18</v>
      </c>
      <c r="B4937">
        <v>5</v>
      </c>
      <c r="C4937" t="s">
        <v>16</v>
      </c>
      <c r="D4937" t="str">
        <f t="shared" si="155"/>
        <v>Medium</v>
      </c>
      <c r="E4937">
        <v>1</v>
      </c>
      <c r="F4937">
        <v>1</v>
      </c>
      <c r="G4937">
        <v>0</v>
      </c>
      <c r="H4937">
        <v>0</v>
      </c>
      <c r="I4937">
        <v>1</v>
      </c>
      <c r="J4937">
        <v>0</v>
      </c>
      <c r="K4937">
        <v>0</v>
      </c>
      <c r="L4937">
        <v>1</v>
      </c>
      <c r="M4937">
        <v>1</v>
      </c>
      <c r="N4937">
        <v>1</v>
      </c>
      <c r="O4937" cm="1">
        <f t="array" ref="O4937">$U$2*_xlfn.IFS(C4937="data_analyst",$V$5,C4937="data_engineer",$V$6,C4937="data_scientist",$V$7)*_xlfn.IFS(E4937=0,$V$12,E4937=1,$V$11)*_xlfn.IFS(F4937=0,$V$17,F4937=1,$V$16)*_xlfn.IFS(G4937=0,$V$22,G4937=1,$V$21)*_xlfn.IFS(H4937=0,$V$27,H4937=1,$V$26)*_xlfn.IFS(I4937=0,$V$32,I4937=1,$V$31)*_xlfn.IFS(J4937=0,$V$37,J4937=1,$V$36)*_xlfn.IFS(K4937=0,$V$42,K4937=1,$V$41)*_xlfn.IFS(L4937=0,$V$47,L4937=1,$V$46)*_xlfn.IFS(M4937=0,$V$52,M4937=1,$V$51)*_xlfn.IFS(N4937=0,$V$57,N4937=1,$V$56)</f>
        <v>3.4860503057512126E-7</v>
      </c>
      <c r="P4937" cm="1">
        <f t="array" ref="P4937">$V$2*_xlfn.IFS(C4937="data_analyst",$X$5,C4937="data_engineer",$X$6,C4937="data_scientist",$X$7)*_xlfn.IFS(E4937=0,$X$12,E4937=1,$X$11)*_xlfn.IFS(F4937=0,$X$17,F4937=1,$X$16)*_xlfn.IFS(G4937=0,$X$22,G4937=1,$X$21)*_xlfn.IFS(H4937=0,$X$27,H4937=1,$X$26)*_xlfn.IFS(I4937=0,$X$32,I4937=1,$X$31)*_xlfn.IFS(J4937=0,$X$37,J4937=1,$X$36)*_xlfn.IFS(K4937=0,$X$42,K4937=1,$X$41)*_xlfn.IFS(L4937=0,$X$47,L4937=1,$X$46)*_xlfn.IFS(M4937=0,$X$52,M4937=1,$X$51)*_xlfn.IFS(N4937=0,$X$57,N4937=1,$X$56)</f>
        <v>6.9617835832761681E-4</v>
      </c>
      <c r="Q4937" cm="1">
        <f t="array" ref="Q4937">$W$2*_xlfn.IFS(C4937="data_analyst",$Z$5,C4937="data_engineer",$Z$6,C4937="data_scientist",$Z$7)*_xlfn.IFS(E4937=0,$Z$12,E4937=1,$Z$11)*_xlfn.IFS(F4937=0,$Z$17,F4937=1,$Z$16)*_xlfn.IFS(G4937=0,$Z$22,G4937=1,$Z$21)*_xlfn.IFS(H4937=0,$Z$27,H4937=1,$Z$26)*_xlfn.IFS(I4937=0,$Z$32,I4937=1,$Z$31)*_xlfn.IFS(J4937=0,$Z$37,J4937=1,$Z$36)*_xlfn.IFS(K4937=0,$Z$42,K4937=1,$Z$41)*_xlfn.IFS(L4937=0,$Z$47,L4937=1,$Z$46)*_xlfn.IFS(M4937=0,$Z$52,M4937=1,$Z$51)*_xlfn.IFS(N4937=0,$Z$57,N4937=1,$Z$56)</f>
        <v>2.5539491623207866E-5</v>
      </c>
      <c r="R4937" t="str" cm="1">
        <f t="array" ref="R4937">_xlfn.IFS(AND(O4937&gt;P4937,O4937&gt;Q4937),"Low",AND(P4937&gt;O4937,P4937&gt;Q4937),"Medium",AND(Q4937&gt;O4937,Q4937&gt;P4937),"High")</f>
        <v>Medium</v>
      </c>
      <c r="S4937" t="str">
        <f t="shared" si="156"/>
        <v>T</v>
      </c>
    </row>
    <row r="4938" spans="1:19" x14ac:dyDescent="0.3">
      <c r="A4938" t="s">
        <v>18</v>
      </c>
      <c r="B4938">
        <v>4</v>
      </c>
      <c r="C4938" t="s">
        <v>16</v>
      </c>
      <c r="D4938" t="str">
        <f t="shared" si="155"/>
        <v>Medium</v>
      </c>
      <c r="E4938">
        <v>1</v>
      </c>
      <c r="F4938">
        <v>1</v>
      </c>
      <c r="G4938">
        <v>0</v>
      </c>
      <c r="H4938">
        <v>0</v>
      </c>
      <c r="I4938">
        <v>1</v>
      </c>
      <c r="J4938">
        <v>0</v>
      </c>
      <c r="K4938">
        <v>0</v>
      </c>
      <c r="L4938">
        <v>1</v>
      </c>
      <c r="M4938">
        <v>1</v>
      </c>
      <c r="N4938">
        <v>1</v>
      </c>
      <c r="O4938" cm="1">
        <f t="array" ref="O4938">$U$2*_xlfn.IFS(C4938="data_analyst",$V$5,C4938="data_engineer",$V$6,C4938="data_scientist",$V$7)*_xlfn.IFS(E4938=0,$V$12,E4938=1,$V$11)*_xlfn.IFS(F4938=0,$V$17,F4938=1,$V$16)*_xlfn.IFS(G4938=0,$V$22,G4938=1,$V$21)*_xlfn.IFS(H4938=0,$V$27,H4938=1,$V$26)*_xlfn.IFS(I4938=0,$V$32,I4938=1,$V$31)*_xlfn.IFS(J4938=0,$V$37,J4938=1,$V$36)*_xlfn.IFS(K4938=0,$V$42,K4938=1,$V$41)*_xlfn.IFS(L4938=0,$V$47,L4938=1,$V$46)*_xlfn.IFS(M4938=0,$V$52,M4938=1,$V$51)*_xlfn.IFS(N4938=0,$V$57,N4938=1,$V$56)</f>
        <v>3.4860503057512126E-7</v>
      </c>
      <c r="P4938" cm="1">
        <f t="array" ref="P4938">$V$2*_xlfn.IFS(C4938="data_analyst",$X$5,C4938="data_engineer",$X$6,C4938="data_scientist",$X$7)*_xlfn.IFS(E4938=0,$X$12,E4938=1,$X$11)*_xlfn.IFS(F4938=0,$X$17,F4938=1,$X$16)*_xlfn.IFS(G4938=0,$X$22,G4938=1,$X$21)*_xlfn.IFS(H4938=0,$X$27,H4938=1,$X$26)*_xlfn.IFS(I4938=0,$X$32,I4938=1,$X$31)*_xlfn.IFS(J4938=0,$X$37,J4938=1,$X$36)*_xlfn.IFS(K4938=0,$X$42,K4938=1,$X$41)*_xlfn.IFS(L4938=0,$X$47,L4938=1,$X$46)*_xlfn.IFS(M4938=0,$X$52,M4938=1,$X$51)*_xlfn.IFS(N4938=0,$X$57,N4938=1,$X$56)</f>
        <v>6.9617835832761681E-4</v>
      </c>
      <c r="Q4938" cm="1">
        <f t="array" ref="Q4938">$W$2*_xlfn.IFS(C4938="data_analyst",$Z$5,C4938="data_engineer",$Z$6,C4938="data_scientist",$Z$7)*_xlfn.IFS(E4938=0,$Z$12,E4938=1,$Z$11)*_xlfn.IFS(F4938=0,$Z$17,F4938=1,$Z$16)*_xlfn.IFS(G4938=0,$Z$22,G4938=1,$Z$21)*_xlfn.IFS(H4938=0,$Z$27,H4938=1,$Z$26)*_xlfn.IFS(I4938=0,$Z$32,I4938=1,$Z$31)*_xlfn.IFS(J4938=0,$Z$37,J4938=1,$Z$36)*_xlfn.IFS(K4938=0,$Z$42,K4938=1,$Z$41)*_xlfn.IFS(L4938=0,$Z$47,L4938=1,$Z$46)*_xlfn.IFS(M4938=0,$Z$52,M4938=1,$Z$51)*_xlfn.IFS(N4938=0,$Z$57,N4938=1,$Z$56)</f>
        <v>2.5539491623207866E-5</v>
      </c>
      <c r="R4938" t="str" cm="1">
        <f t="array" ref="R4938">_xlfn.IFS(AND(O4938&gt;P4938,O4938&gt;Q4938),"Low",AND(P4938&gt;O4938,P4938&gt;Q4938),"Medium",AND(Q4938&gt;O4938,Q4938&gt;P4938),"High")</f>
        <v>Medium</v>
      </c>
      <c r="S4938" t="str">
        <f t="shared" si="156"/>
        <v>T</v>
      </c>
    </row>
    <row r="4939" spans="1:19" x14ac:dyDescent="0.3">
      <c r="A4939" t="s">
        <v>18</v>
      </c>
      <c r="B4939">
        <v>3</v>
      </c>
      <c r="C4939" t="s">
        <v>16</v>
      </c>
      <c r="D4939" t="str">
        <f t="shared" si="155"/>
        <v>Medium</v>
      </c>
      <c r="E4939">
        <v>0</v>
      </c>
      <c r="F4939">
        <v>0</v>
      </c>
      <c r="G4939">
        <v>1</v>
      </c>
      <c r="H4939">
        <v>0</v>
      </c>
      <c r="I4939">
        <v>1</v>
      </c>
      <c r="J4939">
        <v>0</v>
      </c>
      <c r="K4939">
        <v>0</v>
      </c>
      <c r="L4939">
        <v>1</v>
      </c>
      <c r="M4939">
        <v>1</v>
      </c>
      <c r="N4939">
        <v>1</v>
      </c>
      <c r="O4939" cm="1">
        <f t="array" ref="O4939">$U$2*_xlfn.IFS(C4939="data_analyst",$V$5,C4939="data_engineer",$V$6,C4939="data_scientist",$V$7)*_xlfn.IFS(E4939=0,$V$12,E4939=1,$V$11)*_xlfn.IFS(F4939=0,$V$17,F4939=1,$V$16)*_xlfn.IFS(G4939=0,$V$22,G4939=1,$V$21)*_xlfn.IFS(H4939=0,$V$27,H4939=1,$V$26)*_xlfn.IFS(I4939=0,$V$32,I4939=1,$V$31)*_xlfn.IFS(J4939=0,$V$37,J4939=1,$V$36)*_xlfn.IFS(K4939=0,$V$42,K4939=1,$V$41)*_xlfn.IFS(L4939=0,$V$47,L4939=1,$V$46)*_xlfn.IFS(M4939=0,$V$52,M4939=1,$V$51)*_xlfn.IFS(N4939=0,$V$57,N4939=1,$V$56)</f>
        <v>1.0375160430283115E-7</v>
      </c>
      <c r="P4939" cm="1">
        <f t="array" ref="P4939">$V$2*_xlfn.IFS(C4939="data_analyst",$X$5,C4939="data_engineer",$X$6,C4939="data_scientist",$X$7)*_xlfn.IFS(E4939=0,$X$12,E4939=1,$X$11)*_xlfn.IFS(F4939=0,$X$17,F4939=1,$X$16)*_xlfn.IFS(G4939=0,$X$22,G4939=1,$X$21)*_xlfn.IFS(H4939=0,$X$27,H4939=1,$X$26)*_xlfn.IFS(I4939=0,$X$32,I4939=1,$X$31)*_xlfn.IFS(J4939=0,$X$37,J4939=1,$X$36)*_xlfn.IFS(K4939=0,$X$42,K4939=1,$X$41)*_xlfn.IFS(L4939=0,$X$47,L4939=1,$X$46)*_xlfn.IFS(M4939=0,$X$52,M4939=1,$X$51)*_xlfn.IFS(N4939=0,$X$57,N4939=1,$X$56)</f>
        <v>2.6179008178624479E-4</v>
      </c>
      <c r="Q4939" cm="1">
        <f t="array" ref="Q4939">$W$2*_xlfn.IFS(C4939="data_analyst",$Z$5,C4939="data_engineer",$Z$6,C4939="data_scientist",$Z$7)*_xlfn.IFS(E4939=0,$Z$12,E4939=1,$Z$11)*_xlfn.IFS(F4939=0,$Z$17,F4939=1,$Z$16)*_xlfn.IFS(G4939=0,$Z$22,G4939=1,$Z$21)*_xlfn.IFS(H4939=0,$Z$27,H4939=1,$Z$26)*_xlfn.IFS(I4939=0,$Z$32,I4939=1,$Z$31)*_xlfn.IFS(J4939=0,$Z$37,J4939=1,$Z$36)*_xlfn.IFS(K4939=0,$Z$42,K4939=1,$Z$41)*_xlfn.IFS(L4939=0,$Z$47,L4939=1,$Z$46)*_xlfn.IFS(M4939=0,$Z$52,M4939=1,$Z$51)*_xlfn.IFS(N4939=0,$Z$57,N4939=1,$Z$56)</f>
        <v>1.2380465848441167E-5</v>
      </c>
      <c r="R4939" t="str" cm="1">
        <f t="array" ref="R4939">_xlfn.IFS(AND(O4939&gt;P4939,O4939&gt;Q4939),"Low",AND(P4939&gt;O4939,P4939&gt;Q4939),"Medium",AND(Q4939&gt;O4939,Q4939&gt;P4939),"High")</f>
        <v>Medium</v>
      </c>
      <c r="S4939" t="str">
        <f t="shared" si="156"/>
        <v>T</v>
      </c>
    </row>
    <row r="4940" spans="1:19" x14ac:dyDescent="0.3">
      <c r="A4940" t="s">
        <v>18</v>
      </c>
      <c r="B4940">
        <v>4</v>
      </c>
      <c r="C4940" t="s">
        <v>16</v>
      </c>
      <c r="D4940" t="str">
        <f t="shared" si="155"/>
        <v>Medium</v>
      </c>
      <c r="E4940">
        <v>0</v>
      </c>
      <c r="F4940">
        <v>0</v>
      </c>
      <c r="G4940">
        <v>1</v>
      </c>
      <c r="H4940">
        <v>0</v>
      </c>
      <c r="I4940">
        <v>1</v>
      </c>
      <c r="J4940">
        <v>0</v>
      </c>
      <c r="K4940">
        <v>0</v>
      </c>
      <c r="L4940">
        <v>1</v>
      </c>
      <c r="M4940">
        <v>1</v>
      </c>
      <c r="N4940">
        <v>1</v>
      </c>
      <c r="O4940" cm="1">
        <f t="array" ref="O4940">$U$2*_xlfn.IFS(C4940="data_analyst",$V$5,C4940="data_engineer",$V$6,C4940="data_scientist",$V$7)*_xlfn.IFS(E4940=0,$V$12,E4940=1,$V$11)*_xlfn.IFS(F4940=0,$V$17,F4940=1,$V$16)*_xlfn.IFS(G4940=0,$V$22,G4940=1,$V$21)*_xlfn.IFS(H4940=0,$V$27,H4940=1,$V$26)*_xlfn.IFS(I4940=0,$V$32,I4940=1,$V$31)*_xlfn.IFS(J4940=0,$V$37,J4940=1,$V$36)*_xlfn.IFS(K4940=0,$V$42,K4940=1,$V$41)*_xlfn.IFS(L4940=0,$V$47,L4940=1,$V$46)*_xlfn.IFS(M4940=0,$V$52,M4940=1,$V$51)*_xlfn.IFS(N4940=0,$V$57,N4940=1,$V$56)</f>
        <v>1.0375160430283115E-7</v>
      </c>
      <c r="P4940" cm="1">
        <f t="array" ref="P4940">$V$2*_xlfn.IFS(C4940="data_analyst",$X$5,C4940="data_engineer",$X$6,C4940="data_scientist",$X$7)*_xlfn.IFS(E4940=0,$X$12,E4940=1,$X$11)*_xlfn.IFS(F4940=0,$X$17,F4940=1,$X$16)*_xlfn.IFS(G4940=0,$X$22,G4940=1,$X$21)*_xlfn.IFS(H4940=0,$X$27,H4940=1,$X$26)*_xlfn.IFS(I4940=0,$X$32,I4940=1,$X$31)*_xlfn.IFS(J4940=0,$X$37,J4940=1,$X$36)*_xlfn.IFS(K4940=0,$X$42,K4940=1,$X$41)*_xlfn.IFS(L4940=0,$X$47,L4940=1,$X$46)*_xlfn.IFS(M4940=0,$X$52,M4940=1,$X$51)*_xlfn.IFS(N4940=0,$X$57,N4940=1,$X$56)</f>
        <v>2.6179008178624479E-4</v>
      </c>
      <c r="Q4940" cm="1">
        <f t="array" ref="Q4940">$W$2*_xlfn.IFS(C4940="data_analyst",$Z$5,C4940="data_engineer",$Z$6,C4940="data_scientist",$Z$7)*_xlfn.IFS(E4940=0,$Z$12,E4940=1,$Z$11)*_xlfn.IFS(F4940=0,$Z$17,F4940=1,$Z$16)*_xlfn.IFS(G4940=0,$Z$22,G4940=1,$Z$21)*_xlfn.IFS(H4940=0,$Z$27,H4940=1,$Z$26)*_xlfn.IFS(I4940=0,$Z$32,I4940=1,$Z$31)*_xlfn.IFS(J4940=0,$Z$37,J4940=1,$Z$36)*_xlfn.IFS(K4940=0,$Z$42,K4940=1,$Z$41)*_xlfn.IFS(L4940=0,$Z$47,L4940=1,$Z$46)*_xlfn.IFS(M4940=0,$Z$52,M4940=1,$Z$51)*_xlfn.IFS(N4940=0,$Z$57,N4940=1,$Z$56)</f>
        <v>1.2380465848441167E-5</v>
      </c>
      <c r="R4940" t="str" cm="1">
        <f t="array" ref="R4940">_xlfn.IFS(AND(O4940&gt;P4940,O4940&gt;Q4940),"Low",AND(P4940&gt;O4940,P4940&gt;Q4940),"Medium",AND(Q4940&gt;O4940,Q4940&gt;P4940),"High")</f>
        <v>Medium</v>
      </c>
      <c r="S4940" t="str">
        <f t="shared" si="156"/>
        <v>T</v>
      </c>
    </row>
    <row r="4941" spans="1:19" x14ac:dyDescent="0.3">
      <c r="A4941" t="s">
        <v>18</v>
      </c>
      <c r="B4941">
        <v>2</v>
      </c>
      <c r="C4941" t="s">
        <v>16</v>
      </c>
      <c r="D4941" t="str">
        <f t="shared" si="155"/>
        <v>Medium</v>
      </c>
      <c r="E4941">
        <v>0</v>
      </c>
      <c r="F4941">
        <v>0</v>
      </c>
      <c r="G4941">
        <v>0</v>
      </c>
      <c r="H4941">
        <v>1</v>
      </c>
      <c r="I4941">
        <v>1</v>
      </c>
      <c r="J4941">
        <v>0</v>
      </c>
      <c r="K4941">
        <v>0</v>
      </c>
      <c r="L4941">
        <v>1</v>
      </c>
      <c r="M4941">
        <v>1</v>
      </c>
      <c r="N4941">
        <v>1</v>
      </c>
      <c r="O4941" cm="1">
        <f t="array" ref="O4941">$U$2*_xlfn.IFS(C4941="data_analyst",$V$5,C4941="data_engineer",$V$6,C4941="data_scientist",$V$7)*_xlfn.IFS(E4941=0,$V$12,E4941=1,$V$11)*_xlfn.IFS(F4941=0,$V$17,F4941=1,$V$16)*_xlfn.IFS(G4941=0,$V$22,G4941=1,$V$21)*_xlfn.IFS(H4941=0,$V$27,H4941=1,$V$26)*_xlfn.IFS(I4941=0,$V$32,I4941=1,$V$31)*_xlfn.IFS(J4941=0,$V$37,J4941=1,$V$36)*_xlfn.IFS(K4941=0,$V$42,K4941=1,$V$41)*_xlfn.IFS(L4941=0,$V$47,L4941=1,$V$46)*_xlfn.IFS(M4941=0,$V$52,M4941=1,$V$51)*_xlfn.IFS(N4941=0,$V$57,N4941=1,$V$56)</f>
        <v>2.0416788696059753E-7</v>
      </c>
      <c r="P4941" cm="1">
        <f t="array" ref="P4941">$V$2*_xlfn.IFS(C4941="data_analyst",$X$5,C4941="data_engineer",$X$6,C4941="data_scientist",$X$7)*_xlfn.IFS(E4941=0,$X$12,E4941=1,$X$11)*_xlfn.IFS(F4941=0,$X$17,F4941=1,$X$16)*_xlfn.IFS(G4941=0,$X$22,G4941=1,$X$21)*_xlfn.IFS(H4941=0,$X$27,H4941=1,$X$26)*_xlfn.IFS(I4941=0,$X$32,I4941=1,$X$31)*_xlfn.IFS(J4941=0,$X$37,J4941=1,$X$36)*_xlfn.IFS(K4941=0,$X$42,K4941=1,$X$41)*_xlfn.IFS(L4941=0,$X$47,L4941=1,$X$46)*_xlfn.IFS(M4941=0,$X$52,M4941=1,$X$51)*_xlfn.IFS(N4941=0,$X$57,N4941=1,$X$56)</f>
        <v>2.0131494530138309E-4</v>
      </c>
      <c r="Q4941" cm="1">
        <f t="array" ref="Q4941">$W$2*_xlfn.IFS(C4941="data_analyst",$Z$5,C4941="data_engineer",$Z$6,C4941="data_scientist",$Z$7)*_xlfn.IFS(E4941=0,$Z$12,E4941=1,$Z$11)*_xlfn.IFS(F4941=0,$Z$17,F4941=1,$Z$16)*_xlfn.IFS(G4941=0,$Z$22,G4941=1,$Z$21)*_xlfn.IFS(H4941=0,$Z$27,H4941=1,$Z$26)*_xlfn.IFS(I4941=0,$Z$32,I4941=1,$Z$31)*_xlfn.IFS(J4941=0,$Z$37,J4941=1,$Z$36)*_xlfn.IFS(K4941=0,$Z$42,K4941=1,$Z$41)*_xlfn.IFS(L4941=0,$Z$47,L4941=1,$Z$46)*_xlfn.IFS(M4941=0,$Z$52,M4941=1,$Z$51)*_xlfn.IFS(N4941=0,$Z$57,N4941=1,$Z$56)</f>
        <v>9.7580706297078103E-6</v>
      </c>
      <c r="R4941" t="str" cm="1">
        <f t="array" ref="R4941">_xlfn.IFS(AND(O4941&gt;P4941,O4941&gt;Q4941),"Low",AND(P4941&gt;O4941,P4941&gt;Q4941),"Medium",AND(Q4941&gt;O4941,Q4941&gt;P4941),"High")</f>
        <v>Medium</v>
      </c>
      <c r="S4941" t="str">
        <f t="shared" si="156"/>
        <v>T</v>
      </c>
    </row>
    <row r="4942" spans="1:19" x14ac:dyDescent="0.3">
      <c r="A4942" t="s">
        <v>18</v>
      </c>
      <c r="B4942">
        <v>1</v>
      </c>
      <c r="C4942" t="s">
        <v>16</v>
      </c>
      <c r="D4942" t="str">
        <f t="shared" si="155"/>
        <v>Medium</v>
      </c>
      <c r="E4942">
        <v>1</v>
      </c>
      <c r="F4942">
        <v>1</v>
      </c>
      <c r="G4942">
        <v>1</v>
      </c>
      <c r="H4942">
        <v>1</v>
      </c>
      <c r="I4942">
        <v>0</v>
      </c>
      <c r="J4942">
        <v>0</v>
      </c>
      <c r="K4942">
        <v>1</v>
      </c>
      <c r="L4942">
        <v>0</v>
      </c>
      <c r="M4942">
        <v>1</v>
      </c>
      <c r="N4942">
        <v>1</v>
      </c>
      <c r="O4942" cm="1">
        <f t="array" ref="O4942">$U$2*_xlfn.IFS(C4942="data_analyst",$V$5,C4942="data_engineer",$V$6,C4942="data_scientist",$V$7)*_xlfn.IFS(E4942=0,$V$12,E4942=1,$V$11)*_xlfn.IFS(F4942=0,$V$17,F4942=1,$V$16)*_xlfn.IFS(G4942=0,$V$22,G4942=1,$V$21)*_xlfn.IFS(H4942=0,$V$27,H4942=1,$V$26)*_xlfn.IFS(I4942=0,$V$32,I4942=1,$V$31)*_xlfn.IFS(J4942=0,$V$37,J4942=1,$V$36)*_xlfn.IFS(K4942=0,$V$42,K4942=1,$V$41)*_xlfn.IFS(L4942=0,$V$47,L4942=1,$V$46)*_xlfn.IFS(M4942=0,$V$52,M4942=1,$V$51)*_xlfn.IFS(N4942=0,$V$57,N4942=1,$V$56)</f>
        <v>1.3934171440941024E-6</v>
      </c>
      <c r="P4942" cm="1">
        <f t="array" ref="P4942">$V$2*_xlfn.IFS(C4942="data_analyst",$X$5,C4942="data_engineer",$X$6,C4942="data_scientist",$X$7)*_xlfn.IFS(E4942=0,$X$12,E4942=1,$X$11)*_xlfn.IFS(F4942=0,$X$17,F4942=1,$X$16)*_xlfn.IFS(G4942=0,$X$22,G4942=1,$X$21)*_xlfn.IFS(H4942=0,$X$27,H4942=1,$X$26)*_xlfn.IFS(I4942=0,$X$32,I4942=1,$X$31)*_xlfn.IFS(J4942=0,$X$37,J4942=1,$X$36)*_xlfn.IFS(K4942=0,$X$42,K4942=1,$X$41)*_xlfn.IFS(L4942=0,$X$47,L4942=1,$X$46)*_xlfn.IFS(M4942=0,$X$52,M4942=1,$X$51)*_xlfn.IFS(N4942=0,$X$57,N4942=1,$X$56)</f>
        <v>3.0852708599368267E-4</v>
      </c>
      <c r="Q4942" cm="1">
        <f t="array" ref="Q4942">$W$2*_xlfn.IFS(C4942="data_analyst",$Z$5,C4942="data_engineer",$Z$6,C4942="data_scientist",$Z$7)*_xlfn.IFS(E4942=0,$Z$12,E4942=1,$Z$11)*_xlfn.IFS(F4942=0,$Z$17,F4942=1,$Z$16)*_xlfn.IFS(G4942=0,$Z$22,G4942=1,$Z$21)*_xlfn.IFS(H4942=0,$Z$27,H4942=1,$Z$26)*_xlfn.IFS(I4942=0,$Z$32,I4942=1,$Z$31)*_xlfn.IFS(J4942=0,$Z$37,J4942=1,$Z$36)*_xlfn.IFS(K4942=0,$Z$42,K4942=1,$Z$41)*_xlfn.IFS(L4942=0,$Z$47,L4942=1,$Z$46)*_xlfn.IFS(M4942=0,$Z$52,M4942=1,$Z$51)*_xlfn.IFS(N4942=0,$Z$57,N4942=1,$Z$56)</f>
        <v>9.1714148379026706E-6</v>
      </c>
      <c r="R4942" t="str" cm="1">
        <f t="array" ref="R4942">_xlfn.IFS(AND(O4942&gt;P4942,O4942&gt;Q4942),"Low",AND(P4942&gt;O4942,P4942&gt;Q4942),"Medium",AND(Q4942&gt;O4942,Q4942&gt;P4942),"High")</f>
        <v>Medium</v>
      </c>
      <c r="S4942" t="str">
        <f t="shared" si="156"/>
        <v>T</v>
      </c>
    </row>
    <row r="4943" spans="1:19" x14ac:dyDescent="0.3">
      <c r="A4943" t="s">
        <v>18</v>
      </c>
      <c r="B4943">
        <v>5</v>
      </c>
      <c r="C4943" t="s">
        <v>16</v>
      </c>
      <c r="D4943" t="str">
        <f t="shared" si="155"/>
        <v>Medium</v>
      </c>
      <c r="E4943">
        <v>1</v>
      </c>
      <c r="F4943">
        <v>1</v>
      </c>
      <c r="G4943">
        <v>0</v>
      </c>
      <c r="H4943">
        <v>0</v>
      </c>
      <c r="I4943">
        <v>1</v>
      </c>
      <c r="J4943">
        <v>0</v>
      </c>
      <c r="K4943">
        <v>0</v>
      </c>
      <c r="L4943">
        <v>1</v>
      </c>
      <c r="M4943">
        <v>1</v>
      </c>
      <c r="N4943">
        <v>1</v>
      </c>
      <c r="O4943" cm="1">
        <f t="array" ref="O4943">$U$2*_xlfn.IFS(C4943="data_analyst",$V$5,C4943="data_engineer",$V$6,C4943="data_scientist",$V$7)*_xlfn.IFS(E4943=0,$V$12,E4943=1,$V$11)*_xlfn.IFS(F4943=0,$V$17,F4943=1,$V$16)*_xlfn.IFS(G4943=0,$V$22,G4943=1,$V$21)*_xlfn.IFS(H4943=0,$V$27,H4943=1,$V$26)*_xlfn.IFS(I4943=0,$V$32,I4943=1,$V$31)*_xlfn.IFS(J4943=0,$V$37,J4943=1,$V$36)*_xlfn.IFS(K4943=0,$V$42,K4943=1,$V$41)*_xlfn.IFS(L4943=0,$V$47,L4943=1,$V$46)*_xlfn.IFS(M4943=0,$V$52,M4943=1,$V$51)*_xlfn.IFS(N4943=0,$V$57,N4943=1,$V$56)</f>
        <v>3.4860503057512126E-7</v>
      </c>
      <c r="P4943" cm="1">
        <f t="array" ref="P4943">$V$2*_xlfn.IFS(C4943="data_analyst",$X$5,C4943="data_engineer",$X$6,C4943="data_scientist",$X$7)*_xlfn.IFS(E4943=0,$X$12,E4943=1,$X$11)*_xlfn.IFS(F4943=0,$X$17,F4943=1,$X$16)*_xlfn.IFS(G4943=0,$X$22,G4943=1,$X$21)*_xlfn.IFS(H4943=0,$X$27,H4943=1,$X$26)*_xlfn.IFS(I4943=0,$X$32,I4943=1,$X$31)*_xlfn.IFS(J4943=0,$X$37,J4943=1,$X$36)*_xlfn.IFS(K4943=0,$X$42,K4943=1,$X$41)*_xlfn.IFS(L4943=0,$X$47,L4943=1,$X$46)*_xlfn.IFS(M4943=0,$X$52,M4943=1,$X$51)*_xlfn.IFS(N4943=0,$X$57,N4943=1,$X$56)</f>
        <v>6.9617835832761681E-4</v>
      </c>
      <c r="Q4943" cm="1">
        <f t="array" ref="Q4943">$W$2*_xlfn.IFS(C4943="data_analyst",$Z$5,C4943="data_engineer",$Z$6,C4943="data_scientist",$Z$7)*_xlfn.IFS(E4943=0,$Z$12,E4943=1,$Z$11)*_xlfn.IFS(F4943=0,$Z$17,F4943=1,$Z$16)*_xlfn.IFS(G4943=0,$Z$22,G4943=1,$Z$21)*_xlfn.IFS(H4943=0,$Z$27,H4943=1,$Z$26)*_xlfn.IFS(I4943=0,$Z$32,I4943=1,$Z$31)*_xlfn.IFS(J4943=0,$Z$37,J4943=1,$Z$36)*_xlfn.IFS(K4943=0,$Z$42,K4943=1,$Z$41)*_xlfn.IFS(L4943=0,$Z$47,L4943=1,$Z$46)*_xlfn.IFS(M4943=0,$Z$52,M4943=1,$Z$51)*_xlfn.IFS(N4943=0,$Z$57,N4943=1,$Z$56)</f>
        <v>2.5539491623207866E-5</v>
      </c>
      <c r="R4943" t="str" cm="1">
        <f t="array" ref="R4943">_xlfn.IFS(AND(O4943&gt;P4943,O4943&gt;Q4943),"Low",AND(P4943&gt;O4943,P4943&gt;Q4943),"Medium",AND(Q4943&gt;O4943,Q4943&gt;P4943),"High")</f>
        <v>Medium</v>
      </c>
      <c r="S4943" t="str">
        <f t="shared" si="156"/>
        <v>T</v>
      </c>
    </row>
    <row r="4944" spans="1:19" x14ac:dyDescent="0.3">
      <c r="A4944" t="s">
        <v>18</v>
      </c>
      <c r="B4944">
        <v>2</v>
      </c>
      <c r="C4944" t="s">
        <v>16</v>
      </c>
      <c r="D4944" t="str">
        <f t="shared" si="155"/>
        <v>Medium</v>
      </c>
      <c r="E4944">
        <v>0</v>
      </c>
      <c r="F4944">
        <v>0</v>
      </c>
      <c r="G4944">
        <v>0</v>
      </c>
      <c r="H4944">
        <v>0</v>
      </c>
      <c r="I4944">
        <v>1</v>
      </c>
      <c r="J4944">
        <v>0</v>
      </c>
      <c r="K4944">
        <v>0</v>
      </c>
      <c r="L4944">
        <v>1</v>
      </c>
      <c r="M4944">
        <v>0</v>
      </c>
      <c r="N4944">
        <v>1</v>
      </c>
      <c r="O4944" cm="1">
        <f t="array" ref="O4944">$U$2*_xlfn.IFS(C4944="data_analyst",$V$5,C4944="data_engineer",$V$6,C4944="data_scientist",$V$7)*_xlfn.IFS(E4944=0,$V$12,E4944=1,$V$11)*_xlfn.IFS(F4944=0,$V$17,F4944=1,$V$16)*_xlfn.IFS(G4944=0,$V$22,G4944=1,$V$21)*_xlfn.IFS(H4944=0,$V$27,H4944=1,$V$26)*_xlfn.IFS(I4944=0,$V$32,I4944=1,$V$31)*_xlfn.IFS(J4944=0,$V$37,J4944=1,$V$36)*_xlfn.IFS(K4944=0,$V$42,K4944=1,$V$41)*_xlfn.IFS(L4944=0,$V$47,L4944=1,$V$46)*_xlfn.IFS(M4944=0,$V$52,M4944=1,$V$51)*_xlfn.IFS(N4944=0,$V$57,N4944=1,$V$56)</f>
        <v>6.7297495496763272E-6</v>
      </c>
      <c r="P4944" cm="1">
        <f t="array" ref="P4944">$V$2*_xlfn.IFS(C4944="data_analyst",$X$5,C4944="data_engineer",$X$6,C4944="data_scientist",$X$7)*_xlfn.IFS(E4944=0,$X$12,E4944=1,$X$11)*_xlfn.IFS(F4944=0,$X$17,F4944=1,$X$16)*_xlfn.IFS(G4944=0,$X$22,G4944=1,$X$21)*_xlfn.IFS(H4944=0,$X$27,H4944=1,$X$26)*_xlfn.IFS(I4944=0,$X$32,I4944=1,$X$31)*_xlfn.IFS(J4944=0,$X$37,J4944=1,$X$36)*_xlfn.IFS(K4944=0,$X$42,K4944=1,$X$41)*_xlfn.IFS(L4944=0,$X$47,L4944=1,$X$46)*_xlfn.IFS(M4944=0,$X$52,M4944=1,$X$51)*_xlfn.IFS(N4944=0,$X$57,N4944=1,$X$56)</f>
        <v>4.1174042726169229E-4</v>
      </c>
      <c r="Q4944" cm="1">
        <f t="array" ref="Q4944">$W$2*_xlfn.IFS(C4944="data_analyst",$Z$5,C4944="data_engineer",$Z$6,C4944="data_scientist",$Z$7)*_xlfn.IFS(E4944=0,$Z$12,E4944=1,$Z$11)*_xlfn.IFS(F4944=0,$Z$17,F4944=1,$Z$16)*_xlfn.IFS(G4944=0,$Z$22,G4944=1,$Z$21)*_xlfn.IFS(H4944=0,$Z$27,H4944=1,$Z$26)*_xlfn.IFS(I4944=0,$Z$32,I4944=1,$Z$31)*_xlfn.IFS(J4944=0,$Z$37,J4944=1,$Z$36)*_xlfn.IFS(K4944=0,$Z$42,K4944=1,$Z$41)*_xlfn.IFS(L4944=0,$Z$47,L4944=1,$Z$46)*_xlfn.IFS(M4944=0,$Z$52,M4944=1,$Z$51)*_xlfn.IFS(N4944=0,$Z$57,N4944=1,$Z$56)</f>
        <v>5.7479397635640821E-5</v>
      </c>
      <c r="R4944" t="str" cm="1">
        <f t="array" ref="R4944">_xlfn.IFS(AND(O4944&gt;P4944,O4944&gt;Q4944),"Low",AND(P4944&gt;O4944,P4944&gt;Q4944),"Medium",AND(Q4944&gt;O4944,Q4944&gt;P4944),"High")</f>
        <v>Medium</v>
      </c>
      <c r="S4944" t="str">
        <f t="shared" si="156"/>
        <v>T</v>
      </c>
    </row>
    <row r="4945" spans="1:19" x14ac:dyDescent="0.3">
      <c r="A4945" t="s">
        <v>18</v>
      </c>
      <c r="B4945">
        <v>5</v>
      </c>
      <c r="C4945" t="s">
        <v>16</v>
      </c>
      <c r="D4945" t="str">
        <f t="shared" si="155"/>
        <v>Medium</v>
      </c>
      <c r="E4945">
        <v>1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1</v>
      </c>
      <c r="M4945">
        <v>1</v>
      </c>
      <c r="N4945">
        <v>1</v>
      </c>
      <c r="O4945" cm="1">
        <f t="array" ref="O4945">$U$2*_xlfn.IFS(C4945="data_analyst",$V$5,C4945="data_engineer",$V$6,C4945="data_scientist",$V$7)*_xlfn.IFS(E4945=0,$V$12,E4945=1,$V$11)*_xlfn.IFS(F4945=0,$V$17,F4945=1,$V$16)*_xlfn.IFS(G4945=0,$V$22,G4945=1,$V$21)*_xlfn.IFS(H4945=0,$V$27,H4945=1,$V$26)*_xlfn.IFS(I4945=0,$V$32,I4945=1,$V$31)*_xlfn.IFS(J4945=0,$V$37,J4945=1,$V$36)*_xlfn.IFS(K4945=0,$V$42,K4945=1,$V$41)*_xlfn.IFS(L4945=0,$V$47,L4945=1,$V$46)*_xlfn.IFS(M4945=0,$V$52,M4945=1,$V$51)*_xlfn.IFS(N4945=0,$V$57,N4945=1,$V$56)</f>
        <v>5.2194808247577799E-6</v>
      </c>
      <c r="P4945" cm="1">
        <f t="array" ref="P4945">$V$2*_xlfn.IFS(C4945="data_analyst",$X$5,C4945="data_engineer",$X$6,C4945="data_scientist",$X$7)*_xlfn.IFS(E4945=0,$X$12,E4945=1,$X$11)*_xlfn.IFS(F4945=0,$X$17,F4945=1,$X$16)*_xlfn.IFS(G4945=0,$X$22,G4945=1,$X$21)*_xlfn.IFS(H4945=0,$X$27,H4945=1,$X$26)*_xlfn.IFS(I4945=0,$X$32,I4945=1,$X$31)*_xlfn.IFS(J4945=0,$X$37,J4945=1,$X$36)*_xlfn.IFS(K4945=0,$X$42,K4945=1,$X$41)*_xlfn.IFS(L4945=0,$X$47,L4945=1,$X$46)*_xlfn.IFS(M4945=0,$X$52,M4945=1,$X$51)*_xlfn.IFS(N4945=0,$X$57,N4945=1,$X$56)</f>
        <v>9.6436582149220186E-4</v>
      </c>
      <c r="Q4945" cm="1">
        <f t="array" ref="Q4945">$W$2*_xlfn.IFS(C4945="data_analyst",$Z$5,C4945="data_engineer",$Z$6,C4945="data_scientist",$Z$7)*_xlfn.IFS(E4945=0,$Z$12,E4945=1,$Z$11)*_xlfn.IFS(F4945=0,$Z$17,F4945=1,$Z$16)*_xlfn.IFS(G4945=0,$Z$22,G4945=1,$Z$21)*_xlfn.IFS(H4945=0,$Z$27,H4945=1,$Z$26)*_xlfn.IFS(I4945=0,$Z$32,I4945=1,$Z$31)*_xlfn.IFS(J4945=0,$Z$37,J4945=1,$Z$36)*_xlfn.IFS(K4945=0,$Z$42,K4945=1,$Z$41)*_xlfn.IFS(L4945=0,$Z$47,L4945=1,$Z$46)*_xlfn.IFS(M4945=0,$Z$52,M4945=1,$Z$51)*_xlfn.IFS(N4945=0,$Z$57,N4945=1,$Z$56)</f>
        <v>5.1991107947244579E-5</v>
      </c>
      <c r="R4945" t="str" cm="1">
        <f t="array" ref="R4945">_xlfn.IFS(AND(O4945&gt;P4945,O4945&gt;Q4945),"Low",AND(P4945&gt;O4945,P4945&gt;Q4945),"Medium",AND(Q4945&gt;O4945,Q4945&gt;P4945),"High")</f>
        <v>Medium</v>
      </c>
      <c r="S4945" t="str">
        <f t="shared" si="156"/>
        <v>T</v>
      </c>
    </row>
    <row r="4946" spans="1:19" x14ac:dyDescent="0.3">
      <c r="A4946" t="s">
        <v>18</v>
      </c>
      <c r="B4946">
        <v>5</v>
      </c>
      <c r="C4946" t="s">
        <v>16</v>
      </c>
      <c r="D4946" t="str">
        <f t="shared" si="155"/>
        <v>Medium</v>
      </c>
      <c r="E4946">
        <v>0</v>
      </c>
      <c r="F4946">
        <v>0</v>
      </c>
      <c r="G4946">
        <v>0</v>
      </c>
      <c r="H4946">
        <v>0</v>
      </c>
      <c r="I4946">
        <v>1</v>
      </c>
      <c r="J4946">
        <v>0</v>
      </c>
      <c r="K4946">
        <v>0</v>
      </c>
      <c r="L4946">
        <v>1</v>
      </c>
      <c r="M4946">
        <v>0</v>
      </c>
      <c r="N4946">
        <v>1</v>
      </c>
      <c r="O4946" cm="1">
        <f t="array" ref="O4946">$U$2*_xlfn.IFS(C4946="data_analyst",$V$5,C4946="data_engineer",$V$6,C4946="data_scientist",$V$7)*_xlfn.IFS(E4946=0,$V$12,E4946=1,$V$11)*_xlfn.IFS(F4946=0,$V$17,F4946=1,$V$16)*_xlfn.IFS(G4946=0,$V$22,G4946=1,$V$21)*_xlfn.IFS(H4946=0,$V$27,H4946=1,$V$26)*_xlfn.IFS(I4946=0,$V$32,I4946=1,$V$31)*_xlfn.IFS(J4946=0,$V$37,J4946=1,$V$36)*_xlfn.IFS(K4946=0,$V$42,K4946=1,$V$41)*_xlfn.IFS(L4946=0,$V$47,L4946=1,$V$46)*_xlfn.IFS(M4946=0,$V$52,M4946=1,$V$51)*_xlfn.IFS(N4946=0,$V$57,N4946=1,$V$56)</f>
        <v>6.7297495496763272E-6</v>
      </c>
      <c r="P4946" cm="1">
        <f t="array" ref="P4946">$V$2*_xlfn.IFS(C4946="data_analyst",$X$5,C4946="data_engineer",$X$6,C4946="data_scientist",$X$7)*_xlfn.IFS(E4946=0,$X$12,E4946=1,$X$11)*_xlfn.IFS(F4946=0,$X$17,F4946=1,$X$16)*_xlfn.IFS(G4946=0,$X$22,G4946=1,$X$21)*_xlfn.IFS(H4946=0,$X$27,H4946=1,$X$26)*_xlfn.IFS(I4946=0,$X$32,I4946=1,$X$31)*_xlfn.IFS(J4946=0,$X$37,J4946=1,$X$36)*_xlfn.IFS(K4946=0,$X$42,K4946=1,$X$41)*_xlfn.IFS(L4946=0,$X$47,L4946=1,$X$46)*_xlfn.IFS(M4946=0,$X$52,M4946=1,$X$51)*_xlfn.IFS(N4946=0,$X$57,N4946=1,$X$56)</f>
        <v>4.1174042726169229E-4</v>
      </c>
      <c r="Q4946" cm="1">
        <f t="array" ref="Q4946">$W$2*_xlfn.IFS(C4946="data_analyst",$Z$5,C4946="data_engineer",$Z$6,C4946="data_scientist",$Z$7)*_xlfn.IFS(E4946=0,$Z$12,E4946=1,$Z$11)*_xlfn.IFS(F4946=0,$Z$17,F4946=1,$Z$16)*_xlfn.IFS(G4946=0,$Z$22,G4946=1,$Z$21)*_xlfn.IFS(H4946=0,$Z$27,H4946=1,$Z$26)*_xlfn.IFS(I4946=0,$Z$32,I4946=1,$Z$31)*_xlfn.IFS(J4946=0,$Z$37,J4946=1,$Z$36)*_xlfn.IFS(K4946=0,$Z$42,K4946=1,$Z$41)*_xlfn.IFS(L4946=0,$Z$47,L4946=1,$Z$46)*_xlfn.IFS(M4946=0,$Z$52,M4946=1,$Z$51)*_xlfn.IFS(N4946=0,$Z$57,N4946=1,$Z$56)</f>
        <v>5.7479397635640821E-5</v>
      </c>
      <c r="R4946" t="str" cm="1">
        <f t="array" ref="R4946">_xlfn.IFS(AND(O4946&gt;P4946,O4946&gt;Q4946),"Low",AND(P4946&gt;O4946,P4946&gt;Q4946),"Medium",AND(Q4946&gt;O4946,Q4946&gt;P4946),"High")</f>
        <v>Medium</v>
      </c>
      <c r="S4946" t="str">
        <f t="shared" si="156"/>
        <v>T</v>
      </c>
    </row>
    <row r="4947" spans="1:19" x14ac:dyDescent="0.3">
      <c r="A4947" t="s">
        <v>18</v>
      </c>
      <c r="B4947">
        <v>1</v>
      </c>
      <c r="C4947" t="s">
        <v>16</v>
      </c>
      <c r="D4947" t="str">
        <f t="shared" si="155"/>
        <v>Medium</v>
      </c>
      <c r="E4947">
        <v>1</v>
      </c>
      <c r="F4947">
        <v>1</v>
      </c>
      <c r="G4947">
        <v>0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1</v>
      </c>
      <c r="N4947">
        <v>1</v>
      </c>
      <c r="O4947" cm="1">
        <f t="array" ref="O4947">$U$2*_xlfn.IFS(C4947="data_analyst",$V$5,C4947="data_engineer",$V$6,C4947="data_scientist",$V$7)*_xlfn.IFS(E4947=0,$V$12,E4947=1,$V$11)*_xlfn.IFS(F4947=0,$V$17,F4947=1,$V$16)*_xlfn.IFS(G4947=0,$V$22,G4947=1,$V$21)*_xlfn.IFS(H4947=0,$V$27,H4947=1,$V$26)*_xlfn.IFS(I4947=0,$V$32,I4947=1,$V$31)*_xlfn.IFS(J4947=0,$V$37,J4947=1,$V$36)*_xlfn.IFS(K4947=0,$V$42,K4947=1,$V$41)*_xlfn.IFS(L4947=0,$V$47,L4947=1,$V$46)*_xlfn.IFS(M4947=0,$V$52,M4947=1,$V$51)*_xlfn.IFS(N4947=0,$V$57,N4947=1,$V$56)</f>
        <v>7.237911947315956E-6</v>
      </c>
      <c r="P4947" cm="1">
        <f t="array" ref="P4947">$V$2*_xlfn.IFS(C4947="data_analyst",$X$5,C4947="data_engineer",$X$6,C4947="data_scientist",$X$7)*_xlfn.IFS(E4947=0,$X$12,E4947=1,$X$11)*_xlfn.IFS(F4947=0,$X$17,F4947=1,$X$16)*_xlfn.IFS(G4947=0,$X$22,G4947=1,$X$21)*_xlfn.IFS(H4947=0,$X$27,H4947=1,$X$26)*_xlfn.IFS(I4947=0,$X$32,I4947=1,$X$31)*_xlfn.IFS(J4947=0,$X$37,J4947=1,$X$36)*_xlfn.IFS(K4947=0,$X$42,K4947=1,$X$41)*_xlfn.IFS(L4947=0,$X$47,L4947=1,$X$46)*_xlfn.IFS(M4947=0,$X$52,M4947=1,$X$51)*_xlfn.IFS(N4947=0,$X$57,N4947=1,$X$56)</f>
        <v>1.1166370664401064E-3</v>
      </c>
      <c r="Q4947" cm="1">
        <f t="array" ref="Q4947">$W$2*_xlfn.IFS(C4947="data_analyst",$Z$5,C4947="data_engineer",$Z$6,C4947="data_scientist",$Z$7)*_xlfn.IFS(E4947=0,$Z$12,E4947=1,$Z$11)*_xlfn.IFS(F4947=0,$Z$17,F4947=1,$Z$16)*_xlfn.IFS(G4947=0,$Z$22,G4947=1,$Z$21)*_xlfn.IFS(H4947=0,$Z$27,H4947=1,$Z$26)*_xlfn.IFS(I4947=0,$Z$32,I4947=1,$Z$31)*_xlfn.IFS(J4947=0,$Z$37,J4947=1,$Z$36)*_xlfn.IFS(K4947=0,$Z$42,K4947=1,$Z$41)*_xlfn.IFS(L4947=0,$Z$47,L4947=1,$Z$46)*_xlfn.IFS(M4947=0,$Z$52,M4947=1,$Z$51)*_xlfn.IFS(N4947=0,$Z$57,N4947=1,$Z$56)</f>
        <v>6.7830692805724091E-5</v>
      </c>
      <c r="R4947" t="str" cm="1">
        <f t="array" ref="R4947">_xlfn.IFS(AND(O4947&gt;P4947,O4947&gt;Q4947),"Low",AND(P4947&gt;O4947,P4947&gt;Q4947),"Medium",AND(Q4947&gt;O4947,Q4947&gt;P4947),"High")</f>
        <v>Medium</v>
      </c>
      <c r="S4947" t="str">
        <f t="shared" si="156"/>
        <v>T</v>
      </c>
    </row>
    <row r="4948" spans="1:19" x14ac:dyDescent="0.3">
      <c r="A4948" t="s">
        <v>18</v>
      </c>
      <c r="B4948">
        <v>7</v>
      </c>
      <c r="C4948" t="s">
        <v>16</v>
      </c>
      <c r="D4948" t="str">
        <f t="shared" si="155"/>
        <v>Medium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</v>
      </c>
      <c r="O4948" cm="1">
        <f t="array" ref="O4948">$U$2*_xlfn.IFS(C4948="data_analyst",$V$5,C4948="data_engineer",$V$6,C4948="data_scientist",$V$7)*_xlfn.IFS(E4948=0,$V$12,E4948=1,$V$11)*_xlfn.IFS(F4948=0,$V$17,F4948=1,$V$16)*_xlfn.IFS(G4948=0,$V$22,G4948=1,$V$21)*_xlfn.IFS(H4948=0,$V$27,H4948=1,$V$26)*_xlfn.IFS(I4948=0,$V$32,I4948=1,$V$31)*_xlfn.IFS(J4948=0,$V$37,J4948=1,$V$36)*_xlfn.IFS(K4948=0,$V$42,K4948=1,$V$41)*_xlfn.IFS(L4948=0,$V$47,L4948=1,$V$46)*_xlfn.IFS(M4948=0,$V$52,M4948=1,$V$51)*_xlfn.IFS(N4948=0,$V$57,N4948=1,$V$56)</f>
        <v>2.0920506939546106E-3</v>
      </c>
      <c r="P4948" cm="1">
        <f t="array" ref="P4948">$V$2*_xlfn.IFS(C4948="data_analyst",$X$5,C4948="data_engineer",$X$6,C4948="data_scientist",$X$7)*_xlfn.IFS(E4948=0,$X$12,E4948=1,$X$11)*_xlfn.IFS(F4948=0,$X$17,F4948=1,$X$16)*_xlfn.IFS(G4948=0,$X$22,G4948=1,$X$21)*_xlfn.IFS(H4948=0,$X$27,H4948=1,$X$26)*_xlfn.IFS(I4948=0,$X$32,I4948=1,$X$31)*_xlfn.IFS(J4948=0,$X$37,J4948=1,$X$36)*_xlfn.IFS(K4948=0,$X$42,K4948=1,$X$41)*_xlfn.IFS(L4948=0,$X$47,L4948=1,$X$46)*_xlfn.IFS(M4948=0,$X$52,M4948=1,$X$51)*_xlfn.IFS(N4948=0,$X$57,N4948=1,$X$56)</f>
        <v>9.1482141793706887E-4</v>
      </c>
      <c r="Q4948" cm="1">
        <f t="array" ref="Q4948">$W$2*_xlfn.IFS(C4948="data_analyst",$Z$5,C4948="data_engineer",$Z$6,C4948="data_scientist",$Z$7)*_xlfn.IFS(E4948=0,$Z$12,E4948=1,$Z$11)*_xlfn.IFS(F4948=0,$Z$17,F4948=1,$Z$16)*_xlfn.IFS(G4948=0,$Z$22,G4948=1,$Z$21)*_xlfn.IFS(H4948=0,$Z$27,H4948=1,$Z$26)*_xlfn.IFS(I4948=0,$Z$32,I4948=1,$Z$31)*_xlfn.IFS(J4948=0,$Z$37,J4948=1,$Z$36)*_xlfn.IFS(K4948=0,$Z$42,K4948=1,$Z$41)*_xlfn.IFS(L4948=0,$Z$47,L4948=1,$Z$46)*_xlfn.IFS(M4948=0,$Z$52,M4948=1,$Z$51)*_xlfn.IFS(N4948=0,$Z$57,N4948=1,$Z$56)</f>
        <v>3.1077282615675386E-4</v>
      </c>
      <c r="R4948" t="str" cm="1">
        <f t="array" ref="R4948">_xlfn.IFS(AND(O4948&gt;P4948,O4948&gt;Q4948),"Low",AND(P4948&gt;O4948,P4948&gt;Q4948),"Medium",AND(Q4948&gt;O4948,Q4948&gt;P4948),"High")</f>
        <v>Low</v>
      </c>
      <c r="S4948" t="str">
        <f t="shared" si="156"/>
        <v>F</v>
      </c>
    </row>
    <row r="4949" spans="1:19" x14ac:dyDescent="0.3">
      <c r="A4949" t="s">
        <v>18</v>
      </c>
      <c r="B4949">
        <v>4</v>
      </c>
      <c r="C4949" t="s">
        <v>16</v>
      </c>
      <c r="D4949" t="str">
        <f t="shared" si="155"/>
        <v>Medium</v>
      </c>
      <c r="E4949">
        <v>1</v>
      </c>
      <c r="F4949">
        <v>1</v>
      </c>
      <c r="G4949">
        <v>0</v>
      </c>
      <c r="H4949">
        <v>0</v>
      </c>
      <c r="I4949">
        <v>1</v>
      </c>
      <c r="J4949">
        <v>0</v>
      </c>
      <c r="K4949">
        <v>0</v>
      </c>
      <c r="L4949">
        <v>1</v>
      </c>
      <c r="M4949">
        <v>1</v>
      </c>
      <c r="N4949">
        <v>1</v>
      </c>
      <c r="O4949" cm="1">
        <f t="array" ref="O4949">$U$2*_xlfn.IFS(C4949="data_analyst",$V$5,C4949="data_engineer",$V$6,C4949="data_scientist",$V$7)*_xlfn.IFS(E4949=0,$V$12,E4949=1,$V$11)*_xlfn.IFS(F4949=0,$V$17,F4949=1,$V$16)*_xlfn.IFS(G4949=0,$V$22,G4949=1,$V$21)*_xlfn.IFS(H4949=0,$V$27,H4949=1,$V$26)*_xlfn.IFS(I4949=0,$V$32,I4949=1,$V$31)*_xlfn.IFS(J4949=0,$V$37,J4949=1,$V$36)*_xlfn.IFS(K4949=0,$V$42,K4949=1,$V$41)*_xlfn.IFS(L4949=0,$V$47,L4949=1,$V$46)*_xlfn.IFS(M4949=0,$V$52,M4949=1,$V$51)*_xlfn.IFS(N4949=0,$V$57,N4949=1,$V$56)</f>
        <v>3.4860503057512126E-7</v>
      </c>
      <c r="P4949" cm="1">
        <f t="array" ref="P4949">$V$2*_xlfn.IFS(C4949="data_analyst",$X$5,C4949="data_engineer",$X$6,C4949="data_scientist",$X$7)*_xlfn.IFS(E4949=0,$X$12,E4949=1,$X$11)*_xlfn.IFS(F4949=0,$X$17,F4949=1,$X$16)*_xlfn.IFS(G4949=0,$X$22,G4949=1,$X$21)*_xlfn.IFS(H4949=0,$X$27,H4949=1,$X$26)*_xlfn.IFS(I4949=0,$X$32,I4949=1,$X$31)*_xlfn.IFS(J4949=0,$X$37,J4949=1,$X$36)*_xlfn.IFS(K4949=0,$X$42,K4949=1,$X$41)*_xlfn.IFS(L4949=0,$X$47,L4949=1,$X$46)*_xlfn.IFS(M4949=0,$X$52,M4949=1,$X$51)*_xlfn.IFS(N4949=0,$X$57,N4949=1,$X$56)</f>
        <v>6.9617835832761681E-4</v>
      </c>
      <c r="Q4949" cm="1">
        <f t="array" ref="Q4949">$W$2*_xlfn.IFS(C4949="data_analyst",$Z$5,C4949="data_engineer",$Z$6,C4949="data_scientist",$Z$7)*_xlfn.IFS(E4949=0,$Z$12,E4949=1,$Z$11)*_xlfn.IFS(F4949=0,$Z$17,F4949=1,$Z$16)*_xlfn.IFS(G4949=0,$Z$22,G4949=1,$Z$21)*_xlfn.IFS(H4949=0,$Z$27,H4949=1,$Z$26)*_xlfn.IFS(I4949=0,$Z$32,I4949=1,$Z$31)*_xlfn.IFS(J4949=0,$Z$37,J4949=1,$Z$36)*_xlfn.IFS(K4949=0,$Z$42,K4949=1,$Z$41)*_xlfn.IFS(L4949=0,$Z$47,L4949=1,$Z$46)*_xlfn.IFS(M4949=0,$Z$52,M4949=1,$Z$51)*_xlfn.IFS(N4949=0,$Z$57,N4949=1,$Z$56)</f>
        <v>2.5539491623207866E-5</v>
      </c>
      <c r="R4949" t="str" cm="1">
        <f t="array" ref="R4949">_xlfn.IFS(AND(O4949&gt;P4949,O4949&gt;Q4949),"Low",AND(P4949&gt;O4949,P4949&gt;Q4949),"Medium",AND(Q4949&gt;O4949,Q4949&gt;P4949),"High")</f>
        <v>Medium</v>
      </c>
      <c r="S4949" t="str">
        <f t="shared" si="156"/>
        <v>T</v>
      </c>
    </row>
    <row r="4950" spans="1:19" x14ac:dyDescent="0.3">
      <c r="A4950" t="s">
        <v>18</v>
      </c>
      <c r="B4950">
        <v>5</v>
      </c>
      <c r="C4950" t="s">
        <v>16</v>
      </c>
      <c r="D4950" t="str">
        <f t="shared" si="155"/>
        <v>Medium</v>
      </c>
      <c r="E4950">
        <v>0</v>
      </c>
      <c r="F4950">
        <v>1</v>
      </c>
      <c r="G4950">
        <v>0</v>
      </c>
      <c r="H4950">
        <v>0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1</v>
      </c>
      <c r="O4950" cm="1">
        <f t="array" ref="O4950">$U$2*_xlfn.IFS(C4950="data_analyst",$V$5,C4950="data_engineer",$V$6,C4950="data_scientist",$V$7)*_xlfn.IFS(E4950=0,$V$12,E4950=1,$V$11)*_xlfn.IFS(F4950=0,$V$17,F4950=1,$V$16)*_xlfn.IFS(G4950=0,$V$22,G4950=1,$V$21)*_xlfn.IFS(H4950=0,$V$27,H4950=1,$V$26)*_xlfn.IFS(I4950=0,$V$32,I4950=1,$V$31)*_xlfn.IFS(J4950=0,$V$37,J4950=1,$V$36)*_xlfn.IFS(K4950=0,$V$42,K4950=1,$V$41)*_xlfn.IFS(L4950=0,$V$47,L4950=1,$V$46)*_xlfn.IFS(M4950=0,$V$52,M4950=1,$V$51)*_xlfn.IFS(N4950=0,$V$57,N4950=1,$V$56)</f>
        <v>1.8205096382245688E-4</v>
      </c>
      <c r="P4950" cm="1">
        <f t="array" ref="P4950">$V$2*_xlfn.IFS(C4950="data_analyst",$X$5,C4950="data_engineer",$X$6,C4950="data_scientist",$X$7)*_xlfn.IFS(E4950=0,$X$12,E4950=1,$X$11)*_xlfn.IFS(F4950=0,$X$17,F4950=1,$X$16)*_xlfn.IFS(G4950=0,$X$22,G4950=1,$X$21)*_xlfn.IFS(H4950=0,$X$27,H4950=1,$X$26)*_xlfn.IFS(I4950=0,$X$32,I4950=1,$X$31)*_xlfn.IFS(J4950=0,$X$37,J4950=1,$X$36)*_xlfn.IFS(K4950=0,$X$42,K4950=1,$X$41)*_xlfn.IFS(L4950=0,$X$47,L4950=1,$X$46)*_xlfn.IFS(M4950=0,$X$52,M4950=1,$X$51)*_xlfn.IFS(N4950=0,$X$57,N4950=1,$X$56)</f>
        <v>7.6607805471953338E-4</v>
      </c>
      <c r="Q4950" cm="1">
        <f t="array" ref="Q4950">$W$2*_xlfn.IFS(C4950="data_analyst",$Z$5,C4950="data_engineer",$Z$6,C4950="data_scientist",$Z$7)*_xlfn.IFS(E4950=0,$Z$12,E4950=1,$Z$11)*_xlfn.IFS(F4950=0,$Z$17,F4950=1,$Z$16)*_xlfn.IFS(G4950=0,$Z$22,G4950=1,$Z$21)*_xlfn.IFS(H4950=0,$Z$27,H4950=1,$Z$26)*_xlfn.IFS(I4950=0,$Z$32,I4950=1,$Z$31)*_xlfn.IFS(J4950=0,$Z$37,J4950=1,$Z$36)*_xlfn.IFS(K4950=0,$Z$42,K4950=1,$Z$41)*_xlfn.IFS(L4950=0,$Z$47,L4950=1,$Z$46)*_xlfn.IFS(M4950=0,$Z$52,M4950=1,$Z$51)*_xlfn.IFS(N4950=0,$Z$57,N4950=1,$Z$56)</f>
        <v>1.6191247721085528E-4</v>
      </c>
      <c r="R4950" t="str" cm="1">
        <f t="array" ref="R4950">_xlfn.IFS(AND(O4950&gt;P4950,O4950&gt;Q4950),"Low",AND(P4950&gt;O4950,P4950&gt;Q4950),"Medium",AND(Q4950&gt;O4950,Q4950&gt;P4950),"High")</f>
        <v>Medium</v>
      </c>
      <c r="S4950" t="str">
        <f t="shared" si="156"/>
        <v>T</v>
      </c>
    </row>
    <row r="4951" spans="1:19" x14ac:dyDescent="0.3">
      <c r="A4951" t="s">
        <v>18</v>
      </c>
      <c r="B4951">
        <v>6</v>
      </c>
      <c r="C4951" t="s">
        <v>16</v>
      </c>
      <c r="D4951" t="str">
        <f t="shared" si="155"/>
        <v>Medium</v>
      </c>
      <c r="E4951">
        <v>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0</v>
      </c>
      <c r="M4951">
        <v>0</v>
      </c>
      <c r="N4951">
        <v>1</v>
      </c>
      <c r="O4951" cm="1">
        <f t="array" ref="O4951">$U$2*_xlfn.IFS(C4951="data_analyst",$V$5,C4951="data_engineer",$V$6,C4951="data_scientist",$V$7)*_xlfn.IFS(E4951=0,$V$12,E4951=1,$V$11)*_xlfn.IFS(F4951=0,$V$17,F4951=1,$V$16)*_xlfn.IFS(G4951=0,$V$22,G4951=1,$V$21)*_xlfn.IFS(H4951=0,$V$27,H4951=1,$V$26)*_xlfn.IFS(I4951=0,$V$32,I4951=1,$V$31)*_xlfn.IFS(J4951=0,$V$37,J4951=1,$V$36)*_xlfn.IFS(K4951=0,$V$42,K4951=1,$V$41)*_xlfn.IFS(L4951=0,$V$47,L4951=1,$V$46)*_xlfn.IFS(M4951=0,$V$52,M4951=1,$V$51)*_xlfn.IFS(N4951=0,$V$57,N4951=1,$V$56)</f>
        <v>3.7711918877982877E-7</v>
      </c>
      <c r="P4951" cm="1">
        <f t="array" ref="P4951">$V$2*_xlfn.IFS(C4951="data_analyst",$X$5,C4951="data_engineer",$X$6,C4951="data_scientist",$X$7)*_xlfn.IFS(E4951=0,$X$12,E4951=1,$X$11)*_xlfn.IFS(F4951=0,$X$17,F4951=1,$X$16)*_xlfn.IFS(G4951=0,$X$22,G4951=1,$X$21)*_xlfn.IFS(H4951=0,$X$27,H4951=1,$X$26)*_xlfn.IFS(I4951=0,$X$32,I4951=1,$X$31)*_xlfn.IFS(J4951=0,$X$37,J4951=1,$X$36)*_xlfn.IFS(K4951=0,$X$42,K4951=1,$X$41)*_xlfn.IFS(L4951=0,$X$47,L4951=1,$X$46)*_xlfn.IFS(M4951=0,$X$52,M4951=1,$X$51)*_xlfn.IFS(N4951=0,$X$57,N4951=1,$X$56)</f>
        <v>9.6467964223549227E-5</v>
      </c>
      <c r="Q4951" cm="1">
        <f t="array" ref="Q4951">$W$2*_xlfn.IFS(C4951="data_analyst",$Z$5,C4951="data_engineer",$Z$6,C4951="data_scientist",$Z$7)*_xlfn.IFS(E4951=0,$Z$12,E4951=1,$Z$11)*_xlfn.IFS(F4951=0,$Z$17,F4951=1,$Z$16)*_xlfn.IFS(G4951=0,$Z$22,G4951=1,$Z$21)*_xlfn.IFS(H4951=0,$Z$27,H4951=1,$Z$26)*_xlfn.IFS(I4951=0,$Z$32,I4951=1,$Z$31)*_xlfn.IFS(J4951=0,$Z$37,J4951=1,$Z$36)*_xlfn.IFS(K4951=0,$Z$42,K4951=1,$Z$41)*_xlfn.IFS(L4951=0,$Z$47,L4951=1,$Z$46)*_xlfn.IFS(M4951=0,$Z$52,M4951=1,$Z$51)*_xlfn.IFS(N4951=0,$Z$57,N4951=1,$Z$56)</f>
        <v>4.0097214094818643E-6</v>
      </c>
      <c r="R4951" t="str" cm="1">
        <f t="array" ref="R4951">_xlfn.IFS(AND(O4951&gt;P4951,O4951&gt;Q4951),"Low",AND(P4951&gt;O4951,P4951&gt;Q4951),"Medium",AND(Q4951&gt;O4951,Q4951&gt;P4951),"High")</f>
        <v>Medium</v>
      </c>
      <c r="S4951" t="str">
        <f t="shared" si="156"/>
        <v>T</v>
      </c>
    </row>
    <row r="4952" spans="1:19" x14ac:dyDescent="0.3">
      <c r="A4952" t="s">
        <v>18</v>
      </c>
      <c r="B4952">
        <v>6</v>
      </c>
      <c r="C4952" t="s">
        <v>16</v>
      </c>
      <c r="D4952" t="str">
        <f t="shared" si="155"/>
        <v>Medium</v>
      </c>
      <c r="E4952">
        <v>0</v>
      </c>
      <c r="F4952">
        <v>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</v>
      </c>
      <c r="O4952" cm="1">
        <f t="array" ref="O4952">$U$2*_xlfn.IFS(C4952="data_analyst",$V$5,C4952="data_engineer",$V$6,C4952="data_scientist",$V$7)*_xlfn.IFS(E4952=0,$V$12,E4952=1,$V$11)*_xlfn.IFS(F4952=0,$V$17,F4952=1,$V$16)*_xlfn.IFS(G4952=0,$V$22,G4952=1,$V$21)*_xlfn.IFS(H4952=0,$V$27,H4952=1,$V$26)*_xlfn.IFS(I4952=0,$V$32,I4952=1,$V$31)*_xlfn.IFS(J4952=0,$V$37,J4952=1,$V$36)*_xlfn.IFS(K4952=0,$V$42,K4952=1,$V$41)*_xlfn.IFS(L4952=0,$V$47,L4952=1,$V$46)*_xlfn.IFS(M4952=0,$V$52,M4952=1,$V$51)*_xlfn.IFS(N4952=0,$V$57,N4952=1,$V$56)</f>
        <v>2.7257538803509142E-3</v>
      </c>
      <c r="P4952" cm="1">
        <f t="array" ref="P4952">$V$2*_xlfn.IFS(C4952="data_analyst",$X$5,C4952="data_engineer",$X$6,C4952="data_scientist",$X$7)*_xlfn.IFS(E4952=0,$X$12,E4952=1,$X$11)*_xlfn.IFS(F4952=0,$X$17,F4952=1,$X$16)*_xlfn.IFS(G4952=0,$X$22,G4952=1,$X$21)*_xlfn.IFS(H4952=0,$X$27,H4952=1,$X$26)*_xlfn.IFS(I4952=0,$X$32,I4952=1,$X$31)*_xlfn.IFS(J4952=0,$X$37,J4952=1,$X$36)*_xlfn.IFS(K4952=0,$X$42,K4952=1,$X$41)*_xlfn.IFS(L4952=0,$X$47,L4952=1,$X$46)*_xlfn.IFS(M4952=0,$X$52,M4952=1,$X$51)*_xlfn.IFS(N4952=0,$X$57,N4952=1,$X$56)</f>
        <v>1.061192844807E-3</v>
      </c>
      <c r="Q4952" cm="1">
        <f t="array" ref="Q4952">$W$2*_xlfn.IFS(C4952="data_analyst",$Z$5,C4952="data_engineer",$Z$6,C4952="data_scientist",$Z$7)*_xlfn.IFS(E4952=0,$Z$12,E4952=1,$Z$11)*_xlfn.IFS(F4952=0,$Z$17,F4952=1,$Z$16)*_xlfn.IFS(G4952=0,$Z$22,G4952=1,$Z$21)*_xlfn.IFS(H4952=0,$Z$27,H4952=1,$Z$26)*_xlfn.IFS(I4952=0,$Z$32,I4952=1,$Z$31)*_xlfn.IFS(J4952=0,$Z$37,J4952=1,$Z$36)*_xlfn.IFS(K4952=0,$Z$42,K4952=1,$Z$41)*_xlfn.IFS(L4952=0,$Z$47,L4952=1,$Z$46)*_xlfn.IFS(M4952=0,$Z$52,M4952=1,$Z$51)*_xlfn.IFS(N4952=0,$Z$57,N4952=1,$Z$56)</f>
        <v>3.2960754289352678E-4</v>
      </c>
      <c r="R4952" t="str" cm="1">
        <f t="array" ref="R4952">_xlfn.IFS(AND(O4952&gt;P4952,O4952&gt;Q4952),"Low",AND(P4952&gt;O4952,P4952&gt;Q4952),"Medium",AND(Q4952&gt;O4952,Q4952&gt;P4952),"High")</f>
        <v>Low</v>
      </c>
      <c r="S4952" t="str">
        <f t="shared" si="156"/>
        <v>F</v>
      </c>
    </row>
    <row r="4953" spans="1:19" x14ac:dyDescent="0.3">
      <c r="A4953" t="s">
        <v>18</v>
      </c>
      <c r="B4953">
        <v>5</v>
      </c>
      <c r="C4953" t="s">
        <v>16</v>
      </c>
      <c r="D4953" t="str">
        <f t="shared" si="155"/>
        <v>Medium</v>
      </c>
      <c r="E4953">
        <v>1</v>
      </c>
      <c r="F4953">
        <v>1</v>
      </c>
      <c r="G4953">
        <v>0</v>
      </c>
      <c r="H4953">
        <v>1</v>
      </c>
      <c r="I4953">
        <v>0</v>
      </c>
      <c r="J4953">
        <v>1</v>
      </c>
      <c r="K4953">
        <v>1</v>
      </c>
      <c r="L4953">
        <v>0</v>
      </c>
      <c r="M4953">
        <v>0</v>
      </c>
      <c r="N4953">
        <v>1</v>
      </c>
      <c r="O4953" cm="1">
        <f t="array" ref="O4953">$U$2*_xlfn.IFS(C4953="data_analyst",$V$5,C4953="data_engineer",$V$6,C4953="data_scientist",$V$7)*_xlfn.IFS(E4953=0,$V$12,E4953=1,$V$11)*_xlfn.IFS(F4953=0,$V$17,F4953=1,$V$16)*_xlfn.IFS(G4953=0,$V$22,G4953=1,$V$21)*_xlfn.IFS(H4953=0,$V$27,H4953=1,$V$26)*_xlfn.IFS(I4953=0,$V$32,I4953=1,$V$31)*_xlfn.IFS(J4953=0,$V$37,J4953=1,$V$36)*_xlfn.IFS(K4953=0,$V$42,K4953=1,$V$41)*_xlfn.IFS(L4953=0,$V$47,L4953=1,$V$46)*_xlfn.IFS(M4953=0,$V$52,M4953=1,$V$51)*_xlfn.IFS(N4953=0,$V$57,N4953=1,$V$56)</f>
        <v>3.1034177536581764E-5</v>
      </c>
      <c r="P4953" cm="1">
        <f t="array" ref="P4953">$V$2*_xlfn.IFS(C4953="data_analyst",$X$5,C4953="data_engineer",$X$6,C4953="data_scientist",$X$7)*_xlfn.IFS(E4953=0,$X$12,E4953=1,$X$11)*_xlfn.IFS(F4953=0,$X$17,F4953=1,$X$16)*_xlfn.IFS(G4953=0,$X$22,G4953=1,$X$21)*_xlfn.IFS(H4953=0,$X$27,H4953=1,$X$26)*_xlfn.IFS(I4953=0,$X$32,I4953=1,$X$31)*_xlfn.IFS(J4953=0,$X$37,J4953=1,$X$36)*_xlfn.IFS(K4953=0,$X$42,K4953=1,$X$41)*_xlfn.IFS(L4953=0,$X$47,L4953=1,$X$46)*_xlfn.IFS(M4953=0,$X$52,M4953=1,$X$51)*_xlfn.IFS(N4953=0,$X$57,N4953=1,$X$56)</f>
        <v>1.174695020297965E-4</v>
      </c>
      <c r="Q4953" cm="1">
        <f t="array" ref="Q4953">$W$2*_xlfn.IFS(C4953="data_analyst",$Z$5,C4953="data_engineer",$Z$6,C4953="data_scientist",$Z$7)*_xlfn.IFS(E4953=0,$Z$12,E4953=1,$Z$11)*_xlfn.IFS(F4953=0,$Z$17,F4953=1,$Z$16)*_xlfn.IFS(G4953=0,$Z$22,G4953=1,$Z$21)*_xlfn.IFS(H4953=0,$Z$27,H4953=1,$Z$26)*_xlfn.IFS(I4953=0,$Z$32,I4953=1,$Z$31)*_xlfn.IFS(J4953=0,$Z$37,J4953=1,$Z$36)*_xlfn.IFS(K4953=0,$Z$42,K4953=1,$Z$41)*_xlfn.IFS(L4953=0,$Z$47,L4953=1,$Z$46)*_xlfn.IFS(M4953=0,$Z$52,M4953=1,$Z$51)*_xlfn.IFS(N4953=0,$Z$57,N4953=1,$Z$56)</f>
        <v>1.194822264719829E-5</v>
      </c>
      <c r="R4953" t="str" cm="1">
        <f t="array" ref="R4953">_xlfn.IFS(AND(O4953&gt;P4953,O4953&gt;Q4953),"Low",AND(P4953&gt;O4953,P4953&gt;Q4953),"Medium",AND(Q4953&gt;O4953,Q4953&gt;P4953),"High")</f>
        <v>Medium</v>
      </c>
      <c r="S4953" t="str">
        <f t="shared" si="156"/>
        <v>T</v>
      </c>
    </row>
    <row r="4954" spans="1:19" x14ac:dyDescent="0.3">
      <c r="A4954" t="s">
        <v>18</v>
      </c>
      <c r="B4954">
        <v>6</v>
      </c>
      <c r="C4954" t="s">
        <v>16</v>
      </c>
      <c r="D4954" t="str">
        <f t="shared" si="155"/>
        <v>Medium</v>
      </c>
      <c r="E4954">
        <v>0</v>
      </c>
      <c r="F4954">
        <v>1</v>
      </c>
      <c r="G4954">
        <v>0</v>
      </c>
      <c r="H4954">
        <v>0</v>
      </c>
      <c r="I4954">
        <v>1</v>
      </c>
      <c r="J4954">
        <v>0</v>
      </c>
      <c r="K4954">
        <v>0</v>
      </c>
      <c r="L4954">
        <v>1</v>
      </c>
      <c r="M4954">
        <v>0</v>
      </c>
      <c r="N4954">
        <v>1</v>
      </c>
      <c r="O4954" cm="1">
        <f t="array" ref="O4954">$U$2*_xlfn.IFS(C4954="data_analyst",$V$5,C4954="data_engineer",$V$6,C4954="data_scientist",$V$7)*_xlfn.IFS(E4954=0,$V$12,E4954=1,$V$11)*_xlfn.IFS(F4954=0,$V$17,F4954=1,$V$16)*_xlfn.IFS(G4954=0,$V$22,G4954=1,$V$21)*_xlfn.IFS(H4954=0,$V$27,H4954=1,$V$26)*_xlfn.IFS(I4954=0,$V$32,I4954=1,$V$31)*_xlfn.IFS(J4954=0,$V$37,J4954=1,$V$36)*_xlfn.IFS(K4954=0,$V$42,K4954=1,$V$41)*_xlfn.IFS(L4954=0,$V$47,L4954=1,$V$46)*_xlfn.IFS(M4954=0,$V$52,M4954=1,$V$51)*_xlfn.IFS(N4954=0,$V$57,N4954=1,$V$56)</f>
        <v>8.7682583418401872E-6</v>
      </c>
      <c r="P4954" cm="1">
        <f t="array" ref="P4954">$V$2*_xlfn.IFS(C4954="data_analyst",$X$5,C4954="data_engineer",$X$6,C4954="data_scientist",$X$7)*_xlfn.IFS(E4954=0,$X$12,E4954=1,$X$11)*_xlfn.IFS(F4954=0,$X$17,F4954=1,$X$16)*_xlfn.IFS(G4954=0,$X$22,G4954=1,$X$21)*_xlfn.IFS(H4954=0,$X$27,H4954=1,$X$26)*_xlfn.IFS(I4954=0,$X$32,I4954=1,$X$31)*_xlfn.IFS(J4954=0,$X$37,J4954=1,$X$36)*_xlfn.IFS(K4954=0,$X$42,K4954=1,$X$41)*_xlfn.IFS(L4954=0,$X$47,L4954=1,$X$46)*_xlfn.IFS(M4954=0,$X$52,M4954=1,$X$51)*_xlfn.IFS(N4954=0,$X$57,N4954=1,$X$56)</f>
        <v>4.7761889562356318E-4</v>
      </c>
      <c r="Q4954" cm="1">
        <f t="array" ref="Q4954">$W$2*_xlfn.IFS(C4954="data_analyst",$Z$5,C4954="data_engineer",$Z$6,C4954="data_scientist",$Z$7)*_xlfn.IFS(E4954=0,$Z$12,E4954=1,$Z$11)*_xlfn.IFS(F4954=0,$Z$17,F4954=1,$Z$16)*_xlfn.IFS(G4954=0,$Z$22,G4954=1,$Z$21)*_xlfn.IFS(H4954=0,$Z$27,H4954=1,$Z$26)*_xlfn.IFS(I4954=0,$Z$32,I4954=1,$Z$31)*_xlfn.IFS(J4954=0,$Z$37,J4954=1,$Z$36)*_xlfn.IFS(K4954=0,$Z$42,K4954=1,$Z$41)*_xlfn.IFS(L4954=0,$Z$47,L4954=1,$Z$46)*_xlfn.IFS(M4954=0,$Z$52,M4954=1,$Z$51)*_xlfn.IFS(N4954=0,$Z$57,N4954=1,$Z$56)</f>
        <v>6.0962997492346328E-5</v>
      </c>
      <c r="R4954" t="str" cm="1">
        <f t="array" ref="R4954">_xlfn.IFS(AND(O4954&gt;P4954,O4954&gt;Q4954),"Low",AND(P4954&gt;O4954,P4954&gt;Q4954),"Medium",AND(Q4954&gt;O4954,Q4954&gt;P4954),"High")</f>
        <v>Medium</v>
      </c>
      <c r="S4954" t="str">
        <f t="shared" si="156"/>
        <v>T</v>
      </c>
    </row>
    <row r="4955" spans="1:19" x14ac:dyDescent="0.3">
      <c r="A4955" t="s">
        <v>18</v>
      </c>
      <c r="B4955">
        <v>5</v>
      </c>
      <c r="C4955" t="s">
        <v>16</v>
      </c>
      <c r="D4955" t="str">
        <f t="shared" si="155"/>
        <v>Medium</v>
      </c>
      <c r="E4955">
        <v>0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1</v>
      </c>
      <c r="M4955">
        <v>1</v>
      </c>
      <c r="N4955">
        <v>1</v>
      </c>
      <c r="O4955" cm="1">
        <f t="array" ref="O4955">$U$2*_xlfn.IFS(C4955="data_analyst",$V$5,C4955="data_engineer",$V$6,C4955="data_scientist",$V$7)*_xlfn.IFS(E4955=0,$V$12,E4955=1,$V$11)*_xlfn.IFS(F4955=0,$V$17,F4955=1,$V$16)*_xlfn.IFS(G4955=0,$V$22,G4955=1,$V$21)*_xlfn.IFS(H4955=0,$V$27,H4955=1,$V$26)*_xlfn.IFS(I4955=0,$V$32,I4955=1,$V$31)*_xlfn.IFS(J4955=0,$V$37,J4955=1,$V$36)*_xlfn.IFS(K4955=0,$V$42,K4955=1,$V$41)*_xlfn.IFS(L4955=0,$V$47,L4955=1,$V$46)*_xlfn.IFS(M4955=0,$V$52,M4955=1,$V$51)*_xlfn.IFS(N4955=0,$V$57,N4955=1,$V$56)</f>
        <v>1.1124253196651024E-5</v>
      </c>
      <c r="P4955" cm="1">
        <f t="array" ref="P4955">$V$2*_xlfn.IFS(C4955="data_analyst",$X$5,C4955="data_engineer",$X$6,C4955="data_scientist",$X$7)*_xlfn.IFS(E4955=0,$X$12,E4955=1,$X$11)*_xlfn.IFS(F4955=0,$X$17,F4955=1,$X$16)*_xlfn.IFS(G4955=0,$X$22,G4955=1,$X$21)*_xlfn.IFS(H4955=0,$X$27,H4955=1,$X$26)*_xlfn.IFS(I4955=0,$X$32,I4955=1,$X$31)*_xlfn.IFS(J4955=0,$X$37,J4955=1,$X$36)*_xlfn.IFS(K4955=0,$X$42,K4955=1,$X$41)*_xlfn.IFS(L4955=0,$X$47,L4955=1,$X$46)*_xlfn.IFS(M4955=0,$X$52,M4955=1,$X$51)*_xlfn.IFS(N4955=0,$X$57,N4955=1,$X$56)</f>
        <v>3.6978832214295686E-4</v>
      </c>
      <c r="Q4955" cm="1">
        <f t="array" ref="Q4955">$W$2*_xlfn.IFS(C4955="data_analyst",$Z$5,C4955="data_engineer",$Z$6,C4955="data_scientist",$Z$7)*_xlfn.IFS(E4955=0,$Z$12,E4955=1,$Z$11)*_xlfn.IFS(F4955=0,$Z$17,F4955=1,$Z$16)*_xlfn.IFS(G4955=0,$Z$22,G4955=1,$Z$21)*_xlfn.IFS(H4955=0,$Z$27,H4955=1,$Z$26)*_xlfn.IFS(I4955=0,$Z$32,I4955=1,$Z$31)*_xlfn.IFS(J4955=0,$Z$37,J4955=1,$Z$36)*_xlfn.IFS(K4955=0,$Z$42,K4955=1,$Z$41)*_xlfn.IFS(L4955=0,$Z$47,L4955=1,$Z$46)*_xlfn.IFS(M4955=0,$Z$52,M4955=1,$Z$51)*_xlfn.IFS(N4955=0,$Z$57,N4955=1,$Z$56)</f>
        <v>3.9127328661328384E-5</v>
      </c>
      <c r="R4955" t="str" cm="1">
        <f t="array" ref="R4955">_xlfn.IFS(AND(O4955&gt;P4955,O4955&gt;Q4955),"Low",AND(P4955&gt;O4955,P4955&gt;Q4955),"Medium",AND(Q4955&gt;O4955,Q4955&gt;P4955),"High")</f>
        <v>Medium</v>
      </c>
      <c r="S4955" t="str">
        <f t="shared" si="156"/>
        <v>T</v>
      </c>
    </row>
    <row r="4956" spans="1:19" x14ac:dyDescent="0.3">
      <c r="A4956" t="s">
        <v>18</v>
      </c>
      <c r="B4956">
        <v>2</v>
      </c>
      <c r="C4956" t="s">
        <v>16</v>
      </c>
      <c r="D4956" t="str">
        <f t="shared" si="155"/>
        <v>Medium</v>
      </c>
      <c r="E4956">
        <v>0</v>
      </c>
      <c r="F4956">
        <v>1</v>
      </c>
      <c r="G4956">
        <v>0</v>
      </c>
      <c r="H4956">
        <v>0</v>
      </c>
      <c r="I4956">
        <v>1</v>
      </c>
      <c r="J4956">
        <v>1</v>
      </c>
      <c r="K4956">
        <v>0</v>
      </c>
      <c r="L4956">
        <v>0</v>
      </c>
      <c r="M4956">
        <v>0</v>
      </c>
      <c r="N4956">
        <v>1</v>
      </c>
      <c r="O4956" cm="1">
        <f t="array" ref="O4956">$U$2*_xlfn.IFS(C4956="data_analyst",$V$5,C4956="data_engineer",$V$6,C4956="data_scientist",$V$7)*_xlfn.IFS(E4956=0,$V$12,E4956=1,$V$11)*_xlfn.IFS(F4956=0,$V$17,F4956=1,$V$16)*_xlfn.IFS(G4956=0,$V$22,G4956=1,$V$21)*_xlfn.IFS(H4956=0,$V$27,H4956=1,$V$26)*_xlfn.IFS(I4956=0,$V$32,I4956=1,$V$31)*_xlfn.IFS(J4956=0,$V$37,J4956=1,$V$36)*_xlfn.IFS(K4956=0,$V$42,K4956=1,$V$41)*_xlfn.IFS(L4956=0,$V$47,L4956=1,$V$46)*_xlfn.IFS(M4956=0,$V$52,M4956=1,$V$51)*_xlfn.IFS(N4956=0,$V$57,N4956=1,$V$56)</f>
        <v>6.2509783102618295E-5</v>
      </c>
      <c r="P4956" cm="1">
        <f t="array" ref="P4956">$V$2*_xlfn.IFS(C4956="data_analyst",$X$5,C4956="data_engineer",$X$6,C4956="data_scientist",$X$7)*_xlfn.IFS(E4956=0,$X$12,E4956=1,$X$11)*_xlfn.IFS(F4956=0,$X$17,F4956=1,$X$16)*_xlfn.IFS(G4956=0,$X$22,G4956=1,$X$21)*_xlfn.IFS(H4956=0,$X$27,H4956=1,$X$26)*_xlfn.IFS(I4956=0,$X$32,I4956=1,$X$31)*_xlfn.IFS(J4956=0,$X$37,J4956=1,$X$36)*_xlfn.IFS(K4956=0,$X$42,K4956=1,$X$41)*_xlfn.IFS(L4956=0,$X$47,L4956=1,$X$46)*_xlfn.IFS(M4956=0,$X$52,M4956=1,$X$51)*_xlfn.IFS(N4956=0,$X$57,N4956=1,$X$56)</f>
        <v>1.8545328473979652E-4</v>
      </c>
      <c r="Q4956" cm="1">
        <f t="array" ref="Q4956">$W$2*_xlfn.IFS(C4956="data_analyst",$Z$5,C4956="data_engineer",$Z$6,C4956="data_scientist",$Z$7)*_xlfn.IFS(E4956=0,$Z$12,E4956=1,$Z$11)*_xlfn.IFS(F4956=0,$Z$17,F4956=1,$Z$16)*_xlfn.IFS(G4956=0,$Z$22,G4956=1,$Z$21)*_xlfn.IFS(H4956=0,$Z$27,H4956=1,$Z$26)*_xlfn.IFS(I4956=0,$Z$32,I4956=1,$Z$31)*_xlfn.IFS(J4956=0,$Z$37,J4956=1,$Z$36)*_xlfn.IFS(K4956=0,$Z$42,K4956=1,$Z$41)*_xlfn.IFS(L4956=0,$Z$47,L4956=1,$Z$46)*_xlfn.IFS(M4956=0,$Z$52,M4956=1,$Z$51)*_xlfn.IFS(N4956=0,$Z$57,N4956=1,$Z$56)</f>
        <v>4.5433067993253182E-5</v>
      </c>
      <c r="R4956" t="str" cm="1">
        <f t="array" ref="R4956">_xlfn.IFS(AND(O4956&gt;P4956,O4956&gt;Q4956),"Low",AND(P4956&gt;O4956,P4956&gt;Q4956),"Medium",AND(Q4956&gt;O4956,Q4956&gt;P4956),"High")</f>
        <v>Medium</v>
      </c>
      <c r="S4956" t="str">
        <f t="shared" si="156"/>
        <v>T</v>
      </c>
    </row>
    <row r="4957" spans="1:19" x14ac:dyDescent="0.3">
      <c r="A4957" t="s">
        <v>18</v>
      </c>
      <c r="B4957">
        <v>4</v>
      </c>
      <c r="C4957" t="s">
        <v>16</v>
      </c>
      <c r="D4957" t="str">
        <f t="shared" si="155"/>
        <v>Medium</v>
      </c>
      <c r="E4957">
        <v>1</v>
      </c>
      <c r="F4957">
        <v>0</v>
      </c>
      <c r="G4957">
        <v>0</v>
      </c>
      <c r="H4957">
        <v>1</v>
      </c>
      <c r="I4957">
        <v>0</v>
      </c>
      <c r="J4957">
        <v>0</v>
      </c>
      <c r="K4957">
        <v>0</v>
      </c>
      <c r="L4957">
        <v>1</v>
      </c>
      <c r="M4957">
        <v>1</v>
      </c>
      <c r="N4957">
        <v>1</v>
      </c>
      <c r="O4957" cm="1">
        <f t="array" ref="O4957">$U$2*_xlfn.IFS(C4957="data_analyst",$V$5,C4957="data_engineer",$V$6,C4957="data_scientist",$V$7)*_xlfn.IFS(E4957=0,$V$12,E4957=1,$V$11)*_xlfn.IFS(F4957=0,$V$17,F4957=1,$V$16)*_xlfn.IFS(G4957=0,$V$22,G4957=1,$V$21)*_xlfn.IFS(H4957=0,$V$27,H4957=1,$V$26)*_xlfn.IFS(I4957=0,$V$32,I4957=1,$V$31)*_xlfn.IFS(J4957=0,$V$37,J4957=1,$V$36)*_xlfn.IFS(K4957=0,$V$42,K4957=1,$V$41)*_xlfn.IFS(L4957=0,$V$47,L4957=1,$V$46)*_xlfn.IFS(M4957=0,$V$52,M4957=1,$V$51)*_xlfn.IFS(N4957=0,$V$57,N4957=1,$V$56)</f>
        <v>1.4342918537138582E-6</v>
      </c>
      <c r="P4957" cm="1">
        <f t="array" ref="P4957">$V$2*_xlfn.IFS(C4957="data_analyst",$X$5,C4957="data_engineer",$X$6,C4957="data_scientist",$X$7)*_xlfn.IFS(E4957=0,$X$12,E4957=1,$X$11)*_xlfn.IFS(F4957=0,$X$17,F4957=1,$X$16)*_xlfn.IFS(G4957=0,$X$22,G4957=1,$X$21)*_xlfn.IFS(H4957=0,$X$27,H4957=1,$X$26)*_xlfn.IFS(I4957=0,$X$32,I4957=1,$X$31)*_xlfn.IFS(J4957=0,$X$37,J4957=1,$X$36)*_xlfn.IFS(K4957=0,$X$42,K4957=1,$X$41)*_xlfn.IFS(L4957=0,$X$47,L4957=1,$X$46)*_xlfn.IFS(M4957=0,$X$52,M4957=1,$X$51)*_xlfn.IFS(N4957=0,$X$57,N4957=1,$X$56)</f>
        <v>7.2725367870072146E-4</v>
      </c>
      <c r="Q4957" cm="1">
        <f t="array" ref="Q4957">$W$2*_xlfn.IFS(C4957="data_analyst",$Z$5,C4957="data_engineer",$Z$6,C4957="data_scientist",$Z$7)*_xlfn.IFS(E4957=0,$Z$12,E4957=1,$Z$11)*_xlfn.IFS(F4957=0,$Z$17,F4957=1,$Z$16)*_xlfn.IFS(G4957=0,$Z$22,G4957=1,$Z$21)*_xlfn.IFS(H4957=0,$Z$27,H4957=1,$Z$26)*_xlfn.IFS(I4957=0,$Z$32,I4957=1,$Z$31)*_xlfn.IFS(J4957=0,$Z$37,J4957=1,$Z$36)*_xlfn.IFS(K4957=0,$Z$42,K4957=1,$Z$41)*_xlfn.IFS(L4957=0,$Z$47,L4957=1,$Z$46)*_xlfn.IFS(M4957=0,$Z$52,M4957=1,$Z$51)*_xlfn.IFS(N4957=0,$Z$57,N4957=1,$Z$56)</f>
        <v>2.6395485573216483E-5</v>
      </c>
      <c r="R4957" t="str" cm="1">
        <f t="array" ref="R4957">_xlfn.IFS(AND(O4957&gt;P4957,O4957&gt;Q4957),"Low",AND(P4957&gt;O4957,P4957&gt;Q4957),"Medium",AND(Q4957&gt;O4957,Q4957&gt;P4957),"High")</f>
        <v>Medium</v>
      </c>
      <c r="S4957" t="str">
        <f t="shared" si="156"/>
        <v>T</v>
      </c>
    </row>
    <row r="4958" spans="1:19" x14ac:dyDescent="0.3">
      <c r="A4958" t="s">
        <v>18</v>
      </c>
      <c r="B4958">
        <v>4</v>
      </c>
      <c r="C4958" t="s">
        <v>16</v>
      </c>
      <c r="D4958" t="str">
        <f t="shared" si="155"/>
        <v>Medium</v>
      </c>
      <c r="E4958">
        <v>1</v>
      </c>
      <c r="F4958">
        <v>1</v>
      </c>
      <c r="G4958">
        <v>0</v>
      </c>
      <c r="H4958">
        <v>0</v>
      </c>
      <c r="I4958">
        <v>1</v>
      </c>
      <c r="J4958">
        <v>0</v>
      </c>
      <c r="K4958">
        <v>0</v>
      </c>
      <c r="L4958">
        <v>0</v>
      </c>
      <c r="M4958">
        <v>1</v>
      </c>
      <c r="N4958">
        <v>1</v>
      </c>
      <c r="O4958" cm="1">
        <f t="array" ref="O4958">$U$2*_xlfn.IFS(C4958="data_analyst",$V$5,C4958="data_engineer",$V$6,C4958="data_scientist",$V$7)*_xlfn.IFS(E4958=0,$V$12,E4958=1,$V$11)*_xlfn.IFS(F4958=0,$V$17,F4958=1,$V$16)*_xlfn.IFS(G4958=0,$V$22,G4958=1,$V$21)*_xlfn.IFS(H4958=0,$V$27,H4958=1,$V$26)*_xlfn.IFS(I4958=0,$V$32,I4958=1,$V$31)*_xlfn.IFS(J4958=0,$V$37,J4958=1,$V$36)*_xlfn.IFS(K4958=0,$V$42,K4958=1,$V$41)*_xlfn.IFS(L4958=0,$V$47,L4958=1,$V$46)*_xlfn.IFS(M4958=0,$V$52,M4958=1,$V$51)*_xlfn.IFS(N4958=0,$V$57,N4958=1,$V$56)</f>
        <v>7.237911947315956E-6</v>
      </c>
      <c r="P4958" cm="1">
        <f t="array" ref="P4958">$V$2*_xlfn.IFS(C4958="data_analyst",$X$5,C4958="data_engineer",$X$6,C4958="data_scientist",$X$7)*_xlfn.IFS(E4958=0,$X$12,E4958=1,$X$11)*_xlfn.IFS(F4958=0,$X$17,F4958=1,$X$16)*_xlfn.IFS(G4958=0,$X$22,G4958=1,$X$21)*_xlfn.IFS(H4958=0,$X$27,H4958=1,$X$26)*_xlfn.IFS(I4958=0,$X$32,I4958=1,$X$31)*_xlfn.IFS(J4958=0,$X$37,J4958=1,$X$36)*_xlfn.IFS(K4958=0,$X$42,K4958=1,$X$41)*_xlfn.IFS(L4958=0,$X$47,L4958=1,$X$46)*_xlfn.IFS(M4958=0,$X$52,M4958=1,$X$51)*_xlfn.IFS(N4958=0,$X$57,N4958=1,$X$56)</f>
        <v>1.1166370664401064E-3</v>
      </c>
      <c r="Q4958" cm="1">
        <f t="array" ref="Q4958">$W$2*_xlfn.IFS(C4958="data_analyst",$Z$5,C4958="data_engineer",$Z$6,C4958="data_scientist",$Z$7)*_xlfn.IFS(E4958=0,$Z$12,E4958=1,$Z$11)*_xlfn.IFS(F4958=0,$Z$17,F4958=1,$Z$16)*_xlfn.IFS(G4958=0,$Z$22,G4958=1,$Z$21)*_xlfn.IFS(H4958=0,$Z$27,H4958=1,$Z$26)*_xlfn.IFS(I4958=0,$Z$32,I4958=1,$Z$31)*_xlfn.IFS(J4958=0,$Z$37,J4958=1,$Z$36)*_xlfn.IFS(K4958=0,$Z$42,K4958=1,$Z$41)*_xlfn.IFS(L4958=0,$Z$47,L4958=1,$Z$46)*_xlfn.IFS(M4958=0,$Z$52,M4958=1,$Z$51)*_xlfn.IFS(N4958=0,$Z$57,N4958=1,$Z$56)</f>
        <v>6.7830692805724091E-5</v>
      </c>
      <c r="R4958" t="str" cm="1">
        <f t="array" ref="R4958">_xlfn.IFS(AND(O4958&gt;P4958,O4958&gt;Q4958),"Low",AND(P4958&gt;O4958,P4958&gt;Q4958),"Medium",AND(Q4958&gt;O4958,Q4958&gt;P4958),"High")</f>
        <v>Medium</v>
      </c>
      <c r="S4958" t="str">
        <f t="shared" si="156"/>
        <v>T</v>
      </c>
    </row>
    <row r="4959" spans="1:19" x14ac:dyDescent="0.3">
      <c r="A4959" t="s">
        <v>18</v>
      </c>
      <c r="B4959">
        <v>6</v>
      </c>
      <c r="C4959" t="s">
        <v>16</v>
      </c>
      <c r="D4959" t="str">
        <f t="shared" si="155"/>
        <v>Medium</v>
      </c>
      <c r="E4959">
        <v>1</v>
      </c>
      <c r="F4959">
        <v>1</v>
      </c>
      <c r="G4959">
        <v>0</v>
      </c>
      <c r="H4959">
        <v>0</v>
      </c>
      <c r="I4959">
        <v>1</v>
      </c>
      <c r="J4959">
        <v>1</v>
      </c>
      <c r="K4959">
        <v>0</v>
      </c>
      <c r="L4959">
        <v>1</v>
      </c>
      <c r="M4959">
        <v>1</v>
      </c>
      <c r="N4959">
        <v>1</v>
      </c>
      <c r="O4959" cm="1">
        <f t="array" ref="O4959">$U$2*_xlfn.IFS(C4959="data_analyst",$V$5,C4959="data_engineer",$V$6,C4959="data_scientist",$V$7)*_xlfn.IFS(E4959=0,$V$12,E4959=1,$V$11)*_xlfn.IFS(F4959=0,$V$17,F4959=1,$V$16)*_xlfn.IFS(G4959=0,$V$22,G4959=1,$V$21)*_xlfn.IFS(H4959=0,$V$27,H4959=1,$V$26)*_xlfn.IFS(I4959=0,$V$32,I4959=1,$V$31)*_xlfn.IFS(J4959=0,$V$37,J4959=1,$V$36)*_xlfn.IFS(K4959=0,$V$42,K4959=1,$V$41)*_xlfn.IFS(L4959=0,$V$47,L4959=1,$V$46)*_xlfn.IFS(M4959=0,$V$52,M4959=1,$V$51)*_xlfn.IFS(N4959=0,$V$57,N4959=1,$V$56)</f>
        <v>1.196984865786489E-7</v>
      </c>
      <c r="P4959" cm="1">
        <f t="array" ref="P4959">$V$2*_xlfn.IFS(C4959="data_analyst",$X$5,C4959="data_engineer",$X$6,C4959="data_scientist",$X$7)*_xlfn.IFS(E4959=0,$X$12,E4959=1,$X$11)*_xlfn.IFS(F4959=0,$X$17,F4959=1,$X$16)*_xlfn.IFS(G4959=0,$X$22,G4959=1,$X$21)*_xlfn.IFS(H4959=0,$X$27,H4959=1,$X$26)*_xlfn.IFS(I4959=0,$X$32,I4959=1,$X$31)*_xlfn.IFS(J4959=0,$X$37,J4959=1,$X$36)*_xlfn.IFS(K4959=0,$X$42,K4959=1,$X$41)*_xlfn.IFS(L4959=0,$X$47,L4959=1,$X$46)*_xlfn.IFS(M4959=0,$X$52,M4959=1,$X$51)*_xlfn.IFS(N4959=0,$X$57,N4959=1,$X$56)</f>
        <v>1.6853186502501129E-4</v>
      </c>
      <c r="Q4959" cm="1">
        <f t="array" ref="Q4959">$W$2*_xlfn.IFS(C4959="data_analyst",$Z$5,C4959="data_engineer",$Z$6,C4959="data_scientist",$Z$7)*_xlfn.IFS(E4959=0,$Z$12,E4959=1,$Z$11)*_xlfn.IFS(F4959=0,$Z$17,F4959=1,$Z$16)*_xlfn.IFS(G4959=0,$Z$22,G4959=1,$Z$21)*_xlfn.IFS(H4959=0,$Z$27,H4959=1,$Z$26)*_xlfn.IFS(I4959=0,$Z$32,I4959=1,$Z$31)*_xlfn.IFS(J4959=0,$Z$37,J4959=1,$Z$36)*_xlfn.IFS(K4959=0,$Z$42,K4959=1,$Z$41)*_xlfn.IFS(L4959=0,$Z$47,L4959=1,$Z$46)*_xlfn.IFS(M4959=0,$Z$52,M4959=1,$Z$51)*_xlfn.IFS(N4959=0,$Z$57,N4959=1,$Z$56)</f>
        <v>7.1664486852315839E-6</v>
      </c>
      <c r="R4959" t="str" cm="1">
        <f t="array" ref="R4959">_xlfn.IFS(AND(O4959&gt;P4959,O4959&gt;Q4959),"Low",AND(P4959&gt;O4959,P4959&gt;Q4959),"Medium",AND(Q4959&gt;O4959,Q4959&gt;P4959),"High")</f>
        <v>Medium</v>
      </c>
      <c r="S4959" t="str">
        <f t="shared" si="156"/>
        <v>T</v>
      </c>
    </row>
    <row r="4960" spans="1:19" x14ac:dyDescent="0.3">
      <c r="A4960" t="s">
        <v>18</v>
      </c>
      <c r="B4960">
        <v>4</v>
      </c>
      <c r="C4960" t="s">
        <v>16</v>
      </c>
      <c r="D4960" t="str">
        <f t="shared" si="155"/>
        <v>Medium</v>
      </c>
      <c r="E4960">
        <v>1</v>
      </c>
      <c r="F4960">
        <v>1</v>
      </c>
      <c r="G4960">
        <v>0</v>
      </c>
      <c r="H4960">
        <v>1</v>
      </c>
      <c r="I4960">
        <v>0</v>
      </c>
      <c r="J4960">
        <v>1</v>
      </c>
      <c r="K4960">
        <v>1</v>
      </c>
      <c r="L4960">
        <v>0</v>
      </c>
      <c r="M4960">
        <v>0</v>
      </c>
      <c r="N4960">
        <v>1</v>
      </c>
      <c r="O4960" cm="1">
        <f t="array" ref="O4960">$U$2*_xlfn.IFS(C4960="data_analyst",$V$5,C4960="data_engineer",$V$6,C4960="data_scientist",$V$7)*_xlfn.IFS(E4960=0,$V$12,E4960=1,$V$11)*_xlfn.IFS(F4960=0,$V$17,F4960=1,$V$16)*_xlfn.IFS(G4960=0,$V$22,G4960=1,$V$21)*_xlfn.IFS(H4960=0,$V$27,H4960=1,$V$26)*_xlfn.IFS(I4960=0,$V$32,I4960=1,$V$31)*_xlfn.IFS(J4960=0,$V$37,J4960=1,$V$36)*_xlfn.IFS(K4960=0,$V$42,K4960=1,$V$41)*_xlfn.IFS(L4960=0,$V$47,L4960=1,$V$46)*_xlfn.IFS(M4960=0,$V$52,M4960=1,$V$51)*_xlfn.IFS(N4960=0,$V$57,N4960=1,$V$56)</f>
        <v>3.1034177536581764E-5</v>
      </c>
      <c r="P4960" cm="1">
        <f t="array" ref="P4960">$V$2*_xlfn.IFS(C4960="data_analyst",$X$5,C4960="data_engineer",$X$6,C4960="data_scientist",$X$7)*_xlfn.IFS(E4960=0,$X$12,E4960=1,$X$11)*_xlfn.IFS(F4960=0,$X$17,F4960=1,$X$16)*_xlfn.IFS(G4960=0,$X$22,G4960=1,$X$21)*_xlfn.IFS(H4960=0,$X$27,H4960=1,$X$26)*_xlfn.IFS(I4960=0,$X$32,I4960=1,$X$31)*_xlfn.IFS(J4960=0,$X$37,J4960=1,$X$36)*_xlfn.IFS(K4960=0,$X$42,K4960=1,$X$41)*_xlfn.IFS(L4960=0,$X$47,L4960=1,$X$46)*_xlfn.IFS(M4960=0,$X$52,M4960=1,$X$51)*_xlfn.IFS(N4960=0,$X$57,N4960=1,$X$56)</f>
        <v>1.174695020297965E-4</v>
      </c>
      <c r="Q4960" cm="1">
        <f t="array" ref="Q4960">$W$2*_xlfn.IFS(C4960="data_analyst",$Z$5,C4960="data_engineer",$Z$6,C4960="data_scientist",$Z$7)*_xlfn.IFS(E4960=0,$Z$12,E4960=1,$Z$11)*_xlfn.IFS(F4960=0,$Z$17,F4960=1,$Z$16)*_xlfn.IFS(G4960=0,$Z$22,G4960=1,$Z$21)*_xlfn.IFS(H4960=0,$Z$27,H4960=1,$Z$26)*_xlfn.IFS(I4960=0,$Z$32,I4960=1,$Z$31)*_xlfn.IFS(J4960=0,$Z$37,J4960=1,$Z$36)*_xlfn.IFS(K4960=0,$Z$42,K4960=1,$Z$41)*_xlfn.IFS(L4960=0,$Z$47,L4960=1,$Z$46)*_xlfn.IFS(M4960=0,$Z$52,M4960=1,$Z$51)*_xlfn.IFS(N4960=0,$Z$57,N4960=1,$Z$56)</f>
        <v>1.194822264719829E-5</v>
      </c>
      <c r="R4960" t="str" cm="1">
        <f t="array" ref="R4960">_xlfn.IFS(AND(O4960&gt;P4960,O4960&gt;Q4960),"Low",AND(P4960&gt;O4960,P4960&gt;Q4960),"Medium",AND(Q4960&gt;O4960,Q4960&gt;P4960),"High")</f>
        <v>Medium</v>
      </c>
      <c r="S4960" t="str">
        <f t="shared" si="156"/>
        <v>T</v>
      </c>
    </row>
    <row r="4961" spans="1:19" x14ac:dyDescent="0.3">
      <c r="A4961" t="s">
        <v>18</v>
      </c>
      <c r="B4961">
        <v>7</v>
      </c>
      <c r="C4961" t="s">
        <v>16</v>
      </c>
      <c r="D4961" t="str">
        <f t="shared" si="155"/>
        <v>Medium</v>
      </c>
      <c r="E4961">
        <v>0</v>
      </c>
      <c r="F4961">
        <v>1</v>
      </c>
      <c r="G4961">
        <v>0</v>
      </c>
      <c r="H4961">
        <v>0</v>
      </c>
      <c r="I4961">
        <v>1</v>
      </c>
      <c r="J4961">
        <v>0</v>
      </c>
      <c r="K4961">
        <v>0</v>
      </c>
      <c r="L4961">
        <v>0</v>
      </c>
      <c r="M4961">
        <v>0</v>
      </c>
      <c r="N4961">
        <v>0</v>
      </c>
      <c r="O4961" cm="1">
        <f t="array" ref="O4961">$U$2*_xlfn.IFS(C4961="data_analyst",$V$5,C4961="data_engineer",$V$6,C4961="data_scientist",$V$7)*_xlfn.IFS(E4961=0,$V$12,E4961=1,$V$11)*_xlfn.IFS(F4961=0,$V$17,F4961=1,$V$16)*_xlfn.IFS(G4961=0,$V$22,G4961=1,$V$21)*_xlfn.IFS(H4961=0,$V$27,H4961=1,$V$26)*_xlfn.IFS(I4961=0,$V$32,I4961=1,$V$31)*_xlfn.IFS(J4961=0,$V$37,J4961=1,$V$36)*_xlfn.IFS(K4961=0,$V$42,K4961=1,$V$41)*_xlfn.IFS(L4961=0,$V$47,L4961=1,$V$46)*_xlfn.IFS(M4961=0,$V$52,M4961=1,$V$51)*_xlfn.IFS(N4961=0,$V$57,N4961=1,$V$56)</f>
        <v>3.6385099592358718E-5</v>
      </c>
      <c r="P4961" cm="1">
        <f t="array" ref="P4961">$V$2*_xlfn.IFS(C4961="data_analyst",$X$5,C4961="data_engineer",$X$6,C4961="data_scientist",$X$7)*_xlfn.IFS(E4961=0,$X$12,E4961=1,$X$11)*_xlfn.IFS(F4961=0,$X$17,F4961=1,$X$16)*_xlfn.IFS(G4961=0,$X$22,G4961=1,$X$21)*_xlfn.IFS(H4961=0,$X$27,H4961=1,$X$26)*_xlfn.IFS(I4961=0,$X$32,I4961=1,$X$31)*_xlfn.IFS(J4961=0,$X$37,J4961=1,$X$36)*_xlfn.IFS(K4961=0,$X$42,K4961=1,$X$41)*_xlfn.IFS(L4961=0,$X$47,L4961=1,$X$46)*_xlfn.IFS(M4961=0,$X$52,M4961=1,$X$51)*_xlfn.IFS(N4961=0,$X$57,N4961=1,$X$56)</f>
        <v>4.4802765410975285E-5</v>
      </c>
      <c r="Q4961" cm="1">
        <f t="array" ref="Q4961">$W$2*_xlfn.IFS(C4961="data_analyst",$Z$5,C4961="data_engineer",$Z$6,C4961="data_scientist",$Z$7)*_xlfn.IFS(E4961=0,$Z$12,E4961=1,$Z$11)*_xlfn.IFS(F4961=0,$Z$17,F4961=1,$Z$16)*_xlfn.IFS(G4961=0,$Z$22,G4961=1,$Z$21)*_xlfn.IFS(H4961=0,$Z$27,H4961=1,$Z$26)*_xlfn.IFS(I4961=0,$Z$32,I4961=1,$Z$31)*_xlfn.IFS(J4961=0,$Z$37,J4961=1,$Z$36)*_xlfn.IFS(K4961=0,$Z$42,K4961=1,$Z$41)*_xlfn.IFS(L4961=0,$Z$47,L4961=1,$Z$46)*_xlfn.IFS(M4961=0,$Z$52,M4961=1,$Z$51)*_xlfn.IFS(N4961=0,$Z$57,N4961=1,$Z$56)</f>
        <v>2.5015340282152513E-5</v>
      </c>
      <c r="R4961" t="str" cm="1">
        <f t="array" ref="R4961">_xlfn.IFS(AND(O4961&gt;P4961,O4961&gt;Q4961),"Low",AND(P4961&gt;O4961,P4961&gt;Q4961),"Medium",AND(Q4961&gt;O4961,Q4961&gt;P4961),"High")</f>
        <v>Medium</v>
      </c>
      <c r="S4961" t="str">
        <f t="shared" si="156"/>
        <v>T</v>
      </c>
    </row>
    <row r="4962" spans="1:19" x14ac:dyDescent="0.3">
      <c r="A4962" t="s">
        <v>18</v>
      </c>
      <c r="B4962">
        <v>4</v>
      </c>
      <c r="C4962" t="s">
        <v>16</v>
      </c>
      <c r="D4962" t="str">
        <f t="shared" si="155"/>
        <v>Medium</v>
      </c>
      <c r="E4962">
        <v>1</v>
      </c>
      <c r="F4962">
        <v>1</v>
      </c>
      <c r="G4962">
        <v>0</v>
      </c>
      <c r="H4962">
        <v>0</v>
      </c>
      <c r="I4962">
        <v>1</v>
      </c>
      <c r="J4962">
        <v>0</v>
      </c>
      <c r="K4962">
        <v>0</v>
      </c>
      <c r="L4962">
        <v>1</v>
      </c>
      <c r="M4962">
        <v>1</v>
      </c>
      <c r="N4962">
        <v>1</v>
      </c>
      <c r="O4962" cm="1">
        <f t="array" ref="O4962">$U$2*_xlfn.IFS(C4962="data_analyst",$V$5,C4962="data_engineer",$V$6,C4962="data_scientist",$V$7)*_xlfn.IFS(E4962=0,$V$12,E4962=1,$V$11)*_xlfn.IFS(F4962=0,$V$17,F4962=1,$V$16)*_xlfn.IFS(G4962=0,$V$22,G4962=1,$V$21)*_xlfn.IFS(H4962=0,$V$27,H4962=1,$V$26)*_xlfn.IFS(I4962=0,$V$32,I4962=1,$V$31)*_xlfn.IFS(J4962=0,$V$37,J4962=1,$V$36)*_xlfn.IFS(K4962=0,$V$42,K4962=1,$V$41)*_xlfn.IFS(L4962=0,$V$47,L4962=1,$V$46)*_xlfn.IFS(M4962=0,$V$52,M4962=1,$V$51)*_xlfn.IFS(N4962=0,$V$57,N4962=1,$V$56)</f>
        <v>3.4860503057512126E-7</v>
      </c>
      <c r="P4962" cm="1">
        <f t="array" ref="P4962">$V$2*_xlfn.IFS(C4962="data_analyst",$X$5,C4962="data_engineer",$X$6,C4962="data_scientist",$X$7)*_xlfn.IFS(E4962=0,$X$12,E4962=1,$X$11)*_xlfn.IFS(F4962=0,$X$17,F4962=1,$X$16)*_xlfn.IFS(G4962=0,$X$22,G4962=1,$X$21)*_xlfn.IFS(H4962=0,$X$27,H4962=1,$X$26)*_xlfn.IFS(I4962=0,$X$32,I4962=1,$X$31)*_xlfn.IFS(J4962=0,$X$37,J4962=1,$X$36)*_xlfn.IFS(K4962=0,$X$42,K4962=1,$X$41)*_xlfn.IFS(L4962=0,$X$47,L4962=1,$X$46)*_xlfn.IFS(M4962=0,$X$52,M4962=1,$X$51)*_xlfn.IFS(N4962=0,$X$57,N4962=1,$X$56)</f>
        <v>6.9617835832761681E-4</v>
      </c>
      <c r="Q4962" cm="1">
        <f t="array" ref="Q4962">$W$2*_xlfn.IFS(C4962="data_analyst",$Z$5,C4962="data_engineer",$Z$6,C4962="data_scientist",$Z$7)*_xlfn.IFS(E4962=0,$Z$12,E4962=1,$Z$11)*_xlfn.IFS(F4962=0,$Z$17,F4962=1,$Z$16)*_xlfn.IFS(G4962=0,$Z$22,G4962=1,$Z$21)*_xlfn.IFS(H4962=0,$Z$27,H4962=1,$Z$26)*_xlfn.IFS(I4962=0,$Z$32,I4962=1,$Z$31)*_xlfn.IFS(J4962=0,$Z$37,J4962=1,$Z$36)*_xlfn.IFS(K4962=0,$Z$42,K4962=1,$Z$41)*_xlfn.IFS(L4962=0,$Z$47,L4962=1,$Z$46)*_xlfn.IFS(M4962=0,$Z$52,M4962=1,$Z$51)*_xlfn.IFS(N4962=0,$Z$57,N4962=1,$Z$56)</f>
        <v>2.5539491623207866E-5</v>
      </c>
      <c r="R4962" t="str" cm="1">
        <f t="array" ref="R4962">_xlfn.IFS(AND(O4962&gt;P4962,O4962&gt;Q4962),"Low",AND(P4962&gt;O4962,P4962&gt;Q4962),"Medium",AND(Q4962&gt;O4962,Q4962&gt;P4962),"High")</f>
        <v>Medium</v>
      </c>
      <c r="S4962" t="str">
        <f t="shared" si="156"/>
        <v>T</v>
      </c>
    </row>
    <row r="4963" spans="1:19" x14ac:dyDescent="0.3">
      <c r="A4963" t="s">
        <v>18</v>
      </c>
      <c r="B4963">
        <v>5</v>
      </c>
      <c r="C4963" t="s">
        <v>16</v>
      </c>
      <c r="D4963" t="str">
        <f t="shared" si="155"/>
        <v>Medium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</v>
      </c>
      <c r="O4963" cm="1">
        <f t="array" ref="O4963">$U$2*_xlfn.IFS(C4963="data_analyst",$V$5,C4963="data_engineer",$V$6,C4963="data_scientist",$V$7)*_xlfn.IFS(E4963=0,$V$12,E4963=1,$V$11)*_xlfn.IFS(F4963=0,$V$17,F4963=1,$V$16)*_xlfn.IFS(G4963=0,$V$22,G4963=1,$V$21)*_xlfn.IFS(H4963=0,$V$27,H4963=1,$V$26)*_xlfn.IFS(I4963=0,$V$32,I4963=1,$V$31)*_xlfn.IFS(J4963=0,$V$37,J4963=1,$V$36)*_xlfn.IFS(K4963=0,$V$42,K4963=1,$V$41)*_xlfn.IFS(L4963=0,$V$47,L4963=1,$V$46)*_xlfn.IFS(M4963=0,$V$52,M4963=1,$V$51)*_xlfn.IFS(N4963=0,$V$57,N4963=1,$V$56)</f>
        <v>2.0920506939546106E-3</v>
      </c>
      <c r="P4963" cm="1">
        <f t="array" ref="P4963">$V$2*_xlfn.IFS(C4963="data_analyst",$X$5,C4963="data_engineer",$X$6,C4963="data_scientist",$X$7)*_xlfn.IFS(E4963=0,$X$12,E4963=1,$X$11)*_xlfn.IFS(F4963=0,$X$17,F4963=1,$X$16)*_xlfn.IFS(G4963=0,$X$22,G4963=1,$X$21)*_xlfn.IFS(H4963=0,$X$27,H4963=1,$X$26)*_xlfn.IFS(I4963=0,$X$32,I4963=1,$X$31)*_xlfn.IFS(J4963=0,$X$37,J4963=1,$X$36)*_xlfn.IFS(K4963=0,$X$42,K4963=1,$X$41)*_xlfn.IFS(L4963=0,$X$47,L4963=1,$X$46)*_xlfn.IFS(M4963=0,$X$52,M4963=1,$X$51)*_xlfn.IFS(N4963=0,$X$57,N4963=1,$X$56)</f>
        <v>9.1482141793706887E-4</v>
      </c>
      <c r="Q4963" cm="1">
        <f t="array" ref="Q4963">$W$2*_xlfn.IFS(C4963="data_analyst",$Z$5,C4963="data_engineer",$Z$6,C4963="data_scientist",$Z$7)*_xlfn.IFS(E4963=0,$Z$12,E4963=1,$Z$11)*_xlfn.IFS(F4963=0,$Z$17,F4963=1,$Z$16)*_xlfn.IFS(G4963=0,$Z$22,G4963=1,$Z$21)*_xlfn.IFS(H4963=0,$Z$27,H4963=1,$Z$26)*_xlfn.IFS(I4963=0,$Z$32,I4963=1,$Z$31)*_xlfn.IFS(J4963=0,$Z$37,J4963=1,$Z$36)*_xlfn.IFS(K4963=0,$Z$42,K4963=1,$Z$41)*_xlfn.IFS(L4963=0,$Z$47,L4963=1,$Z$46)*_xlfn.IFS(M4963=0,$Z$52,M4963=1,$Z$51)*_xlfn.IFS(N4963=0,$Z$57,N4963=1,$Z$56)</f>
        <v>3.1077282615675386E-4</v>
      </c>
      <c r="R4963" t="str" cm="1">
        <f t="array" ref="R4963">_xlfn.IFS(AND(O4963&gt;P4963,O4963&gt;Q4963),"Low",AND(P4963&gt;O4963,P4963&gt;Q4963),"Medium",AND(Q4963&gt;O4963,Q4963&gt;P4963),"High")</f>
        <v>Low</v>
      </c>
      <c r="S4963" t="str">
        <f t="shared" si="156"/>
        <v>F</v>
      </c>
    </row>
    <row r="4964" spans="1:19" x14ac:dyDescent="0.3">
      <c r="A4964" t="s">
        <v>18</v>
      </c>
      <c r="B4964">
        <v>7</v>
      </c>
      <c r="C4964" t="s">
        <v>16</v>
      </c>
      <c r="D4964" t="str">
        <f t="shared" si="155"/>
        <v>Medium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1</v>
      </c>
      <c r="O4964" cm="1">
        <f t="array" ref="O4964">$U$2*_xlfn.IFS(C4964="data_analyst",$V$5,C4964="data_engineer",$V$6,C4964="data_scientist",$V$7)*_xlfn.IFS(E4964=0,$V$12,E4964=1,$V$11)*_xlfn.IFS(F4964=0,$V$17,F4964=1,$V$16)*_xlfn.IFS(G4964=0,$V$22,G4964=1,$V$21)*_xlfn.IFS(H4964=0,$V$27,H4964=1,$V$26)*_xlfn.IFS(I4964=0,$V$32,I4964=1,$V$31)*_xlfn.IFS(J4964=0,$V$37,J4964=1,$V$36)*_xlfn.IFS(K4964=0,$V$42,K4964=1,$V$41)*_xlfn.IFS(L4964=0,$V$47,L4964=1,$V$46)*_xlfn.IFS(M4964=0,$V$52,M4964=1,$V$51)*_xlfn.IFS(N4964=0,$V$57,N4964=1,$V$56)</f>
        <v>8.3174943951034783E-5</v>
      </c>
      <c r="P4964" cm="1">
        <f t="array" ref="P4964">$V$2*_xlfn.IFS(C4964="data_analyst",$X$5,C4964="data_engineer",$X$6,C4964="data_scientist",$X$7)*_xlfn.IFS(E4964=0,$X$12,E4964=1,$X$11)*_xlfn.IFS(F4964=0,$X$17,F4964=1,$X$16)*_xlfn.IFS(G4964=0,$X$22,G4964=1,$X$21)*_xlfn.IFS(H4964=0,$X$27,H4964=1,$X$26)*_xlfn.IFS(I4964=0,$X$32,I4964=1,$X$31)*_xlfn.IFS(J4964=0,$X$37,J4964=1,$X$36)*_xlfn.IFS(K4964=0,$X$42,K4964=1,$X$41)*_xlfn.IFS(L4964=0,$X$47,L4964=1,$X$46)*_xlfn.IFS(M4964=0,$X$52,M4964=1,$X$51)*_xlfn.IFS(N4964=0,$X$57,N4964=1,$X$56)</f>
        <v>1.3334457215535488E-3</v>
      </c>
      <c r="Q4964" cm="1">
        <f t="array" ref="Q4964">$W$2*_xlfn.IFS(C4964="data_analyst",$Z$5,C4964="data_engineer",$Z$6,C4964="data_scientist",$Z$7)*_xlfn.IFS(E4964=0,$Z$12,E4964=1,$Z$11)*_xlfn.IFS(F4964=0,$Z$17,F4964=1,$Z$16)*_xlfn.IFS(G4964=0,$Z$22,G4964=1,$Z$21)*_xlfn.IFS(H4964=0,$Z$27,H4964=1,$Z$26)*_xlfn.IFS(I4964=0,$Z$32,I4964=1,$Z$31)*_xlfn.IFS(J4964=0,$Z$37,J4964=1,$Z$36)*_xlfn.IFS(K4964=0,$Z$42,K4964=1,$Z$41)*_xlfn.IFS(L4964=0,$Z$47,L4964=1,$Z$46)*_xlfn.IFS(M4964=0,$Z$52,M4964=1,$Z$51)*_xlfn.IFS(N4964=0,$Z$57,N4964=1,$Z$56)</f>
        <v>1.3019340119139498E-4</v>
      </c>
      <c r="R4964" t="str" cm="1">
        <f t="array" ref="R4964">_xlfn.IFS(AND(O4964&gt;P4964,O4964&gt;Q4964),"Low",AND(P4964&gt;O4964,P4964&gt;Q4964),"Medium",AND(Q4964&gt;O4964,Q4964&gt;P4964),"High")</f>
        <v>Medium</v>
      </c>
      <c r="S4964" t="str">
        <f t="shared" si="156"/>
        <v>T</v>
      </c>
    </row>
    <row r="4965" spans="1:19" x14ac:dyDescent="0.3">
      <c r="A4965" t="s">
        <v>18</v>
      </c>
      <c r="B4965">
        <v>4</v>
      </c>
      <c r="C4965" t="s">
        <v>16</v>
      </c>
      <c r="D4965" t="str">
        <f t="shared" si="155"/>
        <v>Medium</v>
      </c>
      <c r="E4965">
        <v>0</v>
      </c>
      <c r="F4965">
        <v>0</v>
      </c>
      <c r="G4965">
        <v>1</v>
      </c>
      <c r="H4965">
        <v>0</v>
      </c>
      <c r="I4965">
        <v>1</v>
      </c>
      <c r="J4965">
        <v>0</v>
      </c>
      <c r="K4965">
        <v>0</v>
      </c>
      <c r="L4965">
        <v>1</v>
      </c>
      <c r="M4965">
        <v>0</v>
      </c>
      <c r="N4965">
        <v>1</v>
      </c>
      <c r="O4965" cm="1">
        <f t="array" ref="O4965">$U$2*_xlfn.IFS(C4965="data_analyst",$V$5,C4965="data_engineer",$V$6,C4965="data_scientist",$V$7)*_xlfn.IFS(E4965=0,$V$12,E4965=1,$V$11)*_xlfn.IFS(F4965=0,$V$17,F4965=1,$V$16)*_xlfn.IFS(G4965=0,$V$22,G4965=1,$V$21)*_xlfn.IFS(H4965=0,$V$27,H4965=1,$V$26)*_xlfn.IFS(I4965=0,$V$32,I4965=1,$V$31)*_xlfn.IFS(J4965=0,$V$37,J4965=1,$V$36)*_xlfn.IFS(K4965=0,$V$42,K4965=1,$V$41)*_xlfn.IFS(L4965=0,$V$47,L4965=1,$V$46)*_xlfn.IFS(M4965=0,$V$52,M4965=1,$V$51)*_xlfn.IFS(N4965=0,$V$57,N4965=1,$V$56)</f>
        <v>1.2244215066620881E-6</v>
      </c>
      <c r="P4965" cm="1">
        <f t="array" ref="P4965">$V$2*_xlfn.IFS(C4965="data_analyst",$X$5,C4965="data_engineer",$X$6,C4965="data_scientist",$X$7)*_xlfn.IFS(E4965=0,$X$12,E4965=1,$X$11)*_xlfn.IFS(F4965=0,$X$17,F4965=1,$X$16)*_xlfn.IFS(G4965=0,$X$22,G4965=1,$X$21)*_xlfn.IFS(H4965=0,$X$27,H4965=1,$X$26)*_xlfn.IFS(I4965=0,$X$32,I4965=1,$X$31)*_xlfn.IFS(J4965=0,$X$37,J4965=1,$X$36)*_xlfn.IFS(K4965=0,$X$42,K4965=1,$X$41)*_xlfn.IFS(L4965=0,$X$47,L4965=1,$X$46)*_xlfn.IFS(M4965=0,$X$52,M4965=1,$X$51)*_xlfn.IFS(N4965=0,$X$57,N4965=1,$X$56)</f>
        <v>4.6838479493169796E-4</v>
      </c>
      <c r="Q4965" cm="1">
        <f t="array" ref="Q4965">$W$2*_xlfn.IFS(C4965="data_analyst",$Z$5,C4965="data_engineer",$Z$6,C4965="data_scientist",$Z$7)*_xlfn.IFS(E4965=0,$Z$12,E4965=1,$Z$11)*_xlfn.IFS(F4965=0,$Z$17,F4965=1,$Z$16)*_xlfn.IFS(G4965=0,$Z$22,G4965=1,$Z$21)*_xlfn.IFS(H4965=0,$Z$27,H4965=1,$Z$26)*_xlfn.IFS(I4965=0,$Z$32,I4965=1,$Z$31)*_xlfn.IFS(J4965=0,$Z$37,J4965=1,$Z$36)*_xlfn.IFS(K4965=0,$Z$42,K4965=1,$Z$41)*_xlfn.IFS(L4965=0,$Z$47,L4965=1,$Z$46)*_xlfn.IFS(M4965=0,$Z$52,M4965=1,$Z$51)*_xlfn.IFS(N4965=0,$Z$57,N4965=1,$Z$56)</f>
        <v>3.926810333523977E-5</v>
      </c>
      <c r="R4965" t="str" cm="1">
        <f t="array" ref="R4965">_xlfn.IFS(AND(O4965&gt;P4965,O4965&gt;Q4965),"Low",AND(P4965&gt;O4965,P4965&gt;Q4965),"Medium",AND(Q4965&gt;O4965,Q4965&gt;P4965),"High")</f>
        <v>Medium</v>
      </c>
      <c r="S4965" t="str">
        <f t="shared" si="156"/>
        <v>T</v>
      </c>
    </row>
    <row r="4966" spans="1:19" x14ac:dyDescent="0.3">
      <c r="A4966" t="s">
        <v>18</v>
      </c>
      <c r="B4966">
        <v>6</v>
      </c>
      <c r="C4966" t="s">
        <v>16</v>
      </c>
      <c r="D4966" t="str">
        <f t="shared" si="155"/>
        <v>Medium</v>
      </c>
      <c r="E4966">
        <v>1</v>
      </c>
      <c r="F4966">
        <v>0</v>
      </c>
      <c r="G4966">
        <v>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1</v>
      </c>
      <c r="O4966" cm="1">
        <f t="array" ref="O4966">$U$2*_xlfn.IFS(C4966="data_analyst",$V$5,C4966="data_engineer",$V$6,C4966="data_scientist",$V$7)*_xlfn.IFS(E4966=0,$V$12,E4966=1,$V$11)*_xlfn.IFS(F4966=0,$V$17,F4966=1,$V$16)*_xlfn.IFS(G4966=0,$V$22,G4966=1,$V$21)*_xlfn.IFS(H4966=0,$V$27,H4966=1,$V$26)*_xlfn.IFS(I4966=0,$V$32,I4966=1,$V$31)*_xlfn.IFS(J4966=0,$V$37,J4966=1,$V$36)*_xlfn.IFS(K4966=0,$V$42,K4966=1,$V$41)*_xlfn.IFS(L4966=0,$V$47,L4966=1,$V$46)*_xlfn.IFS(M4966=0,$V$52,M4966=1,$V$51)*_xlfn.IFS(N4966=0,$V$57,N4966=1,$V$56)</f>
        <v>1.5132983692381073E-5</v>
      </c>
      <c r="P4966" cm="1">
        <f t="array" ref="P4966">$V$2*_xlfn.IFS(C4966="data_analyst",$X$5,C4966="data_engineer",$X$6,C4966="data_scientist",$X$7)*_xlfn.IFS(E4966=0,$X$12,E4966=1,$X$11)*_xlfn.IFS(F4966=0,$X$17,F4966=1,$X$16)*_xlfn.IFS(G4966=0,$X$22,G4966=1,$X$21)*_xlfn.IFS(H4966=0,$X$27,H4966=1,$X$26)*_xlfn.IFS(I4966=0,$X$32,I4966=1,$X$31)*_xlfn.IFS(J4966=0,$X$37,J4966=1,$X$36)*_xlfn.IFS(K4966=0,$X$42,K4966=1,$X$41)*_xlfn.IFS(L4966=0,$X$47,L4966=1,$X$46)*_xlfn.IFS(M4966=0,$X$52,M4966=1,$X$51)*_xlfn.IFS(N4966=0,$X$57,N4966=1,$X$56)</f>
        <v>1.5168918558620189E-3</v>
      </c>
      <c r="Q4966" cm="1">
        <f t="array" ref="Q4966">$W$2*_xlfn.IFS(C4966="data_analyst",$Z$5,C4966="data_engineer",$Z$6,C4966="data_scientist",$Z$7)*_xlfn.IFS(E4966=0,$Z$12,E4966=1,$Z$11)*_xlfn.IFS(F4966=0,$Z$17,F4966=1,$Z$16)*_xlfn.IFS(G4966=0,$Z$22,G4966=1,$Z$21)*_xlfn.IFS(H4966=0,$Z$27,H4966=1,$Z$26)*_xlfn.IFS(I4966=0,$Z$32,I4966=1,$Z$31)*_xlfn.IFS(J4966=0,$Z$37,J4966=1,$Z$36)*_xlfn.IFS(K4966=0,$Z$42,K4966=1,$Z$41)*_xlfn.IFS(L4966=0,$Z$47,L4966=1,$Z$46)*_xlfn.IFS(M4966=0,$Z$52,M4966=1,$Z$51)*_xlfn.IFS(N4966=0,$Z$57,N4966=1,$Z$56)</f>
        <v>8.8944006754517323E-5</v>
      </c>
      <c r="R4966" t="str" cm="1">
        <f t="array" ref="R4966">_xlfn.IFS(AND(O4966&gt;P4966,O4966&gt;Q4966),"Low",AND(P4966&gt;O4966,P4966&gt;Q4966),"Medium",AND(Q4966&gt;O4966,Q4966&gt;P4966),"High")</f>
        <v>Medium</v>
      </c>
      <c r="S4966" t="str">
        <f t="shared" si="156"/>
        <v>T</v>
      </c>
    </row>
    <row r="4967" spans="1:19" x14ac:dyDescent="0.3">
      <c r="A4967" t="s">
        <v>18</v>
      </c>
      <c r="B4967">
        <v>2</v>
      </c>
      <c r="C4967" t="s">
        <v>16</v>
      </c>
      <c r="D4967" t="str">
        <f t="shared" si="155"/>
        <v>Medium</v>
      </c>
      <c r="E4967">
        <v>0</v>
      </c>
      <c r="F4967">
        <v>1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1</v>
      </c>
      <c r="O4967" cm="1">
        <f t="array" ref="O4967">$U$2*_xlfn.IFS(C4967="data_analyst",$V$5,C4967="data_engineer",$V$6,C4967="data_scientist",$V$7)*_xlfn.IFS(E4967=0,$V$12,E4967=1,$V$11)*_xlfn.IFS(F4967=0,$V$17,F4967=1,$V$16)*_xlfn.IFS(G4967=0,$V$22,G4967=1,$V$21)*_xlfn.IFS(H4967=0,$V$27,H4967=1,$V$26)*_xlfn.IFS(I4967=0,$V$32,I4967=1,$V$31)*_xlfn.IFS(J4967=0,$V$37,J4967=1,$V$36)*_xlfn.IFS(K4967=0,$V$42,K4967=1,$V$41)*_xlfn.IFS(L4967=0,$V$47,L4967=1,$V$46)*_xlfn.IFS(M4967=0,$V$52,M4967=1,$V$51)*_xlfn.IFS(N4967=0,$V$57,N4967=1,$V$56)</f>
        <v>2.7257538803509142E-3</v>
      </c>
      <c r="P4967" cm="1">
        <f t="array" ref="P4967">$V$2*_xlfn.IFS(C4967="data_analyst",$X$5,C4967="data_engineer",$X$6,C4967="data_scientist",$X$7)*_xlfn.IFS(E4967=0,$X$12,E4967=1,$X$11)*_xlfn.IFS(F4967=0,$X$17,F4967=1,$X$16)*_xlfn.IFS(G4967=0,$X$22,G4967=1,$X$21)*_xlfn.IFS(H4967=0,$X$27,H4967=1,$X$26)*_xlfn.IFS(I4967=0,$X$32,I4967=1,$X$31)*_xlfn.IFS(J4967=0,$X$37,J4967=1,$X$36)*_xlfn.IFS(K4967=0,$X$42,K4967=1,$X$41)*_xlfn.IFS(L4967=0,$X$47,L4967=1,$X$46)*_xlfn.IFS(M4967=0,$X$52,M4967=1,$X$51)*_xlfn.IFS(N4967=0,$X$57,N4967=1,$X$56)</f>
        <v>1.061192844807E-3</v>
      </c>
      <c r="Q4967" cm="1">
        <f t="array" ref="Q4967">$W$2*_xlfn.IFS(C4967="data_analyst",$Z$5,C4967="data_engineer",$Z$6,C4967="data_scientist",$Z$7)*_xlfn.IFS(E4967=0,$Z$12,E4967=1,$Z$11)*_xlfn.IFS(F4967=0,$Z$17,F4967=1,$Z$16)*_xlfn.IFS(G4967=0,$Z$22,G4967=1,$Z$21)*_xlfn.IFS(H4967=0,$Z$27,H4967=1,$Z$26)*_xlfn.IFS(I4967=0,$Z$32,I4967=1,$Z$31)*_xlfn.IFS(J4967=0,$Z$37,J4967=1,$Z$36)*_xlfn.IFS(K4967=0,$Z$42,K4967=1,$Z$41)*_xlfn.IFS(L4967=0,$Z$47,L4967=1,$Z$46)*_xlfn.IFS(M4967=0,$Z$52,M4967=1,$Z$51)*_xlfn.IFS(N4967=0,$Z$57,N4967=1,$Z$56)</f>
        <v>3.2960754289352678E-4</v>
      </c>
      <c r="R4967" t="str" cm="1">
        <f t="array" ref="R4967">_xlfn.IFS(AND(O4967&gt;P4967,O4967&gt;Q4967),"Low",AND(P4967&gt;O4967,P4967&gt;Q4967),"Medium",AND(Q4967&gt;O4967,Q4967&gt;P4967),"High")</f>
        <v>Low</v>
      </c>
      <c r="S4967" t="str">
        <f t="shared" si="156"/>
        <v>F</v>
      </c>
    </row>
    <row r="4968" spans="1:19" x14ac:dyDescent="0.3">
      <c r="A4968" t="s">
        <v>18</v>
      </c>
      <c r="B4968">
        <v>2</v>
      </c>
      <c r="C4968" t="s">
        <v>16</v>
      </c>
      <c r="D4968" t="str">
        <f t="shared" si="155"/>
        <v>Medium</v>
      </c>
      <c r="E4968">
        <v>0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1</v>
      </c>
      <c r="O4968" cm="1">
        <f t="array" ref="O4968">$U$2*_xlfn.IFS(C4968="data_analyst",$V$5,C4968="data_engineer",$V$6,C4968="data_scientist",$V$7)*_xlfn.IFS(E4968=0,$V$12,E4968=1,$V$11)*_xlfn.IFS(F4968=0,$V$17,F4968=1,$V$16)*_xlfn.IFS(G4968=0,$V$22,G4968=1,$V$21)*_xlfn.IFS(H4968=0,$V$27,H4968=1,$V$26)*_xlfn.IFS(I4968=0,$V$32,I4968=1,$V$31)*_xlfn.IFS(J4968=0,$V$37,J4968=1,$V$36)*_xlfn.IFS(K4968=0,$V$42,K4968=1,$V$41)*_xlfn.IFS(L4968=0,$V$47,L4968=1,$V$46)*_xlfn.IFS(M4968=0,$V$52,M4968=1,$V$51)*_xlfn.IFS(N4968=0,$V$57,N4968=1,$V$56)</f>
        <v>2.7257538803509142E-3</v>
      </c>
      <c r="P4968" cm="1">
        <f t="array" ref="P4968">$V$2*_xlfn.IFS(C4968="data_analyst",$X$5,C4968="data_engineer",$X$6,C4968="data_scientist",$X$7)*_xlfn.IFS(E4968=0,$X$12,E4968=1,$X$11)*_xlfn.IFS(F4968=0,$X$17,F4968=1,$X$16)*_xlfn.IFS(G4968=0,$X$22,G4968=1,$X$21)*_xlfn.IFS(H4968=0,$X$27,H4968=1,$X$26)*_xlfn.IFS(I4968=0,$X$32,I4968=1,$X$31)*_xlfn.IFS(J4968=0,$X$37,J4968=1,$X$36)*_xlfn.IFS(K4968=0,$X$42,K4968=1,$X$41)*_xlfn.IFS(L4968=0,$X$47,L4968=1,$X$46)*_xlfn.IFS(M4968=0,$X$52,M4968=1,$X$51)*_xlfn.IFS(N4968=0,$X$57,N4968=1,$X$56)</f>
        <v>1.061192844807E-3</v>
      </c>
      <c r="Q4968" cm="1">
        <f t="array" ref="Q4968">$W$2*_xlfn.IFS(C4968="data_analyst",$Z$5,C4968="data_engineer",$Z$6,C4968="data_scientist",$Z$7)*_xlfn.IFS(E4968=0,$Z$12,E4968=1,$Z$11)*_xlfn.IFS(F4968=0,$Z$17,F4968=1,$Z$16)*_xlfn.IFS(G4968=0,$Z$22,G4968=1,$Z$21)*_xlfn.IFS(H4968=0,$Z$27,H4968=1,$Z$26)*_xlfn.IFS(I4968=0,$Z$32,I4968=1,$Z$31)*_xlfn.IFS(J4968=0,$Z$37,J4968=1,$Z$36)*_xlfn.IFS(K4968=0,$Z$42,K4968=1,$Z$41)*_xlfn.IFS(L4968=0,$Z$47,L4968=1,$Z$46)*_xlfn.IFS(M4968=0,$Z$52,M4968=1,$Z$51)*_xlfn.IFS(N4968=0,$Z$57,N4968=1,$Z$56)</f>
        <v>3.2960754289352678E-4</v>
      </c>
      <c r="R4968" t="str" cm="1">
        <f t="array" ref="R4968">_xlfn.IFS(AND(O4968&gt;P4968,O4968&gt;Q4968),"Low",AND(P4968&gt;O4968,P4968&gt;Q4968),"Medium",AND(Q4968&gt;O4968,Q4968&gt;P4968),"High")</f>
        <v>Low</v>
      </c>
      <c r="S4968" t="str">
        <f t="shared" si="156"/>
        <v>F</v>
      </c>
    </row>
    <row r="4969" spans="1:19" x14ac:dyDescent="0.3">
      <c r="A4969" t="s">
        <v>18</v>
      </c>
      <c r="B4969">
        <v>5</v>
      </c>
      <c r="C4969" t="s">
        <v>16</v>
      </c>
      <c r="D4969" t="str">
        <f t="shared" si="155"/>
        <v>Medium</v>
      </c>
      <c r="E4969">
        <v>1</v>
      </c>
      <c r="F4969">
        <v>1</v>
      </c>
      <c r="G4969">
        <v>0</v>
      </c>
      <c r="H4969">
        <v>0</v>
      </c>
      <c r="I4969">
        <v>1</v>
      </c>
      <c r="J4969">
        <v>0</v>
      </c>
      <c r="K4969">
        <v>0</v>
      </c>
      <c r="L4969">
        <v>1</v>
      </c>
      <c r="M4969">
        <v>1</v>
      </c>
      <c r="N4969">
        <v>1</v>
      </c>
      <c r="O4969" cm="1">
        <f t="array" ref="O4969">$U$2*_xlfn.IFS(C4969="data_analyst",$V$5,C4969="data_engineer",$V$6,C4969="data_scientist",$V$7)*_xlfn.IFS(E4969=0,$V$12,E4969=1,$V$11)*_xlfn.IFS(F4969=0,$V$17,F4969=1,$V$16)*_xlfn.IFS(G4969=0,$V$22,G4969=1,$V$21)*_xlfn.IFS(H4969=0,$V$27,H4969=1,$V$26)*_xlfn.IFS(I4969=0,$V$32,I4969=1,$V$31)*_xlfn.IFS(J4969=0,$V$37,J4969=1,$V$36)*_xlfn.IFS(K4969=0,$V$42,K4969=1,$V$41)*_xlfn.IFS(L4969=0,$V$47,L4969=1,$V$46)*_xlfn.IFS(M4969=0,$V$52,M4969=1,$V$51)*_xlfn.IFS(N4969=0,$V$57,N4969=1,$V$56)</f>
        <v>3.4860503057512126E-7</v>
      </c>
      <c r="P4969" cm="1">
        <f t="array" ref="P4969">$V$2*_xlfn.IFS(C4969="data_analyst",$X$5,C4969="data_engineer",$X$6,C4969="data_scientist",$X$7)*_xlfn.IFS(E4969=0,$X$12,E4969=1,$X$11)*_xlfn.IFS(F4969=0,$X$17,F4969=1,$X$16)*_xlfn.IFS(G4969=0,$X$22,G4969=1,$X$21)*_xlfn.IFS(H4969=0,$X$27,H4969=1,$X$26)*_xlfn.IFS(I4969=0,$X$32,I4969=1,$X$31)*_xlfn.IFS(J4969=0,$X$37,J4969=1,$X$36)*_xlfn.IFS(K4969=0,$X$42,K4969=1,$X$41)*_xlfn.IFS(L4969=0,$X$47,L4969=1,$X$46)*_xlfn.IFS(M4969=0,$X$52,M4969=1,$X$51)*_xlfn.IFS(N4969=0,$X$57,N4969=1,$X$56)</f>
        <v>6.9617835832761681E-4</v>
      </c>
      <c r="Q4969" cm="1">
        <f t="array" ref="Q4969">$W$2*_xlfn.IFS(C4969="data_analyst",$Z$5,C4969="data_engineer",$Z$6,C4969="data_scientist",$Z$7)*_xlfn.IFS(E4969=0,$Z$12,E4969=1,$Z$11)*_xlfn.IFS(F4969=0,$Z$17,F4969=1,$Z$16)*_xlfn.IFS(G4969=0,$Z$22,G4969=1,$Z$21)*_xlfn.IFS(H4969=0,$Z$27,H4969=1,$Z$26)*_xlfn.IFS(I4969=0,$Z$32,I4969=1,$Z$31)*_xlfn.IFS(J4969=0,$Z$37,J4969=1,$Z$36)*_xlfn.IFS(K4969=0,$Z$42,K4969=1,$Z$41)*_xlfn.IFS(L4969=0,$Z$47,L4969=1,$Z$46)*_xlfn.IFS(M4969=0,$Z$52,M4969=1,$Z$51)*_xlfn.IFS(N4969=0,$Z$57,N4969=1,$Z$56)</f>
        <v>2.5539491623207866E-5</v>
      </c>
      <c r="R4969" t="str" cm="1">
        <f t="array" ref="R4969">_xlfn.IFS(AND(O4969&gt;P4969,O4969&gt;Q4969),"Low",AND(P4969&gt;O4969,P4969&gt;Q4969),"Medium",AND(Q4969&gt;O4969,Q4969&gt;P4969),"High")</f>
        <v>Medium</v>
      </c>
      <c r="S4969" t="str">
        <f t="shared" si="156"/>
        <v>T</v>
      </c>
    </row>
    <row r="4970" spans="1:19" x14ac:dyDescent="0.3">
      <c r="A4970" t="s">
        <v>18</v>
      </c>
      <c r="B4970">
        <v>5</v>
      </c>
      <c r="C4970" t="s">
        <v>16</v>
      </c>
      <c r="D4970" t="str">
        <f t="shared" si="155"/>
        <v>Medium</v>
      </c>
      <c r="E4970">
        <v>1</v>
      </c>
      <c r="F4970">
        <v>1</v>
      </c>
      <c r="G4970">
        <v>0</v>
      </c>
      <c r="H4970">
        <v>1</v>
      </c>
      <c r="I4970">
        <v>1</v>
      </c>
      <c r="J4970">
        <v>0</v>
      </c>
      <c r="K4970">
        <v>0</v>
      </c>
      <c r="L4970">
        <v>1</v>
      </c>
      <c r="M4970">
        <v>0</v>
      </c>
      <c r="N4970">
        <v>0</v>
      </c>
      <c r="O4970" cm="1">
        <f t="array" ref="O4970">$U$2*_xlfn.IFS(C4970="data_analyst",$V$5,C4970="data_engineer",$V$6,C4970="data_scientist",$V$7)*_xlfn.IFS(E4970=0,$V$12,E4970=1,$V$11)*_xlfn.IFS(F4970=0,$V$17,F4970=1,$V$16)*_xlfn.IFS(G4970=0,$V$22,G4970=1,$V$21)*_xlfn.IFS(H4970=0,$V$27,H4970=1,$V$26)*_xlfn.IFS(I4970=0,$V$32,I4970=1,$V$31)*_xlfn.IFS(J4970=0,$V$37,J4970=1,$V$36)*_xlfn.IFS(K4970=0,$V$42,K4970=1,$V$41)*_xlfn.IFS(L4970=0,$V$47,L4970=1,$V$46)*_xlfn.IFS(M4970=0,$V$52,M4970=1,$V$51)*_xlfn.IFS(N4970=0,$V$57,N4970=1,$V$56)</f>
        <v>2.9439133576661691E-7</v>
      </c>
      <c r="P4970" cm="1">
        <f t="array" ref="P4970">$V$2*_xlfn.IFS(C4970="data_analyst",$X$5,C4970="data_engineer",$X$6,C4970="data_scientist",$X$7)*_xlfn.IFS(E4970=0,$X$12,E4970=1,$X$11)*_xlfn.IFS(F4970=0,$X$17,F4970=1,$X$16)*_xlfn.IFS(G4970=0,$X$22,G4970=1,$X$21)*_xlfn.IFS(H4970=0,$X$27,H4970=1,$X$26)*_xlfn.IFS(I4970=0,$X$32,I4970=1,$X$31)*_xlfn.IFS(J4970=0,$X$37,J4970=1,$X$36)*_xlfn.IFS(K4970=0,$X$42,K4970=1,$X$41)*_xlfn.IFS(L4970=0,$X$47,L4970=1,$X$46)*_xlfn.IFS(M4970=0,$X$52,M4970=1,$X$51)*_xlfn.IFS(N4970=0,$X$57,N4970=1,$X$56)</f>
        <v>6.3724145947751268E-5</v>
      </c>
      <c r="Q4970" cm="1">
        <f t="array" ref="Q4970">$W$2*_xlfn.IFS(C4970="data_analyst",$Z$5,C4970="data_engineer",$Z$6,C4970="data_scientist",$Z$7)*_xlfn.IFS(E4970=0,$Z$12,E4970=1,$Z$11)*_xlfn.IFS(F4970=0,$Z$17,F4970=1,$Z$16)*_xlfn.IFS(G4970=0,$Z$22,G4970=1,$Z$21)*_xlfn.IFS(H4970=0,$Z$27,H4970=1,$Z$26)*_xlfn.IFS(I4970=0,$Z$32,I4970=1,$Z$31)*_xlfn.IFS(J4970=0,$Z$37,J4970=1,$Z$36)*_xlfn.IFS(K4970=0,$Z$42,K4970=1,$Z$41)*_xlfn.IFS(L4970=0,$Z$47,L4970=1,$Z$46)*_xlfn.IFS(M4970=0,$Z$52,M4970=1,$Z$51)*_xlfn.IFS(N4970=0,$Z$57,N4970=1,$Z$56)</f>
        <v>6.7390080024448704E-6</v>
      </c>
      <c r="R4970" t="str" cm="1">
        <f t="array" ref="R4970">_xlfn.IFS(AND(O4970&gt;P4970,O4970&gt;Q4970),"Low",AND(P4970&gt;O4970,P4970&gt;Q4970),"Medium",AND(Q4970&gt;O4970,Q4970&gt;P4970),"High")</f>
        <v>Medium</v>
      </c>
      <c r="S4970" t="str">
        <f t="shared" si="156"/>
        <v>T</v>
      </c>
    </row>
    <row r="4971" spans="1:19" x14ac:dyDescent="0.3">
      <c r="A4971" t="s">
        <v>18</v>
      </c>
      <c r="B4971">
        <v>7</v>
      </c>
      <c r="C4971" t="s">
        <v>16</v>
      </c>
      <c r="D4971" t="str">
        <f t="shared" si="155"/>
        <v>Medium</v>
      </c>
      <c r="E4971">
        <v>1</v>
      </c>
      <c r="F4971">
        <v>1</v>
      </c>
      <c r="G4971">
        <v>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1</v>
      </c>
      <c r="O4971" cm="1">
        <f t="array" ref="O4971">$U$2*_xlfn.IFS(C4971="data_analyst",$V$5,C4971="data_engineer",$V$6,C4971="data_scientist",$V$7)*_xlfn.IFS(E4971=0,$V$12,E4971=1,$V$11)*_xlfn.IFS(F4971=0,$V$17,F4971=1,$V$16)*_xlfn.IFS(G4971=0,$V$22,G4971=1,$V$21)*_xlfn.IFS(H4971=0,$V$27,H4971=1,$V$26)*_xlfn.IFS(I4971=0,$V$32,I4971=1,$V$31)*_xlfn.IFS(J4971=0,$V$37,J4971=1,$V$36)*_xlfn.IFS(K4971=0,$V$42,K4971=1,$V$41)*_xlfn.IFS(L4971=0,$V$47,L4971=1,$V$46)*_xlfn.IFS(M4971=0,$V$52,M4971=1,$V$51)*_xlfn.IFS(N4971=0,$V$57,N4971=1,$V$56)</f>
        <v>2.3268861114882455E-4</v>
      </c>
      <c r="P4971" cm="1">
        <f t="array" ref="P4971">$V$2*_xlfn.IFS(C4971="data_analyst",$X$5,C4971="data_engineer",$X$6,C4971="data_scientist",$X$7)*_xlfn.IFS(E4971=0,$X$12,E4971=1,$X$11)*_xlfn.IFS(F4971=0,$X$17,F4971=1,$X$16)*_xlfn.IFS(G4971=0,$X$22,G4971=1,$X$21)*_xlfn.IFS(H4971=0,$X$27,H4971=1,$X$26)*_xlfn.IFS(I4971=0,$X$32,I4971=1,$X$31)*_xlfn.IFS(J4971=0,$X$37,J4971=1,$X$36)*_xlfn.IFS(K4971=0,$X$42,K4971=1,$X$41)*_xlfn.IFS(L4971=0,$X$47,L4971=1,$X$46)*_xlfn.IFS(M4971=0,$X$52,M4971=1,$X$51)*_xlfn.IFS(N4971=0,$X$57,N4971=1,$X$56)</f>
        <v>3.148199229522673E-3</v>
      </c>
      <c r="Q4971" cm="1">
        <f t="array" ref="Q4971">$W$2*_xlfn.IFS(C4971="data_analyst",$Z$5,C4971="data_engineer",$Z$6,C4971="data_scientist",$Z$7)*_xlfn.IFS(E4971=0,$Z$12,E4971=1,$Z$11)*_xlfn.IFS(F4971=0,$Z$17,F4971=1,$Z$16)*_xlfn.IFS(G4971=0,$Z$22,G4971=1,$Z$21)*_xlfn.IFS(H4971=0,$Z$27,H4971=1,$Z$26)*_xlfn.IFS(I4971=0,$Z$32,I4971=1,$Z$31)*_xlfn.IFS(J4971=0,$Z$37,J4971=1,$Z$36)*_xlfn.IFS(K4971=0,$Z$42,K4971=1,$Z$41)*_xlfn.IFS(L4971=0,$Z$47,L4971=1,$Z$46)*_xlfn.IFS(M4971=0,$Z$52,M4971=1,$Z$51)*_xlfn.IFS(N4971=0,$Z$57,N4971=1,$Z$56)</f>
        <v>2.9920836628053371E-4</v>
      </c>
      <c r="R4971" t="str" cm="1">
        <f t="array" ref="R4971">_xlfn.IFS(AND(O4971&gt;P4971,O4971&gt;Q4971),"Low",AND(P4971&gt;O4971,P4971&gt;Q4971),"Medium",AND(Q4971&gt;O4971,Q4971&gt;P4971),"High")</f>
        <v>Medium</v>
      </c>
      <c r="S4971" t="str">
        <f t="shared" si="156"/>
        <v>T</v>
      </c>
    </row>
    <row r="4972" spans="1:19" x14ac:dyDescent="0.3">
      <c r="A4972" t="s">
        <v>18</v>
      </c>
      <c r="B4972">
        <v>5</v>
      </c>
      <c r="C4972" t="s">
        <v>16</v>
      </c>
      <c r="D4972" t="str">
        <f t="shared" si="155"/>
        <v>Medium</v>
      </c>
      <c r="E4972">
        <v>1</v>
      </c>
      <c r="F4972">
        <v>1</v>
      </c>
      <c r="G4972">
        <v>0</v>
      </c>
      <c r="H4972">
        <v>0</v>
      </c>
      <c r="I4972">
        <v>1</v>
      </c>
      <c r="J4972">
        <v>0</v>
      </c>
      <c r="K4972">
        <v>0</v>
      </c>
      <c r="L4972">
        <v>1</v>
      </c>
      <c r="M4972">
        <v>1</v>
      </c>
      <c r="N4972">
        <v>1</v>
      </c>
      <c r="O4972" cm="1">
        <f t="array" ref="O4972">$U$2*_xlfn.IFS(C4972="data_analyst",$V$5,C4972="data_engineer",$V$6,C4972="data_scientist",$V$7)*_xlfn.IFS(E4972=0,$V$12,E4972=1,$V$11)*_xlfn.IFS(F4972=0,$V$17,F4972=1,$V$16)*_xlfn.IFS(G4972=0,$V$22,G4972=1,$V$21)*_xlfn.IFS(H4972=0,$V$27,H4972=1,$V$26)*_xlfn.IFS(I4972=0,$V$32,I4972=1,$V$31)*_xlfn.IFS(J4972=0,$V$37,J4972=1,$V$36)*_xlfn.IFS(K4972=0,$V$42,K4972=1,$V$41)*_xlfn.IFS(L4972=0,$V$47,L4972=1,$V$46)*_xlfn.IFS(M4972=0,$V$52,M4972=1,$V$51)*_xlfn.IFS(N4972=0,$V$57,N4972=1,$V$56)</f>
        <v>3.4860503057512126E-7</v>
      </c>
      <c r="P4972" cm="1">
        <f t="array" ref="P4972">$V$2*_xlfn.IFS(C4972="data_analyst",$X$5,C4972="data_engineer",$X$6,C4972="data_scientist",$X$7)*_xlfn.IFS(E4972=0,$X$12,E4972=1,$X$11)*_xlfn.IFS(F4972=0,$X$17,F4972=1,$X$16)*_xlfn.IFS(G4972=0,$X$22,G4972=1,$X$21)*_xlfn.IFS(H4972=0,$X$27,H4972=1,$X$26)*_xlfn.IFS(I4972=0,$X$32,I4972=1,$X$31)*_xlfn.IFS(J4972=0,$X$37,J4972=1,$X$36)*_xlfn.IFS(K4972=0,$X$42,K4972=1,$X$41)*_xlfn.IFS(L4972=0,$X$47,L4972=1,$X$46)*_xlfn.IFS(M4972=0,$X$52,M4972=1,$X$51)*_xlfn.IFS(N4972=0,$X$57,N4972=1,$X$56)</f>
        <v>6.9617835832761681E-4</v>
      </c>
      <c r="Q4972" cm="1">
        <f t="array" ref="Q4972">$W$2*_xlfn.IFS(C4972="data_analyst",$Z$5,C4972="data_engineer",$Z$6,C4972="data_scientist",$Z$7)*_xlfn.IFS(E4972=0,$Z$12,E4972=1,$Z$11)*_xlfn.IFS(F4972=0,$Z$17,F4972=1,$Z$16)*_xlfn.IFS(G4972=0,$Z$22,G4972=1,$Z$21)*_xlfn.IFS(H4972=0,$Z$27,H4972=1,$Z$26)*_xlfn.IFS(I4972=0,$Z$32,I4972=1,$Z$31)*_xlfn.IFS(J4972=0,$Z$37,J4972=1,$Z$36)*_xlfn.IFS(K4972=0,$Z$42,K4972=1,$Z$41)*_xlfn.IFS(L4972=0,$Z$47,L4972=1,$Z$46)*_xlfn.IFS(M4972=0,$Z$52,M4972=1,$Z$51)*_xlfn.IFS(N4972=0,$Z$57,N4972=1,$Z$56)</f>
        <v>2.5539491623207866E-5</v>
      </c>
      <c r="R4972" t="str" cm="1">
        <f t="array" ref="R4972">_xlfn.IFS(AND(O4972&gt;P4972,O4972&gt;Q4972),"Low",AND(P4972&gt;O4972,P4972&gt;Q4972),"Medium",AND(Q4972&gt;O4972,Q4972&gt;P4972),"High")</f>
        <v>Medium</v>
      </c>
      <c r="S4972" t="str">
        <f t="shared" si="156"/>
        <v>T</v>
      </c>
    </row>
    <row r="4973" spans="1:19" x14ac:dyDescent="0.3">
      <c r="A4973" t="s">
        <v>18</v>
      </c>
      <c r="B4973">
        <v>6</v>
      </c>
      <c r="C4973" t="s">
        <v>16</v>
      </c>
      <c r="D4973" t="str">
        <f t="shared" si="155"/>
        <v>Medium</v>
      </c>
      <c r="E4973">
        <v>1</v>
      </c>
      <c r="F4973">
        <v>1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1</v>
      </c>
      <c r="M4973">
        <v>1</v>
      </c>
      <c r="N4973">
        <v>1</v>
      </c>
      <c r="O4973" cm="1">
        <f t="array" ref="O4973">$U$2*_xlfn.IFS(C4973="data_analyst",$V$5,C4973="data_engineer",$V$6,C4973="data_scientist",$V$7)*_xlfn.IFS(E4973=0,$V$12,E4973=1,$V$11)*_xlfn.IFS(F4973=0,$V$17,F4973=1,$V$16)*_xlfn.IFS(G4973=0,$V$22,G4973=1,$V$21)*_xlfn.IFS(H4973=0,$V$27,H4973=1,$V$26)*_xlfn.IFS(I4973=0,$V$32,I4973=1,$V$31)*_xlfn.IFS(J4973=0,$V$37,J4973=1,$V$36)*_xlfn.IFS(K4973=0,$V$42,K4973=1,$V$41)*_xlfn.IFS(L4973=0,$V$47,L4973=1,$V$46)*_xlfn.IFS(M4973=0,$V$52,M4973=1,$V$51)*_xlfn.IFS(N4973=0,$V$57,N4973=1,$V$56)</f>
        <v>3.4860503057512126E-7</v>
      </c>
      <c r="P4973" cm="1">
        <f t="array" ref="P4973">$V$2*_xlfn.IFS(C4973="data_analyst",$X$5,C4973="data_engineer",$X$6,C4973="data_scientist",$X$7)*_xlfn.IFS(E4973=0,$X$12,E4973=1,$X$11)*_xlfn.IFS(F4973=0,$X$17,F4973=1,$X$16)*_xlfn.IFS(G4973=0,$X$22,G4973=1,$X$21)*_xlfn.IFS(H4973=0,$X$27,H4973=1,$X$26)*_xlfn.IFS(I4973=0,$X$32,I4973=1,$X$31)*_xlfn.IFS(J4973=0,$X$37,J4973=1,$X$36)*_xlfn.IFS(K4973=0,$X$42,K4973=1,$X$41)*_xlfn.IFS(L4973=0,$X$47,L4973=1,$X$46)*_xlfn.IFS(M4973=0,$X$52,M4973=1,$X$51)*_xlfn.IFS(N4973=0,$X$57,N4973=1,$X$56)</f>
        <v>6.9617835832761681E-4</v>
      </c>
      <c r="Q4973" cm="1">
        <f t="array" ref="Q4973">$W$2*_xlfn.IFS(C4973="data_analyst",$Z$5,C4973="data_engineer",$Z$6,C4973="data_scientist",$Z$7)*_xlfn.IFS(E4973=0,$Z$12,E4973=1,$Z$11)*_xlfn.IFS(F4973=0,$Z$17,F4973=1,$Z$16)*_xlfn.IFS(G4973=0,$Z$22,G4973=1,$Z$21)*_xlfn.IFS(H4973=0,$Z$27,H4973=1,$Z$26)*_xlfn.IFS(I4973=0,$Z$32,I4973=1,$Z$31)*_xlfn.IFS(J4973=0,$Z$37,J4973=1,$Z$36)*_xlfn.IFS(K4973=0,$Z$42,K4973=1,$Z$41)*_xlfn.IFS(L4973=0,$Z$47,L4973=1,$Z$46)*_xlfn.IFS(M4973=0,$Z$52,M4973=1,$Z$51)*_xlfn.IFS(N4973=0,$Z$57,N4973=1,$Z$56)</f>
        <v>2.5539491623207866E-5</v>
      </c>
      <c r="R4973" t="str" cm="1">
        <f t="array" ref="R4973">_xlfn.IFS(AND(O4973&gt;P4973,O4973&gt;Q4973),"Low",AND(P4973&gt;O4973,P4973&gt;Q4973),"Medium",AND(Q4973&gt;O4973,Q4973&gt;P4973),"High")</f>
        <v>Medium</v>
      </c>
      <c r="S4973" t="str">
        <f t="shared" si="156"/>
        <v>T</v>
      </c>
    </row>
    <row r="4974" spans="1:19" x14ac:dyDescent="0.3">
      <c r="A4974" t="s">
        <v>18</v>
      </c>
      <c r="B4974">
        <v>4</v>
      </c>
      <c r="C4974" t="s">
        <v>16</v>
      </c>
      <c r="D4974" t="str">
        <f t="shared" si="155"/>
        <v>Medium</v>
      </c>
      <c r="E4974">
        <v>1</v>
      </c>
      <c r="F4974">
        <v>1</v>
      </c>
      <c r="G4974">
        <v>0</v>
      </c>
      <c r="H4974">
        <v>0</v>
      </c>
      <c r="I4974">
        <v>1</v>
      </c>
      <c r="J4974">
        <v>0</v>
      </c>
      <c r="K4974">
        <v>0</v>
      </c>
      <c r="L4974">
        <v>1</v>
      </c>
      <c r="M4974">
        <v>0</v>
      </c>
      <c r="N4974">
        <v>1</v>
      </c>
      <c r="O4974" cm="1">
        <f t="array" ref="O4974">$U$2*_xlfn.IFS(C4974="data_analyst",$V$5,C4974="data_engineer",$V$6,C4974="data_scientist",$V$7)*_xlfn.IFS(E4974=0,$V$12,E4974=1,$V$11)*_xlfn.IFS(F4974=0,$V$17,F4974=1,$V$16)*_xlfn.IFS(G4974=0,$V$22,G4974=1,$V$21)*_xlfn.IFS(H4974=0,$V$27,H4974=1,$V$26)*_xlfn.IFS(I4974=0,$V$32,I4974=1,$V$31)*_xlfn.IFS(J4974=0,$V$37,J4974=1,$V$36)*_xlfn.IFS(K4974=0,$V$42,K4974=1,$V$41)*_xlfn.IFS(L4974=0,$V$47,L4974=1,$V$46)*_xlfn.IFS(M4974=0,$V$52,M4974=1,$V$51)*_xlfn.IFS(N4974=0,$V$57,N4974=1,$V$56)</f>
        <v>4.1140520152431597E-6</v>
      </c>
      <c r="P4974" cm="1">
        <f t="array" ref="P4974">$V$2*_xlfn.IFS(C4974="data_analyst",$X$5,C4974="data_engineer",$X$6,C4974="data_scientist",$X$7)*_xlfn.IFS(E4974=0,$X$12,E4974=1,$X$11)*_xlfn.IFS(F4974=0,$X$17,F4974=1,$X$16)*_xlfn.IFS(G4974=0,$X$22,G4974=1,$X$21)*_xlfn.IFS(H4974=0,$X$27,H4974=1,$X$26)*_xlfn.IFS(I4974=0,$X$32,I4974=1,$X$31)*_xlfn.IFS(J4974=0,$X$37,J4974=1,$X$36)*_xlfn.IFS(K4974=0,$X$42,K4974=1,$X$41)*_xlfn.IFS(L4974=0,$X$47,L4974=1,$X$46)*_xlfn.IFS(M4974=0,$X$52,M4974=1,$X$51)*_xlfn.IFS(N4974=0,$X$57,N4974=1,$X$56)</f>
        <v>1.2455756741289199E-3</v>
      </c>
      <c r="Q4974" cm="1">
        <f t="array" ref="Q4974">$W$2*_xlfn.IFS(C4974="data_analyst",$Z$5,C4974="data_engineer",$Z$6,C4974="data_scientist",$Z$7)*_xlfn.IFS(E4974=0,$Z$12,E4974=1,$Z$11)*_xlfn.IFS(F4974=0,$Z$17,F4974=1,$Z$16)*_xlfn.IFS(G4974=0,$Z$22,G4974=1,$Z$21)*_xlfn.IFS(H4974=0,$Z$27,H4974=1,$Z$26)*_xlfn.IFS(I4974=0,$Z$32,I4974=1,$Z$31)*_xlfn.IFS(J4974=0,$Z$37,J4974=1,$Z$36)*_xlfn.IFS(K4974=0,$Z$42,K4974=1,$Z$41)*_xlfn.IFS(L4974=0,$Z$47,L4974=1,$Z$46)*_xlfn.IFS(M4974=0,$Z$52,M4974=1,$Z$51)*_xlfn.IFS(N4974=0,$Z$57,N4974=1,$Z$56)</f>
        <v>8.1005626804898554E-5</v>
      </c>
      <c r="R4974" t="str" cm="1">
        <f t="array" ref="R4974">_xlfn.IFS(AND(O4974&gt;P4974,O4974&gt;Q4974),"Low",AND(P4974&gt;O4974,P4974&gt;Q4974),"Medium",AND(Q4974&gt;O4974,Q4974&gt;P4974),"High")</f>
        <v>Medium</v>
      </c>
      <c r="S4974" t="str">
        <f t="shared" si="156"/>
        <v>T</v>
      </c>
    </row>
    <row r="4975" spans="1:19" x14ac:dyDescent="0.3">
      <c r="A4975" t="s">
        <v>18</v>
      </c>
      <c r="B4975">
        <v>1</v>
      </c>
      <c r="C4975" t="s">
        <v>16</v>
      </c>
      <c r="D4975" t="str">
        <f t="shared" si="155"/>
        <v>Medium</v>
      </c>
      <c r="E4975">
        <v>1</v>
      </c>
      <c r="F4975">
        <v>1</v>
      </c>
      <c r="G4975">
        <v>0</v>
      </c>
      <c r="H4975">
        <v>0</v>
      </c>
      <c r="I4975">
        <v>1</v>
      </c>
      <c r="J4975">
        <v>0</v>
      </c>
      <c r="K4975">
        <v>0</v>
      </c>
      <c r="L4975">
        <v>1</v>
      </c>
      <c r="M4975">
        <v>1</v>
      </c>
      <c r="N4975">
        <v>1</v>
      </c>
      <c r="O4975" cm="1">
        <f t="array" ref="O4975">$U$2*_xlfn.IFS(C4975="data_analyst",$V$5,C4975="data_engineer",$V$6,C4975="data_scientist",$V$7)*_xlfn.IFS(E4975=0,$V$12,E4975=1,$V$11)*_xlfn.IFS(F4975=0,$V$17,F4975=1,$V$16)*_xlfn.IFS(G4975=0,$V$22,G4975=1,$V$21)*_xlfn.IFS(H4975=0,$V$27,H4975=1,$V$26)*_xlfn.IFS(I4975=0,$V$32,I4975=1,$V$31)*_xlfn.IFS(J4975=0,$V$37,J4975=1,$V$36)*_xlfn.IFS(K4975=0,$V$42,K4975=1,$V$41)*_xlfn.IFS(L4975=0,$V$47,L4975=1,$V$46)*_xlfn.IFS(M4975=0,$V$52,M4975=1,$V$51)*_xlfn.IFS(N4975=0,$V$57,N4975=1,$V$56)</f>
        <v>3.4860503057512126E-7</v>
      </c>
      <c r="P4975" cm="1">
        <f t="array" ref="P4975">$V$2*_xlfn.IFS(C4975="data_analyst",$X$5,C4975="data_engineer",$X$6,C4975="data_scientist",$X$7)*_xlfn.IFS(E4975=0,$X$12,E4975=1,$X$11)*_xlfn.IFS(F4975=0,$X$17,F4975=1,$X$16)*_xlfn.IFS(G4975=0,$X$22,G4975=1,$X$21)*_xlfn.IFS(H4975=0,$X$27,H4975=1,$X$26)*_xlfn.IFS(I4975=0,$X$32,I4975=1,$X$31)*_xlfn.IFS(J4975=0,$X$37,J4975=1,$X$36)*_xlfn.IFS(K4975=0,$X$42,K4975=1,$X$41)*_xlfn.IFS(L4975=0,$X$47,L4975=1,$X$46)*_xlfn.IFS(M4975=0,$X$52,M4975=1,$X$51)*_xlfn.IFS(N4975=0,$X$57,N4975=1,$X$56)</f>
        <v>6.9617835832761681E-4</v>
      </c>
      <c r="Q4975" cm="1">
        <f t="array" ref="Q4975">$W$2*_xlfn.IFS(C4975="data_analyst",$Z$5,C4975="data_engineer",$Z$6,C4975="data_scientist",$Z$7)*_xlfn.IFS(E4975=0,$Z$12,E4975=1,$Z$11)*_xlfn.IFS(F4975=0,$Z$17,F4975=1,$Z$16)*_xlfn.IFS(G4975=0,$Z$22,G4975=1,$Z$21)*_xlfn.IFS(H4975=0,$Z$27,H4975=1,$Z$26)*_xlfn.IFS(I4975=0,$Z$32,I4975=1,$Z$31)*_xlfn.IFS(J4975=0,$Z$37,J4975=1,$Z$36)*_xlfn.IFS(K4975=0,$Z$42,K4975=1,$Z$41)*_xlfn.IFS(L4975=0,$Z$47,L4975=1,$Z$46)*_xlfn.IFS(M4975=0,$Z$52,M4975=1,$Z$51)*_xlfn.IFS(N4975=0,$Z$57,N4975=1,$Z$56)</f>
        <v>2.5539491623207866E-5</v>
      </c>
      <c r="R4975" t="str" cm="1">
        <f t="array" ref="R4975">_xlfn.IFS(AND(O4975&gt;P4975,O4975&gt;Q4975),"Low",AND(P4975&gt;O4975,P4975&gt;Q4975),"Medium",AND(Q4975&gt;O4975,Q4975&gt;P4975),"High")</f>
        <v>Medium</v>
      </c>
      <c r="S4975" t="str">
        <f t="shared" si="156"/>
        <v>T</v>
      </c>
    </row>
    <row r="4976" spans="1:19" x14ac:dyDescent="0.3">
      <c r="A4976" t="s">
        <v>18</v>
      </c>
      <c r="B4976">
        <v>7</v>
      </c>
      <c r="C4976" t="s">
        <v>16</v>
      </c>
      <c r="D4976" t="str">
        <f t="shared" si="155"/>
        <v>Medium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1</v>
      </c>
      <c r="O4976" cm="1">
        <f t="array" ref="O4976">$U$2*_xlfn.IFS(C4976="data_analyst",$V$5,C4976="data_engineer",$V$6,C4976="data_scientist",$V$7)*_xlfn.IFS(E4976=0,$V$12,E4976=1,$V$11)*_xlfn.IFS(F4976=0,$V$17,F4976=1,$V$16)*_xlfn.IFS(G4976=0,$V$22,G4976=1,$V$21)*_xlfn.IFS(H4976=0,$V$27,H4976=1,$V$26)*_xlfn.IFS(I4976=0,$V$32,I4976=1,$V$31)*_xlfn.IFS(J4976=0,$V$37,J4976=1,$V$36)*_xlfn.IFS(K4976=0,$V$42,K4976=1,$V$41)*_xlfn.IFS(L4976=0,$V$47,L4976=1,$V$46)*_xlfn.IFS(M4976=0,$V$52,M4976=1,$V$51)*_xlfn.IFS(N4976=0,$V$57,N4976=1,$V$56)</f>
        <v>8.3174943951034783E-5</v>
      </c>
      <c r="P4976" cm="1">
        <f t="array" ref="P4976">$V$2*_xlfn.IFS(C4976="data_analyst",$X$5,C4976="data_engineer",$X$6,C4976="data_scientist",$X$7)*_xlfn.IFS(E4976=0,$X$12,E4976=1,$X$11)*_xlfn.IFS(F4976=0,$X$17,F4976=1,$X$16)*_xlfn.IFS(G4976=0,$X$22,G4976=1,$X$21)*_xlfn.IFS(H4976=0,$X$27,H4976=1,$X$26)*_xlfn.IFS(I4976=0,$X$32,I4976=1,$X$31)*_xlfn.IFS(J4976=0,$X$37,J4976=1,$X$36)*_xlfn.IFS(K4976=0,$X$42,K4976=1,$X$41)*_xlfn.IFS(L4976=0,$X$47,L4976=1,$X$46)*_xlfn.IFS(M4976=0,$X$52,M4976=1,$X$51)*_xlfn.IFS(N4976=0,$X$57,N4976=1,$X$56)</f>
        <v>1.3334457215535488E-3</v>
      </c>
      <c r="Q4976" cm="1">
        <f t="array" ref="Q4976">$W$2*_xlfn.IFS(C4976="data_analyst",$Z$5,C4976="data_engineer",$Z$6,C4976="data_scientist",$Z$7)*_xlfn.IFS(E4976=0,$Z$12,E4976=1,$Z$11)*_xlfn.IFS(F4976=0,$Z$17,F4976=1,$Z$16)*_xlfn.IFS(G4976=0,$Z$22,G4976=1,$Z$21)*_xlfn.IFS(H4976=0,$Z$27,H4976=1,$Z$26)*_xlfn.IFS(I4976=0,$Z$32,I4976=1,$Z$31)*_xlfn.IFS(J4976=0,$Z$37,J4976=1,$Z$36)*_xlfn.IFS(K4976=0,$Z$42,K4976=1,$Z$41)*_xlfn.IFS(L4976=0,$Z$47,L4976=1,$Z$46)*_xlfn.IFS(M4976=0,$Z$52,M4976=1,$Z$51)*_xlfn.IFS(N4976=0,$Z$57,N4976=1,$Z$56)</f>
        <v>1.3019340119139498E-4</v>
      </c>
      <c r="R4976" t="str" cm="1">
        <f t="array" ref="R4976">_xlfn.IFS(AND(O4976&gt;P4976,O4976&gt;Q4976),"Low",AND(P4976&gt;O4976,P4976&gt;Q4976),"Medium",AND(Q4976&gt;O4976,Q4976&gt;P4976),"High")</f>
        <v>Medium</v>
      </c>
      <c r="S4976" t="str">
        <f t="shared" si="156"/>
        <v>T</v>
      </c>
    </row>
    <row r="4977" spans="1:19" x14ac:dyDescent="0.3">
      <c r="A4977" t="s">
        <v>18</v>
      </c>
      <c r="B4977">
        <v>7</v>
      </c>
      <c r="C4977" t="s">
        <v>16</v>
      </c>
      <c r="D4977" t="str">
        <f t="shared" si="155"/>
        <v>Medium</v>
      </c>
      <c r="E4977">
        <v>0</v>
      </c>
      <c r="F4977">
        <v>1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</v>
      </c>
      <c r="N4977">
        <v>1</v>
      </c>
      <c r="O4977" cm="1">
        <f t="array" ref="O4977">$U$2*_xlfn.IFS(C4977="data_analyst",$V$5,C4977="data_engineer",$V$6,C4977="data_scientist",$V$7)*_xlfn.IFS(E4977=0,$V$12,E4977=1,$V$11)*_xlfn.IFS(F4977=0,$V$17,F4977=1,$V$16)*_xlfn.IFS(G4977=0,$V$22,G4977=1,$V$21)*_xlfn.IFS(H4977=0,$V$27,H4977=1,$V$26)*_xlfn.IFS(I4977=0,$V$32,I4977=1,$V$31)*_xlfn.IFS(J4977=0,$V$37,J4977=1,$V$36)*_xlfn.IFS(K4977=0,$V$42,K4977=1,$V$41)*_xlfn.IFS(L4977=0,$V$47,L4977=1,$V$46)*_xlfn.IFS(M4977=0,$V$52,M4977=1,$V$51)*_xlfn.IFS(N4977=0,$V$57,N4977=1,$V$56)</f>
        <v>2.3096730699546689E-4</v>
      </c>
      <c r="P4977" cm="1">
        <f t="array" ref="P4977">$V$2*_xlfn.IFS(C4977="data_analyst",$X$5,C4977="data_engineer",$X$6,C4977="data_scientist",$X$7)*_xlfn.IFS(E4977=0,$X$12,E4977=1,$X$11)*_xlfn.IFS(F4977=0,$X$17,F4977=1,$X$16)*_xlfn.IFS(G4977=0,$X$22,G4977=1,$X$21)*_xlfn.IFS(H4977=0,$X$27,H4977=1,$X$26)*_xlfn.IFS(I4977=0,$X$32,I4977=1,$X$31)*_xlfn.IFS(J4977=0,$X$37,J4977=1,$X$36)*_xlfn.IFS(K4977=0,$X$42,K4977=1,$X$41)*_xlfn.IFS(L4977=0,$X$47,L4977=1,$X$46)*_xlfn.IFS(M4977=0,$X$52,M4977=1,$X$51)*_xlfn.IFS(N4977=0,$X$57,N4977=1,$X$56)</f>
        <v>5.9312292935024462E-4</v>
      </c>
      <c r="Q4977" cm="1">
        <f t="array" ref="Q4977">$W$2*_xlfn.IFS(C4977="data_analyst",$Z$5,C4977="data_engineer",$Z$6,C4977="data_scientist",$Z$7)*_xlfn.IFS(E4977=0,$Z$12,E4977=1,$Z$11)*_xlfn.IFS(F4977=0,$Z$17,F4977=1,$Z$16)*_xlfn.IFS(G4977=0,$Z$22,G4977=1,$Z$21)*_xlfn.IFS(H4977=0,$Z$27,H4977=1,$Z$26)*_xlfn.IFS(I4977=0,$Z$32,I4977=1,$Z$31)*_xlfn.IFS(J4977=0,$Z$37,J4977=1,$Z$36)*_xlfn.IFS(K4977=0,$Z$42,K4977=1,$Z$41)*_xlfn.IFS(L4977=0,$Z$47,L4977=1,$Z$46)*_xlfn.IFS(M4977=0,$Z$52,M4977=1,$Z$51)*_xlfn.IFS(N4977=0,$Z$57,N4977=1,$Z$56)</f>
        <v>1.0391881913277538E-4</v>
      </c>
      <c r="R4977" t="str" cm="1">
        <f t="array" ref="R4977">_xlfn.IFS(AND(O4977&gt;P4977,O4977&gt;Q4977),"Low",AND(P4977&gt;O4977,P4977&gt;Q4977),"Medium",AND(Q4977&gt;O4977,Q4977&gt;P4977),"High")</f>
        <v>Medium</v>
      </c>
      <c r="S4977" t="str">
        <f t="shared" si="156"/>
        <v>T</v>
      </c>
    </row>
    <row r="4978" spans="1:19" x14ac:dyDescent="0.3">
      <c r="A4978" t="s">
        <v>18</v>
      </c>
      <c r="B4978">
        <v>4</v>
      </c>
      <c r="C4978" t="s">
        <v>16</v>
      </c>
      <c r="D4978" t="str">
        <f t="shared" si="155"/>
        <v>Medium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1</v>
      </c>
      <c r="O4978" cm="1">
        <f t="array" ref="O4978">$U$2*_xlfn.IFS(C4978="data_analyst",$V$5,C4978="data_engineer",$V$6,C4978="data_scientist",$V$7)*_xlfn.IFS(E4978=0,$V$12,E4978=1,$V$11)*_xlfn.IFS(F4978=0,$V$17,F4978=1,$V$16)*_xlfn.IFS(G4978=0,$V$22,G4978=1,$V$21)*_xlfn.IFS(H4978=0,$V$27,H4978=1,$V$26)*_xlfn.IFS(I4978=0,$V$32,I4978=1,$V$31)*_xlfn.IFS(J4978=0,$V$37,J4978=1,$V$36)*_xlfn.IFS(K4978=0,$V$42,K4978=1,$V$41)*_xlfn.IFS(L4978=0,$V$47,L4978=1,$V$46)*_xlfn.IFS(M4978=0,$V$52,M4978=1,$V$51)*_xlfn.IFS(N4978=0,$V$57,N4978=1,$V$56)</f>
        <v>2.0920506939546106E-3</v>
      </c>
      <c r="P4978" cm="1">
        <f t="array" ref="P4978">$V$2*_xlfn.IFS(C4978="data_analyst",$X$5,C4978="data_engineer",$X$6,C4978="data_scientist",$X$7)*_xlfn.IFS(E4978=0,$X$12,E4978=1,$X$11)*_xlfn.IFS(F4978=0,$X$17,F4978=1,$X$16)*_xlfn.IFS(G4978=0,$X$22,G4978=1,$X$21)*_xlfn.IFS(H4978=0,$X$27,H4978=1,$X$26)*_xlfn.IFS(I4978=0,$X$32,I4978=1,$X$31)*_xlfn.IFS(J4978=0,$X$37,J4978=1,$X$36)*_xlfn.IFS(K4978=0,$X$42,K4978=1,$X$41)*_xlfn.IFS(L4978=0,$X$47,L4978=1,$X$46)*_xlfn.IFS(M4978=0,$X$52,M4978=1,$X$51)*_xlfn.IFS(N4978=0,$X$57,N4978=1,$X$56)</f>
        <v>9.1482141793706887E-4</v>
      </c>
      <c r="Q4978" cm="1">
        <f t="array" ref="Q4978">$W$2*_xlfn.IFS(C4978="data_analyst",$Z$5,C4978="data_engineer",$Z$6,C4978="data_scientist",$Z$7)*_xlfn.IFS(E4978=0,$Z$12,E4978=1,$Z$11)*_xlfn.IFS(F4978=0,$Z$17,F4978=1,$Z$16)*_xlfn.IFS(G4978=0,$Z$22,G4978=1,$Z$21)*_xlfn.IFS(H4978=0,$Z$27,H4978=1,$Z$26)*_xlfn.IFS(I4978=0,$Z$32,I4978=1,$Z$31)*_xlfn.IFS(J4978=0,$Z$37,J4978=1,$Z$36)*_xlfn.IFS(K4978=0,$Z$42,K4978=1,$Z$41)*_xlfn.IFS(L4978=0,$Z$47,L4978=1,$Z$46)*_xlfn.IFS(M4978=0,$Z$52,M4978=1,$Z$51)*_xlfn.IFS(N4978=0,$Z$57,N4978=1,$Z$56)</f>
        <v>3.1077282615675386E-4</v>
      </c>
      <c r="R4978" t="str" cm="1">
        <f t="array" ref="R4978">_xlfn.IFS(AND(O4978&gt;P4978,O4978&gt;Q4978),"Low",AND(P4978&gt;O4978,P4978&gt;Q4978),"Medium",AND(Q4978&gt;O4978,Q4978&gt;P4978),"High")</f>
        <v>Low</v>
      </c>
      <c r="S4978" t="str">
        <f t="shared" si="156"/>
        <v>F</v>
      </c>
    </row>
    <row r="4979" spans="1:19" x14ac:dyDescent="0.3">
      <c r="A4979" t="s">
        <v>18</v>
      </c>
      <c r="B4979">
        <v>5</v>
      </c>
      <c r="C4979" t="s">
        <v>16</v>
      </c>
      <c r="D4979" t="str">
        <f t="shared" si="155"/>
        <v>Medium</v>
      </c>
      <c r="E4979">
        <v>0</v>
      </c>
      <c r="F4979">
        <v>1</v>
      </c>
      <c r="G4979">
        <v>0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1</v>
      </c>
      <c r="O4979" cm="1">
        <f t="array" ref="O4979">$U$2*_xlfn.IFS(C4979="data_analyst",$V$5,C4979="data_engineer",$V$6,C4979="data_scientist",$V$7)*_xlfn.IFS(E4979=0,$V$12,E4979=1,$V$11)*_xlfn.IFS(F4979=0,$V$17,F4979=1,$V$16)*_xlfn.IFS(G4979=0,$V$22,G4979=1,$V$21)*_xlfn.IFS(H4979=0,$V$27,H4979=1,$V$26)*_xlfn.IFS(I4979=0,$V$32,I4979=1,$V$31)*_xlfn.IFS(J4979=0,$V$37,J4979=1,$V$36)*_xlfn.IFS(K4979=0,$V$42,K4979=1,$V$41)*_xlfn.IFS(L4979=0,$V$47,L4979=1,$V$46)*_xlfn.IFS(M4979=0,$V$52,M4979=1,$V$51)*_xlfn.IFS(N4979=0,$V$57,N4979=1,$V$56)</f>
        <v>1.8205096382245688E-4</v>
      </c>
      <c r="P4979" cm="1">
        <f t="array" ref="P4979">$V$2*_xlfn.IFS(C4979="data_analyst",$X$5,C4979="data_engineer",$X$6,C4979="data_scientist",$X$7)*_xlfn.IFS(E4979=0,$X$12,E4979=1,$X$11)*_xlfn.IFS(F4979=0,$X$17,F4979=1,$X$16)*_xlfn.IFS(G4979=0,$X$22,G4979=1,$X$21)*_xlfn.IFS(H4979=0,$X$27,H4979=1,$X$26)*_xlfn.IFS(I4979=0,$X$32,I4979=1,$X$31)*_xlfn.IFS(J4979=0,$X$37,J4979=1,$X$36)*_xlfn.IFS(K4979=0,$X$42,K4979=1,$X$41)*_xlfn.IFS(L4979=0,$X$47,L4979=1,$X$46)*_xlfn.IFS(M4979=0,$X$52,M4979=1,$X$51)*_xlfn.IFS(N4979=0,$X$57,N4979=1,$X$56)</f>
        <v>7.6607805471953338E-4</v>
      </c>
      <c r="Q4979" cm="1">
        <f t="array" ref="Q4979">$W$2*_xlfn.IFS(C4979="data_analyst",$Z$5,C4979="data_engineer",$Z$6,C4979="data_scientist",$Z$7)*_xlfn.IFS(E4979=0,$Z$12,E4979=1,$Z$11)*_xlfn.IFS(F4979=0,$Z$17,F4979=1,$Z$16)*_xlfn.IFS(G4979=0,$Z$22,G4979=1,$Z$21)*_xlfn.IFS(H4979=0,$Z$27,H4979=1,$Z$26)*_xlfn.IFS(I4979=0,$Z$32,I4979=1,$Z$31)*_xlfn.IFS(J4979=0,$Z$37,J4979=1,$Z$36)*_xlfn.IFS(K4979=0,$Z$42,K4979=1,$Z$41)*_xlfn.IFS(L4979=0,$Z$47,L4979=1,$Z$46)*_xlfn.IFS(M4979=0,$Z$52,M4979=1,$Z$51)*_xlfn.IFS(N4979=0,$Z$57,N4979=1,$Z$56)</f>
        <v>1.6191247721085528E-4</v>
      </c>
      <c r="R4979" t="str" cm="1">
        <f t="array" ref="R4979">_xlfn.IFS(AND(O4979&gt;P4979,O4979&gt;Q4979),"Low",AND(P4979&gt;O4979,P4979&gt;Q4979),"Medium",AND(Q4979&gt;O4979,Q4979&gt;P4979),"High")</f>
        <v>Medium</v>
      </c>
      <c r="S4979" t="str">
        <f t="shared" si="156"/>
        <v>T</v>
      </c>
    </row>
    <row r="4980" spans="1:19" x14ac:dyDescent="0.3">
      <c r="A4980" t="s">
        <v>18</v>
      </c>
      <c r="B4980">
        <v>1</v>
      </c>
      <c r="C4980" t="s">
        <v>16</v>
      </c>
      <c r="D4980" t="str">
        <f t="shared" si="155"/>
        <v>Medium</v>
      </c>
      <c r="E4980">
        <v>1</v>
      </c>
      <c r="F4980">
        <v>1</v>
      </c>
      <c r="G4980">
        <v>0</v>
      </c>
      <c r="H4980">
        <v>1</v>
      </c>
      <c r="I4980">
        <v>1</v>
      </c>
      <c r="J4980">
        <v>0</v>
      </c>
      <c r="K4980">
        <v>0</v>
      </c>
      <c r="L4980">
        <v>1</v>
      </c>
      <c r="M4980">
        <v>0</v>
      </c>
      <c r="N4980">
        <v>1</v>
      </c>
      <c r="O4980" cm="1">
        <f t="array" ref="O4980">$U$2*_xlfn.IFS(C4980="data_analyst",$V$5,C4980="data_engineer",$V$6,C4980="data_scientist",$V$7)*_xlfn.IFS(E4980=0,$V$12,E4980=1,$V$11)*_xlfn.IFS(F4980=0,$V$17,F4980=1,$V$16)*_xlfn.IFS(G4980=0,$V$22,G4980=1,$V$21)*_xlfn.IFS(H4980=0,$V$27,H4980=1,$V$26)*_xlfn.IFS(I4980=0,$V$32,I4980=1,$V$31)*_xlfn.IFS(J4980=0,$V$37,J4980=1,$V$36)*_xlfn.IFS(K4980=0,$V$42,K4980=1,$V$41)*_xlfn.IFS(L4980=0,$V$47,L4980=1,$V$46)*_xlfn.IFS(M4980=0,$V$52,M4980=1,$V$51)*_xlfn.IFS(N4980=0,$V$57,N4980=1,$V$56)</f>
        <v>1.4729718213702107E-6</v>
      </c>
      <c r="P4980" cm="1">
        <f t="array" ref="P4980">$V$2*_xlfn.IFS(C4980="data_analyst",$X$5,C4980="data_engineer",$X$6,C4980="data_scientist",$X$7)*_xlfn.IFS(E4980=0,$X$12,E4980=1,$X$11)*_xlfn.IFS(F4980=0,$X$17,F4980=1,$X$16)*_xlfn.IFS(G4980=0,$X$22,G4980=1,$X$21)*_xlfn.IFS(H4980=0,$X$27,H4980=1,$X$26)*_xlfn.IFS(I4980=0,$X$32,I4980=1,$X$31)*_xlfn.IFS(J4980=0,$X$37,J4980=1,$X$36)*_xlfn.IFS(K4980=0,$X$42,K4980=1,$X$41)*_xlfn.IFS(L4980=0,$X$47,L4980=1,$X$46)*_xlfn.IFS(M4980=0,$X$52,M4980=1,$X$51)*_xlfn.IFS(N4980=0,$X$57,N4980=1,$X$56)</f>
        <v>1.0896128691725382E-3</v>
      </c>
      <c r="Q4980" cm="1">
        <f t="array" ref="Q4980">$W$2*_xlfn.IFS(C4980="data_analyst",$Z$5,C4980="data_engineer",$Z$6,C4980="data_scientist",$Z$7)*_xlfn.IFS(E4980=0,$Z$12,E4980=1,$Z$11)*_xlfn.IFS(F4980=0,$Z$17,F4980=1,$Z$16)*_xlfn.IFS(G4980=0,$Z$22,G4980=1,$Z$21)*_xlfn.IFS(H4980=0,$Z$27,H4980=1,$Z$26)*_xlfn.IFS(I4980=0,$Z$32,I4980=1,$Z$31)*_xlfn.IFS(J4980=0,$Z$37,J4980=1,$Z$36)*_xlfn.IFS(K4980=0,$Z$42,K4980=1,$Z$41)*_xlfn.IFS(L4980=0,$Z$47,L4980=1,$Z$46)*_xlfn.IFS(M4980=0,$Z$52,M4980=1,$Z$51)*_xlfn.IFS(N4980=0,$Z$57,N4980=1,$Z$56)</f>
        <v>4.3618414433406912E-5</v>
      </c>
      <c r="R4980" t="str" cm="1">
        <f t="array" ref="R4980">_xlfn.IFS(AND(O4980&gt;P4980,O4980&gt;Q4980),"Low",AND(P4980&gt;O4980,P4980&gt;Q4980),"Medium",AND(Q4980&gt;O4980,Q4980&gt;P4980),"High")</f>
        <v>Medium</v>
      </c>
      <c r="S4980" t="str">
        <f t="shared" si="156"/>
        <v>T</v>
      </c>
    </row>
    <row r="4981" spans="1:19" x14ac:dyDescent="0.3">
      <c r="A4981" t="s">
        <v>18</v>
      </c>
      <c r="B4981">
        <v>5</v>
      </c>
      <c r="C4981" t="s">
        <v>16</v>
      </c>
      <c r="D4981" t="str">
        <f t="shared" si="155"/>
        <v>Medium</v>
      </c>
      <c r="E4981">
        <v>1</v>
      </c>
      <c r="F4981">
        <v>1</v>
      </c>
      <c r="G4981">
        <v>0</v>
      </c>
      <c r="H4981">
        <v>1</v>
      </c>
      <c r="I4981">
        <v>1</v>
      </c>
      <c r="J4981">
        <v>1</v>
      </c>
      <c r="K4981">
        <v>0</v>
      </c>
      <c r="L4981">
        <v>0</v>
      </c>
      <c r="M4981">
        <v>1</v>
      </c>
      <c r="N4981">
        <v>1</v>
      </c>
      <c r="O4981" cm="1">
        <f t="array" ref="O4981">$U$2*_xlfn.IFS(C4981="data_analyst",$V$5,C4981="data_engineer",$V$6,C4981="data_scientist",$V$7)*_xlfn.IFS(E4981=0,$V$12,E4981=1,$V$11)*_xlfn.IFS(F4981=0,$V$17,F4981=1,$V$16)*_xlfn.IFS(G4981=0,$V$22,G4981=1,$V$21)*_xlfn.IFS(H4981=0,$V$27,H4981=1,$V$26)*_xlfn.IFS(I4981=0,$V$32,I4981=1,$V$31)*_xlfn.IFS(J4981=0,$V$37,J4981=1,$V$36)*_xlfn.IFS(K4981=0,$V$42,K4981=1,$V$41)*_xlfn.IFS(L4981=0,$V$47,L4981=1,$V$46)*_xlfn.IFS(M4981=0,$V$52,M4981=1,$V$51)*_xlfn.IFS(N4981=0,$V$57,N4981=1,$V$56)</f>
        <v>8.8980115511968956E-7</v>
      </c>
      <c r="P4981" cm="1">
        <f t="array" ref="P4981">$V$2*_xlfn.IFS(C4981="data_analyst",$X$5,C4981="data_engineer",$X$6,C4981="data_scientist",$X$7)*_xlfn.IFS(E4981=0,$X$12,E4981=1,$X$11)*_xlfn.IFS(F4981=0,$X$17,F4981=1,$X$16)*_xlfn.IFS(G4981=0,$X$22,G4981=1,$X$21)*_xlfn.IFS(H4981=0,$X$27,H4981=1,$X$26)*_xlfn.IFS(I4981=0,$X$32,I4981=1,$X$31)*_xlfn.IFS(J4981=0,$X$37,J4981=1,$X$36)*_xlfn.IFS(K4981=0,$X$42,K4981=1,$X$41)*_xlfn.IFS(L4981=0,$X$47,L4981=1,$X$46)*_xlfn.IFS(M4981=0,$X$52,M4981=1,$X$51)*_xlfn.IFS(N4981=0,$X$57,N4981=1,$X$56)</f>
        <v>2.36469783837724E-4</v>
      </c>
      <c r="Q4981" cm="1">
        <f t="array" ref="Q4981">$W$2*_xlfn.IFS(C4981="data_analyst",$Z$5,C4981="data_engineer",$Z$6,C4981="data_scientist",$Z$7)*_xlfn.IFS(E4981=0,$Z$12,E4981=1,$Z$11)*_xlfn.IFS(F4981=0,$Z$17,F4981=1,$Z$16)*_xlfn.IFS(G4981=0,$Z$22,G4981=1,$Z$21)*_xlfn.IFS(H4981=0,$Z$27,H4981=1,$Z$26)*_xlfn.IFS(I4981=0,$Z$32,I4981=1,$Z$31)*_xlfn.IFS(J4981=0,$Z$37,J4981=1,$Z$36)*_xlfn.IFS(K4981=0,$Z$42,K4981=1,$Z$41)*_xlfn.IFS(L4981=0,$Z$47,L4981=1,$Z$46)*_xlfn.IFS(M4981=0,$Z$52,M4981=1,$Z$51)*_xlfn.IFS(N4981=0,$Z$57,N4981=1,$Z$56)</f>
        <v>1.0248792205761298E-5</v>
      </c>
      <c r="R4981" t="str" cm="1">
        <f t="array" ref="R4981">_xlfn.IFS(AND(O4981&gt;P4981,O4981&gt;Q4981),"Low",AND(P4981&gt;O4981,P4981&gt;Q4981),"Medium",AND(Q4981&gt;O4981,Q4981&gt;P4981),"High")</f>
        <v>Medium</v>
      </c>
      <c r="S4981" t="str">
        <f t="shared" si="156"/>
        <v>T</v>
      </c>
    </row>
    <row r="4982" spans="1:19" x14ac:dyDescent="0.3">
      <c r="A4982" t="s">
        <v>18</v>
      </c>
      <c r="B4982">
        <v>6</v>
      </c>
      <c r="C4982" t="s">
        <v>16</v>
      </c>
      <c r="D4982" t="str">
        <f t="shared" si="155"/>
        <v>Medium</v>
      </c>
      <c r="E4982">
        <v>1</v>
      </c>
      <c r="F4982">
        <v>0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1</v>
      </c>
      <c r="M4982">
        <v>1</v>
      </c>
      <c r="N4982">
        <v>1</v>
      </c>
      <c r="O4982" cm="1">
        <f t="array" ref="O4982">$U$2*_xlfn.IFS(C4982="data_analyst",$V$5,C4982="data_engineer",$V$6,C4982="data_scientist",$V$7)*_xlfn.IFS(E4982=0,$V$12,E4982=1,$V$11)*_xlfn.IFS(F4982=0,$V$17,F4982=1,$V$16)*_xlfn.IFS(G4982=0,$V$22,G4982=1,$V$21)*_xlfn.IFS(H4982=0,$V$27,H4982=1,$V$26)*_xlfn.IFS(I4982=0,$V$32,I4982=1,$V$31)*_xlfn.IFS(J4982=0,$V$37,J4982=1,$V$36)*_xlfn.IFS(K4982=0,$V$42,K4982=1,$V$41)*_xlfn.IFS(L4982=0,$V$47,L4982=1,$V$46)*_xlfn.IFS(M4982=0,$V$52,M4982=1,$V$51)*_xlfn.IFS(N4982=0,$V$57,N4982=1,$V$56)</f>
        <v>4.8680077630695443E-8</v>
      </c>
      <c r="P4982" cm="1">
        <f t="array" ref="P4982">$V$2*_xlfn.IFS(C4982="data_analyst",$X$5,C4982="data_engineer",$X$6,C4982="data_scientist",$X$7)*_xlfn.IFS(E4982=0,$X$12,E4982=1,$X$11)*_xlfn.IFS(F4982=0,$X$17,F4982=1,$X$16)*_xlfn.IFS(G4982=0,$X$22,G4982=1,$X$21)*_xlfn.IFS(H4982=0,$X$27,H4982=1,$X$26)*_xlfn.IFS(I4982=0,$X$32,I4982=1,$X$31)*_xlfn.IFS(J4982=0,$X$37,J4982=1,$X$36)*_xlfn.IFS(K4982=0,$X$42,K4982=1,$X$41)*_xlfn.IFS(L4982=0,$X$47,L4982=1,$X$46)*_xlfn.IFS(M4982=0,$X$52,M4982=1,$X$51)*_xlfn.IFS(N4982=0,$X$57,N4982=1,$X$56)</f>
        <v>6.8271871274156511E-4</v>
      </c>
      <c r="Q4982" cm="1">
        <f t="array" ref="Q4982">$W$2*_xlfn.IFS(C4982="data_analyst",$Z$5,C4982="data_engineer",$Z$6,C4982="data_scientist",$Z$7)*_xlfn.IFS(E4982=0,$Z$12,E4982=1,$Z$11)*_xlfn.IFS(F4982=0,$Z$17,F4982=1,$Z$16)*_xlfn.IFS(G4982=0,$Z$22,G4982=1,$Z$21)*_xlfn.IFS(H4982=0,$Z$27,H4982=1,$Z$26)*_xlfn.IFS(I4982=0,$Z$32,I4982=1,$Z$31)*_xlfn.IFS(J4982=0,$Z$37,J4982=1,$Z$36)*_xlfn.IFS(K4982=0,$Z$42,K4982=1,$Z$41)*_xlfn.IFS(L4982=0,$Z$47,L4982=1,$Z$46)*_xlfn.IFS(M4982=0,$Z$52,M4982=1,$Z$51)*_xlfn.IFS(N4982=0,$Z$57,N4982=1,$Z$56)</f>
        <v>1.6450755990394431E-5</v>
      </c>
      <c r="R4982" t="str" cm="1">
        <f t="array" ref="R4982">_xlfn.IFS(AND(O4982&gt;P4982,O4982&gt;Q4982),"Low",AND(P4982&gt;O4982,P4982&gt;Q4982),"Medium",AND(Q4982&gt;O4982,Q4982&gt;P4982),"High")</f>
        <v>Medium</v>
      </c>
      <c r="S4982" t="str">
        <f t="shared" si="156"/>
        <v>T</v>
      </c>
    </row>
    <row r="4983" spans="1:19" x14ac:dyDescent="0.3">
      <c r="A4983" t="s">
        <v>18</v>
      </c>
      <c r="B4983">
        <v>4</v>
      </c>
      <c r="C4983" t="s">
        <v>16</v>
      </c>
      <c r="D4983" t="str">
        <f t="shared" si="155"/>
        <v>Medium</v>
      </c>
      <c r="E4983">
        <v>0</v>
      </c>
      <c r="F4983">
        <v>1</v>
      </c>
      <c r="G4983">
        <v>0</v>
      </c>
      <c r="H4983">
        <v>0</v>
      </c>
      <c r="I4983">
        <v>1</v>
      </c>
      <c r="J4983">
        <v>1</v>
      </c>
      <c r="K4983">
        <v>0</v>
      </c>
      <c r="L4983">
        <v>1</v>
      </c>
      <c r="M4983">
        <v>1</v>
      </c>
      <c r="N4983">
        <v>1</v>
      </c>
      <c r="O4983" cm="1">
        <f t="array" ref="O4983">$U$2*_xlfn.IFS(C4983="data_analyst",$V$5,C4983="data_engineer",$V$6,C4983="data_scientist",$V$7)*_xlfn.IFS(E4983=0,$V$12,E4983=1,$V$11)*_xlfn.IFS(F4983=0,$V$17,F4983=1,$V$16)*_xlfn.IFS(G4983=0,$V$22,G4983=1,$V$21)*_xlfn.IFS(H4983=0,$V$27,H4983=1,$V$26)*_xlfn.IFS(I4983=0,$V$32,I4983=1,$V$31)*_xlfn.IFS(J4983=0,$V$37,J4983=1,$V$36)*_xlfn.IFS(K4983=0,$V$42,K4983=1,$V$41)*_xlfn.IFS(L4983=0,$V$47,L4983=1,$V$46)*_xlfn.IFS(M4983=0,$V$52,M4983=1,$V$51)*_xlfn.IFS(N4983=0,$V$57,N4983=1,$V$56)</f>
        <v>2.5511278164694057E-7</v>
      </c>
      <c r="P4983" cm="1">
        <f t="array" ref="P4983">$V$2*_xlfn.IFS(C4983="data_analyst",$X$5,C4983="data_engineer",$X$6,C4983="data_scientist",$X$7)*_xlfn.IFS(E4983=0,$X$12,E4983=1,$X$11)*_xlfn.IFS(F4983=0,$X$17,F4983=1,$X$16)*_xlfn.IFS(G4983=0,$X$22,G4983=1,$X$21)*_xlfn.IFS(H4983=0,$X$27,H4983=1,$X$26)*_xlfn.IFS(I4983=0,$X$32,I4983=1,$X$31)*_xlfn.IFS(J4983=0,$X$37,J4983=1,$X$36)*_xlfn.IFS(K4983=0,$X$42,K4983=1,$X$41)*_xlfn.IFS(L4983=0,$X$47,L4983=1,$X$46)*_xlfn.IFS(M4983=0,$X$52,M4983=1,$X$51)*_xlfn.IFS(N4983=0,$X$57,N4983=1,$X$56)</f>
        <v>6.4623936483761165E-5</v>
      </c>
      <c r="Q4983" cm="1">
        <f t="array" ref="Q4983">$W$2*_xlfn.IFS(C4983="data_analyst",$Z$5,C4983="data_engineer",$Z$6,C4983="data_scientist",$Z$7)*_xlfn.IFS(E4983=0,$Z$12,E4983=1,$Z$11)*_xlfn.IFS(F4983=0,$Z$17,F4983=1,$Z$16)*_xlfn.IFS(G4983=0,$Z$22,G4983=1,$Z$21)*_xlfn.IFS(H4983=0,$Z$27,H4983=1,$Z$26)*_xlfn.IFS(I4983=0,$Z$32,I4983=1,$Z$31)*_xlfn.IFS(J4983=0,$Z$37,J4983=1,$Z$36)*_xlfn.IFS(K4983=0,$Z$42,K4983=1,$Z$41)*_xlfn.IFS(L4983=0,$Z$47,L4983=1,$Z$46)*_xlfn.IFS(M4983=0,$Z$52,M4983=1,$Z$51)*_xlfn.IFS(N4983=0,$Z$57,N4983=1,$Z$56)</f>
        <v>5.3933067424938725E-6</v>
      </c>
      <c r="R4983" t="str" cm="1">
        <f t="array" ref="R4983">_xlfn.IFS(AND(O4983&gt;P4983,O4983&gt;Q4983),"Low",AND(P4983&gt;O4983,P4983&gt;Q4983),"Medium",AND(Q4983&gt;O4983,Q4983&gt;P4983),"High")</f>
        <v>Medium</v>
      </c>
      <c r="S4983" t="str">
        <f t="shared" si="156"/>
        <v>T</v>
      </c>
    </row>
    <row r="4984" spans="1:19" x14ac:dyDescent="0.3">
      <c r="A4984" t="s">
        <v>18</v>
      </c>
      <c r="B4984">
        <v>5</v>
      </c>
      <c r="C4984" t="s">
        <v>16</v>
      </c>
      <c r="D4984" t="str">
        <f t="shared" si="155"/>
        <v>Medium</v>
      </c>
      <c r="E4984">
        <v>1</v>
      </c>
      <c r="F4984">
        <v>1</v>
      </c>
      <c r="G4984">
        <v>0</v>
      </c>
      <c r="H4984">
        <v>0</v>
      </c>
      <c r="I4984">
        <v>1</v>
      </c>
      <c r="J4984">
        <v>0</v>
      </c>
      <c r="K4984">
        <v>0</v>
      </c>
      <c r="L4984">
        <v>1</v>
      </c>
      <c r="M4984">
        <v>1</v>
      </c>
      <c r="N4984">
        <v>1</v>
      </c>
      <c r="O4984" cm="1">
        <f t="array" ref="O4984">$U$2*_xlfn.IFS(C4984="data_analyst",$V$5,C4984="data_engineer",$V$6,C4984="data_scientist",$V$7)*_xlfn.IFS(E4984=0,$V$12,E4984=1,$V$11)*_xlfn.IFS(F4984=0,$V$17,F4984=1,$V$16)*_xlfn.IFS(G4984=0,$V$22,G4984=1,$V$21)*_xlfn.IFS(H4984=0,$V$27,H4984=1,$V$26)*_xlfn.IFS(I4984=0,$V$32,I4984=1,$V$31)*_xlfn.IFS(J4984=0,$V$37,J4984=1,$V$36)*_xlfn.IFS(K4984=0,$V$42,K4984=1,$V$41)*_xlfn.IFS(L4984=0,$V$47,L4984=1,$V$46)*_xlfn.IFS(M4984=0,$V$52,M4984=1,$V$51)*_xlfn.IFS(N4984=0,$V$57,N4984=1,$V$56)</f>
        <v>3.4860503057512126E-7</v>
      </c>
      <c r="P4984" cm="1">
        <f t="array" ref="P4984">$V$2*_xlfn.IFS(C4984="data_analyst",$X$5,C4984="data_engineer",$X$6,C4984="data_scientist",$X$7)*_xlfn.IFS(E4984=0,$X$12,E4984=1,$X$11)*_xlfn.IFS(F4984=0,$X$17,F4984=1,$X$16)*_xlfn.IFS(G4984=0,$X$22,G4984=1,$X$21)*_xlfn.IFS(H4984=0,$X$27,H4984=1,$X$26)*_xlfn.IFS(I4984=0,$X$32,I4984=1,$X$31)*_xlfn.IFS(J4984=0,$X$37,J4984=1,$X$36)*_xlfn.IFS(K4984=0,$X$42,K4984=1,$X$41)*_xlfn.IFS(L4984=0,$X$47,L4984=1,$X$46)*_xlfn.IFS(M4984=0,$X$52,M4984=1,$X$51)*_xlfn.IFS(N4984=0,$X$57,N4984=1,$X$56)</f>
        <v>6.9617835832761681E-4</v>
      </c>
      <c r="Q4984" cm="1">
        <f t="array" ref="Q4984">$W$2*_xlfn.IFS(C4984="data_analyst",$Z$5,C4984="data_engineer",$Z$6,C4984="data_scientist",$Z$7)*_xlfn.IFS(E4984=0,$Z$12,E4984=1,$Z$11)*_xlfn.IFS(F4984=0,$Z$17,F4984=1,$Z$16)*_xlfn.IFS(G4984=0,$Z$22,G4984=1,$Z$21)*_xlfn.IFS(H4984=0,$Z$27,H4984=1,$Z$26)*_xlfn.IFS(I4984=0,$Z$32,I4984=1,$Z$31)*_xlfn.IFS(J4984=0,$Z$37,J4984=1,$Z$36)*_xlfn.IFS(K4984=0,$Z$42,K4984=1,$Z$41)*_xlfn.IFS(L4984=0,$Z$47,L4984=1,$Z$46)*_xlfn.IFS(M4984=0,$Z$52,M4984=1,$Z$51)*_xlfn.IFS(N4984=0,$Z$57,N4984=1,$Z$56)</f>
        <v>2.5539491623207866E-5</v>
      </c>
      <c r="R4984" t="str" cm="1">
        <f t="array" ref="R4984">_xlfn.IFS(AND(O4984&gt;P4984,O4984&gt;Q4984),"Low",AND(P4984&gt;O4984,P4984&gt;Q4984),"Medium",AND(Q4984&gt;O4984,Q4984&gt;P4984),"High")</f>
        <v>Medium</v>
      </c>
      <c r="S4984" t="str">
        <f t="shared" si="156"/>
        <v>T</v>
      </c>
    </row>
    <row r="4985" spans="1:19" x14ac:dyDescent="0.3">
      <c r="A4985" t="s">
        <v>18</v>
      </c>
      <c r="B4985">
        <v>4</v>
      </c>
      <c r="C4985" t="s">
        <v>16</v>
      </c>
      <c r="D4985" t="str">
        <f t="shared" si="155"/>
        <v>Medium</v>
      </c>
      <c r="E4985">
        <v>1</v>
      </c>
      <c r="F4985">
        <v>1</v>
      </c>
      <c r="G4985">
        <v>0</v>
      </c>
      <c r="H4985">
        <v>0</v>
      </c>
      <c r="I4985">
        <v>1</v>
      </c>
      <c r="J4985">
        <v>0</v>
      </c>
      <c r="K4985">
        <v>0</v>
      </c>
      <c r="L4985">
        <v>1</v>
      </c>
      <c r="M4985">
        <v>1</v>
      </c>
      <c r="N4985">
        <v>1</v>
      </c>
      <c r="O4985" cm="1">
        <f t="array" ref="O4985">$U$2*_xlfn.IFS(C4985="data_analyst",$V$5,C4985="data_engineer",$V$6,C4985="data_scientist",$V$7)*_xlfn.IFS(E4985=0,$V$12,E4985=1,$V$11)*_xlfn.IFS(F4985=0,$V$17,F4985=1,$V$16)*_xlfn.IFS(G4985=0,$V$22,G4985=1,$V$21)*_xlfn.IFS(H4985=0,$V$27,H4985=1,$V$26)*_xlfn.IFS(I4985=0,$V$32,I4985=1,$V$31)*_xlfn.IFS(J4985=0,$V$37,J4985=1,$V$36)*_xlfn.IFS(K4985=0,$V$42,K4985=1,$V$41)*_xlfn.IFS(L4985=0,$V$47,L4985=1,$V$46)*_xlfn.IFS(M4985=0,$V$52,M4985=1,$V$51)*_xlfn.IFS(N4985=0,$V$57,N4985=1,$V$56)</f>
        <v>3.4860503057512126E-7</v>
      </c>
      <c r="P4985" cm="1">
        <f t="array" ref="P4985">$V$2*_xlfn.IFS(C4985="data_analyst",$X$5,C4985="data_engineer",$X$6,C4985="data_scientist",$X$7)*_xlfn.IFS(E4985=0,$X$12,E4985=1,$X$11)*_xlfn.IFS(F4985=0,$X$17,F4985=1,$X$16)*_xlfn.IFS(G4985=0,$X$22,G4985=1,$X$21)*_xlfn.IFS(H4985=0,$X$27,H4985=1,$X$26)*_xlfn.IFS(I4985=0,$X$32,I4985=1,$X$31)*_xlfn.IFS(J4985=0,$X$37,J4985=1,$X$36)*_xlfn.IFS(K4985=0,$X$42,K4985=1,$X$41)*_xlfn.IFS(L4985=0,$X$47,L4985=1,$X$46)*_xlfn.IFS(M4985=0,$X$52,M4985=1,$X$51)*_xlfn.IFS(N4985=0,$X$57,N4985=1,$X$56)</f>
        <v>6.9617835832761681E-4</v>
      </c>
      <c r="Q4985" cm="1">
        <f t="array" ref="Q4985">$W$2*_xlfn.IFS(C4985="data_analyst",$Z$5,C4985="data_engineer",$Z$6,C4985="data_scientist",$Z$7)*_xlfn.IFS(E4985=0,$Z$12,E4985=1,$Z$11)*_xlfn.IFS(F4985=0,$Z$17,F4985=1,$Z$16)*_xlfn.IFS(G4985=0,$Z$22,G4985=1,$Z$21)*_xlfn.IFS(H4985=0,$Z$27,H4985=1,$Z$26)*_xlfn.IFS(I4985=0,$Z$32,I4985=1,$Z$31)*_xlfn.IFS(J4985=0,$Z$37,J4985=1,$Z$36)*_xlfn.IFS(K4985=0,$Z$42,K4985=1,$Z$41)*_xlfn.IFS(L4985=0,$Z$47,L4985=1,$Z$46)*_xlfn.IFS(M4985=0,$Z$52,M4985=1,$Z$51)*_xlfn.IFS(N4985=0,$Z$57,N4985=1,$Z$56)</f>
        <v>2.5539491623207866E-5</v>
      </c>
      <c r="R4985" t="str" cm="1">
        <f t="array" ref="R4985">_xlfn.IFS(AND(O4985&gt;P4985,O4985&gt;Q4985),"Low",AND(P4985&gt;O4985,P4985&gt;Q4985),"Medium",AND(Q4985&gt;O4985,Q4985&gt;P4985),"High")</f>
        <v>Medium</v>
      </c>
      <c r="S4985" t="str">
        <f t="shared" si="156"/>
        <v>T</v>
      </c>
    </row>
    <row r="4986" spans="1:19" x14ac:dyDescent="0.3">
      <c r="A4986" t="s">
        <v>18</v>
      </c>
      <c r="B4986">
        <v>2</v>
      </c>
      <c r="C4986" t="s">
        <v>16</v>
      </c>
      <c r="D4986" t="str">
        <f t="shared" si="155"/>
        <v>Medium</v>
      </c>
      <c r="E4986">
        <v>1</v>
      </c>
      <c r="F4986">
        <v>1</v>
      </c>
      <c r="G4986">
        <v>0</v>
      </c>
      <c r="H4986">
        <v>0</v>
      </c>
      <c r="I4986">
        <v>1</v>
      </c>
      <c r="J4986">
        <v>0</v>
      </c>
      <c r="K4986">
        <v>0</v>
      </c>
      <c r="L4986">
        <v>1</v>
      </c>
      <c r="M4986">
        <v>1</v>
      </c>
      <c r="N4986">
        <v>1</v>
      </c>
      <c r="O4986" cm="1">
        <f t="array" ref="O4986">$U$2*_xlfn.IFS(C4986="data_analyst",$V$5,C4986="data_engineer",$V$6,C4986="data_scientist",$V$7)*_xlfn.IFS(E4986=0,$V$12,E4986=1,$V$11)*_xlfn.IFS(F4986=0,$V$17,F4986=1,$V$16)*_xlfn.IFS(G4986=0,$V$22,G4986=1,$V$21)*_xlfn.IFS(H4986=0,$V$27,H4986=1,$V$26)*_xlfn.IFS(I4986=0,$V$32,I4986=1,$V$31)*_xlfn.IFS(J4986=0,$V$37,J4986=1,$V$36)*_xlfn.IFS(K4986=0,$V$42,K4986=1,$V$41)*_xlfn.IFS(L4986=0,$V$47,L4986=1,$V$46)*_xlfn.IFS(M4986=0,$V$52,M4986=1,$V$51)*_xlfn.IFS(N4986=0,$V$57,N4986=1,$V$56)</f>
        <v>3.4860503057512126E-7</v>
      </c>
      <c r="P4986" cm="1">
        <f t="array" ref="P4986">$V$2*_xlfn.IFS(C4986="data_analyst",$X$5,C4986="data_engineer",$X$6,C4986="data_scientist",$X$7)*_xlfn.IFS(E4986=0,$X$12,E4986=1,$X$11)*_xlfn.IFS(F4986=0,$X$17,F4986=1,$X$16)*_xlfn.IFS(G4986=0,$X$22,G4986=1,$X$21)*_xlfn.IFS(H4986=0,$X$27,H4986=1,$X$26)*_xlfn.IFS(I4986=0,$X$32,I4986=1,$X$31)*_xlfn.IFS(J4986=0,$X$37,J4986=1,$X$36)*_xlfn.IFS(K4986=0,$X$42,K4986=1,$X$41)*_xlfn.IFS(L4986=0,$X$47,L4986=1,$X$46)*_xlfn.IFS(M4986=0,$X$52,M4986=1,$X$51)*_xlfn.IFS(N4986=0,$X$57,N4986=1,$X$56)</f>
        <v>6.9617835832761681E-4</v>
      </c>
      <c r="Q4986" cm="1">
        <f t="array" ref="Q4986">$W$2*_xlfn.IFS(C4986="data_analyst",$Z$5,C4986="data_engineer",$Z$6,C4986="data_scientist",$Z$7)*_xlfn.IFS(E4986=0,$Z$12,E4986=1,$Z$11)*_xlfn.IFS(F4986=0,$Z$17,F4986=1,$Z$16)*_xlfn.IFS(G4986=0,$Z$22,G4986=1,$Z$21)*_xlfn.IFS(H4986=0,$Z$27,H4986=1,$Z$26)*_xlfn.IFS(I4986=0,$Z$32,I4986=1,$Z$31)*_xlfn.IFS(J4986=0,$Z$37,J4986=1,$Z$36)*_xlfn.IFS(K4986=0,$Z$42,K4986=1,$Z$41)*_xlfn.IFS(L4986=0,$Z$47,L4986=1,$Z$46)*_xlfn.IFS(M4986=0,$Z$52,M4986=1,$Z$51)*_xlfn.IFS(N4986=0,$Z$57,N4986=1,$Z$56)</f>
        <v>2.5539491623207866E-5</v>
      </c>
      <c r="R4986" t="str" cm="1">
        <f t="array" ref="R4986">_xlfn.IFS(AND(O4986&gt;P4986,O4986&gt;Q4986),"Low",AND(P4986&gt;O4986,P4986&gt;Q4986),"Medium",AND(Q4986&gt;O4986,Q4986&gt;P4986),"High")</f>
        <v>Medium</v>
      </c>
      <c r="S4986" t="str">
        <f t="shared" si="156"/>
        <v>T</v>
      </c>
    </row>
    <row r="4987" spans="1:19" x14ac:dyDescent="0.3">
      <c r="A4987" t="s">
        <v>18</v>
      </c>
      <c r="B4987">
        <v>7</v>
      </c>
      <c r="C4987" t="s">
        <v>16</v>
      </c>
      <c r="D4987" t="str">
        <f t="shared" si="155"/>
        <v>Medium</v>
      </c>
      <c r="E4987">
        <v>0</v>
      </c>
      <c r="F4987">
        <v>1</v>
      </c>
      <c r="G4987">
        <v>0</v>
      </c>
      <c r="H4987">
        <v>1</v>
      </c>
      <c r="I4987">
        <v>1</v>
      </c>
      <c r="J4987">
        <v>0</v>
      </c>
      <c r="K4987">
        <v>0</v>
      </c>
      <c r="L4987">
        <v>1</v>
      </c>
      <c r="M4987">
        <v>1</v>
      </c>
      <c r="N4987">
        <v>1</v>
      </c>
      <c r="O4987" cm="1">
        <f t="array" ref="O4987">$U$2*_xlfn.IFS(C4987="data_analyst",$V$5,C4987="data_engineer",$V$6,C4987="data_scientist",$V$7)*_xlfn.IFS(E4987=0,$V$12,E4987=1,$V$11)*_xlfn.IFS(F4987=0,$V$17,F4987=1,$V$16)*_xlfn.IFS(G4987=0,$V$22,G4987=1,$V$21)*_xlfn.IFS(H4987=0,$V$27,H4987=1,$V$26)*_xlfn.IFS(I4987=0,$V$32,I4987=1,$V$31)*_xlfn.IFS(J4987=0,$V$37,J4987=1,$V$36)*_xlfn.IFS(K4987=0,$V$42,K4987=1,$V$41)*_xlfn.IFS(L4987=0,$V$47,L4987=1,$V$46)*_xlfn.IFS(M4987=0,$V$52,M4987=1,$V$51)*_xlfn.IFS(N4987=0,$V$57,N4987=1,$V$56)</f>
        <v>2.6601239240236572E-7</v>
      </c>
      <c r="P4987" cm="1">
        <f t="array" ref="P4987">$V$2*_xlfn.IFS(C4987="data_analyst",$X$5,C4987="data_engineer",$X$6,C4987="data_scientist",$X$7)*_xlfn.IFS(E4987=0,$X$12,E4987=1,$X$11)*_xlfn.IFS(F4987=0,$X$17,F4987=1,$X$16)*_xlfn.IFS(G4987=0,$X$22,G4987=1,$X$21)*_xlfn.IFS(H4987=0,$X$27,H4987=1,$X$26)*_xlfn.IFS(I4987=0,$X$32,I4987=1,$X$31)*_xlfn.IFS(J4987=0,$X$37,J4987=1,$X$36)*_xlfn.IFS(K4987=0,$X$42,K4987=1,$X$41)*_xlfn.IFS(L4987=0,$X$47,L4987=1,$X$46)*_xlfn.IFS(M4987=0,$X$52,M4987=1,$X$51)*_xlfn.IFS(N4987=0,$X$57,N4987=1,$X$56)</f>
        <v>2.3352533654960437E-4</v>
      </c>
      <c r="Q4987" cm="1">
        <f t="array" ref="Q4987">$W$2*_xlfn.IFS(C4987="data_analyst",$Z$5,C4987="data_engineer",$Z$6,C4987="data_scientist",$Z$7)*_xlfn.IFS(E4987=0,$Z$12,E4987=1,$Z$11)*_xlfn.IFS(F4987=0,$Z$17,F4987=1,$Z$16)*_xlfn.IFS(G4987=0,$Z$22,G4987=1,$Z$21)*_xlfn.IFS(H4987=0,$Z$27,H4987=1,$Z$26)*_xlfn.IFS(I4987=0,$Z$32,I4987=1,$Z$31)*_xlfn.IFS(J4987=0,$Z$37,J4987=1,$Z$36)*_xlfn.IFS(K4987=0,$Z$42,K4987=1,$Z$41)*_xlfn.IFS(L4987=0,$Z$47,L4987=1,$Z$46)*_xlfn.IFS(M4987=0,$Z$52,M4987=1,$Z$51)*_xlfn.IFS(N4987=0,$Z$57,N4987=1,$Z$56)</f>
        <v>1.0349468849690102E-5</v>
      </c>
      <c r="R4987" t="str" cm="1">
        <f t="array" ref="R4987">_xlfn.IFS(AND(O4987&gt;P4987,O4987&gt;Q4987),"Low",AND(P4987&gt;O4987,P4987&gt;Q4987),"Medium",AND(Q4987&gt;O4987,Q4987&gt;P4987),"High")</f>
        <v>Medium</v>
      </c>
      <c r="S4987" t="str">
        <f t="shared" si="156"/>
        <v>T</v>
      </c>
    </row>
    <row r="4988" spans="1:19" x14ac:dyDescent="0.3">
      <c r="A4988" t="s">
        <v>18</v>
      </c>
      <c r="B4988">
        <v>7</v>
      </c>
      <c r="C4988" t="s">
        <v>16</v>
      </c>
      <c r="D4988" t="str">
        <f t="shared" si="155"/>
        <v>Medium</v>
      </c>
      <c r="E4988">
        <v>1</v>
      </c>
      <c r="F4988">
        <v>1</v>
      </c>
      <c r="G4988">
        <v>0</v>
      </c>
      <c r="H4988">
        <v>0</v>
      </c>
      <c r="I4988">
        <v>1</v>
      </c>
      <c r="J4988">
        <v>0</v>
      </c>
      <c r="K4988">
        <v>0</v>
      </c>
      <c r="L4988">
        <v>1</v>
      </c>
      <c r="M4988">
        <v>1</v>
      </c>
      <c r="N4988">
        <v>1</v>
      </c>
      <c r="O4988" cm="1">
        <f t="array" ref="O4988">$U$2*_xlfn.IFS(C4988="data_analyst",$V$5,C4988="data_engineer",$V$6,C4988="data_scientist",$V$7)*_xlfn.IFS(E4988=0,$V$12,E4988=1,$V$11)*_xlfn.IFS(F4988=0,$V$17,F4988=1,$V$16)*_xlfn.IFS(G4988=0,$V$22,G4988=1,$V$21)*_xlfn.IFS(H4988=0,$V$27,H4988=1,$V$26)*_xlfn.IFS(I4988=0,$V$32,I4988=1,$V$31)*_xlfn.IFS(J4988=0,$V$37,J4988=1,$V$36)*_xlfn.IFS(K4988=0,$V$42,K4988=1,$V$41)*_xlfn.IFS(L4988=0,$V$47,L4988=1,$V$46)*_xlfn.IFS(M4988=0,$V$52,M4988=1,$V$51)*_xlfn.IFS(N4988=0,$V$57,N4988=1,$V$56)</f>
        <v>3.4860503057512126E-7</v>
      </c>
      <c r="P4988" cm="1">
        <f t="array" ref="P4988">$V$2*_xlfn.IFS(C4988="data_analyst",$X$5,C4988="data_engineer",$X$6,C4988="data_scientist",$X$7)*_xlfn.IFS(E4988=0,$X$12,E4988=1,$X$11)*_xlfn.IFS(F4988=0,$X$17,F4988=1,$X$16)*_xlfn.IFS(G4988=0,$X$22,G4988=1,$X$21)*_xlfn.IFS(H4988=0,$X$27,H4988=1,$X$26)*_xlfn.IFS(I4988=0,$X$32,I4988=1,$X$31)*_xlfn.IFS(J4988=0,$X$37,J4988=1,$X$36)*_xlfn.IFS(K4988=0,$X$42,K4988=1,$X$41)*_xlfn.IFS(L4988=0,$X$47,L4988=1,$X$46)*_xlfn.IFS(M4988=0,$X$52,M4988=1,$X$51)*_xlfn.IFS(N4988=0,$X$57,N4988=1,$X$56)</f>
        <v>6.9617835832761681E-4</v>
      </c>
      <c r="Q4988" cm="1">
        <f t="array" ref="Q4988">$W$2*_xlfn.IFS(C4988="data_analyst",$Z$5,C4988="data_engineer",$Z$6,C4988="data_scientist",$Z$7)*_xlfn.IFS(E4988=0,$Z$12,E4988=1,$Z$11)*_xlfn.IFS(F4988=0,$Z$17,F4988=1,$Z$16)*_xlfn.IFS(G4988=0,$Z$22,G4988=1,$Z$21)*_xlfn.IFS(H4988=0,$Z$27,H4988=1,$Z$26)*_xlfn.IFS(I4988=0,$Z$32,I4988=1,$Z$31)*_xlfn.IFS(J4988=0,$Z$37,J4988=1,$Z$36)*_xlfn.IFS(K4988=0,$Z$42,K4988=1,$Z$41)*_xlfn.IFS(L4988=0,$Z$47,L4988=1,$Z$46)*_xlfn.IFS(M4988=0,$Z$52,M4988=1,$Z$51)*_xlfn.IFS(N4988=0,$Z$57,N4988=1,$Z$56)</f>
        <v>2.5539491623207866E-5</v>
      </c>
      <c r="R4988" t="str" cm="1">
        <f t="array" ref="R4988">_xlfn.IFS(AND(O4988&gt;P4988,O4988&gt;Q4988),"Low",AND(P4988&gt;O4988,P4988&gt;Q4988),"Medium",AND(Q4988&gt;O4988,Q4988&gt;P4988),"High")</f>
        <v>Medium</v>
      </c>
      <c r="S4988" t="str">
        <f t="shared" si="156"/>
        <v>T</v>
      </c>
    </row>
    <row r="4989" spans="1:19" x14ac:dyDescent="0.3">
      <c r="A4989" t="s">
        <v>18</v>
      </c>
      <c r="B4989">
        <v>8</v>
      </c>
      <c r="C4989" t="s">
        <v>16</v>
      </c>
      <c r="D4989" t="str">
        <f t="shared" si="155"/>
        <v>Medium</v>
      </c>
      <c r="E4989">
        <v>1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</v>
      </c>
      <c r="N4989">
        <v>1</v>
      </c>
      <c r="O4989" cm="1">
        <f t="array" ref="O4989">$U$2*_xlfn.IFS(C4989="data_analyst",$V$5,C4989="data_engineer",$V$6,C4989="data_scientist",$V$7)*_xlfn.IFS(E4989=0,$V$12,E4989=1,$V$11)*_xlfn.IFS(F4989=0,$V$17,F4989=1,$V$16)*_xlfn.IFS(G4989=0,$V$22,G4989=1,$V$21)*_xlfn.IFS(H4989=0,$V$27,H4989=1,$V$26)*_xlfn.IFS(I4989=0,$V$32,I4989=1,$V$31)*_xlfn.IFS(J4989=0,$V$37,J4989=1,$V$36)*_xlfn.IFS(K4989=0,$V$42,K4989=1,$V$41)*_xlfn.IFS(L4989=0,$V$47,L4989=1,$V$46)*_xlfn.IFS(M4989=0,$V$52,M4989=1,$V$51)*_xlfn.IFS(N4989=0,$V$57,N4989=1,$V$56)</f>
        <v>1.083694706240334E-4</v>
      </c>
      <c r="P4989" cm="1">
        <f t="array" ref="P4989">$V$2*_xlfn.IFS(C4989="data_analyst",$X$5,C4989="data_engineer",$X$6,C4989="data_scientist",$X$7)*_xlfn.IFS(E4989=0,$X$12,E4989=1,$X$11)*_xlfn.IFS(F4989=0,$X$17,F4989=1,$X$16)*_xlfn.IFS(G4989=0,$X$22,G4989=1,$X$21)*_xlfn.IFS(H4989=0,$X$27,H4989=1,$X$26)*_xlfn.IFS(I4989=0,$X$32,I4989=1,$X$31)*_xlfn.IFS(J4989=0,$X$37,J4989=1,$X$36)*_xlfn.IFS(K4989=0,$X$42,K4989=1,$X$41)*_xlfn.IFS(L4989=0,$X$47,L4989=1,$X$46)*_xlfn.IFS(M4989=0,$X$52,M4989=1,$X$51)*_xlfn.IFS(N4989=0,$X$57,N4989=1,$X$56)</f>
        <v>1.5467970370021166E-3</v>
      </c>
      <c r="Q4989" cm="1">
        <f t="array" ref="Q4989">$W$2*_xlfn.IFS(C4989="data_analyst",$Z$5,C4989="data_engineer",$Z$6,C4989="data_scientist",$Z$7)*_xlfn.IFS(E4989=0,$Z$12,E4989=1,$Z$11)*_xlfn.IFS(F4989=0,$Z$17,F4989=1,$Z$16)*_xlfn.IFS(G4989=0,$Z$22,G4989=1,$Z$21)*_xlfn.IFS(H4989=0,$Z$27,H4989=1,$Z$26)*_xlfn.IFS(I4989=0,$Z$32,I4989=1,$Z$31)*_xlfn.IFS(J4989=0,$Z$37,J4989=1,$Z$36)*_xlfn.IFS(K4989=0,$Z$42,K4989=1,$Z$41)*_xlfn.IFS(L4989=0,$Z$47,L4989=1,$Z$46)*_xlfn.IFS(M4989=0,$Z$52,M4989=1,$Z$51)*_xlfn.IFS(N4989=0,$Z$57,N4989=1,$Z$56)</f>
        <v>1.3808391035450977E-4</v>
      </c>
      <c r="R4989" t="str" cm="1">
        <f t="array" ref="R4989">_xlfn.IFS(AND(O4989&gt;P4989,O4989&gt;Q4989),"Low",AND(P4989&gt;O4989,P4989&gt;Q4989),"Medium",AND(Q4989&gt;O4989,Q4989&gt;P4989),"High")</f>
        <v>Medium</v>
      </c>
      <c r="S4989" t="str">
        <f t="shared" si="156"/>
        <v>T</v>
      </c>
    </row>
    <row r="4990" spans="1:19" x14ac:dyDescent="0.3">
      <c r="A4990" t="s">
        <v>18</v>
      </c>
      <c r="B4990">
        <v>3</v>
      </c>
      <c r="C4990" t="s">
        <v>16</v>
      </c>
      <c r="D4990" t="str">
        <f t="shared" si="155"/>
        <v>Medium</v>
      </c>
      <c r="E4990">
        <v>1</v>
      </c>
      <c r="F4990">
        <v>1</v>
      </c>
      <c r="G4990">
        <v>0</v>
      </c>
      <c r="H4990">
        <v>0</v>
      </c>
      <c r="I4990">
        <v>1</v>
      </c>
      <c r="J4990">
        <v>0</v>
      </c>
      <c r="K4990">
        <v>0</v>
      </c>
      <c r="L4990">
        <v>1</v>
      </c>
      <c r="M4990">
        <v>1</v>
      </c>
      <c r="N4990">
        <v>1</v>
      </c>
      <c r="O4990" cm="1">
        <f t="array" ref="O4990">$U$2*_xlfn.IFS(C4990="data_analyst",$V$5,C4990="data_engineer",$V$6,C4990="data_scientist",$V$7)*_xlfn.IFS(E4990=0,$V$12,E4990=1,$V$11)*_xlfn.IFS(F4990=0,$V$17,F4990=1,$V$16)*_xlfn.IFS(G4990=0,$V$22,G4990=1,$V$21)*_xlfn.IFS(H4990=0,$V$27,H4990=1,$V$26)*_xlfn.IFS(I4990=0,$V$32,I4990=1,$V$31)*_xlfn.IFS(J4990=0,$V$37,J4990=1,$V$36)*_xlfn.IFS(K4990=0,$V$42,K4990=1,$V$41)*_xlfn.IFS(L4990=0,$V$47,L4990=1,$V$46)*_xlfn.IFS(M4990=0,$V$52,M4990=1,$V$51)*_xlfn.IFS(N4990=0,$V$57,N4990=1,$V$56)</f>
        <v>3.4860503057512126E-7</v>
      </c>
      <c r="P4990" cm="1">
        <f t="array" ref="P4990">$V$2*_xlfn.IFS(C4990="data_analyst",$X$5,C4990="data_engineer",$X$6,C4990="data_scientist",$X$7)*_xlfn.IFS(E4990=0,$X$12,E4990=1,$X$11)*_xlfn.IFS(F4990=0,$X$17,F4990=1,$X$16)*_xlfn.IFS(G4990=0,$X$22,G4990=1,$X$21)*_xlfn.IFS(H4990=0,$X$27,H4990=1,$X$26)*_xlfn.IFS(I4990=0,$X$32,I4990=1,$X$31)*_xlfn.IFS(J4990=0,$X$37,J4990=1,$X$36)*_xlfn.IFS(K4990=0,$X$42,K4990=1,$X$41)*_xlfn.IFS(L4990=0,$X$47,L4990=1,$X$46)*_xlfn.IFS(M4990=0,$X$52,M4990=1,$X$51)*_xlfn.IFS(N4990=0,$X$57,N4990=1,$X$56)</f>
        <v>6.9617835832761681E-4</v>
      </c>
      <c r="Q4990" cm="1">
        <f t="array" ref="Q4990">$W$2*_xlfn.IFS(C4990="data_analyst",$Z$5,C4990="data_engineer",$Z$6,C4990="data_scientist",$Z$7)*_xlfn.IFS(E4990=0,$Z$12,E4990=1,$Z$11)*_xlfn.IFS(F4990=0,$Z$17,F4990=1,$Z$16)*_xlfn.IFS(G4990=0,$Z$22,G4990=1,$Z$21)*_xlfn.IFS(H4990=0,$Z$27,H4990=1,$Z$26)*_xlfn.IFS(I4990=0,$Z$32,I4990=1,$Z$31)*_xlfn.IFS(J4990=0,$Z$37,J4990=1,$Z$36)*_xlfn.IFS(K4990=0,$Z$42,K4990=1,$Z$41)*_xlfn.IFS(L4990=0,$Z$47,L4990=1,$Z$46)*_xlfn.IFS(M4990=0,$Z$52,M4990=1,$Z$51)*_xlfn.IFS(N4990=0,$Z$57,N4990=1,$Z$56)</f>
        <v>2.5539491623207866E-5</v>
      </c>
      <c r="R4990" t="str" cm="1">
        <f t="array" ref="R4990">_xlfn.IFS(AND(O4990&gt;P4990,O4990&gt;Q4990),"Low",AND(P4990&gt;O4990,P4990&gt;Q4990),"Medium",AND(Q4990&gt;O4990,Q4990&gt;P4990),"High")</f>
        <v>Medium</v>
      </c>
      <c r="S4990" t="str">
        <f t="shared" si="156"/>
        <v>T</v>
      </c>
    </row>
    <row r="4991" spans="1:19" x14ac:dyDescent="0.3">
      <c r="A4991" t="s">
        <v>18</v>
      </c>
      <c r="B4991">
        <v>2</v>
      </c>
      <c r="C4991" t="s">
        <v>16</v>
      </c>
      <c r="D4991" t="str">
        <f t="shared" si="155"/>
        <v>Medium</v>
      </c>
      <c r="E4991">
        <v>1</v>
      </c>
      <c r="F4991">
        <v>1</v>
      </c>
      <c r="G4991">
        <v>0</v>
      </c>
      <c r="H4991">
        <v>1</v>
      </c>
      <c r="I4991">
        <v>0</v>
      </c>
      <c r="J4991">
        <v>1</v>
      </c>
      <c r="K4991">
        <v>1</v>
      </c>
      <c r="L4991">
        <v>0</v>
      </c>
      <c r="M4991">
        <v>0</v>
      </c>
      <c r="N4991">
        <v>1</v>
      </c>
      <c r="O4991" cm="1">
        <f t="array" ref="O4991">$U$2*_xlfn.IFS(C4991="data_analyst",$V$5,C4991="data_engineer",$V$6,C4991="data_scientist",$V$7)*_xlfn.IFS(E4991=0,$V$12,E4991=1,$V$11)*_xlfn.IFS(F4991=0,$V$17,F4991=1,$V$16)*_xlfn.IFS(G4991=0,$V$22,G4991=1,$V$21)*_xlfn.IFS(H4991=0,$V$27,H4991=1,$V$26)*_xlfn.IFS(I4991=0,$V$32,I4991=1,$V$31)*_xlfn.IFS(J4991=0,$V$37,J4991=1,$V$36)*_xlfn.IFS(K4991=0,$V$42,K4991=1,$V$41)*_xlfn.IFS(L4991=0,$V$47,L4991=1,$V$46)*_xlfn.IFS(M4991=0,$V$52,M4991=1,$V$51)*_xlfn.IFS(N4991=0,$V$57,N4991=1,$V$56)</f>
        <v>3.1034177536581764E-5</v>
      </c>
      <c r="P4991" cm="1">
        <f t="array" ref="P4991">$V$2*_xlfn.IFS(C4991="data_analyst",$X$5,C4991="data_engineer",$X$6,C4991="data_scientist",$X$7)*_xlfn.IFS(E4991=0,$X$12,E4991=1,$X$11)*_xlfn.IFS(F4991=0,$X$17,F4991=1,$X$16)*_xlfn.IFS(G4991=0,$X$22,G4991=1,$X$21)*_xlfn.IFS(H4991=0,$X$27,H4991=1,$X$26)*_xlfn.IFS(I4991=0,$X$32,I4991=1,$X$31)*_xlfn.IFS(J4991=0,$X$37,J4991=1,$X$36)*_xlfn.IFS(K4991=0,$X$42,K4991=1,$X$41)*_xlfn.IFS(L4991=0,$X$47,L4991=1,$X$46)*_xlfn.IFS(M4991=0,$X$52,M4991=1,$X$51)*_xlfn.IFS(N4991=0,$X$57,N4991=1,$X$56)</f>
        <v>1.174695020297965E-4</v>
      </c>
      <c r="Q4991" cm="1">
        <f t="array" ref="Q4991">$W$2*_xlfn.IFS(C4991="data_analyst",$Z$5,C4991="data_engineer",$Z$6,C4991="data_scientist",$Z$7)*_xlfn.IFS(E4991=0,$Z$12,E4991=1,$Z$11)*_xlfn.IFS(F4991=0,$Z$17,F4991=1,$Z$16)*_xlfn.IFS(G4991=0,$Z$22,G4991=1,$Z$21)*_xlfn.IFS(H4991=0,$Z$27,H4991=1,$Z$26)*_xlfn.IFS(I4991=0,$Z$32,I4991=1,$Z$31)*_xlfn.IFS(J4991=0,$Z$37,J4991=1,$Z$36)*_xlfn.IFS(K4991=0,$Z$42,K4991=1,$Z$41)*_xlfn.IFS(L4991=0,$Z$47,L4991=1,$Z$46)*_xlfn.IFS(M4991=0,$Z$52,M4991=1,$Z$51)*_xlfn.IFS(N4991=0,$Z$57,N4991=1,$Z$56)</f>
        <v>1.194822264719829E-5</v>
      </c>
      <c r="R4991" t="str" cm="1">
        <f t="array" ref="R4991">_xlfn.IFS(AND(O4991&gt;P4991,O4991&gt;Q4991),"Low",AND(P4991&gt;O4991,P4991&gt;Q4991),"Medium",AND(Q4991&gt;O4991,Q4991&gt;P4991),"High")</f>
        <v>Medium</v>
      </c>
      <c r="S4991" t="str">
        <f t="shared" si="156"/>
        <v>T</v>
      </c>
    </row>
    <row r="4992" spans="1:19" x14ac:dyDescent="0.3">
      <c r="A4992" t="s">
        <v>18</v>
      </c>
      <c r="B4992">
        <v>0</v>
      </c>
      <c r="C4992" t="s">
        <v>16</v>
      </c>
      <c r="D4992" t="str">
        <f t="shared" si="155"/>
        <v>Medium</v>
      </c>
      <c r="E4992">
        <v>1</v>
      </c>
      <c r="F4992">
        <v>1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1</v>
      </c>
      <c r="M4992">
        <v>1</v>
      </c>
      <c r="N4992">
        <v>1</v>
      </c>
      <c r="O4992" cm="1">
        <f t="array" ref="O4992">$U$2*_xlfn.IFS(C4992="data_analyst",$V$5,C4992="data_engineer",$V$6,C4992="data_scientist",$V$7)*_xlfn.IFS(E4992=0,$V$12,E4992=1,$V$11)*_xlfn.IFS(F4992=0,$V$17,F4992=1,$V$16)*_xlfn.IFS(G4992=0,$V$22,G4992=1,$V$21)*_xlfn.IFS(H4992=0,$V$27,H4992=1,$V$26)*_xlfn.IFS(I4992=0,$V$32,I4992=1,$V$31)*_xlfn.IFS(J4992=0,$V$37,J4992=1,$V$36)*_xlfn.IFS(K4992=0,$V$42,K4992=1,$V$41)*_xlfn.IFS(L4992=0,$V$47,L4992=1,$V$46)*_xlfn.IFS(M4992=0,$V$52,M4992=1,$V$51)*_xlfn.IFS(N4992=0,$V$57,N4992=1,$V$56)</f>
        <v>3.4860503057512126E-7</v>
      </c>
      <c r="P4992" cm="1">
        <f t="array" ref="P4992">$V$2*_xlfn.IFS(C4992="data_analyst",$X$5,C4992="data_engineer",$X$6,C4992="data_scientist",$X$7)*_xlfn.IFS(E4992=0,$X$12,E4992=1,$X$11)*_xlfn.IFS(F4992=0,$X$17,F4992=1,$X$16)*_xlfn.IFS(G4992=0,$X$22,G4992=1,$X$21)*_xlfn.IFS(H4992=0,$X$27,H4992=1,$X$26)*_xlfn.IFS(I4992=0,$X$32,I4992=1,$X$31)*_xlfn.IFS(J4992=0,$X$37,J4992=1,$X$36)*_xlfn.IFS(K4992=0,$X$42,K4992=1,$X$41)*_xlfn.IFS(L4992=0,$X$47,L4992=1,$X$46)*_xlfn.IFS(M4992=0,$X$52,M4992=1,$X$51)*_xlfn.IFS(N4992=0,$X$57,N4992=1,$X$56)</f>
        <v>6.9617835832761681E-4</v>
      </c>
      <c r="Q4992" cm="1">
        <f t="array" ref="Q4992">$W$2*_xlfn.IFS(C4992="data_analyst",$Z$5,C4992="data_engineer",$Z$6,C4992="data_scientist",$Z$7)*_xlfn.IFS(E4992=0,$Z$12,E4992=1,$Z$11)*_xlfn.IFS(F4992=0,$Z$17,F4992=1,$Z$16)*_xlfn.IFS(G4992=0,$Z$22,G4992=1,$Z$21)*_xlfn.IFS(H4992=0,$Z$27,H4992=1,$Z$26)*_xlfn.IFS(I4992=0,$Z$32,I4992=1,$Z$31)*_xlfn.IFS(J4992=0,$Z$37,J4992=1,$Z$36)*_xlfn.IFS(K4992=0,$Z$42,K4992=1,$Z$41)*_xlfn.IFS(L4992=0,$Z$47,L4992=1,$Z$46)*_xlfn.IFS(M4992=0,$Z$52,M4992=1,$Z$51)*_xlfn.IFS(N4992=0,$Z$57,N4992=1,$Z$56)</f>
        <v>2.5539491623207866E-5</v>
      </c>
      <c r="R4992" t="str" cm="1">
        <f t="array" ref="R4992">_xlfn.IFS(AND(O4992&gt;P4992,O4992&gt;Q4992),"Low",AND(P4992&gt;O4992,P4992&gt;Q4992),"Medium",AND(Q4992&gt;O4992,Q4992&gt;P4992),"High")</f>
        <v>Medium</v>
      </c>
      <c r="S4992" t="str">
        <f t="shared" si="156"/>
        <v>T</v>
      </c>
    </row>
    <row r="4993" spans="1:19" x14ac:dyDescent="0.3">
      <c r="A4993" t="s">
        <v>18</v>
      </c>
      <c r="B4993">
        <v>5</v>
      </c>
      <c r="C4993" t="s">
        <v>16</v>
      </c>
      <c r="D4993" t="str">
        <f t="shared" si="155"/>
        <v>Medium</v>
      </c>
      <c r="E4993">
        <v>1</v>
      </c>
      <c r="F4993">
        <v>1</v>
      </c>
      <c r="G4993">
        <v>0</v>
      </c>
      <c r="H4993">
        <v>0</v>
      </c>
      <c r="I4993">
        <v>1</v>
      </c>
      <c r="J4993">
        <v>0</v>
      </c>
      <c r="K4993">
        <v>0</v>
      </c>
      <c r="L4993">
        <v>1</v>
      </c>
      <c r="M4993">
        <v>1</v>
      </c>
      <c r="N4993">
        <v>1</v>
      </c>
      <c r="O4993" cm="1">
        <f t="array" ref="O4993">$U$2*_xlfn.IFS(C4993="data_analyst",$V$5,C4993="data_engineer",$V$6,C4993="data_scientist",$V$7)*_xlfn.IFS(E4993=0,$V$12,E4993=1,$V$11)*_xlfn.IFS(F4993=0,$V$17,F4993=1,$V$16)*_xlfn.IFS(G4993=0,$V$22,G4993=1,$V$21)*_xlfn.IFS(H4993=0,$V$27,H4993=1,$V$26)*_xlfn.IFS(I4993=0,$V$32,I4993=1,$V$31)*_xlfn.IFS(J4993=0,$V$37,J4993=1,$V$36)*_xlfn.IFS(K4993=0,$V$42,K4993=1,$V$41)*_xlfn.IFS(L4993=0,$V$47,L4993=1,$V$46)*_xlfn.IFS(M4993=0,$V$52,M4993=1,$V$51)*_xlfn.IFS(N4993=0,$V$57,N4993=1,$V$56)</f>
        <v>3.4860503057512126E-7</v>
      </c>
      <c r="P4993" cm="1">
        <f t="array" ref="P4993">$V$2*_xlfn.IFS(C4993="data_analyst",$X$5,C4993="data_engineer",$X$6,C4993="data_scientist",$X$7)*_xlfn.IFS(E4993=0,$X$12,E4993=1,$X$11)*_xlfn.IFS(F4993=0,$X$17,F4993=1,$X$16)*_xlfn.IFS(G4993=0,$X$22,G4993=1,$X$21)*_xlfn.IFS(H4993=0,$X$27,H4993=1,$X$26)*_xlfn.IFS(I4993=0,$X$32,I4993=1,$X$31)*_xlfn.IFS(J4993=0,$X$37,J4993=1,$X$36)*_xlfn.IFS(K4993=0,$X$42,K4993=1,$X$41)*_xlfn.IFS(L4993=0,$X$47,L4993=1,$X$46)*_xlfn.IFS(M4993=0,$X$52,M4993=1,$X$51)*_xlfn.IFS(N4993=0,$X$57,N4993=1,$X$56)</f>
        <v>6.9617835832761681E-4</v>
      </c>
      <c r="Q4993" cm="1">
        <f t="array" ref="Q4993">$W$2*_xlfn.IFS(C4993="data_analyst",$Z$5,C4993="data_engineer",$Z$6,C4993="data_scientist",$Z$7)*_xlfn.IFS(E4993=0,$Z$12,E4993=1,$Z$11)*_xlfn.IFS(F4993=0,$Z$17,F4993=1,$Z$16)*_xlfn.IFS(G4993=0,$Z$22,G4993=1,$Z$21)*_xlfn.IFS(H4993=0,$Z$27,H4993=1,$Z$26)*_xlfn.IFS(I4993=0,$Z$32,I4993=1,$Z$31)*_xlfn.IFS(J4993=0,$Z$37,J4993=1,$Z$36)*_xlfn.IFS(K4993=0,$Z$42,K4993=1,$Z$41)*_xlfn.IFS(L4993=0,$Z$47,L4993=1,$Z$46)*_xlfn.IFS(M4993=0,$Z$52,M4993=1,$Z$51)*_xlfn.IFS(N4993=0,$Z$57,N4993=1,$Z$56)</f>
        <v>2.5539491623207866E-5</v>
      </c>
      <c r="R4993" t="str" cm="1">
        <f t="array" ref="R4993">_xlfn.IFS(AND(O4993&gt;P4993,O4993&gt;Q4993),"Low",AND(P4993&gt;O4993,P4993&gt;Q4993),"Medium",AND(Q4993&gt;O4993,Q4993&gt;P4993),"High")</f>
        <v>Medium</v>
      </c>
      <c r="S4993" t="str">
        <f t="shared" si="156"/>
        <v>T</v>
      </c>
    </row>
    <row r="4994" spans="1:19" x14ac:dyDescent="0.3">
      <c r="A4994" t="s">
        <v>18</v>
      </c>
      <c r="B4994">
        <v>4</v>
      </c>
      <c r="C4994" t="s">
        <v>16</v>
      </c>
      <c r="D4994" t="str">
        <f t="shared" ref="D4994:D5057" si="157">IF(AND(C4994="data_analyst",A4994="Medium",B4994&gt;4),"High",A4994)</f>
        <v>Medium</v>
      </c>
      <c r="E4994">
        <v>1</v>
      </c>
      <c r="F4994">
        <v>1</v>
      </c>
      <c r="G4994">
        <v>0</v>
      </c>
      <c r="H4994">
        <v>0</v>
      </c>
      <c r="I4994">
        <v>1</v>
      </c>
      <c r="J4994">
        <v>0</v>
      </c>
      <c r="K4994">
        <v>0</v>
      </c>
      <c r="L4994">
        <v>1</v>
      </c>
      <c r="M4994">
        <v>1</v>
      </c>
      <c r="N4994">
        <v>1</v>
      </c>
      <c r="O4994" cm="1">
        <f t="array" ref="O4994">$U$2*_xlfn.IFS(C4994="data_analyst",$V$5,C4994="data_engineer",$V$6,C4994="data_scientist",$V$7)*_xlfn.IFS(E4994=0,$V$12,E4994=1,$V$11)*_xlfn.IFS(F4994=0,$V$17,F4994=1,$V$16)*_xlfn.IFS(G4994=0,$V$22,G4994=1,$V$21)*_xlfn.IFS(H4994=0,$V$27,H4994=1,$V$26)*_xlfn.IFS(I4994=0,$V$32,I4994=1,$V$31)*_xlfn.IFS(J4994=0,$V$37,J4994=1,$V$36)*_xlfn.IFS(K4994=0,$V$42,K4994=1,$V$41)*_xlfn.IFS(L4994=0,$V$47,L4994=1,$V$46)*_xlfn.IFS(M4994=0,$V$52,M4994=1,$V$51)*_xlfn.IFS(N4994=0,$V$57,N4994=1,$V$56)</f>
        <v>3.4860503057512126E-7</v>
      </c>
      <c r="P4994" cm="1">
        <f t="array" ref="P4994">$V$2*_xlfn.IFS(C4994="data_analyst",$X$5,C4994="data_engineer",$X$6,C4994="data_scientist",$X$7)*_xlfn.IFS(E4994=0,$X$12,E4994=1,$X$11)*_xlfn.IFS(F4994=0,$X$17,F4994=1,$X$16)*_xlfn.IFS(G4994=0,$X$22,G4994=1,$X$21)*_xlfn.IFS(H4994=0,$X$27,H4994=1,$X$26)*_xlfn.IFS(I4994=0,$X$32,I4994=1,$X$31)*_xlfn.IFS(J4994=0,$X$37,J4994=1,$X$36)*_xlfn.IFS(K4994=0,$X$42,K4994=1,$X$41)*_xlfn.IFS(L4994=0,$X$47,L4994=1,$X$46)*_xlfn.IFS(M4994=0,$X$52,M4994=1,$X$51)*_xlfn.IFS(N4994=0,$X$57,N4994=1,$X$56)</f>
        <v>6.9617835832761681E-4</v>
      </c>
      <c r="Q4994" cm="1">
        <f t="array" ref="Q4994">$W$2*_xlfn.IFS(C4994="data_analyst",$Z$5,C4994="data_engineer",$Z$6,C4994="data_scientist",$Z$7)*_xlfn.IFS(E4994=0,$Z$12,E4994=1,$Z$11)*_xlfn.IFS(F4994=0,$Z$17,F4994=1,$Z$16)*_xlfn.IFS(G4994=0,$Z$22,G4994=1,$Z$21)*_xlfn.IFS(H4994=0,$Z$27,H4994=1,$Z$26)*_xlfn.IFS(I4994=0,$Z$32,I4994=1,$Z$31)*_xlfn.IFS(J4994=0,$Z$37,J4994=1,$Z$36)*_xlfn.IFS(K4994=0,$Z$42,K4994=1,$Z$41)*_xlfn.IFS(L4994=0,$Z$47,L4994=1,$Z$46)*_xlfn.IFS(M4994=0,$Z$52,M4994=1,$Z$51)*_xlfn.IFS(N4994=0,$Z$57,N4994=1,$Z$56)</f>
        <v>2.5539491623207866E-5</v>
      </c>
      <c r="R4994" t="str" cm="1">
        <f t="array" ref="R4994">_xlfn.IFS(AND(O4994&gt;P4994,O4994&gt;Q4994),"Low",AND(P4994&gt;O4994,P4994&gt;Q4994),"Medium",AND(Q4994&gt;O4994,Q4994&gt;P4994),"High")</f>
        <v>Medium</v>
      </c>
      <c r="S4994" t="str">
        <f t="shared" si="156"/>
        <v>T</v>
      </c>
    </row>
    <row r="4995" spans="1:19" x14ac:dyDescent="0.3">
      <c r="A4995" t="s">
        <v>18</v>
      </c>
      <c r="B4995">
        <v>6</v>
      </c>
      <c r="C4995" t="s">
        <v>16</v>
      </c>
      <c r="D4995" t="str">
        <f t="shared" si="157"/>
        <v>Medium</v>
      </c>
      <c r="E4995">
        <v>0</v>
      </c>
      <c r="F4995">
        <v>1</v>
      </c>
      <c r="G4995">
        <v>0</v>
      </c>
      <c r="H4995">
        <v>0</v>
      </c>
      <c r="I4995">
        <v>1</v>
      </c>
      <c r="J4995">
        <v>0</v>
      </c>
      <c r="K4995">
        <v>0</v>
      </c>
      <c r="L4995">
        <v>1</v>
      </c>
      <c r="M4995">
        <v>1</v>
      </c>
      <c r="N4995">
        <v>1</v>
      </c>
      <c r="O4995" cm="1">
        <f t="array" ref="O4995">$U$2*_xlfn.IFS(C4995="data_analyst",$V$5,C4995="data_engineer",$V$6,C4995="data_scientist",$V$7)*_xlfn.IFS(E4995=0,$V$12,E4995=1,$V$11)*_xlfn.IFS(F4995=0,$V$17,F4995=1,$V$16)*_xlfn.IFS(G4995=0,$V$22,G4995=1,$V$21)*_xlfn.IFS(H4995=0,$V$27,H4995=1,$V$26)*_xlfn.IFS(I4995=0,$V$32,I4995=1,$V$31)*_xlfn.IFS(J4995=0,$V$37,J4995=1,$V$36)*_xlfn.IFS(K4995=0,$V$42,K4995=1,$V$41)*_xlfn.IFS(L4995=0,$V$47,L4995=1,$V$46)*_xlfn.IFS(M4995=0,$V$52,M4995=1,$V$51)*_xlfn.IFS(N4995=0,$V$57,N4995=1,$V$56)</f>
        <v>7.4298014609985386E-7</v>
      </c>
      <c r="P4995" cm="1">
        <f t="array" ref="P4995">$V$2*_xlfn.IFS(C4995="data_analyst",$X$5,C4995="data_engineer",$X$6,C4995="data_scientist",$X$7)*_xlfn.IFS(E4995=0,$X$12,E4995=1,$X$11)*_xlfn.IFS(F4995=0,$X$17,F4995=1,$X$16)*_xlfn.IFS(G4995=0,$X$22,G4995=1,$X$21)*_xlfn.IFS(H4995=0,$X$27,H4995=1,$X$26)*_xlfn.IFS(I4995=0,$X$32,I4995=1,$X$31)*_xlfn.IFS(J4995=0,$X$37,J4995=1,$X$36)*_xlfn.IFS(K4995=0,$X$42,K4995=1,$X$41)*_xlfn.IFS(L4995=0,$X$47,L4995=1,$X$46)*_xlfn.IFS(M4995=0,$X$52,M4995=1,$X$51)*_xlfn.IFS(N4995=0,$X$57,N4995=1,$X$56)</f>
        <v>2.6695121426002278E-4</v>
      </c>
      <c r="Q4995" cm="1">
        <f t="array" ref="Q4995">$W$2*_xlfn.IFS(C4995="data_analyst",$Z$5,C4995="data_engineer",$Z$6,C4995="data_scientist",$Z$7)*_xlfn.IFS(E4995=0,$Z$12,E4995=1,$Z$11)*_xlfn.IFS(F4995=0,$Z$17,F4995=1,$Z$16)*_xlfn.IFS(G4995=0,$Z$22,G4995=1,$Z$21)*_xlfn.IFS(H4995=0,$Z$27,H4995=1,$Z$26)*_xlfn.IFS(I4995=0,$Z$32,I4995=1,$Z$31)*_xlfn.IFS(J4995=0,$Z$37,J4995=1,$Z$36)*_xlfn.IFS(K4995=0,$Z$42,K4995=1,$Z$41)*_xlfn.IFS(L4995=0,$Z$47,L4995=1,$Z$46)*_xlfn.IFS(M4995=0,$Z$52,M4995=1,$Z$51)*_xlfn.IFS(N4995=0,$Z$57,N4995=1,$Z$56)</f>
        <v>1.9220442149424474E-5</v>
      </c>
      <c r="R4995" t="str" cm="1">
        <f t="array" ref="R4995">_xlfn.IFS(AND(O4995&gt;P4995,O4995&gt;Q4995),"Low",AND(P4995&gt;O4995,P4995&gt;Q4995),"Medium",AND(Q4995&gt;O4995,Q4995&gt;P4995),"High")</f>
        <v>Medium</v>
      </c>
      <c r="S4995" t="str">
        <f t="shared" ref="S4995:S5058" si="158">IF(D4995=R4995,"T","F")</f>
        <v>T</v>
      </c>
    </row>
    <row r="4996" spans="1:19" x14ac:dyDescent="0.3">
      <c r="A4996" t="s">
        <v>18</v>
      </c>
      <c r="B4996">
        <v>6</v>
      </c>
      <c r="C4996" t="s">
        <v>16</v>
      </c>
      <c r="D4996" t="str">
        <f t="shared" si="157"/>
        <v>Medium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1</v>
      </c>
      <c r="N4996">
        <v>1</v>
      </c>
      <c r="O4996" cm="1">
        <f t="array" ref="O4996">$U$2*_xlfn.IFS(C4996="data_analyst",$V$5,C4996="data_engineer",$V$6,C4996="data_scientist",$V$7)*_xlfn.IFS(E4996=0,$V$12,E4996=1,$V$11)*_xlfn.IFS(F4996=0,$V$17,F4996=1,$V$16)*_xlfn.IFS(G4996=0,$V$22,G4996=1,$V$21)*_xlfn.IFS(H4996=0,$V$27,H4996=1,$V$26)*_xlfn.IFS(I4996=0,$V$32,I4996=1,$V$31)*_xlfn.IFS(J4996=0,$V$37,J4996=1,$V$36)*_xlfn.IFS(K4996=0,$V$42,K4996=1,$V$41)*_xlfn.IFS(L4996=0,$V$47,L4996=1,$V$46)*_xlfn.IFS(M4996=0,$V$52,M4996=1,$V$51)*_xlfn.IFS(N4996=0,$V$57,N4996=1,$V$56)</f>
        <v>1.7727033917621621E-4</v>
      </c>
      <c r="P4996" cm="1">
        <f t="array" ref="P4996">$V$2*_xlfn.IFS(C4996="data_analyst",$X$5,C4996="data_engineer",$X$6,C4996="data_scientist",$X$7)*_xlfn.IFS(E4996=0,$X$12,E4996=1,$X$11)*_xlfn.IFS(F4996=0,$X$17,F4996=1,$X$16)*_xlfn.IFS(G4996=0,$X$22,G4996=1,$X$21)*_xlfn.IFS(H4996=0,$X$27,H4996=1,$X$26)*_xlfn.IFS(I4996=0,$X$32,I4996=1,$X$31)*_xlfn.IFS(J4996=0,$X$37,J4996=1,$X$36)*_xlfn.IFS(K4996=0,$X$42,K4996=1,$X$41)*_xlfn.IFS(L4996=0,$X$47,L4996=1,$X$46)*_xlfn.IFS(M4996=0,$X$52,M4996=1,$X$51)*_xlfn.IFS(N4996=0,$X$57,N4996=1,$X$56)</f>
        <v>5.1131287012952116E-4</v>
      </c>
      <c r="Q4996" cm="1">
        <f t="array" ref="Q4996">$W$2*_xlfn.IFS(C4996="data_analyst",$Z$5,C4996="data_engineer",$Z$6,C4996="data_scientist",$Z$7)*_xlfn.IFS(E4996=0,$Z$12,E4996=1,$Z$11)*_xlfn.IFS(F4996=0,$Z$17,F4996=1,$Z$16)*_xlfn.IFS(G4996=0,$Z$22,G4996=1,$Z$21)*_xlfn.IFS(H4996=0,$Z$27,H4996=1,$Z$26)*_xlfn.IFS(I4996=0,$Z$32,I4996=1,$Z$31)*_xlfn.IFS(J4996=0,$Z$37,J4996=1,$Z$36)*_xlfn.IFS(K4996=0,$Z$42,K4996=1,$Z$41)*_xlfn.IFS(L4996=0,$Z$47,L4996=1,$Z$46)*_xlfn.IFS(M4996=0,$Z$52,M4996=1,$Z$51)*_xlfn.IFS(N4996=0,$Z$57,N4996=1,$Z$56)</f>
        <v>9.7980600896616801E-5</v>
      </c>
      <c r="R4996" t="str" cm="1">
        <f t="array" ref="R4996">_xlfn.IFS(AND(O4996&gt;P4996,O4996&gt;Q4996),"Low",AND(P4996&gt;O4996,P4996&gt;Q4996),"Medium",AND(Q4996&gt;O4996,Q4996&gt;P4996),"High")</f>
        <v>Medium</v>
      </c>
      <c r="S4996" t="str">
        <f t="shared" si="158"/>
        <v>T</v>
      </c>
    </row>
    <row r="4997" spans="1:19" x14ac:dyDescent="0.3">
      <c r="A4997" t="s">
        <v>18</v>
      </c>
      <c r="B4997">
        <v>4</v>
      </c>
      <c r="C4997" t="s">
        <v>16</v>
      </c>
      <c r="D4997" t="str">
        <f t="shared" si="157"/>
        <v>Medium</v>
      </c>
      <c r="E4997">
        <v>1</v>
      </c>
      <c r="F4997">
        <v>0</v>
      </c>
      <c r="G4997">
        <v>0</v>
      </c>
      <c r="H4997">
        <v>0</v>
      </c>
      <c r="I4997">
        <v>1</v>
      </c>
      <c r="J4997">
        <v>0</v>
      </c>
      <c r="K4997">
        <v>0</v>
      </c>
      <c r="L4997">
        <v>1</v>
      </c>
      <c r="M4997">
        <v>1</v>
      </c>
      <c r="N4997">
        <v>1</v>
      </c>
      <c r="O4997" cm="1">
        <f t="array" ref="O4997">$U$2*_xlfn.IFS(C4997="data_analyst",$V$5,C4997="data_engineer",$V$6,C4997="data_scientist",$V$7)*_xlfn.IFS(E4997=0,$V$12,E4997=1,$V$11)*_xlfn.IFS(F4997=0,$V$17,F4997=1,$V$16)*_xlfn.IFS(G4997=0,$V$22,G4997=1,$V$21)*_xlfn.IFS(H4997=0,$V$27,H4997=1,$V$26)*_xlfn.IFS(I4997=0,$V$32,I4997=1,$V$31)*_xlfn.IFS(J4997=0,$V$37,J4997=1,$V$36)*_xlfn.IFS(K4997=0,$V$42,K4997=1,$V$41)*_xlfn.IFS(L4997=0,$V$47,L4997=1,$V$46)*_xlfn.IFS(M4997=0,$V$52,M4997=1,$V$51)*_xlfn.IFS(N4997=0,$V$57,N4997=1,$V$56)</f>
        <v>2.6755878488811349E-7</v>
      </c>
      <c r="P4997" cm="1">
        <f t="array" ref="P4997">$V$2*_xlfn.IFS(C4997="data_analyst",$X$5,C4997="data_engineer",$X$6,C4997="data_scientist",$X$7)*_xlfn.IFS(E4997=0,$X$12,E4997=1,$X$11)*_xlfn.IFS(F4997=0,$X$17,F4997=1,$X$16)*_xlfn.IFS(G4997=0,$X$22,G4997=1,$X$21)*_xlfn.IFS(H4997=0,$X$27,H4997=1,$X$26)*_xlfn.IFS(I4997=0,$X$32,I4997=1,$X$31)*_xlfn.IFS(J4997=0,$X$37,J4997=1,$X$36)*_xlfn.IFS(K4997=0,$X$42,K4997=1,$X$41)*_xlfn.IFS(L4997=0,$X$47,L4997=1,$X$46)*_xlfn.IFS(M4997=0,$X$52,M4997=1,$X$51)*_xlfn.IFS(N4997=0,$X$57,N4997=1,$X$56)</f>
        <v>6.0015375717897986E-4</v>
      </c>
      <c r="Q4997" cm="1">
        <f t="array" ref="Q4997">$W$2*_xlfn.IFS(C4997="data_analyst",$Z$5,C4997="data_engineer",$Z$6,C4997="data_scientist",$Z$7)*_xlfn.IFS(E4997=0,$Z$12,E4997=1,$Z$11)*_xlfn.IFS(F4997=0,$Z$17,F4997=1,$Z$16)*_xlfn.IFS(G4997=0,$Z$22,G4997=1,$Z$21)*_xlfn.IFS(H4997=0,$Z$27,H4997=1,$Z$26)*_xlfn.IFS(I4997=0,$Z$32,I4997=1,$Z$31)*_xlfn.IFS(J4997=0,$Z$37,J4997=1,$Z$36)*_xlfn.IFS(K4997=0,$Z$42,K4997=1,$Z$41)*_xlfn.IFS(L4997=0,$Z$47,L4997=1,$Z$46)*_xlfn.IFS(M4997=0,$Z$52,M4997=1,$Z$51)*_xlfn.IFS(N4997=0,$Z$57,N4997=1,$Z$56)</f>
        <v>2.4080092101881704E-5</v>
      </c>
      <c r="R4997" t="str" cm="1">
        <f t="array" ref="R4997">_xlfn.IFS(AND(O4997&gt;P4997,O4997&gt;Q4997),"Low",AND(P4997&gt;O4997,P4997&gt;Q4997),"Medium",AND(Q4997&gt;O4997,Q4997&gt;P4997),"High")</f>
        <v>Medium</v>
      </c>
      <c r="S4997" t="str">
        <f t="shared" si="158"/>
        <v>T</v>
      </c>
    </row>
    <row r="4998" spans="1:19" x14ac:dyDescent="0.3">
      <c r="A4998" t="s">
        <v>18</v>
      </c>
      <c r="B4998">
        <v>3</v>
      </c>
      <c r="C4998" t="s">
        <v>16</v>
      </c>
      <c r="D4998" t="str">
        <f t="shared" si="157"/>
        <v>Medium</v>
      </c>
      <c r="E4998">
        <v>1</v>
      </c>
      <c r="F4998">
        <v>1</v>
      </c>
      <c r="G4998">
        <v>0</v>
      </c>
      <c r="H4998">
        <v>0</v>
      </c>
      <c r="I4998">
        <v>1</v>
      </c>
      <c r="J4998">
        <v>0</v>
      </c>
      <c r="K4998">
        <v>0</v>
      </c>
      <c r="L4998">
        <v>1</v>
      </c>
      <c r="M4998">
        <v>0</v>
      </c>
      <c r="N4998">
        <v>1</v>
      </c>
      <c r="O4998" cm="1">
        <f t="array" ref="O4998">$U$2*_xlfn.IFS(C4998="data_analyst",$V$5,C4998="data_engineer",$V$6,C4998="data_scientist",$V$7)*_xlfn.IFS(E4998=0,$V$12,E4998=1,$V$11)*_xlfn.IFS(F4998=0,$V$17,F4998=1,$V$16)*_xlfn.IFS(G4998=0,$V$22,G4998=1,$V$21)*_xlfn.IFS(H4998=0,$V$27,H4998=1,$V$26)*_xlfn.IFS(I4998=0,$V$32,I4998=1,$V$31)*_xlfn.IFS(J4998=0,$V$37,J4998=1,$V$36)*_xlfn.IFS(K4998=0,$V$42,K4998=1,$V$41)*_xlfn.IFS(L4998=0,$V$47,L4998=1,$V$46)*_xlfn.IFS(M4998=0,$V$52,M4998=1,$V$51)*_xlfn.IFS(N4998=0,$V$57,N4998=1,$V$56)</f>
        <v>4.1140520152431597E-6</v>
      </c>
      <c r="P4998" cm="1">
        <f t="array" ref="P4998">$V$2*_xlfn.IFS(C4998="data_analyst",$X$5,C4998="data_engineer",$X$6,C4998="data_scientist",$X$7)*_xlfn.IFS(E4998=0,$X$12,E4998=1,$X$11)*_xlfn.IFS(F4998=0,$X$17,F4998=1,$X$16)*_xlfn.IFS(G4998=0,$X$22,G4998=1,$X$21)*_xlfn.IFS(H4998=0,$X$27,H4998=1,$X$26)*_xlfn.IFS(I4998=0,$X$32,I4998=1,$X$31)*_xlfn.IFS(J4998=0,$X$37,J4998=1,$X$36)*_xlfn.IFS(K4998=0,$X$42,K4998=1,$X$41)*_xlfn.IFS(L4998=0,$X$47,L4998=1,$X$46)*_xlfn.IFS(M4998=0,$X$52,M4998=1,$X$51)*_xlfn.IFS(N4998=0,$X$57,N4998=1,$X$56)</f>
        <v>1.2455756741289199E-3</v>
      </c>
      <c r="Q4998" cm="1">
        <f t="array" ref="Q4998">$W$2*_xlfn.IFS(C4998="data_analyst",$Z$5,C4998="data_engineer",$Z$6,C4998="data_scientist",$Z$7)*_xlfn.IFS(E4998=0,$Z$12,E4998=1,$Z$11)*_xlfn.IFS(F4998=0,$Z$17,F4998=1,$Z$16)*_xlfn.IFS(G4998=0,$Z$22,G4998=1,$Z$21)*_xlfn.IFS(H4998=0,$Z$27,H4998=1,$Z$26)*_xlfn.IFS(I4998=0,$Z$32,I4998=1,$Z$31)*_xlfn.IFS(J4998=0,$Z$37,J4998=1,$Z$36)*_xlfn.IFS(K4998=0,$Z$42,K4998=1,$Z$41)*_xlfn.IFS(L4998=0,$Z$47,L4998=1,$Z$46)*_xlfn.IFS(M4998=0,$Z$52,M4998=1,$Z$51)*_xlfn.IFS(N4998=0,$Z$57,N4998=1,$Z$56)</f>
        <v>8.1005626804898554E-5</v>
      </c>
      <c r="R4998" t="str" cm="1">
        <f t="array" ref="R4998">_xlfn.IFS(AND(O4998&gt;P4998,O4998&gt;Q4998),"Low",AND(P4998&gt;O4998,P4998&gt;Q4998),"Medium",AND(Q4998&gt;O4998,Q4998&gt;P4998),"High")</f>
        <v>Medium</v>
      </c>
      <c r="S4998" t="str">
        <f t="shared" si="158"/>
        <v>T</v>
      </c>
    </row>
    <row r="4999" spans="1:19" x14ac:dyDescent="0.3">
      <c r="A4999" t="s">
        <v>18</v>
      </c>
      <c r="B4999">
        <v>4</v>
      </c>
      <c r="C4999" t="s">
        <v>16</v>
      </c>
      <c r="D4999" t="str">
        <f t="shared" si="157"/>
        <v>Medium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</v>
      </c>
      <c r="O4999" cm="1">
        <f t="array" ref="O4999">$U$2*_xlfn.IFS(C4999="data_analyst",$V$5,C4999="data_engineer",$V$6,C4999="data_scientist",$V$7)*_xlfn.IFS(E4999=0,$V$12,E4999=1,$V$11)*_xlfn.IFS(F4999=0,$V$17,F4999=1,$V$16)*_xlfn.IFS(G4999=0,$V$22,G4999=1,$V$21)*_xlfn.IFS(H4999=0,$V$27,H4999=1,$V$26)*_xlfn.IFS(I4999=0,$V$32,I4999=1,$V$31)*_xlfn.IFS(J4999=0,$V$37,J4999=1,$V$36)*_xlfn.IFS(K4999=0,$V$42,K4999=1,$V$41)*_xlfn.IFS(L4999=0,$V$47,L4999=1,$V$46)*_xlfn.IFS(M4999=0,$V$52,M4999=1,$V$51)*_xlfn.IFS(N4999=0,$V$57,N4999=1,$V$56)</f>
        <v>2.0920506939546106E-3</v>
      </c>
      <c r="P4999" cm="1">
        <f t="array" ref="P4999">$V$2*_xlfn.IFS(C4999="data_analyst",$X$5,C4999="data_engineer",$X$6,C4999="data_scientist",$X$7)*_xlfn.IFS(E4999=0,$X$12,E4999=1,$X$11)*_xlfn.IFS(F4999=0,$X$17,F4999=1,$X$16)*_xlfn.IFS(G4999=0,$X$22,G4999=1,$X$21)*_xlfn.IFS(H4999=0,$X$27,H4999=1,$X$26)*_xlfn.IFS(I4999=0,$X$32,I4999=1,$X$31)*_xlfn.IFS(J4999=0,$X$37,J4999=1,$X$36)*_xlfn.IFS(K4999=0,$X$42,K4999=1,$X$41)*_xlfn.IFS(L4999=0,$X$47,L4999=1,$X$46)*_xlfn.IFS(M4999=0,$X$52,M4999=1,$X$51)*_xlfn.IFS(N4999=0,$X$57,N4999=1,$X$56)</f>
        <v>9.1482141793706887E-4</v>
      </c>
      <c r="Q4999" cm="1">
        <f t="array" ref="Q4999">$W$2*_xlfn.IFS(C4999="data_analyst",$Z$5,C4999="data_engineer",$Z$6,C4999="data_scientist",$Z$7)*_xlfn.IFS(E4999=0,$Z$12,E4999=1,$Z$11)*_xlfn.IFS(F4999=0,$Z$17,F4999=1,$Z$16)*_xlfn.IFS(G4999=0,$Z$22,G4999=1,$Z$21)*_xlfn.IFS(H4999=0,$Z$27,H4999=1,$Z$26)*_xlfn.IFS(I4999=0,$Z$32,I4999=1,$Z$31)*_xlfn.IFS(J4999=0,$Z$37,J4999=1,$Z$36)*_xlfn.IFS(K4999=0,$Z$42,K4999=1,$Z$41)*_xlfn.IFS(L4999=0,$Z$47,L4999=1,$Z$46)*_xlfn.IFS(M4999=0,$Z$52,M4999=1,$Z$51)*_xlfn.IFS(N4999=0,$Z$57,N4999=1,$Z$56)</f>
        <v>3.1077282615675386E-4</v>
      </c>
      <c r="R4999" t="str" cm="1">
        <f t="array" ref="R4999">_xlfn.IFS(AND(O4999&gt;P4999,O4999&gt;Q4999),"Low",AND(P4999&gt;O4999,P4999&gt;Q4999),"Medium",AND(Q4999&gt;O4999,Q4999&gt;P4999),"High")</f>
        <v>Low</v>
      </c>
      <c r="S4999" t="str">
        <f t="shared" si="158"/>
        <v>F</v>
      </c>
    </row>
    <row r="5000" spans="1:19" x14ac:dyDescent="0.3">
      <c r="A5000" t="s">
        <v>18</v>
      </c>
      <c r="B5000">
        <v>2</v>
      </c>
      <c r="C5000" t="s">
        <v>16</v>
      </c>
      <c r="D5000" t="str">
        <f t="shared" si="157"/>
        <v>Medium</v>
      </c>
      <c r="E5000">
        <v>1</v>
      </c>
      <c r="F5000">
        <v>1</v>
      </c>
      <c r="G5000">
        <v>1</v>
      </c>
      <c r="H5000">
        <v>0</v>
      </c>
      <c r="I5000">
        <v>1</v>
      </c>
      <c r="J5000">
        <v>1</v>
      </c>
      <c r="K5000">
        <v>0</v>
      </c>
      <c r="L5000">
        <v>1</v>
      </c>
      <c r="M5000">
        <v>1</v>
      </c>
      <c r="N5000">
        <v>1</v>
      </c>
      <c r="O5000" cm="1">
        <f t="array" ref="O5000">$U$2*_xlfn.IFS(C5000="data_analyst",$V$5,C5000="data_engineer",$V$6,C5000="data_scientist",$V$7)*_xlfn.IFS(E5000=0,$V$12,E5000=1,$V$11)*_xlfn.IFS(F5000=0,$V$17,F5000=1,$V$16)*_xlfn.IFS(G5000=0,$V$22,G5000=1,$V$21)*_xlfn.IFS(H5000=0,$V$27,H5000=1,$V$26)*_xlfn.IFS(I5000=0,$V$32,I5000=1,$V$31)*_xlfn.IFS(J5000=0,$V$37,J5000=1,$V$36)*_xlfn.IFS(K5000=0,$V$42,K5000=1,$V$41)*_xlfn.IFS(L5000=0,$V$47,L5000=1,$V$46)*_xlfn.IFS(M5000=0,$V$52,M5000=1,$V$51)*_xlfn.IFS(N5000=0,$V$57,N5000=1,$V$56)</f>
        <v>2.1778136050969386E-8</v>
      </c>
      <c r="P5000" cm="1">
        <f t="array" ref="P5000">$V$2*_xlfn.IFS(C5000="data_analyst",$X$5,C5000="data_engineer",$X$6,C5000="data_scientist",$X$7)*_xlfn.IFS(E5000=0,$X$12,E5000=1,$X$11)*_xlfn.IFS(F5000=0,$X$17,F5000=1,$X$16)*_xlfn.IFS(G5000=0,$X$22,G5000=1,$X$21)*_xlfn.IFS(H5000=0,$X$27,H5000=1,$X$26)*_xlfn.IFS(I5000=0,$X$32,I5000=1,$X$31)*_xlfn.IFS(J5000=0,$X$37,J5000=1,$X$36)*_xlfn.IFS(K5000=0,$X$42,K5000=1,$X$41)*_xlfn.IFS(L5000=0,$X$47,L5000=1,$X$46)*_xlfn.IFS(M5000=0,$X$52,M5000=1,$X$51)*_xlfn.IFS(N5000=0,$X$57,N5000=1,$X$56)</f>
        <v>1.9171730005765401E-4</v>
      </c>
      <c r="Q5000" cm="1">
        <f t="array" ref="Q5000">$W$2*_xlfn.IFS(C5000="data_analyst",$Z$5,C5000="data_engineer",$Z$6,C5000="data_scientist",$Z$7)*_xlfn.IFS(E5000=0,$Z$12,E5000=1,$Z$11)*_xlfn.IFS(F5000=0,$Z$17,F5000=1,$Z$16)*_xlfn.IFS(G5000=0,$Z$22,G5000=1,$Z$21)*_xlfn.IFS(H5000=0,$Z$27,H5000=1,$Z$26)*_xlfn.IFS(I5000=0,$Z$32,I5000=1,$Z$31)*_xlfn.IFS(J5000=0,$Z$37,J5000=1,$Z$36)*_xlfn.IFS(K5000=0,$Z$42,K5000=1,$Z$41)*_xlfn.IFS(L5000=0,$Z$47,L5000=1,$Z$46)*_xlfn.IFS(M5000=0,$Z$52,M5000=1,$Z$51)*_xlfn.IFS(N5000=0,$Z$57,N5000=1,$Z$56)</f>
        <v>4.8958906859502922E-6</v>
      </c>
      <c r="R5000" t="str" cm="1">
        <f t="array" ref="R5000">_xlfn.IFS(AND(O5000&gt;P5000,O5000&gt;Q5000),"Low",AND(P5000&gt;O5000,P5000&gt;Q5000),"Medium",AND(Q5000&gt;O5000,Q5000&gt;P5000),"High")</f>
        <v>Medium</v>
      </c>
      <c r="S5000" t="str">
        <f t="shared" si="158"/>
        <v>T</v>
      </c>
    </row>
    <row r="5001" spans="1:19" x14ac:dyDescent="0.3">
      <c r="A5001" t="s">
        <v>18</v>
      </c>
      <c r="B5001">
        <v>5</v>
      </c>
      <c r="C5001" t="s">
        <v>16</v>
      </c>
      <c r="D5001" t="str">
        <f t="shared" si="157"/>
        <v>Medium</v>
      </c>
      <c r="E5001">
        <v>0</v>
      </c>
      <c r="F5001">
        <v>0</v>
      </c>
      <c r="G5001">
        <v>0</v>
      </c>
      <c r="H5001">
        <v>0</v>
      </c>
      <c r="I5001">
        <v>1</v>
      </c>
      <c r="J5001">
        <v>0</v>
      </c>
      <c r="K5001">
        <v>0</v>
      </c>
      <c r="L5001">
        <v>1</v>
      </c>
      <c r="M5001">
        <v>1</v>
      </c>
      <c r="N5001">
        <v>1</v>
      </c>
      <c r="O5001" cm="1">
        <f t="array" ref="O5001">$U$2*_xlfn.IFS(C5001="data_analyst",$V$5,C5001="data_engineer",$V$6,C5001="data_scientist",$V$7)*_xlfn.IFS(E5001=0,$V$12,E5001=1,$V$11)*_xlfn.IFS(F5001=0,$V$17,F5001=1,$V$16)*_xlfn.IFS(G5001=0,$V$22,G5001=1,$V$21)*_xlfn.IFS(H5001=0,$V$27,H5001=1,$V$26)*_xlfn.IFS(I5001=0,$V$32,I5001=1,$V$31)*_xlfn.IFS(J5001=0,$V$37,J5001=1,$V$36)*_xlfn.IFS(K5001=0,$V$42,K5001=1,$V$41)*_xlfn.IFS(L5001=0,$V$47,L5001=1,$V$46)*_xlfn.IFS(M5001=0,$V$52,M5001=1,$V$51)*_xlfn.IFS(N5001=0,$V$57,N5001=1,$V$56)</f>
        <v>5.7024669081369503E-7</v>
      </c>
      <c r="P5001" cm="1">
        <f t="array" ref="P5001">$V$2*_xlfn.IFS(C5001="data_analyst",$X$5,C5001="data_engineer",$X$6,C5001="data_scientist",$X$7)*_xlfn.IFS(E5001=0,$X$12,E5001=1,$X$11)*_xlfn.IFS(F5001=0,$X$17,F5001=1,$X$16)*_xlfn.IFS(G5001=0,$X$22,G5001=1,$X$21)*_xlfn.IFS(H5001=0,$X$27,H5001=1,$X$26)*_xlfn.IFS(I5001=0,$X$32,I5001=1,$X$31)*_xlfn.IFS(J5001=0,$X$37,J5001=1,$X$36)*_xlfn.IFS(K5001=0,$X$42,K5001=1,$X$41)*_xlfn.IFS(L5001=0,$X$47,L5001=1,$X$46)*_xlfn.IFS(M5001=0,$X$52,M5001=1,$X$51)*_xlfn.IFS(N5001=0,$X$57,N5001=1,$X$56)</f>
        <v>2.3013035712070922E-4</v>
      </c>
      <c r="Q5001" cm="1">
        <f t="array" ref="Q5001">$W$2*_xlfn.IFS(C5001="data_analyst",$Z$5,C5001="data_engineer",$Z$6,C5001="data_scientist",$Z$7)*_xlfn.IFS(E5001=0,$Z$12,E5001=1,$Z$11)*_xlfn.IFS(F5001=0,$Z$17,F5001=1,$Z$16)*_xlfn.IFS(G5001=0,$Z$22,G5001=1,$Z$21)*_xlfn.IFS(H5001=0,$Z$27,H5001=1,$Z$26)*_xlfn.IFS(I5001=0,$Z$32,I5001=1,$Z$31)*_xlfn.IFS(J5001=0,$Z$37,J5001=1,$Z$36)*_xlfn.IFS(K5001=0,$Z$42,K5001=1,$Z$41)*_xlfn.IFS(L5001=0,$Z$47,L5001=1,$Z$46)*_xlfn.IFS(M5001=0,$Z$52,M5001=1,$Z$51)*_xlfn.IFS(N5001=0,$Z$57,N5001=1,$Z$56)</f>
        <v>1.8122131169457363E-5</v>
      </c>
      <c r="R5001" t="str" cm="1">
        <f t="array" ref="R5001">_xlfn.IFS(AND(O5001&gt;P5001,O5001&gt;Q5001),"Low",AND(P5001&gt;O5001,P5001&gt;Q5001),"Medium",AND(Q5001&gt;O5001,Q5001&gt;P5001),"High")</f>
        <v>Medium</v>
      </c>
      <c r="S5001" t="str">
        <f t="shared" si="158"/>
        <v>T</v>
      </c>
    </row>
    <row r="5002" spans="1:19" x14ac:dyDescent="0.3">
      <c r="A5002" t="s">
        <v>18</v>
      </c>
      <c r="B5002">
        <v>2</v>
      </c>
      <c r="C5002" t="s">
        <v>16</v>
      </c>
      <c r="D5002" t="str">
        <f t="shared" si="157"/>
        <v>Medium</v>
      </c>
      <c r="E5002">
        <v>0</v>
      </c>
      <c r="F5002">
        <v>1</v>
      </c>
      <c r="G5002">
        <v>0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1</v>
      </c>
      <c r="O5002" cm="1">
        <f t="array" ref="O5002">$U$2*_xlfn.IFS(C5002="data_analyst",$V$5,C5002="data_engineer",$V$6,C5002="data_scientist",$V$7)*_xlfn.IFS(E5002=0,$V$12,E5002=1,$V$11)*_xlfn.IFS(F5002=0,$V$17,F5002=1,$V$16)*_xlfn.IFS(G5002=0,$V$22,G5002=1,$V$21)*_xlfn.IFS(H5002=0,$V$27,H5002=1,$V$26)*_xlfn.IFS(I5002=0,$V$32,I5002=1,$V$31)*_xlfn.IFS(J5002=0,$V$37,J5002=1,$V$36)*_xlfn.IFS(K5002=0,$V$42,K5002=1,$V$41)*_xlfn.IFS(L5002=0,$V$47,L5002=1,$V$46)*_xlfn.IFS(M5002=0,$V$52,M5002=1,$V$51)*_xlfn.IFS(N5002=0,$V$57,N5002=1,$V$56)</f>
        <v>1.8205096382245688E-4</v>
      </c>
      <c r="P5002" cm="1">
        <f t="array" ref="P5002">$V$2*_xlfn.IFS(C5002="data_analyst",$X$5,C5002="data_engineer",$X$6,C5002="data_scientist",$X$7)*_xlfn.IFS(E5002=0,$X$12,E5002=1,$X$11)*_xlfn.IFS(F5002=0,$X$17,F5002=1,$X$16)*_xlfn.IFS(G5002=0,$X$22,G5002=1,$X$21)*_xlfn.IFS(H5002=0,$X$27,H5002=1,$X$26)*_xlfn.IFS(I5002=0,$X$32,I5002=1,$X$31)*_xlfn.IFS(J5002=0,$X$37,J5002=1,$X$36)*_xlfn.IFS(K5002=0,$X$42,K5002=1,$X$41)*_xlfn.IFS(L5002=0,$X$47,L5002=1,$X$46)*_xlfn.IFS(M5002=0,$X$52,M5002=1,$X$51)*_xlfn.IFS(N5002=0,$X$57,N5002=1,$X$56)</f>
        <v>7.6607805471953338E-4</v>
      </c>
      <c r="Q5002" cm="1">
        <f t="array" ref="Q5002">$W$2*_xlfn.IFS(C5002="data_analyst",$Z$5,C5002="data_engineer",$Z$6,C5002="data_scientist",$Z$7)*_xlfn.IFS(E5002=0,$Z$12,E5002=1,$Z$11)*_xlfn.IFS(F5002=0,$Z$17,F5002=1,$Z$16)*_xlfn.IFS(G5002=0,$Z$22,G5002=1,$Z$21)*_xlfn.IFS(H5002=0,$Z$27,H5002=1,$Z$26)*_xlfn.IFS(I5002=0,$Z$32,I5002=1,$Z$31)*_xlfn.IFS(J5002=0,$Z$37,J5002=1,$Z$36)*_xlfn.IFS(K5002=0,$Z$42,K5002=1,$Z$41)*_xlfn.IFS(L5002=0,$Z$47,L5002=1,$Z$46)*_xlfn.IFS(M5002=0,$Z$52,M5002=1,$Z$51)*_xlfn.IFS(N5002=0,$Z$57,N5002=1,$Z$56)</f>
        <v>1.6191247721085528E-4</v>
      </c>
      <c r="R5002" t="str" cm="1">
        <f t="array" ref="R5002">_xlfn.IFS(AND(O5002&gt;P5002,O5002&gt;Q5002),"Low",AND(P5002&gt;O5002,P5002&gt;Q5002),"Medium",AND(Q5002&gt;O5002,Q5002&gt;P5002),"High")</f>
        <v>Medium</v>
      </c>
      <c r="S5002" t="str">
        <f t="shared" si="158"/>
        <v>T</v>
      </c>
    </row>
    <row r="5003" spans="1:19" x14ac:dyDescent="0.3">
      <c r="A5003" t="s">
        <v>18</v>
      </c>
      <c r="B5003">
        <v>6</v>
      </c>
      <c r="C5003" t="s">
        <v>16</v>
      </c>
      <c r="D5003" t="str">
        <f t="shared" si="157"/>
        <v>Medium</v>
      </c>
      <c r="E5003">
        <v>0</v>
      </c>
      <c r="F5003">
        <v>1</v>
      </c>
      <c r="G5003">
        <v>0</v>
      </c>
      <c r="H5003">
        <v>0</v>
      </c>
      <c r="I5003">
        <v>1</v>
      </c>
      <c r="J5003">
        <v>0</v>
      </c>
      <c r="K5003">
        <v>0</v>
      </c>
      <c r="L5003">
        <v>1</v>
      </c>
      <c r="M5003">
        <v>1</v>
      </c>
      <c r="N5003">
        <v>1</v>
      </c>
      <c r="O5003" cm="1">
        <f t="array" ref="O5003">$U$2*_xlfn.IFS(C5003="data_analyst",$V$5,C5003="data_engineer",$V$6,C5003="data_scientist",$V$7)*_xlfn.IFS(E5003=0,$V$12,E5003=1,$V$11)*_xlfn.IFS(F5003=0,$V$17,F5003=1,$V$16)*_xlfn.IFS(G5003=0,$V$22,G5003=1,$V$21)*_xlfn.IFS(H5003=0,$V$27,H5003=1,$V$26)*_xlfn.IFS(I5003=0,$V$32,I5003=1,$V$31)*_xlfn.IFS(J5003=0,$V$37,J5003=1,$V$36)*_xlfn.IFS(K5003=0,$V$42,K5003=1,$V$41)*_xlfn.IFS(L5003=0,$V$47,L5003=1,$V$46)*_xlfn.IFS(M5003=0,$V$52,M5003=1,$V$51)*_xlfn.IFS(N5003=0,$V$57,N5003=1,$V$56)</f>
        <v>7.4298014609985386E-7</v>
      </c>
      <c r="P5003" cm="1">
        <f t="array" ref="P5003">$V$2*_xlfn.IFS(C5003="data_analyst",$X$5,C5003="data_engineer",$X$6,C5003="data_scientist",$X$7)*_xlfn.IFS(E5003=0,$X$12,E5003=1,$X$11)*_xlfn.IFS(F5003=0,$X$17,F5003=1,$X$16)*_xlfn.IFS(G5003=0,$X$22,G5003=1,$X$21)*_xlfn.IFS(H5003=0,$X$27,H5003=1,$X$26)*_xlfn.IFS(I5003=0,$X$32,I5003=1,$X$31)*_xlfn.IFS(J5003=0,$X$37,J5003=1,$X$36)*_xlfn.IFS(K5003=0,$X$42,K5003=1,$X$41)*_xlfn.IFS(L5003=0,$X$47,L5003=1,$X$46)*_xlfn.IFS(M5003=0,$X$52,M5003=1,$X$51)*_xlfn.IFS(N5003=0,$X$57,N5003=1,$X$56)</f>
        <v>2.6695121426002278E-4</v>
      </c>
      <c r="Q5003" cm="1">
        <f t="array" ref="Q5003">$W$2*_xlfn.IFS(C5003="data_analyst",$Z$5,C5003="data_engineer",$Z$6,C5003="data_scientist",$Z$7)*_xlfn.IFS(E5003=0,$Z$12,E5003=1,$Z$11)*_xlfn.IFS(F5003=0,$Z$17,F5003=1,$Z$16)*_xlfn.IFS(G5003=0,$Z$22,G5003=1,$Z$21)*_xlfn.IFS(H5003=0,$Z$27,H5003=1,$Z$26)*_xlfn.IFS(I5003=0,$Z$32,I5003=1,$Z$31)*_xlfn.IFS(J5003=0,$Z$37,J5003=1,$Z$36)*_xlfn.IFS(K5003=0,$Z$42,K5003=1,$Z$41)*_xlfn.IFS(L5003=0,$Z$47,L5003=1,$Z$46)*_xlfn.IFS(M5003=0,$Z$52,M5003=1,$Z$51)*_xlfn.IFS(N5003=0,$Z$57,N5003=1,$Z$56)</f>
        <v>1.9220442149424474E-5</v>
      </c>
      <c r="R5003" t="str" cm="1">
        <f t="array" ref="R5003">_xlfn.IFS(AND(O5003&gt;P5003,O5003&gt;Q5003),"Low",AND(P5003&gt;O5003,P5003&gt;Q5003),"Medium",AND(Q5003&gt;O5003,Q5003&gt;P5003),"High")</f>
        <v>Medium</v>
      </c>
      <c r="S5003" t="str">
        <f t="shared" si="158"/>
        <v>T</v>
      </c>
    </row>
    <row r="5004" spans="1:19" x14ac:dyDescent="0.3">
      <c r="A5004" t="s">
        <v>18</v>
      </c>
      <c r="B5004">
        <v>6</v>
      </c>
      <c r="C5004" t="s">
        <v>16</v>
      </c>
      <c r="D5004" t="str">
        <f t="shared" si="157"/>
        <v>Medium</v>
      </c>
      <c r="E5004">
        <v>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1</v>
      </c>
      <c r="M5004">
        <v>1</v>
      </c>
      <c r="N5004">
        <v>1</v>
      </c>
      <c r="O5004" cm="1">
        <f t="array" ref="O5004">$U$2*_xlfn.IFS(C5004="data_analyst",$V$5,C5004="data_engineer",$V$6,C5004="data_scientist",$V$7)*_xlfn.IFS(E5004=0,$V$12,E5004=1,$V$11)*_xlfn.IFS(F5004=0,$V$17,F5004=1,$V$16)*_xlfn.IFS(G5004=0,$V$22,G5004=1,$V$21)*_xlfn.IFS(H5004=0,$V$27,H5004=1,$V$26)*_xlfn.IFS(I5004=0,$V$32,I5004=1,$V$31)*_xlfn.IFS(J5004=0,$V$37,J5004=1,$V$36)*_xlfn.IFS(K5004=0,$V$42,K5004=1,$V$41)*_xlfn.IFS(L5004=0,$V$47,L5004=1,$V$46)*_xlfn.IFS(M5004=0,$V$52,M5004=1,$V$51)*_xlfn.IFS(N5004=0,$V$57,N5004=1,$V$56)</f>
        <v>4.0060177700679E-6</v>
      </c>
      <c r="P5004" cm="1">
        <f t="array" ref="P5004">$V$2*_xlfn.IFS(C5004="data_analyst",$X$5,C5004="data_engineer",$X$6,C5004="data_scientist",$X$7)*_xlfn.IFS(E5004=0,$X$12,E5004=1,$X$11)*_xlfn.IFS(F5004=0,$X$17,F5004=1,$X$16)*_xlfn.IFS(G5004=0,$X$22,G5004=1,$X$21)*_xlfn.IFS(H5004=0,$X$27,H5004=1,$X$26)*_xlfn.IFS(I5004=0,$X$32,I5004=1,$X$31)*_xlfn.IFS(J5004=0,$X$37,J5004=1,$X$36)*_xlfn.IFS(K5004=0,$X$42,K5004=1,$X$41)*_xlfn.IFS(L5004=0,$X$47,L5004=1,$X$46)*_xlfn.IFS(M5004=0,$X$52,M5004=1,$X$51)*_xlfn.IFS(N5004=0,$X$57,N5004=1,$X$56)</f>
        <v>8.3134984611396708E-4</v>
      </c>
      <c r="Q5004" cm="1">
        <f t="array" ref="Q5004">$W$2*_xlfn.IFS(C5004="data_analyst",$Z$5,C5004="data_engineer",$Z$6,C5004="data_scientist",$Z$7)*_xlfn.IFS(E5004=0,$Z$12,E5004=1,$Z$11)*_xlfn.IFS(F5004=0,$Z$17,F5004=1,$Z$16)*_xlfn.IFS(G5004=0,$Z$22,G5004=1,$Z$21)*_xlfn.IFS(H5004=0,$Z$27,H5004=1,$Z$26)*_xlfn.IFS(I5004=0,$Z$32,I5004=1,$Z$31)*_xlfn.IFS(J5004=0,$Z$37,J5004=1,$Z$36)*_xlfn.IFS(K5004=0,$Z$42,K5004=1,$Z$41)*_xlfn.IFS(L5004=0,$Z$47,L5004=1,$Z$46)*_xlfn.IFS(M5004=0,$Z$52,M5004=1,$Z$51)*_xlfn.IFS(N5004=0,$Z$57,N5004=1,$Z$56)</f>
        <v>4.902018749311633E-5</v>
      </c>
      <c r="R5004" t="str" cm="1">
        <f t="array" ref="R5004">_xlfn.IFS(AND(O5004&gt;P5004,O5004&gt;Q5004),"Low",AND(P5004&gt;O5004,P5004&gt;Q5004),"Medium",AND(Q5004&gt;O5004,Q5004&gt;P5004),"High")</f>
        <v>Medium</v>
      </c>
      <c r="S5004" t="str">
        <f t="shared" si="158"/>
        <v>T</v>
      </c>
    </row>
    <row r="5005" spans="1:19" x14ac:dyDescent="0.3">
      <c r="A5005" t="s">
        <v>18</v>
      </c>
      <c r="B5005">
        <v>5</v>
      </c>
      <c r="C5005" t="s">
        <v>16</v>
      </c>
      <c r="D5005" t="str">
        <f t="shared" si="157"/>
        <v>Medium</v>
      </c>
      <c r="E5005">
        <v>0</v>
      </c>
      <c r="F5005">
        <v>0</v>
      </c>
      <c r="G5005">
        <v>0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1</v>
      </c>
      <c r="N5005">
        <v>1</v>
      </c>
      <c r="O5005" cm="1">
        <f t="array" ref="O5005">$U$2*_xlfn.IFS(C5005="data_analyst",$V$5,C5005="data_engineer",$V$6,C5005="data_scientist",$V$7)*_xlfn.IFS(E5005=0,$V$12,E5005=1,$V$11)*_xlfn.IFS(F5005=0,$V$17,F5005=1,$V$16)*_xlfn.IFS(G5005=0,$V$22,G5005=1,$V$21)*_xlfn.IFS(H5005=0,$V$27,H5005=1,$V$26)*_xlfn.IFS(I5005=0,$V$32,I5005=1,$V$31)*_xlfn.IFS(J5005=0,$V$37,J5005=1,$V$36)*_xlfn.IFS(K5005=0,$V$42,K5005=1,$V$41)*_xlfn.IFS(L5005=0,$V$47,L5005=1,$V$46)*_xlfn.IFS(M5005=0,$V$52,M5005=1,$V$51)*_xlfn.IFS(N5005=0,$V$57,N5005=1,$V$56)</f>
        <v>1.1839746918019343E-5</v>
      </c>
      <c r="P5005" cm="1">
        <f t="array" ref="P5005">$V$2*_xlfn.IFS(C5005="data_analyst",$X$5,C5005="data_engineer",$X$6,C5005="data_scientist",$X$7)*_xlfn.IFS(E5005=0,$X$12,E5005=1,$X$11)*_xlfn.IFS(F5005=0,$X$17,F5005=1,$X$16)*_xlfn.IFS(G5005=0,$X$22,G5005=1,$X$21)*_xlfn.IFS(H5005=0,$X$27,H5005=1,$X$26)*_xlfn.IFS(I5005=0,$X$32,I5005=1,$X$31)*_xlfn.IFS(J5005=0,$X$37,J5005=1,$X$36)*_xlfn.IFS(K5005=0,$X$42,K5005=1,$X$41)*_xlfn.IFS(L5005=0,$X$47,L5005=1,$X$46)*_xlfn.IFS(M5005=0,$X$52,M5005=1,$X$51)*_xlfn.IFS(N5005=0,$X$57,N5005=1,$X$56)</f>
        <v>3.6911817754776212E-4</v>
      </c>
      <c r="Q5005" cm="1">
        <f t="array" ref="Q5005">$W$2*_xlfn.IFS(C5005="data_analyst",$Z$5,C5005="data_engineer",$Z$6,C5005="data_scientist",$Z$7)*_xlfn.IFS(E5005=0,$Z$12,E5005=1,$Z$11)*_xlfn.IFS(F5005=0,$Z$17,F5005=1,$Z$16)*_xlfn.IFS(G5005=0,$Z$22,G5005=1,$Z$21)*_xlfn.IFS(H5005=0,$Z$27,H5005=1,$Z$26)*_xlfn.IFS(I5005=0,$Z$32,I5005=1,$Z$31)*_xlfn.IFS(J5005=0,$Z$37,J5005=1,$Z$36)*_xlfn.IFS(K5005=0,$Z$42,K5005=1,$Z$41)*_xlfn.IFS(L5005=0,$Z$47,L5005=1,$Z$46)*_xlfn.IFS(M5005=0,$Z$52,M5005=1,$Z$51)*_xlfn.IFS(N5005=0,$Z$57,N5005=1,$Z$56)</f>
        <v>4.8130821493074922E-5</v>
      </c>
      <c r="R5005" t="str" cm="1">
        <f t="array" ref="R5005">_xlfn.IFS(AND(O5005&gt;P5005,O5005&gt;Q5005),"Low",AND(P5005&gt;O5005,P5005&gt;Q5005),"Medium",AND(Q5005&gt;O5005,Q5005&gt;P5005),"High")</f>
        <v>Medium</v>
      </c>
      <c r="S5005" t="str">
        <f t="shared" si="158"/>
        <v>T</v>
      </c>
    </row>
    <row r="5006" spans="1:19" x14ac:dyDescent="0.3">
      <c r="A5006" t="s">
        <v>18</v>
      </c>
      <c r="B5006">
        <v>4</v>
      </c>
      <c r="C5006" t="s">
        <v>16</v>
      </c>
      <c r="D5006" t="str">
        <f t="shared" si="157"/>
        <v>Medium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</v>
      </c>
      <c r="O5006" cm="1">
        <f t="array" ref="O5006">$U$2*_xlfn.IFS(C5006="data_analyst",$V$5,C5006="data_engineer",$V$6,C5006="data_scientist",$V$7)*_xlfn.IFS(E5006=0,$V$12,E5006=1,$V$11)*_xlfn.IFS(F5006=0,$V$17,F5006=1,$V$16)*_xlfn.IFS(G5006=0,$V$22,G5006=1,$V$21)*_xlfn.IFS(H5006=0,$V$27,H5006=1,$V$26)*_xlfn.IFS(I5006=0,$V$32,I5006=1,$V$31)*_xlfn.IFS(J5006=0,$V$37,J5006=1,$V$36)*_xlfn.IFS(K5006=0,$V$42,K5006=1,$V$41)*_xlfn.IFS(L5006=0,$V$47,L5006=1,$V$46)*_xlfn.IFS(M5006=0,$V$52,M5006=1,$V$51)*_xlfn.IFS(N5006=0,$V$57,N5006=1,$V$56)</f>
        <v>2.0920506939546106E-3</v>
      </c>
      <c r="P5006" cm="1">
        <f t="array" ref="P5006">$V$2*_xlfn.IFS(C5006="data_analyst",$X$5,C5006="data_engineer",$X$6,C5006="data_scientist",$X$7)*_xlfn.IFS(E5006=0,$X$12,E5006=1,$X$11)*_xlfn.IFS(F5006=0,$X$17,F5006=1,$X$16)*_xlfn.IFS(G5006=0,$X$22,G5006=1,$X$21)*_xlfn.IFS(H5006=0,$X$27,H5006=1,$X$26)*_xlfn.IFS(I5006=0,$X$32,I5006=1,$X$31)*_xlfn.IFS(J5006=0,$X$37,J5006=1,$X$36)*_xlfn.IFS(K5006=0,$X$42,K5006=1,$X$41)*_xlfn.IFS(L5006=0,$X$47,L5006=1,$X$46)*_xlfn.IFS(M5006=0,$X$52,M5006=1,$X$51)*_xlfn.IFS(N5006=0,$X$57,N5006=1,$X$56)</f>
        <v>9.1482141793706887E-4</v>
      </c>
      <c r="Q5006" cm="1">
        <f t="array" ref="Q5006">$W$2*_xlfn.IFS(C5006="data_analyst",$Z$5,C5006="data_engineer",$Z$6,C5006="data_scientist",$Z$7)*_xlfn.IFS(E5006=0,$Z$12,E5006=1,$Z$11)*_xlfn.IFS(F5006=0,$Z$17,F5006=1,$Z$16)*_xlfn.IFS(G5006=0,$Z$22,G5006=1,$Z$21)*_xlfn.IFS(H5006=0,$Z$27,H5006=1,$Z$26)*_xlfn.IFS(I5006=0,$Z$32,I5006=1,$Z$31)*_xlfn.IFS(J5006=0,$Z$37,J5006=1,$Z$36)*_xlfn.IFS(K5006=0,$Z$42,K5006=1,$Z$41)*_xlfn.IFS(L5006=0,$Z$47,L5006=1,$Z$46)*_xlfn.IFS(M5006=0,$Z$52,M5006=1,$Z$51)*_xlfn.IFS(N5006=0,$Z$57,N5006=1,$Z$56)</f>
        <v>3.1077282615675386E-4</v>
      </c>
      <c r="R5006" t="str" cm="1">
        <f t="array" ref="R5006">_xlfn.IFS(AND(O5006&gt;P5006,O5006&gt;Q5006),"Low",AND(P5006&gt;O5006,P5006&gt;Q5006),"Medium",AND(Q5006&gt;O5006,Q5006&gt;P5006),"High")</f>
        <v>Low</v>
      </c>
      <c r="S5006" t="str">
        <f t="shared" si="158"/>
        <v>F</v>
      </c>
    </row>
    <row r="5007" spans="1:19" x14ac:dyDescent="0.3">
      <c r="A5007" t="s">
        <v>18</v>
      </c>
      <c r="B5007">
        <v>4</v>
      </c>
      <c r="C5007" t="s">
        <v>16</v>
      </c>
      <c r="D5007" t="str">
        <f t="shared" si="157"/>
        <v>Medium</v>
      </c>
      <c r="E5007">
        <v>1</v>
      </c>
      <c r="F5007">
        <v>0</v>
      </c>
      <c r="G5007">
        <v>1</v>
      </c>
      <c r="H5007">
        <v>0</v>
      </c>
      <c r="I5007">
        <v>1</v>
      </c>
      <c r="J5007">
        <v>0</v>
      </c>
      <c r="K5007">
        <v>0</v>
      </c>
      <c r="L5007">
        <v>1</v>
      </c>
      <c r="M5007">
        <v>1</v>
      </c>
      <c r="N5007">
        <v>1</v>
      </c>
      <c r="O5007" cm="1">
        <f t="array" ref="O5007">$U$2*_xlfn.IFS(C5007="data_analyst",$V$5,C5007="data_engineer",$V$6,C5007="data_scientist",$V$7)*_xlfn.IFS(E5007=0,$V$12,E5007=1,$V$11)*_xlfn.IFS(F5007=0,$V$17,F5007=1,$V$16)*_xlfn.IFS(G5007=0,$V$22,G5007=1,$V$21)*_xlfn.IFS(H5007=0,$V$27,H5007=1,$V$26)*_xlfn.IFS(I5007=0,$V$32,I5007=1,$V$31)*_xlfn.IFS(J5007=0,$V$37,J5007=1,$V$36)*_xlfn.IFS(K5007=0,$V$42,K5007=1,$V$41)*_xlfn.IFS(L5007=0,$V$47,L5007=1,$V$46)*_xlfn.IFS(M5007=0,$V$52,M5007=1,$V$51)*_xlfn.IFS(N5007=0,$V$57,N5007=1,$V$56)</f>
        <v>4.8680077630695443E-8</v>
      </c>
      <c r="P5007" cm="1">
        <f t="array" ref="P5007">$V$2*_xlfn.IFS(C5007="data_analyst",$X$5,C5007="data_engineer",$X$6,C5007="data_scientist",$X$7)*_xlfn.IFS(E5007=0,$X$12,E5007=1,$X$11)*_xlfn.IFS(F5007=0,$X$17,F5007=1,$X$16)*_xlfn.IFS(G5007=0,$X$22,G5007=1,$X$21)*_xlfn.IFS(H5007=0,$X$27,H5007=1,$X$26)*_xlfn.IFS(I5007=0,$X$32,I5007=1,$X$31)*_xlfn.IFS(J5007=0,$X$37,J5007=1,$X$36)*_xlfn.IFS(K5007=0,$X$42,K5007=1,$X$41)*_xlfn.IFS(L5007=0,$X$47,L5007=1,$X$46)*_xlfn.IFS(M5007=0,$X$52,M5007=1,$X$51)*_xlfn.IFS(N5007=0,$X$57,N5007=1,$X$56)</f>
        <v>6.8271871274156511E-4</v>
      </c>
      <c r="Q5007" cm="1">
        <f t="array" ref="Q5007">$W$2*_xlfn.IFS(C5007="data_analyst",$Z$5,C5007="data_engineer",$Z$6,C5007="data_scientist",$Z$7)*_xlfn.IFS(E5007=0,$Z$12,E5007=1,$Z$11)*_xlfn.IFS(F5007=0,$Z$17,F5007=1,$Z$16)*_xlfn.IFS(G5007=0,$Z$22,G5007=1,$Z$21)*_xlfn.IFS(H5007=0,$Z$27,H5007=1,$Z$26)*_xlfn.IFS(I5007=0,$Z$32,I5007=1,$Z$31)*_xlfn.IFS(J5007=0,$Z$37,J5007=1,$Z$36)*_xlfn.IFS(K5007=0,$Z$42,K5007=1,$Z$41)*_xlfn.IFS(L5007=0,$Z$47,L5007=1,$Z$46)*_xlfn.IFS(M5007=0,$Z$52,M5007=1,$Z$51)*_xlfn.IFS(N5007=0,$Z$57,N5007=1,$Z$56)</f>
        <v>1.6450755990394431E-5</v>
      </c>
      <c r="R5007" t="str" cm="1">
        <f t="array" ref="R5007">_xlfn.IFS(AND(O5007&gt;P5007,O5007&gt;Q5007),"Low",AND(P5007&gt;O5007,P5007&gt;Q5007),"Medium",AND(Q5007&gt;O5007,Q5007&gt;P5007),"High")</f>
        <v>Medium</v>
      </c>
      <c r="S5007" t="str">
        <f t="shared" si="158"/>
        <v>T</v>
      </c>
    </row>
    <row r="5008" spans="1:19" x14ac:dyDescent="0.3">
      <c r="A5008" t="s">
        <v>18</v>
      </c>
      <c r="B5008">
        <v>4</v>
      </c>
      <c r="C5008" t="s">
        <v>16</v>
      </c>
      <c r="D5008" t="str">
        <f t="shared" si="157"/>
        <v>Medium</v>
      </c>
      <c r="E5008">
        <v>1</v>
      </c>
      <c r="F5008">
        <v>1</v>
      </c>
      <c r="G5008">
        <v>0</v>
      </c>
      <c r="H5008">
        <v>0</v>
      </c>
      <c r="I5008">
        <v>1</v>
      </c>
      <c r="J5008">
        <v>1</v>
      </c>
      <c r="K5008">
        <v>0</v>
      </c>
      <c r="L5008">
        <v>1</v>
      </c>
      <c r="M5008">
        <v>0</v>
      </c>
      <c r="N5008">
        <v>1</v>
      </c>
      <c r="O5008" cm="1">
        <f t="array" ref="O5008">$U$2*_xlfn.IFS(C5008="data_analyst",$V$5,C5008="data_engineer",$V$6,C5008="data_scientist",$V$7)*_xlfn.IFS(E5008=0,$V$12,E5008=1,$V$11)*_xlfn.IFS(F5008=0,$V$17,F5008=1,$V$16)*_xlfn.IFS(G5008=0,$V$22,G5008=1,$V$21)*_xlfn.IFS(H5008=0,$V$27,H5008=1,$V$26)*_xlfn.IFS(I5008=0,$V$32,I5008=1,$V$31)*_xlfn.IFS(J5008=0,$V$37,J5008=1,$V$36)*_xlfn.IFS(K5008=0,$V$42,K5008=1,$V$41)*_xlfn.IFS(L5008=0,$V$47,L5008=1,$V$46)*_xlfn.IFS(M5008=0,$V$52,M5008=1,$V$51)*_xlfn.IFS(N5008=0,$V$57,N5008=1,$V$56)</f>
        <v>1.412618168814202E-6</v>
      </c>
      <c r="P5008" cm="1">
        <f t="array" ref="P5008">$V$2*_xlfn.IFS(C5008="data_analyst",$X$5,C5008="data_engineer",$X$6,C5008="data_scientist",$X$7)*_xlfn.IFS(E5008=0,$X$12,E5008=1,$X$11)*_xlfn.IFS(F5008=0,$X$17,F5008=1,$X$16)*_xlfn.IFS(G5008=0,$X$22,G5008=1,$X$21)*_xlfn.IFS(H5008=0,$X$27,H5008=1,$X$26)*_xlfn.IFS(I5008=0,$X$32,I5008=1,$X$31)*_xlfn.IFS(J5008=0,$X$37,J5008=1,$X$36)*_xlfn.IFS(K5008=0,$X$42,K5008=1,$X$41)*_xlfn.IFS(L5008=0,$X$47,L5008=1,$X$46)*_xlfn.IFS(M5008=0,$X$52,M5008=1,$X$51)*_xlfn.IFS(N5008=0,$X$57,N5008=1,$X$56)</f>
        <v>3.0153076274161628E-4</v>
      </c>
      <c r="Q5008" cm="1">
        <f t="array" ref="Q5008">$W$2*_xlfn.IFS(C5008="data_analyst",$Z$5,C5008="data_engineer",$Z$6,C5008="data_scientist",$Z$7)*_xlfn.IFS(E5008=0,$Z$12,E5008=1,$Z$11)*_xlfn.IFS(F5008=0,$Z$17,F5008=1,$Z$16)*_xlfn.IFS(G5008=0,$Z$22,G5008=1,$Z$21)*_xlfn.IFS(H5008=0,$Z$27,H5008=1,$Z$26)*_xlfn.IFS(I5008=0,$Z$32,I5008=1,$Z$31)*_xlfn.IFS(J5008=0,$Z$37,J5008=1,$Z$36)*_xlfn.IFS(K5008=0,$Z$42,K5008=1,$Z$41)*_xlfn.IFS(L5008=0,$Z$47,L5008=1,$Z$46)*_xlfn.IFS(M5008=0,$Z$52,M5008=1,$Z$51)*_xlfn.IFS(N5008=0,$Z$57,N5008=1,$Z$56)</f>
        <v>2.2730392455611833E-5</v>
      </c>
      <c r="R5008" t="str" cm="1">
        <f t="array" ref="R5008">_xlfn.IFS(AND(O5008&gt;P5008,O5008&gt;Q5008),"Low",AND(P5008&gt;O5008,P5008&gt;Q5008),"Medium",AND(Q5008&gt;O5008,Q5008&gt;P5008),"High")</f>
        <v>Medium</v>
      </c>
      <c r="S5008" t="str">
        <f t="shared" si="158"/>
        <v>T</v>
      </c>
    </row>
    <row r="5009" spans="1:19" x14ac:dyDescent="0.3">
      <c r="A5009" t="s">
        <v>18</v>
      </c>
      <c r="B5009">
        <v>4</v>
      </c>
      <c r="C5009" t="s">
        <v>16</v>
      </c>
      <c r="D5009" t="str">
        <f t="shared" si="157"/>
        <v>Medium</v>
      </c>
      <c r="E5009">
        <v>1</v>
      </c>
      <c r="F5009">
        <v>1</v>
      </c>
      <c r="G5009">
        <v>0</v>
      </c>
      <c r="H5009">
        <v>0</v>
      </c>
      <c r="I5009">
        <v>1</v>
      </c>
      <c r="J5009">
        <v>0</v>
      </c>
      <c r="K5009">
        <v>0</v>
      </c>
      <c r="L5009">
        <v>1</v>
      </c>
      <c r="M5009">
        <v>1</v>
      </c>
      <c r="N5009">
        <v>1</v>
      </c>
      <c r="O5009" cm="1">
        <f t="array" ref="O5009">$U$2*_xlfn.IFS(C5009="data_analyst",$V$5,C5009="data_engineer",$V$6,C5009="data_scientist",$V$7)*_xlfn.IFS(E5009=0,$V$12,E5009=1,$V$11)*_xlfn.IFS(F5009=0,$V$17,F5009=1,$V$16)*_xlfn.IFS(G5009=0,$V$22,G5009=1,$V$21)*_xlfn.IFS(H5009=0,$V$27,H5009=1,$V$26)*_xlfn.IFS(I5009=0,$V$32,I5009=1,$V$31)*_xlfn.IFS(J5009=0,$V$37,J5009=1,$V$36)*_xlfn.IFS(K5009=0,$V$42,K5009=1,$V$41)*_xlfn.IFS(L5009=0,$V$47,L5009=1,$V$46)*_xlfn.IFS(M5009=0,$V$52,M5009=1,$V$51)*_xlfn.IFS(N5009=0,$V$57,N5009=1,$V$56)</f>
        <v>3.4860503057512126E-7</v>
      </c>
      <c r="P5009" cm="1">
        <f t="array" ref="P5009">$V$2*_xlfn.IFS(C5009="data_analyst",$X$5,C5009="data_engineer",$X$6,C5009="data_scientist",$X$7)*_xlfn.IFS(E5009=0,$X$12,E5009=1,$X$11)*_xlfn.IFS(F5009=0,$X$17,F5009=1,$X$16)*_xlfn.IFS(G5009=0,$X$22,G5009=1,$X$21)*_xlfn.IFS(H5009=0,$X$27,H5009=1,$X$26)*_xlfn.IFS(I5009=0,$X$32,I5009=1,$X$31)*_xlfn.IFS(J5009=0,$X$37,J5009=1,$X$36)*_xlfn.IFS(K5009=0,$X$42,K5009=1,$X$41)*_xlfn.IFS(L5009=0,$X$47,L5009=1,$X$46)*_xlfn.IFS(M5009=0,$X$52,M5009=1,$X$51)*_xlfn.IFS(N5009=0,$X$57,N5009=1,$X$56)</f>
        <v>6.9617835832761681E-4</v>
      </c>
      <c r="Q5009" cm="1">
        <f t="array" ref="Q5009">$W$2*_xlfn.IFS(C5009="data_analyst",$Z$5,C5009="data_engineer",$Z$6,C5009="data_scientist",$Z$7)*_xlfn.IFS(E5009=0,$Z$12,E5009=1,$Z$11)*_xlfn.IFS(F5009=0,$Z$17,F5009=1,$Z$16)*_xlfn.IFS(G5009=0,$Z$22,G5009=1,$Z$21)*_xlfn.IFS(H5009=0,$Z$27,H5009=1,$Z$26)*_xlfn.IFS(I5009=0,$Z$32,I5009=1,$Z$31)*_xlfn.IFS(J5009=0,$Z$37,J5009=1,$Z$36)*_xlfn.IFS(K5009=0,$Z$42,K5009=1,$Z$41)*_xlfn.IFS(L5009=0,$Z$47,L5009=1,$Z$46)*_xlfn.IFS(M5009=0,$Z$52,M5009=1,$Z$51)*_xlfn.IFS(N5009=0,$Z$57,N5009=1,$Z$56)</f>
        <v>2.5539491623207866E-5</v>
      </c>
      <c r="R5009" t="str" cm="1">
        <f t="array" ref="R5009">_xlfn.IFS(AND(O5009&gt;P5009,O5009&gt;Q5009),"Low",AND(P5009&gt;O5009,P5009&gt;Q5009),"Medium",AND(Q5009&gt;O5009,Q5009&gt;P5009),"High")</f>
        <v>Medium</v>
      </c>
      <c r="S5009" t="str">
        <f t="shared" si="158"/>
        <v>T</v>
      </c>
    </row>
    <row r="5010" spans="1:19" x14ac:dyDescent="0.3">
      <c r="A5010" t="s">
        <v>18</v>
      </c>
      <c r="B5010">
        <v>0</v>
      </c>
      <c r="C5010" t="s">
        <v>16</v>
      </c>
      <c r="D5010" t="str">
        <f t="shared" si="157"/>
        <v>Medium</v>
      </c>
      <c r="E5010">
        <v>1</v>
      </c>
      <c r="F5010">
        <v>0</v>
      </c>
      <c r="G5010">
        <v>1</v>
      </c>
      <c r="H5010">
        <v>1</v>
      </c>
      <c r="I5010">
        <v>1</v>
      </c>
      <c r="J5010">
        <v>1</v>
      </c>
      <c r="K5010">
        <v>0</v>
      </c>
      <c r="L5010">
        <v>1</v>
      </c>
      <c r="M5010">
        <v>0</v>
      </c>
      <c r="N5010">
        <v>1</v>
      </c>
      <c r="O5010" cm="1">
        <f t="array" ref="O5010">$U$2*_xlfn.IFS(C5010="data_analyst",$V$5,C5010="data_engineer",$V$6,C5010="data_scientist",$V$7)*_xlfn.IFS(E5010=0,$V$12,E5010=1,$V$11)*_xlfn.IFS(F5010=0,$V$17,F5010=1,$V$16)*_xlfn.IFS(G5010=0,$V$22,G5010=1,$V$21)*_xlfn.IFS(H5010=0,$V$27,H5010=1,$V$26)*_xlfn.IFS(I5010=0,$V$32,I5010=1,$V$31)*_xlfn.IFS(J5010=0,$V$37,J5010=1,$V$36)*_xlfn.IFS(K5010=0,$V$42,K5010=1,$V$41)*_xlfn.IFS(L5010=0,$V$47,L5010=1,$V$46)*_xlfn.IFS(M5010=0,$V$52,M5010=1,$V$51)*_xlfn.IFS(N5010=0,$V$57,N5010=1,$V$56)</f>
        <v>7.0626398461436102E-8</v>
      </c>
      <c r="P5010" cm="1">
        <f t="array" ref="P5010">$V$2*_xlfn.IFS(C5010="data_analyst",$X$5,C5010="data_engineer",$X$6,C5010="data_scientist",$X$7)*_xlfn.IFS(E5010=0,$X$12,E5010=1,$X$11)*_xlfn.IFS(F5010=0,$X$17,F5010=1,$X$16)*_xlfn.IFS(G5010=0,$X$22,G5010=1,$X$21)*_xlfn.IFS(H5010=0,$X$27,H5010=1,$X$26)*_xlfn.IFS(I5010=0,$X$32,I5010=1,$X$31)*_xlfn.IFS(J5010=0,$X$37,J5010=1,$X$36)*_xlfn.IFS(K5010=0,$X$42,K5010=1,$X$41)*_xlfn.IFS(L5010=0,$X$47,L5010=1,$X$46)*_xlfn.IFS(M5010=0,$X$52,M5010=1,$X$51)*_xlfn.IFS(N5010=0,$X$57,N5010=1,$X$56)</f>
        <v>2.5867533514371951E-4</v>
      </c>
      <c r="Q5010" cm="1">
        <f t="array" ref="Q5010">$W$2*_xlfn.IFS(C5010="data_analyst",$Z$5,C5010="data_engineer",$Z$6,C5010="data_scientist",$Z$7)*_xlfn.IFS(E5010=0,$Z$12,E5010=1,$Z$11)*_xlfn.IFS(F5010=0,$Z$17,F5010=1,$Z$16)*_xlfn.IFS(G5010=0,$Z$22,G5010=1,$Z$21)*_xlfn.IFS(H5010=0,$Z$27,H5010=1,$Z$26)*_xlfn.IFS(I5010=0,$Z$32,I5010=1,$Z$31)*_xlfn.IFS(J5010=0,$Z$37,J5010=1,$Z$36)*_xlfn.IFS(K5010=0,$Z$42,K5010=1,$Z$41)*_xlfn.IFS(L5010=0,$Z$47,L5010=1,$Z$46)*_xlfn.IFS(M5010=0,$Z$52,M5010=1,$Z$51)*_xlfn.IFS(N5010=0,$Z$57,N5010=1,$Z$56)</f>
        <v>7.8837933924490719E-6</v>
      </c>
      <c r="R5010" t="str" cm="1">
        <f t="array" ref="R5010">_xlfn.IFS(AND(O5010&gt;P5010,O5010&gt;Q5010),"Low",AND(P5010&gt;O5010,P5010&gt;Q5010),"Medium",AND(Q5010&gt;O5010,Q5010&gt;P5010),"High")</f>
        <v>Medium</v>
      </c>
      <c r="S5010" t="str">
        <f t="shared" si="158"/>
        <v>T</v>
      </c>
    </row>
    <row r="5011" spans="1:19" x14ac:dyDescent="0.3">
      <c r="A5011" t="s">
        <v>18</v>
      </c>
      <c r="B5011">
        <v>2</v>
      </c>
      <c r="C5011" t="s">
        <v>16</v>
      </c>
      <c r="D5011" t="str">
        <f t="shared" si="157"/>
        <v>Medium</v>
      </c>
      <c r="E5011">
        <v>1</v>
      </c>
      <c r="F5011">
        <v>1</v>
      </c>
      <c r="G5011">
        <v>0</v>
      </c>
      <c r="H5011">
        <v>0</v>
      </c>
      <c r="I5011">
        <v>1</v>
      </c>
      <c r="J5011">
        <v>0</v>
      </c>
      <c r="K5011">
        <v>0</v>
      </c>
      <c r="L5011">
        <v>1</v>
      </c>
      <c r="M5011">
        <v>1</v>
      </c>
      <c r="N5011">
        <v>1</v>
      </c>
      <c r="O5011" cm="1">
        <f t="array" ref="O5011">$U$2*_xlfn.IFS(C5011="data_analyst",$V$5,C5011="data_engineer",$V$6,C5011="data_scientist",$V$7)*_xlfn.IFS(E5011=0,$V$12,E5011=1,$V$11)*_xlfn.IFS(F5011=0,$V$17,F5011=1,$V$16)*_xlfn.IFS(G5011=0,$V$22,G5011=1,$V$21)*_xlfn.IFS(H5011=0,$V$27,H5011=1,$V$26)*_xlfn.IFS(I5011=0,$V$32,I5011=1,$V$31)*_xlfn.IFS(J5011=0,$V$37,J5011=1,$V$36)*_xlfn.IFS(K5011=0,$V$42,K5011=1,$V$41)*_xlfn.IFS(L5011=0,$V$47,L5011=1,$V$46)*_xlfn.IFS(M5011=0,$V$52,M5011=1,$V$51)*_xlfn.IFS(N5011=0,$V$57,N5011=1,$V$56)</f>
        <v>3.4860503057512126E-7</v>
      </c>
      <c r="P5011" cm="1">
        <f t="array" ref="P5011">$V$2*_xlfn.IFS(C5011="data_analyst",$X$5,C5011="data_engineer",$X$6,C5011="data_scientist",$X$7)*_xlfn.IFS(E5011=0,$X$12,E5011=1,$X$11)*_xlfn.IFS(F5011=0,$X$17,F5011=1,$X$16)*_xlfn.IFS(G5011=0,$X$22,G5011=1,$X$21)*_xlfn.IFS(H5011=0,$X$27,H5011=1,$X$26)*_xlfn.IFS(I5011=0,$X$32,I5011=1,$X$31)*_xlfn.IFS(J5011=0,$X$37,J5011=1,$X$36)*_xlfn.IFS(K5011=0,$X$42,K5011=1,$X$41)*_xlfn.IFS(L5011=0,$X$47,L5011=1,$X$46)*_xlfn.IFS(M5011=0,$X$52,M5011=1,$X$51)*_xlfn.IFS(N5011=0,$X$57,N5011=1,$X$56)</f>
        <v>6.9617835832761681E-4</v>
      </c>
      <c r="Q5011" cm="1">
        <f t="array" ref="Q5011">$W$2*_xlfn.IFS(C5011="data_analyst",$Z$5,C5011="data_engineer",$Z$6,C5011="data_scientist",$Z$7)*_xlfn.IFS(E5011=0,$Z$12,E5011=1,$Z$11)*_xlfn.IFS(F5011=0,$Z$17,F5011=1,$Z$16)*_xlfn.IFS(G5011=0,$Z$22,G5011=1,$Z$21)*_xlfn.IFS(H5011=0,$Z$27,H5011=1,$Z$26)*_xlfn.IFS(I5011=0,$Z$32,I5011=1,$Z$31)*_xlfn.IFS(J5011=0,$Z$37,J5011=1,$Z$36)*_xlfn.IFS(K5011=0,$Z$42,K5011=1,$Z$41)*_xlfn.IFS(L5011=0,$Z$47,L5011=1,$Z$46)*_xlfn.IFS(M5011=0,$Z$52,M5011=1,$Z$51)*_xlfn.IFS(N5011=0,$Z$57,N5011=1,$Z$56)</f>
        <v>2.5539491623207866E-5</v>
      </c>
      <c r="R5011" t="str" cm="1">
        <f t="array" ref="R5011">_xlfn.IFS(AND(O5011&gt;P5011,O5011&gt;Q5011),"Low",AND(P5011&gt;O5011,P5011&gt;Q5011),"Medium",AND(Q5011&gt;O5011,Q5011&gt;P5011),"High")</f>
        <v>Medium</v>
      </c>
      <c r="S5011" t="str">
        <f t="shared" si="158"/>
        <v>T</v>
      </c>
    </row>
    <row r="5012" spans="1:19" x14ac:dyDescent="0.3">
      <c r="A5012" t="s">
        <v>18</v>
      </c>
      <c r="B5012">
        <v>5</v>
      </c>
      <c r="C5012" t="s">
        <v>16</v>
      </c>
      <c r="D5012" t="str">
        <f t="shared" si="157"/>
        <v>Medium</v>
      </c>
      <c r="E5012">
        <v>1</v>
      </c>
      <c r="F5012">
        <v>1</v>
      </c>
      <c r="G5012">
        <v>0</v>
      </c>
      <c r="H5012">
        <v>0</v>
      </c>
      <c r="I5012">
        <v>1</v>
      </c>
      <c r="J5012">
        <v>0</v>
      </c>
      <c r="K5012">
        <v>0</v>
      </c>
      <c r="L5012">
        <v>1</v>
      </c>
      <c r="M5012">
        <v>1</v>
      </c>
      <c r="N5012">
        <v>1</v>
      </c>
      <c r="O5012" cm="1">
        <f t="array" ref="O5012">$U$2*_xlfn.IFS(C5012="data_analyst",$V$5,C5012="data_engineer",$V$6,C5012="data_scientist",$V$7)*_xlfn.IFS(E5012=0,$V$12,E5012=1,$V$11)*_xlfn.IFS(F5012=0,$V$17,F5012=1,$V$16)*_xlfn.IFS(G5012=0,$V$22,G5012=1,$V$21)*_xlfn.IFS(H5012=0,$V$27,H5012=1,$V$26)*_xlfn.IFS(I5012=0,$V$32,I5012=1,$V$31)*_xlfn.IFS(J5012=0,$V$37,J5012=1,$V$36)*_xlfn.IFS(K5012=0,$V$42,K5012=1,$V$41)*_xlfn.IFS(L5012=0,$V$47,L5012=1,$V$46)*_xlfn.IFS(M5012=0,$V$52,M5012=1,$V$51)*_xlfn.IFS(N5012=0,$V$57,N5012=1,$V$56)</f>
        <v>3.4860503057512126E-7</v>
      </c>
      <c r="P5012" cm="1">
        <f t="array" ref="P5012">$V$2*_xlfn.IFS(C5012="data_analyst",$X$5,C5012="data_engineer",$X$6,C5012="data_scientist",$X$7)*_xlfn.IFS(E5012=0,$X$12,E5012=1,$X$11)*_xlfn.IFS(F5012=0,$X$17,F5012=1,$X$16)*_xlfn.IFS(G5012=0,$X$22,G5012=1,$X$21)*_xlfn.IFS(H5012=0,$X$27,H5012=1,$X$26)*_xlfn.IFS(I5012=0,$X$32,I5012=1,$X$31)*_xlfn.IFS(J5012=0,$X$37,J5012=1,$X$36)*_xlfn.IFS(K5012=0,$X$42,K5012=1,$X$41)*_xlfn.IFS(L5012=0,$X$47,L5012=1,$X$46)*_xlfn.IFS(M5012=0,$X$52,M5012=1,$X$51)*_xlfn.IFS(N5012=0,$X$57,N5012=1,$X$56)</f>
        <v>6.9617835832761681E-4</v>
      </c>
      <c r="Q5012" cm="1">
        <f t="array" ref="Q5012">$W$2*_xlfn.IFS(C5012="data_analyst",$Z$5,C5012="data_engineer",$Z$6,C5012="data_scientist",$Z$7)*_xlfn.IFS(E5012=0,$Z$12,E5012=1,$Z$11)*_xlfn.IFS(F5012=0,$Z$17,F5012=1,$Z$16)*_xlfn.IFS(G5012=0,$Z$22,G5012=1,$Z$21)*_xlfn.IFS(H5012=0,$Z$27,H5012=1,$Z$26)*_xlfn.IFS(I5012=0,$Z$32,I5012=1,$Z$31)*_xlfn.IFS(J5012=0,$Z$37,J5012=1,$Z$36)*_xlfn.IFS(K5012=0,$Z$42,K5012=1,$Z$41)*_xlfn.IFS(L5012=0,$Z$47,L5012=1,$Z$46)*_xlfn.IFS(M5012=0,$Z$52,M5012=1,$Z$51)*_xlfn.IFS(N5012=0,$Z$57,N5012=1,$Z$56)</f>
        <v>2.5539491623207866E-5</v>
      </c>
      <c r="R5012" t="str" cm="1">
        <f t="array" ref="R5012">_xlfn.IFS(AND(O5012&gt;P5012,O5012&gt;Q5012),"Low",AND(P5012&gt;O5012,P5012&gt;Q5012),"Medium",AND(Q5012&gt;O5012,Q5012&gt;P5012),"High")</f>
        <v>Medium</v>
      </c>
      <c r="S5012" t="str">
        <f t="shared" si="158"/>
        <v>T</v>
      </c>
    </row>
    <row r="5013" spans="1:19" x14ac:dyDescent="0.3">
      <c r="A5013" t="s">
        <v>18</v>
      </c>
      <c r="B5013">
        <v>4</v>
      </c>
      <c r="C5013" t="s">
        <v>16</v>
      </c>
      <c r="D5013" t="str">
        <f t="shared" si="157"/>
        <v>Medium</v>
      </c>
      <c r="E5013">
        <v>1</v>
      </c>
      <c r="F5013">
        <v>1</v>
      </c>
      <c r="G5013">
        <v>0</v>
      </c>
      <c r="H5013">
        <v>0</v>
      </c>
      <c r="I5013">
        <v>1</v>
      </c>
      <c r="J5013">
        <v>0</v>
      </c>
      <c r="K5013">
        <v>0</v>
      </c>
      <c r="L5013">
        <v>1</v>
      </c>
      <c r="M5013">
        <v>1</v>
      </c>
      <c r="N5013">
        <v>1</v>
      </c>
      <c r="O5013" cm="1">
        <f t="array" ref="O5013">$U$2*_xlfn.IFS(C5013="data_analyst",$V$5,C5013="data_engineer",$V$6,C5013="data_scientist",$V$7)*_xlfn.IFS(E5013=0,$V$12,E5013=1,$V$11)*_xlfn.IFS(F5013=0,$V$17,F5013=1,$V$16)*_xlfn.IFS(G5013=0,$V$22,G5013=1,$V$21)*_xlfn.IFS(H5013=0,$V$27,H5013=1,$V$26)*_xlfn.IFS(I5013=0,$V$32,I5013=1,$V$31)*_xlfn.IFS(J5013=0,$V$37,J5013=1,$V$36)*_xlfn.IFS(K5013=0,$V$42,K5013=1,$V$41)*_xlfn.IFS(L5013=0,$V$47,L5013=1,$V$46)*_xlfn.IFS(M5013=0,$V$52,M5013=1,$V$51)*_xlfn.IFS(N5013=0,$V$57,N5013=1,$V$56)</f>
        <v>3.4860503057512126E-7</v>
      </c>
      <c r="P5013" cm="1">
        <f t="array" ref="P5013">$V$2*_xlfn.IFS(C5013="data_analyst",$X$5,C5013="data_engineer",$X$6,C5013="data_scientist",$X$7)*_xlfn.IFS(E5013=0,$X$12,E5013=1,$X$11)*_xlfn.IFS(F5013=0,$X$17,F5013=1,$X$16)*_xlfn.IFS(G5013=0,$X$22,G5013=1,$X$21)*_xlfn.IFS(H5013=0,$X$27,H5013=1,$X$26)*_xlfn.IFS(I5013=0,$X$32,I5013=1,$X$31)*_xlfn.IFS(J5013=0,$X$37,J5013=1,$X$36)*_xlfn.IFS(K5013=0,$X$42,K5013=1,$X$41)*_xlfn.IFS(L5013=0,$X$47,L5013=1,$X$46)*_xlfn.IFS(M5013=0,$X$52,M5013=1,$X$51)*_xlfn.IFS(N5013=0,$X$57,N5013=1,$X$56)</f>
        <v>6.9617835832761681E-4</v>
      </c>
      <c r="Q5013" cm="1">
        <f t="array" ref="Q5013">$W$2*_xlfn.IFS(C5013="data_analyst",$Z$5,C5013="data_engineer",$Z$6,C5013="data_scientist",$Z$7)*_xlfn.IFS(E5013=0,$Z$12,E5013=1,$Z$11)*_xlfn.IFS(F5013=0,$Z$17,F5013=1,$Z$16)*_xlfn.IFS(G5013=0,$Z$22,G5013=1,$Z$21)*_xlfn.IFS(H5013=0,$Z$27,H5013=1,$Z$26)*_xlfn.IFS(I5013=0,$Z$32,I5013=1,$Z$31)*_xlfn.IFS(J5013=0,$Z$37,J5013=1,$Z$36)*_xlfn.IFS(K5013=0,$Z$42,K5013=1,$Z$41)*_xlfn.IFS(L5013=0,$Z$47,L5013=1,$Z$46)*_xlfn.IFS(M5013=0,$Z$52,M5013=1,$Z$51)*_xlfn.IFS(N5013=0,$Z$57,N5013=1,$Z$56)</f>
        <v>2.5539491623207866E-5</v>
      </c>
      <c r="R5013" t="str" cm="1">
        <f t="array" ref="R5013">_xlfn.IFS(AND(O5013&gt;P5013,O5013&gt;Q5013),"Low",AND(P5013&gt;O5013,P5013&gt;Q5013),"Medium",AND(Q5013&gt;O5013,Q5013&gt;P5013),"High")</f>
        <v>Medium</v>
      </c>
      <c r="S5013" t="str">
        <f t="shared" si="158"/>
        <v>T</v>
      </c>
    </row>
    <row r="5014" spans="1:19" x14ac:dyDescent="0.3">
      <c r="A5014" t="s">
        <v>18</v>
      </c>
      <c r="B5014">
        <v>2</v>
      </c>
      <c r="C5014" t="s">
        <v>16</v>
      </c>
      <c r="D5014" t="str">
        <f t="shared" si="157"/>
        <v>Medium</v>
      </c>
      <c r="E5014">
        <v>0</v>
      </c>
      <c r="F5014">
        <v>0</v>
      </c>
      <c r="G5014">
        <v>1</v>
      </c>
      <c r="H5014">
        <v>0</v>
      </c>
      <c r="I5014">
        <v>1</v>
      </c>
      <c r="J5014">
        <v>0</v>
      </c>
      <c r="K5014">
        <v>0</v>
      </c>
      <c r="L5014">
        <v>1</v>
      </c>
      <c r="M5014">
        <v>0</v>
      </c>
      <c r="N5014">
        <v>1</v>
      </c>
      <c r="O5014" cm="1">
        <f t="array" ref="O5014">$U$2*_xlfn.IFS(C5014="data_analyst",$V$5,C5014="data_engineer",$V$6,C5014="data_scientist",$V$7)*_xlfn.IFS(E5014=0,$V$12,E5014=1,$V$11)*_xlfn.IFS(F5014=0,$V$17,F5014=1,$V$16)*_xlfn.IFS(G5014=0,$V$22,G5014=1,$V$21)*_xlfn.IFS(H5014=0,$V$27,H5014=1,$V$26)*_xlfn.IFS(I5014=0,$V$32,I5014=1,$V$31)*_xlfn.IFS(J5014=0,$V$37,J5014=1,$V$36)*_xlfn.IFS(K5014=0,$V$42,K5014=1,$V$41)*_xlfn.IFS(L5014=0,$V$47,L5014=1,$V$46)*_xlfn.IFS(M5014=0,$V$52,M5014=1,$V$51)*_xlfn.IFS(N5014=0,$V$57,N5014=1,$V$56)</f>
        <v>1.2244215066620881E-6</v>
      </c>
      <c r="P5014" cm="1">
        <f t="array" ref="P5014">$V$2*_xlfn.IFS(C5014="data_analyst",$X$5,C5014="data_engineer",$X$6,C5014="data_scientist",$X$7)*_xlfn.IFS(E5014=0,$X$12,E5014=1,$X$11)*_xlfn.IFS(F5014=0,$X$17,F5014=1,$X$16)*_xlfn.IFS(G5014=0,$X$22,G5014=1,$X$21)*_xlfn.IFS(H5014=0,$X$27,H5014=1,$X$26)*_xlfn.IFS(I5014=0,$X$32,I5014=1,$X$31)*_xlfn.IFS(J5014=0,$X$37,J5014=1,$X$36)*_xlfn.IFS(K5014=0,$X$42,K5014=1,$X$41)*_xlfn.IFS(L5014=0,$X$47,L5014=1,$X$46)*_xlfn.IFS(M5014=0,$X$52,M5014=1,$X$51)*_xlfn.IFS(N5014=0,$X$57,N5014=1,$X$56)</f>
        <v>4.6838479493169796E-4</v>
      </c>
      <c r="Q5014" cm="1">
        <f t="array" ref="Q5014">$W$2*_xlfn.IFS(C5014="data_analyst",$Z$5,C5014="data_engineer",$Z$6,C5014="data_scientist",$Z$7)*_xlfn.IFS(E5014=0,$Z$12,E5014=1,$Z$11)*_xlfn.IFS(F5014=0,$Z$17,F5014=1,$Z$16)*_xlfn.IFS(G5014=0,$Z$22,G5014=1,$Z$21)*_xlfn.IFS(H5014=0,$Z$27,H5014=1,$Z$26)*_xlfn.IFS(I5014=0,$Z$32,I5014=1,$Z$31)*_xlfn.IFS(J5014=0,$Z$37,J5014=1,$Z$36)*_xlfn.IFS(K5014=0,$Z$42,K5014=1,$Z$41)*_xlfn.IFS(L5014=0,$Z$47,L5014=1,$Z$46)*_xlfn.IFS(M5014=0,$Z$52,M5014=1,$Z$51)*_xlfn.IFS(N5014=0,$Z$57,N5014=1,$Z$56)</f>
        <v>3.926810333523977E-5</v>
      </c>
      <c r="R5014" t="str" cm="1">
        <f t="array" ref="R5014">_xlfn.IFS(AND(O5014&gt;P5014,O5014&gt;Q5014),"Low",AND(P5014&gt;O5014,P5014&gt;Q5014),"Medium",AND(Q5014&gt;O5014,Q5014&gt;P5014),"High")</f>
        <v>Medium</v>
      </c>
      <c r="S5014" t="str">
        <f t="shared" si="158"/>
        <v>T</v>
      </c>
    </row>
    <row r="5015" spans="1:19" x14ac:dyDescent="0.3">
      <c r="A5015" t="s">
        <v>18</v>
      </c>
      <c r="B5015">
        <v>4</v>
      </c>
      <c r="C5015" t="s">
        <v>16</v>
      </c>
      <c r="D5015" t="str">
        <f t="shared" si="157"/>
        <v>Medium</v>
      </c>
      <c r="E5015">
        <v>0</v>
      </c>
      <c r="F5015">
        <v>0</v>
      </c>
      <c r="G5015">
        <v>1</v>
      </c>
      <c r="H5015">
        <v>0</v>
      </c>
      <c r="I5015">
        <v>1</v>
      </c>
      <c r="J5015">
        <v>0</v>
      </c>
      <c r="K5015">
        <v>0</v>
      </c>
      <c r="L5015">
        <v>1</v>
      </c>
      <c r="M5015">
        <v>0</v>
      </c>
      <c r="N5015">
        <v>1</v>
      </c>
      <c r="O5015" cm="1">
        <f t="array" ref="O5015">$U$2*_xlfn.IFS(C5015="data_analyst",$V$5,C5015="data_engineer",$V$6,C5015="data_scientist",$V$7)*_xlfn.IFS(E5015=0,$V$12,E5015=1,$V$11)*_xlfn.IFS(F5015=0,$V$17,F5015=1,$V$16)*_xlfn.IFS(G5015=0,$V$22,G5015=1,$V$21)*_xlfn.IFS(H5015=0,$V$27,H5015=1,$V$26)*_xlfn.IFS(I5015=0,$V$32,I5015=1,$V$31)*_xlfn.IFS(J5015=0,$V$37,J5015=1,$V$36)*_xlfn.IFS(K5015=0,$V$42,K5015=1,$V$41)*_xlfn.IFS(L5015=0,$V$47,L5015=1,$V$46)*_xlfn.IFS(M5015=0,$V$52,M5015=1,$V$51)*_xlfn.IFS(N5015=0,$V$57,N5015=1,$V$56)</f>
        <v>1.2244215066620881E-6</v>
      </c>
      <c r="P5015" cm="1">
        <f t="array" ref="P5015">$V$2*_xlfn.IFS(C5015="data_analyst",$X$5,C5015="data_engineer",$X$6,C5015="data_scientist",$X$7)*_xlfn.IFS(E5015=0,$X$12,E5015=1,$X$11)*_xlfn.IFS(F5015=0,$X$17,F5015=1,$X$16)*_xlfn.IFS(G5015=0,$X$22,G5015=1,$X$21)*_xlfn.IFS(H5015=0,$X$27,H5015=1,$X$26)*_xlfn.IFS(I5015=0,$X$32,I5015=1,$X$31)*_xlfn.IFS(J5015=0,$X$37,J5015=1,$X$36)*_xlfn.IFS(K5015=0,$X$42,K5015=1,$X$41)*_xlfn.IFS(L5015=0,$X$47,L5015=1,$X$46)*_xlfn.IFS(M5015=0,$X$52,M5015=1,$X$51)*_xlfn.IFS(N5015=0,$X$57,N5015=1,$X$56)</f>
        <v>4.6838479493169796E-4</v>
      </c>
      <c r="Q5015" cm="1">
        <f t="array" ref="Q5015">$W$2*_xlfn.IFS(C5015="data_analyst",$Z$5,C5015="data_engineer",$Z$6,C5015="data_scientist",$Z$7)*_xlfn.IFS(E5015=0,$Z$12,E5015=1,$Z$11)*_xlfn.IFS(F5015=0,$Z$17,F5015=1,$Z$16)*_xlfn.IFS(G5015=0,$Z$22,G5015=1,$Z$21)*_xlfn.IFS(H5015=0,$Z$27,H5015=1,$Z$26)*_xlfn.IFS(I5015=0,$Z$32,I5015=1,$Z$31)*_xlfn.IFS(J5015=0,$Z$37,J5015=1,$Z$36)*_xlfn.IFS(K5015=0,$Z$42,K5015=1,$Z$41)*_xlfn.IFS(L5015=0,$Z$47,L5015=1,$Z$46)*_xlfn.IFS(M5015=0,$Z$52,M5015=1,$Z$51)*_xlfn.IFS(N5015=0,$Z$57,N5015=1,$Z$56)</f>
        <v>3.926810333523977E-5</v>
      </c>
      <c r="R5015" t="str" cm="1">
        <f t="array" ref="R5015">_xlfn.IFS(AND(O5015&gt;P5015,O5015&gt;Q5015),"Low",AND(P5015&gt;O5015,P5015&gt;Q5015),"Medium",AND(Q5015&gt;O5015,Q5015&gt;P5015),"High")</f>
        <v>Medium</v>
      </c>
      <c r="S5015" t="str">
        <f t="shared" si="158"/>
        <v>T</v>
      </c>
    </row>
    <row r="5016" spans="1:19" x14ac:dyDescent="0.3">
      <c r="A5016" t="s">
        <v>18</v>
      </c>
      <c r="B5016">
        <v>5</v>
      </c>
      <c r="C5016" t="s">
        <v>16</v>
      </c>
      <c r="D5016" t="str">
        <f t="shared" si="157"/>
        <v>Medium</v>
      </c>
      <c r="E5016">
        <v>0</v>
      </c>
      <c r="F5016">
        <v>1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0</v>
      </c>
      <c r="M5016">
        <v>1</v>
      </c>
      <c r="N5016">
        <v>1</v>
      </c>
      <c r="O5016" cm="1">
        <f t="array" ref="O5016">$U$2*_xlfn.IFS(C5016="data_analyst",$V$5,C5016="data_engineer",$V$6,C5016="data_scientist",$V$7)*_xlfn.IFS(E5016=0,$V$12,E5016=1,$V$11)*_xlfn.IFS(F5016=0,$V$17,F5016=1,$V$16)*_xlfn.IFS(G5016=0,$V$22,G5016=1,$V$21)*_xlfn.IFS(H5016=0,$V$27,H5016=1,$V$26)*_xlfn.IFS(I5016=0,$V$32,I5016=1,$V$31)*_xlfn.IFS(J5016=0,$V$37,J5016=1,$V$36)*_xlfn.IFS(K5016=0,$V$42,K5016=1,$V$41)*_xlfn.IFS(L5016=0,$V$47,L5016=1,$V$46)*_xlfn.IFS(M5016=0,$V$52,M5016=1,$V$51)*_xlfn.IFS(N5016=0,$V$57,N5016=1,$V$56)</f>
        <v>1.5426125283398216E-5</v>
      </c>
      <c r="P5016" cm="1">
        <f t="array" ref="P5016">$V$2*_xlfn.IFS(C5016="data_analyst",$X$5,C5016="data_engineer",$X$6,C5016="data_scientist",$X$7)*_xlfn.IFS(E5016=0,$X$12,E5016=1,$X$11)*_xlfn.IFS(F5016=0,$X$17,F5016=1,$X$16)*_xlfn.IFS(G5016=0,$X$22,G5016=1,$X$21)*_xlfn.IFS(H5016=0,$X$27,H5016=1,$X$26)*_xlfn.IFS(I5016=0,$X$32,I5016=1,$X$31)*_xlfn.IFS(J5016=0,$X$37,J5016=1,$X$36)*_xlfn.IFS(K5016=0,$X$42,K5016=1,$X$41)*_xlfn.IFS(L5016=0,$X$47,L5016=1,$X$46)*_xlfn.IFS(M5016=0,$X$52,M5016=1,$X$51)*_xlfn.IFS(N5016=0,$X$57,N5016=1,$X$56)</f>
        <v>4.2817708595540411E-4</v>
      </c>
      <c r="Q5016" cm="1">
        <f t="array" ref="Q5016">$W$2*_xlfn.IFS(C5016="data_analyst",$Z$5,C5016="data_engineer",$Z$6,C5016="data_scientist",$Z$7)*_xlfn.IFS(E5016=0,$Z$12,E5016=1,$Z$11)*_xlfn.IFS(F5016=0,$Z$17,F5016=1,$Z$16)*_xlfn.IFS(G5016=0,$Z$22,G5016=1,$Z$21)*_xlfn.IFS(H5016=0,$Z$27,H5016=1,$Z$26)*_xlfn.IFS(I5016=0,$Z$32,I5016=1,$Z$31)*_xlfn.IFS(J5016=0,$Z$37,J5016=1,$Z$36)*_xlfn.IFS(K5016=0,$Z$42,K5016=1,$Z$41)*_xlfn.IFS(L5016=0,$Z$47,L5016=1,$Z$46)*_xlfn.IFS(M5016=0,$Z$52,M5016=1,$Z$51)*_xlfn.IFS(N5016=0,$Z$57,N5016=1,$Z$56)</f>
        <v>5.1047840977503701E-5</v>
      </c>
      <c r="R5016" t="str" cm="1">
        <f t="array" ref="R5016">_xlfn.IFS(AND(O5016&gt;P5016,O5016&gt;Q5016),"Low",AND(P5016&gt;O5016,P5016&gt;Q5016),"Medium",AND(Q5016&gt;O5016,Q5016&gt;P5016),"High")</f>
        <v>Medium</v>
      </c>
      <c r="S5016" t="str">
        <f t="shared" si="158"/>
        <v>T</v>
      </c>
    </row>
    <row r="5017" spans="1:19" x14ac:dyDescent="0.3">
      <c r="A5017" t="s">
        <v>18</v>
      </c>
      <c r="B5017">
        <v>2</v>
      </c>
      <c r="C5017" t="s">
        <v>16</v>
      </c>
      <c r="D5017" t="str">
        <f t="shared" si="157"/>
        <v>Medium</v>
      </c>
      <c r="E5017">
        <v>1</v>
      </c>
      <c r="F5017">
        <v>1</v>
      </c>
      <c r="G5017">
        <v>0</v>
      </c>
      <c r="H5017">
        <v>0</v>
      </c>
      <c r="I5017">
        <v>1</v>
      </c>
      <c r="J5017">
        <v>0</v>
      </c>
      <c r="K5017">
        <v>0</v>
      </c>
      <c r="L5017">
        <v>1</v>
      </c>
      <c r="M5017">
        <v>1</v>
      </c>
      <c r="N5017">
        <v>1</v>
      </c>
      <c r="O5017" cm="1">
        <f t="array" ref="O5017">$U$2*_xlfn.IFS(C5017="data_analyst",$V$5,C5017="data_engineer",$V$6,C5017="data_scientist",$V$7)*_xlfn.IFS(E5017=0,$V$12,E5017=1,$V$11)*_xlfn.IFS(F5017=0,$V$17,F5017=1,$V$16)*_xlfn.IFS(G5017=0,$V$22,G5017=1,$V$21)*_xlfn.IFS(H5017=0,$V$27,H5017=1,$V$26)*_xlfn.IFS(I5017=0,$V$32,I5017=1,$V$31)*_xlfn.IFS(J5017=0,$V$37,J5017=1,$V$36)*_xlfn.IFS(K5017=0,$V$42,K5017=1,$V$41)*_xlfn.IFS(L5017=0,$V$47,L5017=1,$V$46)*_xlfn.IFS(M5017=0,$V$52,M5017=1,$V$51)*_xlfn.IFS(N5017=0,$V$57,N5017=1,$V$56)</f>
        <v>3.4860503057512126E-7</v>
      </c>
      <c r="P5017" cm="1">
        <f t="array" ref="P5017">$V$2*_xlfn.IFS(C5017="data_analyst",$X$5,C5017="data_engineer",$X$6,C5017="data_scientist",$X$7)*_xlfn.IFS(E5017=0,$X$12,E5017=1,$X$11)*_xlfn.IFS(F5017=0,$X$17,F5017=1,$X$16)*_xlfn.IFS(G5017=0,$X$22,G5017=1,$X$21)*_xlfn.IFS(H5017=0,$X$27,H5017=1,$X$26)*_xlfn.IFS(I5017=0,$X$32,I5017=1,$X$31)*_xlfn.IFS(J5017=0,$X$37,J5017=1,$X$36)*_xlfn.IFS(K5017=0,$X$42,K5017=1,$X$41)*_xlfn.IFS(L5017=0,$X$47,L5017=1,$X$46)*_xlfn.IFS(M5017=0,$X$52,M5017=1,$X$51)*_xlfn.IFS(N5017=0,$X$57,N5017=1,$X$56)</f>
        <v>6.9617835832761681E-4</v>
      </c>
      <c r="Q5017" cm="1">
        <f t="array" ref="Q5017">$W$2*_xlfn.IFS(C5017="data_analyst",$Z$5,C5017="data_engineer",$Z$6,C5017="data_scientist",$Z$7)*_xlfn.IFS(E5017=0,$Z$12,E5017=1,$Z$11)*_xlfn.IFS(F5017=0,$Z$17,F5017=1,$Z$16)*_xlfn.IFS(G5017=0,$Z$22,G5017=1,$Z$21)*_xlfn.IFS(H5017=0,$Z$27,H5017=1,$Z$26)*_xlfn.IFS(I5017=0,$Z$32,I5017=1,$Z$31)*_xlfn.IFS(J5017=0,$Z$37,J5017=1,$Z$36)*_xlfn.IFS(K5017=0,$Z$42,K5017=1,$Z$41)*_xlfn.IFS(L5017=0,$Z$47,L5017=1,$Z$46)*_xlfn.IFS(M5017=0,$Z$52,M5017=1,$Z$51)*_xlfn.IFS(N5017=0,$Z$57,N5017=1,$Z$56)</f>
        <v>2.5539491623207866E-5</v>
      </c>
      <c r="R5017" t="str" cm="1">
        <f t="array" ref="R5017">_xlfn.IFS(AND(O5017&gt;P5017,O5017&gt;Q5017),"Low",AND(P5017&gt;O5017,P5017&gt;Q5017),"Medium",AND(Q5017&gt;O5017,Q5017&gt;P5017),"High")</f>
        <v>Medium</v>
      </c>
      <c r="S5017" t="str">
        <f t="shared" si="158"/>
        <v>T</v>
      </c>
    </row>
    <row r="5018" spans="1:19" x14ac:dyDescent="0.3">
      <c r="A5018" t="s">
        <v>18</v>
      </c>
      <c r="B5018">
        <v>5</v>
      </c>
      <c r="C5018" t="s">
        <v>16</v>
      </c>
      <c r="D5018" t="str">
        <f t="shared" si="157"/>
        <v>Medium</v>
      </c>
      <c r="E5018">
        <v>1</v>
      </c>
      <c r="F5018">
        <v>0</v>
      </c>
      <c r="G5018">
        <v>0</v>
      </c>
      <c r="H5018">
        <v>0</v>
      </c>
      <c r="I5018">
        <v>1</v>
      </c>
      <c r="J5018">
        <v>1</v>
      </c>
      <c r="K5018">
        <v>0</v>
      </c>
      <c r="L5018">
        <v>1</v>
      </c>
      <c r="M5018">
        <v>1</v>
      </c>
      <c r="N5018">
        <v>1</v>
      </c>
      <c r="O5018" cm="1">
        <f t="array" ref="O5018">$U$2*_xlfn.IFS(C5018="data_analyst",$V$5,C5018="data_engineer",$V$6,C5018="data_scientist",$V$7)*_xlfn.IFS(E5018=0,$V$12,E5018=1,$V$11)*_xlfn.IFS(F5018=0,$V$17,F5018=1,$V$16)*_xlfn.IFS(G5018=0,$V$22,G5018=1,$V$21)*_xlfn.IFS(H5018=0,$V$27,H5018=1,$V$26)*_xlfn.IFS(I5018=0,$V$32,I5018=1,$V$31)*_xlfn.IFS(J5018=0,$V$37,J5018=1,$V$36)*_xlfn.IFS(K5018=0,$V$42,K5018=1,$V$41)*_xlfn.IFS(L5018=0,$V$47,L5018=1,$V$46)*_xlfn.IFS(M5018=0,$V$52,M5018=1,$V$51)*_xlfn.IFS(N5018=0,$V$57,N5018=1,$V$56)</f>
        <v>9.1870107465440203E-8</v>
      </c>
      <c r="P5018" cm="1">
        <f t="array" ref="P5018">$V$2*_xlfn.IFS(C5018="data_analyst",$X$5,C5018="data_engineer",$X$6,C5018="data_scientist",$X$7)*_xlfn.IFS(E5018=0,$X$12,E5018=1,$X$11)*_xlfn.IFS(F5018=0,$X$17,F5018=1,$X$16)*_xlfn.IFS(G5018=0,$X$22,G5018=1,$X$21)*_xlfn.IFS(H5018=0,$X$27,H5018=1,$X$26)*_xlfn.IFS(I5018=0,$X$32,I5018=1,$X$31)*_xlfn.IFS(J5018=0,$X$37,J5018=1,$X$36)*_xlfn.IFS(K5018=0,$X$42,K5018=1,$X$41)*_xlfn.IFS(L5018=0,$X$47,L5018=1,$X$46)*_xlfn.IFS(M5018=0,$X$52,M5018=1,$X$51)*_xlfn.IFS(N5018=0,$X$57,N5018=1,$X$56)</f>
        <v>1.4528609053880286E-4</v>
      </c>
      <c r="Q5018" cm="1">
        <f t="array" ref="Q5018">$W$2*_xlfn.IFS(C5018="data_analyst",$Z$5,C5018="data_engineer",$Z$6,C5018="data_scientist",$Z$7)*_xlfn.IFS(E5018=0,$Z$12,E5018=1,$Z$11)*_xlfn.IFS(F5018=0,$Z$17,F5018=1,$Z$16)*_xlfn.IFS(G5018=0,$Z$22,G5018=1,$Z$21)*_xlfn.IFS(H5018=0,$Z$27,H5018=1,$Z$26)*_xlfn.IFS(I5018=0,$Z$32,I5018=1,$Z$31)*_xlfn.IFS(J5018=0,$Z$37,J5018=1,$Z$36)*_xlfn.IFS(K5018=0,$Z$42,K5018=1,$Z$41)*_xlfn.IFS(L5018=0,$Z$47,L5018=1,$Z$46)*_xlfn.IFS(M5018=0,$Z$52,M5018=1,$Z$51)*_xlfn.IFS(N5018=0,$Z$57,N5018=1,$Z$56)</f>
        <v>6.7569373317897816E-6</v>
      </c>
      <c r="R5018" t="str" cm="1">
        <f t="array" ref="R5018">_xlfn.IFS(AND(O5018&gt;P5018,O5018&gt;Q5018),"Low",AND(P5018&gt;O5018,P5018&gt;Q5018),"Medium",AND(Q5018&gt;O5018,Q5018&gt;P5018),"High")</f>
        <v>Medium</v>
      </c>
      <c r="S5018" t="str">
        <f t="shared" si="158"/>
        <v>T</v>
      </c>
    </row>
    <row r="5019" spans="1:19" x14ac:dyDescent="0.3">
      <c r="A5019" t="s">
        <v>18</v>
      </c>
      <c r="B5019">
        <v>2</v>
      </c>
      <c r="C5019" t="s">
        <v>16</v>
      </c>
      <c r="D5019" t="str">
        <f t="shared" si="157"/>
        <v>Medium</v>
      </c>
      <c r="E5019">
        <v>1</v>
      </c>
      <c r="F5019">
        <v>1</v>
      </c>
      <c r="G5019">
        <v>0</v>
      </c>
      <c r="H5019">
        <v>0</v>
      </c>
      <c r="I5019">
        <v>1</v>
      </c>
      <c r="J5019">
        <v>0</v>
      </c>
      <c r="K5019">
        <v>0</v>
      </c>
      <c r="L5019">
        <v>1</v>
      </c>
      <c r="M5019">
        <v>1</v>
      </c>
      <c r="N5019">
        <v>1</v>
      </c>
      <c r="O5019" cm="1">
        <f t="array" ref="O5019">$U$2*_xlfn.IFS(C5019="data_analyst",$V$5,C5019="data_engineer",$V$6,C5019="data_scientist",$V$7)*_xlfn.IFS(E5019=0,$V$12,E5019=1,$V$11)*_xlfn.IFS(F5019=0,$V$17,F5019=1,$V$16)*_xlfn.IFS(G5019=0,$V$22,G5019=1,$V$21)*_xlfn.IFS(H5019=0,$V$27,H5019=1,$V$26)*_xlfn.IFS(I5019=0,$V$32,I5019=1,$V$31)*_xlfn.IFS(J5019=0,$V$37,J5019=1,$V$36)*_xlfn.IFS(K5019=0,$V$42,K5019=1,$V$41)*_xlfn.IFS(L5019=0,$V$47,L5019=1,$V$46)*_xlfn.IFS(M5019=0,$V$52,M5019=1,$V$51)*_xlfn.IFS(N5019=0,$V$57,N5019=1,$V$56)</f>
        <v>3.4860503057512126E-7</v>
      </c>
      <c r="P5019" cm="1">
        <f t="array" ref="P5019">$V$2*_xlfn.IFS(C5019="data_analyst",$X$5,C5019="data_engineer",$X$6,C5019="data_scientist",$X$7)*_xlfn.IFS(E5019=0,$X$12,E5019=1,$X$11)*_xlfn.IFS(F5019=0,$X$17,F5019=1,$X$16)*_xlfn.IFS(G5019=0,$X$22,G5019=1,$X$21)*_xlfn.IFS(H5019=0,$X$27,H5019=1,$X$26)*_xlfn.IFS(I5019=0,$X$32,I5019=1,$X$31)*_xlfn.IFS(J5019=0,$X$37,J5019=1,$X$36)*_xlfn.IFS(K5019=0,$X$42,K5019=1,$X$41)*_xlfn.IFS(L5019=0,$X$47,L5019=1,$X$46)*_xlfn.IFS(M5019=0,$X$52,M5019=1,$X$51)*_xlfn.IFS(N5019=0,$X$57,N5019=1,$X$56)</f>
        <v>6.9617835832761681E-4</v>
      </c>
      <c r="Q5019" cm="1">
        <f t="array" ref="Q5019">$W$2*_xlfn.IFS(C5019="data_analyst",$Z$5,C5019="data_engineer",$Z$6,C5019="data_scientist",$Z$7)*_xlfn.IFS(E5019=0,$Z$12,E5019=1,$Z$11)*_xlfn.IFS(F5019=0,$Z$17,F5019=1,$Z$16)*_xlfn.IFS(G5019=0,$Z$22,G5019=1,$Z$21)*_xlfn.IFS(H5019=0,$Z$27,H5019=1,$Z$26)*_xlfn.IFS(I5019=0,$Z$32,I5019=1,$Z$31)*_xlfn.IFS(J5019=0,$Z$37,J5019=1,$Z$36)*_xlfn.IFS(K5019=0,$Z$42,K5019=1,$Z$41)*_xlfn.IFS(L5019=0,$Z$47,L5019=1,$Z$46)*_xlfn.IFS(M5019=0,$Z$52,M5019=1,$Z$51)*_xlfn.IFS(N5019=0,$Z$57,N5019=1,$Z$56)</f>
        <v>2.5539491623207866E-5</v>
      </c>
      <c r="R5019" t="str" cm="1">
        <f t="array" ref="R5019">_xlfn.IFS(AND(O5019&gt;P5019,O5019&gt;Q5019),"Low",AND(P5019&gt;O5019,P5019&gt;Q5019),"Medium",AND(Q5019&gt;O5019,Q5019&gt;P5019),"High")</f>
        <v>Medium</v>
      </c>
      <c r="S5019" t="str">
        <f t="shared" si="158"/>
        <v>T</v>
      </c>
    </row>
    <row r="5020" spans="1:19" x14ac:dyDescent="0.3">
      <c r="A5020" t="s">
        <v>18</v>
      </c>
      <c r="B5020">
        <v>4</v>
      </c>
      <c r="C5020" t="s">
        <v>16</v>
      </c>
      <c r="D5020" t="str">
        <f t="shared" si="157"/>
        <v>Medium</v>
      </c>
      <c r="E5020">
        <v>1</v>
      </c>
      <c r="F5020">
        <v>1</v>
      </c>
      <c r="G5020">
        <v>0</v>
      </c>
      <c r="H5020">
        <v>0</v>
      </c>
      <c r="I5020">
        <v>1</v>
      </c>
      <c r="J5020">
        <v>0</v>
      </c>
      <c r="K5020">
        <v>0</v>
      </c>
      <c r="L5020">
        <v>1</v>
      </c>
      <c r="M5020">
        <v>1</v>
      </c>
      <c r="N5020">
        <v>1</v>
      </c>
      <c r="O5020" cm="1">
        <f t="array" ref="O5020">$U$2*_xlfn.IFS(C5020="data_analyst",$V$5,C5020="data_engineer",$V$6,C5020="data_scientist",$V$7)*_xlfn.IFS(E5020=0,$V$12,E5020=1,$V$11)*_xlfn.IFS(F5020=0,$V$17,F5020=1,$V$16)*_xlfn.IFS(G5020=0,$V$22,G5020=1,$V$21)*_xlfn.IFS(H5020=0,$V$27,H5020=1,$V$26)*_xlfn.IFS(I5020=0,$V$32,I5020=1,$V$31)*_xlfn.IFS(J5020=0,$V$37,J5020=1,$V$36)*_xlfn.IFS(K5020=0,$V$42,K5020=1,$V$41)*_xlfn.IFS(L5020=0,$V$47,L5020=1,$V$46)*_xlfn.IFS(M5020=0,$V$52,M5020=1,$V$51)*_xlfn.IFS(N5020=0,$V$57,N5020=1,$V$56)</f>
        <v>3.4860503057512126E-7</v>
      </c>
      <c r="P5020" cm="1">
        <f t="array" ref="P5020">$V$2*_xlfn.IFS(C5020="data_analyst",$X$5,C5020="data_engineer",$X$6,C5020="data_scientist",$X$7)*_xlfn.IFS(E5020=0,$X$12,E5020=1,$X$11)*_xlfn.IFS(F5020=0,$X$17,F5020=1,$X$16)*_xlfn.IFS(G5020=0,$X$22,G5020=1,$X$21)*_xlfn.IFS(H5020=0,$X$27,H5020=1,$X$26)*_xlfn.IFS(I5020=0,$X$32,I5020=1,$X$31)*_xlfn.IFS(J5020=0,$X$37,J5020=1,$X$36)*_xlfn.IFS(K5020=0,$X$42,K5020=1,$X$41)*_xlfn.IFS(L5020=0,$X$47,L5020=1,$X$46)*_xlfn.IFS(M5020=0,$X$52,M5020=1,$X$51)*_xlfn.IFS(N5020=0,$X$57,N5020=1,$X$56)</f>
        <v>6.9617835832761681E-4</v>
      </c>
      <c r="Q5020" cm="1">
        <f t="array" ref="Q5020">$W$2*_xlfn.IFS(C5020="data_analyst",$Z$5,C5020="data_engineer",$Z$6,C5020="data_scientist",$Z$7)*_xlfn.IFS(E5020=0,$Z$12,E5020=1,$Z$11)*_xlfn.IFS(F5020=0,$Z$17,F5020=1,$Z$16)*_xlfn.IFS(G5020=0,$Z$22,G5020=1,$Z$21)*_xlfn.IFS(H5020=0,$Z$27,H5020=1,$Z$26)*_xlfn.IFS(I5020=0,$Z$32,I5020=1,$Z$31)*_xlfn.IFS(J5020=0,$Z$37,J5020=1,$Z$36)*_xlfn.IFS(K5020=0,$Z$42,K5020=1,$Z$41)*_xlfn.IFS(L5020=0,$Z$47,L5020=1,$Z$46)*_xlfn.IFS(M5020=0,$Z$52,M5020=1,$Z$51)*_xlfn.IFS(N5020=0,$Z$57,N5020=1,$Z$56)</f>
        <v>2.5539491623207866E-5</v>
      </c>
      <c r="R5020" t="str" cm="1">
        <f t="array" ref="R5020">_xlfn.IFS(AND(O5020&gt;P5020,O5020&gt;Q5020),"Low",AND(P5020&gt;O5020,P5020&gt;Q5020),"Medium",AND(Q5020&gt;O5020,Q5020&gt;P5020),"High")</f>
        <v>Medium</v>
      </c>
      <c r="S5020" t="str">
        <f t="shared" si="158"/>
        <v>T</v>
      </c>
    </row>
    <row r="5021" spans="1:19" x14ac:dyDescent="0.3">
      <c r="A5021" t="s">
        <v>18</v>
      </c>
      <c r="B5021">
        <v>6</v>
      </c>
      <c r="C5021" t="s">
        <v>16</v>
      </c>
      <c r="D5021" t="str">
        <f t="shared" si="157"/>
        <v>Medium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 cm="1">
        <f t="array" ref="O5021">$U$2*_xlfn.IFS(C5021="data_analyst",$V$5,C5021="data_engineer",$V$6,C5021="data_scientist",$V$7)*_xlfn.IFS(E5021=0,$V$12,E5021=1,$V$11)*_xlfn.IFS(F5021=0,$V$17,F5021=1,$V$16)*_xlfn.IFS(G5021=0,$V$22,G5021=1,$V$21)*_xlfn.IFS(H5021=0,$V$27,H5021=1,$V$26)*_xlfn.IFS(I5021=0,$V$32,I5021=1,$V$31)*_xlfn.IFS(J5021=0,$V$37,J5021=1,$V$36)*_xlfn.IFS(K5021=0,$V$42,K5021=1,$V$41)*_xlfn.IFS(L5021=0,$V$47,L5021=1,$V$46)*_xlfn.IFS(M5021=0,$V$52,M5021=1,$V$51)*_xlfn.IFS(N5021=0,$V$57,N5021=1,$V$56)</f>
        <v>4.18121778943375E-4</v>
      </c>
      <c r="P5021" cm="1">
        <f t="array" ref="P5021">$V$2*_xlfn.IFS(C5021="data_analyst",$X$5,C5021="data_engineer",$X$6,C5021="data_scientist",$X$7)*_xlfn.IFS(E5021=0,$X$12,E5021=1,$X$11)*_xlfn.IFS(F5021=0,$X$17,F5021=1,$X$16)*_xlfn.IFS(G5021=0,$X$22,G5021=1,$X$21)*_xlfn.IFS(H5021=0,$X$27,H5021=1,$X$26)*_xlfn.IFS(I5021=0,$X$32,I5021=1,$X$31)*_xlfn.IFS(J5021=0,$X$37,J5021=1,$X$36)*_xlfn.IFS(K5021=0,$X$42,K5021=1,$X$41)*_xlfn.IFS(L5021=0,$X$47,L5021=1,$X$46)*_xlfn.IFS(M5021=0,$X$52,M5021=1,$X$51)*_xlfn.IFS(N5021=0,$X$57,N5021=1,$X$56)</f>
        <v>5.3501766730252742E-5</v>
      </c>
      <c r="Q5021" cm="1">
        <f t="array" ref="Q5021">$W$2*_xlfn.IFS(C5021="data_analyst",$Z$5,C5021="data_engineer",$Z$6,C5021="data_scientist",$Z$7)*_xlfn.IFS(E5021=0,$Z$12,E5021=1,$Z$11)*_xlfn.IFS(F5021=0,$Z$17,F5021=1,$Z$16)*_xlfn.IFS(G5021=0,$Z$22,G5021=1,$Z$21)*_xlfn.IFS(H5021=0,$Z$27,H5021=1,$Z$26)*_xlfn.IFS(I5021=0,$Z$32,I5021=1,$Z$31)*_xlfn.IFS(J5021=0,$Z$37,J5021=1,$Z$36)*_xlfn.IFS(K5021=0,$Z$42,K5021=1,$Z$41)*_xlfn.IFS(L5021=0,$Z$47,L5021=1,$Z$46)*_xlfn.IFS(M5021=0,$Z$52,M5021=1,$Z$51)*_xlfn.IFS(N5021=0,$Z$57,N5021=1,$Z$56)</f>
        <v>4.8014137827274365E-5</v>
      </c>
      <c r="R5021" t="str" cm="1">
        <f t="array" ref="R5021">_xlfn.IFS(AND(O5021&gt;P5021,O5021&gt;Q5021),"Low",AND(P5021&gt;O5021,P5021&gt;Q5021),"Medium",AND(Q5021&gt;O5021,Q5021&gt;P5021),"High")</f>
        <v>Low</v>
      </c>
      <c r="S5021" t="str">
        <f t="shared" si="158"/>
        <v>F</v>
      </c>
    </row>
    <row r="5022" spans="1:19" x14ac:dyDescent="0.3">
      <c r="A5022" t="s">
        <v>18</v>
      </c>
      <c r="B5022">
        <v>4</v>
      </c>
      <c r="C5022" t="s">
        <v>16</v>
      </c>
      <c r="D5022" t="str">
        <f t="shared" si="157"/>
        <v>Medium</v>
      </c>
      <c r="E5022">
        <v>0</v>
      </c>
      <c r="F5022">
        <v>0</v>
      </c>
      <c r="G5022">
        <v>1</v>
      </c>
      <c r="H5022">
        <v>0</v>
      </c>
      <c r="I5022">
        <v>1</v>
      </c>
      <c r="J5022">
        <v>0</v>
      </c>
      <c r="K5022">
        <v>0</v>
      </c>
      <c r="L5022">
        <v>1</v>
      </c>
      <c r="M5022">
        <v>0</v>
      </c>
      <c r="N5022">
        <v>1</v>
      </c>
      <c r="O5022" cm="1">
        <f t="array" ref="O5022">$U$2*_xlfn.IFS(C5022="data_analyst",$V$5,C5022="data_engineer",$V$6,C5022="data_scientist",$V$7)*_xlfn.IFS(E5022=0,$V$12,E5022=1,$V$11)*_xlfn.IFS(F5022=0,$V$17,F5022=1,$V$16)*_xlfn.IFS(G5022=0,$V$22,G5022=1,$V$21)*_xlfn.IFS(H5022=0,$V$27,H5022=1,$V$26)*_xlfn.IFS(I5022=0,$V$32,I5022=1,$V$31)*_xlfn.IFS(J5022=0,$V$37,J5022=1,$V$36)*_xlfn.IFS(K5022=0,$V$42,K5022=1,$V$41)*_xlfn.IFS(L5022=0,$V$47,L5022=1,$V$46)*_xlfn.IFS(M5022=0,$V$52,M5022=1,$V$51)*_xlfn.IFS(N5022=0,$V$57,N5022=1,$V$56)</f>
        <v>1.2244215066620881E-6</v>
      </c>
      <c r="P5022" cm="1">
        <f t="array" ref="P5022">$V$2*_xlfn.IFS(C5022="data_analyst",$X$5,C5022="data_engineer",$X$6,C5022="data_scientist",$X$7)*_xlfn.IFS(E5022=0,$X$12,E5022=1,$X$11)*_xlfn.IFS(F5022=0,$X$17,F5022=1,$X$16)*_xlfn.IFS(G5022=0,$X$22,G5022=1,$X$21)*_xlfn.IFS(H5022=0,$X$27,H5022=1,$X$26)*_xlfn.IFS(I5022=0,$X$32,I5022=1,$X$31)*_xlfn.IFS(J5022=0,$X$37,J5022=1,$X$36)*_xlfn.IFS(K5022=0,$X$42,K5022=1,$X$41)*_xlfn.IFS(L5022=0,$X$47,L5022=1,$X$46)*_xlfn.IFS(M5022=0,$X$52,M5022=1,$X$51)*_xlfn.IFS(N5022=0,$X$57,N5022=1,$X$56)</f>
        <v>4.6838479493169796E-4</v>
      </c>
      <c r="Q5022" cm="1">
        <f t="array" ref="Q5022">$W$2*_xlfn.IFS(C5022="data_analyst",$Z$5,C5022="data_engineer",$Z$6,C5022="data_scientist",$Z$7)*_xlfn.IFS(E5022=0,$Z$12,E5022=1,$Z$11)*_xlfn.IFS(F5022=0,$Z$17,F5022=1,$Z$16)*_xlfn.IFS(G5022=0,$Z$22,G5022=1,$Z$21)*_xlfn.IFS(H5022=0,$Z$27,H5022=1,$Z$26)*_xlfn.IFS(I5022=0,$Z$32,I5022=1,$Z$31)*_xlfn.IFS(J5022=0,$Z$37,J5022=1,$Z$36)*_xlfn.IFS(K5022=0,$Z$42,K5022=1,$Z$41)*_xlfn.IFS(L5022=0,$Z$47,L5022=1,$Z$46)*_xlfn.IFS(M5022=0,$Z$52,M5022=1,$Z$51)*_xlfn.IFS(N5022=0,$Z$57,N5022=1,$Z$56)</f>
        <v>3.926810333523977E-5</v>
      </c>
      <c r="R5022" t="str" cm="1">
        <f t="array" ref="R5022">_xlfn.IFS(AND(O5022&gt;P5022,O5022&gt;Q5022),"Low",AND(P5022&gt;O5022,P5022&gt;Q5022),"Medium",AND(Q5022&gt;O5022,Q5022&gt;P5022),"High")</f>
        <v>Medium</v>
      </c>
      <c r="S5022" t="str">
        <f t="shared" si="158"/>
        <v>T</v>
      </c>
    </row>
    <row r="5023" spans="1:19" x14ac:dyDescent="0.3">
      <c r="A5023" t="s">
        <v>18</v>
      </c>
      <c r="B5023">
        <v>6</v>
      </c>
      <c r="C5023" t="s">
        <v>16</v>
      </c>
      <c r="D5023" t="str">
        <f t="shared" si="157"/>
        <v>Medium</v>
      </c>
      <c r="E5023">
        <v>1</v>
      </c>
      <c r="F5023">
        <v>1</v>
      </c>
      <c r="G5023">
        <v>1</v>
      </c>
      <c r="H5023">
        <v>0</v>
      </c>
      <c r="I5023">
        <v>1</v>
      </c>
      <c r="J5023">
        <v>0</v>
      </c>
      <c r="K5023">
        <v>0</v>
      </c>
      <c r="L5023">
        <v>1</v>
      </c>
      <c r="M5023">
        <v>0</v>
      </c>
      <c r="N5023">
        <v>1</v>
      </c>
      <c r="O5023" cm="1">
        <f t="array" ref="O5023">$U$2*_xlfn.IFS(C5023="data_analyst",$V$5,C5023="data_engineer",$V$6,C5023="data_scientist",$V$7)*_xlfn.IFS(E5023=0,$V$12,E5023=1,$V$11)*_xlfn.IFS(F5023=0,$V$17,F5023=1,$V$16)*_xlfn.IFS(G5023=0,$V$22,G5023=1,$V$21)*_xlfn.IFS(H5023=0,$V$27,H5023=1,$V$26)*_xlfn.IFS(I5023=0,$V$32,I5023=1,$V$31)*_xlfn.IFS(J5023=0,$V$37,J5023=1,$V$36)*_xlfn.IFS(K5023=0,$V$42,K5023=1,$V$41)*_xlfn.IFS(L5023=0,$V$47,L5023=1,$V$46)*_xlfn.IFS(M5023=0,$V$52,M5023=1,$V$51)*_xlfn.IFS(N5023=0,$V$57,N5023=1,$V$56)</f>
        <v>7.4851727093358233E-7</v>
      </c>
      <c r="P5023" cm="1">
        <f t="array" ref="P5023">$V$2*_xlfn.IFS(C5023="data_analyst",$X$5,C5023="data_engineer",$X$6,C5023="data_scientist",$X$7)*_xlfn.IFS(E5023=0,$X$12,E5023=1,$X$11)*_xlfn.IFS(F5023=0,$X$17,F5023=1,$X$16)*_xlfn.IFS(G5023=0,$X$22,G5023=1,$X$21)*_xlfn.IFS(H5023=0,$X$27,H5023=1,$X$26)*_xlfn.IFS(I5023=0,$X$32,I5023=1,$X$31)*_xlfn.IFS(J5023=0,$X$37,J5023=1,$X$36)*_xlfn.IFS(K5023=0,$X$42,K5023=1,$X$41)*_xlfn.IFS(L5023=0,$X$47,L5023=1,$X$46)*_xlfn.IFS(M5023=0,$X$52,M5023=1,$X$51)*_xlfn.IFS(N5023=0,$X$57,N5023=1,$X$56)</f>
        <v>1.4169332620038912E-3</v>
      </c>
      <c r="Q5023" cm="1">
        <f t="array" ref="Q5023">$W$2*_xlfn.IFS(C5023="data_analyst",$Z$5,C5023="data_engineer",$Z$6,C5023="data_scientist",$Z$7)*_xlfn.IFS(E5023=0,$Z$12,E5023=1,$Z$11)*_xlfn.IFS(F5023=0,$Z$17,F5023=1,$Z$16)*_xlfn.IFS(G5023=0,$Z$22,G5023=1,$Z$21)*_xlfn.IFS(H5023=0,$Z$27,H5023=1,$Z$26)*_xlfn.IFS(I5023=0,$Z$32,I5023=1,$Z$31)*_xlfn.IFS(J5023=0,$Z$37,J5023=1,$Z$36)*_xlfn.IFS(K5023=0,$Z$42,K5023=1,$Z$41)*_xlfn.IFS(L5023=0,$Z$47,L5023=1,$Z$46)*_xlfn.IFS(M5023=0,$Z$52,M5023=1,$Z$51)*_xlfn.IFS(N5023=0,$Z$57,N5023=1,$Z$56)</f>
        <v>5.5340477718198023E-5</v>
      </c>
      <c r="R5023" t="str" cm="1">
        <f t="array" ref="R5023">_xlfn.IFS(AND(O5023&gt;P5023,O5023&gt;Q5023),"Low",AND(P5023&gt;O5023,P5023&gt;Q5023),"Medium",AND(Q5023&gt;O5023,Q5023&gt;P5023),"High")</f>
        <v>Medium</v>
      </c>
      <c r="S5023" t="str">
        <f t="shared" si="158"/>
        <v>T</v>
      </c>
    </row>
    <row r="5024" spans="1:19" x14ac:dyDescent="0.3">
      <c r="A5024" t="s">
        <v>18</v>
      </c>
      <c r="B5024">
        <v>1</v>
      </c>
      <c r="C5024" t="s">
        <v>16</v>
      </c>
      <c r="D5024" t="str">
        <f t="shared" si="157"/>
        <v>Medium</v>
      </c>
      <c r="E5024">
        <v>1</v>
      </c>
      <c r="F5024">
        <v>1</v>
      </c>
      <c r="G5024">
        <v>0</v>
      </c>
      <c r="H5024">
        <v>0</v>
      </c>
      <c r="I5024">
        <v>1</v>
      </c>
      <c r="J5024">
        <v>1</v>
      </c>
      <c r="K5024">
        <v>0</v>
      </c>
      <c r="L5024">
        <v>1</v>
      </c>
      <c r="M5024">
        <v>1</v>
      </c>
      <c r="N5024">
        <v>1</v>
      </c>
      <c r="O5024" cm="1">
        <f t="array" ref="O5024">$U$2*_xlfn.IFS(C5024="data_analyst",$V$5,C5024="data_engineer",$V$6,C5024="data_scientist",$V$7)*_xlfn.IFS(E5024=0,$V$12,E5024=1,$V$11)*_xlfn.IFS(F5024=0,$V$17,F5024=1,$V$16)*_xlfn.IFS(G5024=0,$V$22,G5024=1,$V$21)*_xlfn.IFS(H5024=0,$V$27,H5024=1,$V$26)*_xlfn.IFS(I5024=0,$V$32,I5024=1,$V$31)*_xlfn.IFS(J5024=0,$V$37,J5024=1,$V$36)*_xlfn.IFS(K5024=0,$V$42,K5024=1,$V$41)*_xlfn.IFS(L5024=0,$V$47,L5024=1,$V$46)*_xlfn.IFS(M5024=0,$V$52,M5024=1,$V$51)*_xlfn.IFS(N5024=0,$V$57,N5024=1,$V$56)</f>
        <v>1.196984865786489E-7</v>
      </c>
      <c r="P5024" cm="1">
        <f t="array" ref="P5024">$V$2*_xlfn.IFS(C5024="data_analyst",$X$5,C5024="data_engineer",$X$6,C5024="data_scientist",$X$7)*_xlfn.IFS(E5024=0,$X$12,E5024=1,$X$11)*_xlfn.IFS(F5024=0,$X$17,F5024=1,$X$16)*_xlfn.IFS(G5024=0,$X$22,G5024=1,$X$21)*_xlfn.IFS(H5024=0,$X$27,H5024=1,$X$26)*_xlfn.IFS(I5024=0,$X$32,I5024=1,$X$31)*_xlfn.IFS(J5024=0,$X$37,J5024=1,$X$36)*_xlfn.IFS(K5024=0,$X$42,K5024=1,$X$41)*_xlfn.IFS(L5024=0,$X$47,L5024=1,$X$46)*_xlfn.IFS(M5024=0,$X$52,M5024=1,$X$51)*_xlfn.IFS(N5024=0,$X$57,N5024=1,$X$56)</f>
        <v>1.6853186502501129E-4</v>
      </c>
      <c r="Q5024" cm="1">
        <f t="array" ref="Q5024">$W$2*_xlfn.IFS(C5024="data_analyst",$Z$5,C5024="data_engineer",$Z$6,C5024="data_scientist",$Z$7)*_xlfn.IFS(E5024=0,$Z$12,E5024=1,$Z$11)*_xlfn.IFS(F5024=0,$Z$17,F5024=1,$Z$16)*_xlfn.IFS(G5024=0,$Z$22,G5024=1,$Z$21)*_xlfn.IFS(H5024=0,$Z$27,H5024=1,$Z$26)*_xlfn.IFS(I5024=0,$Z$32,I5024=1,$Z$31)*_xlfn.IFS(J5024=0,$Z$37,J5024=1,$Z$36)*_xlfn.IFS(K5024=0,$Z$42,K5024=1,$Z$41)*_xlfn.IFS(L5024=0,$Z$47,L5024=1,$Z$46)*_xlfn.IFS(M5024=0,$Z$52,M5024=1,$Z$51)*_xlfn.IFS(N5024=0,$Z$57,N5024=1,$Z$56)</f>
        <v>7.1664486852315839E-6</v>
      </c>
      <c r="R5024" t="str" cm="1">
        <f t="array" ref="R5024">_xlfn.IFS(AND(O5024&gt;P5024,O5024&gt;Q5024),"Low",AND(P5024&gt;O5024,P5024&gt;Q5024),"Medium",AND(Q5024&gt;O5024,Q5024&gt;P5024),"High")</f>
        <v>Medium</v>
      </c>
      <c r="S5024" t="str">
        <f t="shared" si="158"/>
        <v>T</v>
      </c>
    </row>
    <row r="5025" spans="1:19" x14ac:dyDescent="0.3">
      <c r="A5025" t="s">
        <v>18</v>
      </c>
      <c r="B5025">
        <v>4</v>
      </c>
      <c r="C5025" t="s">
        <v>16</v>
      </c>
      <c r="D5025" t="str">
        <f t="shared" si="157"/>
        <v>Medium</v>
      </c>
      <c r="E5025">
        <v>1</v>
      </c>
      <c r="F5025">
        <v>1</v>
      </c>
      <c r="G5025">
        <v>0</v>
      </c>
      <c r="H5025">
        <v>1</v>
      </c>
      <c r="I5025">
        <v>1</v>
      </c>
      <c r="J5025">
        <v>0</v>
      </c>
      <c r="K5025">
        <v>0</v>
      </c>
      <c r="L5025">
        <v>1</v>
      </c>
      <c r="M5025">
        <v>1</v>
      </c>
      <c r="N5025">
        <v>1</v>
      </c>
      <c r="O5025" cm="1">
        <f t="array" ref="O5025">$U$2*_xlfn.IFS(C5025="data_analyst",$V$5,C5025="data_engineer",$V$6,C5025="data_scientist",$V$7)*_xlfn.IFS(E5025=0,$V$12,E5025=1,$V$11)*_xlfn.IFS(F5025=0,$V$17,F5025=1,$V$16)*_xlfn.IFS(G5025=0,$V$22,G5025=1,$V$21)*_xlfn.IFS(H5025=0,$V$27,H5025=1,$V$26)*_xlfn.IFS(I5025=0,$V$32,I5025=1,$V$31)*_xlfn.IFS(J5025=0,$V$37,J5025=1,$V$36)*_xlfn.IFS(K5025=0,$V$42,K5025=1,$V$41)*_xlfn.IFS(L5025=0,$V$47,L5025=1,$V$46)*_xlfn.IFS(M5025=0,$V$52,M5025=1,$V$51)*_xlfn.IFS(N5025=0,$V$57,N5025=1,$V$56)</f>
        <v>1.2481256554912688E-7</v>
      </c>
      <c r="P5025" cm="1">
        <f t="array" ref="P5025">$V$2*_xlfn.IFS(C5025="data_analyst",$X$5,C5025="data_engineer",$X$6,C5025="data_scientist",$X$7)*_xlfn.IFS(E5025=0,$X$12,E5025=1,$X$11)*_xlfn.IFS(F5025=0,$X$17,F5025=1,$X$16)*_xlfn.IFS(G5025=0,$X$22,G5025=1,$X$21)*_xlfn.IFS(H5025=0,$X$27,H5025=1,$X$26)*_xlfn.IFS(I5025=0,$X$32,I5025=1,$X$31)*_xlfn.IFS(J5025=0,$X$37,J5025=1,$X$36)*_xlfn.IFS(K5025=0,$X$42,K5025=1,$X$41)*_xlfn.IFS(L5025=0,$X$47,L5025=1,$X$46)*_xlfn.IFS(M5025=0,$X$52,M5025=1,$X$51)*_xlfn.IFS(N5025=0,$X$57,N5025=1,$X$56)</f>
        <v>6.0900747680679972E-4</v>
      </c>
      <c r="Q5025" cm="1">
        <f t="array" ref="Q5025">$W$2*_xlfn.IFS(C5025="data_analyst",$Z$5,C5025="data_engineer",$Z$6,C5025="data_scientist",$Z$7)*_xlfn.IFS(E5025=0,$Z$12,E5025=1,$Z$11)*_xlfn.IFS(F5025=0,$Z$17,F5025=1,$Z$16)*_xlfn.IFS(G5025=0,$Z$22,G5025=1,$Z$21)*_xlfn.IFS(H5025=0,$Z$27,H5025=1,$Z$26)*_xlfn.IFS(I5025=0,$Z$32,I5025=1,$Z$31)*_xlfn.IFS(J5025=0,$Z$37,J5025=1,$Z$36)*_xlfn.IFS(K5025=0,$Z$42,K5025=1,$Z$41)*_xlfn.IFS(L5025=0,$Z$47,L5025=1,$Z$46)*_xlfn.IFS(M5025=0,$Z$52,M5025=1,$Z$51)*_xlfn.IFS(N5025=0,$Z$57,N5025=1,$Z$56)</f>
        <v>1.3752033950958083E-5</v>
      </c>
      <c r="R5025" t="str" cm="1">
        <f t="array" ref="R5025">_xlfn.IFS(AND(O5025&gt;P5025,O5025&gt;Q5025),"Low",AND(P5025&gt;O5025,P5025&gt;Q5025),"Medium",AND(Q5025&gt;O5025,Q5025&gt;P5025),"High")</f>
        <v>Medium</v>
      </c>
      <c r="S5025" t="str">
        <f t="shared" si="158"/>
        <v>T</v>
      </c>
    </row>
    <row r="5026" spans="1:19" x14ac:dyDescent="0.3">
      <c r="A5026" t="s">
        <v>18</v>
      </c>
      <c r="B5026">
        <v>4</v>
      </c>
      <c r="C5026" t="s">
        <v>16</v>
      </c>
      <c r="D5026" t="str">
        <f t="shared" si="157"/>
        <v>Medium</v>
      </c>
      <c r="E5026">
        <v>0</v>
      </c>
      <c r="F5026">
        <v>1</v>
      </c>
      <c r="G5026">
        <v>1</v>
      </c>
      <c r="H5026">
        <v>0</v>
      </c>
      <c r="I5026">
        <v>1</v>
      </c>
      <c r="J5026">
        <v>0</v>
      </c>
      <c r="K5026">
        <v>0</v>
      </c>
      <c r="L5026">
        <v>1</v>
      </c>
      <c r="M5026">
        <v>1</v>
      </c>
      <c r="N5026">
        <v>1</v>
      </c>
      <c r="O5026" cm="1">
        <f t="array" ref="O5026">$U$2*_xlfn.IFS(C5026="data_analyst",$V$5,C5026="data_engineer",$V$6,C5026="data_scientist",$V$7)*_xlfn.IFS(E5026=0,$V$12,E5026=1,$V$11)*_xlfn.IFS(F5026=0,$V$17,F5026=1,$V$16)*_xlfn.IFS(G5026=0,$V$22,G5026=1,$V$21)*_xlfn.IFS(H5026=0,$V$27,H5026=1,$V$26)*_xlfn.IFS(I5026=0,$V$32,I5026=1,$V$31)*_xlfn.IFS(J5026=0,$V$37,J5026=1,$V$36)*_xlfn.IFS(K5026=0,$V$42,K5026=1,$V$41)*_xlfn.IFS(L5026=0,$V$47,L5026=1,$V$46)*_xlfn.IFS(M5026=0,$V$52,M5026=1,$V$51)*_xlfn.IFS(N5026=0,$V$57,N5026=1,$V$56)</f>
        <v>1.3517900825170457E-7</v>
      </c>
      <c r="P5026" cm="1">
        <f t="array" ref="P5026">$V$2*_xlfn.IFS(C5026="data_analyst",$X$5,C5026="data_engineer",$X$6,C5026="data_scientist",$X$7)*_xlfn.IFS(E5026=0,$X$12,E5026=1,$X$11)*_xlfn.IFS(F5026=0,$X$17,F5026=1,$X$16)*_xlfn.IFS(G5026=0,$X$22,G5026=1,$X$21)*_xlfn.IFS(H5026=0,$X$27,H5026=1,$X$26)*_xlfn.IFS(I5026=0,$X$32,I5026=1,$X$31)*_xlfn.IFS(J5026=0,$X$37,J5026=1,$X$36)*_xlfn.IFS(K5026=0,$X$42,K5026=1,$X$41)*_xlfn.IFS(L5026=0,$X$47,L5026=1,$X$46)*_xlfn.IFS(M5026=0,$X$52,M5026=1,$X$51)*_xlfn.IFS(N5026=0,$X$57,N5026=1,$X$56)</f>
        <v>3.0367649487204396E-4</v>
      </c>
      <c r="Q5026" cm="1">
        <f t="array" ref="Q5026">$W$2*_xlfn.IFS(C5026="data_analyst",$Z$5,C5026="data_engineer",$Z$6,C5026="data_scientist",$Z$7)*_xlfn.IFS(E5026=0,$Z$12,E5026=1,$Z$11)*_xlfn.IFS(F5026=0,$Z$17,F5026=1,$Z$16)*_xlfn.IFS(G5026=0,$Z$22,G5026=1,$Z$21)*_xlfn.IFS(H5026=0,$Z$27,H5026=1,$Z$26)*_xlfn.IFS(I5026=0,$Z$32,I5026=1,$Z$31)*_xlfn.IFS(J5026=0,$Z$37,J5026=1,$Z$36)*_xlfn.IFS(K5026=0,$Z$42,K5026=1,$Z$41)*_xlfn.IFS(L5026=0,$Z$47,L5026=1,$Z$46)*_xlfn.IFS(M5026=0,$Z$52,M5026=1,$Z$51)*_xlfn.IFS(N5026=0,$Z$57,N5026=1,$Z$56)</f>
        <v>1.3130797111983056E-5</v>
      </c>
      <c r="R5026" t="str" cm="1">
        <f t="array" ref="R5026">_xlfn.IFS(AND(O5026&gt;P5026,O5026&gt;Q5026),"Low",AND(P5026&gt;O5026,P5026&gt;Q5026),"Medium",AND(Q5026&gt;O5026,Q5026&gt;P5026),"High")</f>
        <v>Medium</v>
      </c>
      <c r="S5026" t="str">
        <f t="shared" si="158"/>
        <v>T</v>
      </c>
    </row>
    <row r="5027" spans="1:19" x14ac:dyDescent="0.3">
      <c r="A5027" t="s">
        <v>18</v>
      </c>
      <c r="B5027">
        <v>7</v>
      </c>
      <c r="C5027" t="s">
        <v>16</v>
      </c>
      <c r="D5027" t="str">
        <f t="shared" si="157"/>
        <v>Medium</v>
      </c>
      <c r="E5027">
        <v>1</v>
      </c>
      <c r="F5027">
        <v>1</v>
      </c>
      <c r="G5027">
        <v>1</v>
      </c>
      <c r="H5027">
        <v>0</v>
      </c>
      <c r="I5027">
        <v>1</v>
      </c>
      <c r="J5027">
        <v>0</v>
      </c>
      <c r="K5027">
        <v>0</v>
      </c>
      <c r="L5027">
        <v>1</v>
      </c>
      <c r="M5027">
        <v>0</v>
      </c>
      <c r="N5027">
        <v>1</v>
      </c>
      <c r="O5027" cm="1">
        <f t="array" ref="O5027">$U$2*_xlfn.IFS(C5027="data_analyst",$V$5,C5027="data_engineer",$V$6,C5027="data_scientist",$V$7)*_xlfn.IFS(E5027=0,$V$12,E5027=1,$V$11)*_xlfn.IFS(F5027=0,$V$17,F5027=1,$V$16)*_xlfn.IFS(G5027=0,$V$22,G5027=1,$V$21)*_xlfn.IFS(H5027=0,$V$27,H5027=1,$V$26)*_xlfn.IFS(I5027=0,$V$32,I5027=1,$V$31)*_xlfn.IFS(J5027=0,$V$37,J5027=1,$V$36)*_xlfn.IFS(K5027=0,$V$42,K5027=1,$V$41)*_xlfn.IFS(L5027=0,$V$47,L5027=1,$V$46)*_xlfn.IFS(M5027=0,$V$52,M5027=1,$V$51)*_xlfn.IFS(N5027=0,$V$57,N5027=1,$V$56)</f>
        <v>7.4851727093358233E-7</v>
      </c>
      <c r="P5027" cm="1">
        <f t="array" ref="P5027">$V$2*_xlfn.IFS(C5027="data_analyst",$X$5,C5027="data_engineer",$X$6,C5027="data_scientist",$X$7)*_xlfn.IFS(E5027=0,$X$12,E5027=1,$X$11)*_xlfn.IFS(F5027=0,$X$17,F5027=1,$X$16)*_xlfn.IFS(G5027=0,$X$22,G5027=1,$X$21)*_xlfn.IFS(H5027=0,$X$27,H5027=1,$X$26)*_xlfn.IFS(I5027=0,$X$32,I5027=1,$X$31)*_xlfn.IFS(J5027=0,$X$37,J5027=1,$X$36)*_xlfn.IFS(K5027=0,$X$42,K5027=1,$X$41)*_xlfn.IFS(L5027=0,$X$47,L5027=1,$X$46)*_xlfn.IFS(M5027=0,$X$52,M5027=1,$X$51)*_xlfn.IFS(N5027=0,$X$57,N5027=1,$X$56)</f>
        <v>1.4169332620038912E-3</v>
      </c>
      <c r="Q5027" cm="1">
        <f t="array" ref="Q5027">$W$2*_xlfn.IFS(C5027="data_analyst",$Z$5,C5027="data_engineer",$Z$6,C5027="data_scientist",$Z$7)*_xlfn.IFS(E5027=0,$Z$12,E5027=1,$Z$11)*_xlfn.IFS(F5027=0,$Z$17,F5027=1,$Z$16)*_xlfn.IFS(G5027=0,$Z$22,G5027=1,$Z$21)*_xlfn.IFS(H5027=0,$Z$27,H5027=1,$Z$26)*_xlfn.IFS(I5027=0,$Z$32,I5027=1,$Z$31)*_xlfn.IFS(J5027=0,$Z$37,J5027=1,$Z$36)*_xlfn.IFS(K5027=0,$Z$42,K5027=1,$Z$41)*_xlfn.IFS(L5027=0,$Z$47,L5027=1,$Z$46)*_xlfn.IFS(M5027=0,$Z$52,M5027=1,$Z$51)*_xlfn.IFS(N5027=0,$Z$57,N5027=1,$Z$56)</f>
        <v>5.5340477718198023E-5</v>
      </c>
      <c r="R5027" t="str" cm="1">
        <f t="array" ref="R5027">_xlfn.IFS(AND(O5027&gt;P5027,O5027&gt;Q5027),"Low",AND(P5027&gt;O5027,P5027&gt;Q5027),"Medium",AND(Q5027&gt;O5027,Q5027&gt;P5027),"High")</f>
        <v>Medium</v>
      </c>
      <c r="S5027" t="str">
        <f t="shared" si="158"/>
        <v>T</v>
      </c>
    </row>
    <row r="5028" spans="1:19" x14ac:dyDescent="0.3">
      <c r="A5028" t="s">
        <v>18</v>
      </c>
      <c r="B5028">
        <v>2</v>
      </c>
      <c r="C5028" t="s">
        <v>16</v>
      </c>
      <c r="D5028" t="str">
        <f t="shared" si="157"/>
        <v>Medium</v>
      </c>
      <c r="E5028">
        <v>1</v>
      </c>
      <c r="F5028">
        <v>0</v>
      </c>
      <c r="G5028">
        <v>0</v>
      </c>
      <c r="H5028">
        <v>0</v>
      </c>
      <c r="I5028">
        <v>1</v>
      </c>
      <c r="J5028">
        <v>0</v>
      </c>
      <c r="K5028">
        <v>0</v>
      </c>
      <c r="L5028">
        <v>1</v>
      </c>
      <c r="M5028">
        <v>1</v>
      </c>
      <c r="N5028">
        <v>1</v>
      </c>
      <c r="O5028" cm="1">
        <f t="array" ref="O5028">$U$2*_xlfn.IFS(C5028="data_analyst",$V$5,C5028="data_engineer",$V$6,C5028="data_scientist",$V$7)*_xlfn.IFS(E5028=0,$V$12,E5028=1,$V$11)*_xlfn.IFS(F5028=0,$V$17,F5028=1,$V$16)*_xlfn.IFS(G5028=0,$V$22,G5028=1,$V$21)*_xlfn.IFS(H5028=0,$V$27,H5028=1,$V$26)*_xlfn.IFS(I5028=0,$V$32,I5028=1,$V$31)*_xlfn.IFS(J5028=0,$V$37,J5028=1,$V$36)*_xlfn.IFS(K5028=0,$V$42,K5028=1,$V$41)*_xlfn.IFS(L5028=0,$V$47,L5028=1,$V$46)*_xlfn.IFS(M5028=0,$V$52,M5028=1,$V$51)*_xlfn.IFS(N5028=0,$V$57,N5028=1,$V$56)</f>
        <v>2.6755878488811349E-7</v>
      </c>
      <c r="P5028" cm="1">
        <f t="array" ref="P5028">$V$2*_xlfn.IFS(C5028="data_analyst",$X$5,C5028="data_engineer",$X$6,C5028="data_scientist",$X$7)*_xlfn.IFS(E5028=0,$X$12,E5028=1,$X$11)*_xlfn.IFS(F5028=0,$X$17,F5028=1,$X$16)*_xlfn.IFS(G5028=0,$X$22,G5028=1,$X$21)*_xlfn.IFS(H5028=0,$X$27,H5028=1,$X$26)*_xlfn.IFS(I5028=0,$X$32,I5028=1,$X$31)*_xlfn.IFS(J5028=0,$X$37,J5028=1,$X$36)*_xlfn.IFS(K5028=0,$X$42,K5028=1,$X$41)*_xlfn.IFS(L5028=0,$X$47,L5028=1,$X$46)*_xlfn.IFS(M5028=0,$X$52,M5028=1,$X$51)*_xlfn.IFS(N5028=0,$X$57,N5028=1,$X$56)</f>
        <v>6.0015375717897986E-4</v>
      </c>
      <c r="Q5028" cm="1">
        <f t="array" ref="Q5028">$W$2*_xlfn.IFS(C5028="data_analyst",$Z$5,C5028="data_engineer",$Z$6,C5028="data_scientist",$Z$7)*_xlfn.IFS(E5028=0,$Z$12,E5028=1,$Z$11)*_xlfn.IFS(F5028=0,$Z$17,F5028=1,$Z$16)*_xlfn.IFS(G5028=0,$Z$22,G5028=1,$Z$21)*_xlfn.IFS(H5028=0,$Z$27,H5028=1,$Z$26)*_xlfn.IFS(I5028=0,$Z$32,I5028=1,$Z$31)*_xlfn.IFS(J5028=0,$Z$37,J5028=1,$Z$36)*_xlfn.IFS(K5028=0,$Z$42,K5028=1,$Z$41)*_xlfn.IFS(L5028=0,$Z$47,L5028=1,$Z$46)*_xlfn.IFS(M5028=0,$Z$52,M5028=1,$Z$51)*_xlfn.IFS(N5028=0,$Z$57,N5028=1,$Z$56)</f>
        <v>2.4080092101881704E-5</v>
      </c>
      <c r="R5028" t="str" cm="1">
        <f t="array" ref="R5028">_xlfn.IFS(AND(O5028&gt;P5028,O5028&gt;Q5028),"Low",AND(P5028&gt;O5028,P5028&gt;Q5028),"Medium",AND(Q5028&gt;O5028,Q5028&gt;P5028),"High")</f>
        <v>Medium</v>
      </c>
      <c r="S5028" t="str">
        <f t="shared" si="158"/>
        <v>T</v>
      </c>
    </row>
    <row r="5029" spans="1:19" x14ac:dyDescent="0.3">
      <c r="A5029" t="s">
        <v>18</v>
      </c>
      <c r="B5029">
        <v>0</v>
      </c>
      <c r="C5029" t="s">
        <v>16</v>
      </c>
      <c r="D5029" t="str">
        <f t="shared" si="157"/>
        <v>Medium</v>
      </c>
      <c r="E5029">
        <v>1</v>
      </c>
      <c r="F5029">
        <v>1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</v>
      </c>
      <c r="O5029" cm="1">
        <f t="array" ref="O5029">$U$2*_xlfn.IFS(C5029="data_analyst",$V$5,C5029="data_engineer",$V$6,C5029="data_scientist",$V$7)*_xlfn.IFS(E5029=0,$V$12,E5029=1,$V$11)*_xlfn.IFS(F5029=0,$V$17,F5029=1,$V$16)*_xlfn.IFS(G5029=0,$V$22,G5029=1,$V$21)*_xlfn.IFS(H5029=0,$V$27,H5029=1,$V$26)*_xlfn.IFS(I5029=0,$V$32,I5029=1,$V$31)*_xlfn.IFS(J5029=0,$V$37,J5029=1,$V$36)*_xlfn.IFS(K5029=0,$V$42,K5029=1,$V$41)*_xlfn.IFS(L5029=0,$V$47,L5029=1,$V$46)*_xlfn.IFS(M5029=0,$V$52,M5029=1,$V$51)*_xlfn.IFS(N5029=0,$V$57,N5029=1,$V$56)</f>
        <v>1.278919120232159E-3</v>
      </c>
      <c r="P5029" cm="1">
        <f t="array" ref="P5029">$V$2*_xlfn.IFS(C5029="data_analyst",$X$5,C5029="data_engineer",$X$6,C5029="data_scientist",$X$7)*_xlfn.IFS(E5029=0,$X$12,E5029=1,$X$11)*_xlfn.IFS(F5029=0,$X$17,F5029=1,$X$16)*_xlfn.IFS(G5029=0,$X$22,G5029=1,$X$21)*_xlfn.IFS(H5029=0,$X$27,H5029=1,$X$26)*_xlfn.IFS(I5029=0,$X$32,I5029=1,$X$31)*_xlfn.IFS(J5029=0,$X$37,J5029=1,$X$36)*_xlfn.IFS(K5029=0,$X$42,K5029=1,$X$41)*_xlfn.IFS(L5029=0,$X$47,L5029=1,$X$46)*_xlfn.IFS(M5029=0,$X$52,M5029=1,$X$51)*_xlfn.IFS(N5029=0,$X$57,N5029=1,$X$56)</f>
        <v>2.7674700585821103E-3</v>
      </c>
      <c r="Q5029" cm="1">
        <f t="array" ref="Q5029">$W$2*_xlfn.IFS(C5029="data_analyst",$Z$5,C5029="data_engineer",$Z$6,C5029="data_scientist",$Z$7)*_xlfn.IFS(E5029=0,$Z$12,E5029=1,$Z$11)*_xlfn.IFS(F5029=0,$Z$17,F5029=1,$Z$16)*_xlfn.IFS(G5029=0,$Z$22,G5029=1,$Z$21)*_xlfn.IFS(H5029=0,$Z$27,H5029=1,$Z$26)*_xlfn.IFS(I5029=0,$Z$32,I5029=1,$Z$31)*_xlfn.IFS(J5029=0,$Z$37,J5029=1,$Z$36)*_xlfn.IFS(K5029=0,$Z$42,K5029=1,$Z$41)*_xlfn.IFS(L5029=0,$Z$47,L5029=1,$Z$46)*_xlfn.IFS(M5029=0,$Z$52,M5029=1,$Z$51)*_xlfn.IFS(N5029=0,$Z$57,N5029=1,$Z$56)</f>
        <v>4.3797166658454933E-4</v>
      </c>
      <c r="R5029" t="str" cm="1">
        <f t="array" ref="R5029">_xlfn.IFS(AND(O5029&gt;P5029,O5029&gt;Q5029),"Low",AND(P5029&gt;O5029,P5029&gt;Q5029),"Medium",AND(Q5029&gt;O5029,Q5029&gt;P5029),"High")</f>
        <v>Medium</v>
      </c>
      <c r="S5029" t="str">
        <f t="shared" si="158"/>
        <v>T</v>
      </c>
    </row>
    <row r="5030" spans="1:19" x14ac:dyDescent="0.3">
      <c r="A5030" t="s">
        <v>18</v>
      </c>
      <c r="B5030">
        <v>6</v>
      </c>
      <c r="C5030" t="s">
        <v>16</v>
      </c>
      <c r="D5030" t="str">
        <f t="shared" si="157"/>
        <v>Medium</v>
      </c>
      <c r="E5030">
        <v>1</v>
      </c>
      <c r="F5030">
        <v>0</v>
      </c>
      <c r="G5030">
        <v>0</v>
      </c>
      <c r="H5030">
        <v>0</v>
      </c>
      <c r="I5030">
        <v>1</v>
      </c>
      <c r="J5030">
        <v>0</v>
      </c>
      <c r="K5030">
        <v>0</v>
      </c>
      <c r="L5030">
        <v>1</v>
      </c>
      <c r="M5030">
        <v>0</v>
      </c>
      <c r="N5030">
        <v>1</v>
      </c>
      <c r="O5030" cm="1">
        <f t="array" ref="O5030">$U$2*_xlfn.IFS(C5030="data_analyst",$V$5,C5030="data_engineer",$V$6,C5030="data_scientist",$V$7)*_xlfn.IFS(E5030=0,$V$12,E5030=1,$V$11)*_xlfn.IFS(F5030=0,$V$17,F5030=1,$V$16)*_xlfn.IFS(G5030=0,$V$22,G5030=1,$V$21)*_xlfn.IFS(H5030=0,$V$27,H5030=1,$V$26)*_xlfn.IFS(I5030=0,$V$32,I5030=1,$V$31)*_xlfn.IFS(J5030=0,$V$37,J5030=1,$V$36)*_xlfn.IFS(K5030=0,$V$42,K5030=1,$V$41)*_xlfn.IFS(L5030=0,$V$47,L5030=1,$V$46)*_xlfn.IFS(M5030=0,$V$52,M5030=1,$V$51)*_xlfn.IFS(N5030=0,$V$57,N5030=1,$V$56)</f>
        <v>3.1575871304810454E-6</v>
      </c>
      <c r="P5030" cm="1">
        <f t="array" ref="P5030">$V$2*_xlfn.IFS(C5030="data_analyst",$X$5,C5030="data_engineer",$X$6,C5030="data_scientist",$X$7)*_xlfn.IFS(E5030=0,$X$12,E5030=1,$X$11)*_xlfn.IFS(F5030=0,$X$17,F5030=1,$X$16)*_xlfn.IFS(G5030=0,$X$22,G5030=1,$X$21)*_xlfn.IFS(H5030=0,$X$27,H5030=1,$X$26)*_xlfn.IFS(I5030=0,$X$32,I5030=1,$X$31)*_xlfn.IFS(J5030=0,$X$37,J5030=1,$X$36)*_xlfn.IFS(K5030=0,$X$42,K5030=1,$X$41)*_xlfn.IFS(L5030=0,$X$47,L5030=1,$X$46)*_xlfn.IFS(M5030=0,$X$52,M5030=1,$X$51)*_xlfn.IFS(N5030=0,$X$57,N5030=1,$X$56)</f>
        <v>1.0737721328697583E-3</v>
      </c>
      <c r="Q5030" cm="1">
        <f t="array" ref="Q5030">$W$2*_xlfn.IFS(C5030="data_analyst",$Z$5,C5030="data_engineer",$Z$6,C5030="data_scientist",$Z$7)*_xlfn.IFS(E5030=0,$Z$12,E5030=1,$Z$11)*_xlfn.IFS(F5030=0,$Z$17,F5030=1,$Z$16)*_xlfn.IFS(G5030=0,$Z$22,G5030=1,$Z$21)*_xlfn.IFS(H5030=0,$Z$27,H5030=1,$Z$26)*_xlfn.IFS(I5030=0,$Z$32,I5030=1,$Z$31)*_xlfn.IFS(J5030=0,$Z$37,J5030=1,$Z$36)*_xlfn.IFS(K5030=0,$Z$42,K5030=1,$Z$41)*_xlfn.IFS(L5030=0,$Z$47,L5030=1,$Z$46)*_xlfn.IFS(M5030=0,$Z$52,M5030=1,$Z$51)*_xlfn.IFS(N5030=0,$Z$57,N5030=1,$Z$56)</f>
        <v>7.6376733844618646E-5</v>
      </c>
      <c r="R5030" t="str" cm="1">
        <f t="array" ref="R5030">_xlfn.IFS(AND(O5030&gt;P5030,O5030&gt;Q5030),"Low",AND(P5030&gt;O5030,P5030&gt;Q5030),"Medium",AND(Q5030&gt;O5030,Q5030&gt;P5030),"High")</f>
        <v>Medium</v>
      </c>
      <c r="S5030" t="str">
        <f t="shared" si="158"/>
        <v>T</v>
      </c>
    </row>
    <row r="5031" spans="1:19" x14ac:dyDescent="0.3">
      <c r="A5031" t="s">
        <v>18</v>
      </c>
      <c r="B5031">
        <v>9</v>
      </c>
      <c r="C5031" t="s">
        <v>16</v>
      </c>
      <c r="D5031" t="str">
        <f t="shared" si="157"/>
        <v>Medium</v>
      </c>
      <c r="E5031">
        <v>1</v>
      </c>
      <c r="F5031">
        <v>1</v>
      </c>
      <c r="G5031">
        <v>0</v>
      </c>
      <c r="H5031">
        <v>0</v>
      </c>
      <c r="I5031">
        <v>1</v>
      </c>
      <c r="J5031">
        <v>0</v>
      </c>
      <c r="K5031">
        <v>0</v>
      </c>
      <c r="L5031">
        <v>1</v>
      </c>
      <c r="M5031">
        <v>1</v>
      </c>
      <c r="N5031">
        <v>1</v>
      </c>
      <c r="O5031" cm="1">
        <f t="array" ref="O5031">$U$2*_xlfn.IFS(C5031="data_analyst",$V$5,C5031="data_engineer",$V$6,C5031="data_scientist",$V$7)*_xlfn.IFS(E5031=0,$V$12,E5031=1,$V$11)*_xlfn.IFS(F5031=0,$V$17,F5031=1,$V$16)*_xlfn.IFS(G5031=0,$V$22,G5031=1,$V$21)*_xlfn.IFS(H5031=0,$V$27,H5031=1,$V$26)*_xlfn.IFS(I5031=0,$V$32,I5031=1,$V$31)*_xlfn.IFS(J5031=0,$V$37,J5031=1,$V$36)*_xlfn.IFS(K5031=0,$V$42,K5031=1,$V$41)*_xlfn.IFS(L5031=0,$V$47,L5031=1,$V$46)*_xlfn.IFS(M5031=0,$V$52,M5031=1,$V$51)*_xlfn.IFS(N5031=0,$V$57,N5031=1,$V$56)</f>
        <v>3.4860503057512126E-7</v>
      </c>
      <c r="P5031" cm="1">
        <f t="array" ref="P5031">$V$2*_xlfn.IFS(C5031="data_analyst",$X$5,C5031="data_engineer",$X$6,C5031="data_scientist",$X$7)*_xlfn.IFS(E5031=0,$X$12,E5031=1,$X$11)*_xlfn.IFS(F5031=0,$X$17,F5031=1,$X$16)*_xlfn.IFS(G5031=0,$X$22,G5031=1,$X$21)*_xlfn.IFS(H5031=0,$X$27,H5031=1,$X$26)*_xlfn.IFS(I5031=0,$X$32,I5031=1,$X$31)*_xlfn.IFS(J5031=0,$X$37,J5031=1,$X$36)*_xlfn.IFS(K5031=0,$X$42,K5031=1,$X$41)*_xlfn.IFS(L5031=0,$X$47,L5031=1,$X$46)*_xlfn.IFS(M5031=0,$X$52,M5031=1,$X$51)*_xlfn.IFS(N5031=0,$X$57,N5031=1,$X$56)</f>
        <v>6.9617835832761681E-4</v>
      </c>
      <c r="Q5031" cm="1">
        <f t="array" ref="Q5031">$W$2*_xlfn.IFS(C5031="data_analyst",$Z$5,C5031="data_engineer",$Z$6,C5031="data_scientist",$Z$7)*_xlfn.IFS(E5031=0,$Z$12,E5031=1,$Z$11)*_xlfn.IFS(F5031=0,$Z$17,F5031=1,$Z$16)*_xlfn.IFS(G5031=0,$Z$22,G5031=1,$Z$21)*_xlfn.IFS(H5031=0,$Z$27,H5031=1,$Z$26)*_xlfn.IFS(I5031=0,$Z$32,I5031=1,$Z$31)*_xlfn.IFS(J5031=0,$Z$37,J5031=1,$Z$36)*_xlfn.IFS(K5031=0,$Z$42,K5031=1,$Z$41)*_xlfn.IFS(L5031=0,$Z$47,L5031=1,$Z$46)*_xlfn.IFS(M5031=0,$Z$52,M5031=1,$Z$51)*_xlfn.IFS(N5031=0,$Z$57,N5031=1,$Z$56)</f>
        <v>2.5539491623207866E-5</v>
      </c>
      <c r="R5031" t="str" cm="1">
        <f t="array" ref="R5031">_xlfn.IFS(AND(O5031&gt;P5031,O5031&gt;Q5031),"Low",AND(P5031&gt;O5031,P5031&gt;Q5031),"Medium",AND(Q5031&gt;O5031,Q5031&gt;P5031),"High")</f>
        <v>Medium</v>
      </c>
      <c r="S5031" t="str">
        <f t="shared" si="158"/>
        <v>T</v>
      </c>
    </row>
    <row r="5032" spans="1:19" x14ac:dyDescent="0.3">
      <c r="A5032" t="s">
        <v>18</v>
      </c>
      <c r="B5032">
        <v>4</v>
      </c>
      <c r="C5032" t="s">
        <v>16</v>
      </c>
      <c r="D5032" t="str">
        <f t="shared" si="157"/>
        <v>Medium</v>
      </c>
      <c r="E5032">
        <v>1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1</v>
      </c>
      <c r="M5032">
        <v>1</v>
      </c>
      <c r="N5032">
        <v>1</v>
      </c>
      <c r="O5032" cm="1">
        <f t="array" ref="O5032">$U$2*_xlfn.IFS(C5032="data_analyst",$V$5,C5032="data_engineer",$V$6,C5032="data_scientist",$V$7)*_xlfn.IFS(E5032=0,$V$12,E5032=1,$V$11)*_xlfn.IFS(F5032=0,$V$17,F5032=1,$V$16)*_xlfn.IFS(G5032=0,$V$22,G5032=1,$V$21)*_xlfn.IFS(H5032=0,$V$27,H5032=1,$V$26)*_xlfn.IFS(I5032=0,$V$32,I5032=1,$V$31)*_xlfn.IFS(J5032=0,$V$37,J5032=1,$V$36)*_xlfn.IFS(K5032=0,$V$42,K5032=1,$V$41)*_xlfn.IFS(L5032=0,$V$47,L5032=1,$V$46)*_xlfn.IFS(M5032=0,$V$52,M5032=1,$V$51)*_xlfn.IFS(N5032=0,$V$57,N5032=1,$V$56)</f>
        <v>5.2194808247577799E-6</v>
      </c>
      <c r="P5032" cm="1">
        <f t="array" ref="P5032">$V$2*_xlfn.IFS(C5032="data_analyst",$X$5,C5032="data_engineer",$X$6,C5032="data_scientist",$X$7)*_xlfn.IFS(E5032=0,$X$12,E5032=1,$X$11)*_xlfn.IFS(F5032=0,$X$17,F5032=1,$X$16)*_xlfn.IFS(G5032=0,$X$22,G5032=1,$X$21)*_xlfn.IFS(H5032=0,$X$27,H5032=1,$X$26)*_xlfn.IFS(I5032=0,$X$32,I5032=1,$X$31)*_xlfn.IFS(J5032=0,$X$37,J5032=1,$X$36)*_xlfn.IFS(K5032=0,$X$42,K5032=1,$X$41)*_xlfn.IFS(L5032=0,$X$47,L5032=1,$X$46)*_xlfn.IFS(M5032=0,$X$52,M5032=1,$X$51)*_xlfn.IFS(N5032=0,$X$57,N5032=1,$X$56)</f>
        <v>9.6436582149220186E-4</v>
      </c>
      <c r="Q5032" cm="1">
        <f t="array" ref="Q5032">$W$2*_xlfn.IFS(C5032="data_analyst",$Z$5,C5032="data_engineer",$Z$6,C5032="data_scientist",$Z$7)*_xlfn.IFS(E5032=0,$Z$12,E5032=1,$Z$11)*_xlfn.IFS(F5032=0,$Z$17,F5032=1,$Z$16)*_xlfn.IFS(G5032=0,$Z$22,G5032=1,$Z$21)*_xlfn.IFS(H5032=0,$Z$27,H5032=1,$Z$26)*_xlfn.IFS(I5032=0,$Z$32,I5032=1,$Z$31)*_xlfn.IFS(J5032=0,$Z$37,J5032=1,$Z$36)*_xlfn.IFS(K5032=0,$Z$42,K5032=1,$Z$41)*_xlfn.IFS(L5032=0,$Z$47,L5032=1,$Z$46)*_xlfn.IFS(M5032=0,$Z$52,M5032=1,$Z$51)*_xlfn.IFS(N5032=0,$Z$57,N5032=1,$Z$56)</f>
        <v>5.1991107947244579E-5</v>
      </c>
      <c r="R5032" t="str" cm="1">
        <f t="array" ref="R5032">_xlfn.IFS(AND(O5032&gt;P5032,O5032&gt;Q5032),"Low",AND(P5032&gt;O5032,P5032&gt;Q5032),"Medium",AND(Q5032&gt;O5032,Q5032&gt;P5032),"High")</f>
        <v>Medium</v>
      </c>
      <c r="S5032" t="str">
        <f t="shared" si="158"/>
        <v>T</v>
      </c>
    </row>
    <row r="5033" spans="1:19" x14ac:dyDescent="0.3">
      <c r="A5033" t="s">
        <v>18</v>
      </c>
      <c r="B5033">
        <v>6</v>
      </c>
      <c r="C5033" t="s">
        <v>16</v>
      </c>
      <c r="D5033" t="str">
        <f t="shared" si="157"/>
        <v>Medium</v>
      </c>
      <c r="E5033">
        <v>1</v>
      </c>
      <c r="F5033">
        <v>0</v>
      </c>
      <c r="G5033">
        <v>1</v>
      </c>
      <c r="H5033">
        <v>0</v>
      </c>
      <c r="I5033">
        <v>1</v>
      </c>
      <c r="J5033">
        <v>1</v>
      </c>
      <c r="K5033">
        <v>0</v>
      </c>
      <c r="L5033">
        <v>1</v>
      </c>
      <c r="M5033">
        <v>0</v>
      </c>
      <c r="N5033">
        <v>1</v>
      </c>
      <c r="O5033" cm="1">
        <f t="array" ref="O5033">$U$2*_xlfn.IFS(C5033="data_analyst",$V$5,C5033="data_engineer",$V$6,C5033="data_scientist",$V$7)*_xlfn.IFS(E5033=0,$V$12,E5033=1,$V$11)*_xlfn.IFS(F5033=0,$V$17,F5033=1,$V$16)*_xlfn.IFS(G5033=0,$V$22,G5033=1,$V$21)*_xlfn.IFS(H5033=0,$V$27,H5033=1,$V$26)*_xlfn.IFS(I5033=0,$V$32,I5033=1,$V$31)*_xlfn.IFS(J5033=0,$V$37,J5033=1,$V$36)*_xlfn.IFS(K5033=0,$V$42,K5033=1,$V$41)*_xlfn.IFS(L5033=0,$V$47,L5033=1,$V$46)*_xlfn.IFS(M5033=0,$V$52,M5033=1,$V$51)*_xlfn.IFS(N5033=0,$V$57,N5033=1,$V$56)</f>
        <v>1.9726153121473E-7</v>
      </c>
      <c r="P5033" cm="1">
        <f t="array" ref="P5033">$V$2*_xlfn.IFS(C5033="data_analyst",$X$5,C5033="data_engineer",$X$6,C5033="data_scientist",$X$7)*_xlfn.IFS(E5033=0,$X$12,E5033=1,$X$11)*_xlfn.IFS(F5033=0,$X$17,F5033=1,$X$16)*_xlfn.IFS(G5033=0,$X$22,G5033=1,$X$21)*_xlfn.IFS(H5033=0,$X$27,H5033=1,$X$26)*_xlfn.IFS(I5033=0,$X$32,I5033=1,$X$31)*_xlfn.IFS(J5033=0,$X$37,J5033=1,$X$36)*_xlfn.IFS(K5033=0,$X$42,K5033=1,$X$41)*_xlfn.IFS(L5033=0,$X$47,L5033=1,$X$46)*_xlfn.IFS(M5033=0,$X$52,M5033=1,$X$51)*_xlfn.IFS(N5033=0,$X$57,N5033=1,$X$56)</f>
        <v>2.9570108252928765E-4</v>
      </c>
      <c r="Q5033" cm="1">
        <f t="array" ref="Q5033">$W$2*_xlfn.IFS(C5033="data_analyst",$Z$5,C5033="data_engineer",$Z$6,C5033="data_scientist",$Z$7)*_xlfn.IFS(E5033=0,$Z$12,E5033=1,$Z$11)*_xlfn.IFS(F5033=0,$Z$17,F5033=1,$Z$16)*_xlfn.IFS(G5033=0,$Z$22,G5033=1,$Z$21)*_xlfn.IFS(H5033=0,$Z$27,H5033=1,$Z$26)*_xlfn.IFS(I5033=0,$Z$32,I5033=1,$Z$31)*_xlfn.IFS(J5033=0,$Z$37,J5033=1,$Z$36)*_xlfn.IFS(K5033=0,$Z$42,K5033=1,$Z$41)*_xlfn.IFS(L5033=0,$Z$47,L5033=1,$Z$46)*_xlfn.IFS(M5033=0,$Z$52,M5033=1,$Z$51)*_xlfn.IFS(N5033=0,$Z$57,N5033=1,$Z$56)</f>
        <v>1.4641330585976846E-5</v>
      </c>
      <c r="R5033" t="str" cm="1">
        <f t="array" ref="R5033">_xlfn.IFS(AND(O5033&gt;P5033,O5033&gt;Q5033),"Low",AND(P5033&gt;O5033,P5033&gt;Q5033),"Medium",AND(Q5033&gt;O5033,Q5033&gt;P5033),"High")</f>
        <v>Medium</v>
      </c>
      <c r="S5033" t="str">
        <f t="shared" si="158"/>
        <v>T</v>
      </c>
    </row>
    <row r="5034" spans="1:19" x14ac:dyDescent="0.3">
      <c r="A5034" t="s">
        <v>18</v>
      </c>
      <c r="B5034">
        <v>6</v>
      </c>
      <c r="C5034" t="s">
        <v>16</v>
      </c>
      <c r="D5034" t="str">
        <f t="shared" si="157"/>
        <v>Medium</v>
      </c>
      <c r="E5034">
        <v>0</v>
      </c>
      <c r="F5034">
        <v>0</v>
      </c>
      <c r="G5034">
        <v>1</v>
      </c>
      <c r="H5034">
        <v>0</v>
      </c>
      <c r="I5034">
        <v>1</v>
      </c>
      <c r="J5034">
        <v>0</v>
      </c>
      <c r="K5034">
        <v>0</v>
      </c>
      <c r="L5034">
        <v>0</v>
      </c>
      <c r="M5034">
        <v>0</v>
      </c>
      <c r="N5034">
        <v>1</v>
      </c>
      <c r="O5034" cm="1">
        <f t="array" ref="O5034">$U$2*_xlfn.IFS(C5034="data_analyst",$V$5,C5034="data_engineer",$V$6,C5034="data_scientist",$V$7)*_xlfn.IFS(E5034=0,$V$12,E5034=1,$V$11)*_xlfn.IFS(F5034=0,$V$17,F5034=1,$V$16)*_xlfn.IFS(G5034=0,$V$22,G5034=1,$V$21)*_xlfn.IFS(H5034=0,$V$27,H5034=1,$V$26)*_xlfn.IFS(I5034=0,$V$32,I5034=1,$V$31)*_xlfn.IFS(J5034=0,$V$37,J5034=1,$V$36)*_xlfn.IFS(K5034=0,$V$42,K5034=1,$V$41)*_xlfn.IFS(L5034=0,$V$47,L5034=1,$V$46)*_xlfn.IFS(M5034=0,$V$52,M5034=1,$V$51)*_xlfn.IFS(N5034=0,$V$57,N5034=1,$V$56)</f>
        <v>2.5422051532071607E-5</v>
      </c>
      <c r="P5034" cm="1">
        <f t="array" ref="P5034">$V$2*_xlfn.IFS(C5034="data_analyst",$X$5,C5034="data_engineer",$X$6,C5034="data_scientist",$X$7)*_xlfn.IFS(E5034=0,$X$12,E5034=1,$X$11)*_xlfn.IFS(F5034=0,$X$17,F5034=1,$X$16)*_xlfn.IFS(G5034=0,$X$22,G5034=1,$X$21)*_xlfn.IFS(H5034=0,$X$27,H5034=1,$X$26)*_xlfn.IFS(I5034=0,$X$32,I5034=1,$X$31)*_xlfn.IFS(J5034=0,$X$37,J5034=1,$X$36)*_xlfn.IFS(K5034=0,$X$42,K5034=1,$X$41)*_xlfn.IFS(L5034=0,$X$47,L5034=1,$X$46)*_xlfn.IFS(M5034=0,$X$52,M5034=1,$X$51)*_xlfn.IFS(N5034=0,$X$57,N5034=1,$X$56)</f>
        <v>7.5126699519084195E-4</v>
      </c>
      <c r="Q5034" cm="1">
        <f t="array" ref="Q5034">$W$2*_xlfn.IFS(C5034="data_analyst",$Z$5,C5034="data_engineer",$Z$6,C5034="data_scientist",$Z$7)*_xlfn.IFS(E5034=0,$Z$12,E5034=1,$Z$11)*_xlfn.IFS(F5034=0,$Z$17,F5034=1,$Z$16)*_xlfn.IFS(G5034=0,$Z$22,G5034=1,$Z$21)*_xlfn.IFS(H5034=0,$Z$27,H5034=1,$Z$26)*_xlfn.IFS(I5034=0,$Z$32,I5034=1,$Z$31)*_xlfn.IFS(J5034=0,$Z$37,J5034=1,$Z$36)*_xlfn.IFS(K5034=0,$Z$42,K5034=1,$Z$41)*_xlfn.IFS(L5034=0,$Z$47,L5034=1,$Z$46)*_xlfn.IFS(M5034=0,$Z$52,M5034=1,$Z$51)*_xlfn.IFS(N5034=0,$Z$57,N5034=1,$Z$56)</f>
        <v>1.0429270455703465E-4</v>
      </c>
      <c r="R5034" t="str" cm="1">
        <f t="array" ref="R5034">_xlfn.IFS(AND(O5034&gt;P5034,O5034&gt;Q5034),"Low",AND(P5034&gt;O5034,P5034&gt;Q5034),"Medium",AND(Q5034&gt;O5034,Q5034&gt;P5034),"High")</f>
        <v>Medium</v>
      </c>
      <c r="S5034" t="str">
        <f t="shared" si="158"/>
        <v>T</v>
      </c>
    </row>
    <row r="5035" spans="1:19" x14ac:dyDescent="0.3">
      <c r="A5035" t="s">
        <v>18</v>
      </c>
      <c r="B5035">
        <v>2</v>
      </c>
      <c r="C5035" t="s">
        <v>16</v>
      </c>
      <c r="D5035" t="str">
        <f t="shared" si="157"/>
        <v>Medium</v>
      </c>
      <c r="E5035">
        <v>1</v>
      </c>
      <c r="F5035">
        <v>0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1</v>
      </c>
      <c r="M5035">
        <v>0</v>
      </c>
      <c r="N5035">
        <v>1</v>
      </c>
      <c r="O5035" cm="1">
        <f t="array" ref="O5035">$U$2*_xlfn.IFS(C5035="data_analyst",$V$5,C5035="data_engineer",$V$6,C5035="data_scientist",$V$7)*_xlfn.IFS(E5035=0,$V$12,E5035=1,$V$11)*_xlfn.IFS(F5035=0,$V$17,F5035=1,$V$16)*_xlfn.IFS(G5035=0,$V$22,G5035=1,$V$21)*_xlfn.IFS(H5035=0,$V$27,H5035=1,$V$26)*_xlfn.IFS(I5035=0,$V$32,I5035=1,$V$31)*_xlfn.IFS(J5035=0,$V$37,J5035=1,$V$36)*_xlfn.IFS(K5035=0,$V$42,K5035=1,$V$41)*_xlfn.IFS(L5035=0,$V$47,L5035=1,$V$46)*_xlfn.IFS(M5035=0,$V$52,M5035=1,$V$51)*_xlfn.IFS(N5035=0,$V$57,N5035=1,$V$56)</f>
        <v>8.6016357354788486E-6</v>
      </c>
      <c r="P5035" cm="1">
        <f t="array" ref="P5035">$V$2*_xlfn.IFS(C5035="data_analyst",$X$5,C5035="data_engineer",$X$6,C5035="data_scientist",$X$7)*_xlfn.IFS(E5035=0,$X$12,E5035=1,$X$11)*_xlfn.IFS(F5035=0,$X$17,F5035=1,$X$16)*_xlfn.IFS(G5035=0,$X$22,G5035=1,$X$21)*_xlfn.IFS(H5035=0,$X$27,H5035=1,$X$26)*_xlfn.IFS(I5035=0,$X$32,I5035=1,$X$31)*_xlfn.IFS(J5035=0,$X$37,J5035=1,$X$36)*_xlfn.IFS(K5035=0,$X$42,K5035=1,$X$41)*_xlfn.IFS(L5035=0,$X$47,L5035=1,$X$46)*_xlfn.IFS(M5035=0,$X$52,M5035=1,$X$51)*_xlfn.IFS(N5035=0,$X$57,N5035=1,$X$56)</f>
        <v>1.6920480724945963E-3</v>
      </c>
      <c r="Q5035" cm="1">
        <f t="array" ref="Q5035">$W$2*_xlfn.IFS(C5035="data_analyst",$Z$5,C5035="data_engineer",$Z$6,C5035="data_scientist",$Z$7)*_xlfn.IFS(E5035=0,$Z$12,E5035=1,$Z$11)*_xlfn.IFS(F5035=0,$Z$17,F5035=1,$Z$16)*_xlfn.IFS(G5035=0,$Z$22,G5035=1,$Z$21)*_xlfn.IFS(H5035=0,$Z$27,H5035=1,$Z$26)*_xlfn.IFS(I5035=0,$Z$32,I5035=1,$Z$31)*_xlfn.IFS(J5035=0,$Z$37,J5035=1,$Z$36)*_xlfn.IFS(K5035=0,$Z$42,K5035=1,$Z$41)*_xlfn.IFS(L5035=0,$Z$47,L5035=1,$Z$46)*_xlfn.IFS(M5035=0,$Z$52,M5035=1,$Z$51)*_xlfn.IFS(N5035=0,$Z$57,N5035=1,$Z$56)</f>
        <v>1.0621983529380661E-4</v>
      </c>
      <c r="R5035" t="str" cm="1">
        <f t="array" ref="R5035">_xlfn.IFS(AND(O5035&gt;P5035,O5035&gt;Q5035),"Low",AND(P5035&gt;O5035,P5035&gt;Q5035),"Medium",AND(Q5035&gt;O5035,Q5035&gt;P5035),"High")</f>
        <v>Medium</v>
      </c>
      <c r="S5035" t="str">
        <f t="shared" si="158"/>
        <v>T</v>
      </c>
    </row>
    <row r="5036" spans="1:19" x14ac:dyDescent="0.3">
      <c r="A5036" t="s">
        <v>18</v>
      </c>
      <c r="B5036">
        <v>4</v>
      </c>
      <c r="C5036" t="s">
        <v>16</v>
      </c>
      <c r="D5036" t="str">
        <f t="shared" si="157"/>
        <v>Medium</v>
      </c>
      <c r="E5036">
        <v>0</v>
      </c>
      <c r="F5036">
        <v>0</v>
      </c>
      <c r="G5036">
        <v>0</v>
      </c>
      <c r="H5036">
        <v>0</v>
      </c>
      <c r="I5036">
        <v>1</v>
      </c>
      <c r="J5036">
        <v>0</v>
      </c>
      <c r="K5036">
        <v>0</v>
      </c>
      <c r="L5036">
        <v>1</v>
      </c>
      <c r="M5036">
        <v>1</v>
      </c>
      <c r="N5036">
        <v>1</v>
      </c>
      <c r="O5036" cm="1">
        <f t="array" ref="O5036">$U$2*_xlfn.IFS(C5036="data_analyst",$V$5,C5036="data_engineer",$V$6,C5036="data_scientist",$V$7)*_xlfn.IFS(E5036=0,$V$12,E5036=1,$V$11)*_xlfn.IFS(F5036=0,$V$17,F5036=1,$V$16)*_xlfn.IFS(G5036=0,$V$22,G5036=1,$V$21)*_xlfn.IFS(H5036=0,$V$27,H5036=1,$V$26)*_xlfn.IFS(I5036=0,$V$32,I5036=1,$V$31)*_xlfn.IFS(J5036=0,$V$37,J5036=1,$V$36)*_xlfn.IFS(K5036=0,$V$42,K5036=1,$V$41)*_xlfn.IFS(L5036=0,$V$47,L5036=1,$V$46)*_xlfn.IFS(M5036=0,$V$52,M5036=1,$V$51)*_xlfn.IFS(N5036=0,$V$57,N5036=1,$V$56)</f>
        <v>5.7024669081369503E-7</v>
      </c>
      <c r="P5036" cm="1">
        <f t="array" ref="P5036">$V$2*_xlfn.IFS(C5036="data_analyst",$X$5,C5036="data_engineer",$X$6,C5036="data_scientist",$X$7)*_xlfn.IFS(E5036=0,$X$12,E5036=1,$X$11)*_xlfn.IFS(F5036=0,$X$17,F5036=1,$X$16)*_xlfn.IFS(G5036=0,$X$22,G5036=1,$X$21)*_xlfn.IFS(H5036=0,$X$27,H5036=1,$X$26)*_xlfn.IFS(I5036=0,$X$32,I5036=1,$X$31)*_xlfn.IFS(J5036=0,$X$37,J5036=1,$X$36)*_xlfn.IFS(K5036=0,$X$42,K5036=1,$X$41)*_xlfn.IFS(L5036=0,$X$47,L5036=1,$X$46)*_xlfn.IFS(M5036=0,$X$52,M5036=1,$X$51)*_xlfn.IFS(N5036=0,$X$57,N5036=1,$X$56)</f>
        <v>2.3013035712070922E-4</v>
      </c>
      <c r="Q5036" cm="1">
        <f t="array" ref="Q5036">$W$2*_xlfn.IFS(C5036="data_analyst",$Z$5,C5036="data_engineer",$Z$6,C5036="data_scientist",$Z$7)*_xlfn.IFS(E5036=0,$Z$12,E5036=1,$Z$11)*_xlfn.IFS(F5036=0,$Z$17,F5036=1,$Z$16)*_xlfn.IFS(G5036=0,$Z$22,G5036=1,$Z$21)*_xlfn.IFS(H5036=0,$Z$27,H5036=1,$Z$26)*_xlfn.IFS(I5036=0,$Z$32,I5036=1,$Z$31)*_xlfn.IFS(J5036=0,$Z$37,J5036=1,$Z$36)*_xlfn.IFS(K5036=0,$Z$42,K5036=1,$Z$41)*_xlfn.IFS(L5036=0,$Z$47,L5036=1,$Z$46)*_xlfn.IFS(M5036=0,$Z$52,M5036=1,$Z$51)*_xlfn.IFS(N5036=0,$Z$57,N5036=1,$Z$56)</f>
        <v>1.8122131169457363E-5</v>
      </c>
      <c r="R5036" t="str" cm="1">
        <f t="array" ref="R5036">_xlfn.IFS(AND(O5036&gt;P5036,O5036&gt;Q5036),"Low",AND(P5036&gt;O5036,P5036&gt;Q5036),"Medium",AND(Q5036&gt;O5036,Q5036&gt;P5036),"High")</f>
        <v>Medium</v>
      </c>
      <c r="S5036" t="str">
        <f t="shared" si="158"/>
        <v>T</v>
      </c>
    </row>
    <row r="5037" spans="1:19" x14ac:dyDescent="0.3">
      <c r="A5037" t="s">
        <v>18</v>
      </c>
      <c r="B5037">
        <v>4</v>
      </c>
      <c r="C5037" t="s">
        <v>16</v>
      </c>
      <c r="D5037" t="str">
        <f t="shared" si="157"/>
        <v>Medium</v>
      </c>
      <c r="E5037">
        <v>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1</v>
      </c>
      <c r="O5037" cm="1">
        <f t="array" ref="O5037">$U$2*_xlfn.IFS(C5037="data_analyst",$V$5,C5037="data_engineer",$V$6,C5037="data_scientist",$V$7)*_xlfn.IFS(E5037=0,$V$12,E5037=1,$V$11)*_xlfn.IFS(F5037=0,$V$17,F5037=1,$V$16)*_xlfn.IFS(G5037=0,$V$22,G5037=1,$V$21)*_xlfn.IFS(H5037=0,$V$27,H5037=1,$V$26)*_xlfn.IFS(I5037=0,$V$32,I5037=1,$V$31)*_xlfn.IFS(J5037=0,$V$37,J5037=1,$V$36)*_xlfn.IFS(K5037=0,$V$42,K5037=1,$V$41)*_xlfn.IFS(L5037=0,$V$47,L5037=1,$V$46)*_xlfn.IFS(M5037=0,$V$52,M5037=1,$V$51)*_xlfn.IFS(N5037=0,$V$57,N5037=1,$V$56)</f>
        <v>9.8158665471625626E-4</v>
      </c>
      <c r="P5037" cm="1">
        <f t="array" ref="P5037">$V$2*_xlfn.IFS(C5037="data_analyst",$X$5,C5037="data_engineer",$X$6,C5037="data_scientist",$X$7)*_xlfn.IFS(E5037=0,$X$12,E5037=1,$X$11)*_xlfn.IFS(F5037=0,$X$17,F5037=1,$X$16)*_xlfn.IFS(G5037=0,$X$22,G5037=1,$X$21)*_xlfn.IFS(H5037=0,$X$27,H5037=1,$X$26)*_xlfn.IFS(I5037=0,$X$32,I5037=1,$X$31)*_xlfn.IFS(J5037=0,$X$37,J5037=1,$X$36)*_xlfn.IFS(K5037=0,$X$42,K5037=1,$X$41)*_xlfn.IFS(L5037=0,$X$47,L5037=1,$X$46)*_xlfn.IFS(M5037=0,$X$52,M5037=1,$X$51)*_xlfn.IFS(N5037=0,$X$57,N5037=1,$X$56)</f>
        <v>2.3857500505018192E-3</v>
      </c>
      <c r="Q5037" cm="1">
        <f t="array" ref="Q5037">$W$2*_xlfn.IFS(C5037="data_analyst",$Z$5,C5037="data_engineer",$Z$6,C5037="data_scientist",$Z$7)*_xlfn.IFS(E5037=0,$Z$12,E5037=1,$Z$11)*_xlfn.IFS(F5037=0,$Z$17,F5037=1,$Z$16)*_xlfn.IFS(G5037=0,$Z$22,G5037=1,$Z$21)*_xlfn.IFS(H5037=0,$Z$27,H5037=1,$Z$26)*_xlfn.IFS(I5037=0,$Z$32,I5037=1,$Z$31)*_xlfn.IFS(J5037=0,$Z$37,J5037=1,$Z$36)*_xlfn.IFS(K5037=0,$Z$42,K5037=1,$Z$41)*_xlfn.IFS(L5037=0,$Z$47,L5037=1,$Z$46)*_xlfn.IFS(M5037=0,$Z$52,M5037=1,$Z$51)*_xlfn.IFS(N5037=0,$Z$57,N5037=1,$Z$56)</f>
        <v>4.1294471420828951E-4</v>
      </c>
      <c r="R5037" t="str" cm="1">
        <f t="array" ref="R5037">_xlfn.IFS(AND(O5037&gt;P5037,O5037&gt;Q5037),"Low",AND(P5037&gt;O5037,P5037&gt;Q5037),"Medium",AND(Q5037&gt;O5037,Q5037&gt;P5037),"High")</f>
        <v>Medium</v>
      </c>
      <c r="S5037" t="str">
        <f t="shared" si="158"/>
        <v>T</v>
      </c>
    </row>
    <row r="5038" spans="1:19" x14ac:dyDescent="0.3">
      <c r="A5038" t="s">
        <v>18</v>
      </c>
      <c r="B5038">
        <v>4</v>
      </c>
      <c r="C5038" t="s">
        <v>16</v>
      </c>
      <c r="D5038" t="str">
        <f t="shared" si="157"/>
        <v>Medium</v>
      </c>
      <c r="E5038">
        <v>1</v>
      </c>
      <c r="F5038">
        <v>0</v>
      </c>
      <c r="G5038">
        <v>1</v>
      </c>
      <c r="H5038">
        <v>0</v>
      </c>
      <c r="I5038">
        <v>1</v>
      </c>
      <c r="J5038">
        <v>0</v>
      </c>
      <c r="K5038">
        <v>0</v>
      </c>
      <c r="L5038">
        <v>1</v>
      </c>
      <c r="M5038">
        <v>1</v>
      </c>
      <c r="N5038">
        <v>1</v>
      </c>
      <c r="O5038" cm="1">
        <f t="array" ref="O5038">$U$2*_xlfn.IFS(C5038="data_analyst",$V$5,C5038="data_engineer",$V$6,C5038="data_scientist",$V$7)*_xlfn.IFS(E5038=0,$V$12,E5038=1,$V$11)*_xlfn.IFS(F5038=0,$V$17,F5038=1,$V$16)*_xlfn.IFS(G5038=0,$V$22,G5038=1,$V$21)*_xlfn.IFS(H5038=0,$V$27,H5038=1,$V$26)*_xlfn.IFS(I5038=0,$V$32,I5038=1,$V$31)*_xlfn.IFS(J5038=0,$V$37,J5038=1,$V$36)*_xlfn.IFS(K5038=0,$V$42,K5038=1,$V$41)*_xlfn.IFS(L5038=0,$V$47,L5038=1,$V$46)*_xlfn.IFS(M5038=0,$V$52,M5038=1,$V$51)*_xlfn.IFS(N5038=0,$V$57,N5038=1,$V$56)</f>
        <v>4.8680077630695443E-8</v>
      </c>
      <c r="P5038" cm="1">
        <f t="array" ref="P5038">$V$2*_xlfn.IFS(C5038="data_analyst",$X$5,C5038="data_engineer",$X$6,C5038="data_scientist",$X$7)*_xlfn.IFS(E5038=0,$X$12,E5038=1,$X$11)*_xlfn.IFS(F5038=0,$X$17,F5038=1,$X$16)*_xlfn.IFS(G5038=0,$X$22,G5038=1,$X$21)*_xlfn.IFS(H5038=0,$X$27,H5038=1,$X$26)*_xlfn.IFS(I5038=0,$X$32,I5038=1,$X$31)*_xlfn.IFS(J5038=0,$X$37,J5038=1,$X$36)*_xlfn.IFS(K5038=0,$X$42,K5038=1,$X$41)*_xlfn.IFS(L5038=0,$X$47,L5038=1,$X$46)*_xlfn.IFS(M5038=0,$X$52,M5038=1,$X$51)*_xlfn.IFS(N5038=0,$X$57,N5038=1,$X$56)</f>
        <v>6.8271871274156511E-4</v>
      </c>
      <c r="Q5038" cm="1">
        <f t="array" ref="Q5038">$W$2*_xlfn.IFS(C5038="data_analyst",$Z$5,C5038="data_engineer",$Z$6,C5038="data_scientist",$Z$7)*_xlfn.IFS(E5038=0,$Z$12,E5038=1,$Z$11)*_xlfn.IFS(F5038=0,$Z$17,F5038=1,$Z$16)*_xlfn.IFS(G5038=0,$Z$22,G5038=1,$Z$21)*_xlfn.IFS(H5038=0,$Z$27,H5038=1,$Z$26)*_xlfn.IFS(I5038=0,$Z$32,I5038=1,$Z$31)*_xlfn.IFS(J5038=0,$Z$37,J5038=1,$Z$36)*_xlfn.IFS(K5038=0,$Z$42,K5038=1,$Z$41)*_xlfn.IFS(L5038=0,$Z$47,L5038=1,$Z$46)*_xlfn.IFS(M5038=0,$Z$52,M5038=1,$Z$51)*_xlfn.IFS(N5038=0,$Z$57,N5038=1,$Z$56)</f>
        <v>1.6450755990394431E-5</v>
      </c>
      <c r="R5038" t="str" cm="1">
        <f t="array" ref="R5038">_xlfn.IFS(AND(O5038&gt;P5038,O5038&gt;Q5038),"Low",AND(P5038&gt;O5038,P5038&gt;Q5038),"Medium",AND(Q5038&gt;O5038,Q5038&gt;P5038),"High")</f>
        <v>Medium</v>
      </c>
      <c r="S5038" t="str">
        <f t="shared" si="158"/>
        <v>T</v>
      </c>
    </row>
    <row r="5039" spans="1:19" x14ac:dyDescent="0.3">
      <c r="A5039" t="s">
        <v>18</v>
      </c>
      <c r="B5039">
        <v>7</v>
      </c>
      <c r="C5039" t="s">
        <v>16</v>
      </c>
      <c r="D5039" t="str">
        <f t="shared" si="157"/>
        <v>Medium</v>
      </c>
      <c r="E5039">
        <v>0</v>
      </c>
      <c r="F5039">
        <v>0</v>
      </c>
      <c r="G5039">
        <v>0</v>
      </c>
      <c r="H5039">
        <v>0</v>
      </c>
      <c r="I5039">
        <v>1</v>
      </c>
      <c r="J5039">
        <v>0</v>
      </c>
      <c r="K5039">
        <v>0</v>
      </c>
      <c r="L5039">
        <v>1</v>
      </c>
      <c r="M5039">
        <v>0</v>
      </c>
      <c r="N5039">
        <v>1</v>
      </c>
      <c r="O5039" cm="1">
        <f t="array" ref="O5039">$U$2*_xlfn.IFS(C5039="data_analyst",$V$5,C5039="data_engineer",$V$6,C5039="data_scientist",$V$7)*_xlfn.IFS(E5039=0,$V$12,E5039=1,$V$11)*_xlfn.IFS(F5039=0,$V$17,F5039=1,$V$16)*_xlfn.IFS(G5039=0,$V$22,G5039=1,$V$21)*_xlfn.IFS(H5039=0,$V$27,H5039=1,$V$26)*_xlfn.IFS(I5039=0,$V$32,I5039=1,$V$31)*_xlfn.IFS(J5039=0,$V$37,J5039=1,$V$36)*_xlfn.IFS(K5039=0,$V$42,K5039=1,$V$41)*_xlfn.IFS(L5039=0,$V$47,L5039=1,$V$46)*_xlfn.IFS(M5039=0,$V$52,M5039=1,$V$51)*_xlfn.IFS(N5039=0,$V$57,N5039=1,$V$56)</f>
        <v>6.7297495496763272E-6</v>
      </c>
      <c r="P5039" cm="1">
        <f t="array" ref="P5039">$V$2*_xlfn.IFS(C5039="data_analyst",$X$5,C5039="data_engineer",$X$6,C5039="data_scientist",$X$7)*_xlfn.IFS(E5039=0,$X$12,E5039=1,$X$11)*_xlfn.IFS(F5039=0,$X$17,F5039=1,$X$16)*_xlfn.IFS(G5039=0,$X$22,G5039=1,$X$21)*_xlfn.IFS(H5039=0,$X$27,H5039=1,$X$26)*_xlfn.IFS(I5039=0,$X$32,I5039=1,$X$31)*_xlfn.IFS(J5039=0,$X$37,J5039=1,$X$36)*_xlfn.IFS(K5039=0,$X$42,K5039=1,$X$41)*_xlfn.IFS(L5039=0,$X$47,L5039=1,$X$46)*_xlfn.IFS(M5039=0,$X$52,M5039=1,$X$51)*_xlfn.IFS(N5039=0,$X$57,N5039=1,$X$56)</f>
        <v>4.1174042726169229E-4</v>
      </c>
      <c r="Q5039" cm="1">
        <f t="array" ref="Q5039">$W$2*_xlfn.IFS(C5039="data_analyst",$Z$5,C5039="data_engineer",$Z$6,C5039="data_scientist",$Z$7)*_xlfn.IFS(E5039=0,$Z$12,E5039=1,$Z$11)*_xlfn.IFS(F5039=0,$Z$17,F5039=1,$Z$16)*_xlfn.IFS(G5039=0,$Z$22,G5039=1,$Z$21)*_xlfn.IFS(H5039=0,$Z$27,H5039=1,$Z$26)*_xlfn.IFS(I5039=0,$Z$32,I5039=1,$Z$31)*_xlfn.IFS(J5039=0,$Z$37,J5039=1,$Z$36)*_xlfn.IFS(K5039=0,$Z$42,K5039=1,$Z$41)*_xlfn.IFS(L5039=0,$Z$47,L5039=1,$Z$46)*_xlfn.IFS(M5039=0,$Z$52,M5039=1,$Z$51)*_xlfn.IFS(N5039=0,$Z$57,N5039=1,$Z$56)</f>
        <v>5.7479397635640821E-5</v>
      </c>
      <c r="R5039" t="str" cm="1">
        <f t="array" ref="R5039">_xlfn.IFS(AND(O5039&gt;P5039,O5039&gt;Q5039),"Low",AND(P5039&gt;O5039,P5039&gt;Q5039),"Medium",AND(Q5039&gt;O5039,Q5039&gt;P5039),"High")</f>
        <v>Medium</v>
      </c>
      <c r="S5039" t="str">
        <f t="shared" si="158"/>
        <v>T</v>
      </c>
    </row>
    <row r="5040" spans="1:19" x14ac:dyDescent="0.3">
      <c r="A5040" t="s">
        <v>18</v>
      </c>
      <c r="B5040">
        <v>2</v>
      </c>
      <c r="C5040" t="s">
        <v>16</v>
      </c>
      <c r="D5040" t="str">
        <f t="shared" si="157"/>
        <v>Medium</v>
      </c>
      <c r="E5040">
        <v>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1</v>
      </c>
      <c r="N5040">
        <v>1</v>
      </c>
      <c r="O5040" cm="1">
        <f t="array" ref="O5040">$U$2*_xlfn.IFS(C5040="data_analyst",$V$5,C5040="data_engineer",$V$6,C5040="data_scientist",$V$7)*_xlfn.IFS(E5040=0,$V$12,E5040=1,$V$11)*_xlfn.IFS(F5040=0,$V$17,F5040=1,$V$16)*_xlfn.IFS(G5040=0,$V$22,G5040=1,$V$21)*_xlfn.IFS(H5040=0,$V$27,H5040=1,$V$26)*_xlfn.IFS(I5040=0,$V$32,I5040=1,$V$31)*_xlfn.IFS(J5040=0,$V$37,J5040=1,$V$36)*_xlfn.IFS(K5040=0,$V$42,K5040=1,$V$41)*_xlfn.IFS(L5040=0,$V$47,L5040=1,$V$46)*_xlfn.IFS(M5040=0,$V$52,M5040=1,$V$51)*_xlfn.IFS(N5040=0,$V$57,N5040=1,$V$56)</f>
        <v>8.3174943951034783E-5</v>
      </c>
      <c r="P5040" cm="1">
        <f t="array" ref="P5040">$V$2*_xlfn.IFS(C5040="data_analyst",$X$5,C5040="data_engineer",$X$6,C5040="data_scientist",$X$7)*_xlfn.IFS(E5040=0,$X$12,E5040=1,$X$11)*_xlfn.IFS(F5040=0,$X$17,F5040=1,$X$16)*_xlfn.IFS(G5040=0,$X$22,G5040=1,$X$21)*_xlfn.IFS(H5040=0,$X$27,H5040=1,$X$26)*_xlfn.IFS(I5040=0,$X$32,I5040=1,$X$31)*_xlfn.IFS(J5040=0,$X$37,J5040=1,$X$36)*_xlfn.IFS(K5040=0,$X$42,K5040=1,$X$41)*_xlfn.IFS(L5040=0,$X$47,L5040=1,$X$46)*_xlfn.IFS(M5040=0,$X$52,M5040=1,$X$51)*_xlfn.IFS(N5040=0,$X$57,N5040=1,$X$56)</f>
        <v>1.3334457215535488E-3</v>
      </c>
      <c r="Q5040" cm="1">
        <f t="array" ref="Q5040">$W$2*_xlfn.IFS(C5040="data_analyst",$Z$5,C5040="data_engineer",$Z$6,C5040="data_scientist",$Z$7)*_xlfn.IFS(E5040=0,$Z$12,E5040=1,$Z$11)*_xlfn.IFS(F5040=0,$Z$17,F5040=1,$Z$16)*_xlfn.IFS(G5040=0,$Z$22,G5040=1,$Z$21)*_xlfn.IFS(H5040=0,$Z$27,H5040=1,$Z$26)*_xlfn.IFS(I5040=0,$Z$32,I5040=1,$Z$31)*_xlfn.IFS(J5040=0,$Z$37,J5040=1,$Z$36)*_xlfn.IFS(K5040=0,$Z$42,K5040=1,$Z$41)*_xlfn.IFS(L5040=0,$Z$47,L5040=1,$Z$46)*_xlfn.IFS(M5040=0,$Z$52,M5040=1,$Z$51)*_xlfn.IFS(N5040=0,$Z$57,N5040=1,$Z$56)</f>
        <v>1.3019340119139498E-4</v>
      </c>
      <c r="R5040" t="str" cm="1">
        <f t="array" ref="R5040">_xlfn.IFS(AND(O5040&gt;P5040,O5040&gt;Q5040),"Low",AND(P5040&gt;O5040,P5040&gt;Q5040),"Medium",AND(Q5040&gt;O5040,Q5040&gt;P5040),"High")</f>
        <v>Medium</v>
      </c>
      <c r="S5040" t="str">
        <f t="shared" si="158"/>
        <v>T</v>
      </c>
    </row>
    <row r="5041" spans="1:19" x14ac:dyDescent="0.3">
      <c r="A5041" t="s">
        <v>18</v>
      </c>
      <c r="B5041">
        <v>4</v>
      </c>
      <c r="C5041" t="s">
        <v>16</v>
      </c>
      <c r="D5041" t="str">
        <f t="shared" si="157"/>
        <v>Medium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0</v>
      </c>
      <c r="K5041">
        <v>0</v>
      </c>
      <c r="L5041">
        <v>1</v>
      </c>
      <c r="M5041">
        <v>1</v>
      </c>
      <c r="N5041">
        <v>1</v>
      </c>
      <c r="O5041" cm="1">
        <f t="array" ref="O5041">$U$2*_xlfn.IFS(C5041="data_analyst",$V$5,C5041="data_engineer",$V$6,C5041="data_scientist",$V$7)*_xlfn.IFS(E5041=0,$V$12,E5041=1,$V$11)*_xlfn.IFS(F5041=0,$V$17,F5041=1,$V$16)*_xlfn.IFS(G5041=0,$V$22,G5041=1,$V$21)*_xlfn.IFS(H5041=0,$V$27,H5041=1,$V$26)*_xlfn.IFS(I5041=0,$V$32,I5041=1,$V$31)*_xlfn.IFS(J5041=0,$V$37,J5041=1,$V$36)*_xlfn.IFS(K5041=0,$V$42,K5041=1,$V$41)*_xlfn.IFS(L5041=0,$V$47,L5041=1,$V$46)*_xlfn.IFS(M5041=0,$V$52,M5041=1,$V$51)*_xlfn.IFS(N5041=0,$V$57,N5041=1,$V$56)</f>
        <v>2.2708599841932118E-8</v>
      </c>
      <c r="P5041" cm="1">
        <f t="array" ref="P5041">$V$2*_xlfn.IFS(C5041="data_analyst",$X$5,C5041="data_engineer",$X$6,C5041="data_scientist",$X$7)*_xlfn.IFS(E5041=0,$X$12,E5041=1,$X$11)*_xlfn.IFS(F5041=0,$X$17,F5041=1,$X$16)*_xlfn.IFS(G5041=0,$X$22,G5041=1,$X$21)*_xlfn.IFS(H5041=0,$X$27,H5041=1,$X$26)*_xlfn.IFS(I5041=0,$X$32,I5041=1,$X$31)*_xlfn.IFS(J5041=0,$X$37,J5041=1,$X$36)*_xlfn.IFS(K5041=0,$X$42,K5041=1,$X$41)*_xlfn.IFS(L5041=0,$X$47,L5041=1,$X$46)*_xlfn.IFS(M5041=0,$X$52,M5041=1,$X$51)*_xlfn.IFS(N5041=0,$X$57,N5041=1,$X$56)</f>
        <v>6.9279046517996094E-4</v>
      </c>
      <c r="Q5041" cm="1">
        <f t="array" ref="Q5041">$W$2*_xlfn.IFS(C5041="data_analyst",$Z$5,C5041="data_engineer",$Z$6,C5041="data_scientist",$Z$7)*_xlfn.IFS(E5041=0,$Z$12,E5041=1,$Z$11)*_xlfn.IFS(F5041=0,$Z$17,F5041=1,$Z$16)*_xlfn.IFS(G5041=0,$Z$22,G5041=1,$Z$21)*_xlfn.IFS(H5041=0,$Z$27,H5041=1,$Z$26)*_xlfn.IFS(I5041=0,$Z$32,I5041=1,$Z$31)*_xlfn.IFS(J5041=0,$Z$37,J5041=1,$Z$36)*_xlfn.IFS(K5041=0,$Z$42,K5041=1,$Z$41)*_xlfn.IFS(L5041=0,$Z$47,L5041=1,$Z$46)*_xlfn.IFS(M5041=0,$Z$52,M5041=1,$Z$51)*_xlfn.IFS(N5041=0,$Z$57,N5041=1,$Z$56)</f>
        <v>9.3949538872881936E-6</v>
      </c>
      <c r="R5041" t="str" cm="1">
        <f t="array" ref="R5041">_xlfn.IFS(AND(O5041&gt;P5041,O5041&gt;Q5041),"Low",AND(P5041&gt;O5041,P5041&gt;Q5041),"Medium",AND(Q5041&gt;O5041,Q5041&gt;P5041),"High")</f>
        <v>Medium</v>
      </c>
      <c r="S5041" t="str">
        <f t="shared" si="158"/>
        <v>T</v>
      </c>
    </row>
    <row r="5042" spans="1:19" x14ac:dyDescent="0.3">
      <c r="A5042" t="s">
        <v>18</v>
      </c>
      <c r="B5042">
        <v>5</v>
      </c>
      <c r="C5042" t="s">
        <v>16</v>
      </c>
      <c r="D5042" t="str">
        <f t="shared" si="157"/>
        <v>Medium</v>
      </c>
      <c r="E5042">
        <v>1</v>
      </c>
      <c r="F5042">
        <v>1</v>
      </c>
      <c r="G5042">
        <v>0</v>
      </c>
      <c r="H5042">
        <v>0</v>
      </c>
      <c r="I5042">
        <v>1</v>
      </c>
      <c r="J5042">
        <v>0</v>
      </c>
      <c r="K5042">
        <v>0</v>
      </c>
      <c r="L5042">
        <v>1</v>
      </c>
      <c r="M5042">
        <v>1</v>
      </c>
      <c r="N5042">
        <v>1</v>
      </c>
      <c r="O5042" cm="1">
        <f t="array" ref="O5042">$U$2*_xlfn.IFS(C5042="data_analyst",$V$5,C5042="data_engineer",$V$6,C5042="data_scientist",$V$7)*_xlfn.IFS(E5042=0,$V$12,E5042=1,$V$11)*_xlfn.IFS(F5042=0,$V$17,F5042=1,$V$16)*_xlfn.IFS(G5042=0,$V$22,G5042=1,$V$21)*_xlfn.IFS(H5042=0,$V$27,H5042=1,$V$26)*_xlfn.IFS(I5042=0,$V$32,I5042=1,$V$31)*_xlfn.IFS(J5042=0,$V$37,J5042=1,$V$36)*_xlfn.IFS(K5042=0,$V$42,K5042=1,$V$41)*_xlfn.IFS(L5042=0,$V$47,L5042=1,$V$46)*_xlfn.IFS(M5042=0,$V$52,M5042=1,$V$51)*_xlfn.IFS(N5042=0,$V$57,N5042=1,$V$56)</f>
        <v>3.4860503057512126E-7</v>
      </c>
      <c r="P5042" cm="1">
        <f t="array" ref="P5042">$V$2*_xlfn.IFS(C5042="data_analyst",$X$5,C5042="data_engineer",$X$6,C5042="data_scientist",$X$7)*_xlfn.IFS(E5042=0,$X$12,E5042=1,$X$11)*_xlfn.IFS(F5042=0,$X$17,F5042=1,$X$16)*_xlfn.IFS(G5042=0,$X$22,G5042=1,$X$21)*_xlfn.IFS(H5042=0,$X$27,H5042=1,$X$26)*_xlfn.IFS(I5042=0,$X$32,I5042=1,$X$31)*_xlfn.IFS(J5042=0,$X$37,J5042=1,$X$36)*_xlfn.IFS(K5042=0,$X$42,K5042=1,$X$41)*_xlfn.IFS(L5042=0,$X$47,L5042=1,$X$46)*_xlfn.IFS(M5042=0,$X$52,M5042=1,$X$51)*_xlfn.IFS(N5042=0,$X$57,N5042=1,$X$56)</f>
        <v>6.9617835832761681E-4</v>
      </c>
      <c r="Q5042" cm="1">
        <f t="array" ref="Q5042">$W$2*_xlfn.IFS(C5042="data_analyst",$Z$5,C5042="data_engineer",$Z$6,C5042="data_scientist",$Z$7)*_xlfn.IFS(E5042=0,$Z$12,E5042=1,$Z$11)*_xlfn.IFS(F5042=0,$Z$17,F5042=1,$Z$16)*_xlfn.IFS(G5042=0,$Z$22,G5042=1,$Z$21)*_xlfn.IFS(H5042=0,$Z$27,H5042=1,$Z$26)*_xlfn.IFS(I5042=0,$Z$32,I5042=1,$Z$31)*_xlfn.IFS(J5042=0,$Z$37,J5042=1,$Z$36)*_xlfn.IFS(K5042=0,$Z$42,K5042=1,$Z$41)*_xlfn.IFS(L5042=0,$Z$47,L5042=1,$Z$46)*_xlfn.IFS(M5042=0,$Z$52,M5042=1,$Z$51)*_xlfn.IFS(N5042=0,$Z$57,N5042=1,$Z$56)</f>
        <v>2.5539491623207866E-5</v>
      </c>
      <c r="R5042" t="str" cm="1">
        <f t="array" ref="R5042">_xlfn.IFS(AND(O5042&gt;P5042,O5042&gt;Q5042),"Low",AND(P5042&gt;O5042,P5042&gt;Q5042),"Medium",AND(Q5042&gt;O5042,Q5042&gt;P5042),"High")</f>
        <v>Medium</v>
      </c>
      <c r="S5042" t="str">
        <f t="shared" si="158"/>
        <v>T</v>
      </c>
    </row>
    <row r="5043" spans="1:19" x14ac:dyDescent="0.3">
      <c r="A5043" t="s">
        <v>18</v>
      </c>
      <c r="B5043">
        <v>2</v>
      </c>
      <c r="C5043" t="s">
        <v>16</v>
      </c>
      <c r="D5043" t="str">
        <f t="shared" si="157"/>
        <v>Medium</v>
      </c>
      <c r="E5043">
        <v>1</v>
      </c>
      <c r="F5043">
        <v>0</v>
      </c>
      <c r="G5043">
        <v>0</v>
      </c>
      <c r="H5043">
        <v>0</v>
      </c>
      <c r="I5043">
        <v>1</v>
      </c>
      <c r="J5043">
        <v>1</v>
      </c>
      <c r="K5043">
        <v>0</v>
      </c>
      <c r="L5043">
        <v>1</v>
      </c>
      <c r="M5043">
        <v>1</v>
      </c>
      <c r="N5043">
        <v>1</v>
      </c>
      <c r="O5043" cm="1">
        <f t="array" ref="O5043">$U$2*_xlfn.IFS(C5043="data_analyst",$V$5,C5043="data_engineer",$V$6,C5043="data_scientist",$V$7)*_xlfn.IFS(E5043=0,$V$12,E5043=1,$V$11)*_xlfn.IFS(F5043=0,$V$17,F5043=1,$V$16)*_xlfn.IFS(G5043=0,$V$22,G5043=1,$V$21)*_xlfn.IFS(H5043=0,$V$27,H5043=1,$V$26)*_xlfn.IFS(I5043=0,$V$32,I5043=1,$V$31)*_xlfn.IFS(J5043=0,$V$37,J5043=1,$V$36)*_xlfn.IFS(K5043=0,$V$42,K5043=1,$V$41)*_xlfn.IFS(L5043=0,$V$47,L5043=1,$V$46)*_xlfn.IFS(M5043=0,$V$52,M5043=1,$V$51)*_xlfn.IFS(N5043=0,$V$57,N5043=1,$V$56)</f>
        <v>9.1870107465440203E-8</v>
      </c>
      <c r="P5043" cm="1">
        <f t="array" ref="P5043">$V$2*_xlfn.IFS(C5043="data_analyst",$X$5,C5043="data_engineer",$X$6,C5043="data_scientist",$X$7)*_xlfn.IFS(E5043=0,$X$12,E5043=1,$X$11)*_xlfn.IFS(F5043=0,$X$17,F5043=1,$X$16)*_xlfn.IFS(G5043=0,$X$22,G5043=1,$X$21)*_xlfn.IFS(H5043=0,$X$27,H5043=1,$X$26)*_xlfn.IFS(I5043=0,$X$32,I5043=1,$X$31)*_xlfn.IFS(J5043=0,$X$37,J5043=1,$X$36)*_xlfn.IFS(K5043=0,$X$42,K5043=1,$X$41)*_xlfn.IFS(L5043=0,$X$47,L5043=1,$X$46)*_xlfn.IFS(M5043=0,$X$52,M5043=1,$X$51)*_xlfn.IFS(N5043=0,$X$57,N5043=1,$X$56)</f>
        <v>1.4528609053880286E-4</v>
      </c>
      <c r="Q5043" cm="1">
        <f t="array" ref="Q5043">$W$2*_xlfn.IFS(C5043="data_analyst",$Z$5,C5043="data_engineer",$Z$6,C5043="data_scientist",$Z$7)*_xlfn.IFS(E5043=0,$Z$12,E5043=1,$Z$11)*_xlfn.IFS(F5043=0,$Z$17,F5043=1,$Z$16)*_xlfn.IFS(G5043=0,$Z$22,G5043=1,$Z$21)*_xlfn.IFS(H5043=0,$Z$27,H5043=1,$Z$26)*_xlfn.IFS(I5043=0,$Z$32,I5043=1,$Z$31)*_xlfn.IFS(J5043=0,$Z$37,J5043=1,$Z$36)*_xlfn.IFS(K5043=0,$Z$42,K5043=1,$Z$41)*_xlfn.IFS(L5043=0,$Z$47,L5043=1,$Z$46)*_xlfn.IFS(M5043=0,$Z$52,M5043=1,$Z$51)*_xlfn.IFS(N5043=0,$Z$57,N5043=1,$Z$56)</f>
        <v>6.7569373317897816E-6</v>
      </c>
      <c r="R5043" t="str" cm="1">
        <f t="array" ref="R5043">_xlfn.IFS(AND(O5043&gt;P5043,O5043&gt;Q5043),"Low",AND(P5043&gt;O5043,P5043&gt;Q5043),"Medium",AND(Q5043&gt;O5043,Q5043&gt;P5043),"High")</f>
        <v>Medium</v>
      </c>
      <c r="S5043" t="str">
        <f t="shared" si="158"/>
        <v>T</v>
      </c>
    </row>
    <row r="5044" spans="1:19" x14ac:dyDescent="0.3">
      <c r="A5044" t="s">
        <v>18</v>
      </c>
      <c r="B5044">
        <v>5</v>
      </c>
      <c r="C5044" t="s">
        <v>16</v>
      </c>
      <c r="D5044" t="str">
        <f t="shared" si="157"/>
        <v>Medium</v>
      </c>
      <c r="E5044">
        <v>1</v>
      </c>
      <c r="F5044">
        <v>1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1</v>
      </c>
      <c r="O5044" cm="1">
        <f t="array" ref="O5044">$U$2*_xlfn.IFS(C5044="data_analyst",$V$5,C5044="data_engineer",$V$6,C5044="data_scientist",$V$7)*_xlfn.IFS(E5044=0,$V$12,E5044=1,$V$11)*_xlfn.IFS(F5044=0,$V$17,F5044=1,$V$16)*_xlfn.IFS(G5044=0,$V$22,G5044=1,$V$21)*_xlfn.IFS(H5044=0,$V$27,H5044=1,$V$26)*_xlfn.IFS(I5044=0,$V$32,I5044=1,$V$31)*_xlfn.IFS(J5044=0,$V$37,J5044=1,$V$36)*_xlfn.IFS(K5044=0,$V$42,K5044=1,$V$41)*_xlfn.IFS(L5044=0,$V$47,L5044=1,$V$46)*_xlfn.IFS(M5044=0,$V$52,M5044=1,$V$51)*_xlfn.IFS(N5044=0,$V$57,N5044=1,$V$56)</f>
        <v>1.083694706240334E-4</v>
      </c>
      <c r="P5044" cm="1">
        <f t="array" ref="P5044">$V$2*_xlfn.IFS(C5044="data_analyst",$X$5,C5044="data_engineer",$X$6,C5044="data_scientist",$X$7)*_xlfn.IFS(E5044=0,$X$12,E5044=1,$X$11)*_xlfn.IFS(F5044=0,$X$17,F5044=1,$X$16)*_xlfn.IFS(G5044=0,$X$22,G5044=1,$X$21)*_xlfn.IFS(H5044=0,$X$27,H5044=1,$X$26)*_xlfn.IFS(I5044=0,$X$32,I5044=1,$X$31)*_xlfn.IFS(J5044=0,$X$37,J5044=1,$X$36)*_xlfn.IFS(K5044=0,$X$42,K5044=1,$X$41)*_xlfn.IFS(L5044=0,$X$47,L5044=1,$X$46)*_xlfn.IFS(M5044=0,$X$52,M5044=1,$X$51)*_xlfn.IFS(N5044=0,$X$57,N5044=1,$X$56)</f>
        <v>1.5467970370021166E-3</v>
      </c>
      <c r="Q5044" cm="1">
        <f t="array" ref="Q5044">$W$2*_xlfn.IFS(C5044="data_analyst",$Z$5,C5044="data_engineer",$Z$6,C5044="data_scientist",$Z$7)*_xlfn.IFS(E5044=0,$Z$12,E5044=1,$Z$11)*_xlfn.IFS(F5044=0,$Z$17,F5044=1,$Z$16)*_xlfn.IFS(G5044=0,$Z$22,G5044=1,$Z$21)*_xlfn.IFS(H5044=0,$Z$27,H5044=1,$Z$26)*_xlfn.IFS(I5044=0,$Z$32,I5044=1,$Z$31)*_xlfn.IFS(J5044=0,$Z$37,J5044=1,$Z$36)*_xlfn.IFS(K5044=0,$Z$42,K5044=1,$Z$41)*_xlfn.IFS(L5044=0,$Z$47,L5044=1,$Z$46)*_xlfn.IFS(M5044=0,$Z$52,M5044=1,$Z$51)*_xlfn.IFS(N5044=0,$Z$57,N5044=1,$Z$56)</f>
        <v>1.3808391035450977E-4</v>
      </c>
      <c r="R5044" t="str" cm="1">
        <f t="array" ref="R5044">_xlfn.IFS(AND(O5044&gt;P5044,O5044&gt;Q5044),"Low",AND(P5044&gt;O5044,P5044&gt;Q5044),"Medium",AND(Q5044&gt;O5044,Q5044&gt;P5044),"High")</f>
        <v>Medium</v>
      </c>
      <c r="S5044" t="str">
        <f t="shared" si="158"/>
        <v>T</v>
      </c>
    </row>
    <row r="5045" spans="1:19" x14ac:dyDescent="0.3">
      <c r="A5045" t="s">
        <v>18</v>
      </c>
      <c r="B5045">
        <v>6</v>
      </c>
      <c r="C5045" t="s">
        <v>16</v>
      </c>
      <c r="D5045" t="str">
        <f t="shared" si="157"/>
        <v>Medium</v>
      </c>
      <c r="E5045">
        <v>0</v>
      </c>
      <c r="F5045">
        <v>1</v>
      </c>
      <c r="G5045">
        <v>0</v>
      </c>
      <c r="H5045">
        <v>1</v>
      </c>
      <c r="I5045">
        <v>1</v>
      </c>
      <c r="J5045">
        <v>0</v>
      </c>
      <c r="K5045">
        <v>0</v>
      </c>
      <c r="L5045">
        <v>1</v>
      </c>
      <c r="M5045">
        <v>1</v>
      </c>
      <c r="N5045">
        <v>1</v>
      </c>
      <c r="O5045" cm="1">
        <f t="array" ref="O5045">$U$2*_xlfn.IFS(C5045="data_analyst",$V$5,C5045="data_engineer",$V$6,C5045="data_scientist",$V$7)*_xlfn.IFS(E5045=0,$V$12,E5045=1,$V$11)*_xlfn.IFS(F5045=0,$V$17,F5045=1,$V$16)*_xlfn.IFS(G5045=0,$V$22,G5045=1,$V$21)*_xlfn.IFS(H5045=0,$V$27,H5045=1,$V$26)*_xlfn.IFS(I5045=0,$V$32,I5045=1,$V$31)*_xlfn.IFS(J5045=0,$V$37,J5045=1,$V$36)*_xlfn.IFS(K5045=0,$V$42,K5045=1,$V$41)*_xlfn.IFS(L5045=0,$V$47,L5045=1,$V$46)*_xlfn.IFS(M5045=0,$V$52,M5045=1,$V$51)*_xlfn.IFS(N5045=0,$V$57,N5045=1,$V$56)</f>
        <v>2.6601239240236572E-7</v>
      </c>
      <c r="P5045" cm="1">
        <f t="array" ref="P5045">$V$2*_xlfn.IFS(C5045="data_analyst",$X$5,C5045="data_engineer",$X$6,C5045="data_scientist",$X$7)*_xlfn.IFS(E5045=0,$X$12,E5045=1,$X$11)*_xlfn.IFS(F5045=0,$X$17,F5045=1,$X$16)*_xlfn.IFS(G5045=0,$X$22,G5045=1,$X$21)*_xlfn.IFS(H5045=0,$X$27,H5045=1,$X$26)*_xlfn.IFS(I5045=0,$X$32,I5045=1,$X$31)*_xlfn.IFS(J5045=0,$X$37,J5045=1,$X$36)*_xlfn.IFS(K5045=0,$X$42,K5045=1,$X$41)*_xlfn.IFS(L5045=0,$X$47,L5045=1,$X$46)*_xlfn.IFS(M5045=0,$X$52,M5045=1,$X$51)*_xlfn.IFS(N5045=0,$X$57,N5045=1,$X$56)</f>
        <v>2.3352533654960437E-4</v>
      </c>
      <c r="Q5045" cm="1">
        <f t="array" ref="Q5045">$W$2*_xlfn.IFS(C5045="data_analyst",$Z$5,C5045="data_engineer",$Z$6,C5045="data_scientist",$Z$7)*_xlfn.IFS(E5045=0,$Z$12,E5045=1,$Z$11)*_xlfn.IFS(F5045=0,$Z$17,F5045=1,$Z$16)*_xlfn.IFS(G5045=0,$Z$22,G5045=1,$Z$21)*_xlfn.IFS(H5045=0,$Z$27,H5045=1,$Z$26)*_xlfn.IFS(I5045=0,$Z$32,I5045=1,$Z$31)*_xlfn.IFS(J5045=0,$Z$37,J5045=1,$Z$36)*_xlfn.IFS(K5045=0,$Z$42,K5045=1,$Z$41)*_xlfn.IFS(L5045=0,$Z$47,L5045=1,$Z$46)*_xlfn.IFS(M5045=0,$Z$52,M5045=1,$Z$51)*_xlfn.IFS(N5045=0,$Z$57,N5045=1,$Z$56)</f>
        <v>1.0349468849690102E-5</v>
      </c>
      <c r="R5045" t="str" cm="1">
        <f t="array" ref="R5045">_xlfn.IFS(AND(O5045&gt;P5045,O5045&gt;Q5045),"Low",AND(P5045&gt;O5045,P5045&gt;Q5045),"Medium",AND(Q5045&gt;O5045,Q5045&gt;P5045),"High")</f>
        <v>Medium</v>
      </c>
      <c r="S5045" t="str">
        <f t="shared" si="158"/>
        <v>T</v>
      </c>
    </row>
    <row r="5046" spans="1:19" x14ac:dyDescent="0.3">
      <c r="A5046" t="s">
        <v>18</v>
      </c>
      <c r="B5046">
        <v>5</v>
      </c>
      <c r="C5046" t="s">
        <v>16</v>
      </c>
      <c r="D5046" t="str">
        <f t="shared" si="157"/>
        <v>Medium</v>
      </c>
      <c r="E5046">
        <v>1</v>
      </c>
      <c r="F5046">
        <v>1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1</v>
      </c>
      <c r="M5046">
        <v>0</v>
      </c>
      <c r="N5046">
        <v>1</v>
      </c>
      <c r="O5046" cm="1">
        <f t="array" ref="O5046">$U$2*_xlfn.IFS(C5046="data_analyst",$V$5,C5046="data_engineer",$V$6,C5046="data_scientist",$V$7)*_xlfn.IFS(E5046=0,$V$12,E5046=1,$V$11)*_xlfn.IFS(F5046=0,$V$17,F5046=1,$V$16)*_xlfn.IFS(G5046=0,$V$22,G5046=1,$V$21)*_xlfn.IFS(H5046=0,$V$27,H5046=1,$V$26)*_xlfn.IFS(I5046=0,$V$32,I5046=1,$V$31)*_xlfn.IFS(J5046=0,$V$37,J5046=1,$V$36)*_xlfn.IFS(K5046=0,$V$42,K5046=1,$V$41)*_xlfn.IFS(L5046=0,$V$47,L5046=1,$V$46)*_xlfn.IFS(M5046=0,$V$52,M5046=1,$V$51)*_xlfn.IFS(N5046=0,$V$57,N5046=1,$V$56)</f>
        <v>1.1207157671225746E-5</v>
      </c>
      <c r="P5046" cm="1">
        <f t="array" ref="P5046">$V$2*_xlfn.IFS(C5046="data_analyst",$X$5,C5046="data_engineer",$X$6,C5046="data_scientist",$X$7)*_xlfn.IFS(E5046=0,$X$12,E5046=1,$X$11)*_xlfn.IFS(F5046=0,$X$17,F5046=1,$X$16)*_xlfn.IFS(G5046=0,$X$22,G5046=1,$X$21)*_xlfn.IFS(H5046=0,$X$27,H5046=1,$X$26)*_xlfn.IFS(I5046=0,$X$32,I5046=1,$X$31)*_xlfn.IFS(J5046=0,$X$37,J5046=1,$X$36)*_xlfn.IFS(K5046=0,$X$42,K5046=1,$X$41)*_xlfn.IFS(L5046=0,$X$47,L5046=1,$X$46)*_xlfn.IFS(M5046=0,$X$52,M5046=1,$X$51)*_xlfn.IFS(N5046=0,$X$57,N5046=1,$X$56)</f>
        <v>1.9627757640937314E-3</v>
      </c>
      <c r="Q5046" cm="1">
        <f t="array" ref="Q5046">$W$2*_xlfn.IFS(C5046="data_analyst",$Z$5,C5046="data_engineer",$Z$6,C5046="data_scientist",$Z$7)*_xlfn.IFS(E5046=0,$Z$12,E5046=1,$Z$11)*_xlfn.IFS(F5046=0,$Z$17,F5046=1,$Z$16)*_xlfn.IFS(G5046=0,$Z$22,G5046=1,$Z$21)*_xlfn.IFS(H5046=0,$Z$27,H5046=1,$Z$26)*_xlfn.IFS(I5046=0,$Z$32,I5046=1,$Z$31)*_xlfn.IFS(J5046=0,$Z$37,J5046=1,$Z$36)*_xlfn.IFS(K5046=0,$Z$42,K5046=1,$Z$41)*_xlfn.IFS(L5046=0,$Z$47,L5046=1,$Z$46)*_xlfn.IFS(M5046=0,$Z$52,M5046=1,$Z$51)*_xlfn.IFS(N5046=0,$Z$57,N5046=1,$Z$56)</f>
        <v>1.1265740106918882E-4</v>
      </c>
      <c r="R5046" t="str" cm="1">
        <f t="array" ref="R5046">_xlfn.IFS(AND(O5046&gt;P5046,O5046&gt;Q5046),"Low",AND(P5046&gt;O5046,P5046&gt;Q5046),"Medium",AND(Q5046&gt;O5046,Q5046&gt;P5046),"High")</f>
        <v>Medium</v>
      </c>
      <c r="S5046" t="str">
        <f t="shared" si="158"/>
        <v>T</v>
      </c>
    </row>
    <row r="5047" spans="1:19" x14ac:dyDescent="0.3">
      <c r="A5047" t="s">
        <v>18</v>
      </c>
      <c r="B5047">
        <v>6</v>
      </c>
      <c r="C5047" t="s">
        <v>16</v>
      </c>
      <c r="D5047" t="str">
        <f t="shared" si="157"/>
        <v>Medium</v>
      </c>
      <c r="E5047">
        <v>1</v>
      </c>
      <c r="F5047">
        <v>1</v>
      </c>
      <c r="G5047">
        <v>0</v>
      </c>
      <c r="H5047">
        <v>0</v>
      </c>
      <c r="I5047">
        <v>1</v>
      </c>
      <c r="J5047">
        <v>0</v>
      </c>
      <c r="K5047">
        <v>0</v>
      </c>
      <c r="L5047">
        <v>1</v>
      </c>
      <c r="M5047">
        <v>1</v>
      </c>
      <c r="N5047">
        <v>1</v>
      </c>
      <c r="O5047" cm="1">
        <f t="array" ref="O5047">$U$2*_xlfn.IFS(C5047="data_analyst",$V$5,C5047="data_engineer",$V$6,C5047="data_scientist",$V$7)*_xlfn.IFS(E5047=0,$V$12,E5047=1,$V$11)*_xlfn.IFS(F5047=0,$V$17,F5047=1,$V$16)*_xlfn.IFS(G5047=0,$V$22,G5047=1,$V$21)*_xlfn.IFS(H5047=0,$V$27,H5047=1,$V$26)*_xlfn.IFS(I5047=0,$V$32,I5047=1,$V$31)*_xlfn.IFS(J5047=0,$V$37,J5047=1,$V$36)*_xlfn.IFS(K5047=0,$V$42,K5047=1,$V$41)*_xlfn.IFS(L5047=0,$V$47,L5047=1,$V$46)*_xlfn.IFS(M5047=0,$V$52,M5047=1,$V$51)*_xlfn.IFS(N5047=0,$V$57,N5047=1,$V$56)</f>
        <v>3.4860503057512126E-7</v>
      </c>
      <c r="P5047" cm="1">
        <f t="array" ref="P5047">$V$2*_xlfn.IFS(C5047="data_analyst",$X$5,C5047="data_engineer",$X$6,C5047="data_scientist",$X$7)*_xlfn.IFS(E5047=0,$X$12,E5047=1,$X$11)*_xlfn.IFS(F5047=0,$X$17,F5047=1,$X$16)*_xlfn.IFS(G5047=0,$X$22,G5047=1,$X$21)*_xlfn.IFS(H5047=0,$X$27,H5047=1,$X$26)*_xlfn.IFS(I5047=0,$X$32,I5047=1,$X$31)*_xlfn.IFS(J5047=0,$X$37,J5047=1,$X$36)*_xlfn.IFS(K5047=0,$X$42,K5047=1,$X$41)*_xlfn.IFS(L5047=0,$X$47,L5047=1,$X$46)*_xlfn.IFS(M5047=0,$X$52,M5047=1,$X$51)*_xlfn.IFS(N5047=0,$X$57,N5047=1,$X$56)</f>
        <v>6.9617835832761681E-4</v>
      </c>
      <c r="Q5047" cm="1">
        <f t="array" ref="Q5047">$W$2*_xlfn.IFS(C5047="data_analyst",$Z$5,C5047="data_engineer",$Z$6,C5047="data_scientist",$Z$7)*_xlfn.IFS(E5047=0,$Z$12,E5047=1,$Z$11)*_xlfn.IFS(F5047=0,$Z$17,F5047=1,$Z$16)*_xlfn.IFS(G5047=0,$Z$22,G5047=1,$Z$21)*_xlfn.IFS(H5047=0,$Z$27,H5047=1,$Z$26)*_xlfn.IFS(I5047=0,$Z$32,I5047=1,$Z$31)*_xlfn.IFS(J5047=0,$Z$37,J5047=1,$Z$36)*_xlfn.IFS(K5047=0,$Z$42,K5047=1,$Z$41)*_xlfn.IFS(L5047=0,$Z$47,L5047=1,$Z$46)*_xlfn.IFS(M5047=0,$Z$52,M5047=1,$Z$51)*_xlfn.IFS(N5047=0,$Z$57,N5047=1,$Z$56)</f>
        <v>2.5539491623207866E-5</v>
      </c>
      <c r="R5047" t="str" cm="1">
        <f t="array" ref="R5047">_xlfn.IFS(AND(O5047&gt;P5047,O5047&gt;Q5047),"Low",AND(P5047&gt;O5047,P5047&gt;Q5047),"Medium",AND(Q5047&gt;O5047,Q5047&gt;P5047),"High")</f>
        <v>Medium</v>
      </c>
      <c r="S5047" t="str">
        <f t="shared" si="158"/>
        <v>T</v>
      </c>
    </row>
    <row r="5048" spans="1:19" x14ac:dyDescent="0.3">
      <c r="A5048" t="s">
        <v>18</v>
      </c>
      <c r="B5048">
        <v>8</v>
      </c>
      <c r="C5048" t="s">
        <v>16</v>
      </c>
      <c r="D5048" t="str">
        <f t="shared" si="157"/>
        <v>Medium</v>
      </c>
      <c r="E5048">
        <v>1</v>
      </c>
      <c r="F5048">
        <v>1</v>
      </c>
      <c r="G5048">
        <v>0</v>
      </c>
      <c r="H5048">
        <v>0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1</v>
      </c>
      <c r="O5048" cm="1">
        <f t="array" ref="O5048">$U$2*_xlfn.IFS(C5048="data_analyst",$V$5,C5048="data_engineer",$V$6,C5048="data_scientist",$V$7)*_xlfn.IFS(E5048=0,$V$12,E5048=1,$V$11)*_xlfn.IFS(F5048=0,$V$17,F5048=1,$V$16)*_xlfn.IFS(G5048=0,$V$22,G5048=1,$V$21)*_xlfn.IFS(H5048=0,$V$27,H5048=1,$V$26)*_xlfn.IFS(I5048=0,$V$32,I5048=1,$V$31)*_xlfn.IFS(J5048=0,$V$37,J5048=1,$V$36)*_xlfn.IFS(K5048=0,$V$42,K5048=1,$V$41)*_xlfn.IFS(L5048=0,$V$47,L5048=1,$V$46)*_xlfn.IFS(M5048=0,$V$52,M5048=1,$V$51)*_xlfn.IFS(N5048=0,$V$57,N5048=1,$V$56)</f>
        <v>4.39135037425394E-4</v>
      </c>
      <c r="P5048" cm="1">
        <f t="array" ref="P5048">$V$2*_xlfn.IFS(C5048="data_analyst",$X$5,C5048="data_engineer",$X$6,C5048="data_scientist",$X$7)*_xlfn.IFS(E5048=0,$X$12,E5048=1,$X$11)*_xlfn.IFS(F5048=0,$X$17,F5048=1,$X$16)*_xlfn.IFS(G5048=0,$X$22,G5048=1,$X$21)*_xlfn.IFS(H5048=0,$X$27,H5048=1,$X$26)*_xlfn.IFS(I5048=0,$X$32,I5048=1,$X$31)*_xlfn.IFS(J5048=0,$X$37,J5048=1,$X$36)*_xlfn.IFS(K5048=0,$X$42,K5048=1,$X$41)*_xlfn.IFS(L5048=0,$X$47,L5048=1,$X$46)*_xlfn.IFS(M5048=0,$X$52,M5048=1,$X$51)*_xlfn.IFS(N5048=0,$X$57,N5048=1,$X$56)</f>
        <v>6.6995315897802219E-4</v>
      </c>
      <c r="Q5048" cm="1">
        <f t="array" ref="Q5048">$W$2*_xlfn.IFS(C5048="data_analyst",$Z$5,C5048="data_engineer",$Z$6,C5048="data_scientist",$Z$7)*_xlfn.IFS(E5048=0,$Z$12,E5048=1,$Z$11)*_xlfn.IFS(F5048=0,$Z$17,F5048=1,$Z$16)*_xlfn.IFS(G5048=0,$Z$22,G5048=1,$Z$21)*_xlfn.IFS(H5048=0,$Z$27,H5048=1,$Z$26)*_xlfn.IFS(I5048=0,$Z$32,I5048=1,$Z$31)*_xlfn.IFS(J5048=0,$Z$37,J5048=1,$Z$36)*_xlfn.IFS(K5048=0,$Z$42,K5048=1,$Z$41)*_xlfn.IFS(L5048=0,$Z$47,L5048=1,$Z$46)*_xlfn.IFS(M5048=0,$Z$52,M5048=1,$Z$51)*_xlfn.IFS(N5048=0,$Z$57,N5048=1,$Z$56)</f>
        <v>1.2289600437118242E-4</v>
      </c>
      <c r="R5048" t="str" cm="1">
        <f t="array" ref="R5048">_xlfn.IFS(AND(O5048&gt;P5048,O5048&gt;Q5048),"Low",AND(P5048&gt;O5048,P5048&gt;Q5048),"Medium",AND(Q5048&gt;O5048,Q5048&gt;P5048),"High")</f>
        <v>Medium</v>
      </c>
      <c r="S5048" t="str">
        <f t="shared" si="158"/>
        <v>T</v>
      </c>
    </row>
    <row r="5049" spans="1:19" x14ac:dyDescent="0.3">
      <c r="A5049" t="s">
        <v>18</v>
      </c>
      <c r="B5049">
        <v>5</v>
      </c>
      <c r="C5049" t="s">
        <v>16</v>
      </c>
      <c r="D5049" t="str">
        <f t="shared" si="157"/>
        <v>Medium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1</v>
      </c>
      <c r="M5049">
        <v>0</v>
      </c>
      <c r="N5049">
        <v>1</v>
      </c>
      <c r="O5049" cm="1">
        <f t="array" ref="O5049">$U$2*_xlfn.IFS(C5049="data_analyst",$V$5,C5049="data_engineer",$V$6,C5049="data_scientist",$V$7)*_xlfn.IFS(E5049=0,$V$12,E5049=1,$V$11)*_xlfn.IFS(F5049=0,$V$17,F5049=1,$V$16)*_xlfn.IFS(G5049=0,$V$22,G5049=1,$V$21)*_xlfn.IFS(H5049=0,$V$27,H5049=1,$V$26)*_xlfn.IFS(I5049=0,$V$32,I5049=1,$V$31)*_xlfn.IFS(J5049=0,$V$37,J5049=1,$V$36)*_xlfn.IFS(K5049=0,$V$42,K5049=1,$V$41)*_xlfn.IFS(L5049=0,$V$47,L5049=1,$V$46)*_xlfn.IFS(M5049=0,$V$52,M5049=1,$V$51)*_xlfn.IFS(N5049=0,$V$57,N5049=1,$V$56)</f>
        <v>1.0076102078047492E-4</v>
      </c>
      <c r="P5049" cm="1">
        <f t="array" ref="P5049">$V$2*_xlfn.IFS(C5049="data_analyst",$X$5,C5049="data_engineer",$X$6,C5049="data_scientist",$X$7)*_xlfn.IFS(E5049=0,$X$12,E5049=1,$X$11)*_xlfn.IFS(F5049=0,$X$17,F5049=1,$X$16)*_xlfn.IFS(G5049=0,$X$22,G5049=1,$X$21)*_xlfn.IFS(H5049=0,$X$27,H5049=1,$X$26)*_xlfn.IFS(I5049=0,$X$32,I5049=1,$X$31)*_xlfn.IFS(J5049=0,$X$37,J5049=1,$X$36)*_xlfn.IFS(K5049=0,$X$42,K5049=1,$X$41)*_xlfn.IFS(L5049=0,$X$47,L5049=1,$X$46)*_xlfn.IFS(M5049=0,$X$52,M5049=1,$X$51)*_xlfn.IFS(N5049=0,$X$57,N5049=1,$X$56)</f>
        <v>5.7035440793020797E-4</v>
      </c>
      <c r="Q5049" cm="1">
        <f t="array" ref="Q5049">$W$2*_xlfn.IFS(C5049="data_analyst",$Z$5,C5049="data_engineer",$Z$6,C5049="data_scientist",$Z$7)*_xlfn.IFS(E5049=0,$Z$12,E5049=1,$Z$11)*_xlfn.IFS(F5049=0,$Z$17,F5049=1,$Z$16)*_xlfn.IFS(G5049=0,$Z$22,G5049=1,$Z$21)*_xlfn.IFS(H5049=0,$Z$27,H5049=1,$Z$26)*_xlfn.IFS(I5049=0,$Z$32,I5049=1,$Z$31)*_xlfn.IFS(J5049=0,$Z$37,J5049=1,$Z$36)*_xlfn.IFS(K5049=0,$Z$42,K5049=1,$Z$41)*_xlfn.IFS(L5049=0,$Z$47,L5049=1,$Z$46)*_xlfn.IFS(M5049=0,$Z$52,M5049=1,$Z$51)*_xlfn.IFS(N5049=0,$Z$57,N5049=1,$Z$56)</f>
        <v>1.1701163090112596E-4</v>
      </c>
      <c r="R5049" t="str" cm="1">
        <f t="array" ref="R5049">_xlfn.IFS(AND(O5049&gt;P5049,O5049&gt;Q5049),"Low",AND(P5049&gt;O5049,P5049&gt;Q5049),"Medium",AND(Q5049&gt;O5049,Q5049&gt;P5049),"High")</f>
        <v>Medium</v>
      </c>
      <c r="S5049" t="str">
        <f t="shared" si="158"/>
        <v>T</v>
      </c>
    </row>
    <row r="5050" spans="1:19" x14ac:dyDescent="0.3">
      <c r="A5050" t="s">
        <v>18</v>
      </c>
      <c r="B5050">
        <v>5</v>
      </c>
      <c r="C5050" t="s">
        <v>16</v>
      </c>
      <c r="D5050" t="str">
        <f t="shared" si="157"/>
        <v>Medium</v>
      </c>
      <c r="E5050">
        <v>1</v>
      </c>
      <c r="F5050">
        <v>0</v>
      </c>
      <c r="G5050">
        <v>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</v>
      </c>
      <c r="N5050">
        <v>1</v>
      </c>
      <c r="O5050" cm="1">
        <f t="array" ref="O5050">$U$2*_xlfn.IFS(C5050="data_analyst",$V$5,C5050="data_engineer",$V$6,C5050="data_scientist",$V$7)*_xlfn.IFS(E5050=0,$V$12,E5050=1,$V$11)*_xlfn.IFS(F5050=0,$V$17,F5050=1,$V$16)*_xlfn.IFS(G5050=0,$V$22,G5050=1,$V$21)*_xlfn.IFS(H5050=0,$V$27,H5050=1,$V$26)*_xlfn.IFS(I5050=0,$V$32,I5050=1,$V$31)*_xlfn.IFS(J5050=0,$V$37,J5050=1,$V$36)*_xlfn.IFS(K5050=0,$V$42,K5050=1,$V$41)*_xlfn.IFS(L5050=0,$V$47,L5050=1,$V$46)*_xlfn.IFS(M5050=0,$V$52,M5050=1,$V$51)*_xlfn.IFS(N5050=0,$V$57,N5050=1,$V$56)</f>
        <v>1.5132983692381073E-5</v>
      </c>
      <c r="P5050" cm="1">
        <f t="array" ref="P5050">$V$2*_xlfn.IFS(C5050="data_analyst",$X$5,C5050="data_engineer",$X$6,C5050="data_scientist",$X$7)*_xlfn.IFS(E5050=0,$X$12,E5050=1,$X$11)*_xlfn.IFS(F5050=0,$X$17,F5050=1,$X$16)*_xlfn.IFS(G5050=0,$X$22,G5050=1,$X$21)*_xlfn.IFS(H5050=0,$X$27,H5050=1,$X$26)*_xlfn.IFS(I5050=0,$X$32,I5050=1,$X$31)*_xlfn.IFS(J5050=0,$X$37,J5050=1,$X$36)*_xlfn.IFS(K5050=0,$X$42,K5050=1,$X$41)*_xlfn.IFS(L5050=0,$X$47,L5050=1,$X$46)*_xlfn.IFS(M5050=0,$X$52,M5050=1,$X$51)*_xlfn.IFS(N5050=0,$X$57,N5050=1,$X$56)</f>
        <v>1.5168918558620189E-3</v>
      </c>
      <c r="Q5050" cm="1">
        <f t="array" ref="Q5050">$W$2*_xlfn.IFS(C5050="data_analyst",$Z$5,C5050="data_engineer",$Z$6,C5050="data_scientist",$Z$7)*_xlfn.IFS(E5050=0,$Z$12,E5050=1,$Z$11)*_xlfn.IFS(F5050=0,$Z$17,F5050=1,$Z$16)*_xlfn.IFS(G5050=0,$Z$22,G5050=1,$Z$21)*_xlfn.IFS(H5050=0,$Z$27,H5050=1,$Z$26)*_xlfn.IFS(I5050=0,$Z$32,I5050=1,$Z$31)*_xlfn.IFS(J5050=0,$Z$37,J5050=1,$Z$36)*_xlfn.IFS(K5050=0,$Z$42,K5050=1,$Z$41)*_xlfn.IFS(L5050=0,$Z$47,L5050=1,$Z$46)*_xlfn.IFS(M5050=0,$Z$52,M5050=1,$Z$51)*_xlfn.IFS(N5050=0,$Z$57,N5050=1,$Z$56)</f>
        <v>8.8944006754517323E-5</v>
      </c>
      <c r="R5050" t="str" cm="1">
        <f t="array" ref="R5050">_xlfn.IFS(AND(O5050&gt;P5050,O5050&gt;Q5050),"Low",AND(P5050&gt;O5050,P5050&gt;Q5050),"Medium",AND(Q5050&gt;O5050,Q5050&gt;P5050),"High")</f>
        <v>Medium</v>
      </c>
      <c r="S5050" t="str">
        <f t="shared" si="158"/>
        <v>T</v>
      </c>
    </row>
    <row r="5051" spans="1:19" x14ac:dyDescent="0.3">
      <c r="A5051" t="s">
        <v>18</v>
      </c>
      <c r="B5051">
        <v>1</v>
      </c>
      <c r="C5051" t="s">
        <v>16</v>
      </c>
      <c r="D5051" t="str">
        <f t="shared" si="157"/>
        <v>Medium</v>
      </c>
      <c r="E5051">
        <v>1</v>
      </c>
      <c r="F5051">
        <v>0</v>
      </c>
      <c r="G5051">
        <v>0</v>
      </c>
      <c r="H5051">
        <v>0</v>
      </c>
      <c r="I5051">
        <v>1</v>
      </c>
      <c r="J5051">
        <v>0</v>
      </c>
      <c r="K5051">
        <v>0</v>
      </c>
      <c r="L5051">
        <v>1</v>
      </c>
      <c r="M5051">
        <v>1</v>
      </c>
      <c r="N5051">
        <v>1</v>
      </c>
      <c r="O5051" cm="1">
        <f t="array" ref="O5051">$U$2*_xlfn.IFS(C5051="data_analyst",$V$5,C5051="data_engineer",$V$6,C5051="data_scientist",$V$7)*_xlfn.IFS(E5051=0,$V$12,E5051=1,$V$11)*_xlfn.IFS(F5051=0,$V$17,F5051=1,$V$16)*_xlfn.IFS(G5051=0,$V$22,G5051=1,$V$21)*_xlfn.IFS(H5051=0,$V$27,H5051=1,$V$26)*_xlfn.IFS(I5051=0,$V$32,I5051=1,$V$31)*_xlfn.IFS(J5051=0,$V$37,J5051=1,$V$36)*_xlfn.IFS(K5051=0,$V$42,K5051=1,$V$41)*_xlfn.IFS(L5051=0,$V$47,L5051=1,$V$46)*_xlfn.IFS(M5051=0,$V$52,M5051=1,$V$51)*_xlfn.IFS(N5051=0,$V$57,N5051=1,$V$56)</f>
        <v>2.6755878488811349E-7</v>
      </c>
      <c r="P5051" cm="1">
        <f t="array" ref="P5051">$V$2*_xlfn.IFS(C5051="data_analyst",$X$5,C5051="data_engineer",$X$6,C5051="data_scientist",$X$7)*_xlfn.IFS(E5051=0,$X$12,E5051=1,$X$11)*_xlfn.IFS(F5051=0,$X$17,F5051=1,$X$16)*_xlfn.IFS(G5051=0,$X$22,G5051=1,$X$21)*_xlfn.IFS(H5051=0,$X$27,H5051=1,$X$26)*_xlfn.IFS(I5051=0,$X$32,I5051=1,$X$31)*_xlfn.IFS(J5051=0,$X$37,J5051=1,$X$36)*_xlfn.IFS(K5051=0,$X$42,K5051=1,$X$41)*_xlfn.IFS(L5051=0,$X$47,L5051=1,$X$46)*_xlfn.IFS(M5051=0,$X$52,M5051=1,$X$51)*_xlfn.IFS(N5051=0,$X$57,N5051=1,$X$56)</f>
        <v>6.0015375717897986E-4</v>
      </c>
      <c r="Q5051" cm="1">
        <f t="array" ref="Q5051">$W$2*_xlfn.IFS(C5051="data_analyst",$Z$5,C5051="data_engineer",$Z$6,C5051="data_scientist",$Z$7)*_xlfn.IFS(E5051=0,$Z$12,E5051=1,$Z$11)*_xlfn.IFS(F5051=0,$Z$17,F5051=1,$Z$16)*_xlfn.IFS(G5051=0,$Z$22,G5051=1,$Z$21)*_xlfn.IFS(H5051=0,$Z$27,H5051=1,$Z$26)*_xlfn.IFS(I5051=0,$Z$32,I5051=1,$Z$31)*_xlfn.IFS(J5051=0,$Z$37,J5051=1,$Z$36)*_xlfn.IFS(K5051=0,$Z$42,K5051=1,$Z$41)*_xlfn.IFS(L5051=0,$Z$47,L5051=1,$Z$46)*_xlfn.IFS(M5051=0,$Z$52,M5051=1,$Z$51)*_xlfn.IFS(N5051=0,$Z$57,N5051=1,$Z$56)</f>
        <v>2.4080092101881704E-5</v>
      </c>
      <c r="R5051" t="str" cm="1">
        <f t="array" ref="R5051">_xlfn.IFS(AND(O5051&gt;P5051,O5051&gt;Q5051),"Low",AND(P5051&gt;O5051,P5051&gt;Q5051),"Medium",AND(Q5051&gt;O5051,Q5051&gt;P5051),"High")</f>
        <v>Medium</v>
      </c>
      <c r="S5051" t="str">
        <f t="shared" si="158"/>
        <v>T</v>
      </c>
    </row>
    <row r="5052" spans="1:19" x14ac:dyDescent="0.3">
      <c r="A5052" t="s">
        <v>18</v>
      </c>
      <c r="B5052">
        <v>4</v>
      </c>
      <c r="C5052" t="s">
        <v>16</v>
      </c>
      <c r="D5052" t="str">
        <f t="shared" si="157"/>
        <v>Medium</v>
      </c>
      <c r="E5052">
        <v>1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1</v>
      </c>
      <c r="M5052">
        <v>0</v>
      </c>
      <c r="N5052">
        <v>1</v>
      </c>
      <c r="O5052" cm="1">
        <f t="array" ref="O5052">$U$2*_xlfn.IFS(C5052="data_analyst",$V$5,C5052="data_engineer",$V$6,C5052="data_scientist",$V$7)*_xlfn.IFS(E5052=0,$V$12,E5052=1,$V$11)*_xlfn.IFS(F5052=0,$V$17,F5052=1,$V$16)*_xlfn.IFS(G5052=0,$V$22,G5052=1,$V$21)*_xlfn.IFS(H5052=0,$V$27,H5052=1,$V$26)*_xlfn.IFS(I5052=0,$V$32,I5052=1,$V$31)*_xlfn.IFS(J5052=0,$V$37,J5052=1,$V$36)*_xlfn.IFS(K5052=0,$V$42,K5052=1,$V$41)*_xlfn.IFS(L5052=0,$V$47,L5052=1,$V$46)*_xlfn.IFS(M5052=0,$V$52,M5052=1,$V$51)*_xlfn.IFS(N5052=0,$V$57,N5052=1,$V$56)</f>
        <v>6.1597549439237027E-5</v>
      </c>
      <c r="P5052" cm="1">
        <f t="array" ref="P5052">$V$2*_xlfn.IFS(C5052="data_analyst",$X$5,C5052="data_engineer",$X$6,C5052="data_scientist",$X$7)*_xlfn.IFS(E5052=0,$X$12,E5052=1,$X$11)*_xlfn.IFS(F5052=0,$X$17,F5052=1,$X$16)*_xlfn.IFS(G5052=0,$X$22,G5052=1,$X$21)*_xlfn.IFS(H5052=0,$X$27,H5052=1,$X$26)*_xlfn.IFS(I5052=0,$X$32,I5052=1,$X$31)*_xlfn.IFS(J5052=0,$X$37,J5052=1,$X$36)*_xlfn.IFS(K5052=0,$X$42,K5052=1,$X$41)*_xlfn.IFS(L5052=0,$X$47,L5052=1,$X$46)*_xlfn.IFS(M5052=0,$X$52,M5052=1,$X$51)*_xlfn.IFS(N5052=0,$X$57,N5052=1,$X$56)</f>
        <v>1.7254064189780038E-3</v>
      </c>
      <c r="Q5052" cm="1">
        <f t="array" ref="Q5052">$W$2*_xlfn.IFS(C5052="data_analyst",$Z$5,C5052="data_engineer",$Z$6,C5052="data_scientist",$Z$7)*_xlfn.IFS(E5052=0,$Z$12,E5052=1,$Z$11)*_xlfn.IFS(F5052=0,$Z$17,F5052=1,$Z$16)*_xlfn.IFS(G5052=0,$Z$22,G5052=1,$Z$21)*_xlfn.IFS(H5052=0,$Z$27,H5052=1,$Z$26)*_xlfn.IFS(I5052=0,$Z$32,I5052=1,$Z$31)*_xlfn.IFS(J5052=0,$Z$37,J5052=1,$Z$36)*_xlfn.IFS(K5052=0,$Z$42,K5052=1,$Z$41)*_xlfn.IFS(L5052=0,$Z$47,L5052=1,$Z$46)*_xlfn.IFS(M5052=0,$Z$52,M5052=1,$Z$51)*_xlfn.IFS(N5052=0,$Z$57,N5052=1,$Z$56)</f>
        <v>1.6490431170997208E-4</v>
      </c>
      <c r="R5052" t="str" cm="1">
        <f t="array" ref="R5052">_xlfn.IFS(AND(O5052&gt;P5052,O5052&gt;Q5052),"Low",AND(P5052&gt;O5052,P5052&gt;Q5052),"Medium",AND(Q5052&gt;O5052,Q5052&gt;P5052),"High")</f>
        <v>Medium</v>
      </c>
      <c r="S5052" t="str">
        <f t="shared" si="158"/>
        <v>T</v>
      </c>
    </row>
    <row r="5053" spans="1:19" x14ac:dyDescent="0.3">
      <c r="A5053" t="s">
        <v>18</v>
      </c>
      <c r="B5053">
        <v>7</v>
      </c>
      <c r="C5053" t="s">
        <v>16</v>
      </c>
      <c r="D5053" t="str">
        <f t="shared" si="157"/>
        <v>Medium</v>
      </c>
      <c r="E5053">
        <v>1</v>
      </c>
      <c r="F5053">
        <v>0</v>
      </c>
      <c r="G5053">
        <v>0</v>
      </c>
      <c r="H5053">
        <v>0</v>
      </c>
      <c r="I5053">
        <v>1</v>
      </c>
      <c r="J5053">
        <v>0</v>
      </c>
      <c r="K5053">
        <v>0</v>
      </c>
      <c r="L5053">
        <v>1</v>
      </c>
      <c r="M5053">
        <v>1</v>
      </c>
      <c r="N5053">
        <v>1</v>
      </c>
      <c r="O5053" cm="1">
        <f t="array" ref="O5053">$U$2*_xlfn.IFS(C5053="data_analyst",$V$5,C5053="data_engineer",$V$6,C5053="data_scientist",$V$7)*_xlfn.IFS(E5053=0,$V$12,E5053=1,$V$11)*_xlfn.IFS(F5053=0,$V$17,F5053=1,$V$16)*_xlfn.IFS(G5053=0,$V$22,G5053=1,$V$21)*_xlfn.IFS(H5053=0,$V$27,H5053=1,$V$26)*_xlfn.IFS(I5053=0,$V$32,I5053=1,$V$31)*_xlfn.IFS(J5053=0,$V$37,J5053=1,$V$36)*_xlfn.IFS(K5053=0,$V$42,K5053=1,$V$41)*_xlfn.IFS(L5053=0,$V$47,L5053=1,$V$46)*_xlfn.IFS(M5053=0,$V$52,M5053=1,$V$51)*_xlfn.IFS(N5053=0,$V$57,N5053=1,$V$56)</f>
        <v>2.6755878488811349E-7</v>
      </c>
      <c r="P5053" cm="1">
        <f t="array" ref="P5053">$V$2*_xlfn.IFS(C5053="data_analyst",$X$5,C5053="data_engineer",$X$6,C5053="data_scientist",$X$7)*_xlfn.IFS(E5053=0,$X$12,E5053=1,$X$11)*_xlfn.IFS(F5053=0,$X$17,F5053=1,$X$16)*_xlfn.IFS(G5053=0,$X$22,G5053=1,$X$21)*_xlfn.IFS(H5053=0,$X$27,H5053=1,$X$26)*_xlfn.IFS(I5053=0,$X$32,I5053=1,$X$31)*_xlfn.IFS(J5053=0,$X$37,J5053=1,$X$36)*_xlfn.IFS(K5053=0,$X$42,K5053=1,$X$41)*_xlfn.IFS(L5053=0,$X$47,L5053=1,$X$46)*_xlfn.IFS(M5053=0,$X$52,M5053=1,$X$51)*_xlfn.IFS(N5053=0,$X$57,N5053=1,$X$56)</f>
        <v>6.0015375717897986E-4</v>
      </c>
      <c r="Q5053" cm="1">
        <f t="array" ref="Q5053">$W$2*_xlfn.IFS(C5053="data_analyst",$Z$5,C5053="data_engineer",$Z$6,C5053="data_scientist",$Z$7)*_xlfn.IFS(E5053=0,$Z$12,E5053=1,$Z$11)*_xlfn.IFS(F5053=0,$Z$17,F5053=1,$Z$16)*_xlfn.IFS(G5053=0,$Z$22,G5053=1,$Z$21)*_xlfn.IFS(H5053=0,$Z$27,H5053=1,$Z$26)*_xlfn.IFS(I5053=0,$Z$32,I5053=1,$Z$31)*_xlfn.IFS(J5053=0,$Z$37,J5053=1,$Z$36)*_xlfn.IFS(K5053=0,$Z$42,K5053=1,$Z$41)*_xlfn.IFS(L5053=0,$Z$47,L5053=1,$Z$46)*_xlfn.IFS(M5053=0,$Z$52,M5053=1,$Z$51)*_xlfn.IFS(N5053=0,$Z$57,N5053=1,$Z$56)</f>
        <v>2.4080092101881704E-5</v>
      </c>
      <c r="R5053" t="str" cm="1">
        <f t="array" ref="R5053">_xlfn.IFS(AND(O5053&gt;P5053,O5053&gt;Q5053),"Low",AND(P5053&gt;O5053,P5053&gt;Q5053),"Medium",AND(Q5053&gt;O5053,Q5053&gt;P5053),"High")</f>
        <v>Medium</v>
      </c>
      <c r="S5053" t="str">
        <f t="shared" si="158"/>
        <v>T</v>
      </c>
    </row>
    <row r="5054" spans="1:19" x14ac:dyDescent="0.3">
      <c r="A5054" t="s">
        <v>18</v>
      </c>
      <c r="B5054">
        <v>7</v>
      </c>
      <c r="C5054" t="s">
        <v>16</v>
      </c>
      <c r="D5054" t="str">
        <f t="shared" si="157"/>
        <v>Medium</v>
      </c>
      <c r="E5054">
        <v>1</v>
      </c>
      <c r="F5054">
        <v>0</v>
      </c>
      <c r="G5054">
        <v>1</v>
      </c>
      <c r="H5054">
        <v>0</v>
      </c>
      <c r="I5054">
        <v>1</v>
      </c>
      <c r="J5054">
        <v>0</v>
      </c>
      <c r="K5054">
        <v>0</v>
      </c>
      <c r="L5054">
        <v>1</v>
      </c>
      <c r="M5054">
        <v>0</v>
      </c>
      <c r="N5054">
        <v>1</v>
      </c>
      <c r="O5054" cm="1">
        <f t="array" ref="O5054">$U$2*_xlfn.IFS(C5054="data_analyst",$V$5,C5054="data_engineer",$V$6,C5054="data_scientist",$V$7)*_xlfn.IFS(E5054=0,$V$12,E5054=1,$V$11)*_xlfn.IFS(F5054=0,$V$17,F5054=1,$V$16)*_xlfn.IFS(G5054=0,$V$22,G5054=1,$V$21)*_xlfn.IFS(H5054=0,$V$27,H5054=1,$V$26)*_xlfn.IFS(I5054=0,$V$32,I5054=1,$V$31)*_xlfn.IFS(J5054=0,$V$37,J5054=1,$V$36)*_xlfn.IFS(K5054=0,$V$42,K5054=1,$V$41)*_xlfn.IFS(L5054=0,$V$47,L5054=1,$V$46)*_xlfn.IFS(M5054=0,$V$52,M5054=1,$V$51)*_xlfn.IFS(N5054=0,$V$57,N5054=1,$V$56)</f>
        <v>5.7449650439166315E-7</v>
      </c>
      <c r="P5054" cm="1">
        <f t="array" ref="P5054">$V$2*_xlfn.IFS(C5054="data_analyst",$X$5,C5054="data_engineer",$X$6,C5054="data_scientist",$X$7)*_xlfn.IFS(E5054=0,$X$12,E5054=1,$X$11)*_xlfn.IFS(F5054=0,$X$17,F5054=1,$X$16)*_xlfn.IFS(G5054=0,$X$22,G5054=1,$X$21)*_xlfn.IFS(H5054=0,$X$27,H5054=1,$X$26)*_xlfn.IFS(I5054=0,$X$32,I5054=1,$X$31)*_xlfn.IFS(J5054=0,$X$37,J5054=1,$X$36)*_xlfn.IFS(K5054=0,$X$42,K5054=1,$X$41)*_xlfn.IFS(L5054=0,$X$47,L5054=1,$X$46)*_xlfn.IFS(M5054=0,$X$52,M5054=1,$X$51)*_xlfn.IFS(N5054=0,$X$57,N5054=1,$X$56)</f>
        <v>1.2214941913826648E-3</v>
      </c>
      <c r="Q5054" cm="1">
        <f t="array" ref="Q5054">$W$2*_xlfn.IFS(C5054="data_analyst",$Z$5,C5054="data_engineer",$Z$6,C5054="data_scientist",$Z$7)*_xlfn.IFS(E5054=0,$Z$12,E5054=1,$Z$11)*_xlfn.IFS(F5054=0,$Z$17,F5054=1,$Z$16)*_xlfn.IFS(G5054=0,$Z$22,G5054=1,$Z$21)*_xlfn.IFS(H5054=0,$Z$27,H5054=1,$Z$26)*_xlfn.IFS(I5054=0,$Z$32,I5054=1,$Z$31)*_xlfn.IFS(J5054=0,$Z$37,J5054=1,$Z$36)*_xlfn.IFS(K5054=0,$Z$42,K5054=1,$Z$41)*_xlfn.IFS(L5054=0,$Z$47,L5054=1,$Z$46)*_xlfn.IFS(M5054=0,$Z$52,M5054=1,$Z$51)*_xlfn.IFS(N5054=0,$Z$57,N5054=1,$Z$56)</f>
        <v>5.2178164705729572E-5</v>
      </c>
      <c r="R5054" t="str" cm="1">
        <f t="array" ref="R5054">_xlfn.IFS(AND(O5054&gt;P5054,O5054&gt;Q5054),"Low",AND(P5054&gt;O5054,P5054&gt;Q5054),"Medium",AND(Q5054&gt;O5054,Q5054&gt;P5054),"High")</f>
        <v>Medium</v>
      </c>
      <c r="S5054" t="str">
        <f t="shared" si="158"/>
        <v>T</v>
      </c>
    </row>
    <row r="5055" spans="1:19" x14ac:dyDescent="0.3">
      <c r="A5055" t="s">
        <v>18</v>
      </c>
      <c r="B5055">
        <v>1</v>
      </c>
      <c r="C5055" t="s">
        <v>16</v>
      </c>
      <c r="D5055" t="str">
        <f t="shared" si="157"/>
        <v>Medium</v>
      </c>
      <c r="E5055">
        <v>1</v>
      </c>
      <c r="F5055">
        <v>0</v>
      </c>
      <c r="G5055">
        <v>1</v>
      </c>
      <c r="H5055">
        <v>0</v>
      </c>
      <c r="I5055">
        <v>1</v>
      </c>
      <c r="J5055">
        <v>0</v>
      </c>
      <c r="K5055">
        <v>0</v>
      </c>
      <c r="L5055">
        <v>1</v>
      </c>
      <c r="M5055">
        <v>1</v>
      </c>
      <c r="N5055">
        <v>1</v>
      </c>
      <c r="O5055" cm="1">
        <f t="array" ref="O5055">$U$2*_xlfn.IFS(C5055="data_analyst",$V$5,C5055="data_engineer",$V$6,C5055="data_scientist",$V$7)*_xlfn.IFS(E5055=0,$V$12,E5055=1,$V$11)*_xlfn.IFS(F5055=0,$V$17,F5055=1,$V$16)*_xlfn.IFS(G5055=0,$V$22,G5055=1,$V$21)*_xlfn.IFS(H5055=0,$V$27,H5055=1,$V$26)*_xlfn.IFS(I5055=0,$V$32,I5055=1,$V$31)*_xlfn.IFS(J5055=0,$V$37,J5055=1,$V$36)*_xlfn.IFS(K5055=0,$V$42,K5055=1,$V$41)*_xlfn.IFS(L5055=0,$V$47,L5055=1,$V$46)*_xlfn.IFS(M5055=0,$V$52,M5055=1,$V$51)*_xlfn.IFS(N5055=0,$V$57,N5055=1,$V$56)</f>
        <v>4.8680077630695443E-8</v>
      </c>
      <c r="P5055" cm="1">
        <f t="array" ref="P5055">$V$2*_xlfn.IFS(C5055="data_analyst",$X$5,C5055="data_engineer",$X$6,C5055="data_scientist",$X$7)*_xlfn.IFS(E5055=0,$X$12,E5055=1,$X$11)*_xlfn.IFS(F5055=0,$X$17,F5055=1,$X$16)*_xlfn.IFS(G5055=0,$X$22,G5055=1,$X$21)*_xlfn.IFS(H5055=0,$X$27,H5055=1,$X$26)*_xlfn.IFS(I5055=0,$X$32,I5055=1,$X$31)*_xlfn.IFS(J5055=0,$X$37,J5055=1,$X$36)*_xlfn.IFS(K5055=0,$X$42,K5055=1,$X$41)*_xlfn.IFS(L5055=0,$X$47,L5055=1,$X$46)*_xlfn.IFS(M5055=0,$X$52,M5055=1,$X$51)*_xlfn.IFS(N5055=0,$X$57,N5055=1,$X$56)</f>
        <v>6.8271871274156511E-4</v>
      </c>
      <c r="Q5055" cm="1">
        <f t="array" ref="Q5055">$W$2*_xlfn.IFS(C5055="data_analyst",$Z$5,C5055="data_engineer",$Z$6,C5055="data_scientist",$Z$7)*_xlfn.IFS(E5055=0,$Z$12,E5055=1,$Z$11)*_xlfn.IFS(F5055=0,$Z$17,F5055=1,$Z$16)*_xlfn.IFS(G5055=0,$Z$22,G5055=1,$Z$21)*_xlfn.IFS(H5055=0,$Z$27,H5055=1,$Z$26)*_xlfn.IFS(I5055=0,$Z$32,I5055=1,$Z$31)*_xlfn.IFS(J5055=0,$Z$37,J5055=1,$Z$36)*_xlfn.IFS(K5055=0,$Z$42,K5055=1,$Z$41)*_xlfn.IFS(L5055=0,$Z$47,L5055=1,$Z$46)*_xlfn.IFS(M5055=0,$Z$52,M5055=1,$Z$51)*_xlfn.IFS(N5055=0,$Z$57,N5055=1,$Z$56)</f>
        <v>1.6450755990394431E-5</v>
      </c>
      <c r="R5055" t="str" cm="1">
        <f t="array" ref="R5055">_xlfn.IFS(AND(O5055&gt;P5055,O5055&gt;Q5055),"Low",AND(P5055&gt;O5055,P5055&gt;Q5055),"Medium",AND(Q5055&gt;O5055,Q5055&gt;P5055),"High")</f>
        <v>Medium</v>
      </c>
      <c r="S5055" t="str">
        <f t="shared" si="158"/>
        <v>T</v>
      </c>
    </row>
    <row r="5056" spans="1:19" x14ac:dyDescent="0.3">
      <c r="A5056" t="s">
        <v>18</v>
      </c>
      <c r="B5056">
        <v>4</v>
      </c>
      <c r="C5056" t="s">
        <v>16</v>
      </c>
      <c r="D5056" t="str">
        <f t="shared" si="157"/>
        <v>Medium</v>
      </c>
      <c r="E5056">
        <v>1</v>
      </c>
      <c r="F5056">
        <v>1</v>
      </c>
      <c r="G5056">
        <v>0</v>
      </c>
      <c r="H5056">
        <v>1</v>
      </c>
      <c r="I5056">
        <v>0</v>
      </c>
      <c r="J5056">
        <v>1</v>
      </c>
      <c r="K5056">
        <v>0</v>
      </c>
      <c r="L5056">
        <v>0</v>
      </c>
      <c r="M5056">
        <v>0</v>
      </c>
      <c r="N5056">
        <v>1</v>
      </c>
      <c r="O5056" cm="1">
        <f t="array" ref="O5056">$U$2*_xlfn.IFS(C5056="data_analyst",$V$5,C5056="data_engineer",$V$6,C5056="data_scientist",$V$7)*_xlfn.IFS(E5056=0,$V$12,E5056=1,$V$11)*_xlfn.IFS(F5056=0,$V$17,F5056=1,$V$16)*_xlfn.IFS(G5056=0,$V$22,G5056=1,$V$21)*_xlfn.IFS(H5056=0,$V$27,H5056=1,$V$26)*_xlfn.IFS(I5056=0,$V$32,I5056=1,$V$31)*_xlfn.IFS(J5056=0,$V$37,J5056=1,$V$36)*_xlfn.IFS(K5056=0,$V$42,K5056=1,$V$41)*_xlfn.IFS(L5056=0,$V$47,L5056=1,$V$46)*_xlfn.IFS(M5056=0,$V$52,M5056=1,$V$51)*_xlfn.IFS(N5056=0,$V$57,N5056=1,$V$56)</f>
        <v>1.5722541511564418E-4</v>
      </c>
      <c r="P5056" cm="1">
        <f t="array" ref="P5056">$V$2*_xlfn.IFS(C5056="data_analyst",$X$5,C5056="data_engineer",$X$6,C5056="data_scientist",$X$7)*_xlfn.IFS(E5056=0,$X$12,E5056=1,$X$11)*_xlfn.IFS(F5056=0,$X$17,F5056=1,$X$16)*_xlfn.IFS(G5056=0,$X$22,G5056=1,$X$21)*_xlfn.IFS(H5056=0,$X$27,H5056=1,$X$26)*_xlfn.IFS(I5056=0,$X$32,I5056=1,$X$31)*_xlfn.IFS(J5056=0,$X$37,J5056=1,$X$36)*_xlfn.IFS(K5056=0,$X$42,K5056=1,$X$41)*_xlfn.IFS(L5056=0,$X$47,L5056=1,$X$46)*_xlfn.IFS(M5056=0,$X$52,M5056=1,$X$51)*_xlfn.IFS(N5056=0,$X$57,N5056=1,$X$56)</f>
        <v>5.8606602467229383E-4</v>
      </c>
      <c r="Q5056" cm="1">
        <f t="array" ref="Q5056">$W$2*_xlfn.IFS(C5056="data_analyst",$Z$5,C5056="data_engineer",$Z$6,C5056="data_scientist",$Z$7)*_xlfn.IFS(E5056=0,$Z$12,E5056=1,$Z$11)*_xlfn.IFS(F5056=0,$Z$17,F5056=1,$Z$16)*_xlfn.IFS(G5056=0,$Z$22,G5056=1,$Z$21)*_xlfn.IFS(H5056=0,$Z$27,H5056=1,$Z$26)*_xlfn.IFS(I5056=0,$Z$32,I5056=1,$Z$31)*_xlfn.IFS(J5056=0,$Z$37,J5056=1,$Z$36)*_xlfn.IFS(K5056=0,$Z$42,K5056=1,$Z$41)*_xlfn.IFS(L5056=0,$Z$47,L5056=1,$Z$46)*_xlfn.IFS(M5056=0,$Z$52,M5056=1,$Z$51)*_xlfn.IFS(N5056=0,$Z$57,N5056=1,$Z$56)</f>
        <v>6.6174771584482823E-5</v>
      </c>
      <c r="R5056" t="str" cm="1">
        <f t="array" ref="R5056">_xlfn.IFS(AND(O5056&gt;P5056,O5056&gt;Q5056),"Low",AND(P5056&gt;O5056,P5056&gt;Q5056),"Medium",AND(Q5056&gt;O5056,Q5056&gt;P5056),"High")</f>
        <v>Medium</v>
      </c>
      <c r="S5056" t="str">
        <f t="shared" si="158"/>
        <v>T</v>
      </c>
    </row>
    <row r="5057" spans="1:19" x14ac:dyDescent="0.3">
      <c r="A5057" t="s">
        <v>18</v>
      </c>
      <c r="B5057">
        <v>2</v>
      </c>
      <c r="C5057" t="s">
        <v>16</v>
      </c>
      <c r="D5057" t="str">
        <f t="shared" si="157"/>
        <v>Medium</v>
      </c>
      <c r="E5057">
        <v>1</v>
      </c>
      <c r="F5057">
        <v>1</v>
      </c>
      <c r="G5057">
        <v>0</v>
      </c>
      <c r="H5057">
        <v>0</v>
      </c>
      <c r="I5057">
        <v>1</v>
      </c>
      <c r="J5057">
        <v>1</v>
      </c>
      <c r="K5057">
        <v>0</v>
      </c>
      <c r="L5057">
        <v>1</v>
      </c>
      <c r="M5057">
        <v>1</v>
      </c>
      <c r="N5057">
        <v>1</v>
      </c>
      <c r="O5057" cm="1">
        <f t="array" ref="O5057">$U$2*_xlfn.IFS(C5057="data_analyst",$V$5,C5057="data_engineer",$V$6,C5057="data_scientist",$V$7)*_xlfn.IFS(E5057=0,$V$12,E5057=1,$V$11)*_xlfn.IFS(F5057=0,$V$17,F5057=1,$V$16)*_xlfn.IFS(G5057=0,$V$22,G5057=1,$V$21)*_xlfn.IFS(H5057=0,$V$27,H5057=1,$V$26)*_xlfn.IFS(I5057=0,$V$32,I5057=1,$V$31)*_xlfn.IFS(J5057=0,$V$37,J5057=1,$V$36)*_xlfn.IFS(K5057=0,$V$42,K5057=1,$V$41)*_xlfn.IFS(L5057=0,$V$47,L5057=1,$V$46)*_xlfn.IFS(M5057=0,$V$52,M5057=1,$V$51)*_xlfn.IFS(N5057=0,$V$57,N5057=1,$V$56)</f>
        <v>1.196984865786489E-7</v>
      </c>
      <c r="P5057" cm="1">
        <f t="array" ref="P5057">$V$2*_xlfn.IFS(C5057="data_analyst",$X$5,C5057="data_engineer",$X$6,C5057="data_scientist",$X$7)*_xlfn.IFS(E5057=0,$X$12,E5057=1,$X$11)*_xlfn.IFS(F5057=0,$X$17,F5057=1,$X$16)*_xlfn.IFS(G5057=0,$X$22,G5057=1,$X$21)*_xlfn.IFS(H5057=0,$X$27,H5057=1,$X$26)*_xlfn.IFS(I5057=0,$X$32,I5057=1,$X$31)*_xlfn.IFS(J5057=0,$X$37,J5057=1,$X$36)*_xlfn.IFS(K5057=0,$X$42,K5057=1,$X$41)*_xlfn.IFS(L5057=0,$X$47,L5057=1,$X$46)*_xlfn.IFS(M5057=0,$X$52,M5057=1,$X$51)*_xlfn.IFS(N5057=0,$X$57,N5057=1,$X$56)</f>
        <v>1.6853186502501129E-4</v>
      </c>
      <c r="Q5057" cm="1">
        <f t="array" ref="Q5057">$W$2*_xlfn.IFS(C5057="data_analyst",$Z$5,C5057="data_engineer",$Z$6,C5057="data_scientist",$Z$7)*_xlfn.IFS(E5057=0,$Z$12,E5057=1,$Z$11)*_xlfn.IFS(F5057=0,$Z$17,F5057=1,$Z$16)*_xlfn.IFS(G5057=0,$Z$22,G5057=1,$Z$21)*_xlfn.IFS(H5057=0,$Z$27,H5057=1,$Z$26)*_xlfn.IFS(I5057=0,$Z$32,I5057=1,$Z$31)*_xlfn.IFS(J5057=0,$Z$37,J5057=1,$Z$36)*_xlfn.IFS(K5057=0,$Z$42,K5057=1,$Z$41)*_xlfn.IFS(L5057=0,$Z$47,L5057=1,$Z$46)*_xlfn.IFS(M5057=0,$Z$52,M5057=1,$Z$51)*_xlfn.IFS(N5057=0,$Z$57,N5057=1,$Z$56)</f>
        <v>7.1664486852315839E-6</v>
      </c>
      <c r="R5057" t="str" cm="1">
        <f t="array" ref="R5057">_xlfn.IFS(AND(O5057&gt;P5057,O5057&gt;Q5057),"Low",AND(P5057&gt;O5057,P5057&gt;Q5057),"Medium",AND(Q5057&gt;O5057,Q5057&gt;P5057),"High")</f>
        <v>Medium</v>
      </c>
      <c r="S5057" t="str">
        <f t="shared" si="158"/>
        <v>T</v>
      </c>
    </row>
    <row r="5058" spans="1:19" x14ac:dyDescent="0.3">
      <c r="A5058" t="s">
        <v>18</v>
      </c>
      <c r="B5058">
        <v>2</v>
      </c>
      <c r="C5058" t="s">
        <v>16</v>
      </c>
      <c r="D5058" t="str">
        <f t="shared" ref="D5058:D5121" si="159">IF(AND(C5058="data_analyst",A5058="Medium",B5058&gt;4),"High",A5058)</f>
        <v>Medium</v>
      </c>
      <c r="E5058">
        <v>1</v>
      </c>
      <c r="F5058">
        <v>1</v>
      </c>
      <c r="G5058">
        <v>0</v>
      </c>
      <c r="H5058">
        <v>0</v>
      </c>
      <c r="I5058">
        <v>1</v>
      </c>
      <c r="J5058">
        <v>0</v>
      </c>
      <c r="K5058">
        <v>0</v>
      </c>
      <c r="L5058">
        <v>1</v>
      </c>
      <c r="M5058">
        <v>0</v>
      </c>
      <c r="N5058">
        <v>1</v>
      </c>
      <c r="O5058" cm="1">
        <f t="array" ref="O5058">$U$2*_xlfn.IFS(C5058="data_analyst",$V$5,C5058="data_engineer",$V$6,C5058="data_scientist",$V$7)*_xlfn.IFS(E5058=0,$V$12,E5058=1,$V$11)*_xlfn.IFS(F5058=0,$V$17,F5058=1,$V$16)*_xlfn.IFS(G5058=0,$V$22,G5058=1,$V$21)*_xlfn.IFS(H5058=0,$V$27,H5058=1,$V$26)*_xlfn.IFS(I5058=0,$V$32,I5058=1,$V$31)*_xlfn.IFS(J5058=0,$V$37,J5058=1,$V$36)*_xlfn.IFS(K5058=0,$V$42,K5058=1,$V$41)*_xlfn.IFS(L5058=0,$V$47,L5058=1,$V$46)*_xlfn.IFS(M5058=0,$V$52,M5058=1,$V$51)*_xlfn.IFS(N5058=0,$V$57,N5058=1,$V$56)</f>
        <v>4.1140520152431597E-6</v>
      </c>
      <c r="P5058" cm="1">
        <f t="array" ref="P5058">$V$2*_xlfn.IFS(C5058="data_analyst",$X$5,C5058="data_engineer",$X$6,C5058="data_scientist",$X$7)*_xlfn.IFS(E5058=0,$X$12,E5058=1,$X$11)*_xlfn.IFS(F5058=0,$X$17,F5058=1,$X$16)*_xlfn.IFS(G5058=0,$X$22,G5058=1,$X$21)*_xlfn.IFS(H5058=0,$X$27,H5058=1,$X$26)*_xlfn.IFS(I5058=0,$X$32,I5058=1,$X$31)*_xlfn.IFS(J5058=0,$X$37,J5058=1,$X$36)*_xlfn.IFS(K5058=0,$X$42,K5058=1,$X$41)*_xlfn.IFS(L5058=0,$X$47,L5058=1,$X$46)*_xlfn.IFS(M5058=0,$X$52,M5058=1,$X$51)*_xlfn.IFS(N5058=0,$X$57,N5058=1,$X$56)</f>
        <v>1.2455756741289199E-3</v>
      </c>
      <c r="Q5058" cm="1">
        <f t="array" ref="Q5058">$W$2*_xlfn.IFS(C5058="data_analyst",$Z$5,C5058="data_engineer",$Z$6,C5058="data_scientist",$Z$7)*_xlfn.IFS(E5058=0,$Z$12,E5058=1,$Z$11)*_xlfn.IFS(F5058=0,$Z$17,F5058=1,$Z$16)*_xlfn.IFS(G5058=0,$Z$22,G5058=1,$Z$21)*_xlfn.IFS(H5058=0,$Z$27,H5058=1,$Z$26)*_xlfn.IFS(I5058=0,$Z$32,I5058=1,$Z$31)*_xlfn.IFS(J5058=0,$Z$37,J5058=1,$Z$36)*_xlfn.IFS(K5058=0,$Z$42,K5058=1,$Z$41)*_xlfn.IFS(L5058=0,$Z$47,L5058=1,$Z$46)*_xlfn.IFS(M5058=0,$Z$52,M5058=1,$Z$51)*_xlfn.IFS(N5058=0,$Z$57,N5058=1,$Z$56)</f>
        <v>8.1005626804898554E-5</v>
      </c>
      <c r="R5058" t="str" cm="1">
        <f t="array" ref="R5058">_xlfn.IFS(AND(O5058&gt;P5058,O5058&gt;Q5058),"Low",AND(P5058&gt;O5058,P5058&gt;Q5058),"Medium",AND(Q5058&gt;O5058,Q5058&gt;P5058),"High")</f>
        <v>Medium</v>
      </c>
      <c r="S5058" t="str">
        <f t="shared" si="158"/>
        <v>T</v>
      </c>
    </row>
    <row r="5059" spans="1:19" x14ac:dyDescent="0.3">
      <c r="A5059" t="s">
        <v>18</v>
      </c>
      <c r="B5059">
        <v>6</v>
      </c>
      <c r="C5059" t="s">
        <v>16</v>
      </c>
      <c r="D5059" t="str">
        <f t="shared" si="159"/>
        <v>Medium</v>
      </c>
      <c r="E5059">
        <v>1</v>
      </c>
      <c r="F5059">
        <v>1</v>
      </c>
      <c r="G5059">
        <v>0</v>
      </c>
      <c r="H5059">
        <v>1</v>
      </c>
      <c r="I5059">
        <v>1</v>
      </c>
      <c r="J5059">
        <v>1</v>
      </c>
      <c r="K5059">
        <v>0</v>
      </c>
      <c r="L5059">
        <v>1</v>
      </c>
      <c r="M5059">
        <v>0</v>
      </c>
      <c r="N5059">
        <v>1</v>
      </c>
      <c r="O5059" cm="1">
        <f t="array" ref="O5059">$U$2*_xlfn.IFS(C5059="data_analyst",$V$5,C5059="data_engineer",$V$6,C5059="data_scientist",$V$7)*_xlfn.IFS(E5059=0,$V$12,E5059=1,$V$11)*_xlfn.IFS(F5059=0,$V$17,F5059=1,$V$16)*_xlfn.IFS(G5059=0,$V$22,G5059=1,$V$21)*_xlfn.IFS(H5059=0,$V$27,H5059=1,$V$26)*_xlfn.IFS(I5059=0,$V$32,I5059=1,$V$31)*_xlfn.IFS(J5059=0,$V$37,J5059=1,$V$36)*_xlfn.IFS(K5059=0,$V$42,K5059=1,$V$41)*_xlfn.IFS(L5059=0,$V$47,L5059=1,$V$46)*_xlfn.IFS(M5059=0,$V$52,M5059=1,$V$51)*_xlfn.IFS(N5059=0,$V$57,N5059=1,$V$56)</f>
        <v>5.0576578743035783E-7</v>
      </c>
      <c r="P5059" cm="1">
        <f t="array" ref="P5059">$V$2*_xlfn.IFS(C5059="data_analyst",$X$5,C5059="data_engineer",$X$6,C5059="data_scientist",$X$7)*_xlfn.IFS(E5059=0,$X$12,E5059=1,$X$11)*_xlfn.IFS(F5059=0,$X$17,F5059=1,$X$16)*_xlfn.IFS(G5059=0,$X$22,G5059=1,$X$21)*_xlfn.IFS(H5059=0,$X$27,H5059=1,$X$26)*_xlfn.IFS(I5059=0,$X$32,I5059=1,$X$31)*_xlfn.IFS(J5059=0,$X$37,J5059=1,$X$36)*_xlfn.IFS(K5059=0,$X$42,K5059=1,$X$41)*_xlfn.IFS(L5059=0,$X$47,L5059=1,$X$46)*_xlfn.IFS(M5059=0,$X$52,M5059=1,$X$51)*_xlfn.IFS(N5059=0,$X$57,N5059=1,$X$56)</f>
        <v>2.6377506108927958E-4</v>
      </c>
      <c r="Q5059" cm="1">
        <f t="array" ref="Q5059">$W$2*_xlfn.IFS(C5059="data_analyst",$Z$5,C5059="data_engineer",$Z$6,C5059="data_scientist",$Z$7)*_xlfn.IFS(E5059=0,$Z$12,E5059=1,$Z$11)*_xlfn.IFS(F5059=0,$Z$17,F5059=1,$Z$16)*_xlfn.IFS(G5059=0,$Z$22,G5059=1,$Z$21)*_xlfn.IFS(H5059=0,$Z$27,H5059=1,$Z$26)*_xlfn.IFS(I5059=0,$Z$32,I5059=1,$Z$31)*_xlfn.IFS(J5059=0,$Z$37,J5059=1,$Z$36)*_xlfn.IFS(K5059=0,$Z$42,K5059=1,$Z$41)*_xlfn.IFS(L5059=0,$Z$47,L5059=1,$Z$46)*_xlfn.IFS(M5059=0,$Z$52,M5059=1,$Z$51)*_xlfn.IFS(N5059=0,$Z$57,N5059=1,$Z$56)</f>
        <v>1.2239442091483295E-5</v>
      </c>
      <c r="R5059" t="str" cm="1">
        <f t="array" ref="R5059">_xlfn.IFS(AND(O5059&gt;P5059,O5059&gt;Q5059),"Low",AND(P5059&gt;O5059,P5059&gt;Q5059),"Medium",AND(Q5059&gt;O5059,Q5059&gt;P5059),"High")</f>
        <v>Medium</v>
      </c>
      <c r="S5059" t="str">
        <f t="shared" ref="S5059:S5122" si="160">IF(D5059=R5059,"T","F")</f>
        <v>T</v>
      </c>
    </row>
    <row r="5060" spans="1:19" x14ac:dyDescent="0.3">
      <c r="A5060" t="s">
        <v>18</v>
      </c>
      <c r="B5060">
        <v>5</v>
      </c>
      <c r="C5060" t="s">
        <v>16</v>
      </c>
      <c r="D5060" t="str">
        <f t="shared" si="159"/>
        <v>Medium</v>
      </c>
      <c r="E5060">
        <v>1</v>
      </c>
      <c r="F5060">
        <v>0</v>
      </c>
      <c r="G5060">
        <v>1</v>
      </c>
      <c r="H5060">
        <v>0</v>
      </c>
      <c r="I5060">
        <v>1</v>
      </c>
      <c r="J5060">
        <v>0</v>
      </c>
      <c r="K5060">
        <v>0</v>
      </c>
      <c r="L5060">
        <v>1</v>
      </c>
      <c r="M5060">
        <v>0</v>
      </c>
      <c r="N5060">
        <v>1</v>
      </c>
      <c r="O5060" cm="1">
        <f t="array" ref="O5060">$U$2*_xlfn.IFS(C5060="data_analyst",$V$5,C5060="data_engineer",$V$6,C5060="data_scientist",$V$7)*_xlfn.IFS(E5060=0,$V$12,E5060=1,$V$11)*_xlfn.IFS(F5060=0,$V$17,F5060=1,$V$16)*_xlfn.IFS(G5060=0,$V$22,G5060=1,$V$21)*_xlfn.IFS(H5060=0,$V$27,H5060=1,$V$26)*_xlfn.IFS(I5060=0,$V$32,I5060=1,$V$31)*_xlfn.IFS(J5060=0,$V$37,J5060=1,$V$36)*_xlfn.IFS(K5060=0,$V$42,K5060=1,$V$41)*_xlfn.IFS(L5060=0,$V$47,L5060=1,$V$46)*_xlfn.IFS(M5060=0,$V$52,M5060=1,$V$51)*_xlfn.IFS(N5060=0,$V$57,N5060=1,$V$56)</f>
        <v>5.7449650439166315E-7</v>
      </c>
      <c r="P5060" cm="1">
        <f t="array" ref="P5060">$V$2*_xlfn.IFS(C5060="data_analyst",$X$5,C5060="data_engineer",$X$6,C5060="data_scientist",$X$7)*_xlfn.IFS(E5060=0,$X$12,E5060=1,$X$11)*_xlfn.IFS(F5060=0,$X$17,F5060=1,$X$16)*_xlfn.IFS(G5060=0,$X$22,G5060=1,$X$21)*_xlfn.IFS(H5060=0,$X$27,H5060=1,$X$26)*_xlfn.IFS(I5060=0,$X$32,I5060=1,$X$31)*_xlfn.IFS(J5060=0,$X$37,J5060=1,$X$36)*_xlfn.IFS(K5060=0,$X$42,K5060=1,$X$41)*_xlfn.IFS(L5060=0,$X$47,L5060=1,$X$46)*_xlfn.IFS(M5060=0,$X$52,M5060=1,$X$51)*_xlfn.IFS(N5060=0,$X$57,N5060=1,$X$56)</f>
        <v>1.2214941913826648E-3</v>
      </c>
      <c r="Q5060" cm="1">
        <f t="array" ref="Q5060">$W$2*_xlfn.IFS(C5060="data_analyst",$Z$5,C5060="data_engineer",$Z$6,C5060="data_scientist",$Z$7)*_xlfn.IFS(E5060=0,$Z$12,E5060=1,$Z$11)*_xlfn.IFS(F5060=0,$Z$17,F5060=1,$Z$16)*_xlfn.IFS(G5060=0,$Z$22,G5060=1,$Z$21)*_xlfn.IFS(H5060=0,$Z$27,H5060=1,$Z$26)*_xlfn.IFS(I5060=0,$Z$32,I5060=1,$Z$31)*_xlfn.IFS(J5060=0,$Z$37,J5060=1,$Z$36)*_xlfn.IFS(K5060=0,$Z$42,K5060=1,$Z$41)*_xlfn.IFS(L5060=0,$Z$47,L5060=1,$Z$46)*_xlfn.IFS(M5060=0,$Z$52,M5060=1,$Z$51)*_xlfn.IFS(N5060=0,$Z$57,N5060=1,$Z$56)</f>
        <v>5.2178164705729572E-5</v>
      </c>
      <c r="R5060" t="str" cm="1">
        <f t="array" ref="R5060">_xlfn.IFS(AND(O5060&gt;P5060,O5060&gt;Q5060),"Low",AND(P5060&gt;O5060,P5060&gt;Q5060),"Medium",AND(Q5060&gt;O5060,Q5060&gt;P5060),"High")</f>
        <v>Medium</v>
      </c>
      <c r="S5060" t="str">
        <f t="shared" si="160"/>
        <v>T</v>
      </c>
    </row>
    <row r="5061" spans="1:19" x14ac:dyDescent="0.3">
      <c r="A5061" t="s">
        <v>18</v>
      </c>
      <c r="B5061">
        <v>4</v>
      </c>
      <c r="C5061" t="s">
        <v>16</v>
      </c>
      <c r="D5061" t="str">
        <f t="shared" si="159"/>
        <v>Medium</v>
      </c>
      <c r="E5061">
        <v>1</v>
      </c>
      <c r="F5061">
        <v>0</v>
      </c>
      <c r="G5061">
        <v>0</v>
      </c>
      <c r="H5061">
        <v>0</v>
      </c>
      <c r="I5061">
        <v>1</v>
      </c>
      <c r="J5061">
        <v>0</v>
      </c>
      <c r="K5061">
        <v>0</v>
      </c>
      <c r="L5061">
        <v>1</v>
      </c>
      <c r="M5061">
        <v>1</v>
      </c>
      <c r="N5061">
        <v>1</v>
      </c>
      <c r="O5061" cm="1">
        <f t="array" ref="O5061">$U$2*_xlfn.IFS(C5061="data_analyst",$V$5,C5061="data_engineer",$V$6,C5061="data_scientist",$V$7)*_xlfn.IFS(E5061=0,$V$12,E5061=1,$V$11)*_xlfn.IFS(F5061=0,$V$17,F5061=1,$V$16)*_xlfn.IFS(G5061=0,$V$22,G5061=1,$V$21)*_xlfn.IFS(H5061=0,$V$27,H5061=1,$V$26)*_xlfn.IFS(I5061=0,$V$32,I5061=1,$V$31)*_xlfn.IFS(J5061=0,$V$37,J5061=1,$V$36)*_xlfn.IFS(K5061=0,$V$42,K5061=1,$V$41)*_xlfn.IFS(L5061=0,$V$47,L5061=1,$V$46)*_xlfn.IFS(M5061=0,$V$52,M5061=1,$V$51)*_xlfn.IFS(N5061=0,$V$57,N5061=1,$V$56)</f>
        <v>2.6755878488811349E-7</v>
      </c>
      <c r="P5061" cm="1">
        <f t="array" ref="P5061">$V$2*_xlfn.IFS(C5061="data_analyst",$X$5,C5061="data_engineer",$X$6,C5061="data_scientist",$X$7)*_xlfn.IFS(E5061=0,$X$12,E5061=1,$X$11)*_xlfn.IFS(F5061=0,$X$17,F5061=1,$X$16)*_xlfn.IFS(G5061=0,$X$22,G5061=1,$X$21)*_xlfn.IFS(H5061=0,$X$27,H5061=1,$X$26)*_xlfn.IFS(I5061=0,$X$32,I5061=1,$X$31)*_xlfn.IFS(J5061=0,$X$37,J5061=1,$X$36)*_xlfn.IFS(K5061=0,$X$42,K5061=1,$X$41)*_xlfn.IFS(L5061=0,$X$47,L5061=1,$X$46)*_xlfn.IFS(M5061=0,$X$52,M5061=1,$X$51)*_xlfn.IFS(N5061=0,$X$57,N5061=1,$X$56)</f>
        <v>6.0015375717897986E-4</v>
      </c>
      <c r="Q5061" cm="1">
        <f t="array" ref="Q5061">$W$2*_xlfn.IFS(C5061="data_analyst",$Z$5,C5061="data_engineer",$Z$6,C5061="data_scientist",$Z$7)*_xlfn.IFS(E5061=0,$Z$12,E5061=1,$Z$11)*_xlfn.IFS(F5061=0,$Z$17,F5061=1,$Z$16)*_xlfn.IFS(G5061=0,$Z$22,G5061=1,$Z$21)*_xlfn.IFS(H5061=0,$Z$27,H5061=1,$Z$26)*_xlfn.IFS(I5061=0,$Z$32,I5061=1,$Z$31)*_xlfn.IFS(J5061=0,$Z$37,J5061=1,$Z$36)*_xlfn.IFS(K5061=0,$Z$42,K5061=1,$Z$41)*_xlfn.IFS(L5061=0,$Z$47,L5061=1,$Z$46)*_xlfn.IFS(M5061=0,$Z$52,M5061=1,$Z$51)*_xlfn.IFS(N5061=0,$Z$57,N5061=1,$Z$56)</f>
        <v>2.4080092101881704E-5</v>
      </c>
      <c r="R5061" t="str" cm="1">
        <f t="array" ref="R5061">_xlfn.IFS(AND(O5061&gt;P5061,O5061&gt;Q5061),"Low",AND(P5061&gt;O5061,P5061&gt;Q5061),"Medium",AND(Q5061&gt;O5061,Q5061&gt;P5061),"High")</f>
        <v>Medium</v>
      </c>
      <c r="S5061" t="str">
        <f t="shared" si="160"/>
        <v>T</v>
      </c>
    </row>
    <row r="5062" spans="1:19" x14ac:dyDescent="0.3">
      <c r="A5062" t="s">
        <v>18</v>
      </c>
      <c r="B5062">
        <v>3</v>
      </c>
      <c r="C5062" t="s">
        <v>16</v>
      </c>
      <c r="D5062" t="str">
        <f t="shared" si="159"/>
        <v>Medium</v>
      </c>
      <c r="E5062">
        <v>1</v>
      </c>
      <c r="F5062">
        <v>1</v>
      </c>
      <c r="G5062">
        <v>1</v>
      </c>
      <c r="H5062">
        <v>1</v>
      </c>
      <c r="I5062">
        <v>0</v>
      </c>
      <c r="J5062">
        <v>0</v>
      </c>
      <c r="K5062">
        <v>0</v>
      </c>
      <c r="L5062">
        <v>1</v>
      </c>
      <c r="M5062">
        <v>1</v>
      </c>
      <c r="N5062">
        <v>1</v>
      </c>
      <c r="O5062" cm="1">
        <f t="array" ref="O5062">$U$2*_xlfn.IFS(C5062="data_analyst",$V$5,C5062="data_engineer",$V$6,C5062="data_scientist",$V$7)*_xlfn.IFS(E5062=0,$V$12,E5062=1,$V$11)*_xlfn.IFS(F5062=0,$V$17,F5062=1,$V$16)*_xlfn.IFS(G5062=0,$V$22,G5062=1,$V$21)*_xlfn.IFS(H5062=0,$V$27,H5062=1,$V$26)*_xlfn.IFS(I5062=0,$V$32,I5062=1,$V$31)*_xlfn.IFS(J5062=0,$V$37,J5062=1,$V$36)*_xlfn.IFS(K5062=0,$V$42,K5062=1,$V$41)*_xlfn.IFS(L5062=0,$V$47,L5062=1,$V$46)*_xlfn.IFS(M5062=0,$V$52,M5062=1,$V$51)*_xlfn.IFS(N5062=0,$V$57,N5062=1,$V$56)</f>
        <v>3.4000399029388273E-7</v>
      </c>
      <c r="P5062" cm="1">
        <f t="array" ref="P5062">$V$2*_xlfn.IFS(C5062="data_analyst",$X$5,C5062="data_engineer",$X$6,C5062="data_scientist",$X$7)*_xlfn.IFS(E5062=0,$X$12,E5062=1,$X$11)*_xlfn.IFS(F5062=0,$X$17,F5062=1,$X$16)*_xlfn.IFS(G5062=0,$X$22,G5062=1,$X$21)*_xlfn.IFS(H5062=0,$X$27,H5062=1,$X$26)*_xlfn.IFS(I5062=0,$X$32,I5062=1,$X$31)*_xlfn.IFS(J5062=0,$X$37,J5062=1,$X$36)*_xlfn.IFS(K5062=0,$X$42,K5062=1,$X$41)*_xlfn.IFS(L5062=0,$X$47,L5062=1,$X$46)*_xlfn.IFS(M5062=0,$X$52,M5062=1,$X$51)*_xlfn.IFS(N5062=0,$X$57,N5062=1,$X$56)</f>
        <v>9.5967281671923625E-4</v>
      </c>
      <c r="Q5062" cm="1">
        <f t="array" ref="Q5062">$W$2*_xlfn.IFS(C5062="data_analyst",$Z$5,C5062="data_engineer",$Z$6,C5062="data_scientist",$Z$7)*_xlfn.IFS(E5062=0,$Z$12,E5062=1,$Z$11)*_xlfn.IFS(F5062=0,$Z$17,F5062=1,$Z$16)*_xlfn.IFS(G5062=0,$Z$22,G5062=1,$Z$21)*_xlfn.IFS(H5062=0,$Z$27,H5062=1,$Z$26)*_xlfn.IFS(I5062=0,$Z$32,I5062=1,$Z$31)*_xlfn.IFS(J5062=0,$Z$37,J5062=1,$Z$36)*_xlfn.IFS(K5062=0,$Z$42,K5062=1,$Z$41)*_xlfn.IFS(L5062=0,$Z$47,L5062=1,$Z$46)*_xlfn.IFS(M5062=0,$Z$52,M5062=1,$Z$51)*_xlfn.IFS(N5062=0,$Z$57,N5062=1,$Z$56)</f>
        <v>1.9125441841979532E-5</v>
      </c>
      <c r="R5062" t="str" cm="1">
        <f t="array" ref="R5062">_xlfn.IFS(AND(O5062&gt;P5062,O5062&gt;Q5062),"Low",AND(P5062&gt;O5062,P5062&gt;Q5062),"Medium",AND(Q5062&gt;O5062,Q5062&gt;P5062),"High")</f>
        <v>Medium</v>
      </c>
      <c r="S5062" t="str">
        <f t="shared" si="160"/>
        <v>T</v>
      </c>
    </row>
    <row r="5063" spans="1:19" x14ac:dyDescent="0.3">
      <c r="A5063" t="s">
        <v>18</v>
      </c>
      <c r="B5063">
        <v>2</v>
      </c>
      <c r="C5063" t="s">
        <v>16</v>
      </c>
      <c r="D5063" t="str">
        <f t="shared" si="159"/>
        <v>Medium</v>
      </c>
      <c r="E5063">
        <v>1</v>
      </c>
      <c r="F5063">
        <v>0</v>
      </c>
      <c r="G5063">
        <v>0</v>
      </c>
      <c r="H5063">
        <v>0</v>
      </c>
      <c r="I5063">
        <v>1</v>
      </c>
      <c r="J5063">
        <v>0</v>
      </c>
      <c r="K5063">
        <v>0</v>
      </c>
      <c r="L5063">
        <v>1</v>
      </c>
      <c r="M5063">
        <v>0</v>
      </c>
      <c r="N5063">
        <v>1</v>
      </c>
      <c r="O5063" cm="1">
        <f t="array" ref="O5063">$U$2*_xlfn.IFS(C5063="data_analyst",$V$5,C5063="data_engineer",$V$6,C5063="data_scientist",$V$7)*_xlfn.IFS(E5063=0,$V$12,E5063=1,$V$11)*_xlfn.IFS(F5063=0,$V$17,F5063=1,$V$16)*_xlfn.IFS(G5063=0,$V$22,G5063=1,$V$21)*_xlfn.IFS(H5063=0,$V$27,H5063=1,$V$26)*_xlfn.IFS(I5063=0,$V$32,I5063=1,$V$31)*_xlfn.IFS(J5063=0,$V$37,J5063=1,$V$36)*_xlfn.IFS(K5063=0,$V$42,K5063=1,$V$41)*_xlfn.IFS(L5063=0,$V$47,L5063=1,$V$46)*_xlfn.IFS(M5063=0,$V$52,M5063=1,$V$51)*_xlfn.IFS(N5063=0,$V$57,N5063=1,$V$56)</f>
        <v>3.1575871304810454E-6</v>
      </c>
      <c r="P5063" cm="1">
        <f t="array" ref="P5063">$V$2*_xlfn.IFS(C5063="data_analyst",$X$5,C5063="data_engineer",$X$6,C5063="data_scientist",$X$7)*_xlfn.IFS(E5063=0,$X$12,E5063=1,$X$11)*_xlfn.IFS(F5063=0,$X$17,F5063=1,$X$16)*_xlfn.IFS(G5063=0,$X$22,G5063=1,$X$21)*_xlfn.IFS(H5063=0,$X$27,H5063=1,$X$26)*_xlfn.IFS(I5063=0,$X$32,I5063=1,$X$31)*_xlfn.IFS(J5063=0,$X$37,J5063=1,$X$36)*_xlfn.IFS(K5063=0,$X$42,K5063=1,$X$41)*_xlfn.IFS(L5063=0,$X$47,L5063=1,$X$46)*_xlfn.IFS(M5063=0,$X$52,M5063=1,$X$51)*_xlfn.IFS(N5063=0,$X$57,N5063=1,$X$56)</f>
        <v>1.0737721328697583E-3</v>
      </c>
      <c r="Q5063" cm="1">
        <f t="array" ref="Q5063">$W$2*_xlfn.IFS(C5063="data_analyst",$Z$5,C5063="data_engineer",$Z$6,C5063="data_scientist",$Z$7)*_xlfn.IFS(E5063=0,$Z$12,E5063=1,$Z$11)*_xlfn.IFS(F5063=0,$Z$17,F5063=1,$Z$16)*_xlfn.IFS(G5063=0,$Z$22,G5063=1,$Z$21)*_xlfn.IFS(H5063=0,$Z$27,H5063=1,$Z$26)*_xlfn.IFS(I5063=0,$Z$32,I5063=1,$Z$31)*_xlfn.IFS(J5063=0,$Z$37,J5063=1,$Z$36)*_xlfn.IFS(K5063=0,$Z$42,K5063=1,$Z$41)*_xlfn.IFS(L5063=0,$Z$47,L5063=1,$Z$46)*_xlfn.IFS(M5063=0,$Z$52,M5063=1,$Z$51)*_xlfn.IFS(N5063=0,$Z$57,N5063=1,$Z$56)</f>
        <v>7.6376733844618646E-5</v>
      </c>
      <c r="R5063" t="str" cm="1">
        <f t="array" ref="R5063">_xlfn.IFS(AND(O5063&gt;P5063,O5063&gt;Q5063),"Low",AND(P5063&gt;O5063,P5063&gt;Q5063),"Medium",AND(Q5063&gt;O5063,Q5063&gt;P5063),"High")</f>
        <v>Medium</v>
      </c>
      <c r="S5063" t="str">
        <f t="shared" si="160"/>
        <v>T</v>
      </c>
    </row>
    <row r="5064" spans="1:19" x14ac:dyDescent="0.3">
      <c r="A5064" t="s">
        <v>18</v>
      </c>
      <c r="B5064">
        <v>5</v>
      </c>
      <c r="C5064" t="s">
        <v>16</v>
      </c>
      <c r="D5064" t="str">
        <f t="shared" si="159"/>
        <v>Medium</v>
      </c>
      <c r="E5064">
        <v>1</v>
      </c>
      <c r="F5064">
        <v>1</v>
      </c>
      <c r="G5064">
        <v>0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1</v>
      </c>
      <c r="O5064" cm="1">
        <f t="array" ref="O5064">$U$2*_xlfn.IFS(C5064="data_analyst",$V$5,C5064="data_engineer",$V$6,C5064="data_scientist",$V$7)*_xlfn.IFS(E5064=0,$V$12,E5064=1,$V$11)*_xlfn.IFS(F5064=0,$V$17,F5064=1,$V$16)*_xlfn.IFS(G5064=0,$V$22,G5064=1,$V$21)*_xlfn.IFS(H5064=0,$V$27,H5064=1,$V$26)*_xlfn.IFS(I5064=0,$V$32,I5064=1,$V$31)*_xlfn.IFS(J5064=0,$V$37,J5064=1,$V$36)*_xlfn.IFS(K5064=0,$V$42,K5064=1,$V$41)*_xlfn.IFS(L5064=0,$V$47,L5064=1,$V$46)*_xlfn.IFS(M5064=0,$V$52,M5064=1,$V$51)*_xlfn.IFS(N5064=0,$V$57,N5064=1,$V$56)</f>
        <v>8.5418004966486099E-5</v>
      </c>
      <c r="P5064" cm="1">
        <f t="array" ref="P5064">$V$2*_xlfn.IFS(C5064="data_analyst",$X$5,C5064="data_engineer",$X$6,C5064="data_scientist",$X$7)*_xlfn.IFS(E5064=0,$X$12,E5064=1,$X$11)*_xlfn.IFS(F5064=0,$X$17,F5064=1,$X$16)*_xlfn.IFS(G5064=0,$X$22,G5064=1,$X$21)*_xlfn.IFS(H5064=0,$X$27,H5064=1,$X$26)*_xlfn.IFS(I5064=0,$X$32,I5064=1,$X$31)*_xlfn.IFS(J5064=0,$X$37,J5064=1,$X$36)*_xlfn.IFS(K5064=0,$X$42,K5064=1,$X$41)*_xlfn.IFS(L5064=0,$X$47,L5064=1,$X$46)*_xlfn.IFS(M5064=0,$X$52,M5064=1,$X$51)*_xlfn.IFS(N5064=0,$X$57,N5064=1,$X$56)</f>
        <v>1.9978443026146863E-3</v>
      </c>
      <c r="Q5064" cm="1">
        <f t="array" ref="Q5064">$W$2*_xlfn.IFS(C5064="data_analyst",$Z$5,C5064="data_engineer",$Z$6,C5064="data_scientist",$Z$7)*_xlfn.IFS(E5064=0,$Z$12,E5064=1,$Z$11)*_xlfn.IFS(F5064=0,$Z$17,F5064=1,$Z$16)*_xlfn.IFS(G5064=0,$Z$22,G5064=1,$Z$21)*_xlfn.IFS(H5064=0,$Z$27,H5064=1,$Z$26)*_xlfn.IFS(I5064=0,$Z$32,I5064=1,$Z$31)*_xlfn.IFS(J5064=0,$Z$37,J5064=1,$Z$36)*_xlfn.IFS(K5064=0,$Z$42,K5064=1,$Z$41)*_xlfn.IFS(L5064=0,$Z$47,L5064=1,$Z$46)*_xlfn.IFS(M5064=0,$Z$52,M5064=1,$Z$51)*_xlfn.IFS(N5064=0,$Z$57,N5064=1,$Z$56)</f>
        <v>2.1514397656784883E-4</v>
      </c>
      <c r="R5064" t="str" cm="1">
        <f t="array" ref="R5064">_xlfn.IFS(AND(O5064&gt;P5064,O5064&gt;Q5064),"Low",AND(P5064&gt;O5064,P5064&gt;Q5064),"Medium",AND(Q5064&gt;O5064,Q5064&gt;P5064),"High")</f>
        <v>Medium</v>
      </c>
      <c r="S5064" t="str">
        <f t="shared" si="160"/>
        <v>T</v>
      </c>
    </row>
    <row r="5065" spans="1:19" x14ac:dyDescent="0.3">
      <c r="A5065" t="s">
        <v>18</v>
      </c>
      <c r="B5065">
        <v>4</v>
      </c>
      <c r="C5065" t="s">
        <v>16</v>
      </c>
      <c r="D5065" t="str">
        <f t="shared" si="159"/>
        <v>Medium</v>
      </c>
      <c r="E5065">
        <v>1</v>
      </c>
      <c r="F5065">
        <v>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1</v>
      </c>
      <c r="O5065" cm="1">
        <f t="array" ref="O5065">$U$2*_xlfn.IFS(C5065="data_analyst",$V$5,C5065="data_engineer",$V$6,C5065="data_scientist",$V$7)*_xlfn.IFS(E5065=0,$V$12,E5065=1,$V$11)*_xlfn.IFS(F5065=0,$V$17,F5065=1,$V$16)*_xlfn.IFS(G5065=0,$V$22,G5065=1,$V$21)*_xlfn.IFS(H5065=0,$V$27,H5065=1,$V$26)*_xlfn.IFS(I5065=0,$V$32,I5065=1,$V$31)*_xlfn.IFS(J5065=0,$V$37,J5065=1,$V$36)*_xlfn.IFS(K5065=0,$V$42,K5065=1,$V$41)*_xlfn.IFS(L5065=0,$V$47,L5065=1,$V$46)*_xlfn.IFS(M5065=0,$V$52,M5065=1,$V$51)*_xlfn.IFS(N5065=0,$V$57,N5065=1,$V$56)</f>
        <v>1.083694706240334E-4</v>
      </c>
      <c r="P5065" cm="1">
        <f t="array" ref="P5065">$V$2*_xlfn.IFS(C5065="data_analyst",$X$5,C5065="data_engineer",$X$6,C5065="data_scientist",$X$7)*_xlfn.IFS(E5065=0,$X$12,E5065=1,$X$11)*_xlfn.IFS(F5065=0,$X$17,F5065=1,$X$16)*_xlfn.IFS(G5065=0,$X$22,G5065=1,$X$21)*_xlfn.IFS(H5065=0,$X$27,H5065=1,$X$26)*_xlfn.IFS(I5065=0,$X$32,I5065=1,$X$31)*_xlfn.IFS(J5065=0,$X$37,J5065=1,$X$36)*_xlfn.IFS(K5065=0,$X$42,K5065=1,$X$41)*_xlfn.IFS(L5065=0,$X$47,L5065=1,$X$46)*_xlfn.IFS(M5065=0,$X$52,M5065=1,$X$51)*_xlfn.IFS(N5065=0,$X$57,N5065=1,$X$56)</f>
        <v>1.5467970370021166E-3</v>
      </c>
      <c r="Q5065" cm="1">
        <f t="array" ref="Q5065">$W$2*_xlfn.IFS(C5065="data_analyst",$Z$5,C5065="data_engineer",$Z$6,C5065="data_scientist",$Z$7)*_xlfn.IFS(E5065=0,$Z$12,E5065=1,$Z$11)*_xlfn.IFS(F5065=0,$Z$17,F5065=1,$Z$16)*_xlfn.IFS(G5065=0,$Z$22,G5065=1,$Z$21)*_xlfn.IFS(H5065=0,$Z$27,H5065=1,$Z$26)*_xlfn.IFS(I5065=0,$Z$32,I5065=1,$Z$31)*_xlfn.IFS(J5065=0,$Z$37,J5065=1,$Z$36)*_xlfn.IFS(K5065=0,$Z$42,K5065=1,$Z$41)*_xlfn.IFS(L5065=0,$Z$47,L5065=1,$Z$46)*_xlfn.IFS(M5065=0,$Z$52,M5065=1,$Z$51)*_xlfn.IFS(N5065=0,$Z$57,N5065=1,$Z$56)</f>
        <v>1.3808391035450977E-4</v>
      </c>
      <c r="R5065" t="str" cm="1">
        <f t="array" ref="R5065">_xlfn.IFS(AND(O5065&gt;P5065,O5065&gt;Q5065),"Low",AND(P5065&gt;O5065,P5065&gt;Q5065),"Medium",AND(Q5065&gt;O5065,Q5065&gt;P5065),"High")</f>
        <v>Medium</v>
      </c>
      <c r="S5065" t="str">
        <f t="shared" si="160"/>
        <v>T</v>
      </c>
    </row>
    <row r="5066" spans="1:19" x14ac:dyDescent="0.3">
      <c r="A5066" t="s">
        <v>18</v>
      </c>
      <c r="B5066">
        <v>3</v>
      </c>
      <c r="C5066" t="s">
        <v>16</v>
      </c>
      <c r="D5066" t="str">
        <f t="shared" si="159"/>
        <v>Medium</v>
      </c>
      <c r="E5066">
        <v>1</v>
      </c>
      <c r="F5066">
        <v>0</v>
      </c>
      <c r="G5066">
        <v>0</v>
      </c>
      <c r="H5066">
        <v>0</v>
      </c>
      <c r="I5066">
        <v>1</v>
      </c>
      <c r="J5066">
        <v>0</v>
      </c>
      <c r="K5066">
        <v>0</v>
      </c>
      <c r="L5066">
        <v>1</v>
      </c>
      <c r="M5066">
        <v>1</v>
      </c>
      <c r="N5066">
        <v>1</v>
      </c>
      <c r="O5066" cm="1">
        <f t="array" ref="O5066">$U$2*_xlfn.IFS(C5066="data_analyst",$V$5,C5066="data_engineer",$V$6,C5066="data_scientist",$V$7)*_xlfn.IFS(E5066=0,$V$12,E5066=1,$V$11)*_xlfn.IFS(F5066=0,$V$17,F5066=1,$V$16)*_xlfn.IFS(G5066=0,$V$22,G5066=1,$V$21)*_xlfn.IFS(H5066=0,$V$27,H5066=1,$V$26)*_xlfn.IFS(I5066=0,$V$32,I5066=1,$V$31)*_xlfn.IFS(J5066=0,$V$37,J5066=1,$V$36)*_xlfn.IFS(K5066=0,$V$42,K5066=1,$V$41)*_xlfn.IFS(L5066=0,$V$47,L5066=1,$V$46)*_xlfn.IFS(M5066=0,$V$52,M5066=1,$V$51)*_xlfn.IFS(N5066=0,$V$57,N5066=1,$V$56)</f>
        <v>2.6755878488811349E-7</v>
      </c>
      <c r="P5066" cm="1">
        <f t="array" ref="P5066">$V$2*_xlfn.IFS(C5066="data_analyst",$X$5,C5066="data_engineer",$X$6,C5066="data_scientist",$X$7)*_xlfn.IFS(E5066=0,$X$12,E5066=1,$X$11)*_xlfn.IFS(F5066=0,$X$17,F5066=1,$X$16)*_xlfn.IFS(G5066=0,$X$22,G5066=1,$X$21)*_xlfn.IFS(H5066=0,$X$27,H5066=1,$X$26)*_xlfn.IFS(I5066=0,$X$32,I5066=1,$X$31)*_xlfn.IFS(J5066=0,$X$37,J5066=1,$X$36)*_xlfn.IFS(K5066=0,$X$42,K5066=1,$X$41)*_xlfn.IFS(L5066=0,$X$47,L5066=1,$X$46)*_xlfn.IFS(M5066=0,$X$52,M5066=1,$X$51)*_xlfn.IFS(N5066=0,$X$57,N5066=1,$X$56)</f>
        <v>6.0015375717897986E-4</v>
      </c>
      <c r="Q5066" cm="1">
        <f t="array" ref="Q5066">$W$2*_xlfn.IFS(C5066="data_analyst",$Z$5,C5066="data_engineer",$Z$6,C5066="data_scientist",$Z$7)*_xlfn.IFS(E5066=0,$Z$12,E5066=1,$Z$11)*_xlfn.IFS(F5066=0,$Z$17,F5066=1,$Z$16)*_xlfn.IFS(G5066=0,$Z$22,G5066=1,$Z$21)*_xlfn.IFS(H5066=0,$Z$27,H5066=1,$Z$26)*_xlfn.IFS(I5066=0,$Z$32,I5066=1,$Z$31)*_xlfn.IFS(J5066=0,$Z$37,J5066=1,$Z$36)*_xlfn.IFS(K5066=0,$Z$42,K5066=1,$Z$41)*_xlfn.IFS(L5066=0,$Z$47,L5066=1,$Z$46)*_xlfn.IFS(M5066=0,$Z$52,M5066=1,$Z$51)*_xlfn.IFS(N5066=0,$Z$57,N5066=1,$Z$56)</f>
        <v>2.4080092101881704E-5</v>
      </c>
      <c r="R5066" t="str" cm="1">
        <f t="array" ref="R5066">_xlfn.IFS(AND(O5066&gt;P5066,O5066&gt;Q5066),"Low",AND(P5066&gt;O5066,P5066&gt;Q5066),"Medium",AND(Q5066&gt;O5066,Q5066&gt;P5066),"High")</f>
        <v>Medium</v>
      </c>
      <c r="S5066" t="str">
        <f t="shared" si="160"/>
        <v>T</v>
      </c>
    </row>
    <row r="5067" spans="1:19" x14ac:dyDescent="0.3">
      <c r="A5067" t="s">
        <v>18</v>
      </c>
      <c r="B5067">
        <v>4</v>
      </c>
      <c r="C5067" t="s">
        <v>16</v>
      </c>
      <c r="D5067" t="str">
        <f t="shared" si="159"/>
        <v>Medium</v>
      </c>
      <c r="E5067">
        <v>0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1</v>
      </c>
      <c r="M5067">
        <v>1</v>
      </c>
      <c r="N5067">
        <v>1</v>
      </c>
      <c r="O5067" cm="1">
        <f t="array" ref="O5067">$U$2*_xlfn.IFS(C5067="data_analyst",$V$5,C5067="data_engineer",$V$6,C5067="data_scientist",$V$7)*_xlfn.IFS(E5067=0,$V$12,E5067=1,$V$11)*_xlfn.IFS(F5067=0,$V$17,F5067=1,$V$16)*_xlfn.IFS(G5067=0,$V$22,G5067=1,$V$21)*_xlfn.IFS(H5067=0,$V$27,H5067=1,$V$26)*_xlfn.IFS(I5067=0,$V$32,I5067=1,$V$31)*_xlfn.IFS(J5067=0,$V$37,J5067=1,$V$36)*_xlfn.IFS(K5067=0,$V$42,K5067=1,$V$41)*_xlfn.IFS(L5067=0,$V$47,L5067=1,$V$46)*_xlfn.IFS(M5067=0,$V$52,M5067=1,$V$51)*_xlfn.IFS(N5067=0,$V$57,N5067=1,$V$56)</f>
        <v>1.1124253196651024E-5</v>
      </c>
      <c r="P5067" cm="1">
        <f t="array" ref="P5067">$V$2*_xlfn.IFS(C5067="data_analyst",$X$5,C5067="data_engineer",$X$6,C5067="data_scientist",$X$7)*_xlfn.IFS(E5067=0,$X$12,E5067=1,$X$11)*_xlfn.IFS(F5067=0,$X$17,F5067=1,$X$16)*_xlfn.IFS(G5067=0,$X$22,G5067=1,$X$21)*_xlfn.IFS(H5067=0,$X$27,H5067=1,$X$26)*_xlfn.IFS(I5067=0,$X$32,I5067=1,$X$31)*_xlfn.IFS(J5067=0,$X$37,J5067=1,$X$36)*_xlfn.IFS(K5067=0,$X$42,K5067=1,$X$41)*_xlfn.IFS(L5067=0,$X$47,L5067=1,$X$46)*_xlfn.IFS(M5067=0,$X$52,M5067=1,$X$51)*_xlfn.IFS(N5067=0,$X$57,N5067=1,$X$56)</f>
        <v>3.6978832214295686E-4</v>
      </c>
      <c r="Q5067" cm="1">
        <f t="array" ref="Q5067">$W$2*_xlfn.IFS(C5067="data_analyst",$Z$5,C5067="data_engineer",$Z$6,C5067="data_scientist",$Z$7)*_xlfn.IFS(E5067=0,$Z$12,E5067=1,$Z$11)*_xlfn.IFS(F5067=0,$Z$17,F5067=1,$Z$16)*_xlfn.IFS(G5067=0,$Z$22,G5067=1,$Z$21)*_xlfn.IFS(H5067=0,$Z$27,H5067=1,$Z$26)*_xlfn.IFS(I5067=0,$Z$32,I5067=1,$Z$31)*_xlfn.IFS(J5067=0,$Z$37,J5067=1,$Z$36)*_xlfn.IFS(K5067=0,$Z$42,K5067=1,$Z$41)*_xlfn.IFS(L5067=0,$Z$47,L5067=1,$Z$46)*_xlfn.IFS(M5067=0,$Z$52,M5067=1,$Z$51)*_xlfn.IFS(N5067=0,$Z$57,N5067=1,$Z$56)</f>
        <v>3.9127328661328384E-5</v>
      </c>
      <c r="R5067" t="str" cm="1">
        <f t="array" ref="R5067">_xlfn.IFS(AND(O5067&gt;P5067,O5067&gt;Q5067),"Low",AND(P5067&gt;O5067,P5067&gt;Q5067),"Medium",AND(Q5067&gt;O5067,Q5067&gt;P5067),"High")</f>
        <v>Medium</v>
      </c>
      <c r="S5067" t="str">
        <f t="shared" si="160"/>
        <v>T</v>
      </c>
    </row>
    <row r="5068" spans="1:19" x14ac:dyDescent="0.3">
      <c r="A5068" t="s">
        <v>18</v>
      </c>
      <c r="B5068">
        <v>7</v>
      </c>
      <c r="C5068" t="s">
        <v>16</v>
      </c>
      <c r="D5068" t="str">
        <f t="shared" si="159"/>
        <v>Medium</v>
      </c>
      <c r="E5068">
        <v>1</v>
      </c>
      <c r="F5068">
        <v>1</v>
      </c>
      <c r="G5068">
        <v>0</v>
      </c>
      <c r="H5068">
        <v>0</v>
      </c>
      <c r="I5068">
        <v>1</v>
      </c>
      <c r="J5068">
        <v>1</v>
      </c>
      <c r="K5068">
        <v>0</v>
      </c>
      <c r="L5068">
        <v>0</v>
      </c>
      <c r="M5068">
        <v>0</v>
      </c>
      <c r="N5068">
        <v>1</v>
      </c>
      <c r="O5068" cm="1">
        <f t="array" ref="O5068">$U$2*_xlfn.IFS(C5068="data_analyst",$V$5,C5068="data_engineer",$V$6,C5068="data_scientist",$V$7)*_xlfn.IFS(E5068=0,$V$12,E5068=1,$V$11)*_xlfn.IFS(F5068=0,$V$17,F5068=1,$V$16)*_xlfn.IFS(G5068=0,$V$22,G5068=1,$V$21)*_xlfn.IFS(H5068=0,$V$27,H5068=1,$V$26)*_xlfn.IFS(I5068=0,$V$32,I5068=1,$V$31)*_xlfn.IFS(J5068=0,$V$37,J5068=1,$V$36)*_xlfn.IFS(K5068=0,$V$42,K5068=1,$V$41)*_xlfn.IFS(L5068=0,$V$47,L5068=1,$V$46)*_xlfn.IFS(M5068=0,$V$52,M5068=1,$V$51)*_xlfn.IFS(N5068=0,$V$57,N5068=1,$V$56)</f>
        <v>2.932948473000487E-5</v>
      </c>
      <c r="P5068" cm="1">
        <f t="array" ref="P5068">$V$2*_xlfn.IFS(C5068="data_analyst",$X$5,C5068="data_engineer",$X$6,C5068="data_scientist",$X$7)*_xlfn.IFS(E5068=0,$X$12,E5068=1,$X$11)*_xlfn.IFS(F5068=0,$X$17,F5068=1,$X$16)*_xlfn.IFS(G5068=0,$X$22,G5068=1,$X$21)*_xlfn.IFS(H5068=0,$X$27,H5068=1,$X$26)*_xlfn.IFS(I5068=0,$X$32,I5068=1,$X$31)*_xlfn.IFS(J5068=0,$X$37,J5068=1,$X$36)*_xlfn.IFS(K5068=0,$X$42,K5068=1,$X$41)*_xlfn.IFS(L5068=0,$X$47,L5068=1,$X$46)*_xlfn.IFS(M5068=0,$X$52,M5068=1,$X$51)*_xlfn.IFS(N5068=0,$X$57,N5068=1,$X$56)</f>
        <v>4.8364104158319336E-4</v>
      </c>
      <c r="Q5068" cm="1">
        <f t="array" ref="Q5068">$W$2*_xlfn.IFS(C5068="data_analyst",$Z$5,C5068="data_engineer",$Z$6,C5068="data_scientist",$Z$7)*_xlfn.IFS(E5068=0,$Z$12,E5068=1,$Z$11)*_xlfn.IFS(F5068=0,$Z$17,F5068=1,$Z$16)*_xlfn.IFS(G5068=0,$Z$22,G5068=1,$Z$21)*_xlfn.IFS(H5068=0,$Z$27,H5068=1,$Z$26)*_xlfn.IFS(I5068=0,$Z$32,I5068=1,$Z$31)*_xlfn.IFS(J5068=0,$Z$37,J5068=1,$Z$36)*_xlfn.IFS(K5068=0,$Z$42,K5068=1,$Z$41)*_xlfn.IFS(L5068=0,$Z$47,L5068=1,$Z$46)*_xlfn.IFS(M5068=0,$Z$52,M5068=1,$Z$51)*_xlfn.IFS(N5068=0,$Z$57,N5068=1,$Z$56)</f>
        <v>6.0369967059528198E-5</v>
      </c>
      <c r="R5068" t="str" cm="1">
        <f t="array" ref="R5068">_xlfn.IFS(AND(O5068&gt;P5068,O5068&gt;Q5068),"Low",AND(P5068&gt;O5068,P5068&gt;Q5068),"Medium",AND(Q5068&gt;O5068,Q5068&gt;P5068),"High")</f>
        <v>Medium</v>
      </c>
      <c r="S5068" t="str">
        <f t="shared" si="160"/>
        <v>T</v>
      </c>
    </row>
    <row r="5069" spans="1:19" x14ac:dyDescent="0.3">
      <c r="A5069" t="s">
        <v>18</v>
      </c>
      <c r="B5069">
        <v>4</v>
      </c>
      <c r="C5069" t="s">
        <v>16</v>
      </c>
      <c r="D5069" t="str">
        <f t="shared" si="159"/>
        <v>Medium</v>
      </c>
      <c r="E5069">
        <v>1</v>
      </c>
      <c r="F5069">
        <v>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1</v>
      </c>
      <c r="M5069">
        <v>1</v>
      </c>
      <c r="N5069">
        <v>1</v>
      </c>
      <c r="O5069" cm="1">
        <f t="array" ref="O5069">$U$2*_xlfn.IFS(C5069="data_analyst",$V$5,C5069="data_engineer",$V$6,C5069="data_scientist",$V$7)*_xlfn.IFS(E5069=0,$V$12,E5069=1,$V$11)*_xlfn.IFS(F5069=0,$V$17,F5069=1,$V$16)*_xlfn.IFS(G5069=0,$V$22,G5069=1,$V$21)*_xlfn.IFS(H5069=0,$V$27,H5069=1,$V$26)*_xlfn.IFS(I5069=0,$V$32,I5069=1,$V$31)*_xlfn.IFS(J5069=0,$V$37,J5069=1,$V$36)*_xlfn.IFS(K5069=0,$V$42,K5069=1,$V$41)*_xlfn.IFS(L5069=0,$V$47,L5069=1,$V$46)*_xlfn.IFS(M5069=0,$V$52,M5069=1,$V$51)*_xlfn.IFS(N5069=0,$V$57,N5069=1,$V$56)</f>
        <v>5.2194808247577799E-6</v>
      </c>
      <c r="P5069" cm="1">
        <f t="array" ref="P5069">$V$2*_xlfn.IFS(C5069="data_analyst",$X$5,C5069="data_engineer",$X$6,C5069="data_scientist",$X$7)*_xlfn.IFS(E5069=0,$X$12,E5069=1,$X$11)*_xlfn.IFS(F5069=0,$X$17,F5069=1,$X$16)*_xlfn.IFS(G5069=0,$X$22,G5069=1,$X$21)*_xlfn.IFS(H5069=0,$X$27,H5069=1,$X$26)*_xlfn.IFS(I5069=0,$X$32,I5069=1,$X$31)*_xlfn.IFS(J5069=0,$X$37,J5069=1,$X$36)*_xlfn.IFS(K5069=0,$X$42,K5069=1,$X$41)*_xlfn.IFS(L5069=0,$X$47,L5069=1,$X$46)*_xlfn.IFS(M5069=0,$X$52,M5069=1,$X$51)*_xlfn.IFS(N5069=0,$X$57,N5069=1,$X$56)</f>
        <v>9.6436582149220186E-4</v>
      </c>
      <c r="Q5069" cm="1">
        <f t="array" ref="Q5069">$W$2*_xlfn.IFS(C5069="data_analyst",$Z$5,C5069="data_engineer",$Z$6,C5069="data_scientist",$Z$7)*_xlfn.IFS(E5069=0,$Z$12,E5069=1,$Z$11)*_xlfn.IFS(F5069=0,$Z$17,F5069=1,$Z$16)*_xlfn.IFS(G5069=0,$Z$22,G5069=1,$Z$21)*_xlfn.IFS(H5069=0,$Z$27,H5069=1,$Z$26)*_xlfn.IFS(I5069=0,$Z$32,I5069=1,$Z$31)*_xlfn.IFS(J5069=0,$Z$37,J5069=1,$Z$36)*_xlfn.IFS(K5069=0,$Z$42,K5069=1,$Z$41)*_xlfn.IFS(L5069=0,$Z$47,L5069=1,$Z$46)*_xlfn.IFS(M5069=0,$Z$52,M5069=1,$Z$51)*_xlfn.IFS(N5069=0,$Z$57,N5069=1,$Z$56)</f>
        <v>5.1991107947244579E-5</v>
      </c>
      <c r="R5069" t="str" cm="1">
        <f t="array" ref="R5069">_xlfn.IFS(AND(O5069&gt;P5069,O5069&gt;Q5069),"Low",AND(P5069&gt;O5069,P5069&gt;Q5069),"Medium",AND(Q5069&gt;O5069,Q5069&gt;P5069),"High")</f>
        <v>Medium</v>
      </c>
      <c r="S5069" t="str">
        <f t="shared" si="160"/>
        <v>T</v>
      </c>
    </row>
    <row r="5070" spans="1:19" x14ac:dyDescent="0.3">
      <c r="A5070" t="s">
        <v>18</v>
      </c>
      <c r="B5070">
        <v>4</v>
      </c>
      <c r="C5070" t="s">
        <v>16</v>
      </c>
      <c r="D5070" t="str">
        <f t="shared" si="159"/>
        <v>Medium</v>
      </c>
      <c r="E5070">
        <v>1</v>
      </c>
      <c r="F5070">
        <v>0</v>
      </c>
      <c r="G5070">
        <v>0</v>
      </c>
      <c r="H5070">
        <v>0</v>
      </c>
      <c r="I5070">
        <v>1</v>
      </c>
      <c r="J5070">
        <v>0</v>
      </c>
      <c r="K5070">
        <v>0</v>
      </c>
      <c r="L5070">
        <v>1</v>
      </c>
      <c r="M5070">
        <v>1</v>
      </c>
      <c r="N5070">
        <v>1</v>
      </c>
      <c r="O5070" cm="1">
        <f t="array" ref="O5070">$U$2*_xlfn.IFS(C5070="data_analyst",$V$5,C5070="data_engineer",$V$6,C5070="data_scientist",$V$7)*_xlfn.IFS(E5070=0,$V$12,E5070=1,$V$11)*_xlfn.IFS(F5070=0,$V$17,F5070=1,$V$16)*_xlfn.IFS(G5070=0,$V$22,G5070=1,$V$21)*_xlfn.IFS(H5070=0,$V$27,H5070=1,$V$26)*_xlfn.IFS(I5070=0,$V$32,I5070=1,$V$31)*_xlfn.IFS(J5070=0,$V$37,J5070=1,$V$36)*_xlfn.IFS(K5070=0,$V$42,K5070=1,$V$41)*_xlfn.IFS(L5070=0,$V$47,L5070=1,$V$46)*_xlfn.IFS(M5070=0,$V$52,M5070=1,$V$51)*_xlfn.IFS(N5070=0,$V$57,N5070=1,$V$56)</f>
        <v>2.6755878488811349E-7</v>
      </c>
      <c r="P5070" cm="1">
        <f t="array" ref="P5070">$V$2*_xlfn.IFS(C5070="data_analyst",$X$5,C5070="data_engineer",$X$6,C5070="data_scientist",$X$7)*_xlfn.IFS(E5070=0,$X$12,E5070=1,$X$11)*_xlfn.IFS(F5070=0,$X$17,F5070=1,$X$16)*_xlfn.IFS(G5070=0,$X$22,G5070=1,$X$21)*_xlfn.IFS(H5070=0,$X$27,H5070=1,$X$26)*_xlfn.IFS(I5070=0,$X$32,I5070=1,$X$31)*_xlfn.IFS(J5070=0,$X$37,J5070=1,$X$36)*_xlfn.IFS(K5070=0,$X$42,K5070=1,$X$41)*_xlfn.IFS(L5070=0,$X$47,L5070=1,$X$46)*_xlfn.IFS(M5070=0,$X$52,M5070=1,$X$51)*_xlfn.IFS(N5070=0,$X$57,N5070=1,$X$56)</f>
        <v>6.0015375717897986E-4</v>
      </c>
      <c r="Q5070" cm="1">
        <f t="array" ref="Q5070">$W$2*_xlfn.IFS(C5070="data_analyst",$Z$5,C5070="data_engineer",$Z$6,C5070="data_scientist",$Z$7)*_xlfn.IFS(E5070=0,$Z$12,E5070=1,$Z$11)*_xlfn.IFS(F5070=0,$Z$17,F5070=1,$Z$16)*_xlfn.IFS(G5070=0,$Z$22,G5070=1,$Z$21)*_xlfn.IFS(H5070=0,$Z$27,H5070=1,$Z$26)*_xlfn.IFS(I5070=0,$Z$32,I5070=1,$Z$31)*_xlfn.IFS(J5070=0,$Z$37,J5070=1,$Z$36)*_xlfn.IFS(K5070=0,$Z$42,K5070=1,$Z$41)*_xlfn.IFS(L5070=0,$Z$47,L5070=1,$Z$46)*_xlfn.IFS(M5070=0,$Z$52,M5070=1,$Z$51)*_xlfn.IFS(N5070=0,$Z$57,N5070=1,$Z$56)</f>
        <v>2.4080092101881704E-5</v>
      </c>
      <c r="R5070" t="str" cm="1">
        <f t="array" ref="R5070">_xlfn.IFS(AND(O5070&gt;P5070,O5070&gt;Q5070),"Low",AND(P5070&gt;O5070,P5070&gt;Q5070),"Medium",AND(Q5070&gt;O5070,Q5070&gt;P5070),"High")</f>
        <v>Medium</v>
      </c>
      <c r="S5070" t="str">
        <f t="shared" si="160"/>
        <v>T</v>
      </c>
    </row>
    <row r="5071" spans="1:19" x14ac:dyDescent="0.3">
      <c r="A5071" t="s">
        <v>18</v>
      </c>
      <c r="B5071">
        <v>6</v>
      </c>
      <c r="C5071" t="s">
        <v>16</v>
      </c>
      <c r="D5071" t="str">
        <f t="shared" si="159"/>
        <v>Medium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 cm="1">
        <f t="array" ref="O5071">$U$2*_xlfn.IFS(C5071="data_analyst",$V$5,C5071="data_engineer",$V$6,C5071="data_scientist",$V$7)*_xlfn.IFS(E5071=0,$V$12,E5071=1,$V$11)*_xlfn.IFS(F5071=0,$V$17,F5071=1,$V$16)*_xlfn.IFS(G5071=0,$V$22,G5071=1,$V$21)*_xlfn.IFS(H5071=0,$V$27,H5071=1,$V$26)*_xlfn.IFS(I5071=0,$V$32,I5071=1,$V$31)*_xlfn.IFS(J5071=0,$V$37,J5071=1,$V$36)*_xlfn.IFS(K5071=0,$V$42,K5071=1,$V$41)*_xlfn.IFS(L5071=0,$V$47,L5071=1,$V$46)*_xlfn.IFS(M5071=0,$V$52,M5071=1,$V$51)*_xlfn.IFS(N5071=0,$V$57,N5071=1,$V$56)</f>
        <v>4.18121778943375E-4</v>
      </c>
      <c r="P5071" cm="1">
        <f t="array" ref="P5071">$V$2*_xlfn.IFS(C5071="data_analyst",$X$5,C5071="data_engineer",$X$6,C5071="data_scientist",$X$7)*_xlfn.IFS(E5071=0,$X$12,E5071=1,$X$11)*_xlfn.IFS(F5071=0,$X$17,F5071=1,$X$16)*_xlfn.IFS(G5071=0,$X$22,G5071=1,$X$21)*_xlfn.IFS(H5071=0,$X$27,H5071=1,$X$26)*_xlfn.IFS(I5071=0,$X$32,I5071=1,$X$31)*_xlfn.IFS(J5071=0,$X$37,J5071=1,$X$36)*_xlfn.IFS(K5071=0,$X$42,K5071=1,$X$41)*_xlfn.IFS(L5071=0,$X$47,L5071=1,$X$46)*_xlfn.IFS(M5071=0,$X$52,M5071=1,$X$51)*_xlfn.IFS(N5071=0,$X$57,N5071=1,$X$56)</f>
        <v>5.3501766730252742E-5</v>
      </c>
      <c r="Q5071" cm="1">
        <f t="array" ref="Q5071">$W$2*_xlfn.IFS(C5071="data_analyst",$Z$5,C5071="data_engineer",$Z$6,C5071="data_scientist",$Z$7)*_xlfn.IFS(E5071=0,$Z$12,E5071=1,$Z$11)*_xlfn.IFS(F5071=0,$Z$17,F5071=1,$Z$16)*_xlfn.IFS(G5071=0,$Z$22,G5071=1,$Z$21)*_xlfn.IFS(H5071=0,$Z$27,H5071=1,$Z$26)*_xlfn.IFS(I5071=0,$Z$32,I5071=1,$Z$31)*_xlfn.IFS(J5071=0,$Z$37,J5071=1,$Z$36)*_xlfn.IFS(K5071=0,$Z$42,K5071=1,$Z$41)*_xlfn.IFS(L5071=0,$Z$47,L5071=1,$Z$46)*_xlfn.IFS(M5071=0,$Z$52,M5071=1,$Z$51)*_xlfn.IFS(N5071=0,$Z$57,N5071=1,$Z$56)</f>
        <v>4.8014137827274365E-5</v>
      </c>
      <c r="R5071" t="str" cm="1">
        <f t="array" ref="R5071">_xlfn.IFS(AND(O5071&gt;P5071,O5071&gt;Q5071),"Low",AND(P5071&gt;O5071,P5071&gt;Q5071),"Medium",AND(Q5071&gt;O5071,Q5071&gt;P5071),"High")</f>
        <v>Low</v>
      </c>
      <c r="S5071" t="str">
        <f t="shared" si="160"/>
        <v>F</v>
      </c>
    </row>
    <row r="5072" spans="1:19" x14ac:dyDescent="0.3">
      <c r="A5072" t="s">
        <v>18</v>
      </c>
      <c r="B5072">
        <v>5</v>
      </c>
      <c r="C5072" t="s">
        <v>16</v>
      </c>
      <c r="D5072" t="str">
        <f t="shared" si="159"/>
        <v>Medium</v>
      </c>
      <c r="E5072">
        <v>1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1</v>
      </c>
      <c r="N5072">
        <v>1</v>
      </c>
      <c r="O5072" cm="1">
        <f t="array" ref="O5072">$U$2*_xlfn.IFS(C5072="data_analyst",$V$5,C5072="data_engineer",$V$6,C5072="data_scientist",$V$7)*_xlfn.IFS(E5072=0,$V$12,E5072=1,$V$11)*_xlfn.IFS(F5072=0,$V$17,F5072=1,$V$16)*_xlfn.IFS(G5072=0,$V$22,G5072=1,$V$21)*_xlfn.IFS(H5072=0,$V$27,H5072=1,$V$26)*_xlfn.IFS(I5072=0,$V$32,I5072=1,$V$31)*_xlfn.IFS(J5072=0,$V$37,J5072=1,$V$36)*_xlfn.IFS(K5072=0,$V$42,K5072=1,$V$41)*_xlfn.IFS(L5072=0,$V$47,L5072=1,$V$46)*_xlfn.IFS(M5072=0,$V$52,M5072=1,$V$51)*_xlfn.IFS(N5072=0,$V$57,N5072=1,$V$56)</f>
        <v>2.6755878488811349E-7</v>
      </c>
      <c r="P5072" cm="1">
        <f t="array" ref="P5072">$V$2*_xlfn.IFS(C5072="data_analyst",$X$5,C5072="data_engineer",$X$6,C5072="data_scientist",$X$7)*_xlfn.IFS(E5072=0,$X$12,E5072=1,$X$11)*_xlfn.IFS(F5072=0,$X$17,F5072=1,$X$16)*_xlfn.IFS(G5072=0,$X$22,G5072=1,$X$21)*_xlfn.IFS(H5072=0,$X$27,H5072=1,$X$26)*_xlfn.IFS(I5072=0,$X$32,I5072=1,$X$31)*_xlfn.IFS(J5072=0,$X$37,J5072=1,$X$36)*_xlfn.IFS(K5072=0,$X$42,K5072=1,$X$41)*_xlfn.IFS(L5072=0,$X$47,L5072=1,$X$46)*_xlfn.IFS(M5072=0,$X$52,M5072=1,$X$51)*_xlfn.IFS(N5072=0,$X$57,N5072=1,$X$56)</f>
        <v>6.0015375717897986E-4</v>
      </c>
      <c r="Q5072" cm="1">
        <f t="array" ref="Q5072">$W$2*_xlfn.IFS(C5072="data_analyst",$Z$5,C5072="data_engineer",$Z$6,C5072="data_scientist",$Z$7)*_xlfn.IFS(E5072=0,$Z$12,E5072=1,$Z$11)*_xlfn.IFS(F5072=0,$Z$17,F5072=1,$Z$16)*_xlfn.IFS(G5072=0,$Z$22,G5072=1,$Z$21)*_xlfn.IFS(H5072=0,$Z$27,H5072=1,$Z$26)*_xlfn.IFS(I5072=0,$Z$32,I5072=1,$Z$31)*_xlfn.IFS(J5072=0,$Z$37,J5072=1,$Z$36)*_xlfn.IFS(K5072=0,$Z$42,K5072=1,$Z$41)*_xlfn.IFS(L5072=0,$Z$47,L5072=1,$Z$46)*_xlfn.IFS(M5072=0,$Z$52,M5072=1,$Z$51)*_xlfn.IFS(N5072=0,$Z$57,N5072=1,$Z$56)</f>
        <v>2.4080092101881704E-5</v>
      </c>
      <c r="R5072" t="str" cm="1">
        <f t="array" ref="R5072">_xlfn.IFS(AND(O5072&gt;P5072,O5072&gt;Q5072),"Low",AND(P5072&gt;O5072,P5072&gt;Q5072),"Medium",AND(Q5072&gt;O5072,Q5072&gt;P5072),"High")</f>
        <v>Medium</v>
      </c>
      <c r="S5072" t="str">
        <f t="shared" si="160"/>
        <v>T</v>
      </c>
    </row>
    <row r="5073" spans="1:19" x14ac:dyDescent="0.3">
      <c r="A5073" t="s">
        <v>18</v>
      </c>
      <c r="B5073">
        <v>5</v>
      </c>
      <c r="C5073" t="s">
        <v>16</v>
      </c>
      <c r="D5073" t="str">
        <f t="shared" si="159"/>
        <v>Medium</v>
      </c>
      <c r="E5073">
        <v>1</v>
      </c>
      <c r="F5073">
        <v>0</v>
      </c>
      <c r="G5073">
        <v>0</v>
      </c>
      <c r="H5073">
        <v>0</v>
      </c>
      <c r="I5073">
        <v>1</v>
      </c>
      <c r="J5073">
        <v>0</v>
      </c>
      <c r="K5073">
        <v>0</v>
      </c>
      <c r="L5073">
        <v>1</v>
      </c>
      <c r="M5073">
        <v>1</v>
      </c>
      <c r="N5073">
        <v>1</v>
      </c>
      <c r="O5073" cm="1">
        <f t="array" ref="O5073">$U$2*_xlfn.IFS(C5073="data_analyst",$V$5,C5073="data_engineer",$V$6,C5073="data_scientist",$V$7)*_xlfn.IFS(E5073=0,$V$12,E5073=1,$V$11)*_xlfn.IFS(F5073=0,$V$17,F5073=1,$V$16)*_xlfn.IFS(G5073=0,$V$22,G5073=1,$V$21)*_xlfn.IFS(H5073=0,$V$27,H5073=1,$V$26)*_xlfn.IFS(I5073=0,$V$32,I5073=1,$V$31)*_xlfn.IFS(J5073=0,$V$37,J5073=1,$V$36)*_xlfn.IFS(K5073=0,$V$42,K5073=1,$V$41)*_xlfn.IFS(L5073=0,$V$47,L5073=1,$V$46)*_xlfn.IFS(M5073=0,$V$52,M5073=1,$V$51)*_xlfn.IFS(N5073=0,$V$57,N5073=1,$V$56)</f>
        <v>2.6755878488811349E-7</v>
      </c>
      <c r="P5073" cm="1">
        <f t="array" ref="P5073">$V$2*_xlfn.IFS(C5073="data_analyst",$X$5,C5073="data_engineer",$X$6,C5073="data_scientist",$X$7)*_xlfn.IFS(E5073=0,$X$12,E5073=1,$X$11)*_xlfn.IFS(F5073=0,$X$17,F5073=1,$X$16)*_xlfn.IFS(G5073=0,$X$22,G5073=1,$X$21)*_xlfn.IFS(H5073=0,$X$27,H5073=1,$X$26)*_xlfn.IFS(I5073=0,$X$32,I5073=1,$X$31)*_xlfn.IFS(J5073=0,$X$37,J5073=1,$X$36)*_xlfn.IFS(K5073=0,$X$42,K5073=1,$X$41)*_xlfn.IFS(L5073=0,$X$47,L5073=1,$X$46)*_xlfn.IFS(M5073=0,$X$52,M5073=1,$X$51)*_xlfn.IFS(N5073=0,$X$57,N5073=1,$X$56)</f>
        <v>6.0015375717897986E-4</v>
      </c>
      <c r="Q5073" cm="1">
        <f t="array" ref="Q5073">$W$2*_xlfn.IFS(C5073="data_analyst",$Z$5,C5073="data_engineer",$Z$6,C5073="data_scientist",$Z$7)*_xlfn.IFS(E5073=0,$Z$12,E5073=1,$Z$11)*_xlfn.IFS(F5073=0,$Z$17,F5073=1,$Z$16)*_xlfn.IFS(G5073=0,$Z$22,G5073=1,$Z$21)*_xlfn.IFS(H5073=0,$Z$27,H5073=1,$Z$26)*_xlfn.IFS(I5073=0,$Z$32,I5073=1,$Z$31)*_xlfn.IFS(J5073=0,$Z$37,J5073=1,$Z$36)*_xlfn.IFS(K5073=0,$Z$42,K5073=1,$Z$41)*_xlfn.IFS(L5073=0,$Z$47,L5073=1,$Z$46)*_xlfn.IFS(M5073=0,$Z$52,M5073=1,$Z$51)*_xlfn.IFS(N5073=0,$Z$57,N5073=1,$Z$56)</f>
        <v>2.4080092101881704E-5</v>
      </c>
      <c r="R5073" t="str" cm="1">
        <f t="array" ref="R5073">_xlfn.IFS(AND(O5073&gt;P5073,O5073&gt;Q5073),"Low",AND(P5073&gt;O5073,P5073&gt;Q5073),"Medium",AND(Q5073&gt;O5073,Q5073&gt;P5073),"High")</f>
        <v>Medium</v>
      </c>
      <c r="S5073" t="str">
        <f t="shared" si="160"/>
        <v>T</v>
      </c>
    </row>
    <row r="5074" spans="1:19" x14ac:dyDescent="0.3">
      <c r="A5074" t="s">
        <v>18</v>
      </c>
      <c r="B5074">
        <v>5</v>
      </c>
      <c r="C5074" t="s">
        <v>16</v>
      </c>
      <c r="D5074" t="str">
        <f t="shared" si="159"/>
        <v>Medium</v>
      </c>
      <c r="E5074">
        <v>1</v>
      </c>
      <c r="F5074">
        <v>1</v>
      </c>
      <c r="G5074">
        <v>1</v>
      </c>
      <c r="H5074">
        <v>0</v>
      </c>
      <c r="I5074">
        <v>1</v>
      </c>
      <c r="J5074">
        <v>0</v>
      </c>
      <c r="K5074">
        <v>0</v>
      </c>
      <c r="L5074">
        <v>1</v>
      </c>
      <c r="M5074">
        <v>0</v>
      </c>
      <c r="N5074">
        <v>1</v>
      </c>
      <c r="O5074" cm="1">
        <f t="array" ref="O5074">$U$2*_xlfn.IFS(C5074="data_analyst",$V$5,C5074="data_engineer",$V$6,C5074="data_scientist",$V$7)*_xlfn.IFS(E5074=0,$V$12,E5074=1,$V$11)*_xlfn.IFS(F5074=0,$V$17,F5074=1,$V$16)*_xlfn.IFS(G5074=0,$V$22,G5074=1,$V$21)*_xlfn.IFS(H5074=0,$V$27,H5074=1,$V$26)*_xlfn.IFS(I5074=0,$V$32,I5074=1,$V$31)*_xlfn.IFS(J5074=0,$V$37,J5074=1,$V$36)*_xlfn.IFS(K5074=0,$V$42,K5074=1,$V$41)*_xlfn.IFS(L5074=0,$V$47,L5074=1,$V$46)*_xlfn.IFS(M5074=0,$V$52,M5074=1,$V$51)*_xlfn.IFS(N5074=0,$V$57,N5074=1,$V$56)</f>
        <v>7.4851727093358233E-7</v>
      </c>
      <c r="P5074" cm="1">
        <f t="array" ref="P5074">$V$2*_xlfn.IFS(C5074="data_analyst",$X$5,C5074="data_engineer",$X$6,C5074="data_scientist",$X$7)*_xlfn.IFS(E5074=0,$X$12,E5074=1,$X$11)*_xlfn.IFS(F5074=0,$X$17,F5074=1,$X$16)*_xlfn.IFS(G5074=0,$X$22,G5074=1,$X$21)*_xlfn.IFS(H5074=0,$X$27,H5074=1,$X$26)*_xlfn.IFS(I5074=0,$X$32,I5074=1,$X$31)*_xlfn.IFS(J5074=0,$X$37,J5074=1,$X$36)*_xlfn.IFS(K5074=0,$X$42,K5074=1,$X$41)*_xlfn.IFS(L5074=0,$X$47,L5074=1,$X$46)*_xlfn.IFS(M5074=0,$X$52,M5074=1,$X$51)*_xlfn.IFS(N5074=0,$X$57,N5074=1,$X$56)</f>
        <v>1.4169332620038912E-3</v>
      </c>
      <c r="Q5074" cm="1">
        <f t="array" ref="Q5074">$W$2*_xlfn.IFS(C5074="data_analyst",$Z$5,C5074="data_engineer",$Z$6,C5074="data_scientist",$Z$7)*_xlfn.IFS(E5074=0,$Z$12,E5074=1,$Z$11)*_xlfn.IFS(F5074=0,$Z$17,F5074=1,$Z$16)*_xlfn.IFS(G5074=0,$Z$22,G5074=1,$Z$21)*_xlfn.IFS(H5074=0,$Z$27,H5074=1,$Z$26)*_xlfn.IFS(I5074=0,$Z$32,I5074=1,$Z$31)*_xlfn.IFS(J5074=0,$Z$37,J5074=1,$Z$36)*_xlfn.IFS(K5074=0,$Z$42,K5074=1,$Z$41)*_xlfn.IFS(L5074=0,$Z$47,L5074=1,$Z$46)*_xlfn.IFS(M5074=0,$Z$52,M5074=1,$Z$51)*_xlfn.IFS(N5074=0,$Z$57,N5074=1,$Z$56)</f>
        <v>5.5340477718198023E-5</v>
      </c>
      <c r="R5074" t="str" cm="1">
        <f t="array" ref="R5074">_xlfn.IFS(AND(O5074&gt;P5074,O5074&gt;Q5074),"Low",AND(P5074&gt;O5074,P5074&gt;Q5074),"Medium",AND(Q5074&gt;O5074,Q5074&gt;P5074),"High")</f>
        <v>Medium</v>
      </c>
      <c r="S5074" t="str">
        <f t="shared" si="160"/>
        <v>T</v>
      </c>
    </row>
    <row r="5075" spans="1:19" x14ac:dyDescent="0.3">
      <c r="A5075" t="s">
        <v>18</v>
      </c>
      <c r="B5075">
        <v>3</v>
      </c>
      <c r="C5075" t="s">
        <v>16</v>
      </c>
      <c r="D5075" t="str">
        <f t="shared" si="159"/>
        <v>Medium</v>
      </c>
      <c r="E5075">
        <v>1</v>
      </c>
      <c r="F5075">
        <v>0</v>
      </c>
      <c r="G5075">
        <v>0</v>
      </c>
      <c r="H5075">
        <v>0</v>
      </c>
      <c r="I5075">
        <v>1</v>
      </c>
      <c r="J5075">
        <v>0</v>
      </c>
      <c r="K5075">
        <v>0</v>
      </c>
      <c r="L5075">
        <v>1</v>
      </c>
      <c r="M5075">
        <v>1</v>
      </c>
      <c r="N5075">
        <v>1</v>
      </c>
      <c r="O5075" cm="1">
        <f t="array" ref="O5075">$U$2*_xlfn.IFS(C5075="data_analyst",$V$5,C5075="data_engineer",$V$6,C5075="data_scientist",$V$7)*_xlfn.IFS(E5075=0,$V$12,E5075=1,$V$11)*_xlfn.IFS(F5075=0,$V$17,F5075=1,$V$16)*_xlfn.IFS(G5075=0,$V$22,G5075=1,$V$21)*_xlfn.IFS(H5075=0,$V$27,H5075=1,$V$26)*_xlfn.IFS(I5075=0,$V$32,I5075=1,$V$31)*_xlfn.IFS(J5075=0,$V$37,J5075=1,$V$36)*_xlfn.IFS(K5075=0,$V$42,K5075=1,$V$41)*_xlfn.IFS(L5075=0,$V$47,L5075=1,$V$46)*_xlfn.IFS(M5075=0,$V$52,M5075=1,$V$51)*_xlfn.IFS(N5075=0,$V$57,N5075=1,$V$56)</f>
        <v>2.6755878488811349E-7</v>
      </c>
      <c r="P5075" cm="1">
        <f t="array" ref="P5075">$V$2*_xlfn.IFS(C5075="data_analyst",$X$5,C5075="data_engineer",$X$6,C5075="data_scientist",$X$7)*_xlfn.IFS(E5075=0,$X$12,E5075=1,$X$11)*_xlfn.IFS(F5075=0,$X$17,F5075=1,$X$16)*_xlfn.IFS(G5075=0,$X$22,G5075=1,$X$21)*_xlfn.IFS(H5075=0,$X$27,H5075=1,$X$26)*_xlfn.IFS(I5075=0,$X$32,I5075=1,$X$31)*_xlfn.IFS(J5075=0,$X$37,J5075=1,$X$36)*_xlfn.IFS(K5075=0,$X$42,K5075=1,$X$41)*_xlfn.IFS(L5075=0,$X$47,L5075=1,$X$46)*_xlfn.IFS(M5075=0,$X$52,M5075=1,$X$51)*_xlfn.IFS(N5075=0,$X$57,N5075=1,$X$56)</f>
        <v>6.0015375717897986E-4</v>
      </c>
      <c r="Q5075" cm="1">
        <f t="array" ref="Q5075">$W$2*_xlfn.IFS(C5075="data_analyst",$Z$5,C5075="data_engineer",$Z$6,C5075="data_scientist",$Z$7)*_xlfn.IFS(E5075=0,$Z$12,E5075=1,$Z$11)*_xlfn.IFS(F5075=0,$Z$17,F5075=1,$Z$16)*_xlfn.IFS(G5075=0,$Z$22,G5075=1,$Z$21)*_xlfn.IFS(H5075=0,$Z$27,H5075=1,$Z$26)*_xlfn.IFS(I5075=0,$Z$32,I5075=1,$Z$31)*_xlfn.IFS(J5075=0,$Z$37,J5075=1,$Z$36)*_xlfn.IFS(K5075=0,$Z$42,K5075=1,$Z$41)*_xlfn.IFS(L5075=0,$Z$47,L5075=1,$Z$46)*_xlfn.IFS(M5075=0,$Z$52,M5075=1,$Z$51)*_xlfn.IFS(N5075=0,$Z$57,N5075=1,$Z$56)</f>
        <v>2.4080092101881704E-5</v>
      </c>
      <c r="R5075" t="str" cm="1">
        <f t="array" ref="R5075">_xlfn.IFS(AND(O5075&gt;P5075,O5075&gt;Q5075),"Low",AND(P5075&gt;O5075,P5075&gt;Q5075),"Medium",AND(Q5075&gt;O5075,Q5075&gt;P5075),"High")</f>
        <v>Medium</v>
      </c>
      <c r="S5075" t="str">
        <f t="shared" si="160"/>
        <v>T</v>
      </c>
    </row>
    <row r="5076" spans="1:19" x14ac:dyDescent="0.3">
      <c r="A5076" t="s">
        <v>18</v>
      </c>
      <c r="B5076">
        <v>5</v>
      </c>
      <c r="C5076" t="s">
        <v>16</v>
      </c>
      <c r="D5076" t="str">
        <f t="shared" si="159"/>
        <v>Medium</v>
      </c>
      <c r="E5076">
        <v>1</v>
      </c>
      <c r="F5076">
        <v>0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1</v>
      </c>
      <c r="M5076">
        <v>1</v>
      </c>
      <c r="N5076">
        <v>1</v>
      </c>
      <c r="O5076" cm="1">
        <f t="array" ref="O5076">$U$2*_xlfn.IFS(C5076="data_analyst",$V$5,C5076="data_engineer",$V$6,C5076="data_scientist",$V$7)*_xlfn.IFS(E5076=0,$V$12,E5076=1,$V$11)*_xlfn.IFS(F5076=0,$V$17,F5076=1,$V$16)*_xlfn.IFS(G5076=0,$V$22,G5076=1,$V$21)*_xlfn.IFS(H5076=0,$V$27,H5076=1,$V$26)*_xlfn.IFS(I5076=0,$V$32,I5076=1,$V$31)*_xlfn.IFS(J5076=0,$V$37,J5076=1,$V$36)*_xlfn.IFS(K5076=0,$V$42,K5076=1,$V$41)*_xlfn.IFS(L5076=0,$V$47,L5076=1,$V$46)*_xlfn.IFS(M5076=0,$V$52,M5076=1,$V$51)*_xlfn.IFS(N5076=0,$V$57,N5076=1,$V$56)</f>
        <v>2.6755878488811349E-7</v>
      </c>
      <c r="P5076" cm="1">
        <f t="array" ref="P5076">$V$2*_xlfn.IFS(C5076="data_analyst",$X$5,C5076="data_engineer",$X$6,C5076="data_scientist",$X$7)*_xlfn.IFS(E5076=0,$X$12,E5076=1,$X$11)*_xlfn.IFS(F5076=0,$X$17,F5076=1,$X$16)*_xlfn.IFS(G5076=0,$X$22,G5076=1,$X$21)*_xlfn.IFS(H5076=0,$X$27,H5076=1,$X$26)*_xlfn.IFS(I5076=0,$X$32,I5076=1,$X$31)*_xlfn.IFS(J5076=0,$X$37,J5076=1,$X$36)*_xlfn.IFS(K5076=0,$X$42,K5076=1,$X$41)*_xlfn.IFS(L5076=0,$X$47,L5076=1,$X$46)*_xlfn.IFS(M5076=0,$X$52,M5076=1,$X$51)*_xlfn.IFS(N5076=0,$X$57,N5076=1,$X$56)</f>
        <v>6.0015375717897986E-4</v>
      </c>
      <c r="Q5076" cm="1">
        <f t="array" ref="Q5076">$W$2*_xlfn.IFS(C5076="data_analyst",$Z$5,C5076="data_engineer",$Z$6,C5076="data_scientist",$Z$7)*_xlfn.IFS(E5076=0,$Z$12,E5076=1,$Z$11)*_xlfn.IFS(F5076=0,$Z$17,F5076=1,$Z$16)*_xlfn.IFS(G5076=0,$Z$22,G5076=1,$Z$21)*_xlfn.IFS(H5076=0,$Z$27,H5076=1,$Z$26)*_xlfn.IFS(I5076=0,$Z$32,I5076=1,$Z$31)*_xlfn.IFS(J5076=0,$Z$37,J5076=1,$Z$36)*_xlfn.IFS(K5076=0,$Z$42,K5076=1,$Z$41)*_xlfn.IFS(L5076=0,$Z$47,L5076=1,$Z$46)*_xlfn.IFS(M5076=0,$Z$52,M5076=1,$Z$51)*_xlfn.IFS(N5076=0,$Z$57,N5076=1,$Z$56)</f>
        <v>2.4080092101881704E-5</v>
      </c>
      <c r="R5076" t="str" cm="1">
        <f t="array" ref="R5076">_xlfn.IFS(AND(O5076&gt;P5076,O5076&gt;Q5076),"Low",AND(P5076&gt;O5076,P5076&gt;Q5076),"Medium",AND(Q5076&gt;O5076,Q5076&gt;P5076),"High")</f>
        <v>Medium</v>
      </c>
      <c r="S5076" t="str">
        <f t="shared" si="160"/>
        <v>T</v>
      </c>
    </row>
    <row r="5077" spans="1:19" x14ac:dyDescent="0.3">
      <c r="A5077" t="s">
        <v>18</v>
      </c>
      <c r="B5077">
        <v>4</v>
      </c>
      <c r="C5077" t="s">
        <v>16</v>
      </c>
      <c r="D5077" t="str">
        <f t="shared" si="159"/>
        <v>Medium</v>
      </c>
      <c r="E5077">
        <v>1</v>
      </c>
      <c r="F5077">
        <v>0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1</v>
      </c>
      <c r="M5077">
        <v>1</v>
      </c>
      <c r="N5077">
        <v>1</v>
      </c>
      <c r="O5077" cm="1">
        <f t="array" ref="O5077">$U$2*_xlfn.IFS(C5077="data_analyst",$V$5,C5077="data_engineer",$V$6,C5077="data_scientist",$V$7)*_xlfn.IFS(E5077=0,$V$12,E5077=1,$V$11)*_xlfn.IFS(F5077=0,$V$17,F5077=1,$V$16)*_xlfn.IFS(G5077=0,$V$22,G5077=1,$V$21)*_xlfn.IFS(H5077=0,$V$27,H5077=1,$V$26)*_xlfn.IFS(I5077=0,$V$32,I5077=1,$V$31)*_xlfn.IFS(J5077=0,$V$37,J5077=1,$V$36)*_xlfn.IFS(K5077=0,$V$42,K5077=1,$V$41)*_xlfn.IFS(L5077=0,$V$47,L5077=1,$V$46)*_xlfn.IFS(M5077=0,$V$52,M5077=1,$V$51)*_xlfn.IFS(N5077=0,$V$57,N5077=1,$V$56)</f>
        <v>2.6755878488811349E-7</v>
      </c>
      <c r="P5077" cm="1">
        <f t="array" ref="P5077">$V$2*_xlfn.IFS(C5077="data_analyst",$X$5,C5077="data_engineer",$X$6,C5077="data_scientist",$X$7)*_xlfn.IFS(E5077=0,$X$12,E5077=1,$X$11)*_xlfn.IFS(F5077=0,$X$17,F5077=1,$X$16)*_xlfn.IFS(G5077=0,$X$22,G5077=1,$X$21)*_xlfn.IFS(H5077=0,$X$27,H5077=1,$X$26)*_xlfn.IFS(I5077=0,$X$32,I5077=1,$X$31)*_xlfn.IFS(J5077=0,$X$37,J5077=1,$X$36)*_xlfn.IFS(K5077=0,$X$42,K5077=1,$X$41)*_xlfn.IFS(L5077=0,$X$47,L5077=1,$X$46)*_xlfn.IFS(M5077=0,$X$52,M5077=1,$X$51)*_xlfn.IFS(N5077=0,$X$57,N5077=1,$X$56)</f>
        <v>6.0015375717897986E-4</v>
      </c>
      <c r="Q5077" cm="1">
        <f t="array" ref="Q5077">$W$2*_xlfn.IFS(C5077="data_analyst",$Z$5,C5077="data_engineer",$Z$6,C5077="data_scientist",$Z$7)*_xlfn.IFS(E5077=0,$Z$12,E5077=1,$Z$11)*_xlfn.IFS(F5077=0,$Z$17,F5077=1,$Z$16)*_xlfn.IFS(G5077=0,$Z$22,G5077=1,$Z$21)*_xlfn.IFS(H5077=0,$Z$27,H5077=1,$Z$26)*_xlfn.IFS(I5077=0,$Z$32,I5077=1,$Z$31)*_xlfn.IFS(J5077=0,$Z$37,J5077=1,$Z$36)*_xlfn.IFS(K5077=0,$Z$42,K5077=1,$Z$41)*_xlfn.IFS(L5077=0,$Z$47,L5077=1,$Z$46)*_xlfn.IFS(M5077=0,$Z$52,M5077=1,$Z$51)*_xlfn.IFS(N5077=0,$Z$57,N5077=1,$Z$56)</f>
        <v>2.4080092101881704E-5</v>
      </c>
      <c r="R5077" t="str" cm="1">
        <f t="array" ref="R5077">_xlfn.IFS(AND(O5077&gt;P5077,O5077&gt;Q5077),"Low",AND(P5077&gt;O5077,P5077&gt;Q5077),"Medium",AND(Q5077&gt;O5077,Q5077&gt;P5077),"High")</f>
        <v>Medium</v>
      </c>
      <c r="S5077" t="str">
        <f t="shared" si="160"/>
        <v>T</v>
      </c>
    </row>
    <row r="5078" spans="1:19" x14ac:dyDescent="0.3">
      <c r="A5078" t="s">
        <v>18</v>
      </c>
      <c r="B5078">
        <v>4</v>
      </c>
      <c r="C5078" t="s">
        <v>16</v>
      </c>
      <c r="D5078" t="str">
        <f t="shared" si="159"/>
        <v>Medium</v>
      </c>
      <c r="E5078">
        <v>1</v>
      </c>
      <c r="F5078">
        <v>1</v>
      </c>
      <c r="G5078">
        <v>0</v>
      </c>
      <c r="H5078">
        <v>0</v>
      </c>
      <c r="I5078">
        <v>1</v>
      </c>
      <c r="J5078">
        <v>0</v>
      </c>
      <c r="K5078">
        <v>0</v>
      </c>
      <c r="L5078">
        <v>1</v>
      </c>
      <c r="M5078">
        <v>1</v>
      </c>
      <c r="N5078">
        <v>1</v>
      </c>
      <c r="O5078" cm="1">
        <f t="array" ref="O5078">$U$2*_xlfn.IFS(C5078="data_analyst",$V$5,C5078="data_engineer",$V$6,C5078="data_scientist",$V$7)*_xlfn.IFS(E5078=0,$V$12,E5078=1,$V$11)*_xlfn.IFS(F5078=0,$V$17,F5078=1,$V$16)*_xlfn.IFS(G5078=0,$V$22,G5078=1,$V$21)*_xlfn.IFS(H5078=0,$V$27,H5078=1,$V$26)*_xlfn.IFS(I5078=0,$V$32,I5078=1,$V$31)*_xlfn.IFS(J5078=0,$V$37,J5078=1,$V$36)*_xlfn.IFS(K5078=0,$V$42,K5078=1,$V$41)*_xlfn.IFS(L5078=0,$V$47,L5078=1,$V$46)*_xlfn.IFS(M5078=0,$V$52,M5078=1,$V$51)*_xlfn.IFS(N5078=0,$V$57,N5078=1,$V$56)</f>
        <v>3.4860503057512126E-7</v>
      </c>
      <c r="P5078" cm="1">
        <f t="array" ref="P5078">$V$2*_xlfn.IFS(C5078="data_analyst",$X$5,C5078="data_engineer",$X$6,C5078="data_scientist",$X$7)*_xlfn.IFS(E5078=0,$X$12,E5078=1,$X$11)*_xlfn.IFS(F5078=0,$X$17,F5078=1,$X$16)*_xlfn.IFS(G5078=0,$X$22,G5078=1,$X$21)*_xlfn.IFS(H5078=0,$X$27,H5078=1,$X$26)*_xlfn.IFS(I5078=0,$X$32,I5078=1,$X$31)*_xlfn.IFS(J5078=0,$X$37,J5078=1,$X$36)*_xlfn.IFS(K5078=0,$X$42,K5078=1,$X$41)*_xlfn.IFS(L5078=0,$X$47,L5078=1,$X$46)*_xlfn.IFS(M5078=0,$X$52,M5078=1,$X$51)*_xlfn.IFS(N5078=0,$X$57,N5078=1,$X$56)</f>
        <v>6.9617835832761681E-4</v>
      </c>
      <c r="Q5078" cm="1">
        <f t="array" ref="Q5078">$W$2*_xlfn.IFS(C5078="data_analyst",$Z$5,C5078="data_engineer",$Z$6,C5078="data_scientist",$Z$7)*_xlfn.IFS(E5078=0,$Z$12,E5078=1,$Z$11)*_xlfn.IFS(F5078=0,$Z$17,F5078=1,$Z$16)*_xlfn.IFS(G5078=0,$Z$22,G5078=1,$Z$21)*_xlfn.IFS(H5078=0,$Z$27,H5078=1,$Z$26)*_xlfn.IFS(I5078=0,$Z$32,I5078=1,$Z$31)*_xlfn.IFS(J5078=0,$Z$37,J5078=1,$Z$36)*_xlfn.IFS(K5078=0,$Z$42,K5078=1,$Z$41)*_xlfn.IFS(L5078=0,$Z$47,L5078=1,$Z$46)*_xlfn.IFS(M5078=0,$Z$52,M5078=1,$Z$51)*_xlfn.IFS(N5078=0,$Z$57,N5078=1,$Z$56)</f>
        <v>2.5539491623207866E-5</v>
      </c>
      <c r="R5078" t="str" cm="1">
        <f t="array" ref="R5078">_xlfn.IFS(AND(O5078&gt;P5078,O5078&gt;Q5078),"Low",AND(P5078&gt;O5078,P5078&gt;Q5078),"Medium",AND(Q5078&gt;O5078,Q5078&gt;P5078),"High")</f>
        <v>Medium</v>
      </c>
      <c r="S5078" t="str">
        <f t="shared" si="160"/>
        <v>T</v>
      </c>
    </row>
    <row r="5079" spans="1:19" x14ac:dyDescent="0.3">
      <c r="A5079" t="s">
        <v>18</v>
      </c>
      <c r="B5079">
        <v>4</v>
      </c>
      <c r="C5079" t="s">
        <v>16</v>
      </c>
      <c r="D5079" t="str">
        <f t="shared" si="159"/>
        <v>Medium</v>
      </c>
      <c r="E5079">
        <v>1</v>
      </c>
      <c r="F5079">
        <v>1</v>
      </c>
      <c r="G5079">
        <v>0</v>
      </c>
      <c r="H5079">
        <v>0</v>
      </c>
      <c r="I5079">
        <v>1</v>
      </c>
      <c r="J5079">
        <v>1</v>
      </c>
      <c r="K5079">
        <v>0</v>
      </c>
      <c r="L5079">
        <v>0</v>
      </c>
      <c r="M5079">
        <v>0</v>
      </c>
      <c r="N5079">
        <v>1</v>
      </c>
      <c r="O5079" cm="1">
        <f t="array" ref="O5079">$U$2*_xlfn.IFS(C5079="data_analyst",$V$5,C5079="data_engineer",$V$6,C5079="data_scientist",$V$7)*_xlfn.IFS(E5079=0,$V$12,E5079=1,$V$11)*_xlfn.IFS(F5079=0,$V$17,F5079=1,$V$16)*_xlfn.IFS(G5079=0,$V$22,G5079=1,$V$21)*_xlfn.IFS(H5079=0,$V$27,H5079=1,$V$26)*_xlfn.IFS(I5079=0,$V$32,I5079=1,$V$31)*_xlfn.IFS(J5079=0,$V$37,J5079=1,$V$36)*_xlfn.IFS(K5079=0,$V$42,K5079=1,$V$41)*_xlfn.IFS(L5079=0,$V$47,L5079=1,$V$46)*_xlfn.IFS(M5079=0,$V$52,M5079=1,$V$51)*_xlfn.IFS(N5079=0,$V$57,N5079=1,$V$56)</f>
        <v>2.932948473000487E-5</v>
      </c>
      <c r="P5079" cm="1">
        <f t="array" ref="P5079">$V$2*_xlfn.IFS(C5079="data_analyst",$X$5,C5079="data_engineer",$X$6,C5079="data_scientist",$X$7)*_xlfn.IFS(E5079=0,$X$12,E5079=1,$X$11)*_xlfn.IFS(F5079=0,$X$17,F5079=1,$X$16)*_xlfn.IFS(G5079=0,$X$22,G5079=1,$X$21)*_xlfn.IFS(H5079=0,$X$27,H5079=1,$X$26)*_xlfn.IFS(I5079=0,$X$32,I5079=1,$X$31)*_xlfn.IFS(J5079=0,$X$37,J5079=1,$X$36)*_xlfn.IFS(K5079=0,$X$42,K5079=1,$X$41)*_xlfn.IFS(L5079=0,$X$47,L5079=1,$X$46)*_xlfn.IFS(M5079=0,$X$52,M5079=1,$X$51)*_xlfn.IFS(N5079=0,$X$57,N5079=1,$X$56)</f>
        <v>4.8364104158319336E-4</v>
      </c>
      <c r="Q5079" cm="1">
        <f t="array" ref="Q5079">$W$2*_xlfn.IFS(C5079="data_analyst",$Z$5,C5079="data_engineer",$Z$6,C5079="data_scientist",$Z$7)*_xlfn.IFS(E5079=0,$Z$12,E5079=1,$Z$11)*_xlfn.IFS(F5079=0,$Z$17,F5079=1,$Z$16)*_xlfn.IFS(G5079=0,$Z$22,G5079=1,$Z$21)*_xlfn.IFS(H5079=0,$Z$27,H5079=1,$Z$26)*_xlfn.IFS(I5079=0,$Z$32,I5079=1,$Z$31)*_xlfn.IFS(J5079=0,$Z$37,J5079=1,$Z$36)*_xlfn.IFS(K5079=0,$Z$42,K5079=1,$Z$41)*_xlfn.IFS(L5079=0,$Z$47,L5079=1,$Z$46)*_xlfn.IFS(M5079=0,$Z$52,M5079=1,$Z$51)*_xlfn.IFS(N5079=0,$Z$57,N5079=1,$Z$56)</f>
        <v>6.0369967059528198E-5</v>
      </c>
      <c r="R5079" t="str" cm="1">
        <f t="array" ref="R5079">_xlfn.IFS(AND(O5079&gt;P5079,O5079&gt;Q5079),"Low",AND(P5079&gt;O5079,P5079&gt;Q5079),"Medium",AND(Q5079&gt;O5079,Q5079&gt;P5079),"High")</f>
        <v>Medium</v>
      </c>
      <c r="S5079" t="str">
        <f t="shared" si="160"/>
        <v>T</v>
      </c>
    </row>
    <row r="5080" spans="1:19" x14ac:dyDescent="0.3">
      <c r="A5080" t="s">
        <v>18</v>
      </c>
      <c r="B5080">
        <v>6</v>
      </c>
      <c r="C5080" t="s">
        <v>16</v>
      </c>
      <c r="D5080" t="str">
        <f t="shared" si="159"/>
        <v>Medium</v>
      </c>
      <c r="E5080">
        <v>1</v>
      </c>
      <c r="F5080">
        <v>0</v>
      </c>
      <c r="G5080">
        <v>0</v>
      </c>
      <c r="H5080">
        <v>0</v>
      </c>
      <c r="I5080">
        <v>1</v>
      </c>
      <c r="J5080">
        <v>0</v>
      </c>
      <c r="K5080">
        <v>0</v>
      </c>
      <c r="L5080">
        <v>1</v>
      </c>
      <c r="M5080">
        <v>1</v>
      </c>
      <c r="N5080">
        <v>1</v>
      </c>
      <c r="O5080" cm="1">
        <f t="array" ref="O5080">$U$2*_xlfn.IFS(C5080="data_analyst",$V$5,C5080="data_engineer",$V$6,C5080="data_scientist",$V$7)*_xlfn.IFS(E5080=0,$V$12,E5080=1,$V$11)*_xlfn.IFS(F5080=0,$V$17,F5080=1,$V$16)*_xlfn.IFS(G5080=0,$V$22,G5080=1,$V$21)*_xlfn.IFS(H5080=0,$V$27,H5080=1,$V$26)*_xlfn.IFS(I5080=0,$V$32,I5080=1,$V$31)*_xlfn.IFS(J5080=0,$V$37,J5080=1,$V$36)*_xlfn.IFS(K5080=0,$V$42,K5080=1,$V$41)*_xlfn.IFS(L5080=0,$V$47,L5080=1,$V$46)*_xlfn.IFS(M5080=0,$V$52,M5080=1,$V$51)*_xlfn.IFS(N5080=0,$V$57,N5080=1,$V$56)</f>
        <v>2.6755878488811349E-7</v>
      </c>
      <c r="P5080" cm="1">
        <f t="array" ref="P5080">$V$2*_xlfn.IFS(C5080="data_analyst",$X$5,C5080="data_engineer",$X$6,C5080="data_scientist",$X$7)*_xlfn.IFS(E5080=0,$X$12,E5080=1,$X$11)*_xlfn.IFS(F5080=0,$X$17,F5080=1,$X$16)*_xlfn.IFS(G5080=0,$X$22,G5080=1,$X$21)*_xlfn.IFS(H5080=0,$X$27,H5080=1,$X$26)*_xlfn.IFS(I5080=0,$X$32,I5080=1,$X$31)*_xlfn.IFS(J5080=0,$X$37,J5080=1,$X$36)*_xlfn.IFS(K5080=0,$X$42,K5080=1,$X$41)*_xlfn.IFS(L5080=0,$X$47,L5080=1,$X$46)*_xlfn.IFS(M5080=0,$X$52,M5080=1,$X$51)*_xlfn.IFS(N5080=0,$X$57,N5080=1,$X$56)</f>
        <v>6.0015375717897986E-4</v>
      </c>
      <c r="Q5080" cm="1">
        <f t="array" ref="Q5080">$W$2*_xlfn.IFS(C5080="data_analyst",$Z$5,C5080="data_engineer",$Z$6,C5080="data_scientist",$Z$7)*_xlfn.IFS(E5080=0,$Z$12,E5080=1,$Z$11)*_xlfn.IFS(F5080=0,$Z$17,F5080=1,$Z$16)*_xlfn.IFS(G5080=0,$Z$22,G5080=1,$Z$21)*_xlfn.IFS(H5080=0,$Z$27,H5080=1,$Z$26)*_xlfn.IFS(I5080=0,$Z$32,I5080=1,$Z$31)*_xlfn.IFS(J5080=0,$Z$37,J5080=1,$Z$36)*_xlfn.IFS(K5080=0,$Z$42,K5080=1,$Z$41)*_xlfn.IFS(L5080=0,$Z$47,L5080=1,$Z$46)*_xlfn.IFS(M5080=0,$Z$52,M5080=1,$Z$51)*_xlfn.IFS(N5080=0,$Z$57,N5080=1,$Z$56)</f>
        <v>2.4080092101881704E-5</v>
      </c>
      <c r="R5080" t="str" cm="1">
        <f t="array" ref="R5080">_xlfn.IFS(AND(O5080&gt;P5080,O5080&gt;Q5080),"Low",AND(P5080&gt;O5080,P5080&gt;Q5080),"Medium",AND(Q5080&gt;O5080,Q5080&gt;P5080),"High")</f>
        <v>Medium</v>
      </c>
      <c r="S5080" t="str">
        <f t="shared" si="160"/>
        <v>T</v>
      </c>
    </row>
    <row r="5081" spans="1:19" x14ac:dyDescent="0.3">
      <c r="A5081" t="s">
        <v>18</v>
      </c>
      <c r="B5081">
        <v>5</v>
      </c>
      <c r="C5081" t="s">
        <v>16</v>
      </c>
      <c r="D5081" t="str">
        <f t="shared" si="159"/>
        <v>Medium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</v>
      </c>
      <c r="N5081">
        <v>1</v>
      </c>
      <c r="O5081" cm="1">
        <f t="array" ref="O5081">$U$2*_xlfn.IFS(C5081="data_analyst",$V$5,C5081="data_engineer",$V$6,C5081="data_scientist",$V$7)*_xlfn.IFS(E5081=0,$V$12,E5081=1,$V$11)*_xlfn.IFS(F5081=0,$V$17,F5081=1,$V$16)*_xlfn.IFS(G5081=0,$V$22,G5081=1,$V$21)*_xlfn.IFS(H5081=0,$V$27,H5081=1,$V$26)*_xlfn.IFS(I5081=0,$V$32,I5081=1,$V$31)*_xlfn.IFS(J5081=0,$V$37,J5081=1,$V$36)*_xlfn.IFS(K5081=0,$V$42,K5081=1,$V$41)*_xlfn.IFS(L5081=0,$V$47,L5081=1,$V$46)*_xlfn.IFS(M5081=0,$V$52,M5081=1,$V$51)*_xlfn.IFS(N5081=0,$V$57,N5081=1,$V$56)</f>
        <v>3.2252851934301393E-5</v>
      </c>
      <c r="P5081" cm="1">
        <f t="array" ref="P5081">$V$2*_xlfn.IFS(C5081="data_analyst",$X$5,C5081="data_engineer",$X$6,C5081="data_scientist",$X$7)*_xlfn.IFS(E5081=0,$X$12,E5081=1,$X$11)*_xlfn.IFS(F5081=0,$X$17,F5081=1,$X$16)*_xlfn.IFS(G5081=0,$X$22,G5081=1,$X$21)*_xlfn.IFS(H5081=0,$X$27,H5081=1,$X$26)*_xlfn.IFS(I5081=0,$X$32,I5081=1,$X$31)*_xlfn.IFS(J5081=0,$X$37,J5081=1,$X$36)*_xlfn.IFS(K5081=0,$X$42,K5081=1,$X$41)*_xlfn.IFS(L5081=0,$X$47,L5081=1,$X$46)*_xlfn.IFS(M5081=0,$X$52,M5081=1,$X$51)*_xlfn.IFS(N5081=0,$X$57,N5081=1,$X$56)</f>
        <v>5.8165571793449087E-4</v>
      </c>
      <c r="Q5081" cm="1">
        <f t="array" ref="Q5081">$W$2*_xlfn.IFS(C5081="data_analyst",$Z$5,C5081="data_engineer",$Z$6,C5081="data_scientist",$Z$7)*_xlfn.IFS(E5081=0,$Z$12,E5081=1,$Z$11)*_xlfn.IFS(F5081=0,$Z$17,F5081=1,$Z$16)*_xlfn.IFS(G5081=0,$Z$22,G5081=1,$Z$21)*_xlfn.IFS(H5081=0,$Z$27,H5081=1,$Z$26)*_xlfn.IFS(I5081=0,$Z$32,I5081=1,$Z$31)*_xlfn.IFS(J5081=0,$Z$37,J5081=1,$Z$36)*_xlfn.IFS(K5081=0,$Z$42,K5081=1,$Z$41)*_xlfn.IFS(L5081=0,$Z$47,L5081=1,$Z$46)*_xlfn.IFS(M5081=0,$Z$52,M5081=1,$Z$51)*_xlfn.IFS(N5081=0,$Z$57,N5081=1,$Z$56)</f>
        <v>6.6937242196698609E-5</v>
      </c>
      <c r="R5081" t="str" cm="1">
        <f t="array" ref="R5081">_xlfn.IFS(AND(O5081&gt;P5081,O5081&gt;Q5081),"Low",AND(P5081&gt;O5081,P5081&gt;Q5081),"Medium",AND(Q5081&gt;O5081,Q5081&gt;P5081),"High")</f>
        <v>Medium</v>
      </c>
      <c r="S5081" t="str">
        <f t="shared" si="160"/>
        <v>T</v>
      </c>
    </row>
    <row r="5082" spans="1:19" x14ac:dyDescent="0.3">
      <c r="A5082" t="s">
        <v>18</v>
      </c>
      <c r="B5082">
        <v>6</v>
      </c>
      <c r="C5082" t="s">
        <v>16</v>
      </c>
      <c r="D5082" t="str">
        <f t="shared" si="159"/>
        <v>Medium</v>
      </c>
      <c r="E5082">
        <v>1</v>
      </c>
      <c r="F5082">
        <v>1</v>
      </c>
      <c r="G5082">
        <v>0</v>
      </c>
      <c r="H5082">
        <v>0</v>
      </c>
      <c r="I5082">
        <v>1</v>
      </c>
      <c r="J5082">
        <v>0</v>
      </c>
      <c r="K5082">
        <v>0</v>
      </c>
      <c r="L5082">
        <v>1</v>
      </c>
      <c r="M5082">
        <v>0</v>
      </c>
      <c r="N5082">
        <v>1</v>
      </c>
      <c r="O5082" cm="1">
        <f t="array" ref="O5082">$U$2*_xlfn.IFS(C5082="data_analyst",$V$5,C5082="data_engineer",$V$6,C5082="data_scientist",$V$7)*_xlfn.IFS(E5082=0,$V$12,E5082=1,$V$11)*_xlfn.IFS(F5082=0,$V$17,F5082=1,$V$16)*_xlfn.IFS(G5082=0,$V$22,G5082=1,$V$21)*_xlfn.IFS(H5082=0,$V$27,H5082=1,$V$26)*_xlfn.IFS(I5082=0,$V$32,I5082=1,$V$31)*_xlfn.IFS(J5082=0,$V$37,J5082=1,$V$36)*_xlfn.IFS(K5082=0,$V$42,K5082=1,$V$41)*_xlfn.IFS(L5082=0,$V$47,L5082=1,$V$46)*_xlfn.IFS(M5082=0,$V$52,M5082=1,$V$51)*_xlfn.IFS(N5082=0,$V$57,N5082=1,$V$56)</f>
        <v>4.1140520152431597E-6</v>
      </c>
      <c r="P5082" cm="1">
        <f t="array" ref="P5082">$V$2*_xlfn.IFS(C5082="data_analyst",$X$5,C5082="data_engineer",$X$6,C5082="data_scientist",$X$7)*_xlfn.IFS(E5082=0,$X$12,E5082=1,$X$11)*_xlfn.IFS(F5082=0,$X$17,F5082=1,$X$16)*_xlfn.IFS(G5082=0,$X$22,G5082=1,$X$21)*_xlfn.IFS(H5082=0,$X$27,H5082=1,$X$26)*_xlfn.IFS(I5082=0,$X$32,I5082=1,$X$31)*_xlfn.IFS(J5082=0,$X$37,J5082=1,$X$36)*_xlfn.IFS(K5082=0,$X$42,K5082=1,$X$41)*_xlfn.IFS(L5082=0,$X$47,L5082=1,$X$46)*_xlfn.IFS(M5082=0,$X$52,M5082=1,$X$51)*_xlfn.IFS(N5082=0,$X$57,N5082=1,$X$56)</f>
        <v>1.2455756741289199E-3</v>
      </c>
      <c r="Q5082" cm="1">
        <f t="array" ref="Q5082">$W$2*_xlfn.IFS(C5082="data_analyst",$Z$5,C5082="data_engineer",$Z$6,C5082="data_scientist",$Z$7)*_xlfn.IFS(E5082=0,$Z$12,E5082=1,$Z$11)*_xlfn.IFS(F5082=0,$Z$17,F5082=1,$Z$16)*_xlfn.IFS(G5082=0,$Z$22,G5082=1,$Z$21)*_xlfn.IFS(H5082=0,$Z$27,H5082=1,$Z$26)*_xlfn.IFS(I5082=0,$Z$32,I5082=1,$Z$31)*_xlfn.IFS(J5082=0,$Z$37,J5082=1,$Z$36)*_xlfn.IFS(K5082=0,$Z$42,K5082=1,$Z$41)*_xlfn.IFS(L5082=0,$Z$47,L5082=1,$Z$46)*_xlfn.IFS(M5082=0,$Z$52,M5082=1,$Z$51)*_xlfn.IFS(N5082=0,$Z$57,N5082=1,$Z$56)</f>
        <v>8.1005626804898554E-5</v>
      </c>
      <c r="R5082" t="str" cm="1">
        <f t="array" ref="R5082">_xlfn.IFS(AND(O5082&gt;P5082,O5082&gt;Q5082),"Low",AND(P5082&gt;O5082,P5082&gt;Q5082),"Medium",AND(Q5082&gt;O5082,Q5082&gt;P5082),"High")</f>
        <v>Medium</v>
      </c>
      <c r="S5082" t="str">
        <f t="shared" si="160"/>
        <v>T</v>
      </c>
    </row>
    <row r="5083" spans="1:19" x14ac:dyDescent="0.3">
      <c r="A5083" t="s">
        <v>18</v>
      </c>
      <c r="B5083">
        <v>4</v>
      </c>
      <c r="C5083" t="s">
        <v>16</v>
      </c>
      <c r="D5083" t="str">
        <f t="shared" si="159"/>
        <v>Medium</v>
      </c>
      <c r="E5083">
        <v>1</v>
      </c>
      <c r="F5083">
        <v>0</v>
      </c>
      <c r="G5083">
        <v>0</v>
      </c>
      <c r="H5083">
        <v>0</v>
      </c>
      <c r="I5083">
        <v>1</v>
      </c>
      <c r="J5083">
        <v>0</v>
      </c>
      <c r="K5083">
        <v>0</v>
      </c>
      <c r="L5083">
        <v>1</v>
      </c>
      <c r="M5083">
        <v>1</v>
      </c>
      <c r="N5083">
        <v>1</v>
      </c>
      <c r="O5083" cm="1">
        <f t="array" ref="O5083">$U$2*_xlfn.IFS(C5083="data_analyst",$V$5,C5083="data_engineer",$V$6,C5083="data_scientist",$V$7)*_xlfn.IFS(E5083=0,$V$12,E5083=1,$V$11)*_xlfn.IFS(F5083=0,$V$17,F5083=1,$V$16)*_xlfn.IFS(G5083=0,$V$22,G5083=1,$V$21)*_xlfn.IFS(H5083=0,$V$27,H5083=1,$V$26)*_xlfn.IFS(I5083=0,$V$32,I5083=1,$V$31)*_xlfn.IFS(J5083=0,$V$37,J5083=1,$V$36)*_xlfn.IFS(K5083=0,$V$42,K5083=1,$V$41)*_xlfn.IFS(L5083=0,$V$47,L5083=1,$V$46)*_xlfn.IFS(M5083=0,$V$52,M5083=1,$V$51)*_xlfn.IFS(N5083=0,$V$57,N5083=1,$V$56)</f>
        <v>2.6755878488811349E-7</v>
      </c>
      <c r="P5083" cm="1">
        <f t="array" ref="P5083">$V$2*_xlfn.IFS(C5083="data_analyst",$X$5,C5083="data_engineer",$X$6,C5083="data_scientist",$X$7)*_xlfn.IFS(E5083=0,$X$12,E5083=1,$X$11)*_xlfn.IFS(F5083=0,$X$17,F5083=1,$X$16)*_xlfn.IFS(G5083=0,$X$22,G5083=1,$X$21)*_xlfn.IFS(H5083=0,$X$27,H5083=1,$X$26)*_xlfn.IFS(I5083=0,$X$32,I5083=1,$X$31)*_xlfn.IFS(J5083=0,$X$37,J5083=1,$X$36)*_xlfn.IFS(K5083=0,$X$42,K5083=1,$X$41)*_xlfn.IFS(L5083=0,$X$47,L5083=1,$X$46)*_xlfn.IFS(M5083=0,$X$52,M5083=1,$X$51)*_xlfn.IFS(N5083=0,$X$57,N5083=1,$X$56)</f>
        <v>6.0015375717897986E-4</v>
      </c>
      <c r="Q5083" cm="1">
        <f t="array" ref="Q5083">$W$2*_xlfn.IFS(C5083="data_analyst",$Z$5,C5083="data_engineer",$Z$6,C5083="data_scientist",$Z$7)*_xlfn.IFS(E5083=0,$Z$12,E5083=1,$Z$11)*_xlfn.IFS(F5083=0,$Z$17,F5083=1,$Z$16)*_xlfn.IFS(G5083=0,$Z$22,G5083=1,$Z$21)*_xlfn.IFS(H5083=0,$Z$27,H5083=1,$Z$26)*_xlfn.IFS(I5083=0,$Z$32,I5083=1,$Z$31)*_xlfn.IFS(J5083=0,$Z$37,J5083=1,$Z$36)*_xlfn.IFS(K5083=0,$Z$42,K5083=1,$Z$41)*_xlfn.IFS(L5083=0,$Z$47,L5083=1,$Z$46)*_xlfn.IFS(M5083=0,$Z$52,M5083=1,$Z$51)*_xlfn.IFS(N5083=0,$Z$57,N5083=1,$Z$56)</f>
        <v>2.4080092101881704E-5</v>
      </c>
      <c r="R5083" t="str" cm="1">
        <f t="array" ref="R5083">_xlfn.IFS(AND(O5083&gt;P5083,O5083&gt;Q5083),"Low",AND(P5083&gt;O5083,P5083&gt;Q5083),"Medium",AND(Q5083&gt;O5083,Q5083&gt;P5083),"High")</f>
        <v>Medium</v>
      </c>
      <c r="S5083" t="str">
        <f t="shared" si="160"/>
        <v>T</v>
      </c>
    </row>
    <row r="5084" spans="1:19" x14ac:dyDescent="0.3">
      <c r="A5084" t="s">
        <v>18</v>
      </c>
      <c r="B5084">
        <v>7</v>
      </c>
      <c r="C5084" t="s">
        <v>16</v>
      </c>
      <c r="D5084" t="str">
        <f t="shared" si="159"/>
        <v>Medium</v>
      </c>
      <c r="E5084">
        <v>0</v>
      </c>
      <c r="F5084">
        <v>1</v>
      </c>
      <c r="G5084">
        <v>0</v>
      </c>
      <c r="H5084">
        <v>1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</v>
      </c>
      <c r="O5084" cm="1">
        <f t="array" ref="O5084">$U$2*_xlfn.IFS(C5084="data_analyst",$V$5,C5084="data_engineer",$V$6,C5084="data_scientist",$V$7)*_xlfn.IFS(E5084=0,$V$12,E5084=1,$V$11)*_xlfn.IFS(F5084=0,$V$17,F5084=1,$V$16)*_xlfn.IFS(G5084=0,$V$22,G5084=1,$V$21)*_xlfn.IFS(H5084=0,$V$27,H5084=1,$V$26)*_xlfn.IFS(I5084=0,$V$32,I5084=1,$V$31)*_xlfn.IFS(J5084=0,$V$37,J5084=1,$V$36)*_xlfn.IFS(K5084=0,$V$42,K5084=1,$V$41)*_xlfn.IFS(L5084=0,$V$47,L5084=1,$V$46)*_xlfn.IFS(M5084=0,$V$52,M5084=1,$V$51)*_xlfn.IFS(N5084=0,$V$57,N5084=1,$V$56)</f>
        <v>9.759134407808656E-4</v>
      </c>
      <c r="P5084" cm="1">
        <f t="array" ref="P5084">$V$2*_xlfn.IFS(C5084="data_analyst",$X$5,C5084="data_engineer",$X$6,C5084="data_scientist",$X$7)*_xlfn.IFS(E5084=0,$X$12,E5084=1,$X$11)*_xlfn.IFS(F5084=0,$X$17,F5084=1,$X$16)*_xlfn.IFS(G5084=0,$X$22,G5084=1,$X$21)*_xlfn.IFS(H5084=0,$X$27,H5084=1,$X$26)*_xlfn.IFS(I5084=0,$X$32,I5084=1,$X$31)*_xlfn.IFS(J5084=0,$X$37,J5084=1,$X$36)*_xlfn.IFS(K5084=0,$X$42,K5084=1,$X$41)*_xlfn.IFS(L5084=0,$X$47,L5084=1,$X$46)*_xlfn.IFS(M5084=0,$X$52,M5084=1,$X$51)*_xlfn.IFS(N5084=0,$X$57,N5084=1,$X$56)</f>
        <v>9.2831724670936779E-4</v>
      </c>
      <c r="Q5084" cm="1">
        <f t="array" ref="Q5084">$W$2*_xlfn.IFS(C5084="data_analyst",$Z$5,C5084="data_engineer",$Z$6,C5084="data_scientist",$Z$7)*_xlfn.IFS(E5084=0,$Z$12,E5084=1,$Z$11)*_xlfn.IFS(F5084=0,$Z$17,F5084=1,$Z$16)*_xlfn.IFS(G5084=0,$Z$22,G5084=1,$Z$21)*_xlfn.IFS(H5084=0,$Z$27,H5084=1,$Z$26)*_xlfn.IFS(I5084=0,$Z$32,I5084=1,$Z$31)*_xlfn.IFS(J5084=0,$Z$37,J5084=1,$Z$36)*_xlfn.IFS(K5084=0,$Z$42,K5084=1,$Z$41)*_xlfn.IFS(L5084=0,$Z$47,L5084=1,$Z$46)*_xlfn.IFS(M5084=0,$Z$52,M5084=1,$Z$51)*_xlfn.IFS(N5084=0,$Z$57,N5084=1,$Z$56)</f>
        <v>1.7748098463497597E-4</v>
      </c>
      <c r="R5084" t="str" cm="1">
        <f t="array" ref="R5084">_xlfn.IFS(AND(O5084&gt;P5084,O5084&gt;Q5084),"Low",AND(P5084&gt;O5084,P5084&gt;Q5084),"Medium",AND(Q5084&gt;O5084,Q5084&gt;P5084),"High")</f>
        <v>Low</v>
      </c>
      <c r="S5084" t="str">
        <f t="shared" si="160"/>
        <v>F</v>
      </c>
    </row>
    <row r="5085" spans="1:19" x14ac:dyDescent="0.3">
      <c r="A5085" t="s">
        <v>18</v>
      </c>
      <c r="B5085">
        <v>3</v>
      </c>
      <c r="C5085" t="s">
        <v>16</v>
      </c>
      <c r="D5085" t="str">
        <f t="shared" si="159"/>
        <v>Medium</v>
      </c>
      <c r="E5085">
        <v>1</v>
      </c>
      <c r="F5085">
        <v>0</v>
      </c>
      <c r="G5085">
        <v>0</v>
      </c>
      <c r="H5085">
        <v>0</v>
      </c>
      <c r="I5085">
        <v>1</v>
      </c>
      <c r="J5085">
        <v>0</v>
      </c>
      <c r="K5085">
        <v>0</v>
      </c>
      <c r="L5085">
        <v>1</v>
      </c>
      <c r="M5085">
        <v>1</v>
      </c>
      <c r="N5085">
        <v>1</v>
      </c>
      <c r="O5085" cm="1">
        <f t="array" ref="O5085">$U$2*_xlfn.IFS(C5085="data_analyst",$V$5,C5085="data_engineer",$V$6,C5085="data_scientist",$V$7)*_xlfn.IFS(E5085=0,$V$12,E5085=1,$V$11)*_xlfn.IFS(F5085=0,$V$17,F5085=1,$V$16)*_xlfn.IFS(G5085=0,$V$22,G5085=1,$V$21)*_xlfn.IFS(H5085=0,$V$27,H5085=1,$V$26)*_xlfn.IFS(I5085=0,$V$32,I5085=1,$V$31)*_xlfn.IFS(J5085=0,$V$37,J5085=1,$V$36)*_xlfn.IFS(K5085=0,$V$42,K5085=1,$V$41)*_xlfn.IFS(L5085=0,$V$47,L5085=1,$V$46)*_xlfn.IFS(M5085=0,$V$52,M5085=1,$V$51)*_xlfn.IFS(N5085=0,$V$57,N5085=1,$V$56)</f>
        <v>2.6755878488811349E-7</v>
      </c>
      <c r="P5085" cm="1">
        <f t="array" ref="P5085">$V$2*_xlfn.IFS(C5085="data_analyst",$X$5,C5085="data_engineer",$X$6,C5085="data_scientist",$X$7)*_xlfn.IFS(E5085=0,$X$12,E5085=1,$X$11)*_xlfn.IFS(F5085=0,$X$17,F5085=1,$X$16)*_xlfn.IFS(G5085=0,$X$22,G5085=1,$X$21)*_xlfn.IFS(H5085=0,$X$27,H5085=1,$X$26)*_xlfn.IFS(I5085=0,$X$32,I5085=1,$X$31)*_xlfn.IFS(J5085=0,$X$37,J5085=1,$X$36)*_xlfn.IFS(K5085=0,$X$42,K5085=1,$X$41)*_xlfn.IFS(L5085=0,$X$47,L5085=1,$X$46)*_xlfn.IFS(M5085=0,$X$52,M5085=1,$X$51)*_xlfn.IFS(N5085=0,$X$57,N5085=1,$X$56)</f>
        <v>6.0015375717897986E-4</v>
      </c>
      <c r="Q5085" cm="1">
        <f t="array" ref="Q5085">$W$2*_xlfn.IFS(C5085="data_analyst",$Z$5,C5085="data_engineer",$Z$6,C5085="data_scientist",$Z$7)*_xlfn.IFS(E5085=0,$Z$12,E5085=1,$Z$11)*_xlfn.IFS(F5085=0,$Z$17,F5085=1,$Z$16)*_xlfn.IFS(G5085=0,$Z$22,G5085=1,$Z$21)*_xlfn.IFS(H5085=0,$Z$27,H5085=1,$Z$26)*_xlfn.IFS(I5085=0,$Z$32,I5085=1,$Z$31)*_xlfn.IFS(J5085=0,$Z$37,J5085=1,$Z$36)*_xlfn.IFS(K5085=0,$Z$42,K5085=1,$Z$41)*_xlfn.IFS(L5085=0,$Z$47,L5085=1,$Z$46)*_xlfn.IFS(M5085=0,$Z$52,M5085=1,$Z$51)*_xlfn.IFS(N5085=0,$Z$57,N5085=1,$Z$56)</f>
        <v>2.4080092101881704E-5</v>
      </c>
      <c r="R5085" t="str" cm="1">
        <f t="array" ref="R5085">_xlfn.IFS(AND(O5085&gt;P5085,O5085&gt;Q5085),"Low",AND(P5085&gt;O5085,P5085&gt;Q5085),"Medium",AND(Q5085&gt;O5085,Q5085&gt;P5085),"High")</f>
        <v>Medium</v>
      </c>
      <c r="S5085" t="str">
        <f t="shared" si="160"/>
        <v>T</v>
      </c>
    </row>
    <row r="5086" spans="1:19" x14ac:dyDescent="0.3">
      <c r="A5086" t="s">
        <v>18</v>
      </c>
      <c r="B5086">
        <v>4</v>
      </c>
      <c r="C5086" t="s">
        <v>16</v>
      </c>
      <c r="D5086" t="str">
        <f t="shared" si="159"/>
        <v>Medium</v>
      </c>
      <c r="E5086">
        <v>1</v>
      </c>
      <c r="F5086">
        <v>0</v>
      </c>
      <c r="G5086">
        <v>1</v>
      </c>
      <c r="H5086">
        <v>0</v>
      </c>
      <c r="I5086">
        <v>1</v>
      </c>
      <c r="J5086">
        <v>0</v>
      </c>
      <c r="K5086">
        <v>0</v>
      </c>
      <c r="L5086">
        <v>1</v>
      </c>
      <c r="M5086">
        <v>1</v>
      </c>
      <c r="N5086">
        <v>1</v>
      </c>
      <c r="O5086" cm="1">
        <f t="array" ref="O5086">$U$2*_xlfn.IFS(C5086="data_analyst",$V$5,C5086="data_engineer",$V$6,C5086="data_scientist",$V$7)*_xlfn.IFS(E5086=0,$V$12,E5086=1,$V$11)*_xlfn.IFS(F5086=0,$V$17,F5086=1,$V$16)*_xlfn.IFS(G5086=0,$V$22,G5086=1,$V$21)*_xlfn.IFS(H5086=0,$V$27,H5086=1,$V$26)*_xlfn.IFS(I5086=0,$V$32,I5086=1,$V$31)*_xlfn.IFS(J5086=0,$V$37,J5086=1,$V$36)*_xlfn.IFS(K5086=0,$V$42,K5086=1,$V$41)*_xlfn.IFS(L5086=0,$V$47,L5086=1,$V$46)*_xlfn.IFS(M5086=0,$V$52,M5086=1,$V$51)*_xlfn.IFS(N5086=0,$V$57,N5086=1,$V$56)</f>
        <v>4.8680077630695443E-8</v>
      </c>
      <c r="P5086" cm="1">
        <f t="array" ref="P5086">$V$2*_xlfn.IFS(C5086="data_analyst",$X$5,C5086="data_engineer",$X$6,C5086="data_scientist",$X$7)*_xlfn.IFS(E5086=0,$X$12,E5086=1,$X$11)*_xlfn.IFS(F5086=0,$X$17,F5086=1,$X$16)*_xlfn.IFS(G5086=0,$X$22,G5086=1,$X$21)*_xlfn.IFS(H5086=0,$X$27,H5086=1,$X$26)*_xlfn.IFS(I5086=0,$X$32,I5086=1,$X$31)*_xlfn.IFS(J5086=0,$X$37,J5086=1,$X$36)*_xlfn.IFS(K5086=0,$X$42,K5086=1,$X$41)*_xlfn.IFS(L5086=0,$X$47,L5086=1,$X$46)*_xlfn.IFS(M5086=0,$X$52,M5086=1,$X$51)*_xlfn.IFS(N5086=0,$X$57,N5086=1,$X$56)</f>
        <v>6.8271871274156511E-4</v>
      </c>
      <c r="Q5086" cm="1">
        <f t="array" ref="Q5086">$W$2*_xlfn.IFS(C5086="data_analyst",$Z$5,C5086="data_engineer",$Z$6,C5086="data_scientist",$Z$7)*_xlfn.IFS(E5086=0,$Z$12,E5086=1,$Z$11)*_xlfn.IFS(F5086=0,$Z$17,F5086=1,$Z$16)*_xlfn.IFS(G5086=0,$Z$22,G5086=1,$Z$21)*_xlfn.IFS(H5086=0,$Z$27,H5086=1,$Z$26)*_xlfn.IFS(I5086=0,$Z$32,I5086=1,$Z$31)*_xlfn.IFS(J5086=0,$Z$37,J5086=1,$Z$36)*_xlfn.IFS(K5086=0,$Z$42,K5086=1,$Z$41)*_xlfn.IFS(L5086=0,$Z$47,L5086=1,$Z$46)*_xlfn.IFS(M5086=0,$Z$52,M5086=1,$Z$51)*_xlfn.IFS(N5086=0,$Z$57,N5086=1,$Z$56)</f>
        <v>1.6450755990394431E-5</v>
      </c>
      <c r="R5086" t="str" cm="1">
        <f t="array" ref="R5086">_xlfn.IFS(AND(O5086&gt;P5086,O5086&gt;Q5086),"Low",AND(P5086&gt;O5086,P5086&gt;Q5086),"Medium",AND(Q5086&gt;O5086,Q5086&gt;P5086),"High")</f>
        <v>Medium</v>
      </c>
      <c r="S5086" t="str">
        <f t="shared" si="160"/>
        <v>T</v>
      </c>
    </row>
    <row r="5087" spans="1:19" x14ac:dyDescent="0.3">
      <c r="A5087" t="s">
        <v>18</v>
      </c>
      <c r="B5087">
        <v>5</v>
      </c>
      <c r="C5087" t="s">
        <v>16</v>
      </c>
      <c r="D5087" t="str">
        <f t="shared" si="159"/>
        <v>Medium</v>
      </c>
      <c r="E5087">
        <v>1</v>
      </c>
      <c r="F5087">
        <v>0</v>
      </c>
      <c r="G5087">
        <v>0</v>
      </c>
      <c r="H5087">
        <v>0</v>
      </c>
      <c r="I5087">
        <v>1</v>
      </c>
      <c r="J5087">
        <v>0</v>
      </c>
      <c r="K5087">
        <v>0</v>
      </c>
      <c r="L5087">
        <v>1</v>
      </c>
      <c r="M5087">
        <v>1</v>
      </c>
      <c r="N5087">
        <v>1</v>
      </c>
      <c r="O5087" cm="1">
        <f t="array" ref="O5087">$U$2*_xlfn.IFS(C5087="data_analyst",$V$5,C5087="data_engineer",$V$6,C5087="data_scientist",$V$7)*_xlfn.IFS(E5087=0,$V$12,E5087=1,$V$11)*_xlfn.IFS(F5087=0,$V$17,F5087=1,$V$16)*_xlfn.IFS(G5087=0,$V$22,G5087=1,$V$21)*_xlfn.IFS(H5087=0,$V$27,H5087=1,$V$26)*_xlfn.IFS(I5087=0,$V$32,I5087=1,$V$31)*_xlfn.IFS(J5087=0,$V$37,J5087=1,$V$36)*_xlfn.IFS(K5087=0,$V$42,K5087=1,$V$41)*_xlfn.IFS(L5087=0,$V$47,L5087=1,$V$46)*_xlfn.IFS(M5087=0,$V$52,M5087=1,$V$51)*_xlfn.IFS(N5087=0,$V$57,N5087=1,$V$56)</f>
        <v>2.6755878488811349E-7</v>
      </c>
      <c r="P5087" cm="1">
        <f t="array" ref="P5087">$V$2*_xlfn.IFS(C5087="data_analyst",$X$5,C5087="data_engineer",$X$6,C5087="data_scientist",$X$7)*_xlfn.IFS(E5087=0,$X$12,E5087=1,$X$11)*_xlfn.IFS(F5087=0,$X$17,F5087=1,$X$16)*_xlfn.IFS(G5087=0,$X$22,G5087=1,$X$21)*_xlfn.IFS(H5087=0,$X$27,H5087=1,$X$26)*_xlfn.IFS(I5087=0,$X$32,I5087=1,$X$31)*_xlfn.IFS(J5087=0,$X$37,J5087=1,$X$36)*_xlfn.IFS(K5087=0,$X$42,K5087=1,$X$41)*_xlfn.IFS(L5087=0,$X$47,L5087=1,$X$46)*_xlfn.IFS(M5087=0,$X$52,M5087=1,$X$51)*_xlfn.IFS(N5087=0,$X$57,N5087=1,$X$56)</f>
        <v>6.0015375717897986E-4</v>
      </c>
      <c r="Q5087" cm="1">
        <f t="array" ref="Q5087">$W$2*_xlfn.IFS(C5087="data_analyst",$Z$5,C5087="data_engineer",$Z$6,C5087="data_scientist",$Z$7)*_xlfn.IFS(E5087=0,$Z$12,E5087=1,$Z$11)*_xlfn.IFS(F5087=0,$Z$17,F5087=1,$Z$16)*_xlfn.IFS(G5087=0,$Z$22,G5087=1,$Z$21)*_xlfn.IFS(H5087=0,$Z$27,H5087=1,$Z$26)*_xlfn.IFS(I5087=0,$Z$32,I5087=1,$Z$31)*_xlfn.IFS(J5087=0,$Z$37,J5087=1,$Z$36)*_xlfn.IFS(K5087=0,$Z$42,K5087=1,$Z$41)*_xlfn.IFS(L5087=0,$Z$47,L5087=1,$Z$46)*_xlfn.IFS(M5087=0,$Z$52,M5087=1,$Z$51)*_xlfn.IFS(N5087=0,$Z$57,N5087=1,$Z$56)</f>
        <v>2.4080092101881704E-5</v>
      </c>
      <c r="R5087" t="str" cm="1">
        <f t="array" ref="R5087">_xlfn.IFS(AND(O5087&gt;P5087,O5087&gt;Q5087),"Low",AND(P5087&gt;O5087,P5087&gt;Q5087),"Medium",AND(Q5087&gt;O5087,Q5087&gt;P5087),"High")</f>
        <v>Medium</v>
      </c>
      <c r="S5087" t="str">
        <f t="shared" si="160"/>
        <v>T</v>
      </c>
    </row>
    <row r="5088" spans="1:19" x14ac:dyDescent="0.3">
      <c r="A5088" t="s">
        <v>18</v>
      </c>
      <c r="B5088">
        <v>8</v>
      </c>
      <c r="C5088" t="s">
        <v>16</v>
      </c>
      <c r="D5088" t="str">
        <f t="shared" si="159"/>
        <v>Medium</v>
      </c>
      <c r="E5088">
        <v>1</v>
      </c>
      <c r="F5088">
        <v>0</v>
      </c>
      <c r="G5088">
        <v>0</v>
      </c>
      <c r="H5088">
        <v>0</v>
      </c>
      <c r="I5088">
        <v>1</v>
      </c>
      <c r="J5088">
        <v>0</v>
      </c>
      <c r="K5088">
        <v>0</v>
      </c>
      <c r="L5088">
        <v>1</v>
      </c>
      <c r="M5088">
        <v>1</v>
      </c>
      <c r="N5088">
        <v>1</v>
      </c>
      <c r="O5088" cm="1">
        <f t="array" ref="O5088">$U$2*_xlfn.IFS(C5088="data_analyst",$V$5,C5088="data_engineer",$V$6,C5088="data_scientist",$V$7)*_xlfn.IFS(E5088=0,$V$12,E5088=1,$V$11)*_xlfn.IFS(F5088=0,$V$17,F5088=1,$V$16)*_xlfn.IFS(G5088=0,$V$22,G5088=1,$V$21)*_xlfn.IFS(H5088=0,$V$27,H5088=1,$V$26)*_xlfn.IFS(I5088=0,$V$32,I5088=1,$V$31)*_xlfn.IFS(J5088=0,$V$37,J5088=1,$V$36)*_xlfn.IFS(K5088=0,$V$42,K5088=1,$V$41)*_xlfn.IFS(L5088=0,$V$47,L5088=1,$V$46)*_xlfn.IFS(M5088=0,$V$52,M5088=1,$V$51)*_xlfn.IFS(N5088=0,$V$57,N5088=1,$V$56)</f>
        <v>2.6755878488811349E-7</v>
      </c>
      <c r="P5088" cm="1">
        <f t="array" ref="P5088">$V$2*_xlfn.IFS(C5088="data_analyst",$X$5,C5088="data_engineer",$X$6,C5088="data_scientist",$X$7)*_xlfn.IFS(E5088=0,$X$12,E5088=1,$X$11)*_xlfn.IFS(F5088=0,$X$17,F5088=1,$X$16)*_xlfn.IFS(G5088=0,$X$22,G5088=1,$X$21)*_xlfn.IFS(H5088=0,$X$27,H5088=1,$X$26)*_xlfn.IFS(I5088=0,$X$32,I5088=1,$X$31)*_xlfn.IFS(J5088=0,$X$37,J5088=1,$X$36)*_xlfn.IFS(K5088=0,$X$42,K5088=1,$X$41)*_xlfn.IFS(L5088=0,$X$47,L5088=1,$X$46)*_xlfn.IFS(M5088=0,$X$52,M5088=1,$X$51)*_xlfn.IFS(N5088=0,$X$57,N5088=1,$X$56)</f>
        <v>6.0015375717897986E-4</v>
      </c>
      <c r="Q5088" cm="1">
        <f t="array" ref="Q5088">$W$2*_xlfn.IFS(C5088="data_analyst",$Z$5,C5088="data_engineer",$Z$6,C5088="data_scientist",$Z$7)*_xlfn.IFS(E5088=0,$Z$12,E5088=1,$Z$11)*_xlfn.IFS(F5088=0,$Z$17,F5088=1,$Z$16)*_xlfn.IFS(G5088=0,$Z$22,G5088=1,$Z$21)*_xlfn.IFS(H5088=0,$Z$27,H5088=1,$Z$26)*_xlfn.IFS(I5088=0,$Z$32,I5088=1,$Z$31)*_xlfn.IFS(J5088=0,$Z$37,J5088=1,$Z$36)*_xlfn.IFS(K5088=0,$Z$42,K5088=1,$Z$41)*_xlfn.IFS(L5088=0,$Z$47,L5088=1,$Z$46)*_xlfn.IFS(M5088=0,$Z$52,M5088=1,$Z$51)*_xlfn.IFS(N5088=0,$Z$57,N5088=1,$Z$56)</f>
        <v>2.4080092101881704E-5</v>
      </c>
      <c r="R5088" t="str" cm="1">
        <f t="array" ref="R5088">_xlfn.IFS(AND(O5088&gt;P5088,O5088&gt;Q5088),"Low",AND(P5088&gt;O5088,P5088&gt;Q5088),"Medium",AND(Q5088&gt;O5088,Q5088&gt;P5088),"High")</f>
        <v>Medium</v>
      </c>
      <c r="S5088" t="str">
        <f t="shared" si="160"/>
        <v>T</v>
      </c>
    </row>
    <row r="5089" spans="1:19" x14ac:dyDescent="0.3">
      <c r="A5089" t="s">
        <v>18</v>
      </c>
      <c r="B5089">
        <v>6</v>
      </c>
      <c r="C5089" t="s">
        <v>16</v>
      </c>
      <c r="D5089" t="str">
        <f t="shared" si="159"/>
        <v>Medium</v>
      </c>
      <c r="E5089">
        <v>1</v>
      </c>
      <c r="F5089">
        <v>1</v>
      </c>
      <c r="G5089">
        <v>0</v>
      </c>
      <c r="H5089">
        <v>0</v>
      </c>
      <c r="I5089">
        <v>1</v>
      </c>
      <c r="J5089">
        <v>0</v>
      </c>
      <c r="K5089">
        <v>0</v>
      </c>
      <c r="L5089">
        <v>1</v>
      </c>
      <c r="M5089">
        <v>1</v>
      </c>
      <c r="N5089">
        <v>1</v>
      </c>
      <c r="O5089" cm="1">
        <f t="array" ref="O5089">$U$2*_xlfn.IFS(C5089="data_analyst",$V$5,C5089="data_engineer",$V$6,C5089="data_scientist",$V$7)*_xlfn.IFS(E5089=0,$V$12,E5089=1,$V$11)*_xlfn.IFS(F5089=0,$V$17,F5089=1,$V$16)*_xlfn.IFS(G5089=0,$V$22,G5089=1,$V$21)*_xlfn.IFS(H5089=0,$V$27,H5089=1,$V$26)*_xlfn.IFS(I5089=0,$V$32,I5089=1,$V$31)*_xlfn.IFS(J5089=0,$V$37,J5089=1,$V$36)*_xlfn.IFS(K5089=0,$V$42,K5089=1,$V$41)*_xlfn.IFS(L5089=0,$V$47,L5089=1,$V$46)*_xlfn.IFS(M5089=0,$V$52,M5089=1,$V$51)*_xlfn.IFS(N5089=0,$V$57,N5089=1,$V$56)</f>
        <v>3.4860503057512126E-7</v>
      </c>
      <c r="P5089" cm="1">
        <f t="array" ref="P5089">$V$2*_xlfn.IFS(C5089="data_analyst",$X$5,C5089="data_engineer",$X$6,C5089="data_scientist",$X$7)*_xlfn.IFS(E5089=0,$X$12,E5089=1,$X$11)*_xlfn.IFS(F5089=0,$X$17,F5089=1,$X$16)*_xlfn.IFS(G5089=0,$X$22,G5089=1,$X$21)*_xlfn.IFS(H5089=0,$X$27,H5089=1,$X$26)*_xlfn.IFS(I5089=0,$X$32,I5089=1,$X$31)*_xlfn.IFS(J5089=0,$X$37,J5089=1,$X$36)*_xlfn.IFS(K5089=0,$X$42,K5089=1,$X$41)*_xlfn.IFS(L5089=0,$X$47,L5089=1,$X$46)*_xlfn.IFS(M5089=0,$X$52,M5089=1,$X$51)*_xlfn.IFS(N5089=0,$X$57,N5089=1,$X$56)</f>
        <v>6.9617835832761681E-4</v>
      </c>
      <c r="Q5089" cm="1">
        <f t="array" ref="Q5089">$W$2*_xlfn.IFS(C5089="data_analyst",$Z$5,C5089="data_engineer",$Z$6,C5089="data_scientist",$Z$7)*_xlfn.IFS(E5089=0,$Z$12,E5089=1,$Z$11)*_xlfn.IFS(F5089=0,$Z$17,F5089=1,$Z$16)*_xlfn.IFS(G5089=0,$Z$22,G5089=1,$Z$21)*_xlfn.IFS(H5089=0,$Z$27,H5089=1,$Z$26)*_xlfn.IFS(I5089=0,$Z$32,I5089=1,$Z$31)*_xlfn.IFS(J5089=0,$Z$37,J5089=1,$Z$36)*_xlfn.IFS(K5089=0,$Z$42,K5089=1,$Z$41)*_xlfn.IFS(L5089=0,$Z$47,L5089=1,$Z$46)*_xlfn.IFS(M5089=0,$Z$52,M5089=1,$Z$51)*_xlfn.IFS(N5089=0,$Z$57,N5089=1,$Z$56)</f>
        <v>2.5539491623207866E-5</v>
      </c>
      <c r="R5089" t="str" cm="1">
        <f t="array" ref="R5089">_xlfn.IFS(AND(O5089&gt;P5089,O5089&gt;Q5089),"Low",AND(P5089&gt;O5089,P5089&gt;Q5089),"Medium",AND(Q5089&gt;O5089,Q5089&gt;P5089),"High")</f>
        <v>Medium</v>
      </c>
      <c r="S5089" t="str">
        <f t="shared" si="160"/>
        <v>T</v>
      </c>
    </row>
    <row r="5090" spans="1:19" x14ac:dyDescent="0.3">
      <c r="A5090" t="s">
        <v>18</v>
      </c>
      <c r="B5090">
        <v>3</v>
      </c>
      <c r="C5090" t="s">
        <v>16</v>
      </c>
      <c r="D5090" t="str">
        <f t="shared" si="159"/>
        <v>Medium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 cm="1">
        <f t="array" ref="O5090">$U$2*_xlfn.IFS(C5090="data_analyst",$V$5,C5090="data_engineer",$V$6,C5090="data_scientist",$V$7)*_xlfn.IFS(E5090=0,$V$12,E5090=1,$V$11)*_xlfn.IFS(F5090=0,$V$17,F5090=1,$V$16)*_xlfn.IFS(G5090=0,$V$22,G5090=1,$V$21)*_xlfn.IFS(H5090=0,$V$27,H5090=1,$V$26)*_xlfn.IFS(I5090=0,$V$32,I5090=1,$V$31)*_xlfn.IFS(J5090=0,$V$37,J5090=1,$V$36)*_xlfn.IFS(K5090=0,$V$42,K5090=1,$V$41)*_xlfn.IFS(L5090=0,$V$47,L5090=1,$V$46)*_xlfn.IFS(M5090=0,$V$52,M5090=1,$V$51)*_xlfn.IFS(N5090=0,$V$57,N5090=1,$V$56)</f>
        <v>4.18121778943375E-4</v>
      </c>
      <c r="P5090" cm="1">
        <f t="array" ref="P5090">$V$2*_xlfn.IFS(C5090="data_analyst",$X$5,C5090="data_engineer",$X$6,C5090="data_scientist",$X$7)*_xlfn.IFS(E5090=0,$X$12,E5090=1,$X$11)*_xlfn.IFS(F5090=0,$X$17,F5090=1,$X$16)*_xlfn.IFS(G5090=0,$X$22,G5090=1,$X$21)*_xlfn.IFS(H5090=0,$X$27,H5090=1,$X$26)*_xlfn.IFS(I5090=0,$X$32,I5090=1,$X$31)*_xlfn.IFS(J5090=0,$X$37,J5090=1,$X$36)*_xlfn.IFS(K5090=0,$X$42,K5090=1,$X$41)*_xlfn.IFS(L5090=0,$X$47,L5090=1,$X$46)*_xlfn.IFS(M5090=0,$X$52,M5090=1,$X$51)*_xlfn.IFS(N5090=0,$X$57,N5090=1,$X$56)</f>
        <v>5.3501766730252742E-5</v>
      </c>
      <c r="Q5090" cm="1">
        <f t="array" ref="Q5090">$W$2*_xlfn.IFS(C5090="data_analyst",$Z$5,C5090="data_engineer",$Z$6,C5090="data_scientist",$Z$7)*_xlfn.IFS(E5090=0,$Z$12,E5090=1,$Z$11)*_xlfn.IFS(F5090=0,$Z$17,F5090=1,$Z$16)*_xlfn.IFS(G5090=0,$Z$22,G5090=1,$Z$21)*_xlfn.IFS(H5090=0,$Z$27,H5090=1,$Z$26)*_xlfn.IFS(I5090=0,$Z$32,I5090=1,$Z$31)*_xlfn.IFS(J5090=0,$Z$37,J5090=1,$Z$36)*_xlfn.IFS(K5090=0,$Z$42,K5090=1,$Z$41)*_xlfn.IFS(L5090=0,$Z$47,L5090=1,$Z$46)*_xlfn.IFS(M5090=0,$Z$52,M5090=1,$Z$51)*_xlfn.IFS(N5090=0,$Z$57,N5090=1,$Z$56)</f>
        <v>4.8014137827274365E-5</v>
      </c>
      <c r="R5090" t="str" cm="1">
        <f t="array" ref="R5090">_xlfn.IFS(AND(O5090&gt;P5090,O5090&gt;Q5090),"Low",AND(P5090&gt;O5090,P5090&gt;Q5090),"Medium",AND(Q5090&gt;O5090,Q5090&gt;P5090),"High")</f>
        <v>Low</v>
      </c>
      <c r="S5090" t="str">
        <f t="shared" si="160"/>
        <v>F</v>
      </c>
    </row>
    <row r="5091" spans="1:19" x14ac:dyDescent="0.3">
      <c r="A5091" t="s">
        <v>18</v>
      </c>
      <c r="B5091">
        <v>4</v>
      </c>
      <c r="C5091" t="s">
        <v>16</v>
      </c>
      <c r="D5091" t="str">
        <f t="shared" si="159"/>
        <v>Medium</v>
      </c>
      <c r="E5091">
        <v>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0</v>
      </c>
      <c r="L5091">
        <v>1</v>
      </c>
      <c r="M5091">
        <v>1</v>
      </c>
      <c r="N5091">
        <v>1</v>
      </c>
      <c r="O5091" cm="1">
        <f t="array" ref="O5091">$U$2*_xlfn.IFS(C5091="data_analyst",$V$5,C5091="data_engineer",$V$6,C5091="data_scientist",$V$7)*_xlfn.IFS(E5091=0,$V$12,E5091=1,$V$11)*_xlfn.IFS(F5091=0,$V$17,F5091=1,$V$16)*_xlfn.IFS(G5091=0,$V$22,G5091=1,$V$21)*_xlfn.IFS(H5091=0,$V$27,H5091=1,$V$26)*_xlfn.IFS(I5091=0,$V$32,I5091=1,$V$31)*_xlfn.IFS(J5091=0,$V$37,J5091=1,$V$36)*_xlfn.IFS(K5091=0,$V$42,K5091=1,$V$41)*_xlfn.IFS(L5091=0,$V$47,L5091=1,$V$46)*_xlfn.IFS(M5091=0,$V$52,M5091=1,$V$51)*_xlfn.IFS(N5091=0,$V$57,N5091=1,$V$56)</f>
        <v>1.0375160430283115E-7</v>
      </c>
      <c r="P5091" cm="1">
        <f t="array" ref="P5091">$V$2*_xlfn.IFS(C5091="data_analyst",$X$5,C5091="data_engineer",$X$6,C5091="data_scientist",$X$7)*_xlfn.IFS(E5091=0,$X$12,E5091=1,$X$11)*_xlfn.IFS(F5091=0,$X$17,F5091=1,$X$16)*_xlfn.IFS(G5091=0,$X$22,G5091=1,$X$21)*_xlfn.IFS(H5091=0,$X$27,H5091=1,$X$26)*_xlfn.IFS(I5091=0,$X$32,I5091=1,$X$31)*_xlfn.IFS(J5091=0,$X$37,J5091=1,$X$36)*_xlfn.IFS(K5091=0,$X$42,K5091=1,$X$41)*_xlfn.IFS(L5091=0,$X$47,L5091=1,$X$46)*_xlfn.IFS(M5091=0,$X$52,M5091=1,$X$51)*_xlfn.IFS(N5091=0,$X$57,N5091=1,$X$56)</f>
        <v>2.6179008178624479E-4</v>
      </c>
      <c r="Q5091" cm="1">
        <f t="array" ref="Q5091">$W$2*_xlfn.IFS(C5091="data_analyst",$Z$5,C5091="data_engineer",$Z$6,C5091="data_scientist",$Z$7)*_xlfn.IFS(E5091=0,$Z$12,E5091=1,$Z$11)*_xlfn.IFS(F5091=0,$Z$17,F5091=1,$Z$16)*_xlfn.IFS(G5091=0,$Z$22,G5091=1,$Z$21)*_xlfn.IFS(H5091=0,$Z$27,H5091=1,$Z$26)*_xlfn.IFS(I5091=0,$Z$32,I5091=1,$Z$31)*_xlfn.IFS(J5091=0,$Z$37,J5091=1,$Z$36)*_xlfn.IFS(K5091=0,$Z$42,K5091=1,$Z$41)*_xlfn.IFS(L5091=0,$Z$47,L5091=1,$Z$46)*_xlfn.IFS(M5091=0,$Z$52,M5091=1,$Z$51)*_xlfn.IFS(N5091=0,$Z$57,N5091=1,$Z$56)</f>
        <v>1.2380465848441167E-5</v>
      </c>
      <c r="R5091" t="str" cm="1">
        <f t="array" ref="R5091">_xlfn.IFS(AND(O5091&gt;P5091,O5091&gt;Q5091),"Low",AND(P5091&gt;O5091,P5091&gt;Q5091),"Medium",AND(Q5091&gt;O5091,Q5091&gt;P5091),"High")</f>
        <v>Medium</v>
      </c>
      <c r="S5091" t="str">
        <f t="shared" si="160"/>
        <v>T</v>
      </c>
    </row>
    <row r="5092" spans="1:19" x14ac:dyDescent="0.3">
      <c r="A5092" t="s">
        <v>18</v>
      </c>
      <c r="B5092">
        <v>3</v>
      </c>
      <c r="C5092" t="s">
        <v>16</v>
      </c>
      <c r="D5092" t="str">
        <f t="shared" si="159"/>
        <v>Medium</v>
      </c>
      <c r="E5092">
        <v>1</v>
      </c>
      <c r="F5092">
        <v>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</v>
      </c>
      <c r="O5092" cm="1">
        <f t="array" ref="O5092">$U$2*_xlfn.IFS(C5092="data_analyst",$V$5,C5092="data_engineer",$V$6,C5092="data_scientist",$V$7)*_xlfn.IFS(E5092=0,$V$12,E5092=1,$V$11)*_xlfn.IFS(F5092=0,$V$17,F5092=1,$V$16)*_xlfn.IFS(G5092=0,$V$22,G5092=1,$V$21)*_xlfn.IFS(H5092=0,$V$27,H5092=1,$V$26)*_xlfn.IFS(I5092=0,$V$32,I5092=1,$V$31)*_xlfn.IFS(J5092=0,$V$37,J5092=1,$V$36)*_xlfn.IFS(K5092=0,$V$42,K5092=1,$V$41)*_xlfn.IFS(L5092=0,$V$47,L5092=1,$V$46)*_xlfn.IFS(M5092=0,$V$52,M5092=1,$V$51)*_xlfn.IFS(N5092=0,$V$57,N5092=1,$V$56)</f>
        <v>1.278919120232159E-3</v>
      </c>
      <c r="P5092" cm="1">
        <f t="array" ref="P5092">$V$2*_xlfn.IFS(C5092="data_analyst",$X$5,C5092="data_engineer",$X$6,C5092="data_scientist",$X$7)*_xlfn.IFS(E5092=0,$X$12,E5092=1,$X$11)*_xlfn.IFS(F5092=0,$X$17,F5092=1,$X$16)*_xlfn.IFS(G5092=0,$X$22,G5092=1,$X$21)*_xlfn.IFS(H5092=0,$X$27,H5092=1,$X$26)*_xlfn.IFS(I5092=0,$X$32,I5092=1,$X$31)*_xlfn.IFS(J5092=0,$X$37,J5092=1,$X$36)*_xlfn.IFS(K5092=0,$X$42,K5092=1,$X$41)*_xlfn.IFS(L5092=0,$X$47,L5092=1,$X$46)*_xlfn.IFS(M5092=0,$X$52,M5092=1,$X$51)*_xlfn.IFS(N5092=0,$X$57,N5092=1,$X$56)</f>
        <v>2.7674700585821103E-3</v>
      </c>
      <c r="Q5092" cm="1">
        <f t="array" ref="Q5092">$W$2*_xlfn.IFS(C5092="data_analyst",$Z$5,C5092="data_engineer",$Z$6,C5092="data_scientist",$Z$7)*_xlfn.IFS(E5092=0,$Z$12,E5092=1,$Z$11)*_xlfn.IFS(F5092=0,$Z$17,F5092=1,$Z$16)*_xlfn.IFS(G5092=0,$Z$22,G5092=1,$Z$21)*_xlfn.IFS(H5092=0,$Z$27,H5092=1,$Z$26)*_xlfn.IFS(I5092=0,$Z$32,I5092=1,$Z$31)*_xlfn.IFS(J5092=0,$Z$37,J5092=1,$Z$36)*_xlfn.IFS(K5092=0,$Z$42,K5092=1,$Z$41)*_xlfn.IFS(L5092=0,$Z$47,L5092=1,$Z$46)*_xlfn.IFS(M5092=0,$Z$52,M5092=1,$Z$51)*_xlfn.IFS(N5092=0,$Z$57,N5092=1,$Z$56)</f>
        <v>4.3797166658454933E-4</v>
      </c>
      <c r="R5092" t="str" cm="1">
        <f t="array" ref="R5092">_xlfn.IFS(AND(O5092&gt;P5092,O5092&gt;Q5092),"Low",AND(P5092&gt;O5092,P5092&gt;Q5092),"Medium",AND(Q5092&gt;O5092,Q5092&gt;P5092),"High")</f>
        <v>Medium</v>
      </c>
      <c r="S5092" t="str">
        <f t="shared" si="160"/>
        <v>T</v>
      </c>
    </row>
    <row r="5093" spans="1:19" x14ac:dyDescent="0.3">
      <c r="A5093" t="s">
        <v>18</v>
      </c>
      <c r="B5093">
        <v>4</v>
      </c>
      <c r="C5093" t="s">
        <v>16</v>
      </c>
      <c r="D5093" t="str">
        <f t="shared" si="159"/>
        <v>Medium</v>
      </c>
      <c r="E5093">
        <v>1</v>
      </c>
      <c r="F5093">
        <v>0</v>
      </c>
      <c r="G5093">
        <v>0</v>
      </c>
      <c r="H5093">
        <v>0</v>
      </c>
      <c r="I5093">
        <v>1</v>
      </c>
      <c r="J5093">
        <v>0</v>
      </c>
      <c r="K5093">
        <v>0</v>
      </c>
      <c r="L5093">
        <v>1</v>
      </c>
      <c r="M5093">
        <v>1</v>
      </c>
      <c r="N5093">
        <v>1</v>
      </c>
      <c r="O5093" cm="1">
        <f t="array" ref="O5093">$U$2*_xlfn.IFS(C5093="data_analyst",$V$5,C5093="data_engineer",$V$6,C5093="data_scientist",$V$7)*_xlfn.IFS(E5093=0,$V$12,E5093=1,$V$11)*_xlfn.IFS(F5093=0,$V$17,F5093=1,$V$16)*_xlfn.IFS(G5093=0,$V$22,G5093=1,$V$21)*_xlfn.IFS(H5093=0,$V$27,H5093=1,$V$26)*_xlfn.IFS(I5093=0,$V$32,I5093=1,$V$31)*_xlfn.IFS(J5093=0,$V$37,J5093=1,$V$36)*_xlfn.IFS(K5093=0,$V$42,K5093=1,$V$41)*_xlfn.IFS(L5093=0,$V$47,L5093=1,$V$46)*_xlfn.IFS(M5093=0,$V$52,M5093=1,$V$51)*_xlfn.IFS(N5093=0,$V$57,N5093=1,$V$56)</f>
        <v>2.6755878488811349E-7</v>
      </c>
      <c r="P5093" cm="1">
        <f t="array" ref="P5093">$V$2*_xlfn.IFS(C5093="data_analyst",$X$5,C5093="data_engineer",$X$6,C5093="data_scientist",$X$7)*_xlfn.IFS(E5093=0,$X$12,E5093=1,$X$11)*_xlfn.IFS(F5093=0,$X$17,F5093=1,$X$16)*_xlfn.IFS(G5093=0,$X$22,G5093=1,$X$21)*_xlfn.IFS(H5093=0,$X$27,H5093=1,$X$26)*_xlfn.IFS(I5093=0,$X$32,I5093=1,$X$31)*_xlfn.IFS(J5093=0,$X$37,J5093=1,$X$36)*_xlfn.IFS(K5093=0,$X$42,K5093=1,$X$41)*_xlfn.IFS(L5093=0,$X$47,L5093=1,$X$46)*_xlfn.IFS(M5093=0,$X$52,M5093=1,$X$51)*_xlfn.IFS(N5093=0,$X$57,N5093=1,$X$56)</f>
        <v>6.0015375717897986E-4</v>
      </c>
      <c r="Q5093" cm="1">
        <f t="array" ref="Q5093">$W$2*_xlfn.IFS(C5093="data_analyst",$Z$5,C5093="data_engineer",$Z$6,C5093="data_scientist",$Z$7)*_xlfn.IFS(E5093=0,$Z$12,E5093=1,$Z$11)*_xlfn.IFS(F5093=0,$Z$17,F5093=1,$Z$16)*_xlfn.IFS(G5093=0,$Z$22,G5093=1,$Z$21)*_xlfn.IFS(H5093=0,$Z$27,H5093=1,$Z$26)*_xlfn.IFS(I5093=0,$Z$32,I5093=1,$Z$31)*_xlfn.IFS(J5093=0,$Z$37,J5093=1,$Z$36)*_xlfn.IFS(K5093=0,$Z$42,K5093=1,$Z$41)*_xlfn.IFS(L5093=0,$Z$47,L5093=1,$Z$46)*_xlfn.IFS(M5093=0,$Z$52,M5093=1,$Z$51)*_xlfn.IFS(N5093=0,$Z$57,N5093=1,$Z$56)</f>
        <v>2.4080092101881704E-5</v>
      </c>
      <c r="R5093" t="str" cm="1">
        <f t="array" ref="R5093">_xlfn.IFS(AND(O5093&gt;P5093,O5093&gt;Q5093),"Low",AND(P5093&gt;O5093,P5093&gt;Q5093),"Medium",AND(Q5093&gt;O5093,Q5093&gt;P5093),"High")</f>
        <v>Medium</v>
      </c>
      <c r="S5093" t="str">
        <f t="shared" si="160"/>
        <v>T</v>
      </c>
    </row>
    <row r="5094" spans="1:19" x14ac:dyDescent="0.3">
      <c r="A5094" t="s">
        <v>18</v>
      </c>
      <c r="B5094">
        <v>5</v>
      </c>
      <c r="C5094" t="s">
        <v>16</v>
      </c>
      <c r="D5094" t="str">
        <f t="shared" si="159"/>
        <v>Medium</v>
      </c>
      <c r="E5094">
        <v>0</v>
      </c>
      <c r="F5094">
        <v>0</v>
      </c>
      <c r="G5094">
        <v>0</v>
      </c>
      <c r="H5094">
        <v>0</v>
      </c>
      <c r="I5094">
        <v>1</v>
      </c>
      <c r="J5094">
        <v>0</v>
      </c>
      <c r="K5094">
        <v>0</v>
      </c>
      <c r="L5094">
        <v>1</v>
      </c>
      <c r="M5094">
        <v>0</v>
      </c>
      <c r="N5094">
        <v>1</v>
      </c>
      <c r="O5094" cm="1">
        <f t="array" ref="O5094">$U$2*_xlfn.IFS(C5094="data_analyst",$V$5,C5094="data_engineer",$V$6,C5094="data_scientist",$V$7)*_xlfn.IFS(E5094=0,$V$12,E5094=1,$V$11)*_xlfn.IFS(F5094=0,$V$17,F5094=1,$V$16)*_xlfn.IFS(G5094=0,$V$22,G5094=1,$V$21)*_xlfn.IFS(H5094=0,$V$27,H5094=1,$V$26)*_xlfn.IFS(I5094=0,$V$32,I5094=1,$V$31)*_xlfn.IFS(J5094=0,$V$37,J5094=1,$V$36)*_xlfn.IFS(K5094=0,$V$42,K5094=1,$V$41)*_xlfn.IFS(L5094=0,$V$47,L5094=1,$V$46)*_xlfn.IFS(M5094=0,$V$52,M5094=1,$V$51)*_xlfn.IFS(N5094=0,$V$57,N5094=1,$V$56)</f>
        <v>6.7297495496763272E-6</v>
      </c>
      <c r="P5094" cm="1">
        <f t="array" ref="P5094">$V$2*_xlfn.IFS(C5094="data_analyst",$X$5,C5094="data_engineer",$X$6,C5094="data_scientist",$X$7)*_xlfn.IFS(E5094=0,$X$12,E5094=1,$X$11)*_xlfn.IFS(F5094=0,$X$17,F5094=1,$X$16)*_xlfn.IFS(G5094=0,$X$22,G5094=1,$X$21)*_xlfn.IFS(H5094=0,$X$27,H5094=1,$X$26)*_xlfn.IFS(I5094=0,$X$32,I5094=1,$X$31)*_xlfn.IFS(J5094=0,$X$37,J5094=1,$X$36)*_xlfn.IFS(K5094=0,$X$42,K5094=1,$X$41)*_xlfn.IFS(L5094=0,$X$47,L5094=1,$X$46)*_xlfn.IFS(M5094=0,$X$52,M5094=1,$X$51)*_xlfn.IFS(N5094=0,$X$57,N5094=1,$X$56)</f>
        <v>4.1174042726169229E-4</v>
      </c>
      <c r="Q5094" cm="1">
        <f t="array" ref="Q5094">$W$2*_xlfn.IFS(C5094="data_analyst",$Z$5,C5094="data_engineer",$Z$6,C5094="data_scientist",$Z$7)*_xlfn.IFS(E5094=0,$Z$12,E5094=1,$Z$11)*_xlfn.IFS(F5094=0,$Z$17,F5094=1,$Z$16)*_xlfn.IFS(G5094=0,$Z$22,G5094=1,$Z$21)*_xlfn.IFS(H5094=0,$Z$27,H5094=1,$Z$26)*_xlfn.IFS(I5094=0,$Z$32,I5094=1,$Z$31)*_xlfn.IFS(J5094=0,$Z$37,J5094=1,$Z$36)*_xlfn.IFS(K5094=0,$Z$42,K5094=1,$Z$41)*_xlfn.IFS(L5094=0,$Z$47,L5094=1,$Z$46)*_xlfn.IFS(M5094=0,$Z$52,M5094=1,$Z$51)*_xlfn.IFS(N5094=0,$Z$57,N5094=1,$Z$56)</f>
        <v>5.7479397635640821E-5</v>
      </c>
      <c r="R5094" t="str" cm="1">
        <f t="array" ref="R5094">_xlfn.IFS(AND(O5094&gt;P5094,O5094&gt;Q5094),"Low",AND(P5094&gt;O5094,P5094&gt;Q5094),"Medium",AND(Q5094&gt;O5094,Q5094&gt;P5094),"High")</f>
        <v>Medium</v>
      </c>
      <c r="S5094" t="str">
        <f t="shared" si="160"/>
        <v>T</v>
      </c>
    </row>
    <row r="5095" spans="1:19" x14ac:dyDescent="0.3">
      <c r="A5095" t="s">
        <v>18</v>
      </c>
      <c r="B5095">
        <v>5</v>
      </c>
      <c r="C5095" t="s">
        <v>16</v>
      </c>
      <c r="D5095" t="str">
        <f t="shared" si="159"/>
        <v>Medium</v>
      </c>
      <c r="E5095">
        <v>0</v>
      </c>
      <c r="F5095">
        <v>1</v>
      </c>
      <c r="G5095">
        <v>0</v>
      </c>
      <c r="H5095">
        <v>0</v>
      </c>
      <c r="I5095">
        <v>1</v>
      </c>
      <c r="J5095">
        <v>0</v>
      </c>
      <c r="K5095">
        <v>0</v>
      </c>
      <c r="L5095">
        <v>1</v>
      </c>
      <c r="M5095">
        <v>1</v>
      </c>
      <c r="N5095">
        <v>1</v>
      </c>
      <c r="O5095" cm="1">
        <f t="array" ref="O5095">$U$2*_xlfn.IFS(C5095="data_analyst",$V$5,C5095="data_engineer",$V$6,C5095="data_scientist",$V$7)*_xlfn.IFS(E5095=0,$V$12,E5095=1,$V$11)*_xlfn.IFS(F5095=0,$V$17,F5095=1,$V$16)*_xlfn.IFS(G5095=0,$V$22,G5095=1,$V$21)*_xlfn.IFS(H5095=0,$V$27,H5095=1,$V$26)*_xlfn.IFS(I5095=0,$V$32,I5095=1,$V$31)*_xlfn.IFS(J5095=0,$V$37,J5095=1,$V$36)*_xlfn.IFS(K5095=0,$V$42,K5095=1,$V$41)*_xlfn.IFS(L5095=0,$V$47,L5095=1,$V$46)*_xlfn.IFS(M5095=0,$V$52,M5095=1,$V$51)*_xlfn.IFS(N5095=0,$V$57,N5095=1,$V$56)</f>
        <v>7.4298014609985386E-7</v>
      </c>
      <c r="P5095" cm="1">
        <f t="array" ref="P5095">$V$2*_xlfn.IFS(C5095="data_analyst",$X$5,C5095="data_engineer",$X$6,C5095="data_scientist",$X$7)*_xlfn.IFS(E5095=0,$X$12,E5095=1,$X$11)*_xlfn.IFS(F5095=0,$X$17,F5095=1,$X$16)*_xlfn.IFS(G5095=0,$X$22,G5095=1,$X$21)*_xlfn.IFS(H5095=0,$X$27,H5095=1,$X$26)*_xlfn.IFS(I5095=0,$X$32,I5095=1,$X$31)*_xlfn.IFS(J5095=0,$X$37,J5095=1,$X$36)*_xlfn.IFS(K5095=0,$X$42,K5095=1,$X$41)*_xlfn.IFS(L5095=0,$X$47,L5095=1,$X$46)*_xlfn.IFS(M5095=0,$X$52,M5095=1,$X$51)*_xlfn.IFS(N5095=0,$X$57,N5095=1,$X$56)</f>
        <v>2.6695121426002278E-4</v>
      </c>
      <c r="Q5095" cm="1">
        <f t="array" ref="Q5095">$W$2*_xlfn.IFS(C5095="data_analyst",$Z$5,C5095="data_engineer",$Z$6,C5095="data_scientist",$Z$7)*_xlfn.IFS(E5095=0,$Z$12,E5095=1,$Z$11)*_xlfn.IFS(F5095=0,$Z$17,F5095=1,$Z$16)*_xlfn.IFS(G5095=0,$Z$22,G5095=1,$Z$21)*_xlfn.IFS(H5095=0,$Z$27,H5095=1,$Z$26)*_xlfn.IFS(I5095=0,$Z$32,I5095=1,$Z$31)*_xlfn.IFS(J5095=0,$Z$37,J5095=1,$Z$36)*_xlfn.IFS(K5095=0,$Z$42,K5095=1,$Z$41)*_xlfn.IFS(L5095=0,$Z$47,L5095=1,$Z$46)*_xlfn.IFS(M5095=0,$Z$52,M5095=1,$Z$51)*_xlfn.IFS(N5095=0,$Z$57,N5095=1,$Z$56)</f>
        <v>1.9220442149424474E-5</v>
      </c>
      <c r="R5095" t="str" cm="1">
        <f t="array" ref="R5095">_xlfn.IFS(AND(O5095&gt;P5095,O5095&gt;Q5095),"Low",AND(P5095&gt;O5095,P5095&gt;Q5095),"Medium",AND(Q5095&gt;O5095,Q5095&gt;P5095),"High")</f>
        <v>Medium</v>
      </c>
      <c r="S5095" t="str">
        <f t="shared" si="160"/>
        <v>T</v>
      </c>
    </row>
    <row r="5096" spans="1:19" x14ac:dyDescent="0.3">
      <c r="A5096" t="s">
        <v>18</v>
      </c>
      <c r="B5096">
        <v>5</v>
      </c>
      <c r="C5096" t="s">
        <v>16</v>
      </c>
      <c r="D5096" t="str">
        <f t="shared" si="159"/>
        <v>Medium</v>
      </c>
      <c r="E5096">
        <v>1</v>
      </c>
      <c r="F5096">
        <v>0</v>
      </c>
      <c r="G5096">
        <v>0</v>
      </c>
      <c r="H5096">
        <v>0</v>
      </c>
      <c r="I5096">
        <v>1</v>
      </c>
      <c r="J5096">
        <v>0</v>
      </c>
      <c r="K5096">
        <v>0</v>
      </c>
      <c r="L5096">
        <v>1</v>
      </c>
      <c r="M5096">
        <v>0</v>
      </c>
      <c r="N5096">
        <v>1</v>
      </c>
      <c r="O5096" cm="1">
        <f t="array" ref="O5096">$U$2*_xlfn.IFS(C5096="data_analyst",$V$5,C5096="data_engineer",$V$6,C5096="data_scientist",$V$7)*_xlfn.IFS(E5096=0,$V$12,E5096=1,$V$11)*_xlfn.IFS(F5096=0,$V$17,F5096=1,$V$16)*_xlfn.IFS(G5096=0,$V$22,G5096=1,$V$21)*_xlfn.IFS(H5096=0,$V$27,H5096=1,$V$26)*_xlfn.IFS(I5096=0,$V$32,I5096=1,$V$31)*_xlfn.IFS(J5096=0,$V$37,J5096=1,$V$36)*_xlfn.IFS(K5096=0,$V$42,K5096=1,$V$41)*_xlfn.IFS(L5096=0,$V$47,L5096=1,$V$46)*_xlfn.IFS(M5096=0,$V$52,M5096=1,$V$51)*_xlfn.IFS(N5096=0,$V$57,N5096=1,$V$56)</f>
        <v>3.1575871304810454E-6</v>
      </c>
      <c r="P5096" cm="1">
        <f t="array" ref="P5096">$V$2*_xlfn.IFS(C5096="data_analyst",$X$5,C5096="data_engineer",$X$6,C5096="data_scientist",$X$7)*_xlfn.IFS(E5096=0,$X$12,E5096=1,$X$11)*_xlfn.IFS(F5096=0,$X$17,F5096=1,$X$16)*_xlfn.IFS(G5096=0,$X$22,G5096=1,$X$21)*_xlfn.IFS(H5096=0,$X$27,H5096=1,$X$26)*_xlfn.IFS(I5096=0,$X$32,I5096=1,$X$31)*_xlfn.IFS(J5096=0,$X$37,J5096=1,$X$36)*_xlfn.IFS(K5096=0,$X$42,K5096=1,$X$41)*_xlfn.IFS(L5096=0,$X$47,L5096=1,$X$46)*_xlfn.IFS(M5096=0,$X$52,M5096=1,$X$51)*_xlfn.IFS(N5096=0,$X$57,N5096=1,$X$56)</f>
        <v>1.0737721328697583E-3</v>
      </c>
      <c r="Q5096" cm="1">
        <f t="array" ref="Q5096">$W$2*_xlfn.IFS(C5096="data_analyst",$Z$5,C5096="data_engineer",$Z$6,C5096="data_scientist",$Z$7)*_xlfn.IFS(E5096=0,$Z$12,E5096=1,$Z$11)*_xlfn.IFS(F5096=0,$Z$17,F5096=1,$Z$16)*_xlfn.IFS(G5096=0,$Z$22,G5096=1,$Z$21)*_xlfn.IFS(H5096=0,$Z$27,H5096=1,$Z$26)*_xlfn.IFS(I5096=0,$Z$32,I5096=1,$Z$31)*_xlfn.IFS(J5096=0,$Z$37,J5096=1,$Z$36)*_xlfn.IFS(K5096=0,$Z$42,K5096=1,$Z$41)*_xlfn.IFS(L5096=0,$Z$47,L5096=1,$Z$46)*_xlfn.IFS(M5096=0,$Z$52,M5096=1,$Z$51)*_xlfn.IFS(N5096=0,$Z$57,N5096=1,$Z$56)</f>
        <v>7.6376733844618646E-5</v>
      </c>
      <c r="R5096" t="str" cm="1">
        <f t="array" ref="R5096">_xlfn.IFS(AND(O5096&gt;P5096,O5096&gt;Q5096),"Low",AND(P5096&gt;O5096,P5096&gt;Q5096),"Medium",AND(Q5096&gt;O5096,Q5096&gt;P5096),"High")</f>
        <v>Medium</v>
      </c>
      <c r="S5096" t="str">
        <f t="shared" si="160"/>
        <v>T</v>
      </c>
    </row>
    <row r="5097" spans="1:19" x14ac:dyDescent="0.3">
      <c r="A5097" t="s">
        <v>18</v>
      </c>
      <c r="B5097">
        <v>3</v>
      </c>
      <c r="C5097" t="s">
        <v>16</v>
      </c>
      <c r="D5097" t="str">
        <f t="shared" si="159"/>
        <v>Medium</v>
      </c>
      <c r="E5097">
        <v>1</v>
      </c>
      <c r="F5097">
        <v>1</v>
      </c>
      <c r="G5097">
        <v>0</v>
      </c>
      <c r="H5097">
        <v>0</v>
      </c>
      <c r="I5097">
        <v>1</v>
      </c>
      <c r="J5097">
        <v>0</v>
      </c>
      <c r="K5097">
        <v>0</v>
      </c>
      <c r="L5097">
        <v>1</v>
      </c>
      <c r="M5097">
        <v>1</v>
      </c>
      <c r="N5097">
        <v>1</v>
      </c>
      <c r="O5097" cm="1">
        <f t="array" ref="O5097">$U$2*_xlfn.IFS(C5097="data_analyst",$V$5,C5097="data_engineer",$V$6,C5097="data_scientist",$V$7)*_xlfn.IFS(E5097=0,$V$12,E5097=1,$V$11)*_xlfn.IFS(F5097=0,$V$17,F5097=1,$V$16)*_xlfn.IFS(G5097=0,$V$22,G5097=1,$V$21)*_xlfn.IFS(H5097=0,$V$27,H5097=1,$V$26)*_xlfn.IFS(I5097=0,$V$32,I5097=1,$V$31)*_xlfn.IFS(J5097=0,$V$37,J5097=1,$V$36)*_xlfn.IFS(K5097=0,$V$42,K5097=1,$V$41)*_xlfn.IFS(L5097=0,$V$47,L5097=1,$V$46)*_xlfn.IFS(M5097=0,$V$52,M5097=1,$V$51)*_xlfn.IFS(N5097=0,$V$57,N5097=1,$V$56)</f>
        <v>3.4860503057512126E-7</v>
      </c>
      <c r="P5097" cm="1">
        <f t="array" ref="P5097">$V$2*_xlfn.IFS(C5097="data_analyst",$X$5,C5097="data_engineer",$X$6,C5097="data_scientist",$X$7)*_xlfn.IFS(E5097=0,$X$12,E5097=1,$X$11)*_xlfn.IFS(F5097=0,$X$17,F5097=1,$X$16)*_xlfn.IFS(G5097=0,$X$22,G5097=1,$X$21)*_xlfn.IFS(H5097=0,$X$27,H5097=1,$X$26)*_xlfn.IFS(I5097=0,$X$32,I5097=1,$X$31)*_xlfn.IFS(J5097=0,$X$37,J5097=1,$X$36)*_xlfn.IFS(K5097=0,$X$42,K5097=1,$X$41)*_xlfn.IFS(L5097=0,$X$47,L5097=1,$X$46)*_xlfn.IFS(M5097=0,$X$52,M5097=1,$X$51)*_xlfn.IFS(N5097=0,$X$57,N5097=1,$X$56)</f>
        <v>6.9617835832761681E-4</v>
      </c>
      <c r="Q5097" cm="1">
        <f t="array" ref="Q5097">$W$2*_xlfn.IFS(C5097="data_analyst",$Z$5,C5097="data_engineer",$Z$6,C5097="data_scientist",$Z$7)*_xlfn.IFS(E5097=0,$Z$12,E5097=1,$Z$11)*_xlfn.IFS(F5097=0,$Z$17,F5097=1,$Z$16)*_xlfn.IFS(G5097=0,$Z$22,G5097=1,$Z$21)*_xlfn.IFS(H5097=0,$Z$27,H5097=1,$Z$26)*_xlfn.IFS(I5097=0,$Z$32,I5097=1,$Z$31)*_xlfn.IFS(J5097=0,$Z$37,J5097=1,$Z$36)*_xlfn.IFS(K5097=0,$Z$42,K5097=1,$Z$41)*_xlfn.IFS(L5097=0,$Z$47,L5097=1,$Z$46)*_xlfn.IFS(M5097=0,$Z$52,M5097=1,$Z$51)*_xlfn.IFS(N5097=0,$Z$57,N5097=1,$Z$56)</f>
        <v>2.5539491623207866E-5</v>
      </c>
      <c r="R5097" t="str" cm="1">
        <f t="array" ref="R5097">_xlfn.IFS(AND(O5097&gt;P5097,O5097&gt;Q5097),"Low",AND(P5097&gt;O5097,P5097&gt;Q5097),"Medium",AND(Q5097&gt;O5097,Q5097&gt;P5097),"High")</f>
        <v>Medium</v>
      </c>
      <c r="S5097" t="str">
        <f t="shared" si="160"/>
        <v>T</v>
      </c>
    </row>
    <row r="5098" spans="1:19" x14ac:dyDescent="0.3">
      <c r="A5098" t="s">
        <v>18</v>
      </c>
      <c r="B5098">
        <v>4</v>
      </c>
      <c r="C5098" t="s">
        <v>16</v>
      </c>
      <c r="D5098" t="str">
        <f t="shared" si="159"/>
        <v>Medium</v>
      </c>
      <c r="E5098">
        <v>1</v>
      </c>
      <c r="F5098">
        <v>0</v>
      </c>
      <c r="G5098">
        <v>1</v>
      </c>
      <c r="H5098">
        <v>0</v>
      </c>
      <c r="I5098">
        <v>1</v>
      </c>
      <c r="J5098">
        <v>0</v>
      </c>
      <c r="K5098">
        <v>0</v>
      </c>
      <c r="L5098">
        <v>1</v>
      </c>
      <c r="M5098">
        <v>0</v>
      </c>
      <c r="N5098">
        <v>1</v>
      </c>
      <c r="O5098" cm="1">
        <f t="array" ref="O5098">$U$2*_xlfn.IFS(C5098="data_analyst",$V$5,C5098="data_engineer",$V$6,C5098="data_scientist",$V$7)*_xlfn.IFS(E5098=0,$V$12,E5098=1,$V$11)*_xlfn.IFS(F5098=0,$V$17,F5098=1,$V$16)*_xlfn.IFS(G5098=0,$V$22,G5098=1,$V$21)*_xlfn.IFS(H5098=0,$V$27,H5098=1,$V$26)*_xlfn.IFS(I5098=0,$V$32,I5098=1,$V$31)*_xlfn.IFS(J5098=0,$V$37,J5098=1,$V$36)*_xlfn.IFS(K5098=0,$V$42,K5098=1,$V$41)*_xlfn.IFS(L5098=0,$V$47,L5098=1,$V$46)*_xlfn.IFS(M5098=0,$V$52,M5098=1,$V$51)*_xlfn.IFS(N5098=0,$V$57,N5098=1,$V$56)</f>
        <v>5.7449650439166315E-7</v>
      </c>
      <c r="P5098" cm="1">
        <f t="array" ref="P5098">$V$2*_xlfn.IFS(C5098="data_analyst",$X$5,C5098="data_engineer",$X$6,C5098="data_scientist",$X$7)*_xlfn.IFS(E5098=0,$X$12,E5098=1,$X$11)*_xlfn.IFS(F5098=0,$X$17,F5098=1,$X$16)*_xlfn.IFS(G5098=0,$X$22,G5098=1,$X$21)*_xlfn.IFS(H5098=0,$X$27,H5098=1,$X$26)*_xlfn.IFS(I5098=0,$X$32,I5098=1,$X$31)*_xlfn.IFS(J5098=0,$X$37,J5098=1,$X$36)*_xlfn.IFS(K5098=0,$X$42,K5098=1,$X$41)*_xlfn.IFS(L5098=0,$X$47,L5098=1,$X$46)*_xlfn.IFS(M5098=0,$X$52,M5098=1,$X$51)*_xlfn.IFS(N5098=0,$X$57,N5098=1,$X$56)</f>
        <v>1.2214941913826648E-3</v>
      </c>
      <c r="Q5098" cm="1">
        <f t="array" ref="Q5098">$W$2*_xlfn.IFS(C5098="data_analyst",$Z$5,C5098="data_engineer",$Z$6,C5098="data_scientist",$Z$7)*_xlfn.IFS(E5098=0,$Z$12,E5098=1,$Z$11)*_xlfn.IFS(F5098=0,$Z$17,F5098=1,$Z$16)*_xlfn.IFS(G5098=0,$Z$22,G5098=1,$Z$21)*_xlfn.IFS(H5098=0,$Z$27,H5098=1,$Z$26)*_xlfn.IFS(I5098=0,$Z$32,I5098=1,$Z$31)*_xlfn.IFS(J5098=0,$Z$37,J5098=1,$Z$36)*_xlfn.IFS(K5098=0,$Z$42,K5098=1,$Z$41)*_xlfn.IFS(L5098=0,$Z$47,L5098=1,$Z$46)*_xlfn.IFS(M5098=0,$Z$52,M5098=1,$Z$51)*_xlfn.IFS(N5098=0,$Z$57,N5098=1,$Z$56)</f>
        <v>5.2178164705729572E-5</v>
      </c>
      <c r="R5098" t="str" cm="1">
        <f t="array" ref="R5098">_xlfn.IFS(AND(O5098&gt;P5098,O5098&gt;Q5098),"Low",AND(P5098&gt;O5098,P5098&gt;Q5098),"Medium",AND(Q5098&gt;O5098,Q5098&gt;P5098),"High")</f>
        <v>Medium</v>
      </c>
      <c r="S5098" t="str">
        <f t="shared" si="160"/>
        <v>T</v>
      </c>
    </row>
    <row r="5099" spans="1:19" x14ac:dyDescent="0.3">
      <c r="A5099" t="s">
        <v>18</v>
      </c>
      <c r="B5099">
        <v>5</v>
      </c>
      <c r="C5099" t="s">
        <v>16</v>
      </c>
      <c r="D5099" t="str">
        <f t="shared" si="159"/>
        <v>Medium</v>
      </c>
      <c r="E5099">
        <v>0</v>
      </c>
      <c r="F5099">
        <v>0</v>
      </c>
      <c r="G5099">
        <v>0</v>
      </c>
      <c r="H5099">
        <v>1</v>
      </c>
      <c r="I5099">
        <v>1</v>
      </c>
      <c r="J5099">
        <v>0</v>
      </c>
      <c r="K5099">
        <v>0</v>
      </c>
      <c r="L5099">
        <v>1</v>
      </c>
      <c r="M5099">
        <v>0</v>
      </c>
      <c r="N5099">
        <v>1</v>
      </c>
      <c r="O5099" cm="1">
        <f t="array" ref="O5099">$U$2*_xlfn.IFS(C5099="data_analyst",$V$5,C5099="data_engineer",$V$6,C5099="data_scientist",$V$7)*_xlfn.IFS(E5099=0,$V$12,E5099=1,$V$11)*_xlfn.IFS(F5099=0,$V$17,F5099=1,$V$16)*_xlfn.IFS(G5099=0,$V$22,G5099=1,$V$21)*_xlfn.IFS(H5099=0,$V$27,H5099=1,$V$26)*_xlfn.IFS(I5099=0,$V$32,I5099=1,$V$31)*_xlfn.IFS(J5099=0,$V$37,J5099=1,$V$36)*_xlfn.IFS(K5099=0,$V$42,K5099=1,$V$41)*_xlfn.IFS(L5099=0,$V$47,L5099=1,$V$46)*_xlfn.IFS(M5099=0,$V$52,M5099=1,$V$51)*_xlfn.IFS(N5099=0,$V$57,N5099=1,$V$56)</f>
        <v>2.4094813130276398E-6</v>
      </c>
      <c r="P5099" cm="1">
        <f t="array" ref="P5099">$V$2*_xlfn.IFS(C5099="data_analyst",$X$5,C5099="data_engineer",$X$6,C5099="data_scientist",$X$7)*_xlfn.IFS(E5099=0,$X$12,E5099=1,$X$11)*_xlfn.IFS(F5099=0,$X$17,F5099=1,$X$16)*_xlfn.IFS(G5099=0,$X$22,G5099=1,$X$21)*_xlfn.IFS(H5099=0,$X$27,H5099=1,$X$26)*_xlfn.IFS(I5099=0,$X$32,I5099=1,$X$31)*_xlfn.IFS(J5099=0,$X$37,J5099=1,$X$36)*_xlfn.IFS(K5099=0,$X$42,K5099=1,$X$41)*_xlfn.IFS(L5099=0,$X$47,L5099=1,$X$46)*_xlfn.IFS(M5099=0,$X$52,M5099=1,$X$51)*_xlfn.IFS(N5099=0,$X$57,N5099=1,$X$56)</f>
        <v>3.6018499527673363E-4</v>
      </c>
      <c r="Q5099" cm="1">
        <f t="array" ref="Q5099">$W$2*_xlfn.IFS(C5099="data_analyst",$Z$5,C5099="data_engineer",$Z$6,C5099="data_scientist",$Z$7)*_xlfn.IFS(E5099=0,$Z$12,E5099=1,$Z$11)*_xlfn.IFS(F5099=0,$Z$17,F5099=1,$Z$16)*_xlfn.IFS(G5099=0,$Z$22,G5099=1,$Z$21)*_xlfn.IFS(H5099=0,$Z$27,H5099=1,$Z$26)*_xlfn.IFS(I5099=0,$Z$32,I5099=1,$Z$31)*_xlfn.IFS(J5099=0,$Z$37,J5099=1,$Z$36)*_xlfn.IFS(K5099=0,$Z$42,K5099=1,$Z$41)*_xlfn.IFS(L5099=0,$Z$47,L5099=1,$Z$46)*_xlfn.IFS(M5099=0,$Z$52,M5099=1,$Z$51)*_xlfn.IFS(N5099=0,$Z$57,N5099=1,$Z$56)</f>
        <v>3.0950444880729681E-5</v>
      </c>
      <c r="R5099" t="str" cm="1">
        <f t="array" ref="R5099">_xlfn.IFS(AND(O5099&gt;P5099,O5099&gt;Q5099),"Low",AND(P5099&gt;O5099,P5099&gt;Q5099),"Medium",AND(Q5099&gt;O5099,Q5099&gt;P5099),"High")</f>
        <v>Medium</v>
      </c>
      <c r="S5099" t="str">
        <f t="shared" si="160"/>
        <v>T</v>
      </c>
    </row>
    <row r="5100" spans="1:19" x14ac:dyDescent="0.3">
      <c r="A5100" t="s">
        <v>18</v>
      </c>
      <c r="B5100">
        <v>7</v>
      </c>
      <c r="C5100" t="s">
        <v>16</v>
      </c>
      <c r="D5100" t="str">
        <f t="shared" si="159"/>
        <v>Medium</v>
      </c>
      <c r="E5100">
        <v>0</v>
      </c>
      <c r="F5100">
        <v>0</v>
      </c>
      <c r="G5100">
        <v>0</v>
      </c>
      <c r="H5100">
        <v>0</v>
      </c>
      <c r="I5100">
        <v>1</v>
      </c>
      <c r="J5100">
        <v>0</v>
      </c>
      <c r="K5100">
        <v>0</v>
      </c>
      <c r="L5100">
        <v>1</v>
      </c>
      <c r="M5100">
        <v>1</v>
      </c>
      <c r="N5100">
        <v>1</v>
      </c>
      <c r="O5100" cm="1">
        <f t="array" ref="O5100">$U$2*_xlfn.IFS(C5100="data_analyst",$V$5,C5100="data_engineer",$V$6,C5100="data_scientist",$V$7)*_xlfn.IFS(E5100=0,$V$12,E5100=1,$V$11)*_xlfn.IFS(F5100=0,$V$17,F5100=1,$V$16)*_xlfn.IFS(G5100=0,$V$22,G5100=1,$V$21)*_xlfn.IFS(H5100=0,$V$27,H5100=1,$V$26)*_xlfn.IFS(I5100=0,$V$32,I5100=1,$V$31)*_xlfn.IFS(J5100=0,$V$37,J5100=1,$V$36)*_xlfn.IFS(K5100=0,$V$42,K5100=1,$V$41)*_xlfn.IFS(L5100=0,$V$47,L5100=1,$V$46)*_xlfn.IFS(M5100=0,$V$52,M5100=1,$V$51)*_xlfn.IFS(N5100=0,$V$57,N5100=1,$V$56)</f>
        <v>5.7024669081369503E-7</v>
      </c>
      <c r="P5100" cm="1">
        <f t="array" ref="P5100">$V$2*_xlfn.IFS(C5100="data_analyst",$X$5,C5100="data_engineer",$X$6,C5100="data_scientist",$X$7)*_xlfn.IFS(E5100=0,$X$12,E5100=1,$X$11)*_xlfn.IFS(F5100=0,$X$17,F5100=1,$X$16)*_xlfn.IFS(G5100=0,$X$22,G5100=1,$X$21)*_xlfn.IFS(H5100=0,$X$27,H5100=1,$X$26)*_xlfn.IFS(I5100=0,$X$32,I5100=1,$X$31)*_xlfn.IFS(J5100=0,$X$37,J5100=1,$X$36)*_xlfn.IFS(K5100=0,$X$42,K5100=1,$X$41)*_xlfn.IFS(L5100=0,$X$47,L5100=1,$X$46)*_xlfn.IFS(M5100=0,$X$52,M5100=1,$X$51)*_xlfn.IFS(N5100=0,$X$57,N5100=1,$X$56)</f>
        <v>2.3013035712070922E-4</v>
      </c>
      <c r="Q5100" cm="1">
        <f t="array" ref="Q5100">$W$2*_xlfn.IFS(C5100="data_analyst",$Z$5,C5100="data_engineer",$Z$6,C5100="data_scientist",$Z$7)*_xlfn.IFS(E5100=0,$Z$12,E5100=1,$Z$11)*_xlfn.IFS(F5100=0,$Z$17,F5100=1,$Z$16)*_xlfn.IFS(G5100=0,$Z$22,G5100=1,$Z$21)*_xlfn.IFS(H5100=0,$Z$27,H5100=1,$Z$26)*_xlfn.IFS(I5100=0,$Z$32,I5100=1,$Z$31)*_xlfn.IFS(J5100=0,$Z$37,J5100=1,$Z$36)*_xlfn.IFS(K5100=0,$Z$42,K5100=1,$Z$41)*_xlfn.IFS(L5100=0,$Z$47,L5100=1,$Z$46)*_xlfn.IFS(M5100=0,$Z$52,M5100=1,$Z$51)*_xlfn.IFS(N5100=0,$Z$57,N5100=1,$Z$56)</f>
        <v>1.8122131169457363E-5</v>
      </c>
      <c r="R5100" t="str" cm="1">
        <f t="array" ref="R5100">_xlfn.IFS(AND(O5100&gt;P5100,O5100&gt;Q5100),"Low",AND(P5100&gt;O5100,P5100&gt;Q5100),"Medium",AND(Q5100&gt;O5100,Q5100&gt;P5100),"High")</f>
        <v>Medium</v>
      </c>
      <c r="S5100" t="str">
        <f t="shared" si="160"/>
        <v>T</v>
      </c>
    </row>
    <row r="5101" spans="1:19" x14ac:dyDescent="0.3">
      <c r="A5101" t="s">
        <v>18</v>
      </c>
      <c r="B5101">
        <v>5</v>
      </c>
      <c r="C5101" t="s">
        <v>16</v>
      </c>
      <c r="D5101" t="str">
        <f t="shared" si="159"/>
        <v>Medium</v>
      </c>
      <c r="E5101">
        <v>0</v>
      </c>
      <c r="F5101">
        <v>1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0</v>
      </c>
      <c r="M5101">
        <v>1</v>
      </c>
      <c r="N5101">
        <v>1</v>
      </c>
      <c r="O5101" cm="1">
        <f t="array" ref="O5101">$U$2*_xlfn.IFS(C5101="data_analyst",$V$5,C5101="data_engineer",$V$6,C5101="data_scientist",$V$7)*_xlfn.IFS(E5101=0,$V$12,E5101=1,$V$11)*_xlfn.IFS(F5101=0,$V$17,F5101=1,$V$16)*_xlfn.IFS(G5101=0,$V$22,G5101=1,$V$21)*_xlfn.IFS(H5101=0,$V$27,H5101=1,$V$26)*_xlfn.IFS(I5101=0,$V$32,I5101=1,$V$31)*_xlfn.IFS(J5101=0,$V$37,J5101=1,$V$36)*_xlfn.IFS(K5101=0,$V$42,K5101=1,$V$41)*_xlfn.IFS(L5101=0,$V$47,L5101=1,$V$46)*_xlfn.IFS(M5101=0,$V$52,M5101=1,$V$51)*_xlfn.IFS(N5101=0,$V$57,N5101=1,$V$56)</f>
        <v>1.5426125283398216E-5</v>
      </c>
      <c r="P5101" cm="1">
        <f t="array" ref="P5101">$V$2*_xlfn.IFS(C5101="data_analyst",$X$5,C5101="data_engineer",$X$6,C5101="data_scientist",$X$7)*_xlfn.IFS(E5101=0,$X$12,E5101=1,$X$11)*_xlfn.IFS(F5101=0,$X$17,F5101=1,$X$16)*_xlfn.IFS(G5101=0,$X$22,G5101=1,$X$21)*_xlfn.IFS(H5101=0,$X$27,H5101=1,$X$26)*_xlfn.IFS(I5101=0,$X$32,I5101=1,$X$31)*_xlfn.IFS(J5101=0,$X$37,J5101=1,$X$36)*_xlfn.IFS(K5101=0,$X$42,K5101=1,$X$41)*_xlfn.IFS(L5101=0,$X$47,L5101=1,$X$46)*_xlfn.IFS(M5101=0,$X$52,M5101=1,$X$51)*_xlfn.IFS(N5101=0,$X$57,N5101=1,$X$56)</f>
        <v>4.2817708595540411E-4</v>
      </c>
      <c r="Q5101" cm="1">
        <f t="array" ref="Q5101">$W$2*_xlfn.IFS(C5101="data_analyst",$Z$5,C5101="data_engineer",$Z$6,C5101="data_scientist",$Z$7)*_xlfn.IFS(E5101=0,$Z$12,E5101=1,$Z$11)*_xlfn.IFS(F5101=0,$Z$17,F5101=1,$Z$16)*_xlfn.IFS(G5101=0,$Z$22,G5101=1,$Z$21)*_xlfn.IFS(H5101=0,$Z$27,H5101=1,$Z$26)*_xlfn.IFS(I5101=0,$Z$32,I5101=1,$Z$31)*_xlfn.IFS(J5101=0,$Z$37,J5101=1,$Z$36)*_xlfn.IFS(K5101=0,$Z$42,K5101=1,$Z$41)*_xlfn.IFS(L5101=0,$Z$47,L5101=1,$Z$46)*_xlfn.IFS(M5101=0,$Z$52,M5101=1,$Z$51)*_xlfn.IFS(N5101=0,$Z$57,N5101=1,$Z$56)</f>
        <v>5.1047840977503701E-5</v>
      </c>
      <c r="R5101" t="str" cm="1">
        <f t="array" ref="R5101">_xlfn.IFS(AND(O5101&gt;P5101,O5101&gt;Q5101),"Low",AND(P5101&gt;O5101,P5101&gt;Q5101),"Medium",AND(Q5101&gt;O5101,Q5101&gt;P5101),"High")</f>
        <v>Medium</v>
      </c>
      <c r="S5101" t="str">
        <f t="shared" si="160"/>
        <v>T</v>
      </c>
    </row>
    <row r="5102" spans="1:19" x14ac:dyDescent="0.3">
      <c r="A5102" t="s">
        <v>18</v>
      </c>
      <c r="B5102">
        <v>4</v>
      </c>
      <c r="C5102" t="s">
        <v>16</v>
      </c>
      <c r="D5102" t="str">
        <f t="shared" si="159"/>
        <v>Medium</v>
      </c>
      <c r="E5102">
        <v>1</v>
      </c>
      <c r="F5102">
        <v>1</v>
      </c>
      <c r="G5102">
        <v>1</v>
      </c>
      <c r="H5102">
        <v>0</v>
      </c>
      <c r="I5102">
        <v>1</v>
      </c>
      <c r="J5102">
        <v>0</v>
      </c>
      <c r="K5102">
        <v>0</v>
      </c>
      <c r="L5102">
        <v>1</v>
      </c>
      <c r="M5102">
        <v>0</v>
      </c>
      <c r="N5102">
        <v>1</v>
      </c>
      <c r="O5102" cm="1">
        <f t="array" ref="O5102">$U$2*_xlfn.IFS(C5102="data_analyst",$V$5,C5102="data_engineer",$V$6,C5102="data_scientist",$V$7)*_xlfn.IFS(E5102=0,$V$12,E5102=1,$V$11)*_xlfn.IFS(F5102=0,$V$17,F5102=1,$V$16)*_xlfn.IFS(G5102=0,$V$22,G5102=1,$V$21)*_xlfn.IFS(H5102=0,$V$27,H5102=1,$V$26)*_xlfn.IFS(I5102=0,$V$32,I5102=1,$V$31)*_xlfn.IFS(J5102=0,$V$37,J5102=1,$V$36)*_xlfn.IFS(K5102=0,$V$42,K5102=1,$V$41)*_xlfn.IFS(L5102=0,$V$47,L5102=1,$V$46)*_xlfn.IFS(M5102=0,$V$52,M5102=1,$V$51)*_xlfn.IFS(N5102=0,$V$57,N5102=1,$V$56)</f>
        <v>7.4851727093358233E-7</v>
      </c>
      <c r="P5102" cm="1">
        <f t="array" ref="P5102">$V$2*_xlfn.IFS(C5102="data_analyst",$X$5,C5102="data_engineer",$X$6,C5102="data_scientist",$X$7)*_xlfn.IFS(E5102=0,$X$12,E5102=1,$X$11)*_xlfn.IFS(F5102=0,$X$17,F5102=1,$X$16)*_xlfn.IFS(G5102=0,$X$22,G5102=1,$X$21)*_xlfn.IFS(H5102=0,$X$27,H5102=1,$X$26)*_xlfn.IFS(I5102=0,$X$32,I5102=1,$X$31)*_xlfn.IFS(J5102=0,$X$37,J5102=1,$X$36)*_xlfn.IFS(K5102=0,$X$42,K5102=1,$X$41)*_xlfn.IFS(L5102=0,$X$47,L5102=1,$X$46)*_xlfn.IFS(M5102=0,$X$52,M5102=1,$X$51)*_xlfn.IFS(N5102=0,$X$57,N5102=1,$X$56)</f>
        <v>1.4169332620038912E-3</v>
      </c>
      <c r="Q5102" cm="1">
        <f t="array" ref="Q5102">$W$2*_xlfn.IFS(C5102="data_analyst",$Z$5,C5102="data_engineer",$Z$6,C5102="data_scientist",$Z$7)*_xlfn.IFS(E5102=0,$Z$12,E5102=1,$Z$11)*_xlfn.IFS(F5102=0,$Z$17,F5102=1,$Z$16)*_xlfn.IFS(G5102=0,$Z$22,G5102=1,$Z$21)*_xlfn.IFS(H5102=0,$Z$27,H5102=1,$Z$26)*_xlfn.IFS(I5102=0,$Z$32,I5102=1,$Z$31)*_xlfn.IFS(J5102=0,$Z$37,J5102=1,$Z$36)*_xlfn.IFS(K5102=0,$Z$42,K5102=1,$Z$41)*_xlfn.IFS(L5102=0,$Z$47,L5102=1,$Z$46)*_xlfn.IFS(M5102=0,$Z$52,M5102=1,$Z$51)*_xlfn.IFS(N5102=0,$Z$57,N5102=1,$Z$56)</f>
        <v>5.5340477718198023E-5</v>
      </c>
      <c r="R5102" t="str" cm="1">
        <f t="array" ref="R5102">_xlfn.IFS(AND(O5102&gt;P5102,O5102&gt;Q5102),"Low",AND(P5102&gt;O5102,P5102&gt;Q5102),"Medium",AND(Q5102&gt;O5102,Q5102&gt;P5102),"High")</f>
        <v>Medium</v>
      </c>
      <c r="S5102" t="str">
        <f t="shared" si="160"/>
        <v>T</v>
      </c>
    </row>
    <row r="5103" spans="1:19" x14ac:dyDescent="0.3">
      <c r="A5103" t="s">
        <v>18</v>
      </c>
      <c r="B5103">
        <v>5</v>
      </c>
      <c r="C5103" t="s">
        <v>16</v>
      </c>
      <c r="D5103" t="str">
        <f t="shared" si="159"/>
        <v>Medium</v>
      </c>
      <c r="E5103">
        <v>1</v>
      </c>
      <c r="F5103">
        <v>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1</v>
      </c>
      <c r="M5103">
        <v>1</v>
      </c>
      <c r="N5103">
        <v>1</v>
      </c>
      <c r="O5103" cm="1">
        <f t="array" ref="O5103">$U$2*_xlfn.IFS(C5103="data_analyst",$V$5,C5103="data_engineer",$V$6,C5103="data_scientist",$V$7)*_xlfn.IFS(E5103=0,$V$12,E5103=1,$V$11)*_xlfn.IFS(F5103=0,$V$17,F5103=1,$V$16)*_xlfn.IFS(G5103=0,$V$22,G5103=1,$V$21)*_xlfn.IFS(H5103=0,$V$27,H5103=1,$V$26)*_xlfn.IFS(I5103=0,$V$32,I5103=1,$V$31)*_xlfn.IFS(J5103=0,$V$37,J5103=1,$V$36)*_xlfn.IFS(K5103=0,$V$42,K5103=1,$V$41)*_xlfn.IFS(L5103=0,$V$47,L5103=1,$V$46)*_xlfn.IFS(M5103=0,$V$52,M5103=1,$V$51)*_xlfn.IFS(N5103=0,$V$57,N5103=1,$V$56)</f>
        <v>5.2194808247577799E-6</v>
      </c>
      <c r="P5103" cm="1">
        <f t="array" ref="P5103">$V$2*_xlfn.IFS(C5103="data_analyst",$X$5,C5103="data_engineer",$X$6,C5103="data_scientist",$X$7)*_xlfn.IFS(E5103=0,$X$12,E5103=1,$X$11)*_xlfn.IFS(F5103=0,$X$17,F5103=1,$X$16)*_xlfn.IFS(G5103=0,$X$22,G5103=1,$X$21)*_xlfn.IFS(H5103=0,$X$27,H5103=1,$X$26)*_xlfn.IFS(I5103=0,$X$32,I5103=1,$X$31)*_xlfn.IFS(J5103=0,$X$37,J5103=1,$X$36)*_xlfn.IFS(K5103=0,$X$42,K5103=1,$X$41)*_xlfn.IFS(L5103=0,$X$47,L5103=1,$X$46)*_xlfn.IFS(M5103=0,$X$52,M5103=1,$X$51)*_xlfn.IFS(N5103=0,$X$57,N5103=1,$X$56)</f>
        <v>9.6436582149220186E-4</v>
      </c>
      <c r="Q5103" cm="1">
        <f t="array" ref="Q5103">$W$2*_xlfn.IFS(C5103="data_analyst",$Z$5,C5103="data_engineer",$Z$6,C5103="data_scientist",$Z$7)*_xlfn.IFS(E5103=0,$Z$12,E5103=1,$Z$11)*_xlfn.IFS(F5103=0,$Z$17,F5103=1,$Z$16)*_xlfn.IFS(G5103=0,$Z$22,G5103=1,$Z$21)*_xlfn.IFS(H5103=0,$Z$27,H5103=1,$Z$26)*_xlfn.IFS(I5103=0,$Z$32,I5103=1,$Z$31)*_xlfn.IFS(J5103=0,$Z$37,J5103=1,$Z$36)*_xlfn.IFS(K5103=0,$Z$42,K5103=1,$Z$41)*_xlfn.IFS(L5103=0,$Z$47,L5103=1,$Z$46)*_xlfn.IFS(M5103=0,$Z$52,M5103=1,$Z$51)*_xlfn.IFS(N5103=0,$Z$57,N5103=1,$Z$56)</f>
        <v>5.1991107947244579E-5</v>
      </c>
      <c r="R5103" t="str" cm="1">
        <f t="array" ref="R5103">_xlfn.IFS(AND(O5103&gt;P5103,O5103&gt;Q5103),"Low",AND(P5103&gt;O5103,P5103&gt;Q5103),"Medium",AND(Q5103&gt;O5103,Q5103&gt;P5103),"High")</f>
        <v>Medium</v>
      </c>
      <c r="S5103" t="str">
        <f t="shared" si="160"/>
        <v>T</v>
      </c>
    </row>
    <row r="5104" spans="1:19" x14ac:dyDescent="0.3">
      <c r="A5104" t="s">
        <v>18</v>
      </c>
      <c r="B5104">
        <v>5</v>
      </c>
      <c r="C5104" t="s">
        <v>16</v>
      </c>
      <c r="D5104" t="str">
        <f t="shared" si="159"/>
        <v>Medium</v>
      </c>
      <c r="E5104">
        <v>1</v>
      </c>
      <c r="F5104">
        <v>1</v>
      </c>
      <c r="G5104">
        <v>0</v>
      </c>
      <c r="H5104">
        <v>0</v>
      </c>
      <c r="I5104">
        <v>1</v>
      </c>
      <c r="J5104">
        <v>0</v>
      </c>
      <c r="K5104">
        <v>0</v>
      </c>
      <c r="L5104">
        <v>1</v>
      </c>
      <c r="M5104">
        <v>0</v>
      </c>
      <c r="N5104">
        <v>1</v>
      </c>
      <c r="O5104" cm="1">
        <f t="array" ref="O5104">$U$2*_xlfn.IFS(C5104="data_analyst",$V$5,C5104="data_engineer",$V$6,C5104="data_scientist",$V$7)*_xlfn.IFS(E5104=0,$V$12,E5104=1,$V$11)*_xlfn.IFS(F5104=0,$V$17,F5104=1,$V$16)*_xlfn.IFS(G5104=0,$V$22,G5104=1,$V$21)*_xlfn.IFS(H5104=0,$V$27,H5104=1,$V$26)*_xlfn.IFS(I5104=0,$V$32,I5104=1,$V$31)*_xlfn.IFS(J5104=0,$V$37,J5104=1,$V$36)*_xlfn.IFS(K5104=0,$V$42,K5104=1,$V$41)*_xlfn.IFS(L5104=0,$V$47,L5104=1,$V$46)*_xlfn.IFS(M5104=0,$V$52,M5104=1,$V$51)*_xlfn.IFS(N5104=0,$V$57,N5104=1,$V$56)</f>
        <v>4.1140520152431597E-6</v>
      </c>
      <c r="P5104" cm="1">
        <f t="array" ref="P5104">$V$2*_xlfn.IFS(C5104="data_analyst",$X$5,C5104="data_engineer",$X$6,C5104="data_scientist",$X$7)*_xlfn.IFS(E5104=0,$X$12,E5104=1,$X$11)*_xlfn.IFS(F5104=0,$X$17,F5104=1,$X$16)*_xlfn.IFS(G5104=0,$X$22,G5104=1,$X$21)*_xlfn.IFS(H5104=0,$X$27,H5104=1,$X$26)*_xlfn.IFS(I5104=0,$X$32,I5104=1,$X$31)*_xlfn.IFS(J5104=0,$X$37,J5104=1,$X$36)*_xlfn.IFS(K5104=0,$X$42,K5104=1,$X$41)*_xlfn.IFS(L5104=0,$X$47,L5104=1,$X$46)*_xlfn.IFS(M5104=0,$X$52,M5104=1,$X$51)*_xlfn.IFS(N5104=0,$X$57,N5104=1,$X$56)</f>
        <v>1.2455756741289199E-3</v>
      </c>
      <c r="Q5104" cm="1">
        <f t="array" ref="Q5104">$W$2*_xlfn.IFS(C5104="data_analyst",$Z$5,C5104="data_engineer",$Z$6,C5104="data_scientist",$Z$7)*_xlfn.IFS(E5104=0,$Z$12,E5104=1,$Z$11)*_xlfn.IFS(F5104=0,$Z$17,F5104=1,$Z$16)*_xlfn.IFS(G5104=0,$Z$22,G5104=1,$Z$21)*_xlfn.IFS(H5104=0,$Z$27,H5104=1,$Z$26)*_xlfn.IFS(I5104=0,$Z$32,I5104=1,$Z$31)*_xlfn.IFS(J5104=0,$Z$37,J5104=1,$Z$36)*_xlfn.IFS(K5104=0,$Z$42,K5104=1,$Z$41)*_xlfn.IFS(L5104=0,$Z$47,L5104=1,$Z$46)*_xlfn.IFS(M5104=0,$Z$52,M5104=1,$Z$51)*_xlfn.IFS(N5104=0,$Z$57,N5104=1,$Z$56)</f>
        <v>8.1005626804898554E-5</v>
      </c>
      <c r="R5104" t="str" cm="1">
        <f t="array" ref="R5104">_xlfn.IFS(AND(O5104&gt;P5104,O5104&gt;Q5104),"Low",AND(P5104&gt;O5104,P5104&gt;Q5104),"Medium",AND(Q5104&gt;O5104,Q5104&gt;P5104),"High")</f>
        <v>Medium</v>
      </c>
      <c r="S5104" t="str">
        <f t="shared" si="160"/>
        <v>T</v>
      </c>
    </row>
    <row r="5105" spans="1:19" x14ac:dyDescent="0.3">
      <c r="A5105" t="s">
        <v>18</v>
      </c>
      <c r="B5105">
        <v>4</v>
      </c>
      <c r="C5105" t="s">
        <v>16</v>
      </c>
      <c r="D5105" t="str">
        <f t="shared" si="159"/>
        <v>Medium</v>
      </c>
      <c r="E5105">
        <v>1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1</v>
      </c>
      <c r="N5105">
        <v>1</v>
      </c>
      <c r="O5105" cm="1">
        <f t="array" ref="O5105">$U$2*_xlfn.IFS(C5105="data_analyst",$V$5,C5105="data_engineer",$V$6,C5105="data_scientist",$V$7)*_xlfn.IFS(E5105=0,$V$12,E5105=1,$V$11)*_xlfn.IFS(F5105=0,$V$17,F5105=1,$V$16)*_xlfn.IFS(G5105=0,$V$22,G5105=1,$V$21)*_xlfn.IFS(H5105=0,$V$27,H5105=1,$V$26)*_xlfn.IFS(I5105=0,$V$32,I5105=1,$V$31)*_xlfn.IFS(J5105=0,$V$37,J5105=1,$V$36)*_xlfn.IFS(K5105=0,$V$42,K5105=1,$V$41)*_xlfn.IFS(L5105=0,$V$47,L5105=1,$V$46)*_xlfn.IFS(M5105=0,$V$52,M5105=1,$V$51)*_xlfn.IFS(N5105=0,$V$57,N5105=1,$V$56)</f>
        <v>7.2886134581004565E-7</v>
      </c>
      <c r="P5105" cm="1">
        <f t="array" ref="P5105">$V$2*_xlfn.IFS(C5105="data_analyst",$X$5,C5105="data_engineer",$X$6,C5105="data_scientist",$X$7)*_xlfn.IFS(E5105=0,$X$12,E5105=1,$X$11)*_xlfn.IFS(F5105=0,$X$17,F5105=1,$X$16)*_xlfn.IFS(G5105=0,$X$22,G5105=1,$X$21)*_xlfn.IFS(H5105=0,$X$27,H5105=1,$X$26)*_xlfn.IFS(I5105=0,$X$32,I5105=1,$X$31)*_xlfn.IFS(J5105=0,$X$37,J5105=1,$X$36)*_xlfn.IFS(K5105=0,$X$42,K5105=1,$X$41)*_xlfn.IFS(L5105=0,$X$47,L5105=1,$X$46)*_xlfn.IFS(M5105=0,$X$52,M5105=1,$X$51)*_xlfn.IFS(N5105=0,$X$57,N5105=1,$X$56)</f>
        <v>9.4572114226981448E-4</v>
      </c>
      <c r="Q5105" cm="1">
        <f t="array" ref="Q5105">$W$2*_xlfn.IFS(C5105="data_analyst",$Z$5,C5105="data_engineer",$Z$6,C5105="data_scientist",$Z$7)*_xlfn.IFS(E5105=0,$Z$12,E5105=1,$Z$11)*_xlfn.IFS(F5105=0,$Z$17,F5105=1,$Z$16)*_xlfn.IFS(G5105=0,$Z$22,G5105=1,$Z$21)*_xlfn.IFS(H5105=0,$Z$27,H5105=1,$Z$26)*_xlfn.IFS(I5105=0,$Z$32,I5105=1,$Z$31)*_xlfn.IFS(J5105=0,$Z$37,J5105=1,$Z$36)*_xlfn.IFS(K5105=0,$Z$42,K5105=1,$Z$41)*_xlfn.IFS(L5105=0,$Z$47,L5105=1,$Z$46)*_xlfn.IFS(M5105=0,$Z$52,M5105=1,$Z$51)*_xlfn.IFS(N5105=0,$Z$57,N5105=1,$Z$56)</f>
        <v>3.3489038980445795E-5</v>
      </c>
      <c r="R5105" t="str" cm="1">
        <f t="array" ref="R5105">_xlfn.IFS(AND(O5105&gt;P5105,O5105&gt;Q5105),"Low",AND(P5105&gt;O5105,P5105&gt;Q5105),"Medium",AND(Q5105&gt;O5105,Q5105&gt;P5105),"High")</f>
        <v>Medium</v>
      </c>
      <c r="S5105" t="str">
        <f t="shared" si="160"/>
        <v>T</v>
      </c>
    </row>
    <row r="5106" spans="1:19" x14ac:dyDescent="0.3">
      <c r="A5106" t="s">
        <v>18</v>
      </c>
      <c r="B5106">
        <v>4</v>
      </c>
      <c r="C5106" t="s">
        <v>16</v>
      </c>
      <c r="D5106" t="str">
        <f t="shared" si="159"/>
        <v>Medium</v>
      </c>
      <c r="E5106">
        <v>1</v>
      </c>
      <c r="F5106">
        <v>0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1</v>
      </c>
      <c r="N5106">
        <v>1</v>
      </c>
      <c r="O5106" cm="1">
        <f t="array" ref="O5106">$U$2*_xlfn.IFS(C5106="data_analyst",$V$5,C5106="data_engineer",$V$6,C5106="data_scientist",$V$7)*_xlfn.IFS(E5106=0,$V$12,E5106=1,$V$11)*_xlfn.IFS(F5106=0,$V$17,F5106=1,$V$16)*_xlfn.IFS(G5106=0,$V$22,G5106=1,$V$21)*_xlfn.IFS(H5106=0,$V$27,H5106=1,$V$26)*_xlfn.IFS(I5106=0,$V$32,I5106=1,$V$31)*_xlfn.IFS(J5106=0,$V$37,J5106=1,$V$36)*_xlfn.IFS(K5106=0,$V$42,K5106=1,$V$41)*_xlfn.IFS(L5106=0,$V$47,L5106=1,$V$46)*_xlfn.IFS(M5106=0,$V$52,M5106=1,$V$51)*_xlfn.IFS(N5106=0,$V$57,N5106=1,$V$56)</f>
        <v>7.2886134581004565E-7</v>
      </c>
      <c r="P5106" cm="1">
        <f t="array" ref="P5106">$V$2*_xlfn.IFS(C5106="data_analyst",$X$5,C5106="data_engineer",$X$6,C5106="data_scientist",$X$7)*_xlfn.IFS(E5106=0,$X$12,E5106=1,$X$11)*_xlfn.IFS(F5106=0,$X$17,F5106=1,$X$16)*_xlfn.IFS(G5106=0,$X$22,G5106=1,$X$21)*_xlfn.IFS(H5106=0,$X$27,H5106=1,$X$26)*_xlfn.IFS(I5106=0,$X$32,I5106=1,$X$31)*_xlfn.IFS(J5106=0,$X$37,J5106=1,$X$36)*_xlfn.IFS(K5106=0,$X$42,K5106=1,$X$41)*_xlfn.IFS(L5106=0,$X$47,L5106=1,$X$46)*_xlfn.IFS(M5106=0,$X$52,M5106=1,$X$51)*_xlfn.IFS(N5106=0,$X$57,N5106=1,$X$56)</f>
        <v>9.4572114226981448E-4</v>
      </c>
      <c r="Q5106" cm="1">
        <f t="array" ref="Q5106">$W$2*_xlfn.IFS(C5106="data_analyst",$Z$5,C5106="data_engineer",$Z$6,C5106="data_scientist",$Z$7)*_xlfn.IFS(E5106=0,$Z$12,E5106=1,$Z$11)*_xlfn.IFS(F5106=0,$Z$17,F5106=1,$Z$16)*_xlfn.IFS(G5106=0,$Z$22,G5106=1,$Z$21)*_xlfn.IFS(H5106=0,$Z$27,H5106=1,$Z$26)*_xlfn.IFS(I5106=0,$Z$32,I5106=1,$Z$31)*_xlfn.IFS(J5106=0,$Z$37,J5106=1,$Z$36)*_xlfn.IFS(K5106=0,$Z$42,K5106=1,$Z$41)*_xlfn.IFS(L5106=0,$Z$47,L5106=1,$Z$46)*_xlfn.IFS(M5106=0,$Z$52,M5106=1,$Z$51)*_xlfn.IFS(N5106=0,$Z$57,N5106=1,$Z$56)</f>
        <v>3.3489038980445795E-5</v>
      </c>
      <c r="R5106" t="str" cm="1">
        <f t="array" ref="R5106">_xlfn.IFS(AND(O5106&gt;P5106,O5106&gt;Q5106),"Low",AND(P5106&gt;O5106,P5106&gt;Q5106),"Medium",AND(Q5106&gt;O5106,Q5106&gt;P5106),"High")</f>
        <v>Medium</v>
      </c>
      <c r="S5106" t="str">
        <f t="shared" si="160"/>
        <v>T</v>
      </c>
    </row>
    <row r="5107" spans="1:19" x14ac:dyDescent="0.3">
      <c r="A5107" t="s">
        <v>18</v>
      </c>
      <c r="B5107">
        <v>2</v>
      </c>
      <c r="C5107" t="s">
        <v>16</v>
      </c>
      <c r="D5107" t="str">
        <f t="shared" si="159"/>
        <v>Medium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</v>
      </c>
      <c r="N5107">
        <v>1</v>
      </c>
      <c r="O5107" cm="1">
        <f t="array" ref="O5107">$U$2*_xlfn.IFS(C5107="data_analyst",$V$5,C5107="data_engineer",$V$6,C5107="data_scientist",$V$7)*_xlfn.IFS(E5107=0,$V$12,E5107=1,$V$11)*_xlfn.IFS(F5107=0,$V$17,F5107=1,$V$16)*_xlfn.IFS(G5107=0,$V$22,G5107=1,$V$21)*_xlfn.IFS(H5107=0,$V$27,H5107=1,$V$26)*_xlfn.IFS(I5107=0,$V$32,I5107=1,$V$31)*_xlfn.IFS(J5107=0,$V$37,J5107=1,$V$36)*_xlfn.IFS(K5107=0,$V$42,K5107=1,$V$41)*_xlfn.IFS(L5107=0,$V$47,L5107=1,$V$46)*_xlfn.IFS(M5107=0,$V$52,M5107=1,$V$51)*_xlfn.IFS(N5107=0,$V$57,N5107=1,$V$56)</f>
        <v>8.3174943951034783E-5</v>
      </c>
      <c r="P5107" cm="1">
        <f t="array" ref="P5107">$V$2*_xlfn.IFS(C5107="data_analyst",$X$5,C5107="data_engineer",$X$6,C5107="data_scientist",$X$7)*_xlfn.IFS(E5107=0,$X$12,E5107=1,$X$11)*_xlfn.IFS(F5107=0,$X$17,F5107=1,$X$16)*_xlfn.IFS(G5107=0,$X$22,G5107=1,$X$21)*_xlfn.IFS(H5107=0,$X$27,H5107=1,$X$26)*_xlfn.IFS(I5107=0,$X$32,I5107=1,$X$31)*_xlfn.IFS(J5107=0,$X$37,J5107=1,$X$36)*_xlfn.IFS(K5107=0,$X$42,K5107=1,$X$41)*_xlfn.IFS(L5107=0,$X$47,L5107=1,$X$46)*_xlfn.IFS(M5107=0,$X$52,M5107=1,$X$51)*_xlfn.IFS(N5107=0,$X$57,N5107=1,$X$56)</f>
        <v>1.3334457215535488E-3</v>
      </c>
      <c r="Q5107" cm="1">
        <f t="array" ref="Q5107">$W$2*_xlfn.IFS(C5107="data_analyst",$Z$5,C5107="data_engineer",$Z$6,C5107="data_scientist",$Z$7)*_xlfn.IFS(E5107=0,$Z$12,E5107=1,$Z$11)*_xlfn.IFS(F5107=0,$Z$17,F5107=1,$Z$16)*_xlfn.IFS(G5107=0,$Z$22,G5107=1,$Z$21)*_xlfn.IFS(H5107=0,$Z$27,H5107=1,$Z$26)*_xlfn.IFS(I5107=0,$Z$32,I5107=1,$Z$31)*_xlfn.IFS(J5107=0,$Z$37,J5107=1,$Z$36)*_xlfn.IFS(K5107=0,$Z$42,K5107=1,$Z$41)*_xlfn.IFS(L5107=0,$Z$47,L5107=1,$Z$46)*_xlfn.IFS(M5107=0,$Z$52,M5107=1,$Z$51)*_xlfn.IFS(N5107=0,$Z$57,N5107=1,$Z$56)</f>
        <v>1.3019340119139498E-4</v>
      </c>
      <c r="R5107" t="str" cm="1">
        <f t="array" ref="R5107">_xlfn.IFS(AND(O5107&gt;P5107,O5107&gt;Q5107),"Low",AND(P5107&gt;O5107,P5107&gt;Q5107),"Medium",AND(Q5107&gt;O5107,Q5107&gt;P5107),"High")</f>
        <v>Medium</v>
      </c>
      <c r="S5107" t="str">
        <f t="shared" si="160"/>
        <v>T</v>
      </c>
    </row>
    <row r="5108" spans="1:19" x14ac:dyDescent="0.3">
      <c r="A5108" t="s">
        <v>18</v>
      </c>
      <c r="B5108">
        <v>3</v>
      </c>
      <c r="C5108" t="s">
        <v>16</v>
      </c>
      <c r="D5108" t="str">
        <f t="shared" si="159"/>
        <v>Medium</v>
      </c>
      <c r="E5108">
        <v>1</v>
      </c>
      <c r="F5108">
        <v>1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1</v>
      </c>
      <c r="M5108">
        <v>1</v>
      </c>
      <c r="N5108">
        <v>1</v>
      </c>
      <c r="O5108" cm="1">
        <f t="array" ref="O5108">$U$2*_xlfn.IFS(C5108="data_analyst",$V$5,C5108="data_engineer",$V$6,C5108="data_scientist",$V$7)*_xlfn.IFS(E5108=0,$V$12,E5108=1,$V$11)*_xlfn.IFS(F5108=0,$V$17,F5108=1,$V$16)*_xlfn.IFS(G5108=0,$V$22,G5108=1,$V$21)*_xlfn.IFS(H5108=0,$V$27,H5108=1,$V$26)*_xlfn.IFS(I5108=0,$V$32,I5108=1,$V$31)*_xlfn.IFS(J5108=0,$V$37,J5108=1,$V$36)*_xlfn.IFS(K5108=0,$V$42,K5108=1,$V$41)*_xlfn.IFS(L5108=0,$V$47,L5108=1,$V$46)*_xlfn.IFS(M5108=0,$V$52,M5108=1,$V$51)*_xlfn.IFS(N5108=0,$V$57,N5108=1,$V$56)</f>
        <v>9.4964077463345886E-7</v>
      </c>
      <c r="P5108" cm="1">
        <f t="array" ref="P5108">$V$2*_xlfn.IFS(C5108="data_analyst",$X$5,C5108="data_engineer",$X$6,C5108="data_scientist",$X$7)*_xlfn.IFS(E5108=0,$X$12,E5108=1,$X$11)*_xlfn.IFS(F5108=0,$X$17,F5108=1,$X$16)*_xlfn.IFS(G5108=0,$X$22,G5108=1,$X$21)*_xlfn.IFS(H5108=0,$X$27,H5108=1,$X$26)*_xlfn.IFS(I5108=0,$X$32,I5108=1,$X$31)*_xlfn.IFS(J5108=0,$X$37,J5108=1,$X$36)*_xlfn.IFS(K5108=0,$X$42,K5108=1,$X$41)*_xlfn.IFS(L5108=0,$X$47,L5108=1,$X$46)*_xlfn.IFS(M5108=0,$X$52,M5108=1,$X$51)*_xlfn.IFS(N5108=0,$X$57,N5108=1,$X$56)</f>
        <v>1.097036525032985E-3</v>
      </c>
      <c r="Q5108" cm="1">
        <f t="array" ref="Q5108">$W$2*_xlfn.IFS(C5108="data_analyst",$Z$5,C5108="data_engineer",$Z$6,C5108="data_scientist",$Z$7)*_xlfn.IFS(E5108=0,$Z$12,E5108=1,$Z$11)*_xlfn.IFS(F5108=0,$Z$17,F5108=1,$Z$16)*_xlfn.IFS(G5108=0,$Z$22,G5108=1,$Z$21)*_xlfn.IFS(H5108=0,$Z$27,H5108=1,$Z$26)*_xlfn.IFS(I5108=0,$Z$32,I5108=1,$Z$31)*_xlfn.IFS(J5108=0,$Z$37,J5108=1,$Z$36)*_xlfn.IFS(K5108=0,$Z$42,K5108=1,$Z$41)*_xlfn.IFS(L5108=0,$Z$47,L5108=1,$Z$46)*_xlfn.IFS(M5108=0,$Z$52,M5108=1,$Z$51)*_xlfn.IFS(N5108=0,$Z$57,N5108=1,$Z$56)</f>
        <v>3.5518677706533424E-5</v>
      </c>
      <c r="R5108" t="str" cm="1">
        <f t="array" ref="R5108">_xlfn.IFS(AND(O5108&gt;P5108,O5108&gt;Q5108),"Low",AND(P5108&gt;O5108,P5108&gt;Q5108),"Medium",AND(Q5108&gt;O5108,Q5108&gt;P5108),"High")</f>
        <v>Medium</v>
      </c>
      <c r="S5108" t="str">
        <f t="shared" si="160"/>
        <v>T</v>
      </c>
    </row>
    <row r="5109" spans="1:19" x14ac:dyDescent="0.3">
      <c r="A5109" t="s">
        <v>18</v>
      </c>
      <c r="B5109">
        <v>5</v>
      </c>
      <c r="C5109" t="s">
        <v>16</v>
      </c>
      <c r="D5109" t="str">
        <f t="shared" si="159"/>
        <v>Medium</v>
      </c>
      <c r="E5109">
        <v>1</v>
      </c>
      <c r="F5109">
        <v>1</v>
      </c>
      <c r="G5109">
        <v>1</v>
      </c>
      <c r="H5109">
        <v>0</v>
      </c>
      <c r="I5109">
        <v>1</v>
      </c>
      <c r="J5109">
        <v>0</v>
      </c>
      <c r="K5109">
        <v>0</v>
      </c>
      <c r="L5109">
        <v>1</v>
      </c>
      <c r="M5109">
        <v>1</v>
      </c>
      <c r="N5109">
        <v>1</v>
      </c>
      <c r="O5109" cm="1">
        <f t="array" ref="O5109">$U$2*_xlfn.IFS(C5109="data_analyst",$V$5,C5109="data_engineer",$V$6,C5109="data_scientist",$V$7)*_xlfn.IFS(E5109=0,$V$12,E5109=1,$V$11)*_xlfn.IFS(F5109=0,$V$17,F5109=1,$V$16)*_xlfn.IFS(G5109=0,$V$22,G5109=1,$V$21)*_xlfn.IFS(H5109=0,$V$27,H5109=1,$V$26)*_xlfn.IFS(I5109=0,$V$32,I5109=1,$V$31)*_xlfn.IFS(J5109=0,$V$37,J5109=1,$V$36)*_xlfn.IFS(K5109=0,$V$42,K5109=1,$V$41)*_xlfn.IFS(L5109=0,$V$47,L5109=1,$V$46)*_xlfn.IFS(M5109=0,$V$52,M5109=1,$V$51)*_xlfn.IFS(N5109=0,$V$57,N5109=1,$V$56)</f>
        <v>6.3425762521474893E-8</v>
      </c>
      <c r="P5109" cm="1">
        <f t="array" ref="P5109">$V$2*_xlfn.IFS(C5109="data_analyst",$X$5,C5109="data_engineer",$X$6,C5109="data_scientist",$X$7)*_xlfn.IFS(E5109=0,$X$12,E5109=1,$X$11)*_xlfn.IFS(F5109=0,$X$17,F5109=1,$X$16)*_xlfn.IFS(G5109=0,$X$22,G5109=1,$X$21)*_xlfn.IFS(H5109=0,$X$27,H5109=1,$X$26)*_xlfn.IFS(I5109=0,$X$32,I5109=1,$X$31)*_xlfn.IFS(J5109=0,$X$37,J5109=1,$X$36)*_xlfn.IFS(K5109=0,$X$42,K5109=1,$X$41)*_xlfn.IFS(L5109=0,$X$47,L5109=1,$X$46)*_xlfn.IFS(M5109=0,$X$52,M5109=1,$X$51)*_xlfn.IFS(N5109=0,$X$57,N5109=1,$X$56)</f>
        <v>7.919537067802156E-4</v>
      </c>
      <c r="Q5109" cm="1">
        <f t="array" ref="Q5109">$W$2*_xlfn.IFS(C5109="data_analyst",$Z$5,C5109="data_engineer",$Z$6,C5109="data_scientist",$Z$7)*_xlfn.IFS(E5109=0,$Z$12,E5109=1,$Z$11)*_xlfn.IFS(F5109=0,$Z$17,F5109=1,$Z$16)*_xlfn.IFS(G5109=0,$Z$22,G5109=1,$Z$21)*_xlfn.IFS(H5109=0,$Z$27,H5109=1,$Z$26)*_xlfn.IFS(I5109=0,$Z$32,I5109=1,$Z$31)*_xlfn.IFS(J5109=0,$Z$37,J5109=1,$Z$36)*_xlfn.IFS(K5109=0,$Z$42,K5109=1,$Z$41)*_xlfn.IFS(L5109=0,$Z$47,L5109=1,$Z$46)*_xlfn.IFS(M5109=0,$Z$52,M5109=1,$Z$51)*_xlfn.IFS(N5109=0,$Z$57,N5109=1,$Z$56)</f>
        <v>1.7447771504963787E-5</v>
      </c>
      <c r="R5109" t="str" cm="1">
        <f t="array" ref="R5109">_xlfn.IFS(AND(O5109&gt;P5109,O5109&gt;Q5109),"Low",AND(P5109&gt;O5109,P5109&gt;Q5109),"Medium",AND(Q5109&gt;O5109,Q5109&gt;P5109),"High")</f>
        <v>Medium</v>
      </c>
      <c r="S5109" t="str">
        <f t="shared" si="160"/>
        <v>T</v>
      </c>
    </row>
    <row r="5110" spans="1:19" x14ac:dyDescent="0.3">
      <c r="A5110" t="s">
        <v>18</v>
      </c>
      <c r="B5110">
        <v>5</v>
      </c>
      <c r="C5110" t="s">
        <v>16</v>
      </c>
      <c r="D5110" t="str">
        <f t="shared" si="159"/>
        <v>Medium</v>
      </c>
      <c r="E5110">
        <v>1</v>
      </c>
      <c r="F5110">
        <v>0</v>
      </c>
      <c r="G5110">
        <v>0</v>
      </c>
      <c r="H5110">
        <v>0</v>
      </c>
      <c r="I5110">
        <v>1</v>
      </c>
      <c r="J5110">
        <v>0</v>
      </c>
      <c r="K5110">
        <v>0</v>
      </c>
      <c r="L5110">
        <v>1</v>
      </c>
      <c r="M5110">
        <v>0</v>
      </c>
      <c r="N5110">
        <v>1</v>
      </c>
      <c r="O5110" cm="1">
        <f t="array" ref="O5110">$U$2*_xlfn.IFS(C5110="data_analyst",$V$5,C5110="data_engineer",$V$6,C5110="data_scientist",$V$7)*_xlfn.IFS(E5110=0,$V$12,E5110=1,$V$11)*_xlfn.IFS(F5110=0,$V$17,F5110=1,$V$16)*_xlfn.IFS(G5110=0,$V$22,G5110=1,$V$21)*_xlfn.IFS(H5110=0,$V$27,H5110=1,$V$26)*_xlfn.IFS(I5110=0,$V$32,I5110=1,$V$31)*_xlfn.IFS(J5110=0,$V$37,J5110=1,$V$36)*_xlfn.IFS(K5110=0,$V$42,K5110=1,$V$41)*_xlfn.IFS(L5110=0,$V$47,L5110=1,$V$46)*_xlfn.IFS(M5110=0,$V$52,M5110=1,$V$51)*_xlfn.IFS(N5110=0,$V$57,N5110=1,$V$56)</f>
        <v>3.1575871304810454E-6</v>
      </c>
      <c r="P5110" cm="1">
        <f t="array" ref="P5110">$V$2*_xlfn.IFS(C5110="data_analyst",$X$5,C5110="data_engineer",$X$6,C5110="data_scientist",$X$7)*_xlfn.IFS(E5110=0,$X$12,E5110=1,$X$11)*_xlfn.IFS(F5110=0,$X$17,F5110=1,$X$16)*_xlfn.IFS(G5110=0,$X$22,G5110=1,$X$21)*_xlfn.IFS(H5110=0,$X$27,H5110=1,$X$26)*_xlfn.IFS(I5110=0,$X$32,I5110=1,$X$31)*_xlfn.IFS(J5110=0,$X$37,J5110=1,$X$36)*_xlfn.IFS(K5110=0,$X$42,K5110=1,$X$41)*_xlfn.IFS(L5110=0,$X$47,L5110=1,$X$46)*_xlfn.IFS(M5110=0,$X$52,M5110=1,$X$51)*_xlfn.IFS(N5110=0,$X$57,N5110=1,$X$56)</f>
        <v>1.0737721328697583E-3</v>
      </c>
      <c r="Q5110" cm="1">
        <f t="array" ref="Q5110">$W$2*_xlfn.IFS(C5110="data_analyst",$Z$5,C5110="data_engineer",$Z$6,C5110="data_scientist",$Z$7)*_xlfn.IFS(E5110=0,$Z$12,E5110=1,$Z$11)*_xlfn.IFS(F5110=0,$Z$17,F5110=1,$Z$16)*_xlfn.IFS(G5110=0,$Z$22,G5110=1,$Z$21)*_xlfn.IFS(H5110=0,$Z$27,H5110=1,$Z$26)*_xlfn.IFS(I5110=0,$Z$32,I5110=1,$Z$31)*_xlfn.IFS(J5110=0,$Z$37,J5110=1,$Z$36)*_xlfn.IFS(K5110=0,$Z$42,K5110=1,$Z$41)*_xlfn.IFS(L5110=0,$Z$47,L5110=1,$Z$46)*_xlfn.IFS(M5110=0,$Z$52,M5110=1,$Z$51)*_xlfn.IFS(N5110=0,$Z$57,N5110=1,$Z$56)</f>
        <v>7.6376733844618646E-5</v>
      </c>
      <c r="R5110" t="str" cm="1">
        <f t="array" ref="R5110">_xlfn.IFS(AND(O5110&gt;P5110,O5110&gt;Q5110),"Low",AND(P5110&gt;O5110,P5110&gt;Q5110),"Medium",AND(Q5110&gt;O5110,Q5110&gt;P5110),"High")</f>
        <v>Medium</v>
      </c>
      <c r="S5110" t="str">
        <f t="shared" si="160"/>
        <v>T</v>
      </c>
    </row>
    <row r="5111" spans="1:19" x14ac:dyDescent="0.3">
      <c r="A5111" t="s">
        <v>18</v>
      </c>
      <c r="B5111">
        <v>7</v>
      </c>
      <c r="C5111" t="s">
        <v>16</v>
      </c>
      <c r="D5111" t="str">
        <f t="shared" si="159"/>
        <v>Medium</v>
      </c>
      <c r="E5111">
        <v>1</v>
      </c>
      <c r="F5111">
        <v>0</v>
      </c>
      <c r="G5111">
        <v>0</v>
      </c>
      <c r="H5111">
        <v>0</v>
      </c>
      <c r="I5111">
        <v>1</v>
      </c>
      <c r="J5111">
        <v>0</v>
      </c>
      <c r="K5111">
        <v>0</v>
      </c>
      <c r="L5111">
        <v>1</v>
      </c>
      <c r="M5111">
        <v>1</v>
      </c>
      <c r="N5111">
        <v>1</v>
      </c>
      <c r="O5111" cm="1">
        <f t="array" ref="O5111">$U$2*_xlfn.IFS(C5111="data_analyst",$V$5,C5111="data_engineer",$V$6,C5111="data_scientist",$V$7)*_xlfn.IFS(E5111=0,$V$12,E5111=1,$V$11)*_xlfn.IFS(F5111=0,$V$17,F5111=1,$V$16)*_xlfn.IFS(G5111=0,$V$22,G5111=1,$V$21)*_xlfn.IFS(H5111=0,$V$27,H5111=1,$V$26)*_xlfn.IFS(I5111=0,$V$32,I5111=1,$V$31)*_xlfn.IFS(J5111=0,$V$37,J5111=1,$V$36)*_xlfn.IFS(K5111=0,$V$42,K5111=1,$V$41)*_xlfn.IFS(L5111=0,$V$47,L5111=1,$V$46)*_xlfn.IFS(M5111=0,$V$52,M5111=1,$V$51)*_xlfn.IFS(N5111=0,$V$57,N5111=1,$V$56)</f>
        <v>2.6755878488811349E-7</v>
      </c>
      <c r="P5111" cm="1">
        <f t="array" ref="P5111">$V$2*_xlfn.IFS(C5111="data_analyst",$X$5,C5111="data_engineer",$X$6,C5111="data_scientist",$X$7)*_xlfn.IFS(E5111=0,$X$12,E5111=1,$X$11)*_xlfn.IFS(F5111=0,$X$17,F5111=1,$X$16)*_xlfn.IFS(G5111=0,$X$22,G5111=1,$X$21)*_xlfn.IFS(H5111=0,$X$27,H5111=1,$X$26)*_xlfn.IFS(I5111=0,$X$32,I5111=1,$X$31)*_xlfn.IFS(J5111=0,$X$37,J5111=1,$X$36)*_xlfn.IFS(K5111=0,$X$42,K5111=1,$X$41)*_xlfn.IFS(L5111=0,$X$47,L5111=1,$X$46)*_xlfn.IFS(M5111=0,$X$52,M5111=1,$X$51)*_xlfn.IFS(N5111=0,$X$57,N5111=1,$X$56)</f>
        <v>6.0015375717897986E-4</v>
      </c>
      <c r="Q5111" cm="1">
        <f t="array" ref="Q5111">$W$2*_xlfn.IFS(C5111="data_analyst",$Z$5,C5111="data_engineer",$Z$6,C5111="data_scientist",$Z$7)*_xlfn.IFS(E5111=0,$Z$12,E5111=1,$Z$11)*_xlfn.IFS(F5111=0,$Z$17,F5111=1,$Z$16)*_xlfn.IFS(G5111=0,$Z$22,G5111=1,$Z$21)*_xlfn.IFS(H5111=0,$Z$27,H5111=1,$Z$26)*_xlfn.IFS(I5111=0,$Z$32,I5111=1,$Z$31)*_xlfn.IFS(J5111=0,$Z$37,J5111=1,$Z$36)*_xlfn.IFS(K5111=0,$Z$42,K5111=1,$Z$41)*_xlfn.IFS(L5111=0,$Z$47,L5111=1,$Z$46)*_xlfn.IFS(M5111=0,$Z$52,M5111=1,$Z$51)*_xlfn.IFS(N5111=0,$Z$57,N5111=1,$Z$56)</f>
        <v>2.4080092101881704E-5</v>
      </c>
      <c r="R5111" t="str" cm="1">
        <f t="array" ref="R5111">_xlfn.IFS(AND(O5111&gt;P5111,O5111&gt;Q5111),"Low",AND(P5111&gt;O5111,P5111&gt;Q5111),"Medium",AND(Q5111&gt;O5111,Q5111&gt;P5111),"High")</f>
        <v>Medium</v>
      </c>
      <c r="S5111" t="str">
        <f t="shared" si="160"/>
        <v>T</v>
      </c>
    </row>
    <row r="5112" spans="1:19" x14ac:dyDescent="0.3">
      <c r="A5112" t="s">
        <v>18</v>
      </c>
      <c r="B5112">
        <v>4</v>
      </c>
      <c r="C5112" t="s">
        <v>16</v>
      </c>
      <c r="D5112" t="str">
        <f t="shared" si="159"/>
        <v>Medium</v>
      </c>
      <c r="E5112">
        <v>1</v>
      </c>
      <c r="F5112">
        <v>1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1</v>
      </c>
      <c r="M5112">
        <v>0</v>
      </c>
      <c r="N5112">
        <v>1</v>
      </c>
      <c r="O5112" cm="1">
        <f t="array" ref="O5112">$U$2*_xlfn.IFS(C5112="data_analyst",$V$5,C5112="data_engineer",$V$6,C5112="data_scientist",$V$7)*_xlfn.IFS(E5112=0,$V$12,E5112=1,$V$11)*_xlfn.IFS(F5112=0,$V$17,F5112=1,$V$16)*_xlfn.IFS(G5112=0,$V$22,G5112=1,$V$21)*_xlfn.IFS(H5112=0,$V$27,H5112=1,$V$26)*_xlfn.IFS(I5112=0,$V$32,I5112=1,$V$31)*_xlfn.IFS(J5112=0,$V$37,J5112=1,$V$36)*_xlfn.IFS(K5112=0,$V$42,K5112=1,$V$41)*_xlfn.IFS(L5112=0,$V$47,L5112=1,$V$46)*_xlfn.IFS(M5112=0,$V$52,M5112=1,$V$51)*_xlfn.IFS(N5112=0,$V$57,N5112=1,$V$56)</f>
        <v>6.1597549439237027E-5</v>
      </c>
      <c r="P5112" cm="1">
        <f t="array" ref="P5112">$V$2*_xlfn.IFS(C5112="data_analyst",$X$5,C5112="data_engineer",$X$6,C5112="data_scientist",$X$7)*_xlfn.IFS(E5112=0,$X$12,E5112=1,$X$11)*_xlfn.IFS(F5112=0,$X$17,F5112=1,$X$16)*_xlfn.IFS(G5112=0,$X$22,G5112=1,$X$21)*_xlfn.IFS(H5112=0,$X$27,H5112=1,$X$26)*_xlfn.IFS(I5112=0,$X$32,I5112=1,$X$31)*_xlfn.IFS(J5112=0,$X$37,J5112=1,$X$36)*_xlfn.IFS(K5112=0,$X$42,K5112=1,$X$41)*_xlfn.IFS(L5112=0,$X$47,L5112=1,$X$46)*_xlfn.IFS(M5112=0,$X$52,M5112=1,$X$51)*_xlfn.IFS(N5112=0,$X$57,N5112=1,$X$56)</f>
        <v>1.7254064189780038E-3</v>
      </c>
      <c r="Q5112" cm="1">
        <f t="array" ref="Q5112">$W$2*_xlfn.IFS(C5112="data_analyst",$Z$5,C5112="data_engineer",$Z$6,C5112="data_scientist",$Z$7)*_xlfn.IFS(E5112=0,$Z$12,E5112=1,$Z$11)*_xlfn.IFS(F5112=0,$Z$17,F5112=1,$Z$16)*_xlfn.IFS(G5112=0,$Z$22,G5112=1,$Z$21)*_xlfn.IFS(H5112=0,$Z$27,H5112=1,$Z$26)*_xlfn.IFS(I5112=0,$Z$32,I5112=1,$Z$31)*_xlfn.IFS(J5112=0,$Z$37,J5112=1,$Z$36)*_xlfn.IFS(K5112=0,$Z$42,K5112=1,$Z$41)*_xlfn.IFS(L5112=0,$Z$47,L5112=1,$Z$46)*_xlfn.IFS(M5112=0,$Z$52,M5112=1,$Z$51)*_xlfn.IFS(N5112=0,$Z$57,N5112=1,$Z$56)</f>
        <v>1.6490431170997208E-4</v>
      </c>
      <c r="R5112" t="str" cm="1">
        <f t="array" ref="R5112">_xlfn.IFS(AND(O5112&gt;P5112,O5112&gt;Q5112),"Low",AND(P5112&gt;O5112,P5112&gt;Q5112),"Medium",AND(Q5112&gt;O5112,Q5112&gt;P5112),"High")</f>
        <v>Medium</v>
      </c>
      <c r="S5112" t="str">
        <f t="shared" si="160"/>
        <v>T</v>
      </c>
    </row>
    <row r="5113" spans="1:19" x14ac:dyDescent="0.3">
      <c r="A5113" t="s">
        <v>18</v>
      </c>
      <c r="B5113">
        <v>5</v>
      </c>
      <c r="C5113" t="s">
        <v>16</v>
      </c>
      <c r="D5113" t="str">
        <f t="shared" si="159"/>
        <v>Medium</v>
      </c>
      <c r="E5113">
        <v>1</v>
      </c>
      <c r="F5113">
        <v>1</v>
      </c>
      <c r="G5113">
        <v>0</v>
      </c>
      <c r="H5113">
        <v>0</v>
      </c>
      <c r="I5113">
        <v>1</v>
      </c>
      <c r="J5113">
        <v>0</v>
      </c>
      <c r="K5113">
        <v>0</v>
      </c>
      <c r="L5113">
        <v>1</v>
      </c>
      <c r="M5113">
        <v>1</v>
      </c>
      <c r="N5113">
        <v>1</v>
      </c>
      <c r="O5113" cm="1">
        <f t="array" ref="O5113">$U$2*_xlfn.IFS(C5113="data_analyst",$V$5,C5113="data_engineer",$V$6,C5113="data_scientist",$V$7)*_xlfn.IFS(E5113=0,$V$12,E5113=1,$V$11)*_xlfn.IFS(F5113=0,$V$17,F5113=1,$V$16)*_xlfn.IFS(G5113=0,$V$22,G5113=1,$V$21)*_xlfn.IFS(H5113=0,$V$27,H5113=1,$V$26)*_xlfn.IFS(I5113=0,$V$32,I5113=1,$V$31)*_xlfn.IFS(J5113=0,$V$37,J5113=1,$V$36)*_xlfn.IFS(K5113=0,$V$42,K5113=1,$V$41)*_xlfn.IFS(L5113=0,$V$47,L5113=1,$V$46)*_xlfn.IFS(M5113=0,$V$52,M5113=1,$V$51)*_xlfn.IFS(N5113=0,$V$57,N5113=1,$V$56)</f>
        <v>3.4860503057512126E-7</v>
      </c>
      <c r="P5113" cm="1">
        <f t="array" ref="P5113">$V$2*_xlfn.IFS(C5113="data_analyst",$X$5,C5113="data_engineer",$X$6,C5113="data_scientist",$X$7)*_xlfn.IFS(E5113=0,$X$12,E5113=1,$X$11)*_xlfn.IFS(F5113=0,$X$17,F5113=1,$X$16)*_xlfn.IFS(G5113=0,$X$22,G5113=1,$X$21)*_xlfn.IFS(H5113=0,$X$27,H5113=1,$X$26)*_xlfn.IFS(I5113=0,$X$32,I5113=1,$X$31)*_xlfn.IFS(J5113=0,$X$37,J5113=1,$X$36)*_xlfn.IFS(K5113=0,$X$42,K5113=1,$X$41)*_xlfn.IFS(L5113=0,$X$47,L5113=1,$X$46)*_xlfn.IFS(M5113=0,$X$52,M5113=1,$X$51)*_xlfn.IFS(N5113=0,$X$57,N5113=1,$X$56)</f>
        <v>6.9617835832761681E-4</v>
      </c>
      <c r="Q5113" cm="1">
        <f t="array" ref="Q5113">$W$2*_xlfn.IFS(C5113="data_analyst",$Z$5,C5113="data_engineer",$Z$6,C5113="data_scientist",$Z$7)*_xlfn.IFS(E5113=0,$Z$12,E5113=1,$Z$11)*_xlfn.IFS(F5113=0,$Z$17,F5113=1,$Z$16)*_xlfn.IFS(G5113=0,$Z$22,G5113=1,$Z$21)*_xlfn.IFS(H5113=0,$Z$27,H5113=1,$Z$26)*_xlfn.IFS(I5113=0,$Z$32,I5113=1,$Z$31)*_xlfn.IFS(J5113=0,$Z$37,J5113=1,$Z$36)*_xlfn.IFS(K5113=0,$Z$42,K5113=1,$Z$41)*_xlfn.IFS(L5113=0,$Z$47,L5113=1,$Z$46)*_xlfn.IFS(M5113=0,$Z$52,M5113=1,$Z$51)*_xlfn.IFS(N5113=0,$Z$57,N5113=1,$Z$56)</f>
        <v>2.5539491623207866E-5</v>
      </c>
      <c r="R5113" t="str" cm="1">
        <f t="array" ref="R5113">_xlfn.IFS(AND(O5113&gt;P5113,O5113&gt;Q5113),"Low",AND(P5113&gt;O5113,P5113&gt;Q5113),"Medium",AND(Q5113&gt;O5113,Q5113&gt;P5113),"High")</f>
        <v>Medium</v>
      </c>
      <c r="S5113" t="str">
        <f t="shared" si="160"/>
        <v>T</v>
      </c>
    </row>
    <row r="5114" spans="1:19" x14ac:dyDescent="0.3">
      <c r="A5114" t="s">
        <v>18</v>
      </c>
      <c r="B5114">
        <v>8</v>
      </c>
      <c r="C5114" t="s">
        <v>16</v>
      </c>
      <c r="D5114" t="str">
        <f t="shared" si="159"/>
        <v>Medium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</v>
      </c>
      <c r="O5114" cm="1">
        <f t="array" ref="O5114">$U$2*_xlfn.IFS(C5114="data_analyst",$V$5,C5114="data_engineer",$V$6,C5114="data_scientist",$V$7)*_xlfn.IFS(E5114=0,$V$12,E5114=1,$V$11)*_xlfn.IFS(F5114=0,$V$17,F5114=1,$V$16)*_xlfn.IFS(G5114=0,$V$22,G5114=1,$V$21)*_xlfn.IFS(H5114=0,$V$27,H5114=1,$V$26)*_xlfn.IFS(I5114=0,$V$32,I5114=1,$V$31)*_xlfn.IFS(J5114=0,$V$37,J5114=1,$V$36)*_xlfn.IFS(K5114=0,$V$42,K5114=1,$V$41)*_xlfn.IFS(L5114=0,$V$47,L5114=1,$V$46)*_xlfn.IFS(M5114=0,$V$52,M5114=1,$V$51)*_xlfn.IFS(N5114=0,$V$57,N5114=1,$V$56)</f>
        <v>9.8158665471625626E-4</v>
      </c>
      <c r="P5114" cm="1">
        <f t="array" ref="P5114">$V$2*_xlfn.IFS(C5114="data_analyst",$X$5,C5114="data_engineer",$X$6,C5114="data_scientist",$X$7)*_xlfn.IFS(E5114=0,$X$12,E5114=1,$X$11)*_xlfn.IFS(F5114=0,$X$17,F5114=1,$X$16)*_xlfn.IFS(G5114=0,$X$22,G5114=1,$X$21)*_xlfn.IFS(H5114=0,$X$27,H5114=1,$X$26)*_xlfn.IFS(I5114=0,$X$32,I5114=1,$X$31)*_xlfn.IFS(J5114=0,$X$37,J5114=1,$X$36)*_xlfn.IFS(K5114=0,$X$42,K5114=1,$X$41)*_xlfn.IFS(L5114=0,$X$47,L5114=1,$X$46)*_xlfn.IFS(M5114=0,$X$52,M5114=1,$X$51)*_xlfn.IFS(N5114=0,$X$57,N5114=1,$X$56)</f>
        <v>2.3857500505018192E-3</v>
      </c>
      <c r="Q5114" cm="1">
        <f t="array" ref="Q5114">$W$2*_xlfn.IFS(C5114="data_analyst",$Z$5,C5114="data_engineer",$Z$6,C5114="data_scientist",$Z$7)*_xlfn.IFS(E5114=0,$Z$12,E5114=1,$Z$11)*_xlfn.IFS(F5114=0,$Z$17,F5114=1,$Z$16)*_xlfn.IFS(G5114=0,$Z$22,G5114=1,$Z$21)*_xlfn.IFS(H5114=0,$Z$27,H5114=1,$Z$26)*_xlfn.IFS(I5114=0,$Z$32,I5114=1,$Z$31)*_xlfn.IFS(J5114=0,$Z$37,J5114=1,$Z$36)*_xlfn.IFS(K5114=0,$Z$42,K5114=1,$Z$41)*_xlfn.IFS(L5114=0,$Z$47,L5114=1,$Z$46)*_xlfn.IFS(M5114=0,$Z$52,M5114=1,$Z$51)*_xlfn.IFS(N5114=0,$Z$57,N5114=1,$Z$56)</f>
        <v>4.1294471420828951E-4</v>
      </c>
      <c r="R5114" t="str" cm="1">
        <f t="array" ref="R5114">_xlfn.IFS(AND(O5114&gt;P5114,O5114&gt;Q5114),"Low",AND(P5114&gt;O5114,P5114&gt;Q5114),"Medium",AND(Q5114&gt;O5114,Q5114&gt;P5114),"High")</f>
        <v>Medium</v>
      </c>
      <c r="S5114" t="str">
        <f t="shared" si="160"/>
        <v>T</v>
      </c>
    </row>
    <row r="5115" spans="1:19" x14ac:dyDescent="0.3">
      <c r="A5115" t="s">
        <v>18</v>
      </c>
      <c r="B5115">
        <v>5</v>
      </c>
      <c r="C5115" t="s">
        <v>16</v>
      </c>
      <c r="D5115" t="str">
        <f t="shared" si="159"/>
        <v>Medium</v>
      </c>
      <c r="E5115">
        <v>1</v>
      </c>
      <c r="F5115">
        <v>1</v>
      </c>
      <c r="G5115">
        <v>0</v>
      </c>
      <c r="H5115">
        <v>0</v>
      </c>
      <c r="I5115">
        <v>1</v>
      </c>
      <c r="J5115">
        <v>1</v>
      </c>
      <c r="K5115">
        <v>0</v>
      </c>
      <c r="L5115">
        <v>1</v>
      </c>
      <c r="M5115">
        <v>0</v>
      </c>
      <c r="N5115">
        <v>1</v>
      </c>
      <c r="O5115" cm="1">
        <f t="array" ref="O5115">$U$2*_xlfn.IFS(C5115="data_analyst",$V$5,C5115="data_engineer",$V$6,C5115="data_scientist",$V$7)*_xlfn.IFS(E5115=0,$V$12,E5115=1,$V$11)*_xlfn.IFS(F5115=0,$V$17,F5115=1,$V$16)*_xlfn.IFS(G5115=0,$V$22,G5115=1,$V$21)*_xlfn.IFS(H5115=0,$V$27,H5115=1,$V$26)*_xlfn.IFS(I5115=0,$V$32,I5115=1,$V$31)*_xlfn.IFS(J5115=0,$V$37,J5115=1,$V$36)*_xlfn.IFS(K5115=0,$V$42,K5115=1,$V$41)*_xlfn.IFS(L5115=0,$V$47,L5115=1,$V$46)*_xlfn.IFS(M5115=0,$V$52,M5115=1,$V$51)*_xlfn.IFS(N5115=0,$V$57,N5115=1,$V$56)</f>
        <v>1.412618168814202E-6</v>
      </c>
      <c r="P5115" cm="1">
        <f t="array" ref="P5115">$V$2*_xlfn.IFS(C5115="data_analyst",$X$5,C5115="data_engineer",$X$6,C5115="data_scientist",$X$7)*_xlfn.IFS(E5115=0,$X$12,E5115=1,$X$11)*_xlfn.IFS(F5115=0,$X$17,F5115=1,$X$16)*_xlfn.IFS(G5115=0,$X$22,G5115=1,$X$21)*_xlfn.IFS(H5115=0,$X$27,H5115=1,$X$26)*_xlfn.IFS(I5115=0,$X$32,I5115=1,$X$31)*_xlfn.IFS(J5115=0,$X$37,J5115=1,$X$36)*_xlfn.IFS(K5115=0,$X$42,K5115=1,$X$41)*_xlfn.IFS(L5115=0,$X$47,L5115=1,$X$46)*_xlfn.IFS(M5115=0,$X$52,M5115=1,$X$51)*_xlfn.IFS(N5115=0,$X$57,N5115=1,$X$56)</f>
        <v>3.0153076274161628E-4</v>
      </c>
      <c r="Q5115" cm="1">
        <f t="array" ref="Q5115">$W$2*_xlfn.IFS(C5115="data_analyst",$Z$5,C5115="data_engineer",$Z$6,C5115="data_scientist",$Z$7)*_xlfn.IFS(E5115=0,$Z$12,E5115=1,$Z$11)*_xlfn.IFS(F5115=0,$Z$17,F5115=1,$Z$16)*_xlfn.IFS(G5115=0,$Z$22,G5115=1,$Z$21)*_xlfn.IFS(H5115=0,$Z$27,H5115=1,$Z$26)*_xlfn.IFS(I5115=0,$Z$32,I5115=1,$Z$31)*_xlfn.IFS(J5115=0,$Z$37,J5115=1,$Z$36)*_xlfn.IFS(K5115=0,$Z$42,K5115=1,$Z$41)*_xlfn.IFS(L5115=0,$Z$47,L5115=1,$Z$46)*_xlfn.IFS(M5115=0,$Z$52,M5115=1,$Z$51)*_xlfn.IFS(N5115=0,$Z$57,N5115=1,$Z$56)</f>
        <v>2.2730392455611833E-5</v>
      </c>
      <c r="R5115" t="str" cm="1">
        <f t="array" ref="R5115">_xlfn.IFS(AND(O5115&gt;P5115,O5115&gt;Q5115),"Low",AND(P5115&gt;O5115,P5115&gt;Q5115),"Medium",AND(Q5115&gt;O5115,Q5115&gt;P5115),"High")</f>
        <v>Medium</v>
      </c>
      <c r="S5115" t="str">
        <f t="shared" si="160"/>
        <v>T</v>
      </c>
    </row>
    <row r="5116" spans="1:19" x14ac:dyDescent="0.3">
      <c r="A5116" t="s">
        <v>18</v>
      </c>
      <c r="B5116">
        <v>3</v>
      </c>
      <c r="C5116" t="s">
        <v>16</v>
      </c>
      <c r="D5116" t="str">
        <f t="shared" si="159"/>
        <v>Medium</v>
      </c>
      <c r="E5116">
        <v>1</v>
      </c>
      <c r="F5116">
        <v>1</v>
      </c>
      <c r="G5116">
        <v>1</v>
      </c>
      <c r="H5116">
        <v>0</v>
      </c>
      <c r="I5116">
        <v>1</v>
      </c>
      <c r="J5116">
        <v>1</v>
      </c>
      <c r="K5116">
        <v>0</v>
      </c>
      <c r="L5116">
        <v>1</v>
      </c>
      <c r="M5116">
        <v>1</v>
      </c>
      <c r="N5116">
        <v>1</v>
      </c>
      <c r="O5116" cm="1">
        <f t="array" ref="O5116">$U$2*_xlfn.IFS(C5116="data_analyst",$V$5,C5116="data_engineer",$V$6,C5116="data_scientist",$V$7)*_xlfn.IFS(E5116=0,$V$12,E5116=1,$V$11)*_xlfn.IFS(F5116=0,$V$17,F5116=1,$V$16)*_xlfn.IFS(G5116=0,$V$22,G5116=1,$V$21)*_xlfn.IFS(H5116=0,$V$27,H5116=1,$V$26)*_xlfn.IFS(I5116=0,$V$32,I5116=1,$V$31)*_xlfn.IFS(J5116=0,$V$37,J5116=1,$V$36)*_xlfn.IFS(K5116=0,$V$42,K5116=1,$V$41)*_xlfn.IFS(L5116=0,$V$47,L5116=1,$V$46)*_xlfn.IFS(M5116=0,$V$52,M5116=1,$V$51)*_xlfn.IFS(N5116=0,$V$57,N5116=1,$V$56)</f>
        <v>2.1778136050969386E-8</v>
      </c>
      <c r="P5116" cm="1">
        <f t="array" ref="P5116">$V$2*_xlfn.IFS(C5116="data_analyst",$X$5,C5116="data_engineer",$X$6,C5116="data_scientist",$X$7)*_xlfn.IFS(E5116=0,$X$12,E5116=1,$X$11)*_xlfn.IFS(F5116=0,$X$17,F5116=1,$X$16)*_xlfn.IFS(G5116=0,$X$22,G5116=1,$X$21)*_xlfn.IFS(H5116=0,$X$27,H5116=1,$X$26)*_xlfn.IFS(I5116=0,$X$32,I5116=1,$X$31)*_xlfn.IFS(J5116=0,$X$37,J5116=1,$X$36)*_xlfn.IFS(K5116=0,$X$42,K5116=1,$X$41)*_xlfn.IFS(L5116=0,$X$47,L5116=1,$X$46)*_xlfn.IFS(M5116=0,$X$52,M5116=1,$X$51)*_xlfn.IFS(N5116=0,$X$57,N5116=1,$X$56)</f>
        <v>1.9171730005765401E-4</v>
      </c>
      <c r="Q5116" cm="1">
        <f t="array" ref="Q5116">$W$2*_xlfn.IFS(C5116="data_analyst",$Z$5,C5116="data_engineer",$Z$6,C5116="data_scientist",$Z$7)*_xlfn.IFS(E5116=0,$Z$12,E5116=1,$Z$11)*_xlfn.IFS(F5116=0,$Z$17,F5116=1,$Z$16)*_xlfn.IFS(G5116=0,$Z$22,G5116=1,$Z$21)*_xlfn.IFS(H5116=0,$Z$27,H5116=1,$Z$26)*_xlfn.IFS(I5116=0,$Z$32,I5116=1,$Z$31)*_xlfn.IFS(J5116=0,$Z$37,J5116=1,$Z$36)*_xlfn.IFS(K5116=0,$Z$42,K5116=1,$Z$41)*_xlfn.IFS(L5116=0,$Z$47,L5116=1,$Z$46)*_xlfn.IFS(M5116=0,$Z$52,M5116=1,$Z$51)*_xlfn.IFS(N5116=0,$Z$57,N5116=1,$Z$56)</f>
        <v>4.8958906859502922E-6</v>
      </c>
      <c r="R5116" t="str" cm="1">
        <f t="array" ref="R5116">_xlfn.IFS(AND(O5116&gt;P5116,O5116&gt;Q5116),"Low",AND(P5116&gt;O5116,P5116&gt;Q5116),"Medium",AND(Q5116&gt;O5116,Q5116&gt;P5116),"High")</f>
        <v>Medium</v>
      </c>
      <c r="S5116" t="str">
        <f t="shared" si="160"/>
        <v>T</v>
      </c>
    </row>
    <row r="5117" spans="1:19" x14ac:dyDescent="0.3">
      <c r="A5117" t="s">
        <v>18</v>
      </c>
      <c r="B5117">
        <v>2</v>
      </c>
      <c r="C5117" t="s">
        <v>16</v>
      </c>
      <c r="D5117" t="str">
        <f t="shared" si="159"/>
        <v>Medium</v>
      </c>
      <c r="E5117">
        <v>0</v>
      </c>
      <c r="F5117">
        <v>0</v>
      </c>
      <c r="G5117">
        <v>0</v>
      </c>
      <c r="H5117">
        <v>0</v>
      </c>
      <c r="I5117">
        <v>1</v>
      </c>
      <c r="J5117">
        <v>0</v>
      </c>
      <c r="K5117">
        <v>0</v>
      </c>
      <c r="L5117">
        <v>1</v>
      </c>
      <c r="M5117">
        <v>1</v>
      </c>
      <c r="N5117">
        <v>1</v>
      </c>
      <c r="O5117" cm="1">
        <f t="array" ref="O5117">$U$2*_xlfn.IFS(C5117="data_analyst",$V$5,C5117="data_engineer",$V$6,C5117="data_scientist",$V$7)*_xlfn.IFS(E5117=0,$V$12,E5117=1,$V$11)*_xlfn.IFS(F5117=0,$V$17,F5117=1,$V$16)*_xlfn.IFS(G5117=0,$V$22,G5117=1,$V$21)*_xlfn.IFS(H5117=0,$V$27,H5117=1,$V$26)*_xlfn.IFS(I5117=0,$V$32,I5117=1,$V$31)*_xlfn.IFS(J5117=0,$V$37,J5117=1,$V$36)*_xlfn.IFS(K5117=0,$V$42,K5117=1,$V$41)*_xlfn.IFS(L5117=0,$V$47,L5117=1,$V$46)*_xlfn.IFS(M5117=0,$V$52,M5117=1,$V$51)*_xlfn.IFS(N5117=0,$V$57,N5117=1,$V$56)</f>
        <v>5.7024669081369503E-7</v>
      </c>
      <c r="P5117" cm="1">
        <f t="array" ref="P5117">$V$2*_xlfn.IFS(C5117="data_analyst",$X$5,C5117="data_engineer",$X$6,C5117="data_scientist",$X$7)*_xlfn.IFS(E5117=0,$X$12,E5117=1,$X$11)*_xlfn.IFS(F5117=0,$X$17,F5117=1,$X$16)*_xlfn.IFS(G5117=0,$X$22,G5117=1,$X$21)*_xlfn.IFS(H5117=0,$X$27,H5117=1,$X$26)*_xlfn.IFS(I5117=0,$X$32,I5117=1,$X$31)*_xlfn.IFS(J5117=0,$X$37,J5117=1,$X$36)*_xlfn.IFS(K5117=0,$X$42,K5117=1,$X$41)*_xlfn.IFS(L5117=0,$X$47,L5117=1,$X$46)*_xlfn.IFS(M5117=0,$X$52,M5117=1,$X$51)*_xlfn.IFS(N5117=0,$X$57,N5117=1,$X$56)</f>
        <v>2.3013035712070922E-4</v>
      </c>
      <c r="Q5117" cm="1">
        <f t="array" ref="Q5117">$W$2*_xlfn.IFS(C5117="data_analyst",$Z$5,C5117="data_engineer",$Z$6,C5117="data_scientist",$Z$7)*_xlfn.IFS(E5117=0,$Z$12,E5117=1,$Z$11)*_xlfn.IFS(F5117=0,$Z$17,F5117=1,$Z$16)*_xlfn.IFS(G5117=0,$Z$22,G5117=1,$Z$21)*_xlfn.IFS(H5117=0,$Z$27,H5117=1,$Z$26)*_xlfn.IFS(I5117=0,$Z$32,I5117=1,$Z$31)*_xlfn.IFS(J5117=0,$Z$37,J5117=1,$Z$36)*_xlfn.IFS(K5117=0,$Z$42,K5117=1,$Z$41)*_xlfn.IFS(L5117=0,$Z$47,L5117=1,$Z$46)*_xlfn.IFS(M5117=0,$Z$52,M5117=1,$Z$51)*_xlfn.IFS(N5117=0,$Z$57,N5117=1,$Z$56)</f>
        <v>1.8122131169457363E-5</v>
      </c>
      <c r="R5117" t="str" cm="1">
        <f t="array" ref="R5117">_xlfn.IFS(AND(O5117&gt;P5117,O5117&gt;Q5117),"Low",AND(P5117&gt;O5117,P5117&gt;Q5117),"Medium",AND(Q5117&gt;O5117,Q5117&gt;P5117),"High")</f>
        <v>Medium</v>
      </c>
      <c r="S5117" t="str">
        <f t="shared" si="160"/>
        <v>T</v>
      </c>
    </row>
    <row r="5118" spans="1:19" x14ac:dyDescent="0.3">
      <c r="A5118" t="s">
        <v>18</v>
      </c>
      <c r="B5118">
        <v>5</v>
      </c>
      <c r="C5118" t="s">
        <v>16</v>
      </c>
      <c r="D5118" t="str">
        <f t="shared" si="159"/>
        <v>Medium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</v>
      </c>
      <c r="O5118" cm="1">
        <f t="array" ref="O5118">$U$2*_xlfn.IFS(C5118="data_analyst",$V$5,C5118="data_engineer",$V$6,C5118="data_scientist",$V$7)*_xlfn.IFS(E5118=0,$V$12,E5118=1,$V$11)*_xlfn.IFS(F5118=0,$V$17,F5118=1,$V$16)*_xlfn.IFS(G5118=0,$V$22,G5118=1,$V$21)*_xlfn.IFS(H5118=0,$V$27,H5118=1,$V$26)*_xlfn.IFS(I5118=0,$V$32,I5118=1,$V$31)*_xlfn.IFS(J5118=0,$V$37,J5118=1,$V$36)*_xlfn.IFS(K5118=0,$V$42,K5118=1,$V$41)*_xlfn.IFS(L5118=0,$V$47,L5118=1,$V$46)*_xlfn.IFS(M5118=0,$V$52,M5118=1,$V$51)*_xlfn.IFS(N5118=0,$V$57,N5118=1,$V$56)</f>
        <v>9.8158665471625626E-4</v>
      </c>
      <c r="P5118" cm="1">
        <f t="array" ref="P5118">$V$2*_xlfn.IFS(C5118="data_analyst",$X$5,C5118="data_engineer",$X$6,C5118="data_scientist",$X$7)*_xlfn.IFS(E5118=0,$X$12,E5118=1,$X$11)*_xlfn.IFS(F5118=0,$X$17,F5118=1,$X$16)*_xlfn.IFS(G5118=0,$X$22,G5118=1,$X$21)*_xlfn.IFS(H5118=0,$X$27,H5118=1,$X$26)*_xlfn.IFS(I5118=0,$X$32,I5118=1,$X$31)*_xlfn.IFS(J5118=0,$X$37,J5118=1,$X$36)*_xlfn.IFS(K5118=0,$X$42,K5118=1,$X$41)*_xlfn.IFS(L5118=0,$X$47,L5118=1,$X$46)*_xlfn.IFS(M5118=0,$X$52,M5118=1,$X$51)*_xlfn.IFS(N5118=0,$X$57,N5118=1,$X$56)</f>
        <v>2.3857500505018192E-3</v>
      </c>
      <c r="Q5118" cm="1">
        <f t="array" ref="Q5118">$W$2*_xlfn.IFS(C5118="data_analyst",$Z$5,C5118="data_engineer",$Z$6,C5118="data_scientist",$Z$7)*_xlfn.IFS(E5118=0,$Z$12,E5118=1,$Z$11)*_xlfn.IFS(F5118=0,$Z$17,F5118=1,$Z$16)*_xlfn.IFS(G5118=0,$Z$22,G5118=1,$Z$21)*_xlfn.IFS(H5118=0,$Z$27,H5118=1,$Z$26)*_xlfn.IFS(I5118=0,$Z$32,I5118=1,$Z$31)*_xlfn.IFS(J5118=0,$Z$37,J5118=1,$Z$36)*_xlfn.IFS(K5118=0,$Z$42,K5118=1,$Z$41)*_xlfn.IFS(L5118=0,$Z$47,L5118=1,$Z$46)*_xlfn.IFS(M5118=0,$Z$52,M5118=1,$Z$51)*_xlfn.IFS(N5118=0,$Z$57,N5118=1,$Z$56)</f>
        <v>4.1294471420828951E-4</v>
      </c>
      <c r="R5118" t="str" cm="1">
        <f t="array" ref="R5118">_xlfn.IFS(AND(O5118&gt;P5118,O5118&gt;Q5118),"Low",AND(P5118&gt;O5118,P5118&gt;Q5118),"Medium",AND(Q5118&gt;O5118,Q5118&gt;P5118),"High")</f>
        <v>Medium</v>
      </c>
      <c r="S5118" t="str">
        <f t="shared" si="160"/>
        <v>T</v>
      </c>
    </row>
    <row r="5119" spans="1:19" x14ac:dyDescent="0.3">
      <c r="A5119" t="s">
        <v>18</v>
      </c>
      <c r="B5119">
        <v>4</v>
      </c>
      <c r="C5119" t="s">
        <v>16</v>
      </c>
      <c r="D5119" t="str">
        <f t="shared" si="159"/>
        <v>Medium</v>
      </c>
      <c r="E5119">
        <v>1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</v>
      </c>
      <c r="N5119">
        <v>1</v>
      </c>
      <c r="O5119" cm="1">
        <f t="array" ref="O5119">$U$2*_xlfn.IFS(C5119="data_analyst",$V$5,C5119="data_engineer",$V$6,C5119="data_scientist",$V$7)*_xlfn.IFS(E5119=0,$V$12,E5119=1,$V$11)*_xlfn.IFS(F5119=0,$V$17,F5119=1,$V$16)*_xlfn.IFS(G5119=0,$V$22,G5119=1,$V$21)*_xlfn.IFS(H5119=0,$V$27,H5119=1,$V$26)*_xlfn.IFS(I5119=0,$V$32,I5119=1,$V$31)*_xlfn.IFS(J5119=0,$V$37,J5119=1,$V$36)*_xlfn.IFS(K5119=0,$V$42,K5119=1,$V$41)*_xlfn.IFS(L5119=0,$V$47,L5119=1,$V$46)*_xlfn.IFS(M5119=0,$V$52,M5119=1,$V$51)*_xlfn.IFS(N5119=0,$V$57,N5119=1,$V$56)</f>
        <v>1.083694706240334E-4</v>
      </c>
      <c r="P5119" cm="1">
        <f t="array" ref="P5119">$V$2*_xlfn.IFS(C5119="data_analyst",$X$5,C5119="data_engineer",$X$6,C5119="data_scientist",$X$7)*_xlfn.IFS(E5119=0,$X$12,E5119=1,$X$11)*_xlfn.IFS(F5119=0,$X$17,F5119=1,$X$16)*_xlfn.IFS(G5119=0,$X$22,G5119=1,$X$21)*_xlfn.IFS(H5119=0,$X$27,H5119=1,$X$26)*_xlfn.IFS(I5119=0,$X$32,I5119=1,$X$31)*_xlfn.IFS(J5119=0,$X$37,J5119=1,$X$36)*_xlfn.IFS(K5119=0,$X$42,K5119=1,$X$41)*_xlfn.IFS(L5119=0,$X$47,L5119=1,$X$46)*_xlfn.IFS(M5119=0,$X$52,M5119=1,$X$51)*_xlfn.IFS(N5119=0,$X$57,N5119=1,$X$56)</f>
        <v>1.5467970370021166E-3</v>
      </c>
      <c r="Q5119" cm="1">
        <f t="array" ref="Q5119">$W$2*_xlfn.IFS(C5119="data_analyst",$Z$5,C5119="data_engineer",$Z$6,C5119="data_scientist",$Z$7)*_xlfn.IFS(E5119=0,$Z$12,E5119=1,$Z$11)*_xlfn.IFS(F5119=0,$Z$17,F5119=1,$Z$16)*_xlfn.IFS(G5119=0,$Z$22,G5119=1,$Z$21)*_xlfn.IFS(H5119=0,$Z$27,H5119=1,$Z$26)*_xlfn.IFS(I5119=0,$Z$32,I5119=1,$Z$31)*_xlfn.IFS(J5119=0,$Z$37,J5119=1,$Z$36)*_xlfn.IFS(K5119=0,$Z$42,K5119=1,$Z$41)*_xlfn.IFS(L5119=0,$Z$47,L5119=1,$Z$46)*_xlfn.IFS(M5119=0,$Z$52,M5119=1,$Z$51)*_xlfn.IFS(N5119=0,$Z$57,N5119=1,$Z$56)</f>
        <v>1.3808391035450977E-4</v>
      </c>
      <c r="R5119" t="str" cm="1">
        <f t="array" ref="R5119">_xlfn.IFS(AND(O5119&gt;P5119,O5119&gt;Q5119),"Low",AND(P5119&gt;O5119,P5119&gt;Q5119),"Medium",AND(Q5119&gt;O5119,Q5119&gt;P5119),"High")</f>
        <v>Medium</v>
      </c>
      <c r="S5119" t="str">
        <f t="shared" si="160"/>
        <v>T</v>
      </c>
    </row>
    <row r="5120" spans="1:19" x14ac:dyDescent="0.3">
      <c r="A5120" t="s">
        <v>18</v>
      </c>
      <c r="B5120">
        <v>4</v>
      </c>
      <c r="C5120" t="s">
        <v>16</v>
      </c>
      <c r="D5120" t="str">
        <f t="shared" si="159"/>
        <v>Medium</v>
      </c>
      <c r="E5120">
        <v>1</v>
      </c>
      <c r="F5120">
        <v>1</v>
      </c>
      <c r="G5120">
        <v>1</v>
      </c>
      <c r="H5120">
        <v>0</v>
      </c>
      <c r="I5120">
        <v>1</v>
      </c>
      <c r="J5120">
        <v>0</v>
      </c>
      <c r="K5120">
        <v>0</v>
      </c>
      <c r="L5120">
        <v>1</v>
      </c>
      <c r="M5120">
        <v>0</v>
      </c>
      <c r="N5120">
        <v>0</v>
      </c>
      <c r="O5120" cm="1">
        <f t="array" ref="O5120">$U$2*_xlfn.IFS(C5120="data_analyst",$V$5,C5120="data_engineer",$V$6,C5120="data_scientist",$V$7)*_xlfn.IFS(E5120=0,$V$12,E5120=1,$V$11)*_xlfn.IFS(F5120=0,$V$17,F5120=1,$V$16)*_xlfn.IFS(G5120=0,$V$22,G5120=1,$V$21)*_xlfn.IFS(H5120=0,$V$27,H5120=1,$V$26)*_xlfn.IFS(I5120=0,$V$32,I5120=1,$V$31)*_xlfn.IFS(J5120=0,$V$37,J5120=1,$V$36)*_xlfn.IFS(K5120=0,$V$42,K5120=1,$V$41)*_xlfn.IFS(L5120=0,$V$47,L5120=1,$V$46)*_xlfn.IFS(M5120=0,$V$52,M5120=1,$V$51)*_xlfn.IFS(N5120=0,$V$57,N5120=1,$V$56)</f>
        <v>1.4960028157873114E-7</v>
      </c>
      <c r="P5120" cm="1">
        <f t="array" ref="P5120">$V$2*_xlfn.IFS(C5120="data_analyst",$X$5,C5120="data_engineer",$X$6,C5120="data_scientist",$X$7)*_xlfn.IFS(E5120=0,$X$12,E5120=1,$X$11)*_xlfn.IFS(F5120=0,$X$17,F5120=1,$X$16)*_xlfn.IFS(G5120=0,$X$22,G5120=1,$X$21)*_xlfn.IFS(H5120=0,$X$27,H5120=1,$X$26)*_xlfn.IFS(I5120=0,$X$32,I5120=1,$X$31)*_xlfn.IFS(J5120=0,$X$37,J5120=1,$X$36)*_xlfn.IFS(K5120=0,$X$42,K5120=1,$X$41)*_xlfn.IFS(L5120=0,$X$47,L5120=1,$X$46)*_xlfn.IFS(M5120=0,$X$52,M5120=1,$X$51)*_xlfn.IFS(N5120=0,$X$57,N5120=1,$X$56)</f>
        <v>8.2866919564494919E-5</v>
      </c>
      <c r="Q5120" cm="1">
        <f t="array" ref="Q5120">$W$2*_xlfn.IFS(C5120="data_analyst",$Z$5,C5120="data_engineer",$Z$6,C5120="data_scientist",$Z$7)*_xlfn.IFS(E5120=0,$Z$12,E5120=1,$Z$11)*_xlfn.IFS(F5120=0,$Z$17,F5120=1,$Z$16)*_xlfn.IFS(G5120=0,$Z$22,G5120=1,$Z$21)*_xlfn.IFS(H5120=0,$Z$27,H5120=1,$Z$26)*_xlfn.IFS(I5120=0,$Z$32,I5120=1,$Z$31)*_xlfn.IFS(J5120=0,$Z$37,J5120=1,$Z$36)*_xlfn.IFS(K5120=0,$Z$42,K5120=1,$Z$41)*_xlfn.IFS(L5120=0,$Z$47,L5120=1,$Z$46)*_xlfn.IFS(M5120=0,$Z$52,M5120=1,$Z$51)*_xlfn.IFS(N5120=0,$Z$57,N5120=1,$Z$56)</f>
        <v>8.550056829127368E-6</v>
      </c>
      <c r="R5120" t="str" cm="1">
        <f t="array" ref="R5120">_xlfn.IFS(AND(O5120&gt;P5120,O5120&gt;Q5120),"Low",AND(P5120&gt;O5120,P5120&gt;Q5120),"Medium",AND(Q5120&gt;O5120,Q5120&gt;P5120),"High")</f>
        <v>Medium</v>
      </c>
      <c r="S5120" t="str">
        <f t="shared" si="160"/>
        <v>T</v>
      </c>
    </row>
    <row r="5121" spans="1:19" x14ac:dyDescent="0.3">
      <c r="A5121" t="s">
        <v>18</v>
      </c>
      <c r="B5121">
        <v>6</v>
      </c>
      <c r="C5121" t="s">
        <v>16</v>
      </c>
      <c r="D5121" t="str">
        <f t="shared" si="159"/>
        <v>Medium</v>
      </c>
      <c r="E5121">
        <v>1</v>
      </c>
      <c r="F5121">
        <v>1</v>
      </c>
      <c r="G5121">
        <v>0</v>
      </c>
      <c r="H5121">
        <v>0</v>
      </c>
      <c r="I5121">
        <v>1</v>
      </c>
      <c r="J5121">
        <v>1</v>
      </c>
      <c r="K5121">
        <v>0</v>
      </c>
      <c r="L5121">
        <v>1</v>
      </c>
      <c r="M5121">
        <v>1</v>
      </c>
      <c r="N5121">
        <v>1</v>
      </c>
      <c r="O5121" cm="1">
        <f t="array" ref="O5121">$U$2*_xlfn.IFS(C5121="data_analyst",$V$5,C5121="data_engineer",$V$6,C5121="data_scientist",$V$7)*_xlfn.IFS(E5121=0,$V$12,E5121=1,$V$11)*_xlfn.IFS(F5121=0,$V$17,F5121=1,$V$16)*_xlfn.IFS(G5121=0,$V$22,G5121=1,$V$21)*_xlfn.IFS(H5121=0,$V$27,H5121=1,$V$26)*_xlfn.IFS(I5121=0,$V$32,I5121=1,$V$31)*_xlfn.IFS(J5121=0,$V$37,J5121=1,$V$36)*_xlfn.IFS(K5121=0,$V$42,K5121=1,$V$41)*_xlfn.IFS(L5121=0,$V$47,L5121=1,$V$46)*_xlfn.IFS(M5121=0,$V$52,M5121=1,$V$51)*_xlfn.IFS(N5121=0,$V$57,N5121=1,$V$56)</f>
        <v>1.196984865786489E-7</v>
      </c>
      <c r="P5121" cm="1">
        <f t="array" ref="P5121">$V$2*_xlfn.IFS(C5121="data_analyst",$X$5,C5121="data_engineer",$X$6,C5121="data_scientist",$X$7)*_xlfn.IFS(E5121=0,$X$12,E5121=1,$X$11)*_xlfn.IFS(F5121=0,$X$17,F5121=1,$X$16)*_xlfn.IFS(G5121=0,$X$22,G5121=1,$X$21)*_xlfn.IFS(H5121=0,$X$27,H5121=1,$X$26)*_xlfn.IFS(I5121=0,$X$32,I5121=1,$X$31)*_xlfn.IFS(J5121=0,$X$37,J5121=1,$X$36)*_xlfn.IFS(K5121=0,$X$42,K5121=1,$X$41)*_xlfn.IFS(L5121=0,$X$47,L5121=1,$X$46)*_xlfn.IFS(M5121=0,$X$52,M5121=1,$X$51)*_xlfn.IFS(N5121=0,$X$57,N5121=1,$X$56)</f>
        <v>1.6853186502501129E-4</v>
      </c>
      <c r="Q5121" cm="1">
        <f t="array" ref="Q5121">$W$2*_xlfn.IFS(C5121="data_analyst",$Z$5,C5121="data_engineer",$Z$6,C5121="data_scientist",$Z$7)*_xlfn.IFS(E5121=0,$Z$12,E5121=1,$Z$11)*_xlfn.IFS(F5121=0,$Z$17,F5121=1,$Z$16)*_xlfn.IFS(G5121=0,$Z$22,G5121=1,$Z$21)*_xlfn.IFS(H5121=0,$Z$27,H5121=1,$Z$26)*_xlfn.IFS(I5121=0,$Z$32,I5121=1,$Z$31)*_xlfn.IFS(J5121=0,$Z$37,J5121=1,$Z$36)*_xlfn.IFS(K5121=0,$Z$42,K5121=1,$Z$41)*_xlfn.IFS(L5121=0,$Z$47,L5121=1,$Z$46)*_xlfn.IFS(M5121=0,$Z$52,M5121=1,$Z$51)*_xlfn.IFS(N5121=0,$Z$57,N5121=1,$Z$56)</f>
        <v>7.1664486852315839E-6</v>
      </c>
      <c r="R5121" t="str" cm="1">
        <f t="array" ref="R5121">_xlfn.IFS(AND(O5121&gt;P5121,O5121&gt;Q5121),"Low",AND(P5121&gt;O5121,P5121&gt;Q5121),"Medium",AND(Q5121&gt;O5121,Q5121&gt;P5121),"High")</f>
        <v>Medium</v>
      </c>
      <c r="S5121" t="str">
        <f t="shared" si="160"/>
        <v>T</v>
      </c>
    </row>
    <row r="5122" spans="1:19" x14ac:dyDescent="0.3">
      <c r="A5122" t="s">
        <v>18</v>
      </c>
      <c r="B5122">
        <v>7</v>
      </c>
      <c r="C5122" t="s">
        <v>16</v>
      </c>
      <c r="D5122" t="str">
        <f t="shared" ref="D5122:D5185" si="161">IF(AND(C5122="data_analyst",A5122="Medium",B5122&gt;4),"High",A5122)</f>
        <v>Medium</v>
      </c>
      <c r="E5122">
        <v>0</v>
      </c>
      <c r="F5122">
        <v>0</v>
      </c>
      <c r="G5122">
        <v>0</v>
      </c>
      <c r="H5122">
        <v>0</v>
      </c>
      <c r="I5122">
        <v>1</v>
      </c>
      <c r="J5122">
        <v>0</v>
      </c>
      <c r="K5122">
        <v>0</v>
      </c>
      <c r="L5122">
        <v>1</v>
      </c>
      <c r="M5122">
        <v>1</v>
      </c>
      <c r="N5122">
        <v>1</v>
      </c>
      <c r="O5122" cm="1">
        <f t="array" ref="O5122">$U$2*_xlfn.IFS(C5122="data_analyst",$V$5,C5122="data_engineer",$V$6,C5122="data_scientist",$V$7)*_xlfn.IFS(E5122=0,$V$12,E5122=1,$V$11)*_xlfn.IFS(F5122=0,$V$17,F5122=1,$V$16)*_xlfn.IFS(G5122=0,$V$22,G5122=1,$V$21)*_xlfn.IFS(H5122=0,$V$27,H5122=1,$V$26)*_xlfn.IFS(I5122=0,$V$32,I5122=1,$V$31)*_xlfn.IFS(J5122=0,$V$37,J5122=1,$V$36)*_xlfn.IFS(K5122=0,$V$42,K5122=1,$V$41)*_xlfn.IFS(L5122=0,$V$47,L5122=1,$V$46)*_xlfn.IFS(M5122=0,$V$52,M5122=1,$V$51)*_xlfn.IFS(N5122=0,$V$57,N5122=1,$V$56)</f>
        <v>5.7024669081369503E-7</v>
      </c>
      <c r="P5122" cm="1">
        <f t="array" ref="P5122">$V$2*_xlfn.IFS(C5122="data_analyst",$X$5,C5122="data_engineer",$X$6,C5122="data_scientist",$X$7)*_xlfn.IFS(E5122=0,$X$12,E5122=1,$X$11)*_xlfn.IFS(F5122=0,$X$17,F5122=1,$X$16)*_xlfn.IFS(G5122=0,$X$22,G5122=1,$X$21)*_xlfn.IFS(H5122=0,$X$27,H5122=1,$X$26)*_xlfn.IFS(I5122=0,$X$32,I5122=1,$X$31)*_xlfn.IFS(J5122=0,$X$37,J5122=1,$X$36)*_xlfn.IFS(K5122=0,$X$42,K5122=1,$X$41)*_xlfn.IFS(L5122=0,$X$47,L5122=1,$X$46)*_xlfn.IFS(M5122=0,$X$52,M5122=1,$X$51)*_xlfn.IFS(N5122=0,$X$57,N5122=1,$X$56)</f>
        <v>2.3013035712070922E-4</v>
      </c>
      <c r="Q5122" cm="1">
        <f t="array" ref="Q5122">$W$2*_xlfn.IFS(C5122="data_analyst",$Z$5,C5122="data_engineer",$Z$6,C5122="data_scientist",$Z$7)*_xlfn.IFS(E5122=0,$Z$12,E5122=1,$Z$11)*_xlfn.IFS(F5122=0,$Z$17,F5122=1,$Z$16)*_xlfn.IFS(G5122=0,$Z$22,G5122=1,$Z$21)*_xlfn.IFS(H5122=0,$Z$27,H5122=1,$Z$26)*_xlfn.IFS(I5122=0,$Z$32,I5122=1,$Z$31)*_xlfn.IFS(J5122=0,$Z$37,J5122=1,$Z$36)*_xlfn.IFS(K5122=0,$Z$42,K5122=1,$Z$41)*_xlfn.IFS(L5122=0,$Z$47,L5122=1,$Z$46)*_xlfn.IFS(M5122=0,$Z$52,M5122=1,$Z$51)*_xlfn.IFS(N5122=0,$Z$57,N5122=1,$Z$56)</f>
        <v>1.8122131169457363E-5</v>
      </c>
      <c r="R5122" t="str" cm="1">
        <f t="array" ref="R5122">_xlfn.IFS(AND(O5122&gt;P5122,O5122&gt;Q5122),"Low",AND(P5122&gt;O5122,P5122&gt;Q5122),"Medium",AND(Q5122&gt;O5122,Q5122&gt;P5122),"High")</f>
        <v>Medium</v>
      </c>
      <c r="S5122" t="str">
        <f t="shared" si="160"/>
        <v>T</v>
      </c>
    </row>
    <row r="5123" spans="1:19" x14ac:dyDescent="0.3">
      <c r="A5123" t="s">
        <v>18</v>
      </c>
      <c r="B5123">
        <v>7</v>
      </c>
      <c r="C5123" t="s">
        <v>16</v>
      </c>
      <c r="D5123" t="str">
        <f t="shared" si="161"/>
        <v>Medium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1</v>
      </c>
      <c r="O5123" cm="1">
        <f t="array" ref="O5123">$U$2*_xlfn.IFS(C5123="data_analyst",$V$5,C5123="data_engineer",$V$6,C5123="data_scientist",$V$7)*_xlfn.IFS(E5123=0,$V$12,E5123=1,$V$11)*_xlfn.IFS(F5123=0,$V$17,F5123=1,$V$16)*_xlfn.IFS(G5123=0,$V$22,G5123=1,$V$21)*_xlfn.IFS(H5123=0,$V$27,H5123=1,$V$26)*_xlfn.IFS(I5123=0,$V$32,I5123=1,$V$31)*_xlfn.IFS(J5123=0,$V$37,J5123=1,$V$36)*_xlfn.IFS(K5123=0,$V$42,K5123=1,$V$41)*_xlfn.IFS(L5123=0,$V$47,L5123=1,$V$46)*_xlfn.IFS(M5123=0,$V$52,M5123=1,$V$51)*_xlfn.IFS(N5123=0,$V$57,N5123=1,$V$56)</f>
        <v>1.8332622925436036E-5</v>
      </c>
      <c r="P5123" cm="1">
        <f t="array" ref="P5123">$V$2*_xlfn.IFS(C5123="data_analyst",$X$5,C5123="data_engineer",$X$6,C5123="data_scientist",$X$7)*_xlfn.IFS(E5123=0,$X$12,E5123=1,$X$11)*_xlfn.IFS(F5123=0,$X$17,F5123=1,$X$16)*_xlfn.IFS(G5123=0,$X$22,G5123=1,$X$21)*_xlfn.IFS(H5123=0,$X$27,H5123=1,$X$26)*_xlfn.IFS(I5123=0,$X$32,I5123=1,$X$31)*_xlfn.IFS(J5123=0,$X$37,J5123=1,$X$36)*_xlfn.IFS(K5123=0,$X$42,K5123=1,$X$41)*_xlfn.IFS(L5123=0,$X$47,L5123=1,$X$46)*_xlfn.IFS(M5123=0,$X$52,M5123=1,$X$51)*_xlfn.IFS(N5123=0,$X$57,N5123=1,$X$56)</f>
        <v>6.48819777483228E-4</v>
      </c>
      <c r="Q5123" cm="1">
        <f t="array" ref="Q5123">$W$2*_xlfn.IFS(C5123="data_analyst",$Z$5,C5123="data_engineer",$Z$6,C5123="data_scientist",$Z$7)*_xlfn.IFS(E5123=0,$Z$12,E5123=1,$Z$11)*_xlfn.IFS(F5123=0,$Z$17,F5123=1,$Z$16)*_xlfn.IFS(G5123=0,$Z$22,G5123=1,$Z$21)*_xlfn.IFS(H5123=0,$Z$27,H5123=1,$Z$26)*_xlfn.IFS(I5123=0,$Z$32,I5123=1,$Z$31)*_xlfn.IFS(J5123=0,$Z$37,J5123=1,$Z$36)*_xlfn.IFS(K5123=0,$Z$42,K5123=1,$Z$41)*_xlfn.IFS(L5123=0,$Z$47,L5123=1,$Z$46)*_xlfn.IFS(M5123=0,$Z$52,M5123=1,$Z$51)*_xlfn.IFS(N5123=0,$Z$57,N5123=1,$Z$56)</f>
        <v>7.9938638932452403E-5</v>
      </c>
      <c r="R5123" t="str" cm="1">
        <f t="array" ref="R5123">_xlfn.IFS(AND(O5123&gt;P5123,O5123&gt;Q5123),"Low",AND(P5123&gt;O5123,P5123&gt;Q5123),"Medium",AND(Q5123&gt;O5123,Q5123&gt;P5123),"High")</f>
        <v>Medium</v>
      </c>
      <c r="S5123" t="str">
        <f t="shared" ref="S5123:S5186" si="162">IF(D5123=R5123,"T","F")</f>
        <v>T</v>
      </c>
    </row>
    <row r="5124" spans="1:19" x14ac:dyDescent="0.3">
      <c r="A5124" t="s">
        <v>18</v>
      </c>
      <c r="B5124">
        <v>3</v>
      </c>
      <c r="C5124" t="s">
        <v>16</v>
      </c>
      <c r="D5124" t="str">
        <f t="shared" si="161"/>
        <v>Medium</v>
      </c>
      <c r="E5124">
        <v>1</v>
      </c>
      <c r="F5124">
        <v>0</v>
      </c>
      <c r="G5124">
        <v>1</v>
      </c>
      <c r="H5124">
        <v>0</v>
      </c>
      <c r="I5124">
        <v>1</v>
      </c>
      <c r="J5124">
        <v>0</v>
      </c>
      <c r="K5124">
        <v>0</v>
      </c>
      <c r="L5124">
        <v>1</v>
      </c>
      <c r="M5124">
        <v>0</v>
      </c>
      <c r="N5124">
        <v>1</v>
      </c>
      <c r="O5124" cm="1">
        <f t="array" ref="O5124">$U$2*_xlfn.IFS(C5124="data_analyst",$V$5,C5124="data_engineer",$V$6,C5124="data_scientist",$V$7)*_xlfn.IFS(E5124=0,$V$12,E5124=1,$V$11)*_xlfn.IFS(F5124=0,$V$17,F5124=1,$V$16)*_xlfn.IFS(G5124=0,$V$22,G5124=1,$V$21)*_xlfn.IFS(H5124=0,$V$27,H5124=1,$V$26)*_xlfn.IFS(I5124=0,$V$32,I5124=1,$V$31)*_xlfn.IFS(J5124=0,$V$37,J5124=1,$V$36)*_xlfn.IFS(K5124=0,$V$42,K5124=1,$V$41)*_xlfn.IFS(L5124=0,$V$47,L5124=1,$V$46)*_xlfn.IFS(M5124=0,$V$52,M5124=1,$V$51)*_xlfn.IFS(N5124=0,$V$57,N5124=1,$V$56)</f>
        <v>5.7449650439166315E-7</v>
      </c>
      <c r="P5124" cm="1">
        <f t="array" ref="P5124">$V$2*_xlfn.IFS(C5124="data_analyst",$X$5,C5124="data_engineer",$X$6,C5124="data_scientist",$X$7)*_xlfn.IFS(E5124=0,$X$12,E5124=1,$X$11)*_xlfn.IFS(F5124=0,$X$17,F5124=1,$X$16)*_xlfn.IFS(G5124=0,$X$22,G5124=1,$X$21)*_xlfn.IFS(H5124=0,$X$27,H5124=1,$X$26)*_xlfn.IFS(I5124=0,$X$32,I5124=1,$X$31)*_xlfn.IFS(J5124=0,$X$37,J5124=1,$X$36)*_xlfn.IFS(K5124=0,$X$42,K5124=1,$X$41)*_xlfn.IFS(L5124=0,$X$47,L5124=1,$X$46)*_xlfn.IFS(M5124=0,$X$52,M5124=1,$X$51)*_xlfn.IFS(N5124=0,$X$57,N5124=1,$X$56)</f>
        <v>1.2214941913826648E-3</v>
      </c>
      <c r="Q5124" cm="1">
        <f t="array" ref="Q5124">$W$2*_xlfn.IFS(C5124="data_analyst",$Z$5,C5124="data_engineer",$Z$6,C5124="data_scientist",$Z$7)*_xlfn.IFS(E5124=0,$Z$12,E5124=1,$Z$11)*_xlfn.IFS(F5124=0,$Z$17,F5124=1,$Z$16)*_xlfn.IFS(G5124=0,$Z$22,G5124=1,$Z$21)*_xlfn.IFS(H5124=0,$Z$27,H5124=1,$Z$26)*_xlfn.IFS(I5124=0,$Z$32,I5124=1,$Z$31)*_xlfn.IFS(J5124=0,$Z$37,J5124=1,$Z$36)*_xlfn.IFS(K5124=0,$Z$42,K5124=1,$Z$41)*_xlfn.IFS(L5124=0,$Z$47,L5124=1,$Z$46)*_xlfn.IFS(M5124=0,$Z$52,M5124=1,$Z$51)*_xlfn.IFS(N5124=0,$Z$57,N5124=1,$Z$56)</f>
        <v>5.2178164705729572E-5</v>
      </c>
      <c r="R5124" t="str" cm="1">
        <f t="array" ref="R5124">_xlfn.IFS(AND(O5124&gt;P5124,O5124&gt;Q5124),"Low",AND(P5124&gt;O5124,P5124&gt;Q5124),"Medium",AND(Q5124&gt;O5124,Q5124&gt;P5124),"High")</f>
        <v>Medium</v>
      </c>
      <c r="S5124" t="str">
        <f t="shared" si="162"/>
        <v>T</v>
      </c>
    </row>
    <row r="5125" spans="1:19" x14ac:dyDescent="0.3">
      <c r="A5125" t="s">
        <v>18</v>
      </c>
      <c r="B5125">
        <v>5</v>
      </c>
      <c r="C5125" t="s">
        <v>16</v>
      </c>
      <c r="D5125" t="str">
        <f t="shared" si="161"/>
        <v>Medium</v>
      </c>
      <c r="E5125">
        <v>0</v>
      </c>
      <c r="F5125">
        <v>0</v>
      </c>
      <c r="G5125">
        <v>0</v>
      </c>
      <c r="H5125">
        <v>0</v>
      </c>
      <c r="I5125">
        <v>1</v>
      </c>
      <c r="J5125">
        <v>0</v>
      </c>
      <c r="K5125">
        <v>0</v>
      </c>
      <c r="L5125">
        <v>1</v>
      </c>
      <c r="M5125">
        <v>1</v>
      </c>
      <c r="N5125">
        <v>1</v>
      </c>
      <c r="O5125" cm="1">
        <f t="array" ref="O5125">$U$2*_xlfn.IFS(C5125="data_analyst",$V$5,C5125="data_engineer",$V$6,C5125="data_scientist",$V$7)*_xlfn.IFS(E5125=0,$V$12,E5125=1,$V$11)*_xlfn.IFS(F5125=0,$V$17,F5125=1,$V$16)*_xlfn.IFS(G5125=0,$V$22,G5125=1,$V$21)*_xlfn.IFS(H5125=0,$V$27,H5125=1,$V$26)*_xlfn.IFS(I5125=0,$V$32,I5125=1,$V$31)*_xlfn.IFS(J5125=0,$V$37,J5125=1,$V$36)*_xlfn.IFS(K5125=0,$V$42,K5125=1,$V$41)*_xlfn.IFS(L5125=0,$V$47,L5125=1,$V$46)*_xlfn.IFS(M5125=0,$V$52,M5125=1,$V$51)*_xlfn.IFS(N5125=0,$V$57,N5125=1,$V$56)</f>
        <v>5.7024669081369503E-7</v>
      </c>
      <c r="P5125" cm="1">
        <f t="array" ref="P5125">$V$2*_xlfn.IFS(C5125="data_analyst",$X$5,C5125="data_engineer",$X$6,C5125="data_scientist",$X$7)*_xlfn.IFS(E5125=0,$X$12,E5125=1,$X$11)*_xlfn.IFS(F5125=0,$X$17,F5125=1,$X$16)*_xlfn.IFS(G5125=0,$X$22,G5125=1,$X$21)*_xlfn.IFS(H5125=0,$X$27,H5125=1,$X$26)*_xlfn.IFS(I5125=0,$X$32,I5125=1,$X$31)*_xlfn.IFS(J5125=0,$X$37,J5125=1,$X$36)*_xlfn.IFS(K5125=0,$X$42,K5125=1,$X$41)*_xlfn.IFS(L5125=0,$X$47,L5125=1,$X$46)*_xlfn.IFS(M5125=0,$X$52,M5125=1,$X$51)*_xlfn.IFS(N5125=0,$X$57,N5125=1,$X$56)</f>
        <v>2.3013035712070922E-4</v>
      </c>
      <c r="Q5125" cm="1">
        <f t="array" ref="Q5125">$W$2*_xlfn.IFS(C5125="data_analyst",$Z$5,C5125="data_engineer",$Z$6,C5125="data_scientist",$Z$7)*_xlfn.IFS(E5125=0,$Z$12,E5125=1,$Z$11)*_xlfn.IFS(F5125=0,$Z$17,F5125=1,$Z$16)*_xlfn.IFS(G5125=0,$Z$22,G5125=1,$Z$21)*_xlfn.IFS(H5125=0,$Z$27,H5125=1,$Z$26)*_xlfn.IFS(I5125=0,$Z$32,I5125=1,$Z$31)*_xlfn.IFS(J5125=0,$Z$37,J5125=1,$Z$36)*_xlfn.IFS(K5125=0,$Z$42,K5125=1,$Z$41)*_xlfn.IFS(L5125=0,$Z$47,L5125=1,$Z$46)*_xlfn.IFS(M5125=0,$Z$52,M5125=1,$Z$51)*_xlfn.IFS(N5125=0,$Z$57,N5125=1,$Z$56)</f>
        <v>1.8122131169457363E-5</v>
      </c>
      <c r="R5125" t="str" cm="1">
        <f t="array" ref="R5125">_xlfn.IFS(AND(O5125&gt;P5125,O5125&gt;Q5125),"Low",AND(P5125&gt;O5125,P5125&gt;Q5125),"Medium",AND(Q5125&gt;O5125,Q5125&gt;P5125),"High")</f>
        <v>Medium</v>
      </c>
      <c r="S5125" t="str">
        <f t="shared" si="162"/>
        <v>T</v>
      </c>
    </row>
    <row r="5126" spans="1:19" x14ac:dyDescent="0.3">
      <c r="A5126" t="s">
        <v>18</v>
      </c>
      <c r="B5126">
        <v>2</v>
      </c>
      <c r="C5126" t="s">
        <v>16</v>
      </c>
      <c r="D5126" t="str">
        <f t="shared" si="161"/>
        <v>Medium</v>
      </c>
      <c r="E5126">
        <v>1</v>
      </c>
      <c r="F5126">
        <v>0</v>
      </c>
      <c r="G5126">
        <v>0</v>
      </c>
      <c r="H5126">
        <v>0</v>
      </c>
      <c r="I5126">
        <v>1</v>
      </c>
      <c r="J5126">
        <v>0</v>
      </c>
      <c r="K5126">
        <v>0</v>
      </c>
      <c r="L5126">
        <v>1</v>
      </c>
      <c r="M5126">
        <v>1</v>
      </c>
      <c r="N5126">
        <v>1</v>
      </c>
      <c r="O5126" cm="1">
        <f t="array" ref="O5126">$U$2*_xlfn.IFS(C5126="data_analyst",$V$5,C5126="data_engineer",$V$6,C5126="data_scientist",$V$7)*_xlfn.IFS(E5126=0,$V$12,E5126=1,$V$11)*_xlfn.IFS(F5126=0,$V$17,F5126=1,$V$16)*_xlfn.IFS(G5126=0,$V$22,G5126=1,$V$21)*_xlfn.IFS(H5126=0,$V$27,H5126=1,$V$26)*_xlfn.IFS(I5126=0,$V$32,I5126=1,$V$31)*_xlfn.IFS(J5126=0,$V$37,J5126=1,$V$36)*_xlfn.IFS(K5126=0,$V$42,K5126=1,$V$41)*_xlfn.IFS(L5126=0,$V$47,L5126=1,$V$46)*_xlfn.IFS(M5126=0,$V$52,M5126=1,$V$51)*_xlfn.IFS(N5126=0,$V$57,N5126=1,$V$56)</f>
        <v>2.6755878488811349E-7</v>
      </c>
      <c r="P5126" cm="1">
        <f t="array" ref="P5126">$V$2*_xlfn.IFS(C5126="data_analyst",$X$5,C5126="data_engineer",$X$6,C5126="data_scientist",$X$7)*_xlfn.IFS(E5126=0,$X$12,E5126=1,$X$11)*_xlfn.IFS(F5126=0,$X$17,F5126=1,$X$16)*_xlfn.IFS(G5126=0,$X$22,G5126=1,$X$21)*_xlfn.IFS(H5126=0,$X$27,H5126=1,$X$26)*_xlfn.IFS(I5126=0,$X$32,I5126=1,$X$31)*_xlfn.IFS(J5126=0,$X$37,J5126=1,$X$36)*_xlfn.IFS(K5126=0,$X$42,K5126=1,$X$41)*_xlfn.IFS(L5126=0,$X$47,L5126=1,$X$46)*_xlfn.IFS(M5126=0,$X$52,M5126=1,$X$51)*_xlfn.IFS(N5126=0,$X$57,N5126=1,$X$56)</f>
        <v>6.0015375717897986E-4</v>
      </c>
      <c r="Q5126" cm="1">
        <f t="array" ref="Q5126">$W$2*_xlfn.IFS(C5126="data_analyst",$Z$5,C5126="data_engineer",$Z$6,C5126="data_scientist",$Z$7)*_xlfn.IFS(E5126=0,$Z$12,E5126=1,$Z$11)*_xlfn.IFS(F5126=0,$Z$17,F5126=1,$Z$16)*_xlfn.IFS(G5126=0,$Z$22,G5126=1,$Z$21)*_xlfn.IFS(H5126=0,$Z$27,H5126=1,$Z$26)*_xlfn.IFS(I5126=0,$Z$32,I5126=1,$Z$31)*_xlfn.IFS(J5126=0,$Z$37,J5126=1,$Z$36)*_xlfn.IFS(K5126=0,$Z$42,K5126=1,$Z$41)*_xlfn.IFS(L5126=0,$Z$47,L5126=1,$Z$46)*_xlfn.IFS(M5126=0,$Z$52,M5126=1,$Z$51)*_xlfn.IFS(N5126=0,$Z$57,N5126=1,$Z$56)</f>
        <v>2.4080092101881704E-5</v>
      </c>
      <c r="R5126" t="str" cm="1">
        <f t="array" ref="R5126">_xlfn.IFS(AND(O5126&gt;P5126,O5126&gt;Q5126),"Low",AND(P5126&gt;O5126,P5126&gt;Q5126),"Medium",AND(Q5126&gt;O5126,Q5126&gt;P5126),"High")</f>
        <v>Medium</v>
      </c>
      <c r="S5126" t="str">
        <f t="shared" si="162"/>
        <v>T</v>
      </c>
    </row>
    <row r="5127" spans="1:19" x14ac:dyDescent="0.3">
      <c r="A5127" t="s">
        <v>18</v>
      </c>
      <c r="B5127">
        <v>4</v>
      </c>
      <c r="C5127" t="s">
        <v>16</v>
      </c>
      <c r="D5127" t="str">
        <f t="shared" si="161"/>
        <v>Medium</v>
      </c>
      <c r="E5127">
        <v>0</v>
      </c>
      <c r="F5127">
        <v>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1</v>
      </c>
      <c r="M5127">
        <v>1</v>
      </c>
      <c r="N5127">
        <v>1</v>
      </c>
      <c r="O5127" cm="1">
        <f t="array" ref="O5127">$U$2*_xlfn.IFS(C5127="data_analyst",$V$5,C5127="data_engineer",$V$6,C5127="data_scientist",$V$7)*_xlfn.IFS(E5127=0,$V$12,E5127=1,$V$11)*_xlfn.IFS(F5127=0,$V$17,F5127=1,$V$16)*_xlfn.IFS(G5127=0,$V$22,G5127=1,$V$21)*_xlfn.IFS(H5127=0,$V$27,H5127=1,$V$26)*_xlfn.IFS(I5127=0,$V$32,I5127=1,$V$31)*_xlfn.IFS(J5127=0,$V$37,J5127=1,$V$36)*_xlfn.IFS(K5127=0,$V$42,K5127=1,$V$41)*_xlfn.IFS(L5127=0,$V$47,L5127=1,$V$46)*_xlfn.IFS(M5127=0,$V$52,M5127=1,$V$51)*_xlfn.IFS(N5127=0,$V$57,N5127=1,$V$56)</f>
        <v>1.1124253196651024E-5</v>
      </c>
      <c r="P5127" cm="1">
        <f t="array" ref="P5127">$V$2*_xlfn.IFS(C5127="data_analyst",$X$5,C5127="data_engineer",$X$6,C5127="data_scientist",$X$7)*_xlfn.IFS(E5127=0,$X$12,E5127=1,$X$11)*_xlfn.IFS(F5127=0,$X$17,F5127=1,$X$16)*_xlfn.IFS(G5127=0,$X$22,G5127=1,$X$21)*_xlfn.IFS(H5127=0,$X$27,H5127=1,$X$26)*_xlfn.IFS(I5127=0,$X$32,I5127=1,$X$31)*_xlfn.IFS(J5127=0,$X$37,J5127=1,$X$36)*_xlfn.IFS(K5127=0,$X$42,K5127=1,$X$41)*_xlfn.IFS(L5127=0,$X$47,L5127=1,$X$46)*_xlfn.IFS(M5127=0,$X$52,M5127=1,$X$51)*_xlfn.IFS(N5127=0,$X$57,N5127=1,$X$56)</f>
        <v>3.6978832214295686E-4</v>
      </c>
      <c r="Q5127" cm="1">
        <f t="array" ref="Q5127">$W$2*_xlfn.IFS(C5127="data_analyst",$Z$5,C5127="data_engineer",$Z$6,C5127="data_scientist",$Z$7)*_xlfn.IFS(E5127=0,$Z$12,E5127=1,$Z$11)*_xlfn.IFS(F5127=0,$Z$17,F5127=1,$Z$16)*_xlfn.IFS(G5127=0,$Z$22,G5127=1,$Z$21)*_xlfn.IFS(H5127=0,$Z$27,H5127=1,$Z$26)*_xlfn.IFS(I5127=0,$Z$32,I5127=1,$Z$31)*_xlfn.IFS(J5127=0,$Z$37,J5127=1,$Z$36)*_xlfn.IFS(K5127=0,$Z$42,K5127=1,$Z$41)*_xlfn.IFS(L5127=0,$Z$47,L5127=1,$Z$46)*_xlfn.IFS(M5127=0,$Z$52,M5127=1,$Z$51)*_xlfn.IFS(N5127=0,$Z$57,N5127=1,$Z$56)</f>
        <v>3.9127328661328384E-5</v>
      </c>
      <c r="R5127" t="str" cm="1">
        <f t="array" ref="R5127">_xlfn.IFS(AND(O5127&gt;P5127,O5127&gt;Q5127),"Low",AND(P5127&gt;O5127,P5127&gt;Q5127),"Medium",AND(Q5127&gt;O5127,Q5127&gt;P5127),"High")</f>
        <v>Medium</v>
      </c>
      <c r="S5127" t="str">
        <f t="shared" si="162"/>
        <v>T</v>
      </c>
    </row>
    <row r="5128" spans="1:19" x14ac:dyDescent="0.3">
      <c r="A5128" t="s">
        <v>18</v>
      </c>
      <c r="B5128">
        <v>3</v>
      </c>
      <c r="C5128" t="s">
        <v>16</v>
      </c>
      <c r="D5128" t="str">
        <f t="shared" si="161"/>
        <v>Medium</v>
      </c>
      <c r="E5128">
        <v>1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1</v>
      </c>
      <c r="O5128" cm="1">
        <f t="array" ref="O5128">$U$2*_xlfn.IFS(C5128="data_analyst",$V$5,C5128="data_engineer",$V$6,C5128="data_scientist",$V$7)*_xlfn.IFS(E5128=0,$V$12,E5128=1,$V$11)*_xlfn.IFS(F5128=0,$V$17,F5128=1,$V$16)*_xlfn.IFS(G5128=0,$V$22,G5128=1,$V$21)*_xlfn.IFS(H5128=0,$V$27,H5128=1,$V$26)*_xlfn.IFS(I5128=0,$V$32,I5128=1,$V$31)*_xlfn.IFS(J5128=0,$V$37,J5128=1,$V$36)*_xlfn.IFS(K5128=0,$V$42,K5128=1,$V$41)*_xlfn.IFS(L5128=0,$V$47,L5128=1,$V$46)*_xlfn.IFS(M5128=0,$V$52,M5128=1,$V$51)*_xlfn.IFS(N5128=0,$V$57,N5128=1,$V$56)</f>
        <v>6.1597549439237027E-5</v>
      </c>
      <c r="P5128" cm="1">
        <f t="array" ref="P5128">$V$2*_xlfn.IFS(C5128="data_analyst",$X$5,C5128="data_engineer",$X$6,C5128="data_scientist",$X$7)*_xlfn.IFS(E5128=0,$X$12,E5128=1,$X$11)*_xlfn.IFS(F5128=0,$X$17,F5128=1,$X$16)*_xlfn.IFS(G5128=0,$X$22,G5128=1,$X$21)*_xlfn.IFS(H5128=0,$X$27,H5128=1,$X$26)*_xlfn.IFS(I5128=0,$X$32,I5128=1,$X$31)*_xlfn.IFS(J5128=0,$X$37,J5128=1,$X$36)*_xlfn.IFS(K5128=0,$X$42,K5128=1,$X$41)*_xlfn.IFS(L5128=0,$X$47,L5128=1,$X$46)*_xlfn.IFS(M5128=0,$X$52,M5128=1,$X$51)*_xlfn.IFS(N5128=0,$X$57,N5128=1,$X$56)</f>
        <v>1.7254064189780038E-3</v>
      </c>
      <c r="Q5128" cm="1">
        <f t="array" ref="Q5128">$W$2*_xlfn.IFS(C5128="data_analyst",$Z$5,C5128="data_engineer",$Z$6,C5128="data_scientist",$Z$7)*_xlfn.IFS(E5128=0,$Z$12,E5128=1,$Z$11)*_xlfn.IFS(F5128=0,$Z$17,F5128=1,$Z$16)*_xlfn.IFS(G5128=0,$Z$22,G5128=1,$Z$21)*_xlfn.IFS(H5128=0,$Z$27,H5128=1,$Z$26)*_xlfn.IFS(I5128=0,$Z$32,I5128=1,$Z$31)*_xlfn.IFS(J5128=0,$Z$37,J5128=1,$Z$36)*_xlfn.IFS(K5128=0,$Z$42,K5128=1,$Z$41)*_xlfn.IFS(L5128=0,$Z$47,L5128=1,$Z$46)*_xlfn.IFS(M5128=0,$Z$52,M5128=1,$Z$51)*_xlfn.IFS(N5128=0,$Z$57,N5128=1,$Z$56)</f>
        <v>1.6490431170997208E-4</v>
      </c>
      <c r="R5128" t="str" cm="1">
        <f t="array" ref="R5128">_xlfn.IFS(AND(O5128&gt;P5128,O5128&gt;Q5128),"Low",AND(P5128&gt;O5128,P5128&gt;Q5128),"Medium",AND(Q5128&gt;O5128,Q5128&gt;P5128),"High")</f>
        <v>Medium</v>
      </c>
      <c r="S5128" t="str">
        <f t="shared" si="162"/>
        <v>T</v>
      </c>
    </row>
    <row r="5129" spans="1:19" x14ac:dyDescent="0.3">
      <c r="A5129" t="s">
        <v>18</v>
      </c>
      <c r="B5129">
        <v>5</v>
      </c>
      <c r="C5129" t="s">
        <v>16</v>
      </c>
      <c r="D5129" t="str">
        <f t="shared" si="161"/>
        <v>Medium</v>
      </c>
      <c r="E5129">
        <v>0</v>
      </c>
      <c r="F5129">
        <v>0</v>
      </c>
      <c r="G5129">
        <v>0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1</v>
      </c>
      <c r="N5129">
        <v>1</v>
      </c>
      <c r="O5129" cm="1">
        <f t="array" ref="O5129">$U$2*_xlfn.IFS(C5129="data_analyst",$V$5,C5129="data_engineer",$V$6,C5129="data_scientist",$V$7)*_xlfn.IFS(E5129=0,$V$12,E5129=1,$V$11)*_xlfn.IFS(F5129=0,$V$17,F5129=1,$V$16)*_xlfn.IFS(G5129=0,$V$22,G5129=1,$V$21)*_xlfn.IFS(H5129=0,$V$27,H5129=1,$V$26)*_xlfn.IFS(I5129=0,$V$32,I5129=1,$V$31)*_xlfn.IFS(J5129=0,$V$37,J5129=1,$V$36)*_xlfn.IFS(K5129=0,$V$42,K5129=1,$V$41)*_xlfn.IFS(L5129=0,$V$47,L5129=1,$V$46)*_xlfn.IFS(M5129=0,$V$52,M5129=1,$V$51)*_xlfn.IFS(N5129=0,$V$57,N5129=1,$V$56)</f>
        <v>1.1839746918019343E-5</v>
      </c>
      <c r="P5129" cm="1">
        <f t="array" ref="P5129">$V$2*_xlfn.IFS(C5129="data_analyst",$X$5,C5129="data_engineer",$X$6,C5129="data_scientist",$X$7)*_xlfn.IFS(E5129=0,$X$12,E5129=1,$X$11)*_xlfn.IFS(F5129=0,$X$17,F5129=1,$X$16)*_xlfn.IFS(G5129=0,$X$22,G5129=1,$X$21)*_xlfn.IFS(H5129=0,$X$27,H5129=1,$X$26)*_xlfn.IFS(I5129=0,$X$32,I5129=1,$X$31)*_xlfn.IFS(J5129=0,$X$37,J5129=1,$X$36)*_xlfn.IFS(K5129=0,$X$42,K5129=1,$X$41)*_xlfn.IFS(L5129=0,$X$47,L5129=1,$X$46)*_xlfn.IFS(M5129=0,$X$52,M5129=1,$X$51)*_xlfn.IFS(N5129=0,$X$57,N5129=1,$X$56)</f>
        <v>3.6911817754776212E-4</v>
      </c>
      <c r="Q5129" cm="1">
        <f t="array" ref="Q5129">$W$2*_xlfn.IFS(C5129="data_analyst",$Z$5,C5129="data_engineer",$Z$6,C5129="data_scientist",$Z$7)*_xlfn.IFS(E5129=0,$Z$12,E5129=1,$Z$11)*_xlfn.IFS(F5129=0,$Z$17,F5129=1,$Z$16)*_xlfn.IFS(G5129=0,$Z$22,G5129=1,$Z$21)*_xlfn.IFS(H5129=0,$Z$27,H5129=1,$Z$26)*_xlfn.IFS(I5129=0,$Z$32,I5129=1,$Z$31)*_xlfn.IFS(J5129=0,$Z$37,J5129=1,$Z$36)*_xlfn.IFS(K5129=0,$Z$42,K5129=1,$Z$41)*_xlfn.IFS(L5129=0,$Z$47,L5129=1,$Z$46)*_xlfn.IFS(M5129=0,$Z$52,M5129=1,$Z$51)*_xlfn.IFS(N5129=0,$Z$57,N5129=1,$Z$56)</f>
        <v>4.8130821493074922E-5</v>
      </c>
      <c r="R5129" t="str" cm="1">
        <f t="array" ref="R5129">_xlfn.IFS(AND(O5129&gt;P5129,O5129&gt;Q5129),"Low",AND(P5129&gt;O5129,P5129&gt;Q5129),"Medium",AND(Q5129&gt;O5129,Q5129&gt;P5129),"High")</f>
        <v>Medium</v>
      </c>
      <c r="S5129" t="str">
        <f t="shared" si="162"/>
        <v>T</v>
      </c>
    </row>
    <row r="5130" spans="1:19" x14ac:dyDescent="0.3">
      <c r="A5130" t="s">
        <v>18</v>
      </c>
      <c r="B5130">
        <v>5</v>
      </c>
      <c r="C5130" t="s">
        <v>16</v>
      </c>
      <c r="D5130" t="str">
        <f t="shared" si="161"/>
        <v>Medium</v>
      </c>
      <c r="E5130">
        <v>0</v>
      </c>
      <c r="F5130">
        <v>1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1</v>
      </c>
      <c r="M5130">
        <v>1</v>
      </c>
      <c r="N5130">
        <v>1</v>
      </c>
      <c r="O5130" cm="1">
        <f t="array" ref="O5130">$U$2*_xlfn.IFS(C5130="data_analyst",$V$5,C5130="data_engineer",$V$6,C5130="data_scientist",$V$7)*_xlfn.IFS(E5130=0,$V$12,E5130=1,$V$11)*_xlfn.IFS(F5130=0,$V$17,F5130=1,$V$16)*_xlfn.IFS(G5130=0,$V$22,G5130=1,$V$21)*_xlfn.IFS(H5130=0,$V$27,H5130=1,$V$26)*_xlfn.IFS(I5130=0,$V$32,I5130=1,$V$31)*_xlfn.IFS(J5130=0,$V$37,J5130=1,$V$36)*_xlfn.IFS(K5130=0,$V$42,K5130=1,$V$41)*_xlfn.IFS(L5130=0,$V$47,L5130=1,$V$46)*_xlfn.IFS(M5130=0,$V$52,M5130=1,$V$51)*_xlfn.IFS(N5130=0,$V$57,N5130=1,$V$56)</f>
        <v>2.0239646006126775E-6</v>
      </c>
      <c r="P5130" cm="1">
        <f t="array" ref="P5130">$V$2*_xlfn.IFS(C5130="data_analyst",$X$5,C5130="data_engineer",$X$6,C5130="data_scientist",$X$7)*_xlfn.IFS(E5130=0,$X$12,E5130=1,$X$11)*_xlfn.IFS(F5130=0,$X$17,F5130=1,$X$16)*_xlfn.IFS(G5130=0,$X$22,G5130=1,$X$21)*_xlfn.IFS(H5130=0,$X$27,H5130=1,$X$26)*_xlfn.IFS(I5130=0,$X$32,I5130=1,$X$31)*_xlfn.IFS(J5130=0,$X$37,J5130=1,$X$36)*_xlfn.IFS(K5130=0,$X$42,K5130=1,$X$41)*_xlfn.IFS(L5130=0,$X$47,L5130=1,$X$46)*_xlfn.IFS(M5130=0,$X$52,M5130=1,$X$51)*_xlfn.IFS(N5130=0,$X$57,N5130=1,$X$56)</f>
        <v>4.206612126648951E-4</v>
      </c>
      <c r="Q5130" cm="1">
        <f t="array" ref="Q5130">$W$2*_xlfn.IFS(C5130="data_analyst",$Z$5,C5130="data_engineer",$Z$6,C5130="data_scientist",$Z$7)*_xlfn.IFS(E5130=0,$Z$12,E5130=1,$Z$11)*_xlfn.IFS(F5130=0,$Z$17,F5130=1,$Z$16)*_xlfn.IFS(G5130=0,$Z$22,G5130=1,$Z$21)*_xlfn.IFS(H5130=0,$Z$27,H5130=1,$Z$26)*_xlfn.IFS(I5130=0,$Z$32,I5130=1,$Z$31)*_xlfn.IFS(J5130=0,$Z$37,J5130=1,$Z$36)*_xlfn.IFS(K5130=0,$Z$42,K5130=1,$Z$41)*_xlfn.IFS(L5130=0,$Z$47,L5130=1,$Z$46)*_xlfn.IFS(M5130=0,$Z$52,M5130=1,$Z$51)*_xlfn.IFS(N5130=0,$Z$57,N5130=1,$Z$56)</f>
        <v>2.6730551263679788E-5</v>
      </c>
      <c r="R5130" t="str" cm="1">
        <f t="array" ref="R5130">_xlfn.IFS(AND(O5130&gt;P5130,O5130&gt;Q5130),"Low",AND(P5130&gt;O5130,P5130&gt;Q5130),"Medium",AND(Q5130&gt;O5130,Q5130&gt;P5130),"High")</f>
        <v>Medium</v>
      </c>
      <c r="S5130" t="str">
        <f t="shared" si="162"/>
        <v>T</v>
      </c>
    </row>
    <row r="5131" spans="1:19" x14ac:dyDescent="0.3">
      <c r="A5131" t="s">
        <v>18</v>
      </c>
      <c r="B5131">
        <v>5</v>
      </c>
      <c r="C5131" t="s">
        <v>16</v>
      </c>
      <c r="D5131" t="str">
        <f t="shared" si="161"/>
        <v>Medium</v>
      </c>
      <c r="E5131">
        <v>1</v>
      </c>
      <c r="F5131">
        <v>0</v>
      </c>
      <c r="G5131">
        <v>1</v>
      </c>
      <c r="H5131">
        <v>1</v>
      </c>
      <c r="I5131">
        <v>0</v>
      </c>
      <c r="J5131">
        <v>0</v>
      </c>
      <c r="K5131">
        <v>0</v>
      </c>
      <c r="L5131">
        <v>1</v>
      </c>
      <c r="M5131">
        <v>0</v>
      </c>
      <c r="N5131">
        <v>1</v>
      </c>
      <c r="O5131" cm="1">
        <f t="array" ref="O5131">$U$2*_xlfn.IFS(C5131="data_analyst",$V$5,C5131="data_engineer",$V$6,C5131="data_scientist",$V$7)*_xlfn.IFS(E5131=0,$V$12,E5131=1,$V$11)*_xlfn.IFS(F5131=0,$V$17,F5131=1,$V$16)*_xlfn.IFS(G5131=0,$V$22,G5131=1,$V$21)*_xlfn.IFS(H5131=0,$V$27,H5131=1,$V$26)*_xlfn.IFS(I5131=0,$V$32,I5131=1,$V$31)*_xlfn.IFS(J5131=0,$V$37,J5131=1,$V$36)*_xlfn.IFS(K5131=0,$V$42,K5131=1,$V$41)*_xlfn.IFS(L5131=0,$V$47,L5131=1,$V$46)*_xlfn.IFS(M5131=0,$V$52,M5131=1,$V$51)*_xlfn.IFS(N5131=0,$V$57,N5131=1,$V$56)</f>
        <v>3.0796808132486674E-6</v>
      </c>
      <c r="P5131" cm="1">
        <f t="array" ref="P5131">$V$2*_xlfn.IFS(C5131="data_analyst",$X$5,C5131="data_engineer",$X$6,C5131="data_scientist",$X$7)*_xlfn.IFS(E5131=0,$X$12,E5131=1,$X$11)*_xlfn.IFS(F5131=0,$X$17,F5131=1,$X$16)*_xlfn.IFS(G5131=0,$X$22,G5131=1,$X$21)*_xlfn.IFS(H5131=0,$X$27,H5131=1,$X$26)*_xlfn.IFS(I5131=0,$X$32,I5131=1,$X$31)*_xlfn.IFS(J5131=0,$X$37,J5131=1,$X$36)*_xlfn.IFS(K5131=0,$X$42,K5131=1,$X$41)*_xlfn.IFS(L5131=0,$X$47,L5131=1,$X$46)*_xlfn.IFS(M5131=0,$X$52,M5131=1,$X$51)*_xlfn.IFS(N5131=0,$X$57,N5131=1,$X$56)</f>
        <v>1.4801809262516765E-3</v>
      </c>
      <c r="Q5131" cm="1">
        <f t="array" ref="Q5131">$W$2*_xlfn.IFS(C5131="data_analyst",$Z$5,C5131="data_engineer",$Z$6,C5131="data_scientist",$Z$7)*_xlfn.IFS(E5131=0,$Z$12,E5131=1,$Z$11)*_xlfn.IFS(F5131=0,$Z$17,F5131=1,$Z$16)*_xlfn.IFS(G5131=0,$Z$22,G5131=1,$Z$21)*_xlfn.IFS(H5131=0,$Z$27,H5131=1,$Z$26)*_xlfn.IFS(I5131=0,$Z$32,I5131=1,$Z$31)*_xlfn.IFS(J5131=0,$Z$37,J5131=1,$Z$36)*_xlfn.IFS(K5131=0,$Z$42,K5131=1,$Z$41)*_xlfn.IFS(L5131=0,$Z$47,L5131=1,$Z$46)*_xlfn.IFS(M5131=0,$Z$52,M5131=1,$Z$51)*_xlfn.IFS(N5131=0,$Z$57,N5131=1,$Z$56)</f>
        <v>5.7195295927434335E-5</v>
      </c>
      <c r="R5131" t="str" cm="1">
        <f t="array" ref="R5131">_xlfn.IFS(AND(O5131&gt;P5131,O5131&gt;Q5131),"Low",AND(P5131&gt;O5131,P5131&gt;Q5131),"Medium",AND(Q5131&gt;O5131,Q5131&gt;P5131),"High")</f>
        <v>Medium</v>
      </c>
      <c r="S5131" t="str">
        <f t="shared" si="162"/>
        <v>T</v>
      </c>
    </row>
    <row r="5132" spans="1:19" x14ac:dyDescent="0.3">
      <c r="A5132" t="s">
        <v>18</v>
      </c>
      <c r="B5132">
        <v>5</v>
      </c>
      <c r="C5132" t="s">
        <v>16</v>
      </c>
      <c r="D5132" t="str">
        <f t="shared" si="161"/>
        <v>Medium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N5132">
        <v>1</v>
      </c>
      <c r="O5132" cm="1">
        <f t="array" ref="O5132">$U$2*_xlfn.IFS(C5132="data_analyst",$V$5,C5132="data_engineer",$V$6,C5132="data_scientist",$V$7)*_xlfn.IFS(E5132=0,$V$12,E5132=1,$V$11)*_xlfn.IFS(F5132=0,$V$17,F5132=1,$V$16)*_xlfn.IFS(G5132=0,$V$22,G5132=1,$V$21)*_xlfn.IFS(H5132=0,$V$27,H5132=1,$V$26)*_xlfn.IFS(I5132=0,$V$32,I5132=1,$V$31)*_xlfn.IFS(J5132=0,$V$37,J5132=1,$V$36)*_xlfn.IFS(K5132=0,$V$42,K5132=1,$V$41)*_xlfn.IFS(L5132=0,$V$47,L5132=1,$V$46)*_xlfn.IFS(M5132=0,$V$52,M5132=1,$V$51)*_xlfn.IFS(N5132=0,$V$57,N5132=1,$V$56)</f>
        <v>1.7727033917621621E-4</v>
      </c>
      <c r="P5132" cm="1">
        <f t="array" ref="P5132">$V$2*_xlfn.IFS(C5132="data_analyst",$X$5,C5132="data_engineer",$X$6,C5132="data_scientist",$X$7)*_xlfn.IFS(E5132=0,$X$12,E5132=1,$X$11)*_xlfn.IFS(F5132=0,$X$17,F5132=1,$X$16)*_xlfn.IFS(G5132=0,$X$22,G5132=1,$X$21)*_xlfn.IFS(H5132=0,$X$27,H5132=1,$X$26)*_xlfn.IFS(I5132=0,$X$32,I5132=1,$X$31)*_xlfn.IFS(J5132=0,$X$37,J5132=1,$X$36)*_xlfn.IFS(K5132=0,$X$42,K5132=1,$X$41)*_xlfn.IFS(L5132=0,$X$47,L5132=1,$X$46)*_xlfn.IFS(M5132=0,$X$52,M5132=1,$X$51)*_xlfn.IFS(N5132=0,$X$57,N5132=1,$X$56)</f>
        <v>5.1131287012952116E-4</v>
      </c>
      <c r="Q5132" cm="1">
        <f t="array" ref="Q5132">$W$2*_xlfn.IFS(C5132="data_analyst",$Z$5,C5132="data_engineer",$Z$6,C5132="data_scientist",$Z$7)*_xlfn.IFS(E5132=0,$Z$12,E5132=1,$Z$11)*_xlfn.IFS(F5132=0,$Z$17,F5132=1,$Z$16)*_xlfn.IFS(G5132=0,$Z$22,G5132=1,$Z$21)*_xlfn.IFS(H5132=0,$Z$27,H5132=1,$Z$26)*_xlfn.IFS(I5132=0,$Z$32,I5132=1,$Z$31)*_xlfn.IFS(J5132=0,$Z$37,J5132=1,$Z$36)*_xlfn.IFS(K5132=0,$Z$42,K5132=1,$Z$41)*_xlfn.IFS(L5132=0,$Z$47,L5132=1,$Z$46)*_xlfn.IFS(M5132=0,$Z$52,M5132=1,$Z$51)*_xlfn.IFS(N5132=0,$Z$57,N5132=1,$Z$56)</f>
        <v>9.7980600896616801E-5</v>
      </c>
      <c r="R5132" t="str" cm="1">
        <f t="array" ref="R5132">_xlfn.IFS(AND(O5132&gt;P5132,O5132&gt;Q5132),"Low",AND(P5132&gt;O5132,P5132&gt;Q5132),"Medium",AND(Q5132&gt;O5132,Q5132&gt;P5132),"High")</f>
        <v>Medium</v>
      </c>
      <c r="S5132" t="str">
        <f t="shared" si="162"/>
        <v>T</v>
      </c>
    </row>
    <row r="5133" spans="1:19" x14ac:dyDescent="0.3">
      <c r="A5133" t="s">
        <v>18</v>
      </c>
      <c r="B5133">
        <v>3</v>
      </c>
      <c r="C5133" t="s">
        <v>16</v>
      </c>
      <c r="D5133" t="str">
        <f t="shared" si="161"/>
        <v>Medium</v>
      </c>
      <c r="E5133">
        <v>1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1</v>
      </c>
      <c r="M5133">
        <v>1</v>
      </c>
      <c r="N5133">
        <v>1</v>
      </c>
      <c r="O5133" cm="1">
        <f t="array" ref="O5133">$U$2*_xlfn.IFS(C5133="data_analyst",$V$5,C5133="data_engineer",$V$6,C5133="data_scientist",$V$7)*_xlfn.IFS(E5133=0,$V$12,E5133=1,$V$11)*_xlfn.IFS(F5133=0,$V$17,F5133=1,$V$16)*_xlfn.IFS(G5133=0,$V$22,G5133=1,$V$21)*_xlfn.IFS(H5133=0,$V$27,H5133=1,$V$26)*_xlfn.IFS(I5133=0,$V$32,I5133=1,$V$31)*_xlfn.IFS(J5133=0,$V$37,J5133=1,$V$36)*_xlfn.IFS(K5133=0,$V$42,K5133=1,$V$41)*_xlfn.IFS(L5133=0,$V$47,L5133=1,$V$46)*_xlfn.IFS(M5133=0,$V$52,M5133=1,$V$51)*_xlfn.IFS(N5133=0,$V$57,N5133=1,$V$56)</f>
        <v>7.2886134581004565E-7</v>
      </c>
      <c r="P5133" cm="1">
        <f t="array" ref="P5133">$V$2*_xlfn.IFS(C5133="data_analyst",$X$5,C5133="data_engineer",$X$6,C5133="data_scientist",$X$7)*_xlfn.IFS(E5133=0,$X$12,E5133=1,$X$11)*_xlfn.IFS(F5133=0,$X$17,F5133=1,$X$16)*_xlfn.IFS(G5133=0,$X$22,G5133=1,$X$21)*_xlfn.IFS(H5133=0,$X$27,H5133=1,$X$26)*_xlfn.IFS(I5133=0,$X$32,I5133=1,$X$31)*_xlfn.IFS(J5133=0,$X$37,J5133=1,$X$36)*_xlfn.IFS(K5133=0,$X$42,K5133=1,$X$41)*_xlfn.IFS(L5133=0,$X$47,L5133=1,$X$46)*_xlfn.IFS(M5133=0,$X$52,M5133=1,$X$51)*_xlfn.IFS(N5133=0,$X$57,N5133=1,$X$56)</f>
        <v>9.4572114226981448E-4</v>
      </c>
      <c r="Q5133" cm="1">
        <f t="array" ref="Q5133">$W$2*_xlfn.IFS(C5133="data_analyst",$Z$5,C5133="data_engineer",$Z$6,C5133="data_scientist",$Z$7)*_xlfn.IFS(E5133=0,$Z$12,E5133=1,$Z$11)*_xlfn.IFS(F5133=0,$Z$17,F5133=1,$Z$16)*_xlfn.IFS(G5133=0,$Z$22,G5133=1,$Z$21)*_xlfn.IFS(H5133=0,$Z$27,H5133=1,$Z$26)*_xlfn.IFS(I5133=0,$Z$32,I5133=1,$Z$31)*_xlfn.IFS(J5133=0,$Z$37,J5133=1,$Z$36)*_xlfn.IFS(K5133=0,$Z$42,K5133=1,$Z$41)*_xlfn.IFS(L5133=0,$Z$47,L5133=1,$Z$46)*_xlfn.IFS(M5133=0,$Z$52,M5133=1,$Z$51)*_xlfn.IFS(N5133=0,$Z$57,N5133=1,$Z$56)</f>
        <v>3.3489038980445795E-5</v>
      </c>
      <c r="R5133" t="str" cm="1">
        <f t="array" ref="R5133">_xlfn.IFS(AND(O5133&gt;P5133,O5133&gt;Q5133),"Low",AND(P5133&gt;O5133,P5133&gt;Q5133),"Medium",AND(Q5133&gt;O5133,Q5133&gt;P5133),"High")</f>
        <v>Medium</v>
      </c>
      <c r="S5133" t="str">
        <f t="shared" si="162"/>
        <v>T</v>
      </c>
    </row>
    <row r="5134" spans="1:19" x14ac:dyDescent="0.3">
      <c r="A5134" t="s">
        <v>18</v>
      </c>
      <c r="B5134">
        <v>3</v>
      </c>
      <c r="C5134" t="s">
        <v>16</v>
      </c>
      <c r="D5134" t="str">
        <f t="shared" si="161"/>
        <v>Medium</v>
      </c>
      <c r="E5134">
        <v>0</v>
      </c>
      <c r="F5134">
        <v>0</v>
      </c>
      <c r="G5134">
        <v>1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1</v>
      </c>
      <c r="O5134" cm="1">
        <f t="array" ref="O5134">$U$2*_xlfn.IFS(C5134="data_analyst",$V$5,C5134="data_engineer",$V$6,C5134="data_scientist",$V$7)*_xlfn.IFS(E5134=0,$V$12,E5134=1,$V$11)*_xlfn.IFS(F5134=0,$V$17,F5134=1,$V$16)*_xlfn.IFS(G5134=0,$V$22,G5134=1,$V$21)*_xlfn.IFS(H5134=0,$V$27,H5134=1,$V$26)*_xlfn.IFS(I5134=0,$V$32,I5134=1,$V$31)*_xlfn.IFS(J5134=0,$V$37,J5134=1,$V$36)*_xlfn.IFS(K5134=0,$V$42,K5134=1,$V$41)*_xlfn.IFS(L5134=0,$V$47,L5134=1,$V$46)*_xlfn.IFS(M5134=0,$V$52,M5134=1,$V$51)*_xlfn.IFS(N5134=0,$V$57,N5134=1,$V$56)</f>
        <v>2.5422051532071607E-5</v>
      </c>
      <c r="P5134" cm="1">
        <f t="array" ref="P5134">$V$2*_xlfn.IFS(C5134="data_analyst",$X$5,C5134="data_engineer",$X$6,C5134="data_scientist",$X$7)*_xlfn.IFS(E5134=0,$X$12,E5134=1,$X$11)*_xlfn.IFS(F5134=0,$X$17,F5134=1,$X$16)*_xlfn.IFS(G5134=0,$X$22,G5134=1,$X$21)*_xlfn.IFS(H5134=0,$X$27,H5134=1,$X$26)*_xlfn.IFS(I5134=0,$X$32,I5134=1,$X$31)*_xlfn.IFS(J5134=0,$X$37,J5134=1,$X$36)*_xlfn.IFS(K5134=0,$X$42,K5134=1,$X$41)*_xlfn.IFS(L5134=0,$X$47,L5134=1,$X$46)*_xlfn.IFS(M5134=0,$X$52,M5134=1,$X$51)*_xlfn.IFS(N5134=0,$X$57,N5134=1,$X$56)</f>
        <v>7.5126699519084195E-4</v>
      </c>
      <c r="Q5134" cm="1">
        <f t="array" ref="Q5134">$W$2*_xlfn.IFS(C5134="data_analyst",$Z$5,C5134="data_engineer",$Z$6,C5134="data_scientist",$Z$7)*_xlfn.IFS(E5134=0,$Z$12,E5134=1,$Z$11)*_xlfn.IFS(F5134=0,$Z$17,F5134=1,$Z$16)*_xlfn.IFS(G5134=0,$Z$22,G5134=1,$Z$21)*_xlfn.IFS(H5134=0,$Z$27,H5134=1,$Z$26)*_xlfn.IFS(I5134=0,$Z$32,I5134=1,$Z$31)*_xlfn.IFS(J5134=0,$Z$37,J5134=1,$Z$36)*_xlfn.IFS(K5134=0,$Z$42,K5134=1,$Z$41)*_xlfn.IFS(L5134=0,$Z$47,L5134=1,$Z$46)*_xlfn.IFS(M5134=0,$Z$52,M5134=1,$Z$51)*_xlfn.IFS(N5134=0,$Z$57,N5134=1,$Z$56)</f>
        <v>1.0429270455703465E-4</v>
      </c>
      <c r="R5134" t="str" cm="1">
        <f t="array" ref="R5134">_xlfn.IFS(AND(O5134&gt;P5134,O5134&gt;Q5134),"Low",AND(P5134&gt;O5134,P5134&gt;Q5134),"Medium",AND(Q5134&gt;O5134,Q5134&gt;P5134),"High")</f>
        <v>Medium</v>
      </c>
      <c r="S5134" t="str">
        <f t="shared" si="162"/>
        <v>T</v>
      </c>
    </row>
    <row r="5135" spans="1:19" x14ac:dyDescent="0.3">
      <c r="A5135" t="s">
        <v>18</v>
      </c>
      <c r="B5135">
        <v>4</v>
      </c>
      <c r="C5135" t="s">
        <v>16</v>
      </c>
      <c r="D5135" t="str">
        <f t="shared" si="161"/>
        <v>Medium</v>
      </c>
      <c r="E5135">
        <v>0</v>
      </c>
      <c r="F5135">
        <v>1</v>
      </c>
      <c r="G5135">
        <v>0</v>
      </c>
      <c r="H5135">
        <v>0</v>
      </c>
      <c r="I5135">
        <v>1</v>
      </c>
      <c r="J5135">
        <v>0</v>
      </c>
      <c r="K5135">
        <v>0</v>
      </c>
      <c r="L5135">
        <v>1</v>
      </c>
      <c r="M5135">
        <v>0</v>
      </c>
      <c r="N5135">
        <v>1</v>
      </c>
      <c r="O5135" cm="1">
        <f t="array" ref="O5135">$U$2*_xlfn.IFS(C5135="data_analyst",$V$5,C5135="data_engineer",$V$6,C5135="data_scientist",$V$7)*_xlfn.IFS(E5135=0,$V$12,E5135=1,$V$11)*_xlfn.IFS(F5135=0,$V$17,F5135=1,$V$16)*_xlfn.IFS(G5135=0,$V$22,G5135=1,$V$21)*_xlfn.IFS(H5135=0,$V$27,H5135=1,$V$26)*_xlfn.IFS(I5135=0,$V$32,I5135=1,$V$31)*_xlfn.IFS(J5135=0,$V$37,J5135=1,$V$36)*_xlfn.IFS(K5135=0,$V$42,K5135=1,$V$41)*_xlfn.IFS(L5135=0,$V$47,L5135=1,$V$46)*_xlfn.IFS(M5135=0,$V$52,M5135=1,$V$51)*_xlfn.IFS(N5135=0,$V$57,N5135=1,$V$56)</f>
        <v>8.7682583418401872E-6</v>
      </c>
      <c r="P5135" cm="1">
        <f t="array" ref="P5135">$V$2*_xlfn.IFS(C5135="data_analyst",$X$5,C5135="data_engineer",$X$6,C5135="data_scientist",$X$7)*_xlfn.IFS(E5135=0,$X$12,E5135=1,$X$11)*_xlfn.IFS(F5135=0,$X$17,F5135=1,$X$16)*_xlfn.IFS(G5135=0,$X$22,G5135=1,$X$21)*_xlfn.IFS(H5135=0,$X$27,H5135=1,$X$26)*_xlfn.IFS(I5135=0,$X$32,I5135=1,$X$31)*_xlfn.IFS(J5135=0,$X$37,J5135=1,$X$36)*_xlfn.IFS(K5135=0,$X$42,K5135=1,$X$41)*_xlfn.IFS(L5135=0,$X$47,L5135=1,$X$46)*_xlfn.IFS(M5135=0,$X$52,M5135=1,$X$51)*_xlfn.IFS(N5135=0,$X$57,N5135=1,$X$56)</f>
        <v>4.7761889562356318E-4</v>
      </c>
      <c r="Q5135" cm="1">
        <f t="array" ref="Q5135">$W$2*_xlfn.IFS(C5135="data_analyst",$Z$5,C5135="data_engineer",$Z$6,C5135="data_scientist",$Z$7)*_xlfn.IFS(E5135=0,$Z$12,E5135=1,$Z$11)*_xlfn.IFS(F5135=0,$Z$17,F5135=1,$Z$16)*_xlfn.IFS(G5135=0,$Z$22,G5135=1,$Z$21)*_xlfn.IFS(H5135=0,$Z$27,H5135=1,$Z$26)*_xlfn.IFS(I5135=0,$Z$32,I5135=1,$Z$31)*_xlfn.IFS(J5135=0,$Z$37,J5135=1,$Z$36)*_xlfn.IFS(K5135=0,$Z$42,K5135=1,$Z$41)*_xlfn.IFS(L5135=0,$Z$47,L5135=1,$Z$46)*_xlfn.IFS(M5135=0,$Z$52,M5135=1,$Z$51)*_xlfn.IFS(N5135=0,$Z$57,N5135=1,$Z$56)</f>
        <v>6.0962997492346328E-5</v>
      </c>
      <c r="R5135" t="str" cm="1">
        <f t="array" ref="R5135">_xlfn.IFS(AND(O5135&gt;P5135,O5135&gt;Q5135),"Low",AND(P5135&gt;O5135,P5135&gt;Q5135),"Medium",AND(Q5135&gt;O5135,Q5135&gt;P5135),"High")</f>
        <v>Medium</v>
      </c>
      <c r="S5135" t="str">
        <f t="shared" si="162"/>
        <v>T</v>
      </c>
    </row>
    <row r="5136" spans="1:19" x14ac:dyDescent="0.3">
      <c r="A5136" t="s">
        <v>18</v>
      </c>
      <c r="B5136">
        <v>5</v>
      </c>
      <c r="C5136" t="s">
        <v>16</v>
      </c>
      <c r="D5136" t="str">
        <f t="shared" si="161"/>
        <v>Medium</v>
      </c>
      <c r="E5136">
        <v>1</v>
      </c>
      <c r="F5136">
        <v>1</v>
      </c>
      <c r="G5136">
        <v>0</v>
      </c>
      <c r="H5136">
        <v>0</v>
      </c>
      <c r="I5136">
        <v>1</v>
      </c>
      <c r="J5136">
        <v>0</v>
      </c>
      <c r="K5136">
        <v>0</v>
      </c>
      <c r="L5136">
        <v>1</v>
      </c>
      <c r="M5136">
        <v>0</v>
      </c>
      <c r="N5136">
        <v>1</v>
      </c>
      <c r="O5136" cm="1">
        <f t="array" ref="O5136">$U$2*_xlfn.IFS(C5136="data_analyst",$V$5,C5136="data_engineer",$V$6,C5136="data_scientist",$V$7)*_xlfn.IFS(E5136=0,$V$12,E5136=1,$V$11)*_xlfn.IFS(F5136=0,$V$17,F5136=1,$V$16)*_xlfn.IFS(G5136=0,$V$22,G5136=1,$V$21)*_xlfn.IFS(H5136=0,$V$27,H5136=1,$V$26)*_xlfn.IFS(I5136=0,$V$32,I5136=1,$V$31)*_xlfn.IFS(J5136=0,$V$37,J5136=1,$V$36)*_xlfn.IFS(K5136=0,$V$42,K5136=1,$V$41)*_xlfn.IFS(L5136=0,$V$47,L5136=1,$V$46)*_xlfn.IFS(M5136=0,$V$52,M5136=1,$V$51)*_xlfn.IFS(N5136=0,$V$57,N5136=1,$V$56)</f>
        <v>4.1140520152431597E-6</v>
      </c>
      <c r="P5136" cm="1">
        <f t="array" ref="P5136">$V$2*_xlfn.IFS(C5136="data_analyst",$X$5,C5136="data_engineer",$X$6,C5136="data_scientist",$X$7)*_xlfn.IFS(E5136=0,$X$12,E5136=1,$X$11)*_xlfn.IFS(F5136=0,$X$17,F5136=1,$X$16)*_xlfn.IFS(G5136=0,$X$22,G5136=1,$X$21)*_xlfn.IFS(H5136=0,$X$27,H5136=1,$X$26)*_xlfn.IFS(I5136=0,$X$32,I5136=1,$X$31)*_xlfn.IFS(J5136=0,$X$37,J5136=1,$X$36)*_xlfn.IFS(K5136=0,$X$42,K5136=1,$X$41)*_xlfn.IFS(L5136=0,$X$47,L5136=1,$X$46)*_xlfn.IFS(M5136=0,$X$52,M5136=1,$X$51)*_xlfn.IFS(N5136=0,$X$57,N5136=1,$X$56)</f>
        <v>1.2455756741289199E-3</v>
      </c>
      <c r="Q5136" cm="1">
        <f t="array" ref="Q5136">$W$2*_xlfn.IFS(C5136="data_analyst",$Z$5,C5136="data_engineer",$Z$6,C5136="data_scientist",$Z$7)*_xlfn.IFS(E5136=0,$Z$12,E5136=1,$Z$11)*_xlfn.IFS(F5136=0,$Z$17,F5136=1,$Z$16)*_xlfn.IFS(G5136=0,$Z$22,G5136=1,$Z$21)*_xlfn.IFS(H5136=0,$Z$27,H5136=1,$Z$26)*_xlfn.IFS(I5136=0,$Z$32,I5136=1,$Z$31)*_xlfn.IFS(J5136=0,$Z$37,J5136=1,$Z$36)*_xlfn.IFS(K5136=0,$Z$42,K5136=1,$Z$41)*_xlfn.IFS(L5136=0,$Z$47,L5136=1,$Z$46)*_xlfn.IFS(M5136=0,$Z$52,M5136=1,$Z$51)*_xlfn.IFS(N5136=0,$Z$57,N5136=1,$Z$56)</f>
        <v>8.1005626804898554E-5</v>
      </c>
      <c r="R5136" t="str" cm="1">
        <f t="array" ref="R5136">_xlfn.IFS(AND(O5136&gt;P5136,O5136&gt;Q5136),"Low",AND(P5136&gt;O5136,P5136&gt;Q5136),"Medium",AND(Q5136&gt;O5136,Q5136&gt;P5136),"High")</f>
        <v>Medium</v>
      </c>
      <c r="S5136" t="str">
        <f t="shared" si="162"/>
        <v>T</v>
      </c>
    </row>
    <row r="5137" spans="1:19" x14ac:dyDescent="0.3">
      <c r="A5137" t="s">
        <v>18</v>
      </c>
      <c r="B5137">
        <v>6</v>
      </c>
      <c r="C5137" t="s">
        <v>16</v>
      </c>
      <c r="D5137" t="str">
        <f t="shared" si="161"/>
        <v>Medium</v>
      </c>
      <c r="E5137">
        <v>1</v>
      </c>
      <c r="F5137">
        <v>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1</v>
      </c>
      <c r="O5137" cm="1">
        <f t="array" ref="O5137">$U$2*_xlfn.IFS(C5137="data_analyst",$V$5,C5137="data_engineer",$V$6,C5137="data_scientist",$V$7)*_xlfn.IFS(E5137=0,$V$12,E5137=1,$V$11)*_xlfn.IFS(F5137=0,$V$17,F5137=1,$V$16)*_xlfn.IFS(G5137=0,$V$22,G5137=1,$V$21)*_xlfn.IFS(H5137=0,$V$27,H5137=1,$V$26)*_xlfn.IFS(I5137=0,$V$32,I5137=1,$V$31)*_xlfn.IFS(J5137=0,$V$37,J5137=1,$V$36)*_xlfn.IFS(K5137=0,$V$42,K5137=1,$V$41)*_xlfn.IFS(L5137=0,$V$47,L5137=1,$V$46)*_xlfn.IFS(M5137=0,$V$52,M5137=1,$V$51)*_xlfn.IFS(N5137=0,$V$57,N5137=1,$V$56)</f>
        <v>1.083694706240334E-4</v>
      </c>
      <c r="P5137" cm="1">
        <f t="array" ref="P5137">$V$2*_xlfn.IFS(C5137="data_analyst",$X$5,C5137="data_engineer",$X$6,C5137="data_scientist",$X$7)*_xlfn.IFS(E5137=0,$X$12,E5137=1,$X$11)*_xlfn.IFS(F5137=0,$X$17,F5137=1,$X$16)*_xlfn.IFS(G5137=0,$X$22,G5137=1,$X$21)*_xlfn.IFS(H5137=0,$X$27,H5137=1,$X$26)*_xlfn.IFS(I5137=0,$X$32,I5137=1,$X$31)*_xlfn.IFS(J5137=0,$X$37,J5137=1,$X$36)*_xlfn.IFS(K5137=0,$X$42,K5137=1,$X$41)*_xlfn.IFS(L5137=0,$X$47,L5137=1,$X$46)*_xlfn.IFS(M5137=0,$X$52,M5137=1,$X$51)*_xlfn.IFS(N5137=0,$X$57,N5137=1,$X$56)</f>
        <v>1.5467970370021166E-3</v>
      </c>
      <c r="Q5137" cm="1">
        <f t="array" ref="Q5137">$W$2*_xlfn.IFS(C5137="data_analyst",$Z$5,C5137="data_engineer",$Z$6,C5137="data_scientist",$Z$7)*_xlfn.IFS(E5137=0,$Z$12,E5137=1,$Z$11)*_xlfn.IFS(F5137=0,$Z$17,F5137=1,$Z$16)*_xlfn.IFS(G5137=0,$Z$22,G5137=1,$Z$21)*_xlfn.IFS(H5137=0,$Z$27,H5137=1,$Z$26)*_xlfn.IFS(I5137=0,$Z$32,I5137=1,$Z$31)*_xlfn.IFS(J5137=0,$Z$37,J5137=1,$Z$36)*_xlfn.IFS(K5137=0,$Z$42,K5137=1,$Z$41)*_xlfn.IFS(L5137=0,$Z$47,L5137=1,$Z$46)*_xlfn.IFS(M5137=0,$Z$52,M5137=1,$Z$51)*_xlfn.IFS(N5137=0,$Z$57,N5137=1,$Z$56)</f>
        <v>1.3808391035450977E-4</v>
      </c>
      <c r="R5137" t="str" cm="1">
        <f t="array" ref="R5137">_xlfn.IFS(AND(O5137&gt;P5137,O5137&gt;Q5137),"Low",AND(P5137&gt;O5137,P5137&gt;Q5137),"Medium",AND(Q5137&gt;O5137,Q5137&gt;P5137),"High")</f>
        <v>Medium</v>
      </c>
      <c r="S5137" t="str">
        <f t="shared" si="162"/>
        <v>T</v>
      </c>
    </row>
    <row r="5138" spans="1:19" x14ac:dyDescent="0.3">
      <c r="A5138" t="s">
        <v>18</v>
      </c>
      <c r="B5138">
        <v>6</v>
      </c>
      <c r="C5138" t="s">
        <v>16</v>
      </c>
      <c r="D5138" t="str">
        <f t="shared" si="161"/>
        <v>Medium</v>
      </c>
      <c r="E5138">
        <v>0</v>
      </c>
      <c r="F5138">
        <v>0</v>
      </c>
      <c r="G5138">
        <v>0</v>
      </c>
      <c r="H5138">
        <v>0</v>
      </c>
      <c r="I5138">
        <v>1</v>
      </c>
      <c r="J5138">
        <v>0</v>
      </c>
      <c r="K5138">
        <v>0</v>
      </c>
      <c r="L5138">
        <v>1</v>
      </c>
      <c r="M5138">
        <v>1</v>
      </c>
      <c r="N5138">
        <v>1</v>
      </c>
      <c r="O5138" cm="1">
        <f t="array" ref="O5138">$U$2*_xlfn.IFS(C5138="data_analyst",$V$5,C5138="data_engineer",$V$6,C5138="data_scientist",$V$7)*_xlfn.IFS(E5138=0,$V$12,E5138=1,$V$11)*_xlfn.IFS(F5138=0,$V$17,F5138=1,$V$16)*_xlfn.IFS(G5138=0,$V$22,G5138=1,$V$21)*_xlfn.IFS(H5138=0,$V$27,H5138=1,$V$26)*_xlfn.IFS(I5138=0,$V$32,I5138=1,$V$31)*_xlfn.IFS(J5138=0,$V$37,J5138=1,$V$36)*_xlfn.IFS(K5138=0,$V$42,K5138=1,$V$41)*_xlfn.IFS(L5138=0,$V$47,L5138=1,$V$46)*_xlfn.IFS(M5138=0,$V$52,M5138=1,$V$51)*_xlfn.IFS(N5138=0,$V$57,N5138=1,$V$56)</f>
        <v>5.7024669081369503E-7</v>
      </c>
      <c r="P5138" cm="1">
        <f t="array" ref="P5138">$V$2*_xlfn.IFS(C5138="data_analyst",$X$5,C5138="data_engineer",$X$6,C5138="data_scientist",$X$7)*_xlfn.IFS(E5138=0,$X$12,E5138=1,$X$11)*_xlfn.IFS(F5138=0,$X$17,F5138=1,$X$16)*_xlfn.IFS(G5138=0,$X$22,G5138=1,$X$21)*_xlfn.IFS(H5138=0,$X$27,H5138=1,$X$26)*_xlfn.IFS(I5138=0,$X$32,I5138=1,$X$31)*_xlfn.IFS(J5138=0,$X$37,J5138=1,$X$36)*_xlfn.IFS(K5138=0,$X$42,K5138=1,$X$41)*_xlfn.IFS(L5138=0,$X$47,L5138=1,$X$46)*_xlfn.IFS(M5138=0,$X$52,M5138=1,$X$51)*_xlfn.IFS(N5138=0,$X$57,N5138=1,$X$56)</f>
        <v>2.3013035712070922E-4</v>
      </c>
      <c r="Q5138" cm="1">
        <f t="array" ref="Q5138">$W$2*_xlfn.IFS(C5138="data_analyst",$Z$5,C5138="data_engineer",$Z$6,C5138="data_scientist",$Z$7)*_xlfn.IFS(E5138=0,$Z$12,E5138=1,$Z$11)*_xlfn.IFS(F5138=0,$Z$17,F5138=1,$Z$16)*_xlfn.IFS(G5138=0,$Z$22,G5138=1,$Z$21)*_xlfn.IFS(H5138=0,$Z$27,H5138=1,$Z$26)*_xlfn.IFS(I5138=0,$Z$32,I5138=1,$Z$31)*_xlfn.IFS(J5138=0,$Z$37,J5138=1,$Z$36)*_xlfn.IFS(K5138=0,$Z$42,K5138=1,$Z$41)*_xlfn.IFS(L5138=0,$Z$47,L5138=1,$Z$46)*_xlfn.IFS(M5138=0,$Z$52,M5138=1,$Z$51)*_xlfn.IFS(N5138=0,$Z$57,N5138=1,$Z$56)</f>
        <v>1.8122131169457363E-5</v>
      </c>
      <c r="R5138" t="str" cm="1">
        <f t="array" ref="R5138">_xlfn.IFS(AND(O5138&gt;P5138,O5138&gt;Q5138),"Low",AND(P5138&gt;O5138,P5138&gt;Q5138),"Medium",AND(Q5138&gt;O5138,Q5138&gt;P5138),"High")</f>
        <v>Medium</v>
      </c>
      <c r="S5138" t="str">
        <f t="shared" si="162"/>
        <v>T</v>
      </c>
    </row>
    <row r="5139" spans="1:19" x14ac:dyDescent="0.3">
      <c r="A5139" t="s">
        <v>18</v>
      </c>
      <c r="B5139">
        <v>5</v>
      </c>
      <c r="C5139" t="s">
        <v>16</v>
      </c>
      <c r="D5139" t="str">
        <f t="shared" si="161"/>
        <v>Medium</v>
      </c>
      <c r="E5139">
        <v>1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</v>
      </c>
      <c r="O5139" cm="1">
        <f t="array" ref="O5139">$U$2*_xlfn.IFS(C5139="data_analyst",$V$5,C5139="data_engineer",$V$6,C5139="data_scientist",$V$7)*_xlfn.IFS(E5139=0,$V$12,E5139=1,$V$11)*_xlfn.IFS(F5139=0,$V$17,F5139=1,$V$16)*_xlfn.IFS(G5139=0,$V$22,G5139=1,$V$21)*_xlfn.IFS(H5139=0,$V$27,H5139=1,$V$26)*_xlfn.IFS(I5139=0,$V$32,I5139=1,$V$31)*_xlfn.IFS(J5139=0,$V$37,J5139=1,$V$36)*_xlfn.IFS(K5139=0,$V$42,K5139=1,$V$41)*_xlfn.IFS(L5139=0,$V$47,L5139=1,$V$46)*_xlfn.IFS(M5139=0,$V$52,M5139=1,$V$51)*_xlfn.IFS(N5139=0,$V$57,N5139=1,$V$56)</f>
        <v>1.278919120232159E-3</v>
      </c>
      <c r="P5139" cm="1">
        <f t="array" ref="P5139">$V$2*_xlfn.IFS(C5139="data_analyst",$X$5,C5139="data_engineer",$X$6,C5139="data_scientist",$X$7)*_xlfn.IFS(E5139=0,$X$12,E5139=1,$X$11)*_xlfn.IFS(F5139=0,$X$17,F5139=1,$X$16)*_xlfn.IFS(G5139=0,$X$22,G5139=1,$X$21)*_xlfn.IFS(H5139=0,$X$27,H5139=1,$X$26)*_xlfn.IFS(I5139=0,$X$32,I5139=1,$X$31)*_xlfn.IFS(J5139=0,$X$37,J5139=1,$X$36)*_xlfn.IFS(K5139=0,$X$42,K5139=1,$X$41)*_xlfn.IFS(L5139=0,$X$47,L5139=1,$X$46)*_xlfn.IFS(M5139=0,$X$52,M5139=1,$X$51)*_xlfn.IFS(N5139=0,$X$57,N5139=1,$X$56)</f>
        <v>2.7674700585821103E-3</v>
      </c>
      <c r="Q5139" cm="1">
        <f t="array" ref="Q5139">$W$2*_xlfn.IFS(C5139="data_analyst",$Z$5,C5139="data_engineer",$Z$6,C5139="data_scientist",$Z$7)*_xlfn.IFS(E5139=0,$Z$12,E5139=1,$Z$11)*_xlfn.IFS(F5139=0,$Z$17,F5139=1,$Z$16)*_xlfn.IFS(G5139=0,$Z$22,G5139=1,$Z$21)*_xlfn.IFS(H5139=0,$Z$27,H5139=1,$Z$26)*_xlfn.IFS(I5139=0,$Z$32,I5139=1,$Z$31)*_xlfn.IFS(J5139=0,$Z$37,J5139=1,$Z$36)*_xlfn.IFS(K5139=0,$Z$42,K5139=1,$Z$41)*_xlfn.IFS(L5139=0,$Z$47,L5139=1,$Z$46)*_xlfn.IFS(M5139=0,$Z$52,M5139=1,$Z$51)*_xlfn.IFS(N5139=0,$Z$57,N5139=1,$Z$56)</f>
        <v>4.3797166658454933E-4</v>
      </c>
      <c r="R5139" t="str" cm="1">
        <f t="array" ref="R5139">_xlfn.IFS(AND(O5139&gt;P5139,O5139&gt;Q5139),"Low",AND(P5139&gt;O5139,P5139&gt;Q5139),"Medium",AND(Q5139&gt;O5139,Q5139&gt;P5139),"High")</f>
        <v>Medium</v>
      </c>
      <c r="S5139" t="str">
        <f t="shared" si="162"/>
        <v>T</v>
      </c>
    </row>
    <row r="5140" spans="1:19" x14ac:dyDescent="0.3">
      <c r="A5140" t="s">
        <v>18</v>
      </c>
      <c r="B5140">
        <v>7</v>
      </c>
      <c r="C5140" t="s">
        <v>16</v>
      </c>
      <c r="D5140" t="str">
        <f t="shared" si="161"/>
        <v>Medium</v>
      </c>
      <c r="E5140">
        <v>1</v>
      </c>
      <c r="F5140">
        <v>1</v>
      </c>
      <c r="G5140">
        <v>0</v>
      </c>
      <c r="H5140">
        <v>0</v>
      </c>
      <c r="I5140">
        <v>1</v>
      </c>
      <c r="J5140">
        <v>0</v>
      </c>
      <c r="K5140">
        <v>0</v>
      </c>
      <c r="L5140">
        <v>1</v>
      </c>
      <c r="M5140">
        <v>1</v>
      </c>
      <c r="N5140">
        <v>1</v>
      </c>
      <c r="O5140" cm="1">
        <f t="array" ref="O5140">$U$2*_xlfn.IFS(C5140="data_analyst",$V$5,C5140="data_engineer",$V$6,C5140="data_scientist",$V$7)*_xlfn.IFS(E5140=0,$V$12,E5140=1,$V$11)*_xlfn.IFS(F5140=0,$V$17,F5140=1,$V$16)*_xlfn.IFS(G5140=0,$V$22,G5140=1,$V$21)*_xlfn.IFS(H5140=0,$V$27,H5140=1,$V$26)*_xlfn.IFS(I5140=0,$V$32,I5140=1,$V$31)*_xlfn.IFS(J5140=0,$V$37,J5140=1,$V$36)*_xlfn.IFS(K5140=0,$V$42,K5140=1,$V$41)*_xlfn.IFS(L5140=0,$V$47,L5140=1,$V$46)*_xlfn.IFS(M5140=0,$V$52,M5140=1,$V$51)*_xlfn.IFS(N5140=0,$V$57,N5140=1,$V$56)</f>
        <v>3.4860503057512126E-7</v>
      </c>
      <c r="P5140" cm="1">
        <f t="array" ref="P5140">$V$2*_xlfn.IFS(C5140="data_analyst",$X$5,C5140="data_engineer",$X$6,C5140="data_scientist",$X$7)*_xlfn.IFS(E5140=0,$X$12,E5140=1,$X$11)*_xlfn.IFS(F5140=0,$X$17,F5140=1,$X$16)*_xlfn.IFS(G5140=0,$X$22,G5140=1,$X$21)*_xlfn.IFS(H5140=0,$X$27,H5140=1,$X$26)*_xlfn.IFS(I5140=0,$X$32,I5140=1,$X$31)*_xlfn.IFS(J5140=0,$X$37,J5140=1,$X$36)*_xlfn.IFS(K5140=0,$X$42,K5140=1,$X$41)*_xlfn.IFS(L5140=0,$X$47,L5140=1,$X$46)*_xlfn.IFS(M5140=0,$X$52,M5140=1,$X$51)*_xlfn.IFS(N5140=0,$X$57,N5140=1,$X$56)</f>
        <v>6.9617835832761681E-4</v>
      </c>
      <c r="Q5140" cm="1">
        <f t="array" ref="Q5140">$W$2*_xlfn.IFS(C5140="data_analyst",$Z$5,C5140="data_engineer",$Z$6,C5140="data_scientist",$Z$7)*_xlfn.IFS(E5140=0,$Z$12,E5140=1,$Z$11)*_xlfn.IFS(F5140=0,$Z$17,F5140=1,$Z$16)*_xlfn.IFS(G5140=0,$Z$22,G5140=1,$Z$21)*_xlfn.IFS(H5140=0,$Z$27,H5140=1,$Z$26)*_xlfn.IFS(I5140=0,$Z$32,I5140=1,$Z$31)*_xlfn.IFS(J5140=0,$Z$37,J5140=1,$Z$36)*_xlfn.IFS(K5140=0,$Z$42,K5140=1,$Z$41)*_xlfn.IFS(L5140=0,$Z$47,L5140=1,$Z$46)*_xlfn.IFS(M5140=0,$Z$52,M5140=1,$Z$51)*_xlfn.IFS(N5140=0,$Z$57,N5140=1,$Z$56)</f>
        <v>2.5539491623207866E-5</v>
      </c>
      <c r="R5140" t="str" cm="1">
        <f t="array" ref="R5140">_xlfn.IFS(AND(O5140&gt;P5140,O5140&gt;Q5140),"Low",AND(P5140&gt;O5140,P5140&gt;Q5140),"Medium",AND(Q5140&gt;O5140,Q5140&gt;P5140),"High")</f>
        <v>Medium</v>
      </c>
      <c r="S5140" t="str">
        <f t="shared" si="162"/>
        <v>T</v>
      </c>
    </row>
    <row r="5141" spans="1:19" x14ac:dyDescent="0.3">
      <c r="A5141" t="s">
        <v>18</v>
      </c>
      <c r="B5141">
        <v>3</v>
      </c>
      <c r="C5141" t="s">
        <v>16</v>
      </c>
      <c r="D5141" t="str">
        <f t="shared" si="161"/>
        <v>Medium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</v>
      </c>
      <c r="O5141" cm="1">
        <f t="array" ref="O5141">$U$2*_xlfn.IFS(C5141="data_analyst",$V$5,C5141="data_engineer",$V$6,C5141="data_scientist",$V$7)*_xlfn.IFS(E5141=0,$V$12,E5141=1,$V$11)*_xlfn.IFS(F5141=0,$V$17,F5141=1,$V$16)*_xlfn.IFS(G5141=0,$V$22,G5141=1,$V$21)*_xlfn.IFS(H5141=0,$V$27,H5141=1,$V$26)*_xlfn.IFS(I5141=0,$V$32,I5141=1,$V$31)*_xlfn.IFS(J5141=0,$V$37,J5141=1,$V$36)*_xlfn.IFS(K5141=0,$V$42,K5141=1,$V$41)*_xlfn.IFS(L5141=0,$V$47,L5141=1,$V$46)*_xlfn.IFS(M5141=0,$V$52,M5141=1,$V$51)*_xlfn.IFS(N5141=0,$V$57,N5141=1,$V$56)</f>
        <v>9.8158665471625626E-4</v>
      </c>
      <c r="P5141" cm="1">
        <f t="array" ref="P5141">$V$2*_xlfn.IFS(C5141="data_analyst",$X$5,C5141="data_engineer",$X$6,C5141="data_scientist",$X$7)*_xlfn.IFS(E5141=0,$X$12,E5141=1,$X$11)*_xlfn.IFS(F5141=0,$X$17,F5141=1,$X$16)*_xlfn.IFS(G5141=0,$X$22,G5141=1,$X$21)*_xlfn.IFS(H5141=0,$X$27,H5141=1,$X$26)*_xlfn.IFS(I5141=0,$X$32,I5141=1,$X$31)*_xlfn.IFS(J5141=0,$X$37,J5141=1,$X$36)*_xlfn.IFS(K5141=0,$X$42,K5141=1,$X$41)*_xlfn.IFS(L5141=0,$X$47,L5141=1,$X$46)*_xlfn.IFS(M5141=0,$X$52,M5141=1,$X$51)*_xlfn.IFS(N5141=0,$X$57,N5141=1,$X$56)</f>
        <v>2.3857500505018192E-3</v>
      </c>
      <c r="Q5141" cm="1">
        <f t="array" ref="Q5141">$W$2*_xlfn.IFS(C5141="data_analyst",$Z$5,C5141="data_engineer",$Z$6,C5141="data_scientist",$Z$7)*_xlfn.IFS(E5141=0,$Z$12,E5141=1,$Z$11)*_xlfn.IFS(F5141=0,$Z$17,F5141=1,$Z$16)*_xlfn.IFS(G5141=0,$Z$22,G5141=1,$Z$21)*_xlfn.IFS(H5141=0,$Z$27,H5141=1,$Z$26)*_xlfn.IFS(I5141=0,$Z$32,I5141=1,$Z$31)*_xlfn.IFS(J5141=0,$Z$37,J5141=1,$Z$36)*_xlfn.IFS(K5141=0,$Z$42,K5141=1,$Z$41)*_xlfn.IFS(L5141=0,$Z$47,L5141=1,$Z$46)*_xlfn.IFS(M5141=0,$Z$52,M5141=1,$Z$51)*_xlfn.IFS(N5141=0,$Z$57,N5141=1,$Z$56)</f>
        <v>4.1294471420828951E-4</v>
      </c>
      <c r="R5141" t="str" cm="1">
        <f t="array" ref="R5141">_xlfn.IFS(AND(O5141&gt;P5141,O5141&gt;Q5141),"Low",AND(P5141&gt;O5141,P5141&gt;Q5141),"Medium",AND(Q5141&gt;O5141,Q5141&gt;P5141),"High")</f>
        <v>Medium</v>
      </c>
      <c r="S5141" t="str">
        <f t="shared" si="162"/>
        <v>T</v>
      </c>
    </row>
    <row r="5142" spans="1:19" x14ac:dyDescent="0.3">
      <c r="A5142" t="s">
        <v>18</v>
      </c>
      <c r="B5142">
        <v>4</v>
      </c>
      <c r="C5142" t="s">
        <v>16</v>
      </c>
      <c r="D5142" t="str">
        <f t="shared" si="161"/>
        <v>Medium</v>
      </c>
      <c r="E5142">
        <v>1</v>
      </c>
      <c r="F5142">
        <v>0</v>
      </c>
      <c r="G5142">
        <v>1</v>
      </c>
      <c r="H5142">
        <v>0</v>
      </c>
      <c r="I5142">
        <v>1</v>
      </c>
      <c r="J5142">
        <v>0</v>
      </c>
      <c r="K5142">
        <v>0</v>
      </c>
      <c r="L5142">
        <v>1</v>
      </c>
      <c r="M5142">
        <v>1</v>
      </c>
      <c r="N5142">
        <v>1</v>
      </c>
      <c r="O5142" cm="1">
        <f t="array" ref="O5142">$U$2*_xlfn.IFS(C5142="data_analyst",$V$5,C5142="data_engineer",$V$6,C5142="data_scientist",$V$7)*_xlfn.IFS(E5142=0,$V$12,E5142=1,$V$11)*_xlfn.IFS(F5142=0,$V$17,F5142=1,$V$16)*_xlfn.IFS(G5142=0,$V$22,G5142=1,$V$21)*_xlfn.IFS(H5142=0,$V$27,H5142=1,$V$26)*_xlfn.IFS(I5142=0,$V$32,I5142=1,$V$31)*_xlfn.IFS(J5142=0,$V$37,J5142=1,$V$36)*_xlfn.IFS(K5142=0,$V$42,K5142=1,$V$41)*_xlfn.IFS(L5142=0,$V$47,L5142=1,$V$46)*_xlfn.IFS(M5142=0,$V$52,M5142=1,$V$51)*_xlfn.IFS(N5142=0,$V$57,N5142=1,$V$56)</f>
        <v>4.8680077630695443E-8</v>
      </c>
      <c r="P5142" cm="1">
        <f t="array" ref="P5142">$V$2*_xlfn.IFS(C5142="data_analyst",$X$5,C5142="data_engineer",$X$6,C5142="data_scientist",$X$7)*_xlfn.IFS(E5142=0,$X$12,E5142=1,$X$11)*_xlfn.IFS(F5142=0,$X$17,F5142=1,$X$16)*_xlfn.IFS(G5142=0,$X$22,G5142=1,$X$21)*_xlfn.IFS(H5142=0,$X$27,H5142=1,$X$26)*_xlfn.IFS(I5142=0,$X$32,I5142=1,$X$31)*_xlfn.IFS(J5142=0,$X$37,J5142=1,$X$36)*_xlfn.IFS(K5142=0,$X$42,K5142=1,$X$41)*_xlfn.IFS(L5142=0,$X$47,L5142=1,$X$46)*_xlfn.IFS(M5142=0,$X$52,M5142=1,$X$51)*_xlfn.IFS(N5142=0,$X$57,N5142=1,$X$56)</f>
        <v>6.8271871274156511E-4</v>
      </c>
      <c r="Q5142" cm="1">
        <f t="array" ref="Q5142">$W$2*_xlfn.IFS(C5142="data_analyst",$Z$5,C5142="data_engineer",$Z$6,C5142="data_scientist",$Z$7)*_xlfn.IFS(E5142=0,$Z$12,E5142=1,$Z$11)*_xlfn.IFS(F5142=0,$Z$17,F5142=1,$Z$16)*_xlfn.IFS(G5142=0,$Z$22,G5142=1,$Z$21)*_xlfn.IFS(H5142=0,$Z$27,H5142=1,$Z$26)*_xlfn.IFS(I5142=0,$Z$32,I5142=1,$Z$31)*_xlfn.IFS(J5142=0,$Z$37,J5142=1,$Z$36)*_xlfn.IFS(K5142=0,$Z$42,K5142=1,$Z$41)*_xlfn.IFS(L5142=0,$Z$47,L5142=1,$Z$46)*_xlfn.IFS(M5142=0,$Z$52,M5142=1,$Z$51)*_xlfn.IFS(N5142=0,$Z$57,N5142=1,$Z$56)</f>
        <v>1.6450755990394431E-5</v>
      </c>
      <c r="R5142" t="str" cm="1">
        <f t="array" ref="R5142">_xlfn.IFS(AND(O5142&gt;P5142,O5142&gt;Q5142),"Low",AND(P5142&gt;O5142,P5142&gt;Q5142),"Medium",AND(Q5142&gt;O5142,Q5142&gt;P5142),"High")</f>
        <v>Medium</v>
      </c>
      <c r="S5142" t="str">
        <f t="shared" si="162"/>
        <v>T</v>
      </c>
    </row>
    <row r="5143" spans="1:19" x14ac:dyDescent="0.3">
      <c r="A5143" t="s">
        <v>18</v>
      </c>
      <c r="B5143">
        <v>4</v>
      </c>
      <c r="C5143" t="s">
        <v>16</v>
      </c>
      <c r="D5143" t="str">
        <f t="shared" si="161"/>
        <v>Medium</v>
      </c>
      <c r="E5143">
        <v>0</v>
      </c>
      <c r="F5143">
        <v>0</v>
      </c>
      <c r="G5143">
        <v>0</v>
      </c>
      <c r="H5143">
        <v>0</v>
      </c>
      <c r="I5143">
        <v>1</v>
      </c>
      <c r="J5143">
        <v>0</v>
      </c>
      <c r="K5143">
        <v>0</v>
      </c>
      <c r="L5143">
        <v>1</v>
      </c>
      <c r="M5143">
        <v>0</v>
      </c>
      <c r="N5143">
        <v>1</v>
      </c>
      <c r="O5143" cm="1">
        <f t="array" ref="O5143">$U$2*_xlfn.IFS(C5143="data_analyst",$V$5,C5143="data_engineer",$V$6,C5143="data_scientist",$V$7)*_xlfn.IFS(E5143=0,$V$12,E5143=1,$V$11)*_xlfn.IFS(F5143=0,$V$17,F5143=1,$V$16)*_xlfn.IFS(G5143=0,$V$22,G5143=1,$V$21)*_xlfn.IFS(H5143=0,$V$27,H5143=1,$V$26)*_xlfn.IFS(I5143=0,$V$32,I5143=1,$V$31)*_xlfn.IFS(J5143=0,$V$37,J5143=1,$V$36)*_xlfn.IFS(K5143=0,$V$42,K5143=1,$V$41)*_xlfn.IFS(L5143=0,$V$47,L5143=1,$V$46)*_xlfn.IFS(M5143=0,$V$52,M5143=1,$V$51)*_xlfn.IFS(N5143=0,$V$57,N5143=1,$V$56)</f>
        <v>6.7297495496763272E-6</v>
      </c>
      <c r="P5143" cm="1">
        <f t="array" ref="P5143">$V$2*_xlfn.IFS(C5143="data_analyst",$X$5,C5143="data_engineer",$X$6,C5143="data_scientist",$X$7)*_xlfn.IFS(E5143=0,$X$12,E5143=1,$X$11)*_xlfn.IFS(F5143=0,$X$17,F5143=1,$X$16)*_xlfn.IFS(G5143=0,$X$22,G5143=1,$X$21)*_xlfn.IFS(H5143=0,$X$27,H5143=1,$X$26)*_xlfn.IFS(I5143=0,$X$32,I5143=1,$X$31)*_xlfn.IFS(J5143=0,$X$37,J5143=1,$X$36)*_xlfn.IFS(K5143=0,$X$42,K5143=1,$X$41)*_xlfn.IFS(L5143=0,$X$47,L5143=1,$X$46)*_xlfn.IFS(M5143=0,$X$52,M5143=1,$X$51)*_xlfn.IFS(N5143=0,$X$57,N5143=1,$X$56)</f>
        <v>4.1174042726169229E-4</v>
      </c>
      <c r="Q5143" cm="1">
        <f t="array" ref="Q5143">$W$2*_xlfn.IFS(C5143="data_analyst",$Z$5,C5143="data_engineer",$Z$6,C5143="data_scientist",$Z$7)*_xlfn.IFS(E5143=0,$Z$12,E5143=1,$Z$11)*_xlfn.IFS(F5143=0,$Z$17,F5143=1,$Z$16)*_xlfn.IFS(G5143=0,$Z$22,G5143=1,$Z$21)*_xlfn.IFS(H5143=0,$Z$27,H5143=1,$Z$26)*_xlfn.IFS(I5143=0,$Z$32,I5143=1,$Z$31)*_xlfn.IFS(J5143=0,$Z$37,J5143=1,$Z$36)*_xlfn.IFS(K5143=0,$Z$42,K5143=1,$Z$41)*_xlfn.IFS(L5143=0,$Z$47,L5143=1,$Z$46)*_xlfn.IFS(M5143=0,$Z$52,M5143=1,$Z$51)*_xlfn.IFS(N5143=0,$Z$57,N5143=1,$Z$56)</f>
        <v>5.7479397635640821E-5</v>
      </c>
      <c r="R5143" t="str" cm="1">
        <f t="array" ref="R5143">_xlfn.IFS(AND(O5143&gt;P5143,O5143&gt;Q5143),"Low",AND(P5143&gt;O5143,P5143&gt;Q5143),"Medium",AND(Q5143&gt;O5143,Q5143&gt;P5143),"High")</f>
        <v>Medium</v>
      </c>
      <c r="S5143" t="str">
        <f t="shared" si="162"/>
        <v>T</v>
      </c>
    </row>
    <row r="5144" spans="1:19" x14ac:dyDescent="0.3">
      <c r="A5144" t="s">
        <v>18</v>
      </c>
      <c r="B5144">
        <v>6</v>
      </c>
      <c r="C5144" t="s">
        <v>16</v>
      </c>
      <c r="D5144" t="str">
        <f t="shared" si="161"/>
        <v>Medium</v>
      </c>
      <c r="E5144">
        <v>0</v>
      </c>
      <c r="F5144">
        <v>1</v>
      </c>
      <c r="G5144">
        <v>0</v>
      </c>
      <c r="H5144">
        <v>0</v>
      </c>
      <c r="I5144">
        <v>1</v>
      </c>
      <c r="J5144">
        <v>0</v>
      </c>
      <c r="K5144">
        <v>0</v>
      </c>
      <c r="L5144">
        <v>1</v>
      </c>
      <c r="M5144">
        <v>1</v>
      </c>
      <c r="N5144">
        <v>1</v>
      </c>
      <c r="O5144" cm="1">
        <f t="array" ref="O5144">$U$2*_xlfn.IFS(C5144="data_analyst",$V$5,C5144="data_engineer",$V$6,C5144="data_scientist",$V$7)*_xlfn.IFS(E5144=0,$V$12,E5144=1,$V$11)*_xlfn.IFS(F5144=0,$V$17,F5144=1,$V$16)*_xlfn.IFS(G5144=0,$V$22,G5144=1,$V$21)*_xlfn.IFS(H5144=0,$V$27,H5144=1,$V$26)*_xlfn.IFS(I5144=0,$V$32,I5144=1,$V$31)*_xlfn.IFS(J5144=0,$V$37,J5144=1,$V$36)*_xlfn.IFS(K5144=0,$V$42,K5144=1,$V$41)*_xlfn.IFS(L5144=0,$V$47,L5144=1,$V$46)*_xlfn.IFS(M5144=0,$V$52,M5144=1,$V$51)*_xlfn.IFS(N5144=0,$V$57,N5144=1,$V$56)</f>
        <v>7.4298014609985386E-7</v>
      </c>
      <c r="P5144" cm="1">
        <f t="array" ref="P5144">$V$2*_xlfn.IFS(C5144="data_analyst",$X$5,C5144="data_engineer",$X$6,C5144="data_scientist",$X$7)*_xlfn.IFS(E5144=0,$X$12,E5144=1,$X$11)*_xlfn.IFS(F5144=0,$X$17,F5144=1,$X$16)*_xlfn.IFS(G5144=0,$X$22,G5144=1,$X$21)*_xlfn.IFS(H5144=0,$X$27,H5144=1,$X$26)*_xlfn.IFS(I5144=0,$X$32,I5144=1,$X$31)*_xlfn.IFS(J5144=0,$X$37,J5144=1,$X$36)*_xlfn.IFS(K5144=0,$X$42,K5144=1,$X$41)*_xlfn.IFS(L5144=0,$X$47,L5144=1,$X$46)*_xlfn.IFS(M5144=0,$X$52,M5144=1,$X$51)*_xlfn.IFS(N5144=0,$X$57,N5144=1,$X$56)</f>
        <v>2.6695121426002278E-4</v>
      </c>
      <c r="Q5144" cm="1">
        <f t="array" ref="Q5144">$W$2*_xlfn.IFS(C5144="data_analyst",$Z$5,C5144="data_engineer",$Z$6,C5144="data_scientist",$Z$7)*_xlfn.IFS(E5144=0,$Z$12,E5144=1,$Z$11)*_xlfn.IFS(F5144=0,$Z$17,F5144=1,$Z$16)*_xlfn.IFS(G5144=0,$Z$22,G5144=1,$Z$21)*_xlfn.IFS(H5144=0,$Z$27,H5144=1,$Z$26)*_xlfn.IFS(I5144=0,$Z$32,I5144=1,$Z$31)*_xlfn.IFS(J5144=0,$Z$37,J5144=1,$Z$36)*_xlfn.IFS(K5144=0,$Z$42,K5144=1,$Z$41)*_xlfn.IFS(L5144=0,$Z$47,L5144=1,$Z$46)*_xlfn.IFS(M5144=0,$Z$52,M5144=1,$Z$51)*_xlfn.IFS(N5144=0,$Z$57,N5144=1,$Z$56)</f>
        <v>1.9220442149424474E-5</v>
      </c>
      <c r="R5144" t="str" cm="1">
        <f t="array" ref="R5144">_xlfn.IFS(AND(O5144&gt;P5144,O5144&gt;Q5144),"Low",AND(P5144&gt;O5144,P5144&gt;Q5144),"Medium",AND(Q5144&gt;O5144,Q5144&gt;P5144),"High")</f>
        <v>Medium</v>
      </c>
      <c r="S5144" t="str">
        <f t="shared" si="162"/>
        <v>T</v>
      </c>
    </row>
    <row r="5145" spans="1:19" x14ac:dyDescent="0.3">
      <c r="A5145" t="s">
        <v>18</v>
      </c>
      <c r="B5145">
        <v>6</v>
      </c>
      <c r="C5145" t="s">
        <v>16</v>
      </c>
      <c r="D5145" t="str">
        <f t="shared" si="161"/>
        <v>Medium</v>
      </c>
      <c r="E5145">
        <v>1</v>
      </c>
      <c r="F5145">
        <v>1</v>
      </c>
      <c r="G5145">
        <v>0</v>
      </c>
      <c r="H5145">
        <v>0</v>
      </c>
      <c r="I5145">
        <v>1</v>
      </c>
      <c r="J5145">
        <v>0</v>
      </c>
      <c r="K5145">
        <v>0</v>
      </c>
      <c r="L5145">
        <v>1</v>
      </c>
      <c r="M5145">
        <v>0</v>
      </c>
      <c r="N5145">
        <v>1</v>
      </c>
      <c r="O5145" cm="1">
        <f t="array" ref="O5145">$U$2*_xlfn.IFS(C5145="data_analyst",$V$5,C5145="data_engineer",$V$6,C5145="data_scientist",$V$7)*_xlfn.IFS(E5145=0,$V$12,E5145=1,$V$11)*_xlfn.IFS(F5145=0,$V$17,F5145=1,$V$16)*_xlfn.IFS(G5145=0,$V$22,G5145=1,$V$21)*_xlfn.IFS(H5145=0,$V$27,H5145=1,$V$26)*_xlfn.IFS(I5145=0,$V$32,I5145=1,$V$31)*_xlfn.IFS(J5145=0,$V$37,J5145=1,$V$36)*_xlfn.IFS(K5145=0,$V$42,K5145=1,$V$41)*_xlfn.IFS(L5145=0,$V$47,L5145=1,$V$46)*_xlfn.IFS(M5145=0,$V$52,M5145=1,$V$51)*_xlfn.IFS(N5145=0,$V$57,N5145=1,$V$56)</f>
        <v>4.1140520152431597E-6</v>
      </c>
      <c r="P5145" cm="1">
        <f t="array" ref="P5145">$V$2*_xlfn.IFS(C5145="data_analyst",$X$5,C5145="data_engineer",$X$6,C5145="data_scientist",$X$7)*_xlfn.IFS(E5145=0,$X$12,E5145=1,$X$11)*_xlfn.IFS(F5145=0,$X$17,F5145=1,$X$16)*_xlfn.IFS(G5145=0,$X$22,G5145=1,$X$21)*_xlfn.IFS(H5145=0,$X$27,H5145=1,$X$26)*_xlfn.IFS(I5145=0,$X$32,I5145=1,$X$31)*_xlfn.IFS(J5145=0,$X$37,J5145=1,$X$36)*_xlfn.IFS(K5145=0,$X$42,K5145=1,$X$41)*_xlfn.IFS(L5145=0,$X$47,L5145=1,$X$46)*_xlfn.IFS(M5145=0,$X$52,M5145=1,$X$51)*_xlfn.IFS(N5145=0,$X$57,N5145=1,$X$56)</f>
        <v>1.2455756741289199E-3</v>
      </c>
      <c r="Q5145" cm="1">
        <f t="array" ref="Q5145">$W$2*_xlfn.IFS(C5145="data_analyst",$Z$5,C5145="data_engineer",$Z$6,C5145="data_scientist",$Z$7)*_xlfn.IFS(E5145=0,$Z$12,E5145=1,$Z$11)*_xlfn.IFS(F5145=0,$Z$17,F5145=1,$Z$16)*_xlfn.IFS(G5145=0,$Z$22,G5145=1,$Z$21)*_xlfn.IFS(H5145=0,$Z$27,H5145=1,$Z$26)*_xlfn.IFS(I5145=0,$Z$32,I5145=1,$Z$31)*_xlfn.IFS(J5145=0,$Z$37,J5145=1,$Z$36)*_xlfn.IFS(K5145=0,$Z$42,K5145=1,$Z$41)*_xlfn.IFS(L5145=0,$Z$47,L5145=1,$Z$46)*_xlfn.IFS(M5145=0,$Z$52,M5145=1,$Z$51)*_xlfn.IFS(N5145=0,$Z$57,N5145=1,$Z$56)</f>
        <v>8.1005626804898554E-5</v>
      </c>
      <c r="R5145" t="str" cm="1">
        <f t="array" ref="R5145">_xlfn.IFS(AND(O5145&gt;P5145,O5145&gt;Q5145),"Low",AND(P5145&gt;O5145,P5145&gt;Q5145),"Medium",AND(Q5145&gt;O5145,Q5145&gt;P5145),"High")</f>
        <v>Medium</v>
      </c>
      <c r="S5145" t="str">
        <f t="shared" si="162"/>
        <v>T</v>
      </c>
    </row>
    <row r="5146" spans="1:19" x14ac:dyDescent="0.3">
      <c r="A5146" t="s">
        <v>18</v>
      </c>
      <c r="B5146">
        <v>5</v>
      </c>
      <c r="C5146" t="s">
        <v>16</v>
      </c>
      <c r="D5146" t="str">
        <f t="shared" si="161"/>
        <v>Medium</v>
      </c>
      <c r="E5146">
        <v>0</v>
      </c>
      <c r="F5146">
        <v>0</v>
      </c>
      <c r="G5146">
        <v>0</v>
      </c>
      <c r="H5146">
        <v>0</v>
      </c>
      <c r="I5146">
        <v>1</v>
      </c>
      <c r="J5146">
        <v>0</v>
      </c>
      <c r="K5146">
        <v>0</v>
      </c>
      <c r="L5146">
        <v>1</v>
      </c>
      <c r="M5146">
        <v>0</v>
      </c>
      <c r="N5146">
        <v>1</v>
      </c>
      <c r="O5146" cm="1">
        <f t="array" ref="O5146">$U$2*_xlfn.IFS(C5146="data_analyst",$V$5,C5146="data_engineer",$V$6,C5146="data_scientist",$V$7)*_xlfn.IFS(E5146=0,$V$12,E5146=1,$V$11)*_xlfn.IFS(F5146=0,$V$17,F5146=1,$V$16)*_xlfn.IFS(G5146=0,$V$22,G5146=1,$V$21)*_xlfn.IFS(H5146=0,$V$27,H5146=1,$V$26)*_xlfn.IFS(I5146=0,$V$32,I5146=1,$V$31)*_xlfn.IFS(J5146=0,$V$37,J5146=1,$V$36)*_xlfn.IFS(K5146=0,$V$42,K5146=1,$V$41)*_xlfn.IFS(L5146=0,$V$47,L5146=1,$V$46)*_xlfn.IFS(M5146=0,$V$52,M5146=1,$V$51)*_xlfn.IFS(N5146=0,$V$57,N5146=1,$V$56)</f>
        <v>6.7297495496763272E-6</v>
      </c>
      <c r="P5146" cm="1">
        <f t="array" ref="P5146">$V$2*_xlfn.IFS(C5146="data_analyst",$X$5,C5146="data_engineer",$X$6,C5146="data_scientist",$X$7)*_xlfn.IFS(E5146=0,$X$12,E5146=1,$X$11)*_xlfn.IFS(F5146=0,$X$17,F5146=1,$X$16)*_xlfn.IFS(G5146=0,$X$22,G5146=1,$X$21)*_xlfn.IFS(H5146=0,$X$27,H5146=1,$X$26)*_xlfn.IFS(I5146=0,$X$32,I5146=1,$X$31)*_xlfn.IFS(J5146=0,$X$37,J5146=1,$X$36)*_xlfn.IFS(K5146=0,$X$42,K5146=1,$X$41)*_xlfn.IFS(L5146=0,$X$47,L5146=1,$X$46)*_xlfn.IFS(M5146=0,$X$52,M5146=1,$X$51)*_xlfn.IFS(N5146=0,$X$57,N5146=1,$X$56)</f>
        <v>4.1174042726169229E-4</v>
      </c>
      <c r="Q5146" cm="1">
        <f t="array" ref="Q5146">$W$2*_xlfn.IFS(C5146="data_analyst",$Z$5,C5146="data_engineer",$Z$6,C5146="data_scientist",$Z$7)*_xlfn.IFS(E5146=0,$Z$12,E5146=1,$Z$11)*_xlfn.IFS(F5146=0,$Z$17,F5146=1,$Z$16)*_xlfn.IFS(G5146=0,$Z$22,G5146=1,$Z$21)*_xlfn.IFS(H5146=0,$Z$27,H5146=1,$Z$26)*_xlfn.IFS(I5146=0,$Z$32,I5146=1,$Z$31)*_xlfn.IFS(J5146=0,$Z$37,J5146=1,$Z$36)*_xlfn.IFS(K5146=0,$Z$42,K5146=1,$Z$41)*_xlfn.IFS(L5146=0,$Z$47,L5146=1,$Z$46)*_xlfn.IFS(M5146=0,$Z$52,M5146=1,$Z$51)*_xlfn.IFS(N5146=0,$Z$57,N5146=1,$Z$56)</f>
        <v>5.7479397635640821E-5</v>
      </c>
      <c r="R5146" t="str" cm="1">
        <f t="array" ref="R5146">_xlfn.IFS(AND(O5146&gt;P5146,O5146&gt;Q5146),"Low",AND(P5146&gt;O5146,P5146&gt;Q5146),"Medium",AND(Q5146&gt;O5146,Q5146&gt;P5146),"High")</f>
        <v>Medium</v>
      </c>
      <c r="S5146" t="str">
        <f t="shared" si="162"/>
        <v>T</v>
      </c>
    </row>
    <row r="5147" spans="1:19" x14ac:dyDescent="0.3">
      <c r="A5147" t="s">
        <v>18</v>
      </c>
      <c r="B5147">
        <v>5</v>
      </c>
      <c r="C5147" t="s">
        <v>16</v>
      </c>
      <c r="D5147" t="str">
        <f t="shared" si="161"/>
        <v>Medium</v>
      </c>
      <c r="E5147">
        <v>1</v>
      </c>
      <c r="F5147">
        <v>0</v>
      </c>
      <c r="G5147">
        <v>1</v>
      </c>
      <c r="H5147">
        <v>1</v>
      </c>
      <c r="I5147">
        <v>1</v>
      </c>
      <c r="J5147">
        <v>0</v>
      </c>
      <c r="K5147">
        <v>0</v>
      </c>
      <c r="L5147">
        <v>1</v>
      </c>
      <c r="M5147">
        <v>1</v>
      </c>
      <c r="N5147">
        <v>1</v>
      </c>
      <c r="O5147" cm="1">
        <f t="array" ref="O5147">$U$2*_xlfn.IFS(C5147="data_analyst",$V$5,C5147="data_engineer",$V$6,C5147="data_scientist",$V$7)*_xlfn.IFS(E5147=0,$V$12,E5147=1,$V$11)*_xlfn.IFS(F5147=0,$V$17,F5147=1,$V$16)*_xlfn.IFS(G5147=0,$V$22,G5147=1,$V$21)*_xlfn.IFS(H5147=0,$V$27,H5147=1,$V$26)*_xlfn.IFS(I5147=0,$V$32,I5147=1,$V$31)*_xlfn.IFS(J5147=0,$V$37,J5147=1,$V$36)*_xlfn.IFS(K5147=0,$V$42,K5147=1,$V$41)*_xlfn.IFS(L5147=0,$V$47,L5147=1,$V$46)*_xlfn.IFS(M5147=0,$V$52,M5147=1,$V$51)*_xlfn.IFS(N5147=0,$V$57,N5147=1,$V$56)</f>
        <v>1.742913855888394E-8</v>
      </c>
      <c r="P5147" cm="1">
        <f t="array" ref="P5147">$V$2*_xlfn.IFS(C5147="data_analyst",$X$5,C5147="data_engineer",$X$6,C5147="data_scientist",$X$7)*_xlfn.IFS(E5147=0,$X$12,E5147=1,$X$11)*_xlfn.IFS(F5147=0,$X$17,F5147=1,$X$16)*_xlfn.IFS(G5147=0,$X$22,G5147=1,$X$21)*_xlfn.IFS(H5147=0,$X$27,H5147=1,$X$26)*_xlfn.IFS(I5147=0,$X$32,I5147=1,$X$31)*_xlfn.IFS(J5147=0,$X$37,J5147=1,$X$36)*_xlfn.IFS(K5147=0,$X$42,K5147=1,$X$41)*_xlfn.IFS(L5147=0,$X$47,L5147=1,$X$46)*_xlfn.IFS(M5147=0,$X$52,M5147=1,$X$51)*_xlfn.IFS(N5147=0,$X$57,N5147=1,$X$56)</f>
        <v>5.9723315963789748E-4</v>
      </c>
      <c r="Q5147" cm="1">
        <f t="array" ref="Q5147">$W$2*_xlfn.IFS(C5147="data_analyst",$Z$5,C5147="data_engineer",$Z$6,C5147="data_scientist",$Z$7)*_xlfn.IFS(E5147=0,$Z$12,E5147=1,$Z$11)*_xlfn.IFS(F5147=0,$Z$17,F5147=1,$Z$16)*_xlfn.IFS(G5147=0,$Z$22,G5147=1,$Z$21)*_xlfn.IFS(H5147=0,$Z$27,H5147=1,$Z$26)*_xlfn.IFS(I5147=0,$Z$32,I5147=1,$Z$31)*_xlfn.IFS(J5147=0,$Z$37,J5147=1,$Z$36)*_xlfn.IFS(K5147=0,$Z$42,K5147=1,$Z$41)*_xlfn.IFS(L5147=0,$Z$47,L5147=1,$Z$46)*_xlfn.IFS(M5147=0,$Z$52,M5147=1,$Z$51)*_xlfn.IFS(N5147=0,$Z$57,N5147=1,$Z$56)</f>
        <v>8.8580993794431553E-6</v>
      </c>
      <c r="R5147" t="str" cm="1">
        <f t="array" ref="R5147">_xlfn.IFS(AND(O5147&gt;P5147,O5147&gt;Q5147),"Low",AND(P5147&gt;O5147,P5147&gt;Q5147),"Medium",AND(Q5147&gt;O5147,Q5147&gt;P5147),"High")</f>
        <v>Medium</v>
      </c>
      <c r="S5147" t="str">
        <f t="shared" si="162"/>
        <v>T</v>
      </c>
    </row>
    <row r="5148" spans="1:19" x14ac:dyDescent="0.3">
      <c r="A5148" t="s">
        <v>18</v>
      </c>
      <c r="B5148">
        <v>3</v>
      </c>
      <c r="C5148" t="s">
        <v>16</v>
      </c>
      <c r="D5148" t="str">
        <f t="shared" si="161"/>
        <v>Medium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0</v>
      </c>
      <c r="K5148">
        <v>0</v>
      </c>
      <c r="L5148">
        <v>1</v>
      </c>
      <c r="M5148">
        <v>1</v>
      </c>
      <c r="N5148">
        <v>1</v>
      </c>
      <c r="O5148" cm="1">
        <f t="array" ref="O5148">$U$2*_xlfn.IFS(C5148="data_analyst",$V$5,C5148="data_engineer",$V$6,C5148="data_scientist",$V$7)*_xlfn.IFS(E5148=0,$V$12,E5148=1,$V$11)*_xlfn.IFS(F5148=0,$V$17,F5148=1,$V$16)*_xlfn.IFS(G5148=0,$V$22,G5148=1,$V$21)*_xlfn.IFS(H5148=0,$V$27,H5148=1,$V$26)*_xlfn.IFS(I5148=0,$V$32,I5148=1,$V$31)*_xlfn.IFS(J5148=0,$V$37,J5148=1,$V$36)*_xlfn.IFS(K5148=0,$V$42,K5148=1,$V$41)*_xlfn.IFS(L5148=0,$V$47,L5148=1,$V$46)*_xlfn.IFS(M5148=0,$V$52,M5148=1,$V$51)*_xlfn.IFS(N5148=0,$V$57,N5148=1,$V$56)</f>
        <v>2.2708599841932118E-8</v>
      </c>
      <c r="P5148" cm="1">
        <f t="array" ref="P5148">$V$2*_xlfn.IFS(C5148="data_analyst",$X$5,C5148="data_engineer",$X$6,C5148="data_scientist",$X$7)*_xlfn.IFS(E5148=0,$X$12,E5148=1,$X$11)*_xlfn.IFS(F5148=0,$X$17,F5148=1,$X$16)*_xlfn.IFS(G5148=0,$X$22,G5148=1,$X$21)*_xlfn.IFS(H5148=0,$X$27,H5148=1,$X$26)*_xlfn.IFS(I5148=0,$X$32,I5148=1,$X$31)*_xlfn.IFS(J5148=0,$X$37,J5148=1,$X$36)*_xlfn.IFS(K5148=0,$X$42,K5148=1,$X$41)*_xlfn.IFS(L5148=0,$X$47,L5148=1,$X$46)*_xlfn.IFS(M5148=0,$X$52,M5148=1,$X$51)*_xlfn.IFS(N5148=0,$X$57,N5148=1,$X$56)</f>
        <v>6.9279046517996094E-4</v>
      </c>
      <c r="Q5148" cm="1">
        <f t="array" ref="Q5148">$W$2*_xlfn.IFS(C5148="data_analyst",$Z$5,C5148="data_engineer",$Z$6,C5148="data_scientist",$Z$7)*_xlfn.IFS(E5148=0,$Z$12,E5148=1,$Z$11)*_xlfn.IFS(F5148=0,$Z$17,F5148=1,$Z$16)*_xlfn.IFS(G5148=0,$Z$22,G5148=1,$Z$21)*_xlfn.IFS(H5148=0,$Z$27,H5148=1,$Z$26)*_xlfn.IFS(I5148=0,$Z$32,I5148=1,$Z$31)*_xlfn.IFS(J5148=0,$Z$37,J5148=1,$Z$36)*_xlfn.IFS(K5148=0,$Z$42,K5148=1,$Z$41)*_xlfn.IFS(L5148=0,$Z$47,L5148=1,$Z$46)*_xlfn.IFS(M5148=0,$Z$52,M5148=1,$Z$51)*_xlfn.IFS(N5148=0,$Z$57,N5148=1,$Z$56)</f>
        <v>9.3949538872881936E-6</v>
      </c>
      <c r="R5148" t="str" cm="1">
        <f t="array" ref="R5148">_xlfn.IFS(AND(O5148&gt;P5148,O5148&gt;Q5148),"Low",AND(P5148&gt;O5148,P5148&gt;Q5148),"Medium",AND(Q5148&gt;O5148,Q5148&gt;P5148),"High")</f>
        <v>Medium</v>
      </c>
      <c r="S5148" t="str">
        <f t="shared" si="162"/>
        <v>T</v>
      </c>
    </row>
    <row r="5149" spans="1:19" x14ac:dyDescent="0.3">
      <c r="A5149" t="s">
        <v>18</v>
      </c>
      <c r="B5149">
        <v>5</v>
      </c>
      <c r="C5149" t="s">
        <v>16</v>
      </c>
      <c r="D5149" t="str">
        <f t="shared" si="161"/>
        <v>Medium</v>
      </c>
      <c r="E5149">
        <v>1</v>
      </c>
      <c r="F5149">
        <v>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1</v>
      </c>
      <c r="O5149" cm="1">
        <f t="array" ref="O5149">$U$2*_xlfn.IFS(C5149="data_analyst",$V$5,C5149="data_engineer",$V$6,C5149="data_scientist",$V$7)*_xlfn.IFS(E5149=0,$V$12,E5149=1,$V$11)*_xlfn.IFS(F5149=0,$V$17,F5149=1,$V$16)*_xlfn.IFS(G5149=0,$V$22,G5149=1,$V$21)*_xlfn.IFS(H5149=0,$V$27,H5149=1,$V$26)*_xlfn.IFS(I5149=0,$V$32,I5149=1,$V$31)*_xlfn.IFS(J5149=0,$V$37,J5149=1,$V$36)*_xlfn.IFS(K5149=0,$V$42,K5149=1,$V$41)*_xlfn.IFS(L5149=0,$V$47,L5149=1,$V$46)*_xlfn.IFS(M5149=0,$V$52,M5149=1,$V$51)*_xlfn.IFS(N5149=0,$V$57,N5149=1,$V$56)</f>
        <v>1.083694706240334E-4</v>
      </c>
      <c r="P5149" cm="1">
        <f t="array" ref="P5149">$V$2*_xlfn.IFS(C5149="data_analyst",$X$5,C5149="data_engineer",$X$6,C5149="data_scientist",$X$7)*_xlfn.IFS(E5149=0,$X$12,E5149=1,$X$11)*_xlfn.IFS(F5149=0,$X$17,F5149=1,$X$16)*_xlfn.IFS(G5149=0,$X$22,G5149=1,$X$21)*_xlfn.IFS(H5149=0,$X$27,H5149=1,$X$26)*_xlfn.IFS(I5149=0,$X$32,I5149=1,$X$31)*_xlfn.IFS(J5149=0,$X$37,J5149=1,$X$36)*_xlfn.IFS(K5149=0,$X$42,K5149=1,$X$41)*_xlfn.IFS(L5149=0,$X$47,L5149=1,$X$46)*_xlfn.IFS(M5149=0,$X$52,M5149=1,$X$51)*_xlfn.IFS(N5149=0,$X$57,N5149=1,$X$56)</f>
        <v>1.5467970370021166E-3</v>
      </c>
      <c r="Q5149" cm="1">
        <f t="array" ref="Q5149">$W$2*_xlfn.IFS(C5149="data_analyst",$Z$5,C5149="data_engineer",$Z$6,C5149="data_scientist",$Z$7)*_xlfn.IFS(E5149=0,$Z$12,E5149=1,$Z$11)*_xlfn.IFS(F5149=0,$Z$17,F5149=1,$Z$16)*_xlfn.IFS(G5149=0,$Z$22,G5149=1,$Z$21)*_xlfn.IFS(H5149=0,$Z$27,H5149=1,$Z$26)*_xlfn.IFS(I5149=0,$Z$32,I5149=1,$Z$31)*_xlfn.IFS(J5149=0,$Z$37,J5149=1,$Z$36)*_xlfn.IFS(K5149=0,$Z$42,K5149=1,$Z$41)*_xlfn.IFS(L5149=0,$Z$47,L5149=1,$Z$46)*_xlfn.IFS(M5149=0,$Z$52,M5149=1,$Z$51)*_xlfn.IFS(N5149=0,$Z$57,N5149=1,$Z$56)</f>
        <v>1.3808391035450977E-4</v>
      </c>
      <c r="R5149" t="str" cm="1">
        <f t="array" ref="R5149">_xlfn.IFS(AND(O5149&gt;P5149,O5149&gt;Q5149),"Low",AND(P5149&gt;O5149,P5149&gt;Q5149),"Medium",AND(Q5149&gt;O5149,Q5149&gt;P5149),"High")</f>
        <v>Medium</v>
      </c>
      <c r="S5149" t="str">
        <f t="shared" si="162"/>
        <v>T</v>
      </c>
    </row>
    <row r="5150" spans="1:19" x14ac:dyDescent="0.3">
      <c r="A5150" t="s">
        <v>18</v>
      </c>
      <c r="B5150">
        <v>3</v>
      </c>
      <c r="C5150" t="s">
        <v>16</v>
      </c>
      <c r="D5150" t="str">
        <f t="shared" si="161"/>
        <v>Medium</v>
      </c>
      <c r="E5150">
        <v>1</v>
      </c>
      <c r="F5150">
        <v>1</v>
      </c>
      <c r="G5150">
        <v>1</v>
      </c>
      <c r="H5150">
        <v>0</v>
      </c>
      <c r="I5150">
        <v>0</v>
      </c>
      <c r="J5150">
        <v>0</v>
      </c>
      <c r="K5150">
        <v>0</v>
      </c>
      <c r="L5150">
        <v>1</v>
      </c>
      <c r="M5150">
        <v>1</v>
      </c>
      <c r="N5150">
        <v>1</v>
      </c>
      <c r="O5150" cm="1">
        <f t="array" ref="O5150">$U$2*_xlfn.IFS(C5150="data_analyst",$V$5,C5150="data_engineer",$V$6,C5150="data_scientist",$V$7)*_xlfn.IFS(E5150=0,$V$12,E5150=1,$V$11)*_xlfn.IFS(F5150=0,$V$17,F5150=1,$V$16)*_xlfn.IFS(G5150=0,$V$22,G5150=1,$V$21)*_xlfn.IFS(H5150=0,$V$27,H5150=1,$V$26)*_xlfn.IFS(I5150=0,$V$32,I5150=1,$V$31)*_xlfn.IFS(J5150=0,$V$37,J5150=1,$V$36)*_xlfn.IFS(K5150=0,$V$42,K5150=1,$V$41)*_xlfn.IFS(L5150=0,$V$47,L5150=1,$V$46)*_xlfn.IFS(M5150=0,$V$52,M5150=1,$V$51)*_xlfn.IFS(N5150=0,$V$57,N5150=1,$V$56)</f>
        <v>9.4964077463345886E-7</v>
      </c>
      <c r="P5150" cm="1">
        <f t="array" ref="P5150">$V$2*_xlfn.IFS(C5150="data_analyst",$X$5,C5150="data_engineer",$X$6,C5150="data_scientist",$X$7)*_xlfn.IFS(E5150=0,$X$12,E5150=1,$X$11)*_xlfn.IFS(F5150=0,$X$17,F5150=1,$X$16)*_xlfn.IFS(G5150=0,$X$22,G5150=1,$X$21)*_xlfn.IFS(H5150=0,$X$27,H5150=1,$X$26)*_xlfn.IFS(I5150=0,$X$32,I5150=1,$X$31)*_xlfn.IFS(J5150=0,$X$37,J5150=1,$X$36)*_xlfn.IFS(K5150=0,$X$42,K5150=1,$X$41)*_xlfn.IFS(L5150=0,$X$47,L5150=1,$X$46)*_xlfn.IFS(M5150=0,$X$52,M5150=1,$X$51)*_xlfn.IFS(N5150=0,$X$57,N5150=1,$X$56)</f>
        <v>1.097036525032985E-3</v>
      </c>
      <c r="Q5150" cm="1">
        <f t="array" ref="Q5150">$W$2*_xlfn.IFS(C5150="data_analyst",$Z$5,C5150="data_engineer",$Z$6,C5150="data_scientist",$Z$7)*_xlfn.IFS(E5150=0,$Z$12,E5150=1,$Z$11)*_xlfn.IFS(F5150=0,$Z$17,F5150=1,$Z$16)*_xlfn.IFS(G5150=0,$Z$22,G5150=1,$Z$21)*_xlfn.IFS(H5150=0,$Z$27,H5150=1,$Z$26)*_xlfn.IFS(I5150=0,$Z$32,I5150=1,$Z$31)*_xlfn.IFS(J5150=0,$Z$37,J5150=1,$Z$36)*_xlfn.IFS(K5150=0,$Z$42,K5150=1,$Z$41)*_xlfn.IFS(L5150=0,$Z$47,L5150=1,$Z$46)*_xlfn.IFS(M5150=0,$Z$52,M5150=1,$Z$51)*_xlfn.IFS(N5150=0,$Z$57,N5150=1,$Z$56)</f>
        <v>3.5518677706533424E-5</v>
      </c>
      <c r="R5150" t="str" cm="1">
        <f t="array" ref="R5150">_xlfn.IFS(AND(O5150&gt;P5150,O5150&gt;Q5150),"Low",AND(P5150&gt;O5150,P5150&gt;Q5150),"Medium",AND(Q5150&gt;O5150,Q5150&gt;P5150),"High")</f>
        <v>Medium</v>
      </c>
      <c r="S5150" t="str">
        <f t="shared" si="162"/>
        <v>T</v>
      </c>
    </row>
    <row r="5151" spans="1:19" x14ac:dyDescent="0.3">
      <c r="A5151" t="s">
        <v>18</v>
      </c>
      <c r="B5151">
        <v>6</v>
      </c>
      <c r="C5151" t="s">
        <v>16</v>
      </c>
      <c r="D5151" t="str">
        <f t="shared" si="161"/>
        <v>Medium</v>
      </c>
      <c r="E5151">
        <v>0</v>
      </c>
      <c r="F5151">
        <v>1</v>
      </c>
      <c r="G5151">
        <v>0</v>
      </c>
      <c r="H5151">
        <v>0</v>
      </c>
      <c r="I5151">
        <v>1</v>
      </c>
      <c r="J5151">
        <v>1</v>
      </c>
      <c r="K5151">
        <v>0</v>
      </c>
      <c r="L5151">
        <v>0</v>
      </c>
      <c r="M5151">
        <v>0</v>
      </c>
      <c r="N5151">
        <v>1</v>
      </c>
      <c r="O5151" cm="1">
        <f t="array" ref="O5151">$U$2*_xlfn.IFS(C5151="data_analyst",$V$5,C5151="data_engineer",$V$6,C5151="data_scientist",$V$7)*_xlfn.IFS(E5151=0,$V$12,E5151=1,$V$11)*_xlfn.IFS(F5151=0,$V$17,F5151=1,$V$16)*_xlfn.IFS(G5151=0,$V$22,G5151=1,$V$21)*_xlfn.IFS(H5151=0,$V$27,H5151=1,$V$26)*_xlfn.IFS(I5151=0,$V$32,I5151=1,$V$31)*_xlfn.IFS(J5151=0,$V$37,J5151=1,$V$36)*_xlfn.IFS(K5151=0,$V$42,K5151=1,$V$41)*_xlfn.IFS(L5151=0,$V$47,L5151=1,$V$46)*_xlfn.IFS(M5151=0,$V$52,M5151=1,$V$51)*_xlfn.IFS(N5151=0,$V$57,N5151=1,$V$56)</f>
        <v>6.2509783102618295E-5</v>
      </c>
      <c r="P5151" cm="1">
        <f t="array" ref="P5151">$V$2*_xlfn.IFS(C5151="data_analyst",$X$5,C5151="data_engineer",$X$6,C5151="data_scientist",$X$7)*_xlfn.IFS(E5151=0,$X$12,E5151=1,$X$11)*_xlfn.IFS(F5151=0,$X$17,F5151=1,$X$16)*_xlfn.IFS(G5151=0,$X$22,G5151=1,$X$21)*_xlfn.IFS(H5151=0,$X$27,H5151=1,$X$26)*_xlfn.IFS(I5151=0,$X$32,I5151=1,$X$31)*_xlfn.IFS(J5151=0,$X$37,J5151=1,$X$36)*_xlfn.IFS(K5151=0,$X$42,K5151=1,$X$41)*_xlfn.IFS(L5151=0,$X$47,L5151=1,$X$46)*_xlfn.IFS(M5151=0,$X$52,M5151=1,$X$51)*_xlfn.IFS(N5151=0,$X$57,N5151=1,$X$56)</f>
        <v>1.8545328473979652E-4</v>
      </c>
      <c r="Q5151" cm="1">
        <f t="array" ref="Q5151">$W$2*_xlfn.IFS(C5151="data_analyst",$Z$5,C5151="data_engineer",$Z$6,C5151="data_scientist",$Z$7)*_xlfn.IFS(E5151=0,$Z$12,E5151=1,$Z$11)*_xlfn.IFS(F5151=0,$Z$17,F5151=1,$Z$16)*_xlfn.IFS(G5151=0,$Z$22,G5151=1,$Z$21)*_xlfn.IFS(H5151=0,$Z$27,H5151=1,$Z$26)*_xlfn.IFS(I5151=0,$Z$32,I5151=1,$Z$31)*_xlfn.IFS(J5151=0,$Z$37,J5151=1,$Z$36)*_xlfn.IFS(K5151=0,$Z$42,K5151=1,$Z$41)*_xlfn.IFS(L5151=0,$Z$47,L5151=1,$Z$46)*_xlfn.IFS(M5151=0,$Z$52,M5151=1,$Z$51)*_xlfn.IFS(N5151=0,$Z$57,N5151=1,$Z$56)</f>
        <v>4.5433067993253182E-5</v>
      </c>
      <c r="R5151" t="str" cm="1">
        <f t="array" ref="R5151">_xlfn.IFS(AND(O5151&gt;P5151,O5151&gt;Q5151),"Low",AND(P5151&gt;O5151,P5151&gt;Q5151),"Medium",AND(Q5151&gt;O5151,Q5151&gt;P5151),"High")</f>
        <v>Medium</v>
      </c>
      <c r="S5151" t="str">
        <f t="shared" si="162"/>
        <v>T</v>
      </c>
    </row>
    <row r="5152" spans="1:19" x14ac:dyDescent="0.3">
      <c r="A5152" t="s">
        <v>18</v>
      </c>
      <c r="B5152">
        <v>5</v>
      </c>
      <c r="C5152" t="s">
        <v>16</v>
      </c>
      <c r="D5152" t="str">
        <f t="shared" si="161"/>
        <v>Medium</v>
      </c>
      <c r="E5152">
        <v>1</v>
      </c>
      <c r="F5152">
        <v>1</v>
      </c>
      <c r="G5152">
        <v>1</v>
      </c>
      <c r="H5152">
        <v>0</v>
      </c>
      <c r="I5152">
        <v>0</v>
      </c>
      <c r="J5152">
        <v>1</v>
      </c>
      <c r="K5152">
        <v>0</v>
      </c>
      <c r="L5152">
        <v>0</v>
      </c>
      <c r="M5152">
        <v>0</v>
      </c>
      <c r="N5152">
        <v>1</v>
      </c>
      <c r="O5152" cm="1">
        <f t="array" ref="O5152">$U$2*_xlfn.IFS(C5152="data_analyst",$V$5,C5152="data_engineer",$V$6,C5152="data_scientist",$V$7)*_xlfn.IFS(E5152=0,$V$12,E5152=1,$V$11)*_xlfn.IFS(F5152=0,$V$17,F5152=1,$V$16)*_xlfn.IFS(G5152=0,$V$22,G5152=1,$V$21)*_xlfn.IFS(H5152=0,$V$27,H5152=1,$V$26)*_xlfn.IFS(I5152=0,$V$32,I5152=1,$V$31)*_xlfn.IFS(J5152=0,$V$37,J5152=1,$V$36)*_xlfn.IFS(K5152=0,$V$42,K5152=1,$V$41)*_xlfn.IFS(L5152=0,$V$47,L5152=1,$V$46)*_xlfn.IFS(M5152=0,$V$52,M5152=1,$V$51)*_xlfn.IFS(N5152=0,$V$57,N5152=1,$V$56)</f>
        <v>7.9896938241687449E-5</v>
      </c>
      <c r="P5152" cm="1">
        <f t="array" ref="P5152">$V$2*_xlfn.IFS(C5152="data_analyst",$X$5,C5152="data_engineer",$X$6,C5152="data_scientist",$X$7)*_xlfn.IFS(E5152=0,$X$12,E5152=1,$X$11)*_xlfn.IFS(F5152=0,$X$17,F5152=1,$X$16)*_xlfn.IFS(G5152=0,$X$22,G5152=1,$X$21)*_xlfn.IFS(H5152=0,$X$27,H5152=1,$X$26)*_xlfn.IFS(I5152=0,$X$32,I5152=1,$X$31)*_xlfn.IFS(J5152=0,$X$37,J5152=1,$X$36)*_xlfn.IFS(K5152=0,$X$42,K5152=1,$X$41)*_xlfn.IFS(L5152=0,$X$47,L5152=1,$X$46)*_xlfn.IFS(M5152=0,$X$52,M5152=1,$X$51)*_xlfn.IFS(N5152=0,$X$57,N5152=1,$X$56)</f>
        <v>7.6212062796137119E-4</v>
      </c>
      <c r="Q5152" cm="1">
        <f t="array" ref="Q5152">$W$2*_xlfn.IFS(C5152="data_analyst",$Z$5,C5152="data_engineer",$Z$6,C5152="data_scientist",$Z$7)*_xlfn.IFS(E5152=0,$Z$12,E5152=1,$Z$11)*_xlfn.IFS(F5152=0,$Z$17,F5152=1,$Z$16)*_xlfn.IFS(G5152=0,$Z$22,G5152=1,$Z$21)*_xlfn.IFS(H5152=0,$Z$27,H5152=1,$Z$26)*_xlfn.IFS(I5152=0,$Z$32,I5152=1,$Z$31)*_xlfn.IFS(J5152=0,$Z$37,J5152=1,$Z$36)*_xlfn.IFS(K5152=0,$Z$42,K5152=1,$Z$41)*_xlfn.IFS(L5152=0,$Z$47,L5152=1,$Z$46)*_xlfn.IFS(M5152=0,$Z$52,M5152=1,$Z$51)*_xlfn.IFS(N5152=0,$Z$57,N5152=1,$Z$56)</f>
        <v>8.3958656451599864E-5</v>
      </c>
      <c r="R5152" t="str" cm="1">
        <f t="array" ref="R5152">_xlfn.IFS(AND(O5152&gt;P5152,O5152&gt;Q5152),"Low",AND(P5152&gt;O5152,P5152&gt;Q5152),"Medium",AND(Q5152&gt;O5152,Q5152&gt;P5152),"High")</f>
        <v>Medium</v>
      </c>
      <c r="S5152" t="str">
        <f t="shared" si="162"/>
        <v>T</v>
      </c>
    </row>
    <row r="5153" spans="1:19" x14ac:dyDescent="0.3">
      <c r="A5153" t="s">
        <v>18</v>
      </c>
      <c r="B5153">
        <v>5</v>
      </c>
      <c r="C5153" t="s">
        <v>16</v>
      </c>
      <c r="D5153" t="str">
        <f t="shared" si="161"/>
        <v>Medium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1</v>
      </c>
      <c r="M5153">
        <v>1</v>
      </c>
      <c r="N5153">
        <v>1</v>
      </c>
      <c r="O5153" cm="1">
        <f t="array" ref="O5153">$U$2*_xlfn.IFS(C5153="data_analyst",$V$5,C5153="data_engineer",$V$6,C5153="data_scientist",$V$7)*_xlfn.IFS(E5153=0,$V$12,E5153=1,$V$11)*_xlfn.IFS(F5153=0,$V$17,F5153=1,$V$16)*_xlfn.IFS(G5153=0,$V$22,G5153=1,$V$21)*_xlfn.IFS(H5153=0,$V$27,H5153=1,$V$26)*_xlfn.IFS(I5153=0,$V$32,I5153=1,$V$31)*_xlfn.IFS(J5153=0,$V$37,J5153=1,$V$36)*_xlfn.IFS(K5153=0,$V$42,K5153=1,$V$41)*_xlfn.IFS(L5153=0,$V$47,L5153=1,$V$46)*_xlfn.IFS(M5153=0,$V$52,M5153=1,$V$51)*_xlfn.IFS(N5153=0,$V$57,N5153=1,$V$56)</f>
        <v>8.5380054991555084E-6</v>
      </c>
      <c r="P5153" cm="1">
        <f t="array" ref="P5153">$V$2*_xlfn.IFS(C5153="data_analyst",$X$5,C5153="data_engineer",$X$6,C5153="data_scientist",$X$7)*_xlfn.IFS(E5153=0,$X$12,E5153=1,$X$11)*_xlfn.IFS(F5153=0,$X$17,F5153=1,$X$16)*_xlfn.IFS(G5153=0,$X$22,G5153=1,$X$21)*_xlfn.IFS(H5153=0,$X$27,H5153=1,$X$26)*_xlfn.IFS(I5153=0,$X$32,I5153=1,$X$31)*_xlfn.IFS(J5153=0,$X$37,J5153=1,$X$36)*_xlfn.IFS(K5153=0,$X$42,K5153=1,$X$41)*_xlfn.IFS(L5153=0,$X$47,L5153=1,$X$46)*_xlfn.IFS(M5153=0,$X$52,M5153=1,$X$51)*_xlfn.IFS(N5153=0,$X$57,N5153=1,$X$56)</f>
        <v>3.1878303633013519E-4</v>
      </c>
      <c r="Q5153" cm="1">
        <f t="array" ref="Q5153">$W$2*_xlfn.IFS(C5153="data_analyst",$Z$5,C5153="data_engineer",$Z$6,C5153="data_scientist",$Z$7)*_xlfn.IFS(E5153=0,$Z$12,E5153=1,$Z$11)*_xlfn.IFS(F5153=0,$Z$17,F5153=1,$Z$16)*_xlfn.IFS(G5153=0,$Z$22,G5153=1,$Z$21)*_xlfn.IFS(H5153=0,$Z$27,H5153=1,$Z$26)*_xlfn.IFS(I5153=0,$Z$32,I5153=1,$Z$31)*_xlfn.IFS(J5153=0,$Z$37,J5153=1,$Z$36)*_xlfn.IFS(K5153=0,$Z$42,K5153=1,$Z$41)*_xlfn.IFS(L5153=0,$Z$47,L5153=1,$Z$46)*_xlfn.IFS(M5153=0,$Z$52,M5153=1,$Z$51)*_xlfn.IFS(N5153=0,$Z$57,N5153=1,$Z$56)</f>
        <v>3.6891481309252487E-5</v>
      </c>
      <c r="R5153" t="str" cm="1">
        <f t="array" ref="R5153">_xlfn.IFS(AND(O5153&gt;P5153,O5153&gt;Q5153),"Low",AND(P5153&gt;O5153,P5153&gt;Q5153),"Medium",AND(Q5153&gt;O5153,Q5153&gt;P5153),"High")</f>
        <v>Medium</v>
      </c>
      <c r="S5153" t="str">
        <f t="shared" si="162"/>
        <v>T</v>
      </c>
    </row>
    <row r="5154" spans="1:19" x14ac:dyDescent="0.3">
      <c r="A5154" t="s">
        <v>18</v>
      </c>
      <c r="B5154">
        <v>3</v>
      </c>
      <c r="C5154" t="s">
        <v>16</v>
      </c>
      <c r="D5154" t="str">
        <f t="shared" si="161"/>
        <v>Medium</v>
      </c>
      <c r="E5154">
        <v>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1</v>
      </c>
      <c r="M5154">
        <v>1</v>
      </c>
      <c r="N5154">
        <v>1</v>
      </c>
      <c r="O5154" cm="1">
        <f t="array" ref="O5154">$U$2*_xlfn.IFS(C5154="data_analyst",$V$5,C5154="data_engineer",$V$6,C5154="data_scientist",$V$7)*_xlfn.IFS(E5154=0,$V$12,E5154=1,$V$11)*_xlfn.IFS(F5154=0,$V$17,F5154=1,$V$16)*_xlfn.IFS(G5154=0,$V$22,G5154=1,$V$21)*_xlfn.IFS(H5154=0,$V$27,H5154=1,$V$26)*_xlfn.IFS(I5154=0,$V$32,I5154=1,$V$31)*_xlfn.IFS(J5154=0,$V$37,J5154=1,$V$36)*_xlfn.IFS(K5154=0,$V$42,K5154=1,$V$41)*_xlfn.IFS(L5154=0,$V$47,L5154=1,$V$46)*_xlfn.IFS(M5154=0,$V$52,M5154=1,$V$51)*_xlfn.IFS(N5154=0,$V$57,N5154=1,$V$56)</f>
        <v>4.0060177700679E-6</v>
      </c>
      <c r="P5154" cm="1">
        <f t="array" ref="P5154">$V$2*_xlfn.IFS(C5154="data_analyst",$X$5,C5154="data_engineer",$X$6,C5154="data_scientist",$X$7)*_xlfn.IFS(E5154=0,$X$12,E5154=1,$X$11)*_xlfn.IFS(F5154=0,$X$17,F5154=1,$X$16)*_xlfn.IFS(G5154=0,$X$22,G5154=1,$X$21)*_xlfn.IFS(H5154=0,$X$27,H5154=1,$X$26)*_xlfn.IFS(I5154=0,$X$32,I5154=1,$X$31)*_xlfn.IFS(J5154=0,$X$37,J5154=1,$X$36)*_xlfn.IFS(K5154=0,$X$42,K5154=1,$X$41)*_xlfn.IFS(L5154=0,$X$47,L5154=1,$X$46)*_xlfn.IFS(M5154=0,$X$52,M5154=1,$X$51)*_xlfn.IFS(N5154=0,$X$57,N5154=1,$X$56)</f>
        <v>8.3134984611396708E-4</v>
      </c>
      <c r="Q5154" cm="1">
        <f t="array" ref="Q5154">$W$2*_xlfn.IFS(C5154="data_analyst",$Z$5,C5154="data_engineer",$Z$6,C5154="data_scientist",$Z$7)*_xlfn.IFS(E5154=0,$Z$12,E5154=1,$Z$11)*_xlfn.IFS(F5154=0,$Z$17,F5154=1,$Z$16)*_xlfn.IFS(G5154=0,$Z$22,G5154=1,$Z$21)*_xlfn.IFS(H5154=0,$Z$27,H5154=1,$Z$26)*_xlfn.IFS(I5154=0,$Z$32,I5154=1,$Z$31)*_xlfn.IFS(J5154=0,$Z$37,J5154=1,$Z$36)*_xlfn.IFS(K5154=0,$Z$42,K5154=1,$Z$41)*_xlfn.IFS(L5154=0,$Z$47,L5154=1,$Z$46)*_xlfn.IFS(M5154=0,$Z$52,M5154=1,$Z$51)*_xlfn.IFS(N5154=0,$Z$57,N5154=1,$Z$56)</f>
        <v>4.902018749311633E-5</v>
      </c>
      <c r="R5154" t="str" cm="1">
        <f t="array" ref="R5154">_xlfn.IFS(AND(O5154&gt;P5154,O5154&gt;Q5154),"Low",AND(P5154&gt;O5154,P5154&gt;Q5154),"Medium",AND(Q5154&gt;O5154,Q5154&gt;P5154),"High")</f>
        <v>Medium</v>
      </c>
      <c r="S5154" t="str">
        <f t="shared" si="162"/>
        <v>T</v>
      </c>
    </row>
    <row r="5155" spans="1:19" x14ac:dyDescent="0.3">
      <c r="A5155" t="s">
        <v>18</v>
      </c>
      <c r="B5155">
        <v>6</v>
      </c>
      <c r="C5155" t="s">
        <v>16</v>
      </c>
      <c r="D5155" t="str">
        <f t="shared" si="161"/>
        <v>Medium</v>
      </c>
      <c r="E5155">
        <v>1</v>
      </c>
      <c r="F5155">
        <v>0</v>
      </c>
      <c r="G5155">
        <v>1</v>
      </c>
      <c r="H5155">
        <v>1</v>
      </c>
      <c r="I5155">
        <v>1</v>
      </c>
      <c r="J5155">
        <v>0</v>
      </c>
      <c r="K5155">
        <v>0</v>
      </c>
      <c r="L5155">
        <v>1</v>
      </c>
      <c r="M5155">
        <v>1</v>
      </c>
      <c r="N5155">
        <v>1</v>
      </c>
      <c r="O5155" cm="1">
        <f t="array" ref="O5155">$U$2*_xlfn.IFS(C5155="data_analyst",$V$5,C5155="data_engineer",$V$6,C5155="data_scientist",$V$7)*_xlfn.IFS(E5155=0,$V$12,E5155=1,$V$11)*_xlfn.IFS(F5155=0,$V$17,F5155=1,$V$16)*_xlfn.IFS(G5155=0,$V$22,G5155=1,$V$21)*_xlfn.IFS(H5155=0,$V$27,H5155=1,$V$26)*_xlfn.IFS(I5155=0,$V$32,I5155=1,$V$31)*_xlfn.IFS(J5155=0,$V$37,J5155=1,$V$36)*_xlfn.IFS(K5155=0,$V$42,K5155=1,$V$41)*_xlfn.IFS(L5155=0,$V$47,L5155=1,$V$46)*_xlfn.IFS(M5155=0,$V$52,M5155=1,$V$51)*_xlfn.IFS(N5155=0,$V$57,N5155=1,$V$56)</f>
        <v>1.742913855888394E-8</v>
      </c>
      <c r="P5155" cm="1">
        <f t="array" ref="P5155">$V$2*_xlfn.IFS(C5155="data_analyst",$X$5,C5155="data_engineer",$X$6,C5155="data_scientist",$X$7)*_xlfn.IFS(E5155=0,$X$12,E5155=1,$X$11)*_xlfn.IFS(F5155=0,$X$17,F5155=1,$X$16)*_xlfn.IFS(G5155=0,$X$22,G5155=1,$X$21)*_xlfn.IFS(H5155=0,$X$27,H5155=1,$X$26)*_xlfn.IFS(I5155=0,$X$32,I5155=1,$X$31)*_xlfn.IFS(J5155=0,$X$37,J5155=1,$X$36)*_xlfn.IFS(K5155=0,$X$42,K5155=1,$X$41)*_xlfn.IFS(L5155=0,$X$47,L5155=1,$X$46)*_xlfn.IFS(M5155=0,$X$52,M5155=1,$X$51)*_xlfn.IFS(N5155=0,$X$57,N5155=1,$X$56)</f>
        <v>5.9723315963789748E-4</v>
      </c>
      <c r="Q5155" cm="1">
        <f t="array" ref="Q5155">$W$2*_xlfn.IFS(C5155="data_analyst",$Z$5,C5155="data_engineer",$Z$6,C5155="data_scientist",$Z$7)*_xlfn.IFS(E5155=0,$Z$12,E5155=1,$Z$11)*_xlfn.IFS(F5155=0,$Z$17,F5155=1,$Z$16)*_xlfn.IFS(G5155=0,$Z$22,G5155=1,$Z$21)*_xlfn.IFS(H5155=0,$Z$27,H5155=1,$Z$26)*_xlfn.IFS(I5155=0,$Z$32,I5155=1,$Z$31)*_xlfn.IFS(J5155=0,$Z$37,J5155=1,$Z$36)*_xlfn.IFS(K5155=0,$Z$42,K5155=1,$Z$41)*_xlfn.IFS(L5155=0,$Z$47,L5155=1,$Z$46)*_xlfn.IFS(M5155=0,$Z$52,M5155=1,$Z$51)*_xlfn.IFS(N5155=0,$Z$57,N5155=1,$Z$56)</f>
        <v>8.8580993794431553E-6</v>
      </c>
      <c r="R5155" t="str" cm="1">
        <f t="array" ref="R5155">_xlfn.IFS(AND(O5155&gt;P5155,O5155&gt;Q5155),"Low",AND(P5155&gt;O5155,P5155&gt;Q5155),"Medium",AND(Q5155&gt;O5155,Q5155&gt;P5155),"High")</f>
        <v>Medium</v>
      </c>
      <c r="S5155" t="str">
        <f t="shared" si="162"/>
        <v>T</v>
      </c>
    </row>
    <row r="5156" spans="1:19" x14ac:dyDescent="0.3">
      <c r="A5156" t="s">
        <v>18</v>
      </c>
      <c r="B5156">
        <v>3</v>
      </c>
      <c r="C5156" t="s">
        <v>16</v>
      </c>
      <c r="D5156" t="str">
        <f t="shared" si="161"/>
        <v>Medium</v>
      </c>
      <c r="E5156">
        <v>1</v>
      </c>
      <c r="F5156">
        <v>0</v>
      </c>
      <c r="G5156">
        <v>0</v>
      </c>
      <c r="H5156">
        <v>0</v>
      </c>
      <c r="I5156">
        <v>1</v>
      </c>
      <c r="J5156">
        <v>1</v>
      </c>
      <c r="K5156">
        <v>0</v>
      </c>
      <c r="L5156">
        <v>1</v>
      </c>
      <c r="M5156">
        <v>1</v>
      </c>
      <c r="N5156">
        <v>1</v>
      </c>
      <c r="O5156" cm="1">
        <f t="array" ref="O5156">$U$2*_xlfn.IFS(C5156="data_analyst",$V$5,C5156="data_engineer",$V$6,C5156="data_scientist",$V$7)*_xlfn.IFS(E5156=0,$V$12,E5156=1,$V$11)*_xlfn.IFS(F5156=0,$V$17,F5156=1,$V$16)*_xlfn.IFS(G5156=0,$V$22,G5156=1,$V$21)*_xlfn.IFS(H5156=0,$V$27,H5156=1,$V$26)*_xlfn.IFS(I5156=0,$V$32,I5156=1,$V$31)*_xlfn.IFS(J5156=0,$V$37,J5156=1,$V$36)*_xlfn.IFS(K5156=0,$V$42,K5156=1,$V$41)*_xlfn.IFS(L5156=0,$V$47,L5156=1,$V$46)*_xlfn.IFS(M5156=0,$V$52,M5156=1,$V$51)*_xlfn.IFS(N5156=0,$V$57,N5156=1,$V$56)</f>
        <v>9.1870107465440203E-8</v>
      </c>
      <c r="P5156" cm="1">
        <f t="array" ref="P5156">$V$2*_xlfn.IFS(C5156="data_analyst",$X$5,C5156="data_engineer",$X$6,C5156="data_scientist",$X$7)*_xlfn.IFS(E5156=0,$X$12,E5156=1,$X$11)*_xlfn.IFS(F5156=0,$X$17,F5156=1,$X$16)*_xlfn.IFS(G5156=0,$X$22,G5156=1,$X$21)*_xlfn.IFS(H5156=0,$X$27,H5156=1,$X$26)*_xlfn.IFS(I5156=0,$X$32,I5156=1,$X$31)*_xlfn.IFS(J5156=0,$X$37,J5156=1,$X$36)*_xlfn.IFS(K5156=0,$X$42,K5156=1,$X$41)*_xlfn.IFS(L5156=0,$X$47,L5156=1,$X$46)*_xlfn.IFS(M5156=0,$X$52,M5156=1,$X$51)*_xlfn.IFS(N5156=0,$X$57,N5156=1,$X$56)</f>
        <v>1.4528609053880286E-4</v>
      </c>
      <c r="Q5156" cm="1">
        <f t="array" ref="Q5156">$W$2*_xlfn.IFS(C5156="data_analyst",$Z$5,C5156="data_engineer",$Z$6,C5156="data_scientist",$Z$7)*_xlfn.IFS(E5156=0,$Z$12,E5156=1,$Z$11)*_xlfn.IFS(F5156=0,$Z$17,F5156=1,$Z$16)*_xlfn.IFS(G5156=0,$Z$22,G5156=1,$Z$21)*_xlfn.IFS(H5156=0,$Z$27,H5156=1,$Z$26)*_xlfn.IFS(I5156=0,$Z$32,I5156=1,$Z$31)*_xlfn.IFS(J5156=0,$Z$37,J5156=1,$Z$36)*_xlfn.IFS(K5156=0,$Z$42,K5156=1,$Z$41)*_xlfn.IFS(L5156=0,$Z$47,L5156=1,$Z$46)*_xlfn.IFS(M5156=0,$Z$52,M5156=1,$Z$51)*_xlfn.IFS(N5156=0,$Z$57,N5156=1,$Z$56)</f>
        <v>6.7569373317897816E-6</v>
      </c>
      <c r="R5156" t="str" cm="1">
        <f t="array" ref="R5156">_xlfn.IFS(AND(O5156&gt;P5156,O5156&gt;Q5156),"Low",AND(P5156&gt;O5156,P5156&gt;Q5156),"Medium",AND(Q5156&gt;O5156,Q5156&gt;P5156),"High")</f>
        <v>Medium</v>
      </c>
      <c r="S5156" t="str">
        <f t="shared" si="162"/>
        <v>T</v>
      </c>
    </row>
    <row r="5157" spans="1:19" x14ac:dyDescent="0.3">
      <c r="A5157" t="s">
        <v>18</v>
      </c>
      <c r="B5157">
        <v>4</v>
      </c>
      <c r="C5157" t="s">
        <v>16</v>
      </c>
      <c r="D5157" t="str">
        <f t="shared" si="161"/>
        <v>Medium</v>
      </c>
      <c r="E5157">
        <v>1</v>
      </c>
      <c r="F5157">
        <v>1</v>
      </c>
      <c r="G5157">
        <v>0</v>
      </c>
      <c r="H5157">
        <v>0</v>
      </c>
      <c r="I5157">
        <v>1</v>
      </c>
      <c r="J5157">
        <v>0</v>
      </c>
      <c r="K5157">
        <v>0</v>
      </c>
      <c r="L5157">
        <v>1</v>
      </c>
      <c r="M5157">
        <v>0</v>
      </c>
      <c r="N5157">
        <v>1</v>
      </c>
      <c r="O5157" cm="1">
        <f t="array" ref="O5157">$U$2*_xlfn.IFS(C5157="data_analyst",$V$5,C5157="data_engineer",$V$6,C5157="data_scientist",$V$7)*_xlfn.IFS(E5157=0,$V$12,E5157=1,$V$11)*_xlfn.IFS(F5157=0,$V$17,F5157=1,$V$16)*_xlfn.IFS(G5157=0,$V$22,G5157=1,$V$21)*_xlfn.IFS(H5157=0,$V$27,H5157=1,$V$26)*_xlfn.IFS(I5157=0,$V$32,I5157=1,$V$31)*_xlfn.IFS(J5157=0,$V$37,J5157=1,$V$36)*_xlfn.IFS(K5157=0,$V$42,K5157=1,$V$41)*_xlfn.IFS(L5157=0,$V$47,L5157=1,$V$46)*_xlfn.IFS(M5157=0,$V$52,M5157=1,$V$51)*_xlfn.IFS(N5157=0,$V$57,N5157=1,$V$56)</f>
        <v>4.1140520152431597E-6</v>
      </c>
      <c r="P5157" cm="1">
        <f t="array" ref="P5157">$V$2*_xlfn.IFS(C5157="data_analyst",$X$5,C5157="data_engineer",$X$6,C5157="data_scientist",$X$7)*_xlfn.IFS(E5157=0,$X$12,E5157=1,$X$11)*_xlfn.IFS(F5157=0,$X$17,F5157=1,$X$16)*_xlfn.IFS(G5157=0,$X$22,G5157=1,$X$21)*_xlfn.IFS(H5157=0,$X$27,H5157=1,$X$26)*_xlfn.IFS(I5157=0,$X$32,I5157=1,$X$31)*_xlfn.IFS(J5157=0,$X$37,J5157=1,$X$36)*_xlfn.IFS(K5157=0,$X$42,K5157=1,$X$41)*_xlfn.IFS(L5157=0,$X$47,L5157=1,$X$46)*_xlfn.IFS(M5157=0,$X$52,M5157=1,$X$51)*_xlfn.IFS(N5157=0,$X$57,N5157=1,$X$56)</f>
        <v>1.2455756741289199E-3</v>
      </c>
      <c r="Q5157" cm="1">
        <f t="array" ref="Q5157">$W$2*_xlfn.IFS(C5157="data_analyst",$Z$5,C5157="data_engineer",$Z$6,C5157="data_scientist",$Z$7)*_xlfn.IFS(E5157=0,$Z$12,E5157=1,$Z$11)*_xlfn.IFS(F5157=0,$Z$17,F5157=1,$Z$16)*_xlfn.IFS(G5157=0,$Z$22,G5157=1,$Z$21)*_xlfn.IFS(H5157=0,$Z$27,H5157=1,$Z$26)*_xlfn.IFS(I5157=0,$Z$32,I5157=1,$Z$31)*_xlfn.IFS(J5157=0,$Z$37,J5157=1,$Z$36)*_xlfn.IFS(K5157=0,$Z$42,K5157=1,$Z$41)*_xlfn.IFS(L5157=0,$Z$47,L5157=1,$Z$46)*_xlfn.IFS(M5157=0,$Z$52,M5157=1,$Z$51)*_xlfn.IFS(N5157=0,$Z$57,N5157=1,$Z$56)</f>
        <v>8.1005626804898554E-5</v>
      </c>
      <c r="R5157" t="str" cm="1">
        <f t="array" ref="R5157">_xlfn.IFS(AND(O5157&gt;P5157,O5157&gt;Q5157),"Low",AND(P5157&gt;O5157,P5157&gt;Q5157),"Medium",AND(Q5157&gt;O5157,Q5157&gt;P5157),"High")</f>
        <v>Medium</v>
      </c>
      <c r="S5157" t="str">
        <f t="shared" si="162"/>
        <v>T</v>
      </c>
    </row>
    <row r="5158" spans="1:19" x14ac:dyDescent="0.3">
      <c r="A5158" t="s">
        <v>18</v>
      </c>
      <c r="B5158">
        <v>4</v>
      </c>
      <c r="C5158" t="s">
        <v>16</v>
      </c>
      <c r="D5158" t="str">
        <f t="shared" si="161"/>
        <v>Medium</v>
      </c>
      <c r="E5158">
        <v>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1</v>
      </c>
      <c r="N5158">
        <v>1</v>
      </c>
      <c r="O5158" cm="1">
        <f t="array" ref="O5158">$U$2*_xlfn.IFS(C5158="data_analyst",$V$5,C5158="data_engineer",$V$6,C5158="data_scientist",$V$7)*_xlfn.IFS(E5158=0,$V$12,E5158=1,$V$11)*_xlfn.IFS(F5158=0,$V$17,F5158=1,$V$16)*_xlfn.IFS(G5158=0,$V$22,G5158=1,$V$21)*_xlfn.IFS(H5158=0,$V$27,H5158=1,$V$26)*_xlfn.IFS(I5158=0,$V$32,I5158=1,$V$31)*_xlfn.IFS(J5158=0,$V$37,J5158=1,$V$36)*_xlfn.IFS(K5158=0,$V$42,K5158=1,$V$41)*_xlfn.IFS(L5158=0,$V$47,L5158=1,$V$46)*_xlfn.IFS(M5158=0,$V$52,M5158=1,$V$51)*_xlfn.IFS(N5158=0,$V$57,N5158=1,$V$56)</f>
        <v>4.0060177700679E-6</v>
      </c>
      <c r="P5158" cm="1">
        <f t="array" ref="P5158">$V$2*_xlfn.IFS(C5158="data_analyst",$X$5,C5158="data_engineer",$X$6,C5158="data_scientist",$X$7)*_xlfn.IFS(E5158=0,$X$12,E5158=1,$X$11)*_xlfn.IFS(F5158=0,$X$17,F5158=1,$X$16)*_xlfn.IFS(G5158=0,$X$22,G5158=1,$X$21)*_xlfn.IFS(H5158=0,$X$27,H5158=1,$X$26)*_xlfn.IFS(I5158=0,$X$32,I5158=1,$X$31)*_xlfn.IFS(J5158=0,$X$37,J5158=1,$X$36)*_xlfn.IFS(K5158=0,$X$42,K5158=1,$X$41)*_xlfn.IFS(L5158=0,$X$47,L5158=1,$X$46)*_xlfn.IFS(M5158=0,$X$52,M5158=1,$X$51)*_xlfn.IFS(N5158=0,$X$57,N5158=1,$X$56)</f>
        <v>8.3134984611396708E-4</v>
      </c>
      <c r="Q5158" cm="1">
        <f t="array" ref="Q5158">$W$2*_xlfn.IFS(C5158="data_analyst",$Z$5,C5158="data_engineer",$Z$6,C5158="data_scientist",$Z$7)*_xlfn.IFS(E5158=0,$Z$12,E5158=1,$Z$11)*_xlfn.IFS(F5158=0,$Z$17,F5158=1,$Z$16)*_xlfn.IFS(G5158=0,$Z$22,G5158=1,$Z$21)*_xlfn.IFS(H5158=0,$Z$27,H5158=1,$Z$26)*_xlfn.IFS(I5158=0,$Z$32,I5158=1,$Z$31)*_xlfn.IFS(J5158=0,$Z$37,J5158=1,$Z$36)*_xlfn.IFS(K5158=0,$Z$42,K5158=1,$Z$41)*_xlfn.IFS(L5158=0,$Z$47,L5158=1,$Z$46)*_xlfn.IFS(M5158=0,$Z$52,M5158=1,$Z$51)*_xlfn.IFS(N5158=0,$Z$57,N5158=1,$Z$56)</f>
        <v>4.902018749311633E-5</v>
      </c>
      <c r="R5158" t="str" cm="1">
        <f t="array" ref="R5158">_xlfn.IFS(AND(O5158&gt;P5158,O5158&gt;Q5158),"Low",AND(P5158&gt;O5158,P5158&gt;Q5158),"Medium",AND(Q5158&gt;O5158,Q5158&gt;P5158),"High")</f>
        <v>Medium</v>
      </c>
      <c r="S5158" t="str">
        <f t="shared" si="162"/>
        <v>T</v>
      </c>
    </row>
    <row r="5159" spans="1:19" x14ac:dyDescent="0.3">
      <c r="A5159" t="s">
        <v>18</v>
      </c>
      <c r="B5159">
        <v>3</v>
      </c>
      <c r="C5159" t="s">
        <v>16</v>
      </c>
      <c r="D5159" t="str">
        <f t="shared" si="161"/>
        <v>Medium</v>
      </c>
      <c r="E5159">
        <v>0</v>
      </c>
      <c r="F5159">
        <v>1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1</v>
      </c>
      <c r="N5159">
        <v>1</v>
      </c>
      <c r="O5159" cm="1">
        <f t="array" ref="O5159">$U$2*_xlfn.IFS(C5159="data_analyst",$V$5,C5159="data_engineer",$V$6,C5159="data_scientist",$V$7)*_xlfn.IFS(E5159=0,$V$12,E5159=1,$V$11)*_xlfn.IFS(F5159=0,$V$17,F5159=1,$V$16)*_xlfn.IFS(G5159=0,$V$22,G5159=1,$V$21)*_xlfn.IFS(H5159=0,$V$27,H5159=1,$V$26)*_xlfn.IFS(I5159=0,$V$32,I5159=1,$V$31)*_xlfn.IFS(J5159=0,$V$37,J5159=1,$V$36)*_xlfn.IFS(K5159=0,$V$42,K5159=1,$V$41)*_xlfn.IFS(L5159=0,$V$47,L5159=1,$V$46)*_xlfn.IFS(M5159=0,$V$52,M5159=1,$V$51)*_xlfn.IFS(N5159=0,$V$57,N5159=1,$V$56)</f>
        <v>2.3096730699546689E-4</v>
      </c>
      <c r="P5159" cm="1">
        <f t="array" ref="P5159">$V$2*_xlfn.IFS(C5159="data_analyst",$X$5,C5159="data_engineer",$X$6,C5159="data_scientist",$X$7)*_xlfn.IFS(E5159=0,$X$12,E5159=1,$X$11)*_xlfn.IFS(F5159=0,$X$17,F5159=1,$X$16)*_xlfn.IFS(G5159=0,$X$22,G5159=1,$X$21)*_xlfn.IFS(H5159=0,$X$27,H5159=1,$X$26)*_xlfn.IFS(I5159=0,$X$32,I5159=1,$X$31)*_xlfn.IFS(J5159=0,$X$37,J5159=1,$X$36)*_xlfn.IFS(K5159=0,$X$42,K5159=1,$X$41)*_xlfn.IFS(L5159=0,$X$47,L5159=1,$X$46)*_xlfn.IFS(M5159=0,$X$52,M5159=1,$X$51)*_xlfn.IFS(N5159=0,$X$57,N5159=1,$X$56)</f>
        <v>5.9312292935024462E-4</v>
      </c>
      <c r="Q5159" cm="1">
        <f t="array" ref="Q5159">$W$2*_xlfn.IFS(C5159="data_analyst",$Z$5,C5159="data_engineer",$Z$6,C5159="data_scientist",$Z$7)*_xlfn.IFS(E5159=0,$Z$12,E5159=1,$Z$11)*_xlfn.IFS(F5159=0,$Z$17,F5159=1,$Z$16)*_xlfn.IFS(G5159=0,$Z$22,G5159=1,$Z$21)*_xlfn.IFS(H5159=0,$Z$27,H5159=1,$Z$26)*_xlfn.IFS(I5159=0,$Z$32,I5159=1,$Z$31)*_xlfn.IFS(J5159=0,$Z$37,J5159=1,$Z$36)*_xlfn.IFS(K5159=0,$Z$42,K5159=1,$Z$41)*_xlfn.IFS(L5159=0,$Z$47,L5159=1,$Z$46)*_xlfn.IFS(M5159=0,$Z$52,M5159=1,$Z$51)*_xlfn.IFS(N5159=0,$Z$57,N5159=1,$Z$56)</f>
        <v>1.0391881913277538E-4</v>
      </c>
      <c r="R5159" t="str" cm="1">
        <f t="array" ref="R5159">_xlfn.IFS(AND(O5159&gt;P5159,O5159&gt;Q5159),"Low",AND(P5159&gt;O5159,P5159&gt;Q5159),"Medium",AND(Q5159&gt;O5159,Q5159&gt;P5159),"High")</f>
        <v>Medium</v>
      </c>
      <c r="S5159" t="str">
        <f t="shared" si="162"/>
        <v>T</v>
      </c>
    </row>
    <row r="5160" spans="1:19" x14ac:dyDescent="0.3">
      <c r="A5160" t="s">
        <v>18</v>
      </c>
      <c r="B5160">
        <v>5</v>
      </c>
      <c r="C5160" t="s">
        <v>16</v>
      </c>
      <c r="D5160" t="str">
        <f t="shared" si="161"/>
        <v>Medium</v>
      </c>
      <c r="E5160">
        <v>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</v>
      </c>
      <c r="O5160" cm="1">
        <f t="array" ref="O5160">$U$2*_xlfn.IFS(C5160="data_analyst",$V$5,C5160="data_engineer",$V$6,C5160="data_scientist",$V$7)*_xlfn.IFS(E5160=0,$V$12,E5160=1,$V$11)*_xlfn.IFS(F5160=0,$V$17,F5160=1,$V$16)*_xlfn.IFS(G5160=0,$V$22,G5160=1,$V$21)*_xlfn.IFS(H5160=0,$V$27,H5160=1,$V$26)*_xlfn.IFS(I5160=0,$V$32,I5160=1,$V$31)*_xlfn.IFS(J5160=0,$V$37,J5160=1,$V$36)*_xlfn.IFS(K5160=0,$V$42,K5160=1,$V$41)*_xlfn.IFS(L5160=0,$V$47,L5160=1,$V$46)*_xlfn.IFS(M5160=0,$V$52,M5160=1,$V$51)*_xlfn.IFS(N5160=0,$V$57,N5160=1,$V$56)</f>
        <v>9.8158665471625626E-4</v>
      </c>
      <c r="P5160" cm="1">
        <f t="array" ref="P5160">$V$2*_xlfn.IFS(C5160="data_analyst",$X$5,C5160="data_engineer",$X$6,C5160="data_scientist",$X$7)*_xlfn.IFS(E5160=0,$X$12,E5160=1,$X$11)*_xlfn.IFS(F5160=0,$X$17,F5160=1,$X$16)*_xlfn.IFS(G5160=0,$X$22,G5160=1,$X$21)*_xlfn.IFS(H5160=0,$X$27,H5160=1,$X$26)*_xlfn.IFS(I5160=0,$X$32,I5160=1,$X$31)*_xlfn.IFS(J5160=0,$X$37,J5160=1,$X$36)*_xlfn.IFS(K5160=0,$X$42,K5160=1,$X$41)*_xlfn.IFS(L5160=0,$X$47,L5160=1,$X$46)*_xlfn.IFS(M5160=0,$X$52,M5160=1,$X$51)*_xlfn.IFS(N5160=0,$X$57,N5160=1,$X$56)</f>
        <v>2.3857500505018192E-3</v>
      </c>
      <c r="Q5160" cm="1">
        <f t="array" ref="Q5160">$W$2*_xlfn.IFS(C5160="data_analyst",$Z$5,C5160="data_engineer",$Z$6,C5160="data_scientist",$Z$7)*_xlfn.IFS(E5160=0,$Z$12,E5160=1,$Z$11)*_xlfn.IFS(F5160=0,$Z$17,F5160=1,$Z$16)*_xlfn.IFS(G5160=0,$Z$22,G5160=1,$Z$21)*_xlfn.IFS(H5160=0,$Z$27,H5160=1,$Z$26)*_xlfn.IFS(I5160=0,$Z$32,I5160=1,$Z$31)*_xlfn.IFS(J5160=0,$Z$37,J5160=1,$Z$36)*_xlfn.IFS(K5160=0,$Z$42,K5160=1,$Z$41)*_xlfn.IFS(L5160=0,$Z$47,L5160=1,$Z$46)*_xlfn.IFS(M5160=0,$Z$52,M5160=1,$Z$51)*_xlfn.IFS(N5160=0,$Z$57,N5160=1,$Z$56)</f>
        <v>4.1294471420828951E-4</v>
      </c>
      <c r="R5160" t="str" cm="1">
        <f t="array" ref="R5160">_xlfn.IFS(AND(O5160&gt;P5160,O5160&gt;Q5160),"Low",AND(P5160&gt;O5160,P5160&gt;Q5160),"Medium",AND(Q5160&gt;O5160,Q5160&gt;P5160),"High")</f>
        <v>Medium</v>
      </c>
      <c r="S5160" t="str">
        <f t="shared" si="162"/>
        <v>T</v>
      </c>
    </row>
    <row r="5161" spans="1:19" x14ac:dyDescent="0.3">
      <c r="A5161" t="s">
        <v>18</v>
      </c>
      <c r="B5161">
        <v>6</v>
      </c>
      <c r="C5161" t="s">
        <v>16</v>
      </c>
      <c r="D5161" t="str">
        <f t="shared" si="161"/>
        <v>Medium</v>
      </c>
      <c r="E5161">
        <v>0</v>
      </c>
      <c r="F5161">
        <v>1</v>
      </c>
      <c r="G5161">
        <v>0</v>
      </c>
      <c r="H5161">
        <v>0</v>
      </c>
      <c r="I5161">
        <v>1</v>
      </c>
      <c r="J5161">
        <v>0</v>
      </c>
      <c r="K5161">
        <v>0</v>
      </c>
      <c r="L5161">
        <v>1</v>
      </c>
      <c r="M5161">
        <v>0</v>
      </c>
      <c r="N5161">
        <v>1</v>
      </c>
      <c r="O5161" cm="1">
        <f t="array" ref="O5161">$U$2*_xlfn.IFS(C5161="data_analyst",$V$5,C5161="data_engineer",$V$6,C5161="data_scientist",$V$7)*_xlfn.IFS(E5161=0,$V$12,E5161=1,$V$11)*_xlfn.IFS(F5161=0,$V$17,F5161=1,$V$16)*_xlfn.IFS(G5161=0,$V$22,G5161=1,$V$21)*_xlfn.IFS(H5161=0,$V$27,H5161=1,$V$26)*_xlfn.IFS(I5161=0,$V$32,I5161=1,$V$31)*_xlfn.IFS(J5161=0,$V$37,J5161=1,$V$36)*_xlfn.IFS(K5161=0,$V$42,K5161=1,$V$41)*_xlfn.IFS(L5161=0,$V$47,L5161=1,$V$46)*_xlfn.IFS(M5161=0,$V$52,M5161=1,$V$51)*_xlfn.IFS(N5161=0,$V$57,N5161=1,$V$56)</f>
        <v>8.7682583418401872E-6</v>
      </c>
      <c r="P5161" cm="1">
        <f t="array" ref="P5161">$V$2*_xlfn.IFS(C5161="data_analyst",$X$5,C5161="data_engineer",$X$6,C5161="data_scientist",$X$7)*_xlfn.IFS(E5161=0,$X$12,E5161=1,$X$11)*_xlfn.IFS(F5161=0,$X$17,F5161=1,$X$16)*_xlfn.IFS(G5161=0,$X$22,G5161=1,$X$21)*_xlfn.IFS(H5161=0,$X$27,H5161=1,$X$26)*_xlfn.IFS(I5161=0,$X$32,I5161=1,$X$31)*_xlfn.IFS(J5161=0,$X$37,J5161=1,$X$36)*_xlfn.IFS(K5161=0,$X$42,K5161=1,$X$41)*_xlfn.IFS(L5161=0,$X$47,L5161=1,$X$46)*_xlfn.IFS(M5161=0,$X$52,M5161=1,$X$51)*_xlfn.IFS(N5161=0,$X$57,N5161=1,$X$56)</f>
        <v>4.7761889562356318E-4</v>
      </c>
      <c r="Q5161" cm="1">
        <f t="array" ref="Q5161">$W$2*_xlfn.IFS(C5161="data_analyst",$Z$5,C5161="data_engineer",$Z$6,C5161="data_scientist",$Z$7)*_xlfn.IFS(E5161=0,$Z$12,E5161=1,$Z$11)*_xlfn.IFS(F5161=0,$Z$17,F5161=1,$Z$16)*_xlfn.IFS(G5161=0,$Z$22,G5161=1,$Z$21)*_xlfn.IFS(H5161=0,$Z$27,H5161=1,$Z$26)*_xlfn.IFS(I5161=0,$Z$32,I5161=1,$Z$31)*_xlfn.IFS(J5161=0,$Z$37,J5161=1,$Z$36)*_xlfn.IFS(K5161=0,$Z$42,K5161=1,$Z$41)*_xlfn.IFS(L5161=0,$Z$47,L5161=1,$Z$46)*_xlfn.IFS(M5161=0,$Z$52,M5161=1,$Z$51)*_xlfn.IFS(N5161=0,$Z$57,N5161=1,$Z$56)</f>
        <v>6.0962997492346328E-5</v>
      </c>
      <c r="R5161" t="str" cm="1">
        <f t="array" ref="R5161">_xlfn.IFS(AND(O5161&gt;P5161,O5161&gt;Q5161),"Low",AND(P5161&gt;O5161,P5161&gt;Q5161),"Medium",AND(Q5161&gt;O5161,Q5161&gt;P5161),"High")</f>
        <v>Medium</v>
      </c>
      <c r="S5161" t="str">
        <f t="shared" si="162"/>
        <v>T</v>
      </c>
    </row>
    <row r="5162" spans="1:19" x14ac:dyDescent="0.3">
      <c r="A5162" t="s">
        <v>18</v>
      </c>
      <c r="B5162">
        <v>5</v>
      </c>
      <c r="C5162" t="s">
        <v>16</v>
      </c>
      <c r="D5162" t="str">
        <f t="shared" si="161"/>
        <v>Medium</v>
      </c>
      <c r="E5162">
        <v>1</v>
      </c>
      <c r="F5162">
        <v>1</v>
      </c>
      <c r="G5162">
        <v>0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1</v>
      </c>
      <c r="N5162">
        <v>1</v>
      </c>
      <c r="O5162" cm="1">
        <f t="array" ref="O5162">$U$2*_xlfn.IFS(C5162="data_analyst",$V$5,C5162="data_engineer",$V$6,C5162="data_scientist",$V$7)*_xlfn.IFS(E5162=0,$V$12,E5162=1,$V$11)*_xlfn.IFS(F5162=0,$V$17,F5162=1,$V$16)*_xlfn.IFS(G5162=0,$V$22,G5162=1,$V$21)*_xlfn.IFS(H5162=0,$V$27,H5162=1,$V$26)*_xlfn.IFS(I5162=0,$V$32,I5162=1,$V$31)*_xlfn.IFS(J5162=0,$V$37,J5162=1,$V$36)*_xlfn.IFS(K5162=0,$V$42,K5162=1,$V$41)*_xlfn.IFS(L5162=0,$V$47,L5162=1,$V$46)*_xlfn.IFS(M5162=0,$V$52,M5162=1,$V$51)*_xlfn.IFS(N5162=0,$V$57,N5162=1,$V$56)</f>
        <v>3.879998987241134E-5</v>
      </c>
      <c r="P5162" cm="1">
        <f t="array" ref="P5162">$V$2*_xlfn.IFS(C5162="data_analyst",$X$5,C5162="data_engineer",$X$6,C5162="data_scientist",$X$7)*_xlfn.IFS(E5162=0,$X$12,E5162=1,$X$11)*_xlfn.IFS(F5162=0,$X$17,F5162=1,$X$16)*_xlfn.IFS(G5162=0,$X$22,G5162=1,$X$21)*_xlfn.IFS(H5162=0,$X$27,H5162=1,$X$26)*_xlfn.IFS(I5162=0,$X$32,I5162=1,$X$31)*_xlfn.IFS(J5162=0,$X$37,J5162=1,$X$36)*_xlfn.IFS(K5162=0,$X$42,K5162=1,$X$41)*_xlfn.IFS(L5162=0,$X$47,L5162=1,$X$46)*_xlfn.IFS(M5162=0,$X$52,M5162=1,$X$51)*_xlfn.IFS(N5162=0,$X$57,N5162=1,$X$56)</f>
        <v>1.3531172714127794E-3</v>
      </c>
      <c r="Q5162" cm="1">
        <f t="array" ref="Q5162">$W$2*_xlfn.IFS(C5162="data_analyst",$Z$5,C5162="data_engineer",$Z$6,C5162="data_scientist",$Z$7)*_xlfn.IFS(E5162=0,$Z$12,E5162=1,$Z$11)*_xlfn.IFS(F5162=0,$Z$17,F5162=1,$Z$16)*_xlfn.IFS(G5162=0,$Z$22,G5162=1,$Z$21)*_xlfn.IFS(H5162=0,$Z$27,H5162=1,$Z$26)*_xlfn.IFS(I5162=0,$Z$32,I5162=1,$Z$31)*_xlfn.IFS(J5162=0,$Z$37,J5162=1,$Z$36)*_xlfn.IFS(K5162=0,$Z$42,K5162=1,$Z$41)*_xlfn.IFS(L5162=0,$Z$47,L5162=1,$Z$46)*_xlfn.IFS(M5162=0,$Z$52,M5162=1,$Z$51)*_xlfn.IFS(N5162=0,$Z$57,N5162=1,$Z$56)</f>
        <v>7.4352874806274467E-5</v>
      </c>
      <c r="R5162" t="str" cm="1">
        <f t="array" ref="R5162">_xlfn.IFS(AND(O5162&gt;P5162,O5162&gt;Q5162),"Low",AND(P5162&gt;O5162,P5162&gt;Q5162),"Medium",AND(Q5162&gt;O5162,Q5162&gt;P5162),"High")</f>
        <v>Medium</v>
      </c>
      <c r="S5162" t="str">
        <f t="shared" si="162"/>
        <v>T</v>
      </c>
    </row>
    <row r="5163" spans="1:19" x14ac:dyDescent="0.3">
      <c r="A5163" t="s">
        <v>18</v>
      </c>
      <c r="B5163">
        <v>2</v>
      </c>
      <c r="C5163" t="s">
        <v>16</v>
      </c>
      <c r="D5163" t="str">
        <f t="shared" si="161"/>
        <v>Medium</v>
      </c>
      <c r="E5163">
        <v>1</v>
      </c>
      <c r="F5163">
        <v>0</v>
      </c>
      <c r="G5163">
        <v>1</v>
      </c>
      <c r="H5163">
        <v>1</v>
      </c>
      <c r="I5163">
        <v>1</v>
      </c>
      <c r="J5163">
        <v>0</v>
      </c>
      <c r="K5163">
        <v>0</v>
      </c>
      <c r="L5163">
        <v>1</v>
      </c>
      <c r="M5163">
        <v>1</v>
      </c>
      <c r="N5163">
        <v>1</v>
      </c>
      <c r="O5163" cm="1">
        <f t="array" ref="O5163">$U$2*_xlfn.IFS(C5163="data_analyst",$V$5,C5163="data_engineer",$V$6,C5163="data_scientist",$V$7)*_xlfn.IFS(E5163=0,$V$12,E5163=1,$V$11)*_xlfn.IFS(F5163=0,$V$17,F5163=1,$V$16)*_xlfn.IFS(G5163=0,$V$22,G5163=1,$V$21)*_xlfn.IFS(H5163=0,$V$27,H5163=1,$V$26)*_xlfn.IFS(I5163=0,$V$32,I5163=1,$V$31)*_xlfn.IFS(J5163=0,$V$37,J5163=1,$V$36)*_xlfn.IFS(K5163=0,$V$42,K5163=1,$V$41)*_xlfn.IFS(L5163=0,$V$47,L5163=1,$V$46)*_xlfn.IFS(M5163=0,$V$52,M5163=1,$V$51)*_xlfn.IFS(N5163=0,$V$57,N5163=1,$V$56)</f>
        <v>1.742913855888394E-8</v>
      </c>
      <c r="P5163" cm="1">
        <f t="array" ref="P5163">$V$2*_xlfn.IFS(C5163="data_analyst",$X$5,C5163="data_engineer",$X$6,C5163="data_scientist",$X$7)*_xlfn.IFS(E5163=0,$X$12,E5163=1,$X$11)*_xlfn.IFS(F5163=0,$X$17,F5163=1,$X$16)*_xlfn.IFS(G5163=0,$X$22,G5163=1,$X$21)*_xlfn.IFS(H5163=0,$X$27,H5163=1,$X$26)*_xlfn.IFS(I5163=0,$X$32,I5163=1,$X$31)*_xlfn.IFS(J5163=0,$X$37,J5163=1,$X$36)*_xlfn.IFS(K5163=0,$X$42,K5163=1,$X$41)*_xlfn.IFS(L5163=0,$X$47,L5163=1,$X$46)*_xlfn.IFS(M5163=0,$X$52,M5163=1,$X$51)*_xlfn.IFS(N5163=0,$X$57,N5163=1,$X$56)</f>
        <v>5.9723315963789748E-4</v>
      </c>
      <c r="Q5163" cm="1">
        <f t="array" ref="Q5163">$W$2*_xlfn.IFS(C5163="data_analyst",$Z$5,C5163="data_engineer",$Z$6,C5163="data_scientist",$Z$7)*_xlfn.IFS(E5163=0,$Z$12,E5163=1,$Z$11)*_xlfn.IFS(F5163=0,$Z$17,F5163=1,$Z$16)*_xlfn.IFS(G5163=0,$Z$22,G5163=1,$Z$21)*_xlfn.IFS(H5163=0,$Z$27,H5163=1,$Z$26)*_xlfn.IFS(I5163=0,$Z$32,I5163=1,$Z$31)*_xlfn.IFS(J5163=0,$Z$37,J5163=1,$Z$36)*_xlfn.IFS(K5163=0,$Z$42,K5163=1,$Z$41)*_xlfn.IFS(L5163=0,$Z$47,L5163=1,$Z$46)*_xlfn.IFS(M5163=0,$Z$52,M5163=1,$Z$51)*_xlfn.IFS(N5163=0,$Z$57,N5163=1,$Z$56)</f>
        <v>8.8580993794431553E-6</v>
      </c>
      <c r="R5163" t="str" cm="1">
        <f t="array" ref="R5163">_xlfn.IFS(AND(O5163&gt;P5163,O5163&gt;Q5163),"Low",AND(P5163&gt;O5163,P5163&gt;Q5163),"Medium",AND(Q5163&gt;O5163,Q5163&gt;P5163),"High")</f>
        <v>Medium</v>
      </c>
      <c r="S5163" t="str">
        <f t="shared" si="162"/>
        <v>T</v>
      </c>
    </row>
    <row r="5164" spans="1:19" x14ac:dyDescent="0.3">
      <c r="A5164" t="s">
        <v>18</v>
      </c>
      <c r="B5164">
        <v>4</v>
      </c>
      <c r="C5164" t="s">
        <v>16</v>
      </c>
      <c r="D5164" t="str">
        <f t="shared" si="161"/>
        <v>Medium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1</v>
      </c>
      <c r="O5164" cm="1">
        <f t="array" ref="O5164">$U$2*_xlfn.IFS(C5164="data_analyst",$V$5,C5164="data_engineer",$V$6,C5164="data_scientist",$V$7)*_xlfn.IFS(E5164=0,$V$12,E5164=1,$V$11)*_xlfn.IFS(F5164=0,$V$17,F5164=1,$V$16)*_xlfn.IFS(G5164=0,$V$22,G5164=1,$V$21)*_xlfn.IFS(H5164=0,$V$27,H5164=1,$V$26)*_xlfn.IFS(I5164=0,$V$32,I5164=1,$V$31)*_xlfn.IFS(J5164=0,$V$37,J5164=1,$V$36)*_xlfn.IFS(K5164=0,$V$42,K5164=1,$V$41)*_xlfn.IFS(L5164=0,$V$47,L5164=1,$V$46)*_xlfn.IFS(M5164=0,$V$52,M5164=1,$V$51)*_xlfn.IFS(N5164=0,$V$57,N5164=1,$V$56)</f>
        <v>2.0920506939546106E-3</v>
      </c>
      <c r="P5164" cm="1">
        <f t="array" ref="P5164">$V$2*_xlfn.IFS(C5164="data_analyst",$X$5,C5164="data_engineer",$X$6,C5164="data_scientist",$X$7)*_xlfn.IFS(E5164=0,$X$12,E5164=1,$X$11)*_xlfn.IFS(F5164=0,$X$17,F5164=1,$X$16)*_xlfn.IFS(G5164=0,$X$22,G5164=1,$X$21)*_xlfn.IFS(H5164=0,$X$27,H5164=1,$X$26)*_xlfn.IFS(I5164=0,$X$32,I5164=1,$X$31)*_xlfn.IFS(J5164=0,$X$37,J5164=1,$X$36)*_xlfn.IFS(K5164=0,$X$42,K5164=1,$X$41)*_xlfn.IFS(L5164=0,$X$47,L5164=1,$X$46)*_xlfn.IFS(M5164=0,$X$52,M5164=1,$X$51)*_xlfn.IFS(N5164=0,$X$57,N5164=1,$X$56)</f>
        <v>9.1482141793706887E-4</v>
      </c>
      <c r="Q5164" cm="1">
        <f t="array" ref="Q5164">$W$2*_xlfn.IFS(C5164="data_analyst",$Z$5,C5164="data_engineer",$Z$6,C5164="data_scientist",$Z$7)*_xlfn.IFS(E5164=0,$Z$12,E5164=1,$Z$11)*_xlfn.IFS(F5164=0,$Z$17,F5164=1,$Z$16)*_xlfn.IFS(G5164=0,$Z$22,G5164=1,$Z$21)*_xlfn.IFS(H5164=0,$Z$27,H5164=1,$Z$26)*_xlfn.IFS(I5164=0,$Z$32,I5164=1,$Z$31)*_xlfn.IFS(J5164=0,$Z$37,J5164=1,$Z$36)*_xlfn.IFS(K5164=0,$Z$42,K5164=1,$Z$41)*_xlfn.IFS(L5164=0,$Z$47,L5164=1,$Z$46)*_xlfn.IFS(M5164=0,$Z$52,M5164=1,$Z$51)*_xlfn.IFS(N5164=0,$Z$57,N5164=1,$Z$56)</f>
        <v>3.1077282615675386E-4</v>
      </c>
      <c r="R5164" t="str" cm="1">
        <f t="array" ref="R5164">_xlfn.IFS(AND(O5164&gt;P5164,O5164&gt;Q5164),"Low",AND(P5164&gt;O5164,P5164&gt;Q5164),"Medium",AND(Q5164&gt;O5164,Q5164&gt;P5164),"High")</f>
        <v>Low</v>
      </c>
      <c r="S5164" t="str">
        <f t="shared" si="162"/>
        <v>F</v>
      </c>
    </row>
    <row r="5165" spans="1:19" x14ac:dyDescent="0.3">
      <c r="A5165" t="s">
        <v>18</v>
      </c>
      <c r="B5165">
        <v>5</v>
      </c>
      <c r="C5165" t="s">
        <v>16</v>
      </c>
      <c r="D5165" t="str">
        <f t="shared" si="161"/>
        <v>Medium</v>
      </c>
      <c r="E5165">
        <v>0</v>
      </c>
      <c r="F5165">
        <v>0</v>
      </c>
      <c r="G5165">
        <v>0</v>
      </c>
      <c r="H5165">
        <v>0</v>
      </c>
      <c r="I5165">
        <v>1</v>
      </c>
      <c r="J5165">
        <v>0</v>
      </c>
      <c r="K5165">
        <v>0</v>
      </c>
      <c r="L5165">
        <v>1</v>
      </c>
      <c r="M5165">
        <v>0</v>
      </c>
      <c r="N5165">
        <v>1</v>
      </c>
      <c r="O5165" cm="1">
        <f t="array" ref="O5165">$U$2*_xlfn.IFS(C5165="data_analyst",$V$5,C5165="data_engineer",$V$6,C5165="data_scientist",$V$7)*_xlfn.IFS(E5165=0,$V$12,E5165=1,$V$11)*_xlfn.IFS(F5165=0,$V$17,F5165=1,$V$16)*_xlfn.IFS(G5165=0,$V$22,G5165=1,$V$21)*_xlfn.IFS(H5165=0,$V$27,H5165=1,$V$26)*_xlfn.IFS(I5165=0,$V$32,I5165=1,$V$31)*_xlfn.IFS(J5165=0,$V$37,J5165=1,$V$36)*_xlfn.IFS(K5165=0,$V$42,K5165=1,$V$41)*_xlfn.IFS(L5165=0,$V$47,L5165=1,$V$46)*_xlfn.IFS(M5165=0,$V$52,M5165=1,$V$51)*_xlfn.IFS(N5165=0,$V$57,N5165=1,$V$56)</f>
        <v>6.7297495496763272E-6</v>
      </c>
      <c r="P5165" cm="1">
        <f t="array" ref="P5165">$V$2*_xlfn.IFS(C5165="data_analyst",$X$5,C5165="data_engineer",$X$6,C5165="data_scientist",$X$7)*_xlfn.IFS(E5165=0,$X$12,E5165=1,$X$11)*_xlfn.IFS(F5165=0,$X$17,F5165=1,$X$16)*_xlfn.IFS(G5165=0,$X$22,G5165=1,$X$21)*_xlfn.IFS(H5165=0,$X$27,H5165=1,$X$26)*_xlfn.IFS(I5165=0,$X$32,I5165=1,$X$31)*_xlfn.IFS(J5165=0,$X$37,J5165=1,$X$36)*_xlfn.IFS(K5165=0,$X$42,K5165=1,$X$41)*_xlfn.IFS(L5165=0,$X$47,L5165=1,$X$46)*_xlfn.IFS(M5165=0,$X$52,M5165=1,$X$51)*_xlfn.IFS(N5165=0,$X$57,N5165=1,$X$56)</f>
        <v>4.1174042726169229E-4</v>
      </c>
      <c r="Q5165" cm="1">
        <f t="array" ref="Q5165">$W$2*_xlfn.IFS(C5165="data_analyst",$Z$5,C5165="data_engineer",$Z$6,C5165="data_scientist",$Z$7)*_xlfn.IFS(E5165=0,$Z$12,E5165=1,$Z$11)*_xlfn.IFS(F5165=0,$Z$17,F5165=1,$Z$16)*_xlfn.IFS(G5165=0,$Z$22,G5165=1,$Z$21)*_xlfn.IFS(H5165=0,$Z$27,H5165=1,$Z$26)*_xlfn.IFS(I5165=0,$Z$32,I5165=1,$Z$31)*_xlfn.IFS(J5165=0,$Z$37,J5165=1,$Z$36)*_xlfn.IFS(K5165=0,$Z$42,K5165=1,$Z$41)*_xlfn.IFS(L5165=0,$Z$47,L5165=1,$Z$46)*_xlfn.IFS(M5165=0,$Z$52,M5165=1,$Z$51)*_xlfn.IFS(N5165=0,$Z$57,N5165=1,$Z$56)</f>
        <v>5.7479397635640821E-5</v>
      </c>
      <c r="R5165" t="str" cm="1">
        <f t="array" ref="R5165">_xlfn.IFS(AND(O5165&gt;P5165,O5165&gt;Q5165),"Low",AND(P5165&gt;O5165,P5165&gt;Q5165),"Medium",AND(Q5165&gt;O5165,Q5165&gt;P5165),"High")</f>
        <v>Medium</v>
      </c>
      <c r="S5165" t="str">
        <f t="shared" si="162"/>
        <v>T</v>
      </c>
    </row>
    <row r="5166" spans="1:19" x14ac:dyDescent="0.3">
      <c r="A5166" t="s">
        <v>18</v>
      </c>
      <c r="B5166">
        <v>5</v>
      </c>
      <c r="C5166" t="s">
        <v>16</v>
      </c>
      <c r="D5166" t="str">
        <f t="shared" si="161"/>
        <v>Medium</v>
      </c>
      <c r="E5166">
        <v>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1</v>
      </c>
      <c r="O5166" cm="1">
        <f t="array" ref="O5166">$U$2*_xlfn.IFS(C5166="data_analyst",$V$5,C5166="data_engineer",$V$6,C5166="data_scientist",$V$7)*_xlfn.IFS(E5166=0,$V$12,E5166=1,$V$11)*_xlfn.IFS(F5166=0,$V$17,F5166=1,$V$16)*_xlfn.IFS(G5166=0,$V$22,G5166=1,$V$21)*_xlfn.IFS(H5166=0,$V$27,H5166=1,$V$26)*_xlfn.IFS(I5166=0,$V$32,I5166=1,$V$31)*_xlfn.IFS(J5166=0,$V$37,J5166=1,$V$36)*_xlfn.IFS(K5166=0,$V$42,K5166=1,$V$41)*_xlfn.IFS(L5166=0,$V$47,L5166=1,$V$46)*_xlfn.IFS(M5166=0,$V$52,M5166=1,$V$51)*_xlfn.IFS(N5166=0,$V$57,N5166=1,$V$56)</f>
        <v>8.3174943951034783E-5</v>
      </c>
      <c r="P5166" cm="1">
        <f t="array" ref="P5166">$V$2*_xlfn.IFS(C5166="data_analyst",$X$5,C5166="data_engineer",$X$6,C5166="data_scientist",$X$7)*_xlfn.IFS(E5166=0,$X$12,E5166=1,$X$11)*_xlfn.IFS(F5166=0,$X$17,F5166=1,$X$16)*_xlfn.IFS(G5166=0,$X$22,G5166=1,$X$21)*_xlfn.IFS(H5166=0,$X$27,H5166=1,$X$26)*_xlfn.IFS(I5166=0,$X$32,I5166=1,$X$31)*_xlfn.IFS(J5166=0,$X$37,J5166=1,$X$36)*_xlfn.IFS(K5166=0,$X$42,K5166=1,$X$41)*_xlfn.IFS(L5166=0,$X$47,L5166=1,$X$46)*_xlfn.IFS(M5166=0,$X$52,M5166=1,$X$51)*_xlfn.IFS(N5166=0,$X$57,N5166=1,$X$56)</f>
        <v>1.3334457215535488E-3</v>
      </c>
      <c r="Q5166" cm="1">
        <f t="array" ref="Q5166">$W$2*_xlfn.IFS(C5166="data_analyst",$Z$5,C5166="data_engineer",$Z$6,C5166="data_scientist",$Z$7)*_xlfn.IFS(E5166=0,$Z$12,E5166=1,$Z$11)*_xlfn.IFS(F5166=0,$Z$17,F5166=1,$Z$16)*_xlfn.IFS(G5166=0,$Z$22,G5166=1,$Z$21)*_xlfn.IFS(H5166=0,$Z$27,H5166=1,$Z$26)*_xlfn.IFS(I5166=0,$Z$32,I5166=1,$Z$31)*_xlfn.IFS(J5166=0,$Z$37,J5166=1,$Z$36)*_xlfn.IFS(K5166=0,$Z$42,K5166=1,$Z$41)*_xlfn.IFS(L5166=0,$Z$47,L5166=1,$Z$46)*_xlfn.IFS(M5166=0,$Z$52,M5166=1,$Z$51)*_xlfn.IFS(N5166=0,$Z$57,N5166=1,$Z$56)</f>
        <v>1.3019340119139498E-4</v>
      </c>
      <c r="R5166" t="str" cm="1">
        <f t="array" ref="R5166">_xlfn.IFS(AND(O5166&gt;P5166,O5166&gt;Q5166),"Low",AND(P5166&gt;O5166,P5166&gt;Q5166),"Medium",AND(Q5166&gt;O5166,Q5166&gt;P5166),"High")</f>
        <v>Medium</v>
      </c>
      <c r="S5166" t="str">
        <f t="shared" si="162"/>
        <v>T</v>
      </c>
    </row>
    <row r="5167" spans="1:19" x14ac:dyDescent="0.3">
      <c r="A5167" t="s">
        <v>18</v>
      </c>
      <c r="B5167">
        <v>6</v>
      </c>
      <c r="C5167" t="s">
        <v>16</v>
      </c>
      <c r="D5167" t="str">
        <f t="shared" si="161"/>
        <v>Medium</v>
      </c>
      <c r="E5167">
        <v>1</v>
      </c>
      <c r="F5167">
        <v>0</v>
      </c>
      <c r="G5167">
        <v>1</v>
      </c>
      <c r="H5167">
        <v>1</v>
      </c>
      <c r="I5167">
        <v>1</v>
      </c>
      <c r="J5167">
        <v>0</v>
      </c>
      <c r="K5167">
        <v>0</v>
      </c>
      <c r="L5167">
        <v>1</v>
      </c>
      <c r="M5167">
        <v>1</v>
      </c>
      <c r="N5167">
        <v>1</v>
      </c>
      <c r="O5167" cm="1">
        <f t="array" ref="O5167">$U$2*_xlfn.IFS(C5167="data_analyst",$V$5,C5167="data_engineer",$V$6,C5167="data_scientist",$V$7)*_xlfn.IFS(E5167=0,$V$12,E5167=1,$V$11)*_xlfn.IFS(F5167=0,$V$17,F5167=1,$V$16)*_xlfn.IFS(G5167=0,$V$22,G5167=1,$V$21)*_xlfn.IFS(H5167=0,$V$27,H5167=1,$V$26)*_xlfn.IFS(I5167=0,$V$32,I5167=1,$V$31)*_xlfn.IFS(J5167=0,$V$37,J5167=1,$V$36)*_xlfn.IFS(K5167=0,$V$42,K5167=1,$V$41)*_xlfn.IFS(L5167=0,$V$47,L5167=1,$V$46)*_xlfn.IFS(M5167=0,$V$52,M5167=1,$V$51)*_xlfn.IFS(N5167=0,$V$57,N5167=1,$V$56)</f>
        <v>1.742913855888394E-8</v>
      </c>
      <c r="P5167" cm="1">
        <f t="array" ref="P5167">$V$2*_xlfn.IFS(C5167="data_analyst",$X$5,C5167="data_engineer",$X$6,C5167="data_scientist",$X$7)*_xlfn.IFS(E5167=0,$X$12,E5167=1,$X$11)*_xlfn.IFS(F5167=0,$X$17,F5167=1,$X$16)*_xlfn.IFS(G5167=0,$X$22,G5167=1,$X$21)*_xlfn.IFS(H5167=0,$X$27,H5167=1,$X$26)*_xlfn.IFS(I5167=0,$X$32,I5167=1,$X$31)*_xlfn.IFS(J5167=0,$X$37,J5167=1,$X$36)*_xlfn.IFS(K5167=0,$X$42,K5167=1,$X$41)*_xlfn.IFS(L5167=0,$X$47,L5167=1,$X$46)*_xlfn.IFS(M5167=0,$X$52,M5167=1,$X$51)*_xlfn.IFS(N5167=0,$X$57,N5167=1,$X$56)</f>
        <v>5.9723315963789748E-4</v>
      </c>
      <c r="Q5167" cm="1">
        <f t="array" ref="Q5167">$W$2*_xlfn.IFS(C5167="data_analyst",$Z$5,C5167="data_engineer",$Z$6,C5167="data_scientist",$Z$7)*_xlfn.IFS(E5167=0,$Z$12,E5167=1,$Z$11)*_xlfn.IFS(F5167=0,$Z$17,F5167=1,$Z$16)*_xlfn.IFS(G5167=0,$Z$22,G5167=1,$Z$21)*_xlfn.IFS(H5167=0,$Z$27,H5167=1,$Z$26)*_xlfn.IFS(I5167=0,$Z$32,I5167=1,$Z$31)*_xlfn.IFS(J5167=0,$Z$37,J5167=1,$Z$36)*_xlfn.IFS(K5167=0,$Z$42,K5167=1,$Z$41)*_xlfn.IFS(L5167=0,$Z$47,L5167=1,$Z$46)*_xlfn.IFS(M5167=0,$Z$52,M5167=1,$Z$51)*_xlfn.IFS(N5167=0,$Z$57,N5167=1,$Z$56)</f>
        <v>8.8580993794431553E-6</v>
      </c>
      <c r="R5167" t="str" cm="1">
        <f t="array" ref="R5167">_xlfn.IFS(AND(O5167&gt;P5167,O5167&gt;Q5167),"Low",AND(P5167&gt;O5167,P5167&gt;Q5167),"Medium",AND(Q5167&gt;O5167,Q5167&gt;P5167),"High")</f>
        <v>Medium</v>
      </c>
      <c r="S5167" t="str">
        <f t="shared" si="162"/>
        <v>T</v>
      </c>
    </row>
    <row r="5168" spans="1:19" x14ac:dyDescent="0.3">
      <c r="A5168" t="s">
        <v>18</v>
      </c>
      <c r="B5168">
        <v>5</v>
      </c>
      <c r="C5168" t="s">
        <v>16</v>
      </c>
      <c r="D5168" t="str">
        <f t="shared" si="161"/>
        <v>Medium</v>
      </c>
      <c r="E5168">
        <v>0</v>
      </c>
      <c r="F5168">
        <v>1</v>
      </c>
      <c r="G5168">
        <v>0</v>
      </c>
      <c r="H5168">
        <v>0</v>
      </c>
      <c r="I5168">
        <v>1</v>
      </c>
      <c r="J5168">
        <v>0</v>
      </c>
      <c r="K5168">
        <v>0</v>
      </c>
      <c r="L5168">
        <v>0</v>
      </c>
      <c r="M5168">
        <v>1</v>
      </c>
      <c r="N5168">
        <v>1</v>
      </c>
      <c r="O5168" cm="1">
        <f t="array" ref="O5168">$U$2*_xlfn.IFS(C5168="data_analyst",$V$5,C5168="data_engineer",$V$6,C5168="data_scientist",$V$7)*_xlfn.IFS(E5168=0,$V$12,E5168=1,$V$11)*_xlfn.IFS(F5168=0,$V$17,F5168=1,$V$16)*_xlfn.IFS(G5168=0,$V$22,G5168=1,$V$21)*_xlfn.IFS(H5168=0,$V$27,H5168=1,$V$26)*_xlfn.IFS(I5168=0,$V$32,I5168=1,$V$31)*_xlfn.IFS(J5168=0,$V$37,J5168=1,$V$36)*_xlfn.IFS(K5168=0,$V$42,K5168=1,$V$41)*_xlfn.IFS(L5168=0,$V$47,L5168=1,$V$46)*_xlfn.IFS(M5168=0,$V$52,M5168=1,$V$51)*_xlfn.IFS(N5168=0,$V$57,N5168=1,$V$56)</f>
        <v>1.5426125283398216E-5</v>
      </c>
      <c r="P5168" cm="1">
        <f t="array" ref="P5168">$V$2*_xlfn.IFS(C5168="data_analyst",$X$5,C5168="data_engineer",$X$6,C5168="data_scientist",$X$7)*_xlfn.IFS(E5168=0,$X$12,E5168=1,$X$11)*_xlfn.IFS(F5168=0,$X$17,F5168=1,$X$16)*_xlfn.IFS(G5168=0,$X$22,G5168=1,$X$21)*_xlfn.IFS(H5168=0,$X$27,H5168=1,$X$26)*_xlfn.IFS(I5168=0,$X$32,I5168=1,$X$31)*_xlfn.IFS(J5168=0,$X$37,J5168=1,$X$36)*_xlfn.IFS(K5168=0,$X$42,K5168=1,$X$41)*_xlfn.IFS(L5168=0,$X$47,L5168=1,$X$46)*_xlfn.IFS(M5168=0,$X$52,M5168=1,$X$51)*_xlfn.IFS(N5168=0,$X$57,N5168=1,$X$56)</f>
        <v>4.2817708595540411E-4</v>
      </c>
      <c r="Q5168" cm="1">
        <f t="array" ref="Q5168">$W$2*_xlfn.IFS(C5168="data_analyst",$Z$5,C5168="data_engineer",$Z$6,C5168="data_scientist",$Z$7)*_xlfn.IFS(E5168=0,$Z$12,E5168=1,$Z$11)*_xlfn.IFS(F5168=0,$Z$17,F5168=1,$Z$16)*_xlfn.IFS(G5168=0,$Z$22,G5168=1,$Z$21)*_xlfn.IFS(H5168=0,$Z$27,H5168=1,$Z$26)*_xlfn.IFS(I5168=0,$Z$32,I5168=1,$Z$31)*_xlfn.IFS(J5168=0,$Z$37,J5168=1,$Z$36)*_xlfn.IFS(K5168=0,$Z$42,K5168=1,$Z$41)*_xlfn.IFS(L5168=0,$Z$47,L5168=1,$Z$46)*_xlfn.IFS(M5168=0,$Z$52,M5168=1,$Z$51)*_xlfn.IFS(N5168=0,$Z$57,N5168=1,$Z$56)</f>
        <v>5.1047840977503701E-5</v>
      </c>
      <c r="R5168" t="str" cm="1">
        <f t="array" ref="R5168">_xlfn.IFS(AND(O5168&gt;P5168,O5168&gt;Q5168),"Low",AND(P5168&gt;O5168,P5168&gt;Q5168),"Medium",AND(Q5168&gt;O5168,Q5168&gt;P5168),"High")</f>
        <v>Medium</v>
      </c>
      <c r="S5168" t="str">
        <f t="shared" si="162"/>
        <v>T</v>
      </c>
    </row>
    <row r="5169" spans="1:19" x14ac:dyDescent="0.3">
      <c r="A5169" t="s">
        <v>18</v>
      </c>
      <c r="B5169">
        <v>7</v>
      </c>
      <c r="C5169" t="s">
        <v>16</v>
      </c>
      <c r="D5169" t="str">
        <f t="shared" si="161"/>
        <v>Medium</v>
      </c>
      <c r="E5169">
        <v>1</v>
      </c>
      <c r="F5169">
        <v>1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0</v>
      </c>
      <c r="N5169">
        <v>1</v>
      </c>
      <c r="O5169" cm="1">
        <f t="array" ref="O5169">$U$2*_xlfn.IFS(C5169="data_analyst",$V$5,C5169="data_engineer",$V$6,C5169="data_scientist",$V$7)*_xlfn.IFS(E5169=0,$V$12,E5169=1,$V$11)*_xlfn.IFS(F5169=0,$V$17,F5169=1,$V$16)*_xlfn.IFS(G5169=0,$V$22,G5169=1,$V$21)*_xlfn.IFS(H5169=0,$V$27,H5169=1,$V$26)*_xlfn.IFS(I5169=0,$V$32,I5169=1,$V$31)*_xlfn.IFS(J5169=0,$V$37,J5169=1,$V$36)*_xlfn.IFS(K5169=0,$V$42,K5169=1,$V$41)*_xlfn.IFS(L5169=0,$V$47,L5169=1,$V$46)*_xlfn.IFS(M5169=0,$V$52,M5169=1,$V$51)*_xlfn.IFS(N5169=0,$V$57,N5169=1,$V$56)</f>
        <v>6.1597549439237027E-5</v>
      </c>
      <c r="P5169" cm="1">
        <f t="array" ref="P5169">$V$2*_xlfn.IFS(C5169="data_analyst",$X$5,C5169="data_engineer",$X$6,C5169="data_scientist",$X$7)*_xlfn.IFS(E5169=0,$X$12,E5169=1,$X$11)*_xlfn.IFS(F5169=0,$X$17,F5169=1,$X$16)*_xlfn.IFS(G5169=0,$X$22,G5169=1,$X$21)*_xlfn.IFS(H5169=0,$X$27,H5169=1,$X$26)*_xlfn.IFS(I5169=0,$X$32,I5169=1,$X$31)*_xlfn.IFS(J5169=0,$X$37,J5169=1,$X$36)*_xlfn.IFS(K5169=0,$X$42,K5169=1,$X$41)*_xlfn.IFS(L5169=0,$X$47,L5169=1,$X$46)*_xlfn.IFS(M5169=0,$X$52,M5169=1,$X$51)*_xlfn.IFS(N5169=0,$X$57,N5169=1,$X$56)</f>
        <v>1.7254064189780038E-3</v>
      </c>
      <c r="Q5169" cm="1">
        <f t="array" ref="Q5169">$W$2*_xlfn.IFS(C5169="data_analyst",$Z$5,C5169="data_engineer",$Z$6,C5169="data_scientist",$Z$7)*_xlfn.IFS(E5169=0,$Z$12,E5169=1,$Z$11)*_xlfn.IFS(F5169=0,$Z$17,F5169=1,$Z$16)*_xlfn.IFS(G5169=0,$Z$22,G5169=1,$Z$21)*_xlfn.IFS(H5169=0,$Z$27,H5169=1,$Z$26)*_xlfn.IFS(I5169=0,$Z$32,I5169=1,$Z$31)*_xlfn.IFS(J5169=0,$Z$37,J5169=1,$Z$36)*_xlfn.IFS(K5169=0,$Z$42,K5169=1,$Z$41)*_xlfn.IFS(L5169=0,$Z$47,L5169=1,$Z$46)*_xlfn.IFS(M5169=0,$Z$52,M5169=1,$Z$51)*_xlfn.IFS(N5169=0,$Z$57,N5169=1,$Z$56)</f>
        <v>1.6490431170997208E-4</v>
      </c>
      <c r="R5169" t="str" cm="1">
        <f t="array" ref="R5169">_xlfn.IFS(AND(O5169&gt;P5169,O5169&gt;Q5169),"Low",AND(P5169&gt;O5169,P5169&gt;Q5169),"Medium",AND(Q5169&gt;O5169,Q5169&gt;P5169),"High")</f>
        <v>Medium</v>
      </c>
      <c r="S5169" t="str">
        <f t="shared" si="162"/>
        <v>T</v>
      </c>
    </row>
    <row r="5170" spans="1:19" x14ac:dyDescent="0.3">
      <c r="A5170" t="s">
        <v>18</v>
      </c>
      <c r="B5170">
        <v>5</v>
      </c>
      <c r="C5170" t="s">
        <v>16</v>
      </c>
      <c r="D5170" t="str">
        <f t="shared" si="161"/>
        <v>Medium</v>
      </c>
      <c r="E5170">
        <v>1</v>
      </c>
      <c r="F5170">
        <v>1</v>
      </c>
      <c r="G5170">
        <v>0</v>
      </c>
      <c r="H5170">
        <v>1</v>
      </c>
      <c r="I5170">
        <v>1</v>
      </c>
      <c r="J5170">
        <v>0</v>
      </c>
      <c r="K5170">
        <v>0</v>
      </c>
      <c r="L5170">
        <v>0</v>
      </c>
      <c r="M5170">
        <v>1</v>
      </c>
      <c r="N5170">
        <v>1</v>
      </c>
      <c r="O5170" cm="1">
        <f t="array" ref="O5170">$U$2*_xlfn.IFS(C5170="data_analyst",$V$5,C5170="data_engineer",$V$6,C5170="data_scientist",$V$7)*_xlfn.IFS(E5170=0,$V$12,E5170=1,$V$11)*_xlfn.IFS(F5170=0,$V$17,F5170=1,$V$16)*_xlfn.IFS(G5170=0,$V$22,G5170=1,$V$21)*_xlfn.IFS(H5170=0,$V$27,H5170=1,$V$26)*_xlfn.IFS(I5170=0,$V$32,I5170=1,$V$31)*_xlfn.IFS(J5170=0,$V$37,J5170=1,$V$36)*_xlfn.IFS(K5170=0,$V$42,K5170=1,$V$41)*_xlfn.IFS(L5170=0,$V$47,L5170=1,$V$46)*_xlfn.IFS(M5170=0,$V$52,M5170=1,$V$51)*_xlfn.IFS(N5170=0,$V$57,N5170=1,$V$56)</f>
        <v>2.5914208922137469E-6</v>
      </c>
      <c r="P5170" cm="1">
        <f t="array" ref="P5170">$V$2*_xlfn.IFS(C5170="data_analyst",$X$5,C5170="data_engineer",$X$6,C5170="data_scientist",$X$7)*_xlfn.IFS(E5170=0,$X$12,E5170=1,$X$11)*_xlfn.IFS(F5170=0,$X$17,F5170=1,$X$16)*_xlfn.IFS(G5170=0,$X$22,G5170=1,$X$21)*_xlfn.IFS(H5170=0,$X$27,H5170=1,$X$26)*_xlfn.IFS(I5170=0,$X$32,I5170=1,$X$31)*_xlfn.IFS(J5170=0,$X$37,J5170=1,$X$36)*_xlfn.IFS(K5170=0,$X$42,K5170=1,$X$41)*_xlfn.IFS(L5170=0,$X$47,L5170=1,$X$46)*_xlfn.IFS(M5170=0,$X$52,M5170=1,$X$51)*_xlfn.IFS(N5170=0,$X$57,N5170=1,$X$56)</f>
        <v>9.7681910706798152E-4</v>
      </c>
      <c r="Q5170" cm="1">
        <f t="array" ref="Q5170">$W$2*_xlfn.IFS(C5170="data_analyst",$Z$5,C5170="data_engineer",$Z$6,C5170="data_scientist",$Z$7)*_xlfn.IFS(E5170=0,$Z$12,E5170=1,$Z$11)*_xlfn.IFS(F5170=0,$Z$17,F5170=1,$Z$16)*_xlfn.IFS(G5170=0,$Z$22,G5170=1,$Z$21)*_xlfn.IFS(H5170=0,$Z$27,H5170=1,$Z$26)*_xlfn.IFS(I5170=0,$Z$32,I5170=1,$Z$31)*_xlfn.IFS(J5170=0,$Z$37,J5170=1,$Z$36)*_xlfn.IFS(K5170=0,$Z$42,K5170=1,$Z$41)*_xlfn.IFS(L5170=0,$Z$47,L5170=1,$Z$46)*_xlfn.IFS(M5170=0,$Z$52,M5170=1,$Z$51)*_xlfn.IFS(N5170=0,$Z$57,N5170=1,$Z$56)</f>
        <v>3.6524219203082204E-5</v>
      </c>
      <c r="R5170" t="str" cm="1">
        <f t="array" ref="R5170">_xlfn.IFS(AND(O5170&gt;P5170,O5170&gt;Q5170),"Low",AND(P5170&gt;O5170,P5170&gt;Q5170),"Medium",AND(Q5170&gt;O5170,Q5170&gt;P5170),"High")</f>
        <v>Medium</v>
      </c>
      <c r="S5170" t="str">
        <f t="shared" si="162"/>
        <v>T</v>
      </c>
    </row>
    <row r="5171" spans="1:19" x14ac:dyDescent="0.3">
      <c r="A5171" t="s">
        <v>18</v>
      </c>
      <c r="B5171">
        <v>7</v>
      </c>
      <c r="C5171" t="s">
        <v>16</v>
      </c>
      <c r="D5171" t="str">
        <f t="shared" si="161"/>
        <v>Medium</v>
      </c>
      <c r="E5171">
        <v>1</v>
      </c>
      <c r="F5171">
        <v>1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1</v>
      </c>
      <c r="O5171" cm="1">
        <f t="array" ref="O5171">$U$2*_xlfn.IFS(C5171="data_analyst",$V$5,C5171="data_engineer",$V$6,C5171="data_scientist",$V$7)*_xlfn.IFS(E5171=0,$V$12,E5171=1,$V$11)*_xlfn.IFS(F5171=0,$V$17,F5171=1,$V$16)*_xlfn.IFS(G5171=0,$V$22,G5171=1,$V$21)*_xlfn.IFS(H5171=0,$V$27,H5171=1,$V$26)*_xlfn.IFS(I5171=0,$V$32,I5171=1,$V$31)*_xlfn.IFS(J5171=0,$V$37,J5171=1,$V$36)*_xlfn.IFS(K5171=0,$V$42,K5171=1,$V$41)*_xlfn.IFS(L5171=0,$V$47,L5171=1,$V$46)*_xlfn.IFS(M5171=0,$V$52,M5171=1,$V$51)*_xlfn.IFS(N5171=0,$V$57,N5171=1,$V$56)</f>
        <v>1.083694706240334E-4</v>
      </c>
      <c r="P5171" cm="1">
        <f t="array" ref="P5171">$V$2*_xlfn.IFS(C5171="data_analyst",$X$5,C5171="data_engineer",$X$6,C5171="data_scientist",$X$7)*_xlfn.IFS(E5171=0,$X$12,E5171=1,$X$11)*_xlfn.IFS(F5171=0,$X$17,F5171=1,$X$16)*_xlfn.IFS(G5171=0,$X$22,G5171=1,$X$21)*_xlfn.IFS(H5171=0,$X$27,H5171=1,$X$26)*_xlfn.IFS(I5171=0,$X$32,I5171=1,$X$31)*_xlfn.IFS(J5171=0,$X$37,J5171=1,$X$36)*_xlfn.IFS(K5171=0,$X$42,K5171=1,$X$41)*_xlfn.IFS(L5171=0,$X$47,L5171=1,$X$46)*_xlfn.IFS(M5171=0,$X$52,M5171=1,$X$51)*_xlfn.IFS(N5171=0,$X$57,N5171=1,$X$56)</f>
        <v>1.5467970370021166E-3</v>
      </c>
      <c r="Q5171" cm="1">
        <f t="array" ref="Q5171">$W$2*_xlfn.IFS(C5171="data_analyst",$Z$5,C5171="data_engineer",$Z$6,C5171="data_scientist",$Z$7)*_xlfn.IFS(E5171=0,$Z$12,E5171=1,$Z$11)*_xlfn.IFS(F5171=0,$Z$17,F5171=1,$Z$16)*_xlfn.IFS(G5171=0,$Z$22,G5171=1,$Z$21)*_xlfn.IFS(H5171=0,$Z$27,H5171=1,$Z$26)*_xlfn.IFS(I5171=0,$Z$32,I5171=1,$Z$31)*_xlfn.IFS(J5171=0,$Z$37,J5171=1,$Z$36)*_xlfn.IFS(K5171=0,$Z$42,K5171=1,$Z$41)*_xlfn.IFS(L5171=0,$Z$47,L5171=1,$Z$46)*_xlfn.IFS(M5171=0,$Z$52,M5171=1,$Z$51)*_xlfn.IFS(N5171=0,$Z$57,N5171=1,$Z$56)</f>
        <v>1.3808391035450977E-4</v>
      </c>
      <c r="R5171" t="str" cm="1">
        <f t="array" ref="R5171">_xlfn.IFS(AND(O5171&gt;P5171,O5171&gt;Q5171),"Low",AND(P5171&gt;O5171,P5171&gt;Q5171),"Medium",AND(Q5171&gt;O5171,Q5171&gt;P5171),"High")</f>
        <v>Medium</v>
      </c>
      <c r="S5171" t="str">
        <f t="shared" si="162"/>
        <v>T</v>
      </c>
    </row>
    <row r="5172" spans="1:19" x14ac:dyDescent="0.3">
      <c r="A5172" t="s">
        <v>18</v>
      </c>
      <c r="B5172">
        <v>3</v>
      </c>
      <c r="C5172" t="s">
        <v>16</v>
      </c>
      <c r="D5172" t="str">
        <f t="shared" si="161"/>
        <v>Medium</v>
      </c>
      <c r="E5172">
        <v>1</v>
      </c>
      <c r="F5172">
        <v>1</v>
      </c>
      <c r="G5172">
        <v>1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1</v>
      </c>
      <c r="N5172">
        <v>1</v>
      </c>
      <c r="O5172" cm="1">
        <f t="array" ref="O5172">$U$2*_xlfn.IFS(C5172="data_analyst",$V$5,C5172="data_engineer",$V$6,C5172="data_scientist",$V$7)*_xlfn.IFS(E5172=0,$V$12,E5172=1,$V$11)*_xlfn.IFS(F5172=0,$V$17,F5172=1,$V$16)*_xlfn.IFS(G5172=0,$V$22,G5172=1,$V$21)*_xlfn.IFS(H5172=0,$V$27,H5172=1,$V$26)*_xlfn.IFS(I5172=0,$V$32,I5172=1,$V$31)*_xlfn.IFS(J5172=0,$V$37,J5172=1,$V$36)*_xlfn.IFS(K5172=0,$V$42,K5172=1,$V$41)*_xlfn.IFS(L5172=0,$V$47,L5172=1,$V$46)*_xlfn.IFS(M5172=0,$V$52,M5172=1,$V$51)*_xlfn.IFS(N5172=0,$V$57,N5172=1,$V$56)</f>
        <v>9.4964077463345886E-7</v>
      </c>
      <c r="P5172" cm="1">
        <f t="array" ref="P5172">$V$2*_xlfn.IFS(C5172="data_analyst",$X$5,C5172="data_engineer",$X$6,C5172="data_scientist",$X$7)*_xlfn.IFS(E5172=0,$X$12,E5172=1,$X$11)*_xlfn.IFS(F5172=0,$X$17,F5172=1,$X$16)*_xlfn.IFS(G5172=0,$X$22,G5172=1,$X$21)*_xlfn.IFS(H5172=0,$X$27,H5172=1,$X$26)*_xlfn.IFS(I5172=0,$X$32,I5172=1,$X$31)*_xlfn.IFS(J5172=0,$X$37,J5172=1,$X$36)*_xlfn.IFS(K5172=0,$X$42,K5172=1,$X$41)*_xlfn.IFS(L5172=0,$X$47,L5172=1,$X$46)*_xlfn.IFS(M5172=0,$X$52,M5172=1,$X$51)*_xlfn.IFS(N5172=0,$X$57,N5172=1,$X$56)</f>
        <v>1.097036525032985E-3</v>
      </c>
      <c r="Q5172" cm="1">
        <f t="array" ref="Q5172">$W$2*_xlfn.IFS(C5172="data_analyst",$Z$5,C5172="data_engineer",$Z$6,C5172="data_scientist",$Z$7)*_xlfn.IFS(E5172=0,$Z$12,E5172=1,$Z$11)*_xlfn.IFS(F5172=0,$Z$17,F5172=1,$Z$16)*_xlfn.IFS(G5172=0,$Z$22,G5172=1,$Z$21)*_xlfn.IFS(H5172=0,$Z$27,H5172=1,$Z$26)*_xlfn.IFS(I5172=0,$Z$32,I5172=1,$Z$31)*_xlfn.IFS(J5172=0,$Z$37,J5172=1,$Z$36)*_xlfn.IFS(K5172=0,$Z$42,K5172=1,$Z$41)*_xlfn.IFS(L5172=0,$Z$47,L5172=1,$Z$46)*_xlfn.IFS(M5172=0,$Z$52,M5172=1,$Z$51)*_xlfn.IFS(N5172=0,$Z$57,N5172=1,$Z$56)</f>
        <v>3.5518677706533424E-5</v>
      </c>
      <c r="R5172" t="str" cm="1">
        <f t="array" ref="R5172">_xlfn.IFS(AND(O5172&gt;P5172,O5172&gt;Q5172),"Low",AND(P5172&gt;O5172,P5172&gt;Q5172),"Medium",AND(Q5172&gt;O5172,Q5172&gt;P5172),"High")</f>
        <v>Medium</v>
      </c>
      <c r="S5172" t="str">
        <f t="shared" si="162"/>
        <v>T</v>
      </c>
    </row>
    <row r="5173" spans="1:19" x14ac:dyDescent="0.3">
      <c r="A5173" t="s">
        <v>18</v>
      </c>
      <c r="B5173">
        <v>5</v>
      </c>
      <c r="C5173" t="s">
        <v>16</v>
      </c>
      <c r="D5173" t="str">
        <f t="shared" si="161"/>
        <v>Medium</v>
      </c>
      <c r="E5173">
        <v>1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1</v>
      </c>
      <c r="N5173">
        <v>1</v>
      </c>
      <c r="O5173" cm="1">
        <f t="array" ref="O5173">$U$2*_xlfn.IFS(C5173="data_analyst",$V$5,C5173="data_engineer",$V$6,C5173="data_scientist",$V$7)*_xlfn.IFS(E5173=0,$V$12,E5173=1,$V$11)*_xlfn.IFS(F5173=0,$V$17,F5173=1,$V$16)*_xlfn.IFS(G5173=0,$V$22,G5173=1,$V$21)*_xlfn.IFS(H5173=0,$V$27,H5173=1,$V$26)*_xlfn.IFS(I5173=0,$V$32,I5173=1,$V$31)*_xlfn.IFS(J5173=0,$V$37,J5173=1,$V$36)*_xlfn.IFS(K5173=0,$V$42,K5173=1,$V$41)*_xlfn.IFS(L5173=0,$V$47,L5173=1,$V$46)*_xlfn.IFS(M5173=0,$V$52,M5173=1,$V$51)*_xlfn.IFS(N5173=0,$V$57,N5173=1,$V$56)</f>
        <v>1.083694706240334E-4</v>
      </c>
      <c r="P5173" cm="1">
        <f t="array" ref="P5173">$V$2*_xlfn.IFS(C5173="data_analyst",$X$5,C5173="data_engineer",$X$6,C5173="data_scientist",$X$7)*_xlfn.IFS(E5173=0,$X$12,E5173=1,$X$11)*_xlfn.IFS(F5173=0,$X$17,F5173=1,$X$16)*_xlfn.IFS(G5173=0,$X$22,G5173=1,$X$21)*_xlfn.IFS(H5173=0,$X$27,H5173=1,$X$26)*_xlfn.IFS(I5173=0,$X$32,I5173=1,$X$31)*_xlfn.IFS(J5173=0,$X$37,J5173=1,$X$36)*_xlfn.IFS(K5173=0,$X$42,K5173=1,$X$41)*_xlfn.IFS(L5173=0,$X$47,L5173=1,$X$46)*_xlfn.IFS(M5173=0,$X$52,M5173=1,$X$51)*_xlfn.IFS(N5173=0,$X$57,N5173=1,$X$56)</f>
        <v>1.5467970370021166E-3</v>
      </c>
      <c r="Q5173" cm="1">
        <f t="array" ref="Q5173">$W$2*_xlfn.IFS(C5173="data_analyst",$Z$5,C5173="data_engineer",$Z$6,C5173="data_scientist",$Z$7)*_xlfn.IFS(E5173=0,$Z$12,E5173=1,$Z$11)*_xlfn.IFS(F5173=0,$Z$17,F5173=1,$Z$16)*_xlfn.IFS(G5173=0,$Z$22,G5173=1,$Z$21)*_xlfn.IFS(H5173=0,$Z$27,H5173=1,$Z$26)*_xlfn.IFS(I5173=0,$Z$32,I5173=1,$Z$31)*_xlfn.IFS(J5173=0,$Z$37,J5173=1,$Z$36)*_xlfn.IFS(K5173=0,$Z$42,K5173=1,$Z$41)*_xlfn.IFS(L5173=0,$Z$47,L5173=1,$Z$46)*_xlfn.IFS(M5173=0,$Z$52,M5173=1,$Z$51)*_xlfn.IFS(N5173=0,$Z$57,N5173=1,$Z$56)</f>
        <v>1.3808391035450977E-4</v>
      </c>
      <c r="R5173" t="str" cm="1">
        <f t="array" ref="R5173">_xlfn.IFS(AND(O5173&gt;P5173,O5173&gt;Q5173),"Low",AND(P5173&gt;O5173,P5173&gt;Q5173),"Medium",AND(Q5173&gt;O5173,Q5173&gt;P5173),"High")</f>
        <v>Medium</v>
      </c>
      <c r="S5173" t="str">
        <f t="shared" si="162"/>
        <v>T</v>
      </c>
    </row>
    <row r="5174" spans="1:19" x14ac:dyDescent="0.3">
      <c r="A5174" t="s">
        <v>18</v>
      </c>
      <c r="B5174">
        <v>3</v>
      </c>
      <c r="C5174" t="s">
        <v>16</v>
      </c>
      <c r="D5174" t="str">
        <f t="shared" si="161"/>
        <v>Medium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1</v>
      </c>
      <c r="N5174">
        <v>1</v>
      </c>
      <c r="O5174" cm="1">
        <f t="array" ref="O5174">$U$2*_xlfn.IFS(C5174="data_analyst",$V$5,C5174="data_engineer",$V$6,C5174="data_scientist",$V$7)*_xlfn.IFS(E5174=0,$V$12,E5174=1,$V$11)*_xlfn.IFS(F5174=0,$V$17,F5174=1,$V$16)*_xlfn.IFS(G5174=0,$V$22,G5174=1,$V$21)*_xlfn.IFS(H5174=0,$V$27,H5174=1,$V$26)*_xlfn.IFS(I5174=0,$V$32,I5174=1,$V$31)*_xlfn.IFS(J5174=0,$V$37,J5174=1,$V$36)*_xlfn.IFS(K5174=0,$V$42,K5174=1,$V$41)*_xlfn.IFS(L5174=0,$V$47,L5174=1,$V$46)*_xlfn.IFS(M5174=0,$V$52,M5174=1,$V$51)*_xlfn.IFS(N5174=0,$V$57,N5174=1,$V$56)</f>
        <v>1.7727033917621621E-4</v>
      </c>
      <c r="P5174" cm="1">
        <f t="array" ref="P5174">$V$2*_xlfn.IFS(C5174="data_analyst",$X$5,C5174="data_engineer",$X$6,C5174="data_scientist",$X$7)*_xlfn.IFS(E5174=0,$X$12,E5174=1,$X$11)*_xlfn.IFS(F5174=0,$X$17,F5174=1,$X$16)*_xlfn.IFS(G5174=0,$X$22,G5174=1,$X$21)*_xlfn.IFS(H5174=0,$X$27,H5174=1,$X$26)*_xlfn.IFS(I5174=0,$X$32,I5174=1,$X$31)*_xlfn.IFS(J5174=0,$X$37,J5174=1,$X$36)*_xlfn.IFS(K5174=0,$X$42,K5174=1,$X$41)*_xlfn.IFS(L5174=0,$X$47,L5174=1,$X$46)*_xlfn.IFS(M5174=0,$X$52,M5174=1,$X$51)*_xlfn.IFS(N5174=0,$X$57,N5174=1,$X$56)</f>
        <v>5.1131287012952116E-4</v>
      </c>
      <c r="Q5174" cm="1">
        <f t="array" ref="Q5174">$W$2*_xlfn.IFS(C5174="data_analyst",$Z$5,C5174="data_engineer",$Z$6,C5174="data_scientist",$Z$7)*_xlfn.IFS(E5174=0,$Z$12,E5174=1,$Z$11)*_xlfn.IFS(F5174=0,$Z$17,F5174=1,$Z$16)*_xlfn.IFS(G5174=0,$Z$22,G5174=1,$Z$21)*_xlfn.IFS(H5174=0,$Z$27,H5174=1,$Z$26)*_xlfn.IFS(I5174=0,$Z$32,I5174=1,$Z$31)*_xlfn.IFS(J5174=0,$Z$37,J5174=1,$Z$36)*_xlfn.IFS(K5174=0,$Z$42,K5174=1,$Z$41)*_xlfn.IFS(L5174=0,$Z$47,L5174=1,$Z$46)*_xlfn.IFS(M5174=0,$Z$52,M5174=1,$Z$51)*_xlfn.IFS(N5174=0,$Z$57,N5174=1,$Z$56)</f>
        <v>9.7980600896616801E-5</v>
      </c>
      <c r="R5174" t="str" cm="1">
        <f t="array" ref="R5174">_xlfn.IFS(AND(O5174&gt;P5174,O5174&gt;Q5174),"Low",AND(P5174&gt;O5174,P5174&gt;Q5174),"Medium",AND(Q5174&gt;O5174,Q5174&gt;P5174),"High")</f>
        <v>Medium</v>
      </c>
      <c r="S5174" t="str">
        <f t="shared" si="162"/>
        <v>T</v>
      </c>
    </row>
    <row r="5175" spans="1:19" x14ac:dyDescent="0.3">
      <c r="A5175" t="s">
        <v>18</v>
      </c>
      <c r="B5175">
        <v>5</v>
      </c>
      <c r="C5175" t="s">
        <v>16</v>
      </c>
      <c r="D5175" t="str">
        <f t="shared" si="161"/>
        <v>Medium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1</v>
      </c>
      <c r="M5175">
        <v>1</v>
      </c>
      <c r="N5175">
        <v>1</v>
      </c>
      <c r="O5175" cm="1">
        <f t="array" ref="O5175">$U$2*_xlfn.IFS(C5175="data_analyst",$V$5,C5175="data_engineer",$V$6,C5175="data_scientist",$V$7)*_xlfn.IFS(E5175=0,$V$12,E5175=1,$V$11)*_xlfn.IFS(F5175=0,$V$17,F5175=1,$V$16)*_xlfn.IFS(G5175=0,$V$22,G5175=1,$V$21)*_xlfn.IFS(H5175=0,$V$27,H5175=1,$V$26)*_xlfn.IFS(I5175=0,$V$32,I5175=1,$V$31)*_xlfn.IFS(J5175=0,$V$37,J5175=1,$V$36)*_xlfn.IFS(K5175=0,$V$42,K5175=1,$V$41)*_xlfn.IFS(L5175=0,$V$47,L5175=1,$V$46)*_xlfn.IFS(M5175=0,$V$52,M5175=1,$V$51)*_xlfn.IFS(N5175=0,$V$57,N5175=1,$V$56)</f>
        <v>8.5380054991555084E-6</v>
      </c>
      <c r="P5175" cm="1">
        <f t="array" ref="P5175">$V$2*_xlfn.IFS(C5175="data_analyst",$X$5,C5175="data_engineer",$X$6,C5175="data_scientist",$X$7)*_xlfn.IFS(E5175=0,$X$12,E5175=1,$X$11)*_xlfn.IFS(F5175=0,$X$17,F5175=1,$X$16)*_xlfn.IFS(G5175=0,$X$22,G5175=1,$X$21)*_xlfn.IFS(H5175=0,$X$27,H5175=1,$X$26)*_xlfn.IFS(I5175=0,$X$32,I5175=1,$X$31)*_xlfn.IFS(J5175=0,$X$37,J5175=1,$X$36)*_xlfn.IFS(K5175=0,$X$42,K5175=1,$X$41)*_xlfn.IFS(L5175=0,$X$47,L5175=1,$X$46)*_xlfn.IFS(M5175=0,$X$52,M5175=1,$X$51)*_xlfn.IFS(N5175=0,$X$57,N5175=1,$X$56)</f>
        <v>3.1878303633013519E-4</v>
      </c>
      <c r="Q5175" cm="1">
        <f t="array" ref="Q5175">$W$2*_xlfn.IFS(C5175="data_analyst",$Z$5,C5175="data_engineer",$Z$6,C5175="data_scientist",$Z$7)*_xlfn.IFS(E5175=0,$Z$12,E5175=1,$Z$11)*_xlfn.IFS(F5175=0,$Z$17,F5175=1,$Z$16)*_xlfn.IFS(G5175=0,$Z$22,G5175=1,$Z$21)*_xlfn.IFS(H5175=0,$Z$27,H5175=1,$Z$26)*_xlfn.IFS(I5175=0,$Z$32,I5175=1,$Z$31)*_xlfn.IFS(J5175=0,$Z$37,J5175=1,$Z$36)*_xlfn.IFS(K5175=0,$Z$42,K5175=1,$Z$41)*_xlfn.IFS(L5175=0,$Z$47,L5175=1,$Z$46)*_xlfn.IFS(M5175=0,$Z$52,M5175=1,$Z$51)*_xlfn.IFS(N5175=0,$Z$57,N5175=1,$Z$56)</f>
        <v>3.6891481309252487E-5</v>
      </c>
      <c r="R5175" t="str" cm="1">
        <f t="array" ref="R5175">_xlfn.IFS(AND(O5175&gt;P5175,O5175&gt;Q5175),"Low",AND(P5175&gt;O5175,P5175&gt;Q5175),"Medium",AND(Q5175&gt;O5175,Q5175&gt;P5175),"High")</f>
        <v>Medium</v>
      </c>
      <c r="S5175" t="str">
        <f t="shared" si="162"/>
        <v>T</v>
      </c>
    </row>
    <row r="5176" spans="1:19" x14ac:dyDescent="0.3">
      <c r="A5176" t="s">
        <v>18</v>
      </c>
      <c r="B5176">
        <v>3</v>
      </c>
      <c r="C5176" t="s">
        <v>16</v>
      </c>
      <c r="D5176" t="str">
        <f t="shared" si="161"/>
        <v>Medium</v>
      </c>
      <c r="E5176">
        <v>0</v>
      </c>
      <c r="F5176">
        <v>0</v>
      </c>
      <c r="G5176">
        <v>0</v>
      </c>
      <c r="H5176">
        <v>0</v>
      </c>
      <c r="I5176">
        <v>1</v>
      </c>
      <c r="J5176">
        <v>0</v>
      </c>
      <c r="K5176">
        <v>0</v>
      </c>
      <c r="L5176">
        <v>1</v>
      </c>
      <c r="M5176">
        <v>0</v>
      </c>
      <c r="N5176">
        <v>1</v>
      </c>
      <c r="O5176" cm="1">
        <f t="array" ref="O5176">$U$2*_xlfn.IFS(C5176="data_analyst",$V$5,C5176="data_engineer",$V$6,C5176="data_scientist",$V$7)*_xlfn.IFS(E5176=0,$V$12,E5176=1,$V$11)*_xlfn.IFS(F5176=0,$V$17,F5176=1,$V$16)*_xlfn.IFS(G5176=0,$V$22,G5176=1,$V$21)*_xlfn.IFS(H5176=0,$V$27,H5176=1,$V$26)*_xlfn.IFS(I5176=0,$V$32,I5176=1,$V$31)*_xlfn.IFS(J5176=0,$V$37,J5176=1,$V$36)*_xlfn.IFS(K5176=0,$V$42,K5176=1,$V$41)*_xlfn.IFS(L5176=0,$V$47,L5176=1,$V$46)*_xlfn.IFS(M5176=0,$V$52,M5176=1,$V$51)*_xlfn.IFS(N5176=0,$V$57,N5176=1,$V$56)</f>
        <v>6.7297495496763272E-6</v>
      </c>
      <c r="P5176" cm="1">
        <f t="array" ref="P5176">$V$2*_xlfn.IFS(C5176="data_analyst",$X$5,C5176="data_engineer",$X$6,C5176="data_scientist",$X$7)*_xlfn.IFS(E5176=0,$X$12,E5176=1,$X$11)*_xlfn.IFS(F5176=0,$X$17,F5176=1,$X$16)*_xlfn.IFS(G5176=0,$X$22,G5176=1,$X$21)*_xlfn.IFS(H5176=0,$X$27,H5176=1,$X$26)*_xlfn.IFS(I5176=0,$X$32,I5176=1,$X$31)*_xlfn.IFS(J5176=0,$X$37,J5176=1,$X$36)*_xlfn.IFS(K5176=0,$X$42,K5176=1,$X$41)*_xlfn.IFS(L5176=0,$X$47,L5176=1,$X$46)*_xlfn.IFS(M5176=0,$X$52,M5176=1,$X$51)*_xlfn.IFS(N5176=0,$X$57,N5176=1,$X$56)</f>
        <v>4.1174042726169229E-4</v>
      </c>
      <c r="Q5176" cm="1">
        <f t="array" ref="Q5176">$W$2*_xlfn.IFS(C5176="data_analyst",$Z$5,C5176="data_engineer",$Z$6,C5176="data_scientist",$Z$7)*_xlfn.IFS(E5176=0,$Z$12,E5176=1,$Z$11)*_xlfn.IFS(F5176=0,$Z$17,F5176=1,$Z$16)*_xlfn.IFS(G5176=0,$Z$22,G5176=1,$Z$21)*_xlfn.IFS(H5176=0,$Z$27,H5176=1,$Z$26)*_xlfn.IFS(I5176=0,$Z$32,I5176=1,$Z$31)*_xlfn.IFS(J5176=0,$Z$37,J5176=1,$Z$36)*_xlfn.IFS(K5176=0,$Z$42,K5176=1,$Z$41)*_xlfn.IFS(L5176=0,$Z$47,L5176=1,$Z$46)*_xlfn.IFS(M5176=0,$Z$52,M5176=1,$Z$51)*_xlfn.IFS(N5176=0,$Z$57,N5176=1,$Z$56)</f>
        <v>5.7479397635640821E-5</v>
      </c>
      <c r="R5176" t="str" cm="1">
        <f t="array" ref="R5176">_xlfn.IFS(AND(O5176&gt;P5176,O5176&gt;Q5176),"Low",AND(P5176&gt;O5176,P5176&gt;Q5176),"Medium",AND(Q5176&gt;O5176,Q5176&gt;P5176),"High")</f>
        <v>Medium</v>
      </c>
      <c r="S5176" t="str">
        <f t="shared" si="162"/>
        <v>T</v>
      </c>
    </row>
    <row r="5177" spans="1:19" x14ac:dyDescent="0.3">
      <c r="A5177" t="s">
        <v>18</v>
      </c>
      <c r="B5177">
        <v>6</v>
      </c>
      <c r="C5177" t="s">
        <v>16</v>
      </c>
      <c r="D5177" t="str">
        <f t="shared" si="161"/>
        <v>Medium</v>
      </c>
      <c r="E5177">
        <v>1</v>
      </c>
      <c r="F5177">
        <v>0</v>
      </c>
      <c r="G5177">
        <v>0</v>
      </c>
      <c r="H5177">
        <v>0</v>
      </c>
      <c r="I5177">
        <v>1</v>
      </c>
      <c r="J5177">
        <v>0</v>
      </c>
      <c r="K5177">
        <v>0</v>
      </c>
      <c r="L5177">
        <v>1</v>
      </c>
      <c r="M5177">
        <v>1</v>
      </c>
      <c r="N5177">
        <v>1</v>
      </c>
      <c r="O5177" cm="1">
        <f t="array" ref="O5177">$U$2*_xlfn.IFS(C5177="data_analyst",$V$5,C5177="data_engineer",$V$6,C5177="data_scientist",$V$7)*_xlfn.IFS(E5177=0,$V$12,E5177=1,$V$11)*_xlfn.IFS(F5177=0,$V$17,F5177=1,$V$16)*_xlfn.IFS(G5177=0,$V$22,G5177=1,$V$21)*_xlfn.IFS(H5177=0,$V$27,H5177=1,$V$26)*_xlfn.IFS(I5177=0,$V$32,I5177=1,$V$31)*_xlfn.IFS(J5177=0,$V$37,J5177=1,$V$36)*_xlfn.IFS(K5177=0,$V$42,K5177=1,$V$41)*_xlfn.IFS(L5177=0,$V$47,L5177=1,$V$46)*_xlfn.IFS(M5177=0,$V$52,M5177=1,$V$51)*_xlfn.IFS(N5177=0,$V$57,N5177=1,$V$56)</f>
        <v>2.6755878488811349E-7</v>
      </c>
      <c r="P5177" cm="1">
        <f t="array" ref="P5177">$V$2*_xlfn.IFS(C5177="data_analyst",$X$5,C5177="data_engineer",$X$6,C5177="data_scientist",$X$7)*_xlfn.IFS(E5177=0,$X$12,E5177=1,$X$11)*_xlfn.IFS(F5177=0,$X$17,F5177=1,$X$16)*_xlfn.IFS(G5177=0,$X$22,G5177=1,$X$21)*_xlfn.IFS(H5177=0,$X$27,H5177=1,$X$26)*_xlfn.IFS(I5177=0,$X$32,I5177=1,$X$31)*_xlfn.IFS(J5177=0,$X$37,J5177=1,$X$36)*_xlfn.IFS(K5177=0,$X$42,K5177=1,$X$41)*_xlfn.IFS(L5177=0,$X$47,L5177=1,$X$46)*_xlfn.IFS(M5177=0,$X$52,M5177=1,$X$51)*_xlfn.IFS(N5177=0,$X$57,N5177=1,$X$56)</f>
        <v>6.0015375717897986E-4</v>
      </c>
      <c r="Q5177" cm="1">
        <f t="array" ref="Q5177">$W$2*_xlfn.IFS(C5177="data_analyst",$Z$5,C5177="data_engineer",$Z$6,C5177="data_scientist",$Z$7)*_xlfn.IFS(E5177=0,$Z$12,E5177=1,$Z$11)*_xlfn.IFS(F5177=0,$Z$17,F5177=1,$Z$16)*_xlfn.IFS(G5177=0,$Z$22,G5177=1,$Z$21)*_xlfn.IFS(H5177=0,$Z$27,H5177=1,$Z$26)*_xlfn.IFS(I5177=0,$Z$32,I5177=1,$Z$31)*_xlfn.IFS(J5177=0,$Z$37,J5177=1,$Z$36)*_xlfn.IFS(K5177=0,$Z$42,K5177=1,$Z$41)*_xlfn.IFS(L5177=0,$Z$47,L5177=1,$Z$46)*_xlfn.IFS(M5177=0,$Z$52,M5177=1,$Z$51)*_xlfn.IFS(N5177=0,$Z$57,N5177=1,$Z$56)</f>
        <v>2.4080092101881704E-5</v>
      </c>
      <c r="R5177" t="str" cm="1">
        <f t="array" ref="R5177">_xlfn.IFS(AND(O5177&gt;P5177,O5177&gt;Q5177),"Low",AND(P5177&gt;O5177,P5177&gt;Q5177),"Medium",AND(Q5177&gt;O5177,Q5177&gt;P5177),"High")</f>
        <v>Medium</v>
      </c>
      <c r="S5177" t="str">
        <f t="shared" si="162"/>
        <v>T</v>
      </c>
    </row>
    <row r="5178" spans="1:19" x14ac:dyDescent="0.3">
      <c r="A5178" t="s">
        <v>18</v>
      </c>
      <c r="B5178">
        <v>5</v>
      </c>
      <c r="C5178" t="s">
        <v>16</v>
      </c>
      <c r="D5178" t="str">
        <f t="shared" si="161"/>
        <v>Medium</v>
      </c>
      <c r="E5178">
        <v>1</v>
      </c>
      <c r="F5178">
        <v>1</v>
      </c>
      <c r="G5178">
        <v>1</v>
      </c>
      <c r="H5178">
        <v>0</v>
      </c>
      <c r="I5178">
        <v>0</v>
      </c>
      <c r="J5178">
        <v>1</v>
      </c>
      <c r="K5178">
        <v>0</v>
      </c>
      <c r="L5178">
        <v>1</v>
      </c>
      <c r="M5178">
        <v>1</v>
      </c>
      <c r="N5178">
        <v>1</v>
      </c>
      <c r="O5178" cm="1">
        <f t="array" ref="O5178">$U$2*_xlfn.IFS(C5178="data_analyst",$V$5,C5178="data_engineer",$V$6,C5178="data_scientist",$V$7)*_xlfn.IFS(E5178=0,$V$12,E5178=1,$V$11)*_xlfn.IFS(F5178=0,$V$17,F5178=1,$V$16)*_xlfn.IFS(G5178=0,$V$22,G5178=1,$V$21)*_xlfn.IFS(H5178=0,$V$27,H5178=1,$V$26)*_xlfn.IFS(I5178=0,$V$32,I5178=1,$V$31)*_xlfn.IFS(J5178=0,$V$37,J5178=1,$V$36)*_xlfn.IFS(K5178=0,$V$42,K5178=1,$V$41)*_xlfn.IFS(L5178=0,$V$47,L5178=1,$V$46)*_xlfn.IFS(M5178=0,$V$52,M5178=1,$V$51)*_xlfn.IFS(N5178=0,$V$57,N5178=1,$V$56)</f>
        <v>3.2607264252460589E-7</v>
      </c>
      <c r="P5178" cm="1">
        <f t="array" ref="P5178">$V$2*_xlfn.IFS(C5178="data_analyst",$X$5,C5178="data_engineer",$X$6,C5178="data_scientist",$X$7)*_xlfn.IFS(E5178=0,$X$12,E5178=1,$X$11)*_xlfn.IFS(F5178=0,$X$17,F5178=1,$X$16)*_xlfn.IFS(G5178=0,$X$22,G5178=1,$X$21)*_xlfn.IFS(H5178=0,$X$27,H5178=1,$X$26)*_xlfn.IFS(I5178=0,$X$32,I5178=1,$X$31)*_xlfn.IFS(J5178=0,$X$37,J5178=1,$X$36)*_xlfn.IFS(K5178=0,$X$42,K5178=1,$X$41)*_xlfn.IFS(L5178=0,$X$47,L5178=1,$X$46)*_xlfn.IFS(M5178=0,$X$52,M5178=1,$X$51)*_xlfn.IFS(N5178=0,$X$57,N5178=1,$X$56)</f>
        <v>2.6557219044916154E-4</v>
      </c>
      <c r="Q5178" cm="1">
        <f t="array" ref="Q5178">$W$2*_xlfn.IFS(C5178="data_analyst",$Z$5,C5178="data_engineer",$Z$6,C5178="data_scientist",$Z$7)*_xlfn.IFS(E5178=0,$Z$12,E5178=1,$Z$11)*_xlfn.IFS(F5178=0,$Z$17,F5178=1,$Z$16)*_xlfn.IFS(G5178=0,$Z$22,G5178=1,$Z$21)*_xlfn.IFS(H5178=0,$Z$27,H5178=1,$Z$26)*_xlfn.IFS(I5178=0,$Z$32,I5178=1,$Z$31)*_xlfn.IFS(J5178=0,$Z$37,J5178=1,$Z$36)*_xlfn.IFS(K5178=0,$Z$42,K5178=1,$Z$41)*_xlfn.IFS(L5178=0,$Z$47,L5178=1,$Z$46)*_xlfn.IFS(M5178=0,$Z$52,M5178=1,$Z$51)*_xlfn.IFS(N5178=0,$Z$57,N5178=1,$Z$56)</f>
        <v>9.9666346106845191E-6</v>
      </c>
      <c r="R5178" t="str" cm="1">
        <f t="array" ref="R5178">_xlfn.IFS(AND(O5178&gt;P5178,O5178&gt;Q5178),"Low",AND(P5178&gt;O5178,P5178&gt;Q5178),"Medium",AND(Q5178&gt;O5178,Q5178&gt;P5178),"High")</f>
        <v>Medium</v>
      </c>
      <c r="S5178" t="str">
        <f t="shared" si="162"/>
        <v>T</v>
      </c>
    </row>
    <row r="5179" spans="1:19" x14ac:dyDescent="0.3">
      <c r="A5179" t="s">
        <v>18</v>
      </c>
      <c r="B5179">
        <v>8</v>
      </c>
      <c r="C5179" t="s">
        <v>16</v>
      </c>
      <c r="D5179" t="str">
        <f t="shared" si="161"/>
        <v>Medium</v>
      </c>
      <c r="E5179">
        <v>0</v>
      </c>
      <c r="F5179">
        <v>0</v>
      </c>
      <c r="G5179">
        <v>0</v>
      </c>
      <c r="H5179">
        <v>0</v>
      </c>
      <c r="I5179">
        <v>1</v>
      </c>
      <c r="J5179">
        <v>0</v>
      </c>
      <c r="K5179">
        <v>0</v>
      </c>
      <c r="L5179">
        <v>0</v>
      </c>
      <c r="M5179">
        <v>1</v>
      </c>
      <c r="N5179">
        <v>1</v>
      </c>
      <c r="O5179" cm="1">
        <f t="array" ref="O5179">$U$2*_xlfn.IFS(C5179="data_analyst",$V$5,C5179="data_engineer",$V$6,C5179="data_scientist",$V$7)*_xlfn.IFS(E5179=0,$V$12,E5179=1,$V$11)*_xlfn.IFS(F5179=0,$V$17,F5179=1,$V$16)*_xlfn.IFS(G5179=0,$V$22,G5179=1,$V$21)*_xlfn.IFS(H5179=0,$V$27,H5179=1,$V$26)*_xlfn.IFS(I5179=0,$V$32,I5179=1,$V$31)*_xlfn.IFS(J5179=0,$V$37,J5179=1,$V$36)*_xlfn.IFS(K5179=0,$V$42,K5179=1,$V$41)*_xlfn.IFS(L5179=0,$V$47,L5179=1,$V$46)*_xlfn.IFS(M5179=0,$V$52,M5179=1,$V$51)*_xlfn.IFS(N5179=0,$V$57,N5179=1,$V$56)</f>
        <v>1.1839746918019343E-5</v>
      </c>
      <c r="P5179" cm="1">
        <f t="array" ref="P5179">$V$2*_xlfn.IFS(C5179="data_analyst",$X$5,C5179="data_engineer",$X$6,C5179="data_scientist",$X$7)*_xlfn.IFS(E5179=0,$X$12,E5179=1,$X$11)*_xlfn.IFS(F5179=0,$X$17,F5179=1,$X$16)*_xlfn.IFS(G5179=0,$X$22,G5179=1,$X$21)*_xlfn.IFS(H5179=0,$X$27,H5179=1,$X$26)*_xlfn.IFS(I5179=0,$X$32,I5179=1,$X$31)*_xlfn.IFS(J5179=0,$X$37,J5179=1,$X$36)*_xlfn.IFS(K5179=0,$X$42,K5179=1,$X$41)*_xlfn.IFS(L5179=0,$X$47,L5179=1,$X$46)*_xlfn.IFS(M5179=0,$X$52,M5179=1,$X$51)*_xlfn.IFS(N5179=0,$X$57,N5179=1,$X$56)</f>
        <v>3.6911817754776212E-4</v>
      </c>
      <c r="Q5179" cm="1">
        <f t="array" ref="Q5179">$W$2*_xlfn.IFS(C5179="data_analyst",$Z$5,C5179="data_engineer",$Z$6,C5179="data_scientist",$Z$7)*_xlfn.IFS(E5179=0,$Z$12,E5179=1,$Z$11)*_xlfn.IFS(F5179=0,$Z$17,F5179=1,$Z$16)*_xlfn.IFS(G5179=0,$Z$22,G5179=1,$Z$21)*_xlfn.IFS(H5179=0,$Z$27,H5179=1,$Z$26)*_xlfn.IFS(I5179=0,$Z$32,I5179=1,$Z$31)*_xlfn.IFS(J5179=0,$Z$37,J5179=1,$Z$36)*_xlfn.IFS(K5179=0,$Z$42,K5179=1,$Z$41)*_xlfn.IFS(L5179=0,$Z$47,L5179=1,$Z$46)*_xlfn.IFS(M5179=0,$Z$52,M5179=1,$Z$51)*_xlfn.IFS(N5179=0,$Z$57,N5179=1,$Z$56)</f>
        <v>4.8130821493074922E-5</v>
      </c>
      <c r="R5179" t="str" cm="1">
        <f t="array" ref="R5179">_xlfn.IFS(AND(O5179&gt;P5179,O5179&gt;Q5179),"Low",AND(P5179&gt;O5179,P5179&gt;Q5179),"Medium",AND(Q5179&gt;O5179,Q5179&gt;P5179),"High")</f>
        <v>Medium</v>
      </c>
      <c r="S5179" t="str">
        <f t="shared" si="162"/>
        <v>T</v>
      </c>
    </row>
    <row r="5180" spans="1:19" x14ac:dyDescent="0.3">
      <c r="A5180" t="s">
        <v>18</v>
      </c>
      <c r="B5180">
        <v>5</v>
      </c>
      <c r="C5180" t="s">
        <v>16</v>
      </c>
      <c r="D5180" t="str">
        <f t="shared" si="161"/>
        <v>Medium</v>
      </c>
      <c r="E5180">
        <v>0</v>
      </c>
      <c r="F5180">
        <v>1</v>
      </c>
      <c r="G5180">
        <v>0</v>
      </c>
      <c r="H5180">
        <v>0</v>
      </c>
      <c r="I5180">
        <v>1</v>
      </c>
      <c r="J5180">
        <v>0</v>
      </c>
      <c r="K5180">
        <v>0</v>
      </c>
      <c r="L5180">
        <v>1</v>
      </c>
      <c r="M5180">
        <v>1</v>
      </c>
      <c r="N5180">
        <v>1</v>
      </c>
      <c r="O5180" cm="1">
        <f t="array" ref="O5180">$U$2*_xlfn.IFS(C5180="data_analyst",$V$5,C5180="data_engineer",$V$6,C5180="data_scientist",$V$7)*_xlfn.IFS(E5180=0,$V$12,E5180=1,$V$11)*_xlfn.IFS(F5180=0,$V$17,F5180=1,$V$16)*_xlfn.IFS(G5180=0,$V$22,G5180=1,$V$21)*_xlfn.IFS(H5180=0,$V$27,H5180=1,$V$26)*_xlfn.IFS(I5180=0,$V$32,I5180=1,$V$31)*_xlfn.IFS(J5180=0,$V$37,J5180=1,$V$36)*_xlfn.IFS(K5180=0,$V$42,K5180=1,$V$41)*_xlfn.IFS(L5180=0,$V$47,L5180=1,$V$46)*_xlfn.IFS(M5180=0,$V$52,M5180=1,$V$51)*_xlfn.IFS(N5180=0,$V$57,N5180=1,$V$56)</f>
        <v>7.4298014609985386E-7</v>
      </c>
      <c r="P5180" cm="1">
        <f t="array" ref="P5180">$V$2*_xlfn.IFS(C5180="data_analyst",$X$5,C5180="data_engineer",$X$6,C5180="data_scientist",$X$7)*_xlfn.IFS(E5180=0,$X$12,E5180=1,$X$11)*_xlfn.IFS(F5180=0,$X$17,F5180=1,$X$16)*_xlfn.IFS(G5180=0,$X$22,G5180=1,$X$21)*_xlfn.IFS(H5180=0,$X$27,H5180=1,$X$26)*_xlfn.IFS(I5180=0,$X$32,I5180=1,$X$31)*_xlfn.IFS(J5180=0,$X$37,J5180=1,$X$36)*_xlfn.IFS(K5180=0,$X$42,K5180=1,$X$41)*_xlfn.IFS(L5180=0,$X$47,L5180=1,$X$46)*_xlfn.IFS(M5180=0,$X$52,M5180=1,$X$51)*_xlfn.IFS(N5180=0,$X$57,N5180=1,$X$56)</f>
        <v>2.6695121426002278E-4</v>
      </c>
      <c r="Q5180" cm="1">
        <f t="array" ref="Q5180">$W$2*_xlfn.IFS(C5180="data_analyst",$Z$5,C5180="data_engineer",$Z$6,C5180="data_scientist",$Z$7)*_xlfn.IFS(E5180=0,$Z$12,E5180=1,$Z$11)*_xlfn.IFS(F5180=0,$Z$17,F5180=1,$Z$16)*_xlfn.IFS(G5180=0,$Z$22,G5180=1,$Z$21)*_xlfn.IFS(H5180=0,$Z$27,H5180=1,$Z$26)*_xlfn.IFS(I5180=0,$Z$32,I5180=1,$Z$31)*_xlfn.IFS(J5180=0,$Z$37,J5180=1,$Z$36)*_xlfn.IFS(K5180=0,$Z$42,K5180=1,$Z$41)*_xlfn.IFS(L5180=0,$Z$47,L5180=1,$Z$46)*_xlfn.IFS(M5180=0,$Z$52,M5180=1,$Z$51)*_xlfn.IFS(N5180=0,$Z$57,N5180=1,$Z$56)</f>
        <v>1.9220442149424474E-5</v>
      </c>
      <c r="R5180" t="str" cm="1">
        <f t="array" ref="R5180">_xlfn.IFS(AND(O5180&gt;P5180,O5180&gt;Q5180),"Low",AND(P5180&gt;O5180,P5180&gt;Q5180),"Medium",AND(Q5180&gt;O5180,Q5180&gt;P5180),"High")</f>
        <v>Medium</v>
      </c>
      <c r="S5180" t="str">
        <f t="shared" si="162"/>
        <v>T</v>
      </c>
    </row>
    <row r="5181" spans="1:19" x14ac:dyDescent="0.3">
      <c r="A5181" t="s">
        <v>18</v>
      </c>
      <c r="B5181">
        <v>2</v>
      </c>
      <c r="C5181" t="s">
        <v>16</v>
      </c>
      <c r="D5181" t="str">
        <f t="shared" si="161"/>
        <v>Medium</v>
      </c>
      <c r="E5181">
        <v>0</v>
      </c>
      <c r="F5181">
        <v>0</v>
      </c>
      <c r="G5181">
        <v>1</v>
      </c>
      <c r="H5181">
        <v>0</v>
      </c>
      <c r="I5181">
        <v>1</v>
      </c>
      <c r="J5181">
        <v>0</v>
      </c>
      <c r="K5181">
        <v>0</v>
      </c>
      <c r="L5181">
        <v>1</v>
      </c>
      <c r="M5181">
        <v>0</v>
      </c>
      <c r="N5181">
        <v>1</v>
      </c>
      <c r="O5181" cm="1">
        <f t="array" ref="O5181">$U$2*_xlfn.IFS(C5181="data_analyst",$V$5,C5181="data_engineer",$V$6,C5181="data_scientist",$V$7)*_xlfn.IFS(E5181=0,$V$12,E5181=1,$V$11)*_xlfn.IFS(F5181=0,$V$17,F5181=1,$V$16)*_xlfn.IFS(G5181=0,$V$22,G5181=1,$V$21)*_xlfn.IFS(H5181=0,$V$27,H5181=1,$V$26)*_xlfn.IFS(I5181=0,$V$32,I5181=1,$V$31)*_xlfn.IFS(J5181=0,$V$37,J5181=1,$V$36)*_xlfn.IFS(K5181=0,$V$42,K5181=1,$V$41)*_xlfn.IFS(L5181=0,$V$47,L5181=1,$V$46)*_xlfn.IFS(M5181=0,$V$52,M5181=1,$V$51)*_xlfn.IFS(N5181=0,$V$57,N5181=1,$V$56)</f>
        <v>1.2244215066620881E-6</v>
      </c>
      <c r="P5181" cm="1">
        <f t="array" ref="P5181">$V$2*_xlfn.IFS(C5181="data_analyst",$X$5,C5181="data_engineer",$X$6,C5181="data_scientist",$X$7)*_xlfn.IFS(E5181=0,$X$12,E5181=1,$X$11)*_xlfn.IFS(F5181=0,$X$17,F5181=1,$X$16)*_xlfn.IFS(G5181=0,$X$22,G5181=1,$X$21)*_xlfn.IFS(H5181=0,$X$27,H5181=1,$X$26)*_xlfn.IFS(I5181=0,$X$32,I5181=1,$X$31)*_xlfn.IFS(J5181=0,$X$37,J5181=1,$X$36)*_xlfn.IFS(K5181=0,$X$42,K5181=1,$X$41)*_xlfn.IFS(L5181=0,$X$47,L5181=1,$X$46)*_xlfn.IFS(M5181=0,$X$52,M5181=1,$X$51)*_xlfn.IFS(N5181=0,$X$57,N5181=1,$X$56)</f>
        <v>4.6838479493169796E-4</v>
      </c>
      <c r="Q5181" cm="1">
        <f t="array" ref="Q5181">$W$2*_xlfn.IFS(C5181="data_analyst",$Z$5,C5181="data_engineer",$Z$6,C5181="data_scientist",$Z$7)*_xlfn.IFS(E5181=0,$Z$12,E5181=1,$Z$11)*_xlfn.IFS(F5181=0,$Z$17,F5181=1,$Z$16)*_xlfn.IFS(G5181=0,$Z$22,G5181=1,$Z$21)*_xlfn.IFS(H5181=0,$Z$27,H5181=1,$Z$26)*_xlfn.IFS(I5181=0,$Z$32,I5181=1,$Z$31)*_xlfn.IFS(J5181=0,$Z$37,J5181=1,$Z$36)*_xlfn.IFS(K5181=0,$Z$42,K5181=1,$Z$41)*_xlfn.IFS(L5181=0,$Z$47,L5181=1,$Z$46)*_xlfn.IFS(M5181=0,$Z$52,M5181=1,$Z$51)*_xlfn.IFS(N5181=0,$Z$57,N5181=1,$Z$56)</f>
        <v>3.926810333523977E-5</v>
      </c>
      <c r="R5181" t="str" cm="1">
        <f t="array" ref="R5181">_xlfn.IFS(AND(O5181&gt;P5181,O5181&gt;Q5181),"Low",AND(P5181&gt;O5181,P5181&gt;Q5181),"Medium",AND(Q5181&gt;O5181,Q5181&gt;P5181),"High")</f>
        <v>Medium</v>
      </c>
      <c r="S5181" t="str">
        <f t="shared" si="162"/>
        <v>T</v>
      </c>
    </row>
    <row r="5182" spans="1:19" x14ac:dyDescent="0.3">
      <c r="A5182" t="s">
        <v>18</v>
      </c>
      <c r="B5182">
        <v>4</v>
      </c>
      <c r="C5182" t="s">
        <v>16</v>
      </c>
      <c r="D5182" t="str">
        <f t="shared" si="161"/>
        <v>Medium</v>
      </c>
      <c r="E5182">
        <v>1</v>
      </c>
      <c r="F5182">
        <v>1</v>
      </c>
      <c r="G5182">
        <v>0</v>
      </c>
      <c r="H5182">
        <v>0</v>
      </c>
      <c r="I5182">
        <v>1</v>
      </c>
      <c r="J5182">
        <v>0</v>
      </c>
      <c r="K5182">
        <v>0</v>
      </c>
      <c r="L5182">
        <v>1</v>
      </c>
      <c r="M5182">
        <v>1</v>
      </c>
      <c r="N5182">
        <v>1</v>
      </c>
      <c r="O5182" cm="1">
        <f t="array" ref="O5182">$U$2*_xlfn.IFS(C5182="data_analyst",$V$5,C5182="data_engineer",$V$6,C5182="data_scientist",$V$7)*_xlfn.IFS(E5182=0,$V$12,E5182=1,$V$11)*_xlfn.IFS(F5182=0,$V$17,F5182=1,$V$16)*_xlfn.IFS(G5182=0,$V$22,G5182=1,$V$21)*_xlfn.IFS(H5182=0,$V$27,H5182=1,$V$26)*_xlfn.IFS(I5182=0,$V$32,I5182=1,$V$31)*_xlfn.IFS(J5182=0,$V$37,J5182=1,$V$36)*_xlfn.IFS(K5182=0,$V$42,K5182=1,$V$41)*_xlfn.IFS(L5182=0,$V$47,L5182=1,$V$46)*_xlfn.IFS(M5182=0,$V$52,M5182=1,$V$51)*_xlfn.IFS(N5182=0,$V$57,N5182=1,$V$56)</f>
        <v>3.4860503057512126E-7</v>
      </c>
      <c r="P5182" cm="1">
        <f t="array" ref="P5182">$V$2*_xlfn.IFS(C5182="data_analyst",$X$5,C5182="data_engineer",$X$6,C5182="data_scientist",$X$7)*_xlfn.IFS(E5182=0,$X$12,E5182=1,$X$11)*_xlfn.IFS(F5182=0,$X$17,F5182=1,$X$16)*_xlfn.IFS(G5182=0,$X$22,G5182=1,$X$21)*_xlfn.IFS(H5182=0,$X$27,H5182=1,$X$26)*_xlfn.IFS(I5182=0,$X$32,I5182=1,$X$31)*_xlfn.IFS(J5182=0,$X$37,J5182=1,$X$36)*_xlfn.IFS(K5182=0,$X$42,K5182=1,$X$41)*_xlfn.IFS(L5182=0,$X$47,L5182=1,$X$46)*_xlfn.IFS(M5182=0,$X$52,M5182=1,$X$51)*_xlfn.IFS(N5182=0,$X$57,N5182=1,$X$56)</f>
        <v>6.9617835832761681E-4</v>
      </c>
      <c r="Q5182" cm="1">
        <f t="array" ref="Q5182">$W$2*_xlfn.IFS(C5182="data_analyst",$Z$5,C5182="data_engineer",$Z$6,C5182="data_scientist",$Z$7)*_xlfn.IFS(E5182=0,$Z$12,E5182=1,$Z$11)*_xlfn.IFS(F5182=0,$Z$17,F5182=1,$Z$16)*_xlfn.IFS(G5182=0,$Z$22,G5182=1,$Z$21)*_xlfn.IFS(H5182=0,$Z$27,H5182=1,$Z$26)*_xlfn.IFS(I5182=0,$Z$32,I5182=1,$Z$31)*_xlfn.IFS(J5182=0,$Z$37,J5182=1,$Z$36)*_xlfn.IFS(K5182=0,$Z$42,K5182=1,$Z$41)*_xlfn.IFS(L5182=0,$Z$47,L5182=1,$Z$46)*_xlfn.IFS(M5182=0,$Z$52,M5182=1,$Z$51)*_xlfn.IFS(N5182=0,$Z$57,N5182=1,$Z$56)</f>
        <v>2.5539491623207866E-5</v>
      </c>
      <c r="R5182" t="str" cm="1">
        <f t="array" ref="R5182">_xlfn.IFS(AND(O5182&gt;P5182,O5182&gt;Q5182),"Low",AND(P5182&gt;O5182,P5182&gt;Q5182),"Medium",AND(Q5182&gt;O5182,Q5182&gt;P5182),"High")</f>
        <v>Medium</v>
      </c>
      <c r="S5182" t="str">
        <f t="shared" si="162"/>
        <v>T</v>
      </c>
    </row>
    <row r="5183" spans="1:19" x14ac:dyDescent="0.3">
      <c r="A5183" t="s">
        <v>18</v>
      </c>
      <c r="B5183">
        <v>2</v>
      </c>
      <c r="C5183" t="s">
        <v>16</v>
      </c>
      <c r="D5183" t="str">
        <f t="shared" si="161"/>
        <v>Medium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0</v>
      </c>
      <c r="K5183">
        <v>0</v>
      </c>
      <c r="L5183">
        <v>1</v>
      </c>
      <c r="M5183">
        <v>1</v>
      </c>
      <c r="N5183">
        <v>1</v>
      </c>
      <c r="O5183" cm="1">
        <f t="array" ref="O5183">$U$2*_xlfn.IFS(C5183="data_analyst",$V$5,C5183="data_engineer",$V$6,C5183="data_scientist",$V$7)*_xlfn.IFS(E5183=0,$V$12,E5183=1,$V$11)*_xlfn.IFS(F5183=0,$V$17,F5183=1,$V$16)*_xlfn.IFS(G5183=0,$V$22,G5183=1,$V$21)*_xlfn.IFS(H5183=0,$V$27,H5183=1,$V$26)*_xlfn.IFS(I5183=0,$V$32,I5183=1,$V$31)*_xlfn.IFS(J5183=0,$V$37,J5183=1,$V$36)*_xlfn.IFS(K5183=0,$V$42,K5183=1,$V$41)*_xlfn.IFS(L5183=0,$V$47,L5183=1,$V$46)*_xlfn.IFS(M5183=0,$V$52,M5183=1,$V$51)*_xlfn.IFS(N5183=0,$V$57,N5183=1,$V$56)</f>
        <v>2.2708599841932118E-8</v>
      </c>
      <c r="P5183" cm="1">
        <f t="array" ref="P5183">$V$2*_xlfn.IFS(C5183="data_analyst",$X$5,C5183="data_engineer",$X$6,C5183="data_scientist",$X$7)*_xlfn.IFS(E5183=0,$X$12,E5183=1,$X$11)*_xlfn.IFS(F5183=0,$X$17,F5183=1,$X$16)*_xlfn.IFS(G5183=0,$X$22,G5183=1,$X$21)*_xlfn.IFS(H5183=0,$X$27,H5183=1,$X$26)*_xlfn.IFS(I5183=0,$X$32,I5183=1,$X$31)*_xlfn.IFS(J5183=0,$X$37,J5183=1,$X$36)*_xlfn.IFS(K5183=0,$X$42,K5183=1,$X$41)*_xlfn.IFS(L5183=0,$X$47,L5183=1,$X$46)*_xlfn.IFS(M5183=0,$X$52,M5183=1,$X$51)*_xlfn.IFS(N5183=0,$X$57,N5183=1,$X$56)</f>
        <v>6.9279046517996094E-4</v>
      </c>
      <c r="Q5183" cm="1">
        <f t="array" ref="Q5183">$W$2*_xlfn.IFS(C5183="data_analyst",$Z$5,C5183="data_engineer",$Z$6,C5183="data_scientist",$Z$7)*_xlfn.IFS(E5183=0,$Z$12,E5183=1,$Z$11)*_xlfn.IFS(F5183=0,$Z$17,F5183=1,$Z$16)*_xlfn.IFS(G5183=0,$Z$22,G5183=1,$Z$21)*_xlfn.IFS(H5183=0,$Z$27,H5183=1,$Z$26)*_xlfn.IFS(I5183=0,$Z$32,I5183=1,$Z$31)*_xlfn.IFS(J5183=0,$Z$37,J5183=1,$Z$36)*_xlfn.IFS(K5183=0,$Z$42,K5183=1,$Z$41)*_xlfn.IFS(L5183=0,$Z$47,L5183=1,$Z$46)*_xlfn.IFS(M5183=0,$Z$52,M5183=1,$Z$51)*_xlfn.IFS(N5183=0,$Z$57,N5183=1,$Z$56)</f>
        <v>9.3949538872881936E-6</v>
      </c>
      <c r="R5183" t="str" cm="1">
        <f t="array" ref="R5183">_xlfn.IFS(AND(O5183&gt;P5183,O5183&gt;Q5183),"Low",AND(P5183&gt;O5183,P5183&gt;Q5183),"Medium",AND(Q5183&gt;O5183,Q5183&gt;P5183),"High")</f>
        <v>Medium</v>
      </c>
      <c r="S5183" t="str">
        <f t="shared" si="162"/>
        <v>T</v>
      </c>
    </row>
    <row r="5184" spans="1:19" x14ac:dyDescent="0.3">
      <c r="A5184" t="s">
        <v>18</v>
      </c>
      <c r="B5184">
        <v>5</v>
      </c>
      <c r="C5184" t="s">
        <v>16</v>
      </c>
      <c r="D5184" t="str">
        <f t="shared" si="161"/>
        <v>Medium</v>
      </c>
      <c r="E5184">
        <v>1</v>
      </c>
      <c r="F5184">
        <v>1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1</v>
      </c>
      <c r="O5184" cm="1">
        <f t="array" ref="O5184">$U$2*_xlfn.IFS(C5184="data_analyst",$V$5,C5184="data_engineer",$V$6,C5184="data_scientist",$V$7)*_xlfn.IFS(E5184=0,$V$12,E5184=1,$V$11)*_xlfn.IFS(F5184=0,$V$17,F5184=1,$V$16)*_xlfn.IFS(G5184=0,$V$22,G5184=1,$V$21)*_xlfn.IFS(H5184=0,$V$27,H5184=1,$V$26)*_xlfn.IFS(I5184=0,$V$32,I5184=1,$V$31)*_xlfn.IFS(J5184=0,$V$37,J5184=1,$V$36)*_xlfn.IFS(K5184=0,$V$42,K5184=1,$V$41)*_xlfn.IFS(L5184=0,$V$47,L5184=1,$V$46)*_xlfn.IFS(M5184=0,$V$52,M5184=1,$V$51)*_xlfn.IFS(N5184=0,$V$57,N5184=1,$V$56)</f>
        <v>1.278919120232159E-3</v>
      </c>
      <c r="P5184" cm="1">
        <f t="array" ref="P5184">$V$2*_xlfn.IFS(C5184="data_analyst",$X$5,C5184="data_engineer",$X$6,C5184="data_scientist",$X$7)*_xlfn.IFS(E5184=0,$X$12,E5184=1,$X$11)*_xlfn.IFS(F5184=0,$X$17,F5184=1,$X$16)*_xlfn.IFS(G5184=0,$X$22,G5184=1,$X$21)*_xlfn.IFS(H5184=0,$X$27,H5184=1,$X$26)*_xlfn.IFS(I5184=0,$X$32,I5184=1,$X$31)*_xlfn.IFS(J5184=0,$X$37,J5184=1,$X$36)*_xlfn.IFS(K5184=0,$X$42,K5184=1,$X$41)*_xlfn.IFS(L5184=0,$X$47,L5184=1,$X$46)*_xlfn.IFS(M5184=0,$X$52,M5184=1,$X$51)*_xlfn.IFS(N5184=0,$X$57,N5184=1,$X$56)</f>
        <v>2.7674700585821103E-3</v>
      </c>
      <c r="Q5184" cm="1">
        <f t="array" ref="Q5184">$W$2*_xlfn.IFS(C5184="data_analyst",$Z$5,C5184="data_engineer",$Z$6,C5184="data_scientist",$Z$7)*_xlfn.IFS(E5184=0,$Z$12,E5184=1,$Z$11)*_xlfn.IFS(F5184=0,$Z$17,F5184=1,$Z$16)*_xlfn.IFS(G5184=0,$Z$22,G5184=1,$Z$21)*_xlfn.IFS(H5184=0,$Z$27,H5184=1,$Z$26)*_xlfn.IFS(I5184=0,$Z$32,I5184=1,$Z$31)*_xlfn.IFS(J5184=0,$Z$37,J5184=1,$Z$36)*_xlfn.IFS(K5184=0,$Z$42,K5184=1,$Z$41)*_xlfn.IFS(L5184=0,$Z$47,L5184=1,$Z$46)*_xlfn.IFS(M5184=0,$Z$52,M5184=1,$Z$51)*_xlfn.IFS(N5184=0,$Z$57,N5184=1,$Z$56)</f>
        <v>4.3797166658454933E-4</v>
      </c>
      <c r="R5184" t="str" cm="1">
        <f t="array" ref="R5184">_xlfn.IFS(AND(O5184&gt;P5184,O5184&gt;Q5184),"Low",AND(P5184&gt;O5184,P5184&gt;Q5184),"Medium",AND(Q5184&gt;O5184,Q5184&gt;P5184),"High")</f>
        <v>Medium</v>
      </c>
      <c r="S5184" t="str">
        <f t="shared" si="162"/>
        <v>T</v>
      </c>
    </row>
    <row r="5185" spans="1:19" x14ac:dyDescent="0.3">
      <c r="A5185" t="s">
        <v>18</v>
      </c>
      <c r="B5185">
        <v>4</v>
      </c>
      <c r="C5185" t="s">
        <v>16</v>
      </c>
      <c r="D5185" t="str">
        <f t="shared" si="161"/>
        <v>Medium</v>
      </c>
      <c r="E5185">
        <v>1</v>
      </c>
      <c r="F5185">
        <v>1</v>
      </c>
      <c r="G5185">
        <v>0</v>
      </c>
      <c r="H5185">
        <v>0</v>
      </c>
      <c r="I5185">
        <v>1</v>
      </c>
      <c r="J5185">
        <v>0</v>
      </c>
      <c r="K5185">
        <v>0</v>
      </c>
      <c r="L5185">
        <v>1</v>
      </c>
      <c r="M5185">
        <v>0</v>
      </c>
      <c r="N5185">
        <v>1</v>
      </c>
      <c r="O5185" cm="1">
        <f t="array" ref="O5185">$U$2*_xlfn.IFS(C5185="data_analyst",$V$5,C5185="data_engineer",$V$6,C5185="data_scientist",$V$7)*_xlfn.IFS(E5185=0,$V$12,E5185=1,$V$11)*_xlfn.IFS(F5185=0,$V$17,F5185=1,$V$16)*_xlfn.IFS(G5185=0,$V$22,G5185=1,$V$21)*_xlfn.IFS(H5185=0,$V$27,H5185=1,$V$26)*_xlfn.IFS(I5185=0,$V$32,I5185=1,$V$31)*_xlfn.IFS(J5185=0,$V$37,J5185=1,$V$36)*_xlfn.IFS(K5185=0,$V$42,K5185=1,$V$41)*_xlfn.IFS(L5185=0,$V$47,L5185=1,$V$46)*_xlfn.IFS(M5185=0,$V$52,M5185=1,$V$51)*_xlfn.IFS(N5185=0,$V$57,N5185=1,$V$56)</f>
        <v>4.1140520152431597E-6</v>
      </c>
      <c r="P5185" cm="1">
        <f t="array" ref="P5185">$V$2*_xlfn.IFS(C5185="data_analyst",$X$5,C5185="data_engineer",$X$6,C5185="data_scientist",$X$7)*_xlfn.IFS(E5185=0,$X$12,E5185=1,$X$11)*_xlfn.IFS(F5185=0,$X$17,F5185=1,$X$16)*_xlfn.IFS(G5185=0,$X$22,G5185=1,$X$21)*_xlfn.IFS(H5185=0,$X$27,H5185=1,$X$26)*_xlfn.IFS(I5185=0,$X$32,I5185=1,$X$31)*_xlfn.IFS(J5185=0,$X$37,J5185=1,$X$36)*_xlfn.IFS(K5185=0,$X$42,K5185=1,$X$41)*_xlfn.IFS(L5185=0,$X$47,L5185=1,$X$46)*_xlfn.IFS(M5185=0,$X$52,M5185=1,$X$51)*_xlfn.IFS(N5185=0,$X$57,N5185=1,$X$56)</f>
        <v>1.2455756741289199E-3</v>
      </c>
      <c r="Q5185" cm="1">
        <f t="array" ref="Q5185">$W$2*_xlfn.IFS(C5185="data_analyst",$Z$5,C5185="data_engineer",$Z$6,C5185="data_scientist",$Z$7)*_xlfn.IFS(E5185=0,$Z$12,E5185=1,$Z$11)*_xlfn.IFS(F5185=0,$Z$17,F5185=1,$Z$16)*_xlfn.IFS(G5185=0,$Z$22,G5185=1,$Z$21)*_xlfn.IFS(H5185=0,$Z$27,H5185=1,$Z$26)*_xlfn.IFS(I5185=0,$Z$32,I5185=1,$Z$31)*_xlfn.IFS(J5185=0,$Z$37,J5185=1,$Z$36)*_xlfn.IFS(K5185=0,$Z$42,K5185=1,$Z$41)*_xlfn.IFS(L5185=0,$Z$47,L5185=1,$Z$46)*_xlfn.IFS(M5185=0,$Z$52,M5185=1,$Z$51)*_xlfn.IFS(N5185=0,$Z$57,N5185=1,$Z$56)</f>
        <v>8.1005626804898554E-5</v>
      </c>
      <c r="R5185" t="str" cm="1">
        <f t="array" ref="R5185">_xlfn.IFS(AND(O5185&gt;P5185,O5185&gt;Q5185),"Low",AND(P5185&gt;O5185,P5185&gt;Q5185),"Medium",AND(Q5185&gt;O5185,Q5185&gt;P5185),"High")</f>
        <v>Medium</v>
      </c>
      <c r="S5185" t="str">
        <f t="shared" si="162"/>
        <v>T</v>
      </c>
    </row>
    <row r="5186" spans="1:19" x14ac:dyDescent="0.3">
      <c r="A5186" t="s">
        <v>18</v>
      </c>
      <c r="B5186">
        <v>5</v>
      </c>
      <c r="C5186" t="s">
        <v>16</v>
      </c>
      <c r="D5186" t="str">
        <f t="shared" ref="D5186:D5249" si="163">IF(AND(C5186="data_analyst",A5186="Medium",B5186&gt;4),"High",A5186)</f>
        <v>Medium</v>
      </c>
      <c r="E5186">
        <v>1</v>
      </c>
      <c r="F5186">
        <v>1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1</v>
      </c>
      <c r="N5186">
        <v>1</v>
      </c>
      <c r="O5186" cm="1">
        <f t="array" ref="O5186">$U$2*_xlfn.IFS(C5186="data_analyst",$V$5,C5186="data_engineer",$V$6,C5186="data_scientist",$V$7)*_xlfn.IFS(E5186=0,$V$12,E5186=1,$V$11)*_xlfn.IFS(F5186=0,$V$17,F5186=1,$V$16)*_xlfn.IFS(G5186=0,$V$22,G5186=1,$V$21)*_xlfn.IFS(H5186=0,$V$27,H5186=1,$V$26)*_xlfn.IFS(I5186=0,$V$32,I5186=1,$V$31)*_xlfn.IFS(J5186=0,$V$37,J5186=1,$V$36)*_xlfn.IFS(K5186=0,$V$42,K5186=1,$V$41)*_xlfn.IFS(L5186=0,$V$47,L5186=1,$V$46)*_xlfn.IFS(M5186=0,$V$52,M5186=1,$V$51)*_xlfn.IFS(N5186=0,$V$57,N5186=1,$V$56)</f>
        <v>1.083694706240334E-4</v>
      </c>
      <c r="P5186" cm="1">
        <f t="array" ref="P5186">$V$2*_xlfn.IFS(C5186="data_analyst",$X$5,C5186="data_engineer",$X$6,C5186="data_scientist",$X$7)*_xlfn.IFS(E5186=0,$X$12,E5186=1,$X$11)*_xlfn.IFS(F5186=0,$X$17,F5186=1,$X$16)*_xlfn.IFS(G5186=0,$X$22,G5186=1,$X$21)*_xlfn.IFS(H5186=0,$X$27,H5186=1,$X$26)*_xlfn.IFS(I5186=0,$X$32,I5186=1,$X$31)*_xlfn.IFS(J5186=0,$X$37,J5186=1,$X$36)*_xlfn.IFS(K5186=0,$X$42,K5186=1,$X$41)*_xlfn.IFS(L5186=0,$X$47,L5186=1,$X$46)*_xlfn.IFS(M5186=0,$X$52,M5186=1,$X$51)*_xlfn.IFS(N5186=0,$X$57,N5186=1,$X$56)</f>
        <v>1.5467970370021166E-3</v>
      </c>
      <c r="Q5186" cm="1">
        <f t="array" ref="Q5186">$W$2*_xlfn.IFS(C5186="data_analyst",$Z$5,C5186="data_engineer",$Z$6,C5186="data_scientist",$Z$7)*_xlfn.IFS(E5186=0,$Z$12,E5186=1,$Z$11)*_xlfn.IFS(F5186=0,$Z$17,F5186=1,$Z$16)*_xlfn.IFS(G5186=0,$Z$22,G5186=1,$Z$21)*_xlfn.IFS(H5186=0,$Z$27,H5186=1,$Z$26)*_xlfn.IFS(I5186=0,$Z$32,I5186=1,$Z$31)*_xlfn.IFS(J5186=0,$Z$37,J5186=1,$Z$36)*_xlfn.IFS(K5186=0,$Z$42,K5186=1,$Z$41)*_xlfn.IFS(L5186=0,$Z$47,L5186=1,$Z$46)*_xlfn.IFS(M5186=0,$Z$52,M5186=1,$Z$51)*_xlfn.IFS(N5186=0,$Z$57,N5186=1,$Z$56)</f>
        <v>1.3808391035450977E-4</v>
      </c>
      <c r="R5186" t="str" cm="1">
        <f t="array" ref="R5186">_xlfn.IFS(AND(O5186&gt;P5186,O5186&gt;Q5186),"Low",AND(P5186&gt;O5186,P5186&gt;Q5186),"Medium",AND(Q5186&gt;O5186,Q5186&gt;P5186),"High")</f>
        <v>Medium</v>
      </c>
      <c r="S5186" t="str">
        <f t="shared" si="162"/>
        <v>T</v>
      </c>
    </row>
    <row r="5187" spans="1:19" x14ac:dyDescent="0.3">
      <c r="A5187" t="s">
        <v>18</v>
      </c>
      <c r="B5187">
        <v>6</v>
      </c>
      <c r="C5187" t="s">
        <v>16</v>
      </c>
      <c r="D5187" t="str">
        <f t="shared" si="163"/>
        <v>Medium</v>
      </c>
      <c r="E5187">
        <v>1</v>
      </c>
      <c r="F5187">
        <v>1</v>
      </c>
      <c r="G5187">
        <v>0</v>
      </c>
      <c r="H5187">
        <v>0</v>
      </c>
      <c r="I5187">
        <v>1</v>
      </c>
      <c r="J5187">
        <v>0</v>
      </c>
      <c r="K5187">
        <v>0</v>
      </c>
      <c r="L5187">
        <v>1</v>
      </c>
      <c r="M5187">
        <v>0</v>
      </c>
      <c r="N5187">
        <v>1</v>
      </c>
      <c r="O5187" cm="1">
        <f t="array" ref="O5187">$U$2*_xlfn.IFS(C5187="data_analyst",$V$5,C5187="data_engineer",$V$6,C5187="data_scientist",$V$7)*_xlfn.IFS(E5187=0,$V$12,E5187=1,$V$11)*_xlfn.IFS(F5187=0,$V$17,F5187=1,$V$16)*_xlfn.IFS(G5187=0,$V$22,G5187=1,$V$21)*_xlfn.IFS(H5187=0,$V$27,H5187=1,$V$26)*_xlfn.IFS(I5187=0,$V$32,I5187=1,$V$31)*_xlfn.IFS(J5187=0,$V$37,J5187=1,$V$36)*_xlfn.IFS(K5187=0,$V$42,K5187=1,$V$41)*_xlfn.IFS(L5187=0,$V$47,L5187=1,$V$46)*_xlfn.IFS(M5187=0,$V$52,M5187=1,$V$51)*_xlfn.IFS(N5187=0,$V$57,N5187=1,$V$56)</f>
        <v>4.1140520152431597E-6</v>
      </c>
      <c r="P5187" cm="1">
        <f t="array" ref="P5187">$V$2*_xlfn.IFS(C5187="data_analyst",$X$5,C5187="data_engineer",$X$6,C5187="data_scientist",$X$7)*_xlfn.IFS(E5187=0,$X$12,E5187=1,$X$11)*_xlfn.IFS(F5187=0,$X$17,F5187=1,$X$16)*_xlfn.IFS(G5187=0,$X$22,G5187=1,$X$21)*_xlfn.IFS(H5187=0,$X$27,H5187=1,$X$26)*_xlfn.IFS(I5187=0,$X$32,I5187=1,$X$31)*_xlfn.IFS(J5187=0,$X$37,J5187=1,$X$36)*_xlfn.IFS(K5187=0,$X$42,K5187=1,$X$41)*_xlfn.IFS(L5187=0,$X$47,L5187=1,$X$46)*_xlfn.IFS(M5187=0,$X$52,M5187=1,$X$51)*_xlfn.IFS(N5187=0,$X$57,N5187=1,$X$56)</f>
        <v>1.2455756741289199E-3</v>
      </c>
      <c r="Q5187" cm="1">
        <f t="array" ref="Q5187">$W$2*_xlfn.IFS(C5187="data_analyst",$Z$5,C5187="data_engineer",$Z$6,C5187="data_scientist",$Z$7)*_xlfn.IFS(E5187=0,$Z$12,E5187=1,$Z$11)*_xlfn.IFS(F5187=0,$Z$17,F5187=1,$Z$16)*_xlfn.IFS(G5187=0,$Z$22,G5187=1,$Z$21)*_xlfn.IFS(H5187=0,$Z$27,H5187=1,$Z$26)*_xlfn.IFS(I5187=0,$Z$32,I5187=1,$Z$31)*_xlfn.IFS(J5187=0,$Z$37,J5187=1,$Z$36)*_xlfn.IFS(K5187=0,$Z$42,K5187=1,$Z$41)*_xlfn.IFS(L5187=0,$Z$47,L5187=1,$Z$46)*_xlfn.IFS(M5187=0,$Z$52,M5187=1,$Z$51)*_xlfn.IFS(N5187=0,$Z$57,N5187=1,$Z$56)</f>
        <v>8.1005626804898554E-5</v>
      </c>
      <c r="R5187" t="str" cm="1">
        <f t="array" ref="R5187">_xlfn.IFS(AND(O5187&gt;P5187,O5187&gt;Q5187),"Low",AND(P5187&gt;O5187,P5187&gt;Q5187),"Medium",AND(Q5187&gt;O5187,Q5187&gt;P5187),"High")</f>
        <v>Medium</v>
      </c>
      <c r="S5187" t="str">
        <f t="shared" ref="S5187:S5250" si="164">IF(D5187=R5187,"T","F")</f>
        <v>T</v>
      </c>
    </row>
    <row r="5188" spans="1:19" x14ac:dyDescent="0.3">
      <c r="A5188" t="s">
        <v>18</v>
      </c>
      <c r="B5188">
        <v>6</v>
      </c>
      <c r="C5188" t="s">
        <v>16</v>
      </c>
      <c r="D5188" t="str">
        <f t="shared" si="163"/>
        <v>Medium</v>
      </c>
      <c r="E5188">
        <v>1</v>
      </c>
      <c r="F5188">
        <v>1</v>
      </c>
      <c r="G5188">
        <v>1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 cm="1">
        <f t="array" ref="O5188">$U$2*_xlfn.IFS(C5188="data_analyst",$V$5,C5188="data_engineer",$V$6,C5188="data_scientist",$V$7)*_xlfn.IFS(E5188=0,$V$12,E5188=1,$V$11)*_xlfn.IFS(F5188=0,$V$17,F5188=1,$V$16)*_xlfn.IFS(G5188=0,$V$22,G5188=1,$V$21)*_xlfn.IFS(H5188=0,$V$27,H5188=1,$V$26)*_xlfn.IFS(I5188=0,$V$32,I5188=1,$V$31)*_xlfn.IFS(J5188=0,$V$37,J5188=1,$V$36)*_xlfn.IFS(K5188=0,$V$42,K5188=1,$V$41)*_xlfn.IFS(L5188=0,$V$47,L5188=1,$V$46)*_xlfn.IFS(M5188=0,$V$52,M5188=1,$V$51)*_xlfn.IFS(N5188=0,$V$57,N5188=1,$V$56)</f>
        <v>6.3425762521474893E-8</v>
      </c>
      <c r="P5188" cm="1">
        <f t="array" ref="P5188">$V$2*_xlfn.IFS(C5188="data_analyst",$X$5,C5188="data_engineer",$X$6,C5188="data_scientist",$X$7)*_xlfn.IFS(E5188=0,$X$12,E5188=1,$X$11)*_xlfn.IFS(F5188=0,$X$17,F5188=1,$X$16)*_xlfn.IFS(G5188=0,$X$22,G5188=1,$X$21)*_xlfn.IFS(H5188=0,$X$27,H5188=1,$X$26)*_xlfn.IFS(I5188=0,$X$32,I5188=1,$X$31)*_xlfn.IFS(J5188=0,$X$37,J5188=1,$X$36)*_xlfn.IFS(K5188=0,$X$42,K5188=1,$X$41)*_xlfn.IFS(L5188=0,$X$47,L5188=1,$X$46)*_xlfn.IFS(M5188=0,$X$52,M5188=1,$X$51)*_xlfn.IFS(N5188=0,$X$57,N5188=1,$X$56)</f>
        <v>7.919537067802156E-4</v>
      </c>
      <c r="Q5188" cm="1">
        <f t="array" ref="Q5188">$W$2*_xlfn.IFS(C5188="data_analyst",$Z$5,C5188="data_engineer",$Z$6,C5188="data_scientist",$Z$7)*_xlfn.IFS(E5188=0,$Z$12,E5188=1,$Z$11)*_xlfn.IFS(F5188=0,$Z$17,F5188=1,$Z$16)*_xlfn.IFS(G5188=0,$Z$22,G5188=1,$Z$21)*_xlfn.IFS(H5188=0,$Z$27,H5188=1,$Z$26)*_xlfn.IFS(I5188=0,$Z$32,I5188=1,$Z$31)*_xlfn.IFS(J5188=0,$Z$37,J5188=1,$Z$36)*_xlfn.IFS(K5188=0,$Z$42,K5188=1,$Z$41)*_xlfn.IFS(L5188=0,$Z$47,L5188=1,$Z$46)*_xlfn.IFS(M5188=0,$Z$52,M5188=1,$Z$51)*_xlfn.IFS(N5188=0,$Z$57,N5188=1,$Z$56)</f>
        <v>1.7447771504963787E-5</v>
      </c>
      <c r="R5188" t="str" cm="1">
        <f t="array" ref="R5188">_xlfn.IFS(AND(O5188&gt;P5188,O5188&gt;Q5188),"Low",AND(P5188&gt;O5188,P5188&gt;Q5188),"Medium",AND(Q5188&gt;O5188,Q5188&gt;P5188),"High")</f>
        <v>Medium</v>
      </c>
      <c r="S5188" t="str">
        <f t="shared" si="164"/>
        <v>T</v>
      </c>
    </row>
    <row r="5189" spans="1:19" x14ac:dyDescent="0.3">
      <c r="A5189" t="s">
        <v>18</v>
      </c>
      <c r="B5189">
        <v>6</v>
      </c>
      <c r="C5189" t="s">
        <v>16</v>
      </c>
      <c r="D5189" t="str">
        <f t="shared" si="163"/>
        <v>Medium</v>
      </c>
      <c r="E5189">
        <v>0</v>
      </c>
      <c r="F5189">
        <v>0</v>
      </c>
      <c r="G5189">
        <v>0</v>
      </c>
      <c r="H5189">
        <v>0</v>
      </c>
      <c r="I5189">
        <v>1</v>
      </c>
      <c r="J5189">
        <v>0</v>
      </c>
      <c r="K5189">
        <v>0</v>
      </c>
      <c r="L5189">
        <v>0</v>
      </c>
      <c r="M5189">
        <v>1</v>
      </c>
      <c r="N5189">
        <v>1</v>
      </c>
      <c r="O5189" cm="1">
        <f t="array" ref="O5189">$U$2*_xlfn.IFS(C5189="data_analyst",$V$5,C5189="data_engineer",$V$6,C5189="data_scientist",$V$7)*_xlfn.IFS(E5189=0,$V$12,E5189=1,$V$11)*_xlfn.IFS(F5189=0,$V$17,F5189=1,$V$16)*_xlfn.IFS(G5189=0,$V$22,G5189=1,$V$21)*_xlfn.IFS(H5189=0,$V$27,H5189=1,$V$26)*_xlfn.IFS(I5189=0,$V$32,I5189=1,$V$31)*_xlfn.IFS(J5189=0,$V$37,J5189=1,$V$36)*_xlfn.IFS(K5189=0,$V$42,K5189=1,$V$41)*_xlfn.IFS(L5189=0,$V$47,L5189=1,$V$46)*_xlfn.IFS(M5189=0,$V$52,M5189=1,$V$51)*_xlfn.IFS(N5189=0,$V$57,N5189=1,$V$56)</f>
        <v>1.1839746918019343E-5</v>
      </c>
      <c r="P5189" cm="1">
        <f t="array" ref="P5189">$V$2*_xlfn.IFS(C5189="data_analyst",$X$5,C5189="data_engineer",$X$6,C5189="data_scientist",$X$7)*_xlfn.IFS(E5189=0,$X$12,E5189=1,$X$11)*_xlfn.IFS(F5189=0,$X$17,F5189=1,$X$16)*_xlfn.IFS(G5189=0,$X$22,G5189=1,$X$21)*_xlfn.IFS(H5189=0,$X$27,H5189=1,$X$26)*_xlfn.IFS(I5189=0,$X$32,I5189=1,$X$31)*_xlfn.IFS(J5189=0,$X$37,J5189=1,$X$36)*_xlfn.IFS(K5189=0,$X$42,K5189=1,$X$41)*_xlfn.IFS(L5189=0,$X$47,L5189=1,$X$46)*_xlfn.IFS(M5189=0,$X$52,M5189=1,$X$51)*_xlfn.IFS(N5189=0,$X$57,N5189=1,$X$56)</f>
        <v>3.6911817754776212E-4</v>
      </c>
      <c r="Q5189" cm="1">
        <f t="array" ref="Q5189">$W$2*_xlfn.IFS(C5189="data_analyst",$Z$5,C5189="data_engineer",$Z$6,C5189="data_scientist",$Z$7)*_xlfn.IFS(E5189=0,$Z$12,E5189=1,$Z$11)*_xlfn.IFS(F5189=0,$Z$17,F5189=1,$Z$16)*_xlfn.IFS(G5189=0,$Z$22,G5189=1,$Z$21)*_xlfn.IFS(H5189=0,$Z$27,H5189=1,$Z$26)*_xlfn.IFS(I5189=0,$Z$32,I5189=1,$Z$31)*_xlfn.IFS(J5189=0,$Z$37,J5189=1,$Z$36)*_xlfn.IFS(K5189=0,$Z$42,K5189=1,$Z$41)*_xlfn.IFS(L5189=0,$Z$47,L5189=1,$Z$46)*_xlfn.IFS(M5189=0,$Z$52,M5189=1,$Z$51)*_xlfn.IFS(N5189=0,$Z$57,N5189=1,$Z$56)</f>
        <v>4.8130821493074922E-5</v>
      </c>
      <c r="R5189" t="str" cm="1">
        <f t="array" ref="R5189">_xlfn.IFS(AND(O5189&gt;P5189,O5189&gt;Q5189),"Low",AND(P5189&gt;O5189,P5189&gt;Q5189),"Medium",AND(Q5189&gt;O5189,Q5189&gt;P5189),"High")</f>
        <v>Medium</v>
      </c>
      <c r="S5189" t="str">
        <f t="shared" si="164"/>
        <v>T</v>
      </c>
    </row>
    <row r="5190" spans="1:19" x14ac:dyDescent="0.3">
      <c r="A5190" t="s">
        <v>18</v>
      </c>
      <c r="B5190">
        <v>4</v>
      </c>
      <c r="C5190" t="s">
        <v>16</v>
      </c>
      <c r="D5190" t="str">
        <f t="shared" si="163"/>
        <v>Medium</v>
      </c>
      <c r="E5190">
        <v>1</v>
      </c>
      <c r="F5190">
        <v>0</v>
      </c>
      <c r="G5190">
        <v>1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</v>
      </c>
      <c r="N5190">
        <v>1</v>
      </c>
      <c r="O5190" cm="1">
        <f t="array" ref="O5190">$U$2*_xlfn.IFS(C5190="data_analyst",$V$5,C5190="data_engineer",$V$6,C5190="data_scientist",$V$7)*_xlfn.IFS(E5190=0,$V$12,E5190=1,$V$11)*_xlfn.IFS(F5190=0,$V$17,F5190=1,$V$16)*_xlfn.IFS(G5190=0,$V$22,G5190=1,$V$21)*_xlfn.IFS(H5190=0,$V$27,H5190=1,$V$26)*_xlfn.IFS(I5190=0,$V$32,I5190=1,$V$31)*_xlfn.IFS(J5190=0,$V$37,J5190=1,$V$36)*_xlfn.IFS(K5190=0,$V$42,K5190=1,$V$41)*_xlfn.IFS(L5190=0,$V$47,L5190=1,$V$46)*_xlfn.IFS(M5190=0,$V$52,M5190=1,$V$51)*_xlfn.IFS(N5190=0,$V$57,N5190=1,$V$56)</f>
        <v>1.5132983692381073E-5</v>
      </c>
      <c r="P5190" cm="1">
        <f t="array" ref="P5190">$V$2*_xlfn.IFS(C5190="data_analyst",$X$5,C5190="data_engineer",$X$6,C5190="data_scientist",$X$7)*_xlfn.IFS(E5190=0,$X$12,E5190=1,$X$11)*_xlfn.IFS(F5190=0,$X$17,F5190=1,$X$16)*_xlfn.IFS(G5190=0,$X$22,G5190=1,$X$21)*_xlfn.IFS(H5190=0,$X$27,H5190=1,$X$26)*_xlfn.IFS(I5190=0,$X$32,I5190=1,$X$31)*_xlfn.IFS(J5190=0,$X$37,J5190=1,$X$36)*_xlfn.IFS(K5190=0,$X$42,K5190=1,$X$41)*_xlfn.IFS(L5190=0,$X$47,L5190=1,$X$46)*_xlfn.IFS(M5190=0,$X$52,M5190=1,$X$51)*_xlfn.IFS(N5190=0,$X$57,N5190=1,$X$56)</f>
        <v>1.5168918558620189E-3</v>
      </c>
      <c r="Q5190" cm="1">
        <f t="array" ref="Q5190">$W$2*_xlfn.IFS(C5190="data_analyst",$Z$5,C5190="data_engineer",$Z$6,C5190="data_scientist",$Z$7)*_xlfn.IFS(E5190=0,$Z$12,E5190=1,$Z$11)*_xlfn.IFS(F5190=0,$Z$17,F5190=1,$Z$16)*_xlfn.IFS(G5190=0,$Z$22,G5190=1,$Z$21)*_xlfn.IFS(H5190=0,$Z$27,H5190=1,$Z$26)*_xlfn.IFS(I5190=0,$Z$32,I5190=1,$Z$31)*_xlfn.IFS(J5190=0,$Z$37,J5190=1,$Z$36)*_xlfn.IFS(K5190=0,$Z$42,K5190=1,$Z$41)*_xlfn.IFS(L5190=0,$Z$47,L5190=1,$Z$46)*_xlfn.IFS(M5190=0,$Z$52,M5190=1,$Z$51)*_xlfn.IFS(N5190=0,$Z$57,N5190=1,$Z$56)</f>
        <v>8.8944006754517323E-5</v>
      </c>
      <c r="R5190" t="str" cm="1">
        <f t="array" ref="R5190">_xlfn.IFS(AND(O5190&gt;P5190,O5190&gt;Q5190),"Low",AND(P5190&gt;O5190,P5190&gt;Q5190),"Medium",AND(Q5190&gt;O5190,Q5190&gt;P5190),"High")</f>
        <v>Medium</v>
      </c>
      <c r="S5190" t="str">
        <f t="shared" si="164"/>
        <v>T</v>
      </c>
    </row>
    <row r="5191" spans="1:19" x14ac:dyDescent="0.3">
      <c r="A5191" t="s">
        <v>18</v>
      </c>
      <c r="B5191">
        <v>3</v>
      </c>
      <c r="C5191" t="s">
        <v>16</v>
      </c>
      <c r="D5191" t="str">
        <f t="shared" si="163"/>
        <v>Medium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0</v>
      </c>
      <c r="K5191">
        <v>0</v>
      </c>
      <c r="L5191">
        <v>1</v>
      </c>
      <c r="M5191">
        <v>0</v>
      </c>
      <c r="N5191">
        <v>1</v>
      </c>
      <c r="O5191" cm="1">
        <f t="array" ref="O5191">$U$2*_xlfn.IFS(C5191="data_analyst",$V$5,C5191="data_engineer",$V$6,C5191="data_scientist",$V$7)*_xlfn.IFS(E5191=0,$V$12,E5191=1,$V$11)*_xlfn.IFS(F5191=0,$V$17,F5191=1,$V$16)*_xlfn.IFS(G5191=0,$V$22,G5191=1,$V$21)*_xlfn.IFS(H5191=0,$V$27,H5191=1,$V$26)*_xlfn.IFS(I5191=0,$V$32,I5191=1,$V$31)*_xlfn.IFS(J5191=0,$V$37,J5191=1,$V$36)*_xlfn.IFS(K5191=0,$V$42,K5191=1,$V$41)*_xlfn.IFS(L5191=0,$V$47,L5191=1,$V$46)*_xlfn.IFS(M5191=0,$V$52,M5191=1,$V$51)*_xlfn.IFS(N5191=0,$V$57,N5191=1,$V$56)</f>
        <v>2.6799487313456654E-7</v>
      </c>
      <c r="P5191" cm="1">
        <f t="array" ref="P5191">$V$2*_xlfn.IFS(C5191="data_analyst",$X$5,C5191="data_engineer",$X$6,C5191="data_scientist",$X$7)*_xlfn.IFS(E5191=0,$X$12,E5191=1,$X$11)*_xlfn.IFS(F5191=0,$X$17,F5191=1,$X$16)*_xlfn.IFS(G5191=0,$X$22,G5191=1,$X$21)*_xlfn.IFS(H5191=0,$X$27,H5191=1,$X$26)*_xlfn.IFS(I5191=0,$X$32,I5191=1,$X$31)*_xlfn.IFS(J5191=0,$X$37,J5191=1,$X$36)*_xlfn.IFS(K5191=0,$X$42,K5191=1,$X$41)*_xlfn.IFS(L5191=0,$X$47,L5191=1,$X$46)*_xlfn.IFS(M5191=0,$X$52,M5191=1,$X$51)*_xlfn.IFS(N5191=0,$X$57,N5191=1,$X$56)</f>
        <v>1.2395141853727837E-3</v>
      </c>
      <c r="Q5191" cm="1">
        <f t="array" ref="Q5191">$W$2*_xlfn.IFS(C5191="data_analyst",$Z$5,C5191="data_engineer",$Z$6,C5191="data_scientist",$Z$7)*_xlfn.IFS(E5191=0,$Z$12,E5191=1,$Z$11)*_xlfn.IFS(F5191=0,$Z$17,F5191=1,$Z$16)*_xlfn.IFS(G5191=0,$Z$22,G5191=1,$Z$21)*_xlfn.IFS(H5191=0,$Z$27,H5191=1,$Z$26)*_xlfn.IFS(I5191=0,$Z$32,I5191=1,$Z$31)*_xlfn.IFS(J5191=0,$Z$37,J5191=1,$Z$36)*_xlfn.IFS(K5191=0,$Z$42,K5191=1,$Z$41)*_xlfn.IFS(L5191=0,$Z$47,L5191=1,$Z$46)*_xlfn.IFS(M5191=0,$Z$52,M5191=1,$Z$51)*_xlfn.IFS(N5191=0,$Z$57,N5191=1,$Z$56)</f>
        <v>2.9798718771337393E-5</v>
      </c>
      <c r="R5191" t="str" cm="1">
        <f t="array" ref="R5191">_xlfn.IFS(AND(O5191&gt;P5191,O5191&gt;Q5191),"Low",AND(P5191&gt;O5191,P5191&gt;Q5191),"Medium",AND(Q5191&gt;O5191,Q5191&gt;P5191),"High")</f>
        <v>Medium</v>
      </c>
      <c r="S5191" t="str">
        <f t="shared" si="164"/>
        <v>T</v>
      </c>
    </row>
    <row r="5192" spans="1:19" x14ac:dyDescent="0.3">
      <c r="A5192" t="s">
        <v>18</v>
      </c>
      <c r="B5192">
        <v>5</v>
      </c>
      <c r="C5192" t="s">
        <v>16</v>
      </c>
      <c r="D5192" t="str">
        <f t="shared" si="163"/>
        <v>Medium</v>
      </c>
      <c r="E5192">
        <v>1</v>
      </c>
      <c r="F5192">
        <v>1</v>
      </c>
      <c r="G5192">
        <v>0</v>
      </c>
      <c r="H5192">
        <v>1</v>
      </c>
      <c r="I5192">
        <v>0</v>
      </c>
      <c r="J5192">
        <v>1</v>
      </c>
      <c r="K5192">
        <v>1</v>
      </c>
      <c r="L5192">
        <v>0</v>
      </c>
      <c r="M5192">
        <v>0</v>
      </c>
      <c r="N5192">
        <v>1</v>
      </c>
      <c r="O5192" cm="1">
        <f t="array" ref="O5192">$U$2*_xlfn.IFS(C5192="data_analyst",$V$5,C5192="data_engineer",$V$6,C5192="data_scientist",$V$7)*_xlfn.IFS(E5192=0,$V$12,E5192=1,$V$11)*_xlfn.IFS(F5192=0,$V$17,F5192=1,$V$16)*_xlfn.IFS(G5192=0,$V$22,G5192=1,$V$21)*_xlfn.IFS(H5192=0,$V$27,H5192=1,$V$26)*_xlfn.IFS(I5192=0,$V$32,I5192=1,$V$31)*_xlfn.IFS(J5192=0,$V$37,J5192=1,$V$36)*_xlfn.IFS(K5192=0,$V$42,K5192=1,$V$41)*_xlfn.IFS(L5192=0,$V$47,L5192=1,$V$46)*_xlfn.IFS(M5192=0,$V$52,M5192=1,$V$51)*_xlfn.IFS(N5192=0,$V$57,N5192=1,$V$56)</f>
        <v>3.1034177536581764E-5</v>
      </c>
      <c r="P5192" cm="1">
        <f t="array" ref="P5192">$V$2*_xlfn.IFS(C5192="data_analyst",$X$5,C5192="data_engineer",$X$6,C5192="data_scientist",$X$7)*_xlfn.IFS(E5192=0,$X$12,E5192=1,$X$11)*_xlfn.IFS(F5192=0,$X$17,F5192=1,$X$16)*_xlfn.IFS(G5192=0,$X$22,G5192=1,$X$21)*_xlfn.IFS(H5192=0,$X$27,H5192=1,$X$26)*_xlfn.IFS(I5192=0,$X$32,I5192=1,$X$31)*_xlfn.IFS(J5192=0,$X$37,J5192=1,$X$36)*_xlfn.IFS(K5192=0,$X$42,K5192=1,$X$41)*_xlfn.IFS(L5192=0,$X$47,L5192=1,$X$46)*_xlfn.IFS(M5192=0,$X$52,M5192=1,$X$51)*_xlfn.IFS(N5192=0,$X$57,N5192=1,$X$56)</f>
        <v>1.174695020297965E-4</v>
      </c>
      <c r="Q5192" cm="1">
        <f t="array" ref="Q5192">$W$2*_xlfn.IFS(C5192="data_analyst",$Z$5,C5192="data_engineer",$Z$6,C5192="data_scientist",$Z$7)*_xlfn.IFS(E5192=0,$Z$12,E5192=1,$Z$11)*_xlfn.IFS(F5192=0,$Z$17,F5192=1,$Z$16)*_xlfn.IFS(G5192=0,$Z$22,G5192=1,$Z$21)*_xlfn.IFS(H5192=0,$Z$27,H5192=1,$Z$26)*_xlfn.IFS(I5192=0,$Z$32,I5192=1,$Z$31)*_xlfn.IFS(J5192=0,$Z$37,J5192=1,$Z$36)*_xlfn.IFS(K5192=0,$Z$42,K5192=1,$Z$41)*_xlfn.IFS(L5192=0,$Z$47,L5192=1,$Z$46)*_xlfn.IFS(M5192=0,$Z$52,M5192=1,$Z$51)*_xlfn.IFS(N5192=0,$Z$57,N5192=1,$Z$56)</f>
        <v>1.194822264719829E-5</v>
      </c>
      <c r="R5192" t="str" cm="1">
        <f t="array" ref="R5192">_xlfn.IFS(AND(O5192&gt;P5192,O5192&gt;Q5192),"Low",AND(P5192&gt;O5192,P5192&gt;Q5192),"Medium",AND(Q5192&gt;O5192,Q5192&gt;P5192),"High")</f>
        <v>Medium</v>
      </c>
      <c r="S5192" t="str">
        <f t="shared" si="164"/>
        <v>T</v>
      </c>
    </row>
    <row r="5193" spans="1:19" x14ac:dyDescent="0.3">
      <c r="A5193" t="s">
        <v>18</v>
      </c>
      <c r="B5193">
        <v>4</v>
      </c>
      <c r="C5193" t="s">
        <v>16</v>
      </c>
      <c r="D5193" t="str">
        <f t="shared" si="163"/>
        <v>Medium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1</v>
      </c>
      <c r="M5193">
        <v>0</v>
      </c>
      <c r="N5193">
        <v>1</v>
      </c>
      <c r="O5193" cm="1">
        <f t="array" ref="O5193">$U$2*_xlfn.IFS(C5193="data_analyst",$V$5,C5193="data_engineer",$V$6,C5193="data_scientist",$V$7)*_xlfn.IFS(E5193=0,$V$12,E5193=1,$V$11)*_xlfn.IFS(F5193=0,$V$17,F5193=1,$V$16)*_xlfn.IFS(G5193=0,$V$22,G5193=1,$V$21)*_xlfn.IFS(H5193=0,$V$27,H5193=1,$V$26)*_xlfn.IFS(I5193=0,$V$32,I5193=1,$V$31)*_xlfn.IFS(J5193=0,$V$37,J5193=1,$V$36)*_xlfn.IFS(K5193=0,$V$42,K5193=1,$V$41)*_xlfn.IFS(L5193=0,$V$47,L5193=1,$V$46)*_xlfn.IFS(M5193=0,$V$52,M5193=1,$V$51)*_xlfn.IFS(N5193=0,$V$57,N5193=1,$V$56)</f>
        <v>4.7276900889404261E-5</v>
      </c>
      <c r="P5193" cm="1">
        <f t="array" ref="P5193">$V$2*_xlfn.IFS(C5193="data_analyst",$X$5,C5193="data_engineer",$X$6,C5193="data_scientist",$X$7)*_xlfn.IFS(E5193=0,$X$12,E5193=1,$X$11)*_xlfn.IFS(F5193=0,$X$17,F5193=1,$X$16)*_xlfn.IFS(G5193=0,$X$22,G5193=1,$X$21)*_xlfn.IFS(H5193=0,$X$27,H5193=1,$X$26)*_xlfn.IFS(I5193=0,$X$32,I5193=1,$X$31)*_xlfn.IFS(J5193=0,$X$37,J5193=1,$X$36)*_xlfn.IFS(K5193=0,$X$42,K5193=1,$X$41)*_xlfn.IFS(L5193=0,$X$47,L5193=1,$X$46)*_xlfn.IFS(M5193=0,$X$52,M5193=1,$X$51)*_xlfn.IFS(N5193=0,$X$57,N5193=1,$X$56)</f>
        <v>1.4874193267051755E-3</v>
      </c>
      <c r="Q5193" cm="1">
        <f t="array" ref="Q5193">$W$2*_xlfn.IFS(C5193="data_analyst",$Z$5,C5193="data_engineer",$Z$6,C5193="data_scientist",$Z$7)*_xlfn.IFS(E5193=0,$Z$12,E5193=1,$Z$11)*_xlfn.IFS(F5193=0,$Z$17,F5193=1,$Z$16)*_xlfn.IFS(G5193=0,$Z$22,G5193=1,$Z$21)*_xlfn.IFS(H5193=0,$Z$27,H5193=1,$Z$26)*_xlfn.IFS(I5193=0,$Z$32,I5193=1,$Z$31)*_xlfn.IFS(J5193=0,$Z$37,J5193=1,$Z$36)*_xlfn.IFS(K5193=0,$Z$42,K5193=1,$Z$41)*_xlfn.IFS(L5193=0,$Z$47,L5193=1,$Z$46)*_xlfn.IFS(M5193=0,$Z$52,M5193=1,$Z$51)*_xlfn.IFS(N5193=0,$Z$57,N5193=1,$Z$56)</f>
        <v>1.5548120818368796E-4</v>
      </c>
      <c r="R5193" t="str" cm="1">
        <f t="array" ref="R5193">_xlfn.IFS(AND(O5193&gt;P5193,O5193&gt;Q5193),"Low",AND(P5193&gt;O5193,P5193&gt;Q5193),"Medium",AND(Q5193&gt;O5193,Q5193&gt;P5193),"High")</f>
        <v>Medium</v>
      </c>
      <c r="S5193" t="str">
        <f t="shared" si="164"/>
        <v>T</v>
      </c>
    </row>
    <row r="5194" spans="1:19" x14ac:dyDescent="0.3">
      <c r="A5194" t="s">
        <v>18</v>
      </c>
      <c r="B5194">
        <v>5</v>
      </c>
      <c r="C5194" t="s">
        <v>16</v>
      </c>
      <c r="D5194" t="str">
        <f t="shared" si="163"/>
        <v>Medium</v>
      </c>
      <c r="E5194">
        <v>1</v>
      </c>
      <c r="F5194">
        <v>0</v>
      </c>
      <c r="G5194">
        <v>0</v>
      </c>
      <c r="H5194">
        <v>0</v>
      </c>
      <c r="I5194">
        <v>1</v>
      </c>
      <c r="J5194">
        <v>0</v>
      </c>
      <c r="K5194">
        <v>0</v>
      </c>
      <c r="L5194">
        <v>1</v>
      </c>
      <c r="M5194">
        <v>0</v>
      </c>
      <c r="N5194">
        <v>1</v>
      </c>
      <c r="O5194" cm="1">
        <f t="array" ref="O5194">$U$2*_xlfn.IFS(C5194="data_analyst",$V$5,C5194="data_engineer",$V$6,C5194="data_scientist",$V$7)*_xlfn.IFS(E5194=0,$V$12,E5194=1,$V$11)*_xlfn.IFS(F5194=0,$V$17,F5194=1,$V$16)*_xlfn.IFS(G5194=0,$V$22,G5194=1,$V$21)*_xlfn.IFS(H5194=0,$V$27,H5194=1,$V$26)*_xlfn.IFS(I5194=0,$V$32,I5194=1,$V$31)*_xlfn.IFS(J5194=0,$V$37,J5194=1,$V$36)*_xlfn.IFS(K5194=0,$V$42,K5194=1,$V$41)*_xlfn.IFS(L5194=0,$V$47,L5194=1,$V$46)*_xlfn.IFS(M5194=0,$V$52,M5194=1,$V$51)*_xlfn.IFS(N5194=0,$V$57,N5194=1,$V$56)</f>
        <v>3.1575871304810454E-6</v>
      </c>
      <c r="P5194" cm="1">
        <f t="array" ref="P5194">$V$2*_xlfn.IFS(C5194="data_analyst",$X$5,C5194="data_engineer",$X$6,C5194="data_scientist",$X$7)*_xlfn.IFS(E5194=0,$X$12,E5194=1,$X$11)*_xlfn.IFS(F5194=0,$X$17,F5194=1,$X$16)*_xlfn.IFS(G5194=0,$X$22,G5194=1,$X$21)*_xlfn.IFS(H5194=0,$X$27,H5194=1,$X$26)*_xlfn.IFS(I5194=0,$X$32,I5194=1,$X$31)*_xlfn.IFS(J5194=0,$X$37,J5194=1,$X$36)*_xlfn.IFS(K5194=0,$X$42,K5194=1,$X$41)*_xlfn.IFS(L5194=0,$X$47,L5194=1,$X$46)*_xlfn.IFS(M5194=0,$X$52,M5194=1,$X$51)*_xlfn.IFS(N5194=0,$X$57,N5194=1,$X$56)</f>
        <v>1.0737721328697583E-3</v>
      </c>
      <c r="Q5194" cm="1">
        <f t="array" ref="Q5194">$W$2*_xlfn.IFS(C5194="data_analyst",$Z$5,C5194="data_engineer",$Z$6,C5194="data_scientist",$Z$7)*_xlfn.IFS(E5194=0,$Z$12,E5194=1,$Z$11)*_xlfn.IFS(F5194=0,$Z$17,F5194=1,$Z$16)*_xlfn.IFS(G5194=0,$Z$22,G5194=1,$Z$21)*_xlfn.IFS(H5194=0,$Z$27,H5194=1,$Z$26)*_xlfn.IFS(I5194=0,$Z$32,I5194=1,$Z$31)*_xlfn.IFS(J5194=0,$Z$37,J5194=1,$Z$36)*_xlfn.IFS(K5194=0,$Z$42,K5194=1,$Z$41)*_xlfn.IFS(L5194=0,$Z$47,L5194=1,$Z$46)*_xlfn.IFS(M5194=0,$Z$52,M5194=1,$Z$51)*_xlfn.IFS(N5194=0,$Z$57,N5194=1,$Z$56)</f>
        <v>7.6376733844618646E-5</v>
      </c>
      <c r="R5194" t="str" cm="1">
        <f t="array" ref="R5194">_xlfn.IFS(AND(O5194&gt;P5194,O5194&gt;Q5194),"Low",AND(P5194&gt;O5194,P5194&gt;Q5194),"Medium",AND(Q5194&gt;O5194,Q5194&gt;P5194),"High")</f>
        <v>Medium</v>
      </c>
      <c r="S5194" t="str">
        <f t="shared" si="164"/>
        <v>T</v>
      </c>
    </row>
    <row r="5195" spans="1:19" x14ac:dyDescent="0.3">
      <c r="A5195" t="s">
        <v>18</v>
      </c>
      <c r="B5195">
        <v>3</v>
      </c>
      <c r="C5195" t="s">
        <v>16</v>
      </c>
      <c r="D5195" t="str">
        <f t="shared" si="163"/>
        <v>Medium</v>
      </c>
      <c r="E5195">
        <v>0</v>
      </c>
      <c r="F5195">
        <v>0</v>
      </c>
      <c r="G5195">
        <v>1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1</v>
      </c>
      <c r="N5195">
        <v>1</v>
      </c>
      <c r="O5195" cm="1">
        <f t="array" ref="O5195">$U$2*_xlfn.IFS(C5195="data_analyst",$V$5,C5195="data_engineer",$V$6,C5195="data_scientist",$V$7)*_xlfn.IFS(E5195=0,$V$12,E5195=1,$V$11)*_xlfn.IFS(F5195=0,$V$17,F5195=1,$V$16)*_xlfn.IFS(G5195=0,$V$22,G5195=1,$V$21)*_xlfn.IFS(H5195=0,$V$27,H5195=1,$V$26)*_xlfn.IFS(I5195=0,$V$32,I5195=1,$V$31)*_xlfn.IFS(J5195=0,$V$37,J5195=1,$V$36)*_xlfn.IFS(K5195=0,$V$42,K5195=1,$V$41)*_xlfn.IFS(L5195=0,$V$47,L5195=1,$V$46)*_xlfn.IFS(M5195=0,$V$52,M5195=1,$V$51)*_xlfn.IFS(N5195=0,$V$57,N5195=1,$V$56)</f>
        <v>1.5534185158001875E-6</v>
      </c>
      <c r="P5195" cm="1">
        <f t="array" ref="P5195">$V$2*_xlfn.IFS(C5195="data_analyst",$X$5,C5195="data_engineer",$X$6,C5195="data_scientist",$X$7)*_xlfn.IFS(E5195=0,$X$12,E5195=1,$X$11)*_xlfn.IFS(F5195=0,$X$17,F5195=1,$X$16)*_xlfn.IFS(G5195=0,$X$22,G5195=1,$X$21)*_xlfn.IFS(H5195=0,$X$27,H5195=1,$X$26)*_xlfn.IFS(I5195=0,$X$32,I5195=1,$X$31)*_xlfn.IFS(J5195=0,$X$37,J5195=1,$X$36)*_xlfn.IFS(K5195=0,$X$42,K5195=1,$X$41)*_xlfn.IFS(L5195=0,$X$47,L5195=1,$X$46)*_xlfn.IFS(M5195=0,$X$52,M5195=1,$X$51)*_xlfn.IFS(N5195=0,$X$57,N5195=1,$X$56)</f>
        <v>3.6263897643525425E-4</v>
      </c>
      <c r="Q5195" cm="1">
        <f t="array" ref="Q5195">$W$2*_xlfn.IFS(C5195="data_analyst",$Z$5,C5195="data_engineer",$Z$6,C5195="data_scientist",$Z$7)*_xlfn.IFS(E5195=0,$Z$12,E5195=1,$Z$11)*_xlfn.IFS(F5195=0,$Z$17,F5195=1,$Z$16)*_xlfn.IFS(G5195=0,$Z$22,G5195=1,$Z$21)*_xlfn.IFS(H5195=0,$Z$27,H5195=1,$Z$26)*_xlfn.IFS(I5195=0,$Z$32,I5195=1,$Z$31)*_xlfn.IFS(J5195=0,$Z$37,J5195=1,$Z$36)*_xlfn.IFS(K5195=0,$Z$42,K5195=1,$Z$41)*_xlfn.IFS(L5195=0,$Z$47,L5195=1,$Z$46)*_xlfn.IFS(M5195=0,$Z$52,M5195=1,$Z$51)*_xlfn.IFS(N5195=0,$Z$57,N5195=1,$Z$56)</f>
        <v>2.5203091191469519E-5</v>
      </c>
      <c r="R5195" t="str" cm="1">
        <f t="array" ref="R5195">_xlfn.IFS(AND(O5195&gt;P5195,O5195&gt;Q5195),"Low",AND(P5195&gt;O5195,P5195&gt;Q5195),"Medium",AND(Q5195&gt;O5195,Q5195&gt;P5195),"High")</f>
        <v>Medium</v>
      </c>
      <c r="S5195" t="str">
        <f t="shared" si="164"/>
        <v>T</v>
      </c>
    </row>
    <row r="5196" spans="1:19" x14ac:dyDescent="0.3">
      <c r="A5196" t="s">
        <v>18</v>
      </c>
      <c r="B5196">
        <v>1</v>
      </c>
      <c r="C5196" t="s">
        <v>16</v>
      </c>
      <c r="D5196" t="str">
        <f t="shared" si="163"/>
        <v>Medium</v>
      </c>
      <c r="E5196">
        <v>1</v>
      </c>
      <c r="F5196">
        <v>1</v>
      </c>
      <c r="G5196">
        <v>1</v>
      </c>
      <c r="H5196">
        <v>0</v>
      </c>
      <c r="I5196">
        <v>1</v>
      </c>
      <c r="J5196">
        <v>1</v>
      </c>
      <c r="K5196">
        <v>0</v>
      </c>
      <c r="L5196">
        <v>1</v>
      </c>
      <c r="M5196">
        <v>1</v>
      </c>
      <c r="N5196">
        <v>1</v>
      </c>
      <c r="O5196" cm="1">
        <f t="array" ref="O5196">$U$2*_xlfn.IFS(C5196="data_analyst",$V$5,C5196="data_engineer",$V$6,C5196="data_scientist",$V$7)*_xlfn.IFS(E5196=0,$V$12,E5196=1,$V$11)*_xlfn.IFS(F5196=0,$V$17,F5196=1,$V$16)*_xlfn.IFS(G5196=0,$V$22,G5196=1,$V$21)*_xlfn.IFS(H5196=0,$V$27,H5196=1,$V$26)*_xlfn.IFS(I5196=0,$V$32,I5196=1,$V$31)*_xlfn.IFS(J5196=0,$V$37,J5196=1,$V$36)*_xlfn.IFS(K5196=0,$V$42,K5196=1,$V$41)*_xlfn.IFS(L5196=0,$V$47,L5196=1,$V$46)*_xlfn.IFS(M5196=0,$V$52,M5196=1,$V$51)*_xlfn.IFS(N5196=0,$V$57,N5196=1,$V$56)</f>
        <v>2.1778136050969386E-8</v>
      </c>
      <c r="P5196" cm="1">
        <f t="array" ref="P5196">$V$2*_xlfn.IFS(C5196="data_analyst",$X$5,C5196="data_engineer",$X$6,C5196="data_scientist",$X$7)*_xlfn.IFS(E5196=0,$X$12,E5196=1,$X$11)*_xlfn.IFS(F5196=0,$X$17,F5196=1,$X$16)*_xlfn.IFS(G5196=0,$X$22,G5196=1,$X$21)*_xlfn.IFS(H5196=0,$X$27,H5196=1,$X$26)*_xlfn.IFS(I5196=0,$X$32,I5196=1,$X$31)*_xlfn.IFS(J5196=0,$X$37,J5196=1,$X$36)*_xlfn.IFS(K5196=0,$X$42,K5196=1,$X$41)*_xlfn.IFS(L5196=0,$X$47,L5196=1,$X$46)*_xlfn.IFS(M5196=0,$X$52,M5196=1,$X$51)*_xlfn.IFS(N5196=0,$X$57,N5196=1,$X$56)</f>
        <v>1.9171730005765401E-4</v>
      </c>
      <c r="Q5196" cm="1">
        <f t="array" ref="Q5196">$W$2*_xlfn.IFS(C5196="data_analyst",$Z$5,C5196="data_engineer",$Z$6,C5196="data_scientist",$Z$7)*_xlfn.IFS(E5196=0,$Z$12,E5196=1,$Z$11)*_xlfn.IFS(F5196=0,$Z$17,F5196=1,$Z$16)*_xlfn.IFS(G5196=0,$Z$22,G5196=1,$Z$21)*_xlfn.IFS(H5196=0,$Z$27,H5196=1,$Z$26)*_xlfn.IFS(I5196=0,$Z$32,I5196=1,$Z$31)*_xlfn.IFS(J5196=0,$Z$37,J5196=1,$Z$36)*_xlfn.IFS(K5196=0,$Z$42,K5196=1,$Z$41)*_xlfn.IFS(L5196=0,$Z$47,L5196=1,$Z$46)*_xlfn.IFS(M5196=0,$Z$52,M5196=1,$Z$51)*_xlfn.IFS(N5196=0,$Z$57,N5196=1,$Z$56)</f>
        <v>4.8958906859502922E-6</v>
      </c>
      <c r="R5196" t="str" cm="1">
        <f t="array" ref="R5196">_xlfn.IFS(AND(O5196&gt;P5196,O5196&gt;Q5196),"Low",AND(P5196&gt;O5196,P5196&gt;Q5196),"Medium",AND(Q5196&gt;O5196,Q5196&gt;P5196),"High")</f>
        <v>Medium</v>
      </c>
      <c r="S5196" t="str">
        <f t="shared" si="164"/>
        <v>T</v>
      </c>
    </row>
    <row r="5197" spans="1:19" x14ac:dyDescent="0.3">
      <c r="A5197" t="s">
        <v>18</v>
      </c>
      <c r="B5197">
        <v>5</v>
      </c>
      <c r="C5197" t="s">
        <v>16</v>
      </c>
      <c r="D5197" t="str">
        <f t="shared" si="163"/>
        <v>Medium</v>
      </c>
      <c r="E5197">
        <v>0</v>
      </c>
      <c r="F5197">
        <v>0</v>
      </c>
      <c r="G5197">
        <v>0</v>
      </c>
      <c r="H5197">
        <v>0</v>
      </c>
      <c r="I5197">
        <v>1</v>
      </c>
      <c r="J5197">
        <v>0</v>
      </c>
      <c r="K5197">
        <v>1</v>
      </c>
      <c r="L5197">
        <v>1</v>
      </c>
      <c r="M5197">
        <v>0</v>
      </c>
      <c r="N5197">
        <v>1</v>
      </c>
      <c r="O5197" cm="1">
        <f t="array" ref="O5197">$U$2*_xlfn.IFS(C5197="data_analyst",$V$5,C5197="data_engineer",$V$6,C5197="data_scientist",$V$7)*_xlfn.IFS(E5197=0,$V$12,E5197=1,$V$11)*_xlfn.IFS(F5197=0,$V$17,F5197=1,$V$16)*_xlfn.IFS(G5197=0,$V$22,G5197=1,$V$21)*_xlfn.IFS(H5197=0,$V$27,H5197=1,$V$26)*_xlfn.IFS(I5197=0,$V$32,I5197=1,$V$31)*_xlfn.IFS(J5197=0,$V$37,J5197=1,$V$36)*_xlfn.IFS(K5197=0,$V$42,K5197=1,$V$41)*_xlfn.IFS(L5197=0,$V$47,L5197=1,$V$46)*_xlfn.IFS(M5197=0,$V$52,M5197=1,$V$51)*_xlfn.IFS(N5197=0,$V$57,N5197=1,$V$56)</f>
        <v>1.3283618437119024E-6</v>
      </c>
      <c r="P5197" cm="1">
        <f t="array" ref="P5197">$V$2*_xlfn.IFS(C5197="data_analyst",$X$5,C5197="data_engineer",$X$6,C5197="data_scientist",$X$7)*_xlfn.IFS(E5197=0,$X$12,E5197=1,$X$11)*_xlfn.IFS(F5197=0,$X$17,F5197=1,$X$16)*_xlfn.IFS(G5197=0,$X$22,G5197=1,$X$21)*_xlfn.IFS(H5197=0,$X$27,H5197=1,$X$26)*_xlfn.IFS(I5197=0,$X$32,I5197=1,$X$31)*_xlfn.IFS(J5197=0,$X$37,J5197=1,$X$36)*_xlfn.IFS(K5197=0,$X$42,K5197=1,$X$41)*_xlfn.IFS(L5197=0,$X$47,L5197=1,$X$46)*_xlfn.IFS(M5197=0,$X$52,M5197=1,$X$51)*_xlfn.IFS(N5197=0,$X$57,N5197=1,$X$56)</f>
        <v>8.2528146863677368E-5</v>
      </c>
      <c r="Q5197" cm="1">
        <f t="array" ref="Q5197">$W$2*_xlfn.IFS(C5197="data_analyst",$Z$5,C5197="data_engineer",$Z$6,C5197="data_scientist",$Z$7)*_xlfn.IFS(E5197=0,$Z$12,E5197=1,$Z$11)*_xlfn.IFS(F5197=0,$Z$17,F5197=1,$Z$16)*_xlfn.IFS(G5197=0,$Z$22,G5197=1,$Z$21)*_xlfn.IFS(H5197=0,$Z$27,H5197=1,$Z$26)*_xlfn.IFS(I5197=0,$Z$32,I5197=1,$Z$31)*_xlfn.IFS(J5197=0,$Z$37,J5197=1,$Z$36)*_xlfn.IFS(K5197=0,$Z$42,K5197=1,$Z$41)*_xlfn.IFS(L5197=0,$Z$47,L5197=1,$Z$46)*_xlfn.IFS(M5197=0,$Z$52,M5197=1,$Z$51)*_xlfn.IFS(N5197=0,$Z$57,N5197=1,$Z$56)</f>
        <v>1.0378224573101817E-5</v>
      </c>
      <c r="R5197" t="str" cm="1">
        <f t="array" ref="R5197">_xlfn.IFS(AND(O5197&gt;P5197,O5197&gt;Q5197),"Low",AND(P5197&gt;O5197,P5197&gt;Q5197),"Medium",AND(Q5197&gt;O5197,Q5197&gt;P5197),"High")</f>
        <v>Medium</v>
      </c>
      <c r="S5197" t="str">
        <f t="shared" si="164"/>
        <v>T</v>
      </c>
    </row>
    <row r="5198" spans="1:19" x14ac:dyDescent="0.3">
      <c r="A5198" t="s">
        <v>18</v>
      </c>
      <c r="B5198">
        <v>5</v>
      </c>
      <c r="C5198" t="s">
        <v>16</v>
      </c>
      <c r="D5198" t="str">
        <f t="shared" si="163"/>
        <v>Medium</v>
      </c>
      <c r="E5198">
        <v>0</v>
      </c>
      <c r="F5198">
        <v>1</v>
      </c>
      <c r="G5198">
        <v>1</v>
      </c>
      <c r="H5198">
        <v>1</v>
      </c>
      <c r="I5198">
        <v>1</v>
      </c>
      <c r="J5198">
        <v>0</v>
      </c>
      <c r="K5198">
        <v>0</v>
      </c>
      <c r="L5198">
        <v>0</v>
      </c>
      <c r="M5198">
        <v>0</v>
      </c>
      <c r="N5198">
        <v>1</v>
      </c>
      <c r="O5198" cm="1">
        <f t="array" ref="O5198">$U$2*_xlfn.IFS(C5198="data_analyst",$V$5,C5198="data_engineer",$V$6,C5198="data_scientist",$V$7)*_xlfn.IFS(E5198=0,$V$12,E5198=1,$V$11)*_xlfn.IFS(F5198=0,$V$17,F5198=1,$V$16)*_xlfn.IFS(G5198=0,$V$22,G5198=1,$V$21)*_xlfn.IFS(H5198=0,$V$27,H5198=1,$V$26)*_xlfn.IFS(I5198=0,$V$32,I5198=1,$V$31)*_xlfn.IFS(J5198=0,$V$37,J5198=1,$V$36)*_xlfn.IFS(K5198=0,$V$42,K5198=1,$V$41)*_xlfn.IFS(L5198=0,$V$47,L5198=1,$V$46)*_xlfn.IFS(M5198=0,$V$52,M5198=1,$V$51)*_xlfn.IFS(N5198=0,$V$57,N5198=1,$V$56)</f>
        <v>1.1859044264111293E-5</v>
      </c>
      <c r="P5198" cm="1">
        <f t="array" ref="P5198">$V$2*_xlfn.IFS(C5198="data_analyst",$X$5,C5198="data_engineer",$X$6,C5198="data_scientist",$X$7)*_xlfn.IFS(E5198=0,$X$12,E5198=1,$X$11)*_xlfn.IFS(F5198=0,$X$17,F5198=1,$X$16)*_xlfn.IFS(G5198=0,$X$22,G5198=1,$X$21)*_xlfn.IFS(H5198=0,$X$27,H5198=1,$X$26)*_xlfn.IFS(I5198=0,$X$32,I5198=1,$X$31)*_xlfn.IFS(J5198=0,$X$37,J5198=1,$X$36)*_xlfn.IFS(K5198=0,$X$42,K5198=1,$X$41)*_xlfn.IFS(L5198=0,$X$47,L5198=1,$X$46)*_xlfn.IFS(M5198=0,$X$52,M5198=1,$X$51)*_xlfn.IFS(N5198=0,$X$57,N5198=1,$X$56)</f>
        <v>7.6235000060652033E-4</v>
      </c>
      <c r="Q5198" cm="1">
        <f t="array" ref="Q5198">$W$2*_xlfn.IFS(C5198="data_analyst",$Z$5,C5198="data_engineer",$Z$6,C5198="data_scientist",$Z$7)*_xlfn.IFS(E5198=0,$Z$12,E5198=1,$Z$11)*_xlfn.IFS(F5198=0,$Z$17,F5198=1,$Z$16)*_xlfn.IFS(G5198=0,$Z$22,G5198=1,$Z$21)*_xlfn.IFS(H5198=0,$Z$27,H5198=1,$Z$26)*_xlfn.IFS(I5198=0,$Z$32,I5198=1,$Z$31)*_xlfn.IFS(J5198=0,$Z$37,J5198=1,$Z$36)*_xlfn.IFS(K5198=0,$Z$42,K5198=1,$Z$41)*_xlfn.IFS(L5198=0,$Z$47,L5198=1,$Z$46)*_xlfn.IFS(M5198=0,$Z$52,M5198=1,$Z$51)*_xlfn.IFS(N5198=0,$Z$57,N5198=1,$Z$56)</f>
        <v>5.9561101670101369E-5</v>
      </c>
      <c r="R5198" t="str" cm="1">
        <f t="array" ref="R5198">_xlfn.IFS(AND(O5198&gt;P5198,O5198&gt;Q5198),"Low",AND(P5198&gt;O5198,P5198&gt;Q5198),"Medium",AND(Q5198&gt;O5198,Q5198&gt;P5198),"High")</f>
        <v>Medium</v>
      </c>
      <c r="S5198" t="str">
        <f t="shared" si="164"/>
        <v>T</v>
      </c>
    </row>
    <row r="5199" spans="1:19" x14ac:dyDescent="0.3">
      <c r="A5199" t="s">
        <v>18</v>
      </c>
      <c r="B5199">
        <v>5</v>
      </c>
      <c r="C5199" t="s">
        <v>16</v>
      </c>
      <c r="D5199" t="str">
        <f t="shared" si="163"/>
        <v>Medium</v>
      </c>
      <c r="E5199">
        <v>0</v>
      </c>
      <c r="F5199">
        <v>0</v>
      </c>
      <c r="G5199">
        <v>1</v>
      </c>
      <c r="H5199">
        <v>0</v>
      </c>
      <c r="I5199">
        <v>1</v>
      </c>
      <c r="J5199">
        <v>0</v>
      </c>
      <c r="K5199">
        <v>0</v>
      </c>
      <c r="L5199">
        <v>1</v>
      </c>
      <c r="M5199">
        <v>0</v>
      </c>
      <c r="N5199">
        <v>1</v>
      </c>
      <c r="O5199" cm="1">
        <f t="array" ref="O5199">$U$2*_xlfn.IFS(C5199="data_analyst",$V$5,C5199="data_engineer",$V$6,C5199="data_scientist",$V$7)*_xlfn.IFS(E5199=0,$V$12,E5199=1,$V$11)*_xlfn.IFS(F5199=0,$V$17,F5199=1,$V$16)*_xlfn.IFS(G5199=0,$V$22,G5199=1,$V$21)*_xlfn.IFS(H5199=0,$V$27,H5199=1,$V$26)*_xlfn.IFS(I5199=0,$V$32,I5199=1,$V$31)*_xlfn.IFS(J5199=0,$V$37,J5199=1,$V$36)*_xlfn.IFS(K5199=0,$V$42,K5199=1,$V$41)*_xlfn.IFS(L5199=0,$V$47,L5199=1,$V$46)*_xlfn.IFS(M5199=0,$V$52,M5199=1,$V$51)*_xlfn.IFS(N5199=0,$V$57,N5199=1,$V$56)</f>
        <v>1.2244215066620881E-6</v>
      </c>
      <c r="P5199" cm="1">
        <f t="array" ref="P5199">$V$2*_xlfn.IFS(C5199="data_analyst",$X$5,C5199="data_engineer",$X$6,C5199="data_scientist",$X$7)*_xlfn.IFS(E5199=0,$X$12,E5199=1,$X$11)*_xlfn.IFS(F5199=0,$X$17,F5199=1,$X$16)*_xlfn.IFS(G5199=0,$X$22,G5199=1,$X$21)*_xlfn.IFS(H5199=0,$X$27,H5199=1,$X$26)*_xlfn.IFS(I5199=0,$X$32,I5199=1,$X$31)*_xlfn.IFS(J5199=0,$X$37,J5199=1,$X$36)*_xlfn.IFS(K5199=0,$X$42,K5199=1,$X$41)*_xlfn.IFS(L5199=0,$X$47,L5199=1,$X$46)*_xlfn.IFS(M5199=0,$X$52,M5199=1,$X$51)*_xlfn.IFS(N5199=0,$X$57,N5199=1,$X$56)</f>
        <v>4.6838479493169796E-4</v>
      </c>
      <c r="Q5199" cm="1">
        <f t="array" ref="Q5199">$W$2*_xlfn.IFS(C5199="data_analyst",$Z$5,C5199="data_engineer",$Z$6,C5199="data_scientist",$Z$7)*_xlfn.IFS(E5199=0,$Z$12,E5199=1,$Z$11)*_xlfn.IFS(F5199=0,$Z$17,F5199=1,$Z$16)*_xlfn.IFS(G5199=0,$Z$22,G5199=1,$Z$21)*_xlfn.IFS(H5199=0,$Z$27,H5199=1,$Z$26)*_xlfn.IFS(I5199=0,$Z$32,I5199=1,$Z$31)*_xlfn.IFS(J5199=0,$Z$37,J5199=1,$Z$36)*_xlfn.IFS(K5199=0,$Z$42,K5199=1,$Z$41)*_xlfn.IFS(L5199=0,$Z$47,L5199=1,$Z$46)*_xlfn.IFS(M5199=0,$Z$52,M5199=1,$Z$51)*_xlfn.IFS(N5199=0,$Z$57,N5199=1,$Z$56)</f>
        <v>3.926810333523977E-5</v>
      </c>
      <c r="R5199" t="str" cm="1">
        <f t="array" ref="R5199">_xlfn.IFS(AND(O5199&gt;P5199,O5199&gt;Q5199),"Low",AND(P5199&gt;O5199,P5199&gt;Q5199),"Medium",AND(Q5199&gt;O5199,Q5199&gt;P5199),"High")</f>
        <v>Medium</v>
      </c>
      <c r="S5199" t="str">
        <f t="shared" si="164"/>
        <v>T</v>
      </c>
    </row>
    <row r="5200" spans="1:19" x14ac:dyDescent="0.3">
      <c r="A5200" t="s">
        <v>18</v>
      </c>
      <c r="B5200">
        <v>6</v>
      </c>
      <c r="C5200" t="s">
        <v>16</v>
      </c>
      <c r="D5200" t="str">
        <f t="shared" si="163"/>
        <v>Medium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</v>
      </c>
      <c r="O5200" cm="1">
        <f t="array" ref="O5200">$U$2*_xlfn.IFS(C5200="data_analyst",$V$5,C5200="data_engineer",$V$6,C5200="data_scientist",$V$7)*_xlfn.IFS(E5200=0,$V$12,E5200=1,$V$11)*_xlfn.IFS(F5200=0,$V$17,F5200=1,$V$16)*_xlfn.IFS(G5200=0,$V$22,G5200=1,$V$21)*_xlfn.IFS(H5200=0,$V$27,H5200=1,$V$26)*_xlfn.IFS(I5200=0,$V$32,I5200=1,$V$31)*_xlfn.IFS(J5200=0,$V$37,J5200=1,$V$36)*_xlfn.IFS(K5200=0,$V$42,K5200=1,$V$41)*_xlfn.IFS(L5200=0,$V$47,L5200=1,$V$46)*_xlfn.IFS(M5200=0,$V$52,M5200=1,$V$51)*_xlfn.IFS(N5200=0,$V$57,N5200=1,$V$56)</f>
        <v>3.8063108348936568E-4</v>
      </c>
      <c r="P5200" cm="1">
        <f t="array" ref="P5200">$V$2*_xlfn.IFS(C5200="data_analyst",$X$5,C5200="data_engineer",$X$6,C5200="data_scientist",$X$7)*_xlfn.IFS(E5200=0,$X$12,E5200=1,$X$11)*_xlfn.IFS(F5200=0,$X$17,F5200=1,$X$16)*_xlfn.IFS(G5200=0,$X$22,G5200=1,$X$21)*_xlfn.IFS(H5200=0,$X$27,H5200=1,$X$26)*_xlfn.IFS(I5200=0,$X$32,I5200=1,$X$31)*_xlfn.IFS(J5200=0,$X$37,J5200=1,$X$36)*_xlfn.IFS(K5200=0,$X$42,K5200=1,$X$41)*_xlfn.IFS(L5200=0,$X$47,L5200=1,$X$46)*_xlfn.IFS(M5200=0,$X$52,M5200=1,$X$51)*_xlfn.IFS(N5200=0,$X$57,N5200=1,$X$56)</f>
        <v>1.0406761490225056E-3</v>
      </c>
      <c r="Q5200" cm="1">
        <f t="array" ref="Q5200">$W$2*_xlfn.IFS(C5200="data_analyst",$Z$5,C5200="data_engineer",$Z$6,C5200="data_scientist",$Z$7)*_xlfn.IFS(E5200=0,$Z$12,E5200=1,$Z$11)*_xlfn.IFS(F5200=0,$Z$17,F5200=1,$Z$16)*_xlfn.IFS(G5200=0,$Z$22,G5200=1,$Z$21)*_xlfn.IFS(H5200=0,$Z$27,H5200=1,$Z$26)*_xlfn.IFS(I5200=0,$Z$32,I5200=1,$Z$31)*_xlfn.IFS(J5200=0,$Z$37,J5200=1,$Z$36)*_xlfn.IFS(K5200=0,$Z$42,K5200=1,$Z$41)*_xlfn.IFS(L5200=0,$Z$47,L5200=1,$Z$46)*_xlfn.IFS(M5200=0,$Z$52,M5200=1,$Z$51)*_xlfn.IFS(N5200=0,$Z$57,N5200=1,$Z$56)</f>
        <v>2.1231014856253481E-4</v>
      </c>
      <c r="R5200" t="str" cm="1">
        <f t="array" ref="R5200">_xlfn.IFS(AND(O5200&gt;P5200,O5200&gt;Q5200),"Low",AND(P5200&gt;O5200,P5200&gt;Q5200),"Medium",AND(Q5200&gt;O5200,Q5200&gt;P5200),"High")</f>
        <v>Medium</v>
      </c>
      <c r="S5200" t="str">
        <f t="shared" si="164"/>
        <v>T</v>
      </c>
    </row>
    <row r="5201" spans="1:19" x14ac:dyDescent="0.3">
      <c r="A5201" t="s">
        <v>18</v>
      </c>
      <c r="B5201">
        <v>4</v>
      </c>
      <c r="C5201" t="s">
        <v>16</v>
      </c>
      <c r="D5201" t="str">
        <f t="shared" si="163"/>
        <v>Medium</v>
      </c>
      <c r="E5201">
        <v>1</v>
      </c>
      <c r="F5201">
        <v>1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1</v>
      </c>
      <c r="N5201">
        <v>1</v>
      </c>
      <c r="O5201" cm="1">
        <f t="array" ref="O5201">$U$2*_xlfn.IFS(C5201="data_analyst",$V$5,C5201="data_engineer",$V$6,C5201="data_scientist",$V$7)*_xlfn.IFS(E5201=0,$V$12,E5201=1,$V$11)*_xlfn.IFS(F5201=0,$V$17,F5201=1,$V$16)*_xlfn.IFS(G5201=0,$V$22,G5201=1,$V$21)*_xlfn.IFS(H5201=0,$V$27,H5201=1,$V$26)*_xlfn.IFS(I5201=0,$V$32,I5201=1,$V$31)*_xlfn.IFS(J5201=0,$V$37,J5201=1,$V$36)*_xlfn.IFS(K5201=0,$V$42,K5201=1,$V$41)*_xlfn.IFS(L5201=0,$V$47,L5201=1,$V$46)*_xlfn.IFS(M5201=0,$V$52,M5201=1,$V$51)*_xlfn.IFS(N5201=0,$V$57,N5201=1,$V$56)</f>
        <v>1.9716916583327191E-5</v>
      </c>
      <c r="P5201" cm="1">
        <f t="array" ref="P5201">$V$2*_xlfn.IFS(C5201="data_analyst",$X$5,C5201="data_engineer",$X$6,C5201="data_scientist",$X$7)*_xlfn.IFS(E5201=0,$X$12,E5201=1,$X$11)*_xlfn.IFS(F5201=0,$X$17,F5201=1,$X$16)*_xlfn.IFS(G5201=0,$X$22,G5201=1,$X$21)*_xlfn.IFS(H5201=0,$X$27,H5201=1,$X$26)*_xlfn.IFS(I5201=0,$X$32,I5201=1,$X$31)*_xlfn.IFS(J5201=0,$X$37,J5201=1,$X$36)*_xlfn.IFS(K5201=0,$X$42,K5201=1,$X$41)*_xlfn.IFS(L5201=0,$X$47,L5201=1,$X$46)*_xlfn.IFS(M5201=0,$X$52,M5201=1,$X$51)*_xlfn.IFS(N5201=0,$X$57,N5201=1,$X$56)</f>
        <v>1.7595945527999418E-3</v>
      </c>
      <c r="Q5201" cm="1">
        <f t="array" ref="Q5201">$W$2*_xlfn.IFS(C5201="data_analyst",$Z$5,C5201="data_engineer",$Z$6,C5201="data_scientist",$Z$7)*_xlfn.IFS(E5201=0,$Z$12,E5201=1,$Z$11)*_xlfn.IFS(F5201=0,$Z$17,F5201=1,$Z$16)*_xlfn.IFS(G5201=0,$Z$22,G5201=1,$Z$21)*_xlfn.IFS(H5201=0,$Z$27,H5201=1,$Z$26)*_xlfn.IFS(I5201=0,$Z$32,I5201=1,$Z$31)*_xlfn.IFS(J5201=0,$Z$37,J5201=1,$Z$36)*_xlfn.IFS(K5201=0,$Z$42,K5201=1,$Z$41)*_xlfn.IFS(L5201=0,$Z$47,L5201=1,$Z$46)*_xlfn.IFS(M5201=0,$Z$52,M5201=1,$Z$51)*_xlfn.IFS(N5201=0,$Z$57,N5201=1,$Z$56)</f>
        <v>9.4334552618427467E-5</v>
      </c>
      <c r="R5201" t="str" cm="1">
        <f t="array" ref="R5201">_xlfn.IFS(AND(O5201&gt;P5201,O5201&gt;Q5201),"Low",AND(P5201&gt;O5201,P5201&gt;Q5201),"Medium",AND(Q5201&gt;O5201,Q5201&gt;P5201),"High")</f>
        <v>Medium</v>
      </c>
      <c r="S5201" t="str">
        <f t="shared" si="164"/>
        <v>T</v>
      </c>
    </row>
    <row r="5202" spans="1:19" x14ac:dyDescent="0.3">
      <c r="A5202" t="s">
        <v>18</v>
      </c>
      <c r="B5202">
        <v>3</v>
      </c>
      <c r="C5202" t="s">
        <v>16</v>
      </c>
      <c r="D5202" t="str">
        <f t="shared" si="163"/>
        <v>Medium</v>
      </c>
      <c r="E5202">
        <v>1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0</v>
      </c>
      <c r="L5202">
        <v>1</v>
      </c>
      <c r="M5202">
        <v>0</v>
      </c>
      <c r="N5202">
        <v>1</v>
      </c>
      <c r="O5202" cm="1">
        <f t="array" ref="O5202">$U$2*_xlfn.IFS(C5202="data_analyst",$V$5,C5202="data_engineer",$V$6,C5202="data_scientist",$V$7)*_xlfn.IFS(E5202=0,$V$12,E5202=1,$V$11)*_xlfn.IFS(F5202=0,$V$17,F5202=1,$V$16)*_xlfn.IFS(G5202=0,$V$22,G5202=1,$V$21)*_xlfn.IFS(H5202=0,$V$27,H5202=1,$V$26)*_xlfn.IFS(I5202=0,$V$32,I5202=1,$V$31)*_xlfn.IFS(J5202=0,$V$37,J5202=1,$V$36)*_xlfn.IFS(K5202=0,$V$42,K5202=1,$V$41)*_xlfn.IFS(L5202=0,$V$47,L5202=1,$V$46)*_xlfn.IFS(M5202=0,$V$52,M5202=1,$V$51)*_xlfn.IFS(N5202=0,$V$57,N5202=1,$V$56)</f>
        <v>5.7449650439166315E-7</v>
      </c>
      <c r="P5202" cm="1">
        <f t="array" ref="P5202">$V$2*_xlfn.IFS(C5202="data_analyst",$X$5,C5202="data_engineer",$X$6,C5202="data_scientist",$X$7)*_xlfn.IFS(E5202=0,$X$12,E5202=1,$X$11)*_xlfn.IFS(F5202=0,$X$17,F5202=1,$X$16)*_xlfn.IFS(G5202=0,$X$22,G5202=1,$X$21)*_xlfn.IFS(H5202=0,$X$27,H5202=1,$X$26)*_xlfn.IFS(I5202=0,$X$32,I5202=1,$X$31)*_xlfn.IFS(J5202=0,$X$37,J5202=1,$X$36)*_xlfn.IFS(K5202=0,$X$42,K5202=1,$X$41)*_xlfn.IFS(L5202=0,$X$47,L5202=1,$X$46)*_xlfn.IFS(M5202=0,$X$52,M5202=1,$X$51)*_xlfn.IFS(N5202=0,$X$57,N5202=1,$X$56)</f>
        <v>1.2214941913826648E-3</v>
      </c>
      <c r="Q5202" cm="1">
        <f t="array" ref="Q5202">$W$2*_xlfn.IFS(C5202="data_analyst",$Z$5,C5202="data_engineer",$Z$6,C5202="data_scientist",$Z$7)*_xlfn.IFS(E5202=0,$Z$12,E5202=1,$Z$11)*_xlfn.IFS(F5202=0,$Z$17,F5202=1,$Z$16)*_xlfn.IFS(G5202=0,$Z$22,G5202=1,$Z$21)*_xlfn.IFS(H5202=0,$Z$27,H5202=1,$Z$26)*_xlfn.IFS(I5202=0,$Z$32,I5202=1,$Z$31)*_xlfn.IFS(J5202=0,$Z$37,J5202=1,$Z$36)*_xlfn.IFS(K5202=0,$Z$42,K5202=1,$Z$41)*_xlfn.IFS(L5202=0,$Z$47,L5202=1,$Z$46)*_xlfn.IFS(M5202=0,$Z$52,M5202=1,$Z$51)*_xlfn.IFS(N5202=0,$Z$57,N5202=1,$Z$56)</f>
        <v>5.2178164705729572E-5</v>
      </c>
      <c r="R5202" t="str" cm="1">
        <f t="array" ref="R5202">_xlfn.IFS(AND(O5202&gt;P5202,O5202&gt;Q5202),"Low",AND(P5202&gt;O5202,P5202&gt;Q5202),"Medium",AND(Q5202&gt;O5202,Q5202&gt;P5202),"High")</f>
        <v>Medium</v>
      </c>
      <c r="S5202" t="str">
        <f t="shared" si="164"/>
        <v>T</v>
      </c>
    </row>
    <row r="5203" spans="1:19" x14ac:dyDescent="0.3">
      <c r="A5203" t="s">
        <v>18</v>
      </c>
      <c r="B5203">
        <v>5</v>
      </c>
      <c r="C5203" t="s">
        <v>16</v>
      </c>
      <c r="D5203" t="str">
        <f t="shared" si="163"/>
        <v>Medium</v>
      </c>
      <c r="E5203">
        <v>0</v>
      </c>
      <c r="F5203">
        <v>1</v>
      </c>
      <c r="G5203">
        <v>1</v>
      </c>
      <c r="H5203">
        <v>0</v>
      </c>
      <c r="I5203">
        <v>1</v>
      </c>
      <c r="J5203">
        <v>0</v>
      </c>
      <c r="K5203">
        <v>0</v>
      </c>
      <c r="L5203">
        <v>1</v>
      </c>
      <c r="M5203">
        <v>1</v>
      </c>
      <c r="N5203">
        <v>1</v>
      </c>
      <c r="O5203" cm="1">
        <f t="array" ref="O5203">$U$2*_xlfn.IFS(C5203="data_analyst",$V$5,C5203="data_engineer",$V$6,C5203="data_scientist",$V$7)*_xlfn.IFS(E5203=0,$V$12,E5203=1,$V$11)*_xlfn.IFS(F5203=0,$V$17,F5203=1,$V$16)*_xlfn.IFS(G5203=0,$V$22,G5203=1,$V$21)*_xlfn.IFS(H5203=0,$V$27,H5203=1,$V$26)*_xlfn.IFS(I5203=0,$V$32,I5203=1,$V$31)*_xlfn.IFS(J5203=0,$V$37,J5203=1,$V$36)*_xlfn.IFS(K5203=0,$V$42,K5203=1,$V$41)*_xlfn.IFS(L5203=0,$V$47,L5203=1,$V$46)*_xlfn.IFS(M5203=0,$V$52,M5203=1,$V$51)*_xlfn.IFS(N5203=0,$V$57,N5203=1,$V$56)</f>
        <v>1.3517900825170457E-7</v>
      </c>
      <c r="P5203" cm="1">
        <f t="array" ref="P5203">$V$2*_xlfn.IFS(C5203="data_analyst",$X$5,C5203="data_engineer",$X$6,C5203="data_scientist",$X$7)*_xlfn.IFS(E5203=0,$X$12,E5203=1,$X$11)*_xlfn.IFS(F5203=0,$X$17,F5203=1,$X$16)*_xlfn.IFS(G5203=0,$X$22,G5203=1,$X$21)*_xlfn.IFS(H5203=0,$X$27,H5203=1,$X$26)*_xlfn.IFS(I5203=0,$X$32,I5203=1,$X$31)*_xlfn.IFS(J5203=0,$X$37,J5203=1,$X$36)*_xlfn.IFS(K5203=0,$X$42,K5203=1,$X$41)*_xlfn.IFS(L5203=0,$X$47,L5203=1,$X$46)*_xlfn.IFS(M5203=0,$X$52,M5203=1,$X$51)*_xlfn.IFS(N5203=0,$X$57,N5203=1,$X$56)</f>
        <v>3.0367649487204396E-4</v>
      </c>
      <c r="Q5203" cm="1">
        <f t="array" ref="Q5203">$W$2*_xlfn.IFS(C5203="data_analyst",$Z$5,C5203="data_engineer",$Z$6,C5203="data_scientist",$Z$7)*_xlfn.IFS(E5203=0,$Z$12,E5203=1,$Z$11)*_xlfn.IFS(F5203=0,$Z$17,F5203=1,$Z$16)*_xlfn.IFS(G5203=0,$Z$22,G5203=1,$Z$21)*_xlfn.IFS(H5203=0,$Z$27,H5203=1,$Z$26)*_xlfn.IFS(I5203=0,$Z$32,I5203=1,$Z$31)*_xlfn.IFS(J5203=0,$Z$37,J5203=1,$Z$36)*_xlfn.IFS(K5203=0,$Z$42,K5203=1,$Z$41)*_xlfn.IFS(L5203=0,$Z$47,L5203=1,$Z$46)*_xlfn.IFS(M5203=0,$Z$52,M5203=1,$Z$51)*_xlfn.IFS(N5203=0,$Z$57,N5203=1,$Z$56)</f>
        <v>1.3130797111983056E-5</v>
      </c>
      <c r="R5203" t="str" cm="1">
        <f t="array" ref="R5203">_xlfn.IFS(AND(O5203&gt;P5203,O5203&gt;Q5203),"Low",AND(P5203&gt;O5203,P5203&gt;Q5203),"Medium",AND(Q5203&gt;O5203,Q5203&gt;P5203),"High")</f>
        <v>Medium</v>
      </c>
      <c r="S5203" t="str">
        <f t="shared" si="164"/>
        <v>T</v>
      </c>
    </row>
    <row r="5204" spans="1:19" x14ac:dyDescent="0.3">
      <c r="A5204" t="s">
        <v>18</v>
      </c>
      <c r="B5204">
        <v>4</v>
      </c>
      <c r="C5204" t="s">
        <v>16</v>
      </c>
      <c r="D5204" t="str">
        <f t="shared" si="163"/>
        <v>Medium</v>
      </c>
      <c r="E5204">
        <v>1</v>
      </c>
      <c r="F5204">
        <v>1</v>
      </c>
      <c r="G5204">
        <v>0</v>
      </c>
      <c r="H5204">
        <v>1</v>
      </c>
      <c r="I5204">
        <v>1</v>
      </c>
      <c r="J5204">
        <v>0</v>
      </c>
      <c r="K5204">
        <v>0</v>
      </c>
      <c r="L5204">
        <v>1</v>
      </c>
      <c r="M5204">
        <v>1</v>
      </c>
      <c r="N5204">
        <v>1</v>
      </c>
      <c r="O5204" cm="1">
        <f t="array" ref="O5204">$U$2*_xlfn.IFS(C5204="data_analyst",$V$5,C5204="data_engineer",$V$6,C5204="data_scientist",$V$7)*_xlfn.IFS(E5204=0,$V$12,E5204=1,$V$11)*_xlfn.IFS(F5204=0,$V$17,F5204=1,$V$16)*_xlfn.IFS(G5204=0,$V$22,G5204=1,$V$21)*_xlfn.IFS(H5204=0,$V$27,H5204=1,$V$26)*_xlfn.IFS(I5204=0,$V$32,I5204=1,$V$31)*_xlfn.IFS(J5204=0,$V$37,J5204=1,$V$36)*_xlfn.IFS(K5204=0,$V$42,K5204=1,$V$41)*_xlfn.IFS(L5204=0,$V$47,L5204=1,$V$46)*_xlfn.IFS(M5204=0,$V$52,M5204=1,$V$51)*_xlfn.IFS(N5204=0,$V$57,N5204=1,$V$56)</f>
        <v>1.2481256554912688E-7</v>
      </c>
      <c r="P5204" cm="1">
        <f t="array" ref="P5204">$V$2*_xlfn.IFS(C5204="data_analyst",$X$5,C5204="data_engineer",$X$6,C5204="data_scientist",$X$7)*_xlfn.IFS(E5204=0,$X$12,E5204=1,$X$11)*_xlfn.IFS(F5204=0,$X$17,F5204=1,$X$16)*_xlfn.IFS(G5204=0,$X$22,G5204=1,$X$21)*_xlfn.IFS(H5204=0,$X$27,H5204=1,$X$26)*_xlfn.IFS(I5204=0,$X$32,I5204=1,$X$31)*_xlfn.IFS(J5204=0,$X$37,J5204=1,$X$36)*_xlfn.IFS(K5204=0,$X$42,K5204=1,$X$41)*_xlfn.IFS(L5204=0,$X$47,L5204=1,$X$46)*_xlfn.IFS(M5204=0,$X$52,M5204=1,$X$51)*_xlfn.IFS(N5204=0,$X$57,N5204=1,$X$56)</f>
        <v>6.0900747680679972E-4</v>
      </c>
      <c r="Q5204" cm="1">
        <f t="array" ref="Q5204">$W$2*_xlfn.IFS(C5204="data_analyst",$Z$5,C5204="data_engineer",$Z$6,C5204="data_scientist",$Z$7)*_xlfn.IFS(E5204=0,$Z$12,E5204=1,$Z$11)*_xlfn.IFS(F5204=0,$Z$17,F5204=1,$Z$16)*_xlfn.IFS(G5204=0,$Z$22,G5204=1,$Z$21)*_xlfn.IFS(H5204=0,$Z$27,H5204=1,$Z$26)*_xlfn.IFS(I5204=0,$Z$32,I5204=1,$Z$31)*_xlfn.IFS(J5204=0,$Z$37,J5204=1,$Z$36)*_xlfn.IFS(K5204=0,$Z$42,K5204=1,$Z$41)*_xlfn.IFS(L5204=0,$Z$47,L5204=1,$Z$46)*_xlfn.IFS(M5204=0,$Z$52,M5204=1,$Z$51)*_xlfn.IFS(N5204=0,$Z$57,N5204=1,$Z$56)</f>
        <v>1.3752033950958083E-5</v>
      </c>
      <c r="R5204" t="str" cm="1">
        <f t="array" ref="R5204">_xlfn.IFS(AND(O5204&gt;P5204,O5204&gt;Q5204),"Low",AND(P5204&gt;O5204,P5204&gt;Q5204),"Medium",AND(Q5204&gt;O5204,Q5204&gt;P5204),"High")</f>
        <v>Medium</v>
      </c>
      <c r="S5204" t="str">
        <f t="shared" si="164"/>
        <v>T</v>
      </c>
    </row>
    <row r="5205" spans="1:19" x14ac:dyDescent="0.3">
      <c r="A5205" t="s">
        <v>18</v>
      </c>
      <c r="B5205">
        <v>4</v>
      </c>
      <c r="C5205" t="s">
        <v>16</v>
      </c>
      <c r="D5205" t="str">
        <f t="shared" si="163"/>
        <v>Medium</v>
      </c>
      <c r="E5205">
        <v>1</v>
      </c>
      <c r="F5205">
        <v>0</v>
      </c>
      <c r="G5205">
        <v>0</v>
      </c>
      <c r="H5205">
        <v>0</v>
      </c>
      <c r="I5205">
        <v>1</v>
      </c>
      <c r="J5205">
        <v>1</v>
      </c>
      <c r="K5205">
        <v>0</v>
      </c>
      <c r="L5205">
        <v>1</v>
      </c>
      <c r="M5205">
        <v>1</v>
      </c>
      <c r="N5205">
        <v>1</v>
      </c>
      <c r="O5205" cm="1">
        <f t="array" ref="O5205">$U$2*_xlfn.IFS(C5205="data_analyst",$V$5,C5205="data_engineer",$V$6,C5205="data_scientist",$V$7)*_xlfn.IFS(E5205=0,$V$12,E5205=1,$V$11)*_xlfn.IFS(F5205=0,$V$17,F5205=1,$V$16)*_xlfn.IFS(G5205=0,$V$22,G5205=1,$V$21)*_xlfn.IFS(H5205=0,$V$27,H5205=1,$V$26)*_xlfn.IFS(I5205=0,$V$32,I5205=1,$V$31)*_xlfn.IFS(J5205=0,$V$37,J5205=1,$V$36)*_xlfn.IFS(K5205=0,$V$42,K5205=1,$V$41)*_xlfn.IFS(L5205=0,$V$47,L5205=1,$V$46)*_xlfn.IFS(M5205=0,$V$52,M5205=1,$V$51)*_xlfn.IFS(N5205=0,$V$57,N5205=1,$V$56)</f>
        <v>9.1870107465440203E-8</v>
      </c>
      <c r="P5205" cm="1">
        <f t="array" ref="P5205">$V$2*_xlfn.IFS(C5205="data_analyst",$X$5,C5205="data_engineer",$X$6,C5205="data_scientist",$X$7)*_xlfn.IFS(E5205=0,$X$12,E5205=1,$X$11)*_xlfn.IFS(F5205=0,$X$17,F5205=1,$X$16)*_xlfn.IFS(G5205=0,$X$22,G5205=1,$X$21)*_xlfn.IFS(H5205=0,$X$27,H5205=1,$X$26)*_xlfn.IFS(I5205=0,$X$32,I5205=1,$X$31)*_xlfn.IFS(J5205=0,$X$37,J5205=1,$X$36)*_xlfn.IFS(K5205=0,$X$42,K5205=1,$X$41)*_xlfn.IFS(L5205=0,$X$47,L5205=1,$X$46)*_xlfn.IFS(M5205=0,$X$52,M5205=1,$X$51)*_xlfn.IFS(N5205=0,$X$57,N5205=1,$X$56)</f>
        <v>1.4528609053880286E-4</v>
      </c>
      <c r="Q5205" cm="1">
        <f t="array" ref="Q5205">$W$2*_xlfn.IFS(C5205="data_analyst",$Z$5,C5205="data_engineer",$Z$6,C5205="data_scientist",$Z$7)*_xlfn.IFS(E5205=0,$Z$12,E5205=1,$Z$11)*_xlfn.IFS(F5205=0,$Z$17,F5205=1,$Z$16)*_xlfn.IFS(G5205=0,$Z$22,G5205=1,$Z$21)*_xlfn.IFS(H5205=0,$Z$27,H5205=1,$Z$26)*_xlfn.IFS(I5205=0,$Z$32,I5205=1,$Z$31)*_xlfn.IFS(J5205=0,$Z$37,J5205=1,$Z$36)*_xlfn.IFS(K5205=0,$Z$42,K5205=1,$Z$41)*_xlfn.IFS(L5205=0,$Z$47,L5205=1,$Z$46)*_xlfn.IFS(M5205=0,$Z$52,M5205=1,$Z$51)*_xlfn.IFS(N5205=0,$Z$57,N5205=1,$Z$56)</f>
        <v>6.7569373317897816E-6</v>
      </c>
      <c r="R5205" t="str" cm="1">
        <f t="array" ref="R5205">_xlfn.IFS(AND(O5205&gt;P5205,O5205&gt;Q5205),"Low",AND(P5205&gt;O5205,P5205&gt;Q5205),"Medium",AND(Q5205&gt;O5205,Q5205&gt;P5205),"High")</f>
        <v>Medium</v>
      </c>
      <c r="S5205" t="str">
        <f t="shared" si="164"/>
        <v>T</v>
      </c>
    </row>
    <row r="5206" spans="1:19" x14ac:dyDescent="0.3">
      <c r="A5206" t="s">
        <v>18</v>
      </c>
      <c r="B5206">
        <v>7</v>
      </c>
      <c r="C5206" t="s">
        <v>16</v>
      </c>
      <c r="D5206" t="str">
        <f t="shared" si="163"/>
        <v>Medium</v>
      </c>
      <c r="E5206">
        <v>0</v>
      </c>
      <c r="F5206">
        <v>0</v>
      </c>
      <c r="G5206">
        <v>0</v>
      </c>
      <c r="H5206">
        <v>0</v>
      </c>
      <c r="I5206">
        <v>1</v>
      </c>
      <c r="J5206">
        <v>0</v>
      </c>
      <c r="K5206">
        <v>0</v>
      </c>
      <c r="L5206">
        <v>1</v>
      </c>
      <c r="M5206">
        <v>1</v>
      </c>
      <c r="N5206">
        <v>1</v>
      </c>
      <c r="O5206" cm="1">
        <f t="array" ref="O5206">$U$2*_xlfn.IFS(C5206="data_analyst",$V$5,C5206="data_engineer",$V$6,C5206="data_scientist",$V$7)*_xlfn.IFS(E5206=0,$V$12,E5206=1,$V$11)*_xlfn.IFS(F5206=0,$V$17,F5206=1,$V$16)*_xlfn.IFS(G5206=0,$V$22,G5206=1,$V$21)*_xlfn.IFS(H5206=0,$V$27,H5206=1,$V$26)*_xlfn.IFS(I5206=0,$V$32,I5206=1,$V$31)*_xlfn.IFS(J5206=0,$V$37,J5206=1,$V$36)*_xlfn.IFS(K5206=0,$V$42,K5206=1,$V$41)*_xlfn.IFS(L5206=0,$V$47,L5206=1,$V$46)*_xlfn.IFS(M5206=0,$V$52,M5206=1,$V$51)*_xlfn.IFS(N5206=0,$V$57,N5206=1,$V$56)</f>
        <v>5.7024669081369503E-7</v>
      </c>
      <c r="P5206" cm="1">
        <f t="array" ref="P5206">$V$2*_xlfn.IFS(C5206="data_analyst",$X$5,C5206="data_engineer",$X$6,C5206="data_scientist",$X$7)*_xlfn.IFS(E5206=0,$X$12,E5206=1,$X$11)*_xlfn.IFS(F5206=0,$X$17,F5206=1,$X$16)*_xlfn.IFS(G5206=0,$X$22,G5206=1,$X$21)*_xlfn.IFS(H5206=0,$X$27,H5206=1,$X$26)*_xlfn.IFS(I5206=0,$X$32,I5206=1,$X$31)*_xlfn.IFS(J5206=0,$X$37,J5206=1,$X$36)*_xlfn.IFS(K5206=0,$X$42,K5206=1,$X$41)*_xlfn.IFS(L5206=0,$X$47,L5206=1,$X$46)*_xlfn.IFS(M5206=0,$X$52,M5206=1,$X$51)*_xlfn.IFS(N5206=0,$X$57,N5206=1,$X$56)</f>
        <v>2.3013035712070922E-4</v>
      </c>
      <c r="Q5206" cm="1">
        <f t="array" ref="Q5206">$W$2*_xlfn.IFS(C5206="data_analyst",$Z$5,C5206="data_engineer",$Z$6,C5206="data_scientist",$Z$7)*_xlfn.IFS(E5206=0,$Z$12,E5206=1,$Z$11)*_xlfn.IFS(F5206=0,$Z$17,F5206=1,$Z$16)*_xlfn.IFS(G5206=0,$Z$22,G5206=1,$Z$21)*_xlfn.IFS(H5206=0,$Z$27,H5206=1,$Z$26)*_xlfn.IFS(I5206=0,$Z$32,I5206=1,$Z$31)*_xlfn.IFS(J5206=0,$Z$37,J5206=1,$Z$36)*_xlfn.IFS(K5206=0,$Z$42,K5206=1,$Z$41)*_xlfn.IFS(L5206=0,$Z$47,L5206=1,$Z$46)*_xlfn.IFS(M5206=0,$Z$52,M5206=1,$Z$51)*_xlfn.IFS(N5206=0,$Z$57,N5206=1,$Z$56)</f>
        <v>1.8122131169457363E-5</v>
      </c>
      <c r="R5206" t="str" cm="1">
        <f t="array" ref="R5206">_xlfn.IFS(AND(O5206&gt;P5206,O5206&gt;Q5206),"Low",AND(P5206&gt;O5206,P5206&gt;Q5206),"Medium",AND(Q5206&gt;O5206,Q5206&gt;P5206),"High")</f>
        <v>Medium</v>
      </c>
      <c r="S5206" t="str">
        <f t="shared" si="164"/>
        <v>T</v>
      </c>
    </row>
    <row r="5207" spans="1:19" x14ac:dyDescent="0.3">
      <c r="A5207" t="s">
        <v>18</v>
      </c>
      <c r="B5207">
        <v>6</v>
      </c>
      <c r="C5207" t="s">
        <v>16</v>
      </c>
      <c r="D5207" t="str">
        <f t="shared" si="163"/>
        <v>Medium</v>
      </c>
      <c r="E5207">
        <v>0</v>
      </c>
      <c r="F5207">
        <v>0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1</v>
      </c>
      <c r="N5207">
        <v>1</v>
      </c>
      <c r="O5207" cm="1">
        <f t="array" ref="O5207">$U$2*_xlfn.IFS(C5207="data_analyst",$V$5,C5207="data_engineer",$V$6,C5207="data_scientist",$V$7)*_xlfn.IFS(E5207=0,$V$12,E5207=1,$V$11)*_xlfn.IFS(F5207=0,$V$17,F5207=1,$V$16)*_xlfn.IFS(G5207=0,$V$22,G5207=1,$V$21)*_xlfn.IFS(H5207=0,$V$27,H5207=1,$V$26)*_xlfn.IFS(I5207=0,$V$32,I5207=1,$V$31)*_xlfn.IFS(J5207=0,$V$37,J5207=1,$V$36)*_xlfn.IFS(K5207=0,$V$42,K5207=1,$V$41)*_xlfn.IFS(L5207=0,$V$47,L5207=1,$V$46)*_xlfn.IFS(M5207=0,$V$52,M5207=1,$V$51)*_xlfn.IFS(N5207=0,$V$57,N5207=1,$V$56)</f>
        <v>1.5534185158001875E-6</v>
      </c>
      <c r="P5207" cm="1">
        <f t="array" ref="P5207">$V$2*_xlfn.IFS(C5207="data_analyst",$X$5,C5207="data_engineer",$X$6,C5207="data_scientist",$X$7)*_xlfn.IFS(E5207=0,$X$12,E5207=1,$X$11)*_xlfn.IFS(F5207=0,$X$17,F5207=1,$X$16)*_xlfn.IFS(G5207=0,$X$22,G5207=1,$X$21)*_xlfn.IFS(H5207=0,$X$27,H5207=1,$X$26)*_xlfn.IFS(I5207=0,$X$32,I5207=1,$X$31)*_xlfn.IFS(J5207=0,$X$37,J5207=1,$X$36)*_xlfn.IFS(K5207=0,$X$42,K5207=1,$X$41)*_xlfn.IFS(L5207=0,$X$47,L5207=1,$X$46)*_xlfn.IFS(M5207=0,$X$52,M5207=1,$X$51)*_xlfn.IFS(N5207=0,$X$57,N5207=1,$X$56)</f>
        <v>3.6263897643525425E-4</v>
      </c>
      <c r="Q5207" cm="1">
        <f t="array" ref="Q5207">$W$2*_xlfn.IFS(C5207="data_analyst",$Z$5,C5207="data_engineer",$Z$6,C5207="data_scientist",$Z$7)*_xlfn.IFS(E5207=0,$Z$12,E5207=1,$Z$11)*_xlfn.IFS(F5207=0,$Z$17,F5207=1,$Z$16)*_xlfn.IFS(G5207=0,$Z$22,G5207=1,$Z$21)*_xlfn.IFS(H5207=0,$Z$27,H5207=1,$Z$26)*_xlfn.IFS(I5207=0,$Z$32,I5207=1,$Z$31)*_xlfn.IFS(J5207=0,$Z$37,J5207=1,$Z$36)*_xlfn.IFS(K5207=0,$Z$42,K5207=1,$Z$41)*_xlfn.IFS(L5207=0,$Z$47,L5207=1,$Z$46)*_xlfn.IFS(M5207=0,$Z$52,M5207=1,$Z$51)*_xlfn.IFS(N5207=0,$Z$57,N5207=1,$Z$56)</f>
        <v>2.5203091191469519E-5</v>
      </c>
      <c r="R5207" t="str" cm="1">
        <f t="array" ref="R5207">_xlfn.IFS(AND(O5207&gt;P5207,O5207&gt;Q5207),"Low",AND(P5207&gt;O5207,P5207&gt;Q5207),"Medium",AND(Q5207&gt;O5207,Q5207&gt;P5207),"High")</f>
        <v>Medium</v>
      </c>
      <c r="S5207" t="str">
        <f t="shared" si="164"/>
        <v>T</v>
      </c>
    </row>
    <row r="5208" spans="1:19" x14ac:dyDescent="0.3">
      <c r="A5208" t="s">
        <v>18</v>
      </c>
      <c r="B5208">
        <v>6</v>
      </c>
      <c r="C5208" t="s">
        <v>16</v>
      </c>
      <c r="D5208" t="str">
        <f t="shared" si="163"/>
        <v>Medium</v>
      </c>
      <c r="E5208">
        <v>1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1</v>
      </c>
      <c r="N5208">
        <v>1</v>
      </c>
      <c r="O5208" cm="1">
        <f t="array" ref="O5208">$U$2*_xlfn.IFS(C5208="data_analyst",$V$5,C5208="data_engineer",$V$6,C5208="data_scientist",$V$7)*_xlfn.IFS(E5208=0,$V$12,E5208=1,$V$11)*_xlfn.IFS(F5208=0,$V$17,F5208=1,$V$16)*_xlfn.IFS(G5208=0,$V$22,G5208=1,$V$21)*_xlfn.IFS(H5208=0,$V$27,H5208=1,$V$26)*_xlfn.IFS(I5208=0,$V$32,I5208=1,$V$31)*_xlfn.IFS(J5208=0,$V$37,J5208=1,$V$36)*_xlfn.IFS(K5208=0,$V$42,K5208=1,$V$41)*_xlfn.IFS(L5208=0,$V$47,L5208=1,$V$46)*_xlfn.IFS(M5208=0,$V$52,M5208=1,$V$51)*_xlfn.IFS(N5208=0,$V$57,N5208=1,$V$56)</f>
        <v>1.083694706240334E-4</v>
      </c>
      <c r="P5208" cm="1">
        <f t="array" ref="P5208">$V$2*_xlfn.IFS(C5208="data_analyst",$X$5,C5208="data_engineer",$X$6,C5208="data_scientist",$X$7)*_xlfn.IFS(E5208=0,$X$12,E5208=1,$X$11)*_xlfn.IFS(F5208=0,$X$17,F5208=1,$X$16)*_xlfn.IFS(G5208=0,$X$22,G5208=1,$X$21)*_xlfn.IFS(H5208=0,$X$27,H5208=1,$X$26)*_xlfn.IFS(I5208=0,$X$32,I5208=1,$X$31)*_xlfn.IFS(J5208=0,$X$37,J5208=1,$X$36)*_xlfn.IFS(K5208=0,$X$42,K5208=1,$X$41)*_xlfn.IFS(L5208=0,$X$47,L5208=1,$X$46)*_xlfn.IFS(M5208=0,$X$52,M5208=1,$X$51)*_xlfn.IFS(N5208=0,$X$57,N5208=1,$X$56)</f>
        <v>1.5467970370021166E-3</v>
      </c>
      <c r="Q5208" cm="1">
        <f t="array" ref="Q5208">$W$2*_xlfn.IFS(C5208="data_analyst",$Z$5,C5208="data_engineer",$Z$6,C5208="data_scientist",$Z$7)*_xlfn.IFS(E5208=0,$Z$12,E5208=1,$Z$11)*_xlfn.IFS(F5208=0,$Z$17,F5208=1,$Z$16)*_xlfn.IFS(G5208=0,$Z$22,G5208=1,$Z$21)*_xlfn.IFS(H5208=0,$Z$27,H5208=1,$Z$26)*_xlfn.IFS(I5208=0,$Z$32,I5208=1,$Z$31)*_xlfn.IFS(J5208=0,$Z$37,J5208=1,$Z$36)*_xlfn.IFS(K5208=0,$Z$42,K5208=1,$Z$41)*_xlfn.IFS(L5208=0,$Z$47,L5208=1,$Z$46)*_xlfn.IFS(M5208=0,$Z$52,M5208=1,$Z$51)*_xlfn.IFS(N5208=0,$Z$57,N5208=1,$Z$56)</f>
        <v>1.3808391035450977E-4</v>
      </c>
      <c r="R5208" t="str" cm="1">
        <f t="array" ref="R5208">_xlfn.IFS(AND(O5208&gt;P5208,O5208&gt;Q5208),"Low",AND(P5208&gt;O5208,P5208&gt;Q5208),"Medium",AND(Q5208&gt;O5208,Q5208&gt;P5208),"High")</f>
        <v>Medium</v>
      </c>
      <c r="S5208" t="str">
        <f t="shared" si="164"/>
        <v>T</v>
      </c>
    </row>
    <row r="5209" spans="1:19" x14ac:dyDescent="0.3">
      <c r="A5209" t="s">
        <v>18</v>
      </c>
      <c r="B5209">
        <v>3</v>
      </c>
      <c r="C5209" t="s">
        <v>16</v>
      </c>
      <c r="D5209" t="str">
        <f t="shared" si="163"/>
        <v>Medium</v>
      </c>
      <c r="E5209">
        <v>1</v>
      </c>
      <c r="F5209">
        <v>0</v>
      </c>
      <c r="G5209">
        <v>0</v>
      </c>
      <c r="H5209">
        <v>0</v>
      </c>
      <c r="I5209">
        <v>1</v>
      </c>
      <c r="J5209">
        <v>0</v>
      </c>
      <c r="K5209">
        <v>0</v>
      </c>
      <c r="L5209">
        <v>1</v>
      </c>
      <c r="M5209">
        <v>1</v>
      </c>
      <c r="N5209">
        <v>1</v>
      </c>
      <c r="O5209" cm="1">
        <f t="array" ref="O5209">$U$2*_xlfn.IFS(C5209="data_analyst",$V$5,C5209="data_engineer",$V$6,C5209="data_scientist",$V$7)*_xlfn.IFS(E5209=0,$V$12,E5209=1,$V$11)*_xlfn.IFS(F5209=0,$V$17,F5209=1,$V$16)*_xlfn.IFS(G5209=0,$V$22,G5209=1,$V$21)*_xlfn.IFS(H5209=0,$V$27,H5209=1,$V$26)*_xlfn.IFS(I5209=0,$V$32,I5209=1,$V$31)*_xlfn.IFS(J5209=0,$V$37,J5209=1,$V$36)*_xlfn.IFS(K5209=0,$V$42,K5209=1,$V$41)*_xlfn.IFS(L5209=0,$V$47,L5209=1,$V$46)*_xlfn.IFS(M5209=0,$V$52,M5209=1,$V$51)*_xlfn.IFS(N5209=0,$V$57,N5209=1,$V$56)</f>
        <v>2.6755878488811349E-7</v>
      </c>
      <c r="P5209" cm="1">
        <f t="array" ref="P5209">$V$2*_xlfn.IFS(C5209="data_analyst",$X$5,C5209="data_engineer",$X$6,C5209="data_scientist",$X$7)*_xlfn.IFS(E5209=0,$X$12,E5209=1,$X$11)*_xlfn.IFS(F5209=0,$X$17,F5209=1,$X$16)*_xlfn.IFS(G5209=0,$X$22,G5209=1,$X$21)*_xlfn.IFS(H5209=0,$X$27,H5209=1,$X$26)*_xlfn.IFS(I5209=0,$X$32,I5209=1,$X$31)*_xlfn.IFS(J5209=0,$X$37,J5209=1,$X$36)*_xlfn.IFS(K5209=0,$X$42,K5209=1,$X$41)*_xlfn.IFS(L5209=0,$X$47,L5209=1,$X$46)*_xlfn.IFS(M5209=0,$X$52,M5209=1,$X$51)*_xlfn.IFS(N5209=0,$X$57,N5209=1,$X$56)</f>
        <v>6.0015375717897986E-4</v>
      </c>
      <c r="Q5209" cm="1">
        <f t="array" ref="Q5209">$W$2*_xlfn.IFS(C5209="data_analyst",$Z$5,C5209="data_engineer",$Z$6,C5209="data_scientist",$Z$7)*_xlfn.IFS(E5209=0,$Z$12,E5209=1,$Z$11)*_xlfn.IFS(F5209=0,$Z$17,F5209=1,$Z$16)*_xlfn.IFS(G5209=0,$Z$22,G5209=1,$Z$21)*_xlfn.IFS(H5209=0,$Z$27,H5209=1,$Z$26)*_xlfn.IFS(I5209=0,$Z$32,I5209=1,$Z$31)*_xlfn.IFS(J5209=0,$Z$37,J5209=1,$Z$36)*_xlfn.IFS(K5209=0,$Z$42,K5209=1,$Z$41)*_xlfn.IFS(L5209=0,$Z$47,L5209=1,$Z$46)*_xlfn.IFS(M5209=0,$Z$52,M5209=1,$Z$51)*_xlfn.IFS(N5209=0,$Z$57,N5209=1,$Z$56)</f>
        <v>2.4080092101881704E-5</v>
      </c>
      <c r="R5209" t="str" cm="1">
        <f t="array" ref="R5209">_xlfn.IFS(AND(O5209&gt;P5209,O5209&gt;Q5209),"Low",AND(P5209&gt;O5209,P5209&gt;Q5209),"Medium",AND(Q5209&gt;O5209,Q5209&gt;P5209),"High")</f>
        <v>Medium</v>
      </c>
      <c r="S5209" t="str">
        <f t="shared" si="164"/>
        <v>T</v>
      </c>
    </row>
    <row r="5210" spans="1:19" x14ac:dyDescent="0.3">
      <c r="A5210" t="s">
        <v>18</v>
      </c>
      <c r="B5210">
        <v>4</v>
      </c>
      <c r="C5210" t="s">
        <v>16</v>
      </c>
      <c r="D5210" t="str">
        <f t="shared" si="163"/>
        <v>Medium</v>
      </c>
      <c r="E5210">
        <v>0</v>
      </c>
      <c r="F5210">
        <v>1</v>
      </c>
      <c r="G5210">
        <v>0</v>
      </c>
      <c r="H5210">
        <v>0</v>
      </c>
      <c r="I5210">
        <v>1</v>
      </c>
      <c r="J5210">
        <v>0</v>
      </c>
      <c r="K5210">
        <v>0</v>
      </c>
      <c r="L5210">
        <v>1</v>
      </c>
      <c r="M5210">
        <v>0</v>
      </c>
      <c r="N5210">
        <v>1</v>
      </c>
      <c r="O5210" cm="1">
        <f t="array" ref="O5210">$U$2*_xlfn.IFS(C5210="data_analyst",$V$5,C5210="data_engineer",$V$6,C5210="data_scientist",$V$7)*_xlfn.IFS(E5210=0,$V$12,E5210=1,$V$11)*_xlfn.IFS(F5210=0,$V$17,F5210=1,$V$16)*_xlfn.IFS(G5210=0,$V$22,G5210=1,$V$21)*_xlfn.IFS(H5210=0,$V$27,H5210=1,$V$26)*_xlfn.IFS(I5210=0,$V$32,I5210=1,$V$31)*_xlfn.IFS(J5210=0,$V$37,J5210=1,$V$36)*_xlfn.IFS(K5210=0,$V$42,K5210=1,$V$41)*_xlfn.IFS(L5210=0,$V$47,L5210=1,$V$46)*_xlfn.IFS(M5210=0,$V$52,M5210=1,$V$51)*_xlfn.IFS(N5210=0,$V$57,N5210=1,$V$56)</f>
        <v>8.7682583418401872E-6</v>
      </c>
      <c r="P5210" cm="1">
        <f t="array" ref="P5210">$V$2*_xlfn.IFS(C5210="data_analyst",$X$5,C5210="data_engineer",$X$6,C5210="data_scientist",$X$7)*_xlfn.IFS(E5210=0,$X$12,E5210=1,$X$11)*_xlfn.IFS(F5210=0,$X$17,F5210=1,$X$16)*_xlfn.IFS(G5210=0,$X$22,G5210=1,$X$21)*_xlfn.IFS(H5210=0,$X$27,H5210=1,$X$26)*_xlfn.IFS(I5210=0,$X$32,I5210=1,$X$31)*_xlfn.IFS(J5210=0,$X$37,J5210=1,$X$36)*_xlfn.IFS(K5210=0,$X$42,K5210=1,$X$41)*_xlfn.IFS(L5210=0,$X$47,L5210=1,$X$46)*_xlfn.IFS(M5210=0,$X$52,M5210=1,$X$51)*_xlfn.IFS(N5210=0,$X$57,N5210=1,$X$56)</f>
        <v>4.7761889562356318E-4</v>
      </c>
      <c r="Q5210" cm="1">
        <f t="array" ref="Q5210">$W$2*_xlfn.IFS(C5210="data_analyst",$Z$5,C5210="data_engineer",$Z$6,C5210="data_scientist",$Z$7)*_xlfn.IFS(E5210=0,$Z$12,E5210=1,$Z$11)*_xlfn.IFS(F5210=0,$Z$17,F5210=1,$Z$16)*_xlfn.IFS(G5210=0,$Z$22,G5210=1,$Z$21)*_xlfn.IFS(H5210=0,$Z$27,H5210=1,$Z$26)*_xlfn.IFS(I5210=0,$Z$32,I5210=1,$Z$31)*_xlfn.IFS(J5210=0,$Z$37,J5210=1,$Z$36)*_xlfn.IFS(K5210=0,$Z$42,K5210=1,$Z$41)*_xlfn.IFS(L5210=0,$Z$47,L5210=1,$Z$46)*_xlfn.IFS(M5210=0,$Z$52,M5210=1,$Z$51)*_xlfn.IFS(N5210=0,$Z$57,N5210=1,$Z$56)</f>
        <v>6.0962997492346328E-5</v>
      </c>
      <c r="R5210" t="str" cm="1">
        <f t="array" ref="R5210">_xlfn.IFS(AND(O5210&gt;P5210,O5210&gt;Q5210),"Low",AND(P5210&gt;O5210,P5210&gt;Q5210),"Medium",AND(Q5210&gt;O5210,Q5210&gt;P5210),"High")</f>
        <v>Medium</v>
      </c>
      <c r="S5210" t="str">
        <f t="shared" si="164"/>
        <v>T</v>
      </c>
    </row>
    <row r="5211" spans="1:19" x14ac:dyDescent="0.3">
      <c r="A5211" t="s">
        <v>18</v>
      </c>
      <c r="B5211">
        <v>6</v>
      </c>
      <c r="C5211" t="s">
        <v>16</v>
      </c>
      <c r="D5211" t="str">
        <f t="shared" si="163"/>
        <v>Medium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0</v>
      </c>
      <c r="K5211">
        <v>0</v>
      </c>
      <c r="L5211">
        <v>1</v>
      </c>
      <c r="M5211">
        <v>1</v>
      </c>
      <c r="N5211">
        <v>1</v>
      </c>
      <c r="O5211" cm="1">
        <f t="array" ref="O5211">$U$2*_xlfn.IFS(C5211="data_analyst",$V$5,C5211="data_engineer",$V$6,C5211="data_scientist",$V$7)*_xlfn.IFS(E5211=0,$V$12,E5211=1,$V$11)*_xlfn.IFS(F5211=0,$V$17,F5211=1,$V$16)*_xlfn.IFS(G5211=0,$V$22,G5211=1,$V$21)*_xlfn.IFS(H5211=0,$V$27,H5211=1,$V$26)*_xlfn.IFS(I5211=0,$V$32,I5211=1,$V$31)*_xlfn.IFS(J5211=0,$V$37,J5211=1,$V$36)*_xlfn.IFS(K5211=0,$V$42,K5211=1,$V$41)*_xlfn.IFS(L5211=0,$V$47,L5211=1,$V$46)*_xlfn.IFS(M5211=0,$V$52,M5211=1,$V$51)*_xlfn.IFS(N5211=0,$V$57,N5211=1,$V$56)</f>
        <v>2.2708599841932118E-8</v>
      </c>
      <c r="P5211" cm="1">
        <f t="array" ref="P5211">$V$2*_xlfn.IFS(C5211="data_analyst",$X$5,C5211="data_engineer",$X$6,C5211="data_scientist",$X$7)*_xlfn.IFS(E5211=0,$X$12,E5211=1,$X$11)*_xlfn.IFS(F5211=0,$X$17,F5211=1,$X$16)*_xlfn.IFS(G5211=0,$X$22,G5211=1,$X$21)*_xlfn.IFS(H5211=0,$X$27,H5211=1,$X$26)*_xlfn.IFS(I5211=0,$X$32,I5211=1,$X$31)*_xlfn.IFS(J5211=0,$X$37,J5211=1,$X$36)*_xlfn.IFS(K5211=0,$X$42,K5211=1,$X$41)*_xlfn.IFS(L5211=0,$X$47,L5211=1,$X$46)*_xlfn.IFS(M5211=0,$X$52,M5211=1,$X$51)*_xlfn.IFS(N5211=0,$X$57,N5211=1,$X$56)</f>
        <v>6.9279046517996094E-4</v>
      </c>
      <c r="Q5211" cm="1">
        <f t="array" ref="Q5211">$W$2*_xlfn.IFS(C5211="data_analyst",$Z$5,C5211="data_engineer",$Z$6,C5211="data_scientist",$Z$7)*_xlfn.IFS(E5211=0,$Z$12,E5211=1,$Z$11)*_xlfn.IFS(F5211=0,$Z$17,F5211=1,$Z$16)*_xlfn.IFS(G5211=0,$Z$22,G5211=1,$Z$21)*_xlfn.IFS(H5211=0,$Z$27,H5211=1,$Z$26)*_xlfn.IFS(I5211=0,$Z$32,I5211=1,$Z$31)*_xlfn.IFS(J5211=0,$Z$37,J5211=1,$Z$36)*_xlfn.IFS(K5211=0,$Z$42,K5211=1,$Z$41)*_xlfn.IFS(L5211=0,$Z$47,L5211=1,$Z$46)*_xlfn.IFS(M5211=0,$Z$52,M5211=1,$Z$51)*_xlfn.IFS(N5211=0,$Z$57,N5211=1,$Z$56)</f>
        <v>9.3949538872881936E-6</v>
      </c>
      <c r="R5211" t="str" cm="1">
        <f t="array" ref="R5211">_xlfn.IFS(AND(O5211&gt;P5211,O5211&gt;Q5211),"Low",AND(P5211&gt;O5211,P5211&gt;Q5211),"Medium",AND(Q5211&gt;O5211,Q5211&gt;P5211),"High")</f>
        <v>Medium</v>
      </c>
      <c r="S5211" t="str">
        <f t="shared" si="164"/>
        <v>T</v>
      </c>
    </row>
    <row r="5212" spans="1:19" x14ac:dyDescent="0.3">
      <c r="A5212" t="s">
        <v>18</v>
      </c>
      <c r="B5212">
        <v>3</v>
      </c>
      <c r="C5212" t="s">
        <v>16</v>
      </c>
      <c r="D5212" t="str">
        <f t="shared" si="163"/>
        <v>Medium</v>
      </c>
      <c r="E5212">
        <v>1</v>
      </c>
      <c r="F5212">
        <v>1</v>
      </c>
      <c r="G5212">
        <v>0</v>
      </c>
      <c r="H5212">
        <v>0</v>
      </c>
      <c r="I5212">
        <v>1</v>
      </c>
      <c r="J5212">
        <v>1</v>
      </c>
      <c r="K5212">
        <v>0</v>
      </c>
      <c r="L5212">
        <v>1</v>
      </c>
      <c r="M5212">
        <v>0</v>
      </c>
      <c r="N5212">
        <v>1</v>
      </c>
      <c r="O5212" cm="1">
        <f t="array" ref="O5212">$U$2*_xlfn.IFS(C5212="data_analyst",$V$5,C5212="data_engineer",$V$6,C5212="data_scientist",$V$7)*_xlfn.IFS(E5212=0,$V$12,E5212=1,$V$11)*_xlfn.IFS(F5212=0,$V$17,F5212=1,$V$16)*_xlfn.IFS(G5212=0,$V$22,G5212=1,$V$21)*_xlfn.IFS(H5212=0,$V$27,H5212=1,$V$26)*_xlfn.IFS(I5212=0,$V$32,I5212=1,$V$31)*_xlfn.IFS(J5212=0,$V$37,J5212=1,$V$36)*_xlfn.IFS(K5212=0,$V$42,K5212=1,$V$41)*_xlfn.IFS(L5212=0,$V$47,L5212=1,$V$46)*_xlfn.IFS(M5212=0,$V$52,M5212=1,$V$51)*_xlfn.IFS(N5212=0,$V$57,N5212=1,$V$56)</f>
        <v>1.412618168814202E-6</v>
      </c>
      <c r="P5212" cm="1">
        <f t="array" ref="P5212">$V$2*_xlfn.IFS(C5212="data_analyst",$X$5,C5212="data_engineer",$X$6,C5212="data_scientist",$X$7)*_xlfn.IFS(E5212=0,$X$12,E5212=1,$X$11)*_xlfn.IFS(F5212=0,$X$17,F5212=1,$X$16)*_xlfn.IFS(G5212=0,$X$22,G5212=1,$X$21)*_xlfn.IFS(H5212=0,$X$27,H5212=1,$X$26)*_xlfn.IFS(I5212=0,$X$32,I5212=1,$X$31)*_xlfn.IFS(J5212=0,$X$37,J5212=1,$X$36)*_xlfn.IFS(K5212=0,$X$42,K5212=1,$X$41)*_xlfn.IFS(L5212=0,$X$47,L5212=1,$X$46)*_xlfn.IFS(M5212=0,$X$52,M5212=1,$X$51)*_xlfn.IFS(N5212=0,$X$57,N5212=1,$X$56)</f>
        <v>3.0153076274161628E-4</v>
      </c>
      <c r="Q5212" cm="1">
        <f t="array" ref="Q5212">$W$2*_xlfn.IFS(C5212="data_analyst",$Z$5,C5212="data_engineer",$Z$6,C5212="data_scientist",$Z$7)*_xlfn.IFS(E5212=0,$Z$12,E5212=1,$Z$11)*_xlfn.IFS(F5212=0,$Z$17,F5212=1,$Z$16)*_xlfn.IFS(G5212=0,$Z$22,G5212=1,$Z$21)*_xlfn.IFS(H5212=0,$Z$27,H5212=1,$Z$26)*_xlfn.IFS(I5212=0,$Z$32,I5212=1,$Z$31)*_xlfn.IFS(J5212=0,$Z$37,J5212=1,$Z$36)*_xlfn.IFS(K5212=0,$Z$42,K5212=1,$Z$41)*_xlfn.IFS(L5212=0,$Z$47,L5212=1,$Z$46)*_xlfn.IFS(M5212=0,$Z$52,M5212=1,$Z$51)*_xlfn.IFS(N5212=0,$Z$57,N5212=1,$Z$56)</f>
        <v>2.2730392455611833E-5</v>
      </c>
      <c r="R5212" t="str" cm="1">
        <f t="array" ref="R5212">_xlfn.IFS(AND(O5212&gt;P5212,O5212&gt;Q5212),"Low",AND(P5212&gt;O5212,P5212&gt;Q5212),"Medium",AND(Q5212&gt;O5212,Q5212&gt;P5212),"High")</f>
        <v>Medium</v>
      </c>
      <c r="S5212" t="str">
        <f t="shared" si="164"/>
        <v>T</v>
      </c>
    </row>
    <row r="5213" spans="1:19" x14ac:dyDescent="0.3">
      <c r="A5213" t="s">
        <v>18</v>
      </c>
      <c r="B5213">
        <v>5</v>
      </c>
      <c r="C5213" t="s">
        <v>16</v>
      </c>
      <c r="D5213" t="str">
        <f t="shared" si="163"/>
        <v>Medium</v>
      </c>
      <c r="E5213">
        <v>1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1</v>
      </c>
      <c r="O5213" cm="1">
        <f t="array" ref="O5213">$U$2*_xlfn.IFS(C5213="data_analyst",$V$5,C5213="data_engineer",$V$6,C5213="data_scientist",$V$7)*_xlfn.IFS(E5213=0,$V$12,E5213=1,$V$11)*_xlfn.IFS(F5213=0,$V$17,F5213=1,$V$16)*_xlfn.IFS(G5213=0,$V$22,G5213=1,$V$21)*_xlfn.IFS(H5213=0,$V$27,H5213=1,$V$26)*_xlfn.IFS(I5213=0,$V$32,I5213=1,$V$31)*_xlfn.IFS(J5213=0,$V$37,J5213=1,$V$36)*_xlfn.IFS(K5213=0,$V$42,K5213=1,$V$41)*_xlfn.IFS(L5213=0,$V$47,L5213=1,$V$46)*_xlfn.IFS(M5213=0,$V$52,M5213=1,$V$51)*_xlfn.IFS(N5213=0,$V$57,N5213=1,$V$56)</f>
        <v>1.278919120232159E-3</v>
      </c>
      <c r="P5213" cm="1">
        <f t="array" ref="P5213">$V$2*_xlfn.IFS(C5213="data_analyst",$X$5,C5213="data_engineer",$X$6,C5213="data_scientist",$X$7)*_xlfn.IFS(E5213=0,$X$12,E5213=1,$X$11)*_xlfn.IFS(F5213=0,$X$17,F5213=1,$X$16)*_xlfn.IFS(G5213=0,$X$22,G5213=1,$X$21)*_xlfn.IFS(H5213=0,$X$27,H5213=1,$X$26)*_xlfn.IFS(I5213=0,$X$32,I5213=1,$X$31)*_xlfn.IFS(J5213=0,$X$37,J5213=1,$X$36)*_xlfn.IFS(K5213=0,$X$42,K5213=1,$X$41)*_xlfn.IFS(L5213=0,$X$47,L5213=1,$X$46)*_xlfn.IFS(M5213=0,$X$52,M5213=1,$X$51)*_xlfn.IFS(N5213=0,$X$57,N5213=1,$X$56)</f>
        <v>2.7674700585821103E-3</v>
      </c>
      <c r="Q5213" cm="1">
        <f t="array" ref="Q5213">$W$2*_xlfn.IFS(C5213="data_analyst",$Z$5,C5213="data_engineer",$Z$6,C5213="data_scientist",$Z$7)*_xlfn.IFS(E5213=0,$Z$12,E5213=1,$Z$11)*_xlfn.IFS(F5213=0,$Z$17,F5213=1,$Z$16)*_xlfn.IFS(G5213=0,$Z$22,G5213=1,$Z$21)*_xlfn.IFS(H5213=0,$Z$27,H5213=1,$Z$26)*_xlfn.IFS(I5213=0,$Z$32,I5213=1,$Z$31)*_xlfn.IFS(J5213=0,$Z$37,J5213=1,$Z$36)*_xlfn.IFS(K5213=0,$Z$42,K5213=1,$Z$41)*_xlfn.IFS(L5213=0,$Z$47,L5213=1,$Z$46)*_xlfn.IFS(M5213=0,$Z$52,M5213=1,$Z$51)*_xlfn.IFS(N5213=0,$Z$57,N5213=1,$Z$56)</f>
        <v>4.3797166658454933E-4</v>
      </c>
      <c r="R5213" t="str" cm="1">
        <f t="array" ref="R5213">_xlfn.IFS(AND(O5213&gt;P5213,O5213&gt;Q5213),"Low",AND(P5213&gt;O5213,P5213&gt;Q5213),"Medium",AND(Q5213&gt;O5213,Q5213&gt;P5213),"High")</f>
        <v>Medium</v>
      </c>
      <c r="S5213" t="str">
        <f t="shared" si="164"/>
        <v>T</v>
      </c>
    </row>
    <row r="5214" spans="1:19" x14ac:dyDescent="0.3">
      <c r="A5214" t="s">
        <v>18</v>
      </c>
      <c r="B5214">
        <v>6</v>
      </c>
      <c r="C5214" t="s">
        <v>16</v>
      </c>
      <c r="D5214" t="str">
        <f t="shared" si="163"/>
        <v>Medium</v>
      </c>
      <c r="E5214">
        <v>1</v>
      </c>
      <c r="F5214">
        <v>0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1</v>
      </c>
      <c r="M5214">
        <v>1</v>
      </c>
      <c r="N5214">
        <v>1</v>
      </c>
      <c r="O5214" cm="1">
        <f t="array" ref="O5214">$U$2*_xlfn.IFS(C5214="data_analyst",$V$5,C5214="data_engineer",$V$6,C5214="data_scientist",$V$7)*_xlfn.IFS(E5214=0,$V$12,E5214=1,$V$11)*_xlfn.IFS(F5214=0,$V$17,F5214=1,$V$16)*_xlfn.IFS(G5214=0,$V$22,G5214=1,$V$21)*_xlfn.IFS(H5214=0,$V$27,H5214=1,$V$26)*_xlfn.IFS(I5214=0,$V$32,I5214=1,$V$31)*_xlfn.IFS(J5214=0,$V$37,J5214=1,$V$36)*_xlfn.IFS(K5214=0,$V$42,K5214=1,$V$41)*_xlfn.IFS(L5214=0,$V$47,L5214=1,$V$46)*_xlfn.IFS(M5214=0,$V$52,M5214=1,$V$51)*_xlfn.IFS(N5214=0,$V$57,N5214=1,$V$56)</f>
        <v>2.6755878488811349E-7</v>
      </c>
      <c r="P5214" cm="1">
        <f t="array" ref="P5214">$V$2*_xlfn.IFS(C5214="data_analyst",$X$5,C5214="data_engineer",$X$6,C5214="data_scientist",$X$7)*_xlfn.IFS(E5214=0,$X$12,E5214=1,$X$11)*_xlfn.IFS(F5214=0,$X$17,F5214=1,$X$16)*_xlfn.IFS(G5214=0,$X$22,G5214=1,$X$21)*_xlfn.IFS(H5214=0,$X$27,H5214=1,$X$26)*_xlfn.IFS(I5214=0,$X$32,I5214=1,$X$31)*_xlfn.IFS(J5214=0,$X$37,J5214=1,$X$36)*_xlfn.IFS(K5214=0,$X$42,K5214=1,$X$41)*_xlfn.IFS(L5214=0,$X$47,L5214=1,$X$46)*_xlfn.IFS(M5214=0,$X$52,M5214=1,$X$51)*_xlfn.IFS(N5214=0,$X$57,N5214=1,$X$56)</f>
        <v>6.0015375717897986E-4</v>
      </c>
      <c r="Q5214" cm="1">
        <f t="array" ref="Q5214">$W$2*_xlfn.IFS(C5214="data_analyst",$Z$5,C5214="data_engineer",$Z$6,C5214="data_scientist",$Z$7)*_xlfn.IFS(E5214=0,$Z$12,E5214=1,$Z$11)*_xlfn.IFS(F5214=0,$Z$17,F5214=1,$Z$16)*_xlfn.IFS(G5214=0,$Z$22,G5214=1,$Z$21)*_xlfn.IFS(H5214=0,$Z$27,H5214=1,$Z$26)*_xlfn.IFS(I5214=0,$Z$32,I5214=1,$Z$31)*_xlfn.IFS(J5214=0,$Z$37,J5214=1,$Z$36)*_xlfn.IFS(K5214=0,$Z$42,K5214=1,$Z$41)*_xlfn.IFS(L5214=0,$Z$47,L5214=1,$Z$46)*_xlfn.IFS(M5214=0,$Z$52,M5214=1,$Z$51)*_xlfn.IFS(N5214=0,$Z$57,N5214=1,$Z$56)</f>
        <v>2.4080092101881704E-5</v>
      </c>
      <c r="R5214" t="str" cm="1">
        <f t="array" ref="R5214">_xlfn.IFS(AND(O5214&gt;P5214,O5214&gt;Q5214),"Low",AND(P5214&gt;O5214,P5214&gt;Q5214),"Medium",AND(Q5214&gt;O5214,Q5214&gt;P5214),"High")</f>
        <v>Medium</v>
      </c>
      <c r="S5214" t="str">
        <f t="shared" si="164"/>
        <v>T</v>
      </c>
    </row>
    <row r="5215" spans="1:19" x14ac:dyDescent="0.3">
      <c r="A5215" t="s">
        <v>18</v>
      </c>
      <c r="B5215">
        <v>5</v>
      </c>
      <c r="C5215" t="s">
        <v>16</v>
      </c>
      <c r="D5215" t="str">
        <f t="shared" si="163"/>
        <v>Medium</v>
      </c>
      <c r="E5215">
        <v>1</v>
      </c>
      <c r="F5215">
        <v>0</v>
      </c>
      <c r="G5215">
        <v>0</v>
      </c>
      <c r="H5215">
        <v>0</v>
      </c>
      <c r="I5215">
        <v>1</v>
      </c>
      <c r="J5215">
        <v>0</v>
      </c>
      <c r="K5215">
        <v>0</v>
      </c>
      <c r="L5215">
        <v>1</v>
      </c>
      <c r="M5215">
        <v>1</v>
      </c>
      <c r="N5215">
        <v>1</v>
      </c>
      <c r="O5215" cm="1">
        <f t="array" ref="O5215">$U$2*_xlfn.IFS(C5215="data_analyst",$V$5,C5215="data_engineer",$V$6,C5215="data_scientist",$V$7)*_xlfn.IFS(E5215=0,$V$12,E5215=1,$V$11)*_xlfn.IFS(F5215=0,$V$17,F5215=1,$V$16)*_xlfn.IFS(G5215=0,$V$22,G5215=1,$V$21)*_xlfn.IFS(H5215=0,$V$27,H5215=1,$V$26)*_xlfn.IFS(I5215=0,$V$32,I5215=1,$V$31)*_xlfn.IFS(J5215=0,$V$37,J5215=1,$V$36)*_xlfn.IFS(K5215=0,$V$42,K5215=1,$V$41)*_xlfn.IFS(L5215=0,$V$47,L5215=1,$V$46)*_xlfn.IFS(M5215=0,$V$52,M5215=1,$V$51)*_xlfn.IFS(N5215=0,$V$57,N5215=1,$V$56)</f>
        <v>2.6755878488811349E-7</v>
      </c>
      <c r="P5215" cm="1">
        <f t="array" ref="P5215">$V$2*_xlfn.IFS(C5215="data_analyst",$X$5,C5215="data_engineer",$X$6,C5215="data_scientist",$X$7)*_xlfn.IFS(E5215=0,$X$12,E5215=1,$X$11)*_xlfn.IFS(F5215=0,$X$17,F5215=1,$X$16)*_xlfn.IFS(G5215=0,$X$22,G5215=1,$X$21)*_xlfn.IFS(H5215=0,$X$27,H5215=1,$X$26)*_xlfn.IFS(I5215=0,$X$32,I5215=1,$X$31)*_xlfn.IFS(J5215=0,$X$37,J5215=1,$X$36)*_xlfn.IFS(K5215=0,$X$42,K5215=1,$X$41)*_xlfn.IFS(L5215=0,$X$47,L5215=1,$X$46)*_xlfn.IFS(M5215=0,$X$52,M5215=1,$X$51)*_xlfn.IFS(N5215=0,$X$57,N5215=1,$X$56)</f>
        <v>6.0015375717897986E-4</v>
      </c>
      <c r="Q5215" cm="1">
        <f t="array" ref="Q5215">$W$2*_xlfn.IFS(C5215="data_analyst",$Z$5,C5215="data_engineer",$Z$6,C5215="data_scientist",$Z$7)*_xlfn.IFS(E5215=0,$Z$12,E5215=1,$Z$11)*_xlfn.IFS(F5215=0,$Z$17,F5215=1,$Z$16)*_xlfn.IFS(G5215=0,$Z$22,G5215=1,$Z$21)*_xlfn.IFS(H5215=0,$Z$27,H5215=1,$Z$26)*_xlfn.IFS(I5215=0,$Z$32,I5215=1,$Z$31)*_xlfn.IFS(J5215=0,$Z$37,J5215=1,$Z$36)*_xlfn.IFS(K5215=0,$Z$42,K5215=1,$Z$41)*_xlfn.IFS(L5215=0,$Z$47,L5215=1,$Z$46)*_xlfn.IFS(M5215=0,$Z$52,M5215=1,$Z$51)*_xlfn.IFS(N5215=0,$Z$57,N5215=1,$Z$56)</f>
        <v>2.4080092101881704E-5</v>
      </c>
      <c r="R5215" t="str" cm="1">
        <f t="array" ref="R5215">_xlfn.IFS(AND(O5215&gt;P5215,O5215&gt;Q5215),"Low",AND(P5215&gt;O5215,P5215&gt;Q5215),"Medium",AND(Q5215&gt;O5215,Q5215&gt;P5215),"High")</f>
        <v>Medium</v>
      </c>
      <c r="S5215" t="str">
        <f t="shared" si="164"/>
        <v>T</v>
      </c>
    </row>
    <row r="5216" spans="1:19" x14ac:dyDescent="0.3">
      <c r="A5216" t="s">
        <v>18</v>
      </c>
      <c r="B5216">
        <v>8</v>
      </c>
      <c r="C5216" t="s">
        <v>16</v>
      </c>
      <c r="D5216" t="str">
        <f t="shared" si="163"/>
        <v>Medium</v>
      </c>
      <c r="E5216">
        <v>1</v>
      </c>
      <c r="F5216">
        <v>1</v>
      </c>
      <c r="G5216">
        <v>0</v>
      </c>
      <c r="H5216">
        <v>0</v>
      </c>
      <c r="I5216">
        <v>1</v>
      </c>
      <c r="J5216">
        <v>0</v>
      </c>
      <c r="K5216">
        <v>0</v>
      </c>
      <c r="L5216">
        <v>1</v>
      </c>
      <c r="M5216">
        <v>1</v>
      </c>
      <c r="N5216">
        <v>1</v>
      </c>
      <c r="O5216" cm="1">
        <f t="array" ref="O5216">$U$2*_xlfn.IFS(C5216="data_analyst",$V$5,C5216="data_engineer",$V$6,C5216="data_scientist",$V$7)*_xlfn.IFS(E5216=0,$V$12,E5216=1,$V$11)*_xlfn.IFS(F5216=0,$V$17,F5216=1,$V$16)*_xlfn.IFS(G5216=0,$V$22,G5216=1,$V$21)*_xlfn.IFS(H5216=0,$V$27,H5216=1,$V$26)*_xlfn.IFS(I5216=0,$V$32,I5216=1,$V$31)*_xlfn.IFS(J5216=0,$V$37,J5216=1,$V$36)*_xlfn.IFS(K5216=0,$V$42,K5216=1,$V$41)*_xlfn.IFS(L5216=0,$V$47,L5216=1,$V$46)*_xlfn.IFS(M5216=0,$V$52,M5216=1,$V$51)*_xlfn.IFS(N5216=0,$V$57,N5216=1,$V$56)</f>
        <v>3.4860503057512126E-7</v>
      </c>
      <c r="P5216" cm="1">
        <f t="array" ref="P5216">$V$2*_xlfn.IFS(C5216="data_analyst",$X$5,C5216="data_engineer",$X$6,C5216="data_scientist",$X$7)*_xlfn.IFS(E5216=0,$X$12,E5216=1,$X$11)*_xlfn.IFS(F5216=0,$X$17,F5216=1,$X$16)*_xlfn.IFS(G5216=0,$X$22,G5216=1,$X$21)*_xlfn.IFS(H5216=0,$X$27,H5216=1,$X$26)*_xlfn.IFS(I5216=0,$X$32,I5216=1,$X$31)*_xlfn.IFS(J5216=0,$X$37,J5216=1,$X$36)*_xlfn.IFS(K5216=0,$X$42,K5216=1,$X$41)*_xlfn.IFS(L5216=0,$X$47,L5216=1,$X$46)*_xlfn.IFS(M5216=0,$X$52,M5216=1,$X$51)*_xlfn.IFS(N5216=0,$X$57,N5216=1,$X$56)</f>
        <v>6.9617835832761681E-4</v>
      </c>
      <c r="Q5216" cm="1">
        <f t="array" ref="Q5216">$W$2*_xlfn.IFS(C5216="data_analyst",$Z$5,C5216="data_engineer",$Z$6,C5216="data_scientist",$Z$7)*_xlfn.IFS(E5216=0,$Z$12,E5216=1,$Z$11)*_xlfn.IFS(F5216=0,$Z$17,F5216=1,$Z$16)*_xlfn.IFS(G5216=0,$Z$22,G5216=1,$Z$21)*_xlfn.IFS(H5216=0,$Z$27,H5216=1,$Z$26)*_xlfn.IFS(I5216=0,$Z$32,I5216=1,$Z$31)*_xlfn.IFS(J5216=0,$Z$37,J5216=1,$Z$36)*_xlfn.IFS(K5216=0,$Z$42,K5216=1,$Z$41)*_xlfn.IFS(L5216=0,$Z$47,L5216=1,$Z$46)*_xlfn.IFS(M5216=0,$Z$52,M5216=1,$Z$51)*_xlfn.IFS(N5216=0,$Z$57,N5216=1,$Z$56)</f>
        <v>2.5539491623207866E-5</v>
      </c>
      <c r="R5216" t="str" cm="1">
        <f t="array" ref="R5216">_xlfn.IFS(AND(O5216&gt;P5216,O5216&gt;Q5216),"Low",AND(P5216&gt;O5216,P5216&gt;Q5216),"Medium",AND(Q5216&gt;O5216,Q5216&gt;P5216),"High")</f>
        <v>Medium</v>
      </c>
      <c r="S5216" t="str">
        <f t="shared" si="164"/>
        <v>T</v>
      </c>
    </row>
    <row r="5217" spans="1:19" x14ac:dyDescent="0.3">
      <c r="A5217" t="s">
        <v>18</v>
      </c>
      <c r="B5217">
        <v>4</v>
      </c>
      <c r="C5217" t="s">
        <v>16</v>
      </c>
      <c r="D5217" t="str">
        <f t="shared" si="163"/>
        <v>Medium</v>
      </c>
      <c r="E5217">
        <v>1</v>
      </c>
      <c r="F5217">
        <v>1</v>
      </c>
      <c r="G5217">
        <v>1</v>
      </c>
      <c r="H5217">
        <v>0</v>
      </c>
      <c r="I5217">
        <v>1</v>
      </c>
      <c r="J5217">
        <v>1</v>
      </c>
      <c r="K5217">
        <v>0</v>
      </c>
      <c r="L5217">
        <v>0</v>
      </c>
      <c r="M5217">
        <v>1</v>
      </c>
      <c r="N5217">
        <v>1</v>
      </c>
      <c r="O5217" cm="1">
        <f t="array" ref="O5217">$U$2*_xlfn.IFS(C5217="data_analyst",$V$5,C5217="data_engineer",$V$6,C5217="data_scientist",$V$7)*_xlfn.IFS(E5217=0,$V$12,E5217=1,$V$11)*_xlfn.IFS(F5217=0,$V$17,F5217=1,$V$16)*_xlfn.IFS(G5217=0,$V$22,G5217=1,$V$21)*_xlfn.IFS(H5217=0,$V$27,H5217=1,$V$26)*_xlfn.IFS(I5217=0,$V$32,I5217=1,$V$31)*_xlfn.IFS(J5217=0,$V$37,J5217=1,$V$36)*_xlfn.IFS(K5217=0,$V$42,K5217=1,$V$41)*_xlfn.IFS(L5217=0,$V$47,L5217=1,$V$46)*_xlfn.IFS(M5217=0,$V$52,M5217=1,$V$51)*_xlfn.IFS(N5217=0,$V$57,N5217=1,$V$56)</f>
        <v>4.5216854975825197E-7</v>
      </c>
      <c r="P5217" cm="1">
        <f t="array" ref="P5217">$V$2*_xlfn.IFS(C5217="data_analyst",$X$5,C5217="data_engineer",$X$6,C5217="data_scientist",$X$7)*_xlfn.IFS(E5217=0,$X$12,E5217=1,$X$11)*_xlfn.IFS(F5217=0,$X$17,F5217=1,$X$16)*_xlfn.IFS(G5217=0,$X$22,G5217=1,$X$21)*_xlfn.IFS(H5217=0,$X$27,H5217=1,$X$26)*_xlfn.IFS(I5217=0,$X$32,I5217=1,$X$31)*_xlfn.IFS(J5217=0,$X$37,J5217=1,$X$36)*_xlfn.IFS(K5217=0,$X$42,K5217=1,$X$41)*_xlfn.IFS(L5217=0,$X$47,L5217=1,$X$46)*_xlfn.IFS(M5217=0,$X$52,M5217=1,$X$51)*_xlfn.IFS(N5217=0,$X$57,N5217=1,$X$56)</f>
        <v>3.0750545598180236E-4</v>
      </c>
      <c r="Q5217" cm="1">
        <f t="array" ref="Q5217">$W$2*_xlfn.IFS(C5217="data_analyst",$Z$5,C5217="data_engineer",$Z$6,C5217="data_scientist",$Z$7)*_xlfn.IFS(E5217=0,$Z$12,E5217=1,$Z$11)*_xlfn.IFS(F5217=0,$Z$17,F5217=1,$Z$16)*_xlfn.IFS(G5217=0,$Z$22,G5217=1,$Z$21)*_xlfn.IFS(H5217=0,$Z$27,H5217=1,$Z$26)*_xlfn.IFS(I5217=0,$Z$32,I5217=1,$Z$31)*_xlfn.IFS(J5217=0,$Z$37,J5217=1,$Z$36)*_xlfn.IFS(K5217=0,$Z$42,K5217=1,$Z$41)*_xlfn.IFS(L5217=0,$Z$47,L5217=1,$Z$46)*_xlfn.IFS(M5217=0,$Z$52,M5217=1,$Z$51)*_xlfn.IFS(N5217=0,$Z$57,N5217=1,$Z$56)</f>
        <v>1.3003064509997009E-5</v>
      </c>
      <c r="R5217" t="str" cm="1">
        <f t="array" ref="R5217">_xlfn.IFS(AND(O5217&gt;P5217,O5217&gt;Q5217),"Low",AND(P5217&gt;O5217,P5217&gt;Q5217),"Medium",AND(Q5217&gt;O5217,Q5217&gt;P5217),"High")</f>
        <v>Medium</v>
      </c>
      <c r="S5217" t="str">
        <f t="shared" si="164"/>
        <v>T</v>
      </c>
    </row>
    <row r="5218" spans="1:19" x14ac:dyDescent="0.3">
      <c r="A5218" t="s">
        <v>18</v>
      </c>
      <c r="B5218">
        <v>2</v>
      </c>
      <c r="C5218" t="s">
        <v>16</v>
      </c>
      <c r="D5218" t="str">
        <f t="shared" si="163"/>
        <v>Medium</v>
      </c>
      <c r="E5218">
        <v>1</v>
      </c>
      <c r="F5218">
        <v>0</v>
      </c>
      <c r="G5218">
        <v>0</v>
      </c>
      <c r="H5218">
        <v>1</v>
      </c>
      <c r="I5218">
        <v>1</v>
      </c>
      <c r="J5218">
        <v>1</v>
      </c>
      <c r="K5218">
        <v>0</v>
      </c>
      <c r="L5218">
        <v>1</v>
      </c>
      <c r="M5218">
        <v>0</v>
      </c>
      <c r="N5218">
        <v>1</v>
      </c>
      <c r="O5218" cm="1">
        <f t="array" ref="O5218">$U$2*_xlfn.IFS(C5218="data_analyst",$V$5,C5218="data_engineer",$V$6,C5218="data_scientist",$V$7)*_xlfn.IFS(E5218=0,$V$12,E5218=1,$V$11)*_xlfn.IFS(F5218=0,$V$17,F5218=1,$V$16)*_xlfn.IFS(G5218=0,$V$22,G5218=1,$V$21)*_xlfn.IFS(H5218=0,$V$27,H5218=1,$V$26)*_xlfn.IFS(I5218=0,$V$32,I5218=1,$V$31)*_xlfn.IFS(J5218=0,$V$37,J5218=1,$V$36)*_xlfn.IFS(K5218=0,$V$42,K5218=1,$V$41)*_xlfn.IFS(L5218=0,$V$47,L5218=1,$V$46)*_xlfn.IFS(M5218=0,$V$52,M5218=1,$V$51)*_xlfn.IFS(N5218=0,$V$57,N5218=1,$V$56)</f>
        <v>3.8818166020035597E-7</v>
      </c>
      <c r="P5218" cm="1">
        <f t="array" ref="P5218">$V$2*_xlfn.IFS(C5218="data_analyst",$X$5,C5218="data_engineer",$X$6,C5218="data_scientist",$X$7)*_xlfn.IFS(E5218=0,$X$12,E5218=1,$X$11)*_xlfn.IFS(F5218=0,$X$17,F5218=1,$X$16)*_xlfn.IFS(G5218=0,$X$22,G5218=1,$X$21)*_xlfn.IFS(H5218=0,$X$27,H5218=1,$X$26)*_xlfn.IFS(I5218=0,$X$32,I5218=1,$X$31)*_xlfn.IFS(J5218=0,$X$37,J5218=1,$X$36)*_xlfn.IFS(K5218=0,$X$42,K5218=1,$X$41)*_xlfn.IFS(L5218=0,$X$47,L5218=1,$X$46)*_xlfn.IFS(M5218=0,$X$52,M5218=1,$X$51)*_xlfn.IFS(N5218=0,$X$57,N5218=1,$X$56)</f>
        <v>2.2739229404248248E-4</v>
      </c>
      <c r="Q5218" cm="1">
        <f t="array" ref="Q5218">$W$2*_xlfn.IFS(C5218="data_analyst",$Z$5,C5218="data_engineer",$Z$6,C5218="data_scientist",$Z$7)*_xlfn.IFS(E5218=0,$Z$12,E5218=1,$Z$11)*_xlfn.IFS(F5218=0,$Z$17,F5218=1,$Z$16)*_xlfn.IFS(G5218=0,$Z$22,G5218=1,$Z$21)*_xlfn.IFS(H5218=0,$Z$27,H5218=1,$Z$26)*_xlfn.IFS(I5218=0,$Z$32,I5218=1,$Z$31)*_xlfn.IFS(J5218=0,$Z$37,J5218=1,$Z$36)*_xlfn.IFS(K5218=0,$Z$42,K5218=1,$Z$41)*_xlfn.IFS(L5218=0,$Z$47,L5218=1,$Z$46)*_xlfn.IFS(M5218=0,$Z$52,M5218=1,$Z$51)*_xlfn.IFS(N5218=0,$Z$57,N5218=1,$Z$56)</f>
        <v>1.1540045400541392E-5</v>
      </c>
      <c r="R5218" t="str" cm="1">
        <f t="array" ref="R5218">_xlfn.IFS(AND(O5218&gt;P5218,O5218&gt;Q5218),"Low",AND(P5218&gt;O5218,P5218&gt;Q5218),"Medium",AND(Q5218&gt;O5218,Q5218&gt;P5218),"High")</f>
        <v>Medium</v>
      </c>
      <c r="S5218" t="str">
        <f t="shared" si="164"/>
        <v>T</v>
      </c>
    </row>
    <row r="5219" spans="1:19" x14ac:dyDescent="0.3">
      <c r="A5219" t="s">
        <v>18</v>
      </c>
      <c r="B5219">
        <v>6</v>
      </c>
      <c r="C5219" t="s">
        <v>16</v>
      </c>
      <c r="D5219" t="str">
        <f t="shared" si="163"/>
        <v>Medium</v>
      </c>
      <c r="E5219">
        <v>1</v>
      </c>
      <c r="F5219">
        <v>1</v>
      </c>
      <c r="G5219">
        <v>1</v>
      </c>
      <c r="H5219">
        <v>0</v>
      </c>
      <c r="I5219">
        <v>1</v>
      </c>
      <c r="J5219">
        <v>0</v>
      </c>
      <c r="K5219">
        <v>1</v>
      </c>
      <c r="L5219">
        <v>1</v>
      </c>
      <c r="M5219">
        <v>1</v>
      </c>
      <c r="N5219">
        <v>1</v>
      </c>
      <c r="O5219" cm="1">
        <f t="array" ref="O5219">$U$2*_xlfn.IFS(C5219="data_analyst",$V$5,C5219="data_engineer",$V$6,C5219="data_scientist",$V$7)*_xlfn.IFS(E5219=0,$V$12,E5219=1,$V$11)*_xlfn.IFS(F5219=0,$V$17,F5219=1,$V$16)*_xlfn.IFS(G5219=0,$V$22,G5219=1,$V$21)*_xlfn.IFS(H5219=0,$V$27,H5219=1,$V$26)*_xlfn.IFS(I5219=0,$V$32,I5219=1,$V$31)*_xlfn.IFS(J5219=0,$V$37,J5219=1,$V$36)*_xlfn.IFS(K5219=0,$V$42,K5219=1,$V$41)*_xlfn.IFS(L5219=0,$V$47,L5219=1,$V$46)*_xlfn.IFS(M5219=0,$V$52,M5219=1,$V$51)*_xlfn.IFS(N5219=0,$V$57,N5219=1,$V$56)</f>
        <v>1.2519390538970629E-8</v>
      </c>
      <c r="P5219" cm="1">
        <f t="array" ref="P5219">$V$2*_xlfn.IFS(C5219="data_analyst",$X$5,C5219="data_engineer",$X$6,C5219="data_scientist",$X$7)*_xlfn.IFS(E5219=0,$X$12,E5219=1,$X$11)*_xlfn.IFS(F5219=0,$X$17,F5219=1,$X$16)*_xlfn.IFS(G5219=0,$X$22,G5219=1,$X$21)*_xlfn.IFS(H5219=0,$X$27,H5219=1,$X$26)*_xlfn.IFS(I5219=0,$X$32,I5219=1,$X$31)*_xlfn.IFS(J5219=0,$X$37,J5219=1,$X$36)*_xlfn.IFS(K5219=0,$X$42,K5219=1,$X$41)*_xlfn.IFS(L5219=0,$X$47,L5219=1,$X$46)*_xlfn.IFS(M5219=0,$X$52,M5219=1,$X$51)*_xlfn.IFS(N5219=0,$X$57,N5219=1,$X$56)</f>
        <v>1.5873707679632599E-4</v>
      </c>
      <c r="Q5219" cm="1">
        <f t="array" ref="Q5219">$W$2*_xlfn.IFS(C5219="data_analyst",$Z$5,C5219="data_engineer",$Z$6,C5219="data_scientist",$Z$7)*_xlfn.IFS(E5219=0,$Z$12,E5219=1,$Z$11)*_xlfn.IFS(F5219=0,$Z$17,F5219=1,$Z$16)*_xlfn.IFS(G5219=0,$Z$22,G5219=1,$Z$21)*_xlfn.IFS(H5219=0,$Z$27,H5219=1,$Z$26)*_xlfn.IFS(I5219=0,$Z$32,I5219=1,$Z$31)*_xlfn.IFS(J5219=0,$Z$37,J5219=1,$Z$36)*_xlfn.IFS(K5219=0,$Z$42,K5219=1,$Z$41)*_xlfn.IFS(L5219=0,$Z$47,L5219=1,$Z$46)*_xlfn.IFS(M5219=0,$Z$52,M5219=1,$Z$51)*_xlfn.IFS(N5219=0,$Z$57,N5219=1,$Z$56)</f>
        <v>3.1502920772851288E-6</v>
      </c>
      <c r="R5219" t="str" cm="1">
        <f t="array" ref="R5219">_xlfn.IFS(AND(O5219&gt;P5219,O5219&gt;Q5219),"Low",AND(P5219&gt;O5219,P5219&gt;Q5219),"Medium",AND(Q5219&gt;O5219,Q5219&gt;P5219),"High")</f>
        <v>Medium</v>
      </c>
      <c r="S5219" t="str">
        <f t="shared" si="164"/>
        <v>T</v>
      </c>
    </row>
    <row r="5220" spans="1:19" x14ac:dyDescent="0.3">
      <c r="A5220" t="s">
        <v>18</v>
      </c>
      <c r="B5220">
        <v>7</v>
      </c>
      <c r="C5220" t="s">
        <v>16</v>
      </c>
      <c r="D5220" t="str">
        <f t="shared" si="163"/>
        <v>Medium</v>
      </c>
      <c r="E5220">
        <v>1</v>
      </c>
      <c r="F5220">
        <v>0</v>
      </c>
      <c r="G5220">
        <v>0</v>
      </c>
      <c r="H5220">
        <v>1</v>
      </c>
      <c r="I5220">
        <v>0</v>
      </c>
      <c r="J5220">
        <v>0</v>
      </c>
      <c r="K5220">
        <v>0</v>
      </c>
      <c r="L5220">
        <v>1</v>
      </c>
      <c r="M5220">
        <v>0</v>
      </c>
      <c r="N5220">
        <v>1</v>
      </c>
      <c r="O5220" cm="1">
        <f t="array" ref="O5220">$U$2*_xlfn.IFS(C5220="data_analyst",$V$5,C5220="data_engineer",$V$6,C5220="data_scientist",$V$7)*_xlfn.IFS(E5220=0,$V$12,E5220=1,$V$11)*_xlfn.IFS(F5220=0,$V$17,F5220=1,$V$16)*_xlfn.IFS(G5220=0,$V$22,G5220=1,$V$21)*_xlfn.IFS(H5220=0,$V$27,H5220=1,$V$26)*_xlfn.IFS(I5220=0,$V$32,I5220=1,$V$31)*_xlfn.IFS(J5220=0,$V$37,J5220=1,$V$36)*_xlfn.IFS(K5220=0,$V$42,K5220=1,$V$41)*_xlfn.IFS(L5220=0,$V$47,L5220=1,$V$46)*_xlfn.IFS(M5220=0,$V$52,M5220=1,$V$51)*_xlfn.IFS(N5220=0,$V$57,N5220=1,$V$56)</f>
        <v>1.6926753126549579E-5</v>
      </c>
      <c r="P5220" cm="1">
        <f t="array" ref="P5220">$V$2*_xlfn.IFS(C5220="data_analyst",$X$5,C5220="data_engineer",$X$6,C5220="data_scientist",$X$7)*_xlfn.IFS(E5220=0,$X$12,E5220=1,$X$11)*_xlfn.IFS(F5220=0,$X$17,F5220=1,$X$16)*_xlfn.IFS(G5220=0,$X$22,G5220=1,$X$21)*_xlfn.IFS(H5220=0,$X$27,H5220=1,$X$26)*_xlfn.IFS(I5220=0,$X$32,I5220=1,$X$31)*_xlfn.IFS(J5220=0,$X$37,J5220=1,$X$36)*_xlfn.IFS(K5220=0,$X$42,K5220=1,$X$41)*_xlfn.IFS(L5220=0,$X$47,L5220=1,$X$46)*_xlfn.IFS(M5220=0,$X$52,M5220=1,$X$51)*_xlfn.IFS(N5220=0,$X$57,N5220=1,$X$56)</f>
        <v>1.3011744480056094E-3</v>
      </c>
      <c r="Q5220" cm="1">
        <f t="array" ref="Q5220">$W$2*_xlfn.IFS(C5220="data_analyst",$Z$5,C5220="data_engineer",$Z$6,C5220="data_scientist",$Z$7)*_xlfn.IFS(E5220=0,$Z$12,E5220=1,$Z$11)*_xlfn.IFS(F5220=0,$Z$17,F5220=1,$Z$16)*_xlfn.IFS(G5220=0,$Z$22,G5220=1,$Z$21)*_xlfn.IFS(H5220=0,$Z$27,H5220=1,$Z$26)*_xlfn.IFS(I5220=0,$Z$32,I5220=1,$Z$31)*_xlfn.IFS(J5220=0,$Z$37,J5220=1,$Z$36)*_xlfn.IFS(K5220=0,$Z$42,K5220=1,$Z$41)*_xlfn.IFS(L5220=0,$Z$47,L5220=1,$Z$46)*_xlfn.IFS(M5220=0,$Z$52,M5220=1,$Z$51)*_xlfn.IFS(N5220=0,$Z$57,N5220=1,$Z$56)</f>
        <v>8.3720650560447369E-5</v>
      </c>
      <c r="R5220" t="str" cm="1">
        <f t="array" ref="R5220">_xlfn.IFS(AND(O5220&gt;P5220,O5220&gt;Q5220),"Low",AND(P5220&gt;O5220,P5220&gt;Q5220),"Medium",AND(Q5220&gt;O5220,Q5220&gt;P5220),"High")</f>
        <v>Medium</v>
      </c>
      <c r="S5220" t="str">
        <f t="shared" si="164"/>
        <v>T</v>
      </c>
    </row>
    <row r="5221" spans="1:19" x14ac:dyDescent="0.3">
      <c r="A5221" t="s">
        <v>18</v>
      </c>
      <c r="B5221">
        <v>5</v>
      </c>
      <c r="C5221" t="s">
        <v>16</v>
      </c>
      <c r="D5221" t="str">
        <f t="shared" si="163"/>
        <v>Medium</v>
      </c>
      <c r="E5221">
        <v>1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1</v>
      </c>
      <c r="M5221">
        <v>0</v>
      </c>
      <c r="N5221">
        <v>1</v>
      </c>
      <c r="O5221" cm="1">
        <f t="array" ref="O5221">$U$2*_xlfn.IFS(C5221="data_analyst",$V$5,C5221="data_engineer",$V$6,C5221="data_scientist",$V$7)*_xlfn.IFS(E5221=0,$V$12,E5221=1,$V$11)*_xlfn.IFS(F5221=0,$V$17,F5221=1,$V$16)*_xlfn.IFS(G5221=0,$V$22,G5221=1,$V$21)*_xlfn.IFS(H5221=0,$V$27,H5221=1,$V$26)*_xlfn.IFS(I5221=0,$V$32,I5221=1,$V$31)*_xlfn.IFS(J5221=0,$V$37,J5221=1,$V$36)*_xlfn.IFS(K5221=0,$V$42,K5221=1,$V$41)*_xlfn.IFS(L5221=0,$V$47,L5221=1,$V$46)*_xlfn.IFS(M5221=0,$V$52,M5221=1,$V$51)*_xlfn.IFS(N5221=0,$V$57,N5221=1,$V$56)</f>
        <v>6.1597549439237027E-5</v>
      </c>
      <c r="P5221" cm="1">
        <f t="array" ref="P5221">$V$2*_xlfn.IFS(C5221="data_analyst",$X$5,C5221="data_engineer",$X$6,C5221="data_scientist",$X$7)*_xlfn.IFS(E5221=0,$X$12,E5221=1,$X$11)*_xlfn.IFS(F5221=0,$X$17,F5221=1,$X$16)*_xlfn.IFS(G5221=0,$X$22,G5221=1,$X$21)*_xlfn.IFS(H5221=0,$X$27,H5221=1,$X$26)*_xlfn.IFS(I5221=0,$X$32,I5221=1,$X$31)*_xlfn.IFS(J5221=0,$X$37,J5221=1,$X$36)*_xlfn.IFS(K5221=0,$X$42,K5221=1,$X$41)*_xlfn.IFS(L5221=0,$X$47,L5221=1,$X$46)*_xlfn.IFS(M5221=0,$X$52,M5221=1,$X$51)*_xlfn.IFS(N5221=0,$X$57,N5221=1,$X$56)</f>
        <v>1.7254064189780038E-3</v>
      </c>
      <c r="Q5221" cm="1">
        <f t="array" ref="Q5221">$W$2*_xlfn.IFS(C5221="data_analyst",$Z$5,C5221="data_engineer",$Z$6,C5221="data_scientist",$Z$7)*_xlfn.IFS(E5221=0,$Z$12,E5221=1,$Z$11)*_xlfn.IFS(F5221=0,$Z$17,F5221=1,$Z$16)*_xlfn.IFS(G5221=0,$Z$22,G5221=1,$Z$21)*_xlfn.IFS(H5221=0,$Z$27,H5221=1,$Z$26)*_xlfn.IFS(I5221=0,$Z$32,I5221=1,$Z$31)*_xlfn.IFS(J5221=0,$Z$37,J5221=1,$Z$36)*_xlfn.IFS(K5221=0,$Z$42,K5221=1,$Z$41)*_xlfn.IFS(L5221=0,$Z$47,L5221=1,$Z$46)*_xlfn.IFS(M5221=0,$Z$52,M5221=1,$Z$51)*_xlfn.IFS(N5221=0,$Z$57,N5221=1,$Z$56)</f>
        <v>1.6490431170997208E-4</v>
      </c>
      <c r="R5221" t="str" cm="1">
        <f t="array" ref="R5221">_xlfn.IFS(AND(O5221&gt;P5221,O5221&gt;Q5221),"Low",AND(P5221&gt;O5221,P5221&gt;Q5221),"Medium",AND(Q5221&gt;O5221,Q5221&gt;P5221),"High")</f>
        <v>Medium</v>
      </c>
      <c r="S5221" t="str">
        <f t="shared" si="164"/>
        <v>T</v>
      </c>
    </row>
    <row r="5222" spans="1:19" x14ac:dyDescent="0.3">
      <c r="A5222" t="s">
        <v>18</v>
      </c>
      <c r="B5222">
        <v>6</v>
      </c>
      <c r="C5222" t="s">
        <v>16</v>
      </c>
      <c r="D5222" t="str">
        <f t="shared" si="163"/>
        <v>Medium</v>
      </c>
      <c r="E5222">
        <v>1</v>
      </c>
      <c r="F5222">
        <v>1</v>
      </c>
      <c r="G5222">
        <v>0</v>
      </c>
      <c r="H5222">
        <v>0</v>
      </c>
      <c r="I5222">
        <v>1</v>
      </c>
      <c r="J5222">
        <v>0</v>
      </c>
      <c r="K5222">
        <v>0</v>
      </c>
      <c r="L5222">
        <v>1</v>
      </c>
      <c r="M5222">
        <v>1</v>
      </c>
      <c r="N5222">
        <v>1</v>
      </c>
      <c r="O5222" cm="1">
        <f t="array" ref="O5222">$U$2*_xlfn.IFS(C5222="data_analyst",$V$5,C5222="data_engineer",$V$6,C5222="data_scientist",$V$7)*_xlfn.IFS(E5222=0,$V$12,E5222=1,$V$11)*_xlfn.IFS(F5222=0,$V$17,F5222=1,$V$16)*_xlfn.IFS(G5222=0,$V$22,G5222=1,$V$21)*_xlfn.IFS(H5222=0,$V$27,H5222=1,$V$26)*_xlfn.IFS(I5222=0,$V$32,I5222=1,$V$31)*_xlfn.IFS(J5222=0,$V$37,J5222=1,$V$36)*_xlfn.IFS(K5222=0,$V$42,K5222=1,$V$41)*_xlfn.IFS(L5222=0,$V$47,L5222=1,$V$46)*_xlfn.IFS(M5222=0,$V$52,M5222=1,$V$51)*_xlfn.IFS(N5222=0,$V$57,N5222=1,$V$56)</f>
        <v>3.4860503057512126E-7</v>
      </c>
      <c r="P5222" cm="1">
        <f t="array" ref="P5222">$V$2*_xlfn.IFS(C5222="data_analyst",$X$5,C5222="data_engineer",$X$6,C5222="data_scientist",$X$7)*_xlfn.IFS(E5222=0,$X$12,E5222=1,$X$11)*_xlfn.IFS(F5222=0,$X$17,F5222=1,$X$16)*_xlfn.IFS(G5222=0,$X$22,G5222=1,$X$21)*_xlfn.IFS(H5222=0,$X$27,H5222=1,$X$26)*_xlfn.IFS(I5222=0,$X$32,I5222=1,$X$31)*_xlfn.IFS(J5222=0,$X$37,J5222=1,$X$36)*_xlfn.IFS(K5222=0,$X$42,K5222=1,$X$41)*_xlfn.IFS(L5222=0,$X$47,L5222=1,$X$46)*_xlfn.IFS(M5222=0,$X$52,M5222=1,$X$51)*_xlfn.IFS(N5222=0,$X$57,N5222=1,$X$56)</f>
        <v>6.9617835832761681E-4</v>
      </c>
      <c r="Q5222" cm="1">
        <f t="array" ref="Q5222">$W$2*_xlfn.IFS(C5222="data_analyst",$Z$5,C5222="data_engineer",$Z$6,C5222="data_scientist",$Z$7)*_xlfn.IFS(E5222=0,$Z$12,E5222=1,$Z$11)*_xlfn.IFS(F5222=0,$Z$17,F5222=1,$Z$16)*_xlfn.IFS(G5222=0,$Z$22,G5222=1,$Z$21)*_xlfn.IFS(H5222=0,$Z$27,H5222=1,$Z$26)*_xlfn.IFS(I5222=0,$Z$32,I5222=1,$Z$31)*_xlfn.IFS(J5222=0,$Z$37,J5222=1,$Z$36)*_xlfn.IFS(K5222=0,$Z$42,K5222=1,$Z$41)*_xlfn.IFS(L5222=0,$Z$47,L5222=1,$Z$46)*_xlfn.IFS(M5222=0,$Z$52,M5222=1,$Z$51)*_xlfn.IFS(N5222=0,$Z$57,N5222=1,$Z$56)</f>
        <v>2.5539491623207866E-5</v>
      </c>
      <c r="R5222" t="str" cm="1">
        <f t="array" ref="R5222">_xlfn.IFS(AND(O5222&gt;P5222,O5222&gt;Q5222),"Low",AND(P5222&gt;O5222,P5222&gt;Q5222),"Medium",AND(Q5222&gt;O5222,Q5222&gt;P5222),"High")</f>
        <v>Medium</v>
      </c>
      <c r="S5222" t="str">
        <f t="shared" si="164"/>
        <v>T</v>
      </c>
    </row>
    <row r="5223" spans="1:19" x14ac:dyDescent="0.3">
      <c r="A5223" t="s">
        <v>18</v>
      </c>
      <c r="B5223">
        <v>6</v>
      </c>
      <c r="C5223" t="s">
        <v>16</v>
      </c>
      <c r="D5223" t="str">
        <f t="shared" si="163"/>
        <v>Medium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 cm="1">
        <f t="array" ref="O5223">$U$2*_xlfn.IFS(C5223="data_analyst",$V$5,C5223="data_engineer",$V$6,C5223="data_scientist",$V$7)*_xlfn.IFS(E5223=0,$V$12,E5223=1,$V$11)*_xlfn.IFS(F5223=0,$V$17,F5223=1,$V$16)*_xlfn.IFS(G5223=0,$V$22,G5223=1,$V$21)*_xlfn.IFS(H5223=0,$V$27,H5223=1,$V$26)*_xlfn.IFS(I5223=0,$V$32,I5223=1,$V$31)*_xlfn.IFS(J5223=0,$V$37,J5223=1,$V$36)*_xlfn.IFS(K5223=0,$V$42,K5223=1,$V$41)*_xlfn.IFS(L5223=0,$V$47,L5223=1,$V$46)*_xlfn.IFS(M5223=0,$V$52,M5223=1,$V$51)*_xlfn.IFS(N5223=0,$V$57,N5223=1,$V$56)</f>
        <v>4.18121778943375E-4</v>
      </c>
      <c r="P5223" cm="1">
        <f t="array" ref="P5223">$V$2*_xlfn.IFS(C5223="data_analyst",$X$5,C5223="data_engineer",$X$6,C5223="data_scientist",$X$7)*_xlfn.IFS(E5223=0,$X$12,E5223=1,$X$11)*_xlfn.IFS(F5223=0,$X$17,F5223=1,$X$16)*_xlfn.IFS(G5223=0,$X$22,G5223=1,$X$21)*_xlfn.IFS(H5223=0,$X$27,H5223=1,$X$26)*_xlfn.IFS(I5223=0,$X$32,I5223=1,$X$31)*_xlfn.IFS(J5223=0,$X$37,J5223=1,$X$36)*_xlfn.IFS(K5223=0,$X$42,K5223=1,$X$41)*_xlfn.IFS(L5223=0,$X$47,L5223=1,$X$46)*_xlfn.IFS(M5223=0,$X$52,M5223=1,$X$51)*_xlfn.IFS(N5223=0,$X$57,N5223=1,$X$56)</f>
        <v>5.3501766730252742E-5</v>
      </c>
      <c r="Q5223" cm="1">
        <f t="array" ref="Q5223">$W$2*_xlfn.IFS(C5223="data_analyst",$Z$5,C5223="data_engineer",$Z$6,C5223="data_scientist",$Z$7)*_xlfn.IFS(E5223=0,$Z$12,E5223=1,$Z$11)*_xlfn.IFS(F5223=0,$Z$17,F5223=1,$Z$16)*_xlfn.IFS(G5223=0,$Z$22,G5223=1,$Z$21)*_xlfn.IFS(H5223=0,$Z$27,H5223=1,$Z$26)*_xlfn.IFS(I5223=0,$Z$32,I5223=1,$Z$31)*_xlfn.IFS(J5223=0,$Z$37,J5223=1,$Z$36)*_xlfn.IFS(K5223=0,$Z$42,K5223=1,$Z$41)*_xlfn.IFS(L5223=0,$Z$47,L5223=1,$Z$46)*_xlfn.IFS(M5223=0,$Z$52,M5223=1,$Z$51)*_xlfn.IFS(N5223=0,$Z$57,N5223=1,$Z$56)</f>
        <v>4.8014137827274365E-5</v>
      </c>
      <c r="R5223" t="str" cm="1">
        <f t="array" ref="R5223">_xlfn.IFS(AND(O5223&gt;P5223,O5223&gt;Q5223),"Low",AND(P5223&gt;O5223,P5223&gt;Q5223),"Medium",AND(Q5223&gt;O5223,Q5223&gt;P5223),"High")</f>
        <v>Low</v>
      </c>
      <c r="S5223" t="str">
        <f t="shared" si="164"/>
        <v>F</v>
      </c>
    </row>
    <row r="5224" spans="1:19" x14ac:dyDescent="0.3">
      <c r="A5224" t="s">
        <v>18</v>
      </c>
      <c r="B5224">
        <v>0</v>
      </c>
      <c r="C5224" t="s">
        <v>16</v>
      </c>
      <c r="D5224" t="str">
        <f t="shared" si="163"/>
        <v>Medium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0</v>
      </c>
      <c r="K5224">
        <v>0</v>
      </c>
      <c r="L5224">
        <v>1</v>
      </c>
      <c r="M5224">
        <v>1</v>
      </c>
      <c r="N5224">
        <v>1</v>
      </c>
      <c r="O5224" cm="1">
        <f t="array" ref="O5224">$U$2*_xlfn.IFS(C5224="data_analyst",$V$5,C5224="data_engineer",$V$6,C5224="data_scientist",$V$7)*_xlfn.IFS(E5224=0,$V$12,E5224=1,$V$11)*_xlfn.IFS(F5224=0,$V$17,F5224=1,$V$16)*_xlfn.IFS(G5224=0,$V$22,G5224=1,$V$21)*_xlfn.IFS(H5224=0,$V$27,H5224=1,$V$26)*_xlfn.IFS(I5224=0,$V$32,I5224=1,$V$31)*_xlfn.IFS(J5224=0,$V$37,J5224=1,$V$36)*_xlfn.IFS(K5224=0,$V$42,K5224=1,$V$41)*_xlfn.IFS(L5224=0,$V$47,L5224=1,$V$46)*_xlfn.IFS(M5224=0,$V$52,M5224=1,$V$51)*_xlfn.IFS(N5224=0,$V$57,N5224=1,$V$56)</f>
        <v>2.2708599841932118E-8</v>
      </c>
      <c r="P5224" cm="1">
        <f t="array" ref="P5224">$V$2*_xlfn.IFS(C5224="data_analyst",$X$5,C5224="data_engineer",$X$6,C5224="data_scientist",$X$7)*_xlfn.IFS(E5224=0,$X$12,E5224=1,$X$11)*_xlfn.IFS(F5224=0,$X$17,F5224=1,$X$16)*_xlfn.IFS(G5224=0,$X$22,G5224=1,$X$21)*_xlfn.IFS(H5224=0,$X$27,H5224=1,$X$26)*_xlfn.IFS(I5224=0,$X$32,I5224=1,$X$31)*_xlfn.IFS(J5224=0,$X$37,J5224=1,$X$36)*_xlfn.IFS(K5224=0,$X$42,K5224=1,$X$41)*_xlfn.IFS(L5224=0,$X$47,L5224=1,$X$46)*_xlfn.IFS(M5224=0,$X$52,M5224=1,$X$51)*_xlfn.IFS(N5224=0,$X$57,N5224=1,$X$56)</f>
        <v>6.9279046517996094E-4</v>
      </c>
      <c r="Q5224" cm="1">
        <f t="array" ref="Q5224">$W$2*_xlfn.IFS(C5224="data_analyst",$Z$5,C5224="data_engineer",$Z$6,C5224="data_scientist",$Z$7)*_xlfn.IFS(E5224=0,$Z$12,E5224=1,$Z$11)*_xlfn.IFS(F5224=0,$Z$17,F5224=1,$Z$16)*_xlfn.IFS(G5224=0,$Z$22,G5224=1,$Z$21)*_xlfn.IFS(H5224=0,$Z$27,H5224=1,$Z$26)*_xlfn.IFS(I5224=0,$Z$32,I5224=1,$Z$31)*_xlfn.IFS(J5224=0,$Z$37,J5224=1,$Z$36)*_xlfn.IFS(K5224=0,$Z$42,K5224=1,$Z$41)*_xlfn.IFS(L5224=0,$Z$47,L5224=1,$Z$46)*_xlfn.IFS(M5224=0,$Z$52,M5224=1,$Z$51)*_xlfn.IFS(N5224=0,$Z$57,N5224=1,$Z$56)</f>
        <v>9.3949538872881936E-6</v>
      </c>
      <c r="R5224" t="str" cm="1">
        <f t="array" ref="R5224">_xlfn.IFS(AND(O5224&gt;P5224,O5224&gt;Q5224),"Low",AND(P5224&gt;O5224,P5224&gt;Q5224),"Medium",AND(Q5224&gt;O5224,Q5224&gt;P5224),"High")</f>
        <v>Medium</v>
      </c>
      <c r="S5224" t="str">
        <f t="shared" si="164"/>
        <v>T</v>
      </c>
    </row>
    <row r="5225" spans="1:19" x14ac:dyDescent="0.3">
      <c r="A5225" t="s">
        <v>18</v>
      </c>
      <c r="B5225">
        <v>5</v>
      </c>
      <c r="C5225" t="s">
        <v>16</v>
      </c>
      <c r="D5225" t="str">
        <f t="shared" si="163"/>
        <v>Medium</v>
      </c>
      <c r="E5225">
        <v>1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1</v>
      </c>
      <c r="M5225">
        <v>1</v>
      </c>
      <c r="N5225">
        <v>1</v>
      </c>
      <c r="O5225" cm="1">
        <f t="array" ref="O5225">$U$2*_xlfn.IFS(C5225="data_analyst",$V$5,C5225="data_engineer",$V$6,C5225="data_scientist",$V$7)*_xlfn.IFS(E5225=0,$V$12,E5225=1,$V$11)*_xlfn.IFS(F5225=0,$V$17,F5225=1,$V$16)*_xlfn.IFS(G5225=0,$V$22,G5225=1,$V$21)*_xlfn.IFS(H5225=0,$V$27,H5225=1,$V$26)*_xlfn.IFS(I5225=0,$V$32,I5225=1,$V$31)*_xlfn.IFS(J5225=0,$V$37,J5225=1,$V$36)*_xlfn.IFS(K5225=0,$V$42,K5225=1,$V$41)*_xlfn.IFS(L5225=0,$V$47,L5225=1,$V$46)*_xlfn.IFS(M5225=0,$V$52,M5225=1,$V$51)*_xlfn.IFS(N5225=0,$V$57,N5225=1,$V$56)</f>
        <v>7.2886134581004565E-7</v>
      </c>
      <c r="P5225" cm="1">
        <f t="array" ref="P5225">$V$2*_xlfn.IFS(C5225="data_analyst",$X$5,C5225="data_engineer",$X$6,C5225="data_scientist",$X$7)*_xlfn.IFS(E5225=0,$X$12,E5225=1,$X$11)*_xlfn.IFS(F5225=0,$X$17,F5225=1,$X$16)*_xlfn.IFS(G5225=0,$X$22,G5225=1,$X$21)*_xlfn.IFS(H5225=0,$X$27,H5225=1,$X$26)*_xlfn.IFS(I5225=0,$X$32,I5225=1,$X$31)*_xlfn.IFS(J5225=0,$X$37,J5225=1,$X$36)*_xlfn.IFS(K5225=0,$X$42,K5225=1,$X$41)*_xlfn.IFS(L5225=0,$X$47,L5225=1,$X$46)*_xlfn.IFS(M5225=0,$X$52,M5225=1,$X$51)*_xlfn.IFS(N5225=0,$X$57,N5225=1,$X$56)</f>
        <v>9.4572114226981448E-4</v>
      </c>
      <c r="Q5225" cm="1">
        <f t="array" ref="Q5225">$W$2*_xlfn.IFS(C5225="data_analyst",$Z$5,C5225="data_engineer",$Z$6,C5225="data_scientist",$Z$7)*_xlfn.IFS(E5225=0,$Z$12,E5225=1,$Z$11)*_xlfn.IFS(F5225=0,$Z$17,F5225=1,$Z$16)*_xlfn.IFS(G5225=0,$Z$22,G5225=1,$Z$21)*_xlfn.IFS(H5225=0,$Z$27,H5225=1,$Z$26)*_xlfn.IFS(I5225=0,$Z$32,I5225=1,$Z$31)*_xlfn.IFS(J5225=0,$Z$37,J5225=1,$Z$36)*_xlfn.IFS(K5225=0,$Z$42,K5225=1,$Z$41)*_xlfn.IFS(L5225=0,$Z$47,L5225=1,$Z$46)*_xlfn.IFS(M5225=0,$Z$52,M5225=1,$Z$51)*_xlfn.IFS(N5225=0,$Z$57,N5225=1,$Z$56)</f>
        <v>3.3489038980445795E-5</v>
      </c>
      <c r="R5225" t="str" cm="1">
        <f t="array" ref="R5225">_xlfn.IFS(AND(O5225&gt;P5225,O5225&gt;Q5225),"Low",AND(P5225&gt;O5225,P5225&gt;Q5225),"Medium",AND(Q5225&gt;O5225,Q5225&gt;P5225),"High")</f>
        <v>Medium</v>
      </c>
      <c r="S5225" t="str">
        <f t="shared" si="164"/>
        <v>T</v>
      </c>
    </row>
    <row r="5226" spans="1:19" x14ac:dyDescent="0.3">
      <c r="A5226" t="s">
        <v>18</v>
      </c>
      <c r="B5226">
        <v>7</v>
      </c>
      <c r="C5226" t="s">
        <v>16</v>
      </c>
      <c r="D5226" t="str">
        <f t="shared" si="163"/>
        <v>Medium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</v>
      </c>
      <c r="M5226">
        <v>1</v>
      </c>
      <c r="N5226">
        <v>1</v>
      </c>
      <c r="O5226" cm="1">
        <f t="array" ref="O5226">$U$2*_xlfn.IFS(C5226="data_analyst",$V$5,C5226="data_engineer",$V$6,C5226="data_scientist",$V$7)*_xlfn.IFS(E5226=0,$V$12,E5226=1,$V$11)*_xlfn.IFS(F5226=0,$V$17,F5226=1,$V$16)*_xlfn.IFS(G5226=0,$V$22,G5226=1,$V$21)*_xlfn.IFS(H5226=0,$V$27,H5226=1,$V$26)*_xlfn.IFS(I5226=0,$V$32,I5226=1,$V$31)*_xlfn.IFS(J5226=0,$V$37,J5226=1,$V$36)*_xlfn.IFS(K5226=0,$V$42,K5226=1,$V$41)*_xlfn.IFS(L5226=0,$V$47,L5226=1,$V$46)*_xlfn.IFS(M5226=0,$V$52,M5226=1,$V$51)*_xlfn.IFS(N5226=0,$V$57,N5226=1,$V$56)</f>
        <v>8.5380054991555084E-6</v>
      </c>
      <c r="P5226" cm="1">
        <f t="array" ref="P5226">$V$2*_xlfn.IFS(C5226="data_analyst",$X$5,C5226="data_engineer",$X$6,C5226="data_scientist",$X$7)*_xlfn.IFS(E5226=0,$X$12,E5226=1,$X$11)*_xlfn.IFS(F5226=0,$X$17,F5226=1,$X$16)*_xlfn.IFS(G5226=0,$X$22,G5226=1,$X$21)*_xlfn.IFS(H5226=0,$X$27,H5226=1,$X$26)*_xlfn.IFS(I5226=0,$X$32,I5226=1,$X$31)*_xlfn.IFS(J5226=0,$X$37,J5226=1,$X$36)*_xlfn.IFS(K5226=0,$X$42,K5226=1,$X$41)*_xlfn.IFS(L5226=0,$X$47,L5226=1,$X$46)*_xlfn.IFS(M5226=0,$X$52,M5226=1,$X$51)*_xlfn.IFS(N5226=0,$X$57,N5226=1,$X$56)</f>
        <v>3.1878303633013519E-4</v>
      </c>
      <c r="Q5226" cm="1">
        <f t="array" ref="Q5226">$W$2*_xlfn.IFS(C5226="data_analyst",$Z$5,C5226="data_engineer",$Z$6,C5226="data_scientist",$Z$7)*_xlfn.IFS(E5226=0,$Z$12,E5226=1,$Z$11)*_xlfn.IFS(F5226=0,$Z$17,F5226=1,$Z$16)*_xlfn.IFS(G5226=0,$Z$22,G5226=1,$Z$21)*_xlfn.IFS(H5226=0,$Z$27,H5226=1,$Z$26)*_xlfn.IFS(I5226=0,$Z$32,I5226=1,$Z$31)*_xlfn.IFS(J5226=0,$Z$37,J5226=1,$Z$36)*_xlfn.IFS(K5226=0,$Z$42,K5226=1,$Z$41)*_xlfn.IFS(L5226=0,$Z$47,L5226=1,$Z$46)*_xlfn.IFS(M5226=0,$Z$52,M5226=1,$Z$51)*_xlfn.IFS(N5226=0,$Z$57,N5226=1,$Z$56)</f>
        <v>3.6891481309252487E-5</v>
      </c>
      <c r="R5226" t="str" cm="1">
        <f t="array" ref="R5226">_xlfn.IFS(AND(O5226&gt;P5226,O5226&gt;Q5226),"Low",AND(P5226&gt;O5226,P5226&gt;Q5226),"Medium",AND(Q5226&gt;O5226,Q5226&gt;P5226),"High")</f>
        <v>Medium</v>
      </c>
      <c r="S5226" t="str">
        <f t="shared" si="164"/>
        <v>T</v>
      </c>
    </row>
    <row r="5227" spans="1:19" x14ac:dyDescent="0.3">
      <c r="A5227" t="s">
        <v>18</v>
      </c>
      <c r="B5227">
        <v>5</v>
      </c>
      <c r="C5227" t="s">
        <v>16</v>
      </c>
      <c r="D5227" t="str">
        <f t="shared" si="163"/>
        <v>Medium</v>
      </c>
      <c r="E5227">
        <v>1</v>
      </c>
      <c r="F5227">
        <v>0</v>
      </c>
      <c r="G5227">
        <v>1</v>
      </c>
      <c r="H5227">
        <v>1</v>
      </c>
      <c r="I5227">
        <v>1</v>
      </c>
      <c r="J5227">
        <v>0</v>
      </c>
      <c r="K5227">
        <v>1</v>
      </c>
      <c r="L5227">
        <v>1</v>
      </c>
      <c r="M5227">
        <v>1</v>
      </c>
      <c r="N5227">
        <v>1</v>
      </c>
      <c r="O5227" cm="1">
        <f t="array" ref="O5227">$U$2*_xlfn.IFS(C5227="data_analyst",$V$5,C5227="data_engineer",$V$6,C5227="data_scientist",$V$7)*_xlfn.IFS(E5227=0,$V$12,E5227=1,$V$11)*_xlfn.IFS(F5227=0,$V$17,F5227=1,$V$16)*_xlfn.IFS(G5227=0,$V$22,G5227=1,$V$21)*_xlfn.IFS(H5227=0,$V$27,H5227=1,$V$26)*_xlfn.IFS(I5227=0,$V$32,I5227=1,$V$31)*_xlfn.IFS(J5227=0,$V$37,J5227=1,$V$36)*_xlfn.IFS(K5227=0,$V$42,K5227=1,$V$41)*_xlfn.IFS(L5227=0,$V$47,L5227=1,$V$46)*_xlfn.IFS(M5227=0,$V$52,M5227=1,$V$51)*_xlfn.IFS(N5227=0,$V$57,N5227=1,$V$56)</f>
        <v>3.440277005776954E-9</v>
      </c>
      <c r="P5227" cm="1">
        <f t="array" ref="P5227">$V$2*_xlfn.IFS(C5227="data_analyst",$X$5,C5227="data_engineer",$X$6,C5227="data_scientist",$X$7)*_xlfn.IFS(E5227=0,$X$12,E5227=1,$X$11)*_xlfn.IFS(F5227=0,$X$17,F5227=1,$X$16)*_xlfn.IFS(G5227=0,$X$22,G5227=1,$X$21)*_xlfn.IFS(H5227=0,$X$27,H5227=1,$X$26)*_xlfn.IFS(I5227=0,$X$32,I5227=1,$X$31)*_xlfn.IFS(J5227=0,$X$37,J5227=1,$X$36)*_xlfn.IFS(K5227=0,$X$42,K5227=1,$X$41)*_xlfn.IFS(L5227=0,$X$47,L5227=1,$X$46)*_xlfn.IFS(M5227=0,$X$52,M5227=1,$X$51)*_xlfn.IFS(N5227=0,$X$57,N5227=1,$X$56)</f>
        <v>1.1970781260963687E-4</v>
      </c>
      <c r="Q5227" cm="1">
        <f t="array" ref="Q5227">$W$2*_xlfn.IFS(C5227="data_analyst",$Z$5,C5227="data_engineer",$Z$6,C5227="data_scientist",$Z$7)*_xlfn.IFS(E5227=0,$Z$12,E5227=1,$Z$11)*_xlfn.IFS(F5227=0,$Z$17,F5227=1,$Z$16)*_xlfn.IFS(G5227=0,$Z$22,G5227=1,$Z$21)*_xlfn.IFS(H5227=0,$Z$27,H5227=1,$Z$26)*_xlfn.IFS(I5227=0,$Z$32,I5227=1,$Z$31)*_xlfn.IFS(J5227=0,$Z$37,J5227=1,$Z$36)*_xlfn.IFS(K5227=0,$Z$42,K5227=1,$Z$41)*_xlfn.IFS(L5227=0,$Z$47,L5227=1,$Z$46)*_xlfn.IFS(M5227=0,$Z$52,M5227=1,$Z$51)*_xlfn.IFS(N5227=0,$Z$57,N5227=1,$Z$56)</f>
        <v>1.5993790546216808E-6</v>
      </c>
      <c r="R5227" t="str" cm="1">
        <f t="array" ref="R5227">_xlfn.IFS(AND(O5227&gt;P5227,O5227&gt;Q5227),"Low",AND(P5227&gt;O5227,P5227&gt;Q5227),"Medium",AND(Q5227&gt;O5227,Q5227&gt;P5227),"High")</f>
        <v>Medium</v>
      </c>
      <c r="S5227" t="str">
        <f t="shared" si="164"/>
        <v>T</v>
      </c>
    </row>
    <row r="5228" spans="1:19" x14ac:dyDescent="0.3">
      <c r="A5228" t="s">
        <v>18</v>
      </c>
      <c r="B5228">
        <v>6</v>
      </c>
      <c r="C5228" t="s">
        <v>16</v>
      </c>
      <c r="D5228" t="str">
        <f t="shared" si="163"/>
        <v>Medium</v>
      </c>
      <c r="E5228">
        <v>1</v>
      </c>
      <c r="F5228">
        <v>1</v>
      </c>
      <c r="G5228">
        <v>0</v>
      </c>
      <c r="H5228">
        <v>0</v>
      </c>
      <c r="I5228">
        <v>1</v>
      </c>
      <c r="J5228">
        <v>0</v>
      </c>
      <c r="K5228">
        <v>0</v>
      </c>
      <c r="L5228">
        <v>1</v>
      </c>
      <c r="M5228">
        <v>1</v>
      </c>
      <c r="N5228">
        <v>1</v>
      </c>
      <c r="O5228" cm="1">
        <f t="array" ref="O5228">$U$2*_xlfn.IFS(C5228="data_analyst",$V$5,C5228="data_engineer",$V$6,C5228="data_scientist",$V$7)*_xlfn.IFS(E5228=0,$V$12,E5228=1,$V$11)*_xlfn.IFS(F5228=0,$V$17,F5228=1,$V$16)*_xlfn.IFS(G5228=0,$V$22,G5228=1,$V$21)*_xlfn.IFS(H5228=0,$V$27,H5228=1,$V$26)*_xlfn.IFS(I5228=0,$V$32,I5228=1,$V$31)*_xlfn.IFS(J5228=0,$V$37,J5228=1,$V$36)*_xlfn.IFS(K5228=0,$V$42,K5228=1,$V$41)*_xlfn.IFS(L5228=0,$V$47,L5228=1,$V$46)*_xlfn.IFS(M5228=0,$V$52,M5228=1,$V$51)*_xlfn.IFS(N5228=0,$V$57,N5228=1,$V$56)</f>
        <v>3.4860503057512126E-7</v>
      </c>
      <c r="P5228" cm="1">
        <f t="array" ref="P5228">$V$2*_xlfn.IFS(C5228="data_analyst",$X$5,C5228="data_engineer",$X$6,C5228="data_scientist",$X$7)*_xlfn.IFS(E5228=0,$X$12,E5228=1,$X$11)*_xlfn.IFS(F5228=0,$X$17,F5228=1,$X$16)*_xlfn.IFS(G5228=0,$X$22,G5228=1,$X$21)*_xlfn.IFS(H5228=0,$X$27,H5228=1,$X$26)*_xlfn.IFS(I5228=0,$X$32,I5228=1,$X$31)*_xlfn.IFS(J5228=0,$X$37,J5228=1,$X$36)*_xlfn.IFS(K5228=0,$X$42,K5228=1,$X$41)*_xlfn.IFS(L5228=0,$X$47,L5228=1,$X$46)*_xlfn.IFS(M5228=0,$X$52,M5228=1,$X$51)*_xlfn.IFS(N5228=0,$X$57,N5228=1,$X$56)</f>
        <v>6.9617835832761681E-4</v>
      </c>
      <c r="Q5228" cm="1">
        <f t="array" ref="Q5228">$W$2*_xlfn.IFS(C5228="data_analyst",$Z$5,C5228="data_engineer",$Z$6,C5228="data_scientist",$Z$7)*_xlfn.IFS(E5228=0,$Z$12,E5228=1,$Z$11)*_xlfn.IFS(F5228=0,$Z$17,F5228=1,$Z$16)*_xlfn.IFS(G5228=0,$Z$22,G5228=1,$Z$21)*_xlfn.IFS(H5228=0,$Z$27,H5228=1,$Z$26)*_xlfn.IFS(I5228=0,$Z$32,I5228=1,$Z$31)*_xlfn.IFS(J5228=0,$Z$37,J5228=1,$Z$36)*_xlfn.IFS(K5228=0,$Z$42,K5228=1,$Z$41)*_xlfn.IFS(L5228=0,$Z$47,L5228=1,$Z$46)*_xlfn.IFS(M5228=0,$Z$52,M5228=1,$Z$51)*_xlfn.IFS(N5228=0,$Z$57,N5228=1,$Z$56)</f>
        <v>2.5539491623207866E-5</v>
      </c>
      <c r="R5228" t="str" cm="1">
        <f t="array" ref="R5228">_xlfn.IFS(AND(O5228&gt;P5228,O5228&gt;Q5228),"Low",AND(P5228&gt;O5228,P5228&gt;Q5228),"Medium",AND(Q5228&gt;O5228,Q5228&gt;P5228),"High")</f>
        <v>Medium</v>
      </c>
      <c r="S5228" t="str">
        <f t="shared" si="164"/>
        <v>T</v>
      </c>
    </row>
    <row r="5229" spans="1:19" x14ac:dyDescent="0.3">
      <c r="A5229" t="s">
        <v>18</v>
      </c>
      <c r="B5229">
        <v>3</v>
      </c>
      <c r="C5229" t="s">
        <v>16</v>
      </c>
      <c r="D5229" t="str">
        <f t="shared" si="163"/>
        <v>Medium</v>
      </c>
      <c r="E5229">
        <v>0</v>
      </c>
      <c r="F5229">
        <v>0</v>
      </c>
      <c r="G5229">
        <v>0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1</v>
      </c>
      <c r="N5229">
        <v>1</v>
      </c>
      <c r="O5229" cm="1">
        <f t="array" ref="O5229">$U$2*_xlfn.IFS(C5229="data_analyst",$V$5,C5229="data_engineer",$V$6,C5229="data_scientist",$V$7)*_xlfn.IFS(E5229=0,$V$12,E5229=1,$V$11)*_xlfn.IFS(F5229=0,$V$17,F5229=1,$V$16)*_xlfn.IFS(G5229=0,$V$22,G5229=1,$V$21)*_xlfn.IFS(H5229=0,$V$27,H5229=1,$V$26)*_xlfn.IFS(I5229=0,$V$32,I5229=1,$V$31)*_xlfn.IFS(J5229=0,$V$37,J5229=1,$V$36)*_xlfn.IFS(K5229=0,$V$42,K5229=1,$V$41)*_xlfn.IFS(L5229=0,$V$47,L5229=1,$V$46)*_xlfn.IFS(M5229=0,$V$52,M5229=1,$V$51)*_xlfn.IFS(N5229=0,$V$57,N5229=1,$V$56)</f>
        <v>1.1839746918019343E-5</v>
      </c>
      <c r="P5229" cm="1">
        <f t="array" ref="P5229">$V$2*_xlfn.IFS(C5229="data_analyst",$X$5,C5229="data_engineer",$X$6,C5229="data_scientist",$X$7)*_xlfn.IFS(E5229=0,$X$12,E5229=1,$X$11)*_xlfn.IFS(F5229=0,$X$17,F5229=1,$X$16)*_xlfn.IFS(G5229=0,$X$22,G5229=1,$X$21)*_xlfn.IFS(H5229=0,$X$27,H5229=1,$X$26)*_xlfn.IFS(I5229=0,$X$32,I5229=1,$X$31)*_xlfn.IFS(J5229=0,$X$37,J5229=1,$X$36)*_xlfn.IFS(K5229=0,$X$42,K5229=1,$X$41)*_xlfn.IFS(L5229=0,$X$47,L5229=1,$X$46)*_xlfn.IFS(M5229=0,$X$52,M5229=1,$X$51)*_xlfn.IFS(N5229=0,$X$57,N5229=1,$X$56)</f>
        <v>3.6911817754776212E-4</v>
      </c>
      <c r="Q5229" cm="1">
        <f t="array" ref="Q5229">$W$2*_xlfn.IFS(C5229="data_analyst",$Z$5,C5229="data_engineer",$Z$6,C5229="data_scientist",$Z$7)*_xlfn.IFS(E5229=0,$Z$12,E5229=1,$Z$11)*_xlfn.IFS(F5229=0,$Z$17,F5229=1,$Z$16)*_xlfn.IFS(G5229=0,$Z$22,G5229=1,$Z$21)*_xlfn.IFS(H5229=0,$Z$27,H5229=1,$Z$26)*_xlfn.IFS(I5229=0,$Z$32,I5229=1,$Z$31)*_xlfn.IFS(J5229=0,$Z$37,J5229=1,$Z$36)*_xlfn.IFS(K5229=0,$Z$42,K5229=1,$Z$41)*_xlfn.IFS(L5229=0,$Z$47,L5229=1,$Z$46)*_xlfn.IFS(M5229=0,$Z$52,M5229=1,$Z$51)*_xlfn.IFS(N5229=0,$Z$57,N5229=1,$Z$56)</f>
        <v>4.8130821493074922E-5</v>
      </c>
      <c r="R5229" t="str" cm="1">
        <f t="array" ref="R5229">_xlfn.IFS(AND(O5229&gt;P5229,O5229&gt;Q5229),"Low",AND(P5229&gt;O5229,P5229&gt;Q5229),"Medium",AND(Q5229&gt;O5229,Q5229&gt;P5229),"High")</f>
        <v>Medium</v>
      </c>
      <c r="S5229" t="str">
        <f t="shared" si="164"/>
        <v>T</v>
      </c>
    </row>
    <row r="5230" spans="1:19" x14ac:dyDescent="0.3">
      <c r="A5230" t="s">
        <v>18</v>
      </c>
      <c r="B5230">
        <v>3</v>
      </c>
      <c r="C5230" t="s">
        <v>16</v>
      </c>
      <c r="D5230" t="str">
        <f t="shared" si="163"/>
        <v>Medium</v>
      </c>
      <c r="E5230">
        <v>1</v>
      </c>
      <c r="F5230">
        <v>1</v>
      </c>
      <c r="G5230">
        <v>1</v>
      </c>
      <c r="H5230">
        <v>0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1</v>
      </c>
      <c r="O5230" cm="1">
        <f t="array" ref="O5230">$U$2*_xlfn.IFS(C5230="data_analyst",$V$5,C5230="data_engineer",$V$6,C5230="data_scientist",$V$7)*_xlfn.IFS(E5230=0,$V$12,E5230=1,$V$11)*_xlfn.IFS(F5230=0,$V$17,F5230=1,$V$16)*_xlfn.IFS(G5230=0,$V$22,G5230=1,$V$21)*_xlfn.IFS(H5230=0,$V$27,H5230=1,$V$26)*_xlfn.IFS(I5230=0,$V$32,I5230=1,$V$31)*_xlfn.IFS(J5230=0,$V$37,J5230=1,$V$36)*_xlfn.IFS(K5230=0,$V$42,K5230=1,$V$41)*_xlfn.IFS(L5230=0,$V$47,L5230=1,$V$46)*_xlfn.IFS(M5230=0,$V$52,M5230=1,$V$51)*_xlfn.IFS(N5230=0,$V$57,N5230=1,$V$56)</f>
        <v>1.5541089837758505E-5</v>
      </c>
      <c r="P5230" cm="1">
        <f t="array" ref="P5230">$V$2*_xlfn.IFS(C5230="data_analyst",$X$5,C5230="data_engineer",$X$6,C5230="data_scientist",$X$7)*_xlfn.IFS(E5230=0,$X$12,E5230=1,$X$11)*_xlfn.IFS(F5230=0,$X$17,F5230=1,$X$16)*_xlfn.IFS(G5230=0,$X$22,G5230=1,$X$21)*_xlfn.IFS(H5230=0,$X$27,H5230=1,$X$26)*_xlfn.IFS(I5230=0,$X$32,I5230=1,$X$31)*_xlfn.IFS(J5230=0,$X$37,J5230=1,$X$36)*_xlfn.IFS(K5230=0,$X$42,K5230=1,$X$41)*_xlfn.IFS(L5230=0,$X$47,L5230=1,$X$46)*_xlfn.IFS(M5230=0,$X$52,M5230=1,$X$51)*_xlfn.IFS(N5230=0,$X$57,N5230=1,$X$56)</f>
        <v>2.2726937459335143E-3</v>
      </c>
      <c r="Q5230" cm="1">
        <f t="array" ref="Q5230">$W$2*_xlfn.IFS(C5230="data_analyst",$Z$5,C5230="data_engineer",$Z$6,C5230="data_scientist",$Z$7)*_xlfn.IFS(E5230=0,$Z$12,E5230=1,$Z$11)*_xlfn.IFS(F5230=0,$Z$17,F5230=1,$Z$16)*_xlfn.IFS(G5230=0,$Z$22,G5230=1,$Z$21)*_xlfn.IFS(H5230=0,$Z$27,H5230=1,$Z$26)*_xlfn.IFS(I5230=0,$Z$32,I5230=1,$Z$31)*_xlfn.IFS(J5230=0,$Z$37,J5230=1,$Z$36)*_xlfn.IFS(K5230=0,$Z$42,K5230=1,$Z$41)*_xlfn.IFS(L5230=0,$Z$47,L5230=1,$Z$46)*_xlfn.IFS(M5230=0,$Z$52,M5230=1,$Z$51)*_xlfn.IFS(N5230=0,$Z$57,N5230=1,$Z$56)</f>
        <v>1.4697954834833236E-4</v>
      </c>
      <c r="R5230" t="str" cm="1">
        <f t="array" ref="R5230">_xlfn.IFS(AND(O5230&gt;P5230,O5230&gt;Q5230),"Low",AND(P5230&gt;O5230,P5230&gt;Q5230),"Medium",AND(Q5230&gt;O5230,Q5230&gt;P5230),"High")</f>
        <v>Medium</v>
      </c>
      <c r="S5230" t="str">
        <f t="shared" si="164"/>
        <v>T</v>
      </c>
    </row>
    <row r="5231" spans="1:19" x14ac:dyDescent="0.3">
      <c r="A5231" t="s">
        <v>18</v>
      </c>
      <c r="B5231">
        <v>6</v>
      </c>
      <c r="C5231" t="s">
        <v>16</v>
      </c>
      <c r="D5231" t="str">
        <f t="shared" si="163"/>
        <v>Medium</v>
      </c>
      <c r="E5231">
        <v>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1</v>
      </c>
      <c r="N5231">
        <v>1</v>
      </c>
      <c r="O5231" cm="1">
        <f t="array" ref="O5231">$U$2*_xlfn.IFS(C5231="data_analyst",$V$5,C5231="data_engineer",$V$6,C5231="data_scientist",$V$7)*_xlfn.IFS(E5231=0,$V$12,E5231=1,$V$11)*_xlfn.IFS(F5231=0,$V$17,F5231=1,$V$16)*_xlfn.IFS(G5231=0,$V$22,G5231=1,$V$21)*_xlfn.IFS(H5231=0,$V$27,H5231=1,$V$26)*_xlfn.IFS(I5231=0,$V$32,I5231=1,$V$31)*_xlfn.IFS(J5231=0,$V$37,J5231=1,$V$36)*_xlfn.IFS(K5231=0,$V$42,K5231=1,$V$41)*_xlfn.IFS(L5231=0,$V$47,L5231=1,$V$46)*_xlfn.IFS(M5231=0,$V$52,M5231=1,$V$51)*_xlfn.IFS(N5231=0,$V$57,N5231=1,$V$56)</f>
        <v>8.3174943951034783E-5</v>
      </c>
      <c r="P5231" cm="1">
        <f t="array" ref="P5231">$V$2*_xlfn.IFS(C5231="data_analyst",$X$5,C5231="data_engineer",$X$6,C5231="data_scientist",$X$7)*_xlfn.IFS(E5231=0,$X$12,E5231=1,$X$11)*_xlfn.IFS(F5231=0,$X$17,F5231=1,$X$16)*_xlfn.IFS(G5231=0,$X$22,G5231=1,$X$21)*_xlfn.IFS(H5231=0,$X$27,H5231=1,$X$26)*_xlfn.IFS(I5231=0,$X$32,I5231=1,$X$31)*_xlfn.IFS(J5231=0,$X$37,J5231=1,$X$36)*_xlfn.IFS(K5231=0,$X$42,K5231=1,$X$41)*_xlfn.IFS(L5231=0,$X$47,L5231=1,$X$46)*_xlfn.IFS(M5231=0,$X$52,M5231=1,$X$51)*_xlfn.IFS(N5231=0,$X$57,N5231=1,$X$56)</f>
        <v>1.3334457215535488E-3</v>
      </c>
      <c r="Q5231" cm="1">
        <f t="array" ref="Q5231">$W$2*_xlfn.IFS(C5231="data_analyst",$Z$5,C5231="data_engineer",$Z$6,C5231="data_scientist",$Z$7)*_xlfn.IFS(E5231=0,$Z$12,E5231=1,$Z$11)*_xlfn.IFS(F5231=0,$Z$17,F5231=1,$Z$16)*_xlfn.IFS(G5231=0,$Z$22,G5231=1,$Z$21)*_xlfn.IFS(H5231=0,$Z$27,H5231=1,$Z$26)*_xlfn.IFS(I5231=0,$Z$32,I5231=1,$Z$31)*_xlfn.IFS(J5231=0,$Z$37,J5231=1,$Z$36)*_xlfn.IFS(K5231=0,$Z$42,K5231=1,$Z$41)*_xlfn.IFS(L5231=0,$Z$47,L5231=1,$Z$46)*_xlfn.IFS(M5231=0,$Z$52,M5231=1,$Z$51)*_xlfn.IFS(N5231=0,$Z$57,N5231=1,$Z$56)</f>
        <v>1.3019340119139498E-4</v>
      </c>
      <c r="R5231" t="str" cm="1">
        <f t="array" ref="R5231">_xlfn.IFS(AND(O5231&gt;P5231,O5231&gt;Q5231),"Low",AND(P5231&gt;O5231,P5231&gt;Q5231),"Medium",AND(Q5231&gt;O5231,Q5231&gt;P5231),"High")</f>
        <v>Medium</v>
      </c>
      <c r="S5231" t="str">
        <f t="shared" si="164"/>
        <v>T</v>
      </c>
    </row>
    <row r="5232" spans="1:19" x14ac:dyDescent="0.3">
      <c r="A5232" t="s">
        <v>18</v>
      </c>
      <c r="B5232">
        <v>6</v>
      </c>
      <c r="C5232" t="s">
        <v>16</v>
      </c>
      <c r="D5232" t="str">
        <f t="shared" si="163"/>
        <v>Medium</v>
      </c>
      <c r="E5232">
        <v>1</v>
      </c>
      <c r="F5232">
        <v>1</v>
      </c>
      <c r="G5232">
        <v>1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1</v>
      </c>
      <c r="O5232" cm="1">
        <f t="array" ref="O5232">$U$2*_xlfn.IFS(C5232="data_analyst",$V$5,C5232="data_engineer",$V$6,C5232="data_scientist",$V$7)*_xlfn.IFS(E5232=0,$V$12,E5232=1,$V$11)*_xlfn.IFS(F5232=0,$V$17,F5232=1,$V$16)*_xlfn.IFS(G5232=0,$V$22,G5232=1,$V$21)*_xlfn.IFS(H5232=0,$V$27,H5232=1,$V$26)*_xlfn.IFS(I5232=0,$V$32,I5232=1,$V$31)*_xlfn.IFS(J5232=0,$V$37,J5232=1,$V$36)*_xlfn.IFS(K5232=0,$V$42,K5232=1,$V$41)*_xlfn.IFS(L5232=0,$V$47,L5232=1,$V$46)*_xlfn.IFS(M5232=0,$V$52,M5232=1,$V$51)*_xlfn.IFS(N5232=0,$V$57,N5232=1,$V$56)</f>
        <v>7.0593328484767415E-6</v>
      </c>
      <c r="P5232" cm="1">
        <f t="array" ref="P5232">$V$2*_xlfn.IFS(C5232="data_analyst",$X$5,C5232="data_engineer",$X$6,C5232="data_scientist",$X$7)*_xlfn.IFS(E5232=0,$X$12,E5232=1,$X$11)*_xlfn.IFS(F5232=0,$X$17,F5232=1,$X$16)*_xlfn.IFS(G5232=0,$X$22,G5232=1,$X$21)*_xlfn.IFS(H5232=0,$X$27,H5232=1,$X$26)*_xlfn.IFS(I5232=0,$X$32,I5232=1,$X$31)*_xlfn.IFS(J5232=0,$X$37,J5232=1,$X$36)*_xlfn.IFS(K5232=0,$X$42,K5232=1,$X$41)*_xlfn.IFS(L5232=0,$X$47,L5232=1,$X$46)*_xlfn.IFS(M5232=0,$X$52,M5232=1,$X$51)*_xlfn.IFS(N5232=0,$X$57,N5232=1,$X$56)</f>
        <v>1.5392696799393913E-3</v>
      </c>
      <c r="Q5232" cm="1">
        <f t="array" ref="Q5232">$W$2*_xlfn.IFS(C5232="data_analyst",$Z$5,C5232="data_engineer",$Z$6,C5232="data_scientist",$Z$7)*_xlfn.IFS(E5232=0,$Z$12,E5232=1,$Z$11)*_xlfn.IFS(F5232=0,$Z$17,F5232=1,$Z$16)*_xlfn.IFS(G5232=0,$Z$22,G5232=1,$Z$21)*_xlfn.IFS(H5232=0,$Z$27,H5232=1,$Z$26)*_xlfn.IFS(I5232=0,$Z$32,I5232=1,$Z$31)*_xlfn.IFS(J5232=0,$Z$37,J5232=1,$Z$36)*_xlfn.IFS(K5232=0,$Z$42,K5232=1,$Z$41)*_xlfn.IFS(L5232=0,$Z$47,L5232=1,$Z$46)*_xlfn.IFS(M5232=0,$Z$52,M5232=1,$Z$51)*_xlfn.IFS(N5232=0,$Z$57,N5232=1,$Z$56)</f>
        <v>5.0795528332999411E-5</v>
      </c>
      <c r="R5232" t="str" cm="1">
        <f t="array" ref="R5232">_xlfn.IFS(AND(O5232&gt;P5232,O5232&gt;Q5232),"Low",AND(P5232&gt;O5232,P5232&gt;Q5232),"Medium",AND(Q5232&gt;O5232,Q5232&gt;P5232),"High")</f>
        <v>Medium</v>
      </c>
      <c r="S5232" t="str">
        <f t="shared" si="164"/>
        <v>T</v>
      </c>
    </row>
    <row r="5233" spans="1:19" x14ac:dyDescent="0.3">
      <c r="A5233" t="s">
        <v>18</v>
      </c>
      <c r="B5233">
        <v>5</v>
      </c>
      <c r="C5233" t="s">
        <v>16</v>
      </c>
      <c r="D5233" t="str">
        <f t="shared" si="163"/>
        <v>Medium</v>
      </c>
      <c r="E5233">
        <v>1</v>
      </c>
      <c r="F5233">
        <v>1</v>
      </c>
      <c r="G5233">
        <v>1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0</v>
      </c>
      <c r="N5233">
        <v>1</v>
      </c>
      <c r="O5233" cm="1">
        <f t="array" ref="O5233">$U$2*_xlfn.IFS(C5233="data_analyst",$V$5,C5233="data_engineer",$V$6,C5233="data_scientist",$V$7)*_xlfn.IFS(E5233=0,$V$12,E5233=1,$V$11)*_xlfn.IFS(F5233=0,$V$17,F5233=1,$V$16)*_xlfn.IFS(G5233=0,$V$22,G5233=1,$V$21)*_xlfn.IFS(H5233=0,$V$27,H5233=1,$V$26)*_xlfn.IFS(I5233=0,$V$32,I5233=1,$V$31)*_xlfn.IFS(J5233=0,$V$37,J5233=1,$V$36)*_xlfn.IFS(K5233=0,$V$42,K5233=1,$V$41)*_xlfn.IFS(L5233=0,$V$47,L5233=1,$V$46)*_xlfn.IFS(M5233=0,$V$52,M5233=1,$V$51)*_xlfn.IFS(N5233=0,$V$57,N5233=1,$V$56)</f>
        <v>1.1207157671225746E-5</v>
      </c>
      <c r="P5233" cm="1">
        <f t="array" ref="P5233">$V$2*_xlfn.IFS(C5233="data_analyst",$X$5,C5233="data_engineer",$X$6,C5233="data_scientist",$X$7)*_xlfn.IFS(E5233=0,$X$12,E5233=1,$X$11)*_xlfn.IFS(F5233=0,$X$17,F5233=1,$X$16)*_xlfn.IFS(G5233=0,$X$22,G5233=1,$X$21)*_xlfn.IFS(H5233=0,$X$27,H5233=1,$X$26)*_xlfn.IFS(I5233=0,$X$32,I5233=1,$X$31)*_xlfn.IFS(J5233=0,$X$37,J5233=1,$X$36)*_xlfn.IFS(K5233=0,$X$42,K5233=1,$X$41)*_xlfn.IFS(L5233=0,$X$47,L5233=1,$X$46)*_xlfn.IFS(M5233=0,$X$52,M5233=1,$X$51)*_xlfn.IFS(N5233=0,$X$57,N5233=1,$X$56)</f>
        <v>1.9627757640937314E-3</v>
      </c>
      <c r="Q5233" cm="1">
        <f t="array" ref="Q5233">$W$2*_xlfn.IFS(C5233="data_analyst",$Z$5,C5233="data_engineer",$Z$6,C5233="data_scientist",$Z$7)*_xlfn.IFS(E5233=0,$Z$12,E5233=1,$Z$11)*_xlfn.IFS(F5233=0,$Z$17,F5233=1,$Z$16)*_xlfn.IFS(G5233=0,$Z$22,G5233=1,$Z$21)*_xlfn.IFS(H5233=0,$Z$27,H5233=1,$Z$26)*_xlfn.IFS(I5233=0,$Z$32,I5233=1,$Z$31)*_xlfn.IFS(J5233=0,$Z$37,J5233=1,$Z$36)*_xlfn.IFS(K5233=0,$Z$42,K5233=1,$Z$41)*_xlfn.IFS(L5233=0,$Z$47,L5233=1,$Z$46)*_xlfn.IFS(M5233=0,$Z$52,M5233=1,$Z$51)*_xlfn.IFS(N5233=0,$Z$57,N5233=1,$Z$56)</f>
        <v>1.1265740106918882E-4</v>
      </c>
      <c r="R5233" t="str" cm="1">
        <f t="array" ref="R5233">_xlfn.IFS(AND(O5233&gt;P5233,O5233&gt;Q5233),"Low",AND(P5233&gt;O5233,P5233&gt;Q5233),"Medium",AND(Q5233&gt;O5233,Q5233&gt;P5233),"High")</f>
        <v>Medium</v>
      </c>
      <c r="S5233" t="str">
        <f t="shared" si="164"/>
        <v>T</v>
      </c>
    </row>
    <row r="5234" spans="1:19" x14ac:dyDescent="0.3">
      <c r="A5234" t="s">
        <v>18</v>
      </c>
      <c r="B5234">
        <v>5</v>
      </c>
      <c r="C5234" t="s">
        <v>16</v>
      </c>
      <c r="D5234" t="str">
        <f t="shared" si="163"/>
        <v>Medium</v>
      </c>
      <c r="E5234">
        <v>1</v>
      </c>
      <c r="F5234">
        <v>0</v>
      </c>
      <c r="G5234">
        <v>1</v>
      </c>
      <c r="H5234">
        <v>0</v>
      </c>
      <c r="I5234">
        <v>1</v>
      </c>
      <c r="J5234">
        <v>0</v>
      </c>
      <c r="K5234">
        <v>0</v>
      </c>
      <c r="L5234">
        <v>1</v>
      </c>
      <c r="M5234">
        <v>1</v>
      </c>
      <c r="N5234">
        <v>1</v>
      </c>
      <c r="O5234" cm="1">
        <f t="array" ref="O5234">$U$2*_xlfn.IFS(C5234="data_analyst",$V$5,C5234="data_engineer",$V$6,C5234="data_scientist",$V$7)*_xlfn.IFS(E5234=0,$V$12,E5234=1,$V$11)*_xlfn.IFS(F5234=0,$V$17,F5234=1,$V$16)*_xlfn.IFS(G5234=0,$V$22,G5234=1,$V$21)*_xlfn.IFS(H5234=0,$V$27,H5234=1,$V$26)*_xlfn.IFS(I5234=0,$V$32,I5234=1,$V$31)*_xlfn.IFS(J5234=0,$V$37,J5234=1,$V$36)*_xlfn.IFS(K5234=0,$V$42,K5234=1,$V$41)*_xlfn.IFS(L5234=0,$V$47,L5234=1,$V$46)*_xlfn.IFS(M5234=0,$V$52,M5234=1,$V$51)*_xlfn.IFS(N5234=0,$V$57,N5234=1,$V$56)</f>
        <v>4.8680077630695443E-8</v>
      </c>
      <c r="P5234" cm="1">
        <f t="array" ref="P5234">$V$2*_xlfn.IFS(C5234="data_analyst",$X$5,C5234="data_engineer",$X$6,C5234="data_scientist",$X$7)*_xlfn.IFS(E5234=0,$X$12,E5234=1,$X$11)*_xlfn.IFS(F5234=0,$X$17,F5234=1,$X$16)*_xlfn.IFS(G5234=0,$X$22,G5234=1,$X$21)*_xlfn.IFS(H5234=0,$X$27,H5234=1,$X$26)*_xlfn.IFS(I5234=0,$X$32,I5234=1,$X$31)*_xlfn.IFS(J5234=0,$X$37,J5234=1,$X$36)*_xlfn.IFS(K5234=0,$X$42,K5234=1,$X$41)*_xlfn.IFS(L5234=0,$X$47,L5234=1,$X$46)*_xlfn.IFS(M5234=0,$X$52,M5234=1,$X$51)*_xlfn.IFS(N5234=0,$X$57,N5234=1,$X$56)</f>
        <v>6.8271871274156511E-4</v>
      </c>
      <c r="Q5234" cm="1">
        <f t="array" ref="Q5234">$W$2*_xlfn.IFS(C5234="data_analyst",$Z$5,C5234="data_engineer",$Z$6,C5234="data_scientist",$Z$7)*_xlfn.IFS(E5234=0,$Z$12,E5234=1,$Z$11)*_xlfn.IFS(F5234=0,$Z$17,F5234=1,$Z$16)*_xlfn.IFS(G5234=0,$Z$22,G5234=1,$Z$21)*_xlfn.IFS(H5234=0,$Z$27,H5234=1,$Z$26)*_xlfn.IFS(I5234=0,$Z$32,I5234=1,$Z$31)*_xlfn.IFS(J5234=0,$Z$37,J5234=1,$Z$36)*_xlfn.IFS(K5234=0,$Z$42,K5234=1,$Z$41)*_xlfn.IFS(L5234=0,$Z$47,L5234=1,$Z$46)*_xlfn.IFS(M5234=0,$Z$52,M5234=1,$Z$51)*_xlfn.IFS(N5234=0,$Z$57,N5234=1,$Z$56)</f>
        <v>1.6450755990394431E-5</v>
      </c>
      <c r="R5234" t="str" cm="1">
        <f t="array" ref="R5234">_xlfn.IFS(AND(O5234&gt;P5234,O5234&gt;Q5234),"Low",AND(P5234&gt;O5234,P5234&gt;Q5234),"Medium",AND(Q5234&gt;O5234,Q5234&gt;P5234),"High")</f>
        <v>Medium</v>
      </c>
      <c r="S5234" t="str">
        <f t="shared" si="164"/>
        <v>T</v>
      </c>
    </row>
    <row r="5235" spans="1:19" x14ac:dyDescent="0.3">
      <c r="A5235" t="s">
        <v>18</v>
      </c>
      <c r="B5235">
        <v>4</v>
      </c>
      <c r="C5235" t="s">
        <v>16</v>
      </c>
      <c r="D5235" t="str">
        <f t="shared" si="163"/>
        <v>Medium</v>
      </c>
      <c r="E5235">
        <v>1</v>
      </c>
      <c r="F5235">
        <v>1</v>
      </c>
      <c r="G5235">
        <v>0</v>
      </c>
      <c r="H5235">
        <v>0</v>
      </c>
      <c r="I5235">
        <v>1</v>
      </c>
      <c r="J5235">
        <v>0</v>
      </c>
      <c r="K5235">
        <v>0</v>
      </c>
      <c r="L5235">
        <v>1</v>
      </c>
      <c r="M5235">
        <v>1</v>
      </c>
      <c r="N5235">
        <v>1</v>
      </c>
      <c r="O5235" cm="1">
        <f t="array" ref="O5235">$U$2*_xlfn.IFS(C5235="data_analyst",$V$5,C5235="data_engineer",$V$6,C5235="data_scientist",$V$7)*_xlfn.IFS(E5235=0,$V$12,E5235=1,$V$11)*_xlfn.IFS(F5235=0,$V$17,F5235=1,$V$16)*_xlfn.IFS(G5235=0,$V$22,G5235=1,$V$21)*_xlfn.IFS(H5235=0,$V$27,H5235=1,$V$26)*_xlfn.IFS(I5235=0,$V$32,I5235=1,$V$31)*_xlfn.IFS(J5235=0,$V$37,J5235=1,$V$36)*_xlfn.IFS(K5235=0,$V$42,K5235=1,$V$41)*_xlfn.IFS(L5235=0,$V$47,L5235=1,$V$46)*_xlfn.IFS(M5235=0,$V$52,M5235=1,$V$51)*_xlfn.IFS(N5235=0,$V$57,N5235=1,$V$56)</f>
        <v>3.4860503057512126E-7</v>
      </c>
      <c r="P5235" cm="1">
        <f t="array" ref="P5235">$V$2*_xlfn.IFS(C5235="data_analyst",$X$5,C5235="data_engineer",$X$6,C5235="data_scientist",$X$7)*_xlfn.IFS(E5235=0,$X$12,E5235=1,$X$11)*_xlfn.IFS(F5235=0,$X$17,F5235=1,$X$16)*_xlfn.IFS(G5235=0,$X$22,G5235=1,$X$21)*_xlfn.IFS(H5235=0,$X$27,H5235=1,$X$26)*_xlfn.IFS(I5235=0,$X$32,I5235=1,$X$31)*_xlfn.IFS(J5235=0,$X$37,J5235=1,$X$36)*_xlfn.IFS(K5235=0,$X$42,K5235=1,$X$41)*_xlfn.IFS(L5235=0,$X$47,L5235=1,$X$46)*_xlfn.IFS(M5235=0,$X$52,M5235=1,$X$51)*_xlfn.IFS(N5235=0,$X$57,N5235=1,$X$56)</f>
        <v>6.9617835832761681E-4</v>
      </c>
      <c r="Q5235" cm="1">
        <f t="array" ref="Q5235">$W$2*_xlfn.IFS(C5235="data_analyst",$Z$5,C5235="data_engineer",$Z$6,C5235="data_scientist",$Z$7)*_xlfn.IFS(E5235=0,$Z$12,E5235=1,$Z$11)*_xlfn.IFS(F5235=0,$Z$17,F5235=1,$Z$16)*_xlfn.IFS(G5235=0,$Z$22,G5235=1,$Z$21)*_xlfn.IFS(H5235=0,$Z$27,H5235=1,$Z$26)*_xlfn.IFS(I5235=0,$Z$32,I5235=1,$Z$31)*_xlfn.IFS(J5235=0,$Z$37,J5235=1,$Z$36)*_xlfn.IFS(K5235=0,$Z$42,K5235=1,$Z$41)*_xlfn.IFS(L5235=0,$Z$47,L5235=1,$Z$46)*_xlfn.IFS(M5235=0,$Z$52,M5235=1,$Z$51)*_xlfn.IFS(N5235=0,$Z$57,N5235=1,$Z$56)</f>
        <v>2.5539491623207866E-5</v>
      </c>
      <c r="R5235" t="str" cm="1">
        <f t="array" ref="R5235">_xlfn.IFS(AND(O5235&gt;P5235,O5235&gt;Q5235),"Low",AND(P5235&gt;O5235,P5235&gt;Q5235),"Medium",AND(Q5235&gt;O5235,Q5235&gt;P5235),"High")</f>
        <v>Medium</v>
      </c>
      <c r="S5235" t="str">
        <f t="shared" si="164"/>
        <v>T</v>
      </c>
    </row>
    <row r="5236" spans="1:19" x14ac:dyDescent="0.3">
      <c r="A5236" t="s">
        <v>18</v>
      </c>
      <c r="B5236">
        <v>6</v>
      </c>
      <c r="C5236" t="s">
        <v>16</v>
      </c>
      <c r="D5236" t="str">
        <f t="shared" si="163"/>
        <v>Medium</v>
      </c>
      <c r="E5236">
        <v>1</v>
      </c>
      <c r="F5236">
        <v>1</v>
      </c>
      <c r="G5236">
        <v>0</v>
      </c>
      <c r="H5236">
        <v>0</v>
      </c>
      <c r="I5236">
        <v>1</v>
      </c>
      <c r="J5236">
        <v>0</v>
      </c>
      <c r="K5236">
        <v>0</v>
      </c>
      <c r="L5236">
        <v>1</v>
      </c>
      <c r="M5236">
        <v>1</v>
      </c>
      <c r="N5236">
        <v>1</v>
      </c>
      <c r="O5236" cm="1">
        <f t="array" ref="O5236">$U$2*_xlfn.IFS(C5236="data_analyst",$V$5,C5236="data_engineer",$V$6,C5236="data_scientist",$V$7)*_xlfn.IFS(E5236=0,$V$12,E5236=1,$V$11)*_xlfn.IFS(F5236=0,$V$17,F5236=1,$V$16)*_xlfn.IFS(G5236=0,$V$22,G5236=1,$V$21)*_xlfn.IFS(H5236=0,$V$27,H5236=1,$V$26)*_xlfn.IFS(I5236=0,$V$32,I5236=1,$V$31)*_xlfn.IFS(J5236=0,$V$37,J5236=1,$V$36)*_xlfn.IFS(K5236=0,$V$42,K5236=1,$V$41)*_xlfn.IFS(L5236=0,$V$47,L5236=1,$V$46)*_xlfn.IFS(M5236=0,$V$52,M5236=1,$V$51)*_xlfn.IFS(N5236=0,$V$57,N5236=1,$V$56)</f>
        <v>3.4860503057512126E-7</v>
      </c>
      <c r="P5236" cm="1">
        <f t="array" ref="P5236">$V$2*_xlfn.IFS(C5236="data_analyst",$X$5,C5236="data_engineer",$X$6,C5236="data_scientist",$X$7)*_xlfn.IFS(E5236=0,$X$12,E5236=1,$X$11)*_xlfn.IFS(F5236=0,$X$17,F5236=1,$X$16)*_xlfn.IFS(G5236=0,$X$22,G5236=1,$X$21)*_xlfn.IFS(H5236=0,$X$27,H5236=1,$X$26)*_xlfn.IFS(I5236=0,$X$32,I5236=1,$X$31)*_xlfn.IFS(J5236=0,$X$37,J5236=1,$X$36)*_xlfn.IFS(K5236=0,$X$42,K5236=1,$X$41)*_xlfn.IFS(L5236=0,$X$47,L5236=1,$X$46)*_xlfn.IFS(M5236=0,$X$52,M5236=1,$X$51)*_xlfn.IFS(N5236=0,$X$57,N5236=1,$X$56)</f>
        <v>6.9617835832761681E-4</v>
      </c>
      <c r="Q5236" cm="1">
        <f t="array" ref="Q5236">$W$2*_xlfn.IFS(C5236="data_analyst",$Z$5,C5236="data_engineer",$Z$6,C5236="data_scientist",$Z$7)*_xlfn.IFS(E5236=0,$Z$12,E5236=1,$Z$11)*_xlfn.IFS(F5236=0,$Z$17,F5236=1,$Z$16)*_xlfn.IFS(G5236=0,$Z$22,G5236=1,$Z$21)*_xlfn.IFS(H5236=0,$Z$27,H5236=1,$Z$26)*_xlfn.IFS(I5236=0,$Z$32,I5236=1,$Z$31)*_xlfn.IFS(J5236=0,$Z$37,J5236=1,$Z$36)*_xlfn.IFS(K5236=0,$Z$42,K5236=1,$Z$41)*_xlfn.IFS(L5236=0,$Z$47,L5236=1,$Z$46)*_xlfn.IFS(M5236=0,$Z$52,M5236=1,$Z$51)*_xlfn.IFS(N5236=0,$Z$57,N5236=1,$Z$56)</f>
        <v>2.5539491623207866E-5</v>
      </c>
      <c r="R5236" t="str" cm="1">
        <f t="array" ref="R5236">_xlfn.IFS(AND(O5236&gt;P5236,O5236&gt;Q5236),"Low",AND(P5236&gt;O5236,P5236&gt;Q5236),"Medium",AND(Q5236&gt;O5236,Q5236&gt;P5236),"High")</f>
        <v>Medium</v>
      </c>
      <c r="S5236" t="str">
        <f t="shared" si="164"/>
        <v>T</v>
      </c>
    </row>
    <row r="5237" spans="1:19" x14ac:dyDescent="0.3">
      <c r="A5237" t="s">
        <v>18</v>
      </c>
      <c r="B5237">
        <v>6</v>
      </c>
      <c r="C5237" t="s">
        <v>16</v>
      </c>
      <c r="D5237" t="str">
        <f t="shared" si="163"/>
        <v>Medium</v>
      </c>
      <c r="E5237">
        <v>1</v>
      </c>
      <c r="F5237">
        <v>1</v>
      </c>
      <c r="G5237">
        <v>0</v>
      </c>
      <c r="H5237">
        <v>0</v>
      </c>
      <c r="I5237">
        <v>1</v>
      </c>
      <c r="J5237">
        <v>0</v>
      </c>
      <c r="K5237">
        <v>0</v>
      </c>
      <c r="L5237">
        <v>1</v>
      </c>
      <c r="M5237">
        <v>1</v>
      </c>
      <c r="N5237">
        <v>1</v>
      </c>
      <c r="O5237" cm="1">
        <f t="array" ref="O5237">$U$2*_xlfn.IFS(C5237="data_analyst",$V$5,C5237="data_engineer",$V$6,C5237="data_scientist",$V$7)*_xlfn.IFS(E5237=0,$V$12,E5237=1,$V$11)*_xlfn.IFS(F5237=0,$V$17,F5237=1,$V$16)*_xlfn.IFS(G5237=0,$V$22,G5237=1,$V$21)*_xlfn.IFS(H5237=0,$V$27,H5237=1,$V$26)*_xlfn.IFS(I5237=0,$V$32,I5237=1,$V$31)*_xlfn.IFS(J5237=0,$V$37,J5237=1,$V$36)*_xlfn.IFS(K5237=0,$V$42,K5237=1,$V$41)*_xlfn.IFS(L5237=0,$V$47,L5237=1,$V$46)*_xlfn.IFS(M5237=0,$V$52,M5237=1,$V$51)*_xlfn.IFS(N5237=0,$V$57,N5237=1,$V$56)</f>
        <v>3.4860503057512126E-7</v>
      </c>
      <c r="P5237" cm="1">
        <f t="array" ref="P5237">$V$2*_xlfn.IFS(C5237="data_analyst",$X$5,C5237="data_engineer",$X$6,C5237="data_scientist",$X$7)*_xlfn.IFS(E5237=0,$X$12,E5237=1,$X$11)*_xlfn.IFS(F5237=0,$X$17,F5237=1,$X$16)*_xlfn.IFS(G5237=0,$X$22,G5237=1,$X$21)*_xlfn.IFS(H5237=0,$X$27,H5237=1,$X$26)*_xlfn.IFS(I5237=0,$X$32,I5237=1,$X$31)*_xlfn.IFS(J5237=0,$X$37,J5237=1,$X$36)*_xlfn.IFS(K5237=0,$X$42,K5237=1,$X$41)*_xlfn.IFS(L5237=0,$X$47,L5237=1,$X$46)*_xlfn.IFS(M5237=0,$X$52,M5237=1,$X$51)*_xlfn.IFS(N5237=0,$X$57,N5237=1,$X$56)</f>
        <v>6.9617835832761681E-4</v>
      </c>
      <c r="Q5237" cm="1">
        <f t="array" ref="Q5237">$W$2*_xlfn.IFS(C5237="data_analyst",$Z$5,C5237="data_engineer",$Z$6,C5237="data_scientist",$Z$7)*_xlfn.IFS(E5237=0,$Z$12,E5237=1,$Z$11)*_xlfn.IFS(F5237=0,$Z$17,F5237=1,$Z$16)*_xlfn.IFS(G5237=0,$Z$22,G5237=1,$Z$21)*_xlfn.IFS(H5237=0,$Z$27,H5237=1,$Z$26)*_xlfn.IFS(I5237=0,$Z$32,I5237=1,$Z$31)*_xlfn.IFS(J5237=0,$Z$37,J5237=1,$Z$36)*_xlfn.IFS(K5237=0,$Z$42,K5237=1,$Z$41)*_xlfn.IFS(L5237=0,$Z$47,L5237=1,$Z$46)*_xlfn.IFS(M5237=0,$Z$52,M5237=1,$Z$51)*_xlfn.IFS(N5237=0,$Z$57,N5237=1,$Z$56)</f>
        <v>2.5539491623207866E-5</v>
      </c>
      <c r="R5237" t="str" cm="1">
        <f t="array" ref="R5237">_xlfn.IFS(AND(O5237&gt;P5237,O5237&gt;Q5237),"Low",AND(P5237&gt;O5237,P5237&gt;Q5237),"Medium",AND(Q5237&gt;O5237,Q5237&gt;P5237),"High")</f>
        <v>Medium</v>
      </c>
      <c r="S5237" t="str">
        <f t="shared" si="164"/>
        <v>T</v>
      </c>
    </row>
    <row r="5238" spans="1:19" x14ac:dyDescent="0.3">
      <c r="A5238" t="s">
        <v>18</v>
      </c>
      <c r="B5238">
        <v>1</v>
      </c>
      <c r="C5238" t="s">
        <v>16</v>
      </c>
      <c r="D5238" t="str">
        <f t="shared" si="163"/>
        <v>Medium</v>
      </c>
      <c r="E5238">
        <v>1</v>
      </c>
      <c r="F5238">
        <v>1</v>
      </c>
      <c r="G5238">
        <v>0</v>
      </c>
      <c r="H5238">
        <v>0</v>
      </c>
      <c r="I5238">
        <v>1</v>
      </c>
      <c r="J5238">
        <v>0</v>
      </c>
      <c r="K5238">
        <v>0</v>
      </c>
      <c r="L5238">
        <v>1</v>
      </c>
      <c r="M5238">
        <v>1</v>
      </c>
      <c r="N5238">
        <v>1</v>
      </c>
      <c r="O5238" cm="1">
        <f t="array" ref="O5238">$U$2*_xlfn.IFS(C5238="data_analyst",$V$5,C5238="data_engineer",$V$6,C5238="data_scientist",$V$7)*_xlfn.IFS(E5238=0,$V$12,E5238=1,$V$11)*_xlfn.IFS(F5238=0,$V$17,F5238=1,$V$16)*_xlfn.IFS(G5238=0,$V$22,G5238=1,$V$21)*_xlfn.IFS(H5238=0,$V$27,H5238=1,$V$26)*_xlfn.IFS(I5238=0,$V$32,I5238=1,$V$31)*_xlfn.IFS(J5238=0,$V$37,J5238=1,$V$36)*_xlfn.IFS(K5238=0,$V$42,K5238=1,$V$41)*_xlfn.IFS(L5238=0,$V$47,L5238=1,$V$46)*_xlfn.IFS(M5238=0,$V$52,M5238=1,$V$51)*_xlfn.IFS(N5238=0,$V$57,N5238=1,$V$56)</f>
        <v>3.4860503057512126E-7</v>
      </c>
      <c r="P5238" cm="1">
        <f t="array" ref="P5238">$V$2*_xlfn.IFS(C5238="data_analyst",$X$5,C5238="data_engineer",$X$6,C5238="data_scientist",$X$7)*_xlfn.IFS(E5238=0,$X$12,E5238=1,$X$11)*_xlfn.IFS(F5238=0,$X$17,F5238=1,$X$16)*_xlfn.IFS(G5238=0,$X$22,G5238=1,$X$21)*_xlfn.IFS(H5238=0,$X$27,H5238=1,$X$26)*_xlfn.IFS(I5238=0,$X$32,I5238=1,$X$31)*_xlfn.IFS(J5238=0,$X$37,J5238=1,$X$36)*_xlfn.IFS(K5238=0,$X$42,K5238=1,$X$41)*_xlfn.IFS(L5238=0,$X$47,L5238=1,$X$46)*_xlfn.IFS(M5238=0,$X$52,M5238=1,$X$51)*_xlfn.IFS(N5238=0,$X$57,N5238=1,$X$56)</f>
        <v>6.9617835832761681E-4</v>
      </c>
      <c r="Q5238" cm="1">
        <f t="array" ref="Q5238">$W$2*_xlfn.IFS(C5238="data_analyst",$Z$5,C5238="data_engineer",$Z$6,C5238="data_scientist",$Z$7)*_xlfn.IFS(E5238=0,$Z$12,E5238=1,$Z$11)*_xlfn.IFS(F5238=0,$Z$17,F5238=1,$Z$16)*_xlfn.IFS(G5238=0,$Z$22,G5238=1,$Z$21)*_xlfn.IFS(H5238=0,$Z$27,H5238=1,$Z$26)*_xlfn.IFS(I5238=0,$Z$32,I5238=1,$Z$31)*_xlfn.IFS(J5238=0,$Z$37,J5238=1,$Z$36)*_xlfn.IFS(K5238=0,$Z$42,K5238=1,$Z$41)*_xlfn.IFS(L5238=0,$Z$47,L5238=1,$Z$46)*_xlfn.IFS(M5238=0,$Z$52,M5238=1,$Z$51)*_xlfn.IFS(N5238=0,$Z$57,N5238=1,$Z$56)</f>
        <v>2.5539491623207866E-5</v>
      </c>
      <c r="R5238" t="str" cm="1">
        <f t="array" ref="R5238">_xlfn.IFS(AND(O5238&gt;P5238,O5238&gt;Q5238),"Low",AND(P5238&gt;O5238,P5238&gt;Q5238),"Medium",AND(Q5238&gt;O5238,Q5238&gt;P5238),"High")</f>
        <v>Medium</v>
      </c>
      <c r="S5238" t="str">
        <f t="shared" si="164"/>
        <v>T</v>
      </c>
    </row>
    <row r="5239" spans="1:19" x14ac:dyDescent="0.3">
      <c r="A5239" t="s">
        <v>18</v>
      </c>
      <c r="B5239">
        <v>2</v>
      </c>
      <c r="C5239" t="s">
        <v>16</v>
      </c>
      <c r="D5239" t="str">
        <f t="shared" si="163"/>
        <v>Medium</v>
      </c>
      <c r="E5239">
        <v>0</v>
      </c>
      <c r="F5239">
        <v>0</v>
      </c>
      <c r="G5239">
        <v>0</v>
      </c>
      <c r="H5239">
        <v>0</v>
      </c>
      <c r="I5239">
        <v>1</v>
      </c>
      <c r="J5239">
        <v>0</v>
      </c>
      <c r="K5239">
        <v>0</v>
      </c>
      <c r="L5239">
        <v>1</v>
      </c>
      <c r="M5239">
        <v>0</v>
      </c>
      <c r="N5239">
        <v>1</v>
      </c>
      <c r="O5239" cm="1">
        <f t="array" ref="O5239">$U$2*_xlfn.IFS(C5239="data_analyst",$V$5,C5239="data_engineer",$V$6,C5239="data_scientist",$V$7)*_xlfn.IFS(E5239=0,$V$12,E5239=1,$V$11)*_xlfn.IFS(F5239=0,$V$17,F5239=1,$V$16)*_xlfn.IFS(G5239=0,$V$22,G5239=1,$V$21)*_xlfn.IFS(H5239=0,$V$27,H5239=1,$V$26)*_xlfn.IFS(I5239=0,$V$32,I5239=1,$V$31)*_xlfn.IFS(J5239=0,$V$37,J5239=1,$V$36)*_xlfn.IFS(K5239=0,$V$42,K5239=1,$V$41)*_xlfn.IFS(L5239=0,$V$47,L5239=1,$V$46)*_xlfn.IFS(M5239=0,$V$52,M5239=1,$V$51)*_xlfn.IFS(N5239=0,$V$57,N5239=1,$V$56)</f>
        <v>6.7297495496763272E-6</v>
      </c>
      <c r="P5239" cm="1">
        <f t="array" ref="P5239">$V$2*_xlfn.IFS(C5239="data_analyst",$X$5,C5239="data_engineer",$X$6,C5239="data_scientist",$X$7)*_xlfn.IFS(E5239=0,$X$12,E5239=1,$X$11)*_xlfn.IFS(F5239=0,$X$17,F5239=1,$X$16)*_xlfn.IFS(G5239=0,$X$22,G5239=1,$X$21)*_xlfn.IFS(H5239=0,$X$27,H5239=1,$X$26)*_xlfn.IFS(I5239=0,$X$32,I5239=1,$X$31)*_xlfn.IFS(J5239=0,$X$37,J5239=1,$X$36)*_xlfn.IFS(K5239=0,$X$42,K5239=1,$X$41)*_xlfn.IFS(L5239=0,$X$47,L5239=1,$X$46)*_xlfn.IFS(M5239=0,$X$52,M5239=1,$X$51)*_xlfn.IFS(N5239=0,$X$57,N5239=1,$X$56)</f>
        <v>4.1174042726169229E-4</v>
      </c>
      <c r="Q5239" cm="1">
        <f t="array" ref="Q5239">$W$2*_xlfn.IFS(C5239="data_analyst",$Z$5,C5239="data_engineer",$Z$6,C5239="data_scientist",$Z$7)*_xlfn.IFS(E5239=0,$Z$12,E5239=1,$Z$11)*_xlfn.IFS(F5239=0,$Z$17,F5239=1,$Z$16)*_xlfn.IFS(G5239=0,$Z$22,G5239=1,$Z$21)*_xlfn.IFS(H5239=0,$Z$27,H5239=1,$Z$26)*_xlfn.IFS(I5239=0,$Z$32,I5239=1,$Z$31)*_xlfn.IFS(J5239=0,$Z$37,J5239=1,$Z$36)*_xlfn.IFS(K5239=0,$Z$42,K5239=1,$Z$41)*_xlfn.IFS(L5239=0,$Z$47,L5239=1,$Z$46)*_xlfn.IFS(M5239=0,$Z$52,M5239=1,$Z$51)*_xlfn.IFS(N5239=0,$Z$57,N5239=1,$Z$56)</f>
        <v>5.7479397635640821E-5</v>
      </c>
      <c r="R5239" t="str" cm="1">
        <f t="array" ref="R5239">_xlfn.IFS(AND(O5239&gt;P5239,O5239&gt;Q5239),"Low",AND(P5239&gt;O5239,P5239&gt;Q5239),"Medium",AND(Q5239&gt;O5239,Q5239&gt;P5239),"High")</f>
        <v>Medium</v>
      </c>
      <c r="S5239" t="str">
        <f t="shared" si="164"/>
        <v>T</v>
      </c>
    </row>
    <row r="5240" spans="1:19" x14ac:dyDescent="0.3">
      <c r="A5240" t="s">
        <v>18</v>
      </c>
      <c r="B5240">
        <v>3</v>
      </c>
      <c r="C5240" t="s">
        <v>16</v>
      </c>
      <c r="D5240" t="str">
        <f t="shared" si="163"/>
        <v>Medium</v>
      </c>
      <c r="E5240">
        <v>1</v>
      </c>
      <c r="F5240">
        <v>0</v>
      </c>
      <c r="G5240">
        <v>1</v>
      </c>
      <c r="H5240">
        <v>0</v>
      </c>
      <c r="I5240">
        <v>1</v>
      </c>
      <c r="J5240">
        <v>0</v>
      </c>
      <c r="K5240">
        <v>0</v>
      </c>
      <c r="L5240">
        <v>1</v>
      </c>
      <c r="M5240">
        <v>1</v>
      </c>
      <c r="N5240">
        <v>1</v>
      </c>
      <c r="O5240" cm="1">
        <f t="array" ref="O5240">$U$2*_xlfn.IFS(C5240="data_analyst",$V$5,C5240="data_engineer",$V$6,C5240="data_scientist",$V$7)*_xlfn.IFS(E5240=0,$V$12,E5240=1,$V$11)*_xlfn.IFS(F5240=0,$V$17,F5240=1,$V$16)*_xlfn.IFS(G5240=0,$V$22,G5240=1,$V$21)*_xlfn.IFS(H5240=0,$V$27,H5240=1,$V$26)*_xlfn.IFS(I5240=0,$V$32,I5240=1,$V$31)*_xlfn.IFS(J5240=0,$V$37,J5240=1,$V$36)*_xlfn.IFS(K5240=0,$V$42,K5240=1,$V$41)*_xlfn.IFS(L5240=0,$V$47,L5240=1,$V$46)*_xlfn.IFS(M5240=0,$V$52,M5240=1,$V$51)*_xlfn.IFS(N5240=0,$V$57,N5240=1,$V$56)</f>
        <v>4.8680077630695443E-8</v>
      </c>
      <c r="P5240" cm="1">
        <f t="array" ref="P5240">$V$2*_xlfn.IFS(C5240="data_analyst",$X$5,C5240="data_engineer",$X$6,C5240="data_scientist",$X$7)*_xlfn.IFS(E5240=0,$X$12,E5240=1,$X$11)*_xlfn.IFS(F5240=0,$X$17,F5240=1,$X$16)*_xlfn.IFS(G5240=0,$X$22,G5240=1,$X$21)*_xlfn.IFS(H5240=0,$X$27,H5240=1,$X$26)*_xlfn.IFS(I5240=0,$X$32,I5240=1,$X$31)*_xlfn.IFS(J5240=0,$X$37,J5240=1,$X$36)*_xlfn.IFS(K5240=0,$X$42,K5240=1,$X$41)*_xlfn.IFS(L5240=0,$X$47,L5240=1,$X$46)*_xlfn.IFS(M5240=0,$X$52,M5240=1,$X$51)*_xlfn.IFS(N5240=0,$X$57,N5240=1,$X$56)</f>
        <v>6.8271871274156511E-4</v>
      </c>
      <c r="Q5240" cm="1">
        <f t="array" ref="Q5240">$W$2*_xlfn.IFS(C5240="data_analyst",$Z$5,C5240="data_engineer",$Z$6,C5240="data_scientist",$Z$7)*_xlfn.IFS(E5240=0,$Z$12,E5240=1,$Z$11)*_xlfn.IFS(F5240=0,$Z$17,F5240=1,$Z$16)*_xlfn.IFS(G5240=0,$Z$22,G5240=1,$Z$21)*_xlfn.IFS(H5240=0,$Z$27,H5240=1,$Z$26)*_xlfn.IFS(I5240=0,$Z$32,I5240=1,$Z$31)*_xlfn.IFS(J5240=0,$Z$37,J5240=1,$Z$36)*_xlfn.IFS(K5240=0,$Z$42,K5240=1,$Z$41)*_xlfn.IFS(L5240=0,$Z$47,L5240=1,$Z$46)*_xlfn.IFS(M5240=0,$Z$52,M5240=1,$Z$51)*_xlfn.IFS(N5240=0,$Z$57,N5240=1,$Z$56)</f>
        <v>1.6450755990394431E-5</v>
      </c>
      <c r="R5240" t="str" cm="1">
        <f t="array" ref="R5240">_xlfn.IFS(AND(O5240&gt;P5240,O5240&gt;Q5240),"Low",AND(P5240&gt;O5240,P5240&gt;Q5240),"Medium",AND(Q5240&gt;O5240,Q5240&gt;P5240),"High")</f>
        <v>Medium</v>
      </c>
      <c r="S5240" t="str">
        <f t="shared" si="164"/>
        <v>T</v>
      </c>
    </row>
    <row r="5241" spans="1:19" x14ac:dyDescent="0.3">
      <c r="A5241" t="s">
        <v>18</v>
      </c>
      <c r="B5241">
        <v>3</v>
      </c>
      <c r="C5241" t="s">
        <v>16</v>
      </c>
      <c r="D5241" t="str">
        <f t="shared" si="163"/>
        <v>Medium</v>
      </c>
      <c r="E5241">
        <v>1</v>
      </c>
      <c r="F5241">
        <v>1</v>
      </c>
      <c r="G5241">
        <v>0</v>
      </c>
      <c r="H5241">
        <v>0</v>
      </c>
      <c r="I5241">
        <v>1</v>
      </c>
      <c r="J5241">
        <v>0</v>
      </c>
      <c r="K5241">
        <v>0</v>
      </c>
      <c r="L5241">
        <v>1</v>
      </c>
      <c r="M5241">
        <v>0</v>
      </c>
      <c r="N5241">
        <v>1</v>
      </c>
      <c r="O5241" cm="1">
        <f t="array" ref="O5241">$U$2*_xlfn.IFS(C5241="data_analyst",$V$5,C5241="data_engineer",$V$6,C5241="data_scientist",$V$7)*_xlfn.IFS(E5241=0,$V$12,E5241=1,$V$11)*_xlfn.IFS(F5241=0,$V$17,F5241=1,$V$16)*_xlfn.IFS(G5241=0,$V$22,G5241=1,$V$21)*_xlfn.IFS(H5241=0,$V$27,H5241=1,$V$26)*_xlfn.IFS(I5241=0,$V$32,I5241=1,$V$31)*_xlfn.IFS(J5241=0,$V$37,J5241=1,$V$36)*_xlfn.IFS(K5241=0,$V$42,K5241=1,$V$41)*_xlfn.IFS(L5241=0,$V$47,L5241=1,$V$46)*_xlfn.IFS(M5241=0,$V$52,M5241=1,$V$51)*_xlfn.IFS(N5241=0,$V$57,N5241=1,$V$56)</f>
        <v>4.1140520152431597E-6</v>
      </c>
      <c r="P5241" cm="1">
        <f t="array" ref="P5241">$V$2*_xlfn.IFS(C5241="data_analyst",$X$5,C5241="data_engineer",$X$6,C5241="data_scientist",$X$7)*_xlfn.IFS(E5241=0,$X$12,E5241=1,$X$11)*_xlfn.IFS(F5241=0,$X$17,F5241=1,$X$16)*_xlfn.IFS(G5241=0,$X$22,G5241=1,$X$21)*_xlfn.IFS(H5241=0,$X$27,H5241=1,$X$26)*_xlfn.IFS(I5241=0,$X$32,I5241=1,$X$31)*_xlfn.IFS(J5241=0,$X$37,J5241=1,$X$36)*_xlfn.IFS(K5241=0,$X$42,K5241=1,$X$41)*_xlfn.IFS(L5241=0,$X$47,L5241=1,$X$46)*_xlfn.IFS(M5241=0,$X$52,M5241=1,$X$51)*_xlfn.IFS(N5241=0,$X$57,N5241=1,$X$56)</f>
        <v>1.2455756741289199E-3</v>
      </c>
      <c r="Q5241" cm="1">
        <f t="array" ref="Q5241">$W$2*_xlfn.IFS(C5241="data_analyst",$Z$5,C5241="data_engineer",$Z$6,C5241="data_scientist",$Z$7)*_xlfn.IFS(E5241=0,$Z$12,E5241=1,$Z$11)*_xlfn.IFS(F5241=0,$Z$17,F5241=1,$Z$16)*_xlfn.IFS(G5241=0,$Z$22,G5241=1,$Z$21)*_xlfn.IFS(H5241=0,$Z$27,H5241=1,$Z$26)*_xlfn.IFS(I5241=0,$Z$32,I5241=1,$Z$31)*_xlfn.IFS(J5241=0,$Z$37,J5241=1,$Z$36)*_xlfn.IFS(K5241=0,$Z$42,K5241=1,$Z$41)*_xlfn.IFS(L5241=0,$Z$47,L5241=1,$Z$46)*_xlfn.IFS(M5241=0,$Z$52,M5241=1,$Z$51)*_xlfn.IFS(N5241=0,$Z$57,N5241=1,$Z$56)</f>
        <v>8.1005626804898554E-5</v>
      </c>
      <c r="R5241" t="str" cm="1">
        <f t="array" ref="R5241">_xlfn.IFS(AND(O5241&gt;P5241,O5241&gt;Q5241),"Low",AND(P5241&gt;O5241,P5241&gt;Q5241),"Medium",AND(Q5241&gt;O5241,Q5241&gt;P5241),"High")</f>
        <v>Medium</v>
      </c>
      <c r="S5241" t="str">
        <f t="shared" si="164"/>
        <v>T</v>
      </c>
    </row>
    <row r="5242" spans="1:19" x14ac:dyDescent="0.3">
      <c r="A5242" t="s">
        <v>18</v>
      </c>
      <c r="B5242">
        <v>5</v>
      </c>
      <c r="C5242" t="s">
        <v>16</v>
      </c>
      <c r="D5242" t="str">
        <f t="shared" si="163"/>
        <v>Medium</v>
      </c>
      <c r="E5242">
        <v>0</v>
      </c>
      <c r="F5242">
        <v>0</v>
      </c>
      <c r="G5242">
        <v>0</v>
      </c>
      <c r="H5242">
        <v>1</v>
      </c>
      <c r="I5242">
        <v>1</v>
      </c>
      <c r="J5242">
        <v>0</v>
      </c>
      <c r="K5242">
        <v>0</v>
      </c>
      <c r="L5242">
        <v>1</v>
      </c>
      <c r="M5242">
        <v>1</v>
      </c>
      <c r="N5242">
        <v>1</v>
      </c>
      <c r="O5242" cm="1">
        <f t="array" ref="O5242">$U$2*_xlfn.IFS(C5242="data_analyst",$V$5,C5242="data_engineer",$V$6,C5242="data_scientist",$V$7)*_xlfn.IFS(E5242=0,$V$12,E5242=1,$V$11)*_xlfn.IFS(F5242=0,$V$17,F5242=1,$V$16)*_xlfn.IFS(G5242=0,$V$22,G5242=1,$V$21)*_xlfn.IFS(H5242=0,$V$27,H5242=1,$V$26)*_xlfn.IFS(I5242=0,$V$32,I5242=1,$V$31)*_xlfn.IFS(J5242=0,$V$37,J5242=1,$V$36)*_xlfn.IFS(K5242=0,$V$42,K5242=1,$V$41)*_xlfn.IFS(L5242=0,$V$47,L5242=1,$V$46)*_xlfn.IFS(M5242=0,$V$52,M5242=1,$V$51)*_xlfn.IFS(N5242=0,$V$57,N5242=1,$V$56)</f>
        <v>2.0416788696059753E-7</v>
      </c>
      <c r="P5242" cm="1">
        <f t="array" ref="P5242">$V$2*_xlfn.IFS(C5242="data_analyst",$X$5,C5242="data_engineer",$X$6,C5242="data_scientist",$X$7)*_xlfn.IFS(E5242=0,$X$12,E5242=1,$X$11)*_xlfn.IFS(F5242=0,$X$17,F5242=1,$X$16)*_xlfn.IFS(G5242=0,$X$22,G5242=1,$X$21)*_xlfn.IFS(H5242=0,$X$27,H5242=1,$X$26)*_xlfn.IFS(I5242=0,$X$32,I5242=1,$X$31)*_xlfn.IFS(J5242=0,$X$37,J5242=1,$X$36)*_xlfn.IFS(K5242=0,$X$42,K5242=1,$X$41)*_xlfn.IFS(L5242=0,$X$47,L5242=1,$X$46)*_xlfn.IFS(M5242=0,$X$52,M5242=1,$X$51)*_xlfn.IFS(N5242=0,$X$57,N5242=1,$X$56)</f>
        <v>2.0131494530138309E-4</v>
      </c>
      <c r="Q5242" cm="1">
        <f t="array" ref="Q5242">$W$2*_xlfn.IFS(C5242="data_analyst",$Z$5,C5242="data_engineer",$Z$6,C5242="data_scientist",$Z$7)*_xlfn.IFS(E5242=0,$Z$12,E5242=1,$Z$11)*_xlfn.IFS(F5242=0,$Z$17,F5242=1,$Z$16)*_xlfn.IFS(G5242=0,$Z$22,G5242=1,$Z$21)*_xlfn.IFS(H5242=0,$Z$27,H5242=1,$Z$26)*_xlfn.IFS(I5242=0,$Z$32,I5242=1,$Z$31)*_xlfn.IFS(J5242=0,$Z$37,J5242=1,$Z$36)*_xlfn.IFS(K5242=0,$Z$42,K5242=1,$Z$41)*_xlfn.IFS(L5242=0,$Z$47,L5242=1,$Z$46)*_xlfn.IFS(M5242=0,$Z$52,M5242=1,$Z$51)*_xlfn.IFS(N5242=0,$Z$57,N5242=1,$Z$56)</f>
        <v>9.7580706297078103E-6</v>
      </c>
      <c r="R5242" t="str" cm="1">
        <f t="array" ref="R5242">_xlfn.IFS(AND(O5242&gt;P5242,O5242&gt;Q5242),"Low",AND(P5242&gt;O5242,P5242&gt;Q5242),"Medium",AND(Q5242&gt;O5242,Q5242&gt;P5242),"High")</f>
        <v>Medium</v>
      </c>
      <c r="S5242" t="str">
        <f t="shared" si="164"/>
        <v>T</v>
      </c>
    </row>
    <row r="5243" spans="1:19" x14ac:dyDescent="0.3">
      <c r="A5243" t="s">
        <v>18</v>
      </c>
      <c r="B5243">
        <v>6</v>
      </c>
      <c r="C5243" t="s">
        <v>16</v>
      </c>
      <c r="D5243" t="str">
        <f t="shared" si="163"/>
        <v>Medium</v>
      </c>
      <c r="E5243">
        <v>0</v>
      </c>
      <c r="F5243">
        <v>1</v>
      </c>
      <c r="G5243">
        <v>0</v>
      </c>
      <c r="H5243">
        <v>0</v>
      </c>
      <c r="I5243">
        <v>1</v>
      </c>
      <c r="J5243">
        <v>0</v>
      </c>
      <c r="K5243">
        <v>0</v>
      </c>
      <c r="L5243">
        <v>1</v>
      </c>
      <c r="M5243">
        <v>1</v>
      </c>
      <c r="N5243">
        <v>1</v>
      </c>
      <c r="O5243" cm="1">
        <f t="array" ref="O5243">$U$2*_xlfn.IFS(C5243="data_analyst",$V$5,C5243="data_engineer",$V$6,C5243="data_scientist",$V$7)*_xlfn.IFS(E5243=0,$V$12,E5243=1,$V$11)*_xlfn.IFS(F5243=0,$V$17,F5243=1,$V$16)*_xlfn.IFS(G5243=0,$V$22,G5243=1,$V$21)*_xlfn.IFS(H5243=0,$V$27,H5243=1,$V$26)*_xlfn.IFS(I5243=0,$V$32,I5243=1,$V$31)*_xlfn.IFS(J5243=0,$V$37,J5243=1,$V$36)*_xlfn.IFS(K5243=0,$V$42,K5243=1,$V$41)*_xlfn.IFS(L5243=0,$V$47,L5243=1,$V$46)*_xlfn.IFS(M5243=0,$V$52,M5243=1,$V$51)*_xlfn.IFS(N5243=0,$V$57,N5243=1,$V$56)</f>
        <v>7.4298014609985386E-7</v>
      </c>
      <c r="P5243" cm="1">
        <f t="array" ref="P5243">$V$2*_xlfn.IFS(C5243="data_analyst",$X$5,C5243="data_engineer",$X$6,C5243="data_scientist",$X$7)*_xlfn.IFS(E5243=0,$X$12,E5243=1,$X$11)*_xlfn.IFS(F5243=0,$X$17,F5243=1,$X$16)*_xlfn.IFS(G5243=0,$X$22,G5243=1,$X$21)*_xlfn.IFS(H5243=0,$X$27,H5243=1,$X$26)*_xlfn.IFS(I5243=0,$X$32,I5243=1,$X$31)*_xlfn.IFS(J5243=0,$X$37,J5243=1,$X$36)*_xlfn.IFS(K5243=0,$X$42,K5243=1,$X$41)*_xlfn.IFS(L5243=0,$X$47,L5243=1,$X$46)*_xlfn.IFS(M5243=0,$X$52,M5243=1,$X$51)*_xlfn.IFS(N5243=0,$X$57,N5243=1,$X$56)</f>
        <v>2.6695121426002278E-4</v>
      </c>
      <c r="Q5243" cm="1">
        <f t="array" ref="Q5243">$W$2*_xlfn.IFS(C5243="data_analyst",$Z$5,C5243="data_engineer",$Z$6,C5243="data_scientist",$Z$7)*_xlfn.IFS(E5243=0,$Z$12,E5243=1,$Z$11)*_xlfn.IFS(F5243=0,$Z$17,F5243=1,$Z$16)*_xlfn.IFS(G5243=0,$Z$22,G5243=1,$Z$21)*_xlfn.IFS(H5243=0,$Z$27,H5243=1,$Z$26)*_xlfn.IFS(I5243=0,$Z$32,I5243=1,$Z$31)*_xlfn.IFS(J5243=0,$Z$37,J5243=1,$Z$36)*_xlfn.IFS(K5243=0,$Z$42,K5243=1,$Z$41)*_xlfn.IFS(L5243=0,$Z$47,L5243=1,$Z$46)*_xlfn.IFS(M5243=0,$Z$52,M5243=1,$Z$51)*_xlfn.IFS(N5243=0,$Z$57,N5243=1,$Z$56)</f>
        <v>1.9220442149424474E-5</v>
      </c>
      <c r="R5243" t="str" cm="1">
        <f t="array" ref="R5243">_xlfn.IFS(AND(O5243&gt;P5243,O5243&gt;Q5243),"Low",AND(P5243&gt;O5243,P5243&gt;Q5243),"Medium",AND(Q5243&gt;O5243,Q5243&gt;P5243),"High")</f>
        <v>Medium</v>
      </c>
      <c r="S5243" t="str">
        <f t="shared" si="164"/>
        <v>T</v>
      </c>
    </row>
    <row r="5244" spans="1:19" x14ac:dyDescent="0.3">
      <c r="A5244" t="s">
        <v>18</v>
      </c>
      <c r="B5244">
        <v>2</v>
      </c>
      <c r="C5244" t="s">
        <v>16</v>
      </c>
      <c r="D5244" t="str">
        <f t="shared" si="163"/>
        <v>Medium</v>
      </c>
      <c r="E5244">
        <v>1</v>
      </c>
      <c r="F5244">
        <v>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</v>
      </c>
      <c r="N5244">
        <v>1</v>
      </c>
      <c r="O5244" cm="1">
        <f t="array" ref="O5244">$U$2*_xlfn.IFS(C5244="data_analyst",$V$5,C5244="data_engineer",$V$6,C5244="data_scientist",$V$7)*_xlfn.IFS(E5244=0,$V$12,E5244=1,$V$11)*_xlfn.IFS(F5244=0,$V$17,F5244=1,$V$16)*_xlfn.IFS(G5244=0,$V$22,G5244=1,$V$21)*_xlfn.IFS(H5244=0,$V$27,H5244=1,$V$26)*_xlfn.IFS(I5244=0,$V$32,I5244=1,$V$31)*_xlfn.IFS(J5244=0,$V$37,J5244=1,$V$36)*_xlfn.IFS(K5244=0,$V$42,K5244=1,$V$41)*_xlfn.IFS(L5244=0,$V$47,L5244=1,$V$46)*_xlfn.IFS(M5244=0,$V$52,M5244=1,$V$51)*_xlfn.IFS(N5244=0,$V$57,N5244=1,$V$56)</f>
        <v>1.083694706240334E-4</v>
      </c>
      <c r="P5244" cm="1">
        <f t="array" ref="P5244">$V$2*_xlfn.IFS(C5244="data_analyst",$X$5,C5244="data_engineer",$X$6,C5244="data_scientist",$X$7)*_xlfn.IFS(E5244=0,$X$12,E5244=1,$X$11)*_xlfn.IFS(F5244=0,$X$17,F5244=1,$X$16)*_xlfn.IFS(G5244=0,$X$22,G5244=1,$X$21)*_xlfn.IFS(H5244=0,$X$27,H5244=1,$X$26)*_xlfn.IFS(I5244=0,$X$32,I5244=1,$X$31)*_xlfn.IFS(J5244=0,$X$37,J5244=1,$X$36)*_xlfn.IFS(K5244=0,$X$42,K5244=1,$X$41)*_xlfn.IFS(L5244=0,$X$47,L5244=1,$X$46)*_xlfn.IFS(M5244=0,$X$52,M5244=1,$X$51)*_xlfn.IFS(N5244=0,$X$57,N5244=1,$X$56)</f>
        <v>1.5467970370021166E-3</v>
      </c>
      <c r="Q5244" cm="1">
        <f t="array" ref="Q5244">$W$2*_xlfn.IFS(C5244="data_analyst",$Z$5,C5244="data_engineer",$Z$6,C5244="data_scientist",$Z$7)*_xlfn.IFS(E5244=0,$Z$12,E5244=1,$Z$11)*_xlfn.IFS(F5244=0,$Z$17,F5244=1,$Z$16)*_xlfn.IFS(G5244=0,$Z$22,G5244=1,$Z$21)*_xlfn.IFS(H5244=0,$Z$27,H5244=1,$Z$26)*_xlfn.IFS(I5244=0,$Z$32,I5244=1,$Z$31)*_xlfn.IFS(J5244=0,$Z$37,J5244=1,$Z$36)*_xlfn.IFS(K5244=0,$Z$42,K5244=1,$Z$41)*_xlfn.IFS(L5244=0,$Z$47,L5244=1,$Z$46)*_xlfn.IFS(M5244=0,$Z$52,M5244=1,$Z$51)*_xlfn.IFS(N5244=0,$Z$57,N5244=1,$Z$56)</f>
        <v>1.3808391035450977E-4</v>
      </c>
      <c r="R5244" t="str" cm="1">
        <f t="array" ref="R5244">_xlfn.IFS(AND(O5244&gt;P5244,O5244&gt;Q5244),"Low",AND(P5244&gt;O5244,P5244&gt;Q5244),"Medium",AND(Q5244&gt;O5244,Q5244&gt;P5244),"High")</f>
        <v>Medium</v>
      </c>
      <c r="S5244" t="str">
        <f t="shared" si="164"/>
        <v>T</v>
      </c>
    </row>
    <row r="5245" spans="1:19" x14ac:dyDescent="0.3">
      <c r="A5245" t="s">
        <v>18</v>
      </c>
      <c r="B5245">
        <v>5</v>
      </c>
      <c r="C5245" t="s">
        <v>16</v>
      </c>
      <c r="D5245" t="str">
        <f t="shared" si="163"/>
        <v>Medium</v>
      </c>
      <c r="E5245">
        <v>1</v>
      </c>
      <c r="F5245">
        <v>1</v>
      </c>
      <c r="G5245">
        <v>0</v>
      </c>
      <c r="H5245">
        <v>0</v>
      </c>
      <c r="I5245">
        <v>1</v>
      </c>
      <c r="J5245">
        <v>0</v>
      </c>
      <c r="K5245">
        <v>0</v>
      </c>
      <c r="L5245">
        <v>1</v>
      </c>
      <c r="M5245">
        <v>0</v>
      </c>
      <c r="N5245">
        <v>1</v>
      </c>
      <c r="O5245" cm="1">
        <f t="array" ref="O5245">$U$2*_xlfn.IFS(C5245="data_analyst",$V$5,C5245="data_engineer",$V$6,C5245="data_scientist",$V$7)*_xlfn.IFS(E5245=0,$V$12,E5245=1,$V$11)*_xlfn.IFS(F5245=0,$V$17,F5245=1,$V$16)*_xlfn.IFS(G5245=0,$V$22,G5245=1,$V$21)*_xlfn.IFS(H5245=0,$V$27,H5245=1,$V$26)*_xlfn.IFS(I5245=0,$V$32,I5245=1,$V$31)*_xlfn.IFS(J5245=0,$V$37,J5245=1,$V$36)*_xlfn.IFS(K5245=0,$V$42,K5245=1,$V$41)*_xlfn.IFS(L5245=0,$V$47,L5245=1,$V$46)*_xlfn.IFS(M5245=0,$V$52,M5245=1,$V$51)*_xlfn.IFS(N5245=0,$V$57,N5245=1,$V$56)</f>
        <v>4.1140520152431597E-6</v>
      </c>
      <c r="P5245" cm="1">
        <f t="array" ref="P5245">$V$2*_xlfn.IFS(C5245="data_analyst",$X$5,C5245="data_engineer",$X$6,C5245="data_scientist",$X$7)*_xlfn.IFS(E5245=0,$X$12,E5245=1,$X$11)*_xlfn.IFS(F5245=0,$X$17,F5245=1,$X$16)*_xlfn.IFS(G5245=0,$X$22,G5245=1,$X$21)*_xlfn.IFS(H5245=0,$X$27,H5245=1,$X$26)*_xlfn.IFS(I5245=0,$X$32,I5245=1,$X$31)*_xlfn.IFS(J5245=0,$X$37,J5245=1,$X$36)*_xlfn.IFS(K5245=0,$X$42,K5245=1,$X$41)*_xlfn.IFS(L5245=0,$X$47,L5245=1,$X$46)*_xlfn.IFS(M5245=0,$X$52,M5245=1,$X$51)*_xlfn.IFS(N5245=0,$X$57,N5245=1,$X$56)</f>
        <v>1.2455756741289199E-3</v>
      </c>
      <c r="Q5245" cm="1">
        <f t="array" ref="Q5245">$W$2*_xlfn.IFS(C5245="data_analyst",$Z$5,C5245="data_engineer",$Z$6,C5245="data_scientist",$Z$7)*_xlfn.IFS(E5245=0,$Z$12,E5245=1,$Z$11)*_xlfn.IFS(F5245=0,$Z$17,F5245=1,$Z$16)*_xlfn.IFS(G5245=0,$Z$22,G5245=1,$Z$21)*_xlfn.IFS(H5245=0,$Z$27,H5245=1,$Z$26)*_xlfn.IFS(I5245=0,$Z$32,I5245=1,$Z$31)*_xlfn.IFS(J5245=0,$Z$37,J5245=1,$Z$36)*_xlfn.IFS(K5245=0,$Z$42,K5245=1,$Z$41)*_xlfn.IFS(L5245=0,$Z$47,L5245=1,$Z$46)*_xlfn.IFS(M5245=0,$Z$52,M5245=1,$Z$51)*_xlfn.IFS(N5245=0,$Z$57,N5245=1,$Z$56)</f>
        <v>8.1005626804898554E-5</v>
      </c>
      <c r="R5245" t="str" cm="1">
        <f t="array" ref="R5245">_xlfn.IFS(AND(O5245&gt;P5245,O5245&gt;Q5245),"Low",AND(P5245&gt;O5245,P5245&gt;Q5245),"Medium",AND(Q5245&gt;O5245,Q5245&gt;P5245),"High")</f>
        <v>Medium</v>
      </c>
      <c r="S5245" t="str">
        <f t="shared" si="164"/>
        <v>T</v>
      </c>
    </row>
    <row r="5246" spans="1:19" x14ac:dyDescent="0.3">
      <c r="A5246" t="s">
        <v>18</v>
      </c>
      <c r="B5246">
        <v>7</v>
      </c>
      <c r="C5246" t="s">
        <v>16</v>
      </c>
      <c r="D5246" t="str">
        <f t="shared" si="163"/>
        <v>Medium</v>
      </c>
      <c r="E5246">
        <v>1</v>
      </c>
      <c r="F5246">
        <v>1</v>
      </c>
      <c r="G5246">
        <v>1</v>
      </c>
      <c r="H5246">
        <v>0</v>
      </c>
      <c r="I5246">
        <v>1</v>
      </c>
      <c r="J5246">
        <v>0</v>
      </c>
      <c r="K5246">
        <v>0</v>
      </c>
      <c r="L5246">
        <v>1</v>
      </c>
      <c r="M5246">
        <v>1</v>
      </c>
      <c r="N5246">
        <v>1</v>
      </c>
      <c r="O5246" cm="1">
        <f t="array" ref="O5246">$U$2*_xlfn.IFS(C5246="data_analyst",$V$5,C5246="data_engineer",$V$6,C5246="data_scientist",$V$7)*_xlfn.IFS(E5246=0,$V$12,E5246=1,$V$11)*_xlfn.IFS(F5246=0,$V$17,F5246=1,$V$16)*_xlfn.IFS(G5246=0,$V$22,G5246=1,$V$21)*_xlfn.IFS(H5246=0,$V$27,H5246=1,$V$26)*_xlfn.IFS(I5246=0,$V$32,I5246=1,$V$31)*_xlfn.IFS(J5246=0,$V$37,J5246=1,$V$36)*_xlfn.IFS(K5246=0,$V$42,K5246=1,$V$41)*_xlfn.IFS(L5246=0,$V$47,L5246=1,$V$46)*_xlfn.IFS(M5246=0,$V$52,M5246=1,$V$51)*_xlfn.IFS(N5246=0,$V$57,N5246=1,$V$56)</f>
        <v>6.3425762521474893E-8</v>
      </c>
      <c r="P5246" cm="1">
        <f t="array" ref="P5246">$V$2*_xlfn.IFS(C5246="data_analyst",$X$5,C5246="data_engineer",$X$6,C5246="data_scientist",$X$7)*_xlfn.IFS(E5246=0,$X$12,E5246=1,$X$11)*_xlfn.IFS(F5246=0,$X$17,F5246=1,$X$16)*_xlfn.IFS(G5246=0,$X$22,G5246=1,$X$21)*_xlfn.IFS(H5246=0,$X$27,H5246=1,$X$26)*_xlfn.IFS(I5246=0,$X$32,I5246=1,$X$31)*_xlfn.IFS(J5246=0,$X$37,J5246=1,$X$36)*_xlfn.IFS(K5246=0,$X$42,K5246=1,$X$41)*_xlfn.IFS(L5246=0,$X$47,L5246=1,$X$46)*_xlfn.IFS(M5246=0,$X$52,M5246=1,$X$51)*_xlfn.IFS(N5246=0,$X$57,N5246=1,$X$56)</f>
        <v>7.919537067802156E-4</v>
      </c>
      <c r="Q5246" cm="1">
        <f t="array" ref="Q5246">$W$2*_xlfn.IFS(C5246="data_analyst",$Z$5,C5246="data_engineer",$Z$6,C5246="data_scientist",$Z$7)*_xlfn.IFS(E5246=0,$Z$12,E5246=1,$Z$11)*_xlfn.IFS(F5246=0,$Z$17,F5246=1,$Z$16)*_xlfn.IFS(G5246=0,$Z$22,G5246=1,$Z$21)*_xlfn.IFS(H5246=0,$Z$27,H5246=1,$Z$26)*_xlfn.IFS(I5246=0,$Z$32,I5246=1,$Z$31)*_xlfn.IFS(J5246=0,$Z$37,J5246=1,$Z$36)*_xlfn.IFS(K5246=0,$Z$42,K5246=1,$Z$41)*_xlfn.IFS(L5246=0,$Z$47,L5246=1,$Z$46)*_xlfn.IFS(M5246=0,$Z$52,M5246=1,$Z$51)*_xlfn.IFS(N5246=0,$Z$57,N5246=1,$Z$56)</f>
        <v>1.7447771504963787E-5</v>
      </c>
      <c r="R5246" t="str" cm="1">
        <f t="array" ref="R5246">_xlfn.IFS(AND(O5246&gt;P5246,O5246&gt;Q5246),"Low",AND(P5246&gt;O5246,P5246&gt;Q5246),"Medium",AND(Q5246&gt;O5246,Q5246&gt;P5246),"High")</f>
        <v>Medium</v>
      </c>
      <c r="S5246" t="str">
        <f t="shared" si="164"/>
        <v>T</v>
      </c>
    </row>
    <row r="5247" spans="1:19" x14ac:dyDescent="0.3">
      <c r="A5247" t="s">
        <v>18</v>
      </c>
      <c r="B5247">
        <v>5</v>
      </c>
      <c r="C5247" t="s">
        <v>16</v>
      </c>
      <c r="D5247" t="str">
        <f t="shared" si="163"/>
        <v>Medium</v>
      </c>
      <c r="E5247">
        <v>1</v>
      </c>
      <c r="F5247">
        <v>0</v>
      </c>
      <c r="G5247">
        <v>1</v>
      </c>
      <c r="H5247">
        <v>0</v>
      </c>
      <c r="I5247">
        <v>1</v>
      </c>
      <c r="J5247">
        <v>0</v>
      </c>
      <c r="K5247">
        <v>0</v>
      </c>
      <c r="L5247">
        <v>1</v>
      </c>
      <c r="M5247">
        <v>1</v>
      </c>
      <c r="N5247">
        <v>1</v>
      </c>
      <c r="O5247" cm="1">
        <f t="array" ref="O5247">$U$2*_xlfn.IFS(C5247="data_analyst",$V$5,C5247="data_engineer",$V$6,C5247="data_scientist",$V$7)*_xlfn.IFS(E5247=0,$V$12,E5247=1,$V$11)*_xlfn.IFS(F5247=0,$V$17,F5247=1,$V$16)*_xlfn.IFS(G5247=0,$V$22,G5247=1,$V$21)*_xlfn.IFS(H5247=0,$V$27,H5247=1,$V$26)*_xlfn.IFS(I5247=0,$V$32,I5247=1,$V$31)*_xlfn.IFS(J5247=0,$V$37,J5247=1,$V$36)*_xlfn.IFS(K5247=0,$V$42,K5247=1,$V$41)*_xlfn.IFS(L5247=0,$V$47,L5247=1,$V$46)*_xlfn.IFS(M5247=0,$V$52,M5247=1,$V$51)*_xlfn.IFS(N5247=0,$V$57,N5247=1,$V$56)</f>
        <v>4.8680077630695443E-8</v>
      </c>
      <c r="P5247" cm="1">
        <f t="array" ref="P5247">$V$2*_xlfn.IFS(C5247="data_analyst",$X$5,C5247="data_engineer",$X$6,C5247="data_scientist",$X$7)*_xlfn.IFS(E5247=0,$X$12,E5247=1,$X$11)*_xlfn.IFS(F5247=0,$X$17,F5247=1,$X$16)*_xlfn.IFS(G5247=0,$X$22,G5247=1,$X$21)*_xlfn.IFS(H5247=0,$X$27,H5247=1,$X$26)*_xlfn.IFS(I5247=0,$X$32,I5247=1,$X$31)*_xlfn.IFS(J5247=0,$X$37,J5247=1,$X$36)*_xlfn.IFS(K5247=0,$X$42,K5247=1,$X$41)*_xlfn.IFS(L5247=0,$X$47,L5247=1,$X$46)*_xlfn.IFS(M5247=0,$X$52,M5247=1,$X$51)*_xlfn.IFS(N5247=0,$X$57,N5247=1,$X$56)</f>
        <v>6.8271871274156511E-4</v>
      </c>
      <c r="Q5247" cm="1">
        <f t="array" ref="Q5247">$W$2*_xlfn.IFS(C5247="data_analyst",$Z$5,C5247="data_engineer",$Z$6,C5247="data_scientist",$Z$7)*_xlfn.IFS(E5247=0,$Z$12,E5247=1,$Z$11)*_xlfn.IFS(F5247=0,$Z$17,F5247=1,$Z$16)*_xlfn.IFS(G5247=0,$Z$22,G5247=1,$Z$21)*_xlfn.IFS(H5247=0,$Z$27,H5247=1,$Z$26)*_xlfn.IFS(I5247=0,$Z$32,I5247=1,$Z$31)*_xlfn.IFS(J5247=0,$Z$37,J5247=1,$Z$36)*_xlfn.IFS(K5247=0,$Z$42,K5247=1,$Z$41)*_xlfn.IFS(L5247=0,$Z$47,L5247=1,$Z$46)*_xlfn.IFS(M5247=0,$Z$52,M5247=1,$Z$51)*_xlfn.IFS(N5247=0,$Z$57,N5247=1,$Z$56)</f>
        <v>1.6450755990394431E-5</v>
      </c>
      <c r="R5247" t="str" cm="1">
        <f t="array" ref="R5247">_xlfn.IFS(AND(O5247&gt;P5247,O5247&gt;Q5247),"Low",AND(P5247&gt;O5247,P5247&gt;Q5247),"Medium",AND(Q5247&gt;O5247,Q5247&gt;P5247),"High")</f>
        <v>Medium</v>
      </c>
      <c r="S5247" t="str">
        <f t="shared" si="164"/>
        <v>T</v>
      </c>
    </row>
    <row r="5248" spans="1:19" x14ac:dyDescent="0.3">
      <c r="A5248" t="s">
        <v>18</v>
      </c>
      <c r="B5248">
        <v>5</v>
      </c>
      <c r="C5248" t="s">
        <v>16</v>
      </c>
      <c r="D5248" t="str">
        <f t="shared" si="163"/>
        <v>Medium</v>
      </c>
      <c r="E5248">
        <v>1</v>
      </c>
      <c r="F5248">
        <v>1</v>
      </c>
      <c r="G5248">
        <v>0</v>
      </c>
      <c r="H5248">
        <v>0</v>
      </c>
      <c r="I5248">
        <v>0</v>
      </c>
      <c r="J5248">
        <v>1</v>
      </c>
      <c r="K5248">
        <v>0</v>
      </c>
      <c r="L5248">
        <v>0</v>
      </c>
      <c r="M5248">
        <v>1</v>
      </c>
      <c r="N5248">
        <v>1</v>
      </c>
      <c r="O5248" cm="1">
        <f t="array" ref="O5248">$U$2*_xlfn.IFS(C5248="data_analyst",$V$5,C5248="data_engineer",$V$6,C5248="data_scientist",$V$7)*_xlfn.IFS(E5248=0,$V$12,E5248=1,$V$11)*_xlfn.IFS(F5248=0,$V$17,F5248=1,$V$16)*_xlfn.IFS(G5248=0,$V$22,G5248=1,$V$21)*_xlfn.IFS(H5248=0,$V$27,H5248=1,$V$26)*_xlfn.IFS(I5248=0,$V$32,I5248=1,$V$31)*_xlfn.IFS(J5248=0,$V$37,J5248=1,$V$36)*_xlfn.IFS(K5248=0,$V$42,K5248=1,$V$41)*_xlfn.IFS(L5248=0,$V$47,L5248=1,$V$46)*_xlfn.IFS(M5248=0,$V$52,M5248=1,$V$51)*_xlfn.IFS(N5248=0,$V$57,N5248=1,$V$56)</f>
        <v>3.7210196317665782E-5</v>
      </c>
      <c r="P5248" cm="1">
        <f t="array" ref="P5248">$V$2*_xlfn.IFS(C5248="data_analyst",$X$5,C5248="data_engineer",$X$6,C5248="data_scientist",$X$7)*_xlfn.IFS(E5248=0,$X$12,E5248=1,$X$11)*_xlfn.IFS(F5248=0,$X$17,F5248=1,$X$16)*_xlfn.IFS(G5248=0,$X$22,G5248=1,$X$21)*_xlfn.IFS(H5248=0,$X$27,H5248=1,$X$26)*_xlfn.IFS(I5248=0,$X$32,I5248=1,$X$31)*_xlfn.IFS(J5248=0,$X$37,J5248=1,$X$36)*_xlfn.IFS(K5248=0,$X$42,K5248=1,$X$41)*_xlfn.IFS(L5248=0,$X$47,L5248=1,$X$46)*_xlfn.IFS(M5248=0,$X$52,M5248=1,$X$51)*_xlfn.IFS(N5248=0,$X$57,N5248=1,$X$56)</f>
        <v>3.7445086642358925E-4</v>
      </c>
      <c r="Q5248" cm="1">
        <f t="array" ref="Q5248">$W$2*_xlfn.IFS(C5248="data_analyst",$Z$5,C5248="data_engineer",$Z$6,C5248="data_scientist",$Z$7)*_xlfn.IFS(E5248=0,$Z$12,E5248=1,$Z$11)*_xlfn.IFS(F5248=0,$Z$17,F5248=1,$Z$16)*_xlfn.IFS(G5248=0,$Z$22,G5248=1,$Z$21)*_xlfn.IFS(H5248=0,$Z$27,H5248=1,$Z$26)*_xlfn.IFS(I5248=0,$Z$32,I5248=1,$Z$31)*_xlfn.IFS(J5248=0,$Z$37,J5248=1,$Z$36)*_xlfn.IFS(K5248=0,$Z$42,K5248=1,$Z$41)*_xlfn.IFS(L5248=0,$Z$47,L5248=1,$Z$46)*_xlfn.IFS(M5248=0,$Z$52,M5248=1,$Z$51)*_xlfn.IFS(N5248=0,$Z$57,N5248=1,$Z$56)</f>
        <v>3.8746709308515926E-5</v>
      </c>
      <c r="R5248" t="str" cm="1">
        <f t="array" ref="R5248">_xlfn.IFS(AND(O5248&gt;P5248,O5248&gt;Q5248),"Low",AND(P5248&gt;O5248,P5248&gt;Q5248),"Medium",AND(Q5248&gt;O5248,Q5248&gt;P5248),"High")</f>
        <v>Medium</v>
      </c>
      <c r="S5248" t="str">
        <f t="shared" si="164"/>
        <v>T</v>
      </c>
    </row>
    <row r="5249" spans="1:19" x14ac:dyDescent="0.3">
      <c r="A5249" t="s">
        <v>18</v>
      </c>
      <c r="B5249">
        <v>4</v>
      </c>
      <c r="C5249" t="s">
        <v>16</v>
      </c>
      <c r="D5249" t="str">
        <f t="shared" si="163"/>
        <v>Medium</v>
      </c>
      <c r="E5249">
        <v>1</v>
      </c>
      <c r="F5249">
        <v>1</v>
      </c>
      <c r="G5249">
        <v>1</v>
      </c>
      <c r="H5249">
        <v>0</v>
      </c>
      <c r="I5249">
        <v>1</v>
      </c>
      <c r="J5249">
        <v>0</v>
      </c>
      <c r="K5249">
        <v>0</v>
      </c>
      <c r="L5249">
        <v>1</v>
      </c>
      <c r="M5249">
        <v>1</v>
      </c>
      <c r="N5249">
        <v>1</v>
      </c>
      <c r="O5249" cm="1">
        <f t="array" ref="O5249">$U$2*_xlfn.IFS(C5249="data_analyst",$V$5,C5249="data_engineer",$V$6,C5249="data_scientist",$V$7)*_xlfn.IFS(E5249=0,$V$12,E5249=1,$V$11)*_xlfn.IFS(F5249=0,$V$17,F5249=1,$V$16)*_xlfn.IFS(G5249=0,$V$22,G5249=1,$V$21)*_xlfn.IFS(H5249=0,$V$27,H5249=1,$V$26)*_xlfn.IFS(I5249=0,$V$32,I5249=1,$V$31)*_xlfn.IFS(J5249=0,$V$37,J5249=1,$V$36)*_xlfn.IFS(K5249=0,$V$42,K5249=1,$V$41)*_xlfn.IFS(L5249=0,$V$47,L5249=1,$V$46)*_xlfn.IFS(M5249=0,$V$52,M5249=1,$V$51)*_xlfn.IFS(N5249=0,$V$57,N5249=1,$V$56)</f>
        <v>6.3425762521474893E-8</v>
      </c>
      <c r="P5249" cm="1">
        <f t="array" ref="P5249">$V$2*_xlfn.IFS(C5249="data_analyst",$X$5,C5249="data_engineer",$X$6,C5249="data_scientist",$X$7)*_xlfn.IFS(E5249=0,$X$12,E5249=1,$X$11)*_xlfn.IFS(F5249=0,$X$17,F5249=1,$X$16)*_xlfn.IFS(G5249=0,$X$22,G5249=1,$X$21)*_xlfn.IFS(H5249=0,$X$27,H5249=1,$X$26)*_xlfn.IFS(I5249=0,$X$32,I5249=1,$X$31)*_xlfn.IFS(J5249=0,$X$37,J5249=1,$X$36)*_xlfn.IFS(K5249=0,$X$42,K5249=1,$X$41)*_xlfn.IFS(L5249=0,$X$47,L5249=1,$X$46)*_xlfn.IFS(M5249=0,$X$52,M5249=1,$X$51)*_xlfn.IFS(N5249=0,$X$57,N5249=1,$X$56)</f>
        <v>7.919537067802156E-4</v>
      </c>
      <c r="Q5249" cm="1">
        <f t="array" ref="Q5249">$W$2*_xlfn.IFS(C5249="data_analyst",$Z$5,C5249="data_engineer",$Z$6,C5249="data_scientist",$Z$7)*_xlfn.IFS(E5249=0,$Z$12,E5249=1,$Z$11)*_xlfn.IFS(F5249=0,$Z$17,F5249=1,$Z$16)*_xlfn.IFS(G5249=0,$Z$22,G5249=1,$Z$21)*_xlfn.IFS(H5249=0,$Z$27,H5249=1,$Z$26)*_xlfn.IFS(I5249=0,$Z$32,I5249=1,$Z$31)*_xlfn.IFS(J5249=0,$Z$37,J5249=1,$Z$36)*_xlfn.IFS(K5249=0,$Z$42,K5249=1,$Z$41)*_xlfn.IFS(L5249=0,$Z$47,L5249=1,$Z$46)*_xlfn.IFS(M5249=0,$Z$52,M5249=1,$Z$51)*_xlfn.IFS(N5249=0,$Z$57,N5249=1,$Z$56)</f>
        <v>1.7447771504963787E-5</v>
      </c>
      <c r="R5249" t="str" cm="1">
        <f t="array" ref="R5249">_xlfn.IFS(AND(O5249&gt;P5249,O5249&gt;Q5249),"Low",AND(P5249&gt;O5249,P5249&gt;Q5249),"Medium",AND(Q5249&gt;O5249,Q5249&gt;P5249),"High")</f>
        <v>Medium</v>
      </c>
      <c r="S5249" t="str">
        <f t="shared" si="164"/>
        <v>T</v>
      </c>
    </row>
    <row r="5250" spans="1:19" x14ac:dyDescent="0.3">
      <c r="A5250" t="s">
        <v>18</v>
      </c>
      <c r="B5250">
        <v>3</v>
      </c>
      <c r="C5250" t="s">
        <v>16</v>
      </c>
      <c r="D5250" t="str">
        <f t="shared" ref="D5250:D5313" si="165">IF(AND(C5250="data_analyst",A5250="Medium",B5250&gt;4),"High",A5250)</f>
        <v>Medium</v>
      </c>
      <c r="E5250">
        <v>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1</v>
      </c>
      <c r="O5250" cm="1">
        <f t="array" ref="O5250">$U$2*_xlfn.IFS(C5250="data_analyst",$V$5,C5250="data_engineer",$V$6,C5250="data_scientist",$V$7)*_xlfn.IFS(E5250=0,$V$12,E5250=1,$V$11)*_xlfn.IFS(F5250=0,$V$17,F5250=1,$V$16)*_xlfn.IFS(G5250=0,$V$22,G5250=1,$V$21)*_xlfn.IFS(H5250=0,$V$27,H5250=1,$V$26)*_xlfn.IFS(I5250=0,$V$32,I5250=1,$V$31)*_xlfn.IFS(J5250=0,$V$37,J5250=1,$V$36)*_xlfn.IFS(K5250=0,$V$42,K5250=1,$V$41)*_xlfn.IFS(L5250=0,$V$47,L5250=1,$V$46)*_xlfn.IFS(M5250=0,$V$52,M5250=1,$V$51)*_xlfn.IFS(N5250=0,$V$57,N5250=1,$V$56)</f>
        <v>8.3174943951034783E-5</v>
      </c>
      <c r="P5250" cm="1">
        <f t="array" ref="P5250">$V$2*_xlfn.IFS(C5250="data_analyst",$X$5,C5250="data_engineer",$X$6,C5250="data_scientist",$X$7)*_xlfn.IFS(E5250=0,$X$12,E5250=1,$X$11)*_xlfn.IFS(F5250=0,$X$17,F5250=1,$X$16)*_xlfn.IFS(G5250=0,$X$22,G5250=1,$X$21)*_xlfn.IFS(H5250=0,$X$27,H5250=1,$X$26)*_xlfn.IFS(I5250=0,$X$32,I5250=1,$X$31)*_xlfn.IFS(J5250=0,$X$37,J5250=1,$X$36)*_xlfn.IFS(K5250=0,$X$42,K5250=1,$X$41)*_xlfn.IFS(L5250=0,$X$47,L5250=1,$X$46)*_xlfn.IFS(M5250=0,$X$52,M5250=1,$X$51)*_xlfn.IFS(N5250=0,$X$57,N5250=1,$X$56)</f>
        <v>1.3334457215535488E-3</v>
      </c>
      <c r="Q5250" cm="1">
        <f t="array" ref="Q5250">$W$2*_xlfn.IFS(C5250="data_analyst",$Z$5,C5250="data_engineer",$Z$6,C5250="data_scientist",$Z$7)*_xlfn.IFS(E5250=0,$Z$12,E5250=1,$Z$11)*_xlfn.IFS(F5250=0,$Z$17,F5250=1,$Z$16)*_xlfn.IFS(G5250=0,$Z$22,G5250=1,$Z$21)*_xlfn.IFS(H5250=0,$Z$27,H5250=1,$Z$26)*_xlfn.IFS(I5250=0,$Z$32,I5250=1,$Z$31)*_xlfn.IFS(J5250=0,$Z$37,J5250=1,$Z$36)*_xlfn.IFS(K5250=0,$Z$42,K5250=1,$Z$41)*_xlfn.IFS(L5250=0,$Z$47,L5250=1,$Z$46)*_xlfn.IFS(M5250=0,$Z$52,M5250=1,$Z$51)*_xlfn.IFS(N5250=0,$Z$57,N5250=1,$Z$56)</f>
        <v>1.3019340119139498E-4</v>
      </c>
      <c r="R5250" t="str" cm="1">
        <f t="array" ref="R5250">_xlfn.IFS(AND(O5250&gt;P5250,O5250&gt;Q5250),"Low",AND(P5250&gt;O5250,P5250&gt;Q5250),"Medium",AND(Q5250&gt;O5250,Q5250&gt;P5250),"High")</f>
        <v>Medium</v>
      </c>
      <c r="S5250" t="str">
        <f t="shared" si="164"/>
        <v>T</v>
      </c>
    </row>
    <row r="5251" spans="1:19" x14ac:dyDescent="0.3">
      <c r="A5251" t="s">
        <v>18</v>
      </c>
      <c r="B5251">
        <v>4</v>
      </c>
      <c r="C5251" t="s">
        <v>16</v>
      </c>
      <c r="D5251" t="str">
        <f t="shared" si="165"/>
        <v>Medium</v>
      </c>
      <c r="E5251">
        <v>1</v>
      </c>
      <c r="F5251">
        <v>0</v>
      </c>
      <c r="G5251">
        <v>1</v>
      </c>
      <c r="H5251">
        <v>0</v>
      </c>
      <c r="I5251">
        <v>1</v>
      </c>
      <c r="J5251">
        <v>0</v>
      </c>
      <c r="K5251">
        <v>0</v>
      </c>
      <c r="L5251">
        <v>1</v>
      </c>
      <c r="M5251">
        <v>1</v>
      </c>
      <c r="N5251">
        <v>1</v>
      </c>
      <c r="O5251" cm="1">
        <f t="array" ref="O5251">$U$2*_xlfn.IFS(C5251="data_analyst",$V$5,C5251="data_engineer",$V$6,C5251="data_scientist",$V$7)*_xlfn.IFS(E5251=0,$V$12,E5251=1,$V$11)*_xlfn.IFS(F5251=0,$V$17,F5251=1,$V$16)*_xlfn.IFS(G5251=0,$V$22,G5251=1,$V$21)*_xlfn.IFS(H5251=0,$V$27,H5251=1,$V$26)*_xlfn.IFS(I5251=0,$V$32,I5251=1,$V$31)*_xlfn.IFS(J5251=0,$V$37,J5251=1,$V$36)*_xlfn.IFS(K5251=0,$V$42,K5251=1,$V$41)*_xlfn.IFS(L5251=0,$V$47,L5251=1,$V$46)*_xlfn.IFS(M5251=0,$V$52,M5251=1,$V$51)*_xlfn.IFS(N5251=0,$V$57,N5251=1,$V$56)</f>
        <v>4.8680077630695443E-8</v>
      </c>
      <c r="P5251" cm="1">
        <f t="array" ref="P5251">$V$2*_xlfn.IFS(C5251="data_analyst",$X$5,C5251="data_engineer",$X$6,C5251="data_scientist",$X$7)*_xlfn.IFS(E5251=0,$X$12,E5251=1,$X$11)*_xlfn.IFS(F5251=0,$X$17,F5251=1,$X$16)*_xlfn.IFS(G5251=0,$X$22,G5251=1,$X$21)*_xlfn.IFS(H5251=0,$X$27,H5251=1,$X$26)*_xlfn.IFS(I5251=0,$X$32,I5251=1,$X$31)*_xlfn.IFS(J5251=0,$X$37,J5251=1,$X$36)*_xlfn.IFS(K5251=0,$X$42,K5251=1,$X$41)*_xlfn.IFS(L5251=0,$X$47,L5251=1,$X$46)*_xlfn.IFS(M5251=0,$X$52,M5251=1,$X$51)*_xlfn.IFS(N5251=0,$X$57,N5251=1,$X$56)</f>
        <v>6.8271871274156511E-4</v>
      </c>
      <c r="Q5251" cm="1">
        <f t="array" ref="Q5251">$W$2*_xlfn.IFS(C5251="data_analyst",$Z$5,C5251="data_engineer",$Z$6,C5251="data_scientist",$Z$7)*_xlfn.IFS(E5251=0,$Z$12,E5251=1,$Z$11)*_xlfn.IFS(F5251=0,$Z$17,F5251=1,$Z$16)*_xlfn.IFS(G5251=0,$Z$22,G5251=1,$Z$21)*_xlfn.IFS(H5251=0,$Z$27,H5251=1,$Z$26)*_xlfn.IFS(I5251=0,$Z$32,I5251=1,$Z$31)*_xlfn.IFS(J5251=0,$Z$37,J5251=1,$Z$36)*_xlfn.IFS(K5251=0,$Z$42,K5251=1,$Z$41)*_xlfn.IFS(L5251=0,$Z$47,L5251=1,$Z$46)*_xlfn.IFS(M5251=0,$Z$52,M5251=1,$Z$51)*_xlfn.IFS(N5251=0,$Z$57,N5251=1,$Z$56)</f>
        <v>1.6450755990394431E-5</v>
      </c>
      <c r="R5251" t="str" cm="1">
        <f t="array" ref="R5251">_xlfn.IFS(AND(O5251&gt;P5251,O5251&gt;Q5251),"Low",AND(P5251&gt;O5251,P5251&gt;Q5251),"Medium",AND(Q5251&gt;O5251,Q5251&gt;P5251),"High")</f>
        <v>Medium</v>
      </c>
      <c r="S5251" t="str">
        <f t="shared" ref="S5251:S5314" si="166">IF(D5251=R5251,"T","F")</f>
        <v>T</v>
      </c>
    </row>
    <row r="5252" spans="1:19" x14ac:dyDescent="0.3">
      <c r="A5252" t="s">
        <v>18</v>
      </c>
      <c r="B5252">
        <v>5</v>
      </c>
      <c r="C5252" t="s">
        <v>16</v>
      </c>
      <c r="D5252" t="str">
        <f t="shared" si="165"/>
        <v>Medium</v>
      </c>
      <c r="E5252">
        <v>1</v>
      </c>
      <c r="F5252">
        <v>1</v>
      </c>
      <c r="G5252">
        <v>0</v>
      </c>
      <c r="H5252">
        <v>0</v>
      </c>
      <c r="I5252">
        <v>1</v>
      </c>
      <c r="J5252">
        <v>0</v>
      </c>
      <c r="K5252">
        <v>0</v>
      </c>
      <c r="L5252">
        <v>1</v>
      </c>
      <c r="M5252">
        <v>1</v>
      </c>
      <c r="N5252">
        <v>1</v>
      </c>
      <c r="O5252" cm="1">
        <f t="array" ref="O5252">$U$2*_xlfn.IFS(C5252="data_analyst",$V$5,C5252="data_engineer",$V$6,C5252="data_scientist",$V$7)*_xlfn.IFS(E5252=0,$V$12,E5252=1,$V$11)*_xlfn.IFS(F5252=0,$V$17,F5252=1,$V$16)*_xlfn.IFS(G5252=0,$V$22,G5252=1,$V$21)*_xlfn.IFS(H5252=0,$V$27,H5252=1,$V$26)*_xlfn.IFS(I5252=0,$V$32,I5252=1,$V$31)*_xlfn.IFS(J5252=0,$V$37,J5252=1,$V$36)*_xlfn.IFS(K5252=0,$V$42,K5252=1,$V$41)*_xlfn.IFS(L5252=0,$V$47,L5252=1,$V$46)*_xlfn.IFS(M5252=0,$V$52,M5252=1,$V$51)*_xlfn.IFS(N5252=0,$V$57,N5252=1,$V$56)</f>
        <v>3.4860503057512126E-7</v>
      </c>
      <c r="P5252" cm="1">
        <f t="array" ref="P5252">$V$2*_xlfn.IFS(C5252="data_analyst",$X$5,C5252="data_engineer",$X$6,C5252="data_scientist",$X$7)*_xlfn.IFS(E5252=0,$X$12,E5252=1,$X$11)*_xlfn.IFS(F5252=0,$X$17,F5252=1,$X$16)*_xlfn.IFS(G5252=0,$X$22,G5252=1,$X$21)*_xlfn.IFS(H5252=0,$X$27,H5252=1,$X$26)*_xlfn.IFS(I5252=0,$X$32,I5252=1,$X$31)*_xlfn.IFS(J5252=0,$X$37,J5252=1,$X$36)*_xlfn.IFS(K5252=0,$X$42,K5252=1,$X$41)*_xlfn.IFS(L5252=0,$X$47,L5252=1,$X$46)*_xlfn.IFS(M5252=0,$X$52,M5252=1,$X$51)*_xlfn.IFS(N5252=0,$X$57,N5252=1,$X$56)</f>
        <v>6.9617835832761681E-4</v>
      </c>
      <c r="Q5252" cm="1">
        <f t="array" ref="Q5252">$W$2*_xlfn.IFS(C5252="data_analyst",$Z$5,C5252="data_engineer",$Z$6,C5252="data_scientist",$Z$7)*_xlfn.IFS(E5252=0,$Z$12,E5252=1,$Z$11)*_xlfn.IFS(F5252=0,$Z$17,F5252=1,$Z$16)*_xlfn.IFS(G5252=0,$Z$22,G5252=1,$Z$21)*_xlfn.IFS(H5252=0,$Z$27,H5252=1,$Z$26)*_xlfn.IFS(I5252=0,$Z$32,I5252=1,$Z$31)*_xlfn.IFS(J5252=0,$Z$37,J5252=1,$Z$36)*_xlfn.IFS(K5252=0,$Z$42,K5252=1,$Z$41)*_xlfn.IFS(L5252=0,$Z$47,L5252=1,$Z$46)*_xlfn.IFS(M5252=0,$Z$52,M5252=1,$Z$51)*_xlfn.IFS(N5252=0,$Z$57,N5252=1,$Z$56)</f>
        <v>2.5539491623207866E-5</v>
      </c>
      <c r="R5252" t="str" cm="1">
        <f t="array" ref="R5252">_xlfn.IFS(AND(O5252&gt;P5252,O5252&gt;Q5252),"Low",AND(P5252&gt;O5252,P5252&gt;Q5252),"Medium",AND(Q5252&gt;O5252,Q5252&gt;P5252),"High")</f>
        <v>Medium</v>
      </c>
      <c r="S5252" t="str">
        <f t="shared" si="166"/>
        <v>T</v>
      </c>
    </row>
    <row r="5253" spans="1:19" x14ac:dyDescent="0.3">
      <c r="A5253" t="s">
        <v>18</v>
      </c>
      <c r="B5253">
        <v>4</v>
      </c>
      <c r="C5253" t="s">
        <v>16</v>
      </c>
      <c r="D5253" t="str">
        <f t="shared" si="165"/>
        <v>Medium</v>
      </c>
      <c r="E5253">
        <v>0</v>
      </c>
      <c r="F5253">
        <v>1</v>
      </c>
      <c r="G5253">
        <v>0</v>
      </c>
      <c r="H5253">
        <v>1</v>
      </c>
      <c r="I5253">
        <v>1</v>
      </c>
      <c r="J5253">
        <v>1</v>
      </c>
      <c r="K5253">
        <v>0</v>
      </c>
      <c r="L5253">
        <v>0</v>
      </c>
      <c r="M5253">
        <v>1</v>
      </c>
      <c r="N5253">
        <v>1</v>
      </c>
      <c r="O5253" cm="1">
        <f t="array" ref="O5253">$U$2*_xlfn.IFS(C5253="data_analyst",$V$5,C5253="data_engineer",$V$6,C5253="data_scientist",$V$7)*_xlfn.IFS(E5253=0,$V$12,E5253=1,$V$11)*_xlfn.IFS(F5253=0,$V$17,F5253=1,$V$16)*_xlfn.IFS(G5253=0,$V$22,G5253=1,$V$21)*_xlfn.IFS(H5253=0,$V$27,H5253=1,$V$26)*_xlfn.IFS(I5253=0,$V$32,I5253=1,$V$31)*_xlfn.IFS(J5253=0,$V$37,J5253=1,$V$36)*_xlfn.IFS(K5253=0,$V$42,K5253=1,$V$41)*_xlfn.IFS(L5253=0,$V$47,L5253=1,$V$46)*_xlfn.IFS(M5253=0,$V$52,M5253=1,$V$51)*_xlfn.IFS(N5253=0,$V$57,N5253=1,$V$56)</f>
        <v>1.8964287208935827E-6</v>
      </c>
      <c r="P5253" cm="1">
        <f t="array" ref="P5253">$V$2*_xlfn.IFS(C5253="data_analyst",$X$5,C5253="data_engineer",$X$6,C5253="data_scientist",$X$7)*_xlfn.IFS(E5253=0,$X$12,E5253=1,$X$11)*_xlfn.IFS(F5253=0,$X$17,F5253=1,$X$16)*_xlfn.IFS(G5253=0,$X$22,G5253=1,$X$21)*_xlfn.IFS(H5253=0,$X$27,H5253=1,$X$26)*_xlfn.IFS(I5253=0,$X$32,I5253=1,$X$31)*_xlfn.IFS(J5253=0,$X$37,J5253=1,$X$36)*_xlfn.IFS(K5253=0,$X$42,K5253=1,$X$41)*_xlfn.IFS(L5253=0,$X$47,L5253=1,$X$46)*_xlfn.IFS(M5253=0,$X$52,M5253=1,$X$51)*_xlfn.IFS(N5253=0,$X$57,N5253=1,$X$56)</f>
        <v>9.067488981261738E-5</v>
      </c>
      <c r="Q5253" cm="1">
        <f t="array" ref="Q5253">$W$2*_xlfn.IFS(C5253="data_analyst",$Z$5,C5253="data_engineer",$Z$6,C5253="data_scientist",$Z$7)*_xlfn.IFS(E5253=0,$Z$12,E5253=1,$Z$11)*_xlfn.IFS(F5253=0,$Z$17,F5253=1,$Z$16)*_xlfn.IFS(G5253=0,$Z$22,G5253=1,$Z$21)*_xlfn.IFS(H5253=0,$Z$27,H5253=1,$Z$26)*_xlfn.IFS(I5253=0,$Z$32,I5253=1,$Z$31)*_xlfn.IFS(J5253=0,$Z$37,J5253=1,$Z$36)*_xlfn.IFS(K5253=0,$Z$42,K5253=1,$Z$41)*_xlfn.IFS(L5253=0,$Z$47,L5253=1,$Z$46)*_xlfn.IFS(M5253=0,$Z$52,M5253=1,$Z$51)*_xlfn.IFS(N5253=0,$Z$57,N5253=1,$Z$56)</f>
        <v>7.7130085672224206E-6</v>
      </c>
      <c r="R5253" t="str" cm="1">
        <f t="array" ref="R5253">_xlfn.IFS(AND(O5253&gt;P5253,O5253&gt;Q5253),"Low",AND(P5253&gt;O5253,P5253&gt;Q5253),"Medium",AND(Q5253&gt;O5253,Q5253&gt;P5253),"High")</f>
        <v>Medium</v>
      </c>
      <c r="S5253" t="str">
        <f t="shared" si="166"/>
        <v>T</v>
      </c>
    </row>
    <row r="5254" spans="1:19" x14ac:dyDescent="0.3">
      <c r="A5254" t="s">
        <v>18</v>
      </c>
      <c r="B5254">
        <v>2</v>
      </c>
      <c r="C5254" t="s">
        <v>16</v>
      </c>
      <c r="D5254" t="str">
        <f t="shared" si="165"/>
        <v>Medium</v>
      </c>
      <c r="E5254">
        <v>1</v>
      </c>
      <c r="F5254">
        <v>0</v>
      </c>
      <c r="G5254">
        <v>1</v>
      </c>
      <c r="H5254">
        <v>0</v>
      </c>
      <c r="I5254">
        <v>0</v>
      </c>
      <c r="J5254">
        <v>0</v>
      </c>
      <c r="K5254">
        <v>0</v>
      </c>
      <c r="L5254">
        <v>1</v>
      </c>
      <c r="M5254">
        <v>1</v>
      </c>
      <c r="N5254">
        <v>1</v>
      </c>
      <c r="O5254" cm="1">
        <f t="array" ref="O5254">$U$2*_xlfn.IFS(C5254="data_analyst",$V$5,C5254="data_engineer",$V$6,C5254="data_scientist",$V$7)*_xlfn.IFS(E5254=0,$V$12,E5254=1,$V$11)*_xlfn.IFS(F5254=0,$V$17,F5254=1,$V$16)*_xlfn.IFS(G5254=0,$V$22,G5254=1,$V$21)*_xlfn.IFS(H5254=0,$V$27,H5254=1,$V$26)*_xlfn.IFS(I5254=0,$V$32,I5254=1,$V$31)*_xlfn.IFS(J5254=0,$V$37,J5254=1,$V$36)*_xlfn.IFS(K5254=0,$V$42,K5254=1,$V$41)*_xlfn.IFS(L5254=0,$V$47,L5254=1,$V$46)*_xlfn.IFS(M5254=0,$V$52,M5254=1,$V$51)*_xlfn.IFS(N5254=0,$V$57,N5254=1,$V$56)</f>
        <v>7.2886134581004565E-7</v>
      </c>
      <c r="P5254" cm="1">
        <f t="array" ref="P5254">$V$2*_xlfn.IFS(C5254="data_analyst",$X$5,C5254="data_engineer",$X$6,C5254="data_scientist",$X$7)*_xlfn.IFS(E5254=0,$X$12,E5254=1,$X$11)*_xlfn.IFS(F5254=0,$X$17,F5254=1,$X$16)*_xlfn.IFS(G5254=0,$X$22,G5254=1,$X$21)*_xlfn.IFS(H5254=0,$X$27,H5254=1,$X$26)*_xlfn.IFS(I5254=0,$X$32,I5254=1,$X$31)*_xlfn.IFS(J5254=0,$X$37,J5254=1,$X$36)*_xlfn.IFS(K5254=0,$X$42,K5254=1,$X$41)*_xlfn.IFS(L5254=0,$X$47,L5254=1,$X$46)*_xlfn.IFS(M5254=0,$X$52,M5254=1,$X$51)*_xlfn.IFS(N5254=0,$X$57,N5254=1,$X$56)</f>
        <v>9.4572114226981448E-4</v>
      </c>
      <c r="Q5254" cm="1">
        <f t="array" ref="Q5254">$W$2*_xlfn.IFS(C5254="data_analyst",$Z$5,C5254="data_engineer",$Z$6,C5254="data_scientist",$Z$7)*_xlfn.IFS(E5254=0,$Z$12,E5254=1,$Z$11)*_xlfn.IFS(F5254=0,$Z$17,F5254=1,$Z$16)*_xlfn.IFS(G5254=0,$Z$22,G5254=1,$Z$21)*_xlfn.IFS(H5254=0,$Z$27,H5254=1,$Z$26)*_xlfn.IFS(I5254=0,$Z$32,I5254=1,$Z$31)*_xlfn.IFS(J5254=0,$Z$37,J5254=1,$Z$36)*_xlfn.IFS(K5254=0,$Z$42,K5254=1,$Z$41)*_xlfn.IFS(L5254=0,$Z$47,L5254=1,$Z$46)*_xlfn.IFS(M5254=0,$Z$52,M5254=1,$Z$51)*_xlfn.IFS(N5254=0,$Z$57,N5254=1,$Z$56)</f>
        <v>3.3489038980445795E-5</v>
      </c>
      <c r="R5254" t="str" cm="1">
        <f t="array" ref="R5254">_xlfn.IFS(AND(O5254&gt;P5254,O5254&gt;Q5254),"Low",AND(P5254&gt;O5254,P5254&gt;Q5254),"Medium",AND(Q5254&gt;O5254,Q5254&gt;P5254),"High")</f>
        <v>Medium</v>
      </c>
      <c r="S5254" t="str">
        <f t="shared" si="166"/>
        <v>T</v>
      </c>
    </row>
    <row r="5255" spans="1:19" x14ac:dyDescent="0.3">
      <c r="A5255" t="s">
        <v>18</v>
      </c>
      <c r="B5255">
        <v>6</v>
      </c>
      <c r="C5255" t="s">
        <v>16</v>
      </c>
      <c r="D5255" t="str">
        <f t="shared" si="165"/>
        <v>Medium</v>
      </c>
      <c r="E5255">
        <v>1</v>
      </c>
      <c r="F5255">
        <v>1</v>
      </c>
      <c r="G5255">
        <v>1</v>
      </c>
      <c r="H5255">
        <v>0</v>
      </c>
      <c r="I5255">
        <v>1</v>
      </c>
      <c r="J5255">
        <v>1</v>
      </c>
      <c r="K5255">
        <v>0</v>
      </c>
      <c r="L5255">
        <v>1</v>
      </c>
      <c r="M5255">
        <v>1</v>
      </c>
      <c r="N5255">
        <v>1</v>
      </c>
      <c r="O5255" cm="1">
        <f t="array" ref="O5255">$U$2*_xlfn.IFS(C5255="data_analyst",$V$5,C5255="data_engineer",$V$6,C5255="data_scientist",$V$7)*_xlfn.IFS(E5255=0,$V$12,E5255=1,$V$11)*_xlfn.IFS(F5255=0,$V$17,F5255=1,$V$16)*_xlfn.IFS(G5255=0,$V$22,G5255=1,$V$21)*_xlfn.IFS(H5255=0,$V$27,H5255=1,$V$26)*_xlfn.IFS(I5255=0,$V$32,I5255=1,$V$31)*_xlfn.IFS(J5255=0,$V$37,J5255=1,$V$36)*_xlfn.IFS(K5255=0,$V$42,K5255=1,$V$41)*_xlfn.IFS(L5255=0,$V$47,L5255=1,$V$46)*_xlfn.IFS(M5255=0,$V$52,M5255=1,$V$51)*_xlfn.IFS(N5255=0,$V$57,N5255=1,$V$56)</f>
        <v>2.1778136050969386E-8</v>
      </c>
      <c r="P5255" cm="1">
        <f t="array" ref="P5255">$V$2*_xlfn.IFS(C5255="data_analyst",$X$5,C5255="data_engineer",$X$6,C5255="data_scientist",$X$7)*_xlfn.IFS(E5255=0,$X$12,E5255=1,$X$11)*_xlfn.IFS(F5255=0,$X$17,F5255=1,$X$16)*_xlfn.IFS(G5255=0,$X$22,G5255=1,$X$21)*_xlfn.IFS(H5255=0,$X$27,H5255=1,$X$26)*_xlfn.IFS(I5255=0,$X$32,I5255=1,$X$31)*_xlfn.IFS(J5255=0,$X$37,J5255=1,$X$36)*_xlfn.IFS(K5255=0,$X$42,K5255=1,$X$41)*_xlfn.IFS(L5255=0,$X$47,L5255=1,$X$46)*_xlfn.IFS(M5255=0,$X$52,M5255=1,$X$51)*_xlfn.IFS(N5255=0,$X$57,N5255=1,$X$56)</f>
        <v>1.9171730005765401E-4</v>
      </c>
      <c r="Q5255" cm="1">
        <f t="array" ref="Q5255">$W$2*_xlfn.IFS(C5255="data_analyst",$Z$5,C5255="data_engineer",$Z$6,C5255="data_scientist",$Z$7)*_xlfn.IFS(E5255=0,$Z$12,E5255=1,$Z$11)*_xlfn.IFS(F5255=0,$Z$17,F5255=1,$Z$16)*_xlfn.IFS(G5255=0,$Z$22,G5255=1,$Z$21)*_xlfn.IFS(H5255=0,$Z$27,H5255=1,$Z$26)*_xlfn.IFS(I5255=0,$Z$32,I5255=1,$Z$31)*_xlfn.IFS(J5255=0,$Z$37,J5255=1,$Z$36)*_xlfn.IFS(K5255=0,$Z$42,K5255=1,$Z$41)*_xlfn.IFS(L5255=0,$Z$47,L5255=1,$Z$46)*_xlfn.IFS(M5255=0,$Z$52,M5255=1,$Z$51)*_xlfn.IFS(N5255=0,$Z$57,N5255=1,$Z$56)</f>
        <v>4.8958906859502922E-6</v>
      </c>
      <c r="R5255" t="str" cm="1">
        <f t="array" ref="R5255">_xlfn.IFS(AND(O5255&gt;P5255,O5255&gt;Q5255),"Low",AND(P5255&gt;O5255,P5255&gt;Q5255),"Medium",AND(Q5255&gt;O5255,Q5255&gt;P5255),"High")</f>
        <v>Medium</v>
      </c>
      <c r="S5255" t="str">
        <f t="shared" si="166"/>
        <v>T</v>
      </c>
    </row>
    <row r="5256" spans="1:19" x14ac:dyDescent="0.3">
      <c r="A5256" t="s">
        <v>18</v>
      </c>
      <c r="B5256">
        <v>3</v>
      </c>
      <c r="C5256" t="s">
        <v>16</v>
      </c>
      <c r="D5256" t="str">
        <f t="shared" si="165"/>
        <v>Medium</v>
      </c>
      <c r="E5256">
        <v>0</v>
      </c>
      <c r="F5256">
        <v>0</v>
      </c>
      <c r="G5256">
        <v>0</v>
      </c>
      <c r="H5256">
        <v>0</v>
      </c>
      <c r="I5256">
        <v>1</v>
      </c>
      <c r="J5256">
        <v>0</v>
      </c>
      <c r="K5256">
        <v>0</v>
      </c>
      <c r="L5256">
        <v>1</v>
      </c>
      <c r="M5256">
        <v>0</v>
      </c>
      <c r="N5256">
        <v>1</v>
      </c>
      <c r="O5256" cm="1">
        <f t="array" ref="O5256">$U$2*_xlfn.IFS(C5256="data_analyst",$V$5,C5256="data_engineer",$V$6,C5256="data_scientist",$V$7)*_xlfn.IFS(E5256=0,$V$12,E5256=1,$V$11)*_xlfn.IFS(F5256=0,$V$17,F5256=1,$V$16)*_xlfn.IFS(G5256=0,$V$22,G5256=1,$V$21)*_xlfn.IFS(H5256=0,$V$27,H5256=1,$V$26)*_xlfn.IFS(I5256=0,$V$32,I5256=1,$V$31)*_xlfn.IFS(J5256=0,$V$37,J5256=1,$V$36)*_xlfn.IFS(K5256=0,$V$42,K5256=1,$V$41)*_xlfn.IFS(L5256=0,$V$47,L5256=1,$V$46)*_xlfn.IFS(M5256=0,$V$52,M5256=1,$V$51)*_xlfn.IFS(N5256=0,$V$57,N5256=1,$V$56)</f>
        <v>6.7297495496763272E-6</v>
      </c>
      <c r="P5256" cm="1">
        <f t="array" ref="P5256">$V$2*_xlfn.IFS(C5256="data_analyst",$X$5,C5256="data_engineer",$X$6,C5256="data_scientist",$X$7)*_xlfn.IFS(E5256=0,$X$12,E5256=1,$X$11)*_xlfn.IFS(F5256=0,$X$17,F5256=1,$X$16)*_xlfn.IFS(G5256=0,$X$22,G5256=1,$X$21)*_xlfn.IFS(H5256=0,$X$27,H5256=1,$X$26)*_xlfn.IFS(I5256=0,$X$32,I5256=1,$X$31)*_xlfn.IFS(J5256=0,$X$37,J5256=1,$X$36)*_xlfn.IFS(K5256=0,$X$42,K5256=1,$X$41)*_xlfn.IFS(L5256=0,$X$47,L5256=1,$X$46)*_xlfn.IFS(M5256=0,$X$52,M5256=1,$X$51)*_xlfn.IFS(N5256=0,$X$57,N5256=1,$X$56)</f>
        <v>4.1174042726169229E-4</v>
      </c>
      <c r="Q5256" cm="1">
        <f t="array" ref="Q5256">$W$2*_xlfn.IFS(C5256="data_analyst",$Z$5,C5256="data_engineer",$Z$6,C5256="data_scientist",$Z$7)*_xlfn.IFS(E5256=0,$Z$12,E5256=1,$Z$11)*_xlfn.IFS(F5256=0,$Z$17,F5256=1,$Z$16)*_xlfn.IFS(G5256=0,$Z$22,G5256=1,$Z$21)*_xlfn.IFS(H5256=0,$Z$27,H5256=1,$Z$26)*_xlfn.IFS(I5256=0,$Z$32,I5256=1,$Z$31)*_xlfn.IFS(J5256=0,$Z$37,J5256=1,$Z$36)*_xlfn.IFS(K5256=0,$Z$42,K5256=1,$Z$41)*_xlfn.IFS(L5256=0,$Z$47,L5256=1,$Z$46)*_xlfn.IFS(M5256=0,$Z$52,M5256=1,$Z$51)*_xlfn.IFS(N5256=0,$Z$57,N5256=1,$Z$56)</f>
        <v>5.7479397635640821E-5</v>
      </c>
      <c r="R5256" t="str" cm="1">
        <f t="array" ref="R5256">_xlfn.IFS(AND(O5256&gt;P5256,O5256&gt;Q5256),"Low",AND(P5256&gt;O5256,P5256&gt;Q5256),"Medium",AND(Q5256&gt;O5256,Q5256&gt;P5256),"High")</f>
        <v>Medium</v>
      </c>
      <c r="S5256" t="str">
        <f t="shared" si="166"/>
        <v>T</v>
      </c>
    </row>
    <row r="5257" spans="1:19" x14ac:dyDescent="0.3">
      <c r="A5257" t="s">
        <v>18</v>
      </c>
      <c r="B5257">
        <v>5</v>
      </c>
      <c r="C5257" t="s">
        <v>16</v>
      </c>
      <c r="D5257" t="str">
        <f t="shared" si="165"/>
        <v>Medium</v>
      </c>
      <c r="E5257">
        <v>1</v>
      </c>
      <c r="F5257">
        <v>0</v>
      </c>
      <c r="G5257">
        <v>0</v>
      </c>
      <c r="H5257">
        <v>0</v>
      </c>
      <c r="I5257">
        <v>1</v>
      </c>
      <c r="J5257">
        <v>0</v>
      </c>
      <c r="K5257">
        <v>1</v>
      </c>
      <c r="L5257">
        <v>1</v>
      </c>
      <c r="M5257">
        <v>0</v>
      </c>
      <c r="N5257">
        <v>1</v>
      </c>
      <c r="O5257" cm="1">
        <f t="array" ref="O5257">$U$2*_xlfn.IFS(C5257="data_analyst",$V$5,C5257="data_engineer",$V$6,C5257="data_scientist",$V$7)*_xlfn.IFS(E5257=0,$V$12,E5257=1,$V$11)*_xlfn.IFS(F5257=0,$V$17,F5257=1,$V$16)*_xlfn.IFS(G5257=0,$V$22,G5257=1,$V$21)*_xlfn.IFS(H5257=0,$V$27,H5257=1,$V$26)*_xlfn.IFS(I5257=0,$V$32,I5257=1,$V$31)*_xlfn.IFS(J5257=0,$V$37,J5257=1,$V$36)*_xlfn.IFS(K5257=0,$V$42,K5257=1,$V$41)*_xlfn.IFS(L5257=0,$V$47,L5257=1,$V$46)*_xlfn.IFS(M5257=0,$V$52,M5257=1,$V$51)*_xlfn.IFS(N5257=0,$V$57,N5257=1,$V$56)</f>
        <v>6.2326513510870691E-7</v>
      </c>
      <c r="P5257" cm="1">
        <f t="array" ref="P5257">$V$2*_xlfn.IFS(C5257="data_analyst",$X$5,C5257="data_engineer",$X$6,C5257="data_scientist",$X$7)*_xlfn.IFS(E5257=0,$X$12,E5257=1,$X$11)*_xlfn.IFS(F5257=0,$X$17,F5257=1,$X$16)*_xlfn.IFS(G5257=0,$X$22,G5257=1,$X$21)*_xlfn.IFS(H5257=0,$X$27,H5257=1,$X$26)*_xlfn.IFS(I5257=0,$X$32,I5257=1,$X$31)*_xlfn.IFS(J5257=0,$X$37,J5257=1,$X$36)*_xlfn.IFS(K5257=0,$X$42,K5257=1,$X$41)*_xlfn.IFS(L5257=0,$X$47,L5257=1,$X$46)*_xlfn.IFS(M5257=0,$X$52,M5257=1,$X$51)*_xlfn.IFS(N5257=0,$X$57,N5257=1,$X$56)</f>
        <v>2.1522400622389469E-4</v>
      </c>
      <c r="Q5257" cm="1">
        <f t="array" ref="Q5257">$W$2*_xlfn.IFS(C5257="data_analyst",$Z$5,C5257="data_engineer",$Z$6,C5257="data_scientist",$Z$7)*_xlfn.IFS(E5257=0,$Z$12,E5257=1,$Z$11)*_xlfn.IFS(F5257=0,$Z$17,F5257=1,$Z$16)*_xlfn.IFS(G5257=0,$Z$22,G5257=1,$Z$21)*_xlfn.IFS(H5257=0,$Z$27,H5257=1,$Z$26)*_xlfn.IFS(I5257=0,$Z$32,I5257=1,$Z$31)*_xlfn.IFS(J5257=0,$Z$37,J5257=1,$Z$36)*_xlfn.IFS(K5257=0,$Z$42,K5257=1,$Z$41)*_xlfn.IFS(L5257=0,$Z$47,L5257=1,$Z$46)*_xlfn.IFS(M5257=0,$Z$52,M5257=1,$Z$51)*_xlfn.IFS(N5257=0,$Z$57,N5257=1,$Z$56)</f>
        <v>1.3790243610833924E-5</v>
      </c>
      <c r="R5257" t="str" cm="1">
        <f t="array" ref="R5257">_xlfn.IFS(AND(O5257&gt;P5257,O5257&gt;Q5257),"Low",AND(P5257&gt;O5257,P5257&gt;Q5257),"Medium",AND(Q5257&gt;O5257,Q5257&gt;P5257),"High")</f>
        <v>Medium</v>
      </c>
      <c r="S5257" t="str">
        <f t="shared" si="166"/>
        <v>T</v>
      </c>
    </row>
    <row r="5258" spans="1:19" x14ac:dyDescent="0.3">
      <c r="A5258" t="s">
        <v>18</v>
      </c>
      <c r="B5258">
        <v>7</v>
      </c>
      <c r="C5258" t="s">
        <v>16</v>
      </c>
      <c r="D5258" t="str">
        <f t="shared" si="165"/>
        <v>Medium</v>
      </c>
      <c r="E5258">
        <v>1</v>
      </c>
      <c r="F5258">
        <v>0</v>
      </c>
      <c r="G5258">
        <v>0</v>
      </c>
      <c r="H5258">
        <v>0</v>
      </c>
      <c r="I5258">
        <v>1</v>
      </c>
      <c r="J5258">
        <v>0</v>
      </c>
      <c r="K5258">
        <v>0</v>
      </c>
      <c r="L5258">
        <v>1</v>
      </c>
      <c r="M5258">
        <v>0</v>
      </c>
      <c r="N5258">
        <v>1</v>
      </c>
      <c r="O5258" cm="1">
        <f t="array" ref="O5258">$U$2*_xlfn.IFS(C5258="data_analyst",$V$5,C5258="data_engineer",$V$6,C5258="data_scientist",$V$7)*_xlfn.IFS(E5258=0,$V$12,E5258=1,$V$11)*_xlfn.IFS(F5258=0,$V$17,F5258=1,$V$16)*_xlfn.IFS(G5258=0,$V$22,G5258=1,$V$21)*_xlfn.IFS(H5258=0,$V$27,H5258=1,$V$26)*_xlfn.IFS(I5258=0,$V$32,I5258=1,$V$31)*_xlfn.IFS(J5258=0,$V$37,J5258=1,$V$36)*_xlfn.IFS(K5258=0,$V$42,K5258=1,$V$41)*_xlfn.IFS(L5258=0,$V$47,L5258=1,$V$46)*_xlfn.IFS(M5258=0,$V$52,M5258=1,$V$51)*_xlfn.IFS(N5258=0,$V$57,N5258=1,$V$56)</f>
        <v>3.1575871304810454E-6</v>
      </c>
      <c r="P5258" cm="1">
        <f t="array" ref="P5258">$V$2*_xlfn.IFS(C5258="data_analyst",$X$5,C5258="data_engineer",$X$6,C5258="data_scientist",$X$7)*_xlfn.IFS(E5258=0,$X$12,E5258=1,$X$11)*_xlfn.IFS(F5258=0,$X$17,F5258=1,$X$16)*_xlfn.IFS(G5258=0,$X$22,G5258=1,$X$21)*_xlfn.IFS(H5258=0,$X$27,H5258=1,$X$26)*_xlfn.IFS(I5258=0,$X$32,I5258=1,$X$31)*_xlfn.IFS(J5258=0,$X$37,J5258=1,$X$36)*_xlfn.IFS(K5258=0,$X$42,K5258=1,$X$41)*_xlfn.IFS(L5258=0,$X$47,L5258=1,$X$46)*_xlfn.IFS(M5258=0,$X$52,M5258=1,$X$51)*_xlfn.IFS(N5258=0,$X$57,N5258=1,$X$56)</f>
        <v>1.0737721328697583E-3</v>
      </c>
      <c r="Q5258" cm="1">
        <f t="array" ref="Q5258">$W$2*_xlfn.IFS(C5258="data_analyst",$Z$5,C5258="data_engineer",$Z$6,C5258="data_scientist",$Z$7)*_xlfn.IFS(E5258=0,$Z$12,E5258=1,$Z$11)*_xlfn.IFS(F5258=0,$Z$17,F5258=1,$Z$16)*_xlfn.IFS(G5258=0,$Z$22,G5258=1,$Z$21)*_xlfn.IFS(H5258=0,$Z$27,H5258=1,$Z$26)*_xlfn.IFS(I5258=0,$Z$32,I5258=1,$Z$31)*_xlfn.IFS(J5258=0,$Z$37,J5258=1,$Z$36)*_xlfn.IFS(K5258=0,$Z$42,K5258=1,$Z$41)*_xlfn.IFS(L5258=0,$Z$47,L5258=1,$Z$46)*_xlfn.IFS(M5258=0,$Z$52,M5258=1,$Z$51)*_xlfn.IFS(N5258=0,$Z$57,N5258=1,$Z$56)</f>
        <v>7.6376733844618646E-5</v>
      </c>
      <c r="R5258" t="str" cm="1">
        <f t="array" ref="R5258">_xlfn.IFS(AND(O5258&gt;P5258,O5258&gt;Q5258),"Low",AND(P5258&gt;O5258,P5258&gt;Q5258),"Medium",AND(Q5258&gt;O5258,Q5258&gt;P5258),"High")</f>
        <v>Medium</v>
      </c>
      <c r="S5258" t="str">
        <f t="shared" si="166"/>
        <v>T</v>
      </c>
    </row>
    <row r="5259" spans="1:19" x14ac:dyDescent="0.3">
      <c r="A5259" t="s">
        <v>18</v>
      </c>
      <c r="B5259">
        <v>4</v>
      </c>
      <c r="C5259" t="s">
        <v>16</v>
      </c>
      <c r="D5259" t="str">
        <f t="shared" si="165"/>
        <v>Medium</v>
      </c>
      <c r="E5259">
        <v>1</v>
      </c>
      <c r="F5259">
        <v>1</v>
      </c>
      <c r="G5259">
        <v>1</v>
      </c>
      <c r="H5259">
        <v>1</v>
      </c>
      <c r="I5259">
        <v>0</v>
      </c>
      <c r="J5259">
        <v>0</v>
      </c>
      <c r="K5259">
        <v>0</v>
      </c>
      <c r="L5259">
        <v>1</v>
      </c>
      <c r="M5259">
        <v>0</v>
      </c>
      <c r="N5259">
        <v>1</v>
      </c>
      <c r="O5259" cm="1">
        <f t="array" ref="O5259">$U$2*_xlfn.IFS(C5259="data_analyst",$V$5,C5259="data_engineer",$V$6,C5259="data_scientist",$V$7)*_xlfn.IFS(E5259=0,$V$12,E5259=1,$V$11)*_xlfn.IFS(F5259=0,$V$17,F5259=1,$V$16)*_xlfn.IFS(G5259=0,$V$22,G5259=1,$V$21)*_xlfn.IFS(H5259=0,$V$27,H5259=1,$V$26)*_xlfn.IFS(I5259=0,$V$32,I5259=1,$V$31)*_xlfn.IFS(J5259=0,$V$37,J5259=1,$V$36)*_xlfn.IFS(K5259=0,$V$42,K5259=1,$V$41)*_xlfn.IFS(L5259=0,$V$47,L5259=1,$V$46)*_xlfn.IFS(M5259=0,$V$52,M5259=1,$V$51)*_xlfn.IFS(N5259=0,$V$57,N5259=1,$V$56)</f>
        <v>4.0125470913358959E-6</v>
      </c>
      <c r="P5259" cm="1">
        <f t="array" ref="P5259">$V$2*_xlfn.IFS(C5259="data_analyst",$X$5,C5259="data_engineer",$X$6,C5259="data_scientist",$X$7)*_xlfn.IFS(E5259=0,$X$12,E5259=1,$X$11)*_xlfn.IFS(F5259=0,$X$17,F5259=1,$X$16)*_xlfn.IFS(G5259=0,$X$22,G5259=1,$X$21)*_xlfn.IFS(H5259=0,$X$27,H5259=1,$X$26)*_xlfn.IFS(I5259=0,$X$32,I5259=1,$X$31)*_xlfn.IFS(J5259=0,$X$37,J5259=1,$X$36)*_xlfn.IFS(K5259=0,$X$42,K5259=1,$X$41)*_xlfn.IFS(L5259=0,$X$47,L5259=1,$X$46)*_xlfn.IFS(M5259=0,$X$52,M5259=1,$X$51)*_xlfn.IFS(N5259=0,$X$57,N5259=1,$X$56)</f>
        <v>1.717009874451944E-3</v>
      </c>
      <c r="Q5259" cm="1">
        <f t="array" ref="Q5259">$W$2*_xlfn.IFS(C5259="data_analyst",$Z$5,C5259="data_engineer",$Z$6,C5259="data_scientist",$Z$7)*_xlfn.IFS(E5259=0,$Z$12,E5259=1,$Z$11)*_xlfn.IFS(F5259=0,$Z$17,F5259=1,$Z$16)*_xlfn.IFS(G5259=0,$Z$22,G5259=1,$Z$21)*_xlfn.IFS(H5259=0,$Z$27,H5259=1,$Z$26)*_xlfn.IFS(I5259=0,$Z$32,I5259=1,$Z$31)*_xlfn.IFS(J5259=0,$Z$37,J5259=1,$Z$36)*_xlfn.IFS(K5259=0,$Z$42,K5259=1,$Z$41)*_xlfn.IFS(L5259=0,$Z$47,L5259=1,$Z$46)*_xlfn.IFS(M5259=0,$Z$52,M5259=1,$Z$51)*_xlfn.IFS(N5259=0,$Z$57,N5259=1,$Z$56)</f>
        <v>6.0661677498793978E-5</v>
      </c>
      <c r="R5259" t="str" cm="1">
        <f t="array" ref="R5259">_xlfn.IFS(AND(O5259&gt;P5259,O5259&gt;Q5259),"Low",AND(P5259&gt;O5259,P5259&gt;Q5259),"Medium",AND(Q5259&gt;O5259,Q5259&gt;P5259),"High")</f>
        <v>Medium</v>
      </c>
      <c r="S5259" t="str">
        <f t="shared" si="166"/>
        <v>T</v>
      </c>
    </row>
    <row r="5260" spans="1:19" x14ac:dyDescent="0.3">
      <c r="A5260" t="s">
        <v>18</v>
      </c>
      <c r="B5260">
        <v>6</v>
      </c>
      <c r="C5260" t="s">
        <v>16</v>
      </c>
      <c r="D5260" t="str">
        <f t="shared" si="165"/>
        <v>Medium</v>
      </c>
      <c r="E5260">
        <v>1</v>
      </c>
      <c r="F5260">
        <v>1</v>
      </c>
      <c r="G5260">
        <v>0</v>
      </c>
      <c r="H5260">
        <v>0</v>
      </c>
      <c r="I5260">
        <v>1</v>
      </c>
      <c r="J5260">
        <v>0</v>
      </c>
      <c r="K5260">
        <v>0</v>
      </c>
      <c r="L5260">
        <v>1</v>
      </c>
      <c r="M5260">
        <v>0</v>
      </c>
      <c r="N5260">
        <v>1</v>
      </c>
      <c r="O5260" cm="1">
        <f t="array" ref="O5260">$U$2*_xlfn.IFS(C5260="data_analyst",$V$5,C5260="data_engineer",$V$6,C5260="data_scientist",$V$7)*_xlfn.IFS(E5260=0,$V$12,E5260=1,$V$11)*_xlfn.IFS(F5260=0,$V$17,F5260=1,$V$16)*_xlfn.IFS(G5260=0,$V$22,G5260=1,$V$21)*_xlfn.IFS(H5260=0,$V$27,H5260=1,$V$26)*_xlfn.IFS(I5260=0,$V$32,I5260=1,$V$31)*_xlfn.IFS(J5260=0,$V$37,J5260=1,$V$36)*_xlfn.IFS(K5260=0,$V$42,K5260=1,$V$41)*_xlfn.IFS(L5260=0,$V$47,L5260=1,$V$46)*_xlfn.IFS(M5260=0,$V$52,M5260=1,$V$51)*_xlfn.IFS(N5260=0,$V$57,N5260=1,$V$56)</f>
        <v>4.1140520152431597E-6</v>
      </c>
      <c r="P5260" cm="1">
        <f t="array" ref="P5260">$V$2*_xlfn.IFS(C5260="data_analyst",$X$5,C5260="data_engineer",$X$6,C5260="data_scientist",$X$7)*_xlfn.IFS(E5260=0,$X$12,E5260=1,$X$11)*_xlfn.IFS(F5260=0,$X$17,F5260=1,$X$16)*_xlfn.IFS(G5260=0,$X$22,G5260=1,$X$21)*_xlfn.IFS(H5260=0,$X$27,H5260=1,$X$26)*_xlfn.IFS(I5260=0,$X$32,I5260=1,$X$31)*_xlfn.IFS(J5260=0,$X$37,J5260=1,$X$36)*_xlfn.IFS(K5260=0,$X$42,K5260=1,$X$41)*_xlfn.IFS(L5260=0,$X$47,L5260=1,$X$46)*_xlfn.IFS(M5260=0,$X$52,M5260=1,$X$51)*_xlfn.IFS(N5260=0,$X$57,N5260=1,$X$56)</f>
        <v>1.2455756741289199E-3</v>
      </c>
      <c r="Q5260" cm="1">
        <f t="array" ref="Q5260">$W$2*_xlfn.IFS(C5260="data_analyst",$Z$5,C5260="data_engineer",$Z$6,C5260="data_scientist",$Z$7)*_xlfn.IFS(E5260=0,$Z$12,E5260=1,$Z$11)*_xlfn.IFS(F5260=0,$Z$17,F5260=1,$Z$16)*_xlfn.IFS(G5260=0,$Z$22,G5260=1,$Z$21)*_xlfn.IFS(H5260=0,$Z$27,H5260=1,$Z$26)*_xlfn.IFS(I5260=0,$Z$32,I5260=1,$Z$31)*_xlfn.IFS(J5260=0,$Z$37,J5260=1,$Z$36)*_xlfn.IFS(K5260=0,$Z$42,K5260=1,$Z$41)*_xlfn.IFS(L5260=0,$Z$47,L5260=1,$Z$46)*_xlfn.IFS(M5260=0,$Z$52,M5260=1,$Z$51)*_xlfn.IFS(N5260=0,$Z$57,N5260=1,$Z$56)</f>
        <v>8.1005626804898554E-5</v>
      </c>
      <c r="R5260" t="str" cm="1">
        <f t="array" ref="R5260">_xlfn.IFS(AND(O5260&gt;P5260,O5260&gt;Q5260),"Low",AND(P5260&gt;O5260,P5260&gt;Q5260),"Medium",AND(Q5260&gt;O5260,Q5260&gt;P5260),"High")</f>
        <v>Medium</v>
      </c>
      <c r="S5260" t="str">
        <f t="shared" si="166"/>
        <v>T</v>
      </c>
    </row>
    <row r="5261" spans="1:19" x14ac:dyDescent="0.3">
      <c r="A5261" t="s">
        <v>18</v>
      </c>
      <c r="B5261">
        <v>3</v>
      </c>
      <c r="C5261" t="s">
        <v>16</v>
      </c>
      <c r="D5261" t="str">
        <f t="shared" si="165"/>
        <v>Medium</v>
      </c>
      <c r="E5261">
        <v>0</v>
      </c>
      <c r="F5261">
        <v>0</v>
      </c>
      <c r="G5261">
        <v>0</v>
      </c>
      <c r="H5261">
        <v>0</v>
      </c>
      <c r="I5261">
        <v>1</v>
      </c>
      <c r="J5261">
        <v>0</v>
      </c>
      <c r="K5261">
        <v>0</v>
      </c>
      <c r="L5261">
        <v>0</v>
      </c>
      <c r="M5261">
        <v>1</v>
      </c>
      <c r="N5261">
        <v>1</v>
      </c>
      <c r="O5261" cm="1">
        <f t="array" ref="O5261">$U$2*_xlfn.IFS(C5261="data_analyst",$V$5,C5261="data_engineer",$V$6,C5261="data_scientist",$V$7)*_xlfn.IFS(E5261=0,$V$12,E5261=1,$V$11)*_xlfn.IFS(F5261=0,$V$17,F5261=1,$V$16)*_xlfn.IFS(G5261=0,$V$22,G5261=1,$V$21)*_xlfn.IFS(H5261=0,$V$27,H5261=1,$V$26)*_xlfn.IFS(I5261=0,$V$32,I5261=1,$V$31)*_xlfn.IFS(J5261=0,$V$37,J5261=1,$V$36)*_xlfn.IFS(K5261=0,$V$42,K5261=1,$V$41)*_xlfn.IFS(L5261=0,$V$47,L5261=1,$V$46)*_xlfn.IFS(M5261=0,$V$52,M5261=1,$V$51)*_xlfn.IFS(N5261=0,$V$57,N5261=1,$V$56)</f>
        <v>1.1839746918019343E-5</v>
      </c>
      <c r="P5261" cm="1">
        <f t="array" ref="P5261">$V$2*_xlfn.IFS(C5261="data_analyst",$X$5,C5261="data_engineer",$X$6,C5261="data_scientist",$X$7)*_xlfn.IFS(E5261=0,$X$12,E5261=1,$X$11)*_xlfn.IFS(F5261=0,$X$17,F5261=1,$X$16)*_xlfn.IFS(G5261=0,$X$22,G5261=1,$X$21)*_xlfn.IFS(H5261=0,$X$27,H5261=1,$X$26)*_xlfn.IFS(I5261=0,$X$32,I5261=1,$X$31)*_xlfn.IFS(J5261=0,$X$37,J5261=1,$X$36)*_xlfn.IFS(K5261=0,$X$42,K5261=1,$X$41)*_xlfn.IFS(L5261=0,$X$47,L5261=1,$X$46)*_xlfn.IFS(M5261=0,$X$52,M5261=1,$X$51)*_xlfn.IFS(N5261=0,$X$57,N5261=1,$X$56)</f>
        <v>3.6911817754776212E-4</v>
      </c>
      <c r="Q5261" cm="1">
        <f t="array" ref="Q5261">$W$2*_xlfn.IFS(C5261="data_analyst",$Z$5,C5261="data_engineer",$Z$6,C5261="data_scientist",$Z$7)*_xlfn.IFS(E5261=0,$Z$12,E5261=1,$Z$11)*_xlfn.IFS(F5261=0,$Z$17,F5261=1,$Z$16)*_xlfn.IFS(G5261=0,$Z$22,G5261=1,$Z$21)*_xlfn.IFS(H5261=0,$Z$27,H5261=1,$Z$26)*_xlfn.IFS(I5261=0,$Z$32,I5261=1,$Z$31)*_xlfn.IFS(J5261=0,$Z$37,J5261=1,$Z$36)*_xlfn.IFS(K5261=0,$Z$42,K5261=1,$Z$41)*_xlfn.IFS(L5261=0,$Z$47,L5261=1,$Z$46)*_xlfn.IFS(M5261=0,$Z$52,M5261=1,$Z$51)*_xlfn.IFS(N5261=0,$Z$57,N5261=1,$Z$56)</f>
        <v>4.8130821493074922E-5</v>
      </c>
      <c r="R5261" t="str" cm="1">
        <f t="array" ref="R5261">_xlfn.IFS(AND(O5261&gt;P5261,O5261&gt;Q5261),"Low",AND(P5261&gt;O5261,P5261&gt;Q5261),"Medium",AND(Q5261&gt;O5261,Q5261&gt;P5261),"High")</f>
        <v>Medium</v>
      </c>
      <c r="S5261" t="str">
        <f t="shared" si="166"/>
        <v>T</v>
      </c>
    </row>
    <row r="5262" spans="1:19" x14ac:dyDescent="0.3">
      <c r="A5262" t="s">
        <v>18</v>
      </c>
      <c r="B5262">
        <v>4</v>
      </c>
      <c r="C5262" t="s">
        <v>16</v>
      </c>
      <c r="D5262" t="str">
        <f t="shared" si="165"/>
        <v>Medium</v>
      </c>
      <c r="E5262">
        <v>1</v>
      </c>
      <c r="F5262">
        <v>1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1</v>
      </c>
      <c r="N5262">
        <v>1</v>
      </c>
      <c r="O5262" cm="1">
        <f t="array" ref="O5262">$U$2*_xlfn.IFS(C5262="data_analyst",$V$5,C5262="data_engineer",$V$6,C5262="data_scientist",$V$7)*_xlfn.IFS(E5262=0,$V$12,E5262=1,$V$11)*_xlfn.IFS(F5262=0,$V$17,F5262=1,$V$16)*_xlfn.IFS(G5262=0,$V$22,G5262=1,$V$21)*_xlfn.IFS(H5262=0,$V$27,H5262=1,$V$26)*_xlfn.IFS(I5262=0,$V$32,I5262=1,$V$31)*_xlfn.IFS(J5262=0,$V$37,J5262=1,$V$36)*_xlfn.IFS(K5262=0,$V$42,K5262=1,$V$41)*_xlfn.IFS(L5262=0,$V$47,L5262=1,$V$46)*_xlfn.IFS(M5262=0,$V$52,M5262=1,$V$51)*_xlfn.IFS(N5262=0,$V$57,N5262=1,$V$56)</f>
        <v>1.9716916583327191E-5</v>
      </c>
      <c r="P5262" cm="1">
        <f t="array" ref="P5262">$V$2*_xlfn.IFS(C5262="data_analyst",$X$5,C5262="data_engineer",$X$6,C5262="data_scientist",$X$7)*_xlfn.IFS(E5262=0,$X$12,E5262=1,$X$11)*_xlfn.IFS(F5262=0,$X$17,F5262=1,$X$16)*_xlfn.IFS(G5262=0,$X$22,G5262=1,$X$21)*_xlfn.IFS(H5262=0,$X$27,H5262=1,$X$26)*_xlfn.IFS(I5262=0,$X$32,I5262=1,$X$31)*_xlfn.IFS(J5262=0,$X$37,J5262=1,$X$36)*_xlfn.IFS(K5262=0,$X$42,K5262=1,$X$41)*_xlfn.IFS(L5262=0,$X$47,L5262=1,$X$46)*_xlfn.IFS(M5262=0,$X$52,M5262=1,$X$51)*_xlfn.IFS(N5262=0,$X$57,N5262=1,$X$56)</f>
        <v>1.7595945527999418E-3</v>
      </c>
      <c r="Q5262" cm="1">
        <f t="array" ref="Q5262">$W$2*_xlfn.IFS(C5262="data_analyst",$Z$5,C5262="data_engineer",$Z$6,C5262="data_scientist",$Z$7)*_xlfn.IFS(E5262=0,$Z$12,E5262=1,$Z$11)*_xlfn.IFS(F5262=0,$Z$17,F5262=1,$Z$16)*_xlfn.IFS(G5262=0,$Z$22,G5262=1,$Z$21)*_xlfn.IFS(H5262=0,$Z$27,H5262=1,$Z$26)*_xlfn.IFS(I5262=0,$Z$32,I5262=1,$Z$31)*_xlfn.IFS(J5262=0,$Z$37,J5262=1,$Z$36)*_xlfn.IFS(K5262=0,$Z$42,K5262=1,$Z$41)*_xlfn.IFS(L5262=0,$Z$47,L5262=1,$Z$46)*_xlfn.IFS(M5262=0,$Z$52,M5262=1,$Z$51)*_xlfn.IFS(N5262=0,$Z$57,N5262=1,$Z$56)</f>
        <v>9.4334552618427467E-5</v>
      </c>
      <c r="R5262" t="str" cm="1">
        <f t="array" ref="R5262">_xlfn.IFS(AND(O5262&gt;P5262,O5262&gt;Q5262),"Low",AND(P5262&gt;O5262,P5262&gt;Q5262),"Medium",AND(Q5262&gt;O5262,Q5262&gt;P5262),"High")</f>
        <v>Medium</v>
      </c>
      <c r="S5262" t="str">
        <f t="shared" si="166"/>
        <v>T</v>
      </c>
    </row>
    <row r="5263" spans="1:19" x14ac:dyDescent="0.3">
      <c r="A5263" t="s">
        <v>18</v>
      </c>
      <c r="B5263">
        <v>3</v>
      </c>
      <c r="C5263" t="s">
        <v>16</v>
      </c>
      <c r="D5263" t="str">
        <f t="shared" si="165"/>
        <v>Medium</v>
      </c>
      <c r="E5263">
        <v>0</v>
      </c>
      <c r="F5263">
        <v>0</v>
      </c>
      <c r="G5263">
        <v>1</v>
      </c>
      <c r="H5263">
        <v>0</v>
      </c>
      <c r="I5263">
        <v>1</v>
      </c>
      <c r="J5263">
        <v>0</v>
      </c>
      <c r="K5263">
        <v>0</v>
      </c>
      <c r="L5263">
        <v>0</v>
      </c>
      <c r="M5263">
        <v>1</v>
      </c>
      <c r="N5263">
        <v>1</v>
      </c>
      <c r="O5263" cm="1">
        <f t="array" ref="O5263">$U$2*_xlfn.IFS(C5263="data_analyst",$V$5,C5263="data_engineer",$V$6,C5263="data_scientist",$V$7)*_xlfn.IFS(E5263=0,$V$12,E5263=1,$V$11)*_xlfn.IFS(F5263=0,$V$17,F5263=1,$V$16)*_xlfn.IFS(G5263=0,$V$22,G5263=1,$V$21)*_xlfn.IFS(H5263=0,$V$27,H5263=1,$V$26)*_xlfn.IFS(I5263=0,$V$32,I5263=1,$V$31)*_xlfn.IFS(J5263=0,$V$37,J5263=1,$V$36)*_xlfn.IFS(K5263=0,$V$42,K5263=1,$V$41)*_xlfn.IFS(L5263=0,$V$47,L5263=1,$V$46)*_xlfn.IFS(M5263=0,$V$52,M5263=1,$V$51)*_xlfn.IFS(N5263=0,$V$57,N5263=1,$V$56)</f>
        <v>2.1541426843375317E-6</v>
      </c>
      <c r="P5263" cm="1">
        <f t="array" ref="P5263">$V$2*_xlfn.IFS(C5263="data_analyst",$X$5,C5263="data_engineer",$X$6,C5263="data_scientist",$X$7)*_xlfn.IFS(E5263=0,$X$12,E5263=1,$X$11)*_xlfn.IFS(F5263=0,$X$17,F5263=1,$X$16)*_xlfn.IFS(G5263=0,$X$22,G5263=1,$X$21)*_xlfn.IFS(H5263=0,$X$27,H5263=1,$X$26)*_xlfn.IFS(I5263=0,$X$32,I5263=1,$X$31)*_xlfn.IFS(J5263=0,$X$37,J5263=1,$X$36)*_xlfn.IFS(K5263=0,$X$42,K5263=1,$X$41)*_xlfn.IFS(L5263=0,$X$47,L5263=1,$X$46)*_xlfn.IFS(M5263=0,$X$52,M5263=1,$X$51)*_xlfn.IFS(N5263=0,$X$57,N5263=1,$X$56)</f>
        <v>4.1989887426426139E-4</v>
      </c>
      <c r="Q5263" cm="1">
        <f t="array" ref="Q5263">$W$2*_xlfn.IFS(C5263="data_analyst",$Z$5,C5263="data_engineer",$Z$6,C5263="data_scientist",$Z$7)*_xlfn.IFS(E5263=0,$Z$12,E5263=1,$Z$11)*_xlfn.IFS(F5263=0,$Z$17,F5263=1,$Z$16)*_xlfn.IFS(G5263=0,$Z$22,G5263=1,$Z$21)*_xlfn.IFS(H5263=0,$Z$27,H5263=1,$Z$26)*_xlfn.IFS(I5263=0,$Z$32,I5263=1,$Z$31)*_xlfn.IFS(J5263=0,$Z$37,J5263=1,$Z$36)*_xlfn.IFS(K5263=0,$Z$42,K5263=1,$Z$41)*_xlfn.IFS(L5263=0,$Z$47,L5263=1,$Z$46)*_xlfn.IFS(M5263=0,$Z$52,M5263=1,$Z$51)*_xlfn.IFS(N5263=0,$Z$57,N5263=1,$Z$56)</f>
        <v>3.2881452307150195E-5</v>
      </c>
      <c r="R5263" t="str" cm="1">
        <f t="array" ref="R5263">_xlfn.IFS(AND(O5263&gt;P5263,O5263&gt;Q5263),"Low",AND(P5263&gt;O5263,P5263&gt;Q5263),"Medium",AND(Q5263&gt;O5263,Q5263&gt;P5263),"High")</f>
        <v>Medium</v>
      </c>
      <c r="S5263" t="str">
        <f t="shared" si="166"/>
        <v>T</v>
      </c>
    </row>
    <row r="5264" spans="1:19" x14ac:dyDescent="0.3">
      <c r="A5264" t="s">
        <v>18</v>
      </c>
      <c r="B5264">
        <v>3</v>
      </c>
      <c r="C5264" t="s">
        <v>16</v>
      </c>
      <c r="D5264" t="str">
        <f t="shared" si="165"/>
        <v>Medium</v>
      </c>
      <c r="E5264">
        <v>0</v>
      </c>
      <c r="F5264">
        <v>0</v>
      </c>
      <c r="G5264">
        <v>1</v>
      </c>
      <c r="H5264">
        <v>0</v>
      </c>
      <c r="I5264">
        <v>1</v>
      </c>
      <c r="J5264">
        <v>0</v>
      </c>
      <c r="K5264">
        <v>0</v>
      </c>
      <c r="L5264">
        <v>0</v>
      </c>
      <c r="M5264">
        <v>1</v>
      </c>
      <c r="N5264">
        <v>1</v>
      </c>
      <c r="O5264" cm="1">
        <f t="array" ref="O5264">$U$2*_xlfn.IFS(C5264="data_analyst",$V$5,C5264="data_engineer",$V$6,C5264="data_scientist",$V$7)*_xlfn.IFS(E5264=0,$V$12,E5264=1,$V$11)*_xlfn.IFS(F5264=0,$V$17,F5264=1,$V$16)*_xlfn.IFS(G5264=0,$V$22,G5264=1,$V$21)*_xlfn.IFS(H5264=0,$V$27,H5264=1,$V$26)*_xlfn.IFS(I5264=0,$V$32,I5264=1,$V$31)*_xlfn.IFS(J5264=0,$V$37,J5264=1,$V$36)*_xlfn.IFS(K5264=0,$V$42,K5264=1,$V$41)*_xlfn.IFS(L5264=0,$V$47,L5264=1,$V$46)*_xlfn.IFS(M5264=0,$V$52,M5264=1,$V$51)*_xlfn.IFS(N5264=0,$V$57,N5264=1,$V$56)</f>
        <v>2.1541426843375317E-6</v>
      </c>
      <c r="P5264" cm="1">
        <f t="array" ref="P5264">$V$2*_xlfn.IFS(C5264="data_analyst",$X$5,C5264="data_engineer",$X$6,C5264="data_scientist",$X$7)*_xlfn.IFS(E5264=0,$X$12,E5264=1,$X$11)*_xlfn.IFS(F5264=0,$X$17,F5264=1,$X$16)*_xlfn.IFS(G5264=0,$X$22,G5264=1,$X$21)*_xlfn.IFS(H5264=0,$X$27,H5264=1,$X$26)*_xlfn.IFS(I5264=0,$X$32,I5264=1,$X$31)*_xlfn.IFS(J5264=0,$X$37,J5264=1,$X$36)*_xlfn.IFS(K5264=0,$X$42,K5264=1,$X$41)*_xlfn.IFS(L5264=0,$X$47,L5264=1,$X$46)*_xlfn.IFS(M5264=0,$X$52,M5264=1,$X$51)*_xlfn.IFS(N5264=0,$X$57,N5264=1,$X$56)</f>
        <v>4.1989887426426139E-4</v>
      </c>
      <c r="Q5264" cm="1">
        <f t="array" ref="Q5264">$W$2*_xlfn.IFS(C5264="data_analyst",$Z$5,C5264="data_engineer",$Z$6,C5264="data_scientist",$Z$7)*_xlfn.IFS(E5264=0,$Z$12,E5264=1,$Z$11)*_xlfn.IFS(F5264=0,$Z$17,F5264=1,$Z$16)*_xlfn.IFS(G5264=0,$Z$22,G5264=1,$Z$21)*_xlfn.IFS(H5264=0,$Z$27,H5264=1,$Z$26)*_xlfn.IFS(I5264=0,$Z$32,I5264=1,$Z$31)*_xlfn.IFS(J5264=0,$Z$37,J5264=1,$Z$36)*_xlfn.IFS(K5264=0,$Z$42,K5264=1,$Z$41)*_xlfn.IFS(L5264=0,$Z$47,L5264=1,$Z$46)*_xlfn.IFS(M5264=0,$Z$52,M5264=1,$Z$51)*_xlfn.IFS(N5264=0,$Z$57,N5264=1,$Z$56)</f>
        <v>3.2881452307150195E-5</v>
      </c>
      <c r="R5264" t="str" cm="1">
        <f t="array" ref="R5264">_xlfn.IFS(AND(O5264&gt;P5264,O5264&gt;Q5264),"Low",AND(P5264&gt;O5264,P5264&gt;Q5264),"Medium",AND(Q5264&gt;O5264,Q5264&gt;P5264),"High")</f>
        <v>Medium</v>
      </c>
      <c r="S5264" t="str">
        <f t="shared" si="166"/>
        <v>T</v>
      </c>
    </row>
    <row r="5265" spans="1:19" x14ac:dyDescent="0.3">
      <c r="A5265" t="s">
        <v>18</v>
      </c>
      <c r="B5265">
        <v>4</v>
      </c>
      <c r="C5265" t="s">
        <v>16</v>
      </c>
      <c r="D5265" t="str">
        <f t="shared" si="165"/>
        <v>Medium</v>
      </c>
      <c r="E5265">
        <v>1</v>
      </c>
      <c r="F5265">
        <v>0</v>
      </c>
      <c r="G5265">
        <v>0</v>
      </c>
      <c r="H5265">
        <v>0</v>
      </c>
      <c r="I5265">
        <v>1</v>
      </c>
      <c r="J5265">
        <v>0</v>
      </c>
      <c r="K5265">
        <v>0</v>
      </c>
      <c r="L5265">
        <v>0</v>
      </c>
      <c r="M5265">
        <v>1</v>
      </c>
      <c r="N5265">
        <v>1</v>
      </c>
      <c r="O5265" cm="1">
        <f t="array" ref="O5265">$U$2*_xlfn.IFS(C5265="data_analyst",$V$5,C5265="data_engineer",$V$6,C5265="data_scientist",$V$7)*_xlfn.IFS(E5265=0,$V$12,E5265=1,$V$11)*_xlfn.IFS(F5265=0,$V$17,F5265=1,$V$16)*_xlfn.IFS(G5265=0,$V$22,G5265=1,$V$21)*_xlfn.IFS(H5265=0,$V$27,H5265=1,$V$26)*_xlfn.IFS(I5265=0,$V$32,I5265=1,$V$31)*_xlfn.IFS(J5265=0,$V$37,J5265=1,$V$36)*_xlfn.IFS(K5265=0,$V$42,K5265=1,$V$41)*_xlfn.IFS(L5265=0,$V$47,L5265=1,$V$46)*_xlfn.IFS(M5265=0,$V$52,M5265=1,$V$51)*_xlfn.IFS(N5265=0,$V$57,N5265=1,$V$56)</f>
        <v>5.5551892712394549E-6</v>
      </c>
      <c r="P5265" cm="1">
        <f t="array" ref="P5265">$V$2*_xlfn.IFS(C5265="data_analyst",$X$5,C5265="data_engineer",$X$6,C5265="data_scientist",$X$7)*_xlfn.IFS(E5265=0,$X$12,E5265=1,$X$11)*_xlfn.IFS(F5265=0,$X$17,F5265=1,$X$16)*_xlfn.IFS(G5265=0,$X$22,G5265=1,$X$21)*_xlfn.IFS(H5265=0,$X$27,H5265=1,$X$26)*_xlfn.IFS(I5265=0,$X$32,I5265=1,$X$31)*_xlfn.IFS(J5265=0,$X$37,J5265=1,$X$36)*_xlfn.IFS(K5265=0,$X$42,K5265=1,$X$41)*_xlfn.IFS(L5265=0,$X$47,L5265=1,$X$46)*_xlfn.IFS(M5265=0,$X$52,M5265=1,$X$51)*_xlfn.IFS(N5265=0,$X$57,N5265=1,$X$56)</f>
        <v>9.6261816072422933E-4</v>
      </c>
      <c r="Q5265" cm="1">
        <f t="array" ref="Q5265">$W$2*_xlfn.IFS(C5265="data_analyst",$Z$5,C5265="data_engineer",$Z$6,C5265="data_scientist",$Z$7)*_xlfn.IFS(E5265=0,$Z$12,E5265=1,$Z$11)*_xlfn.IFS(F5265=0,$Z$17,F5265=1,$Z$16)*_xlfn.IFS(G5265=0,$Z$22,G5265=1,$Z$21)*_xlfn.IFS(H5265=0,$Z$27,H5265=1,$Z$26)*_xlfn.IFS(I5265=0,$Z$32,I5265=1,$Z$31)*_xlfn.IFS(J5265=0,$Z$37,J5265=1,$Z$36)*_xlfn.IFS(K5265=0,$Z$42,K5265=1,$Z$41)*_xlfn.IFS(L5265=0,$Z$47,L5265=1,$Z$46)*_xlfn.IFS(M5265=0,$Z$52,M5265=1,$Z$51)*_xlfn.IFS(N5265=0,$Z$57,N5265=1,$Z$56)</f>
        <v>6.3954653216825592E-5</v>
      </c>
      <c r="R5265" t="str" cm="1">
        <f t="array" ref="R5265">_xlfn.IFS(AND(O5265&gt;P5265,O5265&gt;Q5265),"Low",AND(P5265&gt;O5265,P5265&gt;Q5265),"Medium",AND(Q5265&gt;O5265,Q5265&gt;P5265),"High")</f>
        <v>Medium</v>
      </c>
      <c r="S5265" t="str">
        <f t="shared" si="166"/>
        <v>T</v>
      </c>
    </row>
    <row r="5266" spans="1:19" x14ac:dyDescent="0.3">
      <c r="A5266" t="s">
        <v>18</v>
      </c>
      <c r="B5266">
        <v>4</v>
      </c>
      <c r="C5266" t="s">
        <v>16</v>
      </c>
      <c r="D5266" t="str">
        <f t="shared" si="165"/>
        <v>Medium</v>
      </c>
      <c r="E5266">
        <v>1</v>
      </c>
      <c r="F5266">
        <v>1</v>
      </c>
      <c r="G5266">
        <v>0</v>
      </c>
      <c r="H5266">
        <v>0</v>
      </c>
      <c r="I5266">
        <v>1</v>
      </c>
      <c r="J5266">
        <v>0</v>
      </c>
      <c r="K5266">
        <v>0</v>
      </c>
      <c r="L5266">
        <v>1</v>
      </c>
      <c r="M5266">
        <v>0</v>
      </c>
      <c r="N5266">
        <v>1</v>
      </c>
      <c r="O5266" cm="1">
        <f t="array" ref="O5266">$U$2*_xlfn.IFS(C5266="data_analyst",$V$5,C5266="data_engineer",$V$6,C5266="data_scientist",$V$7)*_xlfn.IFS(E5266=0,$V$12,E5266=1,$V$11)*_xlfn.IFS(F5266=0,$V$17,F5266=1,$V$16)*_xlfn.IFS(G5266=0,$V$22,G5266=1,$V$21)*_xlfn.IFS(H5266=0,$V$27,H5266=1,$V$26)*_xlfn.IFS(I5266=0,$V$32,I5266=1,$V$31)*_xlfn.IFS(J5266=0,$V$37,J5266=1,$V$36)*_xlfn.IFS(K5266=0,$V$42,K5266=1,$V$41)*_xlfn.IFS(L5266=0,$V$47,L5266=1,$V$46)*_xlfn.IFS(M5266=0,$V$52,M5266=1,$V$51)*_xlfn.IFS(N5266=0,$V$57,N5266=1,$V$56)</f>
        <v>4.1140520152431597E-6</v>
      </c>
      <c r="P5266" cm="1">
        <f t="array" ref="P5266">$V$2*_xlfn.IFS(C5266="data_analyst",$X$5,C5266="data_engineer",$X$6,C5266="data_scientist",$X$7)*_xlfn.IFS(E5266=0,$X$12,E5266=1,$X$11)*_xlfn.IFS(F5266=0,$X$17,F5266=1,$X$16)*_xlfn.IFS(G5266=0,$X$22,G5266=1,$X$21)*_xlfn.IFS(H5266=0,$X$27,H5266=1,$X$26)*_xlfn.IFS(I5266=0,$X$32,I5266=1,$X$31)*_xlfn.IFS(J5266=0,$X$37,J5266=1,$X$36)*_xlfn.IFS(K5266=0,$X$42,K5266=1,$X$41)*_xlfn.IFS(L5266=0,$X$47,L5266=1,$X$46)*_xlfn.IFS(M5266=0,$X$52,M5266=1,$X$51)*_xlfn.IFS(N5266=0,$X$57,N5266=1,$X$56)</f>
        <v>1.2455756741289199E-3</v>
      </c>
      <c r="Q5266" cm="1">
        <f t="array" ref="Q5266">$W$2*_xlfn.IFS(C5266="data_analyst",$Z$5,C5266="data_engineer",$Z$6,C5266="data_scientist",$Z$7)*_xlfn.IFS(E5266=0,$Z$12,E5266=1,$Z$11)*_xlfn.IFS(F5266=0,$Z$17,F5266=1,$Z$16)*_xlfn.IFS(G5266=0,$Z$22,G5266=1,$Z$21)*_xlfn.IFS(H5266=0,$Z$27,H5266=1,$Z$26)*_xlfn.IFS(I5266=0,$Z$32,I5266=1,$Z$31)*_xlfn.IFS(J5266=0,$Z$37,J5266=1,$Z$36)*_xlfn.IFS(K5266=0,$Z$42,K5266=1,$Z$41)*_xlfn.IFS(L5266=0,$Z$47,L5266=1,$Z$46)*_xlfn.IFS(M5266=0,$Z$52,M5266=1,$Z$51)*_xlfn.IFS(N5266=0,$Z$57,N5266=1,$Z$56)</f>
        <v>8.1005626804898554E-5</v>
      </c>
      <c r="R5266" t="str" cm="1">
        <f t="array" ref="R5266">_xlfn.IFS(AND(O5266&gt;P5266,O5266&gt;Q5266),"Low",AND(P5266&gt;O5266,P5266&gt;Q5266),"Medium",AND(Q5266&gt;O5266,Q5266&gt;P5266),"High")</f>
        <v>Medium</v>
      </c>
      <c r="S5266" t="str">
        <f t="shared" si="166"/>
        <v>T</v>
      </c>
    </row>
    <row r="5267" spans="1:19" x14ac:dyDescent="0.3">
      <c r="A5267" t="s">
        <v>18</v>
      </c>
      <c r="B5267">
        <v>5</v>
      </c>
      <c r="C5267" t="s">
        <v>16</v>
      </c>
      <c r="D5267" t="str">
        <f t="shared" si="165"/>
        <v>Medium</v>
      </c>
      <c r="E5267">
        <v>1</v>
      </c>
      <c r="F5267">
        <v>1</v>
      </c>
      <c r="G5267">
        <v>0</v>
      </c>
      <c r="H5267">
        <v>0</v>
      </c>
      <c r="I5267">
        <v>1</v>
      </c>
      <c r="J5267">
        <v>0</v>
      </c>
      <c r="K5267">
        <v>0</v>
      </c>
      <c r="L5267">
        <v>1</v>
      </c>
      <c r="M5267">
        <v>0</v>
      </c>
      <c r="N5267">
        <v>1</v>
      </c>
      <c r="O5267" cm="1">
        <f t="array" ref="O5267">$U$2*_xlfn.IFS(C5267="data_analyst",$V$5,C5267="data_engineer",$V$6,C5267="data_scientist",$V$7)*_xlfn.IFS(E5267=0,$V$12,E5267=1,$V$11)*_xlfn.IFS(F5267=0,$V$17,F5267=1,$V$16)*_xlfn.IFS(G5267=0,$V$22,G5267=1,$V$21)*_xlfn.IFS(H5267=0,$V$27,H5267=1,$V$26)*_xlfn.IFS(I5267=0,$V$32,I5267=1,$V$31)*_xlfn.IFS(J5267=0,$V$37,J5267=1,$V$36)*_xlfn.IFS(K5267=0,$V$42,K5267=1,$V$41)*_xlfn.IFS(L5267=0,$V$47,L5267=1,$V$46)*_xlfn.IFS(M5267=0,$V$52,M5267=1,$V$51)*_xlfn.IFS(N5267=0,$V$57,N5267=1,$V$56)</f>
        <v>4.1140520152431597E-6</v>
      </c>
      <c r="P5267" cm="1">
        <f t="array" ref="P5267">$V$2*_xlfn.IFS(C5267="data_analyst",$X$5,C5267="data_engineer",$X$6,C5267="data_scientist",$X$7)*_xlfn.IFS(E5267=0,$X$12,E5267=1,$X$11)*_xlfn.IFS(F5267=0,$X$17,F5267=1,$X$16)*_xlfn.IFS(G5267=0,$X$22,G5267=1,$X$21)*_xlfn.IFS(H5267=0,$X$27,H5267=1,$X$26)*_xlfn.IFS(I5267=0,$X$32,I5267=1,$X$31)*_xlfn.IFS(J5267=0,$X$37,J5267=1,$X$36)*_xlfn.IFS(K5267=0,$X$42,K5267=1,$X$41)*_xlfn.IFS(L5267=0,$X$47,L5267=1,$X$46)*_xlfn.IFS(M5267=0,$X$52,M5267=1,$X$51)*_xlfn.IFS(N5267=0,$X$57,N5267=1,$X$56)</f>
        <v>1.2455756741289199E-3</v>
      </c>
      <c r="Q5267" cm="1">
        <f t="array" ref="Q5267">$W$2*_xlfn.IFS(C5267="data_analyst",$Z$5,C5267="data_engineer",$Z$6,C5267="data_scientist",$Z$7)*_xlfn.IFS(E5267=0,$Z$12,E5267=1,$Z$11)*_xlfn.IFS(F5267=0,$Z$17,F5267=1,$Z$16)*_xlfn.IFS(G5267=0,$Z$22,G5267=1,$Z$21)*_xlfn.IFS(H5267=0,$Z$27,H5267=1,$Z$26)*_xlfn.IFS(I5267=0,$Z$32,I5267=1,$Z$31)*_xlfn.IFS(J5267=0,$Z$37,J5267=1,$Z$36)*_xlfn.IFS(K5267=0,$Z$42,K5267=1,$Z$41)*_xlfn.IFS(L5267=0,$Z$47,L5267=1,$Z$46)*_xlfn.IFS(M5267=0,$Z$52,M5267=1,$Z$51)*_xlfn.IFS(N5267=0,$Z$57,N5267=1,$Z$56)</f>
        <v>8.1005626804898554E-5</v>
      </c>
      <c r="R5267" t="str" cm="1">
        <f t="array" ref="R5267">_xlfn.IFS(AND(O5267&gt;P5267,O5267&gt;Q5267),"Low",AND(P5267&gt;O5267,P5267&gt;Q5267),"Medium",AND(Q5267&gt;O5267,Q5267&gt;P5267),"High")</f>
        <v>Medium</v>
      </c>
      <c r="S5267" t="str">
        <f t="shared" si="166"/>
        <v>T</v>
      </c>
    </row>
    <row r="5268" spans="1:19" x14ac:dyDescent="0.3">
      <c r="A5268" t="s">
        <v>18</v>
      </c>
      <c r="B5268">
        <v>2</v>
      </c>
      <c r="C5268" t="s">
        <v>16</v>
      </c>
      <c r="D5268" t="str">
        <f t="shared" si="165"/>
        <v>Medium</v>
      </c>
      <c r="E5268">
        <v>1</v>
      </c>
      <c r="F5268">
        <v>1</v>
      </c>
      <c r="G5268">
        <v>0</v>
      </c>
      <c r="H5268">
        <v>0</v>
      </c>
      <c r="I5268">
        <v>1</v>
      </c>
      <c r="J5268">
        <v>0</v>
      </c>
      <c r="K5268">
        <v>0</v>
      </c>
      <c r="L5268">
        <v>1</v>
      </c>
      <c r="M5268">
        <v>0</v>
      </c>
      <c r="N5268">
        <v>1</v>
      </c>
      <c r="O5268" cm="1">
        <f t="array" ref="O5268">$U$2*_xlfn.IFS(C5268="data_analyst",$V$5,C5268="data_engineer",$V$6,C5268="data_scientist",$V$7)*_xlfn.IFS(E5268=0,$V$12,E5268=1,$V$11)*_xlfn.IFS(F5268=0,$V$17,F5268=1,$V$16)*_xlfn.IFS(G5268=0,$V$22,G5268=1,$V$21)*_xlfn.IFS(H5268=0,$V$27,H5268=1,$V$26)*_xlfn.IFS(I5268=0,$V$32,I5268=1,$V$31)*_xlfn.IFS(J5268=0,$V$37,J5268=1,$V$36)*_xlfn.IFS(K5268=0,$V$42,K5268=1,$V$41)*_xlfn.IFS(L5268=0,$V$47,L5268=1,$V$46)*_xlfn.IFS(M5268=0,$V$52,M5268=1,$V$51)*_xlfn.IFS(N5268=0,$V$57,N5268=1,$V$56)</f>
        <v>4.1140520152431597E-6</v>
      </c>
      <c r="P5268" cm="1">
        <f t="array" ref="P5268">$V$2*_xlfn.IFS(C5268="data_analyst",$X$5,C5268="data_engineer",$X$6,C5268="data_scientist",$X$7)*_xlfn.IFS(E5268=0,$X$12,E5268=1,$X$11)*_xlfn.IFS(F5268=0,$X$17,F5268=1,$X$16)*_xlfn.IFS(G5268=0,$X$22,G5268=1,$X$21)*_xlfn.IFS(H5268=0,$X$27,H5268=1,$X$26)*_xlfn.IFS(I5268=0,$X$32,I5268=1,$X$31)*_xlfn.IFS(J5268=0,$X$37,J5268=1,$X$36)*_xlfn.IFS(K5268=0,$X$42,K5268=1,$X$41)*_xlfn.IFS(L5268=0,$X$47,L5268=1,$X$46)*_xlfn.IFS(M5268=0,$X$52,M5268=1,$X$51)*_xlfn.IFS(N5268=0,$X$57,N5268=1,$X$56)</f>
        <v>1.2455756741289199E-3</v>
      </c>
      <c r="Q5268" cm="1">
        <f t="array" ref="Q5268">$W$2*_xlfn.IFS(C5268="data_analyst",$Z$5,C5268="data_engineer",$Z$6,C5268="data_scientist",$Z$7)*_xlfn.IFS(E5268=0,$Z$12,E5268=1,$Z$11)*_xlfn.IFS(F5268=0,$Z$17,F5268=1,$Z$16)*_xlfn.IFS(G5268=0,$Z$22,G5268=1,$Z$21)*_xlfn.IFS(H5268=0,$Z$27,H5268=1,$Z$26)*_xlfn.IFS(I5268=0,$Z$32,I5268=1,$Z$31)*_xlfn.IFS(J5268=0,$Z$37,J5268=1,$Z$36)*_xlfn.IFS(K5268=0,$Z$42,K5268=1,$Z$41)*_xlfn.IFS(L5268=0,$Z$47,L5268=1,$Z$46)*_xlfn.IFS(M5268=0,$Z$52,M5268=1,$Z$51)*_xlfn.IFS(N5268=0,$Z$57,N5268=1,$Z$56)</f>
        <v>8.1005626804898554E-5</v>
      </c>
      <c r="R5268" t="str" cm="1">
        <f t="array" ref="R5268">_xlfn.IFS(AND(O5268&gt;P5268,O5268&gt;Q5268),"Low",AND(P5268&gt;O5268,P5268&gt;Q5268),"Medium",AND(Q5268&gt;O5268,Q5268&gt;P5268),"High")</f>
        <v>Medium</v>
      </c>
      <c r="S5268" t="str">
        <f t="shared" si="166"/>
        <v>T</v>
      </c>
    </row>
    <row r="5269" spans="1:19" x14ac:dyDescent="0.3">
      <c r="A5269" t="s">
        <v>18</v>
      </c>
      <c r="B5269">
        <v>5</v>
      </c>
      <c r="C5269" t="s">
        <v>16</v>
      </c>
      <c r="D5269" t="str">
        <f t="shared" si="165"/>
        <v>Medium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1</v>
      </c>
      <c r="M5269">
        <v>0</v>
      </c>
      <c r="N5269">
        <v>1</v>
      </c>
      <c r="O5269" cm="1">
        <f t="array" ref="O5269">$U$2*_xlfn.IFS(C5269="data_analyst",$V$5,C5269="data_engineer",$V$6,C5269="data_scientist",$V$7)*_xlfn.IFS(E5269=0,$V$12,E5269=1,$V$11)*_xlfn.IFS(F5269=0,$V$17,F5269=1,$V$16)*_xlfn.IFS(G5269=0,$V$22,G5269=1,$V$21)*_xlfn.IFS(H5269=0,$V$27,H5269=1,$V$26)*_xlfn.IFS(I5269=0,$V$32,I5269=1,$V$31)*_xlfn.IFS(J5269=0,$V$37,J5269=1,$V$36)*_xlfn.IFS(K5269=0,$V$42,K5269=1,$V$41)*_xlfn.IFS(L5269=0,$V$47,L5269=1,$V$46)*_xlfn.IFS(M5269=0,$V$52,M5269=1,$V$51)*_xlfn.IFS(N5269=0,$V$57,N5269=1,$V$56)</f>
        <v>1.0076102078047492E-4</v>
      </c>
      <c r="P5269" cm="1">
        <f t="array" ref="P5269">$V$2*_xlfn.IFS(C5269="data_analyst",$X$5,C5269="data_engineer",$X$6,C5269="data_scientist",$X$7)*_xlfn.IFS(E5269=0,$X$12,E5269=1,$X$11)*_xlfn.IFS(F5269=0,$X$17,F5269=1,$X$16)*_xlfn.IFS(G5269=0,$X$22,G5269=1,$X$21)*_xlfn.IFS(H5269=0,$X$27,H5269=1,$X$26)*_xlfn.IFS(I5269=0,$X$32,I5269=1,$X$31)*_xlfn.IFS(J5269=0,$X$37,J5269=1,$X$36)*_xlfn.IFS(K5269=0,$X$42,K5269=1,$X$41)*_xlfn.IFS(L5269=0,$X$47,L5269=1,$X$46)*_xlfn.IFS(M5269=0,$X$52,M5269=1,$X$51)*_xlfn.IFS(N5269=0,$X$57,N5269=1,$X$56)</f>
        <v>5.7035440793020797E-4</v>
      </c>
      <c r="Q5269" cm="1">
        <f t="array" ref="Q5269">$W$2*_xlfn.IFS(C5269="data_analyst",$Z$5,C5269="data_engineer",$Z$6,C5269="data_scientist",$Z$7)*_xlfn.IFS(E5269=0,$Z$12,E5269=1,$Z$11)*_xlfn.IFS(F5269=0,$Z$17,F5269=1,$Z$16)*_xlfn.IFS(G5269=0,$Z$22,G5269=1,$Z$21)*_xlfn.IFS(H5269=0,$Z$27,H5269=1,$Z$26)*_xlfn.IFS(I5269=0,$Z$32,I5269=1,$Z$31)*_xlfn.IFS(J5269=0,$Z$37,J5269=1,$Z$36)*_xlfn.IFS(K5269=0,$Z$42,K5269=1,$Z$41)*_xlfn.IFS(L5269=0,$Z$47,L5269=1,$Z$46)*_xlfn.IFS(M5269=0,$Z$52,M5269=1,$Z$51)*_xlfn.IFS(N5269=0,$Z$57,N5269=1,$Z$56)</f>
        <v>1.1701163090112596E-4</v>
      </c>
      <c r="R5269" t="str" cm="1">
        <f t="array" ref="R5269">_xlfn.IFS(AND(O5269&gt;P5269,O5269&gt;Q5269),"Low",AND(P5269&gt;O5269,P5269&gt;Q5269),"Medium",AND(Q5269&gt;O5269,Q5269&gt;P5269),"High")</f>
        <v>Medium</v>
      </c>
      <c r="S5269" t="str">
        <f t="shared" si="166"/>
        <v>T</v>
      </c>
    </row>
    <row r="5270" spans="1:19" x14ac:dyDescent="0.3">
      <c r="A5270" t="s">
        <v>18</v>
      </c>
      <c r="B5270">
        <v>6</v>
      </c>
      <c r="C5270" t="s">
        <v>16</v>
      </c>
      <c r="D5270" t="str">
        <f t="shared" si="165"/>
        <v>Medium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0</v>
      </c>
      <c r="N5270">
        <v>1</v>
      </c>
      <c r="O5270" cm="1">
        <f t="array" ref="O5270">$U$2*_xlfn.IFS(C5270="data_analyst",$V$5,C5270="data_engineer",$V$6,C5270="data_scientist",$V$7)*_xlfn.IFS(E5270=0,$V$12,E5270=1,$V$11)*_xlfn.IFS(F5270=0,$V$17,F5270=1,$V$16)*_xlfn.IFS(G5270=0,$V$22,G5270=1,$V$21)*_xlfn.IFS(H5270=0,$V$27,H5270=1,$V$26)*_xlfn.IFS(I5270=0,$V$32,I5270=1,$V$31)*_xlfn.IFS(J5270=0,$V$37,J5270=1,$V$36)*_xlfn.IFS(K5270=0,$V$42,K5270=1,$V$41)*_xlfn.IFS(L5270=0,$V$47,L5270=1,$V$46)*_xlfn.IFS(M5270=0,$V$52,M5270=1,$V$51)*_xlfn.IFS(N5270=0,$V$57,N5270=1,$V$56)</f>
        <v>1.0076102078047492E-4</v>
      </c>
      <c r="P5270" cm="1">
        <f t="array" ref="P5270">$V$2*_xlfn.IFS(C5270="data_analyst",$X$5,C5270="data_engineer",$X$6,C5270="data_scientist",$X$7)*_xlfn.IFS(E5270=0,$X$12,E5270=1,$X$11)*_xlfn.IFS(F5270=0,$X$17,F5270=1,$X$16)*_xlfn.IFS(G5270=0,$X$22,G5270=1,$X$21)*_xlfn.IFS(H5270=0,$X$27,H5270=1,$X$26)*_xlfn.IFS(I5270=0,$X$32,I5270=1,$X$31)*_xlfn.IFS(J5270=0,$X$37,J5270=1,$X$36)*_xlfn.IFS(K5270=0,$X$42,K5270=1,$X$41)*_xlfn.IFS(L5270=0,$X$47,L5270=1,$X$46)*_xlfn.IFS(M5270=0,$X$52,M5270=1,$X$51)*_xlfn.IFS(N5270=0,$X$57,N5270=1,$X$56)</f>
        <v>5.7035440793020797E-4</v>
      </c>
      <c r="Q5270" cm="1">
        <f t="array" ref="Q5270">$W$2*_xlfn.IFS(C5270="data_analyst",$Z$5,C5270="data_engineer",$Z$6,C5270="data_scientist",$Z$7)*_xlfn.IFS(E5270=0,$Z$12,E5270=1,$Z$11)*_xlfn.IFS(F5270=0,$Z$17,F5270=1,$Z$16)*_xlfn.IFS(G5270=0,$Z$22,G5270=1,$Z$21)*_xlfn.IFS(H5270=0,$Z$27,H5270=1,$Z$26)*_xlfn.IFS(I5270=0,$Z$32,I5270=1,$Z$31)*_xlfn.IFS(J5270=0,$Z$37,J5270=1,$Z$36)*_xlfn.IFS(K5270=0,$Z$42,K5270=1,$Z$41)*_xlfn.IFS(L5270=0,$Z$47,L5270=1,$Z$46)*_xlfn.IFS(M5270=0,$Z$52,M5270=1,$Z$51)*_xlfn.IFS(N5270=0,$Z$57,N5270=1,$Z$56)</f>
        <v>1.1701163090112596E-4</v>
      </c>
      <c r="R5270" t="str" cm="1">
        <f t="array" ref="R5270">_xlfn.IFS(AND(O5270&gt;P5270,O5270&gt;Q5270),"Low",AND(P5270&gt;O5270,P5270&gt;Q5270),"Medium",AND(Q5270&gt;O5270,Q5270&gt;P5270),"High")</f>
        <v>Medium</v>
      </c>
      <c r="S5270" t="str">
        <f t="shared" si="166"/>
        <v>T</v>
      </c>
    </row>
    <row r="5271" spans="1:19" x14ac:dyDescent="0.3">
      <c r="A5271" t="s">
        <v>18</v>
      </c>
      <c r="B5271">
        <v>5</v>
      </c>
      <c r="C5271" t="s">
        <v>16</v>
      </c>
      <c r="D5271" t="str">
        <f t="shared" si="165"/>
        <v>Medium</v>
      </c>
      <c r="E5271">
        <v>1</v>
      </c>
      <c r="F5271">
        <v>0</v>
      </c>
      <c r="G5271">
        <v>0</v>
      </c>
      <c r="H5271">
        <v>0</v>
      </c>
      <c r="I5271">
        <v>1</v>
      </c>
      <c r="J5271">
        <v>0</v>
      </c>
      <c r="K5271">
        <v>1</v>
      </c>
      <c r="L5271">
        <v>1</v>
      </c>
      <c r="M5271">
        <v>0</v>
      </c>
      <c r="N5271">
        <v>1</v>
      </c>
      <c r="O5271" cm="1">
        <f t="array" ref="O5271">$U$2*_xlfn.IFS(C5271="data_analyst",$V$5,C5271="data_engineer",$V$6,C5271="data_scientist",$V$7)*_xlfn.IFS(E5271=0,$V$12,E5271=1,$V$11)*_xlfn.IFS(F5271=0,$V$17,F5271=1,$V$16)*_xlfn.IFS(G5271=0,$V$22,G5271=1,$V$21)*_xlfn.IFS(H5271=0,$V$27,H5271=1,$V$26)*_xlfn.IFS(I5271=0,$V$32,I5271=1,$V$31)*_xlfn.IFS(J5271=0,$V$37,J5271=1,$V$36)*_xlfn.IFS(K5271=0,$V$42,K5271=1,$V$41)*_xlfn.IFS(L5271=0,$V$47,L5271=1,$V$46)*_xlfn.IFS(M5271=0,$V$52,M5271=1,$V$51)*_xlfn.IFS(N5271=0,$V$57,N5271=1,$V$56)</f>
        <v>6.2326513510870691E-7</v>
      </c>
      <c r="P5271" cm="1">
        <f t="array" ref="P5271">$V$2*_xlfn.IFS(C5271="data_analyst",$X$5,C5271="data_engineer",$X$6,C5271="data_scientist",$X$7)*_xlfn.IFS(E5271=0,$X$12,E5271=1,$X$11)*_xlfn.IFS(F5271=0,$X$17,F5271=1,$X$16)*_xlfn.IFS(G5271=0,$X$22,G5271=1,$X$21)*_xlfn.IFS(H5271=0,$X$27,H5271=1,$X$26)*_xlfn.IFS(I5271=0,$X$32,I5271=1,$X$31)*_xlfn.IFS(J5271=0,$X$37,J5271=1,$X$36)*_xlfn.IFS(K5271=0,$X$42,K5271=1,$X$41)*_xlfn.IFS(L5271=0,$X$47,L5271=1,$X$46)*_xlfn.IFS(M5271=0,$X$52,M5271=1,$X$51)*_xlfn.IFS(N5271=0,$X$57,N5271=1,$X$56)</f>
        <v>2.1522400622389469E-4</v>
      </c>
      <c r="Q5271" cm="1">
        <f t="array" ref="Q5271">$W$2*_xlfn.IFS(C5271="data_analyst",$Z$5,C5271="data_engineer",$Z$6,C5271="data_scientist",$Z$7)*_xlfn.IFS(E5271=0,$Z$12,E5271=1,$Z$11)*_xlfn.IFS(F5271=0,$Z$17,F5271=1,$Z$16)*_xlfn.IFS(G5271=0,$Z$22,G5271=1,$Z$21)*_xlfn.IFS(H5271=0,$Z$27,H5271=1,$Z$26)*_xlfn.IFS(I5271=0,$Z$32,I5271=1,$Z$31)*_xlfn.IFS(J5271=0,$Z$37,J5271=1,$Z$36)*_xlfn.IFS(K5271=0,$Z$42,K5271=1,$Z$41)*_xlfn.IFS(L5271=0,$Z$47,L5271=1,$Z$46)*_xlfn.IFS(M5271=0,$Z$52,M5271=1,$Z$51)*_xlfn.IFS(N5271=0,$Z$57,N5271=1,$Z$56)</f>
        <v>1.3790243610833924E-5</v>
      </c>
      <c r="R5271" t="str" cm="1">
        <f t="array" ref="R5271">_xlfn.IFS(AND(O5271&gt;P5271,O5271&gt;Q5271),"Low",AND(P5271&gt;O5271,P5271&gt;Q5271),"Medium",AND(Q5271&gt;O5271,Q5271&gt;P5271),"High")</f>
        <v>Medium</v>
      </c>
      <c r="S5271" t="str">
        <f t="shared" si="166"/>
        <v>T</v>
      </c>
    </row>
    <row r="5272" spans="1:19" x14ac:dyDescent="0.3">
      <c r="A5272" t="s">
        <v>18</v>
      </c>
      <c r="B5272">
        <v>5</v>
      </c>
      <c r="C5272" t="s">
        <v>16</v>
      </c>
      <c r="D5272" t="str">
        <f t="shared" si="165"/>
        <v>Medium</v>
      </c>
      <c r="E5272">
        <v>0</v>
      </c>
      <c r="F5272">
        <v>0</v>
      </c>
      <c r="G5272">
        <v>1</v>
      </c>
      <c r="H5272">
        <v>0</v>
      </c>
      <c r="I5272">
        <v>1</v>
      </c>
      <c r="J5272">
        <v>0</v>
      </c>
      <c r="K5272">
        <v>0</v>
      </c>
      <c r="L5272">
        <v>1</v>
      </c>
      <c r="M5272">
        <v>0</v>
      </c>
      <c r="N5272">
        <v>1</v>
      </c>
      <c r="O5272" cm="1">
        <f t="array" ref="O5272">$U$2*_xlfn.IFS(C5272="data_analyst",$V$5,C5272="data_engineer",$V$6,C5272="data_scientist",$V$7)*_xlfn.IFS(E5272=0,$V$12,E5272=1,$V$11)*_xlfn.IFS(F5272=0,$V$17,F5272=1,$V$16)*_xlfn.IFS(G5272=0,$V$22,G5272=1,$V$21)*_xlfn.IFS(H5272=0,$V$27,H5272=1,$V$26)*_xlfn.IFS(I5272=0,$V$32,I5272=1,$V$31)*_xlfn.IFS(J5272=0,$V$37,J5272=1,$V$36)*_xlfn.IFS(K5272=0,$V$42,K5272=1,$V$41)*_xlfn.IFS(L5272=0,$V$47,L5272=1,$V$46)*_xlfn.IFS(M5272=0,$V$52,M5272=1,$V$51)*_xlfn.IFS(N5272=0,$V$57,N5272=1,$V$56)</f>
        <v>1.2244215066620881E-6</v>
      </c>
      <c r="P5272" cm="1">
        <f t="array" ref="P5272">$V$2*_xlfn.IFS(C5272="data_analyst",$X$5,C5272="data_engineer",$X$6,C5272="data_scientist",$X$7)*_xlfn.IFS(E5272=0,$X$12,E5272=1,$X$11)*_xlfn.IFS(F5272=0,$X$17,F5272=1,$X$16)*_xlfn.IFS(G5272=0,$X$22,G5272=1,$X$21)*_xlfn.IFS(H5272=0,$X$27,H5272=1,$X$26)*_xlfn.IFS(I5272=0,$X$32,I5272=1,$X$31)*_xlfn.IFS(J5272=0,$X$37,J5272=1,$X$36)*_xlfn.IFS(K5272=0,$X$42,K5272=1,$X$41)*_xlfn.IFS(L5272=0,$X$47,L5272=1,$X$46)*_xlfn.IFS(M5272=0,$X$52,M5272=1,$X$51)*_xlfn.IFS(N5272=0,$X$57,N5272=1,$X$56)</f>
        <v>4.6838479493169796E-4</v>
      </c>
      <c r="Q5272" cm="1">
        <f t="array" ref="Q5272">$W$2*_xlfn.IFS(C5272="data_analyst",$Z$5,C5272="data_engineer",$Z$6,C5272="data_scientist",$Z$7)*_xlfn.IFS(E5272=0,$Z$12,E5272=1,$Z$11)*_xlfn.IFS(F5272=0,$Z$17,F5272=1,$Z$16)*_xlfn.IFS(G5272=0,$Z$22,G5272=1,$Z$21)*_xlfn.IFS(H5272=0,$Z$27,H5272=1,$Z$26)*_xlfn.IFS(I5272=0,$Z$32,I5272=1,$Z$31)*_xlfn.IFS(J5272=0,$Z$37,J5272=1,$Z$36)*_xlfn.IFS(K5272=0,$Z$42,K5272=1,$Z$41)*_xlfn.IFS(L5272=0,$Z$47,L5272=1,$Z$46)*_xlfn.IFS(M5272=0,$Z$52,M5272=1,$Z$51)*_xlfn.IFS(N5272=0,$Z$57,N5272=1,$Z$56)</f>
        <v>3.926810333523977E-5</v>
      </c>
      <c r="R5272" t="str" cm="1">
        <f t="array" ref="R5272">_xlfn.IFS(AND(O5272&gt;P5272,O5272&gt;Q5272),"Low",AND(P5272&gt;O5272,P5272&gt;Q5272),"Medium",AND(Q5272&gt;O5272,Q5272&gt;P5272),"High")</f>
        <v>Medium</v>
      </c>
      <c r="S5272" t="str">
        <f t="shared" si="166"/>
        <v>T</v>
      </c>
    </row>
    <row r="5273" spans="1:19" x14ac:dyDescent="0.3">
      <c r="A5273" t="s">
        <v>18</v>
      </c>
      <c r="B5273">
        <v>6</v>
      </c>
      <c r="C5273" t="s">
        <v>16</v>
      </c>
      <c r="D5273" t="str">
        <f t="shared" si="165"/>
        <v>Medium</v>
      </c>
      <c r="E5273">
        <v>1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0</v>
      </c>
      <c r="N5273">
        <v>1</v>
      </c>
      <c r="O5273" cm="1">
        <f t="array" ref="O5273">$U$2*_xlfn.IFS(C5273="data_analyst",$V$5,C5273="data_engineer",$V$6,C5273="data_scientist",$V$7)*_xlfn.IFS(E5273=0,$V$12,E5273=1,$V$11)*_xlfn.IFS(F5273=0,$V$17,F5273=1,$V$16)*_xlfn.IFS(G5273=0,$V$22,G5273=1,$V$21)*_xlfn.IFS(H5273=0,$V$27,H5273=1,$V$26)*_xlfn.IFS(I5273=0,$V$32,I5273=1,$V$31)*_xlfn.IFS(J5273=0,$V$37,J5273=1,$V$36)*_xlfn.IFS(K5273=0,$V$42,K5273=1,$V$41)*_xlfn.IFS(L5273=0,$V$47,L5273=1,$V$46)*_xlfn.IFS(M5273=0,$V$52,M5273=1,$V$51)*_xlfn.IFS(N5273=0,$V$57,N5273=1,$V$56)</f>
        <v>6.1597549439237027E-5</v>
      </c>
      <c r="P5273" cm="1">
        <f t="array" ref="P5273">$V$2*_xlfn.IFS(C5273="data_analyst",$X$5,C5273="data_engineer",$X$6,C5273="data_scientist",$X$7)*_xlfn.IFS(E5273=0,$X$12,E5273=1,$X$11)*_xlfn.IFS(F5273=0,$X$17,F5273=1,$X$16)*_xlfn.IFS(G5273=0,$X$22,G5273=1,$X$21)*_xlfn.IFS(H5273=0,$X$27,H5273=1,$X$26)*_xlfn.IFS(I5273=0,$X$32,I5273=1,$X$31)*_xlfn.IFS(J5273=0,$X$37,J5273=1,$X$36)*_xlfn.IFS(K5273=0,$X$42,K5273=1,$X$41)*_xlfn.IFS(L5273=0,$X$47,L5273=1,$X$46)*_xlfn.IFS(M5273=0,$X$52,M5273=1,$X$51)*_xlfn.IFS(N5273=0,$X$57,N5273=1,$X$56)</f>
        <v>1.7254064189780038E-3</v>
      </c>
      <c r="Q5273" cm="1">
        <f t="array" ref="Q5273">$W$2*_xlfn.IFS(C5273="data_analyst",$Z$5,C5273="data_engineer",$Z$6,C5273="data_scientist",$Z$7)*_xlfn.IFS(E5273=0,$Z$12,E5273=1,$Z$11)*_xlfn.IFS(F5273=0,$Z$17,F5273=1,$Z$16)*_xlfn.IFS(G5273=0,$Z$22,G5273=1,$Z$21)*_xlfn.IFS(H5273=0,$Z$27,H5273=1,$Z$26)*_xlfn.IFS(I5273=0,$Z$32,I5273=1,$Z$31)*_xlfn.IFS(J5273=0,$Z$37,J5273=1,$Z$36)*_xlfn.IFS(K5273=0,$Z$42,K5273=1,$Z$41)*_xlfn.IFS(L5273=0,$Z$47,L5273=1,$Z$46)*_xlfn.IFS(M5273=0,$Z$52,M5273=1,$Z$51)*_xlfn.IFS(N5273=0,$Z$57,N5273=1,$Z$56)</f>
        <v>1.6490431170997208E-4</v>
      </c>
      <c r="R5273" t="str" cm="1">
        <f t="array" ref="R5273">_xlfn.IFS(AND(O5273&gt;P5273,O5273&gt;Q5273),"Low",AND(P5273&gt;O5273,P5273&gt;Q5273),"Medium",AND(Q5273&gt;O5273,Q5273&gt;P5273),"High")</f>
        <v>Medium</v>
      </c>
      <c r="S5273" t="str">
        <f t="shared" si="166"/>
        <v>T</v>
      </c>
    </row>
    <row r="5274" spans="1:19" x14ac:dyDescent="0.3">
      <c r="A5274" t="s">
        <v>18</v>
      </c>
      <c r="B5274">
        <v>4</v>
      </c>
      <c r="C5274" t="s">
        <v>16</v>
      </c>
      <c r="D5274" t="str">
        <f t="shared" si="165"/>
        <v>Medium</v>
      </c>
      <c r="E5274">
        <v>1</v>
      </c>
      <c r="F5274">
        <v>1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1</v>
      </c>
      <c r="M5274">
        <v>0</v>
      </c>
      <c r="N5274">
        <v>1</v>
      </c>
      <c r="O5274" cm="1">
        <f t="array" ref="O5274">$U$2*_xlfn.IFS(C5274="data_analyst",$V$5,C5274="data_engineer",$V$6,C5274="data_scientist",$V$7)*_xlfn.IFS(E5274=0,$V$12,E5274=1,$V$11)*_xlfn.IFS(F5274=0,$V$17,F5274=1,$V$16)*_xlfn.IFS(G5274=0,$V$22,G5274=1,$V$21)*_xlfn.IFS(H5274=0,$V$27,H5274=1,$V$26)*_xlfn.IFS(I5274=0,$V$32,I5274=1,$V$31)*_xlfn.IFS(J5274=0,$V$37,J5274=1,$V$36)*_xlfn.IFS(K5274=0,$V$42,K5274=1,$V$41)*_xlfn.IFS(L5274=0,$V$47,L5274=1,$V$46)*_xlfn.IFS(M5274=0,$V$52,M5274=1,$V$51)*_xlfn.IFS(N5274=0,$V$57,N5274=1,$V$56)</f>
        <v>6.1597549439237027E-5</v>
      </c>
      <c r="P5274" cm="1">
        <f t="array" ref="P5274">$V$2*_xlfn.IFS(C5274="data_analyst",$X$5,C5274="data_engineer",$X$6,C5274="data_scientist",$X$7)*_xlfn.IFS(E5274=0,$X$12,E5274=1,$X$11)*_xlfn.IFS(F5274=0,$X$17,F5274=1,$X$16)*_xlfn.IFS(G5274=0,$X$22,G5274=1,$X$21)*_xlfn.IFS(H5274=0,$X$27,H5274=1,$X$26)*_xlfn.IFS(I5274=0,$X$32,I5274=1,$X$31)*_xlfn.IFS(J5274=0,$X$37,J5274=1,$X$36)*_xlfn.IFS(K5274=0,$X$42,K5274=1,$X$41)*_xlfn.IFS(L5274=0,$X$47,L5274=1,$X$46)*_xlfn.IFS(M5274=0,$X$52,M5274=1,$X$51)*_xlfn.IFS(N5274=0,$X$57,N5274=1,$X$56)</f>
        <v>1.7254064189780038E-3</v>
      </c>
      <c r="Q5274" cm="1">
        <f t="array" ref="Q5274">$W$2*_xlfn.IFS(C5274="data_analyst",$Z$5,C5274="data_engineer",$Z$6,C5274="data_scientist",$Z$7)*_xlfn.IFS(E5274=0,$Z$12,E5274=1,$Z$11)*_xlfn.IFS(F5274=0,$Z$17,F5274=1,$Z$16)*_xlfn.IFS(G5274=0,$Z$22,G5274=1,$Z$21)*_xlfn.IFS(H5274=0,$Z$27,H5274=1,$Z$26)*_xlfn.IFS(I5274=0,$Z$32,I5274=1,$Z$31)*_xlfn.IFS(J5274=0,$Z$37,J5274=1,$Z$36)*_xlfn.IFS(K5274=0,$Z$42,K5274=1,$Z$41)*_xlfn.IFS(L5274=0,$Z$47,L5274=1,$Z$46)*_xlfn.IFS(M5274=0,$Z$52,M5274=1,$Z$51)*_xlfn.IFS(N5274=0,$Z$57,N5274=1,$Z$56)</f>
        <v>1.6490431170997208E-4</v>
      </c>
      <c r="R5274" t="str" cm="1">
        <f t="array" ref="R5274">_xlfn.IFS(AND(O5274&gt;P5274,O5274&gt;Q5274),"Low",AND(P5274&gt;O5274,P5274&gt;Q5274),"Medium",AND(Q5274&gt;O5274,Q5274&gt;P5274),"High")</f>
        <v>Medium</v>
      </c>
      <c r="S5274" t="str">
        <f t="shared" si="166"/>
        <v>T</v>
      </c>
    </row>
    <row r="5275" spans="1:19" x14ac:dyDescent="0.3">
      <c r="A5275" t="s">
        <v>18</v>
      </c>
      <c r="B5275">
        <v>3</v>
      </c>
      <c r="C5275" t="s">
        <v>16</v>
      </c>
      <c r="D5275" t="str">
        <f t="shared" si="165"/>
        <v>Medium</v>
      </c>
      <c r="E5275">
        <v>1</v>
      </c>
      <c r="F5275">
        <v>1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1</v>
      </c>
      <c r="M5275">
        <v>0</v>
      </c>
      <c r="N5275">
        <v>1</v>
      </c>
      <c r="O5275" cm="1">
        <f t="array" ref="O5275">$U$2*_xlfn.IFS(C5275="data_analyst",$V$5,C5275="data_engineer",$V$6,C5275="data_scientist",$V$7)*_xlfn.IFS(E5275=0,$V$12,E5275=1,$V$11)*_xlfn.IFS(F5275=0,$V$17,F5275=1,$V$16)*_xlfn.IFS(G5275=0,$V$22,G5275=1,$V$21)*_xlfn.IFS(H5275=0,$V$27,H5275=1,$V$26)*_xlfn.IFS(I5275=0,$V$32,I5275=1,$V$31)*_xlfn.IFS(J5275=0,$V$37,J5275=1,$V$36)*_xlfn.IFS(K5275=0,$V$42,K5275=1,$V$41)*_xlfn.IFS(L5275=0,$V$47,L5275=1,$V$46)*_xlfn.IFS(M5275=0,$V$52,M5275=1,$V$51)*_xlfn.IFS(N5275=0,$V$57,N5275=1,$V$56)</f>
        <v>6.1597549439237027E-5</v>
      </c>
      <c r="P5275" cm="1">
        <f t="array" ref="P5275">$V$2*_xlfn.IFS(C5275="data_analyst",$X$5,C5275="data_engineer",$X$6,C5275="data_scientist",$X$7)*_xlfn.IFS(E5275=0,$X$12,E5275=1,$X$11)*_xlfn.IFS(F5275=0,$X$17,F5275=1,$X$16)*_xlfn.IFS(G5275=0,$X$22,G5275=1,$X$21)*_xlfn.IFS(H5275=0,$X$27,H5275=1,$X$26)*_xlfn.IFS(I5275=0,$X$32,I5275=1,$X$31)*_xlfn.IFS(J5275=0,$X$37,J5275=1,$X$36)*_xlfn.IFS(K5275=0,$X$42,K5275=1,$X$41)*_xlfn.IFS(L5275=0,$X$47,L5275=1,$X$46)*_xlfn.IFS(M5275=0,$X$52,M5275=1,$X$51)*_xlfn.IFS(N5275=0,$X$57,N5275=1,$X$56)</f>
        <v>1.7254064189780038E-3</v>
      </c>
      <c r="Q5275" cm="1">
        <f t="array" ref="Q5275">$W$2*_xlfn.IFS(C5275="data_analyst",$Z$5,C5275="data_engineer",$Z$6,C5275="data_scientist",$Z$7)*_xlfn.IFS(E5275=0,$Z$12,E5275=1,$Z$11)*_xlfn.IFS(F5275=0,$Z$17,F5275=1,$Z$16)*_xlfn.IFS(G5275=0,$Z$22,G5275=1,$Z$21)*_xlfn.IFS(H5275=0,$Z$27,H5275=1,$Z$26)*_xlfn.IFS(I5275=0,$Z$32,I5275=1,$Z$31)*_xlfn.IFS(J5275=0,$Z$37,J5275=1,$Z$36)*_xlfn.IFS(K5275=0,$Z$42,K5275=1,$Z$41)*_xlfn.IFS(L5275=0,$Z$47,L5275=1,$Z$46)*_xlfn.IFS(M5275=0,$Z$52,M5275=1,$Z$51)*_xlfn.IFS(N5275=0,$Z$57,N5275=1,$Z$56)</f>
        <v>1.6490431170997208E-4</v>
      </c>
      <c r="R5275" t="str" cm="1">
        <f t="array" ref="R5275">_xlfn.IFS(AND(O5275&gt;P5275,O5275&gt;Q5275),"Low",AND(P5275&gt;O5275,P5275&gt;Q5275),"Medium",AND(Q5275&gt;O5275,Q5275&gt;P5275),"High")</f>
        <v>Medium</v>
      </c>
      <c r="S5275" t="str">
        <f t="shared" si="166"/>
        <v>T</v>
      </c>
    </row>
    <row r="5276" spans="1:19" x14ac:dyDescent="0.3">
      <c r="A5276" t="s">
        <v>18</v>
      </c>
      <c r="B5276">
        <v>3</v>
      </c>
      <c r="C5276" t="s">
        <v>16</v>
      </c>
      <c r="D5276" t="str">
        <f t="shared" si="165"/>
        <v>Medium</v>
      </c>
      <c r="E5276">
        <v>1</v>
      </c>
      <c r="F5276">
        <v>0</v>
      </c>
      <c r="G5276">
        <v>0</v>
      </c>
      <c r="H5276">
        <v>0</v>
      </c>
      <c r="I5276">
        <v>1</v>
      </c>
      <c r="J5276">
        <v>0</v>
      </c>
      <c r="K5276">
        <v>0</v>
      </c>
      <c r="L5276">
        <v>1</v>
      </c>
      <c r="M5276">
        <v>1</v>
      </c>
      <c r="N5276">
        <v>1</v>
      </c>
      <c r="O5276" cm="1">
        <f t="array" ref="O5276">$U$2*_xlfn.IFS(C5276="data_analyst",$V$5,C5276="data_engineer",$V$6,C5276="data_scientist",$V$7)*_xlfn.IFS(E5276=0,$V$12,E5276=1,$V$11)*_xlfn.IFS(F5276=0,$V$17,F5276=1,$V$16)*_xlfn.IFS(G5276=0,$V$22,G5276=1,$V$21)*_xlfn.IFS(H5276=0,$V$27,H5276=1,$V$26)*_xlfn.IFS(I5276=0,$V$32,I5276=1,$V$31)*_xlfn.IFS(J5276=0,$V$37,J5276=1,$V$36)*_xlfn.IFS(K5276=0,$V$42,K5276=1,$V$41)*_xlfn.IFS(L5276=0,$V$47,L5276=1,$V$46)*_xlfn.IFS(M5276=0,$V$52,M5276=1,$V$51)*_xlfn.IFS(N5276=0,$V$57,N5276=1,$V$56)</f>
        <v>2.6755878488811349E-7</v>
      </c>
      <c r="P5276" cm="1">
        <f t="array" ref="P5276">$V$2*_xlfn.IFS(C5276="data_analyst",$X$5,C5276="data_engineer",$X$6,C5276="data_scientist",$X$7)*_xlfn.IFS(E5276=0,$X$12,E5276=1,$X$11)*_xlfn.IFS(F5276=0,$X$17,F5276=1,$X$16)*_xlfn.IFS(G5276=0,$X$22,G5276=1,$X$21)*_xlfn.IFS(H5276=0,$X$27,H5276=1,$X$26)*_xlfn.IFS(I5276=0,$X$32,I5276=1,$X$31)*_xlfn.IFS(J5276=0,$X$37,J5276=1,$X$36)*_xlfn.IFS(K5276=0,$X$42,K5276=1,$X$41)*_xlfn.IFS(L5276=0,$X$47,L5276=1,$X$46)*_xlfn.IFS(M5276=0,$X$52,M5276=1,$X$51)*_xlfn.IFS(N5276=0,$X$57,N5276=1,$X$56)</f>
        <v>6.0015375717897986E-4</v>
      </c>
      <c r="Q5276" cm="1">
        <f t="array" ref="Q5276">$W$2*_xlfn.IFS(C5276="data_analyst",$Z$5,C5276="data_engineer",$Z$6,C5276="data_scientist",$Z$7)*_xlfn.IFS(E5276=0,$Z$12,E5276=1,$Z$11)*_xlfn.IFS(F5276=0,$Z$17,F5276=1,$Z$16)*_xlfn.IFS(G5276=0,$Z$22,G5276=1,$Z$21)*_xlfn.IFS(H5276=0,$Z$27,H5276=1,$Z$26)*_xlfn.IFS(I5276=0,$Z$32,I5276=1,$Z$31)*_xlfn.IFS(J5276=0,$Z$37,J5276=1,$Z$36)*_xlfn.IFS(K5276=0,$Z$42,K5276=1,$Z$41)*_xlfn.IFS(L5276=0,$Z$47,L5276=1,$Z$46)*_xlfn.IFS(M5276=0,$Z$52,M5276=1,$Z$51)*_xlfn.IFS(N5276=0,$Z$57,N5276=1,$Z$56)</f>
        <v>2.4080092101881704E-5</v>
      </c>
      <c r="R5276" t="str" cm="1">
        <f t="array" ref="R5276">_xlfn.IFS(AND(O5276&gt;P5276,O5276&gt;Q5276),"Low",AND(P5276&gt;O5276,P5276&gt;Q5276),"Medium",AND(Q5276&gt;O5276,Q5276&gt;P5276),"High")</f>
        <v>Medium</v>
      </c>
      <c r="S5276" t="str">
        <f t="shared" si="166"/>
        <v>T</v>
      </c>
    </row>
    <row r="5277" spans="1:19" x14ac:dyDescent="0.3">
      <c r="A5277" t="s">
        <v>18</v>
      </c>
      <c r="B5277">
        <v>6</v>
      </c>
      <c r="C5277" t="s">
        <v>16</v>
      </c>
      <c r="D5277" t="str">
        <f t="shared" si="165"/>
        <v>Medium</v>
      </c>
      <c r="E5277">
        <v>1</v>
      </c>
      <c r="F5277">
        <v>1</v>
      </c>
      <c r="G5277">
        <v>0</v>
      </c>
      <c r="H5277">
        <v>1</v>
      </c>
      <c r="I5277">
        <v>1</v>
      </c>
      <c r="J5277">
        <v>0</v>
      </c>
      <c r="K5277">
        <v>0</v>
      </c>
      <c r="L5277">
        <v>1</v>
      </c>
      <c r="M5277">
        <v>1</v>
      </c>
      <c r="N5277">
        <v>1</v>
      </c>
      <c r="O5277" cm="1">
        <f t="array" ref="O5277">$U$2*_xlfn.IFS(C5277="data_analyst",$V$5,C5277="data_engineer",$V$6,C5277="data_scientist",$V$7)*_xlfn.IFS(E5277=0,$V$12,E5277=1,$V$11)*_xlfn.IFS(F5277=0,$V$17,F5277=1,$V$16)*_xlfn.IFS(G5277=0,$V$22,G5277=1,$V$21)*_xlfn.IFS(H5277=0,$V$27,H5277=1,$V$26)*_xlfn.IFS(I5277=0,$V$32,I5277=1,$V$31)*_xlfn.IFS(J5277=0,$V$37,J5277=1,$V$36)*_xlfn.IFS(K5277=0,$V$42,K5277=1,$V$41)*_xlfn.IFS(L5277=0,$V$47,L5277=1,$V$46)*_xlfn.IFS(M5277=0,$V$52,M5277=1,$V$51)*_xlfn.IFS(N5277=0,$V$57,N5277=1,$V$56)</f>
        <v>1.2481256554912688E-7</v>
      </c>
      <c r="P5277" cm="1">
        <f t="array" ref="P5277">$V$2*_xlfn.IFS(C5277="data_analyst",$X$5,C5277="data_engineer",$X$6,C5277="data_scientist",$X$7)*_xlfn.IFS(E5277=0,$X$12,E5277=1,$X$11)*_xlfn.IFS(F5277=0,$X$17,F5277=1,$X$16)*_xlfn.IFS(G5277=0,$X$22,G5277=1,$X$21)*_xlfn.IFS(H5277=0,$X$27,H5277=1,$X$26)*_xlfn.IFS(I5277=0,$X$32,I5277=1,$X$31)*_xlfn.IFS(J5277=0,$X$37,J5277=1,$X$36)*_xlfn.IFS(K5277=0,$X$42,K5277=1,$X$41)*_xlfn.IFS(L5277=0,$X$47,L5277=1,$X$46)*_xlfn.IFS(M5277=0,$X$52,M5277=1,$X$51)*_xlfn.IFS(N5277=0,$X$57,N5277=1,$X$56)</f>
        <v>6.0900747680679972E-4</v>
      </c>
      <c r="Q5277" cm="1">
        <f t="array" ref="Q5277">$W$2*_xlfn.IFS(C5277="data_analyst",$Z$5,C5277="data_engineer",$Z$6,C5277="data_scientist",$Z$7)*_xlfn.IFS(E5277=0,$Z$12,E5277=1,$Z$11)*_xlfn.IFS(F5277=0,$Z$17,F5277=1,$Z$16)*_xlfn.IFS(G5277=0,$Z$22,G5277=1,$Z$21)*_xlfn.IFS(H5277=0,$Z$27,H5277=1,$Z$26)*_xlfn.IFS(I5277=0,$Z$32,I5277=1,$Z$31)*_xlfn.IFS(J5277=0,$Z$37,J5277=1,$Z$36)*_xlfn.IFS(K5277=0,$Z$42,K5277=1,$Z$41)*_xlfn.IFS(L5277=0,$Z$47,L5277=1,$Z$46)*_xlfn.IFS(M5277=0,$Z$52,M5277=1,$Z$51)*_xlfn.IFS(N5277=0,$Z$57,N5277=1,$Z$56)</f>
        <v>1.3752033950958083E-5</v>
      </c>
      <c r="R5277" t="str" cm="1">
        <f t="array" ref="R5277">_xlfn.IFS(AND(O5277&gt;P5277,O5277&gt;Q5277),"Low",AND(P5277&gt;O5277,P5277&gt;Q5277),"Medium",AND(Q5277&gt;O5277,Q5277&gt;P5277),"High")</f>
        <v>Medium</v>
      </c>
      <c r="S5277" t="str">
        <f t="shared" si="166"/>
        <v>T</v>
      </c>
    </row>
    <row r="5278" spans="1:19" x14ac:dyDescent="0.3">
      <c r="A5278" t="s">
        <v>18</v>
      </c>
      <c r="B5278">
        <v>6</v>
      </c>
      <c r="C5278" t="s">
        <v>16</v>
      </c>
      <c r="D5278" t="str">
        <f t="shared" si="165"/>
        <v>Medium</v>
      </c>
      <c r="E5278">
        <v>1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</v>
      </c>
      <c r="O5278" cm="1">
        <f t="array" ref="O5278">$U$2*_xlfn.IFS(C5278="data_analyst",$V$5,C5278="data_engineer",$V$6,C5278="data_scientist",$V$7)*_xlfn.IFS(E5278=0,$V$12,E5278=1,$V$11)*_xlfn.IFS(F5278=0,$V$17,F5278=1,$V$16)*_xlfn.IFS(G5278=0,$V$22,G5278=1,$V$21)*_xlfn.IFS(H5278=0,$V$27,H5278=1,$V$26)*_xlfn.IFS(I5278=0,$V$32,I5278=1,$V$31)*_xlfn.IFS(J5278=0,$V$37,J5278=1,$V$36)*_xlfn.IFS(K5278=0,$V$42,K5278=1,$V$41)*_xlfn.IFS(L5278=0,$V$47,L5278=1,$V$46)*_xlfn.IFS(M5278=0,$V$52,M5278=1,$V$51)*_xlfn.IFS(N5278=0,$V$57,N5278=1,$V$56)</f>
        <v>1.278919120232159E-3</v>
      </c>
      <c r="P5278" cm="1">
        <f t="array" ref="P5278">$V$2*_xlfn.IFS(C5278="data_analyst",$X$5,C5278="data_engineer",$X$6,C5278="data_scientist",$X$7)*_xlfn.IFS(E5278=0,$X$12,E5278=1,$X$11)*_xlfn.IFS(F5278=0,$X$17,F5278=1,$X$16)*_xlfn.IFS(G5278=0,$X$22,G5278=1,$X$21)*_xlfn.IFS(H5278=0,$X$27,H5278=1,$X$26)*_xlfn.IFS(I5278=0,$X$32,I5278=1,$X$31)*_xlfn.IFS(J5278=0,$X$37,J5278=1,$X$36)*_xlfn.IFS(K5278=0,$X$42,K5278=1,$X$41)*_xlfn.IFS(L5278=0,$X$47,L5278=1,$X$46)*_xlfn.IFS(M5278=0,$X$52,M5278=1,$X$51)*_xlfn.IFS(N5278=0,$X$57,N5278=1,$X$56)</f>
        <v>2.7674700585821103E-3</v>
      </c>
      <c r="Q5278" cm="1">
        <f t="array" ref="Q5278">$W$2*_xlfn.IFS(C5278="data_analyst",$Z$5,C5278="data_engineer",$Z$6,C5278="data_scientist",$Z$7)*_xlfn.IFS(E5278=0,$Z$12,E5278=1,$Z$11)*_xlfn.IFS(F5278=0,$Z$17,F5278=1,$Z$16)*_xlfn.IFS(G5278=0,$Z$22,G5278=1,$Z$21)*_xlfn.IFS(H5278=0,$Z$27,H5278=1,$Z$26)*_xlfn.IFS(I5278=0,$Z$32,I5278=1,$Z$31)*_xlfn.IFS(J5278=0,$Z$37,J5278=1,$Z$36)*_xlfn.IFS(K5278=0,$Z$42,K5278=1,$Z$41)*_xlfn.IFS(L5278=0,$Z$47,L5278=1,$Z$46)*_xlfn.IFS(M5278=0,$Z$52,M5278=1,$Z$51)*_xlfn.IFS(N5278=0,$Z$57,N5278=1,$Z$56)</f>
        <v>4.3797166658454933E-4</v>
      </c>
      <c r="R5278" t="str" cm="1">
        <f t="array" ref="R5278">_xlfn.IFS(AND(O5278&gt;P5278,O5278&gt;Q5278),"Low",AND(P5278&gt;O5278,P5278&gt;Q5278),"Medium",AND(Q5278&gt;O5278,Q5278&gt;P5278),"High")</f>
        <v>Medium</v>
      </c>
      <c r="S5278" t="str">
        <f t="shared" si="166"/>
        <v>T</v>
      </c>
    </row>
    <row r="5279" spans="1:19" x14ac:dyDescent="0.3">
      <c r="A5279" t="s">
        <v>18</v>
      </c>
      <c r="B5279">
        <v>3</v>
      </c>
      <c r="C5279" t="s">
        <v>16</v>
      </c>
      <c r="D5279" t="str">
        <f t="shared" si="165"/>
        <v>Medium</v>
      </c>
      <c r="E5279">
        <v>1</v>
      </c>
      <c r="F5279">
        <v>0</v>
      </c>
      <c r="G5279">
        <v>0</v>
      </c>
      <c r="H5279">
        <v>0</v>
      </c>
      <c r="I5279">
        <v>1</v>
      </c>
      <c r="J5279">
        <v>0</v>
      </c>
      <c r="K5279">
        <v>0</v>
      </c>
      <c r="L5279">
        <v>1</v>
      </c>
      <c r="M5279">
        <v>1</v>
      </c>
      <c r="N5279">
        <v>1</v>
      </c>
      <c r="O5279" cm="1">
        <f t="array" ref="O5279">$U$2*_xlfn.IFS(C5279="data_analyst",$V$5,C5279="data_engineer",$V$6,C5279="data_scientist",$V$7)*_xlfn.IFS(E5279=0,$V$12,E5279=1,$V$11)*_xlfn.IFS(F5279=0,$V$17,F5279=1,$V$16)*_xlfn.IFS(G5279=0,$V$22,G5279=1,$V$21)*_xlfn.IFS(H5279=0,$V$27,H5279=1,$V$26)*_xlfn.IFS(I5279=0,$V$32,I5279=1,$V$31)*_xlfn.IFS(J5279=0,$V$37,J5279=1,$V$36)*_xlfn.IFS(K5279=0,$V$42,K5279=1,$V$41)*_xlfn.IFS(L5279=0,$V$47,L5279=1,$V$46)*_xlfn.IFS(M5279=0,$V$52,M5279=1,$V$51)*_xlfn.IFS(N5279=0,$V$57,N5279=1,$V$56)</f>
        <v>2.6755878488811349E-7</v>
      </c>
      <c r="P5279" cm="1">
        <f t="array" ref="P5279">$V$2*_xlfn.IFS(C5279="data_analyst",$X$5,C5279="data_engineer",$X$6,C5279="data_scientist",$X$7)*_xlfn.IFS(E5279=0,$X$12,E5279=1,$X$11)*_xlfn.IFS(F5279=0,$X$17,F5279=1,$X$16)*_xlfn.IFS(G5279=0,$X$22,G5279=1,$X$21)*_xlfn.IFS(H5279=0,$X$27,H5279=1,$X$26)*_xlfn.IFS(I5279=0,$X$32,I5279=1,$X$31)*_xlfn.IFS(J5279=0,$X$37,J5279=1,$X$36)*_xlfn.IFS(K5279=0,$X$42,K5279=1,$X$41)*_xlfn.IFS(L5279=0,$X$47,L5279=1,$X$46)*_xlfn.IFS(M5279=0,$X$52,M5279=1,$X$51)*_xlfn.IFS(N5279=0,$X$57,N5279=1,$X$56)</f>
        <v>6.0015375717897986E-4</v>
      </c>
      <c r="Q5279" cm="1">
        <f t="array" ref="Q5279">$W$2*_xlfn.IFS(C5279="data_analyst",$Z$5,C5279="data_engineer",$Z$6,C5279="data_scientist",$Z$7)*_xlfn.IFS(E5279=0,$Z$12,E5279=1,$Z$11)*_xlfn.IFS(F5279=0,$Z$17,F5279=1,$Z$16)*_xlfn.IFS(G5279=0,$Z$22,G5279=1,$Z$21)*_xlfn.IFS(H5279=0,$Z$27,H5279=1,$Z$26)*_xlfn.IFS(I5279=0,$Z$32,I5279=1,$Z$31)*_xlfn.IFS(J5279=0,$Z$37,J5279=1,$Z$36)*_xlfn.IFS(K5279=0,$Z$42,K5279=1,$Z$41)*_xlfn.IFS(L5279=0,$Z$47,L5279=1,$Z$46)*_xlfn.IFS(M5279=0,$Z$52,M5279=1,$Z$51)*_xlfn.IFS(N5279=0,$Z$57,N5279=1,$Z$56)</f>
        <v>2.4080092101881704E-5</v>
      </c>
      <c r="R5279" t="str" cm="1">
        <f t="array" ref="R5279">_xlfn.IFS(AND(O5279&gt;P5279,O5279&gt;Q5279),"Low",AND(P5279&gt;O5279,P5279&gt;Q5279),"Medium",AND(Q5279&gt;O5279,Q5279&gt;P5279),"High")</f>
        <v>Medium</v>
      </c>
      <c r="S5279" t="str">
        <f t="shared" si="166"/>
        <v>T</v>
      </c>
    </row>
    <row r="5280" spans="1:19" x14ac:dyDescent="0.3">
      <c r="A5280" t="s">
        <v>18</v>
      </c>
      <c r="B5280">
        <v>6</v>
      </c>
      <c r="C5280" t="s">
        <v>16</v>
      </c>
      <c r="D5280" t="str">
        <f t="shared" si="165"/>
        <v>Medium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1</v>
      </c>
      <c r="O5280" cm="1">
        <f t="array" ref="O5280">$U$2*_xlfn.IFS(C5280="data_analyst",$V$5,C5280="data_engineer",$V$6,C5280="data_scientist",$V$7)*_xlfn.IFS(E5280=0,$V$12,E5280=1,$V$11)*_xlfn.IFS(F5280=0,$V$17,F5280=1,$V$16)*_xlfn.IFS(G5280=0,$V$22,G5280=1,$V$21)*_xlfn.IFS(H5280=0,$V$27,H5280=1,$V$26)*_xlfn.IFS(I5280=0,$V$32,I5280=1,$V$31)*_xlfn.IFS(J5280=0,$V$37,J5280=1,$V$36)*_xlfn.IFS(K5280=0,$V$42,K5280=1,$V$41)*_xlfn.IFS(L5280=0,$V$47,L5280=1,$V$46)*_xlfn.IFS(M5280=0,$V$52,M5280=1,$V$51)*_xlfn.IFS(N5280=0,$V$57,N5280=1,$V$56)</f>
        <v>2.0920506939546106E-3</v>
      </c>
      <c r="P5280" cm="1">
        <f t="array" ref="P5280">$V$2*_xlfn.IFS(C5280="data_analyst",$X$5,C5280="data_engineer",$X$6,C5280="data_scientist",$X$7)*_xlfn.IFS(E5280=0,$X$12,E5280=1,$X$11)*_xlfn.IFS(F5280=0,$X$17,F5280=1,$X$16)*_xlfn.IFS(G5280=0,$X$22,G5280=1,$X$21)*_xlfn.IFS(H5280=0,$X$27,H5280=1,$X$26)*_xlfn.IFS(I5280=0,$X$32,I5280=1,$X$31)*_xlfn.IFS(J5280=0,$X$37,J5280=1,$X$36)*_xlfn.IFS(K5280=0,$X$42,K5280=1,$X$41)*_xlfn.IFS(L5280=0,$X$47,L5280=1,$X$46)*_xlfn.IFS(M5280=0,$X$52,M5280=1,$X$51)*_xlfn.IFS(N5280=0,$X$57,N5280=1,$X$56)</f>
        <v>9.1482141793706887E-4</v>
      </c>
      <c r="Q5280" cm="1">
        <f t="array" ref="Q5280">$W$2*_xlfn.IFS(C5280="data_analyst",$Z$5,C5280="data_engineer",$Z$6,C5280="data_scientist",$Z$7)*_xlfn.IFS(E5280=0,$Z$12,E5280=1,$Z$11)*_xlfn.IFS(F5280=0,$Z$17,F5280=1,$Z$16)*_xlfn.IFS(G5280=0,$Z$22,G5280=1,$Z$21)*_xlfn.IFS(H5280=0,$Z$27,H5280=1,$Z$26)*_xlfn.IFS(I5280=0,$Z$32,I5280=1,$Z$31)*_xlfn.IFS(J5280=0,$Z$37,J5280=1,$Z$36)*_xlfn.IFS(K5280=0,$Z$42,K5280=1,$Z$41)*_xlfn.IFS(L5280=0,$Z$47,L5280=1,$Z$46)*_xlfn.IFS(M5280=0,$Z$52,M5280=1,$Z$51)*_xlfn.IFS(N5280=0,$Z$57,N5280=1,$Z$56)</f>
        <v>3.1077282615675386E-4</v>
      </c>
      <c r="R5280" t="str" cm="1">
        <f t="array" ref="R5280">_xlfn.IFS(AND(O5280&gt;P5280,O5280&gt;Q5280),"Low",AND(P5280&gt;O5280,P5280&gt;Q5280),"Medium",AND(Q5280&gt;O5280,Q5280&gt;P5280),"High")</f>
        <v>Low</v>
      </c>
      <c r="S5280" t="str">
        <f t="shared" si="166"/>
        <v>F</v>
      </c>
    </row>
    <row r="5281" spans="1:19" x14ac:dyDescent="0.3">
      <c r="A5281" t="s">
        <v>18</v>
      </c>
      <c r="B5281">
        <v>3</v>
      </c>
      <c r="C5281" t="s">
        <v>16</v>
      </c>
      <c r="D5281" t="str">
        <f t="shared" si="165"/>
        <v>Medium</v>
      </c>
      <c r="E5281">
        <v>0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  <c r="O5281" cm="1">
        <f t="array" ref="O5281">$U$2*_xlfn.IFS(C5281="data_analyst",$V$5,C5281="data_engineer",$V$6,C5281="data_scientist",$V$7)*_xlfn.IFS(E5281=0,$V$12,E5281=1,$V$11)*_xlfn.IFS(F5281=0,$V$17,F5281=1,$V$16)*_xlfn.IFS(G5281=0,$V$22,G5281=1,$V$21)*_xlfn.IFS(H5281=0,$V$27,H5281=1,$V$26)*_xlfn.IFS(I5281=0,$V$32,I5281=1,$V$31)*_xlfn.IFS(J5281=0,$V$37,J5281=1,$V$36)*_xlfn.IFS(K5281=0,$V$42,K5281=1,$V$41)*_xlfn.IFS(L5281=0,$V$47,L5281=1,$V$46)*_xlfn.IFS(M5281=0,$V$52,M5281=1,$V$51)*_xlfn.IFS(N5281=0,$V$57,N5281=1,$V$56)</f>
        <v>2.7257538803509142E-3</v>
      </c>
      <c r="P5281" cm="1">
        <f t="array" ref="P5281">$V$2*_xlfn.IFS(C5281="data_analyst",$X$5,C5281="data_engineer",$X$6,C5281="data_scientist",$X$7)*_xlfn.IFS(E5281=0,$X$12,E5281=1,$X$11)*_xlfn.IFS(F5281=0,$X$17,F5281=1,$X$16)*_xlfn.IFS(G5281=0,$X$22,G5281=1,$X$21)*_xlfn.IFS(H5281=0,$X$27,H5281=1,$X$26)*_xlfn.IFS(I5281=0,$X$32,I5281=1,$X$31)*_xlfn.IFS(J5281=0,$X$37,J5281=1,$X$36)*_xlfn.IFS(K5281=0,$X$42,K5281=1,$X$41)*_xlfn.IFS(L5281=0,$X$47,L5281=1,$X$46)*_xlfn.IFS(M5281=0,$X$52,M5281=1,$X$51)*_xlfn.IFS(N5281=0,$X$57,N5281=1,$X$56)</f>
        <v>1.061192844807E-3</v>
      </c>
      <c r="Q5281" cm="1">
        <f t="array" ref="Q5281">$W$2*_xlfn.IFS(C5281="data_analyst",$Z$5,C5281="data_engineer",$Z$6,C5281="data_scientist",$Z$7)*_xlfn.IFS(E5281=0,$Z$12,E5281=1,$Z$11)*_xlfn.IFS(F5281=0,$Z$17,F5281=1,$Z$16)*_xlfn.IFS(G5281=0,$Z$22,G5281=1,$Z$21)*_xlfn.IFS(H5281=0,$Z$27,H5281=1,$Z$26)*_xlfn.IFS(I5281=0,$Z$32,I5281=1,$Z$31)*_xlfn.IFS(J5281=0,$Z$37,J5281=1,$Z$36)*_xlfn.IFS(K5281=0,$Z$42,K5281=1,$Z$41)*_xlfn.IFS(L5281=0,$Z$47,L5281=1,$Z$46)*_xlfn.IFS(M5281=0,$Z$52,M5281=1,$Z$51)*_xlfn.IFS(N5281=0,$Z$57,N5281=1,$Z$56)</f>
        <v>3.2960754289352678E-4</v>
      </c>
      <c r="R5281" t="str" cm="1">
        <f t="array" ref="R5281">_xlfn.IFS(AND(O5281&gt;P5281,O5281&gt;Q5281),"Low",AND(P5281&gt;O5281,P5281&gt;Q5281),"Medium",AND(Q5281&gt;O5281,Q5281&gt;P5281),"High")</f>
        <v>Low</v>
      </c>
      <c r="S5281" t="str">
        <f t="shared" si="166"/>
        <v>F</v>
      </c>
    </row>
    <row r="5282" spans="1:19" x14ac:dyDescent="0.3">
      <c r="A5282" t="s">
        <v>18</v>
      </c>
      <c r="B5282">
        <v>6</v>
      </c>
      <c r="C5282" t="s">
        <v>16</v>
      </c>
      <c r="D5282" t="str">
        <f t="shared" si="165"/>
        <v>Medium</v>
      </c>
      <c r="E5282">
        <v>0</v>
      </c>
      <c r="F5282">
        <v>1</v>
      </c>
      <c r="G5282">
        <v>1</v>
      </c>
      <c r="H5282">
        <v>0</v>
      </c>
      <c r="I5282">
        <v>1</v>
      </c>
      <c r="J5282">
        <v>1</v>
      </c>
      <c r="K5282">
        <v>0</v>
      </c>
      <c r="L5282">
        <v>0</v>
      </c>
      <c r="M5282">
        <v>0</v>
      </c>
      <c r="N5282">
        <v>1</v>
      </c>
      <c r="O5282" cm="1">
        <f t="array" ref="O5282">$U$2*_xlfn.IFS(C5282="data_analyst",$V$5,C5282="data_engineer",$V$6,C5282="data_scientist",$V$7)*_xlfn.IFS(E5282=0,$V$12,E5282=1,$V$11)*_xlfn.IFS(F5282=0,$V$17,F5282=1,$V$16)*_xlfn.IFS(G5282=0,$V$22,G5282=1,$V$21)*_xlfn.IFS(H5282=0,$V$27,H5282=1,$V$26)*_xlfn.IFS(I5282=0,$V$32,I5282=1,$V$31)*_xlfn.IFS(J5282=0,$V$37,J5282=1,$V$36)*_xlfn.IFS(K5282=0,$V$42,K5282=1,$V$41)*_xlfn.IFS(L5282=0,$V$47,L5282=1,$V$46)*_xlfn.IFS(M5282=0,$V$52,M5282=1,$V$51)*_xlfn.IFS(N5282=0,$V$57,N5282=1,$V$56)</f>
        <v>1.1373130937883033E-5</v>
      </c>
      <c r="P5282" cm="1">
        <f t="array" ref="P5282">$V$2*_xlfn.IFS(C5282="data_analyst",$X$5,C5282="data_engineer",$X$6,C5282="data_scientist",$X$7)*_xlfn.IFS(E5282=0,$X$12,E5282=1,$X$11)*_xlfn.IFS(F5282=0,$X$17,F5282=1,$X$16)*_xlfn.IFS(G5282=0,$X$22,G5282=1,$X$21)*_xlfn.IFS(H5282=0,$X$27,H5282=1,$X$26)*_xlfn.IFS(I5282=0,$X$32,I5282=1,$X$31)*_xlfn.IFS(J5282=0,$X$37,J5282=1,$X$36)*_xlfn.IFS(K5282=0,$X$42,K5282=1,$X$41)*_xlfn.IFS(L5282=0,$X$47,L5282=1,$X$46)*_xlfn.IFS(M5282=0,$X$52,M5282=1,$X$51)*_xlfn.IFS(N5282=0,$X$57,N5282=1,$X$56)</f>
        <v>2.1096665032372696E-4</v>
      </c>
      <c r="Q5282" cm="1">
        <f t="array" ref="Q5282">$W$2*_xlfn.IFS(C5282="data_analyst",$Z$5,C5282="data_engineer",$Z$6,C5282="data_scientist",$Z$7)*_xlfn.IFS(E5282=0,$Z$12,E5282=1,$Z$11)*_xlfn.IFS(F5282=0,$Z$17,F5282=1,$Z$16)*_xlfn.IFS(G5282=0,$Z$22,G5282=1,$Z$21)*_xlfn.IFS(H5282=0,$Z$27,H5282=1,$Z$26)*_xlfn.IFS(I5282=0,$Z$32,I5282=1,$Z$31)*_xlfn.IFS(J5282=0,$Z$37,J5282=1,$Z$36)*_xlfn.IFS(K5282=0,$Z$42,K5282=1,$Z$41)*_xlfn.IFS(L5282=0,$Z$47,L5282=1,$Z$46)*_xlfn.IFS(M5282=0,$Z$52,M5282=1,$Z$51)*_xlfn.IFS(N5282=0,$Z$57,N5282=1,$Z$56)</f>
        <v>3.1038432589450192E-5</v>
      </c>
      <c r="R5282" t="str" cm="1">
        <f t="array" ref="R5282">_xlfn.IFS(AND(O5282&gt;P5282,O5282&gt;Q5282),"Low",AND(P5282&gt;O5282,P5282&gt;Q5282),"Medium",AND(Q5282&gt;O5282,Q5282&gt;P5282),"High")</f>
        <v>Medium</v>
      </c>
      <c r="S5282" t="str">
        <f t="shared" si="166"/>
        <v>T</v>
      </c>
    </row>
    <row r="5283" spans="1:19" x14ac:dyDescent="0.3">
      <c r="A5283" t="s">
        <v>18</v>
      </c>
      <c r="B5283">
        <v>2</v>
      </c>
      <c r="C5283" t="s">
        <v>16</v>
      </c>
      <c r="D5283" t="str">
        <f t="shared" si="165"/>
        <v>Medium</v>
      </c>
      <c r="E5283">
        <v>0</v>
      </c>
      <c r="F5283">
        <v>1</v>
      </c>
      <c r="G5283">
        <v>1</v>
      </c>
      <c r="H5283">
        <v>0</v>
      </c>
      <c r="I5283">
        <v>1</v>
      </c>
      <c r="J5283">
        <v>1</v>
      </c>
      <c r="K5283">
        <v>0</v>
      </c>
      <c r="L5283">
        <v>0</v>
      </c>
      <c r="M5283">
        <v>0</v>
      </c>
      <c r="N5283">
        <v>1</v>
      </c>
      <c r="O5283" cm="1">
        <f t="array" ref="O5283">$U$2*_xlfn.IFS(C5283="data_analyst",$V$5,C5283="data_engineer",$V$6,C5283="data_scientist",$V$7)*_xlfn.IFS(E5283=0,$V$12,E5283=1,$V$11)*_xlfn.IFS(F5283=0,$V$17,F5283=1,$V$16)*_xlfn.IFS(G5283=0,$V$22,G5283=1,$V$21)*_xlfn.IFS(H5283=0,$V$27,H5283=1,$V$26)*_xlfn.IFS(I5283=0,$V$32,I5283=1,$V$31)*_xlfn.IFS(J5283=0,$V$37,J5283=1,$V$36)*_xlfn.IFS(K5283=0,$V$42,K5283=1,$V$41)*_xlfn.IFS(L5283=0,$V$47,L5283=1,$V$46)*_xlfn.IFS(M5283=0,$V$52,M5283=1,$V$51)*_xlfn.IFS(N5283=0,$V$57,N5283=1,$V$56)</f>
        <v>1.1373130937883033E-5</v>
      </c>
      <c r="P5283" cm="1">
        <f t="array" ref="P5283">$V$2*_xlfn.IFS(C5283="data_analyst",$X$5,C5283="data_engineer",$X$6,C5283="data_scientist",$X$7)*_xlfn.IFS(E5283=0,$X$12,E5283=1,$X$11)*_xlfn.IFS(F5283=0,$X$17,F5283=1,$X$16)*_xlfn.IFS(G5283=0,$X$22,G5283=1,$X$21)*_xlfn.IFS(H5283=0,$X$27,H5283=1,$X$26)*_xlfn.IFS(I5283=0,$X$32,I5283=1,$X$31)*_xlfn.IFS(J5283=0,$X$37,J5283=1,$X$36)*_xlfn.IFS(K5283=0,$X$42,K5283=1,$X$41)*_xlfn.IFS(L5283=0,$X$47,L5283=1,$X$46)*_xlfn.IFS(M5283=0,$X$52,M5283=1,$X$51)*_xlfn.IFS(N5283=0,$X$57,N5283=1,$X$56)</f>
        <v>2.1096665032372696E-4</v>
      </c>
      <c r="Q5283" cm="1">
        <f t="array" ref="Q5283">$W$2*_xlfn.IFS(C5283="data_analyst",$Z$5,C5283="data_engineer",$Z$6,C5283="data_scientist",$Z$7)*_xlfn.IFS(E5283=0,$Z$12,E5283=1,$Z$11)*_xlfn.IFS(F5283=0,$Z$17,F5283=1,$Z$16)*_xlfn.IFS(G5283=0,$Z$22,G5283=1,$Z$21)*_xlfn.IFS(H5283=0,$Z$27,H5283=1,$Z$26)*_xlfn.IFS(I5283=0,$Z$32,I5283=1,$Z$31)*_xlfn.IFS(J5283=0,$Z$37,J5283=1,$Z$36)*_xlfn.IFS(K5283=0,$Z$42,K5283=1,$Z$41)*_xlfn.IFS(L5283=0,$Z$47,L5283=1,$Z$46)*_xlfn.IFS(M5283=0,$Z$52,M5283=1,$Z$51)*_xlfn.IFS(N5283=0,$Z$57,N5283=1,$Z$56)</f>
        <v>3.1038432589450192E-5</v>
      </c>
      <c r="R5283" t="str" cm="1">
        <f t="array" ref="R5283">_xlfn.IFS(AND(O5283&gt;P5283,O5283&gt;Q5283),"Low",AND(P5283&gt;O5283,P5283&gt;Q5283),"Medium",AND(Q5283&gt;O5283,Q5283&gt;P5283),"High")</f>
        <v>Medium</v>
      </c>
      <c r="S5283" t="str">
        <f t="shared" si="166"/>
        <v>T</v>
      </c>
    </row>
    <row r="5284" spans="1:19" x14ac:dyDescent="0.3">
      <c r="A5284" t="s">
        <v>18</v>
      </c>
      <c r="B5284">
        <v>8</v>
      </c>
      <c r="C5284" t="s">
        <v>16</v>
      </c>
      <c r="D5284" t="str">
        <f t="shared" si="165"/>
        <v>Medium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1</v>
      </c>
      <c r="N5284">
        <v>1</v>
      </c>
      <c r="O5284" cm="1">
        <f t="array" ref="O5284">$U$2*_xlfn.IFS(C5284="data_analyst",$V$5,C5284="data_engineer",$V$6,C5284="data_scientist",$V$7)*_xlfn.IFS(E5284=0,$V$12,E5284=1,$V$11)*_xlfn.IFS(F5284=0,$V$17,F5284=1,$V$16)*_xlfn.IFS(G5284=0,$V$22,G5284=1,$V$21)*_xlfn.IFS(H5284=0,$V$27,H5284=1,$V$26)*_xlfn.IFS(I5284=0,$V$32,I5284=1,$V$31)*_xlfn.IFS(J5284=0,$V$37,J5284=1,$V$36)*_xlfn.IFS(K5284=0,$V$42,K5284=1,$V$41)*_xlfn.IFS(L5284=0,$V$47,L5284=1,$V$46)*_xlfn.IFS(M5284=0,$V$52,M5284=1,$V$51)*_xlfn.IFS(N5284=0,$V$57,N5284=1,$V$56)</f>
        <v>1.7727033917621621E-4</v>
      </c>
      <c r="P5284" cm="1">
        <f t="array" ref="P5284">$V$2*_xlfn.IFS(C5284="data_analyst",$X$5,C5284="data_engineer",$X$6,C5284="data_scientist",$X$7)*_xlfn.IFS(E5284=0,$X$12,E5284=1,$X$11)*_xlfn.IFS(F5284=0,$X$17,F5284=1,$X$16)*_xlfn.IFS(G5284=0,$X$22,G5284=1,$X$21)*_xlfn.IFS(H5284=0,$X$27,H5284=1,$X$26)*_xlfn.IFS(I5284=0,$X$32,I5284=1,$X$31)*_xlfn.IFS(J5284=0,$X$37,J5284=1,$X$36)*_xlfn.IFS(K5284=0,$X$42,K5284=1,$X$41)*_xlfn.IFS(L5284=0,$X$47,L5284=1,$X$46)*_xlfn.IFS(M5284=0,$X$52,M5284=1,$X$51)*_xlfn.IFS(N5284=0,$X$57,N5284=1,$X$56)</f>
        <v>5.1131287012952116E-4</v>
      </c>
      <c r="Q5284" cm="1">
        <f t="array" ref="Q5284">$W$2*_xlfn.IFS(C5284="data_analyst",$Z$5,C5284="data_engineer",$Z$6,C5284="data_scientist",$Z$7)*_xlfn.IFS(E5284=0,$Z$12,E5284=1,$Z$11)*_xlfn.IFS(F5284=0,$Z$17,F5284=1,$Z$16)*_xlfn.IFS(G5284=0,$Z$22,G5284=1,$Z$21)*_xlfn.IFS(H5284=0,$Z$27,H5284=1,$Z$26)*_xlfn.IFS(I5284=0,$Z$32,I5284=1,$Z$31)*_xlfn.IFS(J5284=0,$Z$37,J5284=1,$Z$36)*_xlfn.IFS(K5284=0,$Z$42,K5284=1,$Z$41)*_xlfn.IFS(L5284=0,$Z$47,L5284=1,$Z$46)*_xlfn.IFS(M5284=0,$Z$52,M5284=1,$Z$51)*_xlfn.IFS(N5284=0,$Z$57,N5284=1,$Z$56)</f>
        <v>9.7980600896616801E-5</v>
      </c>
      <c r="R5284" t="str" cm="1">
        <f t="array" ref="R5284">_xlfn.IFS(AND(O5284&gt;P5284,O5284&gt;Q5284),"Low",AND(P5284&gt;O5284,P5284&gt;Q5284),"Medium",AND(Q5284&gt;O5284,Q5284&gt;P5284),"High")</f>
        <v>Medium</v>
      </c>
      <c r="S5284" t="str">
        <f t="shared" si="166"/>
        <v>T</v>
      </c>
    </row>
    <row r="5285" spans="1:19" x14ac:dyDescent="0.3">
      <c r="A5285" t="s">
        <v>18</v>
      </c>
      <c r="B5285">
        <v>5</v>
      </c>
      <c r="C5285" t="s">
        <v>16</v>
      </c>
      <c r="D5285" t="str">
        <f t="shared" si="165"/>
        <v>Medium</v>
      </c>
      <c r="E5285">
        <v>0</v>
      </c>
      <c r="F5285">
        <v>0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</v>
      </c>
      <c r="O5285" cm="1">
        <f t="array" ref="O5285">$U$2*_xlfn.IFS(C5285="data_analyst",$V$5,C5285="data_engineer",$V$6,C5285="data_scientist",$V$7)*_xlfn.IFS(E5285=0,$V$12,E5285=1,$V$11)*_xlfn.IFS(F5285=0,$V$17,F5285=1,$V$16)*_xlfn.IFS(G5285=0,$V$22,G5285=1,$V$21)*_xlfn.IFS(H5285=0,$V$27,H5285=1,$V$26)*_xlfn.IFS(I5285=0,$V$32,I5285=1,$V$31)*_xlfn.IFS(J5285=0,$V$37,J5285=1,$V$36)*_xlfn.IFS(K5285=0,$V$42,K5285=1,$V$41)*_xlfn.IFS(L5285=0,$V$47,L5285=1,$V$46)*_xlfn.IFS(M5285=0,$V$52,M5285=1,$V$51)*_xlfn.IFS(N5285=0,$V$57,N5285=1,$V$56)</f>
        <v>3.8063108348936568E-4</v>
      </c>
      <c r="P5285" cm="1">
        <f t="array" ref="P5285">$V$2*_xlfn.IFS(C5285="data_analyst",$X$5,C5285="data_engineer",$X$6,C5285="data_scientist",$X$7)*_xlfn.IFS(E5285=0,$X$12,E5285=1,$X$11)*_xlfn.IFS(F5285=0,$X$17,F5285=1,$X$16)*_xlfn.IFS(G5285=0,$X$22,G5285=1,$X$21)*_xlfn.IFS(H5285=0,$X$27,H5285=1,$X$26)*_xlfn.IFS(I5285=0,$X$32,I5285=1,$X$31)*_xlfn.IFS(J5285=0,$X$37,J5285=1,$X$36)*_xlfn.IFS(K5285=0,$X$42,K5285=1,$X$41)*_xlfn.IFS(L5285=0,$X$47,L5285=1,$X$46)*_xlfn.IFS(M5285=0,$X$52,M5285=1,$X$51)*_xlfn.IFS(N5285=0,$X$57,N5285=1,$X$56)</f>
        <v>1.0406761490225056E-3</v>
      </c>
      <c r="Q5285" cm="1">
        <f t="array" ref="Q5285">$W$2*_xlfn.IFS(C5285="data_analyst",$Z$5,C5285="data_engineer",$Z$6,C5285="data_scientist",$Z$7)*_xlfn.IFS(E5285=0,$Z$12,E5285=1,$Z$11)*_xlfn.IFS(F5285=0,$Z$17,F5285=1,$Z$16)*_xlfn.IFS(G5285=0,$Z$22,G5285=1,$Z$21)*_xlfn.IFS(H5285=0,$Z$27,H5285=1,$Z$26)*_xlfn.IFS(I5285=0,$Z$32,I5285=1,$Z$31)*_xlfn.IFS(J5285=0,$Z$37,J5285=1,$Z$36)*_xlfn.IFS(K5285=0,$Z$42,K5285=1,$Z$41)*_xlfn.IFS(L5285=0,$Z$47,L5285=1,$Z$46)*_xlfn.IFS(M5285=0,$Z$52,M5285=1,$Z$51)*_xlfn.IFS(N5285=0,$Z$57,N5285=1,$Z$56)</f>
        <v>2.1231014856253481E-4</v>
      </c>
      <c r="R5285" t="str" cm="1">
        <f t="array" ref="R5285">_xlfn.IFS(AND(O5285&gt;P5285,O5285&gt;Q5285),"Low",AND(P5285&gt;O5285,P5285&gt;Q5285),"Medium",AND(Q5285&gt;O5285,Q5285&gt;P5285),"High")</f>
        <v>Medium</v>
      </c>
      <c r="S5285" t="str">
        <f t="shared" si="166"/>
        <v>T</v>
      </c>
    </row>
    <row r="5286" spans="1:19" x14ac:dyDescent="0.3">
      <c r="A5286" t="s">
        <v>18</v>
      </c>
      <c r="B5286">
        <v>8</v>
      </c>
      <c r="C5286" t="s">
        <v>16</v>
      </c>
      <c r="D5286" t="str">
        <f t="shared" si="165"/>
        <v>Medium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1</v>
      </c>
      <c r="M5286">
        <v>0</v>
      </c>
      <c r="N5286">
        <v>1</v>
      </c>
      <c r="O5286" cm="1">
        <f t="array" ref="O5286">$U$2*_xlfn.IFS(C5286="data_analyst",$V$5,C5286="data_engineer",$V$6,C5286="data_scientist",$V$7)*_xlfn.IFS(E5286=0,$V$12,E5286=1,$V$11)*_xlfn.IFS(F5286=0,$V$17,F5286=1,$V$16)*_xlfn.IFS(G5286=0,$V$22,G5286=1,$V$21)*_xlfn.IFS(H5286=0,$V$27,H5286=1,$V$26)*_xlfn.IFS(I5286=0,$V$32,I5286=1,$V$31)*_xlfn.IFS(J5286=0,$V$37,J5286=1,$V$36)*_xlfn.IFS(K5286=0,$V$42,K5286=1,$V$41)*_xlfn.IFS(L5286=0,$V$47,L5286=1,$V$46)*_xlfn.IFS(M5286=0,$V$52,M5286=1,$V$51)*_xlfn.IFS(N5286=0,$V$57,N5286=1,$V$56)</f>
        <v>4.7276900889404261E-5</v>
      </c>
      <c r="P5286" cm="1">
        <f t="array" ref="P5286">$V$2*_xlfn.IFS(C5286="data_analyst",$X$5,C5286="data_engineer",$X$6,C5286="data_scientist",$X$7)*_xlfn.IFS(E5286=0,$X$12,E5286=1,$X$11)*_xlfn.IFS(F5286=0,$X$17,F5286=1,$X$16)*_xlfn.IFS(G5286=0,$X$22,G5286=1,$X$21)*_xlfn.IFS(H5286=0,$X$27,H5286=1,$X$26)*_xlfn.IFS(I5286=0,$X$32,I5286=1,$X$31)*_xlfn.IFS(J5286=0,$X$37,J5286=1,$X$36)*_xlfn.IFS(K5286=0,$X$42,K5286=1,$X$41)*_xlfn.IFS(L5286=0,$X$47,L5286=1,$X$46)*_xlfn.IFS(M5286=0,$X$52,M5286=1,$X$51)*_xlfn.IFS(N5286=0,$X$57,N5286=1,$X$56)</f>
        <v>1.4874193267051755E-3</v>
      </c>
      <c r="Q5286" cm="1">
        <f t="array" ref="Q5286">$W$2*_xlfn.IFS(C5286="data_analyst",$Z$5,C5286="data_engineer",$Z$6,C5286="data_scientist",$Z$7)*_xlfn.IFS(E5286=0,$Z$12,E5286=1,$Z$11)*_xlfn.IFS(F5286=0,$Z$17,F5286=1,$Z$16)*_xlfn.IFS(G5286=0,$Z$22,G5286=1,$Z$21)*_xlfn.IFS(H5286=0,$Z$27,H5286=1,$Z$26)*_xlfn.IFS(I5286=0,$Z$32,I5286=1,$Z$31)*_xlfn.IFS(J5286=0,$Z$37,J5286=1,$Z$36)*_xlfn.IFS(K5286=0,$Z$42,K5286=1,$Z$41)*_xlfn.IFS(L5286=0,$Z$47,L5286=1,$Z$46)*_xlfn.IFS(M5286=0,$Z$52,M5286=1,$Z$51)*_xlfn.IFS(N5286=0,$Z$57,N5286=1,$Z$56)</f>
        <v>1.5548120818368796E-4</v>
      </c>
      <c r="R5286" t="str" cm="1">
        <f t="array" ref="R5286">_xlfn.IFS(AND(O5286&gt;P5286,O5286&gt;Q5286),"Low",AND(P5286&gt;O5286,P5286&gt;Q5286),"Medium",AND(Q5286&gt;O5286,Q5286&gt;P5286),"High")</f>
        <v>Medium</v>
      </c>
      <c r="S5286" t="str">
        <f t="shared" si="166"/>
        <v>T</v>
      </c>
    </row>
    <row r="5287" spans="1:19" x14ac:dyDescent="0.3">
      <c r="A5287" t="s">
        <v>18</v>
      </c>
      <c r="B5287">
        <v>3</v>
      </c>
      <c r="C5287" t="s">
        <v>16</v>
      </c>
      <c r="D5287" t="str">
        <f t="shared" si="165"/>
        <v>Medium</v>
      </c>
      <c r="E5287">
        <v>1</v>
      </c>
      <c r="F5287">
        <v>1</v>
      </c>
      <c r="G5287">
        <v>1</v>
      </c>
      <c r="H5287">
        <v>0</v>
      </c>
      <c r="I5287">
        <v>1</v>
      </c>
      <c r="J5287">
        <v>0</v>
      </c>
      <c r="K5287">
        <v>0</v>
      </c>
      <c r="L5287">
        <v>1</v>
      </c>
      <c r="M5287">
        <v>1</v>
      </c>
      <c r="N5287">
        <v>1</v>
      </c>
      <c r="O5287" cm="1">
        <f t="array" ref="O5287">$U$2*_xlfn.IFS(C5287="data_analyst",$V$5,C5287="data_engineer",$V$6,C5287="data_scientist",$V$7)*_xlfn.IFS(E5287=0,$V$12,E5287=1,$V$11)*_xlfn.IFS(F5287=0,$V$17,F5287=1,$V$16)*_xlfn.IFS(G5287=0,$V$22,G5287=1,$V$21)*_xlfn.IFS(H5287=0,$V$27,H5287=1,$V$26)*_xlfn.IFS(I5287=0,$V$32,I5287=1,$V$31)*_xlfn.IFS(J5287=0,$V$37,J5287=1,$V$36)*_xlfn.IFS(K5287=0,$V$42,K5287=1,$V$41)*_xlfn.IFS(L5287=0,$V$47,L5287=1,$V$46)*_xlfn.IFS(M5287=0,$V$52,M5287=1,$V$51)*_xlfn.IFS(N5287=0,$V$57,N5287=1,$V$56)</f>
        <v>6.3425762521474893E-8</v>
      </c>
      <c r="P5287" cm="1">
        <f t="array" ref="P5287">$V$2*_xlfn.IFS(C5287="data_analyst",$X$5,C5287="data_engineer",$X$6,C5287="data_scientist",$X$7)*_xlfn.IFS(E5287=0,$X$12,E5287=1,$X$11)*_xlfn.IFS(F5287=0,$X$17,F5287=1,$X$16)*_xlfn.IFS(G5287=0,$X$22,G5287=1,$X$21)*_xlfn.IFS(H5287=0,$X$27,H5287=1,$X$26)*_xlfn.IFS(I5287=0,$X$32,I5287=1,$X$31)*_xlfn.IFS(J5287=0,$X$37,J5287=1,$X$36)*_xlfn.IFS(K5287=0,$X$42,K5287=1,$X$41)*_xlfn.IFS(L5287=0,$X$47,L5287=1,$X$46)*_xlfn.IFS(M5287=0,$X$52,M5287=1,$X$51)*_xlfn.IFS(N5287=0,$X$57,N5287=1,$X$56)</f>
        <v>7.919537067802156E-4</v>
      </c>
      <c r="Q5287" cm="1">
        <f t="array" ref="Q5287">$W$2*_xlfn.IFS(C5287="data_analyst",$Z$5,C5287="data_engineer",$Z$6,C5287="data_scientist",$Z$7)*_xlfn.IFS(E5287=0,$Z$12,E5287=1,$Z$11)*_xlfn.IFS(F5287=0,$Z$17,F5287=1,$Z$16)*_xlfn.IFS(G5287=0,$Z$22,G5287=1,$Z$21)*_xlfn.IFS(H5287=0,$Z$27,H5287=1,$Z$26)*_xlfn.IFS(I5287=0,$Z$32,I5287=1,$Z$31)*_xlfn.IFS(J5287=0,$Z$37,J5287=1,$Z$36)*_xlfn.IFS(K5287=0,$Z$42,K5287=1,$Z$41)*_xlfn.IFS(L5287=0,$Z$47,L5287=1,$Z$46)*_xlfn.IFS(M5287=0,$Z$52,M5287=1,$Z$51)*_xlfn.IFS(N5287=0,$Z$57,N5287=1,$Z$56)</f>
        <v>1.7447771504963787E-5</v>
      </c>
      <c r="R5287" t="str" cm="1">
        <f t="array" ref="R5287">_xlfn.IFS(AND(O5287&gt;P5287,O5287&gt;Q5287),"Low",AND(P5287&gt;O5287,P5287&gt;Q5287),"Medium",AND(Q5287&gt;O5287,Q5287&gt;P5287),"High")</f>
        <v>Medium</v>
      </c>
      <c r="S5287" t="str">
        <f t="shared" si="166"/>
        <v>T</v>
      </c>
    </row>
    <row r="5288" spans="1:19" x14ac:dyDescent="0.3">
      <c r="A5288" t="s">
        <v>18</v>
      </c>
      <c r="B5288">
        <v>5</v>
      </c>
      <c r="C5288" t="s">
        <v>16</v>
      </c>
      <c r="D5288" t="str">
        <f t="shared" si="165"/>
        <v>Medium</v>
      </c>
      <c r="E5288">
        <v>0</v>
      </c>
      <c r="F5288">
        <v>0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</v>
      </c>
      <c r="O5288" cm="1">
        <f t="array" ref="O5288">$U$2*_xlfn.IFS(C5288="data_analyst",$V$5,C5288="data_engineer",$V$6,C5288="data_scientist",$V$7)*_xlfn.IFS(E5288=0,$V$12,E5288=1,$V$11)*_xlfn.IFS(F5288=0,$V$17,F5288=1,$V$16)*_xlfn.IFS(G5288=0,$V$22,G5288=1,$V$21)*_xlfn.IFS(H5288=0,$V$27,H5288=1,$V$26)*_xlfn.IFS(I5288=0,$V$32,I5288=1,$V$31)*_xlfn.IFS(J5288=0,$V$37,J5288=1,$V$36)*_xlfn.IFS(K5288=0,$V$42,K5288=1,$V$41)*_xlfn.IFS(L5288=0,$V$47,L5288=1,$V$46)*_xlfn.IFS(M5288=0,$V$52,M5288=1,$V$51)*_xlfn.IFS(N5288=0,$V$57,N5288=1,$V$56)</f>
        <v>3.8063108348936568E-4</v>
      </c>
      <c r="P5288" cm="1">
        <f t="array" ref="P5288">$V$2*_xlfn.IFS(C5288="data_analyst",$X$5,C5288="data_engineer",$X$6,C5288="data_scientist",$X$7)*_xlfn.IFS(E5288=0,$X$12,E5288=1,$X$11)*_xlfn.IFS(F5288=0,$X$17,F5288=1,$X$16)*_xlfn.IFS(G5288=0,$X$22,G5288=1,$X$21)*_xlfn.IFS(H5288=0,$X$27,H5288=1,$X$26)*_xlfn.IFS(I5288=0,$X$32,I5288=1,$X$31)*_xlfn.IFS(J5288=0,$X$37,J5288=1,$X$36)*_xlfn.IFS(K5288=0,$X$42,K5288=1,$X$41)*_xlfn.IFS(L5288=0,$X$47,L5288=1,$X$46)*_xlfn.IFS(M5288=0,$X$52,M5288=1,$X$51)*_xlfn.IFS(N5288=0,$X$57,N5288=1,$X$56)</f>
        <v>1.0406761490225056E-3</v>
      </c>
      <c r="Q5288" cm="1">
        <f t="array" ref="Q5288">$W$2*_xlfn.IFS(C5288="data_analyst",$Z$5,C5288="data_engineer",$Z$6,C5288="data_scientist",$Z$7)*_xlfn.IFS(E5288=0,$Z$12,E5288=1,$Z$11)*_xlfn.IFS(F5288=0,$Z$17,F5288=1,$Z$16)*_xlfn.IFS(G5288=0,$Z$22,G5288=1,$Z$21)*_xlfn.IFS(H5288=0,$Z$27,H5288=1,$Z$26)*_xlfn.IFS(I5288=0,$Z$32,I5288=1,$Z$31)*_xlfn.IFS(J5288=0,$Z$37,J5288=1,$Z$36)*_xlfn.IFS(K5288=0,$Z$42,K5288=1,$Z$41)*_xlfn.IFS(L5288=0,$Z$47,L5288=1,$Z$46)*_xlfn.IFS(M5288=0,$Z$52,M5288=1,$Z$51)*_xlfn.IFS(N5288=0,$Z$57,N5288=1,$Z$56)</f>
        <v>2.1231014856253481E-4</v>
      </c>
      <c r="R5288" t="str" cm="1">
        <f t="array" ref="R5288">_xlfn.IFS(AND(O5288&gt;P5288,O5288&gt;Q5288),"Low",AND(P5288&gt;O5288,P5288&gt;Q5288),"Medium",AND(Q5288&gt;O5288,Q5288&gt;P5288),"High")</f>
        <v>Medium</v>
      </c>
      <c r="S5288" t="str">
        <f t="shared" si="166"/>
        <v>T</v>
      </c>
    </row>
    <row r="5289" spans="1:19" x14ac:dyDescent="0.3">
      <c r="A5289" t="s">
        <v>18</v>
      </c>
      <c r="B5289">
        <v>6</v>
      </c>
      <c r="C5289" t="s">
        <v>16</v>
      </c>
      <c r="D5289" t="str">
        <f t="shared" si="165"/>
        <v>Medium</v>
      </c>
      <c r="E5289">
        <v>0</v>
      </c>
      <c r="F5289">
        <v>0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1</v>
      </c>
      <c r="O5289" cm="1">
        <f t="array" ref="O5289">$U$2*_xlfn.IFS(C5289="data_analyst",$V$5,C5289="data_engineer",$V$6,C5289="data_scientist",$V$7)*_xlfn.IFS(E5289=0,$V$12,E5289=1,$V$11)*_xlfn.IFS(F5289=0,$V$17,F5289=1,$V$16)*_xlfn.IFS(G5289=0,$V$22,G5289=1,$V$21)*_xlfn.IFS(H5289=0,$V$27,H5289=1,$V$26)*_xlfn.IFS(I5289=0,$V$32,I5289=1,$V$31)*_xlfn.IFS(J5289=0,$V$37,J5289=1,$V$36)*_xlfn.IFS(K5289=0,$V$42,K5289=1,$V$41)*_xlfn.IFS(L5289=0,$V$47,L5289=1,$V$46)*_xlfn.IFS(M5289=0,$V$52,M5289=1,$V$51)*_xlfn.IFS(N5289=0,$V$57,N5289=1,$V$56)</f>
        <v>3.8063108348936568E-4</v>
      </c>
      <c r="P5289" cm="1">
        <f t="array" ref="P5289">$V$2*_xlfn.IFS(C5289="data_analyst",$X$5,C5289="data_engineer",$X$6,C5289="data_scientist",$X$7)*_xlfn.IFS(E5289=0,$X$12,E5289=1,$X$11)*_xlfn.IFS(F5289=0,$X$17,F5289=1,$X$16)*_xlfn.IFS(G5289=0,$X$22,G5289=1,$X$21)*_xlfn.IFS(H5289=0,$X$27,H5289=1,$X$26)*_xlfn.IFS(I5289=0,$X$32,I5289=1,$X$31)*_xlfn.IFS(J5289=0,$X$37,J5289=1,$X$36)*_xlfn.IFS(K5289=0,$X$42,K5289=1,$X$41)*_xlfn.IFS(L5289=0,$X$47,L5289=1,$X$46)*_xlfn.IFS(M5289=0,$X$52,M5289=1,$X$51)*_xlfn.IFS(N5289=0,$X$57,N5289=1,$X$56)</f>
        <v>1.0406761490225056E-3</v>
      </c>
      <c r="Q5289" cm="1">
        <f t="array" ref="Q5289">$W$2*_xlfn.IFS(C5289="data_analyst",$Z$5,C5289="data_engineer",$Z$6,C5289="data_scientist",$Z$7)*_xlfn.IFS(E5289=0,$Z$12,E5289=1,$Z$11)*_xlfn.IFS(F5289=0,$Z$17,F5289=1,$Z$16)*_xlfn.IFS(G5289=0,$Z$22,G5289=1,$Z$21)*_xlfn.IFS(H5289=0,$Z$27,H5289=1,$Z$26)*_xlfn.IFS(I5289=0,$Z$32,I5289=1,$Z$31)*_xlfn.IFS(J5289=0,$Z$37,J5289=1,$Z$36)*_xlfn.IFS(K5289=0,$Z$42,K5289=1,$Z$41)*_xlfn.IFS(L5289=0,$Z$47,L5289=1,$Z$46)*_xlfn.IFS(M5289=0,$Z$52,M5289=1,$Z$51)*_xlfn.IFS(N5289=0,$Z$57,N5289=1,$Z$56)</f>
        <v>2.1231014856253481E-4</v>
      </c>
      <c r="R5289" t="str" cm="1">
        <f t="array" ref="R5289">_xlfn.IFS(AND(O5289&gt;P5289,O5289&gt;Q5289),"Low",AND(P5289&gt;O5289,P5289&gt;Q5289),"Medium",AND(Q5289&gt;O5289,Q5289&gt;P5289),"High")</f>
        <v>Medium</v>
      </c>
      <c r="S5289" t="str">
        <f t="shared" si="166"/>
        <v>T</v>
      </c>
    </row>
    <row r="5290" spans="1:19" x14ac:dyDescent="0.3">
      <c r="A5290" t="s">
        <v>18</v>
      </c>
      <c r="B5290">
        <v>8</v>
      </c>
      <c r="C5290" t="s">
        <v>16</v>
      </c>
      <c r="D5290" t="str">
        <f t="shared" si="165"/>
        <v>Medium</v>
      </c>
      <c r="E5290">
        <v>1</v>
      </c>
      <c r="F5290">
        <v>0</v>
      </c>
      <c r="G5290">
        <v>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1</v>
      </c>
      <c r="N5290">
        <v>1</v>
      </c>
      <c r="O5290" cm="1">
        <f t="array" ref="O5290">$U$2*_xlfn.IFS(C5290="data_analyst",$V$5,C5290="data_engineer",$V$6,C5290="data_scientist",$V$7)*_xlfn.IFS(E5290=0,$V$12,E5290=1,$V$11)*_xlfn.IFS(F5290=0,$V$17,F5290=1,$V$16)*_xlfn.IFS(G5290=0,$V$22,G5290=1,$V$21)*_xlfn.IFS(H5290=0,$V$27,H5290=1,$V$26)*_xlfn.IFS(I5290=0,$V$32,I5290=1,$V$31)*_xlfn.IFS(J5290=0,$V$37,J5290=1,$V$36)*_xlfn.IFS(K5290=0,$V$42,K5290=1,$V$41)*_xlfn.IFS(L5290=0,$V$47,L5290=1,$V$46)*_xlfn.IFS(M5290=0,$V$52,M5290=1,$V$51)*_xlfn.IFS(N5290=0,$V$57,N5290=1,$V$56)</f>
        <v>1.5132983692381073E-5</v>
      </c>
      <c r="P5290" cm="1">
        <f t="array" ref="P5290">$V$2*_xlfn.IFS(C5290="data_analyst",$X$5,C5290="data_engineer",$X$6,C5290="data_scientist",$X$7)*_xlfn.IFS(E5290=0,$X$12,E5290=1,$X$11)*_xlfn.IFS(F5290=0,$X$17,F5290=1,$X$16)*_xlfn.IFS(G5290=0,$X$22,G5290=1,$X$21)*_xlfn.IFS(H5290=0,$X$27,H5290=1,$X$26)*_xlfn.IFS(I5290=0,$X$32,I5290=1,$X$31)*_xlfn.IFS(J5290=0,$X$37,J5290=1,$X$36)*_xlfn.IFS(K5290=0,$X$42,K5290=1,$X$41)*_xlfn.IFS(L5290=0,$X$47,L5290=1,$X$46)*_xlfn.IFS(M5290=0,$X$52,M5290=1,$X$51)*_xlfn.IFS(N5290=0,$X$57,N5290=1,$X$56)</f>
        <v>1.5168918558620189E-3</v>
      </c>
      <c r="Q5290" cm="1">
        <f t="array" ref="Q5290">$W$2*_xlfn.IFS(C5290="data_analyst",$Z$5,C5290="data_engineer",$Z$6,C5290="data_scientist",$Z$7)*_xlfn.IFS(E5290=0,$Z$12,E5290=1,$Z$11)*_xlfn.IFS(F5290=0,$Z$17,F5290=1,$Z$16)*_xlfn.IFS(G5290=0,$Z$22,G5290=1,$Z$21)*_xlfn.IFS(H5290=0,$Z$27,H5290=1,$Z$26)*_xlfn.IFS(I5290=0,$Z$32,I5290=1,$Z$31)*_xlfn.IFS(J5290=0,$Z$37,J5290=1,$Z$36)*_xlfn.IFS(K5290=0,$Z$42,K5290=1,$Z$41)*_xlfn.IFS(L5290=0,$Z$47,L5290=1,$Z$46)*_xlfn.IFS(M5290=0,$Z$52,M5290=1,$Z$51)*_xlfn.IFS(N5290=0,$Z$57,N5290=1,$Z$56)</f>
        <v>8.8944006754517323E-5</v>
      </c>
      <c r="R5290" t="str" cm="1">
        <f t="array" ref="R5290">_xlfn.IFS(AND(O5290&gt;P5290,O5290&gt;Q5290),"Low",AND(P5290&gt;O5290,P5290&gt;Q5290),"Medium",AND(Q5290&gt;O5290,Q5290&gt;P5290),"High")</f>
        <v>Medium</v>
      </c>
      <c r="S5290" t="str">
        <f t="shared" si="166"/>
        <v>T</v>
      </c>
    </row>
    <row r="5291" spans="1:19" x14ac:dyDescent="0.3">
      <c r="A5291" t="s">
        <v>18</v>
      </c>
      <c r="B5291">
        <v>6</v>
      </c>
      <c r="C5291" t="s">
        <v>16</v>
      </c>
      <c r="D5291" t="str">
        <f t="shared" si="165"/>
        <v>Medium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1</v>
      </c>
      <c r="N5291">
        <v>1</v>
      </c>
      <c r="O5291" cm="1">
        <f t="array" ref="O5291">$U$2*_xlfn.IFS(C5291="data_analyst",$V$5,C5291="data_engineer",$V$6,C5291="data_scientist",$V$7)*_xlfn.IFS(E5291=0,$V$12,E5291=1,$V$11)*_xlfn.IFS(F5291=0,$V$17,F5291=1,$V$16)*_xlfn.IFS(G5291=0,$V$22,G5291=1,$V$21)*_xlfn.IFS(H5291=0,$V$27,H5291=1,$V$26)*_xlfn.IFS(I5291=0,$V$32,I5291=1,$V$31)*_xlfn.IFS(J5291=0,$V$37,J5291=1,$V$36)*_xlfn.IFS(K5291=0,$V$42,K5291=1,$V$41)*_xlfn.IFS(L5291=0,$V$47,L5291=1,$V$46)*_xlfn.IFS(M5291=0,$V$52,M5291=1,$V$51)*_xlfn.IFS(N5291=0,$V$57,N5291=1,$V$56)</f>
        <v>1.7727033917621621E-4</v>
      </c>
      <c r="P5291" cm="1">
        <f t="array" ref="P5291">$V$2*_xlfn.IFS(C5291="data_analyst",$X$5,C5291="data_engineer",$X$6,C5291="data_scientist",$X$7)*_xlfn.IFS(E5291=0,$X$12,E5291=1,$X$11)*_xlfn.IFS(F5291=0,$X$17,F5291=1,$X$16)*_xlfn.IFS(G5291=0,$X$22,G5291=1,$X$21)*_xlfn.IFS(H5291=0,$X$27,H5291=1,$X$26)*_xlfn.IFS(I5291=0,$X$32,I5291=1,$X$31)*_xlfn.IFS(J5291=0,$X$37,J5291=1,$X$36)*_xlfn.IFS(K5291=0,$X$42,K5291=1,$X$41)*_xlfn.IFS(L5291=0,$X$47,L5291=1,$X$46)*_xlfn.IFS(M5291=0,$X$52,M5291=1,$X$51)*_xlfn.IFS(N5291=0,$X$57,N5291=1,$X$56)</f>
        <v>5.1131287012952116E-4</v>
      </c>
      <c r="Q5291" cm="1">
        <f t="array" ref="Q5291">$W$2*_xlfn.IFS(C5291="data_analyst",$Z$5,C5291="data_engineer",$Z$6,C5291="data_scientist",$Z$7)*_xlfn.IFS(E5291=0,$Z$12,E5291=1,$Z$11)*_xlfn.IFS(F5291=0,$Z$17,F5291=1,$Z$16)*_xlfn.IFS(G5291=0,$Z$22,G5291=1,$Z$21)*_xlfn.IFS(H5291=0,$Z$27,H5291=1,$Z$26)*_xlfn.IFS(I5291=0,$Z$32,I5291=1,$Z$31)*_xlfn.IFS(J5291=0,$Z$37,J5291=1,$Z$36)*_xlfn.IFS(K5291=0,$Z$42,K5291=1,$Z$41)*_xlfn.IFS(L5291=0,$Z$47,L5291=1,$Z$46)*_xlfn.IFS(M5291=0,$Z$52,M5291=1,$Z$51)*_xlfn.IFS(N5291=0,$Z$57,N5291=1,$Z$56)</f>
        <v>9.7980600896616801E-5</v>
      </c>
      <c r="R5291" t="str" cm="1">
        <f t="array" ref="R5291">_xlfn.IFS(AND(O5291&gt;P5291,O5291&gt;Q5291),"Low",AND(P5291&gt;O5291,P5291&gt;Q5291),"Medium",AND(Q5291&gt;O5291,Q5291&gt;P5291),"High")</f>
        <v>Medium</v>
      </c>
      <c r="S5291" t="str">
        <f t="shared" si="166"/>
        <v>T</v>
      </c>
    </row>
    <row r="5292" spans="1:19" x14ac:dyDescent="0.3">
      <c r="A5292" t="s">
        <v>18</v>
      </c>
      <c r="B5292">
        <v>5</v>
      </c>
      <c r="C5292" t="s">
        <v>16</v>
      </c>
      <c r="D5292" t="str">
        <f t="shared" si="165"/>
        <v>Medium</v>
      </c>
      <c r="E5292">
        <v>1</v>
      </c>
      <c r="F5292">
        <v>0</v>
      </c>
      <c r="G5292">
        <v>0</v>
      </c>
      <c r="H5292">
        <v>0</v>
      </c>
      <c r="I5292">
        <v>1</v>
      </c>
      <c r="J5292">
        <v>0</v>
      </c>
      <c r="K5292">
        <v>0</v>
      </c>
      <c r="L5292">
        <v>1</v>
      </c>
      <c r="M5292">
        <v>1</v>
      </c>
      <c r="N5292">
        <v>1</v>
      </c>
      <c r="O5292" cm="1">
        <f t="array" ref="O5292">$U$2*_xlfn.IFS(C5292="data_analyst",$V$5,C5292="data_engineer",$V$6,C5292="data_scientist",$V$7)*_xlfn.IFS(E5292=0,$V$12,E5292=1,$V$11)*_xlfn.IFS(F5292=0,$V$17,F5292=1,$V$16)*_xlfn.IFS(G5292=0,$V$22,G5292=1,$V$21)*_xlfn.IFS(H5292=0,$V$27,H5292=1,$V$26)*_xlfn.IFS(I5292=0,$V$32,I5292=1,$V$31)*_xlfn.IFS(J5292=0,$V$37,J5292=1,$V$36)*_xlfn.IFS(K5292=0,$V$42,K5292=1,$V$41)*_xlfn.IFS(L5292=0,$V$47,L5292=1,$V$46)*_xlfn.IFS(M5292=0,$V$52,M5292=1,$V$51)*_xlfn.IFS(N5292=0,$V$57,N5292=1,$V$56)</f>
        <v>2.6755878488811349E-7</v>
      </c>
      <c r="P5292" cm="1">
        <f t="array" ref="P5292">$V$2*_xlfn.IFS(C5292="data_analyst",$X$5,C5292="data_engineer",$X$6,C5292="data_scientist",$X$7)*_xlfn.IFS(E5292=0,$X$12,E5292=1,$X$11)*_xlfn.IFS(F5292=0,$X$17,F5292=1,$X$16)*_xlfn.IFS(G5292=0,$X$22,G5292=1,$X$21)*_xlfn.IFS(H5292=0,$X$27,H5292=1,$X$26)*_xlfn.IFS(I5292=0,$X$32,I5292=1,$X$31)*_xlfn.IFS(J5292=0,$X$37,J5292=1,$X$36)*_xlfn.IFS(K5292=0,$X$42,K5292=1,$X$41)*_xlfn.IFS(L5292=0,$X$47,L5292=1,$X$46)*_xlfn.IFS(M5292=0,$X$52,M5292=1,$X$51)*_xlfn.IFS(N5292=0,$X$57,N5292=1,$X$56)</f>
        <v>6.0015375717897986E-4</v>
      </c>
      <c r="Q5292" cm="1">
        <f t="array" ref="Q5292">$W$2*_xlfn.IFS(C5292="data_analyst",$Z$5,C5292="data_engineer",$Z$6,C5292="data_scientist",$Z$7)*_xlfn.IFS(E5292=0,$Z$12,E5292=1,$Z$11)*_xlfn.IFS(F5292=0,$Z$17,F5292=1,$Z$16)*_xlfn.IFS(G5292=0,$Z$22,G5292=1,$Z$21)*_xlfn.IFS(H5292=0,$Z$27,H5292=1,$Z$26)*_xlfn.IFS(I5292=0,$Z$32,I5292=1,$Z$31)*_xlfn.IFS(J5292=0,$Z$37,J5292=1,$Z$36)*_xlfn.IFS(K5292=0,$Z$42,K5292=1,$Z$41)*_xlfn.IFS(L5292=0,$Z$47,L5292=1,$Z$46)*_xlfn.IFS(M5292=0,$Z$52,M5292=1,$Z$51)*_xlfn.IFS(N5292=0,$Z$57,N5292=1,$Z$56)</f>
        <v>2.4080092101881704E-5</v>
      </c>
      <c r="R5292" t="str" cm="1">
        <f t="array" ref="R5292">_xlfn.IFS(AND(O5292&gt;P5292,O5292&gt;Q5292),"Low",AND(P5292&gt;O5292,P5292&gt;Q5292),"Medium",AND(Q5292&gt;O5292,Q5292&gt;P5292),"High")</f>
        <v>Medium</v>
      </c>
      <c r="S5292" t="str">
        <f t="shared" si="166"/>
        <v>T</v>
      </c>
    </row>
    <row r="5293" spans="1:19" x14ac:dyDescent="0.3">
      <c r="A5293" t="s">
        <v>18</v>
      </c>
      <c r="B5293">
        <v>6</v>
      </c>
      <c r="C5293" t="s">
        <v>16</v>
      </c>
      <c r="D5293" t="str">
        <f t="shared" si="165"/>
        <v>Medium</v>
      </c>
      <c r="E5293">
        <v>1</v>
      </c>
      <c r="F5293">
        <v>0</v>
      </c>
      <c r="G5293">
        <v>0</v>
      </c>
      <c r="H5293">
        <v>0</v>
      </c>
      <c r="I5293">
        <v>1</v>
      </c>
      <c r="J5293">
        <v>0</v>
      </c>
      <c r="K5293">
        <v>0</v>
      </c>
      <c r="L5293">
        <v>1</v>
      </c>
      <c r="M5293">
        <v>1</v>
      </c>
      <c r="N5293">
        <v>1</v>
      </c>
      <c r="O5293" cm="1">
        <f t="array" ref="O5293">$U$2*_xlfn.IFS(C5293="data_analyst",$V$5,C5293="data_engineer",$V$6,C5293="data_scientist",$V$7)*_xlfn.IFS(E5293=0,$V$12,E5293=1,$V$11)*_xlfn.IFS(F5293=0,$V$17,F5293=1,$V$16)*_xlfn.IFS(G5293=0,$V$22,G5293=1,$V$21)*_xlfn.IFS(H5293=0,$V$27,H5293=1,$V$26)*_xlfn.IFS(I5293=0,$V$32,I5293=1,$V$31)*_xlfn.IFS(J5293=0,$V$37,J5293=1,$V$36)*_xlfn.IFS(K5293=0,$V$42,K5293=1,$V$41)*_xlfn.IFS(L5293=0,$V$47,L5293=1,$V$46)*_xlfn.IFS(M5293=0,$V$52,M5293=1,$V$51)*_xlfn.IFS(N5293=0,$V$57,N5293=1,$V$56)</f>
        <v>2.6755878488811349E-7</v>
      </c>
      <c r="P5293" cm="1">
        <f t="array" ref="P5293">$V$2*_xlfn.IFS(C5293="data_analyst",$X$5,C5293="data_engineer",$X$6,C5293="data_scientist",$X$7)*_xlfn.IFS(E5293=0,$X$12,E5293=1,$X$11)*_xlfn.IFS(F5293=0,$X$17,F5293=1,$X$16)*_xlfn.IFS(G5293=0,$X$22,G5293=1,$X$21)*_xlfn.IFS(H5293=0,$X$27,H5293=1,$X$26)*_xlfn.IFS(I5293=0,$X$32,I5293=1,$X$31)*_xlfn.IFS(J5293=0,$X$37,J5293=1,$X$36)*_xlfn.IFS(K5293=0,$X$42,K5293=1,$X$41)*_xlfn.IFS(L5293=0,$X$47,L5293=1,$X$46)*_xlfn.IFS(M5293=0,$X$52,M5293=1,$X$51)*_xlfn.IFS(N5293=0,$X$57,N5293=1,$X$56)</f>
        <v>6.0015375717897986E-4</v>
      </c>
      <c r="Q5293" cm="1">
        <f t="array" ref="Q5293">$W$2*_xlfn.IFS(C5293="data_analyst",$Z$5,C5293="data_engineer",$Z$6,C5293="data_scientist",$Z$7)*_xlfn.IFS(E5293=0,$Z$12,E5293=1,$Z$11)*_xlfn.IFS(F5293=0,$Z$17,F5293=1,$Z$16)*_xlfn.IFS(G5293=0,$Z$22,G5293=1,$Z$21)*_xlfn.IFS(H5293=0,$Z$27,H5293=1,$Z$26)*_xlfn.IFS(I5293=0,$Z$32,I5293=1,$Z$31)*_xlfn.IFS(J5293=0,$Z$37,J5293=1,$Z$36)*_xlfn.IFS(K5293=0,$Z$42,K5293=1,$Z$41)*_xlfn.IFS(L5293=0,$Z$47,L5293=1,$Z$46)*_xlfn.IFS(M5293=0,$Z$52,M5293=1,$Z$51)*_xlfn.IFS(N5293=0,$Z$57,N5293=1,$Z$56)</f>
        <v>2.4080092101881704E-5</v>
      </c>
      <c r="R5293" t="str" cm="1">
        <f t="array" ref="R5293">_xlfn.IFS(AND(O5293&gt;P5293,O5293&gt;Q5293),"Low",AND(P5293&gt;O5293,P5293&gt;Q5293),"Medium",AND(Q5293&gt;O5293,Q5293&gt;P5293),"High")</f>
        <v>Medium</v>
      </c>
      <c r="S5293" t="str">
        <f t="shared" si="166"/>
        <v>T</v>
      </c>
    </row>
    <row r="5294" spans="1:19" x14ac:dyDescent="0.3">
      <c r="A5294" t="s">
        <v>18</v>
      </c>
      <c r="B5294">
        <v>6</v>
      </c>
      <c r="C5294" t="s">
        <v>16</v>
      </c>
      <c r="D5294" t="str">
        <f t="shared" si="165"/>
        <v>Medium</v>
      </c>
      <c r="E5294">
        <v>1</v>
      </c>
      <c r="F5294">
        <v>1</v>
      </c>
      <c r="G5294">
        <v>1</v>
      </c>
      <c r="H5294">
        <v>0</v>
      </c>
      <c r="I5294">
        <v>0</v>
      </c>
      <c r="J5294">
        <v>1</v>
      </c>
      <c r="K5294">
        <v>0</v>
      </c>
      <c r="L5294">
        <v>0</v>
      </c>
      <c r="M5294">
        <v>1</v>
      </c>
      <c r="N5294">
        <v>1</v>
      </c>
      <c r="O5294" cm="1">
        <f t="array" ref="O5294">$U$2*_xlfn.IFS(C5294="data_analyst",$V$5,C5294="data_engineer",$V$6,C5294="data_scientist",$V$7)*_xlfn.IFS(E5294=0,$V$12,E5294=1,$V$11)*_xlfn.IFS(F5294=0,$V$17,F5294=1,$V$16)*_xlfn.IFS(G5294=0,$V$22,G5294=1,$V$21)*_xlfn.IFS(H5294=0,$V$27,H5294=1,$V$26)*_xlfn.IFS(I5294=0,$V$32,I5294=1,$V$31)*_xlfn.IFS(J5294=0,$V$37,J5294=1,$V$36)*_xlfn.IFS(K5294=0,$V$42,K5294=1,$V$41)*_xlfn.IFS(L5294=0,$V$47,L5294=1,$V$46)*_xlfn.IFS(M5294=0,$V$52,M5294=1,$V$51)*_xlfn.IFS(N5294=0,$V$57,N5294=1,$V$56)</f>
        <v>6.770083240417129E-6</v>
      </c>
      <c r="P5294" cm="1">
        <f t="array" ref="P5294">$V$2*_xlfn.IFS(C5294="data_analyst",$X$5,C5294="data_engineer",$X$6,C5294="data_scientist",$X$7)*_xlfn.IFS(E5294=0,$X$12,E5294=1,$X$11)*_xlfn.IFS(F5294=0,$X$17,F5294=1,$X$16)*_xlfn.IFS(G5294=0,$X$22,G5294=1,$X$21)*_xlfn.IFS(H5294=0,$X$27,H5294=1,$X$26)*_xlfn.IFS(I5294=0,$X$32,I5294=1,$X$31)*_xlfn.IFS(J5294=0,$X$37,J5294=1,$X$36)*_xlfn.IFS(K5294=0,$X$42,K5294=1,$X$41)*_xlfn.IFS(L5294=0,$X$47,L5294=1,$X$46)*_xlfn.IFS(M5294=0,$X$52,M5294=1,$X$51)*_xlfn.IFS(N5294=0,$X$57,N5294=1,$X$56)</f>
        <v>4.2596519717102668E-4</v>
      </c>
      <c r="Q5294" cm="1">
        <f t="array" ref="Q5294">$W$2*_xlfn.IFS(C5294="data_analyst",$Z$5,C5294="data_engineer",$Z$6,C5294="data_scientist",$Z$7)*_xlfn.IFS(E5294=0,$Z$12,E5294=1,$Z$11)*_xlfn.IFS(F5294=0,$Z$17,F5294=1,$Z$16)*_xlfn.IFS(G5294=0,$Z$22,G5294=1,$Z$21)*_xlfn.IFS(H5294=0,$Z$27,H5294=1,$Z$26)*_xlfn.IFS(I5294=0,$Z$32,I5294=1,$Z$31)*_xlfn.IFS(J5294=0,$Z$37,J5294=1,$Z$36)*_xlfn.IFS(K5294=0,$Z$42,K5294=1,$Z$41)*_xlfn.IFS(L5294=0,$Z$47,L5294=1,$Z$46)*_xlfn.IFS(M5294=0,$Z$52,M5294=1,$Z$51)*_xlfn.IFS(N5294=0,$Z$57,N5294=1,$Z$56)</f>
        <v>2.6470524181065333E-5</v>
      </c>
      <c r="R5294" t="str" cm="1">
        <f t="array" ref="R5294">_xlfn.IFS(AND(O5294&gt;P5294,O5294&gt;Q5294),"Low",AND(P5294&gt;O5294,P5294&gt;Q5294),"Medium",AND(Q5294&gt;O5294,Q5294&gt;P5294),"High")</f>
        <v>Medium</v>
      </c>
      <c r="S5294" t="str">
        <f t="shared" si="166"/>
        <v>T</v>
      </c>
    </row>
    <row r="5295" spans="1:19" x14ac:dyDescent="0.3">
      <c r="A5295" t="s">
        <v>18</v>
      </c>
      <c r="B5295">
        <v>3</v>
      </c>
      <c r="C5295" t="s">
        <v>16</v>
      </c>
      <c r="D5295" t="str">
        <f t="shared" si="165"/>
        <v>Medium</v>
      </c>
      <c r="E5295">
        <v>1</v>
      </c>
      <c r="F5295">
        <v>0</v>
      </c>
      <c r="G5295">
        <v>0</v>
      </c>
      <c r="H5295">
        <v>0</v>
      </c>
      <c r="I5295">
        <v>1</v>
      </c>
      <c r="J5295">
        <v>0</v>
      </c>
      <c r="K5295">
        <v>0</v>
      </c>
      <c r="L5295">
        <v>1</v>
      </c>
      <c r="M5295">
        <v>1</v>
      </c>
      <c r="N5295">
        <v>1</v>
      </c>
      <c r="O5295" cm="1">
        <f t="array" ref="O5295">$U$2*_xlfn.IFS(C5295="data_analyst",$V$5,C5295="data_engineer",$V$6,C5295="data_scientist",$V$7)*_xlfn.IFS(E5295=0,$V$12,E5295=1,$V$11)*_xlfn.IFS(F5295=0,$V$17,F5295=1,$V$16)*_xlfn.IFS(G5295=0,$V$22,G5295=1,$V$21)*_xlfn.IFS(H5295=0,$V$27,H5295=1,$V$26)*_xlfn.IFS(I5295=0,$V$32,I5295=1,$V$31)*_xlfn.IFS(J5295=0,$V$37,J5295=1,$V$36)*_xlfn.IFS(K5295=0,$V$42,K5295=1,$V$41)*_xlfn.IFS(L5295=0,$V$47,L5295=1,$V$46)*_xlfn.IFS(M5295=0,$V$52,M5295=1,$V$51)*_xlfn.IFS(N5295=0,$V$57,N5295=1,$V$56)</f>
        <v>2.6755878488811349E-7</v>
      </c>
      <c r="P5295" cm="1">
        <f t="array" ref="P5295">$V$2*_xlfn.IFS(C5295="data_analyst",$X$5,C5295="data_engineer",$X$6,C5295="data_scientist",$X$7)*_xlfn.IFS(E5295=0,$X$12,E5295=1,$X$11)*_xlfn.IFS(F5295=0,$X$17,F5295=1,$X$16)*_xlfn.IFS(G5295=0,$X$22,G5295=1,$X$21)*_xlfn.IFS(H5295=0,$X$27,H5295=1,$X$26)*_xlfn.IFS(I5295=0,$X$32,I5295=1,$X$31)*_xlfn.IFS(J5295=0,$X$37,J5295=1,$X$36)*_xlfn.IFS(K5295=0,$X$42,K5295=1,$X$41)*_xlfn.IFS(L5295=0,$X$47,L5295=1,$X$46)*_xlfn.IFS(M5295=0,$X$52,M5295=1,$X$51)*_xlfn.IFS(N5295=0,$X$57,N5295=1,$X$56)</f>
        <v>6.0015375717897986E-4</v>
      </c>
      <c r="Q5295" cm="1">
        <f t="array" ref="Q5295">$W$2*_xlfn.IFS(C5295="data_analyst",$Z$5,C5295="data_engineer",$Z$6,C5295="data_scientist",$Z$7)*_xlfn.IFS(E5295=0,$Z$12,E5295=1,$Z$11)*_xlfn.IFS(F5295=0,$Z$17,F5295=1,$Z$16)*_xlfn.IFS(G5295=0,$Z$22,G5295=1,$Z$21)*_xlfn.IFS(H5295=0,$Z$27,H5295=1,$Z$26)*_xlfn.IFS(I5295=0,$Z$32,I5295=1,$Z$31)*_xlfn.IFS(J5295=0,$Z$37,J5295=1,$Z$36)*_xlfn.IFS(K5295=0,$Z$42,K5295=1,$Z$41)*_xlfn.IFS(L5295=0,$Z$47,L5295=1,$Z$46)*_xlfn.IFS(M5295=0,$Z$52,M5295=1,$Z$51)*_xlfn.IFS(N5295=0,$Z$57,N5295=1,$Z$56)</f>
        <v>2.4080092101881704E-5</v>
      </c>
      <c r="R5295" t="str" cm="1">
        <f t="array" ref="R5295">_xlfn.IFS(AND(O5295&gt;P5295,O5295&gt;Q5295),"Low",AND(P5295&gt;O5295,P5295&gt;Q5295),"Medium",AND(Q5295&gt;O5295,Q5295&gt;P5295),"High")</f>
        <v>Medium</v>
      </c>
      <c r="S5295" t="str">
        <f t="shared" si="166"/>
        <v>T</v>
      </c>
    </row>
    <row r="5296" spans="1:19" x14ac:dyDescent="0.3">
      <c r="A5296" t="s">
        <v>18</v>
      </c>
      <c r="B5296">
        <v>1</v>
      </c>
      <c r="C5296" t="s">
        <v>16</v>
      </c>
      <c r="D5296" t="str">
        <f t="shared" si="165"/>
        <v>Medium</v>
      </c>
      <c r="E5296">
        <v>1</v>
      </c>
      <c r="F5296">
        <v>0</v>
      </c>
      <c r="G5296">
        <v>0</v>
      </c>
      <c r="H5296">
        <v>0</v>
      </c>
      <c r="I5296">
        <v>1</v>
      </c>
      <c r="J5296">
        <v>0</v>
      </c>
      <c r="K5296">
        <v>0</v>
      </c>
      <c r="L5296">
        <v>1</v>
      </c>
      <c r="M5296">
        <v>1</v>
      </c>
      <c r="N5296">
        <v>1</v>
      </c>
      <c r="O5296" cm="1">
        <f t="array" ref="O5296">$U$2*_xlfn.IFS(C5296="data_analyst",$V$5,C5296="data_engineer",$V$6,C5296="data_scientist",$V$7)*_xlfn.IFS(E5296=0,$V$12,E5296=1,$V$11)*_xlfn.IFS(F5296=0,$V$17,F5296=1,$V$16)*_xlfn.IFS(G5296=0,$V$22,G5296=1,$V$21)*_xlfn.IFS(H5296=0,$V$27,H5296=1,$V$26)*_xlfn.IFS(I5296=0,$V$32,I5296=1,$V$31)*_xlfn.IFS(J5296=0,$V$37,J5296=1,$V$36)*_xlfn.IFS(K5296=0,$V$42,K5296=1,$V$41)*_xlfn.IFS(L5296=0,$V$47,L5296=1,$V$46)*_xlfn.IFS(M5296=0,$V$52,M5296=1,$V$51)*_xlfn.IFS(N5296=0,$V$57,N5296=1,$V$56)</f>
        <v>2.6755878488811349E-7</v>
      </c>
      <c r="P5296" cm="1">
        <f t="array" ref="P5296">$V$2*_xlfn.IFS(C5296="data_analyst",$X$5,C5296="data_engineer",$X$6,C5296="data_scientist",$X$7)*_xlfn.IFS(E5296=0,$X$12,E5296=1,$X$11)*_xlfn.IFS(F5296=0,$X$17,F5296=1,$X$16)*_xlfn.IFS(G5296=0,$X$22,G5296=1,$X$21)*_xlfn.IFS(H5296=0,$X$27,H5296=1,$X$26)*_xlfn.IFS(I5296=0,$X$32,I5296=1,$X$31)*_xlfn.IFS(J5296=0,$X$37,J5296=1,$X$36)*_xlfn.IFS(K5296=0,$X$42,K5296=1,$X$41)*_xlfn.IFS(L5296=0,$X$47,L5296=1,$X$46)*_xlfn.IFS(M5296=0,$X$52,M5296=1,$X$51)*_xlfn.IFS(N5296=0,$X$57,N5296=1,$X$56)</f>
        <v>6.0015375717897986E-4</v>
      </c>
      <c r="Q5296" cm="1">
        <f t="array" ref="Q5296">$W$2*_xlfn.IFS(C5296="data_analyst",$Z$5,C5296="data_engineer",$Z$6,C5296="data_scientist",$Z$7)*_xlfn.IFS(E5296=0,$Z$12,E5296=1,$Z$11)*_xlfn.IFS(F5296=0,$Z$17,F5296=1,$Z$16)*_xlfn.IFS(G5296=0,$Z$22,G5296=1,$Z$21)*_xlfn.IFS(H5296=0,$Z$27,H5296=1,$Z$26)*_xlfn.IFS(I5296=0,$Z$32,I5296=1,$Z$31)*_xlfn.IFS(J5296=0,$Z$37,J5296=1,$Z$36)*_xlfn.IFS(K5296=0,$Z$42,K5296=1,$Z$41)*_xlfn.IFS(L5296=0,$Z$47,L5296=1,$Z$46)*_xlfn.IFS(M5296=0,$Z$52,M5296=1,$Z$51)*_xlfn.IFS(N5296=0,$Z$57,N5296=1,$Z$56)</f>
        <v>2.4080092101881704E-5</v>
      </c>
      <c r="R5296" t="str" cm="1">
        <f t="array" ref="R5296">_xlfn.IFS(AND(O5296&gt;P5296,O5296&gt;Q5296),"Low",AND(P5296&gt;O5296,P5296&gt;Q5296),"Medium",AND(Q5296&gt;O5296,Q5296&gt;P5296),"High")</f>
        <v>Medium</v>
      </c>
      <c r="S5296" t="str">
        <f t="shared" si="166"/>
        <v>T</v>
      </c>
    </row>
    <row r="5297" spans="1:19" x14ac:dyDescent="0.3">
      <c r="A5297" t="s">
        <v>18</v>
      </c>
      <c r="B5297">
        <v>4</v>
      </c>
      <c r="C5297" t="s">
        <v>16</v>
      </c>
      <c r="D5297" t="str">
        <f t="shared" si="165"/>
        <v>Medium</v>
      </c>
      <c r="E5297">
        <v>1</v>
      </c>
      <c r="F5297">
        <v>0</v>
      </c>
      <c r="G5297">
        <v>0</v>
      </c>
      <c r="H5297">
        <v>0</v>
      </c>
      <c r="I5297">
        <v>1</v>
      </c>
      <c r="J5297">
        <v>0</v>
      </c>
      <c r="K5297">
        <v>0</v>
      </c>
      <c r="L5297">
        <v>1</v>
      </c>
      <c r="M5297">
        <v>1</v>
      </c>
      <c r="N5297">
        <v>1</v>
      </c>
      <c r="O5297" cm="1">
        <f t="array" ref="O5297">$U$2*_xlfn.IFS(C5297="data_analyst",$V$5,C5297="data_engineer",$V$6,C5297="data_scientist",$V$7)*_xlfn.IFS(E5297=0,$V$12,E5297=1,$V$11)*_xlfn.IFS(F5297=0,$V$17,F5297=1,$V$16)*_xlfn.IFS(G5297=0,$V$22,G5297=1,$V$21)*_xlfn.IFS(H5297=0,$V$27,H5297=1,$V$26)*_xlfn.IFS(I5297=0,$V$32,I5297=1,$V$31)*_xlfn.IFS(J5297=0,$V$37,J5297=1,$V$36)*_xlfn.IFS(K5297=0,$V$42,K5297=1,$V$41)*_xlfn.IFS(L5297=0,$V$47,L5297=1,$V$46)*_xlfn.IFS(M5297=0,$V$52,M5297=1,$V$51)*_xlfn.IFS(N5297=0,$V$57,N5297=1,$V$56)</f>
        <v>2.6755878488811349E-7</v>
      </c>
      <c r="P5297" cm="1">
        <f t="array" ref="P5297">$V$2*_xlfn.IFS(C5297="data_analyst",$X$5,C5297="data_engineer",$X$6,C5297="data_scientist",$X$7)*_xlfn.IFS(E5297=0,$X$12,E5297=1,$X$11)*_xlfn.IFS(F5297=0,$X$17,F5297=1,$X$16)*_xlfn.IFS(G5297=0,$X$22,G5297=1,$X$21)*_xlfn.IFS(H5297=0,$X$27,H5297=1,$X$26)*_xlfn.IFS(I5297=0,$X$32,I5297=1,$X$31)*_xlfn.IFS(J5297=0,$X$37,J5297=1,$X$36)*_xlfn.IFS(K5297=0,$X$42,K5297=1,$X$41)*_xlfn.IFS(L5297=0,$X$47,L5297=1,$X$46)*_xlfn.IFS(M5297=0,$X$52,M5297=1,$X$51)*_xlfn.IFS(N5297=0,$X$57,N5297=1,$X$56)</f>
        <v>6.0015375717897986E-4</v>
      </c>
      <c r="Q5297" cm="1">
        <f t="array" ref="Q5297">$W$2*_xlfn.IFS(C5297="data_analyst",$Z$5,C5297="data_engineer",$Z$6,C5297="data_scientist",$Z$7)*_xlfn.IFS(E5297=0,$Z$12,E5297=1,$Z$11)*_xlfn.IFS(F5297=0,$Z$17,F5297=1,$Z$16)*_xlfn.IFS(G5297=0,$Z$22,G5297=1,$Z$21)*_xlfn.IFS(H5297=0,$Z$27,H5297=1,$Z$26)*_xlfn.IFS(I5297=0,$Z$32,I5297=1,$Z$31)*_xlfn.IFS(J5297=0,$Z$37,J5297=1,$Z$36)*_xlfn.IFS(K5297=0,$Z$42,K5297=1,$Z$41)*_xlfn.IFS(L5297=0,$Z$47,L5297=1,$Z$46)*_xlfn.IFS(M5297=0,$Z$52,M5297=1,$Z$51)*_xlfn.IFS(N5297=0,$Z$57,N5297=1,$Z$56)</f>
        <v>2.4080092101881704E-5</v>
      </c>
      <c r="R5297" t="str" cm="1">
        <f t="array" ref="R5297">_xlfn.IFS(AND(O5297&gt;P5297,O5297&gt;Q5297),"Low",AND(P5297&gt;O5297,P5297&gt;Q5297),"Medium",AND(Q5297&gt;O5297,Q5297&gt;P5297),"High")</f>
        <v>Medium</v>
      </c>
      <c r="S5297" t="str">
        <f t="shared" si="166"/>
        <v>T</v>
      </c>
    </row>
    <row r="5298" spans="1:19" x14ac:dyDescent="0.3">
      <c r="A5298" t="s">
        <v>18</v>
      </c>
      <c r="B5298">
        <v>2</v>
      </c>
      <c r="C5298" t="s">
        <v>16</v>
      </c>
      <c r="D5298" t="str">
        <f t="shared" si="165"/>
        <v>Medium</v>
      </c>
      <c r="E5298">
        <v>0</v>
      </c>
      <c r="F5298">
        <v>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1</v>
      </c>
      <c r="N5298">
        <v>1</v>
      </c>
      <c r="O5298" cm="1">
        <f t="array" ref="O5298">$U$2*_xlfn.IFS(C5298="data_analyst",$V$5,C5298="data_engineer",$V$6,C5298="data_scientist",$V$7)*_xlfn.IFS(E5298=0,$V$12,E5298=1,$V$11)*_xlfn.IFS(F5298=0,$V$17,F5298=1,$V$16)*_xlfn.IFS(G5298=0,$V$22,G5298=1,$V$21)*_xlfn.IFS(H5298=0,$V$27,H5298=1,$V$26)*_xlfn.IFS(I5298=0,$V$32,I5298=1,$V$31)*_xlfn.IFS(J5298=0,$V$37,J5298=1,$V$36)*_xlfn.IFS(K5298=0,$V$42,K5298=1,$V$41)*_xlfn.IFS(L5298=0,$V$47,L5298=1,$V$46)*_xlfn.IFS(M5298=0,$V$52,M5298=1,$V$51)*_xlfn.IFS(N5298=0,$V$57,N5298=1,$V$56)</f>
        <v>2.3096730699546689E-4</v>
      </c>
      <c r="P5298" cm="1">
        <f t="array" ref="P5298">$V$2*_xlfn.IFS(C5298="data_analyst",$X$5,C5298="data_engineer",$X$6,C5298="data_scientist",$X$7)*_xlfn.IFS(E5298=0,$X$12,E5298=1,$X$11)*_xlfn.IFS(F5298=0,$X$17,F5298=1,$X$16)*_xlfn.IFS(G5298=0,$X$22,G5298=1,$X$21)*_xlfn.IFS(H5298=0,$X$27,H5298=1,$X$26)*_xlfn.IFS(I5298=0,$X$32,I5298=1,$X$31)*_xlfn.IFS(J5298=0,$X$37,J5298=1,$X$36)*_xlfn.IFS(K5298=0,$X$42,K5298=1,$X$41)*_xlfn.IFS(L5298=0,$X$47,L5298=1,$X$46)*_xlfn.IFS(M5298=0,$X$52,M5298=1,$X$51)*_xlfn.IFS(N5298=0,$X$57,N5298=1,$X$56)</f>
        <v>5.9312292935024462E-4</v>
      </c>
      <c r="Q5298" cm="1">
        <f t="array" ref="Q5298">$W$2*_xlfn.IFS(C5298="data_analyst",$Z$5,C5298="data_engineer",$Z$6,C5298="data_scientist",$Z$7)*_xlfn.IFS(E5298=0,$Z$12,E5298=1,$Z$11)*_xlfn.IFS(F5298=0,$Z$17,F5298=1,$Z$16)*_xlfn.IFS(G5298=0,$Z$22,G5298=1,$Z$21)*_xlfn.IFS(H5298=0,$Z$27,H5298=1,$Z$26)*_xlfn.IFS(I5298=0,$Z$32,I5298=1,$Z$31)*_xlfn.IFS(J5298=0,$Z$37,J5298=1,$Z$36)*_xlfn.IFS(K5298=0,$Z$42,K5298=1,$Z$41)*_xlfn.IFS(L5298=0,$Z$47,L5298=1,$Z$46)*_xlfn.IFS(M5298=0,$Z$52,M5298=1,$Z$51)*_xlfn.IFS(N5298=0,$Z$57,N5298=1,$Z$56)</f>
        <v>1.0391881913277538E-4</v>
      </c>
      <c r="R5298" t="str" cm="1">
        <f t="array" ref="R5298">_xlfn.IFS(AND(O5298&gt;P5298,O5298&gt;Q5298),"Low",AND(P5298&gt;O5298,P5298&gt;Q5298),"Medium",AND(Q5298&gt;O5298,Q5298&gt;P5298),"High")</f>
        <v>Medium</v>
      </c>
      <c r="S5298" t="str">
        <f t="shared" si="166"/>
        <v>T</v>
      </c>
    </row>
    <row r="5299" spans="1:19" x14ac:dyDescent="0.3">
      <c r="A5299" t="s">
        <v>18</v>
      </c>
      <c r="B5299">
        <v>6</v>
      </c>
      <c r="C5299" t="s">
        <v>16</v>
      </c>
      <c r="D5299" t="str">
        <f t="shared" si="165"/>
        <v>Medium</v>
      </c>
      <c r="E5299">
        <v>1</v>
      </c>
      <c r="F5299">
        <v>0</v>
      </c>
      <c r="G5299">
        <v>0</v>
      </c>
      <c r="H5299">
        <v>0</v>
      </c>
      <c r="I5299">
        <v>1</v>
      </c>
      <c r="J5299">
        <v>0</v>
      </c>
      <c r="K5299">
        <v>0</v>
      </c>
      <c r="L5299">
        <v>0</v>
      </c>
      <c r="M5299">
        <v>0</v>
      </c>
      <c r="N5299">
        <v>1</v>
      </c>
      <c r="O5299" cm="1">
        <f t="array" ref="O5299">$U$2*_xlfn.IFS(C5299="data_analyst",$V$5,C5299="data_engineer",$V$6,C5299="data_scientist",$V$7)*_xlfn.IFS(E5299=0,$V$12,E5299=1,$V$11)*_xlfn.IFS(F5299=0,$V$17,F5299=1,$V$16)*_xlfn.IFS(G5299=0,$V$22,G5299=1,$V$21)*_xlfn.IFS(H5299=0,$V$27,H5299=1,$V$26)*_xlfn.IFS(I5299=0,$V$32,I5299=1,$V$31)*_xlfn.IFS(J5299=0,$V$37,J5299=1,$V$36)*_xlfn.IFS(K5299=0,$V$42,K5299=1,$V$41)*_xlfn.IFS(L5299=0,$V$47,L5299=1,$V$46)*_xlfn.IFS(M5299=0,$V$52,M5299=1,$V$51)*_xlfn.IFS(N5299=0,$V$57,N5299=1,$V$56)</f>
        <v>6.5559402796612688E-5</v>
      </c>
      <c r="P5299" cm="1">
        <f t="array" ref="P5299">$V$2*_xlfn.IFS(C5299="data_analyst",$X$5,C5299="data_engineer",$X$6,C5299="data_scientist",$X$7)*_xlfn.IFS(E5299=0,$X$12,E5299=1,$X$11)*_xlfn.IFS(F5299=0,$X$17,F5299=1,$X$16)*_xlfn.IFS(G5299=0,$X$22,G5299=1,$X$21)*_xlfn.IFS(H5299=0,$X$27,H5299=1,$X$26)*_xlfn.IFS(I5299=0,$X$32,I5299=1,$X$31)*_xlfn.IFS(J5299=0,$X$37,J5299=1,$X$36)*_xlfn.IFS(K5299=0,$X$42,K5299=1,$X$41)*_xlfn.IFS(L5299=0,$X$47,L5299=1,$X$46)*_xlfn.IFS(M5299=0,$X$52,M5299=1,$X$51)*_xlfn.IFS(N5299=0,$X$57,N5299=1,$X$56)</f>
        <v>1.7222795712195569E-3</v>
      </c>
      <c r="Q5299" cm="1">
        <f t="array" ref="Q5299">$W$2*_xlfn.IFS(C5299="data_analyst",$Z$5,C5299="data_engineer",$Z$6,C5299="data_scientist",$Z$7)*_xlfn.IFS(E5299=0,$Z$12,E5299=1,$Z$11)*_xlfn.IFS(F5299=0,$Z$17,F5299=1,$Z$16)*_xlfn.IFS(G5299=0,$Z$22,G5299=1,$Z$21)*_xlfn.IFS(H5299=0,$Z$27,H5299=1,$Z$26)*_xlfn.IFS(I5299=0,$Z$32,I5299=1,$Z$31)*_xlfn.IFS(J5299=0,$Z$37,J5299=1,$Z$36)*_xlfn.IFS(K5299=0,$Z$42,K5299=1,$Z$41)*_xlfn.IFS(L5299=0,$Z$47,L5299=1,$Z$46)*_xlfn.IFS(M5299=0,$Z$52,M5299=1,$Z$51)*_xlfn.IFS(N5299=0,$Z$57,N5299=1,$Z$56)</f>
        <v>2.0285003504968605E-4</v>
      </c>
      <c r="R5299" t="str" cm="1">
        <f t="array" ref="R5299">_xlfn.IFS(AND(O5299&gt;P5299,O5299&gt;Q5299),"Low",AND(P5299&gt;O5299,P5299&gt;Q5299),"Medium",AND(Q5299&gt;O5299,Q5299&gt;P5299),"High")</f>
        <v>Medium</v>
      </c>
      <c r="S5299" t="str">
        <f t="shared" si="166"/>
        <v>T</v>
      </c>
    </row>
    <row r="5300" spans="1:19" x14ac:dyDescent="0.3">
      <c r="A5300" t="s">
        <v>18</v>
      </c>
      <c r="B5300">
        <v>6</v>
      </c>
      <c r="C5300" t="s">
        <v>16</v>
      </c>
      <c r="D5300" t="str">
        <f t="shared" si="165"/>
        <v>Medium</v>
      </c>
      <c r="E5300">
        <v>1</v>
      </c>
      <c r="F5300">
        <v>1</v>
      </c>
      <c r="G5300">
        <v>0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1</v>
      </c>
      <c r="N5300">
        <v>1</v>
      </c>
      <c r="O5300" cm="1">
        <f t="array" ref="O5300">$U$2*_xlfn.IFS(C5300="data_analyst",$V$5,C5300="data_engineer",$V$6,C5300="data_scientist",$V$7)*_xlfn.IFS(E5300=0,$V$12,E5300=1,$V$11)*_xlfn.IFS(F5300=0,$V$17,F5300=1,$V$16)*_xlfn.IFS(G5300=0,$V$22,G5300=1,$V$21)*_xlfn.IFS(H5300=0,$V$27,H5300=1,$V$26)*_xlfn.IFS(I5300=0,$V$32,I5300=1,$V$31)*_xlfn.IFS(J5300=0,$V$37,J5300=1,$V$36)*_xlfn.IFS(K5300=0,$V$42,K5300=1,$V$41)*_xlfn.IFS(L5300=0,$V$47,L5300=1,$V$46)*_xlfn.IFS(M5300=0,$V$52,M5300=1,$V$51)*_xlfn.IFS(N5300=0,$V$57,N5300=1,$V$56)</f>
        <v>3.879998987241134E-5</v>
      </c>
      <c r="P5300" cm="1">
        <f t="array" ref="P5300">$V$2*_xlfn.IFS(C5300="data_analyst",$X$5,C5300="data_engineer",$X$6,C5300="data_scientist",$X$7)*_xlfn.IFS(E5300=0,$X$12,E5300=1,$X$11)*_xlfn.IFS(F5300=0,$X$17,F5300=1,$X$16)*_xlfn.IFS(G5300=0,$X$22,G5300=1,$X$21)*_xlfn.IFS(H5300=0,$X$27,H5300=1,$X$26)*_xlfn.IFS(I5300=0,$X$32,I5300=1,$X$31)*_xlfn.IFS(J5300=0,$X$37,J5300=1,$X$36)*_xlfn.IFS(K5300=0,$X$42,K5300=1,$X$41)*_xlfn.IFS(L5300=0,$X$47,L5300=1,$X$46)*_xlfn.IFS(M5300=0,$X$52,M5300=1,$X$51)*_xlfn.IFS(N5300=0,$X$57,N5300=1,$X$56)</f>
        <v>1.3531172714127794E-3</v>
      </c>
      <c r="Q5300" cm="1">
        <f t="array" ref="Q5300">$W$2*_xlfn.IFS(C5300="data_analyst",$Z$5,C5300="data_engineer",$Z$6,C5300="data_scientist",$Z$7)*_xlfn.IFS(E5300=0,$Z$12,E5300=1,$Z$11)*_xlfn.IFS(F5300=0,$Z$17,F5300=1,$Z$16)*_xlfn.IFS(G5300=0,$Z$22,G5300=1,$Z$21)*_xlfn.IFS(H5300=0,$Z$27,H5300=1,$Z$26)*_xlfn.IFS(I5300=0,$Z$32,I5300=1,$Z$31)*_xlfn.IFS(J5300=0,$Z$37,J5300=1,$Z$36)*_xlfn.IFS(K5300=0,$Z$42,K5300=1,$Z$41)*_xlfn.IFS(L5300=0,$Z$47,L5300=1,$Z$46)*_xlfn.IFS(M5300=0,$Z$52,M5300=1,$Z$51)*_xlfn.IFS(N5300=0,$Z$57,N5300=1,$Z$56)</f>
        <v>7.4352874806274467E-5</v>
      </c>
      <c r="R5300" t="str" cm="1">
        <f t="array" ref="R5300">_xlfn.IFS(AND(O5300&gt;P5300,O5300&gt;Q5300),"Low",AND(P5300&gt;O5300,P5300&gt;Q5300),"Medium",AND(Q5300&gt;O5300,Q5300&gt;P5300),"High")</f>
        <v>Medium</v>
      </c>
      <c r="S5300" t="str">
        <f t="shared" si="166"/>
        <v>T</v>
      </c>
    </row>
    <row r="5301" spans="1:19" x14ac:dyDescent="0.3">
      <c r="A5301" t="s">
        <v>18</v>
      </c>
      <c r="B5301">
        <v>5</v>
      </c>
      <c r="C5301" t="s">
        <v>16</v>
      </c>
      <c r="D5301" t="str">
        <f t="shared" si="165"/>
        <v>Medium</v>
      </c>
      <c r="E5301">
        <v>1</v>
      </c>
      <c r="F5301">
        <v>1</v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1</v>
      </c>
      <c r="M5301">
        <v>1</v>
      </c>
      <c r="N5301">
        <v>1</v>
      </c>
      <c r="O5301" cm="1">
        <f t="array" ref="O5301">$U$2*_xlfn.IFS(C5301="data_analyst",$V$5,C5301="data_engineer",$V$6,C5301="data_scientist",$V$7)*_xlfn.IFS(E5301=0,$V$12,E5301=1,$V$11)*_xlfn.IFS(F5301=0,$V$17,F5301=1,$V$16)*_xlfn.IFS(G5301=0,$V$22,G5301=1,$V$21)*_xlfn.IFS(H5301=0,$V$27,H5301=1,$V$26)*_xlfn.IFS(I5301=0,$V$32,I5301=1,$V$31)*_xlfn.IFS(J5301=0,$V$37,J5301=1,$V$36)*_xlfn.IFS(K5301=0,$V$42,K5301=1,$V$41)*_xlfn.IFS(L5301=0,$V$47,L5301=1,$V$46)*_xlfn.IFS(M5301=0,$V$52,M5301=1,$V$51)*_xlfn.IFS(N5301=0,$V$57,N5301=1,$V$56)</f>
        <v>3.4860503057512126E-7</v>
      </c>
      <c r="P5301" cm="1">
        <f t="array" ref="P5301">$V$2*_xlfn.IFS(C5301="data_analyst",$X$5,C5301="data_engineer",$X$6,C5301="data_scientist",$X$7)*_xlfn.IFS(E5301=0,$X$12,E5301=1,$X$11)*_xlfn.IFS(F5301=0,$X$17,F5301=1,$X$16)*_xlfn.IFS(G5301=0,$X$22,G5301=1,$X$21)*_xlfn.IFS(H5301=0,$X$27,H5301=1,$X$26)*_xlfn.IFS(I5301=0,$X$32,I5301=1,$X$31)*_xlfn.IFS(J5301=0,$X$37,J5301=1,$X$36)*_xlfn.IFS(K5301=0,$X$42,K5301=1,$X$41)*_xlfn.IFS(L5301=0,$X$47,L5301=1,$X$46)*_xlfn.IFS(M5301=0,$X$52,M5301=1,$X$51)*_xlfn.IFS(N5301=0,$X$57,N5301=1,$X$56)</f>
        <v>6.9617835832761681E-4</v>
      </c>
      <c r="Q5301" cm="1">
        <f t="array" ref="Q5301">$W$2*_xlfn.IFS(C5301="data_analyst",$Z$5,C5301="data_engineer",$Z$6,C5301="data_scientist",$Z$7)*_xlfn.IFS(E5301=0,$Z$12,E5301=1,$Z$11)*_xlfn.IFS(F5301=0,$Z$17,F5301=1,$Z$16)*_xlfn.IFS(G5301=0,$Z$22,G5301=1,$Z$21)*_xlfn.IFS(H5301=0,$Z$27,H5301=1,$Z$26)*_xlfn.IFS(I5301=0,$Z$32,I5301=1,$Z$31)*_xlfn.IFS(J5301=0,$Z$37,J5301=1,$Z$36)*_xlfn.IFS(K5301=0,$Z$42,K5301=1,$Z$41)*_xlfn.IFS(L5301=0,$Z$47,L5301=1,$Z$46)*_xlfn.IFS(M5301=0,$Z$52,M5301=1,$Z$51)*_xlfn.IFS(N5301=0,$Z$57,N5301=1,$Z$56)</f>
        <v>2.5539491623207866E-5</v>
      </c>
      <c r="R5301" t="str" cm="1">
        <f t="array" ref="R5301">_xlfn.IFS(AND(O5301&gt;P5301,O5301&gt;Q5301),"Low",AND(P5301&gt;O5301,P5301&gt;Q5301),"Medium",AND(Q5301&gt;O5301,Q5301&gt;P5301),"High")</f>
        <v>Medium</v>
      </c>
      <c r="S5301" t="str">
        <f t="shared" si="166"/>
        <v>T</v>
      </c>
    </row>
    <row r="5302" spans="1:19" x14ac:dyDescent="0.3">
      <c r="A5302" t="s">
        <v>14</v>
      </c>
      <c r="B5302">
        <v>5</v>
      </c>
      <c r="C5302" t="s">
        <v>13</v>
      </c>
      <c r="D5302" t="str">
        <f t="shared" si="165"/>
        <v>High</v>
      </c>
      <c r="E5302">
        <v>1</v>
      </c>
      <c r="F5302">
        <v>0</v>
      </c>
      <c r="G5302">
        <v>1</v>
      </c>
      <c r="H5302">
        <v>0</v>
      </c>
      <c r="I5302">
        <v>1</v>
      </c>
      <c r="J5302">
        <v>0</v>
      </c>
      <c r="K5302">
        <v>0</v>
      </c>
      <c r="L5302">
        <v>0</v>
      </c>
      <c r="M5302">
        <v>1</v>
      </c>
      <c r="N5302">
        <v>1</v>
      </c>
      <c r="O5302" cm="1">
        <f t="array" ref="O5302">$U$2*_xlfn.IFS(C5302="data_analyst",$V$5,C5302="data_engineer",$V$6,C5302="data_scientist",$V$7)*_xlfn.IFS(E5302=0,$V$12,E5302=1,$V$11)*_xlfn.IFS(F5302=0,$V$17,F5302=1,$V$16)*_xlfn.IFS(G5302=0,$V$22,G5302=1,$V$21)*_xlfn.IFS(H5302=0,$V$27,H5302=1,$V$26)*_xlfn.IFS(I5302=0,$V$32,I5302=1,$V$31)*_xlfn.IFS(J5302=0,$V$37,J5302=1,$V$36)*_xlfn.IFS(K5302=0,$V$42,K5302=1,$V$41)*_xlfn.IFS(L5302=0,$V$47,L5302=1,$V$46)*_xlfn.IFS(M5302=0,$V$52,M5302=1,$V$51)*_xlfn.IFS(N5302=0,$V$57,N5302=1,$V$56)</f>
        <v>1.868502311959575E-6</v>
      </c>
      <c r="P5302" cm="1">
        <f t="array" ref="P5302">$V$2*_xlfn.IFS(C5302="data_analyst",$X$5,C5302="data_engineer",$X$6,C5302="data_scientist",$X$7)*_xlfn.IFS(E5302=0,$X$12,E5302=1,$X$11)*_xlfn.IFS(F5302=0,$X$17,F5302=1,$X$16)*_xlfn.IFS(G5302=0,$X$22,G5302=1,$X$21)*_xlfn.IFS(H5302=0,$X$27,H5302=1,$X$26)*_xlfn.IFS(I5302=0,$X$32,I5302=1,$X$31)*_xlfn.IFS(J5302=0,$X$37,J5302=1,$X$36)*_xlfn.IFS(K5302=0,$X$42,K5302=1,$X$41)*_xlfn.IFS(L5302=0,$X$47,L5302=1,$X$46)*_xlfn.IFS(M5302=0,$X$52,M5302=1,$X$51)*_xlfn.IFS(N5302=0,$X$57,N5302=1,$X$56)</f>
        <v>1.9804482351535816E-3</v>
      </c>
      <c r="Q5302" cm="1">
        <f t="array" ref="Q5302">$W$2*_xlfn.IFS(C5302="data_analyst",$Z$5,C5302="data_engineer",$Z$6,C5302="data_scientist",$Z$7)*_xlfn.IFS(E5302=0,$Z$12,E5302=1,$Z$11)*_xlfn.IFS(F5302=0,$Z$17,F5302=1,$Z$16)*_xlfn.IFS(G5302=0,$Z$22,G5302=1,$Z$21)*_xlfn.IFS(H5302=0,$Z$27,H5302=1,$Z$26)*_xlfn.IFS(I5302=0,$Z$32,I5302=1,$Z$31)*_xlfn.IFS(J5302=0,$Z$37,J5302=1,$Z$36)*_xlfn.IFS(K5302=0,$Z$42,K5302=1,$Z$41)*_xlfn.IFS(L5302=0,$Z$47,L5302=1,$Z$46)*_xlfn.IFS(M5302=0,$Z$52,M5302=1,$Z$51)*_xlfn.IFS(N5302=0,$Z$57,N5302=1,$Z$56)</f>
        <v>9.7046193604625149E-5</v>
      </c>
      <c r="R5302" t="str" cm="1">
        <f t="array" ref="R5302">_xlfn.IFS(AND(O5302&gt;P5302,O5302&gt;Q5302),"Low",AND(P5302&gt;O5302,P5302&gt;Q5302),"Medium",AND(Q5302&gt;O5302,Q5302&gt;P5302),"High")</f>
        <v>Medium</v>
      </c>
      <c r="S5302" t="str">
        <f t="shared" si="166"/>
        <v>F</v>
      </c>
    </row>
    <row r="5303" spans="1:19" x14ac:dyDescent="0.3">
      <c r="A5303" t="s">
        <v>14</v>
      </c>
      <c r="B5303">
        <v>7</v>
      </c>
      <c r="C5303" t="s">
        <v>13</v>
      </c>
      <c r="D5303" t="str">
        <f t="shared" si="165"/>
        <v>High</v>
      </c>
      <c r="E5303">
        <v>1</v>
      </c>
      <c r="F5303">
        <v>1</v>
      </c>
      <c r="G5303">
        <v>1</v>
      </c>
      <c r="H5303">
        <v>0</v>
      </c>
      <c r="I5303">
        <v>1</v>
      </c>
      <c r="J5303">
        <v>0</v>
      </c>
      <c r="K5303">
        <v>0</v>
      </c>
      <c r="L5303">
        <v>1</v>
      </c>
      <c r="M5303">
        <v>0</v>
      </c>
      <c r="N5303">
        <v>1</v>
      </c>
      <c r="O5303" cm="1">
        <f t="array" ref="O5303">$U$2*_xlfn.IFS(C5303="data_analyst",$V$5,C5303="data_engineer",$V$6,C5303="data_scientist",$V$7)*_xlfn.IFS(E5303=0,$V$12,E5303=1,$V$11)*_xlfn.IFS(F5303=0,$V$17,F5303=1,$V$16)*_xlfn.IFS(G5303=0,$V$22,G5303=1,$V$21)*_xlfn.IFS(H5303=0,$V$27,H5303=1,$V$26)*_xlfn.IFS(I5303=0,$V$32,I5303=1,$V$31)*_xlfn.IFS(J5303=0,$V$37,J5303=1,$V$36)*_xlfn.IFS(K5303=0,$V$42,K5303=1,$V$41)*_xlfn.IFS(L5303=0,$V$47,L5303=1,$V$46)*_xlfn.IFS(M5303=0,$V$52,M5303=1,$V$51)*_xlfn.IFS(N5303=0,$V$57,N5303=1,$V$56)</f>
        <v>1.3837720600811621E-6</v>
      </c>
      <c r="P5303" cm="1">
        <f t="array" ref="P5303">$V$2*_xlfn.IFS(C5303="data_analyst",$X$5,C5303="data_engineer",$X$6,C5303="data_scientist",$X$7)*_xlfn.IFS(E5303=0,$X$12,E5303=1,$X$11)*_xlfn.IFS(F5303=0,$X$17,F5303=1,$X$16)*_xlfn.IFS(G5303=0,$X$22,G5303=1,$X$21)*_xlfn.IFS(H5303=0,$X$27,H5303=1,$X$26)*_xlfn.IFS(I5303=0,$X$32,I5303=1,$X$31)*_xlfn.IFS(J5303=0,$X$37,J5303=1,$X$36)*_xlfn.IFS(K5303=0,$X$42,K5303=1,$X$41)*_xlfn.IFS(L5303=0,$X$47,L5303=1,$X$46)*_xlfn.IFS(M5303=0,$X$52,M5303=1,$X$51)*_xlfn.IFS(N5303=0,$X$57,N5303=1,$X$56)</f>
        <v>2.5625925691272517E-3</v>
      </c>
      <c r="Q5303" cm="1">
        <f t="array" ref="Q5303">$W$2*_xlfn.IFS(C5303="data_analyst",$Z$5,C5303="data_engineer",$Z$6,C5303="data_scientist",$Z$7)*_xlfn.IFS(E5303=0,$Z$12,E5303=1,$Z$11)*_xlfn.IFS(F5303=0,$Z$17,F5303=1,$Z$16)*_xlfn.IFS(G5303=0,$Z$22,G5303=1,$Z$21)*_xlfn.IFS(H5303=0,$Z$27,H5303=1,$Z$26)*_xlfn.IFS(I5303=0,$Z$32,I5303=1,$Z$31)*_xlfn.IFS(J5303=0,$Z$37,J5303=1,$Z$36)*_xlfn.IFS(K5303=0,$Z$42,K5303=1,$Z$41)*_xlfn.IFS(L5303=0,$Z$47,L5303=1,$Z$46)*_xlfn.IFS(M5303=0,$Z$52,M5303=1,$Z$51)*_xlfn.IFS(N5303=0,$Z$57,N5303=1,$Z$56)</f>
        <v>1.2291971493176671E-4</v>
      </c>
      <c r="R5303" t="str" cm="1">
        <f t="array" ref="R5303">_xlfn.IFS(AND(O5303&gt;P5303,O5303&gt;Q5303),"Low",AND(P5303&gt;O5303,P5303&gt;Q5303),"Medium",AND(Q5303&gt;O5303,Q5303&gt;P5303),"High")</f>
        <v>Medium</v>
      </c>
      <c r="S5303" t="str">
        <f t="shared" si="166"/>
        <v>F</v>
      </c>
    </row>
    <row r="5304" spans="1:19" x14ac:dyDescent="0.3">
      <c r="A5304" t="s">
        <v>14</v>
      </c>
      <c r="B5304">
        <v>3</v>
      </c>
      <c r="C5304" t="s">
        <v>13</v>
      </c>
      <c r="D5304" t="str">
        <f t="shared" si="165"/>
        <v>High</v>
      </c>
      <c r="E5304">
        <v>1</v>
      </c>
      <c r="F5304">
        <v>1</v>
      </c>
      <c r="G5304">
        <v>1</v>
      </c>
      <c r="H5304">
        <v>1</v>
      </c>
      <c r="I5304">
        <v>1</v>
      </c>
      <c r="J5304">
        <v>0</v>
      </c>
      <c r="K5304">
        <v>0</v>
      </c>
      <c r="L5304">
        <v>1</v>
      </c>
      <c r="M5304">
        <v>0</v>
      </c>
      <c r="N5304">
        <v>1</v>
      </c>
      <c r="O5304" cm="1">
        <f t="array" ref="O5304">$U$2*_xlfn.IFS(C5304="data_analyst",$V$5,C5304="data_engineer",$V$6,C5304="data_scientist",$V$7)*_xlfn.IFS(E5304=0,$V$12,E5304=1,$V$11)*_xlfn.IFS(F5304=0,$V$17,F5304=1,$V$16)*_xlfn.IFS(G5304=0,$V$22,G5304=1,$V$21)*_xlfn.IFS(H5304=0,$V$27,H5304=1,$V$26)*_xlfn.IFS(I5304=0,$V$32,I5304=1,$V$31)*_xlfn.IFS(J5304=0,$V$37,J5304=1,$V$36)*_xlfn.IFS(K5304=0,$V$42,K5304=1,$V$41)*_xlfn.IFS(L5304=0,$V$47,L5304=1,$V$46)*_xlfn.IFS(M5304=0,$V$52,M5304=1,$V$51)*_xlfn.IFS(N5304=0,$V$57,N5304=1,$V$56)</f>
        <v>4.9543789046587634E-7</v>
      </c>
      <c r="P5304" cm="1">
        <f t="array" ref="P5304">$V$2*_xlfn.IFS(C5304="data_analyst",$X$5,C5304="data_engineer",$X$6,C5304="data_scientist",$X$7)*_xlfn.IFS(E5304=0,$X$12,E5304=1,$X$11)*_xlfn.IFS(F5304=0,$X$17,F5304=1,$X$16)*_xlfn.IFS(G5304=0,$X$22,G5304=1,$X$21)*_xlfn.IFS(H5304=0,$X$27,H5304=1,$X$26)*_xlfn.IFS(I5304=0,$X$32,I5304=1,$X$31)*_xlfn.IFS(J5304=0,$X$37,J5304=1,$X$36)*_xlfn.IFS(K5304=0,$X$42,K5304=1,$X$41)*_xlfn.IFS(L5304=0,$X$47,L5304=1,$X$46)*_xlfn.IFS(M5304=0,$X$52,M5304=1,$X$51)*_xlfn.IFS(N5304=0,$X$57,N5304=1,$X$56)</f>
        <v>2.2417215587641356E-3</v>
      </c>
      <c r="Q5304" cm="1">
        <f t="array" ref="Q5304">$W$2*_xlfn.IFS(C5304="data_analyst",$Z$5,C5304="data_engineer",$Z$6,C5304="data_scientist",$Z$7)*_xlfn.IFS(E5304=0,$Z$12,E5304=1,$Z$11)*_xlfn.IFS(F5304=0,$Z$17,F5304=1,$Z$16)*_xlfn.IFS(G5304=0,$Z$22,G5304=1,$Z$21)*_xlfn.IFS(H5304=0,$Z$27,H5304=1,$Z$26)*_xlfn.IFS(I5304=0,$Z$32,I5304=1,$Z$31)*_xlfn.IFS(J5304=0,$Z$37,J5304=1,$Z$36)*_xlfn.IFS(K5304=0,$Z$42,K5304=1,$Z$41)*_xlfn.IFS(L5304=0,$Z$47,L5304=1,$Z$46)*_xlfn.IFS(M5304=0,$Z$52,M5304=1,$Z$51)*_xlfn.IFS(N5304=0,$Z$57,N5304=1,$Z$56)</f>
        <v>6.618753880941284E-5</v>
      </c>
      <c r="R5304" t="str" cm="1">
        <f t="array" ref="R5304">_xlfn.IFS(AND(O5304&gt;P5304,O5304&gt;Q5304),"Low",AND(P5304&gt;O5304,P5304&gt;Q5304),"Medium",AND(Q5304&gt;O5304,Q5304&gt;P5304),"High")</f>
        <v>Medium</v>
      </c>
      <c r="S5304" t="str">
        <f t="shared" si="166"/>
        <v>F</v>
      </c>
    </row>
    <row r="5305" spans="1:19" x14ac:dyDescent="0.3">
      <c r="A5305" t="s">
        <v>14</v>
      </c>
      <c r="B5305">
        <v>1</v>
      </c>
      <c r="C5305" t="s">
        <v>13</v>
      </c>
      <c r="D5305" t="str">
        <f t="shared" si="165"/>
        <v>High</v>
      </c>
      <c r="E5305">
        <v>1</v>
      </c>
      <c r="F5305">
        <v>1</v>
      </c>
      <c r="G5305">
        <v>1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1</v>
      </c>
      <c r="O5305" cm="1">
        <f t="array" ref="O5305">$U$2*_xlfn.IFS(C5305="data_analyst",$V$5,C5305="data_engineer",$V$6,C5305="data_scientist",$V$7)*_xlfn.IFS(E5305=0,$V$12,E5305=1,$V$11)*_xlfn.IFS(F5305=0,$V$17,F5305=1,$V$16)*_xlfn.IFS(G5305=0,$V$22,G5305=1,$V$21)*_xlfn.IFS(H5305=0,$V$27,H5305=1,$V$26)*_xlfn.IFS(I5305=0,$V$32,I5305=1,$V$31)*_xlfn.IFS(J5305=0,$V$37,J5305=1,$V$36)*_xlfn.IFS(K5305=0,$V$42,K5305=1,$V$41)*_xlfn.IFS(L5305=0,$V$47,L5305=1,$V$46)*_xlfn.IFS(M5305=0,$V$52,M5305=1,$V$51)*_xlfn.IFS(N5305=0,$V$57,N5305=1,$V$56)</f>
        <v>2.8452837864992704E-9</v>
      </c>
      <c r="P5305" cm="1">
        <f t="array" ref="P5305">$V$2*_xlfn.IFS(C5305="data_analyst",$X$5,C5305="data_engineer",$X$6,C5305="data_scientist",$X$7)*_xlfn.IFS(E5305=0,$X$12,E5305=1,$X$11)*_xlfn.IFS(F5305=0,$X$17,F5305=1,$X$16)*_xlfn.IFS(G5305=0,$X$22,G5305=1,$X$21)*_xlfn.IFS(H5305=0,$X$27,H5305=1,$X$26)*_xlfn.IFS(I5305=0,$X$32,I5305=1,$X$31)*_xlfn.IFS(J5305=0,$X$37,J5305=1,$X$36)*_xlfn.IFS(K5305=0,$X$42,K5305=1,$X$41)*_xlfn.IFS(L5305=0,$X$47,L5305=1,$X$46)*_xlfn.IFS(M5305=0,$X$52,M5305=1,$X$51)*_xlfn.IFS(N5305=0,$X$57,N5305=1,$X$56)</f>
        <v>6.0795601525790675E-5</v>
      </c>
      <c r="Q5305" cm="1">
        <f t="array" ref="Q5305">$W$2*_xlfn.IFS(C5305="data_analyst",$Z$5,C5305="data_engineer",$Z$6,C5305="data_scientist",$Z$7)*_xlfn.IFS(E5305=0,$Z$12,E5305=1,$Z$11)*_xlfn.IFS(F5305=0,$Z$17,F5305=1,$Z$16)*_xlfn.IFS(G5305=0,$Z$22,G5305=1,$Z$21)*_xlfn.IFS(H5305=0,$Z$27,H5305=1,$Z$26)*_xlfn.IFS(I5305=0,$Z$32,I5305=1,$Z$31)*_xlfn.IFS(J5305=0,$Z$37,J5305=1,$Z$36)*_xlfn.IFS(K5305=0,$Z$42,K5305=1,$Z$41)*_xlfn.IFS(L5305=0,$Z$47,L5305=1,$Z$46)*_xlfn.IFS(M5305=0,$Z$52,M5305=1,$Z$51)*_xlfn.IFS(N5305=0,$Z$57,N5305=1,$Z$56)</f>
        <v>1.0572456248907074E-6</v>
      </c>
      <c r="R5305" t="str" cm="1">
        <f t="array" ref="R5305">_xlfn.IFS(AND(O5305&gt;P5305,O5305&gt;Q5305),"Low",AND(P5305&gt;O5305,P5305&gt;Q5305),"Medium",AND(Q5305&gt;O5305,Q5305&gt;P5305),"High")</f>
        <v>Medium</v>
      </c>
      <c r="S5305" t="str">
        <f t="shared" si="166"/>
        <v>F</v>
      </c>
    </row>
    <row r="5306" spans="1:19" x14ac:dyDescent="0.3">
      <c r="A5306" t="s">
        <v>14</v>
      </c>
      <c r="B5306">
        <v>4</v>
      </c>
      <c r="C5306" t="s">
        <v>13</v>
      </c>
      <c r="D5306" t="str">
        <f t="shared" si="165"/>
        <v>High</v>
      </c>
      <c r="E5306">
        <v>0</v>
      </c>
      <c r="F5306">
        <v>0</v>
      </c>
      <c r="G5306">
        <v>1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1</v>
      </c>
      <c r="O5306" cm="1">
        <f t="array" ref="O5306">$U$2*_xlfn.IFS(C5306="data_analyst",$V$5,C5306="data_engineer",$V$6,C5306="data_scientist",$V$7)*_xlfn.IFS(E5306=0,$V$12,E5306=1,$V$11)*_xlfn.IFS(F5306=0,$V$17,F5306=1,$V$16)*_xlfn.IFS(G5306=0,$V$22,G5306=1,$V$21)*_xlfn.IFS(H5306=0,$V$27,H5306=1,$V$26)*_xlfn.IFS(I5306=0,$V$32,I5306=1,$V$31)*_xlfn.IFS(J5306=0,$V$37,J5306=1,$V$36)*_xlfn.IFS(K5306=0,$V$42,K5306=1,$V$41)*_xlfn.IFS(L5306=0,$V$47,L5306=1,$V$46)*_xlfn.IFS(M5306=0,$V$52,M5306=1,$V$51)*_xlfn.IFS(N5306=0,$V$57,N5306=1,$V$56)</f>
        <v>7.0366667408231409E-4</v>
      </c>
      <c r="P5306" cm="1">
        <f t="array" ref="P5306">$V$2*_xlfn.IFS(C5306="data_analyst",$X$5,C5306="data_engineer",$X$6,C5306="data_scientist",$X$7)*_xlfn.IFS(E5306=0,$X$12,E5306=1,$X$11)*_xlfn.IFS(F5306=0,$X$17,F5306=1,$X$16)*_xlfn.IFS(G5306=0,$X$22,G5306=1,$X$21)*_xlfn.IFS(H5306=0,$X$27,H5306=1,$X$26)*_xlfn.IFS(I5306=0,$X$32,I5306=1,$X$31)*_xlfn.IFS(J5306=0,$X$37,J5306=1,$X$36)*_xlfn.IFS(K5306=0,$X$42,K5306=1,$X$41)*_xlfn.IFS(L5306=0,$X$47,L5306=1,$X$46)*_xlfn.IFS(M5306=0,$X$52,M5306=1,$X$51)*_xlfn.IFS(N5306=0,$X$57,N5306=1,$X$56)</f>
        <v>1.8821133202713359E-3</v>
      </c>
      <c r="Q5306" cm="1">
        <f t="array" ref="Q5306">$W$2*_xlfn.IFS(C5306="data_analyst",$Z$5,C5306="data_engineer",$Z$6,C5306="data_scientist",$Z$7)*_xlfn.IFS(E5306=0,$Z$12,E5306=1,$Z$11)*_xlfn.IFS(F5306=0,$Z$17,F5306=1,$Z$16)*_xlfn.IFS(G5306=0,$Z$22,G5306=1,$Z$21)*_xlfn.IFS(H5306=0,$Z$27,H5306=1,$Z$26)*_xlfn.IFS(I5306=0,$Z$32,I5306=1,$Z$31)*_xlfn.IFS(J5306=0,$Z$37,J5306=1,$Z$36)*_xlfn.IFS(K5306=0,$Z$42,K5306=1,$Z$41)*_xlfn.IFS(L5306=0,$Z$47,L5306=1,$Z$46)*_xlfn.IFS(M5306=0,$Z$52,M5306=1,$Z$51)*_xlfn.IFS(N5306=0,$Z$57,N5306=1,$Z$56)</f>
        <v>4.715735030571686E-4</v>
      </c>
      <c r="R5306" t="str" cm="1">
        <f t="array" ref="R5306">_xlfn.IFS(AND(O5306&gt;P5306,O5306&gt;Q5306),"Low",AND(P5306&gt;O5306,P5306&gt;Q5306),"Medium",AND(Q5306&gt;O5306,Q5306&gt;P5306),"High")</f>
        <v>Medium</v>
      </c>
      <c r="S5306" t="str">
        <f t="shared" si="166"/>
        <v>F</v>
      </c>
    </row>
    <row r="5307" spans="1:19" x14ac:dyDescent="0.3">
      <c r="A5307" t="s">
        <v>14</v>
      </c>
      <c r="B5307">
        <v>3</v>
      </c>
      <c r="C5307" t="s">
        <v>13</v>
      </c>
      <c r="D5307" t="str">
        <f t="shared" si="165"/>
        <v>High</v>
      </c>
      <c r="E5307">
        <v>0</v>
      </c>
      <c r="F5307">
        <v>0</v>
      </c>
      <c r="G5307">
        <v>1</v>
      </c>
      <c r="H5307">
        <v>1</v>
      </c>
      <c r="I5307">
        <v>1</v>
      </c>
      <c r="J5307">
        <v>0</v>
      </c>
      <c r="K5307">
        <v>0</v>
      </c>
      <c r="L5307">
        <v>1</v>
      </c>
      <c r="M5307">
        <v>1</v>
      </c>
      <c r="N5307">
        <v>1</v>
      </c>
      <c r="O5307" cm="1">
        <f t="array" ref="O5307">$U$2*_xlfn.IFS(C5307="data_analyst",$V$5,C5307="data_engineer",$V$6,C5307="data_scientist",$V$7)*_xlfn.IFS(E5307=0,$V$12,E5307=1,$V$11)*_xlfn.IFS(F5307=0,$V$17,F5307=1,$V$16)*_xlfn.IFS(G5307=0,$V$22,G5307=1,$V$21)*_xlfn.IFS(H5307=0,$V$27,H5307=1,$V$26)*_xlfn.IFS(I5307=0,$V$32,I5307=1,$V$31)*_xlfn.IFS(J5307=0,$V$37,J5307=1,$V$36)*_xlfn.IFS(K5307=0,$V$42,K5307=1,$V$41)*_xlfn.IFS(L5307=0,$V$47,L5307=1,$V$46)*_xlfn.IFS(M5307=0,$V$52,M5307=1,$V$51)*_xlfn.IFS(N5307=0,$V$57,N5307=1,$V$56)</f>
        <v>6.8672398038503043E-8</v>
      </c>
      <c r="P5307" cm="1">
        <f t="array" ref="P5307">$V$2*_xlfn.IFS(C5307="data_analyst",$X$5,C5307="data_engineer",$X$6,C5307="data_scientist",$X$7)*_xlfn.IFS(E5307=0,$X$12,E5307=1,$X$11)*_xlfn.IFS(F5307=0,$X$17,F5307=1,$X$16)*_xlfn.IFS(G5307=0,$X$22,G5307=1,$X$21)*_xlfn.IFS(H5307=0,$X$27,H5307=1,$X$26)*_xlfn.IFS(I5307=0,$X$32,I5307=1,$X$31)*_xlfn.IFS(J5307=0,$X$37,J5307=1,$X$36)*_xlfn.IFS(K5307=0,$X$42,K5307=1,$X$41)*_xlfn.IFS(L5307=0,$X$47,L5307=1,$X$46)*_xlfn.IFS(M5307=0,$X$52,M5307=1,$X$51)*_xlfn.IFS(N5307=0,$X$57,N5307=1,$X$56)</f>
        <v>4.1417650777771027E-4</v>
      </c>
      <c r="Q5307" cm="1">
        <f t="array" ref="Q5307">$W$2*_xlfn.IFS(C5307="data_analyst",$Z$5,C5307="data_engineer",$Z$6,C5307="data_scientist",$Z$7)*_xlfn.IFS(E5307=0,$Z$12,E5307=1,$Z$11)*_xlfn.IFS(F5307=0,$Z$17,F5307=1,$Z$16)*_xlfn.IFS(G5307=0,$Z$22,G5307=1,$Z$21)*_xlfn.IFS(H5307=0,$Z$27,H5307=1,$Z$26)*_xlfn.IFS(I5307=0,$Z$32,I5307=1,$Z$31)*_xlfn.IFS(J5307=0,$Z$37,J5307=1,$Z$36)*_xlfn.IFS(K5307=0,$Z$42,K5307=1,$Z$41)*_xlfn.IFS(L5307=0,$Z$47,L5307=1,$Z$46)*_xlfn.IFS(M5307=0,$Z$52,M5307=1,$Z$51)*_xlfn.IFS(N5307=0,$Z$57,N5307=1,$Z$56)</f>
        <v>1.4807110411930005E-5</v>
      </c>
      <c r="R5307" t="str" cm="1">
        <f t="array" ref="R5307">_xlfn.IFS(AND(O5307&gt;P5307,O5307&gt;Q5307),"Low",AND(P5307&gt;O5307,P5307&gt;Q5307),"Medium",AND(Q5307&gt;O5307,Q5307&gt;P5307),"High")</f>
        <v>Medium</v>
      </c>
      <c r="S5307" t="str">
        <f t="shared" si="166"/>
        <v>F</v>
      </c>
    </row>
    <row r="5308" spans="1:19" x14ac:dyDescent="0.3">
      <c r="A5308" t="s">
        <v>14</v>
      </c>
      <c r="B5308">
        <v>6</v>
      </c>
      <c r="C5308" t="s">
        <v>13</v>
      </c>
      <c r="D5308" t="str">
        <f t="shared" si="165"/>
        <v>High</v>
      </c>
      <c r="E5308">
        <v>1</v>
      </c>
      <c r="F5308">
        <v>0</v>
      </c>
      <c r="G5308">
        <v>1</v>
      </c>
      <c r="H5308">
        <v>1</v>
      </c>
      <c r="I5308">
        <v>1</v>
      </c>
      <c r="J5308">
        <v>0</v>
      </c>
      <c r="K5308">
        <v>0</v>
      </c>
      <c r="L5308">
        <v>0</v>
      </c>
      <c r="M5308">
        <v>1</v>
      </c>
      <c r="N5308">
        <v>1</v>
      </c>
      <c r="O5308" cm="1">
        <f t="array" ref="O5308">$U$2*_xlfn.IFS(C5308="data_analyst",$V$5,C5308="data_engineer",$V$6,C5308="data_scientist",$V$7)*_xlfn.IFS(E5308=0,$V$12,E5308=1,$V$11)*_xlfn.IFS(F5308=0,$V$17,F5308=1,$V$16)*_xlfn.IFS(G5308=0,$V$22,G5308=1,$V$21)*_xlfn.IFS(H5308=0,$V$27,H5308=1,$V$26)*_xlfn.IFS(I5308=0,$V$32,I5308=1,$V$31)*_xlfn.IFS(J5308=0,$V$37,J5308=1,$V$36)*_xlfn.IFS(K5308=0,$V$42,K5308=1,$V$41)*_xlfn.IFS(L5308=0,$V$47,L5308=1,$V$46)*_xlfn.IFS(M5308=0,$V$52,M5308=1,$V$51)*_xlfn.IFS(N5308=0,$V$57,N5308=1,$V$56)</f>
        <v>6.6898795724605673E-7</v>
      </c>
      <c r="P5308" cm="1">
        <f t="array" ref="P5308">$V$2*_xlfn.IFS(C5308="data_analyst",$X$5,C5308="data_engineer",$X$6,C5308="data_scientist",$X$7)*_xlfn.IFS(E5308=0,$X$12,E5308=1,$X$11)*_xlfn.IFS(F5308=0,$X$17,F5308=1,$X$16)*_xlfn.IFS(G5308=0,$X$22,G5308=1,$X$21)*_xlfn.IFS(H5308=0,$X$27,H5308=1,$X$26)*_xlfn.IFS(I5308=0,$X$32,I5308=1,$X$31)*_xlfn.IFS(J5308=0,$X$37,J5308=1,$X$36)*_xlfn.IFS(K5308=0,$X$42,K5308=1,$X$41)*_xlfn.IFS(L5308=0,$X$47,L5308=1,$X$46)*_xlfn.IFS(M5308=0,$X$52,M5308=1,$X$51)*_xlfn.IFS(N5308=0,$X$57,N5308=1,$X$56)</f>
        <v>1.7324695147587109E-3</v>
      </c>
      <c r="Q5308" cm="1">
        <f t="array" ref="Q5308">$W$2*_xlfn.IFS(C5308="data_analyst",$Z$5,C5308="data_engineer",$Z$6,C5308="data_scientist",$Z$7)*_xlfn.IFS(E5308=0,$Z$12,E5308=1,$Z$11)*_xlfn.IFS(F5308=0,$Z$17,F5308=1,$Z$16)*_xlfn.IFS(G5308=0,$Z$22,G5308=1,$Z$21)*_xlfn.IFS(H5308=0,$Z$27,H5308=1,$Z$26)*_xlfn.IFS(I5308=0,$Z$32,I5308=1,$Z$31)*_xlfn.IFS(J5308=0,$Z$37,J5308=1,$Z$36)*_xlfn.IFS(K5308=0,$Z$42,K5308=1,$Z$41)*_xlfn.IFS(L5308=0,$Z$47,L5308=1,$Z$46)*_xlfn.IFS(M5308=0,$Z$52,M5308=1,$Z$51)*_xlfn.IFS(N5308=0,$Z$57,N5308=1,$Z$56)</f>
        <v>5.2255642710182763E-5</v>
      </c>
      <c r="R5308" t="str" cm="1">
        <f t="array" ref="R5308">_xlfn.IFS(AND(O5308&gt;P5308,O5308&gt;Q5308),"Low",AND(P5308&gt;O5308,P5308&gt;Q5308),"Medium",AND(Q5308&gt;O5308,Q5308&gt;P5308),"High")</f>
        <v>Medium</v>
      </c>
      <c r="S5308" t="str">
        <f t="shared" si="166"/>
        <v>F</v>
      </c>
    </row>
    <row r="5309" spans="1:19" x14ac:dyDescent="0.3">
      <c r="A5309" t="s">
        <v>14</v>
      </c>
      <c r="B5309">
        <v>6</v>
      </c>
      <c r="C5309" t="s">
        <v>13</v>
      </c>
      <c r="D5309" t="str">
        <f t="shared" si="165"/>
        <v>High</v>
      </c>
      <c r="E5309">
        <v>0</v>
      </c>
      <c r="F5309">
        <v>0</v>
      </c>
      <c r="G5309">
        <v>1</v>
      </c>
      <c r="H5309">
        <v>1</v>
      </c>
      <c r="I5309">
        <v>1</v>
      </c>
      <c r="J5309">
        <v>0</v>
      </c>
      <c r="K5309">
        <v>0</v>
      </c>
      <c r="L5309">
        <v>1</v>
      </c>
      <c r="M5309">
        <v>1</v>
      </c>
      <c r="N5309">
        <v>1</v>
      </c>
      <c r="O5309" cm="1">
        <f t="array" ref="O5309">$U$2*_xlfn.IFS(C5309="data_analyst",$V$5,C5309="data_engineer",$V$6,C5309="data_scientist",$V$7)*_xlfn.IFS(E5309=0,$V$12,E5309=1,$V$11)*_xlfn.IFS(F5309=0,$V$17,F5309=1,$V$16)*_xlfn.IFS(G5309=0,$V$22,G5309=1,$V$21)*_xlfn.IFS(H5309=0,$V$27,H5309=1,$V$26)*_xlfn.IFS(I5309=0,$V$32,I5309=1,$V$31)*_xlfn.IFS(J5309=0,$V$37,J5309=1,$V$36)*_xlfn.IFS(K5309=0,$V$42,K5309=1,$V$41)*_xlfn.IFS(L5309=0,$V$47,L5309=1,$V$46)*_xlfn.IFS(M5309=0,$V$52,M5309=1,$V$51)*_xlfn.IFS(N5309=0,$V$57,N5309=1,$V$56)</f>
        <v>6.8672398038503043E-8</v>
      </c>
      <c r="P5309" cm="1">
        <f t="array" ref="P5309">$V$2*_xlfn.IFS(C5309="data_analyst",$X$5,C5309="data_engineer",$X$6,C5309="data_scientist",$X$7)*_xlfn.IFS(E5309=0,$X$12,E5309=1,$X$11)*_xlfn.IFS(F5309=0,$X$17,F5309=1,$X$16)*_xlfn.IFS(G5309=0,$X$22,G5309=1,$X$21)*_xlfn.IFS(H5309=0,$X$27,H5309=1,$X$26)*_xlfn.IFS(I5309=0,$X$32,I5309=1,$X$31)*_xlfn.IFS(J5309=0,$X$37,J5309=1,$X$36)*_xlfn.IFS(K5309=0,$X$42,K5309=1,$X$41)*_xlfn.IFS(L5309=0,$X$47,L5309=1,$X$46)*_xlfn.IFS(M5309=0,$X$52,M5309=1,$X$51)*_xlfn.IFS(N5309=0,$X$57,N5309=1,$X$56)</f>
        <v>4.1417650777771027E-4</v>
      </c>
      <c r="Q5309" cm="1">
        <f t="array" ref="Q5309">$W$2*_xlfn.IFS(C5309="data_analyst",$Z$5,C5309="data_engineer",$Z$6,C5309="data_scientist",$Z$7)*_xlfn.IFS(E5309=0,$Z$12,E5309=1,$Z$11)*_xlfn.IFS(F5309=0,$Z$17,F5309=1,$Z$16)*_xlfn.IFS(G5309=0,$Z$22,G5309=1,$Z$21)*_xlfn.IFS(H5309=0,$Z$27,H5309=1,$Z$26)*_xlfn.IFS(I5309=0,$Z$32,I5309=1,$Z$31)*_xlfn.IFS(J5309=0,$Z$37,J5309=1,$Z$36)*_xlfn.IFS(K5309=0,$Z$42,K5309=1,$Z$41)*_xlfn.IFS(L5309=0,$Z$47,L5309=1,$Z$46)*_xlfn.IFS(M5309=0,$Z$52,M5309=1,$Z$51)*_xlfn.IFS(N5309=0,$Z$57,N5309=1,$Z$56)</f>
        <v>1.4807110411930005E-5</v>
      </c>
      <c r="R5309" t="str" cm="1">
        <f t="array" ref="R5309">_xlfn.IFS(AND(O5309&gt;P5309,O5309&gt;Q5309),"Low",AND(P5309&gt;O5309,P5309&gt;Q5309),"Medium",AND(Q5309&gt;O5309,Q5309&gt;P5309),"High")</f>
        <v>Medium</v>
      </c>
      <c r="S5309" t="str">
        <f t="shared" si="166"/>
        <v>F</v>
      </c>
    </row>
    <row r="5310" spans="1:19" x14ac:dyDescent="0.3">
      <c r="A5310" t="s">
        <v>14</v>
      </c>
      <c r="B5310">
        <v>4</v>
      </c>
      <c r="C5310" t="s">
        <v>13</v>
      </c>
      <c r="D5310" t="str">
        <f t="shared" si="165"/>
        <v>High</v>
      </c>
      <c r="E5310">
        <v>1</v>
      </c>
      <c r="F5310">
        <v>0</v>
      </c>
      <c r="G5310">
        <v>1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1</v>
      </c>
      <c r="N5310">
        <v>1</v>
      </c>
      <c r="O5310" cm="1">
        <f t="array" ref="O5310">$U$2*_xlfn.IFS(C5310="data_analyst",$V$5,C5310="data_engineer",$V$6,C5310="data_scientist",$V$7)*_xlfn.IFS(E5310=0,$V$12,E5310=1,$V$11)*_xlfn.IFS(F5310=0,$V$17,F5310=1,$V$16)*_xlfn.IFS(G5310=0,$V$22,G5310=1,$V$21)*_xlfn.IFS(H5310=0,$V$27,H5310=1,$V$26)*_xlfn.IFS(I5310=0,$V$32,I5310=1,$V$31)*_xlfn.IFS(J5310=0,$V$37,J5310=1,$V$36)*_xlfn.IFS(K5310=0,$V$42,K5310=1,$V$41)*_xlfn.IFS(L5310=0,$V$47,L5310=1,$V$46)*_xlfn.IFS(M5310=0,$V$52,M5310=1,$V$51)*_xlfn.IFS(N5310=0,$V$57,N5310=1,$V$56)</f>
        <v>1.0016406846106098E-5</v>
      </c>
      <c r="P5310" cm="1">
        <f t="array" ref="P5310">$V$2*_xlfn.IFS(C5310="data_analyst",$X$5,C5310="data_engineer",$X$6,C5310="data_scientist",$X$7)*_xlfn.IFS(E5310=0,$X$12,E5310=1,$X$11)*_xlfn.IFS(F5310=0,$X$17,F5310=1,$X$16)*_xlfn.IFS(G5310=0,$X$22,G5310=1,$X$21)*_xlfn.IFS(H5310=0,$X$27,H5310=1,$X$26)*_xlfn.IFS(I5310=0,$X$32,I5310=1,$X$31)*_xlfn.IFS(J5310=0,$X$37,J5310=1,$X$36)*_xlfn.IFS(K5310=0,$X$42,K5310=1,$X$41)*_xlfn.IFS(L5310=0,$X$47,L5310=1,$X$46)*_xlfn.IFS(M5310=0,$X$52,M5310=1,$X$51)*_xlfn.IFS(N5310=0,$X$57,N5310=1,$X$56)</f>
        <v>2.3998654465846596E-3</v>
      </c>
      <c r="Q5310" cm="1">
        <f t="array" ref="Q5310">$W$2*_xlfn.IFS(C5310="data_analyst",$Z$5,C5310="data_engineer",$Z$6,C5310="data_scientist",$Z$7)*_xlfn.IFS(E5310=0,$Z$12,E5310=1,$Z$11)*_xlfn.IFS(F5310=0,$Z$17,F5310=1,$Z$16)*_xlfn.IFS(G5310=0,$Z$22,G5310=1,$Z$21)*_xlfn.IFS(H5310=0,$Z$27,H5310=1,$Z$26)*_xlfn.IFS(I5310=0,$Z$32,I5310=1,$Z$31)*_xlfn.IFS(J5310=0,$Z$37,J5310=1,$Z$36)*_xlfn.IFS(K5310=0,$Z$42,K5310=1,$Z$41)*_xlfn.IFS(L5310=0,$Z$47,L5310=1,$Z$46)*_xlfn.IFS(M5310=0,$Z$52,M5310=1,$Z$51)*_xlfn.IFS(N5310=0,$Z$57,N5310=1,$Z$56)</f>
        <v>1.0637755837430066E-4</v>
      </c>
      <c r="R5310" t="str" cm="1">
        <f t="array" ref="R5310">_xlfn.IFS(AND(O5310&gt;P5310,O5310&gt;Q5310),"Low",AND(P5310&gt;O5310,P5310&gt;Q5310),"Medium",AND(Q5310&gt;O5310,Q5310&gt;P5310),"High")</f>
        <v>Medium</v>
      </c>
      <c r="S5310" t="str">
        <f t="shared" si="166"/>
        <v>F</v>
      </c>
    </row>
    <row r="5311" spans="1:19" x14ac:dyDescent="0.3">
      <c r="A5311" t="s">
        <v>14</v>
      </c>
      <c r="B5311">
        <v>4</v>
      </c>
      <c r="C5311" t="s">
        <v>13</v>
      </c>
      <c r="D5311" t="str">
        <f t="shared" si="165"/>
        <v>High</v>
      </c>
      <c r="E5311">
        <v>1</v>
      </c>
      <c r="F5311">
        <v>0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</v>
      </c>
      <c r="O5311" cm="1">
        <f t="array" ref="O5311">$U$2*_xlfn.IFS(C5311="data_analyst",$V$5,C5311="data_engineer",$V$6,C5311="data_scientist",$V$7)*_xlfn.IFS(E5311=0,$V$12,E5311=1,$V$11)*_xlfn.IFS(F5311=0,$V$17,F5311=1,$V$16)*_xlfn.IFS(G5311=0,$V$22,G5311=1,$V$21)*_xlfn.IFS(H5311=0,$V$27,H5311=1,$V$26)*_xlfn.IFS(I5311=0,$V$32,I5311=1,$V$31)*_xlfn.IFS(J5311=0,$V$37,J5311=1,$V$36)*_xlfn.IFS(K5311=0,$V$42,K5311=1,$V$41)*_xlfn.IFS(L5311=0,$V$47,L5311=1,$V$46)*_xlfn.IFS(M5311=0,$V$52,M5311=1,$V$51)*_xlfn.IFS(N5311=0,$V$57,N5311=1,$V$56)</f>
        <v>3.3015921585634317E-4</v>
      </c>
      <c r="P5311" cm="1">
        <f t="array" ref="P5311">$V$2*_xlfn.IFS(C5311="data_analyst",$X$5,C5311="data_engineer",$X$6,C5311="data_scientist",$X$7)*_xlfn.IFS(E5311=0,$X$12,E5311=1,$X$11)*_xlfn.IFS(F5311=0,$X$17,F5311=1,$X$16)*_xlfn.IFS(G5311=0,$X$22,G5311=1,$X$21)*_xlfn.IFS(H5311=0,$X$27,H5311=1,$X$26)*_xlfn.IFS(I5311=0,$X$32,I5311=1,$X$31)*_xlfn.IFS(J5311=0,$X$37,J5311=1,$X$36)*_xlfn.IFS(K5311=0,$X$42,K5311=1,$X$41)*_xlfn.IFS(L5311=0,$X$47,L5311=1,$X$46)*_xlfn.IFS(M5311=0,$X$52,M5311=1,$X$51)*_xlfn.IFS(N5311=0,$X$57,N5311=1,$X$56)</f>
        <v>4.9083371473888819E-3</v>
      </c>
      <c r="Q5311" cm="1">
        <f t="array" ref="Q5311">$W$2*_xlfn.IFS(C5311="data_analyst",$Z$5,C5311="data_engineer",$Z$6,C5311="data_scientist",$Z$7)*_xlfn.IFS(E5311=0,$Z$12,E5311=1,$Z$11)*_xlfn.IFS(F5311=0,$Z$17,F5311=1,$Z$16)*_xlfn.IFS(G5311=0,$Z$22,G5311=1,$Z$21)*_xlfn.IFS(H5311=0,$Z$27,H5311=1,$Z$26)*_xlfn.IFS(I5311=0,$Z$32,I5311=1,$Z$31)*_xlfn.IFS(J5311=0,$Z$37,J5311=1,$Z$36)*_xlfn.IFS(K5311=0,$Z$42,K5311=1,$Z$41)*_xlfn.IFS(L5311=0,$Z$47,L5311=1,$Z$46)*_xlfn.IFS(M5311=0,$Z$52,M5311=1,$Z$51)*_xlfn.IFS(N5311=0,$Z$57,N5311=1,$Z$56)</f>
        <v>6.2661136707596371E-4</v>
      </c>
      <c r="R5311" t="str" cm="1">
        <f t="array" ref="R5311">_xlfn.IFS(AND(O5311&gt;P5311,O5311&gt;Q5311),"Low",AND(P5311&gt;O5311,P5311&gt;Q5311),"Medium",AND(Q5311&gt;O5311,Q5311&gt;P5311),"High")</f>
        <v>Medium</v>
      </c>
      <c r="S5311" t="str">
        <f t="shared" si="166"/>
        <v>F</v>
      </c>
    </row>
    <row r="5312" spans="1:19" x14ac:dyDescent="0.3">
      <c r="A5312" t="s">
        <v>14</v>
      </c>
      <c r="B5312">
        <v>3</v>
      </c>
      <c r="C5312" t="s">
        <v>13</v>
      </c>
      <c r="D5312" t="str">
        <f t="shared" si="165"/>
        <v>High</v>
      </c>
      <c r="E5312">
        <v>1</v>
      </c>
      <c r="F5312">
        <v>0</v>
      </c>
      <c r="G5312">
        <v>1</v>
      </c>
      <c r="H5312">
        <v>0</v>
      </c>
      <c r="I5312">
        <v>1</v>
      </c>
      <c r="J5312">
        <v>0</v>
      </c>
      <c r="K5312">
        <v>0</v>
      </c>
      <c r="L5312">
        <v>0</v>
      </c>
      <c r="M5312">
        <v>1</v>
      </c>
      <c r="N5312">
        <v>1</v>
      </c>
      <c r="O5312" cm="1">
        <f t="array" ref="O5312">$U$2*_xlfn.IFS(C5312="data_analyst",$V$5,C5312="data_engineer",$V$6,C5312="data_scientist",$V$7)*_xlfn.IFS(E5312=0,$V$12,E5312=1,$V$11)*_xlfn.IFS(F5312=0,$V$17,F5312=1,$V$16)*_xlfn.IFS(G5312=0,$V$22,G5312=1,$V$21)*_xlfn.IFS(H5312=0,$V$27,H5312=1,$V$26)*_xlfn.IFS(I5312=0,$V$32,I5312=1,$V$31)*_xlfn.IFS(J5312=0,$V$37,J5312=1,$V$36)*_xlfn.IFS(K5312=0,$V$42,K5312=1,$V$41)*_xlfn.IFS(L5312=0,$V$47,L5312=1,$V$46)*_xlfn.IFS(M5312=0,$V$52,M5312=1,$V$51)*_xlfn.IFS(N5312=0,$V$57,N5312=1,$V$56)</f>
        <v>1.868502311959575E-6</v>
      </c>
      <c r="P5312" cm="1">
        <f t="array" ref="P5312">$V$2*_xlfn.IFS(C5312="data_analyst",$X$5,C5312="data_engineer",$X$6,C5312="data_scientist",$X$7)*_xlfn.IFS(E5312=0,$X$12,E5312=1,$X$11)*_xlfn.IFS(F5312=0,$X$17,F5312=1,$X$16)*_xlfn.IFS(G5312=0,$X$22,G5312=1,$X$21)*_xlfn.IFS(H5312=0,$X$27,H5312=1,$X$26)*_xlfn.IFS(I5312=0,$X$32,I5312=1,$X$31)*_xlfn.IFS(J5312=0,$X$37,J5312=1,$X$36)*_xlfn.IFS(K5312=0,$X$42,K5312=1,$X$41)*_xlfn.IFS(L5312=0,$X$47,L5312=1,$X$46)*_xlfn.IFS(M5312=0,$X$52,M5312=1,$X$51)*_xlfn.IFS(N5312=0,$X$57,N5312=1,$X$56)</f>
        <v>1.9804482351535816E-3</v>
      </c>
      <c r="Q5312" cm="1">
        <f t="array" ref="Q5312">$W$2*_xlfn.IFS(C5312="data_analyst",$Z$5,C5312="data_engineer",$Z$6,C5312="data_scientist",$Z$7)*_xlfn.IFS(E5312=0,$Z$12,E5312=1,$Z$11)*_xlfn.IFS(F5312=0,$Z$17,F5312=1,$Z$16)*_xlfn.IFS(G5312=0,$Z$22,G5312=1,$Z$21)*_xlfn.IFS(H5312=0,$Z$27,H5312=1,$Z$26)*_xlfn.IFS(I5312=0,$Z$32,I5312=1,$Z$31)*_xlfn.IFS(J5312=0,$Z$37,J5312=1,$Z$36)*_xlfn.IFS(K5312=0,$Z$42,K5312=1,$Z$41)*_xlfn.IFS(L5312=0,$Z$47,L5312=1,$Z$46)*_xlfn.IFS(M5312=0,$Z$52,M5312=1,$Z$51)*_xlfn.IFS(N5312=0,$Z$57,N5312=1,$Z$56)</f>
        <v>9.7046193604625149E-5</v>
      </c>
      <c r="R5312" t="str" cm="1">
        <f t="array" ref="R5312">_xlfn.IFS(AND(O5312&gt;P5312,O5312&gt;Q5312),"Low",AND(P5312&gt;O5312,P5312&gt;Q5312),"Medium",AND(Q5312&gt;O5312,Q5312&gt;P5312),"High")</f>
        <v>Medium</v>
      </c>
      <c r="S5312" t="str">
        <f t="shared" si="166"/>
        <v>F</v>
      </c>
    </row>
    <row r="5313" spans="1:19" x14ac:dyDescent="0.3">
      <c r="A5313" t="s">
        <v>14</v>
      </c>
      <c r="B5313">
        <v>6</v>
      </c>
      <c r="C5313" t="s">
        <v>13</v>
      </c>
      <c r="D5313" t="str">
        <f t="shared" si="165"/>
        <v>High</v>
      </c>
      <c r="E5313">
        <v>1</v>
      </c>
      <c r="F5313">
        <v>0</v>
      </c>
      <c r="G5313">
        <v>1</v>
      </c>
      <c r="H5313">
        <v>1</v>
      </c>
      <c r="I5313">
        <v>0</v>
      </c>
      <c r="J5313">
        <v>0</v>
      </c>
      <c r="K5313">
        <v>0</v>
      </c>
      <c r="L5313">
        <v>1</v>
      </c>
      <c r="M5313">
        <v>0</v>
      </c>
      <c r="N5313">
        <v>1</v>
      </c>
      <c r="O5313" cm="1">
        <f t="array" ref="O5313">$U$2*_xlfn.IFS(C5313="data_analyst",$V$5,C5313="data_engineer",$V$6,C5313="data_scientist",$V$7)*_xlfn.IFS(E5313=0,$V$12,E5313=1,$V$11)*_xlfn.IFS(F5313=0,$V$17,F5313=1,$V$16)*_xlfn.IFS(G5313=0,$V$22,G5313=1,$V$21)*_xlfn.IFS(H5313=0,$V$27,H5313=1,$V$26)*_xlfn.IFS(I5313=0,$V$32,I5313=1,$V$31)*_xlfn.IFS(J5313=0,$V$37,J5313=1,$V$36)*_xlfn.IFS(K5313=0,$V$42,K5313=1,$V$41)*_xlfn.IFS(L5313=0,$V$47,L5313=1,$V$46)*_xlfn.IFS(M5313=0,$V$52,M5313=1,$V$51)*_xlfn.IFS(N5313=0,$V$57,N5313=1,$V$56)</f>
        <v>5.6933572929136539E-6</v>
      </c>
      <c r="P5313" cm="1">
        <f t="array" ref="P5313">$V$2*_xlfn.IFS(C5313="data_analyst",$X$5,C5313="data_engineer",$X$6,C5313="data_scientist",$X$7)*_xlfn.IFS(E5313=0,$X$12,E5313=1,$X$11)*_xlfn.IFS(F5313=0,$X$17,F5313=1,$X$16)*_xlfn.IFS(G5313=0,$X$22,G5313=1,$X$21)*_xlfn.IFS(H5313=0,$X$27,H5313=1,$X$26)*_xlfn.IFS(I5313=0,$X$32,I5313=1,$X$31)*_xlfn.IFS(J5313=0,$X$37,J5313=1,$X$36)*_xlfn.IFS(K5313=0,$X$42,K5313=1,$X$41)*_xlfn.IFS(L5313=0,$X$47,L5313=1,$X$46)*_xlfn.IFS(M5313=0,$X$52,M5313=1,$X$51)*_xlfn.IFS(N5313=0,$X$57,N5313=1,$X$56)</f>
        <v>2.6769790393741354E-3</v>
      </c>
      <c r="Q5313" cm="1">
        <f t="array" ref="Q5313">$W$2*_xlfn.IFS(C5313="data_analyst",$Z$5,C5313="data_engineer",$Z$6,C5313="data_scientist",$Z$7)*_xlfn.IFS(E5313=0,$Z$12,E5313=1,$Z$11)*_xlfn.IFS(F5313=0,$Z$17,F5313=1,$Z$16)*_xlfn.IFS(G5313=0,$Z$22,G5313=1,$Z$21)*_xlfn.IFS(H5313=0,$Z$27,H5313=1,$Z$26)*_xlfn.IFS(I5313=0,$Z$32,I5313=1,$Z$31)*_xlfn.IFS(J5313=0,$Z$37,J5313=1,$Z$36)*_xlfn.IFS(K5313=0,$Z$42,K5313=1,$Z$41)*_xlfn.IFS(L5313=0,$Z$47,L5313=1,$Z$46)*_xlfn.IFS(M5313=0,$Z$52,M5313=1,$Z$51)*_xlfn.IFS(N5313=0,$Z$57,N5313=1,$Z$56)</f>
        <v>1.270395515311281E-4</v>
      </c>
      <c r="R5313" t="str" cm="1">
        <f t="array" ref="R5313">_xlfn.IFS(AND(O5313&gt;P5313,O5313&gt;Q5313),"Low",AND(P5313&gt;O5313,P5313&gt;Q5313),"Medium",AND(Q5313&gt;O5313,Q5313&gt;P5313),"High")</f>
        <v>Medium</v>
      </c>
      <c r="S5313" t="str">
        <f t="shared" si="166"/>
        <v>F</v>
      </c>
    </row>
    <row r="5314" spans="1:19" x14ac:dyDescent="0.3">
      <c r="A5314" t="s">
        <v>14</v>
      </c>
      <c r="B5314">
        <v>6</v>
      </c>
      <c r="C5314" t="s">
        <v>13</v>
      </c>
      <c r="D5314" t="str">
        <f t="shared" ref="D5314:D5377" si="167">IF(AND(C5314="data_analyst",A5314="Medium",B5314&gt;4),"High",A5314)</f>
        <v>High</v>
      </c>
      <c r="E5314">
        <v>1</v>
      </c>
      <c r="F5314">
        <v>1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1</v>
      </c>
      <c r="M5314">
        <v>0</v>
      </c>
      <c r="N5314">
        <v>1</v>
      </c>
      <c r="O5314" cm="1">
        <f t="array" ref="O5314">$U$2*_xlfn.IFS(C5314="data_analyst",$V$5,C5314="data_engineer",$V$6,C5314="data_scientist",$V$7)*_xlfn.IFS(E5314=0,$V$12,E5314=1,$V$11)*_xlfn.IFS(F5314=0,$V$17,F5314=1,$V$16)*_xlfn.IFS(G5314=0,$V$22,G5314=1,$V$21)*_xlfn.IFS(H5314=0,$V$27,H5314=1,$V$26)*_xlfn.IFS(I5314=0,$V$32,I5314=1,$V$31)*_xlfn.IFS(J5314=0,$V$37,J5314=1,$V$36)*_xlfn.IFS(K5314=0,$V$42,K5314=1,$V$41)*_xlfn.IFS(L5314=0,$V$47,L5314=1,$V$46)*_xlfn.IFS(M5314=0,$V$52,M5314=1,$V$51)*_xlfn.IFS(N5314=0,$V$57,N5314=1,$V$56)</f>
        <v>2.0718495431673917E-5</v>
      </c>
      <c r="P5314" cm="1">
        <f t="array" ref="P5314">$V$2*_xlfn.IFS(C5314="data_analyst",$X$5,C5314="data_engineer",$X$6,C5314="data_scientist",$X$7)*_xlfn.IFS(E5314=0,$X$12,E5314=1,$X$11)*_xlfn.IFS(F5314=0,$X$17,F5314=1,$X$16)*_xlfn.IFS(G5314=0,$X$22,G5314=1,$X$21)*_xlfn.IFS(H5314=0,$X$27,H5314=1,$X$26)*_xlfn.IFS(I5314=0,$X$32,I5314=1,$X$31)*_xlfn.IFS(J5314=0,$X$37,J5314=1,$X$36)*_xlfn.IFS(K5314=0,$X$42,K5314=1,$X$41)*_xlfn.IFS(L5314=0,$X$47,L5314=1,$X$46)*_xlfn.IFS(M5314=0,$X$52,M5314=1,$X$51)*_xlfn.IFS(N5314=0,$X$57,N5314=1,$X$56)</f>
        <v>3.549775224287061E-3</v>
      </c>
      <c r="Q5314" cm="1">
        <f t="array" ref="Q5314">$W$2*_xlfn.IFS(C5314="data_analyst",$Z$5,C5314="data_engineer",$Z$6,C5314="data_scientist",$Z$7)*_xlfn.IFS(E5314=0,$Z$12,E5314=1,$Z$11)*_xlfn.IFS(F5314=0,$Z$17,F5314=1,$Z$16)*_xlfn.IFS(G5314=0,$Z$22,G5314=1,$Z$21)*_xlfn.IFS(H5314=0,$Z$27,H5314=1,$Z$26)*_xlfn.IFS(I5314=0,$Z$32,I5314=1,$Z$31)*_xlfn.IFS(J5314=0,$Z$37,J5314=1,$Z$36)*_xlfn.IFS(K5314=0,$Z$42,K5314=1,$Z$41)*_xlfn.IFS(L5314=0,$Z$47,L5314=1,$Z$46)*_xlfn.IFS(M5314=0,$Z$52,M5314=1,$Z$51)*_xlfn.IFS(N5314=0,$Z$57,N5314=1,$Z$56)</f>
        <v>2.5022941968252509E-4</v>
      </c>
      <c r="R5314" t="str" cm="1">
        <f t="array" ref="R5314">_xlfn.IFS(AND(O5314&gt;P5314,O5314&gt;Q5314),"Low",AND(P5314&gt;O5314,P5314&gt;Q5314),"Medium",AND(Q5314&gt;O5314,Q5314&gt;P5314),"High")</f>
        <v>Medium</v>
      </c>
      <c r="S5314" t="str">
        <f t="shared" si="166"/>
        <v>F</v>
      </c>
    </row>
    <row r="5315" spans="1:19" x14ac:dyDescent="0.3">
      <c r="A5315" t="s">
        <v>14</v>
      </c>
      <c r="B5315">
        <v>5</v>
      </c>
      <c r="C5315" t="s">
        <v>13</v>
      </c>
      <c r="D5315" t="str">
        <f t="shared" si="167"/>
        <v>High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0</v>
      </c>
      <c r="K5315">
        <v>0</v>
      </c>
      <c r="L5315">
        <v>1</v>
      </c>
      <c r="M5315">
        <v>1</v>
      </c>
      <c r="N5315">
        <v>1</v>
      </c>
      <c r="O5315" cm="1">
        <f t="array" ref="O5315">$U$2*_xlfn.IFS(C5315="data_analyst",$V$5,C5315="data_engineer",$V$6,C5315="data_scientist",$V$7)*_xlfn.IFS(E5315=0,$V$12,E5315=1,$V$11)*_xlfn.IFS(F5315=0,$V$17,F5315=1,$V$16)*_xlfn.IFS(G5315=0,$V$22,G5315=1,$V$21)*_xlfn.IFS(H5315=0,$V$27,H5315=1,$V$26)*_xlfn.IFS(I5315=0,$V$32,I5315=1,$V$31)*_xlfn.IFS(J5315=0,$V$37,J5315=1,$V$36)*_xlfn.IFS(K5315=0,$V$42,K5315=1,$V$41)*_xlfn.IFS(L5315=0,$V$47,L5315=1,$V$46)*_xlfn.IFS(M5315=0,$V$52,M5315=1,$V$51)*_xlfn.IFS(N5315=0,$V$57,N5315=1,$V$56)</f>
        <v>4.1981029970940298E-8</v>
      </c>
      <c r="P5315" cm="1">
        <f t="array" ref="P5315">$V$2*_xlfn.IFS(C5315="data_analyst",$X$5,C5315="data_engineer",$X$6,C5315="data_scientist",$X$7)*_xlfn.IFS(E5315=0,$X$12,E5315=1,$X$11)*_xlfn.IFS(F5315=0,$X$17,F5315=1,$X$16)*_xlfn.IFS(G5315=0,$X$22,G5315=1,$X$21)*_xlfn.IFS(H5315=0,$X$27,H5315=1,$X$26)*_xlfn.IFS(I5315=0,$X$32,I5315=1,$X$31)*_xlfn.IFS(J5315=0,$X$37,J5315=1,$X$36)*_xlfn.IFS(K5315=0,$X$42,K5315=1,$X$41)*_xlfn.IFS(L5315=0,$X$47,L5315=1,$X$46)*_xlfn.IFS(M5315=0,$X$52,M5315=1,$X$51)*_xlfn.IFS(N5315=0,$X$57,N5315=1,$X$56)</f>
        <v>1.2529451778989322E-3</v>
      </c>
      <c r="Q5315" cm="1">
        <f t="array" ref="Q5315">$W$2*_xlfn.IFS(C5315="data_analyst",$Z$5,C5315="data_engineer",$Z$6,C5315="data_scientist",$Z$7)*_xlfn.IFS(E5315=0,$Z$12,E5315=1,$Z$11)*_xlfn.IFS(F5315=0,$Z$17,F5315=1,$Z$16)*_xlfn.IFS(G5315=0,$Z$22,G5315=1,$Z$21)*_xlfn.IFS(H5315=0,$Z$27,H5315=1,$Z$26)*_xlfn.IFS(I5315=0,$Z$32,I5315=1,$Z$31)*_xlfn.IFS(J5315=0,$Z$37,J5315=1,$Z$36)*_xlfn.IFS(K5315=0,$Z$42,K5315=1,$Z$41)*_xlfn.IFS(L5315=0,$Z$47,L5315=1,$Z$46)*_xlfn.IFS(M5315=0,$Z$52,M5315=1,$Z$51)*_xlfn.IFS(N5315=0,$Z$57,N5315=1,$Z$56)</f>
        <v>2.0867637961188189E-5</v>
      </c>
      <c r="R5315" t="str" cm="1">
        <f t="array" ref="R5315">_xlfn.IFS(AND(O5315&gt;P5315,O5315&gt;Q5315),"Low",AND(P5315&gt;O5315,P5315&gt;Q5315),"Medium",AND(Q5315&gt;O5315,Q5315&gt;P5315),"High")</f>
        <v>Medium</v>
      </c>
      <c r="S5315" t="str">
        <f t="shared" ref="S5315:S5378" si="168">IF(D5315=R5315,"T","F")</f>
        <v>F</v>
      </c>
    </row>
    <row r="5316" spans="1:19" x14ac:dyDescent="0.3">
      <c r="A5316" t="s">
        <v>14</v>
      </c>
      <c r="B5316">
        <v>5</v>
      </c>
      <c r="C5316" t="s">
        <v>13</v>
      </c>
      <c r="D5316" t="str">
        <f t="shared" si="167"/>
        <v>High</v>
      </c>
      <c r="E5316">
        <v>1</v>
      </c>
      <c r="F5316">
        <v>1</v>
      </c>
      <c r="G5316">
        <v>1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 cm="1">
        <f t="array" ref="O5316">$U$2*_xlfn.IFS(C5316="data_analyst",$V$5,C5316="data_engineer",$V$6,C5316="data_scientist",$V$7)*_xlfn.IFS(E5316=0,$V$12,E5316=1,$V$11)*_xlfn.IFS(F5316=0,$V$17,F5316=1,$V$16)*_xlfn.IFS(G5316=0,$V$22,G5316=1,$V$21)*_xlfn.IFS(H5316=0,$V$27,H5316=1,$V$26)*_xlfn.IFS(I5316=0,$V$32,I5316=1,$V$31)*_xlfn.IFS(J5316=0,$V$37,J5316=1,$V$36)*_xlfn.IFS(K5316=0,$V$42,K5316=1,$V$41)*_xlfn.IFS(L5316=0,$V$47,L5316=1,$V$46)*_xlfn.IFS(M5316=0,$V$52,M5316=1,$V$51)*_xlfn.IFS(N5316=0,$V$57,N5316=1,$V$56)</f>
        <v>3.0781735722618145E-5</v>
      </c>
      <c r="P5316" cm="1">
        <f t="array" ref="P5316">$V$2*_xlfn.IFS(C5316="data_analyst",$X$5,C5316="data_engineer",$X$6,C5316="data_scientist",$X$7)*_xlfn.IFS(E5316=0,$X$12,E5316=1,$X$11)*_xlfn.IFS(F5316=0,$X$17,F5316=1,$X$16)*_xlfn.IFS(G5316=0,$X$22,G5316=1,$X$21)*_xlfn.IFS(H5316=0,$X$27,H5316=1,$X$26)*_xlfn.IFS(I5316=0,$X$32,I5316=1,$X$31)*_xlfn.IFS(J5316=0,$X$37,J5316=1,$X$36)*_xlfn.IFS(K5316=0,$X$42,K5316=1,$X$41)*_xlfn.IFS(L5316=0,$X$47,L5316=1,$X$46)*_xlfn.IFS(M5316=0,$X$52,M5316=1,$X$51)*_xlfn.IFS(N5316=0,$X$57,N5316=1,$X$56)</f>
        <v>2.9129047324504979E-4</v>
      </c>
      <c r="Q5316" cm="1">
        <f t="array" ref="Q5316">$W$2*_xlfn.IFS(C5316="data_analyst",$Z$5,C5316="data_engineer",$Z$6,C5316="data_scientist",$Z$7)*_xlfn.IFS(E5316=0,$Z$12,E5316=1,$Z$11)*_xlfn.IFS(F5316=0,$Z$17,F5316=1,$Z$16)*_xlfn.IFS(G5316=0,$Z$22,G5316=1,$Z$21)*_xlfn.IFS(H5316=0,$Z$27,H5316=1,$Z$26)*_xlfn.IFS(I5316=0,$Z$32,I5316=1,$Z$31)*_xlfn.IFS(J5316=0,$Z$37,J5316=1,$Z$36)*_xlfn.IFS(K5316=0,$Z$42,K5316=1,$Z$41)*_xlfn.IFS(L5316=0,$Z$47,L5316=1,$Z$46)*_xlfn.IFS(M5316=0,$Z$52,M5316=1,$Z$51)*_xlfn.IFS(N5316=0,$Z$57,N5316=1,$Z$56)</f>
        <v>5.5288290092878399E-5</v>
      </c>
      <c r="R5316" t="str" cm="1">
        <f t="array" ref="R5316">_xlfn.IFS(AND(O5316&gt;P5316,O5316&gt;Q5316),"Low",AND(P5316&gt;O5316,P5316&gt;Q5316),"Medium",AND(Q5316&gt;O5316,Q5316&gt;P5316),"High")</f>
        <v>Medium</v>
      </c>
      <c r="S5316" t="str">
        <f t="shared" si="168"/>
        <v>F</v>
      </c>
    </row>
    <row r="5317" spans="1:19" x14ac:dyDescent="0.3">
      <c r="A5317" t="s">
        <v>14</v>
      </c>
      <c r="B5317">
        <v>6</v>
      </c>
      <c r="C5317" t="s">
        <v>13</v>
      </c>
      <c r="D5317" t="str">
        <f t="shared" si="167"/>
        <v>High</v>
      </c>
      <c r="E5317">
        <v>0</v>
      </c>
      <c r="F5317">
        <v>1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</v>
      </c>
      <c r="O5317" cm="1">
        <f t="array" ref="O5317">$U$2*_xlfn.IFS(C5317="data_analyst",$V$5,C5317="data_engineer",$V$6,C5317="data_scientist",$V$7)*_xlfn.IFS(E5317=0,$V$12,E5317=1,$V$11)*_xlfn.IFS(F5317=0,$V$17,F5317=1,$V$16)*_xlfn.IFS(G5317=0,$V$22,G5317=1,$V$21)*_xlfn.IFS(H5317=0,$V$27,H5317=1,$V$26)*_xlfn.IFS(I5317=0,$V$32,I5317=1,$V$31)*_xlfn.IFS(J5317=0,$V$37,J5317=1,$V$36)*_xlfn.IFS(K5317=0,$V$42,K5317=1,$V$41)*_xlfn.IFS(L5317=0,$V$47,L5317=1,$V$46)*_xlfn.IFS(M5317=0,$V$52,M5317=1,$V$51)*_xlfn.IFS(N5317=0,$V$57,N5317=1,$V$56)</f>
        <v>9.1681438355962867E-4</v>
      </c>
      <c r="P5317" cm="1">
        <f t="array" ref="P5317">$V$2*_xlfn.IFS(C5317="data_analyst",$X$5,C5317="data_engineer",$X$6,C5317="data_scientist",$X$7)*_xlfn.IFS(E5317=0,$X$12,E5317=1,$X$11)*_xlfn.IFS(F5317=0,$X$17,F5317=1,$X$16)*_xlfn.IFS(G5317=0,$X$22,G5317=1,$X$21)*_xlfn.IFS(H5317=0,$X$27,H5317=1,$X$26)*_xlfn.IFS(I5317=0,$X$32,I5317=1,$X$31)*_xlfn.IFS(J5317=0,$X$37,J5317=1,$X$36)*_xlfn.IFS(K5317=0,$X$42,K5317=1,$X$41)*_xlfn.IFS(L5317=0,$X$47,L5317=1,$X$46)*_xlfn.IFS(M5317=0,$X$52,M5317=1,$X$51)*_xlfn.IFS(N5317=0,$X$57,N5317=1,$X$56)</f>
        <v>2.1832514515147494E-3</v>
      </c>
      <c r="Q5317" cm="1">
        <f t="array" ref="Q5317">$W$2*_xlfn.IFS(C5317="data_analyst",$Z$5,C5317="data_engineer",$Z$6,C5317="data_scientist",$Z$7)*_xlfn.IFS(E5317=0,$Z$12,E5317=1,$Z$11)*_xlfn.IFS(F5317=0,$Z$17,F5317=1,$Z$16)*_xlfn.IFS(G5317=0,$Z$22,G5317=1,$Z$21)*_xlfn.IFS(H5317=0,$Z$27,H5317=1,$Z$26)*_xlfn.IFS(I5317=0,$Z$32,I5317=1,$Z$31)*_xlfn.IFS(J5317=0,$Z$37,J5317=1,$Z$36)*_xlfn.IFS(K5317=0,$Z$42,K5317=1,$Z$41)*_xlfn.IFS(L5317=0,$Z$47,L5317=1,$Z$46)*_xlfn.IFS(M5317=0,$Z$52,M5317=1,$Z$51)*_xlfn.IFS(N5317=0,$Z$57,N5317=1,$Z$56)</f>
        <v>5.0015371536366374E-4</v>
      </c>
      <c r="R5317" t="str" cm="1">
        <f t="array" ref="R5317">_xlfn.IFS(AND(O5317&gt;P5317,O5317&gt;Q5317),"Low",AND(P5317&gt;O5317,P5317&gt;Q5317),"Medium",AND(Q5317&gt;O5317,Q5317&gt;P5317),"High")</f>
        <v>Medium</v>
      </c>
      <c r="S5317" t="str">
        <f t="shared" si="168"/>
        <v>F</v>
      </c>
    </row>
    <row r="5318" spans="1:19" x14ac:dyDescent="0.3">
      <c r="A5318" t="s">
        <v>14</v>
      </c>
      <c r="B5318">
        <v>6</v>
      </c>
      <c r="C5318" t="s">
        <v>13</v>
      </c>
      <c r="D5318" t="str">
        <f t="shared" si="167"/>
        <v>High</v>
      </c>
      <c r="E5318">
        <v>1</v>
      </c>
      <c r="F5318">
        <v>0</v>
      </c>
      <c r="G5318">
        <v>1</v>
      </c>
      <c r="H5318">
        <v>1</v>
      </c>
      <c r="I5318">
        <v>1</v>
      </c>
      <c r="J5318">
        <v>0</v>
      </c>
      <c r="K5318">
        <v>1</v>
      </c>
      <c r="L5318">
        <v>0</v>
      </c>
      <c r="M5318">
        <v>0</v>
      </c>
      <c r="N5318">
        <v>1</v>
      </c>
      <c r="O5318" cm="1">
        <f t="array" ref="O5318">$U$2*_xlfn.IFS(C5318="data_analyst",$V$5,C5318="data_engineer",$V$6,C5318="data_scientist",$V$7)*_xlfn.IFS(E5318=0,$V$12,E5318=1,$V$11)*_xlfn.IFS(F5318=0,$V$17,F5318=1,$V$16)*_xlfn.IFS(G5318=0,$V$22,G5318=1,$V$21)*_xlfn.IFS(H5318=0,$V$27,H5318=1,$V$26)*_xlfn.IFS(I5318=0,$V$32,I5318=1,$V$31)*_xlfn.IFS(J5318=0,$V$37,J5318=1,$V$36)*_xlfn.IFS(K5318=0,$V$42,K5318=1,$V$41)*_xlfn.IFS(L5318=0,$V$47,L5318=1,$V$46)*_xlfn.IFS(M5318=0,$V$52,M5318=1,$V$51)*_xlfn.IFS(N5318=0,$V$57,N5318=1,$V$56)</f>
        <v>1.5583748062446257E-6</v>
      </c>
      <c r="P5318" cm="1">
        <f t="array" ref="P5318">$V$2*_xlfn.IFS(C5318="data_analyst",$X$5,C5318="data_engineer",$X$6,C5318="data_scientist",$X$7)*_xlfn.IFS(E5318=0,$X$12,E5318=1,$X$11)*_xlfn.IFS(F5318=0,$X$17,F5318=1,$X$16)*_xlfn.IFS(G5318=0,$X$22,G5318=1,$X$21)*_xlfn.IFS(H5318=0,$X$27,H5318=1,$X$26)*_xlfn.IFS(I5318=0,$X$32,I5318=1,$X$31)*_xlfn.IFS(J5318=0,$X$37,J5318=1,$X$36)*_xlfn.IFS(K5318=0,$X$42,K5318=1,$X$41)*_xlfn.IFS(L5318=0,$X$47,L5318=1,$X$46)*_xlfn.IFS(M5318=0,$X$52,M5318=1,$X$51)*_xlfn.IFS(N5318=0,$X$57,N5318=1,$X$56)</f>
        <v>6.2128916992839614E-4</v>
      </c>
      <c r="Q5318" cm="1">
        <f t="array" ref="Q5318">$W$2*_xlfn.IFS(C5318="data_analyst",$Z$5,C5318="data_engineer",$Z$6,C5318="data_scientist",$Z$7)*_xlfn.IFS(E5318=0,$Z$12,E5318=1,$Z$11)*_xlfn.IFS(F5318=0,$Z$17,F5318=1,$Z$16)*_xlfn.IFS(G5318=0,$Z$22,G5318=1,$Z$21)*_xlfn.IFS(H5318=0,$Z$27,H5318=1,$Z$26)*_xlfn.IFS(I5318=0,$Z$32,I5318=1,$Z$31)*_xlfn.IFS(J5318=0,$Z$37,J5318=1,$Z$36)*_xlfn.IFS(K5318=0,$Z$42,K5318=1,$Z$41)*_xlfn.IFS(L5318=0,$Z$47,L5318=1,$Z$46)*_xlfn.IFS(M5318=0,$Z$52,M5318=1,$Z$51)*_xlfn.IFS(N5318=0,$Z$57,N5318=1,$Z$56)</f>
        <v>2.992588400265324E-5</v>
      </c>
      <c r="R5318" t="str" cm="1">
        <f t="array" ref="R5318">_xlfn.IFS(AND(O5318&gt;P5318,O5318&gt;Q5318),"Low",AND(P5318&gt;O5318,P5318&gt;Q5318),"Medium",AND(Q5318&gt;O5318,Q5318&gt;P5318),"High")</f>
        <v>Medium</v>
      </c>
      <c r="S5318" t="str">
        <f t="shared" si="168"/>
        <v>F</v>
      </c>
    </row>
    <row r="5319" spans="1:19" x14ac:dyDescent="0.3">
      <c r="A5319" t="s">
        <v>14</v>
      </c>
      <c r="B5319">
        <v>3</v>
      </c>
      <c r="C5319" t="s">
        <v>13</v>
      </c>
      <c r="D5319" t="str">
        <f t="shared" si="167"/>
        <v>High</v>
      </c>
      <c r="E5319">
        <v>1</v>
      </c>
      <c r="F5319">
        <v>0</v>
      </c>
      <c r="G5319">
        <v>1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1</v>
      </c>
      <c r="O5319" cm="1">
        <f t="array" ref="O5319">$U$2*_xlfn.IFS(C5319="data_analyst",$V$5,C5319="data_engineer",$V$6,C5319="data_scientist",$V$7)*_xlfn.IFS(E5319=0,$V$12,E5319=1,$V$11)*_xlfn.IFS(F5319=0,$V$17,F5319=1,$V$16)*_xlfn.IFS(G5319=0,$V$22,G5319=1,$V$21)*_xlfn.IFS(H5319=0,$V$27,H5319=1,$V$26)*_xlfn.IFS(I5319=0,$V$32,I5319=1,$V$31)*_xlfn.IFS(J5319=0,$V$37,J5319=1,$V$36)*_xlfn.IFS(K5319=0,$V$42,K5319=1,$V$41)*_xlfn.IFS(L5319=0,$V$47,L5319=1,$V$46)*_xlfn.IFS(M5319=0,$V$52,M5319=1,$V$51)*_xlfn.IFS(N5319=0,$V$57,N5319=1,$V$56)</f>
        <v>1.1820833079411975E-4</v>
      </c>
      <c r="P5319" cm="1">
        <f t="array" ref="P5319">$V$2*_xlfn.IFS(C5319="data_analyst",$X$5,C5319="data_engineer",$X$6,C5319="data_scientist",$X$7)*_xlfn.IFS(E5319=0,$X$12,E5319=1,$X$11)*_xlfn.IFS(F5319=0,$X$17,F5319=1,$X$16)*_xlfn.IFS(G5319=0,$X$22,G5319=1,$X$21)*_xlfn.IFS(H5319=0,$X$27,H5319=1,$X$26)*_xlfn.IFS(I5319=0,$X$32,I5319=1,$X$31)*_xlfn.IFS(J5319=0,$X$37,J5319=1,$X$36)*_xlfn.IFS(K5319=0,$X$42,K5319=1,$X$41)*_xlfn.IFS(L5319=0,$X$47,L5319=1,$X$46)*_xlfn.IFS(M5319=0,$X$52,M5319=1,$X$51)*_xlfn.IFS(N5319=0,$X$57,N5319=1,$X$56)</f>
        <v>4.2937474078182779E-3</v>
      </c>
      <c r="Q5319" cm="1">
        <f t="array" ref="Q5319">$W$2*_xlfn.IFS(C5319="data_analyst",$Z$5,C5319="data_engineer",$Z$6,C5319="data_scientist",$Z$7)*_xlfn.IFS(E5319=0,$Z$12,E5319=1,$Z$11)*_xlfn.IFS(F5319=0,$Z$17,F5319=1,$Z$16)*_xlfn.IFS(G5319=0,$Z$22,G5319=1,$Z$21)*_xlfn.IFS(H5319=0,$Z$27,H5319=1,$Z$26)*_xlfn.IFS(I5319=0,$Z$32,I5319=1,$Z$31)*_xlfn.IFS(J5319=0,$Z$37,J5319=1,$Z$36)*_xlfn.IFS(K5319=0,$Z$42,K5319=1,$Z$41)*_xlfn.IFS(L5319=0,$Z$47,L5319=1,$Z$46)*_xlfn.IFS(M5319=0,$Z$52,M5319=1,$Z$51)*_xlfn.IFS(N5319=0,$Z$57,N5319=1,$Z$56)</f>
        <v>3.3740612073321124E-4</v>
      </c>
      <c r="R5319" t="str" cm="1">
        <f t="array" ref="R5319">_xlfn.IFS(AND(O5319&gt;P5319,O5319&gt;Q5319),"Low",AND(P5319&gt;O5319,P5319&gt;Q5319),"Medium",AND(Q5319&gt;O5319,Q5319&gt;P5319),"High")</f>
        <v>Medium</v>
      </c>
      <c r="S5319" t="str">
        <f t="shared" si="168"/>
        <v>F</v>
      </c>
    </row>
    <row r="5320" spans="1:19" x14ac:dyDescent="0.3">
      <c r="A5320" t="s">
        <v>14</v>
      </c>
      <c r="B5320">
        <v>7</v>
      </c>
      <c r="C5320" t="s">
        <v>13</v>
      </c>
      <c r="D5320" t="str">
        <f t="shared" si="167"/>
        <v>High</v>
      </c>
      <c r="E5320">
        <v>1</v>
      </c>
      <c r="F5320">
        <v>0</v>
      </c>
      <c r="G5320">
        <v>1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1</v>
      </c>
      <c r="N5320">
        <v>1</v>
      </c>
      <c r="O5320" cm="1">
        <f t="array" ref="O5320">$U$2*_xlfn.IFS(C5320="data_analyst",$V$5,C5320="data_engineer",$V$6,C5320="data_scientist",$V$7)*_xlfn.IFS(E5320=0,$V$12,E5320=1,$V$11)*_xlfn.IFS(F5320=0,$V$17,F5320=1,$V$16)*_xlfn.IFS(G5320=0,$V$22,G5320=1,$V$21)*_xlfn.IFS(H5320=0,$V$27,H5320=1,$V$26)*_xlfn.IFS(I5320=0,$V$32,I5320=1,$V$31)*_xlfn.IFS(J5320=0,$V$37,J5320=1,$V$36)*_xlfn.IFS(K5320=0,$V$42,K5320=1,$V$41)*_xlfn.IFS(L5320=0,$V$47,L5320=1,$V$46)*_xlfn.IFS(M5320=0,$V$52,M5320=1,$V$51)*_xlfn.IFS(N5320=0,$V$57,N5320=1,$V$56)</f>
        <v>2.7976108010257118E-5</v>
      </c>
      <c r="P5320" cm="1">
        <f t="array" ref="P5320">$V$2*_xlfn.IFS(C5320="data_analyst",$X$5,C5320="data_engineer",$X$6,C5320="data_scientist",$X$7)*_xlfn.IFS(E5320=0,$X$12,E5320=1,$X$11)*_xlfn.IFS(F5320=0,$X$17,F5320=1,$X$16)*_xlfn.IFS(G5320=0,$X$22,G5320=1,$X$21)*_xlfn.IFS(H5320=0,$X$27,H5320=1,$X$26)*_xlfn.IFS(I5320=0,$X$32,I5320=1,$X$31)*_xlfn.IFS(J5320=0,$X$37,J5320=1,$X$36)*_xlfn.IFS(K5320=0,$X$42,K5320=1,$X$41)*_xlfn.IFS(L5320=0,$X$47,L5320=1,$X$46)*_xlfn.IFS(M5320=0,$X$52,M5320=1,$X$51)*_xlfn.IFS(N5320=0,$X$57,N5320=1,$X$56)</f>
        <v>2.7433725371823329E-3</v>
      </c>
      <c r="Q5320" cm="1">
        <f t="array" ref="Q5320">$W$2*_xlfn.IFS(C5320="data_analyst",$Z$5,C5320="data_engineer",$Z$6,C5320="data_scientist",$Z$7)*_xlfn.IFS(E5320=0,$Z$12,E5320=1,$Z$11)*_xlfn.IFS(F5320=0,$Z$17,F5320=1,$Z$16)*_xlfn.IFS(G5320=0,$Z$22,G5320=1,$Z$21)*_xlfn.IFS(H5320=0,$Z$27,H5320=1,$Z$26)*_xlfn.IFS(I5320=0,$Z$32,I5320=1,$Z$31)*_xlfn.IFS(J5320=0,$Z$37,J5320=1,$Z$36)*_xlfn.IFS(K5320=0,$Z$42,K5320=1,$Z$41)*_xlfn.IFS(L5320=0,$Z$47,L5320=1,$Z$46)*_xlfn.IFS(M5320=0,$Z$52,M5320=1,$Z$51)*_xlfn.IFS(N5320=0,$Z$57,N5320=1,$Z$56)</f>
        <v>1.9755832269512978E-4</v>
      </c>
      <c r="R5320" t="str" cm="1">
        <f t="array" ref="R5320">_xlfn.IFS(AND(O5320&gt;P5320,O5320&gt;Q5320),"Low",AND(P5320&gt;O5320,P5320&gt;Q5320),"Medium",AND(Q5320&gt;O5320,Q5320&gt;P5320),"High")</f>
        <v>Medium</v>
      </c>
      <c r="S5320" t="str">
        <f t="shared" si="168"/>
        <v>F</v>
      </c>
    </row>
    <row r="5321" spans="1:19" x14ac:dyDescent="0.3">
      <c r="A5321" t="s">
        <v>14</v>
      </c>
      <c r="B5321">
        <v>6</v>
      </c>
      <c r="C5321" t="s">
        <v>13</v>
      </c>
      <c r="D5321" t="str">
        <f t="shared" si="167"/>
        <v>High</v>
      </c>
      <c r="E5321">
        <v>1</v>
      </c>
      <c r="F5321">
        <v>0</v>
      </c>
      <c r="G5321">
        <v>1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1</v>
      </c>
      <c r="O5321" cm="1">
        <f t="array" ref="O5321">$U$2*_xlfn.IFS(C5321="data_analyst",$V$5,C5321="data_engineer",$V$6,C5321="data_scientist",$V$7)*_xlfn.IFS(E5321=0,$V$12,E5321=1,$V$11)*_xlfn.IFS(F5321=0,$V$17,F5321=1,$V$16)*_xlfn.IFS(G5321=0,$V$22,G5321=1,$V$21)*_xlfn.IFS(H5321=0,$V$27,H5321=1,$V$26)*_xlfn.IFS(I5321=0,$V$32,I5321=1,$V$31)*_xlfn.IFS(J5321=0,$V$37,J5321=1,$V$36)*_xlfn.IFS(K5321=0,$V$42,K5321=1,$V$41)*_xlfn.IFS(L5321=0,$V$47,L5321=1,$V$46)*_xlfn.IFS(M5321=0,$V$52,M5321=1,$V$51)*_xlfn.IFS(N5321=0,$V$57,N5321=1,$V$56)</f>
        <v>1.0016406846106098E-5</v>
      </c>
      <c r="P5321" cm="1">
        <f t="array" ref="P5321">$V$2*_xlfn.IFS(C5321="data_analyst",$X$5,C5321="data_engineer",$X$6,C5321="data_scientist",$X$7)*_xlfn.IFS(E5321=0,$X$12,E5321=1,$X$11)*_xlfn.IFS(F5321=0,$X$17,F5321=1,$X$16)*_xlfn.IFS(G5321=0,$X$22,G5321=1,$X$21)*_xlfn.IFS(H5321=0,$X$27,H5321=1,$X$26)*_xlfn.IFS(I5321=0,$X$32,I5321=1,$X$31)*_xlfn.IFS(J5321=0,$X$37,J5321=1,$X$36)*_xlfn.IFS(K5321=0,$X$42,K5321=1,$X$41)*_xlfn.IFS(L5321=0,$X$47,L5321=1,$X$46)*_xlfn.IFS(M5321=0,$X$52,M5321=1,$X$51)*_xlfn.IFS(N5321=0,$X$57,N5321=1,$X$56)</f>
        <v>2.3998654465846596E-3</v>
      </c>
      <c r="Q5321" cm="1">
        <f t="array" ref="Q5321">$W$2*_xlfn.IFS(C5321="data_analyst",$Z$5,C5321="data_engineer",$Z$6,C5321="data_scientist",$Z$7)*_xlfn.IFS(E5321=0,$Z$12,E5321=1,$Z$11)*_xlfn.IFS(F5321=0,$Z$17,F5321=1,$Z$16)*_xlfn.IFS(G5321=0,$Z$22,G5321=1,$Z$21)*_xlfn.IFS(H5321=0,$Z$27,H5321=1,$Z$26)*_xlfn.IFS(I5321=0,$Z$32,I5321=1,$Z$31)*_xlfn.IFS(J5321=0,$Z$37,J5321=1,$Z$36)*_xlfn.IFS(K5321=0,$Z$42,K5321=1,$Z$41)*_xlfn.IFS(L5321=0,$Z$47,L5321=1,$Z$46)*_xlfn.IFS(M5321=0,$Z$52,M5321=1,$Z$51)*_xlfn.IFS(N5321=0,$Z$57,N5321=1,$Z$56)</f>
        <v>1.0637755837430066E-4</v>
      </c>
      <c r="R5321" t="str" cm="1">
        <f t="array" ref="R5321">_xlfn.IFS(AND(O5321&gt;P5321,O5321&gt;Q5321),"Low",AND(P5321&gt;O5321,P5321&gt;Q5321),"Medium",AND(Q5321&gt;O5321,Q5321&gt;P5321),"High")</f>
        <v>Medium</v>
      </c>
      <c r="S5321" t="str">
        <f t="shared" si="168"/>
        <v>F</v>
      </c>
    </row>
    <row r="5322" spans="1:19" x14ac:dyDescent="0.3">
      <c r="A5322" t="s">
        <v>14</v>
      </c>
      <c r="B5322">
        <v>6</v>
      </c>
      <c r="C5322" t="s">
        <v>13</v>
      </c>
      <c r="D5322" t="str">
        <f t="shared" si="167"/>
        <v>High</v>
      </c>
      <c r="E5322">
        <v>1</v>
      </c>
      <c r="F5322">
        <v>0</v>
      </c>
      <c r="G5322">
        <v>1</v>
      </c>
      <c r="H5322">
        <v>1</v>
      </c>
      <c r="I5322">
        <v>0</v>
      </c>
      <c r="J5322">
        <v>0</v>
      </c>
      <c r="K5322">
        <v>0</v>
      </c>
      <c r="L5322">
        <v>0</v>
      </c>
      <c r="M5322">
        <v>1</v>
      </c>
      <c r="N5322">
        <v>1</v>
      </c>
      <c r="O5322" cm="1">
        <f t="array" ref="O5322">$U$2*_xlfn.IFS(C5322="data_analyst",$V$5,C5322="data_engineer",$V$6,C5322="data_scientist",$V$7)*_xlfn.IFS(E5322=0,$V$12,E5322=1,$V$11)*_xlfn.IFS(F5322=0,$V$17,F5322=1,$V$16)*_xlfn.IFS(G5322=0,$V$22,G5322=1,$V$21)*_xlfn.IFS(H5322=0,$V$27,H5322=1,$V$26)*_xlfn.IFS(I5322=0,$V$32,I5322=1,$V$31)*_xlfn.IFS(J5322=0,$V$37,J5322=1,$V$36)*_xlfn.IFS(K5322=0,$V$42,K5322=1,$V$41)*_xlfn.IFS(L5322=0,$V$47,L5322=1,$V$46)*_xlfn.IFS(M5322=0,$V$52,M5322=1,$V$51)*_xlfn.IFS(N5322=0,$V$57,N5322=1,$V$56)</f>
        <v>1.0016406846106098E-5</v>
      </c>
      <c r="P5322" cm="1">
        <f t="array" ref="P5322">$V$2*_xlfn.IFS(C5322="data_analyst",$X$5,C5322="data_engineer",$X$6,C5322="data_scientist",$X$7)*_xlfn.IFS(E5322=0,$X$12,E5322=1,$X$11)*_xlfn.IFS(F5322=0,$X$17,F5322=1,$X$16)*_xlfn.IFS(G5322=0,$X$22,G5322=1,$X$21)*_xlfn.IFS(H5322=0,$X$27,H5322=1,$X$26)*_xlfn.IFS(I5322=0,$X$32,I5322=1,$X$31)*_xlfn.IFS(J5322=0,$X$37,J5322=1,$X$36)*_xlfn.IFS(K5322=0,$X$42,K5322=1,$X$41)*_xlfn.IFS(L5322=0,$X$47,L5322=1,$X$46)*_xlfn.IFS(M5322=0,$X$52,M5322=1,$X$51)*_xlfn.IFS(N5322=0,$X$57,N5322=1,$X$56)</f>
        <v>2.3998654465846596E-3</v>
      </c>
      <c r="Q5322" cm="1">
        <f t="array" ref="Q5322">$W$2*_xlfn.IFS(C5322="data_analyst",$Z$5,C5322="data_engineer",$Z$6,C5322="data_scientist",$Z$7)*_xlfn.IFS(E5322=0,$Z$12,E5322=1,$Z$11)*_xlfn.IFS(F5322=0,$Z$17,F5322=1,$Z$16)*_xlfn.IFS(G5322=0,$Z$22,G5322=1,$Z$21)*_xlfn.IFS(H5322=0,$Z$27,H5322=1,$Z$26)*_xlfn.IFS(I5322=0,$Z$32,I5322=1,$Z$31)*_xlfn.IFS(J5322=0,$Z$37,J5322=1,$Z$36)*_xlfn.IFS(K5322=0,$Z$42,K5322=1,$Z$41)*_xlfn.IFS(L5322=0,$Z$47,L5322=1,$Z$46)*_xlfn.IFS(M5322=0,$Z$52,M5322=1,$Z$51)*_xlfn.IFS(N5322=0,$Z$57,N5322=1,$Z$56)</f>
        <v>1.0637755837430066E-4</v>
      </c>
      <c r="R5322" t="str" cm="1">
        <f t="array" ref="R5322">_xlfn.IFS(AND(O5322&gt;P5322,O5322&gt;Q5322),"Low",AND(P5322&gt;O5322,P5322&gt;Q5322),"Medium",AND(Q5322&gt;O5322,Q5322&gt;P5322),"High")</f>
        <v>Medium</v>
      </c>
      <c r="S5322" t="str">
        <f t="shared" si="168"/>
        <v>F</v>
      </c>
    </row>
    <row r="5323" spans="1:19" x14ac:dyDescent="0.3">
      <c r="A5323" t="s">
        <v>14</v>
      </c>
      <c r="B5323">
        <v>5</v>
      </c>
      <c r="C5323" t="s">
        <v>13</v>
      </c>
      <c r="D5323" t="str">
        <f t="shared" si="167"/>
        <v>High</v>
      </c>
      <c r="E5323">
        <v>1</v>
      </c>
      <c r="F5323">
        <v>0</v>
      </c>
      <c r="G5323">
        <v>1</v>
      </c>
      <c r="H5323">
        <v>0</v>
      </c>
      <c r="I5323">
        <v>1</v>
      </c>
      <c r="J5323">
        <v>1</v>
      </c>
      <c r="K5323">
        <v>0</v>
      </c>
      <c r="L5323">
        <v>1</v>
      </c>
      <c r="M5323">
        <v>1</v>
      </c>
      <c r="N5323">
        <v>1</v>
      </c>
      <c r="O5323" cm="1">
        <f t="array" ref="O5323">$U$2*_xlfn.IFS(C5323="data_analyst",$V$5,C5323="data_engineer",$V$6,C5323="data_scientist",$V$7)*_xlfn.IFS(E5323=0,$V$12,E5323=1,$V$11)*_xlfn.IFS(F5323=0,$V$17,F5323=1,$V$16)*_xlfn.IFS(G5323=0,$V$22,G5323=1,$V$21)*_xlfn.IFS(H5323=0,$V$27,H5323=1,$V$26)*_xlfn.IFS(I5323=0,$V$32,I5323=1,$V$31)*_xlfn.IFS(J5323=0,$V$37,J5323=1,$V$36)*_xlfn.IFS(K5323=0,$V$42,K5323=1,$V$41)*_xlfn.IFS(L5323=0,$V$47,L5323=1,$V$46)*_xlfn.IFS(M5323=0,$V$52,M5323=1,$V$51)*_xlfn.IFS(N5323=0,$V$57,N5323=1,$V$56)</f>
        <v>3.0900748798582245E-8</v>
      </c>
      <c r="P5323" cm="1">
        <f t="array" ref="P5323">$V$2*_xlfn.IFS(C5323="data_analyst",$X$5,C5323="data_engineer",$X$6,C5323="data_scientist",$X$7)*_xlfn.IFS(E5323=0,$X$12,E5323=1,$X$11)*_xlfn.IFS(F5323=0,$X$17,F5323=1,$X$16)*_xlfn.IFS(G5323=0,$X$22,G5323=1,$X$21)*_xlfn.IFS(H5323=0,$X$27,H5323=1,$X$26)*_xlfn.IFS(I5323=0,$X$32,I5323=1,$X$31)*_xlfn.IFS(J5323=0,$X$37,J5323=1,$X$36)*_xlfn.IFS(K5323=0,$X$42,K5323=1,$X$41)*_xlfn.IFS(L5323=0,$X$47,L5323=1,$X$46)*_xlfn.IFS(M5323=0,$X$52,M5323=1,$X$51)*_xlfn.IFS(N5323=0,$X$57,N5323=1,$X$56)</f>
        <v>2.9890520804579427E-4</v>
      </c>
      <c r="Q5323" cm="1">
        <f t="array" ref="Q5323">$W$2*_xlfn.IFS(C5323="data_analyst",$Z$5,C5323="data_engineer",$Z$6,C5323="data_scientist",$Z$7)*_xlfn.IFS(E5323=0,$Z$12,E5323=1,$Z$11)*_xlfn.IFS(F5323=0,$Z$17,F5323=1,$Z$16)*_xlfn.IFS(G5323=0,$Z$22,G5323=1,$Z$21)*_xlfn.IFS(H5323=0,$Z$27,H5323=1,$Z$26)*_xlfn.IFS(I5323=0,$Z$32,I5323=1,$Z$31)*_xlfn.IFS(J5323=0,$Z$37,J5323=1,$Z$36)*_xlfn.IFS(K5323=0,$Z$42,K5323=1,$Z$41)*_xlfn.IFS(L5323=0,$Z$47,L5323=1,$Z$46)*_xlfn.IFS(M5323=0,$Z$52,M5323=1,$Z$51)*_xlfn.IFS(N5323=0,$Z$57,N5323=1,$Z$56)</f>
        <v>1.0253124917307433E-5</v>
      </c>
      <c r="R5323" t="str" cm="1">
        <f t="array" ref="R5323">_xlfn.IFS(AND(O5323&gt;P5323,O5323&gt;Q5323),"Low",AND(P5323&gt;O5323,P5323&gt;Q5323),"Medium",AND(Q5323&gt;O5323,Q5323&gt;P5323),"High")</f>
        <v>Medium</v>
      </c>
      <c r="S5323" t="str">
        <f t="shared" si="168"/>
        <v>F</v>
      </c>
    </row>
    <row r="5324" spans="1:19" x14ac:dyDescent="0.3">
      <c r="A5324" t="s">
        <v>14</v>
      </c>
      <c r="B5324">
        <v>5</v>
      </c>
      <c r="C5324" t="s">
        <v>13</v>
      </c>
      <c r="D5324" t="str">
        <f t="shared" si="167"/>
        <v>High</v>
      </c>
      <c r="E5324">
        <v>1</v>
      </c>
      <c r="F5324">
        <v>1</v>
      </c>
      <c r="G5324">
        <v>1</v>
      </c>
      <c r="H5324">
        <v>1</v>
      </c>
      <c r="I5324">
        <v>1</v>
      </c>
      <c r="J5324">
        <v>0</v>
      </c>
      <c r="K5324">
        <v>0</v>
      </c>
      <c r="L5324">
        <v>1</v>
      </c>
      <c r="M5324">
        <v>0</v>
      </c>
      <c r="N5324">
        <v>0</v>
      </c>
      <c r="O5324" cm="1">
        <f t="array" ref="O5324">$U$2*_xlfn.IFS(C5324="data_analyst",$V$5,C5324="data_engineer",$V$6,C5324="data_scientist",$V$7)*_xlfn.IFS(E5324=0,$V$12,E5324=1,$V$11)*_xlfn.IFS(F5324=0,$V$17,F5324=1,$V$16)*_xlfn.IFS(G5324=0,$V$22,G5324=1,$V$21)*_xlfn.IFS(H5324=0,$V$27,H5324=1,$V$26)*_xlfn.IFS(I5324=0,$V$32,I5324=1,$V$31)*_xlfn.IFS(J5324=0,$V$37,J5324=1,$V$36)*_xlfn.IFS(K5324=0,$V$42,K5324=1,$V$41)*_xlfn.IFS(L5324=0,$V$47,L5324=1,$V$46)*_xlfn.IFS(M5324=0,$V$52,M5324=1,$V$51)*_xlfn.IFS(N5324=0,$V$57,N5324=1,$V$56)</f>
        <v>9.9019288928397073E-8</v>
      </c>
      <c r="P5324" cm="1">
        <f t="array" ref="P5324">$V$2*_xlfn.IFS(C5324="data_analyst",$X$5,C5324="data_engineer",$X$6,C5324="data_scientist",$X$7)*_xlfn.IFS(E5324=0,$X$12,E5324=1,$X$11)*_xlfn.IFS(F5324=0,$X$17,F5324=1,$X$16)*_xlfn.IFS(G5324=0,$X$22,G5324=1,$X$21)*_xlfn.IFS(H5324=0,$X$27,H5324=1,$X$26)*_xlfn.IFS(I5324=0,$X$32,I5324=1,$X$31)*_xlfn.IFS(J5324=0,$X$37,J5324=1,$X$36)*_xlfn.IFS(K5324=0,$X$42,K5324=1,$X$41)*_xlfn.IFS(L5324=0,$X$47,L5324=1,$X$46)*_xlfn.IFS(M5324=0,$X$52,M5324=1,$X$51)*_xlfn.IFS(N5324=0,$X$57,N5324=1,$X$56)</f>
        <v>1.3110325311538326E-4</v>
      </c>
      <c r="Q5324" cm="1">
        <f t="array" ref="Q5324">$W$2*_xlfn.IFS(C5324="data_analyst",$Z$5,C5324="data_engineer",$Z$6,C5324="data_scientist",$Z$7)*_xlfn.IFS(E5324=0,$Z$12,E5324=1,$Z$11)*_xlfn.IFS(F5324=0,$Z$17,F5324=1,$Z$16)*_xlfn.IFS(G5324=0,$Z$22,G5324=1,$Z$21)*_xlfn.IFS(H5324=0,$Z$27,H5324=1,$Z$26)*_xlfn.IFS(I5324=0,$Z$32,I5324=1,$Z$31)*_xlfn.IFS(J5324=0,$Z$37,J5324=1,$Z$36)*_xlfn.IFS(K5324=0,$Z$42,K5324=1,$Z$41)*_xlfn.IFS(L5324=0,$Z$47,L5324=1,$Z$46)*_xlfn.IFS(M5324=0,$Z$52,M5324=1,$Z$51)*_xlfn.IFS(N5324=0,$Z$57,N5324=1,$Z$56)</f>
        <v>1.0225918559688569E-5</v>
      </c>
      <c r="R5324" t="str" cm="1">
        <f t="array" ref="R5324">_xlfn.IFS(AND(O5324&gt;P5324,O5324&gt;Q5324),"Low",AND(P5324&gt;O5324,P5324&gt;Q5324),"Medium",AND(Q5324&gt;O5324,Q5324&gt;P5324),"High")</f>
        <v>Medium</v>
      </c>
      <c r="S5324" t="str">
        <f t="shared" si="168"/>
        <v>F</v>
      </c>
    </row>
    <row r="5325" spans="1:19" x14ac:dyDescent="0.3">
      <c r="A5325" t="s">
        <v>14</v>
      </c>
      <c r="B5325">
        <v>6</v>
      </c>
      <c r="C5325" t="s">
        <v>13</v>
      </c>
      <c r="D5325" t="str">
        <f t="shared" si="167"/>
        <v>High</v>
      </c>
      <c r="E5325">
        <v>1</v>
      </c>
      <c r="F5325">
        <v>1</v>
      </c>
      <c r="G5325">
        <v>0</v>
      </c>
      <c r="H5325">
        <v>1</v>
      </c>
      <c r="I5325">
        <v>1</v>
      </c>
      <c r="J5325">
        <v>0</v>
      </c>
      <c r="K5325">
        <v>1</v>
      </c>
      <c r="L5325">
        <v>0</v>
      </c>
      <c r="M5325">
        <v>0</v>
      </c>
      <c r="N5325">
        <v>1</v>
      </c>
      <c r="O5325" cm="1">
        <f t="array" ref="O5325">$U$2*_xlfn.IFS(C5325="data_analyst",$V$5,C5325="data_engineer",$V$6,C5325="data_scientist",$V$7)*_xlfn.IFS(E5325=0,$V$12,E5325=1,$V$11)*_xlfn.IFS(F5325=0,$V$17,F5325=1,$V$16)*_xlfn.IFS(G5325=0,$V$22,G5325=1,$V$21)*_xlfn.IFS(H5325=0,$V$27,H5325=1,$V$26)*_xlfn.IFS(I5325=0,$V$32,I5325=1,$V$31)*_xlfn.IFS(J5325=0,$V$37,J5325=1,$V$36)*_xlfn.IFS(K5325=0,$V$42,K5325=1,$V$41)*_xlfn.IFS(L5325=0,$V$47,L5325=1,$V$46)*_xlfn.IFS(M5325=0,$V$52,M5325=1,$V$51)*_xlfn.IFS(N5325=0,$V$57,N5325=1,$V$56)</f>
        <v>1.1159745904674838E-5</v>
      </c>
      <c r="P5325" cm="1">
        <f t="array" ref="P5325">$V$2*_xlfn.IFS(C5325="data_analyst",$X$5,C5325="data_engineer",$X$6,C5325="data_scientist",$X$7)*_xlfn.IFS(E5325=0,$X$12,E5325=1,$X$11)*_xlfn.IFS(F5325=0,$X$17,F5325=1,$X$16)*_xlfn.IFS(G5325=0,$X$22,G5325=1,$X$21)*_xlfn.IFS(H5325=0,$X$27,H5325=1,$X$26)*_xlfn.IFS(I5325=0,$X$32,I5325=1,$X$31)*_xlfn.IFS(J5325=0,$X$37,J5325=1,$X$36)*_xlfn.IFS(K5325=0,$X$42,K5325=1,$X$41)*_xlfn.IFS(L5325=0,$X$47,L5325=1,$X$46)*_xlfn.IFS(M5325=0,$X$52,M5325=1,$X$51)*_xlfn.IFS(N5325=0,$X$57,N5325=1,$X$56)</f>
        <v>6.3353774591968278E-4</v>
      </c>
      <c r="Q5325" cm="1">
        <f t="array" ref="Q5325">$W$2*_xlfn.IFS(C5325="data_analyst",$Z$5,C5325="data_engineer",$Z$6,C5325="data_scientist",$Z$7)*_xlfn.IFS(E5325=0,$Z$12,E5325=1,$Z$11)*_xlfn.IFS(F5325=0,$Z$17,F5325=1,$Z$16)*_xlfn.IFS(G5325=0,$Z$22,G5325=1,$Z$21)*_xlfn.IFS(H5325=0,$Z$27,H5325=1,$Z$26)*_xlfn.IFS(I5325=0,$Z$32,I5325=1,$Z$31)*_xlfn.IFS(J5325=0,$Z$37,J5325=1,$Z$36)*_xlfn.IFS(K5325=0,$Z$42,K5325=1,$Z$41)*_xlfn.IFS(L5325=0,$Z$47,L5325=1,$Z$46)*_xlfn.IFS(M5325=0,$Z$52,M5325=1,$Z$51)*_xlfn.IFS(N5325=0,$Z$57,N5325=1,$Z$56)</f>
        <v>4.6459376350188498E-5</v>
      </c>
      <c r="R5325" t="str" cm="1">
        <f t="array" ref="R5325">_xlfn.IFS(AND(O5325&gt;P5325,O5325&gt;Q5325),"Low",AND(P5325&gt;O5325,P5325&gt;Q5325),"Medium",AND(Q5325&gt;O5325,Q5325&gt;P5325),"High")</f>
        <v>Medium</v>
      </c>
      <c r="S5325" t="str">
        <f t="shared" si="168"/>
        <v>F</v>
      </c>
    </row>
    <row r="5326" spans="1:19" x14ac:dyDescent="0.3">
      <c r="A5326" t="s">
        <v>14</v>
      </c>
      <c r="B5326">
        <v>7</v>
      </c>
      <c r="C5326" t="s">
        <v>13</v>
      </c>
      <c r="D5326" t="str">
        <f t="shared" si="167"/>
        <v>High</v>
      </c>
      <c r="E5326">
        <v>1</v>
      </c>
      <c r="F5326">
        <v>0</v>
      </c>
      <c r="G5326">
        <v>1</v>
      </c>
      <c r="H5326">
        <v>1</v>
      </c>
      <c r="I5326">
        <v>0</v>
      </c>
      <c r="J5326">
        <v>0</v>
      </c>
      <c r="K5326">
        <v>0</v>
      </c>
      <c r="L5326">
        <v>1</v>
      </c>
      <c r="M5326">
        <v>0</v>
      </c>
      <c r="N5326">
        <v>1</v>
      </c>
      <c r="O5326" cm="1">
        <f t="array" ref="O5326">$U$2*_xlfn.IFS(C5326="data_analyst",$V$5,C5326="data_engineer",$V$6,C5326="data_scientist",$V$7)*_xlfn.IFS(E5326=0,$V$12,E5326=1,$V$11)*_xlfn.IFS(F5326=0,$V$17,F5326=1,$V$16)*_xlfn.IFS(G5326=0,$V$22,G5326=1,$V$21)*_xlfn.IFS(H5326=0,$V$27,H5326=1,$V$26)*_xlfn.IFS(I5326=0,$V$32,I5326=1,$V$31)*_xlfn.IFS(J5326=0,$V$37,J5326=1,$V$36)*_xlfn.IFS(K5326=0,$V$42,K5326=1,$V$41)*_xlfn.IFS(L5326=0,$V$47,L5326=1,$V$46)*_xlfn.IFS(M5326=0,$V$52,M5326=1,$V$51)*_xlfn.IFS(N5326=0,$V$57,N5326=1,$V$56)</f>
        <v>5.6933572929136539E-6</v>
      </c>
      <c r="P5326" cm="1">
        <f t="array" ref="P5326">$V$2*_xlfn.IFS(C5326="data_analyst",$X$5,C5326="data_engineer",$X$6,C5326="data_scientist",$X$7)*_xlfn.IFS(E5326=0,$X$12,E5326=1,$X$11)*_xlfn.IFS(F5326=0,$X$17,F5326=1,$X$16)*_xlfn.IFS(G5326=0,$X$22,G5326=1,$X$21)*_xlfn.IFS(H5326=0,$X$27,H5326=1,$X$26)*_xlfn.IFS(I5326=0,$X$32,I5326=1,$X$31)*_xlfn.IFS(J5326=0,$X$37,J5326=1,$X$36)*_xlfn.IFS(K5326=0,$X$42,K5326=1,$X$41)*_xlfn.IFS(L5326=0,$X$47,L5326=1,$X$46)*_xlfn.IFS(M5326=0,$X$52,M5326=1,$X$51)*_xlfn.IFS(N5326=0,$X$57,N5326=1,$X$56)</f>
        <v>2.6769790393741354E-3</v>
      </c>
      <c r="Q5326" cm="1">
        <f t="array" ref="Q5326">$W$2*_xlfn.IFS(C5326="data_analyst",$Z$5,C5326="data_engineer",$Z$6,C5326="data_scientist",$Z$7)*_xlfn.IFS(E5326=0,$Z$12,E5326=1,$Z$11)*_xlfn.IFS(F5326=0,$Z$17,F5326=1,$Z$16)*_xlfn.IFS(G5326=0,$Z$22,G5326=1,$Z$21)*_xlfn.IFS(H5326=0,$Z$27,H5326=1,$Z$26)*_xlfn.IFS(I5326=0,$Z$32,I5326=1,$Z$31)*_xlfn.IFS(J5326=0,$Z$37,J5326=1,$Z$36)*_xlfn.IFS(K5326=0,$Z$42,K5326=1,$Z$41)*_xlfn.IFS(L5326=0,$Z$47,L5326=1,$Z$46)*_xlfn.IFS(M5326=0,$Z$52,M5326=1,$Z$51)*_xlfn.IFS(N5326=0,$Z$57,N5326=1,$Z$56)</f>
        <v>1.270395515311281E-4</v>
      </c>
      <c r="R5326" t="str" cm="1">
        <f t="array" ref="R5326">_xlfn.IFS(AND(O5326&gt;P5326,O5326&gt;Q5326),"Low",AND(P5326&gt;O5326,P5326&gt;Q5326),"Medium",AND(Q5326&gt;O5326,Q5326&gt;P5326),"High")</f>
        <v>Medium</v>
      </c>
      <c r="S5326" t="str">
        <f t="shared" si="168"/>
        <v>F</v>
      </c>
    </row>
    <row r="5327" spans="1:19" x14ac:dyDescent="0.3">
      <c r="A5327" t="s">
        <v>14</v>
      </c>
      <c r="B5327">
        <v>4</v>
      </c>
      <c r="C5327" t="s">
        <v>13</v>
      </c>
      <c r="D5327" t="str">
        <f t="shared" si="167"/>
        <v>High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 cm="1">
        <f t="array" ref="O5327">$U$2*_xlfn.IFS(C5327="data_analyst",$V$5,C5327="data_engineer",$V$6,C5327="data_scientist",$V$7)*_xlfn.IFS(E5327=0,$V$12,E5327=1,$V$11)*_xlfn.IFS(F5327=0,$V$17,F5327=1,$V$16)*_xlfn.IFS(G5327=0,$V$22,G5327=1,$V$21)*_xlfn.IFS(H5327=0,$V$27,H5327=1,$V$26)*_xlfn.IFS(I5327=0,$V$32,I5327=1,$V$31)*_xlfn.IFS(J5327=0,$V$37,J5327=1,$V$36)*_xlfn.IFS(K5327=0,$V$42,K5327=1,$V$41)*_xlfn.IFS(L5327=0,$V$47,L5327=1,$V$46)*_xlfn.IFS(M5327=0,$V$52,M5327=1,$V$51)*_xlfn.IFS(N5327=0,$V$57,N5327=1,$V$56)</f>
        <v>3.6267862677657759E-4</v>
      </c>
      <c r="P5327" cm="1">
        <f t="array" ref="P5327">$V$2*_xlfn.IFS(C5327="data_analyst",$X$5,C5327="data_engineer",$X$6,C5327="data_scientist",$X$7)*_xlfn.IFS(E5327=0,$X$12,E5327=1,$X$11)*_xlfn.IFS(F5327=0,$X$17,F5327=1,$X$16)*_xlfn.IFS(G5327=0,$X$22,G5327=1,$X$21)*_xlfn.IFS(H5327=0,$X$27,H5327=1,$X$26)*_xlfn.IFS(I5327=0,$X$32,I5327=1,$X$31)*_xlfn.IFS(J5327=0,$X$37,J5327=1,$X$36)*_xlfn.IFS(K5327=0,$X$42,K5327=1,$X$41)*_xlfn.IFS(L5327=0,$X$47,L5327=1,$X$46)*_xlfn.IFS(M5327=0,$X$52,M5327=1,$X$51)*_xlfn.IFS(N5327=0,$X$57,N5327=1,$X$56)</f>
        <v>2.5234047051015383E-4</v>
      </c>
      <c r="Q5327" cm="1">
        <f t="array" ref="Q5327">$W$2*_xlfn.IFS(C5327="data_analyst",$Z$5,C5327="data_engineer",$Z$6,C5327="data_scientist",$Z$7)*_xlfn.IFS(E5327=0,$Z$12,E5327=1,$Z$11)*_xlfn.IFS(F5327=0,$Z$17,F5327=1,$Z$16)*_xlfn.IFS(G5327=0,$Z$22,G5327=1,$Z$21)*_xlfn.IFS(H5327=0,$Z$27,H5327=1,$Z$26)*_xlfn.IFS(I5327=0,$Z$32,I5327=1,$Z$31)*_xlfn.IFS(J5327=0,$Z$37,J5327=1,$Z$36)*_xlfn.IFS(K5327=0,$Z$42,K5327=1,$Z$41)*_xlfn.IFS(L5327=0,$Z$47,L5327=1,$Z$46)*_xlfn.IFS(M5327=0,$Z$52,M5327=1,$Z$51)*_xlfn.IFS(N5327=0,$Z$57,N5327=1,$Z$56)</f>
        <v>1.4170874424337943E-4</v>
      </c>
      <c r="R5327" t="str" cm="1">
        <f t="array" ref="R5327">_xlfn.IFS(AND(O5327&gt;P5327,O5327&gt;Q5327),"Low",AND(P5327&gt;O5327,P5327&gt;Q5327),"Medium",AND(Q5327&gt;O5327,Q5327&gt;P5327),"High")</f>
        <v>Low</v>
      </c>
      <c r="S5327" t="str">
        <f t="shared" si="168"/>
        <v>F</v>
      </c>
    </row>
    <row r="5328" spans="1:19" x14ac:dyDescent="0.3">
      <c r="A5328" t="s">
        <v>14</v>
      </c>
      <c r="B5328">
        <v>6</v>
      </c>
      <c r="C5328" t="s">
        <v>13</v>
      </c>
      <c r="D5328" t="str">
        <f t="shared" si="167"/>
        <v>High</v>
      </c>
      <c r="E5328">
        <v>1</v>
      </c>
      <c r="F5328">
        <v>0</v>
      </c>
      <c r="G5328">
        <v>1</v>
      </c>
      <c r="H5328">
        <v>1</v>
      </c>
      <c r="I5328">
        <v>1</v>
      </c>
      <c r="J5328">
        <v>0</v>
      </c>
      <c r="K5328">
        <v>1</v>
      </c>
      <c r="L5328">
        <v>0</v>
      </c>
      <c r="M5328">
        <v>0</v>
      </c>
      <c r="N5328">
        <v>1</v>
      </c>
      <c r="O5328" cm="1">
        <f t="array" ref="O5328">$U$2*_xlfn.IFS(C5328="data_analyst",$V$5,C5328="data_engineer",$V$6,C5328="data_scientist",$V$7)*_xlfn.IFS(E5328=0,$V$12,E5328=1,$V$11)*_xlfn.IFS(F5328=0,$V$17,F5328=1,$V$16)*_xlfn.IFS(G5328=0,$V$22,G5328=1,$V$21)*_xlfn.IFS(H5328=0,$V$27,H5328=1,$V$26)*_xlfn.IFS(I5328=0,$V$32,I5328=1,$V$31)*_xlfn.IFS(J5328=0,$V$37,J5328=1,$V$36)*_xlfn.IFS(K5328=0,$V$42,K5328=1,$V$41)*_xlfn.IFS(L5328=0,$V$47,L5328=1,$V$46)*_xlfn.IFS(M5328=0,$V$52,M5328=1,$V$51)*_xlfn.IFS(N5328=0,$V$57,N5328=1,$V$56)</f>
        <v>1.5583748062446257E-6</v>
      </c>
      <c r="P5328" cm="1">
        <f t="array" ref="P5328">$V$2*_xlfn.IFS(C5328="data_analyst",$X$5,C5328="data_engineer",$X$6,C5328="data_scientist",$X$7)*_xlfn.IFS(E5328=0,$X$12,E5328=1,$X$11)*_xlfn.IFS(F5328=0,$X$17,F5328=1,$X$16)*_xlfn.IFS(G5328=0,$X$22,G5328=1,$X$21)*_xlfn.IFS(H5328=0,$X$27,H5328=1,$X$26)*_xlfn.IFS(I5328=0,$X$32,I5328=1,$X$31)*_xlfn.IFS(J5328=0,$X$37,J5328=1,$X$36)*_xlfn.IFS(K5328=0,$X$42,K5328=1,$X$41)*_xlfn.IFS(L5328=0,$X$47,L5328=1,$X$46)*_xlfn.IFS(M5328=0,$X$52,M5328=1,$X$51)*_xlfn.IFS(N5328=0,$X$57,N5328=1,$X$56)</f>
        <v>6.2128916992839614E-4</v>
      </c>
      <c r="Q5328" cm="1">
        <f t="array" ref="Q5328">$W$2*_xlfn.IFS(C5328="data_analyst",$Z$5,C5328="data_engineer",$Z$6,C5328="data_scientist",$Z$7)*_xlfn.IFS(E5328=0,$Z$12,E5328=1,$Z$11)*_xlfn.IFS(F5328=0,$Z$17,F5328=1,$Z$16)*_xlfn.IFS(G5328=0,$Z$22,G5328=1,$Z$21)*_xlfn.IFS(H5328=0,$Z$27,H5328=1,$Z$26)*_xlfn.IFS(I5328=0,$Z$32,I5328=1,$Z$31)*_xlfn.IFS(J5328=0,$Z$37,J5328=1,$Z$36)*_xlfn.IFS(K5328=0,$Z$42,K5328=1,$Z$41)*_xlfn.IFS(L5328=0,$Z$47,L5328=1,$Z$46)*_xlfn.IFS(M5328=0,$Z$52,M5328=1,$Z$51)*_xlfn.IFS(N5328=0,$Z$57,N5328=1,$Z$56)</f>
        <v>2.992588400265324E-5</v>
      </c>
      <c r="R5328" t="str" cm="1">
        <f t="array" ref="R5328">_xlfn.IFS(AND(O5328&gt;P5328,O5328&gt;Q5328),"Low",AND(P5328&gt;O5328,P5328&gt;Q5328),"Medium",AND(Q5328&gt;O5328,Q5328&gt;P5328),"High")</f>
        <v>Medium</v>
      </c>
      <c r="S5328" t="str">
        <f t="shared" si="168"/>
        <v>F</v>
      </c>
    </row>
    <row r="5329" spans="1:19" x14ac:dyDescent="0.3">
      <c r="A5329" t="s">
        <v>14</v>
      </c>
      <c r="B5329">
        <v>7</v>
      </c>
      <c r="C5329" t="s">
        <v>13</v>
      </c>
      <c r="D5329" t="str">
        <f t="shared" si="167"/>
        <v>High</v>
      </c>
      <c r="E5329">
        <v>1</v>
      </c>
      <c r="F5329">
        <v>0</v>
      </c>
      <c r="G5329">
        <v>1</v>
      </c>
      <c r="H5329">
        <v>1</v>
      </c>
      <c r="I5329">
        <v>1</v>
      </c>
      <c r="J5329">
        <v>0</v>
      </c>
      <c r="K5329">
        <v>1</v>
      </c>
      <c r="L5329">
        <v>0</v>
      </c>
      <c r="M5329">
        <v>0</v>
      </c>
      <c r="N5329">
        <v>1</v>
      </c>
      <c r="O5329" cm="1">
        <f t="array" ref="O5329">$U$2*_xlfn.IFS(C5329="data_analyst",$V$5,C5329="data_engineer",$V$6,C5329="data_scientist",$V$7)*_xlfn.IFS(E5329=0,$V$12,E5329=1,$V$11)*_xlfn.IFS(F5329=0,$V$17,F5329=1,$V$16)*_xlfn.IFS(G5329=0,$V$22,G5329=1,$V$21)*_xlfn.IFS(H5329=0,$V$27,H5329=1,$V$26)*_xlfn.IFS(I5329=0,$V$32,I5329=1,$V$31)*_xlfn.IFS(J5329=0,$V$37,J5329=1,$V$36)*_xlfn.IFS(K5329=0,$V$42,K5329=1,$V$41)*_xlfn.IFS(L5329=0,$V$47,L5329=1,$V$46)*_xlfn.IFS(M5329=0,$V$52,M5329=1,$V$51)*_xlfn.IFS(N5329=0,$V$57,N5329=1,$V$56)</f>
        <v>1.5583748062446257E-6</v>
      </c>
      <c r="P5329" cm="1">
        <f t="array" ref="P5329">$V$2*_xlfn.IFS(C5329="data_analyst",$X$5,C5329="data_engineer",$X$6,C5329="data_scientist",$X$7)*_xlfn.IFS(E5329=0,$X$12,E5329=1,$X$11)*_xlfn.IFS(F5329=0,$X$17,F5329=1,$X$16)*_xlfn.IFS(G5329=0,$X$22,G5329=1,$X$21)*_xlfn.IFS(H5329=0,$X$27,H5329=1,$X$26)*_xlfn.IFS(I5329=0,$X$32,I5329=1,$X$31)*_xlfn.IFS(J5329=0,$X$37,J5329=1,$X$36)*_xlfn.IFS(K5329=0,$X$42,K5329=1,$X$41)*_xlfn.IFS(L5329=0,$X$47,L5329=1,$X$46)*_xlfn.IFS(M5329=0,$X$52,M5329=1,$X$51)*_xlfn.IFS(N5329=0,$X$57,N5329=1,$X$56)</f>
        <v>6.2128916992839614E-4</v>
      </c>
      <c r="Q5329" cm="1">
        <f t="array" ref="Q5329">$W$2*_xlfn.IFS(C5329="data_analyst",$Z$5,C5329="data_engineer",$Z$6,C5329="data_scientist",$Z$7)*_xlfn.IFS(E5329=0,$Z$12,E5329=1,$Z$11)*_xlfn.IFS(F5329=0,$Z$17,F5329=1,$Z$16)*_xlfn.IFS(G5329=0,$Z$22,G5329=1,$Z$21)*_xlfn.IFS(H5329=0,$Z$27,H5329=1,$Z$26)*_xlfn.IFS(I5329=0,$Z$32,I5329=1,$Z$31)*_xlfn.IFS(J5329=0,$Z$37,J5329=1,$Z$36)*_xlfn.IFS(K5329=0,$Z$42,K5329=1,$Z$41)*_xlfn.IFS(L5329=0,$Z$47,L5329=1,$Z$46)*_xlfn.IFS(M5329=0,$Z$52,M5329=1,$Z$51)*_xlfn.IFS(N5329=0,$Z$57,N5329=1,$Z$56)</f>
        <v>2.992588400265324E-5</v>
      </c>
      <c r="R5329" t="str" cm="1">
        <f t="array" ref="R5329">_xlfn.IFS(AND(O5329&gt;P5329,O5329&gt;Q5329),"Low",AND(P5329&gt;O5329,P5329&gt;Q5329),"Medium",AND(Q5329&gt;O5329,Q5329&gt;P5329),"High")</f>
        <v>Medium</v>
      </c>
      <c r="S5329" t="str">
        <f t="shared" si="168"/>
        <v>F</v>
      </c>
    </row>
    <row r="5330" spans="1:19" x14ac:dyDescent="0.3">
      <c r="A5330" t="s">
        <v>14</v>
      </c>
      <c r="B5330">
        <v>5</v>
      </c>
      <c r="C5330" t="s">
        <v>13</v>
      </c>
      <c r="D5330" t="str">
        <f t="shared" si="167"/>
        <v>High</v>
      </c>
      <c r="E5330">
        <v>1</v>
      </c>
      <c r="F5330">
        <v>0</v>
      </c>
      <c r="G5330">
        <v>1</v>
      </c>
      <c r="H5330">
        <v>0</v>
      </c>
      <c r="I5330">
        <v>1</v>
      </c>
      <c r="J5330">
        <v>0</v>
      </c>
      <c r="K5330">
        <v>0</v>
      </c>
      <c r="L5330">
        <v>1</v>
      </c>
      <c r="M5330">
        <v>0</v>
      </c>
      <c r="N5330">
        <v>1</v>
      </c>
      <c r="O5330" cm="1">
        <f t="array" ref="O5330">$U$2*_xlfn.IFS(C5330="data_analyst",$V$5,C5330="data_engineer",$V$6,C5330="data_scientist",$V$7)*_xlfn.IFS(E5330=0,$V$12,E5330=1,$V$11)*_xlfn.IFS(F5330=0,$V$17,F5330=1,$V$16)*_xlfn.IFS(G5330=0,$V$22,G5330=1,$V$21)*_xlfn.IFS(H5330=0,$V$27,H5330=1,$V$26)*_xlfn.IFS(I5330=0,$V$32,I5330=1,$V$31)*_xlfn.IFS(J5330=0,$V$37,J5330=1,$V$36)*_xlfn.IFS(K5330=0,$V$42,K5330=1,$V$41)*_xlfn.IFS(L5330=0,$V$47,L5330=1,$V$46)*_xlfn.IFS(M5330=0,$V$52,M5330=1,$V$51)*_xlfn.IFS(N5330=0,$V$57,N5330=1,$V$56)</f>
        <v>1.0620626166714302E-6</v>
      </c>
      <c r="P5330" cm="1">
        <f t="array" ref="P5330">$V$2*_xlfn.IFS(C5330="data_analyst",$X$5,C5330="data_engineer",$X$6,C5330="data_scientist",$X$7)*_xlfn.IFS(E5330=0,$X$12,E5330=1,$X$11)*_xlfn.IFS(F5330=0,$X$17,F5330=1,$X$16)*_xlfn.IFS(G5330=0,$X$22,G5330=1,$X$21)*_xlfn.IFS(H5330=0,$X$27,H5330=1,$X$26)*_xlfn.IFS(I5330=0,$X$32,I5330=1,$X$31)*_xlfn.IFS(J5330=0,$X$37,J5330=1,$X$36)*_xlfn.IFS(K5330=0,$X$42,K5330=1,$X$41)*_xlfn.IFS(L5330=0,$X$47,L5330=1,$X$46)*_xlfn.IFS(M5330=0,$X$52,M5330=1,$X$51)*_xlfn.IFS(N5330=0,$X$57,N5330=1,$X$56)</f>
        <v>2.2091315251096984E-3</v>
      </c>
      <c r="Q5330" cm="1">
        <f t="array" ref="Q5330">$W$2*_xlfn.IFS(C5330="data_analyst",$Z$5,C5330="data_engineer",$Z$6,C5330="data_scientist",$Z$7)*_xlfn.IFS(E5330=0,$Z$12,E5330=1,$Z$11)*_xlfn.IFS(F5330=0,$Z$17,F5330=1,$Z$16)*_xlfn.IFS(G5330=0,$Z$22,G5330=1,$Z$21)*_xlfn.IFS(H5330=0,$Z$27,H5330=1,$Z$26)*_xlfn.IFS(I5330=0,$Z$32,I5330=1,$Z$31)*_xlfn.IFS(J5330=0,$Z$37,J5330=1,$Z$36)*_xlfn.IFS(K5330=0,$Z$42,K5330=1,$Z$41)*_xlfn.IFS(L5330=0,$Z$47,L5330=1,$Z$46)*_xlfn.IFS(M5330=0,$Z$52,M5330=1,$Z$51)*_xlfn.IFS(N5330=0,$Z$57,N5330=1,$Z$56)</f>
        <v>1.1589573122138005E-4</v>
      </c>
      <c r="R5330" t="str" cm="1">
        <f t="array" ref="R5330">_xlfn.IFS(AND(O5330&gt;P5330,O5330&gt;Q5330),"Low",AND(P5330&gt;O5330,P5330&gt;Q5330),"Medium",AND(Q5330&gt;O5330,Q5330&gt;P5330),"High")</f>
        <v>Medium</v>
      </c>
      <c r="S5330" t="str">
        <f t="shared" si="168"/>
        <v>F</v>
      </c>
    </row>
    <row r="5331" spans="1:19" x14ac:dyDescent="0.3">
      <c r="A5331" t="s">
        <v>14</v>
      </c>
      <c r="B5331">
        <v>4</v>
      </c>
      <c r="C5331" t="s">
        <v>13</v>
      </c>
      <c r="D5331" t="str">
        <f t="shared" si="167"/>
        <v>High</v>
      </c>
      <c r="E5331">
        <v>1</v>
      </c>
      <c r="F5331">
        <v>0</v>
      </c>
      <c r="G5331">
        <v>1</v>
      </c>
      <c r="H5331">
        <v>0</v>
      </c>
      <c r="I5331">
        <v>1</v>
      </c>
      <c r="J5331">
        <v>0</v>
      </c>
      <c r="K5331">
        <v>0</v>
      </c>
      <c r="L5331">
        <v>1</v>
      </c>
      <c r="M5331">
        <v>0</v>
      </c>
      <c r="N5331">
        <v>1</v>
      </c>
      <c r="O5331" cm="1">
        <f t="array" ref="O5331">$U$2*_xlfn.IFS(C5331="data_analyst",$V$5,C5331="data_engineer",$V$6,C5331="data_scientist",$V$7)*_xlfn.IFS(E5331=0,$V$12,E5331=1,$V$11)*_xlfn.IFS(F5331=0,$V$17,F5331=1,$V$16)*_xlfn.IFS(G5331=0,$V$22,G5331=1,$V$21)*_xlfn.IFS(H5331=0,$V$27,H5331=1,$V$26)*_xlfn.IFS(I5331=0,$V$32,I5331=1,$V$31)*_xlfn.IFS(J5331=0,$V$37,J5331=1,$V$36)*_xlfn.IFS(K5331=0,$V$42,K5331=1,$V$41)*_xlfn.IFS(L5331=0,$V$47,L5331=1,$V$46)*_xlfn.IFS(M5331=0,$V$52,M5331=1,$V$51)*_xlfn.IFS(N5331=0,$V$57,N5331=1,$V$56)</f>
        <v>1.0620626166714302E-6</v>
      </c>
      <c r="P5331" cm="1">
        <f t="array" ref="P5331">$V$2*_xlfn.IFS(C5331="data_analyst",$X$5,C5331="data_engineer",$X$6,C5331="data_scientist",$X$7)*_xlfn.IFS(E5331=0,$X$12,E5331=1,$X$11)*_xlfn.IFS(F5331=0,$X$17,F5331=1,$X$16)*_xlfn.IFS(G5331=0,$X$22,G5331=1,$X$21)*_xlfn.IFS(H5331=0,$X$27,H5331=1,$X$26)*_xlfn.IFS(I5331=0,$X$32,I5331=1,$X$31)*_xlfn.IFS(J5331=0,$X$37,J5331=1,$X$36)*_xlfn.IFS(K5331=0,$X$42,K5331=1,$X$41)*_xlfn.IFS(L5331=0,$X$47,L5331=1,$X$46)*_xlfn.IFS(M5331=0,$X$52,M5331=1,$X$51)*_xlfn.IFS(N5331=0,$X$57,N5331=1,$X$56)</f>
        <v>2.2091315251096984E-3</v>
      </c>
      <c r="Q5331" cm="1">
        <f t="array" ref="Q5331">$W$2*_xlfn.IFS(C5331="data_analyst",$Z$5,C5331="data_engineer",$Z$6,C5331="data_scientist",$Z$7)*_xlfn.IFS(E5331=0,$Z$12,E5331=1,$Z$11)*_xlfn.IFS(F5331=0,$Z$17,F5331=1,$Z$16)*_xlfn.IFS(G5331=0,$Z$22,G5331=1,$Z$21)*_xlfn.IFS(H5331=0,$Z$27,H5331=1,$Z$26)*_xlfn.IFS(I5331=0,$Z$32,I5331=1,$Z$31)*_xlfn.IFS(J5331=0,$Z$37,J5331=1,$Z$36)*_xlfn.IFS(K5331=0,$Z$42,K5331=1,$Z$41)*_xlfn.IFS(L5331=0,$Z$47,L5331=1,$Z$46)*_xlfn.IFS(M5331=0,$Z$52,M5331=1,$Z$51)*_xlfn.IFS(N5331=0,$Z$57,N5331=1,$Z$56)</f>
        <v>1.1589573122138005E-4</v>
      </c>
      <c r="R5331" t="str" cm="1">
        <f t="array" ref="R5331">_xlfn.IFS(AND(O5331&gt;P5331,O5331&gt;Q5331),"Low",AND(P5331&gt;O5331,P5331&gt;Q5331),"Medium",AND(Q5331&gt;O5331,Q5331&gt;P5331),"High")</f>
        <v>Medium</v>
      </c>
      <c r="S5331" t="str">
        <f t="shared" si="168"/>
        <v>F</v>
      </c>
    </row>
    <row r="5332" spans="1:19" x14ac:dyDescent="0.3">
      <c r="A5332" t="s">
        <v>14</v>
      </c>
      <c r="B5332">
        <v>3</v>
      </c>
      <c r="C5332" t="s">
        <v>13</v>
      </c>
      <c r="D5332" t="str">
        <f t="shared" si="167"/>
        <v>High</v>
      </c>
      <c r="E5332">
        <v>1</v>
      </c>
      <c r="F5332">
        <v>1</v>
      </c>
      <c r="G5332">
        <v>1</v>
      </c>
      <c r="H5332">
        <v>1</v>
      </c>
      <c r="I5332">
        <v>1</v>
      </c>
      <c r="J5332">
        <v>1</v>
      </c>
      <c r="K5332">
        <v>1</v>
      </c>
      <c r="L5332">
        <v>1</v>
      </c>
      <c r="M5332">
        <v>0</v>
      </c>
      <c r="N5332">
        <v>1</v>
      </c>
      <c r="O5332" cm="1">
        <f t="array" ref="O5332">$U$2*_xlfn.IFS(C5332="data_analyst",$V$5,C5332="data_engineer",$V$6,C5332="data_scientist",$V$7)*_xlfn.IFS(E5332=0,$V$12,E5332=1,$V$11)*_xlfn.IFS(F5332=0,$V$17,F5332=1,$V$16)*_xlfn.IFS(G5332=0,$V$22,G5332=1,$V$21)*_xlfn.IFS(H5332=0,$V$27,H5332=1,$V$26)*_xlfn.IFS(I5332=0,$V$32,I5332=1,$V$31)*_xlfn.IFS(J5332=0,$V$37,J5332=1,$V$36)*_xlfn.IFS(K5332=0,$V$42,K5332=1,$V$41)*_xlfn.IFS(L5332=0,$V$47,L5332=1,$V$46)*_xlfn.IFS(M5332=0,$V$52,M5332=1,$V$51)*_xlfn.IFS(N5332=0,$V$57,N5332=1,$V$56)</f>
        <v>3.3578532921553889E-8</v>
      </c>
      <c r="P5332" cm="1">
        <f t="array" ref="P5332">$V$2*_xlfn.IFS(C5332="data_analyst",$X$5,C5332="data_engineer",$X$6,C5332="data_scientist",$X$7)*_xlfn.IFS(E5332=0,$X$12,E5332=1,$X$11)*_xlfn.IFS(F5332=0,$X$17,F5332=1,$X$16)*_xlfn.IFS(G5332=0,$X$22,G5332=1,$X$21)*_xlfn.IFS(H5332=0,$X$27,H5332=1,$X$26)*_xlfn.IFS(I5332=0,$X$32,I5332=1,$X$31)*_xlfn.IFS(J5332=0,$X$37,J5332=1,$X$36)*_xlfn.IFS(K5332=0,$X$42,K5332=1,$X$41)*_xlfn.IFS(L5332=0,$X$47,L5332=1,$X$46)*_xlfn.IFS(M5332=0,$X$52,M5332=1,$X$51)*_xlfn.IFS(N5332=0,$X$57,N5332=1,$X$56)</f>
        <v>1.0877316344114791E-4</v>
      </c>
      <c r="Q5332" cm="1">
        <f t="array" ref="Q5332">$W$2*_xlfn.IFS(C5332="data_analyst",$Z$5,C5332="data_engineer",$Z$6,C5332="data_scientist",$Z$7)*_xlfn.IFS(E5332=0,$Z$12,E5332=1,$Z$11)*_xlfn.IFS(F5332=0,$Z$17,F5332=1,$Z$16)*_xlfn.IFS(G5332=0,$Z$22,G5332=1,$Z$21)*_xlfn.IFS(H5332=0,$Z$27,H5332=1,$Z$26)*_xlfn.IFS(I5332=0,$Z$32,I5332=1,$Z$31)*_xlfn.IFS(J5332=0,$Z$37,J5332=1,$Z$36)*_xlfn.IFS(K5332=0,$Z$42,K5332=1,$Z$41)*_xlfn.IFS(L5332=0,$Z$47,L5332=1,$Z$46)*_xlfn.IFS(M5332=0,$Z$52,M5332=1,$Z$51)*_xlfn.IFS(N5332=0,$Z$57,N5332=1,$Z$56)</f>
        <v>3.3533496200521206E-6</v>
      </c>
      <c r="R5332" t="str" cm="1">
        <f t="array" ref="R5332">_xlfn.IFS(AND(O5332&gt;P5332,O5332&gt;Q5332),"Low",AND(P5332&gt;O5332,P5332&gt;Q5332),"Medium",AND(Q5332&gt;O5332,Q5332&gt;P5332),"High")</f>
        <v>Medium</v>
      </c>
      <c r="S5332" t="str">
        <f t="shared" si="168"/>
        <v>F</v>
      </c>
    </row>
    <row r="5333" spans="1:19" x14ac:dyDescent="0.3">
      <c r="A5333" t="s">
        <v>14</v>
      </c>
      <c r="B5333">
        <v>4</v>
      </c>
      <c r="C5333" t="s">
        <v>13</v>
      </c>
      <c r="D5333" t="str">
        <f t="shared" si="167"/>
        <v>High</v>
      </c>
      <c r="E5333">
        <v>0</v>
      </c>
      <c r="F5333">
        <v>0</v>
      </c>
      <c r="G5333">
        <v>1</v>
      </c>
      <c r="H5333">
        <v>1</v>
      </c>
      <c r="I5333">
        <v>1</v>
      </c>
      <c r="J5333">
        <v>0</v>
      </c>
      <c r="K5333">
        <v>0</v>
      </c>
      <c r="L5333">
        <v>0</v>
      </c>
      <c r="M5333">
        <v>0</v>
      </c>
      <c r="N5333">
        <v>1</v>
      </c>
      <c r="O5333" cm="1">
        <f t="array" ref="O5333">$U$2*_xlfn.IFS(C5333="data_analyst",$V$5,C5333="data_engineer",$V$6,C5333="data_scientist",$V$7)*_xlfn.IFS(E5333=0,$V$12,E5333=1,$V$11)*_xlfn.IFS(F5333=0,$V$17,F5333=1,$V$16)*_xlfn.IFS(G5333=0,$V$22,G5333=1,$V$21)*_xlfn.IFS(H5333=0,$V$27,H5333=1,$V$26)*_xlfn.IFS(I5333=0,$V$32,I5333=1,$V$31)*_xlfn.IFS(J5333=0,$V$37,J5333=1,$V$36)*_xlfn.IFS(K5333=0,$V$42,K5333=1,$V$41)*_xlfn.IFS(L5333=0,$V$47,L5333=1,$V$46)*_xlfn.IFS(M5333=0,$V$52,M5333=1,$V$51)*_xlfn.IFS(N5333=0,$V$57,N5333=1,$V$56)</f>
        <v>1.682666261882679E-5</v>
      </c>
      <c r="P5333" cm="1">
        <f t="array" ref="P5333">$V$2*_xlfn.IFS(C5333="data_analyst",$X$5,C5333="data_engineer",$X$6,C5333="data_scientist",$X$7)*_xlfn.IFS(E5333=0,$X$12,E5333=1,$X$11)*_xlfn.IFS(F5333=0,$X$17,F5333=1,$X$16)*_xlfn.IFS(G5333=0,$X$22,G5333=1,$X$21)*_xlfn.IFS(H5333=0,$X$27,H5333=1,$X$26)*_xlfn.IFS(I5333=0,$X$32,I5333=1,$X$31)*_xlfn.IFS(J5333=0,$X$37,J5333=1,$X$36)*_xlfn.IFS(K5333=0,$X$42,K5333=1,$X$41)*_xlfn.IFS(L5333=0,$X$47,L5333=1,$X$46)*_xlfn.IFS(M5333=0,$X$52,M5333=1,$X$51)*_xlfn.IFS(N5333=0,$X$57,N5333=1,$X$56)</f>
        <v>1.1885749771485266E-3</v>
      </c>
      <c r="Q5333" cm="1">
        <f t="array" ref="Q5333">$W$2*_xlfn.IFS(C5333="data_analyst",$Z$5,C5333="data_engineer",$Z$6,C5333="data_scientist",$Z$7)*_xlfn.IFS(E5333=0,$Z$12,E5333=1,$Z$11)*_xlfn.IFS(F5333=0,$Z$17,F5333=1,$Z$16)*_xlfn.IFS(G5333=0,$Z$22,G5333=1,$Z$21)*_xlfn.IFS(H5333=0,$Z$27,H5333=1,$Z$26)*_xlfn.IFS(I5333=0,$Z$32,I5333=1,$Z$31)*_xlfn.IFS(J5333=0,$Z$37,J5333=1,$Z$36)*_xlfn.IFS(K5333=0,$Z$42,K5333=1,$Z$41)*_xlfn.IFS(L5333=0,$Z$47,L5333=1,$Z$46)*_xlfn.IFS(M5333=0,$Z$52,M5333=1,$Z$51)*_xlfn.IFS(N5333=0,$Z$57,N5333=1,$Z$56)</f>
        <v>1.2473469176680846E-4</v>
      </c>
      <c r="R5333" t="str" cm="1">
        <f t="array" ref="R5333">_xlfn.IFS(AND(O5333&gt;P5333,O5333&gt;Q5333),"Low",AND(P5333&gt;O5333,P5333&gt;Q5333),"Medium",AND(Q5333&gt;O5333,Q5333&gt;P5333),"High")</f>
        <v>Medium</v>
      </c>
      <c r="S5333" t="str">
        <f t="shared" si="168"/>
        <v>F</v>
      </c>
    </row>
    <row r="5334" spans="1:19" x14ac:dyDescent="0.3">
      <c r="A5334" t="s">
        <v>14</v>
      </c>
      <c r="B5334">
        <v>3</v>
      </c>
      <c r="C5334" t="s">
        <v>13</v>
      </c>
      <c r="D5334" t="str">
        <f t="shared" si="167"/>
        <v>High</v>
      </c>
      <c r="E5334">
        <v>1</v>
      </c>
      <c r="F5334">
        <v>0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1</v>
      </c>
      <c r="M5334">
        <v>0</v>
      </c>
      <c r="N5334">
        <v>1</v>
      </c>
      <c r="O5334" cm="1">
        <f t="array" ref="O5334">$U$2*_xlfn.IFS(C5334="data_analyst",$V$5,C5334="data_engineer",$V$6,C5334="data_scientist",$V$7)*_xlfn.IFS(E5334=0,$V$12,E5334=1,$V$11)*_xlfn.IFS(F5334=0,$V$17,F5334=1,$V$16)*_xlfn.IFS(G5334=0,$V$22,G5334=1,$V$21)*_xlfn.IFS(H5334=0,$V$27,H5334=1,$V$26)*_xlfn.IFS(I5334=0,$V$32,I5334=1,$V$31)*_xlfn.IFS(J5334=0,$V$37,J5334=1,$V$36)*_xlfn.IFS(K5334=0,$V$42,K5334=1,$V$41)*_xlfn.IFS(L5334=0,$V$47,L5334=1,$V$46)*_xlfn.IFS(M5334=0,$V$52,M5334=1,$V$51)*_xlfn.IFS(N5334=0,$V$57,N5334=1,$V$56)</f>
        <v>1.590170816887866E-5</v>
      </c>
      <c r="P5334" cm="1">
        <f t="array" ref="P5334">$V$2*_xlfn.IFS(C5334="data_analyst",$X$5,C5334="data_engineer",$X$6,C5334="data_scientist",$X$7)*_xlfn.IFS(E5334=0,$X$12,E5334=1,$X$11)*_xlfn.IFS(F5334=0,$X$17,F5334=1,$X$16)*_xlfn.IFS(G5334=0,$X$22,G5334=1,$X$21)*_xlfn.IFS(H5334=0,$X$27,H5334=1,$X$26)*_xlfn.IFS(I5334=0,$X$32,I5334=1,$X$31)*_xlfn.IFS(J5334=0,$X$37,J5334=1,$X$36)*_xlfn.IFS(K5334=0,$X$42,K5334=1,$X$41)*_xlfn.IFS(L5334=0,$X$47,L5334=1,$X$46)*_xlfn.IFS(M5334=0,$X$52,M5334=1,$X$51)*_xlfn.IFS(N5334=0,$X$57,N5334=1,$X$56)</f>
        <v>3.0601510554198793E-3</v>
      </c>
      <c r="Q5334" cm="1">
        <f t="array" ref="Q5334">$W$2*_xlfn.IFS(C5334="data_analyst",$Z$5,C5334="data_engineer",$Z$6,C5334="data_scientist",$Z$7)*_xlfn.IFS(E5334=0,$Z$12,E5334=1,$Z$11)*_xlfn.IFS(F5334=0,$Z$17,F5334=1,$Z$16)*_xlfn.IFS(G5334=0,$Z$22,G5334=1,$Z$21)*_xlfn.IFS(H5334=0,$Z$27,H5334=1,$Z$26)*_xlfn.IFS(I5334=0,$Z$32,I5334=1,$Z$31)*_xlfn.IFS(J5334=0,$Z$37,J5334=1,$Z$36)*_xlfn.IFS(K5334=0,$Z$42,K5334=1,$Z$41)*_xlfn.IFS(L5334=0,$Z$47,L5334=1,$Z$46)*_xlfn.IFS(M5334=0,$Z$52,M5334=1,$Z$51)*_xlfn.IFS(N5334=0,$Z$57,N5334=1,$Z$56)</f>
        <v>2.3593059570066653E-4</v>
      </c>
      <c r="R5334" t="str" cm="1">
        <f t="array" ref="R5334">_xlfn.IFS(AND(O5334&gt;P5334,O5334&gt;Q5334),"Low",AND(P5334&gt;O5334,P5334&gt;Q5334),"Medium",AND(Q5334&gt;O5334,Q5334&gt;P5334),"High")</f>
        <v>Medium</v>
      </c>
      <c r="S5334" t="str">
        <f t="shared" si="168"/>
        <v>F</v>
      </c>
    </row>
    <row r="5335" spans="1:19" x14ac:dyDescent="0.3">
      <c r="A5335" t="s">
        <v>14</v>
      </c>
      <c r="B5335">
        <v>5</v>
      </c>
      <c r="C5335" t="s">
        <v>13</v>
      </c>
      <c r="D5335" t="str">
        <f t="shared" si="167"/>
        <v>High</v>
      </c>
      <c r="E5335">
        <v>1</v>
      </c>
      <c r="F5335">
        <v>0</v>
      </c>
      <c r="G5335">
        <v>1</v>
      </c>
      <c r="H5335">
        <v>0</v>
      </c>
      <c r="I5335">
        <v>1</v>
      </c>
      <c r="J5335">
        <v>0</v>
      </c>
      <c r="K5335">
        <v>0</v>
      </c>
      <c r="L5335">
        <v>1</v>
      </c>
      <c r="M5335">
        <v>0</v>
      </c>
      <c r="N5335">
        <v>1</v>
      </c>
      <c r="O5335" cm="1">
        <f t="array" ref="O5335">$U$2*_xlfn.IFS(C5335="data_analyst",$V$5,C5335="data_engineer",$V$6,C5335="data_scientist",$V$7)*_xlfn.IFS(E5335=0,$V$12,E5335=1,$V$11)*_xlfn.IFS(F5335=0,$V$17,F5335=1,$V$16)*_xlfn.IFS(G5335=0,$V$22,G5335=1,$V$21)*_xlfn.IFS(H5335=0,$V$27,H5335=1,$V$26)*_xlfn.IFS(I5335=0,$V$32,I5335=1,$V$31)*_xlfn.IFS(J5335=0,$V$37,J5335=1,$V$36)*_xlfn.IFS(K5335=0,$V$42,K5335=1,$V$41)*_xlfn.IFS(L5335=0,$V$47,L5335=1,$V$46)*_xlfn.IFS(M5335=0,$V$52,M5335=1,$V$51)*_xlfn.IFS(N5335=0,$V$57,N5335=1,$V$56)</f>
        <v>1.0620626166714302E-6</v>
      </c>
      <c r="P5335" cm="1">
        <f t="array" ref="P5335">$V$2*_xlfn.IFS(C5335="data_analyst",$X$5,C5335="data_engineer",$X$6,C5335="data_scientist",$X$7)*_xlfn.IFS(E5335=0,$X$12,E5335=1,$X$11)*_xlfn.IFS(F5335=0,$X$17,F5335=1,$X$16)*_xlfn.IFS(G5335=0,$X$22,G5335=1,$X$21)*_xlfn.IFS(H5335=0,$X$27,H5335=1,$X$26)*_xlfn.IFS(I5335=0,$X$32,I5335=1,$X$31)*_xlfn.IFS(J5335=0,$X$37,J5335=1,$X$36)*_xlfn.IFS(K5335=0,$X$42,K5335=1,$X$41)*_xlfn.IFS(L5335=0,$X$47,L5335=1,$X$46)*_xlfn.IFS(M5335=0,$X$52,M5335=1,$X$51)*_xlfn.IFS(N5335=0,$X$57,N5335=1,$X$56)</f>
        <v>2.2091315251096984E-3</v>
      </c>
      <c r="Q5335" cm="1">
        <f t="array" ref="Q5335">$W$2*_xlfn.IFS(C5335="data_analyst",$Z$5,C5335="data_engineer",$Z$6,C5335="data_scientist",$Z$7)*_xlfn.IFS(E5335=0,$Z$12,E5335=1,$Z$11)*_xlfn.IFS(F5335=0,$Z$17,F5335=1,$Z$16)*_xlfn.IFS(G5335=0,$Z$22,G5335=1,$Z$21)*_xlfn.IFS(H5335=0,$Z$27,H5335=1,$Z$26)*_xlfn.IFS(I5335=0,$Z$32,I5335=1,$Z$31)*_xlfn.IFS(J5335=0,$Z$37,J5335=1,$Z$36)*_xlfn.IFS(K5335=0,$Z$42,K5335=1,$Z$41)*_xlfn.IFS(L5335=0,$Z$47,L5335=1,$Z$46)*_xlfn.IFS(M5335=0,$Z$52,M5335=1,$Z$51)*_xlfn.IFS(N5335=0,$Z$57,N5335=1,$Z$56)</f>
        <v>1.1589573122138005E-4</v>
      </c>
      <c r="R5335" t="str" cm="1">
        <f t="array" ref="R5335">_xlfn.IFS(AND(O5335&gt;P5335,O5335&gt;Q5335),"Low",AND(P5335&gt;O5335,P5335&gt;Q5335),"Medium",AND(Q5335&gt;O5335,Q5335&gt;P5335),"High")</f>
        <v>Medium</v>
      </c>
      <c r="S5335" t="str">
        <f t="shared" si="168"/>
        <v>F</v>
      </c>
    </row>
    <row r="5336" spans="1:19" x14ac:dyDescent="0.3">
      <c r="A5336" t="s">
        <v>14</v>
      </c>
      <c r="B5336">
        <v>5</v>
      </c>
      <c r="C5336" t="s">
        <v>13</v>
      </c>
      <c r="D5336" t="str">
        <f t="shared" si="167"/>
        <v>High</v>
      </c>
      <c r="E5336">
        <v>1</v>
      </c>
      <c r="F5336">
        <v>0</v>
      </c>
      <c r="G5336">
        <v>1</v>
      </c>
      <c r="H5336">
        <v>1</v>
      </c>
      <c r="I5336">
        <v>0</v>
      </c>
      <c r="J5336">
        <v>1</v>
      </c>
      <c r="K5336">
        <v>0</v>
      </c>
      <c r="L5336">
        <v>0</v>
      </c>
      <c r="M5336">
        <v>0</v>
      </c>
      <c r="N5336">
        <v>1</v>
      </c>
      <c r="O5336" cm="1">
        <f t="array" ref="O5336">$U$2*_xlfn.IFS(C5336="data_analyst",$V$5,C5336="data_engineer",$V$6,C5336="data_scientist",$V$7)*_xlfn.IFS(E5336=0,$V$12,E5336=1,$V$11)*_xlfn.IFS(F5336=0,$V$17,F5336=1,$V$16)*_xlfn.IFS(G5336=0,$V$22,G5336=1,$V$21)*_xlfn.IFS(H5336=0,$V$27,H5336=1,$V$26)*_xlfn.IFS(I5336=0,$V$32,I5336=1,$V$31)*_xlfn.IFS(J5336=0,$V$37,J5336=1,$V$36)*_xlfn.IFS(K5336=0,$V$42,K5336=1,$V$41)*_xlfn.IFS(L5336=0,$V$47,L5336=1,$V$46)*_xlfn.IFS(M5336=0,$V$52,M5336=1,$V$51)*_xlfn.IFS(N5336=0,$V$57,N5336=1,$V$56)</f>
        <v>4.0588508644585867E-5</v>
      </c>
      <c r="P5336" cm="1">
        <f t="array" ref="P5336">$V$2*_xlfn.IFS(C5336="data_analyst",$X$5,C5336="data_engineer",$X$6,C5336="data_scientist",$X$7)*_xlfn.IFS(E5336=0,$X$12,E5336=1,$X$11)*_xlfn.IFS(F5336=0,$X$17,F5336=1,$X$16)*_xlfn.IFS(G5336=0,$X$22,G5336=1,$X$21)*_xlfn.IFS(H5336=0,$X$27,H5336=1,$X$26)*_xlfn.IFS(I5336=0,$X$32,I5336=1,$X$31)*_xlfn.IFS(J5336=0,$X$37,J5336=1,$X$36)*_xlfn.IFS(K5336=0,$X$42,K5336=1,$X$41)*_xlfn.IFS(L5336=0,$X$47,L5336=1,$X$46)*_xlfn.IFS(M5336=0,$X$52,M5336=1,$X$51)*_xlfn.IFS(N5336=0,$X$57,N5336=1,$X$56)</f>
        <v>1.0394365896754653E-3</v>
      </c>
      <c r="Q5336" cm="1">
        <f t="array" ref="Q5336">$W$2*_xlfn.IFS(C5336="data_analyst",$Z$5,C5336="data_engineer",$Z$6,C5336="data_scientist",$Z$7)*_xlfn.IFS(E5336=0,$Z$12,E5336=1,$Z$11)*_xlfn.IFS(F5336=0,$Z$17,F5336=1,$Z$16)*_xlfn.IFS(G5336=0,$Z$22,G5336=1,$Z$21)*_xlfn.IFS(H5336=0,$Z$27,H5336=1,$Z$26)*_xlfn.IFS(I5336=0,$Z$32,I5336=1,$Z$31)*_xlfn.IFS(J5336=0,$Z$37,J5336=1,$Z$36)*_xlfn.IFS(K5336=0,$Z$42,K5336=1,$Z$41)*_xlfn.IFS(L5336=0,$Z$47,L5336=1,$Z$46)*_xlfn.IFS(M5336=0,$Z$52,M5336=1,$Z$51)*_xlfn.IFS(N5336=0,$Z$57,N5336=1,$Z$56)</f>
        <v>9.4677047060731575E-5</v>
      </c>
      <c r="R5336" t="str" cm="1">
        <f t="array" ref="R5336">_xlfn.IFS(AND(O5336&gt;P5336,O5336&gt;Q5336),"Low",AND(P5336&gt;O5336,P5336&gt;Q5336),"Medium",AND(Q5336&gt;O5336,Q5336&gt;P5336),"High")</f>
        <v>Medium</v>
      </c>
      <c r="S5336" t="str">
        <f t="shared" si="168"/>
        <v>F</v>
      </c>
    </row>
    <row r="5337" spans="1:19" x14ac:dyDescent="0.3">
      <c r="A5337" t="s">
        <v>14</v>
      </c>
      <c r="B5337">
        <v>4</v>
      </c>
      <c r="C5337" t="s">
        <v>13</v>
      </c>
      <c r="D5337" t="str">
        <f t="shared" si="167"/>
        <v>High</v>
      </c>
      <c r="E5337">
        <v>1</v>
      </c>
      <c r="F5337">
        <v>0</v>
      </c>
      <c r="G5337">
        <v>1</v>
      </c>
      <c r="H5337">
        <v>0</v>
      </c>
      <c r="I5337">
        <v>1</v>
      </c>
      <c r="J5337">
        <v>0</v>
      </c>
      <c r="K5337">
        <v>0</v>
      </c>
      <c r="L5337">
        <v>0</v>
      </c>
      <c r="M5337">
        <v>1</v>
      </c>
      <c r="N5337">
        <v>1</v>
      </c>
      <c r="O5337" cm="1">
        <f t="array" ref="O5337">$U$2*_xlfn.IFS(C5337="data_analyst",$V$5,C5337="data_engineer",$V$6,C5337="data_scientist",$V$7)*_xlfn.IFS(E5337=0,$V$12,E5337=1,$V$11)*_xlfn.IFS(F5337=0,$V$17,F5337=1,$V$16)*_xlfn.IFS(G5337=0,$V$22,G5337=1,$V$21)*_xlfn.IFS(H5337=0,$V$27,H5337=1,$V$26)*_xlfn.IFS(I5337=0,$V$32,I5337=1,$V$31)*_xlfn.IFS(J5337=0,$V$37,J5337=1,$V$36)*_xlfn.IFS(K5337=0,$V$42,K5337=1,$V$41)*_xlfn.IFS(L5337=0,$V$47,L5337=1,$V$46)*_xlfn.IFS(M5337=0,$V$52,M5337=1,$V$51)*_xlfn.IFS(N5337=0,$V$57,N5337=1,$V$56)</f>
        <v>1.868502311959575E-6</v>
      </c>
      <c r="P5337" cm="1">
        <f t="array" ref="P5337">$V$2*_xlfn.IFS(C5337="data_analyst",$X$5,C5337="data_engineer",$X$6,C5337="data_scientist",$X$7)*_xlfn.IFS(E5337=0,$X$12,E5337=1,$X$11)*_xlfn.IFS(F5337=0,$X$17,F5337=1,$X$16)*_xlfn.IFS(G5337=0,$X$22,G5337=1,$X$21)*_xlfn.IFS(H5337=0,$X$27,H5337=1,$X$26)*_xlfn.IFS(I5337=0,$X$32,I5337=1,$X$31)*_xlfn.IFS(J5337=0,$X$37,J5337=1,$X$36)*_xlfn.IFS(K5337=0,$X$42,K5337=1,$X$41)*_xlfn.IFS(L5337=0,$X$47,L5337=1,$X$46)*_xlfn.IFS(M5337=0,$X$52,M5337=1,$X$51)*_xlfn.IFS(N5337=0,$X$57,N5337=1,$X$56)</f>
        <v>1.9804482351535816E-3</v>
      </c>
      <c r="Q5337" cm="1">
        <f t="array" ref="Q5337">$W$2*_xlfn.IFS(C5337="data_analyst",$Z$5,C5337="data_engineer",$Z$6,C5337="data_scientist",$Z$7)*_xlfn.IFS(E5337=0,$Z$12,E5337=1,$Z$11)*_xlfn.IFS(F5337=0,$Z$17,F5337=1,$Z$16)*_xlfn.IFS(G5337=0,$Z$22,G5337=1,$Z$21)*_xlfn.IFS(H5337=0,$Z$27,H5337=1,$Z$26)*_xlfn.IFS(I5337=0,$Z$32,I5337=1,$Z$31)*_xlfn.IFS(J5337=0,$Z$37,J5337=1,$Z$36)*_xlfn.IFS(K5337=0,$Z$42,K5337=1,$Z$41)*_xlfn.IFS(L5337=0,$Z$47,L5337=1,$Z$46)*_xlfn.IFS(M5337=0,$Z$52,M5337=1,$Z$51)*_xlfn.IFS(N5337=0,$Z$57,N5337=1,$Z$56)</f>
        <v>9.7046193604625149E-5</v>
      </c>
      <c r="R5337" t="str" cm="1">
        <f t="array" ref="R5337">_xlfn.IFS(AND(O5337&gt;P5337,O5337&gt;Q5337),"Low",AND(P5337&gt;O5337,P5337&gt;Q5337),"Medium",AND(Q5337&gt;O5337,Q5337&gt;P5337),"High")</f>
        <v>Medium</v>
      </c>
      <c r="S5337" t="str">
        <f t="shared" si="168"/>
        <v>F</v>
      </c>
    </row>
    <row r="5338" spans="1:19" x14ac:dyDescent="0.3">
      <c r="A5338" t="s">
        <v>14</v>
      </c>
      <c r="B5338">
        <v>4</v>
      </c>
      <c r="C5338" t="s">
        <v>13</v>
      </c>
      <c r="D5338" t="str">
        <f t="shared" si="167"/>
        <v>High</v>
      </c>
      <c r="E5338">
        <v>0</v>
      </c>
      <c r="F5338">
        <v>1</v>
      </c>
      <c r="G5338">
        <v>0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</v>
      </c>
      <c r="O5338" cm="1">
        <f t="array" ref="O5338">$U$2*_xlfn.IFS(C5338="data_analyst",$V$5,C5338="data_engineer",$V$6,C5338="data_scientist",$V$7)*_xlfn.IFS(E5338=0,$V$12,E5338=1,$V$11)*_xlfn.IFS(F5338=0,$V$17,F5338=1,$V$16)*_xlfn.IFS(G5338=0,$V$22,G5338=1,$V$21)*_xlfn.IFS(H5338=0,$V$27,H5338=1,$V$26)*_xlfn.IFS(I5338=0,$V$32,I5338=1,$V$31)*_xlfn.IFS(J5338=0,$V$37,J5338=1,$V$36)*_xlfn.IFS(K5338=0,$V$42,K5338=1,$V$41)*_xlfn.IFS(L5338=0,$V$47,L5338=1,$V$46)*_xlfn.IFS(M5338=0,$V$52,M5338=1,$V$51)*_xlfn.IFS(N5338=0,$V$57,N5338=1,$V$56)</f>
        <v>1.8041557688119954E-3</v>
      </c>
      <c r="P5338" cm="1">
        <f t="array" ref="P5338">$V$2*_xlfn.IFS(C5338="data_analyst",$X$5,C5338="data_engineer",$X$6,C5338="data_scientist",$X$7)*_xlfn.IFS(E5338=0,$X$12,E5338=1,$X$11)*_xlfn.IFS(F5338=0,$X$17,F5338=1,$X$16)*_xlfn.IFS(G5338=0,$X$22,G5338=1,$X$21)*_xlfn.IFS(H5338=0,$X$27,H5338=1,$X$26)*_xlfn.IFS(I5338=0,$X$32,I5338=1,$X$31)*_xlfn.IFS(J5338=0,$X$37,J5338=1,$X$36)*_xlfn.IFS(K5338=0,$X$42,K5338=1,$X$41)*_xlfn.IFS(L5338=0,$X$47,L5338=1,$X$46)*_xlfn.IFS(M5338=0,$X$52,M5338=1,$X$51)*_xlfn.IFS(N5338=0,$X$57,N5338=1,$X$56)</f>
        <v>1.6789067925794534E-3</v>
      </c>
      <c r="Q5338" cm="1">
        <f t="array" ref="Q5338">$W$2*_xlfn.IFS(C5338="data_analyst",$Z$5,C5338="data_engineer",$Z$6,C5338="data_scientist",$Z$7)*_xlfn.IFS(E5338=0,$Z$12,E5338=1,$Z$11)*_xlfn.IFS(F5338=0,$Z$17,F5338=1,$Z$16)*_xlfn.IFS(G5338=0,$Z$22,G5338=1,$Z$21)*_xlfn.IFS(H5338=0,$Z$27,H5338=1,$Z$26)*_xlfn.IFS(I5338=0,$Z$32,I5338=1,$Z$31)*_xlfn.IFS(J5338=0,$Z$37,J5338=1,$Z$36)*_xlfn.IFS(K5338=0,$Z$42,K5338=1,$Z$41)*_xlfn.IFS(L5338=0,$Z$47,L5338=1,$Z$46)*_xlfn.IFS(M5338=0,$Z$52,M5338=1,$Z$51)*_xlfn.IFS(N5338=0,$Z$57,N5338=1,$Z$56)</f>
        <v>3.9421257164114849E-4</v>
      </c>
      <c r="R5338" t="str" cm="1">
        <f t="array" ref="R5338">_xlfn.IFS(AND(O5338&gt;P5338,O5338&gt;Q5338),"Low",AND(P5338&gt;O5338,P5338&gt;Q5338),"Medium",AND(Q5338&gt;O5338,Q5338&gt;P5338),"High")</f>
        <v>Low</v>
      </c>
      <c r="S5338" t="str">
        <f t="shared" si="168"/>
        <v>F</v>
      </c>
    </row>
    <row r="5339" spans="1:19" x14ac:dyDescent="0.3">
      <c r="A5339" t="s">
        <v>14</v>
      </c>
      <c r="B5339">
        <v>4</v>
      </c>
      <c r="C5339" t="s">
        <v>13</v>
      </c>
      <c r="D5339" t="str">
        <f t="shared" si="167"/>
        <v>High</v>
      </c>
      <c r="E5339">
        <v>0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</v>
      </c>
      <c r="O5339" cm="1">
        <f t="array" ref="O5339">$U$2*_xlfn.IFS(C5339="data_analyst",$V$5,C5339="data_engineer",$V$6,C5339="data_scientist",$V$7)*_xlfn.IFS(E5339=0,$V$12,E5339=1,$V$11)*_xlfn.IFS(F5339=0,$V$17,F5339=1,$V$16)*_xlfn.IFS(G5339=0,$V$22,G5339=1,$V$21)*_xlfn.IFS(H5339=0,$V$27,H5339=1,$V$26)*_xlfn.IFS(I5339=0,$V$32,I5339=1,$V$31)*_xlfn.IFS(J5339=0,$V$37,J5339=1,$V$36)*_xlfn.IFS(K5339=0,$V$42,K5339=1,$V$41)*_xlfn.IFS(L5339=0,$V$47,L5339=1,$V$46)*_xlfn.IFS(M5339=0,$V$52,M5339=1,$V$51)*_xlfn.IFS(N5339=0,$V$57,N5339=1,$V$56)</f>
        <v>7.0366667408231409E-4</v>
      </c>
      <c r="P5339" cm="1">
        <f t="array" ref="P5339">$V$2*_xlfn.IFS(C5339="data_analyst",$X$5,C5339="data_engineer",$X$6,C5339="data_scientist",$X$7)*_xlfn.IFS(E5339=0,$X$12,E5339=1,$X$11)*_xlfn.IFS(F5339=0,$X$17,F5339=1,$X$16)*_xlfn.IFS(G5339=0,$X$22,G5339=1,$X$21)*_xlfn.IFS(H5339=0,$X$27,H5339=1,$X$26)*_xlfn.IFS(I5339=0,$X$32,I5339=1,$X$31)*_xlfn.IFS(J5339=0,$X$37,J5339=1,$X$36)*_xlfn.IFS(K5339=0,$X$42,K5339=1,$X$41)*_xlfn.IFS(L5339=0,$X$47,L5339=1,$X$46)*_xlfn.IFS(M5339=0,$X$52,M5339=1,$X$51)*_xlfn.IFS(N5339=0,$X$57,N5339=1,$X$56)</f>
        <v>1.8821133202713359E-3</v>
      </c>
      <c r="Q5339" cm="1">
        <f t="array" ref="Q5339">$W$2*_xlfn.IFS(C5339="data_analyst",$Z$5,C5339="data_engineer",$Z$6,C5339="data_scientist",$Z$7)*_xlfn.IFS(E5339=0,$Z$12,E5339=1,$Z$11)*_xlfn.IFS(F5339=0,$Z$17,F5339=1,$Z$16)*_xlfn.IFS(G5339=0,$Z$22,G5339=1,$Z$21)*_xlfn.IFS(H5339=0,$Z$27,H5339=1,$Z$26)*_xlfn.IFS(I5339=0,$Z$32,I5339=1,$Z$31)*_xlfn.IFS(J5339=0,$Z$37,J5339=1,$Z$36)*_xlfn.IFS(K5339=0,$Z$42,K5339=1,$Z$41)*_xlfn.IFS(L5339=0,$Z$47,L5339=1,$Z$46)*_xlfn.IFS(M5339=0,$Z$52,M5339=1,$Z$51)*_xlfn.IFS(N5339=0,$Z$57,N5339=1,$Z$56)</f>
        <v>4.715735030571686E-4</v>
      </c>
      <c r="R5339" t="str" cm="1">
        <f t="array" ref="R5339">_xlfn.IFS(AND(O5339&gt;P5339,O5339&gt;Q5339),"Low",AND(P5339&gt;O5339,P5339&gt;Q5339),"Medium",AND(Q5339&gt;O5339,Q5339&gt;P5339),"High")</f>
        <v>Medium</v>
      </c>
      <c r="S5339" t="str">
        <f t="shared" si="168"/>
        <v>F</v>
      </c>
    </row>
    <row r="5340" spans="1:19" x14ac:dyDescent="0.3">
      <c r="A5340" t="s">
        <v>14</v>
      </c>
      <c r="B5340">
        <v>5</v>
      </c>
      <c r="C5340" t="s">
        <v>13</v>
      </c>
      <c r="D5340" t="str">
        <f t="shared" si="167"/>
        <v>High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</v>
      </c>
      <c r="O5340" cm="1">
        <f t="array" ref="O5340">$U$2*_xlfn.IFS(C5340="data_analyst",$V$5,C5340="data_engineer",$V$6,C5340="data_scientist",$V$7)*_xlfn.IFS(E5340=0,$V$12,E5340=1,$V$11)*_xlfn.IFS(F5340=0,$V$17,F5340=1,$V$16)*_xlfn.IFS(G5340=0,$V$22,G5340=1,$V$21)*_xlfn.IFS(H5340=0,$V$27,H5340=1,$V$26)*_xlfn.IFS(I5340=0,$V$32,I5340=1,$V$31)*_xlfn.IFS(J5340=0,$V$37,J5340=1,$V$36)*_xlfn.IFS(K5340=0,$V$42,K5340=1,$V$41)*_xlfn.IFS(L5340=0,$V$47,L5340=1,$V$46)*_xlfn.IFS(M5340=0,$V$52,M5340=1,$V$51)*_xlfn.IFS(N5340=0,$V$57,N5340=1,$V$56)</f>
        <v>3.8675410855345095E-3</v>
      </c>
      <c r="P5340" cm="1">
        <f t="array" ref="P5340">$V$2*_xlfn.IFS(C5340="data_analyst",$X$5,C5340="data_engineer",$X$6,C5340="data_scientist",$X$7)*_xlfn.IFS(E5340=0,$X$12,E5340=1,$X$11)*_xlfn.IFS(F5340=0,$X$17,F5340=1,$X$16)*_xlfn.IFS(G5340=0,$X$22,G5340=1,$X$21)*_xlfn.IFS(H5340=0,$X$27,H5340=1,$X$26)*_xlfn.IFS(I5340=0,$X$32,I5340=1,$X$31)*_xlfn.IFS(J5340=0,$X$37,J5340=1,$X$36)*_xlfn.IFS(K5340=0,$X$42,K5340=1,$X$41)*_xlfn.IFS(L5340=0,$X$47,L5340=1,$X$46)*_xlfn.IFS(M5340=0,$X$52,M5340=1,$X$51)*_xlfn.IFS(N5340=0,$X$57,N5340=1,$X$56)</f>
        <v>1.6544989312824467E-3</v>
      </c>
      <c r="Q5340" cm="1">
        <f t="array" ref="Q5340">$W$2*_xlfn.IFS(C5340="data_analyst",$Z$5,C5340="data_engineer",$Z$6,C5340="data_scientist",$Z$7)*_xlfn.IFS(E5340=0,$Z$12,E5340=1,$Z$11)*_xlfn.IFS(F5340=0,$Z$17,F5340=1,$Z$16)*_xlfn.IFS(G5340=0,$Z$22,G5340=1,$Z$21)*_xlfn.IFS(H5340=0,$Z$27,H5340=1,$Z$26)*_xlfn.IFS(I5340=0,$Z$32,I5340=1,$Z$31)*_xlfn.IFS(J5340=0,$Z$37,J5340=1,$Z$36)*_xlfn.IFS(K5340=0,$Z$42,K5340=1,$Z$41)*_xlfn.IFS(L5340=0,$Z$47,L5340=1,$Z$46)*_xlfn.IFS(M5340=0,$Z$52,M5340=1,$Z$51)*_xlfn.IFS(N5340=0,$Z$57,N5340=1,$Z$56)</f>
        <v>6.902742580981744E-4</v>
      </c>
      <c r="R5340" t="str" cm="1">
        <f t="array" ref="R5340">_xlfn.IFS(AND(O5340&gt;P5340,O5340&gt;Q5340),"Low",AND(P5340&gt;O5340,P5340&gt;Q5340),"Medium",AND(Q5340&gt;O5340,Q5340&gt;P5340),"High")</f>
        <v>Low</v>
      </c>
      <c r="S5340" t="str">
        <f t="shared" si="168"/>
        <v>F</v>
      </c>
    </row>
    <row r="5341" spans="1:19" x14ac:dyDescent="0.3">
      <c r="A5341" t="s">
        <v>14</v>
      </c>
      <c r="B5341">
        <v>6</v>
      </c>
      <c r="C5341" t="s">
        <v>13</v>
      </c>
      <c r="D5341" t="str">
        <f t="shared" si="167"/>
        <v>High</v>
      </c>
      <c r="E5341">
        <v>0</v>
      </c>
      <c r="F5341">
        <v>0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1</v>
      </c>
      <c r="O5341" cm="1">
        <f t="array" ref="O5341">$U$2*_xlfn.IFS(C5341="data_analyst",$V$5,C5341="data_engineer",$V$6,C5341="data_scientist",$V$7)*_xlfn.IFS(E5341=0,$V$12,E5341=1,$V$11)*_xlfn.IFS(F5341=0,$V$17,F5341=1,$V$16)*_xlfn.IFS(G5341=0,$V$22,G5341=1,$V$21)*_xlfn.IFS(H5341=0,$V$27,H5341=1,$V$26)*_xlfn.IFS(I5341=0,$V$32,I5341=1,$V$31)*_xlfn.IFS(J5341=0,$V$37,J5341=1,$V$36)*_xlfn.IFS(K5341=0,$V$42,K5341=1,$V$41)*_xlfn.IFS(L5341=0,$V$47,L5341=1,$V$46)*_xlfn.IFS(M5341=0,$V$52,M5341=1,$V$51)*_xlfn.IFS(N5341=0,$V$57,N5341=1,$V$56)</f>
        <v>7.0366667408231409E-4</v>
      </c>
      <c r="P5341" cm="1">
        <f t="array" ref="P5341">$V$2*_xlfn.IFS(C5341="data_analyst",$X$5,C5341="data_engineer",$X$6,C5341="data_scientist",$X$7)*_xlfn.IFS(E5341=0,$X$12,E5341=1,$X$11)*_xlfn.IFS(F5341=0,$X$17,F5341=1,$X$16)*_xlfn.IFS(G5341=0,$X$22,G5341=1,$X$21)*_xlfn.IFS(H5341=0,$X$27,H5341=1,$X$26)*_xlfn.IFS(I5341=0,$X$32,I5341=1,$X$31)*_xlfn.IFS(J5341=0,$X$37,J5341=1,$X$36)*_xlfn.IFS(K5341=0,$X$42,K5341=1,$X$41)*_xlfn.IFS(L5341=0,$X$47,L5341=1,$X$46)*_xlfn.IFS(M5341=0,$X$52,M5341=1,$X$51)*_xlfn.IFS(N5341=0,$X$57,N5341=1,$X$56)</f>
        <v>1.8821133202713359E-3</v>
      </c>
      <c r="Q5341" cm="1">
        <f t="array" ref="Q5341">$W$2*_xlfn.IFS(C5341="data_analyst",$Z$5,C5341="data_engineer",$Z$6,C5341="data_scientist",$Z$7)*_xlfn.IFS(E5341=0,$Z$12,E5341=1,$Z$11)*_xlfn.IFS(F5341=0,$Z$17,F5341=1,$Z$16)*_xlfn.IFS(G5341=0,$Z$22,G5341=1,$Z$21)*_xlfn.IFS(H5341=0,$Z$27,H5341=1,$Z$26)*_xlfn.IFS(I5341=0,$Z$32,I5341=1,$Z$31)*_xlfn.IFS(J5341=0,$Z$37,J5341=1,$Z$36)*_xlfn.IFS(K5341=0,$Z$42,K5341=1,$Z$41)*_xlfn.IFS(L5341=0,$Z$47,L5341=1,$Z$46)*_xlfn.IFS(M5341=0,$Z$52,M5341=1,$Z$51)*_xlfn.IFS(N5341=0,$Z$57,N5341=1,$Z$56)</f>
        <v>4.715735030571686E-4</v>
      </c>
      <c r="R5341" t="str" cm="1">
        <f t="array" ref="R5341">_xlfn.IFS(AND(O5341&gt;P5341,O5341&gt;Q5341),"Low",AND(P5341&gt;O5341,P5341&gt;Q5341),"Medium",AND(Q5341&gt;O5341,Q5341&gt;P5341),"High")</f>
        <v>Medium</v>
      </c>
      <c r="S5341" t="str">
        <f t="shared" si="168"/>
        <v>F</v>
      </c>
    </row>
    <row r="5342" spans="1:19" x14ac:dyDescent="0.3">
      <c r="A5342" t="s">
        <v>14</v>
      </c>
      <c r="B5342">
        <v>6</v>
      </c>
      <c r="C5342" t="s">
        <v>13</v>
      </c>
      <c r="D5342" t="str">
        <f t="shared" si="167"/>
        <v>High</v>
      </c>
      <c r="E5342">
        <v>1</v>
      </c>
      <c r="F5342">
        <v>1</v>
      </c>
      <c r="G5342">
        <v>1</v>
      </c>
      <c r="H5342">
        <v>0</v>
      </c>
      <c r="I5342">
        <v>1</v>
      </c>
      <c r="J5342">
        <v>0</v>
      </c>
      <c r="K5342">
        <v>0</v>
      </c>
      <c r="L5342">
        <v>1</v>
      </c>
      <c r="M5342">
        <v>1</v>
      </c>
      <c r="N5342">
        <v>1</v>
      </c>
      <c r="O5342" cm="1">
        <f t="array" ref="O5342">$U$2*_xlfn.IFS(C5342="data_analyst",$V$5,C5342="data_engineer",$V$6,C5342="data_scientist",$V$7)*_xlfn.IFS(E5342=0,$V$12,E5342=1,$V$11)*_xlfn.IFS(F5342=0,$V$17,F5342=1,$V$16)*_xlfn.IFS(G5342=0,$V$22,G5342=1,$V$21)*_xlfn.IFS(H5342=0,$V$27,H5342=1,$V$26)*_xlfn.IFS(I5342=0,$V$32,I5342=1,$V$31)*_xlfn.IFS(J5342=0,$V$37,J5342=1,$V$36)*_xlfn.IFS(K5342=0,$V$42,K5342=1,$V$41)*_xlfn.IFS(L5342=0,$V$47,L5342=1,$V$46)*_xlfn.IFS(M5342=0,$V$52,M5342=1,$V$51)*_xlfn.IFS(N5342=0,$V$57,N5342=1,$V$56)</f>
        <v>1.172542057140424E-7</v>
      </c>
      <c r="P5342" cm="1">
        <f t="array" ref="P5342">$V$2*_xlfn.IFS(C5342="data_analyst",$X$5,C5342="data_engineer",$X$6,C5342="data_scientist",$X$7)*_xlfn.IFS(E5342=0,$X$12,E5342=1,$X$11)*_xlfn.IFS(F5342=0,$X$17,F5342=1,$X$16)*_xlfn.IFS(G5342=0,$X$22,G5342=1,$X$21)*_xlfn.IFS(H5342=0,$X$27,H5342=1,$X$26)*_xlfn.IFS(I5342=0,$X$32,I5342=1,$X$31)*_xlfn.IFS(J5342=0,$X$37,J5342=1,$X$36)*_xlfn.IFS(K5342=0,$X$42,K5342=1,$X$41)*_xlfn.IFS(L5342=0,$X$47,L5342=1,$X$46)*_xlfn.IFS(M5342=0,$X$52,M5342=1,$X$51)*_xlfn.IFS(N5342=0,$X$57,N5342=1,$X$56)</f>
        <v>1.4322867127966323E-3</v>
      </c>
      <c r="Q5342" cm="1">
        <f t="array" ref="Q5342">$W$2*_xlfn.IFS(C5342="data_analyst",$Z$5,C5342="data_engineer",$Z$6,C5342="data_scientist",$Z$7)*_xlfn.IFS(E5342=0,$Z$12,E5342=1,$Z$11)*_xlfn.IFS(F5342=0,$Z$17,F5342=1,$Z$16)*_xlfn.IFS(G5342=0,$Z$22,G5342=1,$Z$21)*_xlfn.IFS(H5342=0,$Z$27,H5342=1,$Z$26)*_xlfn.IFS(I5342=0,$Z$32,I5342=1,$Z$31)*_xlfn.IFS(J5342=0,$Z$37,J5342=1,$Z$36)*_xlfn.IFS(K5342=0,$Z$42,K5342=1,$Z$41)*_xlfn.IFS(L5342=0,$Z$47,L5342=1,$Z$46)*_xlfn.IFS(M5342=0,$Z$52,M5342=1,$Z$51)*_xlfn.IFS(N5342=0,$Z$57,N5342=1,$Z$56)</f>
        <v>3.8754184785063785E-5</v>
      </c>
      <c r="R5342" t="str" cm="1">
        <f t="array" ref="R5342">_xlfn.IFS(AND(O5342&gt;P5342,O5342&gt;Q5342),"Low",AND(P5342&gt;O5342,P5342&gt;Q5342),"Medium",AND(Q5342&gt;O5342,Q5342&gt;P5342),"High")</f>
        <v>Medium</v>
      </c>
      <c r="S5342" t="str">
        <f t="shared" si="168"/>
        <v>F</v>
      </c>
    </row>
    <row r="5343" spans="1:19" x14ac:dyDescent="0.3">
      <c r="A5343" t="s">
        <v>14</v>
      </c>
      <c r="B5343">
        <v>2</v>
      </c>
      <c r="C5343" t="s">
        <v>13</v>
      </c>
      <c r="D5343" t="str">
        <f t="shared" si="167"/>
        <v>High</v>
      </c>
      <c r="E5343">
        <v>1</v>
      </c>
      <c r="F5343">
        <v>0</v>
      </c>
      <c r="G5343">
        <v>1</v>
      </c>
      <c r="H5343">
        <v>1</v>
      </c>
      <c r="I5343">
        <v>1</v>
      </c>
      <c r="J5343">
        <v>1</v>
      </c>
      <c r="K5343">
        <v>0</v>
      </c>
      <c r="L5343">
        <v>1</v>
      </c>
      <c r="M5343">
        <v>0</v>
      </c>
      <c r="N5343">
        <v>1</v>
      </c>
      <c r="O5343" cm="1">
        <f t="array" ref="O5343">$U$2*_xlfn.IFS(C5343="data_analyst",$V$5,C5343="data_engineer",$V$6,C5343="data_scientist",$V$7)*_xlfn.IFS(E5343=0,$V$12,E5343=1,$V$11)*_xlfn.IFS(F5343=0,$V$17,F5343=1,$V$16)*_xlfn.IFS(G5343=0,$V$22,G5343=1,$V$21)*_xlfn.IFS(H5343=0,$V$27,H5343=1,$V$26)*_xlfn.IFS(I5343=0,$V$32,I5343=1,$V$31)*_xlfn.IFS(J5343=0,$V$37,J5343=1,$V$36)*_xlfn.IFS(K5343=0,$V$42,K5343=1,$V$41)*_xlfn.IFS(L5343=0,$V$47,L5343=1,$V$46)*_xlfn.IFS(M5343=0,$V$52,M5343=1,$V$51)*_xlfn.IFS(N5343=0,$V$57,N5343=1,$V$56)</f>
        <v>1.3056590768199701E-7</v>
      </c>
      <c r="P5343" cm="1">
        <f t="array" ref="P5343">$V$2*_xlfn.IFS(C5343="data_analyst",$X$5,C5343="data_engineer",$X$6,C5343="data_scientist",$X$7)*_xlfn.IFS(E5343=0,$X$12,E5343=1,$X$11)*_xlfn.IFS(F5343=0,$X$17,F5343=1,$X$16)*_xlfn.IFS(G5343=0,$X$22,G5343=1,$X$21)*_xlfn.IFS(H5343=0,$X$27,H5343=1,$X$26)*_xlfn.IFS(I5343=0,$X$32,I5343=1,$X$31)*_xlfn.IFS(J5343=0,$X$37,J5343=1,$X$36)*_xlfn.IFS(K5343=0,$X$42,K5343=1,$X$41)*_xlfn.IFS(L5343=0,$X$47,L5343=1,$X$46)*_xlfn.IFS(M5343=0,$X$52,M5343=1,$X$51)*_xlfn.IFS(N5343=0,$X$57,N5343=1,$X$56)</f>
        <v>4.6782689730800911E-4</v>
      </c>
      <c r="Q5343" cm="1">
        <f t="array" ref="Q5343">$W$2*_xlfn.IFS(C5343="data_analyst",$Z$5,C5343="data_engineer",$Z$6,C5343="data_scientist",$Z$7)*_xlfn.IFS(E5343=0,$Z$12,E5343=1,$Z$11)*_xlfn.IFS(F5343=0,$Z$17,F5343=1,$Z$16)*_xlfn.IFS(G5343=0,$Z$22,G5343=1,$Z$21)*_xlfn.IFS(H5343=0,$Z$27,H5343=1,$Z$26)*_xlfn.IFS(I5343=0,$Z$32,I5343=1,$Z$31)*_xlfn.IFS(J5343=0,$Z$37,J5343=1,$Z$36)*_xlfn.IFS(K5343=0,$Z$42,K5343=1,$Z$41)*_xlfn.IFS(L5343=0,$Z$47,L5343=1,$Z$46)*_xlfn.IFS(M5343=0,$Z$52,M5343=1,$Z$51)*_xlfn.IFS(N5343=0,$Z$57,N5343=1,$Z$56)</f>
        <v>1.7511118015920528E-5</v>
      </c>
      <c r="R5343" t="str" cm="1">
        <f t="array" ref="R5343">_xlfn.IFS(AND(O5343&gt;P5343,O5343&gt;Q5343),"Low",AND(P5343&gt;O5343,P5343&gt;Q5343),"Medium",AND(Q5343&gt;O5343,Q5343&gt;P5343),"High")</f>
        <v>Medium</v>
      </c>
      <c r="S5343" t="str">
        <f t="shared" si="168"/>
        <v>F</v>
      </c>
    </row>
    <row r="5344" spans="1:19" x14ac:dyDescent="0.3">
      <c r="A5344" t="s">
        <v>14</v>
      </c>
      <c r="B5344">
        <v>5</v>
      </c>
      <c r="C5344" t="s">
        <v>13</v>
      </c>
      <c r="D5344" t="str">
        <f t="shared" si="167"/>
        <v>High</v>
      </c>
      <c r="E5344">
        <v>1</v>
      </c>
      <c r="F5344">
        <v>0</v>
      </c>
      <c r="G5344">
        <v>1</v>
      </c>
      <c r="H5344">
        <v>1</v>
      </c>
      <c r="I5344">
        <v>1</v>
      </c>
      <c r="J5344">
        <v>0</v>
      </c>
      <c r="K5344">
        <v>0</v>
      </c>
      <c r="L5344">
        <v>1</v>
      </c>
      <c r="M5344">
        <v>1</v>
      </c>
      <c r="N5344">
        <v>1</v>
      </c>
      <c r="O5344" cm="1">
        <f t="array" ref="O5344">$U$2*_xlfn.IFS(C5344="data_analyst",$V$5,C5344="data_engineer",$V$6,C5344="data_scientist",$V$7)*_xlfn.IFS(E5344=0,$V$12,E5344=1,$V$11)*_xlfn.IFS(F5344=0,$V$17,F5344=1,$V$16)*_xlfn.IFS(G5344=0,$V$22,G5344=1,$V$21)*_xlfn.IFS(H5344=0,$V$27,H5344=1,$V$26)*_xlfn.IFS(I5344=0,$V$32,I5344=1,$V$31)*_xlfn.IFS(J5344=0,$V$37,J5344=1,$V$36)*_xlfn.IFS(K5344=0,$V$42,K5344=1,$V$41)*_xlfn.IFS(L5344=0,$V$47,L5344=1,$V$46)*_xlfn.IFS(M5344=0,$V$52,M5344=1,$V$51)*_xlfn.IFS(N5344=0,$V$57,N5344=1,$V$56)</f>
        <v>3.2220973256884125E-8</v>
      </c>
      <c r="P5344" cm="1">
        <f t="array" ref="P5344">$V$2*_xlfn.IFS(C5344="data_analyst",$X$5,C5344="data_engineer",$X$6,C5344="data_scientist",$X$7)*_xlfn.IFS(E5344=0,$X$12,E5344=1,$X$11)*_xlfn.IFS(F5344=0,$X$17,F5344=1,$X$16)*_xlfn.IFS(G5344=0,$X$22,G5344=1,$X$21)*_xlfn.IFS(H5344=0,$X$27,H5344=1,$X$26)*_xlfn.IFS(I5344=0,$X$32,I5344=1,$X$31)*_xlfn.IFS(J5344=0,$X$37,J5344=1,$X$36)*_xlfn.IFS(K5344=0,$X$42,K5344=1,$X$41)*_xlfn.IFS(L5344=0,$X$47,L5344=1,$X$46)*_xlfn.IFS(M5344=0,$X$52,M5344=1,$X$51)*_xlfn.IFS(N5344=0,$X$57,N5344=1,$X$56)</f>
        <v>1.0801251533611479E-3</v>
      </c>
      <c r="Q5344" cm="1">
        <f t="array" ref="Q5344">$W$2*_xlfn.IFS(C5344="data_analyst",$Z$5,C5344="data_engineer",$Z$6,C5344="data_scientist",$Z$7)*_xlfn.IFS(E5344=0,$Z$12,E5344=1,$Z$11)*_xlfn.IFS(F5344=0,$Z$17,F5344=1,$Z$16)*_xlfn.IFS(G5344=0,$Z$22,G5344=1,$Z$21)*_xlfn.IFS(H5344=0,$Z$27,H5344=1,$Z$26)*_xlfn.IFS(I5344=0,$Z$32,I5344=1,$Z$31)*_xlfn.IFS(J5344=0,$Z$37,J5344=1,$Z$36)*_xlfn.IFS(K5344=0,$Z$42,K5344=1,$Z$41)*_xlfn.IFS(L5344=0,$Z$47,L5344=1,$Z$46)*_xlfn.IFS(M5344=0,$Z$52,M5344=1,$Z$51)*_xlfn.IFS(N5344=0,$Z$57,N5344=1,$Z$56)</f>
        <v>1.967520150626315E-5</v>
      </c>
      <c r="R5344" t="str" cm="1">
        <f t="array" ref="R5344">_xlfn.IFS(AND(O5344&gt;P5344,O5344&gt;Q5344),"Low",AND(P5344&gt;O5344,P5344&gt;Q5344),"Medium",AND(Q5344&gt;O5344,Q5344&gt;P5344),"High")</f>
        <v>Medium</v>
      </c>
      <c r="S5344" t="str">
        <f t="shared" si="168"/>
        <v>F</v>
      </c>
    </row>
    <row r="5345" spans="1:19" x14ac:dyDescent="0.3">
      <c r="A5345" t="s">
        <v>14</v>
      </c>
      <c r="B5345">
        <v>7</v>
      </c>
      <c r="C5345" t="s">
        <v>13</v>
      </c>
      <c r="D5345" t="str">
        <f t="shared" si="167"/>
        <v>High</v>
      </c>
      <c r="E5345">
        <v>1</v>
      </c>
      <c r="F5345">
        <v>0</v>
      </c>
      <c r="G5345">
        <v>0</v>
      </c>
      <c r="H5345">
        <v>1</v>
      </c>
      <c r="I5345">
        <v>1</v>
      </c>
      <c r="J5345">
        <v>0</v>
      </c>
      <c r="K5345">
        <v>1</v>
      </c>
      <c r="L5345">
        <v>0</v>
      </c>
      <c r="M5345">
        <v>0</v>
      </c>
      <c r="N5345">
        <v>1</v>
      </c>
      <c r="O5345" cm="1">
        <f t="array" ref="O5345">$U$2*_xlfn.IFS(C5345="data_analyst",$V$5,C5345="data_engineer",$V$6,C5345="data_scientist",$V$7)*_xlfn.IFS(E5345=0,$V$12,E5345=1,$V$11)*_xlfn.IFS(F5345=0,$V$17,F5345=1,$V$16)*_xlfn.IFS(G5345=0,$V$22,G5345=1,$V$21)*_xlfn.IFS(H5345=0,$V$27,H5345=1,$V$26)*_xlfn.IFS(I5345=0,$V$32,I5345=1,$V$31)*_xlfn.IFS(J5345=0,$V$37,J5345=1,$V$36)*_xlfn.IFS(K5345=0,$V$42,K5345=1,$V$41)*_xlfn.IFS(L5345=0,$V$47,L5345=1,$V$46)*_xlfn.IFS(M5345=0,$V$52,M5345=1,$V$51)*_xlfn.IFS(N5345=0,$V$57,N5345=1,$V$56)</f>
        <v>8.5652466029788601E-6</v>
      </c>
      <c r="P5345" cm="1">
        <f t="array" ref="P5345">$V$2*_xlfn.IFS(C5345="data_analyst",$X$5,C5345="data_engineer",$X$6,C5345="data_scientist",$X$7)*_xlfn.IFS(E5345=0,$X$12,E5345=1,$X$11)*_xlfn.IFS(F5345=0,$X$17,F5345=1,$X$16)*_xlfn.IFS(G5345=0,$X$22,G5345=1,$X$21)*_xlfn.IFS(H5345=0,$X$27,H5345=1,$X$26)*_xlfn.IFS(I5345=0,$X$32,I5345=1,$X$31)*_xlfn.IFS(J5345=0,$X$37,J5345=1,$X$36)*_xlfn.IFS(K5345=0,$X$42,K5345=1,$X$41)*_xlfn.IFS(L5345=0,$X$47,L5345=1,$X$46)*_xlfn.IFS(M5345=0,$X$52,M5345=1,$X$51)*_xlfn.IFS(N5345=0,$X$57,N5345=1,$X$56)</f>
        <v>5.4615322924110588E-4</v>
      </c>
      <c r="Q5345" cm="1">
        <f t="array" ref="Q5345">$W$2*_xlfn.IFS(C5345="data_analyst",$Z$5,C5345="data_engineer",$Z$6,C5345="data_scientist",$Z$7)*_xlfn.IFS(E5345=0,$Z$12,E5345=1,$Z$11)*_xlfn.IFS(F5345=0,$Z$17,F5345=1,$Z$16)*_xlfn.IFS(G5345=0,$Z$22,G5345=1,$Z$21)*_xlfn.IFS(H5345=0,$Z$27,H5345=1,$Z$26)*_xlfn.IFS(I5345=0,$Z$32,I5345=1,$Z$31)*_xlfn.IFS(J5345=0,$Z$37,J5345=1,$Z$36)*_xlfn.IFS(K5345=0,$Z$42,K5345=1,$Z$41)*_xlfn.IFS(L5345=0,$Z$47,L5345=1,$Z$46)*_xlfn.IFS(M5345=0,$Z$52,M5345=1,$Z$51)*_xlfn.IFS(N5345=0,$Z$57,N5345=1,$Z$56)</f>
        <v>4.3804554844463434E-5</v>
      </c>
      <c r="R5345" t="str" cm="1">
        <f t="array" ref="R5345">_xlfn.IFS(AND(O5345&gt;P5345,O5345&gt;Q5345),"Low",AND(P5345&gt;O5345,P5345&gt;Q5345),"Medium",AND(Q5345&gt;O5345,Q5345&gt;P5345),"High")</f>
        <v>Medium</v>
      </c>
      <c r="S5345" t="str">
        <f t="shared" si="168"/>
        <v>F</v>
      </c>
    </row>
    <row r="5346" spans="1:19" x14ac:dyDescent="0.3">
      <c r="A5346" t="s">
        <v>14</v>
      </c>
      <c r="B5346">
        <v>6</v>
      </c>
      <c r="C5346" t="s">
        <v>13</v>
      </c>
      <c r="D5346" t="str">
        <f t="shared" si="167"/>
        <v>High</v>
      </c>
      <c r="E5346">
        <v>1</v>
      </c>
      <c r="F5346">
        <v>1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1</v>
      </c>
      <c r="O5346" cm="1">
        <f t="array" ref="O5346">$U$2*_xlfn.IFS(C5346="data_analyst",$V$5,C5346="data_engineer",$V$6,C5346="data_scientist",$V$7)*_xlfn.IFS(E5346=0,$V$12,E5346=1,$V$11)*_xlfn.IFS(F5346=0,$V$17,F5346=1,$V$16)*_xlfn.IFS(G5346=0,$V$22,G5346=1,$V$21)*_xlfn.IFS(H5346=0,$V$27,H5346=1,$V$26)*_xlfn.IFS(I5346=0,$V$32,I5346=1,$V$31)*_xlfn.IFS(J5346=0,$V$37,J5346=1,$V$36)*_xlfn.IFS(K5346=0,$V$42,K5346=1,$V$41)*_xlfn.IFS(L5346=0,$V$47,L5346=1,$V$46)*_xlfn.IFS(M5346=0,$V$52,M5346=1,$V$51)*_xlfn.IFS(N5346=0,$V$57,N5346=1,$V$56)</f>
        <v>4.3016776140012976E-4</v>
      </c>
      <c r="P5346" cm="1">
        <f t="array" ref="P5346">$V$2*_xlfn.IFS(C5346="data_analyst",$X$5,C5346="data_engineer",$X$6,C5346="data_scientist",$X$7)*_xlfn.IFS(E5346=0,$X$12,E5346=1,$X$11)*_xlfn.IFS(F5346=0,$X$17,F5346=1,$X$16)*_xlfn.IFS(G5346=0,$X$22,G5346=1,$X$21)*_xlfn.IFS(H5346=0,$X$27,H5346=1,$X$26)*_xlfn.IFS(I5346=0,$X$32,I5346=1,$X$31)*_xlfn.IFS(J5346=0,$X$37,J5346=1,$X$36)*_xlfn.IFS(K5346=0,$X$42,K5346=1,$X$41)*_xlfn.IFS(L5346=0,$X$47,L5346=1,$X$46)*_xlfn.IFS(M5346=0,$X$52,M5346=1,$X$51)*_xlfn.IFS(N5346=0,$X$57,N5346=1,$X$56)</f>
        <v>5.6936710909711039E-3</v>
      </c>
      <c r="Q5346" cm="1">
        <f t="array" ref="Q5346">$W$2*_xlfn.IFS(C5346="data_analyst",$Z$5,C5346="data_engineer",$Z$6,C5346="data_scientist",$Z$7)*_xlfn.IFS(E5346=0,$Z$12,E5346=1,$Z$11)*_xlfn.IFS(F5346=0,$Z$17,F5346=1,$Z$16)*_xlfn.IFS(G5346=0,$Z$22,G5346=1,$Z$21)*_xlfn.IFS(H5346=0,$Z$27,H5346=1,$Z$26)*_xlfn.IFS(I5346=0,$Z$32,I5346=1,$Z$31)*_xlfn.IFS(J5346=0,$Z$37,J5346=1,$Z$36)*_xlfn.IFS(K5346=0,$Z$42,K5346=1,$Z$41)*_xlfn.IFS(L5346=0,$Z$47,L5346=1,$Z$46)*_xlfn.IFS(M5346=0,$Z$52,M5346=1,$Z$51)*_xlfn.IFS(N5346=0,$Z$57,N5346=1,$Z$56)</f>
        <v>6.64587813565416E-4</v>
      </c>
      <c r="R5346" t="str" cm="1">
        <f t="array" ref="R5346">_xlfn.IFS(AND(O5346&gt;P5346,O5346&gt;Q5346),"Low",AND(P5346&gt;O5346,P5346&gt;Q5346),"Medium",AND(Q5346&gt;O5346,Q5346&gt;P5346),"High")</f>
        <v>Medium</v>
      </c>
      <c r="S5346" t="str">
        <f t="shared" si="168"/>
        <v>F</v>
      </c>
    </row>
    <row r="5347" spans="1:19" x14ac:dyDescent="0.3">
      <c r="A5347" t="s">
        <v>14</v>
      </c>
      <c r="B5347">
        <v>6</v>
      </c>
      <c r="C5347" t="s">
        <v>13</v>
      </c>
      <c r="D5347" t="str">
        <f t="shared" si="167"/>
        <v>High</v>
      </c>
      <c r="E5347">
        <v>1</v>
      </c>
      <c r="F5347">
        <v>0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 cm="1">
        <f t="array" ref="O5347">$U$2*_xlfn.IFS(C5347="data_analyst",$V$5,C5347="data_engineer",$V$6,C5347="data_scientist",$V$7)*_xlfn.IFS(E5347=0,$V$12,E5347=1,$V$11)*_xlfn.IFS(F5347=0,$V$17,F5347=1,$V$16)*_xlfn.IFS(G5347=0,$V$22,G5347=1,$V$21)*_xlfn.IFS(H5347=0,$V$27,H5347=1,$V$26)*_xlfn.IFS(I5347=0,$V$32,I5347=1,$V$31)*_xlfn.IFS(J5347=0,$V$37,J5347=1,$V$36)*_xlfn.IFS(K5347=0,$V$42,K5347=1,$V$41)*_xlfn.IFS(L5347=0,$V$47,L5347=1,$V$46)*_xlfn.IFS(M5347=0,$V$52,M5347=1,$V$51)*_xlfn.IFS(N5347=0,$V$57,N5347=1,$V$56)</f>
        <v>6.5986335353783264E-5</v>
      </c>
      <c r="P5347" cm="1">
        <f t="array" ref="P5347">$V$2*_xlfn.IFS(C5347="data_analyst",$X$5,C5347="data_engineer",$X$6,C5347="data_scientist",$X$7)*_xlfn.IFS(E5347=0,$X$12,E5347=1,$X$11)*_xlfn.IFS(F5347=0,$X$17,F5347=1,$X$16)*_xlfn.IFS(G5347=0,$X$22,G5347=1,$X$21)*_xlfn.IFS(H5347=0,$X$27,H5347=1,$X$26)*_xlfn.IFS(I5347=0,$X$32,I5347=1,$X$31)*_xlfn.IFS(J5347=0,$X$37,J5347=1,$X$36)*_xlfn.IFS(K5347=0,$X$42,K5347=1,$X$41)*_xlfn.IFS(L5347=0,$X$47,L5347=1,$X$46)*_xlfn.IFS(M5347=0,$X$52,M5347=1,$X$51)*_xlfn.IFS(N5347=0,$X$57,N5347=1,$X$56)</f>
        <v>2.8705570720590509E-4</v>
      </c>
      <c r="Q5347" cm="1">
        <f t="array" ref="Q5347">$W$2*_xlfn.IFS(C5347="data_analyst",$Z$5,C5347="data_engineer",$Z$6,C5347="data_scientist",$Z$7)*_xlfn.IFS(E5347=0,$Z$12,E5347=1,$Z$11)*_xlfn.IFS(F5347=0,$Z$17,F5347=1,$Z$16)*_xlfn.IFS(G5347=0,$Z$22,G5347=1,$Z$21)*_xlfn.IFS(H5347=0,$Z$27,H5347=1,$Z$26)*_xlfn.IFS(I5347=0,$Z$32,I5347=1,$Z$31)*_xlfn.IFS(J5347=0,$Z$37,J5347=1,$Z$36)*_xlfn.IFS(K5347=0,$Z$42,K5347=1,$Z$41)*_xlfn.IFS(L5347=0,$Z$47,L5347=1,$Z$46)*_xlfn.IFS(M5347=0,$Z$52,M5347=1,$Z$51)*_xlfn.IFS(N5347=0,$Z$57,N5347=1,$Z$56)</f>
        <v>9.6810924285080984E-5</v>
      </c>
      <c r="R5347" t="str" cm="1">
        <f t="array" ref="R5347">_xlfn.IFS(AND(O5347&gt;P5347,O5347&gt;Q5347),"Low",AND(P5347&gt;O5347,P5347&gt;Q5347),"Medium",AND(Q5347&gt;O5347,Q5347&gt;P5347),"High")</f>
        <v>Medium</v>
      </c>
      <c r="S5347" t="str">
        <f t="shared" si="168"/>
        <v>F</v>
      </c>
    </row>
    <row r="5348" spans="1:19" x14ac:dyDescent="0.3">
      <c r="A5348" t="s">
        <v>14</v>
      </c>
      <c r="B5348">
        <v>6</v>
      </c>
      <c r="C5348" t="s">
        <v>13</v>
      </c>
      <c r="D5348" t="str">
        <f t="shared" si="167"/>
        <v>High</v>
      </c>
      <c r="E5348">
        <v>1</v>
      </c>
      <c r="F5348">
        <v>0</v>
      </c>
      <c r="G5348">
        <v>1</v>
      </c>
      <c r="H5348">
        <v>0</v>
      </c>
      <c r="I5348">
        <v>0</v>
      </c>
      <c r="J5348">
        <v>0</v>
      </c>
      <c r="K5348">
        <v>0</v>
      </c>
      <c r="L5348">
        <v>1</v>
      </c>
      <c r="M5348">
        <v>0</v>
      </c>
      <c r="N5348">
        <v>1</v>
      </c>
      <c r="O5348" cm="1">
        <f t="array" ref="O5348">$U$2*_xlfn.IFS(C5348="data_analyst",$V$5,C5348="data_engineer",$V$6,C5348="data_scientist",$V$7)*_xlfn.IFS(E5348=0,$V$12,E5348=1,$V$11)*_xlfn.IFS(F5348=0,$V$17,F5348=1,$V$16)*_xlfn.IFS(G5348=0,$V$22,G5348=1,$V$21)*_xlfn.IFS(H5348=0,$V$27,H5348=1,$V$26)*_xlfn.IFS(I5348=0,$V$32,I5348=1,$V$31)*_xlfn.IFS(J5348=0,$V$37,J5348=1,$V$36)*_xlfn.IFS(K5348=0,$V$42,K5348=1,$V$41)*_xlfn.IFS(L5348=0,$V$47,L5348=1,$V$46)*_xlfn.IFS(M5348=0,$V$52,M5348=1,$V$51)*_xlfn.IFS(N5348=0,$V$57,N5348=1,$V$56)</f>
        <v>1.590170816887866E-5</v>
      </c>
      <c r="P5348" cm="1">
        <f t="array" ref="P5348">$V$2*_xlfn.IFS(C5348="data_analyst",$X$5,C5348="data_engineer",$X$6,C5348="data_scientist",$X$7)*_xlfn.IFS(E5348=0,$X$12,E5348=1,$X$11)*_xlfn.IFS(F5348=0,$X$17,F5348=1,$X$16)*_xlfn.IFS(G5348=0,$X$22,G5348=1,$X$21)*_xlfn.IFS(H5348=0,$X$27,H5348=1,$X$26)*_xlfn.IFS(I5348=0,$X$32,I5348=1,$X$31)*_xlfn.IFS(J5348=0,$X$37,J5348=1,$X$36)*_xlfn.IFS(K5348=0,$X$42,K5348=1,$X$41)*_xlfn.IFS(L5348=0,$X$47,L5348=1,$X$46)*_xlfn.IFS(M5348=0,$X$52,M5348=1,$X$51)*_xlfn.IFS(N5348=0,$X$57,N5348=1,$X$56)</f>
        <v>3.0601510554198793E-3</v>
      </c>
      <c r="Q5348" cm="1">
        <f t="array" ref="Q5348">$W$2*_xlfn.IFS(C5348="data_analyst",$Z$5,C5348="data_engineer",$Z$6,C5348="data_scientist",$Z$7)*_xlfn.IFS(E5348=0,$Z$12,E5348=1,$Z$11)*_xlfn.IFS(F5348=0,$Z$17,F5348=1,$Z$16)*_xlfn.IFS(G5348=0,$Z$22,G5348=1,$Z$21)*_xlfn.IFS(H5348=0,$Z$27,H5348=1,$Z$26)*_xlfn.IFS(I5348=0,$Z$32,I5348=1,$Z$31)*_xlfn.IFS(J5348=0,$Z$37,J5348=1,$Z$36)*_xlfn.IFS(K5348=0,$Z$42,K5348=1,$Z$41)*_xlfn.IFS(L5348=0,$Z$47,L5348=1,$Z$46)*_xlfn.IFS(M5348=0,$Z$52,M5348=1,$Z$51)*_xlfn.IFS(N5348=0,$Z$57,N5348=1,$Z$56)</f>
        <v>2.3593059570066653E-4</v>
      </c>
      <c r="R5348" t="str" cm="1">
        <f t="array" ref="R5348">_xlfn.IFS(AND(O5348&gt;P5348,O5348&gt;Q5348),"Low",AND(P5348&gt;O5348,P5348&gt;Q5348),"Medium",AND(Q5348&gt;O5348,Q5348&gt;P5348),"High")</f>
        <v>Medium</v>
      </c>
      <c r="S5348" t="str">
        <f t="shared" si="168"/>
        <v>F</v>
      </c>
    </row>
    <row r="5349" spans="1:19" x14ac:dyDescent="0.3">
      <c r="A5349" t="s">
        <v>14</v>
      </c>
      <c r="B5349">
        <v>1</v>
      </c>
      <c r="C5349" t="s">
        <v>13</v>
      </c>
      <c r="D5349" t="str">
        <f t="shared" si="167"/>
        <v>High</v>
      </c>
      <c r="E5349">
        <v>1</v>
      </c>
      <c r="F5349">
        <v>0</v>
      </c>
      <c r="G5349">
        <v>1</v>
      </c>
      <c r="H5349">
        <v>0</v>
      </c>
      <c r="I5349">
        <v>0</v>
      </c>
      <c r="J5349">
        <v>0</v>
      </c>
      <c r="K5349">
        <v>0</v>
      </c>
      <c r="L5349">
        <v>1</v>
      </c>
      <c r="M5349">
        <v>1</v>
      </c>
      <c r="N5349">
        <v>1</v>
      </c>
      <c r="O5349" cm="1">
        <f t="array" ref="O5349">$U$2*_xlfn.IFS(C5349="data_analyst",$V$5,C5349="data_engineer",$V$6,C5349="data_scientist",$V$7)*_xlfn.IFS(E5349=0,$V$12,E5349=1,$V$11)*_xlfn.IFS(F5349=0,$V$17,F5349=1,$V$16)*_xlfn.IFS(G5349=0,$V$22,G5349=1,$V$21)*_xlfn.IFS(H5349=0,$V$27,H5349=1,$V$26)*_xlfn.IFS(I5349=0,$V$32,I5349=1,$V$31)*_xlfn.IFS(J5349=0,$V$37,J5349=1,$V$36)*_xlfn.IFS(K5349=0,$V$42,K5349=1,$V$41)*_xlfn.IFS(L5349=0,$V$47,L5349=1,$V$46)*_xlfn.IFS(M5349=0,$V$52,M5349=1,$V$51)*_xlfn.IFS(N5349=0,$V$57,N5349=1,$V$56)</f>
        <v>1.3474344616619924E-6</v>
      </c>
      <c r="P5349" cm="1">
        <f t="array" ref="P5349">$V$2*_xlfn.IFS(C5349="data_analyst",$X$5,C5349="data_engineer",$X$6,C5349="data_scientist",$X$7)*_xlfn.IFS(E5349=0,$X$12,E5349=1,$X$11)*_xlfn.IFS(F5349=0,$X$17,F5349=1,$X$16)*_xlfn.IFS(G5349=0,$X$22,G5349=1,$X$21)*_xlfn.IFS(H5349=0,$X$27,H5349=1,$X$26)*_xlfn.IFS(I5349=0,$X$32,I5349=1,$X$31)*_xlfn.IFS(J5349=0,$X$37,J5349=1,$X$36)*_xlfn.IFS(K5349=0,$X$42,K5349=1,$X$41)*_xlfn.IFS(L5349=0,$X$47,L5349=1,$X$46)*_xlfn.IFS(M5349=0,$X$52,M5349=1,$X$51)*_xlfn.IFS(N5349=0,$X$57,N5349=1,$X$56)</f>
        <v>1.7103825823241259E-3</v>
      </c>
      <c r="Q5349" cm="1">
        <f t="array" ref="Q5349">$W$2*_xlfn.IFS(C5349="data_analyst",$Z$5,C5349="data_engineer",$Z$6,C5349="data_scientist",$Z$7)*_xlfn.IFS(E5349=0,$Z$12,E5349=1,$Z$11)*_xlfn.IFS(F5349=0,$Z$17,F5349=1,$Z$16)*_xlfn.IFS(G5349=0,$Z$22,G5349=1,$Z$21)*_xlfn.IFS(H5349=0,$Z$27,H5349=1,$Z$26)*_xlfn.IFS(I5349=0,$Z$32,I5349=1,$Z$31)*_xlfn.IFS(J5349=0,$Z$37,J5349=1,$Z$36)*_xlfn.IFS(K5349=0,$Z$42,K5349=1,$Z$41)*_xlfn.IFS(L5349=0,$Z$47,L5349=1,$Z$46)*_xlfn.IFS(M5349=0,$Z$52,M5349=1,$Z$51)*_xlfn.IFS(N5349=0,$Z$57,N5349=1,$Z$56)</f>
        <v>7.4384307735413254E-5</v>
      </c>
      <c r="R5349" t="str" cm="1">
        <f t="array" ref="R5349">_xlfn.IFS(AND(O5349&gt;P5349,O5349&gt;Q5349),"Low",AND(P5349&gt;O5349,P5349&gt;Q5349),"Medium",AND(Q5349&gt;O5349,Q5349&gt;P5349),"High")</f>
        <v>Medium</v>
      </c>
      <c r="S5349" t="str">
        <f t="shared" si="168"/>
        <v>F</v>
      </c>
    </row>
    <row r="5350" spans="1:19" x14ac:dyDescent="0.3">
      <c r="A5350" t="s">
        <v>14</v>
      </c>
      <c r="B5350">
        <v>6</v>
      </c>
      <c r="C5350" t="s">
        <v>13</v>
      </c>
      <c r="D5350" t="str">
        <f t="shared" si="167"/>
        <v>High</v>
      </c>
      <c r="E5350">
        <v>0</v>
      </c>
      <c r="F5350">
        <v>0</v>
      </c>
      <c r="G5350">
        <v>1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1</v>
      </c>
      <c r="O5350" cm="1">
        <f t="array" ref="O5350">$U$2*_xlfn.IFS(C5350="data_analyst",$V$5,C5350="data_engineer",$V$6,C5350="data_scientist",$V$7)*_xlfn.IFS(E5350=0,$V$12,E5350=1,$V$11)*_xlfn.IFS(F5350=0,$V$17,F5350=1,$V$16)*_xlfn.IFS(G5350=0,$V$22,G5350=1,$V$21)*_xlfn.IFS(H5350=0,$V$27,H5350=1,$V$26)*_xlfn.IFS(I5350=0,$V$32,I5350=1,$V$31)*_xlfn.IFS(J5350=0,$V$37,J5350=1,$V$36)*_xlfn.IFS(K5350=0,$V$42,K5350=1,$V$41)*_xlfn.IFS(L5350=0,$V$47,L5350=1,$V$46)*_xlfn.IFS(M5350=0,$V$52,M5350=1,$V$51)*_xlfn.IFS(N5350=0,$V$57,N5350=1,$V$56)</f>
        <v>7.0366667408231409E-4</v>
      </c>
      <c r="P5350" cm="1">
        <f t="array" ref="P5350">$V$2*_xlfn.IFS(C5350="data_analyst",$X$5,C5350="data_engineer",$X$6,C5350="data_scientist",$X$7)*_xlfn.IFS(E5350=0,$X$12,E5350=1,$X$11)*_xlfn.IFS(F5350=0,$X$17,F5350=1,$X$16)*_xlfn.IFS(G5350=0,$X$22,G5350=1,$X$21)*_xlfn.IFS(H5350=0,$X$27,H5350=1,$X$26)*_xlfn.IFS(I5350=0,$X$32,I5350=1,$X$31)*_xlfn.IFS(J5350=0,$X$37,J5350=1,$X$36)*_xlfn.IFS(K5350=0,$X$42,K5350=1,$X$41)*_xlfn.IFS(L5350=0,$X$47,L5350=1,$X$46)*_xlfn.IFS(M5350=0,$X$52,M5350=1,$X$51)*_xlfn.IFS(N5350=0,$X$57,N5350=1,$X$56)</f>
        <v>1.8821133202713359E-3</v>
      </c>
      <c r="Q5350" cm="1">
        <f t="array" ref="Q5350">$W$2*_xlfn.IFS(C5350="data_analyst",$Z$5,C5350="data_engineer",$Z$6,C5350="data_scientist",$Z$7)*_xlfn.IFS(E5350=0,$Z$12,E5350=1,$Z$11)*_xlfn.IFS(F5350=0,$Z$17,F5350=1,$Z$16)*_xlfn.IFS(G5350=0,$Z$22,G5350=1,$Z$21)*_xlfn.IFS(H5350=0,$Z$27,H5350=1,$Z$26)*_xlfn.IFS(I5350=0,$Z$32,I5350=1,$Z$31)*_xlfn.IFS(J5350=0,$Z$37,J5350=1,$Z$36)*_xlfn.IFS(K5350=0,$Z$42,K5350=1,$Z$41)*_xlfn.IFS(L5350=0,$Z$47,L5350=1,$Z$46)*_xlfn.IFS(M5350=0,$Z$52,M5350=1,$Z$51)*_xlfn.IFS(N5350=0,$Z$57,N5350=1,$Z$56)</f>
        <v>4.715735030571686E-4</v>
      </c>
      <c r="R5350" t="str" cm="1">
        <f t="array" ref="R5350">_xlfn.IFS(AND(O5350&gt;P5350,O5350&gt;Q5350),"Low",AND(P5350&gt;O5350,P5350&gt;Q5350),"Medium",AND(Q5350&gt;O5350,Q5350&gt;P5350),"High")</f>
        <v>Medium</v>
      </c>
      <c r="S5350" t="str">
        <f t="shared" si="168"/>
        <v>F</v>
      </c>
    </row>
    <row r="5351" spans="1:19" x14ac:dyDescent="0.3">
      <c r="A5351" t="s">
        <v>14</v>
      </c>
      <c r="B5351">
        <v>5</v>
      </c>
      <c r="C5351" t="s">
        <v>13</v>
      </c>
      <c r="D5351" t="str">
        <f t="shared" si="167"/>
        <v>High</v>
      </c>
      <c r="E5351">
        <v>1</v>
      </c>
      <c r="F5351">
        <v>0</v>
      </c>
      <c r="G5351">
        <v>1</v>
      </c>
      <c r="H5351">
        <v>1</v>
      </c>
      <c r="I5351">
        <v>1</v>
      </c>
      <c r="J5351">
        <v>0</v>
      </c>
      <c r="K5351">
        <v>0</v>
      </c>
      <c r="L5351">
        <v>1</v>
      </c>
      <c r="M5351">
        <v>0</v>
      </c>
      <c r="N5351">
        <v>1</v>
      </c>
      <c r="O5351" cm="1">
        <f t="array" ref="O5351">$U$2*_xlfn.IFS(C5351="data_analyst",$V$5,C5351="data_engineer",$V$6,C5351="data_scientist",$V$7)*_xlfn.IFS(E5351=0,$V$12,E5351=1,$V$11)*_xlfn.IFS(F5351=0,$V$17,F5351=1,$V$16)*_xlfn.IFS(G5351=0,$V$22,G5351=1,$V$21)*_xlfn.IFS(H5351=0,$V$27,H5351=1,$V$26)*_xlfn.IFS(I5351=0,$V$32,I5351=1,$V$31)*_xlfn.IFS(J5351=0,$V$37,J5351=1,$V$36)*_xlfn.IFS(K5351=0,$V$42,K5351=1,$V$41)*_xlfn.IFS(L5351=0,$V$47,L5351=1,$V$46)*_xlfn.IFS(M5351=0,$V$52,M5351=1,$V$51)*_xlfn.IFS(N5351=0,$V$57,N5351=1,$V$56)</f>
        <v>3.8025486821543395E-7</v>
      </c>
      <c r="P5351" cm="1">
        <f t="array" ref="P5351">$V$2*_xlfn.IFS(C5351="data_analyst",$X$5,C5351="data_engineer",$X$6,C5351="data_scientist",$X$7)*_xlfn.IFS(E5351=0,$X$12,E5351=1,$X$11)*_xlfn.IFS(F5351=0,$X$17,F5351=1,$X$16)*_xlfn.IFS(G5351=0,$X$22,G5351=1,$X$21)*_xlfn.IFS(H5351=0,$X$27,H5351=1,$X$26)*_xlfn.IFS(I5351=0,$X$32,I5351=1,$X$31)*_xlfn.IFS(J5351=0,$X$37,J5351=1,$X$36)*_xlfn.IFS(K5351=0,$X$42,K5351=1,$X$41)*_xlfn.IFS(L5351=0,$X$47,L5351=1,$X$46)*_xlfn.IFS(M5351=0,$X$52,M5351=1,$X$51)*_xlfn.IFS(N5351=0,$X$57,N5351=1,$X$56)</f>
        <v>1.932518585141495E-3</v>
      </c>
      <c r="Q5351" cm="1">
        <f t="array" ref="Q5351">$W$2*_xlfn.IFS(C5351="data_analyst",$Z$5,C5351="data_engineer",$Z$6,C5351="data_scientist",$Z$7)*_xlfn.IFS(E5351=0,$Z$12,E5351=1,$Z$11)*_xlfn.IFS(F5351=0,$Z$17,F5351=1,$Z$16)*_xlfn.IFS(G5351=0,$Z$22,G5351=1,$Z$21)*_xlfn.IFS(H5351=0,$Z$27,H5351=1,$Z$26)*_xlfn.IFS(I5351=0,$Z$32,I5351=1,$Z$31)*_xlfn.IFS(J5351=0,$Z$37,J5351=1,$Z$36)*_xlfn.IFS(K5351=0,$Z$42,K5351=1,$Z$41)*_xlfn.IFS(L5351=0,$Z$47,L5351=1,$Z$46)*_xlfn.IFS(M5351=0,$Z$52,M5351=1,$Z$51)*_xlfn.IFS(N5351=0,$Z$57,N5351=1,$Z$56)</f>
        <v>6.2405393734589254E-5</v>
      </c>
      <c r="R5351" t="str" cm="1">
        <f t="array" ref="R5351">_xlfn.IFS(AND(O5351&gt;P5351,O5351&gt;Q5351),"Low",AND(P5351&gt;O5351,P5351&gt;Q5351),"Medium",AND(Q5351&gt;O5351,Q5351&gt;P5351),"High")</f>
        <v>Medium</v>
      </c>
      <c r="S5351" t="str">
        <f t="shared" si="168"/>
        <v>F</v>
      </c>
    </row>
    <row r="5352" spans="1:19" x14ac:dyDescent="0.3">
      <c r="A5352" t="s">
        <v>14</v>
      </c>
      <c r="B5352">
        <v>6</v>
      </c>
      <c r="C5352" t="s">
        <v>13</v>
      </c>
      <c r="D5352" t="str">
        <f t="shared" si="167"/>
        <v>High</v>
      </c>
      <c r="E5352">
        <v>1</v>
      </c>
      <c r="F5352">
        <v>0</v>
      </c>
      <c r="G5352">
        <v>1</v>
      </c>
      <c r="H5352">
        <v>1</v>
      </c>
      <c r="I5352">
        <v>1</v>
      </c>
      <c r="J5352">
        <v>0</v>
      </c>
      <c r="K5352">
        <v>0</v>
      </c>
      <c r="L5352">
        <v>1</v>
      </c>
      <c r="M5352">
        <v>1</v>
      </c>
      <c r="N5352">
        <v>1</v>
      </c>
      <c r="O5352" cm="1">
        <f t="array" ref="O5352">$U$2*_xlfn.IFS(C5352="data_analyst",$V$5,C5352="data_engineer",$V$6,C5352="data_scientist",$V$7)*_xlfn.IFS(E5352=0,$V$12,E5352=1,$V$11)*_xlfn.IFS(F5352=0,$V$17,F5352=1,$V$16)*_xlfn.IFS(G5352=0,$V$22,G5352=1,$V$21)*_xlfn.IFS(H5352=0,$V$27,H5352=1,$V$26)*_xlfn.IFS(I5352=0,$V$32,I5352=1,$V$31)*_xlfn.IFS(J5352=0,$V$37,J5352=1,$V$36)*_xlfn.IFS(K5352=0,$V$42,K5352=1,$V$41)*_xlfn.IFS(L5352=0,$V$47,L5352=1,$V$46)*_xlfn.IFS(M5352=0,$V$52,M5352=1,$V$51)*_xlfn.IFS(N5352=0,$V$57,N5352=1,$V$56)</f>
        <v>3.2220973256884125E-8</v>
      </c>
      <c r="P5352" cm="1">
        <f t="array" ref="P5352">$V$2*_xlfn.IFS(C5352="data_analyst",$X$5,C5352="data_engineer",$X$6,C5352="data_scientist",$X$7)*_xlfn.IFS(E5352=0,$X$12,E5352=1,$X$11)*_xlfn.IFS(F5352=0,$X$17,F5352=1,$X$16)*_xlfn.IFS(G5352=0,$X$22,G5352=1,$X$21)*_xlfn.IFS(H5352=0,$X$27,H5352=1,$X$26)*_xlfn.IFS(I5352=0,$X$32,I5352=1,$X$31)*_xlfn.IFS(J5352=0,$X$37,J5352=1,$X$36)*_xlfn.IFS(K5352=0,$X$42,K5352=1,$X$41)*_xlfn.IFS(L5352=0,$X$47,L5352=1,$X$46)*_xlfn.IFS(M5352=0,$X$52,M5352=1,$X$51)*_xlfn.IFS(N5352=0,$X$57,N5352=1,$X$56)</f>
        <v>1.0801251533611479E-3</v>
      </c>
      <c r="Q5352" cm="1">
        <f t="array" ref="Q5352">$W$2*_xlfn.IFS(C5352="data_analyst",$Z$5,C5352="data_engineer",$Z$6,C5352="data_scientist",$Z$7)*_xlfn.IFS(E5352=0,$Z$12,E5352=1,$Z$11)*_xlfn.IFS(F5352=0,$Z$17,F5352=1,$Z$16)*_xlfn.IFS(G5352=0,$Z$22,G5352=1,$Z$21)*_xlfn.IFS(H5352=0,$Z$27,H5352=1,$Z$26)*_xlfn.IFS(I5352=0,$Z$32,I5352=1,$Z$31)*_xlfn.IFS(J5352=0,$Z$37,J5352=1,$Z$36)*_xlfn.IFS(K5352=0,$Z$42,K5352=1,$Z$41)*_xlfn.IFS(L5352=0,$Z$47,L5352=1,$Z$46)*_xlfn.IFS(M5352=0,$Z$52,M5352=1,$Z$51)*_xlfn.IFS(N5352=0,$Z$57,N5352=1,$Z$56)</f>
        <v>1.967520150626315E-5</v>
      </c>
      <c r="R5352" t="str" cm="1">
        <f t="array" ref="R5352">_xlfn.IFS(AND(O5352&gt;P5352,O5352&gt;Q5352),"Low",AND(P5352&gt;O5352,P5352&gt;Q5352),"Medium",AND(Q5352&gt;O5352,Q5352&gt;P5352),"High")</f>
        <v>Medium</v>
      </c>
      <c r="S5352" t="str">
        <f t="shared" si="168"/>
        <v>F</v>
      </c>
    </row>
    <row r="5353" spans="1:19" x14ac:dyDescent="0.3">
      <c r="A5353" t="s">
        <v>14</v>
      </c>
      <c r="B5353">
        <v>6</v>
      </c>
      <c r="C5353" t="s">
        <v>13</v>
      </c>
      <c r="D5353" t="str">
        <f t="shared" si="167"/>
        <v>High</v>
      </c>
      <c r="E5353">
        <v>1</v>
      </c>
      <c r="F5353">
        <v>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 cm="1">
        <f t="array" ref="O5353">$U$2*_xlfn.IFS(C5353="data_analyst",$V$5,C5353="data_engineer",$V$6,C5353="data_scientist",$V$7)*_xlfn.IFS(E5353=0,$V$12,E5353=1,$V$11)*_xlfn.IFS(F5353=0,$V$17,F5353=1,$V$16)*_xlfn.IFS(G5353=0,$V$22,G5353=1,$V$21)*_xlfn.IFS(H5353=0,$V$27,H5353=1,$V$26)*_xlfn.IFS(I5353=0,$V$32,I5353=1,$V$31)*_xlfn.IFS(J5353=0,$V$37,J5353=1,$V$36)*_xlfn.IFS(K5353=0,$V$42,K5353=1,$V$41)*_xlfn.IFS(L5353=0,$V$47,L5353=1,$V$46)*_xlfn.IFS(M5353=0,$V$52,M5353=1,$V$51)*_xlfn.IFS(N5353=0,$V$57,N5353=1,$V$56)</f>
        <v>4.7253762880281606E-4</v>
      </c>
      <c r="P5353" cm="1">
        <f t="array" ref="P5353">$V$2*_xlfn.IFS(C5353="data_analyst",$X$5,C5353="data_engineer",$X$6,C5353="data_scientist",$X$7)*_xlfn.IFS(E5353=0,$X$12,E5353=1,$X$11)*_xlfn.IFS(F5353=0,$X$17,F5353=1,$X$16)*_xlfn.IFS(G5353=0,$X$22,G5353=1,$X$21)*_xlfn.IFS(H5353=0,$X$27,H5353=1,$X$26)*_xlfn.IFS(I5353=0,$X$32,I5353=1,$X$31)*_xlfn.IFS(J5353=0,$X$37,J5353=1,$X$36)*_xlfn.IFS(K5353=0,$X$42,K5353=1,$X$41)*_xlfn.IFS(L5353=0,$X$47,L5353=1,$X$46)*_xlfn.IFS(M5353=0,$X$52,M5353=1,$X$51)*_xlfn.IFS(N5353=0,$X$57,N5353=1,$X$56)</f>
        <v>2.9271494579177846E-4</v>
      </c>
      <c r="Q5353" cm="1">
        <f t="array" ref="Q5353">$W$2*_xlfn.IFS(C5353="data_analyst",$Z$5,C5353="data_engineer",$Z$6,C5353="data_scientist",$Z$7)*_xlfn.IFS(E5353=0,$Z$12,E5353=1,$Z$11)*_xlfn.IFS(F5353=0,$Z$17,F5353=1,$Z$16)*_xlfn.IFS(G5353=0,$Z$22,G5353=1,$Z$21)*_xlfn.IFS(H5353=0,$Z$27,H5353=1,$Z$26)*_xlfn.IFS(I5353=0,$Z$32,I5353=1,$Z$31)*_xlfn.IFS(J5353=0,$Z$37,J5353=1,$Z$36)*_xlfn.IFS(K5353=0,$Z$42,K5353=1,$Z$41)*_xlfn.IFS(L5353=0,$Z$47,L5353=1,$Z$46)*_xlfn.IFS(M5353=0,$Z$52,M5353=1,$Z$51)*_xlfn.IFS(N5353=0,$Z$57,N5353=1,$Z$56)</f>
        <v>1.502971529854024E-4</v>
      </c>
      <c r="R5353" t="str" cm="1">
        <f t="array" ref="R5353">_xlfn.IFS(AND(O5353&gt;P5353,O5353&gt;Q5353),"Low",AND(P5353&gt;O5353,P5353&gt;Q5353),"Medium",AND(Q5353&gt;O5353,Q5353&gt;P5353),"High")</f>
        <v>Low</v>
      </c>
      <c r="S5353" t="str">
        <f t="shared" si="168"/>
        <v>F</v>
      </c>
    </row>
    <row r="5354" spans="1:19" x14ac:dyDescent="0.3">
      <c r="A5354" t="s">
        <v>14</v>
      </c>
      <c r="B5354">
        <v>5</v>
      </c>
      <c r="C5354" t="s">
        <v>13</v>
      </c>
      <c r="D5354" t="str">
        <f t="shared" si="167"/>
        <v>High</v>
      </c>
      <c r="E5354">
        <v>1</v>
      </c>
      <c r="F5354">
        <v>1</v>
      </c>
      <c r="G5354">
        <v>1</v>
      </c>
      <c r="H5354">
        <v>1</v>
      </c>
      <c r="I5354">
        <v>1</v>
      </c>
      <c r="J5354">
        <v>0</v>
      </c>
      <c r="K5354">
        <v>0</v>
      </c>
      <c r="L5354">
        <v>1</v>
      </c>
      <c r="M5354">
        <v>0</v>
      </c>
      <c r="N5354">
        <v>1</v>
      </c>
      <c r="O5354" cm="1">
        <f t="array" ref="O5354">$U$2*_xlfn.IFS(C5354="data_analyst",$V$5,C5354="data_engineer",$V$6,C5354="data_scientist",$V$7)*_xlfn.IFS(E5354=0,$V$12,E5354=1,$V$11)*_xlfn.IFS(F5354=0,$V$17,F5354=1,$V$16)*_xlfn.IFS(G5354=0,$V$22,G5354=1,$V$21)*_xlfn.IFS(H5354=0,$V$27,H5354=1,$V$26)*_xlfn.IFS(I5354=0,$V$32,I5354=1,$V$31)*_xlfn.IFS(J5354=0,$V$37,J5354=1,$V$36)*_xlfn.IFS(K5354=0,$V$42,K5354=1,$V$41)*_xlfn.IFS(L5354=0,$V$47,L5354=1,$V$46)*_xlfn.IFS(M5354=0,$V$52,M5354=1,$V$51)*_xlfn.IFS(N5354=0,$V$57,N5354=1,$V$56)</f>
        <v>4.9543789046587634E-7</v>
      </c>
      <c r="P5354" cm="1">
        <f t="array" ref="P5354">$V$2*_xlfn.IFS(C5354="data_analyst",$X$5,C5354="data_engineer",$X$6,C5354="data_scientist",$X$7)*_xlfn.IFS(E5354=0,$X$12,E5354=1,$X$11)*_xlfn.IFS(F5354=0,$X$17,F5354=1,$X$16)*_xlfn.IFS(G5354=0,$X$22,G5354=1,$X$21)*_xlfn.IFS(H5354=0,$X$27,H5354=1,$X$26)*_xlfn.IFS(I5354=0,$X$32,I5354=1,$X$31)*_xlfn.IFS(J5354=0,$X$37,J5354=1,$X$36)*_xlfn.IFS(K5354=0,$X$42,K5354=1,$X$41)*_xlfn.IFS(L5354=0,$X$47,L5354=1,$X$46)*_xlfn.IFS(M5354=0,$X$52,M5354=1,$X$51)*_xlfn.IFS(N5354=0,$X$57,N5354=1,$X$56)</f>
        <v>2.2417215587641356E-3</v>
      </c>
      <c r="Q5354" cm="1">
        <f t="array" ref="Q5354">$W$2*_xlfn.IFS(C5354="data_analyst",$Z$5,C5354="data_engineer",$Z$6,C5354="data_scientist",$Z$7)*_xlfn.IFS(E5354=0,$Z$12,E5354=1,$Z$11)*_xlfn.IFS(F5354=0,$Z$17,F5354=1,$Z$16)*_xlfn.IFS(G5354=0,$Z$22,G5354=1,$Z$21)*_xlfn.IFS(H5354=0,$Z$27,H5354=1,$Z$26)*_xlfn.IFS(I5354=0,$Z$32,I5354=1,$Z$31)*_xlfn.IFS(J5354=0,$Z$37,J5354=1,$Z$36)*_xlfn.IFS(K5354=0,$Z$42,K5354=1,$Z$41)*_xlfn.IFS(L5354=0,$Z$47,L5354=1,$Z$46)*_xlfn.IFS(M5354=0,$Z$52,M5354=1,$Z$51)*_xlfn.IFS(N5354=0,$Z$57,N5354=1,$Z$56)</f>
        <v>6.618753880941284E-5</v>
      </c>
      <c r="R5354" t="str" cm="1">
        <f t="array" ref="R5354">_xlfn.IFS(AND(O5354&gt;P5354,O5354&gt;Q5354),"Low",AND(P5354&gt;O5354,P5354&gt;Q5354),"Medium",AND(Q5354&gt;O5354,Q5354&gt;P5354),"High")</f>
        <v>Medium</v>
      </c>
      <c r="S5354" t="str">
        <f t="shared" si="168"/>
        <v>F</v>
      </c>
    </row>
    <row r="5355" spans="1:19" x14ac:dyDescent="0.3">
      <c r="A5355" t="s">
        <v>14</v>
      </c>
      <c r="B5355">
        <v>5</v>
      </c>
      <c r="C5355" t="s">
        <v>13</v>
      </c>
      <c r="D5355" t="str">
        <f t="shared" si="167"/>
        <v>High</v>
      </c>
      <c r="E5355">
        <v>1</v>
      </c>
      <c r="F5355">
        <v>0</v>
      </c>
      <c r="G5355">
        <v>1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1</v>
      </c>
      <c r="O5355" cm="1">
        <f t="array" ref="O5355">$U$2*_xlfn.IFS(C5355="data_analyst",$V$5,C5355="data_engineer",$V$6,C5355="data_scientist",$V$7)*_xlfn.IFS(E5355=0,$V$12,E5355=1,$V$11)*_xlfn.IFS(F5355=0,$V$17,F5355=1,$V$16)*_xlfn.IFS(G5355=0,$V$22,G5355=1,$V$21)*_xlfn.IFS(H5355=0,$V$27,H5355=1,$V$26)*_xlfn.IFS(I5355=0,$V$32,I5355=1,$V$31)*_xlfn.IFS(J5355=0,$V$37,J5355=1,$V$36)*_xlfn.IFS(K5355=0,$V$42,K5355=1,$V$41)*_xlfn.IFS(L5355=0,$V$47,L5355=1,$V$46)*_xlfn.IFS(M5355=0,$V$52,M5355=1,$V$51)*_xlfn.IFS(N5355=0,$V$57,N5355=1,$V$56)</f>
        <v>3.3015921585634317E-4</v>
      </c>
      <c r="P5355" cm="1">
        <f t="array" ref="P5355">$V$2*_xlfn.IFS(C5355="data_analyst",$X$5,C5355="data_engineer",$X$6,C5355="data_scientist",$X$7)*_xlfn.IFS(E5355=0,$X$12,E5355=1,$X$11)*_xlfn.IFS(F5355=0,$X$17,F5355=1,$X$16)*_xlfn.IFS(G5355=0,$X$22,G5355=1,$X$21)*_xlfn.IFS(H5355=0,$X$27,H5355=1,$X$26)*_xlfn.IFS(I5355=0,$X$32,I5355=1,$X$31)*_xlfn.IFS(J5355=0,$X$37,J5355=1,$X$36)*_xlfn.IFS(K5355=0,$X$42,K5355=1,$X$41)*_xlfn.IFS(L5355=0,$X$47,L5355=1,$X$46)*_xlfn.IFS(M5355=0,$X$52,M5355=1,$X$51)*_xlfn.IFS(N5355=0,$X$57,N5355=1,$X$56)</f>
        <v>4.9083371473888819E-3</v>
      </c>
      <c r="Q5355" cm="1">
        <f t="array" ref="Q5355">$W$2*_xlfn.IFS(C5355="data_analyst",$Z$5,C5355="data_engineer",$Z$6,C5355="data_scientist",$Z$7)*_xlfn.IFS(E5355=0,$Z$12,E5355=1,$Z$11)*_xlfn.IFS(F5355=0,$Z$17,F5355=1,$Z$16)*_xlfn.IFS(G5355=0,$Z$22,G5355=1,$Z$21)*_xlfn.IFS(H5355=0,$Z$27,H5355=1,$Z$26)*_xlfn.IFS(I5355=0,$Z$32,I5355=1,$Z$31)*_xlfn.IFS(J5355=0,$Z$37,J5355=1,$Z$36)*_xlfn.IFS(K5355=0,$Z$42,K5355=1,$Z$41)*_xlfn.IFS(L5355=0,$Z$47,L5355=1,$Z$46)*_xlfn.IFS(M5355=0,$Z$52,M5355=1,$Z$51)*_xlfn.IFS(N5355=0,$Z$57,N5355=1,$Z$56)</f>
        <v>6.2661136707596371E-4</v>
      </c>
      <c r="R5355" t="str" cm="1">
        <f t="array" ref="R5355">_xlfn.IFS(AND(O5355&gt;P5355,O5355&gt;Q5355),"Low",AND(P5355&gt;O5355,P5355&gt;Q5355),"Medium",AND(Q5355&gt;O5355,Q5355&gt;P5355),"High")</f>
        <v>Medium</v>
      </c>
      <c r="S5355" t="str">
        <f t="shared" si="168"/>
        <v>F</v>
      </c>
    </row>
    <row r="5356" spans="1:19" x14ac:dyDescent="0.3">
      <c r="A5356" t="s">
        <v>14</v>
      </c>
      <c r="B5356">
        <v>5</v>
      </c>
      <c r="C5356" t="s">
        <v>13</v>
      </c>
      <c r="D5356" t="str">
        <f t="shared" si="167"/>
        <v>High</v>
      </c>
      <c r="E5356">
        <v>1</v>
      </c>
      <c r="F5356">
        <v>1</v>
      </c>
      <c r="G5356">
        <v>1</v>
      </c>
      <c r="H5356">
        <v>1</v>
      </c>
      <c r="I5356">
        <v>0</v>
      </c>
      <c r="J5356">
        <v>1</v>
      </c>
      <c r="K5356">
        <v>0</v>
      </c>
      <c r="L5356">
        <v>0</v>
      </c>
      <c r="M5356">
        <v>1</v>
      </c>
      <c r="N5356">
        <v>1</v>
      </c>
      <c r="O5356" cm="1">
        <f t="array" ref="O5356">$U$2*_xlfn.IFS(C5356="data_analyst",$V$5,C5356="data_engineer",$V$6,C5356="data_scientist",$V$7)*_xlfn.IFS(E5356=0,$V$12,E5356=1,$V$11)*_xlfn.IFS(F5356=0,$V$17,F5356=1,$V$16)*_xlfn.IFS(G5356=0,$V$22,G5356=1,$V$21)*_xlfn.IFS(H5356=0,$V$27,H5356=1,$V$26)*_xlfn.IFS(I5356=0,$V$32,I5356=1,$V$31)*_xlfn.IFS(J5356=0,$V$37,J5356=1,$V$36)*_xlfn.IFS(K5356=0,$V$42,K5356=1,$V$41)*_xlfn.IFS(L5356=0,$V$47,L5356=1,$V$46)*_xlfn.IFS(M5356=0,$V$52,M5356=1,$V$51)*_xlfn.IFS(N5356=0,$V$57,N5356=1,$V$56)</f>
        <v>4.4810666221865561E-6</v>
      </c>
      <c r="P5356" cm="1">
        <f t="array" ref="P5356">$V$2*_xlfn.IFS(C5356="data_analyst",$X$5,C5356="data_engineer",$X$6,C5356="data_scientist",$X$7)*_xlfn.IFS(E5356=0,$X$12,E5356=1,$X$11)*_xlfn.IFS(F5356=0,$X$17,F5356=1,$X$16)*_xlfn.IFS(G5356=0,$X$22,G5356=1,$X$21)*_xlfn.IFS(H5356=0,$X$27,H5356=1,$X$26)*_xlfn.IFS(I5356=0,$X$32,I5356=1,$X$31)*_xlfn.IFS(J5356=0,$X$37,J5356=1,$X$36)*_xlfn.IFS(K5356=0,$X$42,K5356=1,$X$41)*_xlfn.IFS(L5356=0,$X$47,L5356=1,$X$46)*_xlfn.IFS(M5356=0,$X$52,M5356=1,$X$51)*_xlfn.IFS(N5356=0,$X$57,N5356=1,$X$56)</f>
        <v>6.7391696658390947E-4</v>
      </c>
      <c r="Q5356" cm="1">
        <f t="array" ref="Q5356">$W$2*_xlfn.IFS(C5356="data_analyst",$Z$5,C5356="data_engineer",$Z$6,C5356="data_scientist",$Z$7)*_xlfn.IFS(E5356=0,$Z$12,E5356=1,$Z$11)*_xlfn.IFS(F5356=0,$Z$17,F5356=1,$Z$16)*_xlfn.IFS(G5356=0,$Z$22,G5356=1,$Z$21)*_xlfn.IFS(H5356=0,$Z$27,H5356=1,$Z$26)*_xlfn.IFS(I5356=0,$Z$32,I5356=1,$Z$31)*_xlfn.IFS(J5356=0,$Z$37,J5356=1,$Z$36)*_xlfn.IFS(K5356=0,$Z$42,K5356=1,$Z$41)*_xlfn.IFS(L5356=0,$Z$47,L5356=1,$Z$46)*_xlfn.IFS(M5356=0,$Z$52,M5356=1,$Z$51)*_xlfn.IFS(N5356=0,$Z$57,N5356=1,$Z$56)</f>
        <v>3.1658903550874726E-5</v>
      </c>
      <c r="R5356" t="str" cm="1">
        <f t="array" ref="R5356">_xlfn.IFS(AND(O5356&gt;P5356,O5356&gt;Q5356),"Low",AND(P5356&gt;O5356,P5356&gt;Q5356),"Medium",AND(Q5356&gt;O5356,Q5356&gt;P5356),"High")</f>
        <v>Medium</v>
      </c>
      <c r="S5356" t="str">
        <f t="shared" si="168"/>
        <v>F</v>
      </c>
    </row>
    <row r="5357" spans="1:19" x14ac:dyDescent="0.3">
      <c r="A5357" t="s">
        <v>14</v>
      </c>
      <c r="B5357">
        <v>7</v>
      </c>
      <c r="C5357" t="s">
        <v>13</v>
      </c>
      <c r="D5357" t="str">
        <f t="shared" si="167"/>
        <v>High</v>
      </c>
      <c r="E5357">
        <v>0</v>
      </c>
      <c r="F5357">
        <v>1</v>
      </c>
      <c r="G5357">
        <v>1</v>
      </c>
      <c r="H5357">
        <v>0</v>
      </c>
      <c r="I5357">
        <v>1</v>
      </c>
      <c r="J5357">
        <v>0</v>
      </c>
      <c r="K5357">
        <v>0</v>
      </c>
      <c r="L5357">
        <v>1</v>
      </c>
      <c r="M5357">
        <v>0</v>
      </c>
      <c r="N5357">
        <v>0</v>
      </c>
      <c r="O5357" cm="1">
        <f t="array" ref="O5357">$U$2*_xlfn.IFS(C5357="data_analyst",$V$5,C5357="data_engineer",$V$6,C5357="data_scientist",$V$7)*_xlfn.IFS(E5357=0,$V$12,E5357=1,$V$11)*_xlfn.IFS(F5357=0,$V$17,F5357=1,$V$16)*_xlfn.IFS(G5357=0,$V$22,G5357=1,$V$21)*_xlfn.IFS(H5357=0,$V$27,H5357=1,$V$26)*_xlfn.IFS(I5357=0,$V$32,I5357=1,$V$31)*_xlfn.IFS(J5357=0,$V$37,J5357=1,$V$36)*_xlfn.IFS(K5357=0,$V$42,K5357=1,$V$41)*_xlfn.IFS(L5357=0,$V$47,L5357=1,$V$46)*_xlfn.IFS(M5357=0,$V$52,M5357=1,$V$51)*_xlfn.IFS(N5357=0,$V$57,N5357=1,$V$56)</f>
        <v>5.8943877510287042E-7</v>
      </c>
      <c r="P5357" cm="1">
        <f t="array" ref="P5357">$V$2*_xlfn.IFS(C5357="data_analyst",$X$5,C5357="data_engineer",$X$6,C5357="data_scientist",$X$7)*_xlfn.IFS(E5357=0,$X$12,E5357=1,$X$11)*_xlfn.IFS(F5357=0,$X$17,F5357=1,$X$16)*_xlfn.IFS(G5357=0,$X$22,G5357=1,$X$21)*_xlfn.IFS(H5357=0,$X$27,H5357=1,$X$26)*_xlfn.IFS(I5357=0,$X$32,I5357=1,$X$31)*_xlfn.IFS(J5357=0,$X$37,J5357=1,$X$36)*_xlfn.IFS(K5357=0,$X$42,K5357=1,$X$41)*_xlfn.IFS(L5357=0,$X$47,L5357=1,$X$46)*_xlfn.IFS(M5357=0,$X$52,M5357=1,$X$51)*_xlfn.IFS(N5357=0,$X$57,N5357=1,$X$56)</f>
        <v>5.7467558191725464E-5</v>
      </c>
      <c r="Q5357" cm="1">
        <f t="array" ref="Q5357">$W$2*_xlfn.IFS(C5357="data_analyst",$Z$5,C5357="data_engineer",$Z$6,C5357="data_scientist",$Z$7)*_xlfn.IFS(E5357=0,$Z$12,E5357=1,$Z$11)*_xlfn.IFS(F5357=0,$Z$17,F5357=1,$Z$16)*_xlfn.IFS(G5357=0,$Z$22,G5357=1,$Z$21)*_xlfn.IFS(H5357=0,$Z$27,H5357=1,$Z$26)*_xlfn.IFS(I5357=0,$Z$32,I5357=1,$Z$31)*_xlfn.IFS(J5357=0,$Z$37,J5357=1,$Z$36)*_xlfn.IFS(K5357=0,$Z$42,K5357=1,$Z$41)*_xlfn.IFS(L5357=0,$Z$47,L5357=1,$Z$46)*_xlfn.IFS(M5357=0,$Z$52,M5357=1,$Z$51)*_xlfn.IFS(N5357=0,$Z$57,N5357=1,$Z$56)</f>
        <v>1.4292189562804794E-5</v>
      </c>
      <c r="R5357" t="str" cm="1">
        <f t="array" ref="R5357">_xlfn.IFS(AND(O5357&gt;P5357,O5357&gt;Q5357),"Low",AND(P5357&gt;O5357,P5357&gt;Q5357),"Medium",AND(Q5357&gt;O5357,Q5357&gt;P5357),"High")</f>
        <v>Medium</v>
      </c>
      <c r="S5357" t="str">
        <f t="shared" si="168"/>
        <v>F</v>
      </c>
    </row>
    <row r="5358" spans="1:19" x14ac:dyDescent="0.3">
      <c r="A5358" t="s">
        <v>14</v>
      </c>
      <c r="B5358">
        <v>6</v>
      </c>
      <c r="C5358" t="s">
        <v>13</v>
      </c>
      <c r="D5358" t="str">
        <f t="shared" si="167"/>
        <v>High</v>
      </c>
      <c r="E5358">
        <v>1</v>
      </c>
      <c r="F5358">
        <v>0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1</v>
      </c>
      <c r="N5358">
        <v>1</v>
      </c>
      <c r="O5358" cm="1">
        <f t="array" ref="O5358">$U$2*_xlfn.IFS(C5358="data_analyst",$V$5,C5358="data_engineer",$V$6,C5358="data_scientist",$V$7)*_xlfn.IFS(E5358=0,$V$12,E5358=1,$V$11)*_xlfn.IFS(F5358=0,$V$17,F5358=1,$V$16)*_xlfn.IFS(G5358=0,$V$22,G5358=1,$V$21)*_xlfn.IFS(H5358=0,$V$27,H5358=1,$V$26)*_xlfn.IFS(I5358=0,$V$32,I5358=1,$V$31)*_xlfn.IFS(J5358=0,$V$37,J5358=1,$V$36)*_xlfn.IFS(K5358=0,$V$42,K5358=1,$V$41)*_xlfn.IFS(L5358=0,$V$47,L5358=1,$V$46)*_xlfn.IFS(M5358=0,$V$52,M5358=1,$V$51)*_xlfn.IFS(N5358=0,$V$57,N5358=1,$V$56)</f>
        <v>2.7976108010257118E-5</v>
      </c>
      <c r="P5358" cm="1">
        <f t="array" ref="P5358">$V$2*_xlfn.IFS(C5358="data_analyst",$X$5,C5358="data_engineer",$X$6,C5358="data_scientist",$X$7)*_xlfn.IFS(E5358=0,$X$12,E5358=1,$X$11)*_xlfn.IFS(F5358=0,$X$17,F5358=1,$X$16)*_xlfn.IFS(G5358=0,$X$22,G5358=1,$X$21)*_xlfn.IFS(H5358=0,$X$27,H5358=1,$X$26)*_xlfn.IFS(I5358=0,$X$32,I5358=1,$X$31)*_xlfn.IFS(J5358=0,$X$37,J5358=1,$X$36)*_xlfn.IFS(K5358=0,$X$42,K5358=1,$X$41)*_xlfn.IFS(L5358=0,$X$47,L5358=1,$X$46)*_xlfn.IFS(M5358=0,$X$52,M5358=1,$X$51)*_xlfn.IFS(N5358=0,$X$57,N5358=1,$X$56)</f>
        <v>2.7433725371823329E-3</v>
      </c>
      <c r="Q5358" cm="1">
        <f t="array" ref="Q5358">$W$2*_xlfn.IFS(C5358="data_analyst",$Z$5,C5358="data_engineer",$Z$6,C5358="data_scientist",$Z$7)*_xlfn.IFS(E5358=0,$Z$12,E5358=1,$Z$11)*_xlfn.IFS(F5358=0,$Z$17,F5358=1,$Z$16)*_xlfn.IFS(G5358=0,$Z$22,G5358=1,$Z$21)*_xlfn.IFS(H5358=0,$Z$27,H5358=1,$Z$26)*_xlfn.IFS(I5358=0,$Z$32,I5358=1,$Z$31)*_xlfn.IFS(J5358=0,$Z$37,J5358=1,$Z$36)*_xlfn.IFS(K5358=0,$Z$42,K5358=1,$Z$41)*_xlfn.IFS(L5358=0,$Z$47,L5358=1,$Z$46)*_xlfn.IFS(M5358=0,$Z$52,M5358=1,$Z$51)*_xlfn.IFS(N5358=0,$Z$57,N5358=1,$Z$56)</f>
        <v>1.9755832269512978E-4</v>
      </c>
      <c r="R5358" t="str" cm="1">
        <f t="array" ref="R5358">_xlfn.IFS(AND(O5358&gt;P5358,O5358&gt;Q5358),"Low",AND(P5358&gt;O5358,P5358&gt;Q5358),"Medium",AND(Q5358&gt;O5358,Q5358&gt;P5358),"High")</f>
        <v>Medium</v>
      </c>
      <c r="S5358" t="str">
        <f t="shared" si="168"/>
        <v>F</v>
      </c>
    </row>
    <row r="5359" spans="1:19" x14ac:dyDescent="0.3">
      <c r="A5359" t="s">
        <v>14</v>
      </c>
      <c r="B5359">
        <v>3</v>
      </c>
      <c r="C5359" t="s">
        <v>13</v>
      </c>
      <c r="D5359" t="str">
        <f t="shared" si="167"/>
        <v>High</v>
      </c>
      <c r="E5359">
        <v>1</v>
      </c>
      <c r="F5359">
        <v>1</v>
      </c>
      <c r="G5359">
        <v>0</v>
      </c>
      <c r="H5359">
        <v>1</v>
      </c>
      <c r="I5359">
        <v>0</v>
      </c>
      <c r="J5359">
        <v>0</v>
      </c>
      <c r="K5359">
        <v>0</v>
      </c>
      <c r="L5359">
        <v>0</v>
      </c>
      <c r="M5359">
        <v>1</v>
      </c>
      <c r="N5359">
        <v>1</v>
      </c>
      <c r="O5359" cm="1">
        <f t="array" ref="O5359">$U$2*_xlfn.IFS(C5359="data_analyst",$V$5,C5359="data_engineer",$V$6,C5359="data_scientist",$V$7)*_xlfn.IFS(E5359=0,$V$12,E5359=1,$V$11)*_xlfn.IFS(F5359=0,$V$17,F5359=1,$V$16)*_xlfn.IFS(G5359=0,$V$22,G5359=1,$V$21)*_xlfn.IFS(H5359=0,$V$27,H5359=1,$V$26)*_xlfn.IFS(I5359=0,$V$32,I5359=1,$V$31)*_xlfn.IFS(J5359=0,$V$37,J5359=1,$V$36)*_xlfn.IFS(K5359=0,$V$42,K5359=1,$V$41)*_xlfn.IFS(L5359=0,$V$47,L5359=1,$V$46)*_xlfn.IFS(M5359=0,$V$52,M5359=1,$V$51)*_xlfn.IFS(N5359=0,$V$57,N5359=1,$V$56)</f>
        <v>7.1728928645707805E-5</v>
      </c>
      <c r="P5359" cm="1">
        <f t="array" ref="P5359">$V$2*_xlfn.IFS(C5359="data_analyst",$X$5,C5359="data_engineer",$X$6,C5359="data_scientist",$X$7)*_xlfn.IFS(E5359=0,$X$12,E5359=1,$X$11)*_xlfn.IFS(F5359=0,$X$17,F5359=1,$X$16)*_xlfn.IFS(G5359=0,$X$22,G5359=1,$X$21)*_xlfn.IFS(H5359=0,$X$27,H5359=1,$X$26)*_xlfn.IFS(I5359=0,$X$32,I5359=1,$X$31)*_xlfn.IFS(J5359=0,$X$37,J5359=1,$X$36)*_xlfn.IFS(K5359=0,$X$42,K5359=1,$X$41)*_xlfn.IFS(L5359=0,$X$47,L5359=1,$X$46)*_xlfn.IFS(M5359=0,$X$52,M5359=1,$X$51)*_xlfn.IFS(N5359=0,$X$57,N5359=1,$X$56)</f>
        <v>2.4471782531071732E-3</v>
      </c>
      <c r="Q5359" cm="1">
        <f t="array" ref="Q5359">$W$2*_xlfn.IFS(C5359="data_analyst",$Z$5,C5359="data_engineer",$Z$6,C5359="data_scientist",$Z$7)*_xlfn.IFS(E5359=0,$Z$12,E5359=1,$Z$11)*_xlfn.IFS(F5359=0,$Z$17,F5359=1,$Z$16)*_xlfn.IFS(G5359=0,$Z$22,G5359=1,$Z$21)*_xlfn.IFS(H5359=0,$Z$27,H5359=1,$Z$26)*_xlfn.IFS(I5359=0,$Z$32,I5359=1,$Z$31)*_xlfn.IFS(J5359=0,$Z$37,J5359=1,$Z$36)*_xlfn.IFS(K5359=0,$Z$42,K5359=1,$Z$41)*_xlfn.IFS(L5359=0,$Z$47,L5359=1,$Z$46)*_xlfn.IFS(M5359=0,$Z$52,M5359=1,$Z$51)*_xlfn.IFS(N5359=0,$Z$57,N5359=1,$Z$56)</f>
        <v>1.6514917384855194E-4</v>
      </c>
      <c r="R5359" t="str" cm="1">
        <f t="array" ref="R5359">_xlfn.IFS(AND(O5359&gt;P5359,O5359&gt;Q5359),"Low",AND(P5359&gt;O5359,P5359&gt;Q5359),"Medium",AND(Q5359&gt;O5359,Q5359&gt;P5359),"High")</f>
        <v>Medium</v>
      </c>
      <c r="S5359" t="str">
        <f t="shared" si="168"/>
        <v>F</v>
      </c>
    </row>
    <row r="5360" spans="1:19" x14ac:dyDescent="0.3">
      <c r="A5360" t="s">
        <v>14</v>
      </c>
      <c r="B5360">
        <v>5</v>
      </c>
      <c r="C5360" t="s">
        <v>13</v>
      </c>
      <c r="D5360" t="str">
        <f t="shared" si="167"/>
        <v>High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1</v>
      </c>
      <c r="O5360" cm="1">
        <f t="array" ref="O5360">$U$2*_xlfn.IFS(C5360="data_analyst",$V$5,C5360="data_engineer",$V$6,C5360="data_scientist",$V$7)*_xlfn.IFS(E5360=0,$V$12,E5360=1,$V$11)*_xlfn.IFS(F5360=0,$V$17,F5360=1,$V$16)*_xlfn.IFS(G5360=0,$V$22,G5360=1,$V$21)*_xlfn.IFS(H5360=0,$V$27,H5360=1,$V$26)*_xlfn.IFS(I5360=0,$V$32,I5360=1,$V$31)*_xlfn.IFS(J5360=0,$V$37,J5360=1,$V$36)*_xlfn.IFS(K5360=0,$V$42,K5360=1,$V$41)*_xlfn.IFS(L5360=0,$V$47,L5360=1,$V$46)*_xlfn.IFS(M5360=0,$V$52,M5360=1,$V$51)*_xlfn.IFS(N5360=0,$V$57,N5360=1,$V$56)</f>
        <v>3.8675410855345095E-3</v>
      </c>
      <c r="P5360" cm="1">
        <f t="array" ref="P5360">$V$2*_xlfn.IFS(C5360="data_analyst",$X$5,C5360="data_engineer",$X$6,C5360="data_scientist",$X$7)*_xlfn.IFS(E5360=0,$X$12,E5360=1,$X$11)*_xlfn.IFS(F5360=0,$X$17,F5360=1,$X$16)*_xlfn.IFS(G5360=0,$X$22,G5360=1,$X$21)*_xlfn.IFS(H5360=0,$X$27,H5360=1,$X$26)*_xlfn.IFS(I5360=0,$X$32,I5360=1,$X$31)*_xlfn.IFS(J5360=0,$X$37,J5360=1,$X$36)*_xlfn.IFS(K5360=0,$X$42,K5360=1,$X$41)*_xlfn.IFS(L5360=0,$X$47,L5360=1,$X$46)*_xlfn.IFS(M5360=0,$X$52,M5360=1,$X$51)*_xlfn.IFS(N5360=0,$X$57,N5360=1,$X$56)</f>
        <v>1.6544989312824467E-3</v>
      </c>
      <c r="Q5360" cm="1">
        <f t="array" ref="Q5360">$W$2*_xlfn.IFS(C5360="data_analyst",$Z$5,C5360="data_engineer",$Z$6,C5360="data_scientist",$Z$7)*_xlfn.IFS(E5360=0,$Z$12,E5360=1,$Z$11)*_xlfn.IFS(F5360=0,$Z$17,F5360=1,$Z$16)*_xlfn.IFS(G5360=0,$Z$22,G5360=1,$Z$21)*_xlfn.IFS(H5360=0,$Z$27,H5360=1,$Z$26)*_xlfn.IFS(I5360=0,$Z$32,I5360=1,$Z$31)*_xlfn.IFS(J5360=0,$Z$37,J5360=1,$Z$36)*_xlfn.IFS(K5360=0,$Z$42,K5360=1,$Z$41)*_xlfn.IFS(L5360=0,$Z$47,L5360=1,$Z$46)*_xlfn.IFS(M5360=0,$Z$52,M5360=1,$Z$51)*_xlfn.IFS(N5360=0,$Z$57,N5360=1,$Z$56)</f>
        <v>6.902742580981744E-4</v>
      </c>
      <c r="R5360" t="str" cm="1">
        <f t="array" ref="R5360">_xlfn.IFS(AND(O5360&gt;P5360,O5360&gt;Q5360),"Low",AND(P5360&gt;O5360,P5360&gt;Q5360),"Medium",AND(Q5360&gt;O5360,Q5360&gt;P5360),"High")</f>
        <v>Low</v>
      </c>
      <c r="S5360" t="str">
        <f t="shared" si="168"/>
        <v>F</v>
      </c>
    </row>
    <row r="5361" spans="1:19" x14ac:dyDescent="0.3">
      <c r="A5361" t="s">
        <v>14</v>
      </c>
      <c r="B5361">
        <v>3</v>
      </c>
      <c r="C5361" t="s">
        <v>13</v>
      </c>
      <c r="D5361" t="str">
        <f t="shared" si="167"/>
        <v>High</v>
      </c>
      <c r="E5361">
        <v>1</v>
      </c>
      <c r="F5361">
        <v>1</v>
      </c>
      <c r="G5361">
        <v>1</v>
      </c>
      <c r="H5361">
        <v>1</v>
      </c>
      <c r="I5361">
        <v>1</v>
      </c>
      <c r="J5361">
        <v>0</v>
      </c>
      <c r="K5361">
        <v>0</v>
      </c>
      <c r="L5361">
        <v>1</v>
      </c>
      <c r="M5361">
        <v>1</v>
      </c>
      <c r="N5361">
        <v>1</v>
      </c>
      <c r="O5361" cm="1">
        <f t="array" ref="O5361">$U$2*_xlfn.IFS(C5361="data_analyst",$V$5,C5361="data_engineer",$V$6,C5361="data_scientist",$V$7)*_xlfn.IFS(E5361=0,$V$12,E5361=1,$V$11)*_xlfn.IFS(F5361=0,$V$17,F5361=1,$V$16)*_xlfn.IFS(G5361=0,$V$22,G5361=1,$V$21)*_xlfn.IFS(H5361=0,$V$27,H5361=1,$V$26)*_xlfn.IFS(I5361=0,$V$32,I5361=1,$V$31)*_xlfn.IFS(J5361=0,$V$37,J5361=1,$V$36)*_xlfn.IFS(K5361=0,$V$42,K5361=1,$V$41)*_xlfn.IFS(L5361=0,$V$47,L5361=1,$V$46)*_xlfn.IFS(M5361=0,$V$52,M5361=1,$V$51)*_xlfn.IFS(N5361=0,$V$57,N5361=1,$V$56)</f>
        <v>4.1981029970940298E-8</v>
      </c>
      <c r="P5361" cm="1">
        <f t="array" ref="P5361">$V$2*_xlfn.IFS(C5361="data_analyst",$X$5,C5361="data_engineer",$X$6,C5361="data_scientist",$X$7)*_xlfn.IFS(E5361=0,$X$12,E5361=1,$X$11)*_xlfn.IFS(F5361=0,$X$17,F5361=1,$X$16)*_xlfn.IFS(G5361=0,$X$22,G5361=1,$X$21)*_xlfn.IFS(H5361=0,$X$27,H5361=1,$X$26)*_xlfn.IFS(I5361=0,$X$32,I5361=1,$X$31)*_xlfn.IFS(J5361=0,$X$37,J5361=1,$X$36)*_xlfn.IFS(K5361=0,$X$42,K5361=1,$X$41)*_xlfn.IFS(L5361=0,$X$47,L5361=1,$X$46)*_xlfn.IFS(M5361=0,$X$52,M5361=1,$X$51)*_xlfn.IFS(N5361=0,$X$57,N5361=1,$X$56)</f>
        <v>1.2529451778989322E-3</v>
      </c>
      <c r="Q5361" cm="1">
        <f t="array" ref="Q5361">$W$2*_xlfn.IFS(C5361="data_analyst",$Z$5,C5361="data_engineer",$Z$6,C5361="data_scientist",$Z$7)*_xlfn.IFS(E5361=0,$Z$12,E5361=1,$Z$11)*_xlfn.IFS(F5361=0,$Z$17,F5361=1,$Z$16)*_xlfn.IFS(G5361=0,$Z$22,G5361=1,$Z$21)*_xlfn.IFS(H5361=0,$Z$27,H5361=1,$Z$26)*_xlfn.IFS(I5361=0,$Z$32,I5361=1,$Z$31)*_xlfn.IFS(J5361=0,$Z$37,J5361=1,$Z$36)*_xlfn.IFS(K5361=0,$Z$42,K5361=1,$Z$41)*_xlfn.IFS(L5361=0,$Z$47,L5361=1,$Z$46)*_xlfn.IFS(M5361=0,$Z$52,M5361=1,$Z$51)*_xlfn.IFS(N5361=0,$Z$57,N5361=1,$Z$56)</f>
        <v>2.0867637961188189E-5</v>
      </c>
      <c r="R5361" t="str" cm="1">
        <f t="array" ref="R5361">_xlfn.IFS(AND(O5361&gt;P5361,O5361&gt;Q5361),"Low",AND(P5361&gt;O5361,P5361&gt;Q5361),"Medium",AND(Q5361&gt;O5361,Q5361&gt;P5361),"High")</f>
        <v>Medium</v>
      </c>
      <c r="S5361" t="str">
        <f t="shared" si="168"/>
        <v>F</v>
      </c>
    </row>
    <row r="5362" spans="1:19" x14ac:dyDescent="0.3">
      <c r="A5362" t="s">
        <v>14</v>
      </c>
      <c r="B5362">
        <v>5</v>
      </c>
      <c r="C5362" t="s">
        <v>13</v>
      </c>
      <c r="D5362" t="str">
        <f t="shared" si="167"/>
        <v>High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0</v>
      </c>
      <c r="K5362">
        <v>0</v>
      </c>
      <c r="L5362">
        <v>1</v>
      </c>
      <c r="M5362">
        <v>1</v>
      </c>
      <c r="N5362">
        <v>1</v>
      </c>
      <c r="O5362" cm="1">
        <f t="array" ref="O5362">$U$2*_xlfn.IFS(C5362="data_analyst",$V$5,C5362="data_engineer",$V$6,C5362="data_scientist",$V$7)*_xlfn.IFS(E5362=0,$V$12,E5362=1,$V$11)*_xlfn.IFS(F5362=0,$V$17,F5362=1,$V$16)*_xlfn.IFS(G5362=0,$V$22,G5362=1,$V$21)*_xlfn.IFS(H5362=0,$V$27,H5362=1,$V$26)*_xlfn.IFS(I5362=0,$V$32,I5362=1,$V$31)*_xlfn.IFS(J5362=0,$V$37,J5362=1,$V$36)*_xlfn.IFS(K5362=0,$V$42,K5362=1,$V$41)*_xlfn.IFS(L5362=0,$V$47,L5362=1,$V$46)*_xlfn.IFS(M5362=0,$V$52,M5362=1,$V$51)*_xlfn.IFS(N5362=0,$V$57,N5362=1,$V$56)</f>
        <v>4.1981029970940298E-8</v>
      </c>
      <c r="P5362" cm="1">
        <f t="array" ref="P5362">$V$2*_xlfn.IFS(C5362="data_analyst",$X$5,C5362="data_engineer",$X$6,C5362="data_scientist",$X$7)*_xlfn.IFS(E5362=0,$X$12,E5362=1,$X$11)*_xlfn.IFS(F5362=0,$X$17,F5362=1,$X$16)*_xlfn.IFS(G5362=0,$X$22,G5362=1,$X$21)*_xlfn.IFS(H5362=0,$X$27,H5362=1,$X$26)*_xlfn.IFS(I5362=0,$X$32,I5362=1,$X$31)*_xlfn.IFS(J5362=0,$X$37,J5362=1,$X$36)*_xlfn.IFS(K5362=0,$X$42,K5362=1,$X$41)*_xlfn.IFS(L5362=0,$X$47,L5362=1,$X$46)*_xlfn.IFS(M5362=0,$X$52,M5362=1,$X$51)*_xlfn.IFS(N5362=0,$X$57,N5362=1,$X$56)</f>
        <v>1.2529451778989322E-3</v>
      </c>
      <c r="Q5362" cm="1">
        <f t="array" ref="Q5362">$W$2*_xlfn.IFS(C5362="data_analyst",$Z$5,C5362="data_engineer",$Z$6,C5362="data_scientist",$Z$7)*_xlfn.IFS(E5362=0,$Z$12,E5362=1,$Z$11)*_xlfn.IFS(F5362=0,$Z$17,F5362=1,$Z$16)*_xlfn.IFS(G5362=0,$Z$22,G5362=1,$Z$21)*_xlfn.IFS(H5362=0,$Z$27,H5362=1,$Z$26)*_xlfn.IFS(I5362=0,$Z$32,I5362=1,$Z$31)*_xlfn.IFS(J5362=0,$Z$37,J5362=1,$Z$36)*_xlfn.IFS(K5362=0,$Z$42,K5362=1,$Z$41)*_xlfn.IFS(L5362=0,$Z$47,L5362=1,$Z$46)*_xlfn.IFS(M5362=0,$Z$52,M5362=1,$Z$51)*_xlfn.IFS(N5362=0,$Z$57,N5362=1,$Z$56)</f>
        <v>2.0867637961188189E-5</v>
      </c>
      <c r="R5362" t="str" cm="1">
        <f t="array" ref="R5362">_xlfn.IFS(AND(O5362&gt;P5362,O5362&gt;Q5362),"Low",AND(P5362&gt;O5362,P5362&gt;Q5362),"Medium",AND(Q5362&gt;O5362,Q5362&gt;P5362),"High")</f>
        <v>Medium</v>
      </c>
      <c r="S5362" t="str">
        <f t="shared" si="168"/>
        <v>F</v>
      </c>
    </row>
    <row r="5363" spans="1:19" x14ac:dyDescent="0.3">
      <c r="A5363" t="s">
        <v>14</v>
      </c>
      <c r="B5363">
        <v>1</v>
      </c>
      <c r="C5363" t="s">
        <v>13</v>
      </c>
      <c r="D5363" t="str">
        <f t="shared" si="167"/>
        <v>High</v>
      </c>
      <c r="E5363">
        <v>1</v>
      </c>
      <c r="F5363">
        <v>0</v>
      </c>
      <c r="G5363">
        <v>1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</v>
      </c>
      <c r="N5363">
        <v>1</v>
      </c>
      <c r="O5363" cm="1">
        <f t="array" ref="O5363">$U$2*_xlfn.IFS(C5363="data_analyst",$V$5,C5363="data_engineer",$V$6,C5363="data_scientist",$V$7)*_xlfn.IFS(E5363=0,$V$12,E5363=1,$V$11)*_xlfn.IFS(F5363=0,$V$17,F5363=1,$V$16)*_xlfn.IFS(G5363=0,$V$22,G5363=1,$V$21)*_xlfn.IFS(H5363=0,$V$27,H5363=1,$V$26)*_xlfn.IFS(I5363=0,$V$32,I5363=1,$V$31)*_xlfn.IFS(J5363=0,$V$37,J5363=1,$V$36)*_xlfn.IFS(K5363=0,$V$42,K5363=1,$V$41)*_xlfn.IFS(L5363=0,$V$47,L5363=1,$V$46)*_xlfn.IFS(M5363=0,$V$52,M5363=1,$V$51)*_xlfn.IFS(N5363=0,$V$57,N5363=1,$V$56)</f>
        <v>2.7976108010257118E-5</v>
      </c>
      <c r="P5363" cm="1">
        <f t="array" ref="P5363">$V$2*_xlfn.IFS(C5363="data_analyst",$X$5,C5363="data_engineer",$X$6,C5363="data_scientist",$X$7)*_xlfn.IFS(E5363=0,$X$12,E5363=1,$X$11)*_xlfn.IFS(F5363=0,$X$17,F5363=1,$X$16)*_xlfn.IFS(G5363=0,$X$22,G5363=1,$X$21)*_xlfn.IFS(H5363=0,$X$27,H5363=1,$X$26)*_xlfn.IFS(I5363=0,$X$32,I5363=1,$X$31)*_xlfn.IFS(J5363=0,$X$37,J5363=1,$X$36)*_xlfn.IFS(K5363=0,$X$42,K5363=1,$X$41)*_xlfn.IFS(L5363=0,$X$47,L5363=1,$X$46)*_xlfn.IFS(M5363=0,$X$52,M5363=1,$X$51)*_xlfn.IFS(N5363=0,$X$57,N5363=1,$X$56)</f>
        <v>2.7433725371823329E-3</v>
      </c>
      <c r="Q5363" cm="1">
        <f t="array" ref="Q5363">$W$2*_xlfn.IFS(C5363="data_analyst",$Z$5,C5363="data_engineer",$Z$6,C5363="data_scientist",$Z$7)*_xlfn.IFS(E5363=0,$Z$12,E5363=1,$Z$11)*_xlfn.IFS(F5363=0,$Z$17,F5363=1,$Z$16)*_xlfn.IFS(G5363=0,$Z$22,G5363=1,$Z$21)*_xlfn.IFS(H5363=0,$Z$27,H5363=1,$Z$26)*_xlfn.IFS(I5363=0,$Z$32,I5363=1,$Z$31)*_xlfn.IFS(J5363=0,$Z$37,J5363=1,$Z$36)*_xlfn.IFS(K5363=0,$Z$42,K5363=1,$Z$41)*_xlfn.IFS(L5363=0,$Z$47,L5363=1,$Z$46)*_xlfn.IFS(M5363=0,$Z$52,M5363=1,$Z$51)*_xlfn.IFS(N5363=0,$Z$57,N5363=1,$Z$56)</f>
        <v>1.9755832269512978E-4</v>
      </c>
      <c r="R5363" t="str" cm="1">
        <f t="array" ref="R5363">_xlfn.IFS(AND(O5363&gt;P5363,O5363&gt;Q5363),"Low",AND(P5363&gt;O5363,P5363&gt;Q5363),"Medium",AND(Q5363&gt;O5363,Q5363&gt;P5363),"High")</f>
        <v>Medium</v>
      </c>
      <c r="S5363" t="str">
        <f t="shared" si="168"/>
        <v>F</v>
      </c>
    </row>
    <row r="5364" spans="1:19" x14ac:dyDescent="0.3">
      <c r="A5364" t="s">
        <v>14</v>
      </c>
      <c r="B5364">
        <v>6</v>
      </c>
      <c r="C5364" t="s">
        <v>13</v>
      </c>
      <c r="D5364" t="str">
        <f t="shared" si="167"/>
        <v>High</v>
      </c>
      <c r="E5364">
        <v>1</v>
      </c>
      <c r="F5364">
        <v>0</v>
      </c>
      <c r="G5364">
        <v>1</v>
      </c>
      <c r="H5364">
        <v>0</v>
      </c>
      <c r="I5364">
        <v>1</v>
      </c>
      <c r="J5364">
        <v>0</v>
      </c>
      <c r="K5364">
        <v>0</v>
      </c>
      <c r="L5364">
        <v>1</v>
      </c>
      <c r="M5364">
        <v>0</v>
      </c>
      <c r="N5364">
        <v>1</v>
      </c>
      <c r="O5364" cm="1">
        <f t="array" ref="O5364">$U$2*_xlfn.IFS(C5364="data_analyst",$V$5,C5364="data_engineer",$V$6,C5364="data_scientist",$V$7)*_xlfn.IFS(E5364=0,$V$12,E5364=1,$V$11)*_xlfn.IFS(F5364=0,$V$17,F5364=1,$V$16)*_xlfn.IFS(G5364=0,$V$22,G5364=1,$V$21)*_xlfn.IFS(H5364=0,$V$27,H5364=1,$V$26)*_xlfn.IFS(I5364=0,$V$32,I5364=1,$V$31)*_xlfn.IFS(J5364=0,$V$37,J5364=1,$V$36)*_xlfn.IFS(K5364=0,$V$42,K5364=1,$V$41)*_xlfn.IFS(L5364=0,$V$47,L5364=1,$V$46)*_xlfn.IFS(M5364=0,$V$52,M5364=1,$V$51)*_xlfn.IFS(N5364=0,$V$57,N5364=1,$V$56)</f>
        <v>1.0620626166714302E-6</v>
      </c>
      <c r="P5364" cm="1">
        <f t="array" ref="P5364">$V$2*_xlfn.IFS(C5364="data_analyst",$X$5,C5364="data_engineer",$X$6,C5364="data_scientist",$X$7)*_xlfn.IFS(E5364=0,$X$12,E5364=1,$X$11)*_xlfn.IFS(F5364=0,$X$17,F5364=1,$X$16)*_xlfn.IFS(G5364=0,$X$22,G5364=1,$X$21)*_xlfn.IFS(H5364=0,$X$27,H5364=1,$X$26)*_xlfn.IFS(I5364=0,$X$32,I5364=1,$X$31)*_xlfn.IFS(J5364=0,$X$37,J5364=1,$X$36)*_xlfn.IFS(K5364=0,$X$42,K5364=1,$X$41)*_xlfn.IFS(L5364=0,$X$47,L5364=1,$X$46)*_xlfn.IFS(M5364=0,$X$52,M5364=1,$X$51)*_xlfn.IFS(N5364=0,$X$57,N5364=1,$X$56)</f>
        <v>2.2091315251096984E-3</v>
      </c>
      <c r="Q5364" cm="1">
        <f t="array" ref="Q5364">$W$2*_xlfn.IFS(C5364="data_analyst",$Z$5,C5364="data_engineer",$Z$6,C5364="data_scientist",$Z$7)*_xlfn.IFS(E5364=0,$Z$12,E5364=1,$Z$11)*_xlfn.IFS(F5364=0,$Z$17,F5364=1,$Z$16)*_xlfn.IFS(G5364=0,$Z$22,G5364=1,$Z$21)*_xlfn.IFS(H5364=0,$Z$27,H5364=1,$Z$26)*_xlfn.IFS(I5364=0,$Z$32,I5364=1,$Z$31)*_xlfn.IFS(J5364=0,$Z$37,J5364=1,$Z$36)*_xlfn.IFS(K5364=0,$Z$42,K5364=1,$Z$41)*_xlfn.IFS(L5364=0,$Z$47,L5364=1,$Z$46)*_xlfn.IFS(M5364=0,$Z$52,M5364=1,$Z$51)*_xlfn.IFS(N5364=0,$Z$57,N5364=1,$Z$56)</f>
        <v>1.1589573122138005E-4</v>
      </c>
      <c r="R5364" t="str" cm="1">
        <f t="array" ref="R5364">_xlfn.IFS(AND(O5364&gt;P5364,O5364&gt;Q5364),"Low",AND(P5364&gt;O5364,P5364&gt;Q5364),"Medium",AND(Q5364&gt;O5364,Q5364&gt;P5364),"High")</f>
        <v>Medium</v>
      </c>
      <c r="S5364" t="str">
        <f t="shared" si="168"/>
        <v>F</v>
      </c>
    </row>
    <row r="5365" spans="1:19" x14ac:dyDescent="0.3">
      <c r="A5365" t="s">
        <v>14</v>
      </c>
      <c r="B5365">
        <v>3</v>
      </c>
      <c r="C5365" t="s">
        <v>13</v>
      </c>
      <c r="D5365" t="str">
        <f t="shared" si="167"/>
        <v>High</v>
      </c>
      <c r="E5365">
        <v>0</v>
      </c>
      <c r="F5365">
        <v>0</v>
      </c>
      <c r="G5365">
        <v>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</v>
      </c>
      <c r="O5365" cm="1">
        <f t="array" ref="O5365">$U$2*_xlfn.IFS(C5365="data_analyst",$V$5,C5365="data_engineer",$V$6,C5365="data_scientist",$V$7)*_xlfn.IFS(E5365=0,$V$12,E5365=1,$V$11)*_xlfn.IFS(F5365=0,$V$17,F5365=1,$V$16)*_xlfn.IFS(G5365=0,$V$22,G5365=1,$V$21)*_xlfn.IFS(H5365=0,$V$27,H5365=1,$V$26)*_xlfn.IFS(I5365=0,$V$32,I5365=1,$V$31)*_xlfn.IFS(J5365=0,$V$37,J5365=1,$V$36)*_xlfn.IFS(K5365=0,$V$42,K5365=1,$V$41)*_xlfn.IFS(L5365=0,$V$47,L5365=1,$V$46)*_xlfn.IFS(M5365=0,$V$52,M5365=1,$V$51)*_xlfn.IFS(N5365=0,$V$57,N5365=1,$V$56)</f>
        <v>7.0366667408231409E-4</v>
      </c>
      <c r="P5365" cm="1">
        <f t="array" ref="P5365">$V$2*_xlfn.IFS(C5365="data_analyst",$X$5,C5365="data_engineer",$X$6,C5365="data_scientist",$X$7)*_xlfn.IFS(E5365=0,$X$12,E5365=1,$X$11)*_xlfn.IFS(F5365=0,$X$17,F5365=1,$X$16)*_xlfn.IFS(G5365=0,$X$22,G5365=1,$X$21)*_xlfn.IFS(H5365=0,$X$27,H5365=1,$X$26)*_xlfn.IFS(I5365=0,$X$32,I5365=1,$X$31)*_xlfn.IFS(J5365=0,$X$37,J5365=1,$X$36)*_xlfn.IFS(K5365=0,$X$42,K5365=1,$X$41)*_xlfn.IFS(L5365=0,$X$47,L5365=1,$X$46)*_xlfn.IFS(M5365=0,$X$52,M5365=1,$X$51)*_xlfn.IFS(N5365=0,$X$57,N5365=1,$X$56)</f>
        <v>1.8821133202713359E-3</v>
      </c>
      <c r="Q5365" cm="1">
        <f t="array" ref="Q5365">$W$2*_xlfn.IFS(C5365="data_analyst",$Z$5,C5365="data_engineer",$Z$6,C5365="data_scientist",$Z$7)*_xlfn.IFS(E5365=0,$Z$12,E5365=1,$Z$11)*_xlfn.IFS(F5365=0,$Z$17,F5365=1,$Z$16)*_xlfn.IFS(G5365=0,$Z$22,G5365=1,$Z$21)*_xlfn.IFS(H5365=0,$Z$27,H5365=1,$Z$26)*_xlfn.IFS(I5365=0,$Z$32,I5365=1,$Z$31)*_xlfn.IFS(J5365=0,$Z$37,J5365=1,$Z$36)*_xlfn.IFS(K5365=0,$Z$42,K5365=1,$Z$41)*_xlfn.IFS(L5365=0,$Z$47,L5365=1,$Z$46)*_xlfn.IFS(M5365=0,$Z$52,M5365=1,$Z$51)*_xlfn.IFS(N5365=0,$Z$57,N5365=1,$Z$56)</f>
        <v>4.715735030571686E-4</v>
      </c>
      <c r="R5365" t="str" cm="1">
        <f t="array" ref="R5365">_xlfn.IFS(AND(O5365&gt;P5365,O5365&gt;Q5365),"Low",AND(P5365&gt;O5365,P5365&gt;Q5365),"Medium",AND(Q5365&gt;O5365,Q5365&gt;P5365),"High")</f>
        <v>Medium</v>
      </c>
      <c r="S5365" t="str">
        <f t="shared" si="168"/>
        <v>F</v>
      </c>
    </row>
    <row r="5366" spans="1:19" x14ac:dyDescent="0.3">
      <c r="A5366" t="s">
        <v>14</v>
      </c>
      <c r="B5366">
        <v>8</v>
      </c>
      <c r="C5366" t="s">
        <v>13</v>
      </c>
      <c r="D5366" t="str">
        <f t="shared" si="167"/>
        <v>High</v>
      </c>
      <c r="E5366">
        <v>1</v>
      </c>
      <c r="F5366">
        <v>1</v>
      </c>
      <c r="G5366">
        <v>1</v>
      </c>
      <c r="H5366">
        <v>1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1</v>
      </c>
      <c r="O5366" cm="1">
        <f t="array" ref="O5366">$U$2*_xlfn.IFS(C5366="data_analyst",$V$5,C5366="data_engineer",$V$6,C5366="data_scientist",$V$7)*_xlfn.IFS(E5366=0,$V$12,E5366=1,$V$11)*_xlfn.IFS(F5366=0,$V$17,F5366=1,$V$16)*_xlfn.IFS(G5366=0,$V$22,G5366=1,$V$21)*_xlfn.IFS(H5366=0,$V$27,H5366=1,$V$26)*_xlfn.IFS(I5366=0,$V$32,I5366=1,$V$31)*_xlfn.IFS(J5366=0,$V$37,J5366=1,$V$36)*_xlfn.IFS(K5366=0,$V$42,K5366=1,$V$41)*_xlfn.IFS(L5366=0,$V$47,L5366=1,$V$46)*_xlfn.IFS(M5366=0,$V$52,M5366=1,$V$51)*_xlfn.IFS(N5366=0,$V$57,N5366=1,$V$56)</f>
        <v>1.5401482252937562E-4</v>
      </c>
      <c r="P5366" cm="1">
        <f t="array" ref="P5366">$V$2*_xlfn.IFS(C5366="data_analyst",$X$5,C5366="data_engineer",$X$6,C5366="data_scientist",$X$7)*_xlfn.IFS(E5366=0,$X$12,E5366=1,$X$11)*_xlfn.IFS(F5366=0,$X$17,F5366=1,$X$16)*_xlfn.IFS(G5366=0,$X$22,G5366=1,$X$21)*_xlfn.IFS(H5366=0,$X$27,H5366=1,$X$26)*_xlfn.IFS(I5366=0,$X$32,I5366=1,$X$31)*_xlfn.IFS(J5366=0,$X$37,J5366=1,$X$36)*_xlfn.IFS(K5366=0,$X$42,K5366=1,$X$41)*_xlfn.IFS(L5366=0,$X$47,L5366=1,$X$46)*_xlfn.IFS(M5366=0,$X$52,M5366=1,$X$51)*_xlfn.IFS(N5366=0,$X$57,N5366=1,$X$56)</f>
        <v>4.9807469930692036E-3</v>
      </c>
      <c r="Q5366" cm="1">
        <f t="array" ref="Q5366">$W$2*_xlfn.IFS(C5366="data_analyst",$Z$5,C5366="data_engineer",$Z$6,C5366="data_scientist",$Z$7)*_xlfn.IFS(E5366=0,$Z$12,E5366=1,$Z$11)*_xlfn.IFS(F5366=0,$Z$17,F5366=1,$Z$16)*_xlfn.IFS(G5366=0,$Z$22,G5366=1,$Z$21)*_xlfn.IFS(H5366=0,$Z$27,H5366=1,$Z$26)*_xlfn.IFS(I5366=0,$Z$32,I5366=1,$Z$31)*_xlfn.IFS(J5366=0,$Z$37,J5366=1,$Z$36)*_xlfn.IFS(K5366=0,$Z$42,K5366=1,$Z$41)*_xlfn.IFS(L5366=0,$Z$47,L5366=1,$Z$46)*_xlfn.IFS(M5366=0,$Z$52,M5366=1,$Z$51)*_xlfn.IFS(N5366=0,$Z$57,N5366=1,$Z$56)</f>
        <v>3.5785497653522395E-4</v>
      </c>
      <c r="R5366" t="str" cm="1">
        <f t="array" ref="R5366">_xlfn.IFS(AND(O5366&gt;P5366,O5366&gt;Q5366),"Low",AND(P5366&gt;O5366,P5366&gt;Q5366),"Medium",AND(Q5366&gt;O5366,Q5366&gt;P5366),"High")</f>
        <v>Medium</v>
      </c>
      <c r="S5366" t="str">
        <f t="shared" si="168"/>
        <v>F</v>
      </c>
    </row>
    <row r="5367" spans="1:19" x14ac:dyDescent="0.3">
      <c r="A5367" t="s">
        <v>14</v>
      </c>
      <c r="B5367">
        <v>2</v>
      </c>
      <c r="C5367" t="s">
        <v>13</v>
      </c>
      <c r="D5367" t="str">
        <f t="shared" si="167"/>
        <v>High</v>
      </c>
      <c r="E5367">
        <v>0</v>
      </c>
      <c r="F5367">
        <v>1</v>
      </c>
      <c r="G5367">
        <v>1</v>
      </c>
      <c r="H5367">
        <v>1</v>
      </c>
      <c r="I5367">
        <v>1</v>
      </c>
      <c r="J5367">
        <v>1</v>
      </c>
      <c r="K5367">
        <v>0</v>
      </c>
      <c r="L5367">
        <v>0</v>
      </c>
      <c r="M5367">
        <v>1</v>
      </c>
      <c r="N5367">
        <v>1</v>
      </c>
      <c r="O5367" cm="1">
        <f t="array" ref="O5367">$U$2*_xlfn.IFS(C5367="data_analyst",$V$5,C5367="data_engineer",$V$6,C5367="data_scientist",$V$7)*_xlfn.IFS(E5367=0,$V$12,E5367=1,$V$11)*_xlfn.IFS(F5367=0,$V$17,F5367=1,$V$16)*_xlfn.IFS(G5367=0,$V$22,G5367=1,$V$21)*_xlfn.IFS(H5367=0,$V$27,H5367=1,$V$26)*_xlfn.IFS(I5367=0,$V$32,I5367=1,$V$31)*_xlfn.IFS(J5367=0,$V$37,J5367=1,$V$36)*_xlfn.IFS(K5367=0,$V$42,K5367=1,$V$41)*_xlfn.IFS(L5367=0,$V$47,L5367=1,$V$46)*_xlfn.IFS(M5367=0,$V$52,M5367=1,$V$51)*_xlfn.IFS(N5367=0,$V$57,N5367=1,$V$56)</f>
        <v>6.378687163372902E-7</v>
      </c>
      <c r="P5367" cm="1">
        <f t="array" ref="P5367">$V$2*_xlfn.IFS(C5367="data_analyst",$X$5,C5367="data_engineer",$X$6,C5367="data_scientist",$X$7)*_xlfn.IFS(E5367=0,$X$12,E5367=1,$X$11)*_xlfn.IFS(F5367=0,$X$17,F5367=1,$X$16)*_xlfn.IFS(G5367=0,$X$22,G5367=1,$X$21)*_xlfn.IFS(H5367=0,$X$27,H5367=1,$X$26)*_xlfn.IFS(I5367=0,$X$32,I5367=1,$X$31)*_xlfn.IFS(J5367=0,$X$37,J5367=1,$X$36)*_xlfn.IFS(K5367=0,$X$42,K5367=1,$X$41)*_xlfn.IFS(L5367=0,$X$47,L5367=1,$X$46)*_xlfn.IFS(M5367=0,$X$52,M5367=1,$X$51)*_xlfn.IFS(N5367=0,$X$57,N5367=1,$X$56)</f>
        <v>1.8655052733166627E-4</v>
      </c>
      <c r="Q5367" cm="1">
        <f t="array" ref="Q5367">$W$2*_xlfn.IFS(C5367="data_analyst",$Z$5,C5367="data_engineer",$Z$6,C5367="data_scientist",$Z$7)*_xlfn.IFS(E5367=0,$Z$12,E5367=1,$Z$11)*_xlfn.IFS(F5367=0,$Z$17,F5367=1,$Z$16)*_xlfn.IFS(G5367=0,$Z$22,G5367=1,$Z$21)*_xlfn.IFS(H5367=0,$Z$27,H5367=1,$Z$26)*_xlfn.IFS(I5367=0,$Z$32,I5367=1,$Z$31)*_xlfn.IFS(J5367=0,$Z$37,J5367=1,$Z$36)*_xlfn.IFS(K5367=0,$Z$42,K5367=1,$Z$41)*_xlfn.IFS(L5367=0,$Z$47,L5367=1,$Z$46)*_xlfn.IFS(M5367=0,$Z$52,M5367=1,$Z$51)*_xlfn.IFS(N5367=0,$Z$57,N5367=1,$Z$56)</f>
        <v>1.1703888380898525E-5</v>
      </c>
      <c r="R5367" t="str" cm="1">
        <f t="array" ref="R5367">_xlfn.IFS(AND(O5367&gt;P5367,O5367&gt;Q5367),"Low",AND(P5367&gt;O5367,P5367&gt;Q5367),"Medium",AND(Q5367&gt;O5367,Q5367&gt;P5367),"High")</f>
        <v>Medium</v>
      </c>
      <c r="S5367" t="str">
        <f t="shared" si="168"/>
        <v>F</v>
      </c>
    </row>
    <row r="5368" spans="1:19" x14ac:dyDescent="0.3">
      <c r="A5368" t="s">
        <v>14</v>
      </c>
      <c r="B5368">
        <v>6</v>
      </c>
      <c r="C5368" t="s">
        <v>13</v>
      </c>
      <c r="D5368" t="str">
        <f t="shared" si="167"/>
        <v>High</v>
      </c>
      <c r="E5368">
        <v>0</v>
      </c>
      <c r="F5368">
        <v>0</v>
      </c>
      <c r="G5368">
        <v>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</v>
      </c>
      <c r="O5368" cm="1">
        <f t="array" ref="O5368">$U$2*_xlfn.IFS(C5368="data_analyst",$V$5,C5368="data_engineer",$V$6,C5368="data_scientist",$V$7)*_xlfn.IFS(E5368=0,$V$12,E5368=1,$V$11)*_xlfn.IFS(F5368=0,$V$17,F5368=1,$V$16)*_xlfn.IFS(G5368=0,$V$22,G5368=1,$V$21)*_xlfn.IFS(H5368=0,$V$27,H5368=1,$V$26)*_xlfn.IFS(I5368=0,$V$32,I5368=1,$V$31)*_xlfn.IFS(J5368=0,$V$37,J5368=1,$V$36)*_xlfn.IFS(K5368=0,$V$42,K5368=1,$V$41)*_xlfn.IFS(L5368=0,$V$47,L5368=1,$V$46)*_xlfn.IFS(M5368=0,$V$52,M5368=1,$V$51)*_xlfn.IFS(N5368=0,$V$57,N5368=1,$V$56)</f>
        <v>7.0366667408231409E-4</v>
      </c>
      <c r="P5368" cm="1">
        <f t="array" ref="P5368">$V$2*_xlfn.IFS(C5368="data_analyst",$X$5,C5368="data_engineer",$X$6,C5368="data_scientist",$X$7)*_xlfn.IFS(E5368=0,$X$12,E5368=1,$X$11)*_xlfn.IFS(F5368=0,$X$17,F5368=1,$X$16)*_xlfn.IFS(G5368=0,$X$22,G5368=1,$X$21)*_xlfn.IFS(H5368=0,$X$27,H5368=1,$X$26)*_xlfn.IFS(I5368=0,$X$32,I5368=1,$X$31)*_xlfn.IFS(J5368=0,$X$37,J5368=1,$X$36)*_xlfn.IFS(K5368=0,$X$42,K5368=1,$X$41)*_xlfn.IFS(L5368=0,$X$47,L5368=1,$X$46)*_xlfn.IFS(M5368=0,$X$52,M5368=1,$X$51)*_xlfn.IFS(N5368=0,$X$57,N5368=1,$X$56)</f>
        <v>1.8821133202713359E-3</v>
      </c>
      <c r="Q5368" cm="1">
        <f t="array" ref="Q5368">$W$2*_xlfn.IFS(C5368="data_analyst",$Z$5,C5368="data_engineer",$Z$6,C5368="data_scientist",$Z$7)*_xlfn.IFS(E5368=0,$Z$12,E5368=1,$Z$11)*_xlfn.IFS(F5368=0,$Z$17,F5368=1,$Z$16)*_xlfn.IFS(G5368=0,$Z$22,G5368=1,$Z$21)*_xlfn.IFS(H5368=0,$Z$27,H5368=1,$Z$26)*_xlfn.IFS(I5368=0,$Z$32,I5368=1,$Z$31)*_xlfn.IFS(J5368=0,$Z$37,J5368=1,$Z$36)*_xlfn.IFS(K5368=0,$Z$42,K5368=1,$Z$41)*_xlfn.IFS(L5368=0,$Z$47,L5368=1,$Z$46)*_xlfn.IFS(M5368=0,$Z$52,M5368=1,$Z$51)*_xlfn.IFS(N5368=0,$Z$57,N5368=1,$Z$56)</f>
        <v>4.715735030571686E-4</v>
      </c>
      <c r="R5368" t="str" cm="1">
        <f t="array" ref="R5368">_xlfn.IFS(AND(O5368&gt;P5368,O5368&gt;Q5368),"Low",AND(P5368&gt;O5368,P5368&gt;Q5368),"Medium",AND(Q5368&gt;O5368,Q5368&gt;P5368),"High")</f>
        <v>Medium</v>
      </c>
      <c r="S5368" t="str">
        <f t="shared" si="168"/>
        <v>F</v>
      </c>
    </row>
    <row r="5369" spans="1:19" x14ac:dyDescent="0.3">
      <c r="A5369" t="s">
        <v>14</v>
      </c>
      <c r="B5369">
        <v>4</v>
      </c>
      <c r="C5369" t="s">
        <v>13</v>
      </c>
      <c r="D5369" t="str">
        <f t="shared" si="167"/>
        <v>High</v>
      </c>
      <c r="E5369">
        <v>0</v>
      </c>
      <c r="F5369">
        <v>0</v>
      </c>
      <c r="G5369">
        <v>1</v>
      </c>
      <c r="H5369">
        <v>0</v>
      </c>
      <c r="I5369">
        <v>1</v>
      </c>
      <c r="J5369">
        <v>0</v>
      </c>
      <c r="K5369">
        <v>0</v>
      </c>
      <c r="L5369">
        <v>1</v>
      </c>
      <c r="M5369">
        <v>1</v>
      </c>
      <c r="N5369">
        <v>1</v>
      </c>
      <c r="O5369" cm="1">
        <f t="array" ref="O5369">$U$2*_xlfn.IFS(C5369="data_analyst",$V$5,C5369="data_engineer",$V$6,C5369="data_scientist",$V$7)*_xlfn.IFS(E5369=0,$V$12,E5369=1,$V$11)*_xlfn.IFS(F5369=0,$V$17,F5369=1,$V$16)*_xlfn.IFS(G5369=0,$V$22,G5369=1,$V$21)*_xlfn.IFS(H5369=0,$V$27,H5369=1,$V$26)*_xlfn.IFS(I5369=0,$V$32,I5369=1,$V$31)*_xlfn.IFS(J5369=0,$V$37,J5369=1,$V$36)*_xlfn.IFS(K5369=0,$V$42,K5369=1,$V$41)*_xlfn.IFS(L5369=0,$V$47,L5369=1,$V$46)*_xlfn.IFS(M5369=0,$V$52,M5369=1,$V$51)*_xlfn.IFS(N5369=0,$V$57,N5369=1,$V$56)</f>
        <v>1.9180395269141804E-7</v>
      </c>
      <c r="P5369" cm="1">
        <f t="array" ref="P5369">$V$2*_xlfn.IFS(C5369="data_analyst",$X$5,C5369="data_engineer",$X$6,C5369="data_scientist",$X$7)*_xlfn.IFS(E5369=0,$X$12,E5369=1,$X$11)*_xlfn.IFS(F5369=0,$X$17,F5369=1,$X$16)*_xlfn.IFS(G5369=0,$X$22,G5369=1,$X$21)*_xlfn.IFS(H5369=0,$X$27,H5369=1,$X$26)*_xlfn.IFS(I5369=0,$X$32,I5369=1,$X$31)*_xlfn.IFS(J5369=0,$X$37,J5369=1,$X$36)*_xlfn.IFS(K5369=0,$X$42,K5369=1,$X$41)*_xlfn.IFS(L5369=0,$X$47,L5369=1,$X$46)*_xlfn.IFS(M5369=0,$X$52,M5369=1,$X$51)*_xlfn.IFS(N5369=0,$X$57,N5369=1,$X$56)</f>
        <v>4.7346006777191746E-4</v>
      </c>
      <c r="Q5369" cm="1">
        <f t="array" ref="Q5369">$W$2*_xlfn.IFS(C5369="data_analyst",$Z$5,C5369="data_engineer",$Z$6,C5369="data_scientist",$Z$7)*_xlfn.IFS(E5369=0,$Z$12,E5369=1,$Z$11)*_xlfn.IFS(F5369=0,$Z$17,F5369=1,$Z$16)*_xlfn.IFS(G5369=0,$Z$22,G5369=1,$Z$21)*_xlfn.IFS(H5369=0,$Z$27,H5369=1,$Z$26)*_xlfn.IFS(I5369=0,$Z$32,I5369=1,$Z$31)*_xlfn.IFS(J5369=0,$Z$37,J5369=1,$Z$36)*_xlfn.IFS(K5369=0,$Z$42,K5369=1,$Z$41)*_xlfn.IFS(L5369=0,$Z$47,L5369=1,$Z$46)*_xlfn.IFS(M5369=0,$Z$52,M5369=1,$Z$51)*_xlfn.IFS(N5369=0,$Z$57,N5369=1,$Z$56)</f>
        <v>2.7498919336441436E-5</v>
      </c>
      <c r="R5369" t="str" cm="1">
        <f t="array" ref="R5369">_xlfn.IFS(AND(O5369&gt;P5369,O5369&gt;Q5369),"Low",AND(P5369&gt;O5369,P5369&gt;Q5369),"Medium",AND(Q5369&gt;O5369,Q5369&gt;P5369),"High")</f>
        <v>Medium</v>
      </c>
      <c r="S5369" t="str">
        <f t="shared" si="168"/>
        <v>F</v>
      </c>
    </row>
    <row r="5370" spans="1:19" x14ac:dyDescent="0.3">
      <c r="A5370" t="s">
        <v>14</v>
      </c>
      <c r="B5370">
        <v>4</v>
      </c>
      <c r="C5370" t="s">
        <v>13</v>
      </c>
      <c r="D5370" t="str">
        <f t="shared" si="167"/>
        <v>High</v>
      </c>
      <c r="E5370">
        <v>1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 cm="1">
        <f t="array" ref="O5370">$U$2*_xlfn.IFS(C5370="data_analyst",$V$5,C5370="data_engineer",$V$6,C5370="data_scientist",$V$7)*_xlfn.IFS(E5370=0,$V$12,E5370=1,$V$11)*_xlfn.IFS(F5370=0,$V$17,F5370=1,$V$16)*_xlfn.IFS(G5370=0,$V$22,G5370=1,$V$21)*_xlfn.IFS(H5370=0,$V$27,H5370=1,$V$26)*_xlfn.IFS(I5370=0,$V$32,I5370=1,$V$31)*_xlfn.IFS(J5370=0,$V$37,J5370=1,$V$36)*_xlfn.IFS(K5370=0,$V$42,K5370=1,$V$41)*_xlfn.IFS(L5370=0,$V$47,L5370=1,$V$46)*_xlfn.IFS(M5370=0,$V$52,M5370=1,$V$51)*_xlfn.IFS(N5370=0,$V$57,N5370=1,$V$56)</f>
        <v>4.7253762880281606E-4</v>
      </c>
      <c r="P5370" cm="1">
        <f t="array" ref="P5370">$V$2*_xlfn.IFS(C5370="data_analyst",$X$5,C5370="data_engineer",$X$6,C5370="data_scientist",$X$7)*_xlfn.IFS(E5370=0,$X$12,E5370=1,$X$11)*_xlfn.IFS(F5370=0,$X$17,F5370=1,$X$16)*_xlfn.IFS(G5370=0,$X$22,G5370=1,$X$21)*_xlfn.IFS(H5370=0,$X$27,H5370=1,$X$26)*_xlfn.IFS(I5370=0,$X$32,I5370=1,$X$31)*_xlfn.IFS(J5370=0,$X$37,J5370=1,$X$36)*_xlfn.IFS(K5370=0,$X$42,K5370=1,$X$41)*_xlfn.IFS(L5370=0,$X$47,L5370=1,$X$46)*_xlfn.IFS(M5370=0,$X$52,M5370=1,$X$51)*_xlfn.IFS(N5370=0,$X$57,N5370=1,$X$56)</f>
        <v>2.9271494579177846E-4</v>
      </c>
      <c r="Q5370" cm="1">
        <f t="array" ref="Q5370">$W$2*_xlfn.IFS(C5370="data_analyst",$Z$5,C5370="data_engineer",$Z$6,C5370="data_scientist",$Z$7)*_xlfn.IFS(E5370=0,$Z$12,E5370=1,$Z$11)*_xlfn.IFS(F5370=0,$Z$17,F5370=1,$Z$16)*_xlfn.IFS(G5370=0,$Z$22,G5370=1,$Z$21)*_xlfn.IFS(H5370=0,$Z$27,H5370=1,$Z$26)*_xlfn.IFS(I5370=0,$Z$32,I5370=1,$Z$31)*_xlfn.IFS(J5370=0,$Z$37,J5370=1,$Z$36)*_xlfn.IFS(K5370=0,$Z$42,K5370=1,$Z$41)*_xlfn.IFS(L5370=0,$Z$47,L5370=1,$Z$46)*_xlfn.IFS(M5370=0,$Z$52,M5370=1,$Z$51)*_xlfn.IFS(N5370=0,$Z$57,N5370=1,$Z$56)</f>
        <v>1.502971529854024E-4</v>
      </c>
      <c r="R5370" t="str" cm="1">
        <f t="array" ref="R5370">_xlfn.IFS(AND(O5370&gt;P5370,O5370&gt;Q5370),"Low",AND(P5370&gt;O5370,P5370&gt;Q5370),"Medium",AND(Q5370&gt;O5370,Q5370&gt;P5370),"High")</f>
        <v>Low</v>
      </c>
      <c r="S5370" t="str">
        <f t="shared" si="168"/>
        <v>F</v>
      </c>
    </row>
    <row r="5371" spans="1:19" x14ac:dyDescent="0.3">
      <c r="A5371" t="s">
        <v>14</v>
      </c>
      <c r="B5371">
        <v>4</v>
      </c>
      <c r="C5371" t="s">
        <v>13</v>
      </c>
      <c r="D5371" t="str">
        <f t="shared" si="167"/>
        <v>High</v>
      </c>
      <c r="E5371">
        <v>1</v>
      </c>
      <c r="F5371">
        <v>1</v>
      </c>
      <c r="G5371">
        <v>0</v>
      </c>
      <c r="H5371">
        <v>1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</v>
      </c>
      <c r="O5371" cm="1">
        <f t="array" ref="O5371">$U$2*_xlfn.IFS(C5371="data_analyst",$V$5,C5371="data_engineer",$V$6,C5371="data_scientist",$V$7)*_xlfn.IFS(E5371=0,$V$12,E5371=1,$V$11)*_xlfn.IFS(F5371=0,$V$17,F5371=1,$V$16)*_xlfn.IFS(G5371=0,$V$22,G5371=1,$V$21)*_xlfn.IFS(H5371=0,$V$27,H5371=1,$V$26)*_xlfn.IFS(I5371=0,$V$32,I5371=1,$V$31)*_xlfn.IFS(J5371=0,$V$37,J5371=1,$V$36)*_xlfn.IFS(K5371=0,$V$42,K5371=1,$V$41)*_xlfn.IFS(L5371=0,$V$47,L5371=1,$V$46)*_xlfn.IFS(M5371=0,$V$52,M5371=1,$V$51)*_xlfn.IFS(N5371=0,$V$57,N5371=1,$V$56)</f>
        <v>8.4650684173794878E-4</v>
      </c>
      <c r="P5371" cm="1">
        <f t="array" ref="P5371">$V$2*_xlfn.IFS(C5371="data_analyst",$X$5,C5371="data_engineer",$X$6,C5371="data_scientist",$X$7)*_xlfn.IFS(E5371=0,$X$12,E5371=1,$X$11)*_xlfn.IFS(F5371=0,$X$17,F5371=1,$X$16)*_xlfn.IFS(G5371=0,$X$22,G5371=1,$X$21)*_xlfn.IFS(H5371=0,$X$27,H5371=1,$X$26)*_xlfn.IFS(I5371=0,$X$32,I5371=1,$X$31)*_xlfn.IFS(J5371=0,$X$37,J5371=1,$X$36)*_xlfn.IFS(K5371=0,$X$42,K5371=1,$X$41)*_xlfn.IFS(L5371=0,$X$47,L5371=1,$X$46)*_xlfn.IFS(M5371=0,$X$52,M5371=1,$X$51)*_xlfn.IFS(N5371=0,$X$57,N5371=1,$X$56)</f>
        <v>4.3783976704618597E-3</v>
      </c>
      <c r="Q5371" cm="1">
        <f t="array" ref="Q5371">$W$2*_xlfn.IFS(C5371="data_analyst",$Z$5,C5371="data_engineer",$Z$6,C5371="data_scientist",$Z$7)*_xlfn.IFS(E5371=0,$Z$12,E5371=1,$Z$11)*_xlfn.IFS(F5371=0,$Z$17,F5371=1,$Z$16)*_xlfn.IFS(G5371=0,$Z$22,G5371=1,$Z$21)*_xlfn.IFS(H5371=0,$Z$27,H5371=1,$Z$26)*_xlfn.IFS(I5371=0,$Z$32,I5371=1,$Z$31)*_xlfn.IFS(J5371=0,$Z$37,J5371=1,$Z$36)*_xlfn.IFS(K5371=0,$Z$42,K5371=1,$Z$41)*_xlfn.IFS(L5371=0,$Z$47,L5371=1,$Z$46)*_xlfn.IFS(M5371=0,$Z$52,M5371=1,$Z$51)*_xlfn.IFS(N5371=0,$Z$57,N5371=1,$Z$56)</f>
        <v>5.2381670478344393E-4</v>
      </c>
      <c r="R5371" t="str" cm="1">
        <f t="array" ref="R5371">_xlfn.IFS(AND(O5371&gt;P5371,O5371&gt;Q5371),"Low",AND(P5371&gt;O5371,P5371&gt;Q5371),"Medium",AND(Q5371&gt;O5371,Q5371&gt;P5371),"High")</f>
        <v>Medium</v>
      </c>
      <c r="S5371" t="str">
        <f t="shared" si="168"/>
        <v>F</v>
      </c>
    </row>
    <row r="5372" spans="1:19" x14ac:dyDescent="0.3">
      <c r="A5372" t="s">
        <v>14</v>
      </c>
      <c r="B5372">
        <v>5</v>
      </c>
      <c r="C5372" t="s">
        <v>13</v>
      </c>
      <c r="D5372" t="str">
        <f t="shared" si="167"/>
        <v>High</v>
      </c>
      <c r="E5372">
        <v>1</v>
      </c>
      <c r="F5372">
        <v>1</v>
      </c>
      <c r="G5372">
        <v>1</v>
      </c>
      <c r="H5372">
        <v>1</v>
      </c>
      <c r="I5372">
        <v>0</v>
      </c>
      <c r="J5372">
        <v>0</v>
      </c>
      <c r="K5372">
        <v>0</v>
      </c>
      <c r="L5372">
        <v>1</v>
      </c>
      <c r="M5372">
        <v>1</v>
      </c>
      <c r="N5372">
        <v>1</v>
      </c>
      <c r="O5372" cm="1">
        <f t="array" ref="O5372">$U$2*_xlfn.IFS(C5372="data_analyst",$V$5,C5372="data_engineer",$V$6,C5372="data_scientist",$V$7)*_xlfn.IFS(E5372=0,$V$12,E5372=1,$V$11)*_xlfn.IFS(F5372=0,$V$17,F5372=1,$V$16)*_xlfn.IFS(G5372=0,$V$22,G5372=1,$V$21)*_xlfn.IFS(H5372=0,$V$27,H5372=1,$V$26)*_xlfn.IFS(I5372=0,$V$32,I5372=1,$V$31)*_xlfn.IFS(J5372=0,$V$37,J5372=1,$V$36)*_xlfn.IFS(K5372=0,$V$42,K5372=1,$V$41)*_xlfn.IFS(L5372=0,$V$47,L5372=1,$V$46)*_xlfn.IFS(M5372=0,$V$52,M5372=1,$V$51)*_xlfn.IFS(N5372=0,$V$57,N5372=1,$V$56)</f>
        <v>6.2856000837224376E-7</v>
      </c>
      <c r="P5372" cm="1">
        <f t="array" ref="P5372">$V$2*_xlfn.IFS(C5372="data_analyst",$X$5,C5372="data_engineer",$X$6,C5372="data_scientist",$X$7)*_xlfn.IFS(E5372=0,$X$12,E5372=1,$X$11)*_xlfn.IFS(F5372=0,$X$17,F5372=1,$X$16)*_xlfn.IFS(G5372=0,$X$22,G5372=1,$X$21)*_xlfn.IFS(H5372=0,$X$27,H5372=1,$X$26)*_xlfn.IFS(I5372=0,$X$32,I5372=1,$X$31)*_xlfn.IFS(J5372=0,$X$37,J5372=1,$X$36)*_xlfn.IFS(K5372=0,$X$42,K5372=1,$X$41)*_xlfn.IFS(L5372=0,$X$47,L5372=1,$X$46)*_xlfn.IFS(M5372=0,$X$52,M5372=1,$X$51)*_xlfn.IFS(N5372=0,$X$57,N5372=1,$X$56)</f>
        <v>1.7356148626507298E-3</v>
      </c>
      <c r="Q5372" cm="1">
        <f t="array" ref="Q5372">$W$2*_xlfn.IFS(C5372="data_analyst",$Z$5,C5372="data_engineer",$Z$6,C5372="data_scientist",$Z$7)*_xlfn.IFS(E5372=0,$Z$12,E5372=1,$Z$11)*_xlfn.IFS(F5372=0,$Z$17,F5372=1,$Z$16)*_xlfn.IFS(G5372=0,$Z$22,G5372=1,$Z$21)*_xlfn.IFS(H5372=0,$Z$27,H5372=1,$Z$26)*_xlfn.IFS(I5372=0,$Z$32,I5372=1,$Z$31)*_xlfn.IFS(J5372=0,$Z$37,J5372=1,$Z$36)*_xlfn.IFS(K5372=0,$Z$42,K5372=1,$Z$41)*_xlfn.IFS(L5372=0,$Z$47,L5372=1,$Z$46)*_xlfn.IFS(M5372=0,$Z$52,M5372=1,$Z$51)*_xlfn.IFS(N5372=0,$Z$57,N5372=1,$Z$56)</f>
        <v>4.2480548706704523E-5</v>
      </c>
      <c r="R5372" t="str" cm="1">
        <f t="array" ref="R5372">_xlfn.IFS(AND(O5372&gt;P5372,O5372&gt;Q5372),"Low",AND(P5372&gt;O5372,P5372&gt;Q5372),"Medium",AND(Q5372&gt;O5372,Q5372&gt;P5372),"High")</f>
        <v>Medium</v>
      </c>
      <c r="S5372" t="str">
        <f t="shared" si="168"/>
        <v>F</v>
      </c>
    </row>
    <row r="5373" spans="1:19" x14ac:dyDescent="0.3">
      <c r="A5373" t="s">
        <v>14</v>
      </c>
      <c r="B5373">
        <v>5</v>
      </c>
      <c r="C5373" t="s">
        <v>13</v>
      </c>
      <c r="D5373" t="str">
        <f t="shared" si="167"/>
        <v>High</v>
      </c>
      <c r="E5373">
        <v>1</v>
      </c>
      <c r="F5373">
        <v>1</v>
      </c>
      <c r="G5373">
        <v>0</v>
      </c>
      <c r="H5373">
        <v>1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</v>
      </c>
      <c r="O5373" cm="1">
        <f t="array" ref="O5373">$U$2*_xlfn.IFS(C5373="data_analyst",$V$5,C5373="data_engineer",$V$6,C5373="data_scientist",$V$7)*_xlfn.IFS(E5373=0,$V$12,E5373=1,$V$11)*_xlfn.IFS(F5373=0,$V$17,F5373=1,$V$16)*_xlfn.IFS(G5373=0,$V$22,G5373=1,$V$21)*_xlfn.IFS(H5373=0,$V$27,H5373=1,$V$26)*_xlfn.IFS(I5373=0,$V$32,I5373=1,$V$31)*_xlfn.IFS(J5373=0,$V$37,J5373=1,$V$36)*_xlfn.IFS(K5373=0,$V$42,K5373=1,$V$41)*_xlfn.IFS(L5373=0,$V$47,L5373=1,$V$46)*_xlfn.IFS(M5373=0,$V$52,M5373=1,$V$51)*_xlfn.IFS(N5373=0,$V$57,N5373=1,$V$56)</f>
        <v>8.4650684173794878E-4</v>
      </c>
      <c r="P5373" cm="1">
        <f t="array" ref="P5373">$V$2*_xlfn.IFS(C5373="data_analyst",$X$5,C5373="data_engineer",$X$6,C5373="data_scientist",$X$7)*_xlfn.IFS(E5373=0,$X$12,E5373=1,$X$11)*_xlfn.IFS(F5373=0,$X$17,F5373=1,$X$16)*_xlfn.IFS(G5373=0,$X$22,G5373=1,$X$21)*_xlfn.IFS(H5373=0,$X$27,H5373=1,$X$26)*_xlfn.IFS(I5373=0,$X$32,I5373=1,$X$31)*_xlfn.IFS(J5373=0,$X$37,J5373=1,$X$36)*_xlfn.IFS(K5373=0,$X$42,K5373=1,$X$41)*_xlfn.IFS(L5373=0,$X$47,L5373=1,$X$46)*_xlfn.IFS(M5373=0,$X$52,M5373=1,$X$51)*_xlfn.IFS(N5373=0,$X$57,N5373=1,$X$56)</f>
        <v>4.3783976704618597E-3</v>
      </c>
      <c r="Q5373" cm="1">
        <f t="array" ref="Q5373">$W$2*_xlfn.IFS(C5373="data_analyst",$Z$5,C5373="data_engineer",$Z$6,C5373="data_scientist",$Z$7)*_xlfn.IFS(E5373=0,$Z$12,E5373=1,$Z$11)*_xlfn.IFS(F5373=0,$Z$17,F5373=1,$Z$16)*_xlfn.IFS(G5373=0,$Z$22,G5373=1,$Z$21)*_xlfn.IFS(H5373=0,$Z$27,H5373=1,$Z$26)*_xlfn.IFS(I5373=0,$Z$32,I5373=1,$Z$31)*_xlfn.IFS(J5373=0,$Z$37,J5373=1,$Z$36)*_xlfn.IFS(K5373=0,$Z$42,K5373=1,$Z$41)*_xlfn.IFS(L5373=0,$Z$47,L5373=1,$Z$46)*_xlfn.IFS(M5373=0,$Z$52,M5373=1,$Z$51)*_xlfn.IFS(N5373=0,$Z$57,N5373=1,$Z$56)</f>
        <v>5.2381670478344393E-4</v>
      </c>
      <c r="R5373" t="str" cm="1">
        <f t="array" ref="R5373">_xlfn.IFS(AND(O5373&gt;P5373,O5373&gt;Q5373),"Low",AND(P5373&gt;O5373,P5373&gt;Q5373),"Medium",AND(Q5373&gt;O5373,Q5373&gt;P5373),"High")</f>
        <v>Medium</v>
      </c>
      <c r="S5373" t="str">
        <f t="shared" si="168"/>
        <v>F</v>
      </c>
    </row>
    <row r="5374" spans="1:19" x14ac:dyDescent="0.3">
      <c r="A5374" t="s">
        <v>14</v>
      </c>
      <c r="B5374">
        <v>7</v>
      </c>
      <c r="C5374" t="s">
        <v>13</v>
      </c>
      <c r="D5374" t="str">
        <f t="shared" si="167"/>
        <v>High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0</v>
      </c>
      <c r="K5374">
        <v>0</v>
      </c>
      <c r="L5374">
        <v>1</v>
      </c>
      <c r="M5374">
        <v>1</v>
      </c>
      <c r="N5374">
        <v>1</v>
      </c>
      <c r="O5374" cm="1">
        <f t="array" ref="O5374">$U$2*_xlfn.IFS(C5374="data_analyst",$V$5,C5374="data_engineer",$V$6,C5374="data_scientist",$V$7)*_xlfn.IFS(E5374=0,$V$12,E5374=1,$V$11)*_xlfn.IFS(F5374=0,$V$17,F5374=1,$V$16)*_xlfn.IFS(G5374=0,$V$22,G5374=1,$V$21)*_xlfn.IFS(H5374=0,$V$27,H5374=1,$V$26)*_xlfn.IFS(I5374=0,$V$32,I5374=1,$V$31)*_xlfn.IFS(J5374=0,$V$37,J5374=1,$V$36)*_xlfn.IFS(K5374=0,$V$42,K5374=1,$V$41)*_xlfn.IFS(L5374=0,$V$47,L5374=1,$V$46)*_xlfn.IFS(M5374=0,$V$52,M5374=1,$V$51)*_xlfn.IFS(N5374=0,$V$57,N5374=1,$V$56)</f>
        <v>4.1981029970940298E-8</v>
      </c>
      <c r="P5374" cm="1">
        <f t="array" ref="P5374">$V$2*_xlfn.IFS(C5374="data_analyst",$X$5,C5374="data_engineer",$X$6,C5374="data_scientist",$X$7)*_xlfn.IFS(E5374=0,$X$12,E5374=1,$X$11)*_xlfn.IFS(F5374=0,$X$17,F5374=1,$X$16)*_xlfn.IFS(G5374=0,$X$22,G5374=1,$X$21)*_xlfn.IFS(H5374=0,$X$27,H5374=1,$X$26)*_xlfn.IFS(I5374=0,$X$32,I5374=1,$X$31)*_xlfn.IFS(J5374=0,$X$37,J5374=1,$X$36)*_xlfn.IFS(K5374=0,$X$42,K5374=1,$X$41)*_xlfn.IFS(L5374=0,$X$47,L5374=1,$X$46)*_xlfn.IFS(M5374=0,$X$52,M5374=1,$X$51)*_xlfn.IFS(N5374=0,$X$57,N5374=1,$X$56)</f>
        <v>1.2529451778989322E-3</v>
      </c>
      <c r="Q5374" cm="1">
        <f t="array" ref="Q5374">$W$2*_xlfn.IFS(C5374="data_analyst",$Z$5,C5374="data_engineer",$Z$6,C5374="data_scientist",$Z$7)*_xlfn.IFS(E5374=0,$Z$12,E5374=1,$Z$11)*_xlfn.IFS(F5374=0,$Z$17,F5374=1,$Z$16)*_xlfn.IFS(G5374=0,$Z$22,G5374=1,$Z$21)*_xlfn.IFS(H5374=0,$Z$27,H5374=1,$Z$26)*_xlfn.IFS(I5374=0,$Z$32,I5374=1,$Z$31)*_xlfn.IFS(J5374=0,$Z$37,J5374=1,$Z$36)*_xlfn.IFS(K5374=0,$Z$42,K5374=1,$Z$41)*_xlfn.IFS(L5374=0,$Z$47,L5374=1,$Z$46)*_xlfn.IFS(M5374=0,$Z$52,M5374=1,$Z$51)*_xlfn.IFS(N5374=0,$Z$57,N5374=1,$Z$56)</f>
        <v>2.0867637961188189E-5</v>
      </c>
      <c r="R5374" t="str" cm="1">
        <f t="array" ref="R5374">_xlfn.IFS(AND(O5374&gt;P5374,O5374&gt;Q5374),"Low",AND(P5374&gt;O5374,P5374&gt;Q5374),"Medium",AND(Q5374&gt;O5374,Q5374&gt;P5374),"High")</f>
        <v>Medium</v>
      </c>
      <c r="S5374" t="str">
        <f t="shared" si="168"/>
        <v>F</v>
      </c>
    </row>
    <row r="5375" spans="1:19" x14ac:dyDescent="0.3">
      <c r="A5375" t="s">
        <v>14</v>
      </c>
      <c r="B5375">
        <v>6</v>
      </c>
      <c r="C5375" t="s">
        <v>13</v>
      </c>
      <c r="D5375" t="str">
        <f t="shared" si="167"/>
        <v>High</v>
      </c>
      <c r="E5375">
        <v>1</v>
      </c>
      <c r="F5375">
        <v>0</v>
      </c>
      <c r="G5375">
        <v>1</v>
      </c>
      <c r="H5375">
        <v>0</v>
      </c>
      <c r="I5375">
        <v>1</v>
      </c>
      <c r="J5375">
        <v>0</v>
      </c>
      <c r="K5375">
        <v>0</v>
      </c>
      <c r="L5375">
        <v>1</v>
      </c>
      <c r="M5375">
        <v>1</v>
      </c>
      <c r="N5375">
        <v>1</v>
      </c>
      <c r="O5375" cm="1">
        <f t="array" ref="O5375">$U$2*_xlfn.IFS(C5375="data_analyst",$V$5,C5375="data_engineer",$V$6,C5375="data_scientist",$V$7)*_xlfn.IFS(E5375=0,$V$12,E5375=1,$V$11)*_xlfn.IFS(F5375=0,$V$17,F5375=1,$V$16)*_xlfn.IFS(G5375=0,$V$22,G5375=1,$V$21)*_xlfn.IFS(H5375=0,$V$27,H5375=1,$V$26)*_xlfn.IFS(I5375=0,$V$32,I5375=1,$V$31)*_xlfn.IFS(J5375=0,$V$37,J5375=1,$V$36)*_xlfn.IFS(K5375=0,$V$42,K5375=1,$V$41)*_xlfn.IFS(L5375=0,$V$47,L5375=1,$V$46)*_xlfn.IFS(M5375=0,$V$52,M5375=1,$V$51)*_xlfn.IFS(N5375=0,$V$57,N5375=1,$V$56)</f>
        <v>8.999409088306201E-8</v>
      </c>
      <c r="P5375" cm="1">
        <f t="array" ref="P5375">$V$2*_xlfn.IFS(C5375="data_analyst",$X$5,C5375="data_engineer",$X$6,C5375="data_scientist",$X$7)*_xlfn.IFS(E5375=0,$X$12,E5375=1,$X$11)*_xlfn.IFS(F5375=0,$X$17,F5375=1,$X$16)*_xlfn.IFS(G5375=0,$X$22,G5375=1,$X$21)*_xlfn.IFS(H5375=0,$X$27,H5375=1,$X$26)*_xlfn.IFS(I5375=0,$X$32,I5375=1,$X$31)*_xlfn.IFS(J5375=0,$X$37,J5375=1,$X$36)*_xlfn.IFS(K5375=0,$X$42,K5375=1,$X$41)*_xlfn.IFS(L5375=0,$X$47,L5375=1,$X$46)*_xlfn.IFS(M5375=0,$X$52,M5375=1,$X$51)*_xlfn.IFS(N5375=0,$X$57,N5375=1,$X$56)</f>
        <v>1.2347299248246825E-3</v>
      </c>
      <c r="Q5375" cm="1">
        <f t="array" ref="Q5375">$W$2*_xlfn.IFS(C5375="data_analyst",$Z$5,C5375="data_engineer",$Z$6,C5375="data_scientist",$Z$7)*_xlfn.IFS(E5375=0,$Z$12,E5375=1,$Z$11)*_xlfn.IFS(F5375=0,$Z$17,F5375=1,$Z$16)*_xlfn.IFS(G5375=0,$Z$22,G5375=1,$Z$21)*_xlfn.IFS(H5375=0,$Z$27,H5375=1,$Z$26)*_xlfn.IFS(I5375=0,$Z$32,I5375=1,$Z$31)*_xlfn.IFS(J5375=0,$Z$37,J5375=1,$Z$36)*_xlfn.IFS(K5375=0,$Z$42,K5375=1,$Z$41)*_xlfn.IFS(L5375=0,$Z$47,L5375=1,$Z$46)*_xlfn.IFS(M5375=0,$Z$52,M5375=1,$Z$51)*_xlfn.IFS(N5375=0,$Z$57,N5375=1,$Z$56)</f>
        <v>3.6539659940202993E-5</v>
      </c>
      <c r="R5375" t="str" cm="1">
        <f t="array" ref="R5375">_xlfn.IFS(AND(O5375&gt;P5375,O5375&gt;Q5375),"Low",AND(P5375&gt;O5375,P5375&gt;Q5375),"Medium",AND(Q5375&gt;O5375,Q5375&gt;P5375),"High")</f>
        <v>Medium</v>
      </c>
      <c r="S5375" t="str">
        <f t="shared" si="168"/>
        <v>F</v>
      </c>
    </row>
    <row r="5376" spans="1:19" x14ac:dyDescent="0.3">
      <c r="A5376" t="s">
        <v>14</v>
      </c>
      <c r="B5376">
        <v>2</v>
      </c>
      <c r="C5376" t="s">
        <v>13</v>
      </c>
      <c r="D5376" t="str">
        <f t="shared" si="167"/>
        <v>High</v>
      </c>
      <c r="E5376">
        <v>1</v>
      </c>
      <c r="F5376">
        <v>0</v>
      </c>
      <c r="G5376">
        <v>0</v>
      </c>
      <c r="H5376">
        <v>1</v>
      </c>
      <c r="I5376">
        <v>1</v>
      </c>
      <c r="J5376">
        <v>0</v>
      </c>
      <c r="K5376">
        <v>1</v>
      </c>
      <c r="L5376">
        <v>1</v>
      </c>
      <c r="M5376">
        <v>0</v>
      </c>
      <c r="N5376">
        <v>1</v>
      </c>
      <c r="O5376" cm="1">
        <f t="array" ref="O5376">$U$2*_xlfn.IFS(C5376="data_analyst",$V$5,C5376="data_engineer",$V$6,C5376="data_scientist",$V$7)*_xlfn.IFS(E5376=0,$V$12,E5376=1,$V$11)*_xlfn.IFS(F5376=0,$V$17,F5376=1,$V$16)*_xlfn.IFS(G5376=0,$V$22,G5376=1,$V$21)*_xlfn.IFS(H5376=0,$V$27,H5376=1,$V$26)*_xlfn.IFS(I5376=0,$V$32,I5376=1,$V$31)*_xlfn.IFS(J5376=0,$V$37,J5376=1,$V$36)*_xlfn.IFS(K5376=0,$V$42,K5376=1,$V$41)*_xlfn.IFS(L5376=0,$V$47,L5376=1,$V$46)*_xlfn.IFS(M5376=0,$V$52,M5376=1,$V$51)*_xlfn.IFS(N5376=0,$V$57,N5376=1,$V$56)</f>
        <v>4.1253445408688066E-7</v>
      </c>
      <c r="P5376" cm="1">
        <f t="array" ref="P5376">$V$2*_xlfn.IFS(C5376="data_analyst",$X$5,C5376="data_engineer",$X$6,C5376="data_scientist",$X$7)*_xlfn.IFS(E5376=0,$X$12,E5376=1,$X$11)*_xlfn.IFS(F5376=0,$X$17,F5376=1,$X$16)*_xlfn.IFS(G5376=0,$X$22,G5376=1,$X$21)*_xlfn.IFS(H5376=0,$X$27,H5376=1,$X$26)*_xlfn.IFS(I5376=0,$X$32,I5376=1,$X$31)*_xlfn.IFS(J5376=0,$X$37,J5376=1,$X$36)*_xlfn.IFS(K5376=0,$X$42,K5376=1,$X$41)*_xlfn.IFS(L5376=0,$X$47,L5376=1,$X$46)*_xlfn.IFS(M5376=0,$X$52,M5376=1,$X$51)*_xlfn.IFS(N5376=0,$X$57,N5376=1,$X$56)</f>
        <v>3.4050460078363675E-4</v>
      </c>
      <c r="Q5376" cm="1">
        <f t="array" ref="Q5376">$W$2*_xlfn.IFS(C5376="data_analyst",$Z$5,C5376="data_engineer",$Z$6,C5376="data_scientist",$Z$7)*_xlfn.IFS(E5376=0,$Z$12,E5376=1,$Z$11)*_xlfn.IFS(F5376=0,$Z$17,F5376=1,$Z$16)*_xlfn.IFS(G5376=0,$Z$22,G5376=1,$Z$21)*_xlfn.IFS(H5376=0,$Z$27,H5376=1,$Z$26)*_xlfn.IFS(I5376=0,$Z$32,I5376=1,$Z$31)*_xlfn.IFS(J5376=0,$Z$37,J5376=1,$Z$36)*_xlfn.IFS(K5376=0,$Z$42,K5376=1,$Z$41)*_xlfn.IFS(L5376=0,$Z$47,L5376=1,$Z$46)*_xlfn.IFS(M5376=0,$Z$52,M5376=1,$Z$51)*_xlfn.IFS(N5376=0,$Z$57,N5376=1,$Z$56)</f>
        <v>1.6493212957631987E-5</v>
      </c>
      <c r="R5376" t="str" cm="1">
        <f t="array" ref="R5376">_xlfn.IFS(AND(O5376&gt;P5376,O5376&gt;Q5376),"Low",AND(P5376&gt;O5376,P5376&gt;Q5376),"Medium",AND(Q5376&gt;O5376,Q5376&gt;P5376),"High")</f>
        <v>Medium</v>
      </c>
      <c r="S5376" t="str">
        <f t="shared" si="168"/>
        <v>F</v>
      </c>
    </row>
    <row r="5377" spans="1:19" x14ac:dyDescent="0.3">
      <c r="A5377" t="s">
        <v>14</v>
      </c>
      <c r="B5377">
        <v>6</v>
      </c>
      <c r="C5377" t="s">
        <v>13</v>
      </c>
      <c r="D5377" t="str">
        <f t="shared" si="167"/>
        <v>High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0</v>
      </c>
      <c r="K5377">
        <v>0</v>
      </c>
      <c r="L5377">
        <v>1</v>
      </c>
      <c r="M5377">
        <v>1</v>
      </c>
      <c r="N5377">
        <v>1</v>
      </c>
      <c r="O5377" cm="1">
        <f t="array" ref="O5377">$U$2*_xlfn.IFS(C5377="data_analyst",$V$5,C5377="data_engineer",$V$6,C5377="data_scientist",$V$7)*_xlfn.IFS(E5377=0,$V$12,E5377=1,$V$11)*_xlfn.IFS(F5377=0,$V$17,F5377=1,$V$16)*_xlfn.IFS(G5377=0,$V$22,G5377=1,$V$21)*_xlfn.IFS(H5377=0,$V$27,H5377=1,$V$26)*_xlfn.IFS(I5377=0,$V$32,I5377=1,$V$31)*_xlfn.IFS(J5377=0,$V$37,J5377=1,$V$36)*_xlfn.IFS(K5377=0,$V$42,K5377=1,$V$41)*_xlfn.IFS(L5377=0,$V$47,L5377=1,$V$46)*_xlfn.IFS(M5377=0,$V$52,M5377=1,$V$51)*_xlfn.IFS(N5377=0,$V$57,N5377=1,$V$56)</f>
        <v>4.1981029970940298E-8</v>
      </c>
      <c r="P5377" cm="1">
        <f t="array" ref="P5377">$V$2*_xlfn.IFS(C5377="data_analyst",$X$5,C5377="data_engineer",$X$6,C5377="data_scientist",$X$7)*_xlfn.IFS(E5377=0,$X$12,E5377=1,$X$11)*_xlfn.IFS(F5377=0,$X$17,F5377=1,$X$16)*_xlfn.IFS(G5377=0,$X$22,G5377=1,$X$21)*_xlfn.IFS(H5377=0,$X$27,H5377=1,$X$26)*_xlfn.IFS(I5377=0,$X$32,I5377=1,$X$31)*_xlfn.IFS(J5377=0,$X$37,J5377=1,$X$36)*_xlfn.IFS(K5377=0,$X$42,K5377=1,$X$41)*_xlfn.IFS(L5377=0,$X$47,L5377=1,$X$46)*_xlfn.IFS(M5377=0,$X$52,M5377=1,$X$51)*_xlfn.IFS(N5377=0,$X$57,N5377=1,$X$56)</f>
        <v>1.2529451778989322E-3</v>
      </c>
      <c r="Q5377" cm="1">
        <f t="array" ref="Q5377">$W$2*_xlfn.IFS(C5377="data_analyst",$Z$5,C5377="data_engineer",$Z$6,C5377="data_scientist",$Z$7)*_xlfn.IFS(E5377=0,$Z$12,E5377=1,$Z$11)*_xlfn.IFS(F5377=0,$Z$17,F5377=1,$Z$16)*_xlfn.IFS(G5377=0,$Z$22,G5377=1,$Z$21)*_xlfn.IFS(H5377=0,$Z$27,H5377=1,$Z$26)*_xlfn.IFS(I5377=0,$Z$32,I5377=1,$Z$31)*_xlfn.IFS(J5377=0,$Z$37,J5377=1,$Z$36)*_xlfn.IFS(K5377=0,$Z$42,K5377=1,$Z$41)*_xlfn.IFS(L5377=0,$Z$47,L5377=1,$Z$46)*_xlfn.IFS(M5377=0,$Z$52,M5377=1,$Z$51)*_xlfn.IFS(N5377=0,$Z$57,N5377=1,$Z$56)</f>
        <v>2.0867637961188189E-5</v>
      </c>
      <c r="R5377" t="str" cm="1">
        <f t="array" ref="R5377">_xlfn.IFS(AND(O5377&gt;P5377,O5377&gt;Q5377),"Low",AND(P5377&gt;O5377,P5377&gt;Q5377),"Medium",AND(Q5377&gt;O5377,Q5377&gt;P5377),"High")</f>
        <v>Medium</v>
      </c>
      <c r="S5377" t="str">
        <f t="shared" si="168"/>
        <v>F</v>
      </c>
    </row>
    <row r="5378" spans="1:19" x14ac:dyDescent="0.3">
      <c r="A5378" t="s">
        <v>14</v>
      </c>
      <c r="B5378">
        <v>1</v>
      </c>
      <c r="C5378" t="s">
        <v>13</v>
      </c>
      <c r="D5378" t="str">
        <f t="shared" ref="D5378:D5441" si="169">IF(AND(C5378="data_analyst",A5378="Medium",B5378&gt;4),"High",A5378)</f>
        <v>High</v>
      </c>
      <c r="E5378">
        <v>1</v>
      </c>
      <c r="F5378">
        <v>1</v>
      </c>
      <c r="G5378">
        <v>0</v>
      </c>
      <c r="H5378">
        <v>1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</v>
      </c>
      <c r="O5378" cm="1">
        <f t="array" ref="O5378">$U$2*_xlfn.IFS(C5378="data_analyst",$V$5,C5378="data_engineer",$V$6,C5378="data_scientist",$V$7)*_xlfn.IFS(E5378=0,$V$12,E5378=1,$V$11)*_xlfn.IFS(F5378=0,$V$17,F5378=1,$V$16)*_xlfn.IFS(G5378=0,$V$22,G5378=1,$V$21)*_xlfn.IFS(H5378=0,$V$27,H5378=1,$V$26)*_xlfn.IFS(I5378=0,$V$32,I5378=1,$V$31)*_xlfn.IFS(J5378=0,$V$37,J5378=1,$V$36)*_xlfn.IFS(K5378=0,$V$42,K5378=1,$V$41)*_xlfn.IFS(L5378=0,$V$47,L5378=1,$V$46)*_xlfn.IFS(M5378=0,$V$52,M5378=1,$V$51)*_xlfn.IFS(N5378=0,$V$57,N5378=1,$V$56)</f>
        <v>8.4650684173794878E-4</v>
      </c>
      <c r="P5378" cm="1">
        <f t="array" ref="P5378">$V$2*_xlfn.IFS(C5378="data_analyst",$X$5,C5378="data_engineer",$X$6,C5378="data_scientist",$X$7)*_xlfn.IFS(E5378=0,$X$12,E5378=1,$X$11)*_xlfn.IFS(F5378=0,$X$17,F5378=1,$X$16)*_xlfn.IFS(G5378=0,$X$22,G5378=1,$X$21)*_xlfn.IFS(H5378=0,$X$27,H5378=1,$X$26)*_xlfn.IFS(I5378=0,$X$32,I5378=1,$X$31)*_xlfn.IFS(J5378=0,$X$37,J5378=1,$X$36)*_xlfn.IFS(K5378=0,$X$42,K5378=1,$X$41)*_xlfn.IFS(L5378=0,$X$47,L5378=1,$X$46)*_xlfn.IFS(M5378=0,$X$52,M5378=1,$X$51)*_xlfn.IFS(N5378=0,$X$57,N5378=1,$X$56)</f>
        <v>4.3783976704618597E-3</v>
      </c>
      <c r="Q5378" cm="1">
        <f t="array" ref="Q5378">$W$2*_xlfn.IFS(C5378="data_analyst",$Z$5,C5378="data_engineer",$Z$6,C5378="data_scientist",$Z$7)*_xlfn.IFS(E5378=0,$Z$12,E5378=1,$Z$11)*_xlfn.IFS(F5378=0,$Z$17,F5378=1,$Z$16)*_xlfn.IFS(G5378=0,$Z$22,G5378=1,$Z$21)*_xlfn.IFS(H5378=0,$Z$27,H5378=1,$Z$26)*_xlfn.IFS(I5378=0,$Z$32,I5378=1,$Z$31)*_xlfn.IFS(J5378=0,$Z$37,J5378=1,$Z$36)*_xlfn.IFS(K5378=0,$Z$42,K5378=1,$Z$41)*_xlfn.IFS(L5378=0,$Z$47,L5378=1,$Z$46)*_xlfn.IFS(M5378=0,$Z$52,M5378=1,$Z$51)*_xlfn.IFS(N5378=0,$Z$57,N5378=1,$Z$56)</f>
        <v>5.2381670478344393E-4</v>
      </c>
      <c r="R5378" t="str" cm="1">
        <f t="array" ref="R5378">_xlfn.IFS(AND(O5378&gt;P5378,O5378&gt;Q5378),"Low",AND(P5378&gt;O5378,P5378&gt;Q5378),"Medium",AND(Q5378&gt;O5378,Q5378&gt;P5378),"High")</f>
        <v>Medium</v>
      </c>
      <c r="S5378" t="str">
        <f t="shared" si="168"/>
        <v>F</v>
      </c>
    </row>
    <row r="5379" spans="1:19" x14ac:dyDescent="0.3">
      <c r="A5379" t="s">
        <v>14</v>
      </c>
      <c r="B5379">
        <v>3</v>
      </c>
      <c r="C5379" t="s">
        <v>13</v>
      </c>
      <c r="D5379" t="str">
        <f t="shared" si="169"/>
        <v>High</v>
      </c>
      <c r="E5379">
        <v>1</v>
      </c>
      <c r="F5379">
        <v>0</v>
      </c>
      <c r="G5379">
        <v>1</v>
      </c>
      <c r="H5379">
        <v>1</v>
      </c>
      <c r="I5379">
        <v>0</v>
      </c>
      <c r="J5379">
        <v>1</v>
      </c>
      <c r="K5379">
        <v>0</v>
      </c>
      <c r="L5379">
        <v>0</v>
      </c>
      <c r="M5379">
        <v>0</v>
      </c>
      <c r="N5379">
        <v>1</v>
      </c>
      <c r="O5379" cm="1">
        <f t="array" ref="O5379">$U$2*_xlfn.IFS(C5379="data_analyst",$V$5,C5379="data_engineer",$V$6,C5379="data_scientist",$V$7)*_xlfn.IFS(E5379=0,$V$12,E5379=1,$V$11)*_xlfn.IFS(F5379=0,$V$17,F5379=1,$V$16)*_xlfn.IFS(G5379=0,$V$22,G5379=1,$V$21)*_xlfn.IFS(H5379=0,$V$27,H5379=1,$V$26)*_xlfn.IFS(I5379=0,$V$32,I5379=1,$V$31)*_xlfn.IFS(J5379=0,$V$37,J5379=1,$V$36)*_xlfn.IFS(K5379=0,$V$42,K5379=1,$V$41)*_xlfn.IFS(L5379=0,$V$47,L5379=1,$V$46)*_xlfn.IFS(M5379=0,$V$52,M5379=1,$V$51)*_xlfn.IFS(N5379=0,$V$57,N5379=1,$V$56)</f>
        <v>4.0588508644585867E-5</v>
      </c>
      <c r="P5379" cm="1">
        <f t="array" ref="P5379">$V$2*_xlfn.IFS(C5379="data_analyst",$X$5,C5379="data_engineer",$X$6,C5379="data_scientist",$X$7)*_xlfn.IFS(E5379=0,$X$12,E5379=1,$X$11)*_xlfn.IFS(F5379=0,$X$17,F5379=1,$X$16)*_xlfn.IFS(G5379=0,$X$22,G5379=1,$X$21)*_xlfn.IFS(H5379=0,$X$27,H5379=1,$X$26)*_xlfn.IFS(I5379=0,$X$32,I5379=1,$X$31)*_xlfn.IFS(J5379=0,$X$37,J5379=1,$X$36)*_xlfn.IFS(K5379=0,$X$42,K5379=1,$X$41)*_xlfn.IFS(L5379=0,$X$47,L5379=1,$X$46)*_xlfn.IFS(M5379=0,$X$52,M5379=1,$X$51)*_xlfn.IFS(N5379=0,$X$57,N5379=1,$X$56)</f>
        <v>1.0394365896754653E-3</v>
      </c>
      <c r="Q5379" cm="1">
        <f t="array" ref="Q5379">$W$2*_xlfn.IFS(C5379="data_analyst",$Z$5,C5379="data_engineer",$Z$6,C5379="data_scientist",$Z$7)*_xlfn.IFS(E5379=0,$Z$12,E5379=1,$Z$11)*_xlfn.IFS(F5379=0,$Z$17,F5379=1,$Z$16)*_xlfn.IFS(G5379=0,$Z$22,G5379=1,$Z$21)*_xlfn.IFS(H5379=0,$Z$27,H5379=1,$Z$26)*_xlfn.IFS(I5379=0,$Z$32,I5379=1,$Z$31)*_xlfn.IFS(J5379=0,$Z$37,J5379=1,$Z$36)*_xlfn.IFS(K5379=0,$Z$42,K5379=1,$Z$41)*_xlfn.IFS(L5379=0,$Z$47,L5379=1,$Z$46)*_xlfn.IFS(M5379=0,$Z$52,M5379=1,$Z$51)*_xlfn.IFS(N5379=0,$Z$57,N5379=1,$Z$56)</f>
        <v>9.4677047060731575E-5</v>
      </c>
      <c r="R5379" t="str" cm="1">
        <f t="array" ref="R5379">_xlfn.IFS(AND(O5379&gt;P5379,O5379&gt;Q5379),"Low",AND(P5379&gt;O5379,P5379&gt;Q5379),"Medium",AND(Q5379&gt;O5379,Q5379&gt;P5379),"High")</f>
        <v>Medium</v>
      </c>
      <c r="S5379" t="str">
        <f t="shared" ref="S5379:S5442" si="170">IF(D5379=R5379,"T","F")</f>
        <v>F</v>
      </c>
    </row>
    <row r="5380" spans="1:19" x14ac:dyDescent="0.3">
      <c r="A5380" t="s">
        <v>14</v>
      </c>
      <c r="B5380">
        <v>4</v>
      </c>
      <c r="C5380" t="s">
        <v>13</v>
      </c>
      <c r="D5380" t="str">
        <f t="shared" si="169"/>
        <v>High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0</v>
      </c>
      <c r="K5380">
        <v>1</v>
      </c>
      <c r="L5380">
        <v>1</v>
      </c>
      <c r="M5380">
        <v>0</v>
      </c>
      <c r="N5380">
        <v>1</v>
      </c>
      <c r="O5380" cm="1">
        <f t="array" ref="O5380">$U$2*_xlfn.IFS(C5380="data_analyst",$V$5,C5380="data_engineer",$V$6,C5380="data_scientist",$V$7)*_xlfn.IFS(E5380=0,$V$12,E5380=1,$V$11)*_xlfn.IFS(F5380=0,$V$17,F5380=1,$V$16)*_xlfn.IFS(G5380=0,$V$22,G5380=1,$V$21)*_xlfn.IFS(H5380=0,$V$27,H5380=1,$V$26)*_xlfn.IFS(I5380=0,$V$32,I5380=1,$V$31)*_xlfn.IFS(J5380=0,$V$37,J5380=1,$V$36)*_xlfn.IFS(K5380=0,$V$42,K5380=1,$V$41)*_xlfn.IFS(L5380=0,$V$47,L5380=1,$V$46)*_xlfn.IFS(M5380=0,$V$52,M5380=1,$V$51)*_xlfn.IFS(N5380=0,$V$57,N5380=1,$V$56)</f>
        <v>9.7792761047941219E-8</v>
      </c>
      <c r="P5380" cm="1">
        <f t="array" ref="P5380">$V$2*_xlfn.IFS(C5380="data_analyst",$X$5,C5380="data_engineer",$X$6,C5380="data_scientist",$X$7)*_xlfn.IFS(E5380=0,$X$12,E5380=1,$X$11)*_xlfn.IFS(F5380=0,$X$17,F5380=1,$X$16)*_xlfn.IFS(G5380=0,$X$22,G5380=1,$X$21)*_xlfn.IFS(H5380=0,$X$27,H5380=1,$X$26)*_xlfn.IFS(I5380=0,$X$32,I5380=1,$X$31)*_xlfn.IFS(J5380=0,$X$37,J5380=1,$X$36)*_xlfn.IFS(K5380=0,$X$42,K5380=1,$X$41)*_xlfn.IFS(L5380=0,$X$47,L5380=1,$X$46)*_xlfn.IFS(M5380=0,$X$52,M5380=1,$X$51)*_xlfn.IFS(N5380=0,$X$57,N5380=1,$X$56)</f>
        <v>4.4932465645782595E-4</v>
      </c>
      <c r="Q5380" cm="1">
        <f t="array" ref="Q5380">$W$2*_xlfn.IFS(C5380="data_analyst",$Z$5,C5380="data_engineer",$Z$6,C5380="data_scientist",$Z$7)*_xlfn.IFS(E5380=0,$Z$12,E5380=1,$Z$11)*_xlfn.IFS(F5380=0,$Z$17,F5380=1,$Z$16)*_xlfn.IFS(G5380=0,$Z$22,G5380=1,$Z$21)*_xlfn.IFS(H5380=0,$Z$27,H5380=1,$Z$26)*_xlfn.IFS(I5380=0,$Z$32,I5380=1,$Z$31)*_xlfn.IFS(J5380=0,$Z$37,J5380=1,$Z$36)*_xlfn.IFS(K5380=0,$Z$42,K5380=1,$Z$41)*_xlfn.IFS(L5380=0,$Z$47,L5380=1,$Z$46)*_xlfn.IFS(M5380=0,$Z$52,M5380=1,$Z$51)*_xlfn.IFS(N5380=0,$Z$57,N5380=1,$Z$56)</f>
        <v>1.195052784058843E-5</v>
      </c>
      <c r="R5380" t="str" cm="1">
        <f t="array" ref="R5380">_xlfn.IFS(AND(O5380&gt;P5380,O5380&gt;Q5380),"Low",AND(P5380&gt;O5380,P5380&gt;Q5380),"Medium",AND(Q5380&gt;O5380,Q5380&gt;P5380),"High")</f>
        <v>Medium</v>
      </c>
      <c r="S5380" t="str">
        <f t="shared" si="170"/>
        <v>F</v>
      </c>
    </row>
    <row r="5381" spans="1:19" x14ac:dyDescent="0.3">
      <c r="A5381" t="s">
        <v>14</v>
      </c>
      <c r="B5381">
        <v>4</v>
      </c>
      <c r="C5381" t="s">
        <v>13</v>
      </c>
      <c r="D5381" t="str">
        <f t="shared" si="169"/>
        <v>High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1</v>
      </c>
      <c r="N5381">
        <v>1</v>
      </c>
      <c r="O5381" cm="1">
        <f t="array" ref="O5381">$U$2*_xlfn.IFS(C5381="data_analyst",$V$5,C5381="data_engineer",$V$6,C5381="data_scientist",$V$7)*_xlfn.IFS(E5381=0,$V$12,E5381=1,$V$11)*_xlfn.IFS(F5381=0,$V$17,F5381=1,$V$16)*_xlfn.IFS(G5381=0,$V$22,G5381=1,$V$21)*_xlfn.IFS(H5381=0,$V$27,H5381=1,$V$26)*_xlfn.IFS(I5381=0,$V$32,I5381=1,$V$31)*_xlfn.IFS(J5381=0,$V$37,J5381=1,$V$36)*_xlfn.IFS(K5381=0,$V$42,K5381=1,$V$41)*_xlfn.IFS(L5381=0,$V$47,L5381=1,$V$46)*_xlfn.IFS(M5381=0,$V$52,M5381=1,$V$51)*_xlfn.IFS(N5381=0,$V$57,N5381=1,$V$56)</f>
        <v>3.2771687702971543E-4</v>
      </c>
      <c r="P5381" cm="1">
        <f t="array" ref="P5381">$V$2*_xlfn.IFS(C5381="data_analyst",$X$5,C5381="data_engineer",$X$6,C5381="data_scientist",$X$7)*_xlfn.IFS(E5381=0,$X$12,E5381=1,$X$11)*_xlfn.IFS(F5381=0,$X$17,F5381=1,$X$16)*_xlfn.IFS(G5381=0,$X$22,G5381=1,$X$21)*_xlfn.IFS(H5381=0,$X$27,H5381=1,$X$26)*_xlfn.IFS(I5381=0,$X$32,I5381=1,$X$31)*_xlfn.IFS(J5381=0,$X$37,J5381=1,$X$36)*_xlfn.IFS(K5381=0,$X$42,K5381=1,$X$41)*_xlfn.IFS(L5381=0,$X$47,L5381=1,$X$46)*_xlfn.IFS(M5381=0,$X$52,M5381=1,$X$51)*_xlfn.IFS(N5381=0,$X$57,N5381=1,$X$56)</f>
        <v>9.2473414001162792E-4</v>
      </c>
      <c r="Q5381" cm="1">
        <f t="array" ref="Q5381">$W$2*_xlfn.IFS(C5381="data_analyst",$Z$5,C5381="data_engineer",$Z$6,C5381="data_scientist",$Z$7)*_xlfn.IFS(E5381=0,$Z$12,E5381=1,$Z$11)*_xlfn.IFS(F5381=0,$Z$17,F5381=1,$Z$16)*_xlfn.IFS(G5381=0,$Z$22,G5381=1,$Z$21)*_xlfn.IFS(H5381=0,$Z$27,H5381=1,$Z$26)*_xlfn.IFS(I5381=0,$Z$32,I5381=1,$Z$31)*_xlfn.IFS(J5381=0,$Z$37,J5381=1,$Z$36)*_xlfn.IFS(K5381=0,$Z$42,K5381=1,$Z$41)*_xlfn.IFS(L5381=0,$Z$47,L5381=1,$Z$46)*_xlfn.IFS(M5381=0,$Z$52,M5381=1,$Z$51)*_xlfn.IFS(N5381=0,$Z$57,N5381=1,$Z$56)</f>
        <v>2.1762998852998538E-4</v>
      </c>
      <c r="R5381" t="str" cm="1">
        <f t="array" ref="R5381">_xlfn.IFS(AND(O5381&gt;P5381,O5381&gt;Q5381),"Low",AND(P5381&gt;O5381,P5381&gt;Q5381),"Medium",AND(Q5381&gt;O5381,Q5381&gt;P5381),"High")</f>
        <v>Medium</v>
      </c>
      <c r="S5381" t="str">
        <f t="shared" si="170"/>
        <v>F</v>
      </c>
    </row>
    <row r="5382" spans="1:19" x14ac:dyDescent="0.3">
      <c r="A5382" t="s">
        <v>14</v>
      </c>
      <c r="B5382">
        <v>2</v>
      </c>
      <c r="C5382" t="s">
        <v>13</v>
      </c>
      <c r="D5382" t="str">
        <f t="shared" si="169"/>
        <v>High</v>
      </c>
      <c r="E5382">
        <v>1</v>
      </c>
      <c r="F5382">
        <v>0</v>
      </c>
      <c r="G5382">
        <v>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1</v>
      </c>
      <c r="O5382" cm="1">
        <f t="array" ref="O5382">$U$2*_xlfn.IFS(C5382="data_analyst",$V$5,C5382="data_engineer",$V$6,C5382="data_scientist",$V$7)*_xlfn.IFS(E5382=0,$V$12,E5382=1,$V$11)*_xlfn.IFS(F5382=0,$V$17,F5382=1,$V$16)*_xlfn.IFS(G5382=0,$V$22,G5382=1,$V$21)*_xlfn.IFS(H5382=0,$V$27,H5382=1,$V$26)*_xlfn.IFS(I5382=0,$V$32,I5382=1,$V$31)*_xlfn.IFS(J5382=0,$V$37,J5382=1,$V$36)*_xlfn.IFS(K5382=0,$V$42,K5382=1,$V$41)*_xlfn.IFS(L5382=0,$V$47,L5382=1,$V$46)*_xlfn.IFS(M5382=0,$V$52,M5382=1,$V$51)*_xlfn.IFS(N5382=0,$V$57,N5382=1,$V$56)</f>
        <v>3.3015921585634317E-4</v>
      </c>
      <c r="P5382" cm="1">
        <f t="array" ref="P5382">$V$2*_xlfn.IFS(C5382="data_analyst",$X$5,C5382="data_engineer",$X$6,C5382="data_scientist",$X$7)*_xlfn.IFS(E5382=0,$X$12,E5382=1,$X$11)*_xlfn.IFS(F5382=0,$X$17,F5382=1,$X$16)*_xlfn.IFS(G5382=0,$X$22,G5382=1,$X$21)*_xlfn.IFS(H5382=0,$X$27,H5382=1,$X$26)*_xlfn.IFS(I5382=0,$X$32,I5382=1,$X$31)*_xlfn.IFS(J5382=0,$X$37,J5382=1,$X$36)*_xlfn.IFS(K5382=0,$X$42,K5382=1,$X$41)*_xlfn.IFS(L5382=0,$X$47,L5382=1,$X$46)*_xlfn.IFS(M5382=0,$X$52,M5382=1,$X$51)*_xlfn.IFS(N5382=0,$X$57,N5382=1,$X$56)</f>
        <v>4.9083371473888819E-3</v>
      </c>
      <c r="Q5382" cm="1">
        <f t="array" ref="Q5382">$W$2*_xlfn.IFS(C5382="data_analyst",$Z$5,C5382="data_engineer",$Z$6,C5382="data_scientist",$Z$7)*_xlfn.IFS(E5382=0,$Z$12,E5382=1,$Z$11)*_xlfn.IFS(F5382=0,$Z$17,F5382=1,$Z$16)*_xlfn.IFS(G5382=0,$Z$22,G5382=1,$Z$21)*_xlfn.IFS(H5382=0,$Z$27,H5382=1,$Z$26)*_xlfn.IFS(I5382=0,$Z$32,I5382=1,$Z$31)*_xlfn.IFS(J5382=0,$Z$37,J5382=1,$Z$36)*_xlfn.IFS(K5382=0,$Z$42,K5382=1,$Z$41)*_xlfn.IFS(L5382=0,$Z$47,L5382=1,$Z$46)*_xlfn.IFS(M5382=0,$Z$52,M5382=1,$Z$51)*_xlfn.IFS(N5382=0,$Z$57,N5382=1,$Z$56)</f>
        <v>6.2661136707596371E-4</v>
      </c>
      <c r="R5382" t="str" cm="1">
        <f t="array" ref="R5382">_xlfn.IFS(AND(O5382&gt;P5382,O5382&gt;Q5382),"Low",AND(P5382&gt;O5382,P5382&gt;Q5382),"Medium",AND(Q5382&gt;O5382,Q5382&gt;P5382),"High")</f>
        <v>Medium</v>
      </c>
      <c r="S5382" t="str">
        <f t="shared" si="170"/>
        <v>F</v>
      </c>
    </row>
    <row r="5383" spans="1:19" x14ac:dyDescent="0.3">
      <c r="A5383" t="s">
        <v>14</v>
      </c>
      <c r="B5383">
        <v>2</v>
      </c>
      <c r="C5383" t="s">
        <v>13</v>
      </c>
      <c r="D5383" t="str">
        <f t="shared" si="169"/>
        <v>High</v>
      </c>
      <c r="E5383">
        <v>1</v>
      </c>
      <c r="F5383">
        <v>0</v>
      </c>
      <c r="G5383">
        <v>1</v>
      </c>
      <c r="H5383">
        <v>1</v>
      </c>
      <c r="I5383">
        <v>1</v>
      </c>
      <c r="J5383">
        <v>0</v>
      </c>
      <c r="K5383">
        <v>1</v>
      </c>
      <c r="L5383">
        <v>0</v>
      </c>
      <c r="M5383">
        <v>0</v>
      </c>
      <c r="N5383">
        <v>1</v>
      </c>
      <c r="O5383" cm="1">
        <f t="array" ref="O5383">$U$2*_xlfn.IFS(C5383="data_analyst",$V$5,C5383="data_engineer",$V$6,C5383="data_scientist",$V$7)*_xlfn.IFS(E5383=0,$V$12,E5383=1,$V$11)*_xlfn.IFS(F5383=0,$V$17,F5383=1,$V$16)*_xlfn.IFS(G5383=0,$V$22,G5383=1,$V$21)*_xlfn.IFS(H5383=0,$V$27,H5383=1,$V$26)*_xlfn.IFS(I5383=0,$V$32,I5383=1,$V$31)*_xlfn.IFS(J5383=0,$V$37,J5383=1,$V$36)*_xlfn.IFS(K5383=0,$V$42,K5383=1,$V$41)*_xlfn.IFS(L5383=0,$V$47,L5383=1,$V$46)*_xlfn.IFS(M5383=0,$V$52,M5383=1,$V$51)*_xlfn.IFS(N5383=0,$V$57,N5383=1,$V$56)</f>
        <v>1.5583748062446257E-6</v>
      </c>
      <c r="P5383" cm="1">
        <f t="array" ref="P5383">$V$2*_xlfn.IFS(C5383="data_analyst",$X$5,C5383="data_engineer",$X$6,C5383="data_scientist",$X$7)*_xlfn.IFS(E5383=0,$X$12,E5383=1,$X$11)*_xlfn.IFS(F5383=0,$X$17,F5383=1,$X$16)*_xlfn.IFS(G5383=0,$X$22,G5383=1,$X$21)*_xlfn.IFS(H5383=0,$X$27,H5383=1,$X$26)*_xlfn.IFS(I5383=0,$X$32,I5383=1,$X$31)*_xlfn.IFS(J5383=0,$X$37,J5383=1,$X$36)*_xlfn.IFS(K5383=0,$X$42,K5383=1,$X$41)*_xlfn.IFS(L5383=0,$X$47,L5383=1,$X$46)*_xlfn.IFS(M5383=0,$X$52,M5383=1,$X$51)*_xlfn.IFS(N5383=0,$X$57,N5383=1,$X$56)</f>
        <v>6.2128916992839614E-4</v>
      </c>
      <c r="Q5383" cm="1">
        <f t="array" ref="Q5383">$W$2*_xlfn.IFS(C5383="data_analyst",$Z$5,C5383="data_engineer",$Z$6,C5383="data_scientist",$Z$7)*_xlfn.IFS(E5383=0,$Z$12,E5383=1,$Z$11)*_xlfn.IFS(F5383=0,$Z$17,F5383=1,$Z$16)*_xlfn.IFS(G5383=0,$Z$22,G5383=1,$Z$21)*_xlfn.IFS(H5383=0,$Z$27,H5383=1,$Z$26)*_xlfn.IFS(I5383=0,$Z$32,I5383=1,$Z$31)*_xlfn.IFS(J5383=0,$Z$37,J5383=1,$Z$36)*_xlfn.IFS(K5383=0,$Z$42,K5383=1,$Z$41)*_xlfn.IFS(L5383=0,$Z$47,L5383=1,$Z$46)*_xlfn.IFS(M5383=0,$Z$52,M5383=1,$Z$51)*_xlfn.IFS(N5383=0,$Z$57,N5383=1,$Z$56)</f>
        <v>2.992588400265324E-5</v>
      </c>
      <c r="R5383" t="str" cm="1">
        <f t="array" ref="R5383">_xlfn.IFS(AND(O5383&gt;P5383,O5383&gt;Q5383),"Low",AND(P5383&gt;O5383,P5383&gt;Q5383),"Medium",AND(Q5383&gt;O5383,Q5383&gt;P5383),"High")</f>
        <v>Medium</v>
      </c>
      <c r="S5383" t="str">
        <f t="shared" si="170"/>
        <v>F</v>
      </c>
    </row>
    <row r="5384" spans="1:19" x14ac:dyDescent="0.3">
      <c r="A5384" t="s">
        <v>14</v>
      </c>
      <c r="B5384">
        <v>6</v>
      </c>
      <c r="C5384" t="s">
        <v>13</v>
      </c>
      <c r="D5384" t="str">
        <f t="shared" si="169"/>
        <v>High</v>
      </c>
      <c r="E5384">
        <v>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1</v>
      </c>
      <c r="N5384">
        <v>1</v>
      </c>
      <c r="O5384" cm="1">
        <f t="array" ref="O5384">$U$2*_xlfn.IFS(C5384="data_analyst",$V$5,C5384="data_engineer",$V$6,C5384="data_scientist",$V$7)*_xlfn.IFS(E5384=0,$V$12,E5384=1,$V$11)*_xlfn.IFS(F5384=0,$V$17,F5384=1,$V$16)*_xlfn.IFS(G5384=0,$V$22,G5384=1,$V$21)*_xlfn.IFS(H5384=0,$V$27,H5384=1,$V$26)*_xlfn.IFS(I5384=0,$V$32,I5384=1,$V$31)*_xlfn.IFS(J5384=0,$V$37,J5384=1,$V$36)*_xlfn.IFS(K5384=0,$V$42,K5384=1,$V$41)*_xlfn.IFS(L5384=0,$V$47,L5384=1,$V$46)*_xlfn.IFS(M5384=0,$V$52,M5384=1,$V$51)*_xlfn.IFS(N5384=0,$V$57,N5384=1,$V$56)</f>
        <v>1.5376420559368934E-4</v>
      </c>
      <c r="P5384" cm="1">
        <f t="array" ref="P5384">$V$2*_xlfn.IFS(C5384="data_analyst",$X$5,C5384="data_engineer",$X$6,C5384="data_scientist",$X$7)*_xlfn.IFS(E5384=0,$X$12,E5384=1,$X$11)*_xlfn.IFS(F5384=0,$X$17,F5384=1,$X$16)*_xlfn.IFS(G5384=0,$X$22,G5384=1,$X$21)*_xlfn.IFS(H5384=0,$X$27,H5384=1,$X$26)*_xlfn.IFS(I5384=0,$X$32,I5384=1,$X$31)*_xlfn.IFS(J5384=0,$X$37,J5384=1,$X$36)*_xlfn.IFS(K5384=0,$X$42,K5384=1,$X$41)*_xlfn.IFS(L5384=0,$X$47,L5384=1,$X$46)*_xlfn.IFS(M5384=0,$X$52,M5384=1,$X$51)*_xlfn.IFS(N5384=0,$X$57,N5384=1,$X$56)</f>
        <v>2.4116013005122507E-3</v>
      </c>
      <c r="Q5384" cm="1">
        <f t="array" ref="Q5384">$W$2*_xlfn.IFS(C5384="data_analyst",$Z$5,C5384="data_engineer",$Z$6,C5384="data_scientist",$Z$7)*_xlfn.IFS(E5384=0,$Z$12,E5384=1,$Z$11)*_xlfn.IFS(F5384=0,$Z$17,F5384=1,$Z$16)*_xlfn.IFS(G5384=0,$Z$22,G5384=1,$Z$21)*_xlfn.IFS(H5384=0,$Z$27,H5384=1,$Z$26)*_xlfn.IFS(I5384=0,$Z$32,I5384=1,$Z$31)*_xlfn.IFS(J5384=0,$Z$37,J5384=1,$Z$36)*_xlfn.IFS(K5384=0,$Z$42,K5384=1,$Z$41)*_xlfn.IFS(L5384=0,$Z$47,L5384=1,$Z$46)*_xlfn.IFS(M5384=0,$Z$52,M5384=1,$Z$51)*_xlfn.IFS(N5384=0,$Z$57,N5384=1,$Z$56)</f>
        <v>2.8917957380011753E-4</v>
      </c>
      <c r="R5384" t="str" cm="1">
        <f t="array" ref="R5384">_xlfn.IFS(AND(O5384&gt;P5384,O5384&gt;Q5384),"Low",AND(P5384&gt;O5384,P5384&gt;Q5384),"Medium",AND(Q5384&gt;O5384,Q5384&gt;P5384),"High")</f>
        <v>Medium</v>
      </c>
      <c r="S5384" t="str">
        <f t="shared" si="170"/>
        <v>F</v>
      </c>
    </row>
    <row r="5385" spans="1:19" x14ac:dyDescent="0.3">
      <c r="A5385" t="s">
        <v>14</v>
      </c>
      <c r="B5385">
        <v>5</v>
      </c>
      <c r="C5385" t="s">
        <v>13</v>
      </c>
      <c r="D5385" t="str">
        <f t="shared" si="169"/>
        <v>High</v>
      </c>
      <c r="E5385">
        <v>1</v>
      </c>
      <c r="F5385">
        <v>1</v>
      </c>
      <c r="G5385">
        <v>1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</v>
      </c>
      <c r="O5385" cm="1">
        <f t="array" ref="O5385">$U$2*_xlfn.IFS(C5385="data_analyst",$V$5,C5385="data_engineer",$V$6,C5385="data_scientist",$V$7)*_xlfn.IFS(E5385=0,$V$12,E5385=1,$V$11)*_xlfn.IFS(F5385=0,$V$17,F5385=1,$V$16)*_xlfn.IFS(G5385=0,$V$22,G5385=1,$V$21)*_xlfn.IFS(H5385=0,$V$27,H5385=1,$V$26)*_xlfn.IFS(I5385=0,$V$32,I5385=1,$V$31)*_xlfn.IFS(J5385=0,$V$37,J5385=1,$V$36)*_xlfn.IFS(K5385=0,$V$42,K5385=1,$V$41)*_xlfn.IFS(L5385=0,$V$47,L5385=1,$V$46)*_xlfn.IFS(M5385=0,$V$52,M5385=1,$V$51)*_xlfn.IFS(N5385=0,$V$57,N5385=1,$V$56)</f>
        <v>1.5401482252937562E-4</v>
      </c>
      <c r="P5385" cm="1">
        <f t="array" ref="P5385">$V$2*_xlfn.IFS(C5385="data_analyst",$X$5,C5385="data_engineer",$X$6,C5385="data_scientist",$X$7)*_xlfn.IFS(E5385=0,$X$12,E5385=1,$X$11)*_xlfn.IFS(F5385=0,$X$17,F5385=1,$X$16)*_xlfn.IFS(G5385=0,$X$22,G5385=1,$X$21)*_xlfn.IFS(H5385=0,$X$27,H5385=1,$X$26)*_xlfn.IFS(I5385=0,$X$32,I5385=1,$X$31)*_xlfn.IFS(J5385=0,$X$37,J5385=1,$X$36)*_xlfn.IFS(K5385=0,$X$42,K5385=1,$X$41)*_xlfn.IFS(L5385=0,$X$47,L5385=1,$X$46)*_xlfn.IFS(M5385=0,$X$52,M5385=1,$X$51)*_xlfn.IFS(N5385=0,$X$57,N5385=1,$X$56)</f>
        <v>4.9807469930692036E-3</v>
      </c>
      <c r="Q5385" cm="1">
        <f t="array" ref="Q5385">$W$2*_xlfn.IFS(C5385="data_analyst",$Z$5,C5385="data_engineer",$Z$6,C5385="data_scientist",$Z$7)*_xlfn.IFS(E5385=0,$Z$12,E5385=1,$Z$11)*_xlfn.IFS(F5385=0,$Z$17,F5385=1,$Z$16)*_xlfn.IFS(G5385=0,$Z$22,G5385=1,$Z$21)*_xlfn.IFS(H5385=0,$Z$27,H5385=1,$Z$26)*_xlfn.IFS(I5385=0,$Z$32,I5385=1,$Z$31)*_xlfn.IFS(J5385=0,$Z$37,J5385=1,$Z$36)*_xlfn.IFS(K5385=0,$Z$42,K5385=1,$Z$41)*_xlfn.IFS(L5385=0,$Z$47,L5385=1,$Z$46)*_xlfn.IFS(M5385=0,$Z$52,M5385=1,$Z$51)*_xlfn.IFS(N5385=0,$Z$57,N5385=1,$Z$56)</f>
        <v>3.5785497653522395E-4</v>
      </c>
      <c r="R5385" t="str" cm="1">
        <f t="array" ref="R5385">_xlfn.IFS(AND(O5385&gt;P5385,O5385&gt;Q5385),"Low",AND(P5385&gt;O5385,P5385&gt;Q5385),"Medium",AND(Q5385&gt;O5385,Q5385&gt;P5385),"High")</f>
        <v>Medium</v>
      </c>
      <c r="S5385" t="str">
        <f t="shared" si="170"/>
        <v>F</v>
      </c>
    </row>
    <row r="5386" spans="1:19" x14ac:dyDescent="0.3">
      <c r="A5386" t="s">
        <v>14</v>
      </c>
      <c r="B5386">
        <v>4</v>
      </c>
      <c r="C5386" t="s">
        <v>13</v>
      </c>
      <c r="D5386" t="str">
        <f t="shared" si="169"/>
        <v>High</v>
      </c>
      <c r="E5386">
        <v>1</v>
      </c>
      <c r="F5386">
        <v>1</v>
      </c>
      <c r="G5386">
        <v>0</v>
      </c>
      <c r="H5386">
        <v>1</v>
      </c>
      <c r="I5386">
        <v>0</v>
      </c>
      <c r="J5386">
        <v>0</v>
      </c>
      <c r="K5386">
        <v>0</v>
      </c>
      <c r="L5386">
        <v>0</v>
      </c>
      <c r="M5386">
        <v>1</v>
      </c>
      <c r="N5386">
        <v>1</v>
      </c>
      <c r="O5386" cm="1">
        <f t="array" ref="O5386">$U$2*_xlfn.IFS(C5386="data_analyst",$V$5,C5386="data_engineer",$V$6,C5386="data_scientist",$V$7)*_xlfn.IFS(E5386=0,$V$12,E5386=1,$V$11)*_xlfn.IFS(F5386=0,$V$17,F5386=1,$V$16)*_xlfn.IFS(G5386=0,$V$22,G5386=1,$V$21)*_xlfn.IFS(H5386=0,$V$27,H5386=1,$V$26)*_xlfn.IFS(I5386=0,$V$32,I5386=1,$V$31)*_xlfn.IFS(J5386=0,$V$37,J5386=1,$V$36)*_xlfn.IFS(K5386=0,$V$42,K5386=1,$V$41)*_xlfn.IFS(L5386=0,$V$47,L5386=1,$V$46)*_xlfn.IFS(M5386=0,$V$52,M5386=1,$V$51)*_xlfn.IFS(N5386=0,$V$57,N5386=1,$V$56)</f>
        <v>7.1728928645707805E-5</v>
      </c>
      <c r="P5386" cm="1">
        <f t="array" ref="P5386">$V$2*_xlfn.IFS(C5386="data_analyst",$X$5,C5386="data_engineer",$X$6,C5386="data_scientist",$X$7)*_xlfn.IFS(E5386=0,$X$12,E5386=1,$X$11)*_xlfn.IFS(F5386=0,$X$17,F5386=1,$X$16)*_xlfn.IFS(G5386=0,$X$22,G5386=1,$X$21)*_xlfn.IFS(H5386=0,$X$27,H5386=1,$X$26)*_xlfn.IFS(I5386=0,$X$32,I5386=1,$X$31)*_xlfn.IFS(J5386=0,$X$37,J5386=1,$X$36)*_xlfn.IFS(K5386=0,$X$42,K5386=1,$X$41)*_xlfn.IFS(L5386=0,$X$47,L5386=1,$X$46)*_xlfn.IFS(M5386=0,$X$52,M5386=1,$X$51)*_xlfn.IFS(N5386=0,$X$57,N5386=1,$X$56)</f>
        <v>2.4471782531071732E-3</v>
      </c>
      <c r="Q5386" cm="1">
        <f t="array" ref="Q5386">$W$2*_xlfn.IFS(C5386="data_analyst",$Z$5,C5386="data_engineer",$Z$6,C5386="data_scientist",$Z$7)*_xlfn.IFS(E5386=0,$Z$12,E5386=1,$Z$11)*_xlfn.IFS(F5386=0,$Z$17,F5386=1,$Z$16)*_xlfn.IFS(G5386=0,$Z$22,G5386=1,$Z$21)*_xlfn.IFS(H5386=0,$Z$27,H5386=1,$Z$26)*_xlfn.IFS(I5386=0,$Z$32,I5386=1,$Z$31)*_xlfn.IFS(J5386=0,$Z$37,J5386=1,$Z$36)*_xlfn.IFS(K5386=0,$Z$42,K5386=1,$Z$41)*_xlfn.IFS(L5386=0,$Z$47,L5386=1,$Z$46)*_xlfn.IFS(M5386=0,$Z$52,M5386=1,$Z$51)*_xlfn.IFS(N5386=0,$Z$57,N5386=1,$Z$56)</f>
        <v>1.6514917384855194E-4</v>
      </c>
      <c r="R5386" t="str" cm="1">
        <f t="array" ref="R5386">_xlfn.IFS(AND(O5386&gt;P5386,O5386&gt;Q5386),"Low",AND(P5386&gt;O5386,P5386&gt;Q5386),"Medium",AND(Q5386&gt;O5386,Q5386&gt;P5386),"High")</f>
        <v>Medium</v>
      </c>
      <c r="S5386" t="str">
        <f t="shared" si="170"/>
        <v>F</v>
      </c>
    </row>
    <row r="5387" spans="1:19" x14ac:dyDescent="0.3">
      <c r="A5387" t="s">
        <v>14</v>
      </c>
      <c r="B5387">
        <v>6</v>
      </c>
      <c r="C5387" t="s">
        <v>13</v>
      </c>
      <c r="D5387" t="str">
        <f t="shared" si="169"/>
        <v>High</v>
      </c>
      <c r="E5387">
        <v>1</v>
      </c>
      <c r="F5387">
        <v>1</v>
      </c>
      <c r="G5387">
        <v>0</v>
      </c>
      <c r="H5387">
        <v>1</v>
      </c>
      <c r="I5387">
        <v>0</v>
      </c>
      <c r="J5387">
        <v>1</v>
      </c>
      <c r="K5387">
        <v>1</v>
      </c>
      <c r="L5387">
        <v>0</v>
      </c>
      <c r="M5387">
        <v>0</v>
      </c>
      <c r="N5387">
        <v>0</v>
      </c>
      <c r="O5387" cm="1">
        <f t="array" ref="O5387">$U$2*_xlfn.IFS(C5387="data_analyst",$V$5,C5387="data_engineer",$V$6,C5387="data_scientist",$V$7)*_xlfn.IFS(E5387=0,$V$12,E5387=1,$V$11)*_xlfn.IFS(F5387=0,$V$17,F5387=1,$V$16)*_xlfn.IFS(G5387=0,$V$22,G5387=1,$V$21)*_xlfn.IFS(H5387=0,$V$27,H5387=1,$V$26)*_xlfn.IFS(I5387=0,$V$32,I5387=1,$V$31)*_xlfn.IFS(J5387=0,$V$37,J5387=1,$V$36)*_xlfn.IFS(K5387=0,$V$42,K5387=1,$V$41)*_xlfn.IFS(L5387=0,$V$47,L5387=1,$V$46)*_xlfn.IFS(M5387=0,$V$52,M5387=1,$V$51)*_xlfn.IFS(N5387=0,$V$57,N5387=1,$V$56)</f>
        <v>1.1466570819834093E-5</v>
      </c>
      <c r="P5387" cm="1">
        <f t="array" ref="P5387">$V$2*_xlfn.IFS(C5387="data_analyst",$X$5,C5387="data_engineer",$X$6,C5387="data_scientist",$X$7)*_xlfn.IFS(E5387=0,$X$12,E5387=1,$X$11)*_xlfn.IFS(F5387=0,$X$17,F5387=1,$X$16)*_xlfn.IFS(G5387=0,$X$22,G5387=1,$X$21)*_xlfn.IFS(H5387=0,$X$27,H5387=1,$X$26)*_xlfn.IFS(I5387=0,$X$32,I5387=1,$X$31)*_xlfn.IFS(J5387=0,$X$37,J5387=1,$X$36)*_xlfn.IFS(K5387=0,$X$42,K5387=1,$X$41)*_xlfn.IFS(L5387=0,$X$47,L5387=1,$X$46)*_xlfn.IFS(M5387=0,$X$52,M5387=1,$X$51)*_xlfn.IFS(N5387=0,$X$57,N5387=1,$X$56)</f>
        <v>1.242473385112466E-5</v>
      </c>
      <c r="Q5387" cm="1">
        <f t="array" ref="Q5387">$W$2*_xlfn.IFS(C5387="data_analyst",$Z$5,C5387="data_engineer",$Z$6,C5387="data_scientist",$Z$7)*_xlfn.IFS(E5387=0,$Z$12,E5387=1,$Z$11)*_xlfn.IFS(F5387=0,$Z$17,F5387=1,$Z$16)*_xlfn.IFS(G5387=0,$Z$22,G5387=1,$Z$21)*_xlfn.IFS(H5387=0,$Z$27,H5387=1,$Z$26)*_xlfn.IFS(I5387=0,$Z$32,I5387=1,$Z$31)*_xlfn.IFS(J5387=0,$Z$37,J5387=1,$Z$36)*_xlfn.IFS(K5387=0,$Z$42,K5387=1,$Z$41)*_xlfn.IFS(L5387=0,$Z$47,L5387=1,$Z$46)*_xlfn.IFS(M5387=0,$Z$52,M5387=1,$Z$51)*_xlfn.IFS(N5387=0,$Z$57,N5387=1,$Z$56)</f>
        <v>4.1002283574956773E-6</v>
      </c>
      <c r="R5387" t="str" cm="1">
        <f t="array" ref="R5387">_xlfn.IFS(AND(O5387&gt;P5387,O5387&gt;Q5387),"Low",AND(P5387&gt;O5387,P5387&gt;Q5387),"Medium",AND(Q5387&gt;O5387,Q5387&gt;P5387),"High")</f>
        <v>Medium</v>
      </c>
      <c r="S5387" t="str">
        <f t="shared" si="170"/>
        <v>F</v>
      </c>
    </row>
    <row r="5388" spans="1:19" x14ac:dyDescent="0.3">
      <c r="A5388" t="s">
        <v>14</v>
      </c>
      <c r="B5388">
        <v>6</v>
      </c>
      <c r="C5388" t="s">
        <v>13</v>
      </c>
      <c r="D5388" t="str">
        <f t="shared" si="169"/>
        <v>High</v>
      </c>
      <c r="E5388">
        <v>1</v>
      </c>
      <c r="F5388">
        <v>0</v>
      </c>
      <c r="G5388">
        <v>1</v>
      </c>
      <c r="H5388">
        <v>1</v>
      </c>
      <c r="I5388">
        <v>1</v>
      </c>
      <c r="J5388">
        <v>0</v>
      </c>
      <c r="K5388">
        <v>0</v>
      </c>
      <c r="L5388">
        <v>1</v>
      </c>
      <c r="M5388">
        <v>1</v>
      </c>
      <c r="N5388">
        <v>1</v>
      </c>
      <c r="O5388" cm="1">
        <f t="array" ref="O5388">$U$2*_xlfn.IFS(C5388="data_analyst",$V$5,C5388="data_engineer",$V$6,C5388="data_scientist",$V$7)*_xlfn.IFS(E5388=0,$V$12,E5388=1,$V$11)*_xlfn.IFS(F5388=0,$V$17,F5388=1,$V$16)*_xlfn.IFS(G5388=0,$V$22,G5388=1,$V$21)*_xlfn.IFS(H5388=0,$V$27,H5388=1,$V$26)*_xlfn.IFS(I5388=0,$V$32,I5388=1,$V$31)*_xlfn.IFS(J5388=0,$V$37,J5388=1,$V$36)*_xlfn.IFS(K5388=0,$V$42,K5388=1,$V$41)*_xlfn.IFS(L5388=0,$V$47,L5388=1,$V$46)*_xlfn.IFS(M5388=0,$V$52,M5388=1,$V$51)*_xlfn.IFS(N5388=0,$V$57,N5388=1,$V$56)</f>
        <v>3.2220973256884125E-8</v>
      </c>
      <c r="P5388" cm="1">
        <f t="array" ref="P5388">$V$2*_xlfn.IFS(C5388="data_analyst",$X$5,C5388="data_engineer",$X$6,C5388="data_scientist",$X$7)*_xlfn.IFS(E5388=0,$X$12,E5388=1,$X$11)*_xlfn.IFS(F5388=0,$X$17,F5388=1,$X$16)*_xlfn.IFS(G5388=0,$X$22,G5388=1,$X$21)*_xlfn.IFS(H5388=0,$X$27,H5388=1,$X$26)*_xlfn.IFS(I5388=0,$X$32,I5388=1,$X$31)*_xlfn.IFS(J5388=0,$X$37,J5388=1,$X$36)*_xlfn.IFS(K5388=0,$X$42,K5388=1,$X$41)*_xlfn.IFS(L5388=0,$X$47,L5388=1,$X$46)*_xlfn.IFS(M5388=0,$X$52,M5388=1,$X$51)*_xlfn.IFS(N5388=0,$X$57,N5388=1,$X$56)</f>
        <v>1.0801251533611479E-3</v>
      </c>
      <c r="Q5388" cm="1">
        <f t="array" ref="Q5388">$W$2*_xlfn.IFS(C5388="data_analyst",$Z$5,C5388="data_engineer",$Z$6,C5388="data_scientist",$Z$7)*_xlfn.IFS(E5388=0,$Z$12,E5388=1,$Z$11)*_xlfn.IFS(F5388=0,$Z$17,F5388=1,$Z$16)*_xlfn.IFS(G5388=0,$Z$22,G5388=1,$Z$21)*_xlfn.IFS(H5388=0,$Z$27,H5388=1,$Z$26)*_xlfn.IFS(I5388=0,$Z$32,I5388=1,$Z$31)*_xlfn.IFS(J5388=0,$Z$37,J5388=1,$Z$36)*_xlfn.IFS(K5388=0,$Z$42,K5388=1,$Z$41)*_xlfn.IFS(L5388=0,$Z$47,L5388=1,$Z$46)*_xlfn.IFS(M5388=0,$Z$52,M5388=1,$Z$51)*_xlfn.IFS(N5388=0,$Z$57,N5388=1,$Z$56)</f>
        <v>1.967520150626315E-5</v>
      </c>
      <c r="R5388" t="str" cm="1">
        <f t="array" ref="R5388">_xlfn.IFS(AND(O5388&gt;P5388,O5388&gt;Q5388),"Low",AND(P5388&gt;O5388,P5388&gt;Q5388),"Medium",AND(Q5388&gt;O5388,Q5388&gt;P5388),"High")</f>
        <v>Medium</v>
      </c>
      <c r="S5388" t="str">
        <f t="shared" si="170"/>
        <v>F</v>
      </c>
    </row>
    <row r="5389" spans="1:19" x14ac:dyDescent="0.3">
      <c r="A5389" t="s">
        <v>14</v>
      </c>
      <c r="B5389">
        <v>5</v>
      </c>
      <c r="C5389" t="s">
        <v>13</v>
      </c>
      <c r="D5389" t="str">
        <f t="shared" si="169"/>
        <v>High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 cm="1">
        <f t="array" ref="O5389">$U$2*_xlfn.IFS(C5389="data_analyst",$V$5,C5389="data_engineer",$V$6,C5389="data_scientist",$V$7)*_xlfn.IFS(E5389=0,$V$12,E5389=1,$V$11)*_xlfn.IFS(F5389=0,$V$17,F5389=1,$V$16)*_xlfn.IFS(G5389=0,$V$22,G5389=1,$V$21)*_xlfn.IFS(H5389=0,$V$27,H5389=1,$V$26)*_xlfn.IFS(I5389=0,$V$32,I5389=1,$V$31)*_xlfn.IFS(J5389=0,$V$37,J5389=1,$V$36)*_xlfn.IFS(K5389=0,$V$42,K5389=1,$V$41)*_xlfn.IFS(L5389=0,$V$47,L5389=1,$V$46)*_xlfn.IFS(M5389=0,$V$52,M5389=1,$V$51)*_xlfn.IFS(N5389=0,$V$57,N5389=1,$V$56)</f>
        <v>1.4063634423423232E-4</v>
      </c>
      <c r="P5389" cm="1">
        <f t="array" ref="P5389">$V$2*_xlfn.IFS(C5389="data_analyst",$X$5,C5389="data_engineer",$X$6,C5389="data_scientist",$X$7)*_xlfn.IFS(E5389=0,$X$12,E5389=1,$X$11)*_xlfn.IFS(F5389=0,$X$17,F5389=1,$X$16)*_xlfn.IFS(G5389=0,$X$22,G5389=1,$X$21)*_xlfn.IFS(H5389=0,$X$27,H5389=1,$X$26)*_xlfn.IFS(I5389=0,$X$32,I5389=1,$X$31)*_xlfn.IFS(J5389=0,$X$37,J5389=1,$X$36)*_xlfn.IFS(K5389=0,$X$42,K5389=1,$X$41)*_xlfn.IFS(L5389=0,$X$47,L5389=1,$X$46)*_xlfn.IFS(M5389=0,$X$52,M5389=1,$X$51)*_xlfn.IFS(N5389=0,$X$57,N5389=1,$X$56)</f>
        <v>1.1007218004157555E-4</v>
      </c>
      <c r="Q5389" cm="1">
        <f t="array" ref="Q5389">$W$2*_xlfn.IFS(C5389="data_analyst",$Z$5,C5389="data_engineer",$Z$6,C5389="data_scientist",$Z$7)*_xlfn.IFS(E5389=0,$Z$12,E5389=1,$Z$11)*_xlfn.IFS(F5389=0,$Z$17,F5389=1,$Z$16)*_xlfn.IFS(G5389=0,$Z$22,G5389=1,$Z$21)*_xlfn.IFS(H5389=0,$Z$27,H5389=1,$Z$26)*_xlfn.IFS(I5389=0,$Z$32,I5389=1,$Z$31)*_xlfn.IFS(J5389=0,$Z$37,J5389=1,$Z$36)*_xlfn.IFS(K5389=0,$Z$42,K5389=1,$Z$41)*_xlfn.IFS(L5389=0,$Z$47,L5389=1,$Z$46)*_xlfn.IFS(M5389=0,$Z$52,M5389=1,$Z$51)*_xlfn.IFS(N5389=0,$Z$57,N5389=1,$Z$56)</f>
        <v>7.2857705905267139E-5</v>
      </c>
      <c r="R5389" t="str" cm="1">
        <f t="array" ref="R5389">_xlfn.IFS(AND(O5389&gt;P5389,O5389&gt;Q5389),"Low",AND(P5389&gt;O5389,P5389&gt;Q5389),"Medium",AND(Q5389&gt;O5389,Q5389&gt;P5389),"High")</f>
        <v>Low</v>
      </c>
      <c r="S5389" t="str">
        <f t="shared" si="170"/>
        <v>F</v>
      </c>
    </row>
    <row r="5390" spans="1:19" x14ac:dyDescent="0.3">
      <c r="A5390" t="s">
        <v>14</v>
      </c>
      <c r="B5390">
        <v>6</v>
      </c>
      <c r="C5390" t="s">
        <v>13</v>
      </c>
      <c r="D5390" t="str">
        <f t="shared" si="169"/>
        <v>High</v>
      </c>
      <c r="E5390">
        <v>1</v>
      </c>
      <c r="F5390">
        <v>0</v>
      </c>
      <c r="G5390">
        <v>1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1</v>
      </c>
      <c r="O5390" cm="1">
        <f t="array" ref="O5390">$U$2*_xlfn.IFS(C5390="data_analyst",$V$5,C5390="data_engineer",$V$6,C5390="data_scientist",$V$7)*_xlfn.IFS(E5390=0,$V$12,E5390=1,$V$11)*_xlfn.IFS(F5390=0,$V$17,F5390=1,$V$16)*_xlfn.IFS(G5390=0,$V$22,G5390=1,$V$21)*_xlfn.IFS(H5390=0,$V$27,H5390=1,$V$26)*_xlfn.IFS(I5390=0,$V$32,I5390=1,$V$31)*_xlfn.IFS(J5390=0,$V$37,J5390=1,$V$36)*_xlfn.IFS(K5390=0,$V$42,K5390=1,$V$41)*_xlfn.IFS(L5390=0,$V$47,L5390=1,$V$46)*_xlfn.IFS(M5390=0,$V$52,M5390=1,$V$51)*_xlfn.IFS(N5390=0,$V$57,N5390=1,$V$56)</f>
        <v>2.7976108010257118E-5</v>
      </c>
      <c r="P5390" cm="1">
        <f t="array" ref="P5390">$V$2*_xlfn.IFS(C5390="data_analyst",$X$5,C5390="data_engineer",$X$6,C5390="data_scientist",$X$7)*_xlfn.IFS(E5390=0,$X$12,E5390=1,$X$11)*_xlfn.IFS(F5390=0,$X$17,F5390=1,$X$16)*_xlfn.IFS(G5390=0,$X$22,G5390=1,$X$21)*_xlfn.IFS(H5390=0,$X$27,H5390=1,$X$26)*_xlfn.IFS(I5390=0,$X$32,I5390=1,$X$31)*_xlfn.IFS(J5390=0,$X$37,J5390=1,$X$36)*_xlfn.IFS(K5390=0,$X$42,K5390=1,$X$41)*_xlfn.IFS(L5390=0,$X$47,L5390=1,$X$46)*_xlfn.IFS(M5390=0,$X$52,M5390=1,$X$51)*_xlfn.IFS(N5390=0,$X$57,N5390=1,$X$56)</f>
        <v>2.7433725371823329E-3</v>
      </c>
      <c r="Q5390" cm="1">
        <f t="array" ref="Q5390">$W$2*_xlfn.IFS(C5390="data_analyst",$Z$5,C5390="data_engineer",$Z$6,C5390="data_scientist",$Z$7)*_xlfn.IFS(E5390=0,$Z$12,E5390=1,$Z$11)*_xlfn.IFS(F5390=0,$Z$17,F5390=1,$Z$16)*_xlfn.IFS(G5390=0,$Z$22,G5390=1,$Z$21)*_xlfn.IFS(H5390=0,$Z$27,H5390=1,$Z$26)*_xlfn.IFS(I5390=0,$Z$32,I5390=1,$Z$31)*_xlfn.IFS(J5390=0,$Z$37,J5390=1,$Z$36)*_xlfn.IFS(K5390=0,$Z$42,K5390=1,$Z$41)*_xlfn.IFS(L5390=0,$Z$47,L5390=1,$Z$46)*_xlfn.IFS(M5390=0,$Z$52,M5390=1,$Z$51)*_xlfn.IFS(N5390=0,$Z$57,N5390=1,$Z$56)</f>
        <v>1.9755832269512978E-4</v>
      </c>
      <c r="R5390" t="str" cm="1">
        <f t="array" ref="R5390">_xlfn.IFS(AND(O5390&gt;P5390,O5390&gt;Q5390),"Low",AND(P5390&gt;O5390,P5390&gt;Q5390),"Medium",AND(Q5390&gt;O5390,Q5390&gt;P5390),"High")</f>
        <v>Medium</v>
      </c>
      <c r="S5390" t="str">
        <f t="shared" si="170"/>
        <v>F</v>
      </c>
    </row>
    <row r="5391" spans="1:19" x14ac:dyDescent="0.3">
      <c r="A5391" t="s">
        <v>14</v>
      </c>
      <c r="B5391">
        <v>3</v>
      </c>
      <c r="C5391" t="s">
        <v>13</v>
      </c>
      <c r="D5391" t="str">
        <f t="shared" si="169"/>
        <v>High</v>
      </c>
      <c r="E5391">
        <v>0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1</v>
      </c>
      <c r="O5391" cm="1">
        <f t="array" ref="O5391">$U$2*_xlfn.IFS(C5391="data_analyst",$V$5,C5391="data_engineer",$V$6,C5391="data_scientist",$V$7)*_xlfn.IFS(E5391=0,$V$12,E5391=1,$V$11)*_xlfn.IFS(F5391=0,$V$17,F5391=1,$V$16)*_xlfn.IFS(G5391=0,$V$22,G5391=1,$V$21)*_xlfn.IFS(H5391=0,$V$27,H5391=1,$V$26)*_xlfn.IFS(I5391=0,$V$32,I5391=1,$V$31)*_xlfn.IFS(J5391=0,$V$37,J5391=1,$V$36)*_xlfn.IFS(K5391=0,$V$42,K5391=1,$V$41)*_xlfn.IFS(L5391=0,$V$47,L5391=1,$V$46)*_xlfn.IFS(M5391=0,$V$52,M5391=1,$V$51)*_xlfn.IFS(N5391=0,$V$57,N5391=1,$V$56)</f>
        <v>5.9625338115386112E-5</v>
      </c>
      <c r="P5391" cm="1">
        <f t="array" ref="P5391">$V$2*_xlfn.IFS(C5391="data_analyst",$X$5,C5391="data_engineer",$X$6,C5391="data_scientist",$X$7)*_xlfn.IFS(E5391=0,$X$12,E5391=1,$X$11)*_xlfn.IFS(F5391=0,$X$17,F5391=1,$X$16)*_xlfn.IFS(G5391=0,$X$22,G5391=1,$X$21)*_xlfn.IFS(H5391=0,$X$27,H5391=1,$X$26)*_xlfn.IFS(I5391=0,$X$32,I5391=1,$X$31)*_xlfn.IFS(J5391=0,$X$37,J5391=1,$X$36)*_xlfn.IFS(K5391=0,$X$42,K5391=1,$X$41)*_xlfn.IFS(L5391=0,$X$47,L5391=1,$X$46)*_xlfn.IFS(M5391=0,$X$52,M5391=1,$X$51)*_xlfn.IFS(N5391=0,$X$57,N5391=1,$X$56)</f>
        <v>1.0519525940560566E-3</v>
      </c>
      <c r="Q5391" cm="1">
        <f t="array" ref="Q5391">$W$2*_xlfn.IFS(C5391="data_analyst",$Z$5,C5391="data_engineer",$Z$6,C5391="data_scientist",$Z$7)*_xlfn.IFS(E5391=0,$Z$12,E5391=1,$Z$11)*_xlfn.IFS(F5391=0,$Z$17,F5391=1,$Z$16)*_xlfn.IFS(G5391=0,$Z$22,G5391=1,$Z$21)*_xlfn.IFS(H5391=0,$Z$27,H5391=1,$Z$26)*_xlfn.IFS(I5391=0,$Z$32,I5391=1,$Z$31)*_xlfn.IFS(J5391=0,$Z$37,J5391=1,$Z$36)*_xlfn.IFS(K5391=0,$Z$42,K5391=1,$Z$41)*_xlfn.IFS(L5391=0,$Z$47,L5391=1,$Z$46)*_xlfn.IFS(M5391=0,$Z$52,M5391=1,$Z$51)*_xlfn.IFS(N5391=0,$Z$57,N5391=1,$Z$56)</f>
        <v>1.4867791295612864E-4</v>
      </c>
      <c r="R5391" t="str" cm="1">
        <f t="array" ref="R5391">_xlfn.IFS(AND(O5391&gt;P5391,O5391&gt;Q5391),"Low",AND(P5391&gt;O5391,P5391&gt;Q5391),"Medium",AND(Q5391&gt;O5391,Q5391&gt;P5391),"High")</f>
        <v>Medium</v>
      </c>
      <c r="S5391" t="str">
        <f t="shared" si="170"/>
        <v>F</v>
      </c>
    </row>
    <row r="5392" spans="1:19" x14ac:dyDescent="0.3">
      <c r="A5392" t="s">
        <v>14</v>
      </c>
      <c r="B5392">
        <v>3</v>
      </c>
      <c r="C5392" t="s">
        <v>13</v>
      </c>
      <c r="D5392" t="str">
        <f t="shared" si="169"/>
        <v>High</v>
      </c>
      <c r="E5392">
        <v>1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 cm="1">
        <f t="array" ref="O5392">$U$2*_xlfn.IFS(C5392="data_analyst",$V$5,C5392="data_engineer",$V$6,C5392="data_scientist",$V$7)*_xlfn.IFS(E5392=0,$V$12,E5392=1,$V$11)*_xlfn.IFS(F5392=0,$V$17,F5392=1,$V$16)*_xlfn.IFS(G5392=0,$V$22,G5392=1,$V$21)*_xlfn.IFS(H5392=0,$V$27,H5392=1,$V$26)*_xlfn.IFS(I5392=0,$V$32,I5392=1,$V$31)*_xlfn.IFS(J5392=0,$V$37,J5392=1,$V$36)*_xlfn.IFS(K5392=0,$V$42,K5392=1,$V$41)*_xlfn.IFS(L5392=0,$V$47,L5392=1,$V$46)*_xlfn.IFS(M5392=0,$V$52,M5392=1,$V$51)*_xlfn.IFS(N5392=0,$V$57,N5392=1,$V$56)</f>
        <v>6.5986335353783264E-5</v>
      </c>
      <c r="P5392" cm="1">
        <f t="array" ref="P5392">$V$2*_xlfn.IFS(C5392="data_analyst",$X$5,C5392="data_engineer",$X$6,C5392="data_scientist",$X$7)*_xlfn.IFS(E5392=0,$X$12,E5392=1,$X$11)*_xlfn.IFS(F5392=0,$X$17,F5392=1,$X$16)*_xlfn.IFS(G5392=0,$X$22,G5392=1,$X$21)*_xlfn.IFS(H5392=0,$X$27,H5392=1,$X$26)*_xlfn.IFS(I5392=0,$X$32,I5392=1,$X$31)*_xlfn.IFS(J5392=0,$X$37,J5392=1,$X$36)*_xlfn.IFS(K5392=0,$X$42,K5392=1,$X$41)*_xlfn.IFS(L5392=0,$X$47,L5392=1,$X$46)*_xlfn.IFS(M5392=0,$X$52,M5392=1,$X$51)*_xlfn.IFS(N5392=0,$X$57,N5392=1,$X$56)</f>
        <v>2.8705570720590509E-4</v>
      </c>
      <c r="Q5392" cm="1">
        <f t="array" ref="Q5392">$W$2*_xlfn.IFS(C5392="data_analyst",$Z$5,C5392="data_engineer",$Z$6,C5392="data_scientist",$Z$7)*_xlfn.IFS(E5392=0,$Z$12,E5392=1,$Z$11)*_xlfn.IFS(F5392=0,$Z$17,F5392=1,$Z$16)*_xlfn.IFS(G5392=0,$Z$22,G5392=1,$Z$21)*_xlfn.IFS(H5392=0,$Z$27,H5392=1,$Z$26)*_xlfn.IFS(I5392=0,$Z$32,I5392=1,$Z$31)*_xlfn.IFS(J5392=0,$Z$37,J5392=1,$Z$36)*_xlfn.IFS(K5392=0,$Z$42,K5392=1,$Z$41)*_xlfn.IFS(L5392=0,$Z$47,L5392=1,$Z$46)*_xlfn.IFS(M5392=0,$Z$52,M5392=1,$Z$51)*_xlfn.IFS(N5392=0,$Z$57,N5392=1,$Z$56)</f>
        <v>9.6810924285080984E-5</v>
      </c>
      <c r="R5392" t="str" cm="1">
        <f t="array" ref="R5392">_xlfn.IFS(AND(O5392&gt;P5392,O5392&gt;Q5392),"Low",AND(P5392&gt;O5392,P5392&gt;Q5392),"Medium",AND(Q5392&gt;O5392,Q5392&gt;P5392),"High")</f>
        <v>Medium</v>
      </c>
      <c r="S5392" t="str">
        <f t="shared" si="170"/>
        <v>F</v>
      </c>
    </row>
    <row r="5393" spans="1:19" x14ac:dyDescent="0.3">
      <c r="A5393" t="s">
        <v>14</v>
      </c>
      <c r="B5393">
        <v>1</v>
      </c>
      <c r="C5393" t="s">
        <v>13</v>
      </c>
      <c r="D5393" t="str">
        <f t="shared" si="169"/>
        <v>High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0</v>
      </c>
      <c r="K5393">
        <v>0</v>
      </c>
      <c r="L5393">
        <v>1</v>
      </c>
      <c r="M5393">
        <v>1</v>
      </c>
      <c r="N5393">
        <v>1</v>
      </c>
      <c r="O5393" cm="1">
        <f t="array" ref="O5393">$U$2*_xlfn.IFS(C5393="data_analyst",$V$5,C5393="data_engineer",$V$6,C5393="data_scientist",$V$7)*_xlfn.IFS(E5393=0,$V$12,E5393=1,$V$11)*_xlfn.IFS(F5393=0,$V$17,F5393=1,$V$16)*_xlfn.IFS(G5393=0,$V$22,G5393=1,$V$21)*_xlfn.IFS(H5393=0,$V$27,H5393=1,$V$26)*_xlfn.IFS(I5393=0,$V$32,I5393=1,$V$31)*_xlfn.IFS(J5393=0,$V$37,J5393=1,$V$36)*_xlfn.IFS(K5393=0,$V$42,K5393=1,$V$41)*_xlfn.IFS(L5393=0,$V$47,L5393=1,$V$46)*_xlfn.IFS(M5393=0,$V$52,M5393=1,$V$51)*_xlfn.IFS(N5393=0,$V$57,N5393=1,$V$56)</f>
        <v>4.1981029970940298E-8</v>
      </c>
      <c r="P5393" cm="1">
        <f t="array" ref="P5393">$V$2*_xlfn.IFS(C5393="data_analyst",$X$5,C5393="data_engineer",$X$6,C5393="data_scientist",$X$7)*_xlfn.IFS(E5393=0,$X$12,E5393=1,$X$11)*_xlfn.IFS(F5393=0,$X$17,F5393=1,$X$16)*_xlfn.IFS(G5393=0,$X$22,G5393=1,$X$21)*_xlfn.IFS(H5393=0,$X$27,H5393=1,$X$26)*_xlfn.IFS(I5393=0,$X$32,I5393=1,$X$31)*_xlfn.IFS(J5393=0,$X$37,J5393=1,$X$36)*_xlfn.IFS(K5393=0,$X$42,K5393=1,$X$41)*_xlfn.IFS(L5393=0,$X$47,L5393=1,$X$46)*_xlfn.IFS(M5393=0,$X$52,M5393=1,$X$51)*_xlfn.IFS(N5393=0,$X$57,N5393=1,$X$56)</f>
        <v>1.2529451778989322E-3</v>
      </c>
      <c r="Q5393" cm="1">
        <f t="array" ref="Q5393">$W$2*_xlfn.IFS(C5393="data_analyst",$Z$5,C5393="data_engineer",$Z$6,C5393="data_scientist",$Z$7)*_xlfn.IFS(E5393=0,$Z$12,E5393=1,$Z$11)*_xlfn.IFS(F5393=0,$Z$17,F5393=1,$Z$16)*_xlfn.IFS(G5393=0,$Z$22,G5393=1,$Z$21)*_xlfn.IFS(H5393=0,$Z$27,H5393=1,$Z$26)*_xlfn.IFS(I5393=0,$Z$32,I5393=1,$Z$31)*_xlfn.IFS(J5393=0,$Z$37,J5393=1,$Z$36)*_xlfn.IFS(K5393=0,$Z$42,K5393=1,$Z$41)*_xlfn.IFS(L5393=0,$Z$47,L5393=1,$Z$46)*_xlfn.IFS(M5393=0,$Z$52,M5393=1,$Z$51)*_xlfn.IFS(N5393=0,$Z$57,N5393=1,$Z$56)</f>
        <v>2.0867637961188189E-5</v>
      </c>
      <c r="R5393" t="str" cm="1">
        <f t="array" ref="R5393">_xlfn.IFS(AND(O5393&gt;P5393,O5393&gt;Q5393),"Low",AND(P5393&gt;O5393,P5393&gt;Q5393),"Medium",AND(Q5393&gt;O5393,Q5393&gt;P5393),"High")</f>
        <v>Medium</v>
      </c>
      <c r="S5393" t="str">
        <f t="shared" si="170"/>
        <v>F</v>
      </c>
    </row>
    <row r="5394" spans="1:19" x14ac:dyDescent="0.3">
      <c r="A5394" t="s">
        <v>14</v>
      </c>
      <c r="B5394">
        <v>3</v>
      </c>
      <c r="C5394" t="s">
        <v>13</v>
      </c>
      <c r="D5394" t="str">
        <f t="shared" si="169"/>
        <v>High</v>
      </c>
      <c r="E5394">
        <v>1</v>
      </c>
      <c r="F5394">
        <v>0</v>
      </c>
      <c r="G5394">
        <v>1</v>
      </c>
      <c r="H5394">
        <v>1</v>
      </c>
      <c r="I5394">
        <v>0</v>
      </c>
      <c r="J5394">
        <v>0</v>
      </c>
      <c r="K5394">
        <v>1</v>
      </c>
      <c r="L5394">
        <v>1</v>
      </c>
      <c r="M5394">
        <v>0</v>
      </c>
      <c r="N5394">
        <v>1</v>
      </c>
      <c r="O5394" cm="1">
        <f t="array" ref="O5394">$U$2*_xlfn.IFS(C5394="data_analyst",$V$5,C5394="data_engineer",$V$6,C5394="data_scientist",$V$7)*_xlfn.IFS(E5394=0,$V$12,E5394=1,$V$11)*_xlfn.IFS(F5394=0,$V$17,F5394=1,$V$16)*_xlfn.IFS(G5394=0,$V$22,G5394=1,$V$21)*_xlfn.IFS(H5394=0,$V$27,H5394=1,$V$26)*_xlfn.IFS(I5394=0,$V$32,I5394=1,$V$31)*_xlfn.IFS(J5394=0,$V$37,J5394=1,$V$36)*_xlfn.IFS(K5394=0,$V$42,K5394=1,$V$41)*_xlfn.IFS(L5394=0,$V$47,L5394=1,$V$46)*_xlfn.IFS(M5394=0,$V$52,M5394=1,$V$51)*_xlfn.IFS(N5394=0,$V$57,N5394=1,$V$56)</f>
        <v>1.1237919828515947E-6</v>
      </c>
      <c r="P5394" cm="1">
        <f t="array" ref="P5394">$V$2*_xlfn.IFS(C5394="data_analyst",$X$5,C5394="data_engineer",$X$6,C5394="data_scientist",$X$7)*_xlfn.IFS(E5394=0,$X$12,E5394=1,$X$11)*_xlfn.IFS(F5394=0,$X$17,F5394=1,$X$16)*_xlfn.IFS(G5394=0,$X$22,G5394=1,$X$21)*_xlfn.IFS(H5394=0,$X$27,H5394=1,$X$26)*_xlfn.IFS(I5394=0,$X$32,I5394=1,$X$31)*_xlfn.IFS(J5394=0,$X$37,J5394=1,$X$36)*_xlfn.IFS(K5394=0,$X$42,K5394=1,$X$41)*_xlfn.IFS(L5394=0,$X$47,L5394=1,$X$46)*_xlfn.IFS(M5394=0,$X$52,M5394=1,$X$51)*_xlfn.IFS(N5394=0,$X$57,N5394=1,$X$56)</f>
        <v>5.3656649841682727E-4</v>
      </c>
      <c r="Q5394" cm="1">
        <f t="array" ref="Q5394">$W$2*_xlfn.IFS(C5394="data_analyst",$Z$5,C5394="data_engineer",$Z$6,C5394="data_scientist",$Z$7)*_xlfn.IFS(E5394=0,$Z$12,E5394=1,$Z$11)*_xlfn.IFS(F5394=0,$Z$17,F5394=1,$Z$16)*_xlfn.IFS(G5394=0,$Z$22,G5394=1,$Z$21)*_xlfn.IFS(H5394=0,$Z$27,H5394=1,$Z$26)*_xlfn.IFS(I5394=0,$Z$32,I5394=1,$Z$31)*_xlfn.IFS(J5394=0,$Z$37,J5394=1,$Z$36)*_xlfn.IFS(K5394=0,$Z$42,K5394=1,$Z$41)*_xlfn.IFS(L5394=0,$Z$47,L5394=1,$Z$46)*_xlfn.IFS(M5394=0,$Z$52,M5394=1,$Z$51)*_xlfn.IFS(N5394=0,$Z$57,N5394=1,$Z$56)</f>
        <v>2.2937696804231462E-5</v>
      </c>
      <c r="R5394" t="str" cm="1">
        <f t="array" ref="R5394">_xlfn.IFS(AND(O5394&gt;P5394,O5394&gt;Q5394),"Low",AND(P5394&gt;O5394,P5394&gt;Q5394),"Medium",AND(Q5394&gt;O5394,Q5394&gt;P5394),"High")</f>
        <v>Medium</v>
      </c>
      <c r="S5394" t="str">
        <f t="shared" si="170"/>
        <v>F</v>
      </c>
    </row>
    <row r="5395" spans="1:19" x14ac:dyDescent="0.3">
      <c r="A5395" t="s">
        <v>14</v>
      </c>
      <c r="B5395">
        <v>6</v>
      </c>
      <c r="C5395" t="s">
        <v>13</v>
      </c>
      <c r="D5395" t="str">
        <f t="shared" si="169"/>
        <v>High</v>
      </c>
      <c r="E5395">
        <v>0</v>
      </c>
      <c r="F5395">
        <v>0</v>
      </c>
      <c r="G5395">
        <v>1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 cm="1">
        <f t="array" ref="O5395">$U$2*_xlfn.IFS(C5395="data_analyst",$V$5,C5395="data_engineer",$V$6,C5395="data_scientist",$V$7)*_xlfn.IFS(E5395=0,$V$12,E5395=1,$V$11)*_xlfn.IFS(F5395=0,$V$17,F5395=1,$V$16)*_xlfn.IFS(G5395=0,$V$22,G5395=1,$V$21)*_xlfn.IFS(H5395=0,$V$27,H5395=1,$V$26)*_xlfn.IFS(I5395=0,$V$32,I5395=1,$V$31)*_xlfn.IFS(J5395=0,$V$37,J5395=1,$V$36)*_xlfn.IFS(K5395=0,$V$42,K5395=1,$V$41)*_xlfn.IFS(L5395=0,$V$47,L5395=1,$V$46)*_xlfn.IFS(M5395=0,$V$52,M5395=1,$V$51)*_xlfn.IFS(N5395=0,$V$57,N5395=1,$V$56)</f>
        <v>1.4063634423423232E-4</v>
      </c>
      <c r="P5395" cm="1">
        <f t="array" ref="P5395">$V$2*_xlfn.IFS(C5395="data_analyst",$X$5,C5395="data_engineer",$X$6,C5395="data_scientist",$X$7)*_xlfn.IFS(E5395=0,$X$12,E5395=1,$X$11)*_xlfn.IFS(F5395=0,$X$17,F5395=1,$X$16)*_xlfn.IFS(G5395=0,$X$22,G5395=1,$X$21)*_xlfn.IFS(H5395=0,$X$27,H5395=1,$X$26)*_xlfn.IFS(I5395=0,$X$32,I5395=1,$X$31)*_xlfn.IFS(J5395=0,$X$37,J5395=1,$X$36)*_xlfn.IFS(K5395=0,$X$42,K5395=1,$X$41)*_xlfn.IFS(L5395=0,$X$47,L5395=1,$X$46)*_xlfn.IFS(M5395=0,$X$52,M5395=1,$X$51)*_xlfn.IFS(N5395=0,$X$57,N5395=1,$X$56)</f>
        <v>1.1007218004157555E-4</v>
      </c>
      <c r="Q5395" cm="1">
        <f t="array" ref="Q5395">$W$2*_xlfn.IFS(C5395="data_analyst",$Z$5,C5395="data_engineer",$Z$6,C5395="data_scientist",$Z$7)*_xlfn.IFS(E5395=0,$Z$12,E5395=1,$Z$11)*_xlfn.IFS(F5395=0,$Z$17,F5395=1,$Z$16)*_xlfn.IFS(G5395=0,$Z$22,G5395=1,$Z$21)*_xlfn.IFS(H5395=0,$Z$27,H5395=1,$Z$26)*_xlfn.IFS(I5395=0,$Z$32,I5395=1,$Z$31)*_xlfn.IFS(J5395=0,$Z$37,J5395=1,$Z$36)*_xlfn.IFS(K5395=0,$Z$42,K5395=1,$Z$41)*_xlfn.IFS(L5395=0,$Z$47,L5395=1,$Z$46)*_xlfn.IFS(M5395=0,$Z$52,M5395=1,$Z$51)*_xlfn.IFS(N5395=0,$Z$57,N5395=1,$Z$56)</f>
        <v>7.2857705905267139E-5</v>
      </c>
      <c r="R5395" t="str" cm="1">
        <f t="array" ref="R5395">_xlfn.IFS(AND(O5395&gt;P5395,O5395&gt;Q5395),"Low",AND(P5395&gt;O5395,P5395&gt;Q5395),"Medium",AND(Q5395&gt;O5395,Q5395&gt;P5395),"High")</f>
        <v>Low</v>
      </c>
      <c r="S5395" t="str">
        <f t="shared" si="170"/>
        <v>F</v>
      </c>
    </row>
    <row r="5396" spans="1:19" x14ac:dyDescent="0.3">
      <c r="A5396" t="s">
        <v>14</v>
      </c>
      <c r="B5396">
        <v>7</v>
      </c>
      <c r="C5396" t="s">
        <v>13</v>
      </c>
      <c r="D5396" t="str">
        <f t="shared" si="169"/>
        <v>High</v>
      </c>
      <c r="E5396">
        <v>1</v>
      </c>
      <c r="F5396">
        <v>0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1</v>
      </c>
      <c r="O5396" cm="1">
        <f t="array" ref="O5396">$U$2*_xlfn.IFS(C5396="data_analyst",$V$5,C5396="data_engineer",$V$6,C5396="data_scientist",$V$7)*_xlfn.IFS(E5396=0,$V$12,E5396=1,$V$11)*_xlfn.IFS(F5396=0,$V$17,F5396=1,$V$16)*_xlfn.IFS(G5396=0,$V$22,G5396=1,$V$21)*_xlfn.IFS(H5396=0,$V$27,H5396=1,$V$26)*_xlfn.IFS(I5396=0,$V$32,I5396=1,$V$31)*_xlfn.IFS(J5396=0,$V$37,J5396=1,$V$36)*_xlfn.IFS(K5396=0,$V$42,K5396=1,$V$41)*_xlfn.IFS(L5396=0,$V$47,L5396=1,$V$46)*_xlfn.IFS(M5396=0,$V$52,M5396=1,$V$51)*_xlfn.IFS(N5396=0,$V$57,N5396=1,$V$56)</f>
        <v>3.3015921585634317E-4</v>
      </c>
      <c r="P5396" cm="1">
        <f t="array" ref="P5396">$V$2*_xlfn.IFS(C5396="data_analyst",$X$5,C5396="data_engineer",$X$6,C5396="data_scientist",$X$7)*_xlfn.IFS(E5396=0,$X$12,E5396=1,$X$11)*_xlfn.IFS(F5396=0,$X$17,F5396=1,$X$16)*_xlfn.IFS(G5396=0,$X$22,G5396=1,$X$21)*_xlfn.IFS(H5396=0,$X$27,H5396=1,$X$26)*_xlfn.IFS(I5396=0,$X$32,I5396=1,$X$31)*_xlfn.IFS(J5396=0,$X$37,J5396=1,$X$36)*_xlfn.IFS(K5396=0,$X$42,K5396=1,$X$41)*_xlfn.IFS(L5396=0,$X$47,L5396=1,$X$46)*_xlfn.IFS(M5396=0,$X$52,M5396=1,$X$51)*_xlfn.IFS(N5396=0,$X$57,N5396=1,$X$56)</f>
        <v>4.9083371473888819E-3</v>
      </c>
      <c r="Q5396" cm="1">
        <f t="array" ref="Q5396">$W$2*_xlfn.IFS(C5396="data_analyst",$Z$5,C5396="data_engineer",$Z$6,C5396="data_scientist",$Z$7)*_xlfn.IFS(E5396=0,$Z$12,E5396=1,$Z$11)*_xlfn.IFS(F5396=0,$Z$17,F5396=1,$Z$16)*_xlfn.IFS(G5396=0,$Z$22,G5396=1,$Z$21)*_xlfn.IFS(H5396=0,$Z$27,H5396=1,$Z$26)*_xlfn.IFS(I5396=0,$Z$32,I5396=1,$Z$31)*_xlfn.IFS(J5396=0,$Z$37,J5396=1,$Z$36)*_xlfn.IFS(K5396=0,$Z$42,K5396=1,$Z$41)*_xlfn.IFS(L5396=0,$Z$47,L5396=1,$Z$46)*_xlfn.IFS(M5396=0,$Z$52,M5396=1,$Z$51)*_xlfn.IFS(N5396=0,$Z$57,N5396=1,$Z$56)</f>
        <v>6.2661136707596371E-4</v>
      </c>
      <c r="R5396" t="str" cm="1">
        <f t="array" ref="R5396">_xlfn.IFS(AND(O5396&gt;P5396,O5396&gt;Q5396),"Low",AND(P5396&gt;O5396,P5396&gt;Q5396),"Medium",AND(Q5396&gt;O5396,Q5396&gt;P5396),"High")</f>
        <v>Medium</v>
      </c>
      <c r="S5396" t="str">
        <f t="shared" si="170"/>
        <v>F</v>
      </c>
    </row>
    <row r="5397" spans="1:19" x14ac:dyDescent="0.3">
      <c r="A5397" t="s">
        <v>14</v>
      </c>
      <c r="B5397">
        <v>6</v>
      </c>
      <c r="C5397" t="s">
        <v>13</v>
      </c>
      <c r="D5397" t="str">
        <f t="shared" si="169"/>
        <v>High</v>
      </c>
      <c r="E5397">
        <v>1</v>
      </c>
      <c r="F5397">
        <v>1</v>
      </c>
      <c r="G5397">
        <v>0</v>
      </c>
      <c r="H5397">
        <v>1</v>
      </c>
      <c r="I5397">
        <v>0</v>
      </c>
      <c r="J5397">
        <v>1</v>
      </c>
      <c r="K5397">
        <v>1</v>
      </c>
      <c r="L5397">
        <v>0</v>
      </c>
      <c r="M5397">
        <v>0</v>
      </c>
      <c r="N5397">
        <v>0</v>
      </c>
      <c r="O5397" cm="1">
        <f t="array" ref="O5397">$U$2*_xlfn.IFS(C5397="data_analyst",$V$5,C5397="data_engineer",$V$6,C5397="data_scientist",$V$7)*_xlfn.IFS(E5397=0,$V$12,E5397=1,$V$11)*_xlfn.IFS(F5397=0,$V$17,F5397=1,$V$16)*_xlfn.IFS(G5397=0,$V$22,G5397=1,$V$21)*_xlfn.IFS(H5397=0,$V$27,H5397=1,$V$26)*_xlfn.IFS(I5397=0,$V$32,I5397=1,$V$31)*_xlfn.IFS(J5397=0,$V$37,J5397=1,$V$36)*_xlfn.IFS(K5397=0,$V$42,K5397=1,$V$41)*_xlfn.IFS(L5397=0,$V$47,L5397=1,$V$46)*_xlfn.IFS(M5397=0,$V$52,M5397=1,$V$51)*_xlfn.IFS(N5397=0,$V$57,N5397=1,$V$56)</f>
        <v>1.1466570819834093E-5</v>
      </c>
      <c r="P5397" cm="1">
        <f t="array" ref="P5397">$V$2*_xlfn.IFS(C5397="data_analyst",$X$5,C5397="data_engineer",$X$6,C5397="data_scientist",$X$7)*_xlfn.IFS(E5397=0,$X$12,E5397=1,$X$11)*_xlfn.IFS(F5397=0,$X$17,F5397=1,$X$16)*_xlfn.IFS(G5397=0,$X$22,G5397=1,$X$21)*_xlfn.IFS(H5397=0,$X$27,H5397=1,$X$26)*_xlfn.IFS(I5397=0,$X$32,I5397=1,$X$31)*_xlfn.IFS(J5397=0,$X$37,J5397=1,$X$36)*_xlfn.IFS(K5397=0,$X$42,K5397=1,$X$41)*_xlfn.IFS(L5397=0,$X$47,L5397=1,$X$46)*_xlfn.IFS(M5397=0,$X$52,M5397=1,$X$51)*_xlfn.IFS(N5397=0,$X$57,N5397=1,$X$56)</f>
        <v>1.242473385112466E-5</v>
      </c>
      <c r="Q5397" cm="1">
        <f t="array" ref="Q5397">$W$2*_xlfn.IFS(C5397="data_analyst",$Z$5,C5397="data_engineer",$Z$6,C5397="data_scientist",$Z$7)*_xlfn.IFS(E5397=0,$Z$12,E5397=1,$Z$11)*_xlfn.IFS(F5397=0,$Z$17,F5397=1,$Z$16)*_xlfn.IFS(G5397=0,$Z$22,G5397=1,$Z$21)*_xlfn.IFS(H5397=0,$Z$27,H5397=1,$Z$26)*_xlfn.IFS(I5397=0,$Z$32,I5397=1,$Z$31)*_xlfn.IFS(J5397=0,$Z$37,J5397=1,$Z$36)*_xlfn.IFS(K5397=0,$Z$42,K5397=1,$Z$41)*_xlfn.IFS(L5397=0,$Z$47,L5397=1,$Z$46)*_xlfn.IFS(M5397=0,$Z$52,M5397=1,$Z$51)*_xlfn.IFS(N5397=0,$Z$57,N5397=1,$Z$56)</f>
        <v>4.1002283574956773E-6</v>
      </c>
      <c r="R5397" t="str" cm="1">
        <f t="array" ref="R5397">_xlfn.IFS(AND(O5397&gt;P5397,O5397&gt;Q5397),"Low",AND(P5397&gt;O5397,P5397&gt;Q5397),"Medium",AND(Q5397&gt;O5397,Q5397&gt;P5397),"High")</f>
        <v>Medium</v>
      </c>
      <c r="S5397" t="str">
        <f t="shared" si="170"/>
        <v>F</v>
      </c>
    </row>
    <row r="5398" spans="1:19" x14ac:dyDescent="0.3">
      <c r="A5398" t="s">
        <v>14</v>
      </c>
      <c r="B5398">
        <v>6</v>
      </c>
      <c r="C5398" t="s">
        <v>13</v>
      </c>
      <c r="D5398" t="str">
        <f t="shared" si="169"/>
        <v>High</v>
      </c>
      <c r="E5398">
        <v>1</v>
      </c>
      <c r="F5398">
        <v>1</v>
      </c>
      <c r="G5398">
        <v>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 cm="1">
        <f t="array" ref="O5398">$U$2*_xlfn.IFS(C5398="data_analyst",$V$5,C5398="data_engineer",$V$6,C5398="data_scientist",$V$7)*_xlfn.IFS(E5398=0,$V$12,E5398=1,$V$11)*_xlfn.IFS(F5398=0,$V$17,F5398=1,$V$16)*_xlfn.IFS(G5398=0,$V$22,G5398=1,$V$21)*_xlfn.IFS(H5398=0,$V$27,H5398=1,$V$26)*_xlfn.IFS(I5398=0,$V$32,I5398=1,$V$31)*_xlfn.IFS(J5398=0,$V$37,J5398=1,$V$36)*_xlfn.IFS(K5398=0,$V$42,K5398=1,$V$41)*_xlfn.IFS(L5398=0,$V$47,L5398=1,$V$46)*_xlfn.IFS(M5398=0,$V$52,M5398=1,$V$51)*_xlfn.IFS(N5398=0,$V$57,N5398=1,$V$56)</f>
        <v>8.5974259687138262E-5</v>
      </c>
      <c r="P5398" cm="1">
        <f t="array" ref="P5398">$V$2*_xlfn.IFS(C5398="data_analyst",$X$5,C5398="data_engineer",$X$6,C5398="data_scientist",$X$7)*_xlfn.IFS(E5398=0,$X$12,E5398=1,$X$11)*_xlfn.IFS(F5398=0,$X$17,F5398=1,$X$16)*_xlfn.IFS(G5398=0,$X$22,G5398=1,$X$21)*_xlfn.IFS(H5398=0,$X$27,H5398=1,$X$26)*_xlfn.IFS(I5398=0,$X$32,I5398=1,$X$31)*_xlfn.IFS(J5398=0,$X$37,J5398=1,$X$36)*_xlfn.IFS(K5398=0,$X$42,K5398=1,$X$41)*_xlfn.IFS(L5398=0,$X$47,L5398=1,$X$46)*_xlfn.IFS(M5398=0,$X$52,M5398=1,$X$51)*_xlfn.IFS(N5398=0,$X$57,N5398=1,$X$56)</f>
        <v>3.3298462035884988E-4</v>
      </c>
      <c r="Q5398" cm="1">
        <f t="array" ref="Q5398">$W$2*_xlfn.IFS(C5398="data_analyst",$Z$5,C5398="data_engineer",$Z$6,C5398="data_scientist",$Z$7)*_xlfn.IFS(E5398=0,$Z$12,E5398=1,$Z$11)*_xlfn.IFS(F5398=0,$Z$17,F5398=1,$Z$16)*_xlfn.IFS(G5398=0,$Z$22,G5398=1,$Z$21)*_xlfn.IFS(H5398=0,$Z$27,H5398=1,$Z$26)*_xlfn.IFS(I5398=0,$Z$32,I5398=1,$Z$31)*_xlfn.IFS(J5398=0,$Z$37,J5398=1,$Z$36)*_xlfn.IFS(K5398=0,$Z$42,K5398=1,$Z$41)*_xlfn.IFS(L5398=0,$Z$47,L5398=1,$Z$46)*_xlfn.IFS(M5398=0,$Z$52,M5398=1,$Z$51)*_xlfn.IFS(N5398=0,$Z$57,N5398=1,$Z$56)</f>
        <v>1.0267825302963134E-4</v>
      </c>
      <c r="R5398" t="str" cm="1">
        <f t="array" ref="R5398">_xlfn.IFS(AND(O5398&gt;P5398,O5398&gt;Q5398),"Low",AND(P5398&gt;O5398,P5398&gt;Q5398),"Medium",AND(Q5398&gt;O5398,Q5398&gt;P5398),"High")</f>
        <v>Medium</v>
      </c>
      <c r="S5398" t="str">
        <f t="shared" si="170"/>
        <v>F</v>
      </c>
    </row>
    <row r="5399" spans="1:19" x14ac:dyDescent="0.3">
      <c r="A5399" t="s">
        <v>14</v>
      </c>
      <c r="B5399">
        <v>6</v>
      </c>
      <c r="C5399" t="s">
        <v>13</v>
      </c>
      <c r="D5399" t="str">
        <f t="shared" si="169"/>
        <v>High</v>
      </c>
      <c r="E5399">
        <v>1</v>
      </c>
      <c r="F5399">
        <v>1</v>
      </c>
      <c r="G5399">
        <v>1</v>
      </c>
      <c r="H5399">
        <v>1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 cm="1">
        <f t="array" ref="O5399">$U$2*_xlfn.IFS(C5399="data_analyst",$V$5,C5399="data_engineer",$V$6,C5399="data_scientist",$V$7)*_xlfn.IFS(E5399=0,$V$12,E5399=1,$V$11)*_xlfn.IFS(F5399=0,$V$17,F5399=1,$V$16)*_xlfn.IFS(G5399=0,$V$22,G5399=1,$V$21)*_xlfn.IFS(H5399=0,$V$27,H5399=1,$V$26)*_xlfn.IFS(I5399=0,$V$32,I5399=1,$V$31)*_xlfn.IFS(J5399=0,$V$37,J5399=1,$V$36)*_xlfn.IFS(K5399=0,$V$42,K5399=1,$V$41)*_xlfn.IFS(L5399=0,$V$47,L5399=1,$V$46)*_xlfn.IFS(M5399=0,$V$52,M5399=1,$V$51)*_xlfn.IFS(N5399=0,$V$57,N5399=1,$V$56)</f>
        <v>1.5401482252937562E-4</v>
      </c>
      <c r="P5399" cm="1">
        <f t="array" ref="P5399">$V$2*_xlfn.IFS(C5399="data_analyst",$X$5,C5399="data_engineer",$X$6,C5399="data_scientist",$X$7)*_xlfn.IFS(E5399=0,$X$12,E5399=1,$X$11)*_xlfn.IFS(F5399=0,$X$17,F5399=1,$X$16)*_xlfn.IFS(G5399=0,$X$22,G5399=1,$X$21)*_xlfn.IFS(H5399=0,$X$27,H5399=1,$X$26)*_xlfn.IFS(I5399=0,$X$32,I5399=1,$X$31)*_xlfn.IFS(J5399=0,$X$37,J5399=1,$X$36)*_xlfn.IFS(K5399=0,$X$42,K5399=1,$X$41)*_xlfn.IFS(L5399=0,$X$47,L5399=1,$X$46)*_xlfn.IFS(M5399=0,$X$52,M5399=1,$X$51)*_xlfn.IFS(N5399=0,$X$57,N5399=1,$X$56)</f>
        <v>4.9807469930692036E-3</v>
      </c>
      <c r="Q5399" cm="1">
        <f t="array" ref="Q5399">$W$2*_xlfn.IFS(C5399="data_analyst",$Z$5,C5399="data_engineer",$Z$6,C5399="data_scientist",$Z$7)*_xlfn.IFS(E5399=0,$Z$12,E5399=1,$Z$11)*_xlfn.IFS(F5399=0,$Z$17,F5399=1,$Z$16)*_xlfn.IFS(G5399=0,$Z$22,G5399=1,$Z$21)*_xlfn.IFS(H5399=0,$Z$27,H5399=1,$Z$26)*_xlfn.IFS(I5399=0,$Z$32,I5399=1,$Z$31)*_xlfn.IFS(J5399=0,$Z$37,J5399=1,$Z$36)*_xlfn.IFS(K5399=0,$Z$42,K5399=1,$Z$41)*_xlfn.IFS(L5399=0,$Z$47,L5399=1,$Z$46)*_xlfn.IFS(M5399=0,$Z$52,M5399=1,$Z$51)*_xlfn.IFS(N5399=0,$Z$57,N5399=1,$Z$56)</f>
        <v>3.5785497653522395E-4</v>
      </c>
      <c r="R5399" t="str" cm="1">
        <f t="array" ref="R5399">_xlfn.IFS(AND(O5399&gt;P5399,O5399&gt;Q5399),"Low",AND(P5399&gt;O5399,P5399&gt;Q5399),"Medium",AND(Q5399&gt;O5399,Q5399&gt;P5399),"High")</f>
        <v>Medium</v>
      </c>
      <c r="S5399" t="str">
        <f t="shared" si="170"/>
        <v>F</v>
      </c>
    </row>
    <row r="5400" spans="1:19" x14ac:dyDescent="0.3">
      <c r="A5400" t="s">
        <v>14</v>
      </c>
      <c r="B5400">
        <v>6</v>
      </c>
      <c r="C5400" t="s">
        <v>13</v>
      </c>
      <c r="D5400" t="str">
        <f t="shared" si="169"/>
        <v>High</v>
      </c>
      <c r="E5400">
        <v>1</v>
      </c>
      <c r="F5400">
        <v>1</v>
      </c>
      <c r="G5400">
        <v>0</v>
      </c>
      <c r="H5400">
        <v>1</v>
      </c>
      <c r="I5400">
        <v>0</v>
      </c>
      <c r="J5400">
        <v>1</v>
      </c>
      <c r="K5400">
        <v>1</v>
      </c>
      <c r="L5400">
        <v>0</v>
      </c>
      <c r="M5400">
        <v>0</v>
      </c>
      <c r="N5400">
        <v>0</v>
      </c>
      <c r="O5400" cm="1">
        <f t="array" ref="O5400">$U$2*_xlfn.IFS(C5400="data_analyst",$V$5,C5400="data_engineer",$V$6,C5400="data_scientist",$V$7)*_xlfn.IFS(E5400=0,$V$12,E5400=1,$V$11)*_xlfn.IFS(F5400=0,$V$17,F5400=1,$V$16)*_xlfn.IFS(G5400=0,$V$22,G5400=1,$V$21)*_xlfn.IFS(H5400=0,$V$27,H5400=1,$V$26)*_xlfn.IFS(I5400=0,$V$32,I5400=1,$V$31)*_xlfn.IFS(J5400=0,$V$37,J5400=1,$V$36)*_xlfn.IFS(K5400=0,$V$42,K5400=1,$V$41)*_xlfn.IFS(L5400=0,$V$47,L5400=1,$V$46)*_xlfn.IFS(M5400=0,$V$52,M5400=1,$V$51)*_xlfn.IFS(N5400=0,$V$57,N5400=1,$V$56)</f>
        <v>1.1466570819834093E-5</v>
      </c>
      <c r="P5400" cm="1">
        <f t="array" ref="P5400">$V$2*_xlfn.IFS(C5400="data_analyst",$X$5,C5400="data_engineer",$X$6,C5400="data_scientist",$X$7)*_xlfn.IFS(E5400=0,$X$12,E5400=1,$X$11)*_xlfn.IFS(F5400=0,$X$17,F5400=1,$X$16)*_xlfn.IFS(G5400=0,$X$22,G5400=1,$X$21)*_xlfn.IFS(H5400=0,$X$27,H5400=1,$X$26)*_xlfn.IFS(I5400=0,$X$32,I5400=1,$X$31)*_xlfn.IFS(J5400=0,$X$37,J5400=1,$X$36)*_xlfn.IFS(K5400=0,$X$42,K5400=1,$X$41)*_xlfn.IFS(L5400=0,$X$47,L5400=1,$X$46)*_xlfn.IFS(M5400=0,$X$52,M5400=1,$X$51)*_xlfn.IFS(N5400=0,$X$57,N5400=1,$X$56)</f>
        <v>1.242473385112466E-5</v>
      </c>
      <c r="Q5400" cm="1">
        <f t="array" ref="Q5400">$W$2*_xlfn.IFS(C5400="data_analyst",$Z$5,C5400="data_engineer",$Z$6,C5400="data_scientist",$Z$7)*_xlfn.IFS(E5400=0,$Z$12,E5400=1,$Z$11)*_xlfn.IFS(F5400=0,$Z$17,F5400=1,$Z$16)*_xlfn.IFS(G5400=0,$Z$22,G5400=1,$Z$21)*_xlfn.IFS(H5400=0,$Z$27,H5400=1,$Z$26)*_xlfn.IFS(I5400=0,$Z$32,I5400=1,$Z$31)*_xlfn.IFS(J5400=0,$Z$37,J5400=1,$Z$36)*_xlfn.IFS(K5400=0,$Z$42,K5400=1,$Z$41)*_xlfn.IFS(L5400=0,$Z$47,L5400=1,$Z$46)*_xlfn.IFS(M5400=0,$Z$52,M5400=1,$Z$51)*_xlfn.IFS(N5400=0,$Z$57,N5400=1,$Z$56)</f>
        <v>4.1002283574956773E-6</v>
      </c>
      <c r="R5400" t="str" cm="1">
        <f t="array" ref="R5400">_xlfn.IFS(AND(O5400&gt;P5400,O5400&gt;Q5400),"Low",AND(P5400&gt;O5400,P5400&gt;Q5400),"Medium",AND(Q5400&gt;O5400,Q5400&gt;P5400),"High")</f>
        <v>Medium</v>
      </c>
      <c r="S5400" t="str">
        <f t="shared" si="170"/>
        <v>F</v>
      </c>
    </row>
    <row r="5401" spans="1:19" x14ac:dyDescent="0.3">
      <c r="A5401" t="s">
        <v>14</v>
      </c>
      <c r="B5401">
        <v>6</v>
      </c>
      <c r="C5401" t="s">
        <v>13</v>
      </c>
      <c r="D5401" t="str">
        <f t="shared" si="169"/>
        <v>High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0</v>
      </c>
      <c r="K5401">
        <v>0</v>
      </c>
      <c r="L5401">
        <v>1</v>
      </c>
      <c r="M5401">
        <v>0</v>
      </c>
      <c r="N5401">
        <v>1</v>
      </c>
      <c r="O5401" cm="1">
        <f t="array" ref="O5401">$U$2*_xlfn.IFS(C5401="data_analyst",$V$5,C5401="data_engineer",$V$6,C5401="data_scientist",$V$7)*_xlfn.IFS(E5401=0,$V$12,E5401=1,$V$11)*_xlfn.IFS(F5401=0,$V$17,F5401=1,$V$16)*_xlfn.IFS(G5401=0,$V$22,G5401=1,$V$21)*_xlfn.IFS(H5401=0,$V$27,H5401=1,$V$26)*_xlfn.IFS(I5401=0,$V$32,I5401=1,$V$31)*_xlfn.IFS(J5401=0,$V$37,J5401=1,$V$36)*_xlfn.IFS(K5401=0,$V$42,K5401=1,$V$41)*_xlfn.IFS(L5401=0,$V$47,L5401=1,$V$46)*_xlfn.IFS(M5401=0,$V$52,M5401=1,$V$51)*_xlfn.IFS(N5401=0,$V$57,N5401=1,$V$56)</f>
        <v>4.9543789046587634E-7</v>
      </c>
      <c r="P5401" cm="1">
        <f t="array" ref="P5401">$V$2*_xlfn.IFS(C5401="data_analyst",$X$5,C5401="data_engineer",$X$6,C5401="data_scientist",$X$7)*_xlfn.IFS(E5401=0,$X$12,E5401=1,$X$11)*_xlfn.IFS(F5401=0,$X$17,F5401=1,$X$16)*_xlfn.IFS(G5401=0,$X$22,G5401=1,$X$21)*_xlfn.IFS(H5401=0,$X$27,H5401=1,$X$26)*_xlfn.IFS(I5401=0,$X$32,I5401=1,$X$31)*_xlfn.IFS(J5401=0,$X$37,J5401=1,$X$36)*_xlfn.IFS(K5401=0,$X$42,K5401=1,$X$41)*_xlfn.IFS(L5401=0,$X$47,L5401=1,$X$46)*_xlfn.IFS(M5401=0,$X$52,M5401=1,$X$51)*_xlfn.IFS(N5401=0,$X$57,N5401=1,$X$56)</f>
        <v>2.2417215587641356E-3</v>
      </c>
      <c r="Q5401" cm="1">
        <f t="array" ref="Q5401">$W$2*_xlfn.IFS(C5401="data_analyst",$Z$5,C5401="data_engineer",$Z$6,C5401="data_scientist",$Z$7)*_xlfn.IFS(E5401=0,$Z$12,E5401=1,$Z$11)*_xlfn.IFS(F5401=0,$Z$17,F5401=1,$Z$16)*_xlfn.IFS(G5401=0,$Z$22,G5401=1,$Z$21)*_xlfn.IFS(H5401=0,$Z$27,H5401=1,$Z$26)*_xlfn.IFS(I5401=0,$Z$32,I5401=1,$Z$31)*_xlfn.IFS(J5401=0,$Z$37,J5401=1,$Z$36)*_xlfn.IFS(K5401=0,$Z$42,K5401=1,$Z$41)*_xlfn.IFS(L5401=0,$Z$47,L5401=1,$Z$46)*_xlfn.IFS(M5401=0,$Z$52,M5401=1,$Z$51)*_xlfn.IFS(N5401=0,$Z$57,N5401=1,$Z$56)</f>
        <v>6.618753880941284E-5</v>
      </c>
      <c r="R5401" t="str" cm="1">
        <f t="array" ref="R5401">_xlfn.IFS(AND(O5401&gt;P5401,O5401&gt;Q5401),"Low",AND(P5401&gt;O5401,P5401&gt;Q5401),"Medium",AND(Q5401&gt;O5401,Q5401&gt;P5401),"High")</f>
        <v>Medium</v>
      </c>
      <c r="S5401" t="str">
        <f t="shared" si="170"/>
        <v>F</v>
      </c>
    </row>
    <row r="5402" spans="1:19" x14ac:dyDescent="0.3">
      <c r="A5402" t="s">
        <v>14</v>
      </c>
      <c r="B5402">
        <v>6</v>
      </c>
      <c r="C5402" t="s">
        <v>13</v>
      </c>
      <c r="D5402" t="str">
        <f t="shared" si="169"/>
        <v>High</v>
      </c>
      <c r="E5402">
        <v>1</v>
      </c>
      <c r="F5402">
        <v>1</v>
      </c>
      <c r="G5402">
        <v>0</v>
      </c>
      <c r="H5402">
        <v>1</v>
      </c>
      <c r="I5402">
        <v>0</v>
      </c>
      <c r="J5402">
        <v>1</v>
      </c>
      <c r="K5402">
        <v>1</v>
      </c>
      <c r="L5402">
        <v>0</v>
      </c>
      <c r="M5402">
        <v>0</v>
      </c>
      <c r="N5402">
        <v>0</v>
      </c>
      <c r="O5402" cm="1">
        <f t="array" ref="O5402">$U$2*_xlfn.IFS(C5402="data_analyst",$V$5,C5402="data_engineer",$V$6,C5402="data_scientist",$V$7)*_xlfn.IFS(E5402=0,$V$12,E5402=1,$V$11)*_xlfn.IFS(F5402=0,$V$17,F5402=1,$V$16)*_xlfn.IFS(G5402=0,$V$22,G5402=1,$V$21)*_xlfn.IFS(H5402=0,$V$27,H5402=1,$V$26)*_xlfn.IFS(I5402=0,$V$32,I5402=1,$V$31)*_xlfn.IFS(J5402=0,$V$37,J5402=1,$V$36)*_xlfn.IFS(K5402=0,$V$42,K5402=1,$V$41)*_xlfn.IFS(L5402=0,$V$47,L5402=1,$V$46)*_xlfn.IFS(M5402=0,$V$52,M5402=1,$V$51)*_xlfn.IFS(N5402=0,$V$57,N5402=1,$V$56)</f>
        <v>1.1466570819834093E-5</v>
      </c>
      <c r="P5402" cm="1">
        <f t="array" ref="P5402">$V$2*_xlfn.IFS(C5402="data_analyst",$X$5,C5402="data_engineer",$X$6,C5402="data_scientist",$X$7)*_xlfn.IFS(E5402=0,$X$12,E5402=1,$X$11)*_xlfn.IFS(F5402=0,$X$17,F5402=1,$X$16)*_xlfn.IFS(G5402=0,$X$22,G5402=1,$X$21)*_xlfn.IFS(H5402=0,$X$27,H5402=1,$X$26)*_xlfn.IFS(I5402=0,$X$32,I5402=1,$X$31)*_xlfn.IFS(J5402=0,$X$37,J5402=1,$X$36)*_xlfn.IFS(K5402=0,$X$42,K5402=1,$X$41)*_xlfn.IFS(L5402=0,$X$47,L5402=1,$X$46)*_xlfn.IFS(M5402=0,$X$52,M5402=1,$X$51)*_xlfn.IFS(N5402=0,$X$57,N5402=1,$X$56)</f>
        <v>1.242473385112466E-5</v>
      </c>
      <c r="Q5402" cm="1">
        <f t="array" ref="Q5402">$W$2*_xlfn.IFS(C5402="data_analyst",$Z$5,C5402="data_engineer",$Z$6,C5402="data_scientist",$Z$7)*_xlfn.IFS(E5402=0,$Z$12,E5402=1,$Z$11)*_xlfn.IFS(F5402=0,$Z$17,F5402=1,$Z$16)*_xlfn.IFS(G5402=0,$Z$22,G5402=1,$Z$21)*_xlfn.IFS(H5402=0,$Z$27,H5402=1,$Z$26)*_xlfn.IFS(I5402=0,$Z$32,I5402=1,$Z$31)*_xlfn.IFS(J5402=0,$Z$37,J5402=1,$Z$36)*_xlfn.IFS(K5402=0,$Z$42,K5402=1,$Z$41)*_xlfn.IFS(L5402=0,$Z$47,L5402=1,$Z$46)*_xlfn.IFS(M5402=0,$Z$52,M5402=1,$Z$51)*_xlfn.IFS(N5402=0,$Z$57,N5402=1,$Z$56)</f>
        <v>4.1002283574956773E-6</v>
      </c>
      <c r="R5402" t="str" cm="1">
        <f t="array" ref="R5402">_xlfn.IFS(AND(O5402&gt;P5402,O5402&gt;Q5402),"Low",AND(P5402&gt;O5402,P5402&gt;Q5402),"Medium",AND(Q5402&gt;O5402,Q5402&gt;P5402),"High")</f>
        <v>Medium</v>
      </c>
      <c r="S5402" t="str">
        <f t="shared" si="170"/>
        <v>F</v>
      </c>
    </row>
    <row r="5403" spans="1:19" x14ac:dyDescent="0.3">
      <c r="A5403" t="s">
        <v>14</v>
      </c>
      <c r="B5403">
        <v>6</v>
      </c>
      <c r="C5403" t="s">
        <v>13</v>
      </c>
      <c r="D5403" t="str">
        <f t="shared" si="169"/>
        <v>High</v>
      </c>
      <c r="E5403">
        <v>0</v>
      </c>
      <c r="F5403">
        <v>0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1</v>
      </c>
      <c r="O5403" cm="1">
        <f t="array" ref="O5403">$U$2*_xlfn.IFS(C5403="data_analyst",$V$5,C5403="data_engineer",$V$6,C5403="data_scientist",$V$7)*_xlfn.IFS(E5403=0,$V$12,E5403=1,$V$11)*_xlfn.IFS(F5403=0,$V$17,F5403=1,$V$16)*_xlfn.IFS(G5403=0,$V$22,G5403=1,$V$21)*_xlfn.IFS(H5403=0,$V$27,H5403=1,$V$26)*_xlfn.IFS(I5403=0,$V$32,I5403=1,$V$31)*_xlfn.IFS(J5403=0,$V$37,J5403=1,$V$36)*_xlfn.IFS(K5403=0,$V$42,K5403=1,$V$41)*_xlfn.IFS(L5403=0,$V$47,L5403=1,$V$46)*_xlfn.IFS(M5403=0,$V$52,M5403=1,$V$51)*_xlfn.IFS(N5403=0,$V$57,N5403=1,$V$56)</f>
        <v>7.0366667408231409E-4</v>
      </c>
      <c r="P5403" cm="1">
        <f t="array" ref="P5403">$V$2*_xlfn.IFS(C5403="data_analyst",$X$5,C5403="data_engineer",$X$6,C5403="data_scientist",$X$7)*_xlfn.IFS(E5403=0,$X$12,E5403=1,$X$11)*_xlfn.IFS(F5403=0,$X$17,F5403=1,$X$16)*_xlfn.IFS(G5403=0,$X$22,G5403=1,$X$21)*_xlfn.IFS(H5403=0,$X$27,H5403=1,$X$26)*_xlfn.IFS(I5403=0,$X$32,I5403=1,$X$31)*_xlfn.IFS(J5403=0,$X$37,J5403=1,$X$36)*_xlfn.IFS(K5403=0,$X$42,K5403=1,$X$41)*_xlfn.IFS(L5403=0,$X$47,L5403=1,$X$46)*_xlfn.IFS(M5403=0,$X$52,M5403=1,$X$51)*_xlfn.IFS(N5403=0,$X$57,N5403=1,$X$56)</f>
        <v>1.8821133202713359E-3</v>
      </c>
      <c r="Q5403" cm="1">
        <f t="array" ref="Q5403">$W$2*_xlfn.IFS(C5403="data_analyst",$Z$5,C5403="data_engineer",$Z$6,C5403="data_scientist",$Z$7)*_xlfn.IFS(E5403=0,$Z$12,E5403=1,$Z$11)*_xlfn.IFS(F5403=0,$Z$17,F5403=1,$Z$16)*_xlfn.IFS(G5403=0,$Z$22,G5403=1,$Z$21)*_xlfn.IFS(H5403=0,$Z$27,H5403=1,$Z$26)*_xlfn.IFS(I5403=0,$Z$32,I5403=1,$Z$31)*_xlfn.IFS(J5403=0,$Z$37,J5403=1,$Z$36)*_xlfn.IFS(K5403=0,$Z$42,K5403=1,$Z$41)*_xlfn.IFS(L5403=0,$Z$47,L5403=1,$Z$46)*_xlfn.IFS(M5403=0,$Z$52,M5403=1,$Z$51)*_xlfn.IFS(N5403=0,$Z$57,N5403=1,$Z$56)</f>
        <v>4.715735030571686E-4</v>
      </c>
      <c r="R5403" t="str" cm="1">
        <f t="array" ref="R5403">_xlfn.IFS(AND(O5403&gt;P5403,O5403&gt;Q5403),"Low",AND(P5403&gt;O5403,P5403&gt;Q5403),"Medium",AND(Q5403&gt;O5403,Q5403&gt;P5403),"High")</f>
        <v>Medium</v>
      </c>
      <c r="S5403" t="str">
        <f t="shared" si="170"/>
        <v>F</v>
      </c>
    </row>
    <row r="5404" spans="1:19" x14ac:dyDescent="0.3">
      <c r="A5404" t="s">
        <v>14</v>
      </c>
      <c r="B5404">
        <v>4</v>
      </c>
      <c r="C5404" t="s">
        <v>13</v>
      </c>
      <c r="D5404" t="str">
        <f t="shared" si="169"/>
        <v>High</v>
      </c>
      <c r="E5404">
        <v>0</v>
      </c>
      <c r="F5404">
        <v>0</v>
      </c>
      <c r="G5404">
        <v>0</v>
      </c>
      <c r="H5404">
        <v>0</v>
      </c>
      <c r="I5404">
        <v>1</v>
      </c>
      <c r="J5404">
        <v>0</v>
      </c>
      <c r="K5404">
        <v>0</v>
      </c>
      <c r="L5404">
        <v>1</v>
      </c>
      <c r="M5404">
        <v>1</v>
      </c>
      <c r="N5404">
        <v>1</v>
      </c>
      <c r="O5404" cm="1">
        <f t="array" ref="O5404">$U$2*_xlfn.IFS(C5404="data_analyst",$V$5,C5404="data_engineer",$V$6,C5404="data_scientist",$V$7)*_xlfn.IFS(E5404=0,$V$12,E5404=1,$V$11)*_xlfn.IFS(F5404=0,$V$17,F5404=1,$V$16)*_xlfn.IFS(G5404=0,$V$22,G5404=1,$V$21)*_xlfn.IFS(H5404=0,$V$27,H5404=1,$V$26)*_xlfn.IFS(I5404=0,$V$32,I5404=1,$V$31)*_xlfn.IFS(J5404=0,$V$37,J5404=1,$V$36)*_xlfn.IFS(K5404=0,$V$42,K5404=1,$V$41)*_xlfn.IFS(L5404=0,$V$47,L5404=1,$V$46)*_xlfn.IFS(M5404=0,$V$52,M5404=1,$V$51)*_xlfn.IFS(N5404=0,$V$57,N5404=1,$V$56)</f>
        <v>1.0542060534121599E-6</v>
      </c>
      <c r="P5404" cm="1">
        <f t="array" ref="P5404">$V$2*_xlfn.IFS(C5404="data_analyst",$X$5,C5404="data_engineer",$X$6,C5404="data_scientist",$X$7)*_xlfn.IFS(E5404=0,$X$12,E5404=1,$X$11)*_xlfn.IFS(F5404=0,$X$17,F5404=1,$X$16)*_xlfn.IFS(G5404=0,$X$22,G5404=1,$X$21)*_xlfn.IFS(H5404=0,$X$27,H5404=1,$X$26)*_xlfn.IFS(I5404=0,$X$32,I5404=1,$X$31)*_xlfn.IFS(J5404=0,$X$37,J5404=1,$X$36)*_xlfn.IFS(K5404=0,$X$42,K5404=1,$X$41)*_xlfn.IFS(L5404=0,$X$47,L5404=1,$X$46)*_xlfn.IFS(M5404=0,$X$52,M5404=1,$X$51)*_xlfn.IFS(N5404=0,$X$57,N5404=1,$X$56)</f>
        <v>4.1620191924502276E-4</v>
      </c>
      <c r="Q5404" cm="1">
        <f t="array" ref="Q5404">$W$2*_xlfn.IFS(C5404="data_analyst",$Z$5,C5404="data_engineer",$Z$6,C5404="data_scientist",$Z$7)*_xlfn.IFS(E5404=0,$Z$12,E5404=1,$Z$11)*_xlfn.IFS(F5404=0,$Z$17,F5404=1,$Z$16)*_xlfn.IFS(G5404=0,$Z$22,G5404=1,$Z$21)*_xlfn.IFS(H5404=0,$Z$27,H5404=1,$Z$26)*_xlfn.IFS(I5404=0,$Z$32,I5404=1,$Z$31)*_xlfn.IFS(J5404=0,$Z$37,J5404=1,$Z$36)*_xlfn.IFS(K5404=0,$Z$42,K5404=1,$Z$41)*_xlfn.IFS(L5404=0,$Z$47,L5404=1,$Z$46)*_xlfn.IFS(M5404=0,$Z$52,M5404=1,$Z$51)*_xlfn.IFS(N5404=0,$Z$57,N5404=1,$Z$56)</f>
        <v>4.0252041347544719E-5</v>
      </c>
      <c r="R5404" t="str" cm="1">
        <f t="array" ref="R5404">_xlfn.IFS(AND(O5404&gt;P5404,O5404&gt;Q5404),"Low",AND(P5404&gt;O5404,P5404&gt;Q5404),"Medium",AND(Q5404&gt;O5404,Q5404&gt;P5404),"High")</f>
        <v>Medium</v>
      </c>
      <c r="S5404" t="str">
        <f t="shared" si="170"/>
        <v>F</v>
      </c>
    </row>
    <row r="5405" spans="1:19" x14ac:dyDescent="0.3">
      <c r="A5405" t="s">
        <v>14</v>
      </c>
      <c r="B5405">
        <v>6</v>
      </c>
      <c r="C5405" t="s">
        <v>13</v>
      </c>
      <c r="D5405" t="str">
        <f t="shared" si="169"/>
        <v>High</v>
      </c>
      <c r="E5405">
        <v>1</v>
      </c>
      <c r="F5405">
        <v>1</v>
      </c>
      <c r="G5405">
        <v>0</v>
      </c>
      <c r="H5405">
        <v>1</v>
      </c>
      <c r="I5405">
        <v>0</v>
      </c>
      <c r="J5405">
        <v>1</v>
      </c>
      <c r="K5405">
        <v>1</v>
      </c>
      <c r="L5405">
        <v>0</v>
      </c>
      <c r="M5405">
        <v>0</v>
      </c>
      <c r="N5405">
        <v>0</v>
      </c>
      <c r="O5405" cm="1">
        <f t="array" ref="O5405">$U$2*_xlfn.IFS(C5405="data_analyst",$V$5,C5405="data_engineer",$V$6,C5405="data_scientist",$V$7)*_xlfn.IFS(E5405=0,$V$12,E5405=1,$V$11)*_xlfn.IFS(F5405=0,$V$17,F5405=1,$V$16)*_xlfn.IFS(G5405=0,$V$22,G5405=1,$V$21)*_xlfn.IFS(H5405=0,$V$27,H5405=1,$V$26)*_xlfn.IFS(I5405=0,$V$32,I5405=1,$V$31)*_xlfn.IFS(J5405=0,$V$37,J5405=1,$V$36)*_xlfn.IFS(K5405=0,$V$42,K5405=1,$V$41)*_xlfn.IFS(L5405=0,$V$47,L5405=1,$V$46)*_xlfn.IFS(M5405=0,$V$52,M5405=1,$V$51)*_xlfn.IFS(N5405=0,$V$57,N5405=1,$V$56)</f>
        <v>1.1466570819834093E-5</v>
      </c>
      <c r="P5405" cm="1">
        <f t="array" ref="P5405">$V$2*_xlfn.IFS(C5405="data_analyst",$X$5,C5405="data_engineer",$X$6,C5405="data_scientist",$X$7)*_xlfn.IFS(E5405=0,$X$12,E5405=1,$X$11)*_xlfn.IFS(F5405=0,$X$17,F5405=1,$X$16)*_xlfn.IFS(G5405=0,$X$22,G5405=1,$X$21)*_xlfn.IFS(H5405=0,$X$27,H5405=1,$X$26)*_xlfn.IFS(I5405=0,$X$32,I5405=1,$X$31)*_xlfn.IFS(J5405=0,$X$37,J5405=1,$X$36)*_xlfn.IFS(K5405=0,$X$42,K5405=1,$X$41)*_xlfn.IFS(L5405=0,$X$47,L5405=1,$X$46)*_xlfn.IFS(M5405=0,$X$52,M5405=1,$X$51)*_xlfn.IFS(N5405=0,$X$57,N5405=1,$X$56)</f>
        <v>1.242473385112466E-5</v>
      </c>
      <c r="Q5405" cm="1">
        <f t="array" ref="Q5405">$W$2*_xlfn.IFS(C5405="data_analyst",$Z$5,C5405="data_engineer",$Z$6,C5405="data_scientist",$Z$7)*_xlfn.IFS(E5405=0,$Z$12,E5405=1,$Z$11)*_xlfn.IFS(F5405=0,$Z$17,F5405=1,$Z$16)*_xlfn.IFS(G5405=0,$Z$22,G5405=1,$Z$21)*_xlfn.IFS(H5405=0,$Z$27,H5405=1,$Z$26)*_xlfn.IFS(I5405=0,$Z$32,I5405=1,$Z$31)*_xlfn.IFS(J5405=0,$Z$37,J5405=1,$Z$36)*_xlfn.IFS(K5405=0,$Z$42,K5405=1,$Z$41)*_xlfn.IFS(L5405=0,$Z$47,L5405=1,$Z$46)*_xlfn.IFS(M5405=0,$Z$52,M5405=1,$Z$51)*_xlfn.IFS(N5405=0,$Z$57,N5405=1,$Z$56)</f>
        <v>4.1002283574956773E-6</v>
      </c>
      <c r="R5405" t="str" cm="1">
        <f t="array" ref="R5405">_xlfn.IFS(AND(O5405&gt;P5405,O5405&gt;Q5405),"Low",AND(P5405&gt;O5405,P5405&gt;Q5405),"Medium",AND(Q5405&gt;O5405,Q5405&gt;P5405),"High")</f>
        <v>Medium</v>
      </c>
      <c r="S5405" t="str">
        <f t="shared" si="170"/>
        <v>F</v>
      </c>
    </row>
    <row r="5406" spans="1:19" x14ac:dyDescent="0.3">
      <c r="A5406" t="s">
        <v>14</v>
      </c>
      <c r="B5406">
        <v>6</v>
      </c>
      <c r="C5406" t="s">
        <v>13</v>
      </c>
      <c r="D5406" t="str">
        <f t="shared" si="169"/>
        <v>High</v>
      </c>
      <c r="E5406">
        <v>1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1</v>
      </c>
      <c r="O5406" cm="1">
        <f t="array" ref="O5406">$U$2*_xlfn.IFS(C5406="data_analyst",$V$5,C5406="data_engineer",$V$6,C5406="data_scientist",$V$7)*_xlfn.IFS(E5406=0,$V$12,E5406=1,$V$11)*_xlfn.IFS(F5406=0,$V$17,F5406=1,$V$16)*_xlfn.IFS(G5406=0,$V$22,G5406=1,$V$21)*_xlfn.IFS(H5406=0,$V$27,H5406=1,$V$26)*_xlfn.IFS(I5406=0,$V$32,I5406=1,$V$31)*_xlfn.IFS(J5406=0,$V$37,J5406=1,$V$36)*_xlfn.IFS(K5406=0,$V$42,K5406=1,$V$41)*_xlfn.IFS(L5406=0,$V$47,L5406=1,$V$46)*_xlfn.IFS(M5406=0,$V$52,M5406=1,$V$51)*_xlfn.IFS(N5406=0,$V$57,N5406=1,$V$56)</f>
        <v>2.3643175841134003E-3</v>
      </c>
      <c r="P5406" cm="1">
        <f t="array" ref="P5406">$V$2*_xlfn.IFS(C5406="data_analyst",$X$5,C5406="data_engineer",$X$6,C5406="data_scientist",$X$7)*_xlfn.IFS(E5406=0,$X$12,E5406=1,$X$11)*_xlfn.IFS(F5406=0,$X$17,F5406=1,$X$16)*_xlfn.IFS(G5406=0,$X$22,G5406=1,$X$21)*_xlfn.IFS(H5406=0,$X$27,H5406=1,$X$26)*_xlfn.IFS(I5406=0,$X$32,I5406=1,$X$31)*_xlfn.IFS(J5406=0,$X$37,J5406=1,$X$36)*_xlfn.IFS(K5406=0,$X$42,K5406=1,$X$41)*_xlfn.IFS(L5406=0,$X$47,L5406=1,$X$46)*_xlfn.IFS(M5406=0,$X$52,M5406=1,$X$51)*_xlfn.IFS(N5406=0,$X$57,N5406=1,$X$56)</f>
        <v>5.005103908263816E-3</v>
      </c>
      <c r="Q5406" cm="1">
        <f t="array" ref="Q5406">$W$2*_xlfn.IFS(C5406="data_analyst",$Z$5,C5406="data_engineer",$Z$6,C5406="data_scientist",$Z$7)*_xlfn.IFS(E5406=0,$Z$12,E5406=1,$Z$11)*_xlfn.IFS(F5406=0,$Z$17,F5406=1,$Z$16)*_xlfn.IFS(G5406=0,$Z$22,G5406=1,$Z$21)*_xlfn.IFS(H5406=0,$Z$27,H5406=1,$Z$26)*_xlfn.IFS(I5406=0,$Z$32,I5406=1,$Z$31)*_xlfn.IFS(J5406=0,$Z$37,J5406=1,$Z$36)*_xlfn.IFS(K5406=0,$Z$42,K5406=1,$Z$41)*_xlfn.IFS(L5406=0,$Z$47,L5406=1,$Z$46)*_xlfn.IFS(M5406=0,$Z$52,M5406=1,$Z$51)*_xlfn.IFS(N5406=0,$Z$57,N5406=1,$Z$56)</f>
        <v>9.7280245174068158E-4</v>
      </c>
      <c r="R5406" t="str" cm="1">
        <f t="array" ref="R5406">_xlfn.IFS(AND(O5406&gt;P5406,O5406&gt;Q5406),"Low",AND(P5406&gt;O5406,P5406&gt;Q5406),"Medium",AND(Q5406&gt;O5406,Q5406&gt;P5406),"High")</f>
        <v>Medium</v>
      </c>
      <c r="S5406" t="str">
        <f t="shared" si="170"/>
        <v>F</v>
      </c>
    </row>
    <row r="5407" spans="1:19" x14ac:dyDescent="0.3">
      <c r="A5407" t="s">
        <v>14</v>
      </c>
      <c r="B5407">
        <v>6</v>
      </c>
      <c r="C5407" t="s">
        <v>13</v>
      </c>
      <c r="D5407" t="str">
        <f t="shared" si="169"/>
        <v>High</v>
      </c>
      <c r="E5407">
        <v>1</v>
      </c>
      <c r="F5407">
        <v>1</v>
      </c>
      <c r="G5407">
        <v>0</v>
      </c>
      <c r="H5407">
        <v>1</v>
      </c>
      <c r="I5407">
        <v>0</v>
      </c>
      <c r="J5407">
        <v>1</v>
      </c>
      <c r="K5407">
        <v>1</v>
      </c>
      <c r="L5407">
        <v>0</v>
      </c>
      <c r="M5407">
        <v>0</v>
      </c>
      <c r="N5407">
        <v>0</v>
      </c>
      <c r="O5407" cm="1">
        <f t="array" ref="O5407">$U$2*_xlfn.IFS(C5407="data_analyst",$V$5,C5407="data_engineer",$V$6,C5407="data_scientist",$V$7)*_xlfn.IFS(E5407=0,$V$12,E5407=1,$V$11)*_xlfn.IFS(F5407=0,$V$17,F5407=1,$V$16)*_xlfn.IFS(G5407=0,$V$22,G5407=1,$V$21)*_xlfn.IFS(H5407=0,$V$27,H5407=1,$V$26)*_xlfn.IFS(I5407=0,$V$32,I5407=1,$V$31)*_xlfn.IFS(J5407=0,$V$37,J5407=1,$V$36)*_xlfn.IFS(K5407=0,$V$42,K5407=1,$V$41)*_xlfn.IFS(L5407=0,$V$47,L5407=1,$V$46)*_xlfn.IFS(M5407=0,$V$52,M5407=1,$V$51)*_xlfn.IFS(N5407=0,$V$57,N5407=1,$V$56)</f>
        <v>1.1466570819834093E-5</v>
      </c>
      <c r="P5407" cm="1">
        <f t="array" ref="P5407">$V$2*_xlfn.IFS(C5407="data_analyst",$X$5,C5407="data_engineer",$X$6,C5407="data_scientist",$X$7)*_xlfn.IFS(E5407=0,$X$12,E5407=1,$X$11)*_xlfn.IFS(F5407=0,$X$17,F5407=1,$X$16)*_xlfn.IFS(G5407=0,$X$22,G5407=1,$X$21)*_xlfn.IFS(H5407=0,$X$27,H5407=1,$X$26)*_xlfn.IFS(I5407=0,$X$32,I5407=1,$X$31)*_xlfn.IFS(J5407=0,$X$37,J5407=1,$X$36)*_xlfn.IFS(K5407=0,$X$42,K5407=1,$X$41)*_xlfn.IFS(L5407=0,$X$47,L5407=1,$X$46)*_xlfn.IFS(M5407=0,$X$52,M5407=1,$X$51)*_xlfn.IFS(N5407=0,$X$57,N5407=1,$X$56)</f>
        <v>1.242473385112466E-5</v>
      </c>
      <c r="Q5407" cm="1">
        <f t="array" ref="Q5407">$W$2*_xlfn.IFS(C5407="data_analyst",$Z$5,C5407="data_engineer",$Z$6,C5407="data_scientist",$Z$7)*_xlfn.IFS(E5407=0,$Z$12,E5407=1,$Z$11)*_xlfn.IFS(F5407=0,$Z$17,F5407=1,$Z$16)*_xlfn.IFS(G5407=0,$Z$22,G5407=1,$Z$21)*_xlfn.IFS(H5407=0,$Z$27,H5407=1,$Z$26)*_xlfn.IFS(I5407=0,$Z$32,I5407=1,$Z$31)*_xlfn.IFS(J5407=0,$Z$37,J5407=1,$Z$36)*_xlfn.IFS(K5407=0,$Z$42,K5407=1,$Z$41)*_xlfn.IFS(L5407=0,$Z$47,L5407=1,$Z$46)*_xlfn.IFS(M5407=0,$Z$52,M5407=1,$Z$51)*_xlfn.IFS(N5407=0,$Z$57,N5407=1,$Z$56)</f>
        <v>4.1002283574956773E-6</v>
      </c>
      <c r="R5407" t="str" cm="1">
        <f t="array" ref="R5407">_xlfn.IFS(AND(O5407&gt;P5407,O5407&gt;Q5407),"Low",AND(P5407&gt;O5407,P5407&gt;Q5407),"Medium",AND(Q5407&gt;O5407,Q5407&gt;P5407),"High")</f>
        <v>Medium</v>
      </c>
      <c r="S5407" t="str">
        <f t="shared" si="170"/>
        <v>F</v>
      </c>
    </row>
    <row r="5408" spans="1:19" x14ac:dyDescent="0.3">
      <c r="A5408" t="s">
        <v>14</v>
      </c>
      <c r="B5408">
        <v>6</v>
      </c>
      <c r="C5408" t="s">
        <v>13</v>
      </c>
      <c r="D5408" t="str">
        <f t="shared" si="169"/>
        <v>High</v>
      </c>
      <c r="E5408">
        <v>1</v>
      </c>
      <c r="F5408">
        <v>0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1</v>
      </c>
      <c r="N5408">
        <v>1</v>
      </c>
      <c r="O5408" cm="1">
        <f t="array" ref="O5408">$U$2*_xlfn.IFS(C5408="data_analyst",$V$5,C5408="data_engineer",$V$6,C5408="data_scientist",$V$7)*_xlfn.IFS(E5408=0,$V$12,E5408=1,$V$11)*_xlfn.IFS(F5408=0,$V$17,F5408=1,$V$16)*_xlfn.IFS(G5408=0,$V$22,G5408=1,$V$21)*_xlfn.IFS(H5408=0,$V$27,H5408=1,$V$26)*_xlfn.IFS(I5408=0,$V$32,I5408=1,$V$31)*_xlfn.IFS(J5408=0,$V$37,J5408=1,$V$36)*_xlfn.IFS(K5408=0,$V$42,K5408=1,$V$41)*_xlfn.IFS(L5408=0,$V$47,L5408=1,$V$46)*_xlfn.IFS(M5408=0,$V$52,M5408=1,$V$51)*_xlfn.IFS(N5408=0,$V$57,N5408=1,$V$56)</f>
        <v>2.7976108010257118E-5</v>
      </c>
      <c r="P5408" cm="1">
        <f t="array" ref="P5408">$V$2*_xlfn.IFS(C5408="data_analyst",$X$5,C5408="data_engineer",$X$6,C5408="data_scientist",$X$7)*_xlfn.IFS(E5408=0,$X$12,E5408=1,$X$11)*_xlfn.IFS(F5408=0,$X$17,F5408=1,$X$16)*_xlfn.IFS(G5408=0,$X$22,G5408=1,$X$21)*_xlfn.IFS(H5408=0,$X$27,H5408=1,$X$26)*_xlfn.IFS(I5408=0,$X$32,I5408=1,$X$31)*_xlfn.IFS(J5408=0,$X$37,J5408=1,$X$36)*_xlfn.IFS(K5408=0,$X$42,K5408=1,$X$41)*_xlfn.IFS(L5408=0,$X$47,L5408=1,$X$46)*_xlfn.IFS(M5408=0,$X$52,M5408=1,$X$51)*_xlfn.IFS(N5408=0,$X$57,N5408=1,$X$56)</f>
        <v>2.7433725371823329E-3</v>
      </c>
      <c r="Q5408" cm="1">
        <f t="array" ref="Q5408">$W$2*_xlfn.IFS(C5408="data_analyst",$Z$5,C5408="data_engineer",$Z$6,C5408="data_scientist",$Z$7)*_xlfn.IFS(E5408=0,$Z$12,E5408=1,$Z$11)*_xlfn.IFS(F5408=0,$Z$17,F5408=1,$Z$16)*_xlfn.IFS(G5408=0,$Z$22,G5408=1,$Z$21)*_xlfn.IFS(H5408=0,$Z$27,H5408=1,$Z$26)*_xlfn.IFS(I5408=0,$Z$32,I5408=1,$Z$31)*_xlfn.IFS(J5408=0,$Z$37,J5408=1,$Z$36)*_xlfn.IFS(K5408=0,$Z$42,K5408=1,$Z$41)*_xlfn.IFS(L5408=0,$Z$47,L5408=1,$Z$46)*_xlfn.IFS(M5408=0,$Z$52,M5408=1,$Z$51)*_xlfn.IFS(N5408=0,$Z$57,N5408=1,$Z$56)</f>
        <v>1.9755832269512978E-4</v>
      </c>
      <c r="R5408" t="str" cm="1">
        <f t="array" ref="R5408">_xlfn.IFS(AND(O5408&gt;P5408,O5408&gt;Q5408),"Low",AND(P5408&gt;O5408,P5408&gt;Q5408),"Medium",AND(Q5408&gt;O5408,Q5408&gt;P5408),"High")</f>
        <v>Medium</v>
      </c>
      <c r="S5408" t="str">
        <f t="shared" si="170"/>
        <v>F</v>
      </c>
    </row>
    <row r="5409" spans="1:19" x14ac:dyDescent="0.3">
      <c r="A5409" t="s">
        <v>14</v>
      </c>
      <c r="B5409">
        <v>6</v>
      </c>
      <c r="C5409" t="s">
        <v>13</v>
      </c>
      <c r="D5409" t="str">
        <f t="shared" si="169"/>
        <v>High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</v>
      </c>
      <c r="O5409" cm="1">
        <f t="array" ref="O5409">$U$2*_xlfn.IFS(C5409="data_analyst",$V$5,C5409="data_engineer",$V$6,C5409="data_scientist",$V$7)*_xlfn.IFS(E5409=0,$V$12,E5409=1,$V$11)*_xlfn.IFS(F5409=0,$V$17,F5409=1,$V$16)*_xlfn.IFS(G5409=0,$V$22,G5409=1,$V$21)*_xlfn.IFS(H5409=0,$V$27,H5409=1,$V$26)*_xlfn.IFS(I5409=0,$V$32,I5409=1,$V$31)*_xlfn.IFS(J5409=0,$V$37,J5409=1,$V$36)*_xlfn.IFS(K5409=0,$V$42,K5409=1,$V$41)*_xlfn.IFS(L5409=0,$V$47,L5409=1,$V$46)*_xlfn.IFS(M5409=0,$V$52,M5409=1,$V$51)*_xlfn.IFS(N5409=0,$V$57,N5409=1,$V$56)</f>
        <v>3.8675410855345095E-3</v>
      </c>
      <c r="P5409" cm="1">
        <f t="array" ref="P5409">$V$2*_xlfn.IFS(C5409="data_analyst",$X$5,C5409="data_engineer",$X$6,C5409="data_scientist",$X$7)*_xlfn.IFS(E5409=0,$X$12,E5409=1,$X$11)*_xlfn.IFS(F5409=0,$X$17,F5409=1,$X$16)*_xlfn.IFS(G5409=0,$X$22,G5409=1,$X$21)*_xlfn.IFS(H5409=0,$X$27,H5409=1,$X$26)*_xlfn.IFS(I5409=0,$X$32,I5409=1,$X$31)*_xlfn.IFS(J5409=0,$X$37,J5409=1,$X$36)*_xlfn.IFS(K5409=0,$X$42,K5409=1,$X$41)*_xlfn.IFS(L5409=0,$X$47,L5409=1,$X$46)*_xlfn.IFS(M5409=0,$X$52,M5409=1,$X$51)*_xlfn.IFS(N5409=0,$X$57,N5409=1,$X$56)</f>
        <v>1.6544989312824467E-3</v>
      </c>
      <c r="Q5409" cm="1">
        <f t="array" ref="Q5409">$W$2*_xlfn.IFS(C5409="data_analyst",$Z$5,C5409="data_engineer",$Z$6,C5409="data_scientist",$Z$7)*_xlfn.IFS(E5409=0,$Z$12,E5409=1,$Z$11)*_xlfn.IFS(F5409=0,$Z$17,F5409=1,$Z$16)*_xlfn.IFS(G5409=0,$Z$22,G5409=1,$Z$21)*_xlfn.IFS(H5409=0,$Z$27,H5409=1,$Z$26)*_xlfn.IFS(I5409=0,$Z$32,I5409=1,$Z$31)*_xlfn.IFS(J5409=0,$Z$37,J5409=1,$Z$36)*_xlfn.IFS(K5409=0,$Z$42,K5409=1,$Z$41)*_xlfn.IFS(L5409=0,$Z$47,L5409=1,$Z$46)*_xlfn.IFS(M5409=0,$Z$52,M5409=1,$Z$51)*_xlfn.IFS(N5409=0,$Z$57,N5409=1,$Z$56)</f>
        <v>6.902742580981744E-4</v>
      </c>
      <c r="R5409" t="str" cm="1">
        <f t="array" ref="R5409">_xlfn.IFS(AND(O5409&gt;P5409,O5409&gt;Q5409),"Low",AND(P5409&gt;O5409,P5409&gt;Q5409),"Medium",AND(Q5409&gt;O5409,Q5409&gt;P5409),"High")</f>
        <v>Low</v>
      </c>
      <c r="S5409" t="str">
        <f t="shared" si="170"/>
        <v>F</v>
      </c>
    </row>
    <row r="5410" spans="1:19" x14ac:dyDescent="0.3">
      <c r="A5410" t="s">
        <v>14</v>
      </c>
      <c r="B5410">
        <v>5</v>
      </c>
      <c r="C5410" t="s">
        <v>13</v>
      </c>
      <c r="D5410" t="str">
        <f t="shared" si="169"/>
        <v>High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</v>
      </c>
      <c r="O5410" cm="1">
        <f t="array" ref="O5410">$U$2*_xlfn.IFS(C5410="data_analyst",$V$5,C5410="data_engineer",$V$6,C5410="data_scientist",$V$7)*_xlfn.IFS(E5410=0,$V$12,E5410=1,$V$11)*_xlfn.IFS(F5410=0,$V$17,F5410=1,$V$16)*_xlfn.IFS(G5410=0,$V$22,G5410=1,$V$21)*_xlfn.IFS(H5410=0,$V$27,H5410=1,$V$26)*_xlfn.IFS(I5410=0,$V$32,I5410=1,$V$31)*_xlfn.IFS(J5410=0,$V$37,J5410=1,$V$36)*_xlfn.IFS(K5410=0,$V$42,K5410=1,$V$41)*_xlfn.IFS(L5410=0,$V$47,L5410=1,$V$46)*_xlfn.IFS(M5410=0,$V$52,M5410=1,$V$51)*_xlfn.IFS(N5410=0,$V$57,N5410=1,$V$56)</f>
        <v>3.8675410855345095E-3</v>
      </c>
      <c r="P5410" cm="1">
        <f t="array" ref="P5410">$V$2*_xlfn.IFS(C5410="data_analyst",$X$5,C5410="data_engineer",$X$6,C5410="data_scientist",$X$7)*_xlfn.IFS(E5410=0,$X$12,E5410=1,$X$11)*_xlfn.IFS(F5410=0,$X$17,F5410=1,$X$16)*_xlfn.IFS(G5410=0,$X$22,G5410=1,$X$21)*_xlfn.IFS(H5410=0,$X$27,H5410=1,$X$26)*_xlfn.IFS(I5410=0,$X$32,I5410=1,$X$31)*_xlfn.IFS(J5410=0,$X$37,J5410=1,$X$36)*_xlfn.IFS(K5410=0,$X$42,K5410=1,$X$41)*_xlfn.IFS(L5410=0,$X$47,L5410=1,$X$46)*_xlfn.IFS(M5410=0,$X$52,M5410=1,$X$51)*_xlfn.IFS(N5410=0,$X$57,N5410=1,$X$56)</f>
        <v>1.6544989312824467E-3</v>
      </c>
      <c r="Q5410" cm="1">
        <f t="array" ref="Q5410">$W$2*_xlfn.IFS(C5410="data_analyst",$Z$5,C5410="data_engineer",$Z$6,C5410="data_scientist",$Z$7)*_xlfn.IFS(E5410=0,$Z$12,E5410=1,$Z$11)*_xlfn.IFS(F5410=0,$Z$17,F5410=1,$Z$16)*_xlfn.IFS(G5410=0,$Z$22,G5410=1,$Z$21)*_xlfn.IFS(H5410=0,$Z$27,H5410=1,$Z$26)*_xlfn.IFS(I5410=0,$Z$32,I5410=1,$Z$31)*_xlfn.IFS(J5410=0,$Z$37,J5410=1,$Z$36)*_xlfn.IFS(K5410=0,$Z$42,K5410=1,$Z$41)*_xlfn.IFS(L5410=0,$Z$47,L5410=1,$Z$46)*_xlfn.IFS(M5410=0,$Z$52,M5410=1,$Z$51)*_xlfn.IFS(N5410=0,$Z$57,N5410=1,$Z$56)</f>
        <v>6.902742580981744E-4</v>
      </c>
      <c r="R5410" t="str" cm="1">
        <f t="array" ref="R5410">_xlfn.IFS(AND(O5410&gt;P5410,O5410&gt;Q5410),"Low",AND(P5410&gt;O5410,P5410&gt;Q5410),"Medium",AND(Q5410&gt;O5410,Q5410&gt;P5410),"High")</f>
        <v>Low</v>
      </c>
      <c r="S5410" t="str">
        <f t="shared" si="170"/>
        <v>F</v>
      </c>
    </row>
    <row r="5411" spans="1:19" x14ac:dyDescent="0.3">
      <c r="A5411" t="s">
        <v>14</v>
      </c>
      <c r="B5411">
        <v>2</v>
      </c>
      <c r="C5411" t="s">
        <v>13</v>
      </c>
      <c r="D5411" t="str">
        <f t="shared" si="169"/>
        <v>High</v>
      </c>
      <c r="E5411">
        <v>1</v>
      </c>
      <c r="F5411">
        <v>0</v>
      </c>
      <c r="G5411">
        <v>1</v>
      </c>
      <c r="H5411">
        <v>1</v>
      </c>
      <c r="I5411">
        <v>1</v>
      </c>
      <c r="J5411">
        <v>0</v>
      </c>
      <c r="K5411">
        <v>0</v>
      </c>
      <c r="L5411">
        <v>1</v>
      </c>
      <c r="M5411">
        <v>0</v>
      </c>
      <c r="N5411">
        <v>1</v>
      </c>
      <c r="O5411" cm="1">
        <f t="array" ref="O5411">$U$2*_xlfn.IFS(C5411="data_analyst",$V$5,C5411="data_engineer",$V$6,C5411="data_scientist",$V$7)*_xlfn.IFS(E5411=0,$V$12,E5411=1,$V$11)*_xlfn.IFS(F5411=0,$V$17,F5411=1,$V$16)*_xlfn.IFS(G5411=0,$V$22,G5411=1,$V$21)*_xlfn.IFS(H5411=0,$V$27,H5411=1,$V$26)*_xlfn.IFS(I5411=0,$V$32,I5411=1,$V$31)*_xlfn.IFS(J5411=0,$V$37,J5411=1,$V$36)*_xlfn.IFS(K5411=0,$V$42,K5411=1,$V$41)*_xlfn.IFS(L5411=0,$V$47,L5411=1,$V$46)*_xlfn.IFS(M5411=0,$V$52,M5411=1,$V$51)*_xlfn.IFS(N5411=0,$V$57,N5411=1,$V$56)</f>
        <v>3.8025486821543395E-7</v>
      </c>
      <c r="P5411" cm="1">
        <f t="array" ref="P5411">$V$2*_xlfn.IFS(C5411="data_analyst",$X$5,C5411="data_engineer",$X$6,C5411="data_scientist",$X$7)*_xlfn.IFS(E5411=0,$X$12,E5411=1,$X$11)*_xlfn.IFS(F5411=0,$X$17,F5411=1,$X$16)*_xlfn.IFS(G5411=0,$X$22,G5411=1,$X$21)*_xlfn.IFS(H5411=0,$X$27,H5411=1,$X$26)*_xlfn.IFS(I5411=0,$X$32,I5411=1,$X$31)*_xlfn.IFS(J5411=0,$X$37,J5411=1,$X$36)*_xlfn.IFS(K5411=0,$X$42,K5411=1,$X$41)*_xlfn.IFS(L5411=0,$X$47,L5411=1,$X$46)*_xlfn.IFS(M5411=0,$X$52,M5411=1,$X$51)*_xlfn.IFS(N5411=0,$X$57,N5411=1,$X$56)</f>
        <v>1.932518585141495E-3</v>
      </c>
      <c r="Q5411" cm="1">
        <f t="array" ref="Q5411">$W$2*_xlfn.IFS(C5411="data_analyst",$Z$5,C5411="data_engineer",$Z$6,C5411="data_scientist",$Z$7)*_xlfn.IFS(E5411=0,$Z$12,E5411=1,$Z$11)*_xlfn.IFS(F5411=0,$Z$17,F5411=1,$Z$16)*_xlfn.IFS(G5411=0,$Z$22,G5411=1,$Z$21)*_xlfn.IFS(H5411=0,$Z$27,H5411=1,$Z$26)*_xlfn.IFS(I5411=0,$Z$32,I5411=1,$Z$31)*_xlfn.IFS(J5411=0,$Z$37,J5411=1,$Z$36)*_xlfn.IFS(K5411=0,$Z$42,K5411=1,$Z$41)*_xlfn.IFS(L5411=0,$Z$47,L5411=1,$Z$46)*_xlfn.IFS(M5411=0,$Z$52,M5411=1,$Z$51)*_xlfn.IFS(N5411=0,$Z$57,N5411=1,$Z$56)</f>
        <v>6.2405393734589254E-5</v>
      </c>
      <c r="R5411" t="str" cm="1">
        <f t="array" ref="R5411">_xlfn.IFS(AND(O5411&gt;P5411,O5411&gt;Q5411),"Low",AND(P5411&gt;O5411,P5411&gt;Q5411),"Medium",AND(Q5411&gt;O5411,Q5411&gt;P5411),"High")</f>
        <v>Medium</v>
      </c>
      <c r="S5411" t="str">
        <f t="shared" si="170"/>
        <v>F</v>
      </c>
    </row>
    <row r="5412" spans="1:19" x14ac:dyDescent="0.3">
      <c r="A5412" t="s">
        <v>14</v>
      </c>
      <c r="B5412">
        <v>5</v>
      </c>
      <c r="C5412" t="s">
        <v>13</v>
      </c>
      <c r="D5412" t="str">
        <f t="shared" si="169"/>
        <v>High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0</v>
      </c>
      <c r="K5412">
        <v>0</v>
      </c>
      <c r="L5412">
        <v>1</v>
      </c>
      <c r="M5412">
        <v>0</v>
      </c>
      <c r="N5412">
        <v>1</v>
      </c>
      <c r="O5412" cm="1">
        <f t="array" ref="O5412">$U$2*_xlfn.IFS(C5412="data_analyst",$V$5,C5412="data_engineer",$V$6,C5412="data_scientist",$V$7)*_xlfn.IFS(E5412=0,$V$12,E5412=1,$V$11)*_xlfn.IFS(F5412=0,$V$17,F5412=1,$V$16)*_xlfn.IFS(G5412=0,$V$22,G5412=1,$V$21)*_xlfn.IFS(H5412=0,$V$27,H5412=1,$V$26)*_xlfn.IFS(I5412=0,$V$32,I5412=1,$V$31)*_xlfn.IFS(J5412=0,$V$37,J5412=1,$V$36)*_xlfn.IFS(K5412=0,$V$42,K5412=1,$V$41)*_xlfn.IFS(L5412=0,$V$47,L5412=1,$V$46)*_xlfn.IFS(M5412=0,$V$52,M5412=1,$V$51)*_xlfn.IFS(N5412=0,$V$57,N5412=1,$V$56)</f>
        <v>4.9543789046587634E-7</v>
      </c>
      <c r="P5412" cm="1">
        <f t="array" ref="P5412">$V$2*_xlfn.IFS(C5412="data_analyst",$X$5,C5412="data_engineer",$X$6,C5412="data_scientist",$X$7)*_xlfn.IFS(E5412=0,$X$12,E5412=1,$X$11)*_xlfn.IFS(F5412=0,$X$17,F5412=1,$X$16)*_xlfn.IFS(G5412=0,$X$22,G5412=1,$X$21)*_xlfn.IFS(H5412=0,$X$27,H5412=1,$X$26)*_xlfn.IFS(I5412=0,$X$32,I5412=1,$X$31)*_xlfn.IFS(J5412=0,$X$37,J5412=1,$X$36)*_xlfn.IFS(K5412=0,$X$42,K5412=1,$X$41)*_xlfn.IFS(L5412=0,$X$47,L5412=1,$X$46)*_xlfn.IFS(M5412=0,$X$52,M5412=1,$X$51)*_xlfn.IFS(N5412=0,$X$57,N5412=1,$X$56)</f>
        <v>2.2417215587641356E-3</v>
      </c>
      <c r="Q5412" cm="1">
        <f t="array" ref="Q5412">$W$2*_xlfn.IFS(C5412="data_analyst",$Z$5,C5412="data_engineer",$Z$6,C5412="data_scientist",$Z$7)*_xlfn.IFS(E5412=0,$Z$12,E5412=1,$Z$11)*_xlfn.IFS(F5412=0,$Z$17,F5412=1,$Z$16)*_xlfn.IFS(G5412=0,$Z$22,G5412=1,$Z$21)*_xlfn.IFS(H5412=0,$Z$27,H5412=1,$Z$26)*_xlfn.IFS(I5412=0,$Z$32,I5412=1,$Z$31)*_xlfn.IFS(J5412=0,$Z$37,J5412=1,$Z$36)*_xlfn.IFS(K5412=0,$Z$42,K5412=1,$Z$41)*_xlfn.IFS(L5412=0,$Z$47,L5412=1,$Z$46)*_xlfn.IFS(M5412=0,$Z$52,M5412=1,$Z$51)*_xlfn.IFS(N5412=0,$Z$57,N5412=1,$Z$56)</f>
        <v>6.618753880941284E-5</v>
      </c>
      <c r="R5412" t="str" cm="1">
        <f t="array" ref="R5412">_xlfn.IFS(AND(O5412&gt;P5412,O5412&gt;Q5412),"Low",AND(P5412&gt;O5412,P5412&gt;Q5412),"Medium",AND(Q5412&gt;O5412,Q5412&gt;P5412),"High")</f>
        <v>Medium</v>
      </c>
      <c r="S5412" t="str">
        <f t="shared" si="170"/>
        <v>F</v>
      </c>
    </row>
    <row r="5413" spans="1:19" x14ac:dyDescent="0.3">
      <c r="A5413" t="s">
        <v>14</v>
      </c>
      <c r="B5413">
        <v>5</v>
      </c>
      <c r="C5413" t="s">
        <v>13</v>
      </c>
      <c r="D5413" t="str">
        <f t="shared" si="169"/>
        <v>High</v>
      </c>
      <c r="E5413">
        <v>0</v>
      </c>
      <c r="F5413">
        <v>0</v>
      </c>
      <c r="G5413">
        <v>1</v>
      </c>
      <c r="H5413">
        <v>0</v>
      </c>
      <c r="I5413">
        <v>1</v>
      </c>
      <c r="J5413">
        <v>0</v>
      </c>
      <c r="K5413">
        <v>0</v>
      </c>
      <c r="L5413">
        <v>1</v>
      </c>
      <c r="M5413">
        <v>1</v>
      </c>
      <c r="N5413">
        <v>1</v>
      </c>
      <c r="O5413" cm="1">
        <f t="array" ref="O5413">$U$2*_xlfn.IFS(C5413="data_analyst",$V$5,C5413="data_engineer",$V$6,C5413="data_scientist",$V$7)*_xlfn.IFS(E5413=0,$V$12,E5413=1,$V$11)*_xlfn.IFS(F5413=0,$V$17,F5413=1,$V$16)*_xlfn.IFS(G5413=0,$V$22,G5413=1,$V$21)*_xlfn.IFS(H5413=0,$V$27,H5413=1,$V$26)*_xlfn.IFS(I5413=0,$V$32,I5413=1,$V$31)*_xlfn.IFS(J5413=0,$V$37,J5413=1,$V$36)*_xlfn.IFS(K5413=0,$V$42,K5413=1,$V$41)*_xlfn.IFS(L5413=0,$V$47,L5413=1,$V$46)*_xlfn.IFS(M5413=0,$V$52,M5413=1,$V$51)*_xlfn.IFS(N5413=0,$V$57,N5413=1,$V$56)</f>
        <v>1.9180395269141804E-7</v>
      </c>
      <c r="P5413" cm="1">
        <f t="array" ref="P5413">$V$2*_xlfn.IFS(C5413="data_analyst",$X$5,C5413="data_engineer",$X$6,C5413="data_scientist",$X$7)*_xlfn.IFS(E5413=0,$X$12,E5413=1,$X$11)*_xlfn.IFS(F5413=0,$X$17,F5413=1,$X$16)*_xlfn.IFS(G5413=0,$X$22,G5413=1,$X$21)*_xlfn.IFS(H5413=0,$X$27,H5413=1,$X$26)*_xlfn.IFS(I5413=0,$X$32,I5413=1,$X$31)*_xlfn.IFS(J5413=0,$X$37,J5413=1,$X$36)*_xlfn.IFS(K5413=0,$X$42,K5413=1,$X$41)*_xlfn.IFS(L5413=0,$X$47,L5413=1,$X$46)*_xlfn.IFS(M5413=0,$X$52,M5413=1,$X$51)*_xlfn.IFS(N5413=0,$X$57,N5413=1,$X$56)</f>
        <v>4.7346006777191746E-4</v>
      </c>
      <c r="Q5413" cm="1">
        <f t="array" ref="Q5413">$W$2*_xlfn.IFS(C5413="data_analyst",$Z$5,C5413="data_engineer",$Z$6,C5413="data_scientist",$Z$7)*_xlfn.IFS(E5413=0,$Z$12,E5413=1,$Z$11)*_xlfn.IFS(F5413=0,$Z$17,F5413=1,$Z$16)*_xlfn.IFS(G5413=0,$Z$22,G5413=1,$Z$21)*_xlfn.IFS(H5413=0,$Z$27,H5413=1,$Z$26)*_xlfn.IFS(I5413=0,$Z$32,I5413=1,$Z$31)*_xlfn.IFS(J5413=0,$Z$37,J5413=1,$Z$36)*_xlfn.IFS(K5413=0,$Z$42,K5413=1,$Z$41)*_xlfn.IFS(L5413=0,$Z$47,L5413=1,$Z$46)*_xlfn.IFS(M5413=0,$Z$52,M5413=1,$Z$51)*_xlfn.IFS(N5413=0,$Z$57,N5413=1,$Z$56)</f>
        <v>2.7498919336441436E-5</v>
      </c>
      <c r="R5413" t="str" cm="1">
        <f t="array" ref="R5413">_xlfn.IFS(AND(O5413&gt;P5413,O5413&gt;Q5413),"Low",AND(P5413&gt;O5413,P5413&gt;Q5413),"Medium",AND(Q5413&gt;O5413,Q5413&gt;P5413),"High")</f>
        <v>Medium</v>
      </c>
      <c r="S5413" t="str">
        <f t="shared" si="170"/>
        <v>F</v>
      </c>
    </row>
    <row r="5414" spans="1:19" x14ac:dyDescent="0.3">
      <c r="A5414" t="s">
        <v>14</v>
      </c>
      <c r="B5414">
        <v>1</v>
      </c>
      <c r="C5414" t="s">
        <v>13</v>
      </c>
      <c r="D5414" t="str">
        <f t="shared" si="169"/>
        <v>High</v>
      </c>
      <c r="E5414">
        <v>1</v>
      </c>
      <c r="F5414">
        <v>0</v>
      </c>
      <c r="G5414">
        <v>1</v>
      </c>
      <c r="H5414">
        <v>0</v>
      </c>
      <c r="I5414">
        <v>1</v>
      </c>
      <c r="J5414">
        <v>0</v>
      </c>
      <c r="K5414">
        <v>0</v>
      </c>
      <c r="L5414">
        <v>1</v>
      </c>
      <c r="M5414">
        <v>0</v>
      </c>
      <c r="N5414">
        <v>1</v>
      </c>
      <c r="O5414" cm="1">
        <f t="array" ref="O5414">$U$2*_xlfn.IFS(C5414="data_analyst",$V$5,C5414="data_engineer",$V$6,C5414="data_scientist",$V$7)*_xlfn.IFS(E5414=0,$V$12,E5414=1,$V$11)*_xlfn.IFS(F5414=0,$V$17,F5414=1,$V$16)*_xlfn.IFS(G5414=0,$V$22,G5414=1,$V$21)*_xlfn.IFS(H5414=0,$V$27,H5414=1,$V$26)*_xlfn.IFS(I5414=0,$V$32,I5414=1,$V$31)*_xlfn.IFS(J5414=0,$V$37,J5414=1,$V$36)*_xlfn.IFS(K5414=0,$V$42,K5414=1,$V$41)*_xlfn.IFS(L5414=0,$V$47,L5414=1,$V$46)*_xlfn.IFS(M5414=0,$V$52,M5414=1,$V$51)*_xlfn.IFS(N5414=0,$V$57,N5414=1,$V$56)</f>
        <v>1.0620626166714302E-6</v>
      </c>
      <c r="P5414" cm="1">
        <f t="array" ref="P5414">$V$2*_xlfn.IFS(C5414="data_analyst",$X$5,C5414="data_engineer",$X$6,C5414="data_scientist",$X$7)*_xlfn.IFS(E5414=0,$X$12,E5414=1,$X$11)*_xlfn.IFS(F5414=0,$X$17,F5414=1,$X$16)*_xlfn.IFS(G5414=0,$X$22,G5414=1,$X$21)*_xlfn.IFS(H5414=0,$X$27,H5414=1,$X$26)*_xlfn.IFS(I5414=0,$X$32,I5414=1,$X$31)*_xlfn.IFS(J5414=0,$X$37,J5414=1,$X$36)*_xlfn.IFS(K5414=0,$X$42,K5414=1,$X$41)*_xlfn.IFS(L5414=0,$X$47,L5414=1,$X$46)*_xlfn.IFS(M5414=0,$X$52,M5414=1,$X$51)*_xlfn.IFS(N5414=0,$X$57,N5414=1,$X$56)</f>
        <v>2.2091315251096984E-3</v>
      </c>
      <c r="Q5414" cm="1">
        <f t="array" ref="Q5414">$W$2*_xlfn.IFS(C5414="data_analyst",$Z$5,C5414="data_engineer",$Z$6,C5414="data_scientist",$Z$7)*_xlfn.IFS(E5414=0,$Z$12,E5414=1,$Z$11)*_xlfn.IFS(F5414=0,$Z$17,F5414=1,$Z$16)*_xlfn.IFS(G5414=0,$Z$22,G5414=1,$Z$21)*_xlfn.IFS(H5414=0,$Z$27,H5414=1,$Z$26)*_xlfn.IFS(I5414=0,$Z$32,I5414=1,$Z$31)*_xlfn.IFS(J5414=0,$Z$37,J5414=1,$Z$36)*_xlfn.IFS(K5414=0,$Z$42,K5414=1,$Z$41)*_xlfn.IFS(L5414=0,$Z$47,L5414=1,$Z$46)*_xlfn.IFS(M5414=0,$Z$52,M5414=1,$Z$51)*_xlfn.IFS(N5414=0,$Z$57,N5414=1,$Z$56)</f>
        <v>1.1589573122138005E-4</v>
      </c>
      <c r="R5414" t="str" cm="1">
        <f t="array" ref="R5414">_xlfn.IFS(AND(O5414&gt;P5414,O5414&gt;Q5414),"Low",AND(P5414&gt;O5414,P5414&gt;Q5414),"Medium",AND(Q5414&gt;O5414,Q5414&gt;P5414),"High")</f>
        <v>Medium</v>
      </c>
      <c r="S5414" t="str">
        <f t="shared" si="170"/>
        <v>F</v>
      </c>
    </row>
    <row r="5415" spans="1:19" x14ac:dyDescent="0.3">
      <c r="A5415" t="s">
        <v>14</v>
      </c>
      <c r="B5415">
        <v>8</v>
      </c>
      <c r="C5415" t="s">
        <v>13</v>
      </c>
      <c r="D5415" t="str">
        <f t="shared" si="169"/>
        <v>High</v>
      </c>
      <c r="E5415">
        <v>1</v>
      </c>
      <c r="F5415">
        <v>1</v>
      </c>
      <c r="G5415">
        <v>0</v>
      </c>
      <c r="H5415">
        <v>1</v>
      </c>
      <c r="I5415">
        <v>0</v>
      </c>
      <c r="J5415">
        <v>1</v>
      </c>
      <c r="K5415">
        <v>1</v>
      </c>
      <c r="L5415">
        <v>0</v>
      </c>
      <c r="M5415">
        <v>0</v>
      </c>
      <c r="N5415">
        <v>0</v>
      </c>
      <c r="O5415" cm="1">
        <f t="array" ref="O5415">$U$2*_xlfn.IFS(C5415="data_analyst",$V$5,C5415="data_engineer",$V$6,C5415="data_scientist",$V$7)*_xlfn.IFS(E5415=0,$V$12,E5415=1,$V$11)*_xlfn.IFS(F5415=0,$V$17,F5415=1,$V$16)*_xlfn.IFS(G5415=0,$V$22,G5415=1,$V$21)*_xlfn.IFS(H5415=0,$V$27,H5415=1,$V$26)*_xlfn.IFS(I5415=0,$V$32,I5415=1,$V$31)*_xlfn.IFS(J5415=0,$V$37,J5415=1,$V$36)*_xlfn.IFS(K5415=0,$V$42,K5415=1,$V$41)*_xlfn.IFS(L5415=0,$V$47,L5415=1,$V$46)*_xlfn.IFS(M5415=0,$V$52,M5415=1,$V$51)*_xlfn.IFS(N5415=0,$V$57,N5415=1,$V$56)</f>
        <v>1.1466570819834093E-5</v>
      </c>
      <c r="P5415" cm="1">
        <f t="array" ref="P5415">$V$2*_xlfn.IFS(C5415="data_analyst",$X$5,C5415="data_engineer",$X$6,C5415="data_scientist",$X$7)*_xlfn.IFS(E5415=0,$X$12,E5415=1,$X$11)*_xlfn.IFS(F5415=0,$X$17,F5415=1,$X$16)*_xlfn.IFS(G5415=0,$X$22,G5415=1,$X$21)*_xlfn.IFS(H5415=0,$X$27,H5415=1,$X$26)*_xlfn.IFS(I5415=0,$X$32,I5415=1,$X$31)*_xlfn.IFS(J5415=0,$X$37,J5415=1,$X$36)*_xlfn.IFS(K5415=0,$X$42,K5415=1,$X$41)*_xlfn.IFS(L5415=0,$X$47,L5415=1,$X$46)*_xlfn.IFS(M5415=0,$X$52,M5415=1,$X$51)*_xlfn.IFS(N5415=0,$X$57,N5415=1,$X$56)</f>
        <v>1.242473385112466E-5</v>
      </c>
      <c r="Q5415" cm="1">
        <f t="array" ref="Q5415">$W$2*_xlfn.IFS(C5415="data_analyst",$Z$5,C5415="data_engineer",$Z$6,C5415="data_scientist",$Z$7)*_xlfn.IFS(E5415=0,$Z$12,E5415=1,$Z$11)*_xlfn.IFS(F5415=0,$Z$17,F5415=1,$Z$16)*_xlfn.IFS(G5415=0,$Z$22,G5415=1,$Z$21)*_xlfn.IFS(H5415=0,$Z$27,H5415=1,$Z$26)*_xlfn.IFS(I5415=0,$Z$32,I5415=1,$Z$31)*_xlfn.IFS(J5415=0,$Z$37,J5415=1,$Z$36)*_xlfn.IFS(K5415=0,$Z$42,K5415=1,$Z$41)*_xlfn.IFS(L5415=0,$Z$47,L5415=1,$Z$46)*_xlfn.IFS(M5415=0,$Z$52,M5415=1,$Z$51)*_xlfn.IFS(N5415=0,$Z$57,N5415=1,$Z$56)</f>
        <v>4.1002283574956773E-6</v>
      </c>
      <c r="R5415" t="str" cm="1">
        <f t="array" ref="R5415">_xlfn.IFS(AND(O5415&gt;P5415,O5415&gt;Q5415),"Low",AND(P5415&gt;O5415,P5415&gt;Q5415),"Medium",AND(Q5415&gt;O5415,Q5415&gt;P5415),"High")</f>
        <v>Medium</v>
      </c>
      <c r="S5415" t="str">
        <f t="shared" si="170"/>
        <v>F</v>
      </c>
    </row>
    <row r="5416" spans="1:19" x14ac:dyDescent="0.3">
      <c r="A5416" t="s">
        <v>14</v>
      </c>
      <c r="B5416">
        <v>4</v>
      </c>
      <c r="C5416" t="s">
        <v>13</v>
      </c>
      <c r="D5416" t="str">
        <f t="shared" si="169"/>
        <v>High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 cm="1">
        <f t="array" ref="O5416">$U$2*_xlfn.IFS(C5416="data_analyst",$V$5,C5416="data_engineer",$V$6,C5416="data_scientist",$V$7)*_xlfn.IFS(E5416=0,$V$12,E5416=1,$V$11)*_xlfn.IFS(F5416=0,$V$17,F5416=1,$V$16)*_xlfn.IFS(G5416=0,$V$22,G5416=1,$V$21)*_xlfn.IFS(H5416=0,$V$27,H5416=1,$V$26)*_xlfn.IFS(I5416=0,$V$32,I5416=1,$V$31)*_xlfn.IFS(J5416=0,$V$37,J5416=1,$V$36)*_xlfn.IFS(K5416=0,$V$42,K5416=1,$V$41)*_xlfn.IFS(L5416=0,$V$47,L5416=1,$V$46)*_xlfn.IFS(M5416=0,$V$52,M5416=1,$V$51)*_xlfn.IFS(N5416=0,$V$57,N5416=1,$V$56)</f>
        <v>7.7297513080979178E-4</v>
      </c>
      <c r="P5416" cm="1">
        <f t="array" ref="P5416">$V$2*_xlfn.IFS(C5416="data_analyst",$X$5,C5416="data_engineer",$X$6,C5416="data_scientist",$X$7)*_xlfn.IFS(E5416=0,$X$12,E5416=1,$X$11)*_xlfn.IFS(F5416=0,$X$17,F5416=1,$X$16)*_xlfn.IFS(G5416=0,$X$22,G5416=1,$X$21)*_xlfn.IFS(H5416=0,$X$27,H5416=1,$X$26)*_xlfn.IFS(I5416=0,$X$32,I5416=1,$X$31)*_xlfn.IFS(J5416=0,$X$37,J5416=1,$X$36)*_xlfn.IFS(K5416=0,$X$42,K5416=1,$X$41)*_xlfn.IFS(L5416=0,$X$47,L5416=1,$X$46)*_xlfn.IFS(M5416=0,$X$52,M5416=1,$X$51)*_xlfn.IFS(N5416=0,$X$57,N5416=1,$X$56)</f>
        <v>9.6760541610991423E-5</v>
      </c>
      <c r="Q5416" cm="1">
        <f t="array" ref="Q5416">$W$2*_xlfn.IFS(C5416="data_analyst",$Z$5,C5416="data_engineer",$Z$6,C5416="data_scientist",$Z$7)*_xlfn.IFS(E5416=0,$Z$12,E5416=1,$Z$11)*_xlfn.IFS(F5416=0,$Z$17,F5416=1,$Z$16)*_xlfn.IFS(G5416=0,$Z$22,G5416=1,$Z$21)*_xlfn.IFS(H5416=0,$Z$27,H5416=1,$Z$26)*_xlfn.IFS(I5416=0,$Z$32,I5416=1,$Z$31)*_xlfn.IFS(J5416=0,$Z$37,J5416=1,$Z$36)*_xlfn.IFS(K5416=0,$Z$42,K5416=1,$Z$41)*_xlfn.IFS(L5416=0,$Z$47,L5416=1,$Z$46)*_xlfn.IFS(M5416=0,$Z$52,M5416=1,$Z$51)*_xlfn.IFS(N5416=0,$Z$57,N5416=1,$Z$56)</f>
        <v>1.0664678690481133E-4</v>
      </c>
      <c r="R5416" t="str" cm="1">
        <f t="array" ref="R5416">_xlfn.IFS(AND(O5416&gt;P5416,O5416&gt;Q5416),"Low",AND(P5416&gt;O5416,P5416&gt;Q5416),"Medium",AND(Q5416&gt;O5416,Q5416&gt;P5416),"High")</f>
        <v>Low</v>
      </c>
      <c r="S5416" t="str">
        <f t="shared" si="170"/>
        <v>F</v>
      </c>
    </row>
    <row r="5417" spans="1:19" x14ac:dyDescent="0.3">
      <c r="A5417" t="s">
        <v>14</v>
      </c>
      <c r="B5417">
        <v>3</v>
      </c>
      <c r="C5417" t="s">
        <v>13</v>
      </c>
      <c r="D5417" t="str">
        <f t="shared" si="169"/>
        <v>High</v>
      </c>
      <c r="E5417">
        <v>1</v>
      </c>
      <c r="F5417">
        <v>1</v>
      </c>
      <c r="G5417">
        <v>0</v>
      </c>
      <c r="H5417">
        <v>1</v>
      </c>
      <c r="I5417">
        <v>0</v>
      </c>
      <c r="J5417">
        <v>1</v>
      </c>
      <c r="K5417">
        <v>1</v>
      </c>
      <c r="L5417">
        <v>1</v>
      </c>
      <c r="M5417">
        <v>0</v>
      </c>
      <c r="N5417">
        <v>1</v>
      </c>
      <c r="O5417" cm="1">
        <f t="array" ref="O5417">$U$2*_xlfn.IFS(C5417="data_analyst",$V$5,C5417="data_engineer",$V$6,C5417="data_scientist",$V$7)*_xlfn.IFS(E5417=0,$V$12,E5417=1,$V$11)*_xlfn.IFS(F5417=0,$V$17,F5417=1,$V$16)*_xlfn.IFS(G5417=0,$V$22,G5417=1,$V$21)*_xlfn.IFS(H5417=0,$V$27,H5417=1,$V$26)*_xlfn.IFS(I5417=0,$V$32,I5417=1,$V$31)*_xlfn.IFS(J5417=0,$V$37,J5417=1,$V$36)*_xlfn.IFS(K5417=0,$V$42,K5417=1,$V$41)*_xlfn.IFS(L5417=0,$V$47,L5417=1,$V$46)*_xlfn.IFS(M5417=0,$V$52,M5417=1,$V$51)*_xlfn.IFS(N5417=0,$V$57,N5417=1,$V$56)</f>
        <v>2.7632700300324721E-6</v>
      </c>
      <c r="P5417" cm="1">
        <f t="array" ref="P5417">$V$2*_xlfn.IFS(C5417="data_analyst",$X$5,C5417="data_engineer",$X$6,C5417="data_scientist",$X$7)*_xlfn.IFS(E5417=0,$X$12,E5417=1,$X$11)*_xlfn.IFS(F5417=0,$X$17,F5417=1,$X$16)*_xlfn.IFS(G5417=0,$X$22,G5417=1,$X$21)*_xlfn.IFS(H5417=0,$X$27,H5417=1,$X$26)*_xlfn.IFS(I5417=0,$X$32,I5417=1,$X$31)*_xlfn.IFS(J5417=0,$X$37,J5417=1,$X$36)*_xlfn.IFS(K5417=0,$X$42,K5417=1,$X$41)*_xlfn.IFS(L5417=0,$X$47,L5417=1,$X$46)*_xlfn.IFS(M5417=0,$X$52,M5417=1,$X$51)*_xlfn.IFS(N5417=0,$X$57,N5417=1,$X$56)</f>
        <v>1.3245360204790276E-4</v>
      </c>
      <c r="Q5417" cm="1">
        <f t="array" ref="Q5417">$W$2*_xlfn.IFS(C5417="data_analyst",$Z$5,C5417="data_engineer",$Z$6,C5417="data_scientist",$Z$7)*_xlfn.IFS(E5417=0,$Z$12,E5417=1,$Z$11)*_xlfn.IFS(F5417=0,$Z$17,F5417=1,$Z$16)*_xlfn.IFS(G5417=0,$Z$22,G5417=1,$Z$21)*_xlfn.IFS(H5417=0,$Z$27,H5417=1,$Z$26)*_xlfn.IFS(I5417=0,$Z$32,I5417=1,$Z$31)*_xlfn.IFS(J5417=0,$Z$37,J5417=1,$Z$36)*_xlfn.IFS(K5417=0,$Z$42,K5417=1,$Z$41)*_xlfn.IFS(L5417=0,$Z$47,L5417=1,$Z$46)*_xlfn.IFS(M5417=0,$Z$52,M5417=1,$Z$51)*_xlfn.IFS(N5417=0,$Z$57,N5417=1,$Z$56)</f>
        <v>9.9923570200000336E-6</v>
      </c>
      <c r="R5417" t="str" cm="1">
        <f t="array" ref="R5417">_xlfn.IFS(AND(O5417&gt;P5417,O5417&gt;Q5417),"Low",AND(P5417&gt;O5417,P5417&gt;Q5417),"Medium",AND(Q5417&gt;O5417,Q5417&gt;P5417),"High")</f>
        <v>Medium</v>
      </c>
      <c r="S5417" t="str">
        <f t="shared" si="170"/>
        <v>F</v>
      </c>
    </row>
    <row r="5418" spans="1:19" x14ac:dyDescent="0.3">
      <c r="A5418" t="s">
        <v>14</v>
      </c>
      <c r="B5418">
        <v>5</v>
      </c>
      <c r="C5418" t="s">
        <v>13</v>
      </c>
      <c r="D5418" t="str">
        <f t="shared" si="169"/>
        <v>High</v>
      </c>
      <c r="E5418">
        <v>1</v>
      </c>
      <c r="F5418">
        <v>1</v>
      </c>
      <c r="G5418">
        <v>0</v>
      </c>
      <c r="H5418">
        <v>1</v>
      </c>
      <c r="I5418">
        <v>0</v>
      </c>
      <c r="J5418">
        <v>1</v>
      </c>
      <c r="K5418">
        <v>1</v>
      </c>
      <c r="L5418">
        <v>0</v>
      </c>
      <c r="M5418">
        <v>0</v>
      </c>
      <c r="N5418">
        <v>0</v>
      </c>
      <c r="O5418" cm="1">
        <f t="array" ref="O5418">$U$2*_xlfn.IFS(C5418="data_analyst",$V$5,C5418="data_engineer",$V$6,C5418="data_scientist",$V$7)*_xlfn.IFS(E5418=0,$V$12,E5418=1,$V$11)*_xlfn.IFS(F5418=0,$V$17,F5418=1,$V$16)*_xlfn.IFS(G5418=0,$V$22,G5418=1,$V$21)*_xlfn.IFS(H5418=0,$V$27,H5418=1,$V$26)*_xlfn.IFS(I5418=0,$V$32,I5418=1,$V$31)*_xlfn.IFS(J5418=0,$V$37,J5418=1,$V$36)*_xlfn.IFS(K5418=0,$V$42,K5418=1,$V$41)*_xlfn.IFS(L5418=0,$V$47,L5418=1,$V$46)*_xlfn.IFS(M5418=0,$V$52,M5418=1,$V$51)*_xlfn.IFS(N5418=0,$V$57,N5418=1,$V$56)</f>
        <v>1.1466570819834093E-5</v>
      </c>
      <c r="P5418" cm="1">
        <f t="array" ref="P5418">$V$2*_xlfn.IFS(C5418="data_analyst",$X$5,C5418="data_engineer",$X$6,C5418="data_scientist",$X$7)*_xlfn.IFS(E5418=0,$X$12,E5418=1,$X$11)*_xlfn.IFS(F5418=0,$X$17,F5418=1,$X$16)*_xlfn.IFS(G5418=0,$X$22,G5418=1,$X$21)*_xlfn.IFS(H5418=0,$X$27,H5418=1,$X$26)*_xlfn.IFS(I5418=0,$X$32,I5418=1,$X$31)*_xlfn.IFS(J5418=0,$X$37,J5418=1,$X$36)*_xlfn.IFS(K5418=0,$X$42,K5418=1,$X$41)*_xlfn.IFS(L5418=0,$X$47,L5418=1,$X$46)*_xlfn.IFS(M5418=0,$X$52,M5418=1,$X$51)*_xlfn.IFS(N5418=0,$X$57,N5418=1,$X$56)</f>
        <v>1.242473385112466E-5</v>
      </c>
      <c r="Q5418" cm="1">
        <f t="array" ref="Q5418">$W$2*_xlfn.IFS(C5418="data_analyst",$Z$5,C5418="data_engineer",$Z$6,C5418="data_scientist",$Z$7)*_xlfn.IFS(E5418=0,$Z$12,E5418=1,$Z$11)*_xlfn.IFS(F5418=0,$Z$17,F5418=1,$Z$16)*_xlfn.IFS(G5418=0,$Z$22,G5418=1,$Z$21)*_xlfn.IFS(H5418=0,$Z$27,H5418=1,$Z$26)*_xlfn.IFS(I5418=0,$Z$32,I5418=1,$Z$31)*_xlfn.IFS(J5418=0,$Z$37,J5418=1,$Z$36)*_xlfn.IFS(K5418=0,$Z$42,K5418=1,$Z$41)*_xlfn.IFS(L5418=0,$Z$47,L5418=1,$Z$46)*_xlfn.IFS(M5418=0,$Z$52,M5418=1,$Z$51)*_xlfn.IFS(N5418=0,$Z$57,N5418=1,$Z$56)</f>
        <v>4.1002283574956773E-6</v>
      </c>
      <c r="R5418" t="str" cm="1">
        <f t="array" ref="R5418">_xlfn.IFS(AND(O5418&gt;P5418,O5418&gt;Q5418),"Low",AND(P5418&gt;O5418,P5418&gt;Q5418),"Medium",AND(Q5418&gt;O5418,Q5418&gt;P5418),"High")</f>
        <v>Medium</v>
      </c>
      <c r="S5418" t="str">
        <f t="shared" si="170"/>
        <v>F</v>
      </c>
    </row>
    <row r="5419" spans="1:19" x14ac:dyDescent="0.3">
      <c r="A5419" t="s">
        <v>14</v>
      </c>
      <c r="B5419">
        <v>4</v>
      </c>
      <c r="C5419" t="s">
        <v>13</v>
      </c>
      <c r="D5419" t="str">
        <f t="shared" si="169"/>
        <v>High</v>
      </c>
      <c r="E5419">
        <v>1</v>
      </c>
      <c r="F5419">
        <v>0</v>
      </c>
      <c r="G5419">
        <v>1</v>
      </c>
      <c r="H5419">
        <v>0</v>
      </c>
      <c r="I5419">
        <v>1</v>
      </c>
      <c r="J5419">
        <v>0</v>
      </c>
      <c r="K5419">
        <v>0</v>
      </c>
      <c r="L5419">
        <v>1</v>
      </c>
      <c r="M5419">
        <v>0</v>
      </c>
      <c r="N5419">
        <v>1</v>
      </c>
      <c r="O5419" cm="1">
        <f t="array" ref="O5419">$U$2*_xlfn.IFS(C5419="data_analyst",$V$5,C5419="data_engineer",$V$6,C5419="data_scientist",$V$7)*_xlfn.IFS(E5419=0,$V$12,E5419=1,$V$11)*_xlfn.IFS(F5419=0,$V$17,F5419=1,$V$16)*_xlfn.IFS(G5419=0,$V$22,G5419=1,$V$21)*_xlfn.IFS(H5419=0,$V$27,H5419=1,$V$26)*_xlfn.IFS(I5419=0,$V$32,I5419=1,$V$31)*_xlfn.IFS(J5419=0,$V$37,J5419=1,$V$36)*_xlfn.IFS(K5419=0,$V$42,K5419=1,$V$41)*_xlfn.IFS(L5419=0,$V$47,L5419=1,$V$46)*_xlfn.IFS(M5419=0,$V$52,M5419=1,$V$51)*_xlfn.IFS(N5419=0,$V$57,N5419=1,$V$56)</f>
        <v>1.0620626166714302E-6</v>
      </c>
      <c r="P5419" cm="1">
        <f t="array" ref="P5419">$V$2*_xlfn.IFS(C5419="data_analyst",$X$5,C5419="data_engineer",$X$6,C5419="data_scientist",$X$7)*_xlfn.IFS(E5419=0,$X$12,E5419=1,$X$11)*_xlfn.IFS(F5419=0,$X$17,F5419=1,$X$16)*_xlfn.IFS(G5419=0,$X$22,G5419=1,$X$21)*_xlfn.IFS(H5419=0,$X$27,H5419=1,$X$26)*_xlfn.IFS(I5419=0,$X$32,I5419=1,$X$31)*_xlfn.IFS(J5419=0,$X$37,J5419=1,$X$36)*_xlfn.IFS(K5419=0,$X$42,K5419=1,$X$41)*_xlfn.IFS(L5419=0,$X$47,L5419=1,$X$46)*_xlfn.IFS(M5419=0,$X$52,M5419=1,$X$51)*_xlfn.IFS(N5419=0,$X$57,N5419=1,$X$56)</f>
        <v>2.2091315251096984E-3</v>
      </c>
      <c r="Q5419" cm="1">
        <f t="array" ref="Q5419">$W$2*_xlfn.IFS(C5419="data_analyst",$Z$5,C5419="data_engineer",$Z$6,C5419="data_scientist",$Z$7)*_xlfn.IFS(E5419=0,$Z$12,E5419=1,$Z$11)*_xlfn.IFS(F5419=0,$Z$17,F5419=1,$Z$16)*_xlfn.IFS(G5419=0,$Z$22,G5419=1,$Z$21)*_xlfn.IFS(H5419=0,$Z$27,H5419=1,$Z$26)*_xlfn.IFS(I5419=0,$Z$32,I5419=1,$Z$31)*_xlfn.IFS(J5419=0,$Z$37,J5419=1,$Z$36)*_xlfn.IFS(K5419=0,$Z$42,K5419=1,$Z$41)*_xlfn.IFS(L5419=0,$Z$47,L5419=1,$Z$46)*_xlfn.IFS(M5419=0,$Z$52,M5419=1,$Z$51)*_xlfn.IFS(N5419=0,$Z$57,N5419=1,$Z$56)</f>
        <v>1.1589573122138005E-4</v>
      </c>
      <c r="R5419" t="str" cm="1">
        <f t="array" ref="R5419">_xlfn.IFS(AND(O5419&gt;P5419,O5419&gt;Q5419),"Low",AND(P5419&gt;O5419,P5419&gt;Q5419),"Medium",AND(Q5419&gt;O5419,Q5419&gt;P5419),"High")</f>
        <v>Medium</v>
      </c>
      <c r="S5419" t="str">
        <f t="shared" si="170"/>
        <v>F</v>
      </c>
    </row>
    <row r="5420" spans="1:19" x14ac:dyDescent="0.3">
      <c r="A5420" t="s">
        <v>14</v>
      </c>
      <c r="B5420">
        <v>3</v>
      </c>
      <c r="C5420" t="s">
        <v>13</v>
      </c>
      <c r="D5420" t="str">
        <f t="shared" si="169"/>
        <v>High</v>
      </c>
      <c r="E5420">
        <v>1</v>
      </c>
      <c r="F5420">
        <v>0</v>
      </c>
      <c r="G5420">
        <v>0</v>
      </c>
      <c r="H5420">
        <v>1</v>
      </c>
      <c r="I5420">
        <v>1</v>
      </c>
      <c r="J5420">
        <v>0</v>
      </c>
      <c r="K5420">
        <v>1</v>
      </c>
      <c r="L5420">
        <v>1</v>
      </c>
      <c r="M5420">
        <v>0</v>
      </c>
      <c r="N5420">
        <v>1</v>
      </c>
      <c r="O5420" cm="1">
        <f t="array" ref="O5420">$U$2*_xlfn.IFS(C5420="data_analyst",$V$5,C5420="data_engineer",$V$6,C5420="data_scientist",$V$7)*_xlfn.IFS(E5420=0,$V$12,E5420=1,$V$11)*_xlfn.IFS(F5420=0,$V$17,F5420=1,$V$16)*_xlfn.IFS(G5420=0,$V$22,G5420=1,$V$21)*_xlfn.IFS(H5420=0,$V$27,H5420=1,$V$26)*_xlfn.IFS(I5420=0,$V$32,I5420=1,$V$31)*_xlfn.IFS(J5420=0,$V$37,J5420=1,$V$36)*_xlfn.IFS(K5420=0,$V$42,K5420=1,$V$41)*_xlfn.IFS(L5420=0,$V$47,L5420=1,$V$46)*_xlfn.IFS(M5420=0,$V$52,M5420=1,$V$51)*_xlfn.IFS(N5420=0,$V$57,N5420=1,$V$56)</f>
        <v>4.1253445408688066E-7</v>
      </c>
      <c r="P5420" cm="1">
        <f t="array" ref="P5420">$V$2*_xlfn.IFS(C5420="data_analyst",$X$5,C5420="data_engineer",$X$6,C5420="data_scientist",$X$7)*_xlfn.IFS(E5420=0,$X$12,E5420=1,$X$11)*_xlfn.IFS(F5420=0,$X$17,F5420=1,$X$16)*_xlfn.IFS(G5420=0,$X$22,G5420=1,$X$21)*_xlfn.IFS(H5420=0,$X$27,H5420=1,$X$26)*_xlfn.IFS(I5420=0,$X$32,I5420=1,$X$31)*_xlfn.IFS(J5420=0,$X$37,J5420=1,$X$36)*_xlfn.IFS(K5420=0,$X$42,K5420=1,$X$41)*_xlfn.IFS(L5420=0,$X$47,L5420=1,$X$46)*_xlfn.IFS(M5420=0,$X$52,M5420=1,$X$51)*_xlfn.IFS(N5420=0,$X$57,N5420=1,$X$56)</f>
        <v>3.4050460078363675E-4</v>
      </c>
      <c r="Q5420" cm="1">
        <f t="array" ref="Q5420">$W$2*_xlfn.IFS(C5420="data_analyst",$Z$5,C5420="data_engineer",$Z$6,C5420="data_scientist",$Z$7)*_xlfn.IFS(E5420=0,$Z$12,E5420=1,$Z$11)*_xlfn.IFS(F5420=0,$Z$17,F5420=1,$Z$16)*_xlfn.IFS(G5420=0,$Z$22,G5420=1,$Z$21)*_xlfn.IFS(H5420=0,$Z$27,H5420=1,$Z$26)*_xlfn.IFS(I5420=0,$Z$32,I5420=1,$Z$31)*_xlfn.IFS(J5420=0,$Z$37,J5420=1,$Z$36)*_xlfn.IFS(K5420=0,$Z$42,K5420=1,$Z$41)*_xlfn.IFS(L5420=0,$Z$47,L5420=1,$Z$46)*_xlfn.IFS(M5420=0,$Z$52,M5420=1,$Z$51)*_xlfn.IFS(N5420=0,$Z$57,N5420=1,$Z$56)</f>
        <v>1.6493212957631987E-5</v>
      </c>
      <c r="R5420" t="str" cm="1">
        <f t="array" ref="R5420">_xlfn.IFS(AND(O5420&gt;P5420,O5420&gt;Q5420),"Low",AND(P5420&gt;O5420,P5420&gt;Q5420),"Medium",AND(Q5420&gt;O5420,Q5420&gt;P5420),"High")</f>
        <v>Medium</v>
      </c>
      <c r="S5420" t="str">
        <f t="shared" si="170"/>
        <v>F</v>
      </c>
    </row>
    <row r="5421" spans="1:19" x14ac:dyDescent="0.3">
      <c r="A5421" t="s">
        <v>14</v>
      </c>
      <c r="B5421">
        <v>1</v>
      </c>
      <c r="C5421" t="s">
        <v>13</v>
      </c>
      <c r="D5421" t="str">
        <f t="shared" si="169"/>
        <v>High</v>
      </c>
      <c r="E5421">
        <v>1</v>
      </c>
      <c r="F5421">
        <v>1</v>
      </c>
      <c r="G5421">
        <v>0</v>
      </c>
      <c r="H5421">
        <v>1</v>
      </c>
      <c r="I5421">
        <v>0</v>
      </c>
      <c r="J5421">
        <v>1</v>
      </c>
      <c r="K5421">
        <v>1</v>
      </c>
      <c r="L5421">
        <v>0</v>
      </c>
      <c r="M5421">
        <v>0</v>
      </c>
      <c r="N5421">
        <v>1</v>
      </c>
      <c r="O5421" cm="1">
        <f t="array" ref="O5421">$U$2*_xlfn.IFS(C5421="data_analyst",$V$5,C5421="data_engineer",$V$6,C5421="data_scientist",$V$7)*_xlfn.IFS(E5421=0,$V$12,E5421=1,$V$11)*_xlfn.IFS(F5421=0,$V$17,F5421=1,$V$16)*_xlfn.IFS(G5421=0,$V$22,G5421=1,$V$21)*_xlfn.IFS(H5421=0,$V$27,H5421=1,$V$26)*_xlfn.IFS(I5421=0,$V$32,I5421=1,$V$31)*_xlfn.IFS(J5421=0,$V$37,J5421=1,$V$36)*_xlfn.IFS(K5421=0,$V$42,K5421=1,$V$41)*_xlfn.IFS(L5421=0,$V$47,L5421=1,$V$46)*_xlfn.IFS(M5421=0,$V$52,M5421=1,$V$51)*_xlfn.IFS(N5421=0,$V$57,N5421=1,$V$56)</f>
        <v>5.7372393998549205E-5</v>
      </c>
      <c r="P5421" cm="1">
        <f t="array" ref="P5421">$V$2*_xlfn.IFS(C5421="data_analyst",$X$5,C5421="data_engineer",$X$6,C5421="data_scientist",$X$7)*_xlfn.IFS(E5421=0,$X$12,E5421=1,$X$11)*_xlfn.IFS(F5421=0,$X$17,F5421=1,$X$16)*_xlfn.IFS(G5421=0,$X$22,G5421=1,$X$21)*_xlfn.IFS(H5421=0,$X$27,H5421=1,$X$26)*_xlfn.IFS(I5421=0,$X$32,I5421=1,$X$31)*_xlfn.IFS(J5421=0,$X$37,J5421=1,$X$36)*_xlfn.IFS(K5421=0,$X$42,K5421=1,$X$41)*_xlfn.IFS(L5421=0,$X$47,L5421=1,$X$46)*_xlfn.IFS(M5421=0,$X$52,M5421=1,$X$51)*_xlfn.IFS(N5421=0,$X$57,N5421=1,$X$56)</f>
        <v>2.1244929530054912E-4</v>
      </c>
      <c r="Q5421" cm="1">
        <f t="array" ref="Q5421">$W$2*_xlfn.IFS(C5421="data_analyst",$Z$5,C5421="data_engineer",$Z$6,C5421="data_scientist",$Z$7)*_xlfn.IFS(E5421=0,$Z$12,E5421=1,$Z$11)*_xlfn.IFS(F5421=0,$Z$17,F5421=1,$Z$16)*_xlfn.IFS(G5421=0,$Z$22,G5421=1,$Z$21)*_xlfn.IFS(H5421=0,$Z$27,H5421=1,$Z$26)*_xlfn.IFS(I5421=0,$Z$32,I5421=1,$Z$31)*_xlfn.IFS(J5421=0,$Z$37,J5421=1,$Z$36)*_xlfn.IFS(K5421=0,$Z$42,K5421=1,$Z$41)*_xlfn.IFS(L5421=0,$Z$47,L5421=1,$Z$46)*_xlfn.IFS(M5421=0,$Z$52,M5421=1,$Z$51)*_xlfn.IFS(N5421=0,$Z$57,N5421=1,$Z$56)</f>
        <v>2.6538840687526967E-5</v>
      </c>
      <c r="R5421" t="str" cm="1">
        <f t="array" ref="R5421">_xlfn.IFS(AND(O5421&gt;P5421,O5421&gt;Q5421),"Low",AND(P5421&gt;O5421,P5421&gt;Q5421),"Medium",AND(Q5421&gt;O5421,Q5421&gt;P5421),"High")</f>
        <v>Medium</v>
      </c>
      <c r="S5421" t="str">
        <f t="shared" si="170"/>
        <v>F</v>
      </c>
    </row>
    <row r="5422" spans="1:19" x14ac:dyDescent="0.3">
      <c r="A5422" t="s">
        <v>14</v>
      </c>
      <c r="B5422">
        <v>6</v>
      </c>
      <c r="C5422" t="s">
        <v>13</v>
      </c>
      <c r="D5422" t="str">
        <f t="shared" si="169"/>
        <v>High</v>
      </c>
      <c r="E5422">
        <v>1</v>
      </c>
      <c r="F5422">
        <v>1</v>
      </c>
      <c r="G5422">
        <v>0</v>
      </c>
      <c r="H5422">
        <v>1</v>
      </c>
      <c r="I5422">
        <v>0</v>
      </c>
      <c r="J5422">
        <v>1</v>
      </c>
      <c r="K5422">
        <v>1</v>
      </c>
      <c r="L5422">
        <v>0</v>
      </c>
      <c r="M5422">
        <v>0</v>
      </c>
      <c r="N5422">
        <v>0</v>
      </c>
      <c r="O5422" cm="1">
        <f t="array" ref="O5422">$U$2*_xlfn.IFS(C5422="data_analyst",$V$5,C5422="data_engineer",$V$6,C5422="data_scientist",$V$7)*_xlfn.IFS(E5422=0,$V$12,E5422=1,$V$11)*_xlfn.IFS(F5422=0,$V$17,F5422=1,$V$16)*_xlfn.IFS(G5422=0,$V$22,G5422=1,$V$21)*_xlfn.IFS(H5422=0,$V$27,H5422=1,$V$26)*_xlfn.IFS(I5422=0,$V$32,I5422=1,$V$31)*_xlfn.IFS(J5422=0,$V$37,J5422=1,$V$36)*_xlfn.IFS(K5422=0,$V$42,K5422=1,$V$41)*_xlfn.IFS(L5422=0,$V$47,L5422=1,$V$46)*_xlfn.IFS(M5422=0,$V$52,M5422=1,$V$51)*_xlfn.IFS(N5422=0,$V$57,N5422=1,$V$56)</f>
        <v>1.1466570819834093E-5</v>
      </c>
      <c r="P5422" cm="1">
        <f t="array" ref="P5422">$V$2*_xlfn.IFS(C5422="data_analyst",$X$5,C5422="data_engineer",$X$6,C5422="data_scientist",$X$7)*_xlfn.IFS(E5422=0,$X$12,E5422=1,$X$11)*_xlfn.IFS(F5422=0,$X$17,F5422=1,$X$16)*_xlfn.IFS(G5422=0,$X$22,G5422=1,$X$21)*_xlfn.IFS(H5422=0,$X$27,H5422=1,$X$26)*_xlfn.IFS(I5422=0,$X$32,I5422=1,$X$31)*_xlfn.IFS(J5422=0,$X$37,J5422=1,$X$36)*_xlfn.IFS(K5422=0,$X$42,K5422=1,$X$41)*_xlfn.IFS(L5422=0,$X$47,L5422=1,$X$46)*_xlfn.IFS(M5422=0,$X$52,M5422=1,$X$51)*_xlfn.IFS(N5422=0,$X$57,N5422=1,$X$56)</f>
        <v>1.242473385112466E-5</v>
      </c>
      <c r="Q5422" cm="1">
        <f t="array" ref="Q5422">$W$2*_xlfn.IFS(C5422="data_analyst",$Z$5,C5422="data_engineer",$Z$6,C5422="data_scientist",$Z$7)*_xlfn.IFS(E5422=0,$Z$12,E5422=1,$Z$11)*_xlfn.IFS(F5422=0,$Z$17,F5422=1,$Z$16)*_xlfn.IFS(G5422=0,$Z$22,G5422=1,$Z$21)*_xlfn.IFS(H5422=0,$Z$27,H5422=1,$Z$26)*_xlfn.IFS(I5422=0,$Z$32,I5422=1,$Z$31)*_xlfn.IFS(J5422=0,$Z$37,J5422=1,$Z$36)*_xlfn.IFS(K5422=0,$Z$42,K5422=1,$Z$41)*_xlfn.IFS(L5422=0,$Z$47,L5422=1,$Z$46)*_xlfn.IFS(M5422=0,$Z$52,M5422=1,$Z$51)*_xlfn.IFS(N5422=0,$Z$57,N5422=1,$Z$56)</f>
        <v>4.1002283574956773E-6</v>
      </c>
      <c r="R5422" t="str" cm="1">
        <f t="array" ref="R5422">_xlfn.IFS(AND(O5422&gt;P5422,O5422&gt;Q5422),"Low",AND(P5422&gt;O5422,P5422&gt;Q5422),"Medium",AND(Q5422&gt;O5422,Q5422&gt;P5422),"High")</f>
        <v>Medium</v>
      </c>
      <c r="S5422" t="str">
        <f t="shared" si="170"/>
        <v>F</v>
      </c>
    </row>
    <row r="5423" spans="1:19" x14ac:dyDescent="0.3">
      <c r="A5423" t="s">
        <v>14</v>
      </c>
      <c r="B5423">
        <v>6</v>
      </c>
      <c r="C5423" t="s">
        <v>13</v>
      </c>
      <c r="D5423" t="str">
        <f t="shared" si="169"/>
        <v>High</v>
      </c>
      <c r="E5423">
        <v>1</v>
      </c>
      <c r="F5423">
        <v>0</v>
      </c>
      <c r="G5423">
        <v>1</v>
      </c>
      <c r="H5423">
        <v>0</v>
      </c>
      <c r="I5423">
        <v>1</v>
      </c>
      <c r="J5423">
        <v>0</v>
      </c>
      <c r="K5423">
        <v>0</v>
      </c>
      <c r="L5423">
        <v>0</v>
      </c>
      <c r="M5423">
        <v>1</v>
      </c>
      <c r="N5423">
        <v>1</v>
      </c>
      <c r="O5423" cm="1">
        <f t="array" ref="O5423">$U$2*_xlfn.IFS(C5423="data_analyst",$V$5,C5423="data_engineer",$V$6,C5423="data_scientist",$V$7)*_xlfn.IFS(E5423=0,$V$12,E5423=1,$V$11)*_xlfn.IFS(F5423=0,$V$17,F5423=1,$V$16)*_xlfn.IFS(G5423=0,$V$22,G5423=1,$V$21)*_xlfn.IFS(H5423=0,$V$27,H5423=1,$V$26)*_xlfn.IFS(I5423=0,$V$32,I5423=1,$V$31)*_xlfn.IFS(J5423=0,$V$37,J5423=1,$V$36)*_xlfn.IFS(K5423=0,$V$42,K5423=1,$V$41)*_xlfn.IFS(L5423=0,$V$47,L5423=1,$V$46)*_xlfn.IFS(M5423=0,$V$52,M5423=1,$V$51)*_xlfn.IFS(N5423=0,$V$57,N5423=1,$V$56)</f>
        <v>1.868502311959575E-6</v>
      </c>
      <c r="P5423" cm="1">
        <f t="array" ref="P5423">$V$2*_xlfn.IFS(C5423="data_analyst",$X$5,C5423="data_engineer",$X$6,C5423="data_scientist",$X$7)*_xlfn.IFS(E5423=0,$X$12,E5423=1,$X$11)*_xlfn.IFS(F5423=0,$X$17,F5423=1,$X$16)*_xlfn.IFS(G5423=0,$X$22,G5423=1,$X$21)*_xlfn.IFS(H5423=0,$X$27,H5423=1,$X$26)*_xlfn.IFS(I5423=0,$X$32,I5423=1,$X$31)*_xlfn.IFS(J5423=0,$X$37,J5423=1,$X$36)*_xlfn.IFS(K5423=0,$X$42,K5423=1,$X$41)*_xlfn.IFS(L5423=0,$X$47,L5423=1,$X$46)*_xlfn.IFS(M5423=0,$X$52,M5423=1,$X$51)*_xlfn.IFS(N5423=0,$X$57,N5423=1,$X$56)</f>
        <v>1.9804482351535816E-3</v>
      </c>
      <c r="Q5423" cm="1">
        <f t="array" ref="Q5423">$W$2*_xlfn.IFS(C5423="data_analyst",$Z$5,C5423="data_engineer",$Z$6,C5423="data_scientist",$Z$7)*_xlfn.IFS(E5423=0,$Z$12,E5423=1,$Z$11)*_xlfn.IFS(F5423=0,$Z$17,F5423=1,$Z$16)*_xlfn.IFS(G5423=0,$Z$22,G5423=1,$Z$21)*_xlfn.IFS(H5423=0,$Z$27,H5423=1,$Z$26)*_xlfn.IFS(I5423=0,$Z$32,I5423=1,$Z$31)*_xlfn.IFS(J5423=0,$Z$37,J5423=1,$Z$36)*_xlfn.IFS(K5423=0,$Z$42,K5423=1,$Z$41)*_xlfn.IFS(L5423=0,$Z$47,L5423=1,$Z$46)*_xlfn.IFS(M5423=0,$Z$52,M5423=1,$Z$51)*_xlfn.IFS(N5423=0,$Z$57,N5423=1,$Z$56)</f>
        <v>9.7046193604625149E-5</v>
      </c>
      <c r="R5423" t="str" cm="1">
        <f t="array" ref="R5423">_xlfn.IFS(AND(O5423&gt;P5423,O5423&gt;Q5423),"Low",AND(P5423&gt;O5423,P5423&gt;Q5423),"Medium",AND(Q5423&gt;O5423,Q5423&gt;P5423),"High")</f>
        <v>Medium</v>
      </c>
      <c r="S5423" t="str">
        <f t="shared" si="170"/>
        <v>F</v>
      </c>
    </row>
    <row r="5424" spans="1:19" x14ac:dyDescent="0.3">
      <c r="A5424" t="s">
        <v>14</v>
      </c>
      <c r="B5424">
        <v>6</v>
      </c>
      <c r="C5424" t="s">
        <v>13</v>
      </c>
      <c r="D5424" t="str">
        <f t="shared" si="169"/>
        <v>High</v>
      </c>
      <c r="E5424">
        <v>1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1</v>
      </c>
      <c r="O5424" cm="1">
        <f t="array" ref="O5424">$U$2*_xlfn.IFS(C5424="data_analyst",$V$5,C5424="data_engineer",$V$6,C5424="data_scientist",$V$7)*_xlfn.IFS(E5424=0,$V$12,E5424=1,$V$11)*_xlfn.IFS(F5424=0,$V$17,F5424=1,$V$16)*_xlfn.IFS(G5424=0,$V$22,G5424=1,$V$21)*_xlfn.IFS(H5424=0,$V$27,H5424=1,$V$26)*_xlfn.IFS(I5424=0,$V$32,I5424=1,$V$31)*_xlfn.IFS(J5424=0,$V$37,J5424=1,$V$36)*_xlfn.IFS(K5424=0,$V$42,K5424=1,$V$41)*_xlfn.IFS(L5424=0,$V$47,L5424=1,$V$46)*_xlfn.IFS(M5424=0,$V$52,M5424=1,$V$51)*_xlfn.IFS(N5424=0,$V$57,N5424=1,$V$56)</f>
        <v>3.3015921585634317E-4</v>
      </c>
      <c r="P5424" cm="1">
        <f t="array" ref="P5424">$V$2*_xlfn.IFS(C5424="data_analyst",$X$5,C5424="data_engineer",$X$6,C5424="data_scientist",$X$7)*_xlfn.IFS(E5424=0,$X$12,E5424=1,$X$11)*_xlfn.IFS(F5424=0,$X$17,F5424=1,$X$16)*_xlfn.IFS(G5424=0,$X$22,G5424=1,$X$21)*_xlfn.IFS(H5424=0,$X$27,H5424=1,$X$26)*_xlfn.IFS(I5424=0,$X$32,I5424=1,$X$31)*_xlfn.IFS(J5424=0,$X$37,J5424=1,$X$36)*_xlfn.IFS(K5424=0,$X$42,K5424=1,$X$41)*_xlfn.IFS(L5424=0,$X$47,L5424=1,$X$46)*_xlfn.IFS(M5424=0,$X$52,M5424=1,$X$51)*_xlfn.IFS(N5424=0,$X$57,N5424=1,$X$56)</f>
        <v>4.9083371473888819E-3</v>
      </c>
      <c r="Q5424" cm="1">
        <f t="array" ref="Q5424">$W$2*_xlfn.IFS(C5424="data_analyst",$Z$5,C5424="data_engineer",$Z$6,C5424="data_scientist",$Z$7)*_xlfn.IFS(E5424=0,$Z$12,E5424=1,$Z$11)*_xlfn.IFS(F5424=0,$Z$17,F5424=1,$Z$16)*_xlfn.IFS(G5424=0,$Z$22,G5424=1,$Z$21)*_xlfn.IFS(H5424=0,$Z$27,H5424=1,$Z$26)*_xlfn.IFS(I5424=0,$Z$32,I5424=1,$Z$31)*_xlfn.IFS(J5424=0,$Z$37,J5424=1,$Z$36)*_xlfn.IFS(K5424=0,$Z$42,K5424=1,$Z$41)*_xlfn.IFS(L5424=0,$Z$47,L5424=1,$Z$46)*_xlfn.IFS(M5424=0,$Z$52,M5424=1,$Z$51)*_xlfn.IFS(N5424=0,$Z$57,N5424=1,$Z$56)</f>
        <v>6.2661136707596371E-4</v>
      </c>
      <c r="R5424" t="str" cm="1">
        <f t="array" ref="R5424">_xlfn.IFS(AND(O5424&gt;P5424,O5424&gt;Q5424),"Low",AND(P5424&gt;O5424,P5424&gt;Q5424),"Medium",AND(Q5424&gt;O5424,Q5424&gt;P5424),"High")</f>
        <v>Medium</v>
      </c>
      <c r="S5424" t="str">
        <f t="shared" si="170"/>
        <v>F</v>
      </c>
    </row>
    <row r="5425" spans="1:19" x14ac:dyDescent="0.3">
      <c r="A5425" t="s">
        <v>14</v>
      </c>
      <c r="B5425">
        <v>7</v>
      </c>
      <c r="C5425" t="s">
        <v>13</v>
      </c>
      <c r="D5425" t="str">
        <f t="shared" si="169"/>
        <v>High</v>
      </c>
      <c r="E5425">
        <v>0</v>
      </c>
      <c r="F5425">
        <v>0</v>
      </c>
      <c r="G5425">
        <v>1</v>
      </c>
      <c r="H5425">
        <v>0</v>
      </c>
      <c r="I5425">
        <v>1</v>
      </c>
      <c r="J5425">
        <v>0</v>
      </c>
      <c r="K5425">
        <v>0</v>
      </c>
      <c r="L5425">
        <v>1</v>
      </c>
      <c r="M5425">
        <v>1</v>
      </c>
      <c r="N5425">
        <v>1</v>
      </c>
      <c r="O5425" cm="1">
        <f t="array" ref="O5425">$U$2*_xlfn.IFS(C5425="data_analyst",$V$5,C5425="data_engineer",$V$6,C5425="data_scientist",$V$7)*_xlfn.IFS(E5425=0,$V$12,E5425=1,$V$11)*_xlfn.IFS(F5425=0,$V$17,F5425=1,$V$16)*_xlfn.IFS(G5425=0,$V$22,G5425=1,$V$21)*_xlfn.IFS(H5425=0,$V$27,H5425=1,$V$26)*_xlfn.IFS(I5425=0,$V$32,I5425=1,$V$31)*_xlfn.IFS(J5425=0,$V$37,J5425=1,$V$36)*_xlfn.IFS(K5425=0,$V$42,K5425=1,$V$41)*_xlfn.IFS(L5425=0,$V$47,L5425=1,$V$46)*_xlfn.IFS(M5425=0,$V$52,M5425=1,$V$51)*_xlfn.IFS(N5425=0,$V$57,N5425=1,$V$56)</f>
        <v>1.9180395269141804E-7</v>
      </c>
      <c r="P5425" cm="1">
        <f t="array" ref="P5425">$V$2*_xlfn.IFS(C5425="data_analyst",$X$5,C5425="data_engineer",$X$6,C5425="data_scientist",$X$7)*_xlfn.IFS(E5425=0,$X$12,E5425=1,$X$11)*_xlfn.IFS(F5425=0,$X$17,F5425=1,$X$16)*_xlfn.IFS(G5425=0,$X$22,G5425=1,$X$21)*_xlfn.IFS(H5425=0,$X$27,H5425=1,$X$26)*_xlfn.IFS(I5425=0,$X$32,I5425=1,$X$31)*_xlfn.IFS(J5425=0,$X$37,J5425=1,$X$36)*_xlfn.IFS(K5425=0,$X$42,K5425=1,$X$41)*_xlfn.IFS(L5425=0,$X$47,L5425=1,$X$46)*_xlfn.IFS(M5425=0,$X$52,M5425=1,$X$51)*_xlfn.IFS(N5425=0,$X$57,N5425=1,$X$56)</f>
        <v>4.7346006777191746E-4</v>
      </c>
      <c r="Q5425" cm="1">
        <f t="array" ref="Q5425">$W$2*_xlfn.IFS(C5425="data_analyst",$Z$5,C5425="data_engineer",$Z$6,C5425="data_scientist",$Z$7)*_xlfn.IFS(E5425=0,$Z$12,E5425=1,$Z$11)*_xlfn.IFS(F5425=0,$Z$17,F5425=1,$Z$16)*_xlfn.IFS(G5425=0,$Z$22,G5425=1,$Z$21)*_xlfn.IFS(H5425=0,$Z$27,H5425=1,$Z$26)*_xlfn.IFS(I5425=0,$Z$32,I5425=1,$Z$31)*_xlfn.IFS(J5425=0,$Z$37,J5425=1,$Z$36)*_xlfn.IFS(K5425=0,$Z$42,K5425=1,$Z$41)*_xlfn.IFS(L5425=0,$Z$47,L5425=1,$Z$46)*_xlfn.IFS(M5425=0,$Z$52,M5425=1,$Z$51)*_xlfn.IFS(N5425=0,$Z$57,N5425=1,$Z$56)</f>
        <v>2.7498919336441436E-5</v>
      </c>
      <c r="R5425" t="str" cm="1">
        <f t="array" ref="R5425">_xlfn.IFS(AND(O5425&gt;P5425,O5425&gt;Q5425),"Low",AND(P5425&gt;O5425,P5425&gt;Q5425),"Medium",AND(Q5425&gt;O5425,Q5425&gt;P5425),"High")</f>
        <v>Medium</v>
      </c>
      <c r="S5425" t="str">
        <f t="shared" si="170"/>
        <v>F</v>
      </c>
    </row>
    <row r="5426" spans="1:19" x14ac:dyDescent="0.3">
      <c r="A5426" t="s">
        <v>14</v>
      </c>
      <c r="B5426">
        <v>6</v>
      </c>
      <c r="C5426" t="s">
        <v>13</v>
      </c>
      <c r="D5426" t="str">
        <f t="shared" si="169"/>
        <v>High</v>
      </c>
      <c r="E5426">
        <v>1</v>
      </c>
      <c r="F5426">
        <v>1</v>
      </c>
      <c r="G5426">
        <v>1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1</v>
      </c>
      <c r="N5426">
        <v>0</v>
      </c>
      <c r="O5426" cm="1">
        <f t="array" ref="O5426">$U$2*_xlfn.IFS(C5426="data_analyst",$V$5,C5426="data_engineer",$V$6,C5426="data_scientist",$V$7)*_xlfn.IFS(E5426=0,$V$12,E5426=1,$V$11)*_xlfn.IFS(F5426=0,$V$17,F5426=1,$V$16)*_xlfn.IFS(G5426=0,$V$22,G5426=1,$V$21)*_xlfn.IFS(H5426=0,$V$27,H5426=1,$V$26)*_xlfn.IFS(I5426=0,$V$32,I5426=1,$V$31)*_xlfn.IFS(J5426=0,$V$37,J5426=1,$V$36)*_xlfn.IFS(K5426=0,$V$42,K5426=1,$V$41)*_xlfn.IFS(L5426=0,$V$47,L5426=1,$V$46)*_xlfn.IFS(M5426=0,$V$52,M5426=1,$V$51)*_xlfn.IFS(N5426=0,$V$57,N5426=1,$V$56)</f>
        <v>7.285046303707666E-6</v>
      </c>
      <c r="P5426" cm="1">
        <f t="array" ref="P5426">$V$2*_xlfn.IFS(C5426="data_analyst",$X$5,C5426="data_engineer",$X$6,C5426="data_scientist",$X$7)*_xlfn.IFS(E5426=0,$X$12,E5426=1,$X$11)*_xlfn.IFS(F5426=0,$X$17,F5426=1,$X$16)*_xlfn.IFS(G5426=0,$X$22,G5426=1,$X$21)*_xlfn.IFS(H5426=0,$X$27,H5426=1,$X$26)*_xlfn.IFS(I5426=0,$X$32,I5426=1,$X$31)*_xlfn.IFS(J5426=0,$X$37,J5426=1,$X$36)*_xlfn.IFS(K5426=0,$X$42,K5426=1,$X$41)*_xlfn.IFS(L5426=0,$X$47,L5426=1,$X$46)*_xlfn.IFS(M5426=0,$X$52,M5426=1,$X$51)*_xlfn.IFS(N5426=0,$X$57,N5426=1,$X$56)</f>
        <v>1.8611208549162411E-4</v>
      </c>
      <c r="Q5426" cm="1">
        <f t="array" ref="Q5426">$W$2*_xlfn.IFS(C5426="data_analyst",$Z$5,C5426="data_engineer",$Z$6,C5426="data_scientist",$Z$7)*_xlfn.IFS(E5426=0,$Z$12,E5426=1,$Z$11)*_xlfn.IFS(F5426=0,$Z$17,F5426=1,$Z$16)*_xlfn.IFS(G5426=0,$Z$22,G5426=1,$Z$21)*_xlfn.IFS(H5426=0,$Z$27,H5426=1,$Z$26)*_xlfn.IFS(I5426=0,$Z$32,I5426=1,$Z$31)*_xlfn.IFS(J5426=0,$Z$37,J5426=1,$Z$36)*_xlfn.IFS(K5426=0,$Z$42,K5426=1,$Z$41)*_xlfn.IFS(L5426=0,$Z$47,L5426=1,$Z$46)*_xlfn.IFS(M5426=0,$Z$52,M5426=1,$Z$51)*_xlfn.IFS(N5426=0,$Z$57,N5426=1,$Z$56)</f>
        <v>3.2372447280135219E-5</v>
      </c>
      <c r="R5426" t="str" cm="1">
        <f t="array" ref="R5426">_xlfn.IFS(AND(O5426&gt;P5426,O5426&gt;Q5426),"Low",AND(P5426&gt;O5426,P5426&gt;Q5426),"Medium",AND(Q5426&gt;O5426,Q5426&gt;P5426),"High")</f>
        <v>Medium</v>
      </c>
      <c r="S5426" t="str">
        <f t="shared" si="170"/>
        <v>F</v>
      </c>
    </row>
    <row r="5427" spans="1:19" x14ac:dyDescent="0.3">
      <c r="A5427" t="s">
        <v>14</v>
      </c>
      <c r="B5427">
        <v>6</v>
      </c>
      <c r="C5427" t="s">
        <v>13</v>
      </c>
      <c r="D5427" t="str">
        <f t="shared" si="169"/>
        <v>High</v>
      </c>
      <c r="E5427">
        <v>1</v>
      </c>
      <c r="F5427">
        <v>0</v>
      </c>
      <c r="G5427">
        <v>1</v>
      </c>
      <c r="H5427">
        <v>0</v>
      </c>
      <c r="I5427">
        <v>1</v>
      </c>
      <c r="J5427">
        <v>0</v>
      </c>
      <c r="K5427">
        <v>0</v>
      </c>
      <c r="L5427">
        <v>1</v>
      </c>
      <c r="M5427">
        <v>1</v>
      </c>
      <c r="N5427">
        <v>1</v>
      </c>
      <c r="O5427" cm="1">
        <f t="array" ref="O5427">$U$2*_xlfn.IFS(C5427="data_analyst",$V$5,C5427="data_engineer",$V$6,C5427="data_scientist",$V$7)*_xlfn.IFS(E5427=0,$V$12,E5427=1,$V$11)*_xlfn.IFS(F5427=0,$V$17,F5427=1,$V$16)*_xlfn.IFS(G5427=0,$V$22,G5427=1,$V$21)*_xlfn.IFS(H5427=0,$V$27,H5427=1,$V$26)*_xlfn.IFS(I5427=0,$V$32,I5427=1,$V$31)*_xlfn.IFS(J5427=0,$V$37,J5427=1,$V$36)*_xlfn.IFS(K5427=0,$V$42,K5427=1,$V$41)*_xlfn.IFS(L5427=0,$V$47,L5427=1,$V$46)*_xlfn.IFS(M5427=0,$V$52,M5427=1,$V$51)*_xlfn.IFS(N5427=0,$V$57,N5427=1,$V$56)</f>
        <v>8.999409088306201E-8</v>
      </c>
      <c r="P5427" cm="1">
        <f t="array" ref="P5427">$V$2*_xlfn.IFS(C5427="data_analyst",$X$5,C5427="data_engineer",$X$6,C5427="data_scientist",$X$7)*_xlfn.IFS(E5427=0,$X$12,E5427=1,$X$11)*_xlfn.IFS(F5427=0,$X$17,F5427=1,$X$16)*_xlfn.IFS(G5427=0,$X$22,G5427=1,$X$21)*_xlfn.IFS(H5427=0,$X$27,H5427=1,$X$26)*_xlfn.IFS(I5427=0,$X$32,I5427=1,$X$31)*_xlfn.IFS(J5427=0,$X$37,J5427=1,$X$36)*_xlfn.IFS(K5427=0,$X$42,K5427=1,$X$41)*_xlfn.IFS(L5427=0,$X$47,L5427=1,$X$46)*_xlfn.IFS(M5427=0,$X$52,M5427=1,$X$51)*_xlfn.IFS(N5427=0,$X$57,N5427=1,$X$56)</f>
        <v>1.2347299248246825E-3</v>
      </c>
      <c r="Q5427" cm="1">
        <f t="array" ref="Q5427">$W$2*_xlfn.IFS(C5427="data_analyst",$Z$5,C5427="data_engineer",$Z$6,C5427="data_scientist",$Z$7)*_xlfn.IFS(E5427=0,$Z$12,E5427=1,$Z$11)*_xlfn.IFS(F5427=0,$Z$17,F5427=1,$Z$16)*_xlfn.IFS(G5427=0,$Z$22,G5427=1,$Z$21)*_xlfn.IFS(H5427=0,$Z$27,H5427=1,$Z$26)*_xlfn.IFS(I5427=0,$Z$32,I5427=1,$Z$31)*_xlfn.IFS(J5427=0,$Z$37,J5427=1,$Z$36)*_xlfn.IFS(K5427=0,$Z$42,K5427=1,$Z$41)*_xlfn.IFS(L5427=0,$Z$47,L5427=1,$Z$46)*_xlfn.IFS(M5427=0,$Z$52,M5427=1,$Z$51)*_xlfn.IFS(N5427=0,$Z$57,N5427=1,$Z$56)</f>
        <v>3.6539659940202993E-5</v>
      </c>
      <c r="R5427" t="str" cm="1">
        <f t="array" ref="R5427">_xlfn.IFS(AND(O5427&gt;P5427,O5427&gt;Q5427),"Low",AND(P5427&gt;O5427,P5427&gt;Q5427),"Medium",AND(Q5427&gt;O5427,Q5427&gt;P5427),"High")</f>
        <v>Medium</v>
      </c>
      <c r="S5427" t="str">
        <f t="shared" si="170"/>
        <v>F</v>
      </c>
    </row>
    <row r="5428" spans="1:19" x14ac:dyDescent="0.3">
      <c r="A5428" t="s">
        <v>14</v>
      </c>
      <c r="B5428">
        <v>6</v>
      </c>
      <c r="C5428" t="s">
        <v>13</v>
      </c>
      <c r="D5428" t="str">
        <f t="shared" si="169"/>
        <v>High</v>
      </c>
      <c r="E5428">
        <v>0</v>
      </c>
      <c r="F5428">
        <v>0</v>
      </c>
      <c r="G5428">
        <v>1</v>
      </c>
      <c r="H5428">
        <v>1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1</v>
      </c>
      <c r="O5428" cm="1">
        <f t="array" ref="O5428">$U$2*_xlfn.IFS(C5428="data_analyst",$V$5,C5428="data_engineer",$V$6,C5428="data_scientist",$V$7)*_xlfn.IFS(E5428=0,$V$12,E5428=1,$V$11)*_xlfn.IFS(F5428=0,$V$17,F5428=1,$V$16)*_xlfn.IFS(G5428=0,$V$22,G5428=1,$V$21)*_xlfn.IFS(H5428=0,$V$27,H5428=1,$V$26)*_xlfn.IFS(I5428=0,$V$32,I5428=1,$V$31)*_xlfn.IFS(J5428=0,$V$37,J5428=1,$V$36)*_xlfn.IFS(K5428=0,$V$42,K5428=1,$V$41)*_xlfn.IFS(L5428=0,$V$47,L5428=1,$V$46)*_xlfn.IFS(M5428=0,$V$52,M5428=1,$V$51)*_xlfn.IFS(N5428=0,$V$57,N5428=1,$V$56)</f>
        <v>8.6506084071644369E-5</v>
      </c>
      <c r="P5428" cm="1">
        <f t="array" ref="P5428">$V$2*_xlfn.IFS(C5428="data_analyst",$X$5,C5428="data_engineer",$X$6,C5428="data_scientist",$X$7)*_xlfn.IFS(E5428=0,$X$12,E5428=1,$X$11)*_xlfn.IFS(F5428=0,$X$17,F5428=1,$X$16)*_xlfn.IFS(G5428=0,$X$22,G5428=1,$X$21)*_xlfn.IFS(H5428=0,$X$27,H5428=1,$X$26)*_xlfn.IFS(I5428=0,$X$32,I5428=1,$X$31)*_xlfn.IFS(J5428=0,$X$37,J5428=1,$X$36)*_xlfn.IFS(K5428=0,$X$42,K5428=1,$X$41)*_xlfn.IFS(L5428=0,$X$47,L5428=1,$X$46)*_xlfn.IFS(M5428=0,$X$52,M5428=1,$X$51)*_xlfn.IFS(N5428=0,$X$57,N5428=1,$X$56)</f>
        <v>3.9857438318929026E-4</v>
      </c>
      <c r="Q5428" cm="1">
        <f t="array" ref="Q5428">$W$2*_xlfn.IFS(C5428="data_analyst",$Z$5,C5428="data_engineer",$Z$6,C5428="data_scientist",$Z$7)*_xlfn.IFS(E5428=0,$Z$12,E5428=1,$Z$11)*_xlfn.IFS(F5428=0,$Z$17,F5428=1,$Z$16)*_xlfn.IFS(G5428=0,$Z$22,G5428=1,$Z$21)*_xlfn.IFS(H5428=0,$Z$27,H5428=1,$Z$26)*_xlfn.IFS(I5428=0,$Z$32,I5428=1,$Z$31)*_xlfn.IFS(J5428=0,$Z$37,J5428=1,$Z$36)*_xlfn.IFS(K5428=0,$Z$42,K5428=1,$Z$41)*_xlfn.IFS(L5428=0,$Z$47,L5428=1,$Z$46)*_xlfn.IFS(M5428=0,$Z$52,M5428=1,$Z$51)*_xlfn.IFS(N5428=0,$Z$57,N5428=1,$Z$56)</f>
        <v>7.1251798303437175E-5</v>
      </c>
      <c r="R5428" t="str" cm="1">
        <f t="array" ref="R5428">_xlfn.IFS(AND(O5428&gt;P5428,O5428&gt;Q5428),"Low",AND(P5428&gt;O5428,P5428&gt;Q5428),"Medium",AND(Q5428&gt;O5428,Q5428&gt;P5428),"High")</f>
        <v>Medium</v>
      </c>
      <c r="S5428" t="str">
        <f t="shared" si="170"/>
        <v>F</v>
      </c>
    </row>
    <row r="5429" spans="1:19" x14ac:dyDescent="0.3">
      <c r="A5429" t="s">
        <v>14</v>
      </c>
      <c r="B5429">
        <v>4</v>
      </c>
      <c r="C5429" t="s">
        <v>13</v>
      </c>
      <c r="D5429" t="str">
        <f t="shared" si="169"/>
        <v>High</v>
      </c>
      <c r="E5429">
        <v>1</v>
      </c>
      <c r="F5429">
        <v>1</v>
      </c>
      <c r="G5429">
        <v>0</v>
      </c>
      <c r="H5429">
        <v>1</v>
      </c>
      <c r="I5429">
        <v>0</v>
      </c>
      <c r="J5429">
        <v>1</v>
      </c>
      <c r="K5429">
        <v>1</v>
      </c>
      <c r="L5429">
        <v>0</v>
      </c>
      <c r="M5429">
        <v>0</v>
      </c>
      <c r="N5429">
        <v>0</v>
      </c>
      <c r="O5429" cm="1">
        <f t="array" ref="O5429">$U$2*_xlfn.IFS(C5429="data_analyst",$V$5,C5429="data_engineer",$V$6,C5429="data_scientist",$V$7)*_xlfn.IFS(E5429=0,$V$12,E5429=1,$V$11)*_xlfn.IFS(F5429=0,$V$17,F5429=1,$V$16)*_xlfn.IFS(G5429=0,$V$22,G5429=1,$V$21)*_xlfn.IFS(H5429=0,$V$27,H5429=1,$V$26)*_xlfn.IFS(I5429=0,$V$32,I5429=1,$V$31)*_xlfn.IFS(J5429=0,$V$37,J5429=1,$V$36)*_xlfn.IFS(K5429=0,$V$42,K5429=1,$V$41)*_xlfn.IFS(L5429=0,$V$47,L5429=1,$V$46)*_xlfn.IFS(M5429=0,$V$52,M5429=1,$V$51)*_xlfn.IFS(N5429=0,$V$57,N5429=1,$V$56)</f>
        <v>1.1466570819834093E-5</v>
      </c>
      <c r="P5429" cm="1">
        <f t="array" ref="P5429">$V$2*_xlfn.IFS(C5429="data_analyst",$X$5,C5429="data_engineer",$X$6,C5429="data_scientist",$X$7)*_xlfn.IFS(E5429=0,$X$12,E5429=1,$X$11)*_xlfn.IFS(F5429=0,$X$17,F5429=1,$X$16)*_xlfn.IFS(G5429=0,$X$22,G5429=1,$X$21)*_xlfn.IFS(H5429=0,$X$27,H5429=1,$X$26)*_xlfn.IFS(I5429=0,$X$32,I5429=1,$X$31)*_xlfn.IFS(J5429=0,$X$37,J5429=1,$X$36)*_xlfn.IFS(K5429=0,$X$42,K5429=1,$X$41)*_xlfn.IFS(L5429=0,$X$47,L5429=1,$X$46)*_xlfn.IFS(M5429=0,$X$52,M5429=1,$X$51)*_xlfn.IFS(N5429=0,$X$57,N5429=1,$X$56)</f>
        <v>1.242473385112466E-5</v>
      </c>
      <c r="Q5429" cm="1">
        <f t="array" ref="Q5429">$W$2*_xlfn.IFS(C5429="data_analyst",$Z$5,C5429="data_engineer",$Z$6,C5429="data_scientist",$Z$7)*_xlfn.IFS(E5429=0,$Z$12,E5429=1,$Z$11)*_xlfn.IFS(F5429=0,$Z$17,F5429=1,$Z$16)*_xlfn.IFS(G5429=0,$Z$22,G5429=1,$Z$21)*_xlfn.IFS(H5429=0,$Z$27,H5429=1,$Z$26)*_xlfn.IFS(I5429=0,$Z$32,I5429=1,$Z$31)*_xlfn.IFS(J5429=0,$Z$37,J5429=1,$Z$36)*_xlfn.IFS(K5429=0,$Z$42,K5429=1,$Z$41)*_xlfn.IFS(L5429=0,$Z$47,L5429=1,$Z$46)*_xlfn.IFS(M5429=0,$Z$52,M5429=1,$Z$51)*_xlfn.IFS(N5429=0,$Z$57,N5429=1,$Z$56)</f>
        <v>4.1002283574956773E-6</v>
      </c>
      <c r="R5429" t="str" cm="1">
        <f t="array" ref="R5429">_xlfn.IFS(AND(O5429&gt;P5429,O5429&gt;Q5429),"Low",AND(P5429&gt;O5429,P5429&gt;Q5429),"Medium",AND(Q5429&gt;O5429,Q5429&gt;P5429),"High")</f>
        <v>Medium</v>
      </c>
      <c r="S5429" t="str">
        <f t="shared" si="170"/>
        <v>F</v>
      </c>
    </row>
    <row r="5430" spans="1:19" x14ac:dyDescent="0.3">
      <c r="A5430" t="s">
        <v>14</v>
      </c>
      <c r="B5430">
        <v>4</v>
      </c>
      <c r="C5430" t="s">
        <v>13</v>
      </c>
      <c r="D5430" t="str">
        <f t="shared" si="169"/>
        <v>High</v>
      </c>
      <c r="E5430">
        <v>0</v>
      </c>
      <c r="F5430">
        <v>0</v>
      </c>
      <c r="G5430">
        <v>1</v>
      </c>
      <c r="H5430">
        <v>1</v>
      </c>
      <c r="I5430">
        <v>1</v>
      </c>
      <c r="J5430">
        <v>0</v>
      </c>
      <c r="K5430">
        <v>0</v>
      </c>
      <c r="L5430">
        <v>1</v>
      </c>
      <c r="M5430">
        <v>1</v>
      </c>
      <c r="N5430">
        <v>1</v>
      </c>
      <c r="O5430" cm="1">
        <f t="array" ref="O5430">$U$2*_xlfn.IFS(C5430="data_analyst",$V$5,C5430="data_engineer",$V$6,C5430="data_scientist",$V$7)*_xlfn.IFS(E5430=0,$V$12,E5430=1,$V$11)*_xlfn.IFS(F5430=0,$V$17,F5430=1,$V$16)*_xlfn.IFS(G5430=0,$V$22,G5430=1,$V$21)*_xlfn.IFS(H5430=0,$V$27,H5430=1,$V$26)*_xlfn.IFS(I5430=0,$V$32,I5430=1,$V$31)*_xlfn.IFS(J5430=0,$V$37,J5430=1,$V$36)*_xlfn.IFS(K5430=0,$V$42,K5430=1,$V$41)*_xlfn.IFS(L5430=0,$V$47,L5430=1,$V$46)*_xlfn.IFS(M5430=0,$V$52,M5430=1,$V$51)*_xlfn.IFS(N5430=0,$V$57,N5430=1,$V$56)</f>
        <v>6.8672398038503043E-8</v>
      </c>
      <c r="P5430" cm="1">
        <f t="array" ref="P5430">$V$2*_xlfn.IFS(C5430="data_analyst",$X$5,C5430="data_engineer",$X$6,C5430="data_scientist",$X$7)*_xlfn.IFS(E5430=0,$X$12,E5430=1,$X$11)*_xlfn.IFS(F5430=0,$X$17,F5430=1,$X$16)*_xlfn.IFS(G5430=0,$X$22,G5430=1,$X$21)*_xlfn.IFS(H5430=0,$X$27,H5430=1,$X$26)*_xlfn.IFS(I5430=0,$X$32,I5430=1,$X$31)*_xlfn.IFS(J5430=0,$X$37,J5430=1,$X$36)*_xlfn.IFS(K5430=0,$X$42,K5430=1,$X$41)*_xlfn.IFS(L5430=0,$X$47,L5430=1,$X$46)*_xlfn.IFS(M5430=0,$X$52,M5430=1,$X$51)*_xlfn.IFS(N5430=0,$X$57,N5430=1,$X$56)</f>
        <v>4.1417650777771027E-4</v>
      </c>
      <c r="Q5430" cm="1">
        <f t="array" ref="Q5430">$W$2*_xlfn.IFS(C5430="data_analyst",$Z$5,C5430="data_engineer",$Z$6,C5430="data_scientist",$Z$7)*_xlfn.IFS(E5430=0,$Z$12,E5430=1,$Z$11)*_xlfn.IFS(F5430=0,$Z$17,F5430=1,$Z$16)*_xlfn.IFS(G5430=0,$Z$22,G5430=1,$Z$21)*_xlfn.IFS(H5430=0,$Z$27,H5430=1,$Z$26)*_xlfn.IFS(I5430=0,$Z$32,I5430=1,$Z$31)*_xlfn.IFS(J5430=0,$Z$37,J5430=1,$Z$36)*_xlfn.IFS(K5430=0,$Z$42,K5430=1,$Z$41)*_xlfn.IFS(L5430=0,$Z$47,L5430=1,$Z$46)*_xlfn.IFS(M5430=0,$Z$52,M5430=1,$Z$51)*_xlfn.IFS(N5430=0,$Z$57,N5430=1,$Z$56)</f>
        <v>1.4807110411930005E-5</v>
      </c>
      <c r="R5430" t="str" cm="1">
        <f t="array" ref="R5430">_xlfn.IFS(AND(O5430&gt;P5430,O5430&gt;Q5430),"Low",AND(P5430&gt;O5430,P5430&gt;Q5430),"Medium",AND(Q5430&gt;O5430,Q5430&gt;P5430),"High")</f>
        <v>Medium</v>
      </c>
      <c r="S5430" t="str">
        <f t="shared" si="170"/>
        <v>F</v>
      </c>
    </row>
    <row r="5431" spans="1:19" x14ac:dyDescent="0.3">
      <c r="A5431" t="s">
        <v>14</v>
      </c>
      <c r="B5431">
        <v>4</v>
      </c>
      <c r="C5431" t="s">
        <v>13</v>
      </c>
      <c r="D5431" t="str">
        <f t="shared" si="169"/>
        <v>High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 cm="1">
        <f t="array" ref="O5431">$U$2*_xlfn.IFS(C5431="data_analyst",$V$5,C5431="data_engineer",$V$6,C5431="data_scientist",$V$7)*_xlfn.IFS(E5431=0,$V$12,E5431=1,$V$11)*_xlfn.IFS(F5431=0,$V$17,F5431=1,$V$16)*_xlfn.IFS(G5431=0,$V$22,G5431=1,$V$21)*_xlfn.IFS(H5431=0,$V$27,H5431=1,$V$26)*_xlfn.IFS(I5431=0,$V$32,I5431=1,$V$31)*_xlfn.IFS(J5431=0,$V$37,J5431=1,$V$36)*_xlfn.IFS(K5431=0,$V$42,K5431=1,$V$41)*_xlfn.IFS(L5431=0,$V$47,L5431=1,$V$46)*_xlfn.IFS(M5431=0,$V$52,M5431=1,$V$51)*_xlfn.IFS(N5431=0,$V$57,N5431=1,$V$56)</f>
        <v>7.7297513080979178E-4</v>
      </c>
      <c r="P5431" cm="1">
        <f t="array" ref="P5431">$V$2*_xlfn.IFS(C5431="data_analyst",$X$5,C5431="data_engineer",$X$6,C5431="data_scientist",$X$7)*_xlfn.IFS(E5431=0,$X$12,E5431=1,$X$11)*_xlfn.IFS(F5431=0,$X$17,F5431=1,$X$16)*_xlfn.IFS(G5431=0,$X$22,G5431=1,$X$21)*_xlfn.IFS(H5431=0,$X$27,H5431=1,$X$26)*_xlfn.IFS(I5431=0,$X$32,I5431=1,$X$31)*_xlfn.IFS(J5431=0,$X$37,J5431=1,$X$36)*_xlfn.IFS(K5431=0,$X$42,K5431=1,$X$41)*_xlfn.IFS(L5431=0,$X$47,L5431=1,$X$46)*_xlfn.IFS(M5431=0,$X$52,M5431=1,$X$51)*_xlfn.IFS(N5431=0,$X$57,N5431=1,$X$56)</f>
        <v>9.6760541610991423E-5</v>
      </c>
      <c r="Q5431" cm="1">
        <f t="array" ref="Q5431">$W$2*_xlfn.IFS(C5431="data_analyst",$Z$5,C5431="data_engineer",$Z$6,C5431="data_scientist",$Z$7)*_xlfn.IFS(E5431=0,$Z$12,E5431=1,$Z$11)*_xlfn.IFS(F5431=0,$Z$17,F5431=1,$Z$16)*_xlfn.IFS(G5431=0,$Z$22,G5431=1,$Z$21)*_xlfn.IFS(H5431=0,$Z$27,H5431=1,$Z$26)*_xlfn.IFS(I5431=0,$Z$32,I5431=1,$Z$31)*_xlfn.IFS(J5431=0,$Z$37,J5431=1,$Z$36)*_xlfn.IFS(K5431=0,$Z$42,K5431=1,$Z$41)*_xlfn.IFS(L5431=0,$Z$47,L5431=1,$Z$46)*_xlfn.IFS(M5431=0,$Z$52,M5431=1,$Z$51)*_xlfn.IFS(N5431=0,$Z$57,N5431=1,$Z$56)</f>
        <v>1.0664678690481133E-4</v>
      </c>
      <c r="R5431" t="str" cm="1">
        <f t="array" ref="R5431">_xlfn.IFS(AND(O5431&gt;P5431,O5431&gt;Q5431),"Low",AND(P5431&gt;O5431,P5431&gt;Q5431),"Medium",AND(Q5431&gt;O5431,Q5431&gt;P5431),"High")</f>
        <v>Low</v>
      </c>
      <c r="S5431" t="str">
        <f t="shared" si="170"/>
        <v>F</v>
      </c>
    </row>
    <row r="5432" spans="1:19" x14ac:dyDescent="0.3">
      <c r="A5432" t="s">
        <v>14</v>
      </c>
      <c r="B5432">
        <v>6</v>
      </c>
      <c r="C5432" t="s">
        <v>13</v>
      </c>
      <c r="D5432" t="str">
        <f t="shared" si="169"/>
        <v>High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0</v>
      </c>
      <c r="K5432">
        <v>0</v>
      </c>
      <c r="L5432">
        <v>1</v>
      </c>
      <c r="M5432">
        <v>0</v>
      </c>
      <c r="N5432">
        <v>1</v>
      </c>
      <c r="O5432" cm="1">
        <f t="array" ref="O5432">$U$2*_xlfn.IFS(C5432="data_analyst",$V$5,C5432="data_engineer",$V$6,C5432="data_scientist",$V$7)*_xlfn.IFS(E5432=0,$V$12,E5432=1,$V$11)*_xlfn.IFS(F5432=0,$V$17,F5432=1,$V$16)*_xlfn.IFS(G5432=0,$V$22,G5432=1,$V$21)*_xlfn.IFS(H5432=0,$V$27,H5432=1,$V$26)*_xlfn.IFS(I5432=0,$V$32,I5432=1,$V$31)*_xlfn.IFS(J5432=0,$V$37,J5432=1,$V$36)*_xlfn.IFS(K5432=0,$V$42,K5432=1,$V$41)*_xlfn.IFS(L5432=0,$V$47,L5432=1,$V$46)*_xlfn.IFS(M5432=0,$V$52,M5432=1,$V$51)*_xlfn.IFS(N5432=0,$V$57,N5432=1,$V$56)</f>
        <v>4.9543789046587634E-7</v>
      </c>
      <c r="P5432" cm="1">
        <f t="array" ref="P5432">$V$2*_xlfn.IFS(C5432="data_analyst",$X$5,C5432="data_engineer",$X$6,C5432="data_scientist",$X$7)*_xlfn.IFS(E5432=0,$X$12,E5432=1,$X$11)*_xlfn.IFS(F5432=0,$X$17,F5432=1,$X$16)*_xlfn.IFS(G5432=0,$X$22,G5432=1,$X$21)*_xlfn.IFS(H5432=0,$X$27,H5432=1,$X$26)*_xlfn.IFS(I5432=0,$X$32,I5432=1,$X$31)*_xlfn.IFS(J5432=0,$X$37,J5432=1,$X$36)*_xlfn.IFS(K5432=0,$X$42,K5432=1,$X$41)*_xlfn.IFS(L5432=0,$X$47,L5432=1,$X$46)*_xlfn.IFS(M5432=0,$X$52,M5432=1,$X$51)*_xlfn.IFS(N5432=0,$X$57,N5432=1,$X$56)</f>
        <v>2.2417215587641356E-3</v>
      </c>
      <c r="Q5432" cm="1">
        <f t="array" ref="Q5432">$W$2*_xlfn.IFS(C5432="data_analyst",$Z$5,C5432="data_engineer",$Z$6,C5432="data_scientist",$Z$7)*_xlfn.IFS(E5432=0,$Z$12,E5432=1,$Z$11)*_xlfn.IFS(F5432=0,$Z$17,F5432=1,$Z$16)*_xlfn.IFS(G5432=0,$Z$22,G5432=1,$Z$21)*_xlfn.IFS(H5432=0,$Z$27,H5432=1,$Z$26)*_xlfn.IFS(I5432=0,$Z$32,I5432=1,$Z$31)*_xlfn.IFS(J5432=0,$Z$37,J5432=1,$Z$36)*_xlfn.IFS(K5432=0,$Z$42,K5432=1,$Z$41)*_xlfn.IFS(L5432=0,$Z$47,L5432=1,$Z$46)*_xlfn.IFS(M5432=0,$Z$52,M5432=1,$Z$51)*_xlfn.IFS(N5432=0,$Z$57,N5432=1,$Z$56)</f>
        <v>6.618753880941284E-5</v>
      </c>
      <c r="R5432" t="str" cm="1">
        <f t="array" ref="R5432">_xlfn.IFS(AND(O5432&gt;P5432,O5432&gt;Q5432),"Low",AND(P5432&gt;O5432,P5432&gt;Q5432),"Medium",AND(Q5432&gt;O5432,Q5432&gt;P5432),"High")</f>
        <v>Medium</v>
      </c>
      <c r="S5432" t="str">
        <f t="shared" si="170"/>
        <v>F</v>
      </c>
    </row>
    <row r="5433" spans="1:19" x14ac:dyDescent="0.3">
      <c r="A5433" t="s">
        <v>14</v>
      </c>
      <c r="B5433">
        <v>6</v>
      </c>
      <c r="C5433" t="s">
        <v>13</v>
      </c>
      <c r="D5433" t="str">
        <f t="shared" si="169"/>
        <v>High</v>
      </c>
      <c r="E5433">
        <v>1</v>
      </c>
      <c r="F5433">
        <v>0</v>
      </c>
      <c r="G5433">
        <v>1</v>
      </c>
      <c r="H5433">
        <v>0</v>
      </c>
      <c r="I5433">
        <v>1</v>
      </c>
      <c r="J5433">
        <v>0</v>
      </c>
      <c r="K5433">
        <v>0</v>
      </c>
      <c r="L5433">
        <v>0</v>
      </c>
      <c r="M5433">
        <v>1</v>
      </c>
      <c r="N5433">
        <v>1</v>
      </c>
      <c r="O5433" cm="1">
        <f t="array" ref="O5433">$U$2*_xlfn.IFS(C5433="data_analyst",$V$5,C5433="data_engineer",$V$6,C5433="data_scientist",$V$7)*_xlfn.IFS(E5433=0,$V$12,E5433=1,$V$11)*_xlfn.IFS(F5433=0,$V$17,F5433=1,$V$16)*_xlfn.IFS(G5433=0,$V$22,G5433=1,$V$21)*_xlfn.IFS(H5433=0,$V$27,H5433=1,$V$26)*_xlfn.IFS(I5433=0,$V$32,I5433=1,$V$31)*_xlfn.IFS(J5433=0,$V$37,J5433=1,$V$36)*_xlfn.IFS(K5433=0,$V$42,K5433=1,$V$41)*_xlfn.IFS(L5433=0,$V$47,L5433=1,$V$46)*_xlfn.IFS(M5433=0,$V$52,M5433=1,$V$51)*_xlfn.IFS(N5433=0,$V$57,N5433=1,$V$56)</f>
        <v>1.868502311959575E-6</v>
      </c>
      <c r="P5433" cm="1">
        <f t="array" ref="P5433">$V$2*_xlfn.IFS(C5433="data_analyst",$X$5,C5433="data_engineer",$X$6,C5433="data_scientist",$X$7)*_xlfn.IFS(E5433=0,$X$12,E5433=1,$X$11)*_xlfn.IFS(F5433=0,$X$17,F5433=1,$X$16)*_xlfn.IFS(G5433=0,$X$22,G5433=1,$X$21)*_xlfn.IFS(H5433=0,$X$27,H5433=1,$X$26)*_xlfn.IFS(I5433=0,$X$32,I5433=1,$X$31)*_xlfn.IFS(J5433=0,$X$37,J5433=1,$X$36)*_xlfn.IFS(K5433=0,$X$42,K5433=1,$X$41)*_xlfn.IFS(L5433=0,$X$47,L5433=1,$X$46)*_xlfn.IFS(M5433=0,$X$52,M5433=1,$X$51)*_xlfn.IFS(N5433=0,$X$57,N5433=1,$X$56)</f>
        <v>1.9804482351535816E-3</v>
      </c>
      <c r="Q5433" cm="1">
        <f t="array" ref="Q5433">$W$2*_xlfn.IFS(C5433="data_analyst",$Z$5,C5433="data_engineer",$Z$6,C5433="data_scientist",$Z$7)*_xlfn.IFS(E5433=0,$Z$12,E5433=1,$Z$11)*_xlfn.IFS(F5433=0,$Z$17,F5433=1,$Z$16)*_xlfn.IFS(G5433=0,$Z$22,G5433=1,$Z$21)*_xlfn.IFS(H5433=0,$Z$27,H5433=1,$Z$26)*_xlfn.IFS(I5433=0,$Z$32,I5433=1,$Z$31)*_xlfn.IFS(J5433=0,$Z$37,J5433=1,$Z$36)*_xlfn.IFS(K5433=0,$Z$42,K5433=1,$Z$41)*_xlfn.IFS(L5433=0,$Z$47,L5433=1,$Z$46)*_xlfn.IFS(M5433=0,$Z$52,M5433=1,$Z$51)*_xlfn.IFS(N5433=0,$Z$57,N5433=1,$Z$56)</f>
        <v>9.7046193604625149E-5</v>
      </c>
      <c r="R5433" t="str" cm="1">
        <f t="array" ref="R5433">_xlfn.IFS(AND(O5433&gt;P5433,O5433&gt;Q5433),"Low",AND(P5433&gt;O5433,P5433&gt;Q5433),"Medium",AND(Q5433&gt;O5433,Q5433&gt;P5433),"High")</f>
        <v>Medium</v>
      </c>
      <c r="S5433" t="str">
        <f t="shared" si="170"/>
        <v>F</v>
      </c>
    </row>
    <row r="5434" spans="1:19" x14ac:dyDescent="0.3">
      <c r="A5434" t="s">
        <v>14</v>
      </c>
      <c r="B5434">
        <v>6</v>
      </c>
      <c r="C5434" t="s">
        <v>13</v>
      </c>
      <c r="D5434" t="str">
        <f t="shared" si="169"/>
        <v>High</v>
      </c>
      <c r="E5434">
        <v>0</v>
      </c>
      <c r="F5434">
        <v>0</v>
      </c>
      <c r="G5434">
        <v>1</v>
      </c>
      <c r="H5434">
        <v>1</v>
      </c>
      <c r="I5434">
        <v>1</v>
      </c>
      <c r="J5434">
        <v>0</v>
      </c>
      <c r="K5434">
        <v>0</v>
      </c>
      <c r="L5434">
        <v>1</v>
      </c>
      <c r="M5434">
        <v>1</v>
      </c>
      <c r="N5434">
        <v>1</v>
      </c>
      <c r="O5434" cm="1">
        <f t="array" ref="O5434">$U$2*_xlfn.IFS(C5434="data_analyst",$V$5,C5434="data_engineer",$V$6,C5434="data_scientist",$V$7)*_xlfn.IFS(E5434=0,$V$12,E5434=1,$V$11)*_xlfn.IFS(F5434=0,$V$17,F5434=1,$V$16)*_xlfn.IFS(G5434=0,$V$22,G5434=1,$V$21)*_xlfn.IFS(H5434=0,$V$27,H5434=1,$V$26)*_xlfn.IFS(I5434=0,$V$32,I5434=1,$V$31)*_xlfn.IFS(J5434=0,$V$37,J5434=1,$V$36)*_xlfn.IFS(K5434=0,$V$42,K5434=1,$V$41)*_xlfn.IFS(L5434=0,$V$47,L5434=1,$V$46)*_xlfn.IFS(M5434=0,$V$52,M5434=1,$V$51)*_xlfn.IFS(N5434=0,$V$57,N5434=1,$V$56)</f>
        <v>6.8672398038503043E-8</v>
      </c>
      <c r="P5434" cm="1">
        <f t="array" ref="P5434">$V$2*_xlfn.IFS(C5434="data_analyst",$X$5,C5434="data_engineer",$X$6,C5434="data_scientist",$X$7)*_xlfn.IFS(E5434=0,$X$12,E5434=1,$X$11)*_xlfn.IFS(F5434=0,$X$17,F5434=1,$X$16)*_xlfn.IFS(G5434=0,$X$22,G5434=1,$X$21)*_xlfn.IFS(H5434=0,$X$27,H5434=1,$X$26)*_xlfn.IFS(I5434=0,$X$32,I5434=1,$X$31)*_xlfn.IFS(J5434=0,$X$37,J5434=1,$X$36)*_xlfn.IFS(K5434=0,$X$42,K5434=1,$X$41)*_xlfn.IFS(L5434=0,$X$47,L5434=1,$X$46)*_xlfn.IFS(M5434=0,$X$52,M5434=1,$X$51)*_xlfn.IFS(N5434=0,$X$57,N5434=1,$X$56)</f>
        <v>4.1417650777771027E-4</v>
      </c>
      <c r="Q5434" cm="1">
        <f t="array" ref="Q5434">$W$2*_xlfn.IFS(C5434="data_analyst",$Z$5,C5434="data_engineer",$Z$6,C5434="data_scientist",$Z$7)*_xlfn.IFS(E5434=0,$Z$12,E5434=1,$Z$11)*_xlfn.IFS(F5434=0,$Z$17,F5434=1,$Z$16)*_xlfn.IFS(G5434=0,$Z$22,G5434=1,$Z$21)*_xlfn.IFS(H5434=0,$Z$27,H5434=1,$Z$26)*_xlfn.IFS(I5434=0,$Z$32,I5434=1,$Z$31)*_xlfn.IFS(J5434=0,$Z$37,J5434=1,$Z$36)*_xlfn.IFS(K5434=0,$Z$42,K5434=1,$Z$41)*_xlfn.IFS(L5434=0,$Z$47,L5434=1,$Z$46)*_xlfn.IFS(M5434=0,$Z$52,M5434=1,$Z$51)*_xlfn.IFS(N5434=0,$Z$57,N5434=1,$Z$56)</f>
        <v>1.4807110411930005E-5</v>
      </c>
      <c r="R5434" t="str" cm="1">
        <f t="array" ref="R5434">_xlfn.IFS(AND(O5434&gt;P5434,O5434&gt;Q5434),"Low",AND(P5434&gt;O5434,P5434&gt;Q5434),"Medium",AND(Q5434&gt;O5434,Q5434&gt;P5434),"High")</f>
        <v>Medium</v>
      </c>
      <c r="S5434" t="str">
        <f t="shared" si="170"/>
        <v>F</v>
      </c>
    </row>
    <row r="5435" spans="1:19" x14ac:dyDescent="0.3">
      <c r="A5435" t="s">
        <v>14</v>
      </c>
      <c r="B5435">
        <v>6</v>
      </c>
      <c r="C5435" t="s">
        <v>13</v>
      </c>
      <c r="D5435" t="str">
        <f t="shared" si="169"/>
        <v>High</v>
      </c>
      <c r="E5435">
        <v>1</v>
      </c>
      <c r="F5435">
        <v>1</v>
      </c>
      <c r="G5435">
        <v>1</v>
      </c>
      <c r="H5435">
        <v>0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1</v>
      </c>
      <c r="O5435" cm="1">
        <f t="array" ref="O5435">$U$2*_xlfn.IFS(C5435="data_analyst",$V$5,C5435="data_engineer",$V$6,C5435="data_scientist",$V$7)*_xlfn.IFS(E5435=0,$V$12,E5435=1,$V$11)*_xlfn.IFS(F5435=0,$V$17,F5435=1,$V$16)*_xlfn.IFS(G5435=0,$V$22,G5435=1,$V$21)*_xlfn.IFS(H5435=0,$V$27,H5435=1,$V$26)*_xlfn.IFS(I5435=0,$V$32,I5435=1,$V$31)*_xlfn.IFS(J5435=0,$V$37,J5435=1,$V$36)*_xlfn.IFS(K5435=0,$V$42,K5435=1,$V$41)*_xlfn.IFS(L5435=0,$V$47,L5435=1,$V$46)*_xlfn.IFS(M5435=0,$V$52,M5435=1,$V$51)*_xlfn.IFS(N5435=0,$V$57,N5435=1,$V$56)</f>
        <v>2.8730567397435132E-5</v>
      </c>
      <c r="P5435" cm="1">
        <f t="array" ref="P5435">$V$2*_xlfn.IFS(C5435="data_analyst",$X$5,C5435="data_engineer",$X$6,C5435="data_scientist",$X$7)*_xlfn.IFS(E5435=0,$X$12,E5435=1,$X$11)*_xlfn.IFS(F5435=0,$X$17,F5435=1,$X$16)*_xlfn.IFS(G5435=0,$X$22,G5435=1,$X$21)*_xlfn.IFS(H5435=0,$X$27,H5435=1,$X$26)*_xlfn.IFS(I5435=0,$X$32,I5435=1,$X$31)*_xlfn.IFS(J5435=0,$X$37,J5435=1,$X$36)*_xlfn.IFS(K5435=0,$X$42,K5435=1,$X$41)*_xlfn.IFS(L5435=0,$X$47,L5435=1,$X$46)*_xlfn.IFS(M5435=0,$X$52,M5435=1,$X$51)*_xlfn.IFS(N5435=0,$X$57,N5435=1,$X$56)</f>
        <v>4.1102769349875036E-3</v>
      </c>
      <c r="Q5435" cm="1">
        <f t="array" ref="Q5435">$W$2*_xlfn.IFS(C5435="data_analyst",$Z$5,C5435="data_engineer",$Z$6,C5435="data_scientist",$Z$7)*_xlfn.IFS(E5435=0,$Z$12,E5435=1,$Z$11)*_xlfn.IFS(F5435=0,$Z$17,F5435=1,$Z$16)*_xlfn.IFS(G5435=0,$Z$22,G5435=1,$Z$21)*_xlfn.IFS(H5435=0,$Z$27,H5435=1,$Z$26)*_xlfn.IFS(I5435=0,$Z$32,I5435=1,$Z$31)*_xlfn.IFS(J5435=0,$Z$37,J5435=1,$Z$36)*_xlfn.IFS(K5435=0,$Z$42,K5435=1,$Z$41)*_xlfn.IFS(L5435=0,$Z$47,L5435=1,$Z$46)*_xlfn.IFS(M5435=0,$Z$52,M5435=1,$Z$51)*_xlfn.IFS(N5435=0,$Z$57,N5435=1,$Z$56)</f>
        <v>3.2646418911985351E-4</v>
      </c>
      <c r="R5435" t="str" cm="1">
        <f t="array" ref="R5435">_xlfn.IFS(AND(O5435&gt;P5435,O5435&gt;Q5435),"Low",AND(P5435&gt;O5435,P5435&gt;Q5435),"Medium",AND(Q5435&gt;O5435,Q5435&gt;P5435),"High")</f>
        <v>Medium</v>
      </c>
      <c r="S5435" t="str">
        <f t="shared" si="170"/>
        <v>F</v>
      </c>
    </row>
    <row r="5436" spans="1:19" x14ac:dyDescent="0.3">
      <c r="A5436" t="s">
        <v>14</v>
      </c>
      <c r="B5436">
        <v>0</v>
      </c>
      <c r="C5436" t="s">
        <v>13</v>
      </c>
      <c r="D5436" t="str">
        <f t="shared" si="169"/>
        <v>High</v>
      </c>
      <c r="E5436">
        <v>1</v>
      </c>
      <c r="F5436">
        <v>1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1</v>
      </c>
      <c r="M5436">
        <v>0</v>
      </c>
      <c r="N5436">
        <v>1</v>
      </c>
      <c r="O5436" cm="1">
        <f t="array" ref="O5436">$U$2*_xlfn.IFS(C5436="data_analyst",$V$5,C5436="data_engineer",$V$6,C5436="data_scientist",$V$7)*_xlfn.IFS(E5436=0,$V$12,E5436=1,$V$11)*_xlfn.IFS(F5436=0,$V$17,F5436=1,$V$16)*_xlfn.IFS(G5436=0,$V$22,G5436=1,$V$21)*_xlfn.IFS(H5436=0,$V$27,H5436=1,$V$26)*_xlfn.IFS(I5436=0,$V$32,I5436=1,$V$31)*_xlfn.IFS(J5436=0,$V$37,J5436=1,$V$36)*_xlfn.IFS(K5436=0,$V$42,K5436=1,$V$41)*_xlfn.IFS(L5436=0,$V$47,L5436=1,$V$46)*_xlfn.IFS(M5436=0,$V$52,M5436=1,$V$51)*_xlfn.IFS(N5436=0,$V$57,N5436=1,$V$56)</f>
        <v>2.0718495431673917E-5</v>
      </c>
      <c r="P5436" cm="1">
        <f t="array" ref="P5436">$V$2*_xlfn.IFS(C5436="data_analyst",$X$5,C5436="data_engineer",$X$6,C5436="data_scientist",$X$7)*_xlfn.IFS(E5436=0,$X$12,E5436=1,$X$11)*_xlfn.IFS(F5436=0,$X$17,F5436=1,$X$16)*_xlfn.IFS(G5436=0,$X$22,G5436=1,$X$21)*_xlfn.IFS(H5436=0,$X$27,H5436=1,$X$26)*_xlfn.IFS(I5436=0,$X$32,I5436=1,$X$31)*_xlfn.IFS(J5436=0,$X$37,J5436=1,$X$36)*_xlfn.IFS(K5436=0,$X$42,K5436=1,$X$41)*_xlfn.IFS(L5436=0,$X$47,L5436=1,$X$46)*_xlfn.IFS(M5436=0,$X$52,M5436=1,$X$51)*_xlfn.IFS(N5436=0,$X$57,N5436=1,$X$56)</f>
        <v>3.549775224287061E-3</v>
      </c>
      <c r="Q5436" cm="1">
        <f t="array" ref="Q5436">$W$2*_xlfn.IFS(C5436="data_analyst",$Z$5,C5436="data_engineer",$Z$6,C5436="data_scientist",$Z$7)*_xlfn.IFS(E5436=0,$Z$12,E5436=1,$Z$11)*_xlfn.IFS(F5436=0,$Z$17,F5436=1,$Z$16)*_xlfn.IFS(G5436=0,$Z$22,G5436=1,$Z$21)*_xlfn.IFS(H5436=0,$Z$27,H5436=1,$Z$26)*_xlfn.IFS(I5436=0,$Z$32,I5436=1,$Z$31)*_xlfn.IFS(J5436=0,$Z$37,J5436=1,$Z$36)*_xlfn.IFS(K5436=0,$Z$42,K5436=1,$Z$41)*_xlfn.IFS(L5436=0,$Z$47,L5436=1,$Z$46)*_xlfn.IFS(M5436=0,$Z$52,M5436=1,$Z$51)*_xlfn.IFS(N5436=0,$Z$57,N5436=1,$Z$56)</f>
        <v>2.5022941968252509E-4</v>
      </c>
      <c r="R5436" t="str" cm="1">
        <f t="array" ref="R5436">_xlfn.IFS(AND(O5436&gt;P5436,O5436&gt;Q5436),"Low",AND(P5436&gt;O5436,P5436&gt;Q5436),"Medium",AND(Q5436&gt;O5436,Q5436&gt;P5436),"High")</f>
        <v>Medium</v>
      </c>
      <c r="S5436" t="str">
        <f t="shared" si="170"/>
        <v>F</v>
      </c>
    </row>
    <row r="5437" spans="1:19" x14ac:dyDescent="0.3">
      <c r="A5437" t="s">
        <v>14</v>
      </c>
      <c r="B5437">
        <v>4</v>
      </c>
      <c r="C5437" t="s">
        <v>13</v>
      </c>
      <c r="D5437" t="str">
        <f t="shared" si="169"/>
        <v>High</v>
      </c>
      <c r="E5437">
        <v>0</v>
      </c>
      <c r="F5437">
        <v>1</v>
      </c>
      <c r="G5437">
        <v>1</v>
      </c>
      <c r="H5437">
        <v>1</v>
      </c>
      <c r="I5437">
        <v>1</v>
      </c>
      <c r="J5437">
        <v>0</v>
      </c>
      <c r="K5437">
        <v>1</v>
      </c>
      <c r="L5437">
        <v>0</v>
      </c>
      <c r="M5437">
        <v>0</v>
      </c>
      <c r="N5437">
        <v>1</v>
      </c>
      <c r="O5437" cm="1">
        <f t="array" ref="O5437">$U$2*_xlfn.IFS(C5437="data_analyst",$V$5,C5437="data_engineer",$V$6,C5437="data_scientist",$V$7)*_xlfn.IFS(E5437=0,$V$12,E5437=1,$V$11)*_xlfn.IFS(F5437=0,$V$17,F5437=1,$V$16)*_xlfn.IFS(G5437=0,$V$22,G5437=1,$V$21)*_xlfn.IFS(H5437=0,$V$27,H5437=1,$V$26)*_xlfn.IFS(I5437=0,$V$32,I5437=1,$V$31)*_xlfn.IFS(J5437=0,$V$37,J5437=1,$V$36)*_xlfn.IFS(K5437=0,$V$42,K5437=1,$V$41)*_xlfn.IFS(L5437=0,$V$47,L5437=1,$V$46)*_xlfn.IFS(M5437=0,$V$52,M5437=1,$V$51)*_xlfn.IFS(N5437=0,$V$57,N5437=1,$V$56)</f>
        <v>4.3274286123931413E-6</v>
      </c>
      <c r="P5437" cm="1">
        <f t="array" ref="P5437">$V$2*_xlfn.IFS(C5437="data_analyst",$X$5,C5437="data_engineer",$X$6,C5437="data_scientist",$X$7)*_xlfn.IFS(E5437=0,$X$12,E5437=1,$X$11)*_xlfn.IFS(F5437=0,$X$17,F5437=1,$X$16)*_xlfn.IFS(G5437=0,$X$22,G5437=1,$X$21)*_xlfn.IFS(H5437=0,$X$27,H5437=1,$X$26)*_xlfn.IFS(I5437=0,$X$32,I5437=1,$X$31)*_xlfn.IFS(J5437=0,$X$37,J5437=1,$X$36)*_xlfn.IFS(K5437=0,$X$42,K5437=1,$X$41)*_xlfn.IFS(L5437=0,$X$47,L5437=1,$X$46)*_xlfn.IFS(M5437=0,$X$52,M5437=1,$X$51)*_xlfn.IFS(N5437=0,$X$57,N5437=1,$X$56)</f>
        <v>2.7635234526995634E-4</v>
      </c>
      <c r="Q5437" cm="1">
        <f t="array" ref="Q5437">$W$2*_xlfn.IFS(C5437="data_analyst",$Z$5,C5437="data_engineer",$Z$6,C5437="data_scientist",$Z$7)*_xlfn.IFS(E5437=0,$Z$12,E5437=1,$Z$11)*_xlfn.IFS(F5437=0,$Z$17,F5437=1,$Z$16)*_xlfn.IFS(G5437=0,$Z$22,G5437=1,$Z$21)*_xlfn.IFS(H5437=0,$Z$27,H5437=1,$Z$26)*_xlfn.IFS(I5437=0,$Z$32,I5437=1,$Z$31)*_xlfn.IFS(J5437=0,$Z$37,J5437=1,$Z$36)*_xlfn.IFS(K5437=0,$Z$42,K5437=1,$Z$41)*_xlfn.IFS(L5437=0,$Z$47,L5437=1,$Z$46)*_xlfn.IFS(M5437=0,$Z$52,M5437=1,$Z$51)*_xlfn.IFS(N5437=0,$Z$57,N5437=1,$Z$56)</f>
        <v>2.3886483482280227E-5</v>
      </c>
      <c r="R5437" t="str" cm="1">
        <f t="array" ref="R5437">_xlfn.IFS(AND(O5437&gt;P5437,O5437&gt;Q5437),"Low",AND(P5437&gt;O5437,P5437&gt;Q5437),"Medium",AND(Q5437&gt;O5437,Q5437&gt;P5437),"High")</f>
        <v>Medium</v>
      </c>
      <c r="S5437" t="str">
        <f t="shared" si="170"/>
        <v>F</v>
      </c>
    </row>
    <row r="5438" spans="1:19" x14ac:dyDescent="0.3">
      <c r="A5438" t="s">
        <v>14</v>
      </c>
      <c r="B5438">
        <v>6</v>
      </c>
      <c r="C5438" t="s">
        <v>13</v>
      </c>
      <c r="D5438" t="str">
        <f t="shared" si="169"/>
        <v>High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</v>
      </c>
      <c r="O5438" cm="1">
        <f t="array" ref="O5438">$U$2*_xlfn.IFS(C5438="data_analyst",$V$5,C5438="data_engineer",$V$6,C5438="data_scientist",$V$7)*_xlfn.IFS(E5438=0,$V$12,E5438=1,$V$11)*_xlfn.IFS(F5438=0,$V$17,F5438=1,$V$16)*_xlfn.IFS(G5438=0,$V$22,G5438=1,$V$21)*_xlfn.IFS(H5438=0,$V$27,H5438=1,$V$26)*_xlfn.IFS(I5438=0,$V$32,I5438=1,$V$31)*_xlfn.IFS(J5438=0,$V$37,J5438=1,$V$36)*_xlfn.IFS(K5438=0,$V$42,K5438=1,$V$41)*_xlfn.IFS(L5438=0,$V$47,L5438=1,$V$46)*_xlfn.IFS(M5438=0,$V$52,M5438=1,$V$51)*_xlfn.IFS(N5438=0,$V$57,N5438=1,$V$56)</f>
        <v>7.0366667408231409E-4</v>
      </c>
      <c r="P5438" cm="1">
        <f t="array" ref="P5438">$V$2*_xlfn.IFS(C5438="data_analyst",$X$5,C5438="data_engineer",$X$6,C5438="data_scientist",$X$7)*_xlfn.IFS(E5438=0,$X$12,E5438=1,$X$11)*_xlfn.IFS(F5438=0,$X$17,F5438=1,$X$16)*_xlfn.IFS(G5438=0,$X$22,G5438=1,$X$21)*_xlfn.IFS(H5438=0,$X$27,H5438=1,$X$26)*_xlfn.IFS(I5438=0,$X$32,I5438=1,$X$31)*_xlfn.IFS(J5438=0,$X$37,J5438=1,$X$36)*_xlfn.IFS(K5438=0,$X$42,K5438=1,$X$41)*_xlfn.IFS(L5438=0,$X$47,L5438=1,$X$46)*_xlfn.IFS(M5438=0,$X$52,M5438=1,$X$51)*_xlfn.IFS(N5438=0,$X$57,N5438=1,$X$56)</f>
        <v>1.8821133202713359E-3</v>
      </c>
      <c r="Q5438" cm="1">
        <f t="array" ref="Q5438">$W$2*_xlfn.IFS(C5438="data_analyst",$Z$5,C5438="data_engineer",$Z$6,C5438="data_scientist",$Z$7)*_xlfn.IFS(E5438=0,$Z$12,E5438=1,$Z$11)*_xlfn.IFS(F5438=0,$Z$17,F5438=1,$Z$16)*_xlfn.IFS(G5438=0,$Z$22,G5438=1,$Z$21)*_xlfn.IFS(H5438=0,$Z$27,H5438=1,$Z$26)*_xlfn.IFS(I5438=0,$Z$32,I5438=1,$Z$31)*_xlfn.IFS(J5438=0,$Z$37,J5438=1,$Z$36)*_xlfn.IFS(K5438=0,$Z$42,K5438=1,$Z$41)*_xlfn.IFS(L5438=0,$Z$47,L5438=1,$Z$46)*_xlfn.IFS(M5438=0,$Z$52,M5438=1,$Z$51)*_xlfn.IFS(N5438=0,$Z$57,N5438=1,$Z$56)</f>
        <v>4.715735030571686E-4</v>
      </c>
      <c r="R5438" t="str" cm="1">
        <f t="array" ref="R5438">_xlfn.IFS(AND(O5438&gt;P5438,O5438&gt;Q5438),"Low",AND(P5438&gt;O5438,P5438&gt;Q5438),"Medium",AND(Q5438&gt;O5438,Q5438&gt;P5438),"High")</f>
        <v>Medium</v>
      </c>
      <c r="S5438" t="str">
        <f t="shared" si="170"/>
        <v>F</v>
      </c>
    </row>
    <row r="5439" spans="1:19" x14ac:dyDescent="0.3">
      <c r="A5439" t="s">
        <v>14</v>
      </c>
      <c r="B5439">
        <v>7</v>
      </c>
      <c r="C5439" t="s">
        <v>13</v>
      </c>
      <c r="D5439" t="str">
        <f t="shared" si="169"/>
        <v>High</v>
      </c>
      <c r="E5439">
        <v>1</v>
      </c>
      <c r="F5439">
        <v>1</v>
      </c>
      <c r="G5439">
        <v>1</v>
      </c>
      <c r="H5439">
        <v>0</v>
      </c>
      <c r="I5439">
        <v>1</v>
      </c>
      <c r="J5439">
        <v>0</v>
      </c>
      <c r="K5439">
        <v>0</v>
      </c>
      <c r="L5439">
        <v>0</v>
      </c>
      <c r="M5439">
        <v>0</v>
      </c>
      <c r="N5439">
        <v>1</v>
      </c>
      <c r="O5439" cm="1">
        <f t="array" ref="O5439">$U$2*_xlfn.IFS(C5439="data_analyst",$V$5,C5439="data_engineer",$V$6,C5439="data_scientist",$V$7)*_xlfn.IFS(E5439=0,$V$12,E5439=1,$V$11)*_xlfn.IFS(F5439=0,$V$17,F5439=1,$V$16)*_xlfn.IFS(G5439=0,$V$22,G5439=1,$V$21)*_xlfn.IFS(H5439=0,$V$27,H5439=1,$V$26)*_xlfn.IFS(I5439=0,$V$32,I5439=1,$V$31)*_xlfn.IFS(J5439=0,$V$37,J5439=1,$V$36)*_xlfn.IFS(K5439=0,$V$42,K5439=1,$V$41)*_xlfn.IFS(L5439=0,$V$47,L5439=1,$V$46)*_xlfn.IFS(M5439=0,$V$52,M5439=1,$V$51)*_xlfn.IFS(N5439=0,$V$57,N5439=1,$V$56)</f>
        <v>2.8730567397435132E-5</v>
      </c>
      <c r="P5439" cm="1">
        <f t="array" ref="P5439">$V$2*_xlfn.IFS(C5439="data_analyst",$X$5,C5439="data_engineer",$X$6,C5439="data_scientist",$X$7)*_xlfn.IFS(E5439=0,$X$12,E5439=1,$X$11)*_xlfn.IFS(F5439=0,$X$17,F5439=1,$X$16)*_xlfn.IFS(G5439=0,$X$22,G5439=1,$X$21)*_xlfn.IFS(H5439=0,$X$27,H5439=1,$X$26)*_xlfn.IFS(I5439=0,$X$32,I5439=1,$X$31)*_xlfn.IFS(J5439=0,$X$37,J5439=1,$X$36)*_xlfn.IFS(K5439=0,$X$42,K5439=1,$X$41)*_xlfn.IFS(L5439=0,$X$47,L5439=1,$X$46)*_xlfn.IFS(M5439=0,$X$52,M5439=1,$X$51)*_xlfn.IFS(N5439=0,$X$57,N5439=1,$X$56)</f>
        <v>4.1102769349875036E-3</v>
      </c>
      <c r="Q5439" cm="1">
        <f t="array" ref="Q5439">$W$2*_xlfn.IFS(C5439="data_analyst",$Z$5,C5439="data_engineer",$Z$6,C5439="data_scientist",$Z$7)*_xlfn.IFS(E5439=0,$Z$12,E5439=1,$Z$11)*_xlfn.IFS(F5439=0,$Z$17,F5439=1,$Z$16)*_xlfn.IFS(G5439=0,$Z$22,G5439=1,$Z$21)*_xlfn.IFS(H5439=0,$Z$27,H5439=1,$Z$26)*_xlfn.IFS(I5439=0,$Z$32,I5439=1,$Z$31)*_xlfn.IFS(J5439=0,$Z$37,J5439=1,$Z$36)*_xlfn.IFS(K5439=0,$Z$42,K5439=1,$Z$41)*_xlfn.IFS(L5439=0,$Z$47,L5439=1,$Z$46)*_xlfn.IFS(M5439=0,$Z$52,M5439=1,$Z$51)*_xlfn.IFS(N5439=0,$Z$57,N5439=1,$Z$56)</f>
        <v>3.2646418911985351E-4</v>
      </c>
      <c r="R5439" t="str" cm="1">
        <f t="array" ref="R5439">_xlfn.IFS(AND(O5439&gt;P5439,O5439&gt;Q5439),"Low",AND(P5439&gt;O5439,P5439&gt;Q5439),"Medium",AND(Q5439&gt;O5439,Q5439&gt;P5439),"High")</f>
        <v>Medium</v>
      </c>
      <c r="S5439" t="str">
        <f t="shared" si="170"/>
        <v>F</v>
      </c>
    </row>
    <row r="5440" spans="1:19" x14ac:dyDescent="0.3">
      <c r="A5440" t="s">
        <v>14</v>
      </c>
      <c r="B5440">
        <v>7</v>
      </c>
      <c r="C5440" t="s">
        <v>13</v>
      </c>
      <c r="D5440" t="str">
        <f t="shared" si="169"/>
        <v>High</v>
      </c>
      <c r="E5440">
        <v>0</v>
      </c>
      <c r="F5440">
        <v>0</v>
      </c>
      <c r="G5440">
        <v>1</v>
      </c>
      <c r="H5440">
        <v>1</v>
      </c>
      <c r="I5440">
        <v>1</v>
      </c>
      <c r="J5440">
        <v>0</v>
      </c>
      <c r="K5440">
        <v>0</v>
      </c>
      <c r="L5440">
        <v>1</v>
      </c>
      <c r="M5440">
        <v>0</v>
      </c>
      <c r="N5440">
        <v>1</v>
      </c>
      <c r="O5440" cm="1">
        <f t="array" ref="O5440">$U$2*_xlfn.IFS(C5440="data_analyst",$V$5,C5440="data_engineer",$V$6,C5440="data_scientist",$V$7)*_xlfn.IFS(E5440=0,$V$12,E5440=1,$V$11)*_xlfn.IFS(F5440=0,$V$17,F5440=1,$V$16)*_xlfn.IFS(G5440=0,$V$22,G5440=1,$V$21)*_xlfn.IFS(H5440=0,$V$27,H5440=1,$V$26)*_xlfn.IFS(I5440=0,$V$32,I5440=1,$V$31)*_xlfn.IFS(J5440=0,$V$37,J5440=1,$V$36)*_xlfn.IFS(K5440=0,$V$42,K5440=1,$V$41)*_xlfn.IFS(L5440=0,$V$47,L5440=1,$V$46)*_xlfn.IFS(M5440=0,$V$52,M5440=1,$V$51)*_xlfn.IFS(N5440=0,$V$57,N5440=1,$V$56)</f>
        <v>8.1043528567498075E-7</v>
      </c>
      <c r="P5440" cm="1">
        <f t="array" ref="P5440">$V$2*_xlfn.IFS(C5440="data_analyst",$X$5,C5440="data_engineer",$X$6,C5440="data_scientist",$X$7)*_xlfn.IFS(E5440=0,$X$12,E5440=1,$X$11)*_xlfn.IFS(F5440=0,$X$17,F5440=1,$X$16)*_xlfn.IFS(G5440=0,$X$22,G5440=1,$X$21)*_xlfn.IFS(H5440=0,$X$27,H5440=1,$X$26)*_xlfn.IFS(I5440=0,$X$32,I5440=1,$X$31)*_xlfn.IFS(J5440=0,$X$37,J5440=1,$X$36)*_xlfn.IFS(K5440=0,$X$42,K5440=1,$X$41)*_xlfn.IFS(L5440=0,$X$47,L5440=1,$X$46)*_xlfn.IFS(M5440=0,$X$52,M5440=1,$X$51)*_xlfn.IFS(N5440=0,$X$57,N5440=1,$X$56)</f>
        <v>7.4102875608323608E-4</v>
      </c>
      <c r="Q5440" cm="1">
        <f t="array" ref="Q5440">$W$2*_xlfn.IFS(C5440="data_analyst",$Z$5,C5440="data_engineer",$Z$6,C5440="data_scientist",$Z$7)*_xlfn.IFS(E5440=0,$Z$12,E5440=1,$Z$11)*_xlfn.IFS(F5440=0,$Z$17,F5440=1,$Z$16)*_xlfn.IFS(G5440=0,$Z$22,G5440=1,$Z$21)*_xlfn.IFS(H5440=0,$Z$27,H5440=1,$Z$26)*_xlfn.IFS(I5440=0,$Z$32,I5440=1,$Z$31)*_xlfn.IFS(J5440=0,$Z$37,J5440=1,$Z$36)*_xlfn.IFS(K5440=0,$Z$42,K5440=1,$Z$41)*_xlfn.IFS(L5440=0,$Z$47,L5440=1,$Z$46)*_xlfn.IFS(M5440=0,$Z$52,M5440=1,$Z$51)*_xlfn.IFS(N5440=0,$Z$57,N5440=1,$Z$56)</f>
        <v>4.69648839445878E-5</v>
      </c>
      <c r="R5440" t="str" cm="1">
        <f t="array" ref="R5440">_xlfn.IFS(AND(O5440&gt;P5440,O5440&gt;Q5440),"Low",AND(P5440&gt;O5440,P5440&gt;Q5440),"Medium",AND(Q5440&gt;O5440,Q5440&gt;P5440),"High")</f>
        <v>Medium</v>
      </c>
      <c r="S5440" t="str">
        <f t="shared" si="170"/>
        <v>F</v>
      </c>
    </row>
    <row r="5441" spans="1:19" x14ac:dyDescent="0.3">
      <c r="A5441" t="s">
        <v>14</v>
      </c>
      <c r="B5441">
        <v>6</v>
      </c>
      <c r="C5441" t="s">
        <v>13</v>
      </c>
      <c r="D5441" t="str">
        <f t="shared" si="169"/>
        <v>High</v>
      </c>
      <c r="E5441">
        <v>1</v>
      </c>
      <c r="F5441">
        <v>1</v>
      </c>
      <c r="G5441">
        <v>1</v>
      </c>
      <c r="H5441">
        <v>1</v>
      </c>
      <c r="I5441">
        <v>1</v>
      </c>
      <c r="J5441">
        <v>0</v>
      </c>
      <c r="K5441">
        <v>0</v>
      </c>
      <c r="L5441">
        <v>1</v>
      </c>
      <c r="M5441">
        <v>1</v>
      </c>
      <c r="N5441">
        <v>1</v>
      </c>
      <c r="O5441" cm="1">
        <f t="array" ref="O5441">$U$2*_xlfn.IFS(C5441="data_analyst",$V$5,C5441="data_engineer",$V$6,C5441="data_scientist",$V$7)*_xlfn.IFS(E5441=0,$V$12,E5441=1,$V$11)*_xlfn.IFS(F5441=0,$V$17,F5441=1,$V$16)*_xlfn.IFS(G5441=0,$V$22,G5441=1,$V$21)*_xlfn.IFS(H5441=0,$V$27,H5441=1,$V$26)*_xlfn.IFS(I5441=0,$V$32,I5441=1,$V$31)*_xlfn.IFS(J5441=0,$V$37,J5441=1,$V$36)*_xlfn.IFS(K5441=0,$V$42,K5441=1,$V$41)*_xlfn.IFS(L5441=0,$V$47,L5441=1,$V$46)*_xlfn.IFS(M5441=0,$V$52,M5441=1,$V$51)*_xlfn.IFS(N5441=0,$V$57,N5441=1,$V$56)</f>
        <v>4.1981029970940298E-8</v>
      </c>
      <c r="P5441" cm="1">
        <f t="array" ref="P5441">$V$2*_xlfn.IFS(C5441="data_analyst",$X$5,C5441="data_engineer",$X$6,C5441="data_scientist",$X$7)*_xlfn.IFS(E5441=0,$X$12,E5441=1,$X$11)*_xlfn.IFS(F5441=0,$X$17,F5441=1,$X$16)*_xlfn.IFS(G5441=0,$X$22,G5441=1,$X$21)*_xlfn.IFS(H5441=0,$X$27,H5441=1,$X$26)*_xlfn.IFS(I5441=0,$X$32,I5441=1,$X$31)*_xlfn.IFS(J5441=0,$X$37,J5441=1,$X$36)*_xlfn.IFS(K5441=0,$X$42,K5441=1,$X$41)*_xlfn.IFS(L5441=0,$X$47,L5441=1,$X$46)*_xlfn.IFS(M5441=0,$X$52,M5441=1,$X$51)*_xlfn.IFS(N5441=0,$X$57,N5441=1,$X$56)</f>
        <v>1.2529451778989322E-3</v>
      </c>
      <c r="Q5441" cm="1">
        <f t="array" ref="Q5441">$W$2*_xlfn.IFS(C5441="data_analyst",$Z$5,C5441="data_engineer",$Z$6,C5441="data_scientist",$Z$7)*_xlfn.IFS(E5441=0,$Z$12,E5441=1,$Z$11)*_xlfn.IFS(F5441=0,$Z$17,F5441=1,$Z$16)*_xlfn.IFS(G5441=0,$Z$22,G5441=1,$Z$21)*_xlfn.IFS(H5441=0,$Z$27,H5441=1,$Z$26)*_xlfn.IFS(I5441=0,$Z$32,I5441=1,$Z$31)*_xlfn.IFS(J5441=0,$Z$37,J5441=1,$Z$36)*_xlfn.IFS(K5441=0,$Z$42,K5441=1,$Z$41)*_xlfn.IFS(L5441=0,$Z$47,L5441=1,$Z$46)*_xlfn.IFS(M5441=0,$Z$52,M5441=1,$Z$51)*_xlfn.IFS(N5441=0,$Z$57,N5441=1,$Z$56)</f>
        <v>2.0867637961188189E-5</v>
      </c>
      <c r="R5441" t="str" cm="1">
        <f t="array" ref="R5441">_xlfn.IFS(AND(O5441&gt;P5441,O5441&gt;Q5441),"Low",AND(P5441&gt;O5441,P5441&gt;Q5441),"Medium",AND(Q5441&gt;O5441,Q5441&gt;P5441),"High")</f>
        <v>Medium</v>
      </c>
      <c r="S5441" t="str">
        <f t="shared" si="170"/>
        <v>F</v>
      </c>
    </row>
    <row r="5442" spans="1:19" x14ac:dyDescent="0.3">
      <c r="A5442" t="s">
        <v>14</v>
      </c>
      <c r="B5442">
        <v>6</v>
      </c>
      <c r="C5442" t="s">
        <v>13</v>
      </c>
      <c r="D5442" t="str">
        <f t="shared" ref="D5442:D5505" si="171">IF(AND(C5442="data_analyst",A5442="Medium",B5442&gt;4),"High",A5442)</f>
        <v>High</v>
      </c>
      <c r="E5442">
        <v>1</v>
      </c>
      <c r="F5442">
        <v>0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1</v>
      </c>
      <c r="N5442">
        <v>1</v>
      </c>
      <c r="O5442" cm="1">
        <f t="array" ref="O5442">$U$2*_xlfn.IFS(C5442="data_analyst",$V$5,C5442="data_engineer",$V$6,C5442="data_scientist",$V$7)*_xlfn.IFS(E5442=0,$V$12,E5442=1,$V$11)*_xlfn.IFS(F5442=0,$V$17,F5442=1,$V$16)*_xlfn.IFS(G5442=0,$V$22,G5442=1,$V$21)*_xlfn.IFS(H5442=0,$V$27,H5442=1,$V$26)*_xlfn.IFS(I5442=0,$V$32,I5442=1,$V$31)*_xlfn.IFS(J5442=0,$V$37,J5442=1,$V$36)*_xlfn.IFS(K5442=0,$V$42,K5442=1,$V$41)*_xlfn.IFS(L5442=0,$V$47,L5442=1,$V$46)*_xlfn.IFS(M5442=0,$V$52,M5442=1,$V$51)*_xlfn.IFS(N5442=0,$V$57,N5442=1,$V$56)</f>
        <v>2.7976108010257118E-5</v>
      </c>
      <c r="P5442" cm="1">
        <f t="array" ref="P5442">$V$2*_xlfn.IFS(C5442="data_analyst",$X$5,C5442="data_engineer",$X$6,C5442="data_scientist",$X$7)*_xlfn.IFS(E5442=0,$X$12,E5442=1,$X$11)*_xlfn.IFS(F5442=0,$X$17,F5442=1,$X$16)*_xlfn.IFS(G5442=0,$X$22,G5442=1,$X$21)*_xlfn.IFS(H5442=0,$X$27,H5442=1,$X$26)*_xlfn.IFS(I5442=0,$X$32,I5442=1,$X$31)*_xlfn.IFS(J5442=0,$X$37,J5442=1,$X$36)*_xlfn.IFS(K5442=0,$X$42,K5442=1,$X$41)*_xlfn.IFS(L5442=0,$X$47,L5442=1,$X$46)*_xlfn.IFS(M5442=0,$X$52,M5442=1,$X$51)*_xlfn.IFS(N5442=0,$X$57,N5442=1,$X$56)</f>
        <v>2.7433725371823329E-3</v>
      </c>
      <c r="Q5442" cm="1">
        <f t="array" ref="Q5442">$W$2*_xlfn.IFS(C5442="data_analyst",$Z$5,C5442="data_engineer",$Z$6,C5442="data_scientist",$Z$7)*_xlfn.IFS(E5442=0,$Z$12,E5442=1,$Z$11)*_xlfn.IFS(F5442=0,$Z$17,F5442=1,$Z$16)*_xlfn.IFS(G5442=0,$Z$22,G5442=1,$Z$21)*_xlfn.IFS(H5442=0,$Z$27,H5442=1,$Z$26)*_xlfn.IFS(I5442=0,$Z$32,I5442=1,$Z$31)*_xlfn.IFS(J5442=0,$Z$37,J5442=1,$Z$36)*_xlfn.IFS(K5442=0,$Z$42,K5442=1,$Z$41)*_xlfn.IFS(L5442=0,$Z$47,L5442=1,$Z$46)*_xlfn.IFS(M5442=0,$Z$52,M5442=1,$Z$51)*_xlfn.IFS(N5442=0,$Z$57,N5442=1,$Z$56)</f>
        <v>1.9755832269512978E-4</v>
      </c>
      <c r="R5442" t="str" cm="1">
        <f t="array" ref="R5442">_xlfn.IFS(AND(O5442&gt;P5442,O5442&gt;Q5442),"Low",AND(P5442&gt;O5442,P5442&gt;Q5442),"Medium",AND(Q5442&gt;O5442,Q5442&gt;P5442),"High")</f>
        <v>Medium</v>
      </c>
      <c r="S5442" t="str">
        <f t="shared" si="170"/>
        <v>F</v>
      </c>
    </row>
    <row r="5443" spans="1:19" x14ac:dyDescent="0.3">
      <c r="A5443" t="s">
        <v>14</v>
      </c>
      <c r="B5443">
        <v>5</v>
      </c>
      <c r="C5443" t="s">
        <v>13</v>
      </c>
      <c r="D5443" t="str">
        <f t="shared" si="171"/>
        <v>High</v>
      </c>
      <c r="E5443">
        <v>1</v>
      </c>
      <c r="F5443">
        <v>1</v>
      </c>
      <c r="G5443">
        <v>1</v>
      </c>
      <c r="H5443">
        <v>1</v>
      </c>
      <c r="I5443">
        <v>1</v>
      </c>
      <c r="J5443">
        <v>0</v>
      </c>
      <c r="K5443">
        <v>1</v>
      </c>
      <c r="L5443">
        <v>0</v>
      </c>
      <c r="M5443">
        <v>0</v>
      </c>
      <c r="N5443">
        <v>1</v>
      </c>
      <c r="O5443" cm="1">
        <f t="array" ref="O5443">$U$2*_xlfn.IFS(C5443="data_analyst",$V$5,C5443="data_engineer",$V$6,C5443="data_scientist",$V$7)*_xlfn.IFS(E5443=0,$V$12,E5443=1,$V$11)*_xlfn.IFS(F5443=0,$V$17,F5443=1,$V$16)*_xlfn.IFS(G5443=0,$V$22,G5443=1,$V$21)*_xlfn.IFS(H5443=0,$V$27,H5443=1,$V$26)*_xlfn.IFS(I5443=0,$V$32,I5443=1,$V$31)*_xlfn.IFS(J5443=0,$V$37,J5443=1,$V$36)*_xlfn.IFS(K5443=0,$V$42,K5443=1,$V$41)*_xlfn.IFS(L5443=0,$V$47,L5443=1,$V$46)*_xlfn.IFS(M5443=0,$V$52,M5443=1,$V$51)*_xlfn.IFS(N5443=0,$V$57,N5443=1,$V$56)</f>
        <v>2.0304222012578796E-6</v>
      </c>
      <c r="P5443" cm="1">
        <f t="array" ref="P5443">$V$2*_xlfn.IFS(C5443="data_analyst",$X$5,C5443="data_engineer",$X$6,C5443="data_scientist",$X$7)*_xlfn.IFS(E5443=0,$X$12,E5443=1,$X$11)*_xlfn.IFS(F5443=0,$X$17,F5443=1,$X$16)*_xlfn.IFS(G5443=0,$X$22,G5443=1,$X$21)*_xlfn.IFS(H5443=0,$X$27,H5443=1,$X$26)*_xlfn.IFS(I5443=0,$X$32,I5443=1,$X$31)*_xlfn.IFS(J5443=0,$X$37,J5443=1,$X$36)*_xlfn.IFS(K5443=0,$X$42,K5443=1,$X$41)*_xlfn.IFS(L5443=0,$X$47,L5443=1,$X$46)*_xlfn.IFS(M5443=0,$X$52,M5443=1,$X$51)*_xlfn.IFS(N5443=0,$X$57,N5443=1,$X$56)</f>
        <v>7.206954371169398E-4</v>
      </c>
      <c r="Q5443" cm="1">
        <f t="array" ref="Q5443">$W$2*_xlfn.IFS(C5443="data_analyst",$Z$5,C5443="data_engineer",$Z$6,C5443="data_scientist",$Z$7)*_xlfn.IFS(E5443=0,$Z$12,E5443=1,$Z$11)*_xlfn.IFS(F5443=0,$Z$17,F5443=1,$Z$16)*_xlfn.IFS(G5443=0,$Z$22,G5443=1,$Z$21)*_xlfn.IFS(H5443=0,$Z$27,H5443=1,$Z$26)*_xlfn.IFS(I5443=0,$Z$32,I5443=1,$Z$31)*_xlfn.IFS(J5443=0,$Z$37,J5443=1,$Z$36)*_xlfn.IFS(K5443=0,$Z$42,K5443=1,$Z$41)*_xlfn.IFS(L5443=0,$Z$47,L5443=1,$Z$46)*_xlfn.IFS(M5443=0,$Z$52,M5443=1,$Z$51)*_xlfn.IFS(N5443=0,$Z$57,N5443=1,$Z$56)</f>
        <v>3.1739573942207978E-5</v>
      </c>
      <c r="R5443" t="str" cm="1">
        <f t="array" ref="R5443">_xlfn.IFS(AND(O5443&gt;P5443,O5443&gt;Q5443),"Low",AND(P5443&gt;O5443,P5443&gt;Q5443),"Medium",AND(Q5443&gt;O5443,Q5443&gt;P5443),"High")</f>
        <v>Medium</v>
      </c>
      <c r="S5443" t="str">
        <f t="shared" ref="S5443:S5506" si="172">IF(D5443=R5443,"T","F")</f>
        <v>F</v>
      </c>
    </row>
    <row r="5444" spans="1:19" x14ac:dyDescent="0.3">
      <c r="A5444" t="s">
        <v>14</v>
      </c>
      <c r="B5444">
        <v>3</v>
      </c>
      <c r="C5444" t="s">
        <v>13</v>
      </c>
      <c r="D5444" t="str">
        <f t="shared" si="171"/>
        <v>High</v>
      </c>
      <c r="E5444">
        <v>1</v>
      </c>
      <c r="F5444">
        <v>1</v>
      </c>
      <c r="G5444">
        <v>1</v>
      </c>
      <c r="H5444">
        <v>0</v>
      </c>
      <c r="I5444">
        <v>0</v>
      </c>
      <c r="J5444">
        <v>0</v>
      </c>
      <c r="K5444">
        <v>0</v>
      </c>
      <c r="L5444">
        <v>1</v>
      </c>
      <c r="M5444">
        <v>0</v>
      </c>
      <c r="N5444">
        <v>1</v>
      </c>
      <c r="O5444" cm="1">
        <f t="array" ref="O5444">$U$2*_xlfn.IFS(C5444="data_analyst",$V$5,C5444="data_engineer",$V$6,C5444="data_scientist",$V$7)*_xlfn.IFS(E5444=0,$V$12,E5444=1,$V$11)*_xlfn.IFS(F5444=0,$V$17,F5444=1,$V$16)*_xlfn.IFS(G5444=0,$V$22,G5444=1,$V$21)*_xlfn.IFS(H5444=0,$V$27,H5444=1,$V$26)*_xlfn.IFS(I5444=0,$V$32,I5444=1,$V$31)*_xlfn.IFS(J5444=0,$V$37,J5444=1,$V$36)*_xlfn.IFS(K5444=0,$V$42,K5444=1,$V$41)*_xlfn.IFS(L5444=0,$V$47,L5444=1,$V$46)*_xlfn.IFS(M5444=0,$V$52,M5444=1,$V$51)*_xlfn.IFS(N5444=0,$V$57,N5444=1,$V$56)</f>
        <v>2.0718495431673917E-5</v>
      </c>
      <c r="P5444" cm="1">
        <f t="array" ref="P5444">$V$2*_xlfn.IFS(C5444="data_analyst",$X$5,C5444="data_engineer",$X$6,C5444="data_scientist",$X$7)*_xlfn.IFS(E5444=0,$X$12,E5444=1,$X$11)*_xlfn.IFS(F5444=0,$X$17,F5444=1,$X$16)*_xlfn.IFS(G5444=0,$X$22,G5444=1,$X$21)*_xlfn.IFS(H5444=0,$X$27,H5444=1,$X$26)*_xlfn.IFS(I5444=0,$X$32,I5444=1,$X$31)*_xlfn.IFS(J5444=0,$X$37,J5444=1,$X$36)*_xlfn.IFS(K5444=0,$X$42,K5444=1,$X$41)*_xlfn.IFS(L5444=0,$X$47,L5444=1,$X$46)*_xlfn.IFS(M5444=0,$X$52,M5444=1,$X$51)*_xlfn.IFS(N5444=0,$X$57,N5444=1,$X$56)</f>
        <v>3.549775224287061E-3</v>
      </c>
      <c r="Q5444" cm="1">
        <f t="array" ref="Q5444">$W$2*_xlfn.IFS(C5444="data_analyst",$Z$5,C5444="data_engineer",$Z$6,C5444="data_scientist",$Z$7)*_xlfn.IFS(E5444=0,$Z$12,E5444=1,$Z$11)*_xlfn.IFS(F5444=0,$Z$17,F5444=1,$Z$16)*_xlfn.IFS(G5444=0,$Z$22,G5444=1,$Z$21)*_xlfn.IFS(H5444=0,$Z$27,H5444=1,$Z$26)*_xlfn.IFS(I5444=0,$Z$32,I5444=1,$Z$31)*_xlfn.IFS(J5444=0,$Z$37,J5444=1,$Z$36)*_xlfn.IFS(K5444=0,$Z$42,K5444=1,$Z$41)*_xlfn.IFS(L5444=0,$Z$47,L5444=1,$Z$46)*_xlfn.IFS(M5444=0,$Z$52,M5444=1,$Z$51)*_xlfn.IFS(N5444=0,$Z$57,N5444=1,$Z$56)</f>
        <v>2.5022941968252509E-4</v>
      </c>
      <c r="R5444" t="str" cm="1">
        <f t="array" ref="R5444">_xlfn.IFS(AND(O5444&gt;P5444,O5444&gt;Q5444),"Low",AND(P5444&gt;O5444,P5444&gt;Q5444),"Medium",AND(Q5444&gt;O5444,Q5444&gt;P5444),"High")</f>
        <v>Medium</v>
      </c>
      <c r="S5444" t="str">
        <f t="shared" si="172"/>
        <v>F</v>
      </c>
    </row>
    <row r="5445" spans="1:19" x14ac:dyDescent="0.3">
      <c r="A5445" t="s">
        <v>14</v>
      </c>
      <c r="B5445">
        <v>4</v>
      </c>
      <c r="C5445" t="s">
        <v>13</v>
      </c>
      <c r="D5445" t="str">
        <f t="shared" si="171"/>
        <v>High</v>
      </c>
      <c r="E5445">
        <v>1</v>
      </c>
      <c r="F5445">
        <v>1</v>
      </c>
      <c r="G5445">
        <v>1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1</v>
      </c>
      <c r="O5445" cm="1">
        <f t="array" ref="O5445">$U$2*_xlfn.IFS(C5445="data_analyst",$V$5,C5445="data_engineer",$V$6,C5445="data_scientist",$V$7)*_xlfn.IFS(E5445=0,$V$12,E5445=1,$V$11)*_xlfn.IFS(F5445=0,$V$17,F5445=1,$V$16)*_xlfn.IFS(G5445=0,$V$22,G5445=1,$V$21)*_xlfn.IFS(H5445=0,$V$27,H5445=1,$V$26)*_xlfn.IFS(I5445=0,$V$32,I5445=1,$V$31)*_xlfn.IFS(J5445=0,$V$37,J5445=1,$V$36)*_xlfn.IFS(K5445=0,$V$42,K5445=1,$V$41)*_xlfn.IFS(L5445=0,$V$47,L5445=1,$V$46)*_xlfn.IFS(M5445=0,$V$52,M5445=1,$V$51)*_xlfn.IFS(N5445=0,$V$57,N5445=1,$V$56)</f>
        <v>2.8730567397435132E-5</v>
      </c>
      <c r="P5445" cm="1">
        <f t="array" ref="P5445">$V$2*_xlfn.IFS(C5445="data_analyst",$X$5,C5445="data_engineer",$X$6,C5445="data_scientist",$X$7)*_xlfn.IFS(E5445=0,$X$12,E5445=1,$X$11)*_xlfn.IFS(F5445=0,$X$17,F5445=1,$X$16)*_xlfn.IFS(G5445=0,$X$22,G5445=1,$X$21)*_xlfn.IFS(H5445=0,$X$27,H5445=1,$X$26)*_xlfn.IFS(I5445=0,$X$32,I5445=1,$X$31)*_xlfn.IFS(J5445=0,$X$37,J5445=1,$X$36)*_xlfn.IFS(K5445=0,$X$42,K5445=1,$X$41)*_xlfn.IFS(L5445=0,$X$47,L5445=1,$X$46)*_xlfn.IFS(M5445=0,$X$52,M5445=1,$X$51)*_xlfn.IFS(N5445=0,$X$57,N5445=1,$X$56)</f>
        <v>4.1102769349875036E-3</v>
      </c>
      <c r="Q5445" cm="1">
        <f t="array" ref="Q5445">$W$2*_xlfn.IFS(C5445="data_analyst",$Z$5,C5445="data_engineer",$Z$6,C5445="data_scientist",$Z$7)*_xlfn.IFS(E5445=0,$Z$12,E5445=1,$Z$11)*_xlfn.IFS(F5445=0,$Z$17,F5445=1,$Z$16)*_xlfn.IFS(G5445=0,$Z$22,G5445=1,$Z$21)*_xlfn.IFS(H5445=0,$Z$27,H5445=1,$Z$26)*_xlfn.IFS(I5445=0,$Z$32,I5445=1,$Z$31)*_xlfn.IFS(J5445=0,$Z$37,J5445=1,$Z$36)*_xlfn.IFS(K5445=0,$Z$42,K5445=1,$Z$41)*_xlfn.IFS(L5445=0,$Z$47,L5445=1,$Z$46)*_xlfn.IFS(M5445=0,$Z$52,M5445=1,$Z$51)*_xlfn.IFS(N5445=0,$Z$57,N5445=1,$Z$56)</f>
        <v>3.2646418911985351E-4</v>
      </c>
      <c r="R5445" t="str" cm="1">
        <f t="array" ref="R5445">_xlfn.IFS(AND(O5445&gt;P5445,O5445&gt;Q5445),"Low",AND(P5445&gt;O5445,P5445&gt;Q5445),"Medium",AND(Q5445&gt;O5445,Q5445&gt;P5445),"High")</f>
        <v>Medium</v>
      </c>
      <c r="S5445" t="str">
        <f t="shared" si="172"/>
        <v>F</v>
      </c>
    </row>
    <row r="5446" spans="1:19" x14ac:dyDescent="0.3">
      <c r="A5446" t="s">
        <v>14</v>
      </c>
      <c r="B5446">
        <v>6</v>
      </c>
      <c r="C5446" t="s">
        <v>13</v>
      </c>
      <c r="D5446" t="str">
        <f t="shared" si="171"/>
        <v>High</v>
      </c>
      <c r="E5446">
        <v>1</v>
      </c>
      <c r="F5446">
        <v>1</v>
      </c>
      <c r="G5446">
        <v>1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1</v>
      </c>
      <c r="O5446" cm="1">
        <f t="array" ref="O5446">$U$2*_xlfn.IFS(C5446="data_analyst",$V$5,C5446="data_engineer",$V$6,C5446="data_scientist",$V$7)*_xlfn.IFS(E5446=0,$V$12,E5446=1,$V$11)*_xlfn.IFS(F5446=0,$V$17,F5446=1,$V$16)*_xlfn.IFS(G5446=0,$V$22,G5446=1,$V$21)*_xlfn.IFS(H5446=0,$V$27,H5446=1,$V$26)*_xlfn.IFS(I5446=0,$V$32,I5446=1,$V$31)*_xlfn.IFS(J5446=0,$V$37,J5446=1,$V$36)*_xlfn.IFS(K5446=0,$V$42,K5446=1,$V$41)*_xlfn.IFS(L5446=0,$V$47,L5446=1,$V$46)*_xlfn.IFS(M5446=0,$V$52,M5446=1,$V$51)*_xlfn.IFS(N5446=0,$V$57,N5446=1,$V$56)</f>
        <v>1.5401482252937562E-4</v>
      </c>
      <c r="P5446" cm="1">
        <f t="array" ref="P5446">$V$2*_xlfn.IFS(C5446="data_analyst",$X$5,C5446="data_engineer",$X$6,C5446="data_scientist",$X$7)*_xlfn.IFS(E5446=0,$X$12,E5446=1,$X$11)*_xlfn.IFS(F5446=0,$X$17,F5446=1,$X$16)*_xlfn.IFS(G5446=0,$X$22,G5446=1,$X$21)*_xlfn.IFS(H5446=0,$X$27,H5446=1,$X$26)*_xlfn.IFS(I5446=0,$X$32,I5446=1,$X$31)*_xlfn.IFS(J5446=0,$X$37,J5446=1,$X$36)*_xlfn.IFS(K5446=0,$X$42,K5446=1,$X$41)*_xlfn.IFS(L5446=0,$X$47,L5446=1,$X$46)*_xlfn.IFS(M5446=0,$X$52,M5446=1,$X$51)*_xlfn.IFS(N5446=0,$X$57,N5446=1,$X$56)</f>
        <v>4.9807469930692036E-3</v>
      </c>
      <c r="Q5446" cm="1">
        <f t="array" ref="Q5446">$W$2*_xlfn.IFS(C5446="data_analyst",$Z$5,C5446="data_engineer",$Z$6,C5446="data_scientist",$Z$7)*_xlfn.IFS(E5446=0,$Z$12,E5446=1,$Z$11)*_xlfn.IFS(F5446=0,$Z$17,F5446=1,$Z$16)*_xlfn.IFS(G5446=0,$Z$22,G5446=1,$Z$21)*_xlfn.IFS(H5446=0,$Z$27,H5446=1,$Z$26)*_xlfn.IFS(I5446=0,$Z$32,I5446=1,$Z$31)*_xlfn.IFS(J5446=0,$Z$37,J5446=1,$Z$36)*_xlfn.IFS(K5446=0,$Z$42,K5446=1,$Z$41)*_xlfn.IFS(L5446=0,$Z$47,L5446=1,$Z$46)*_xlfn.IFS(M5446=0,$Z$52,M5446=1,$Z$51)*_xlfn.IFS(N5446=0,$Z$57,N5446=1,$Z$56)</f>
        <v>3.5785497653522395E-4</v>
      </c>
      <c r="R5446" t="str" cm="1">
        <f t="array" ref="R5446">_xlfn.IFS(AND(O5446&gt;P5446,O5446&gt;Q5446),"Low",AND(P5446&gt;O5446,P5446&gt;Q5446),"Medium",AND(Q5446&gt;O5446,Q5446&gt;P5446),"High")</f>
        <v>Medium</v>
      </c>
      <c r="S5446" t="str">
        <f t="shared" si="172"/>
        <v>F</v>
      </c>
    </row>
    <row r="5447" spans="1:19" x14ac:dyDescent="0.3">
      <c r="A5447" t="s">
        <v>14</v>
      </c>
      <c r="B5447">
        <v>5</v>
      </c>
      <c r="C5447" t="s">
        <v>13</v>
      </c>
      <c r="D5447" t="str">
        <f t="shared" si="171"/>
        <v>High</v>
      </c>
      <c r="E5447">
        <v>1</v>
      </c>
      <c r="F5447">
        <v>1</v>
      </c>
      <c r="G5447">
        <v>1</v>
      </c>
      <c r="H5447">
        <v>1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1</v>
      </c>
      <c r="O5447" cm="1">
        <f t="array" ref="O5447">$U$2*_xlfn.IFS(C5447="data_analyst",$V$5,C5447="data_engineer",$V$6,C5447="data_scientist",$V$7)*_xlfn.IFS(E5447=0,$V$12,E5447=1,$V$11)*_xlfn.IFS(F5447=0,$V$17,F5447=1,$V$16)*_xlfn.IFS(G5447=0,$V$22,G5447=1,$V$21)*_xlfn.IFS(H5447=0,$V$27,H5447=1,$V$26)*_xlfn.IFS(I5447=0,$V$32,I5447=1,$V$31)*_xlfn.IFS(J5447=0,$V$37,J5447=1,$V$36)*_xlfn.IFS(K5447=0,$V$42,K5447=1,$V$41)*_xlfn.IFS(L5447=0,$V$47,L5447=1,$V$46)*_xlfn.IFS(M5447=0,$V$52,M5447=1,$V$51)*_xlfn.IFS(N5447=0,$V$57,N5447=1,$V$56)</f>
        <v>1.5401482252937562E-4</v>
      </c>
      <c r="P5447" cm="1">
        <f t="array" ref="P5447">$V$2*_xlfn.IFS(C5447="data_analyst",$X$5,C5447="data_engineer",$X$6,C5447="data_scientist",$X$7)*_xlfn.IFS(E5447=0,$X$12,E5447=1,$X$11)*_xlfn.IFS(F5447=0,$X$17,F5447=1,$X$16)*_xlfn.IFS(G5447=0,$X$22,G5447=1,$X$21)*_xlfn.IFS(H5447=0,$X$27,H5447=1,$X$26)*_xlfn.IFS(I5447=0,$X$32,I5447=1,$X$31)*_xlfn.IFS(J5447=0,$X$37,J5447=1,$X$36)*_xlfn.IFS(K5447=0,$X$42,K5447=1,$X$41)*_xlfn.IFS(L5447=0,$X$47,L5447=1,$X$46)*_xlfn.IFS(M5447=0,$X$52,M5447=1,$X$51)*_xlfn.IFS(N5447=0,$X$57,N5447=1,$X$56)</f>
        <v>4.9807469930692036E-3</v>
      </c>
      <c r="Q5447" cm="1">
        <f t="array" ref="Q5447">$W$2*_xlfn.IFS(C5447="data_analyst",$Z$5,C5447="data_engineer",$Z$6,C5447="data_scientist",$Z$7)*_xlfn.IFS(E5447=0,$Z$12,E5447=1,$Z$11)*_xlfn.IFS(F5447=0,$Z$17,F5447=1,$Z$16)*_xlfn.IFS(G5447=0,$Z$22,G5447=1,$Z$21)*_xlfn.IFS(H5447=0,$Z$27,H5447=1,$Z$26)*_xlfn.IFS(I5447=0,$Z$32,I5447=1,$Z$31)*_xlfn.IFS(J5447=0,$Z$37,J5447=1,$Z$36)*_xlfn.IFS(K5447=0,$Z$42,K5447=1,$Z$41)*_xlfn.IFS(L5447=0,$Z$47,L5447=1,$Z$46)*_xlfn.IFS(M5447=0,$Z$52,M5447=1,$Z$51)*_xlfn.IFS(N5447=0,$Z$57,N5447=1,$Z$56)</f>
        <v>3.5785497653522395E-4</v>
      </c>
      <c r="R5447" t="str" cm="1">
        <f t="array" ref="R5447">_xlfn.IFS(AND(O5447&gt;P5447,O5447&gt;Q5447),"Low",AND(P5447&gt;O5447,P5447&gt;Q5447),"Medium",AND(Q5447&gt;O5447,Q5447&gt;P5447),"High")</f>
        <v>Medium</v>
      </c>
      <c r="S5447" t="str">
        <f t="shared" si="172"/>
        <v>F</v>
      </c>
    </row>
    <row r="5448" spans="1:19" x14ac:dyDescent="0.3">
      <c r="A5448" t="s">
        <v>14</v>
      </c>
      <c r="B5448">
        <v>6</v>
      </c>
      <c r="C5448" t="s">
        <v>13</v>
      </c>
      <c r="D5448" t="str">
        <f t="shared" si="171"/>
        <v>High</v>
      </c>
      <c r="E5448">
        <v>0</v>
      </c>
      <c r="F5448">
        <v>1</v>
      </c>
      <c r="G5448">
        <v>1</v>
      </c>
      <c r="H5448">
        <v>0</v>
      </c>
      <c r="I5448">
        <v>1</v>
      </c>
      <c r="J5448">
        <v>0</v>
      </c>
      <c r="K5448">
        <v>0</v>
      </c>
      <c r="L5448">
        <v>1</v>
      </c>
      <c r="M5448">
        <v>0</v>
      </c>
      <c r="N5448">
        <v>1</v>
      </c>
      <c r="O5448" cm="1">
        <f t="array" ref="O5448">$U$2*_xlfn.IFS(C5448="data_analyst",$V$5,C5448="data_engineer",$V$6,C5448="data_scientist",$V$7)*_xlfn.IFS(E5448=0,$V$12,E5448=1,$V$11)*_xlfn.IFS(F5448=0,$V$17,F5448=1,$V$16)*_xlfn.IFS(G5448=0,$V$22,G5448=1,$V$21)*_xlfn.IFS(H5448=0,$V$27,H5448=1,$V$26)*_xlfn.IFS(I5448=0,$V$32,I5448=1,$V$31)*_xlfn.IFS(J5448=0,$V$37,J5448=1,$V$36)*_xlfn.IFS(K5448=0,$V$42,K5448=1,$V$41)*_xlfn.IFS(L5448=0,$V$47,L5448=1,$V$46)*_xlfn.IFS(M5448=0,$V$52,M5448=1,$V$51)*_xlfn.IFS(N5448=0,$V$57,N5448=1,$V$56)</f>
        <v>2.9492264230147069E-6</v>
      </c>
      <c r="P5448" cm="1">
        <f t="array" ref="P5448">$V$2*_xlfn.IFS(C5448="data_analyst",$X$5,C5448="data_engineer",$X$6,C5448="data_scientist",$X$7)*_xlfn.IFS(E5448=0,$X$12,E5448=1,$X$11)*_xlfn.IFS(F5448=0,$X$17,F5448=1,$X$16)*_xlfn.IFS(G5448=0,$X$22,G5448=1,$X$21)*_xlfn.IFS(H5448=0,$X$27,H5448=1,$X$26)*_xlfn.IFS(I5448=0,$X$32,I5448=1,$X$31)*_xlfn.IFS(J5448=0,$X$37,J5448=1,$X$36)*_xlfn.IFS(K5448=0,$X$42,K5448=1,$X$41)*_xlfn.IFS(L5448=0,$X$47,L5448=1,$X$46)*_xlfn.IFS(M5448=0,$X$52,M5448=1,$X$51)*_xlfn.IFS(N5448=0,$X$57,N5448=1,$X$56)</f>
        <v>9.8263209391565736E-4</v>
      </c>
      <c r="Q5448" cm="1">
        <f t="array" ref="Q5448">$W$2*_xlfn.IFS(C5448="data_analyst",$Z$5,C5448="data_engineer",$Z$6,C5448="data_scientist",$Z$7)*_xlfn.IFS(E5448=0,$Z$12,E5448=1,$Z$11)*_xlfn.IFS(F5448=0,$Z$17,F5448=1,$Z$16)*_xlfn.IFS(G5448=0,$Z$22,G5448=1,$Z$21)*_xlfn.IFS(H5448=0,$Z$27,H5448=1,$Z$26)*_xlfn.IFS(I5448=0,$Z$32,I5448=1,$Z$31)*_xlfn.IFS(J5448=0,$Z$37,J5448=1,$Z$36)*_xlfn.IFS(K5448=0,$Z$42,K5448=1,$Z$41)*_xlfn.IFS(L5448=0,$Z$47,L5448=1,$Z$46)*_xlfn.IFS(M5448=0,$Z$52,M5448=1,$Z$51)*_xlfn.IFS(N5448=0,$Z$57,N5448=1,$Z$56)</f>
        <v>9.2506589587824443E-5</v>
      </c>
      <c r="R5448" t="str" cm="1">
        <f t="array" ref="R5448">_xlfn.IFS(AND(O5448&gt;P5448,O5448&gt;Q5448),"Low",AND(P5448&gt;O5448,P5448&gt;Q5448),"Medium",AND(Q5448&gt;O5448,Q5448&gt;P5448),"High")</f>
        <v>Medium</v>
      </c>
      <c r="S5448" t="str">
        <f t="shared" si="172"/>
        <v>F</v>
      </c>
    </row>
    <row r="5449" spans="1:19" x14ac:dyDescent="0.3">
      <c r="A5449" t="s">
        <v>14</v>
      </c>
      <c r="B5449">
        <v>3</v>
      </c>
      <c r="C5449" t="s">
        <v>13</v>
      </c>
      <c r="D5449" t="str">
        <f t="shared" si="171"/>
        <v>High</v>
      </c>
      <c r="E5449">
        <v>0</v>
      </c>
      <c r="F5449">
        <v>0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1</v>
      </c>
      <c r="O5449" cm="1">
        <f t="array" ref="O5449">$U$2*_xlfn.IFS(C5449="data_analyst",$V$5,C5449="data_engineer",$V$6,C5449="data_scientist",$V$7)*_xlfn.IFS(E5449=0,$V$12,E5449=1,$V$11)*_xlfn.IFS(F5449=0,$V$17,F5449=1,$V$16)*_xlfn.IFS(G5449=0,$V$22,G5449=1,$V$21)*_xlfn.IFS(H5449=0,$V$27,H5449=1,$V$26)*_xlfn.IFS(I5449=0,$V$32,I5449=1,$V$31)*_xlfn.IFS(J5449=0,$V$37,J5449=1,$V$36)*_xlfn.IFS(K5449=0,$V$42,K5449=1,$V$41)*_xlfn.IFS(L5449=0,$V$47,L5449=1,$V$46)*_xlfn.IFS(M5449=0,$V$52,M5449=1,$V$51)*_xlfn.IFS(N5449=0,$V$57,N5449=1,$V$56)</f>
        <v>7.0366667408231409E-4</v>
      </c>
      <c r="P5449" cm="1">
        <f t="array" ref="P5449">$V$2*_xlfn.IFS(C5449="data_analyst",$X$5,C5449="data_engineer",$X$6,C5449="data_scientist",$X$7)*_xlfn.IFS(E5449=0,$X$12,E5449=1,$X$11)*_xlfn.IFS(F5449=0,$X$17,F5449=1,$X$16)*_xlfn.IFS(G5449=0,$X$22,G5449=1,$X$21)*_xlfn.IFS(H5449=0,$X$27,H5449=1,$X$26)*_xlfn.IFS(I5449=0,$X$32,I5449=1,$X$31)*_xlfn.IFS(J5449=0,$X$37,J5449=1,$X$36)*_xlfn.IFS(K5449=0,$X$42,K5449=1,$X$41)*_xlfn.IFS(L5449=0,$X$47,L5449=1,$X$46)*_xlfn.IFS(M5449=0,$X$52,M5449=1,$X$51)*_xlfn.IFS(N5449=0,$X$57,N5449=1,$X$56)</f>
        <v>1.8821133202713359E-3</v>
      </c>
      <c r="Q5449" cm="1">
        <f t="array" ref="Q5449">$W$2*_xlfn.IFS(C5449="data_analyst",$Z$5,C5449="data_engineer",$Z$6,C5449="data_scientist",$Z$7)*_xlfn.IFS(E5449=0,$Z$12,E5449=1,$Z$11)*_xlfn.IFS(F5449=0,$Z$17,F5449=1,$Z$16)*_xlfn.IFS(G5449=0,$Z$22,G5449=1,$Z$21)*_xlfn.IFS(H5449=0,$Z$27,H5449=1,$Z$26)*_xlfn.IFS(I5449=0,$Z$32,I5449=1,$Z$31)*_xlfn.IFS(J5449=0,$Z$37,J5449=1,$Z$36)*_xlfn.IFS(K5449=0,$Z$42,K5449=1,$Z$41)*_xlfn.IFS(L5449=0,$Z$47,L5449=1,$Z$46)*_xlfn.IFS(M5449=0,$Z$52,M5449=1,$Z$51)*_xlfn.IFS(N5449=0,$Z$57,N5449=1,$Z$56)</f>
        <v>4.715735030571686E-4</v>
      </c>
      <c r="R5449" t="str" cm="1">
        <f t="array" ref="R5449">_xlfn.IFS(AND(O5449&gt;P5449,O5449&gt;Q5449),"Low",AND(P5449&gt;O5449,P5449&gt;Q5449),"Medium",AND(Q5449&gt;O5449,Q5449&gt;P5449),"High")</f>
        <v>Medium</v>
      </c>
      <c r="S5449" t="str">
        <f t="shared" si="172"/>
        <v>F</v>
      </c>
    </row>
    <row r="5450" spans="1:19" x14ac:dyDescent="0.3">
      <c r="A5450" t="s">
        <v>14</v>
      </c>
      <c r="B5450">
        <v>4</v>
      </c>
      <c r="C5450" t="s">
        <v>13</v>
      </c>
      <c r="D5450" t="str">
        <f t="shared" si="171"/>
        <v>High</v>
      </c>
      <c r="E5450">
        <v>1</v>
      </c>
      <c r="F5450">
        <v>0</v>
      </c>
      <c r="G5450">
        <v>1</v>
      </c>
      <c r="H5450">
        <v>0</v>
      </c>
      <c r="I5450">
        <v>1</v>
      </c>
      <c r="J5450">
        <v>0</v>
      </c>
      <c r="K5450">
        <v>0</v>
      </c>
      <c r="L5450">
        <v>1</v>
      </c>
      <c r="M5450">
        <v>0</v>
      </c>
      <c r="N5450">
        <v>1</v>
      </c>
      <c r="O5450" cm="1">
        <f t="array" ref="O5450">$U$2*_xlfn.IFS(C5450="data_analyst",$V$5,C5450="data_engineer",$V$6,C5450="data_scientist",$V$7)*_xlfn.IFS(E5450=0,$V$12,E5450=1,$V$11)*_xlfn.IFS(F5450=0,$V$17,F5450=1,$V$16)*_xlfn.IFS(G5450=0,$V$22,G5450=1,$V$21)*_xlfn.IFS(H5450=0,$V$27,H5450=1,$V$26)*_xlfn.IFS(I5450=0,$V$32,I5450=1,$V$31)*_xlfn.IFS(J5450=0,$V$37,J5450=1,$V$36)*_xlfn.IFS(K5450=0,$V$42,K5450=1,$V$41)*_xlfn.IFS(L5450=0,$V$47,L5450=1,$V$46)*_xlfn.IFS(M5450=0,$V$52,M5450=1,$V$51)*_xlfn.IFS(N5450=0,$V$57,N5450=1,$V$56)</f>
        <v>1.0620626166714302E-6</v>
      </c>
      <c r="P5450" cm="1">
        <f t="array" ref="P5450">$V$2*_xlfn.IFS(C5450="data_analyst",$X$5,C5450="data_engineer",$X$6,C5450="data_scientist",$X$7)*_xlfn.IFS(E5450=0,$X$12,E5450=1,$X$11)*_xlfn.IFS(F5450=0,$X$17,F5450=1,$X$16)*_xlfn.IFS(G5450=0,$X$22,G5450=1,$X$21)*_xlfn.IFS(H5450=0,$X$27,H5450=1,$X$26)*_xlfn.IFS(I5450=0,$X$32,I5450=1,$X$31)*_xlfn.IFS(J5450=0,$X$37,J5450=1,$X$36)*_xlfn.IFS(K5450=0,$X$42,K5450=1,$X$41)*_xlfn.IFS(L5450=0,$X$47,L5450=1,$X$46)*_xlfn.IFS(M5450=0,$X$52,M5450=1,$X$51)*_xlfn.IFS(N5450=0,$X$57,N5450=1,$X$56)</f>
        <v>2.2091315251096984E-3</v>
      </c>
      <c r="Q5450" cm="1">
        <f t="array" ref="Q5450">$W$2*_xlfn.IFS(C5450="data_analyst",$Z$5,C5450="data_engineer",$Z$6,C5450="data_scientist",$Z$7)*_xlfn.IFS(E5450=0,$Z$12,E5450=1,$Z$11)*_xlfn.IFS(F5450=0,$Z$17,F5450=1,$Z$16)*_xlfn.IFS(G5450=0,$Z$22,G5450=1,$Z$21)*_xlfn.IFS(H5450=0,$Z$27,H5450=1,$Z$26)*_xlfn.IFS(I5450=0,$Z$32,I5450=1,$Z$31)*_xlfn.IFS(J5450=0,$Z$37,J5450=1,$Z$36)*_xlfn.IFS(K5450=0,$Z$42,K5450=1,$Z$41)*_xlfn.IFS(L5450=0,$Z$47,L5450=1,$Z$46)*_xlfn.IFS(M5450=0,$Z$52,M5450=1,$Z$51)*_xlfn.IFS(N5450=0,$Z$57,N5450=1,$Z$56)</f>
        <v>1.1589573122138005E-4</v>
      </c>
      <c r="R5450" t="str" cm="1">
        <f t="array" ref="R5450">_xlfn.IFS(AND(O5450&gt;P5450,O5450&gt;Q5450),"Low",AND(P5450&gt;O5450,P5450&gt;Q5450),"Medium",AND(Q5450&gt;O5450,Q5450&gt;P5450),"High")</f>
        <v>Medium</v>
      </c>
      <c r="S5450" t="str">
        <f t="shared" si="172"/>
        <v>F</v>
      </c>
    </row>
    <row r="5451" spans="1:19" x14ac:dyDescent="0.3">
      <c r="A5451" t="s">
        <v>14</v>
      </c>
      <c r="B5451">
        <v>4</v>
      </c>
      <c r="C5451" t="s">
        <v>13</v>
      </c>
      <c r="D5451" t="str">
        <f t="shared" si="171"/>
        <v>High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1</v>
      </c>
      <c r="O5451" cm="1">
        <f t="array" ref="O5451">$U$2*_xlfn.IFS(C5451="data_analyst",$V$5,C5451="data_engineer",$V$6,C5451="data_scientist",$V$7)*_xlfn.IFS(E5451=0,$V$12,E5451=1,$V$11)*_xlfn.IFS(F5451=0,$V$17,F5451=1,$V$16)*_xlfn.IFS(G5451=0,$V$22,G5451=1,$V$21)*_xlfn.IFS(H5451=0,$V$27,H5451=1,$V$26)*_xlfn.IFS(I5451=0,$V$32,I5451=1,$V$31)*_xlfn.IFS(J5451=0,$V$37,J5451=1,$V$36)*_xlfn.IFS(K5451=0,$V$42,K5451=1,$V$41)*_xlfn.IFS(L5451=0,$V$47,L5451=1,$V$46)*_xlfn.IFS(M5451=0,$V$52,M5451=1,$V$51)*_xlfn.IFS(N5451=0,$V$57,N5451=1,$V$56)</f>
        <v>1.0286529200797759E-5</v>
      </c>
      <c r="P5451" cm="1">
        <f t="array" ref="P5451">$V$2*_xlfn.IFS(C5451="data_analyst",$X$5,C5451="data_engineer",$X$6,C5451="data_scientist",$X$7)*_xlfn.IFS(E5451=0,$X$12,E5451=1,$X$11)*_xlfn.IFS(F5451=0,$X$17,F5451=1,$X$16)*_xlfn.IFS(G5451=0,$X$22,G5451=1,$X$21)*_xlfn.IFS(H5451=0,$X$27,H5451=1,$X$26)*_xlfn.IFS(I5451=0,$X$32,I5451=1,$X$31)*_xlfn.IFS(J5451=0,$X$37,J5451=1,$X$36)*_xlfn.IFS(K5451=0,$X$42,K5451=1,$X$41)*_xlfn.IFS(L5451=0,$X$47,L5451=1,$X$46)*_xlfn.IFS(M5451=0,$X$52,M5451=1,$X$51)*_xlfn.IFS(N5451=0,$X$57,N5451=1,$X$56)</f>
        <v>3.5956150535434235E-3</v>
      </c>
      <c r="Q5451" cm="1">
        <f t="array" ref="Q5451">$W$2*_xlfn.IFS(C5451="data_analyst",$Z$5,C5451="data_engineer",$Z$6,C5451="data_scientist",$Z$7)*_xlfn.IFS(E5451=0,$Z$12,E5451=1,$Z$11)*_xlfn.IFS(F5451=0,$Z$17,F5451=1,$Z$16)*_xlfn.IFS(G5451=0,$Z$22,G5451=1,$Z$21)*_xlfn.IFS(H5451=0,$Z$27,H5451=1,$Z$26)*_xlfn.IFS(I5451=0,$Z$32,I5451=1,$Z$31)*_xlfn.IFS(J5451=0,$Z$37,J5451=1,$Z$36)*_xlfn.IFS(K5451=0,$Z$42,K5451=1,$Z$41)*_xlfn.IFS(L5451=0,$Z$47,L5451=1,$Z$46)*_xlfn.IFS(M5451=0,$Z$52,M5451=1,$Z$51)*_xlfn.IFS(N5451=0,$Z$57,N5451=1,$Z$56)</f>
        <v>1.7578840952607494E-4</v>
      </c>
      <c r="R5451" t="str" cm="1">
        <f t="array" ref="R5451">_xlfn.IFS(AND(O5451&gt;P5451,O5451&gt;Q5451),"Low",AND(P5451&gt;O5451,P5451&gt;Q5451),"Medium",AND(Q5451&gt;O5451,Q5451&gt;P5451),"High")</f>
        <v>Medium</v>
      </c>
      <c r="S5451" t="str">
        <f t="shared" si="172"/>
        <v>F</v>
      </c>
    </row>
    <row r="5452" spans="1:19" x14ac:dyDescent="0.3">
      <c r="A5452" t="s">
        <v>14</v>
      </c>
      <c r="B5452">
        <v>2</v>
      </c>
      <c r="C5452" t="s">
        <v>13</v>
      </c>
      <c r="D5452" t="str">
        <f t="shared" si="171"/>
        <v>High</v>
      </c>
      <c r="E5452">
        <v>0</v>
      </c>
      <c r="F5452">
        <v>0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1</v>
      </c>
      <c r="O5452" cm="1">
        <f t="array" ref="O5452">$U$2*_xlfn.IFS(C5452="data_analyst",$V$5,C5452="data_engineer",$V$6,C5452="data_scientist",$V$7)*_xlfn.IFS(E5452=0,$V$12,E5452=1,$V$11)*_xlfn.IFS(F5452=0,$V$17,F5452=1,$V$16)*_xlfn.IFS(G5452=0,$V$22,G5452=1,$V$21)*_xlfn.IFS(H5452=0,$V$27,H5452=1,$V$26)*_xlfn.IFS(I5452=0,$V$32,I5452=1,$V$31)*_xlfn.IFS(J5452=0,$V$37,J5452=1,$V$36)*_xlfn.IFS(K5452=0,$V$42,K5452=1,$V$41)*_xlfn.IFS(L5452=0,$V$47,L5452=1,$V$46)*_xlfn.IFS(M5452=0,$V$52,M5452=1,$V$51)*_xlfn.IFS(N5452=0,$V$57,N5452=1,$V$56)</f>
        <v>7.0366667408231409E-4</v>
      </c>
      <c r="P5452" cm="1">
        <f t="array" ref="P5452">$V$2*_xlfn.IFS(C5452="data_analyst",$X$5,C5452="data_engineer",$X$6,C5452="data_scientist",$X$7)*_xlfn.IFS(E5452=0,$X$12,E5452=1,$X$11)*_xlfn.IFS(F5452=0,$X$17,F5452=1,$X$16)*_xlfn.IFS(G5452=0,$X$22,G5452=1,$X$21)*_xlfn.IFS(H5452=0,$X$27,H5452=1,$X$26)*_xlfn.IFS(I5452=0,$X$32,I5452=1,$X$31)*_xlfn.IFS(J5452=0,$X$37,J5452=1,$X$36)*_xlfn.IFS(K5452=0,$X$42,K5452=1,$X$41)*_xlfn.IFS(L5452=0,$X$47,L5452=1,$X$46)*_xlfn.IFS(M5452=0,$X$52,M5452=1,$X$51)*_xlfn.IFS(N5452=0,$X$57,N5452=1,$X$56)</f>
        <v>1.8821133202713359E-3</v>
      </c>
      <c r="Q5452" cm="1">
        <f t="array" ref="Q5452">$W$2*_xlfn.IFS(C5452="data_analyst",$Z$5,C5452="data_engineer",$Z$6,C5452="data_scientist",$Z$7)*_xlfn.IFS(E5452=0,$Z$12,E5452=1,$Z$11)*_xlfn.IFS(F5452=0,$Z$17,F5452=1,$Z$16)*_xlfn.IFS(G5452=0,$Z$22,G5452=1,$Z$21)*_xlfn.IFS(H5452=0,$Z$27,H5452=1,$Z$26)*_xlfn.IFS(I5452=0,$Z$32,I5452=1,$Z$31)*_xlfn.IFS(J5452=0,$Z$37,J5452=1,$Z$36)*_xlfn.IFS(K5452=0,$Z$42,K5452=1,$Z$41)*_xlfn.IFS(L5452=0,$Z$47,L5452=1,$Z$46)*_xlfn.IFS(M5452=0,$Z$52,M5452=1,$Z$51)*_xlfn.IFS(N5452=0,$Z$57,N5452=1,$Z$56)</f>
        <v>4.715735030571686E-4</v>
      </c>
      <c r="R5452" t="str" cm="1">
        <f t="array" ref="R5452">_xlfn.IFS(AND(O5452&gt;P5452,O5452&gt;Q5452),"Low",AND(P5452&gt;O5452,P5452&gt;Q5452),"Medium",AND(Q5452&gt;O5452,Q5452&gt;P5452),"High")</f>
        <v>Medium</v>
      </c>
      <c r="S5452" t="str">
        <f t="shared" si="172"/>
        <v>F</v>
      </c>
    </row>
    <row r="5453" spans="1:19" x14ac:dyDescent="0.3">
      <c r="A5453" t="s">
        <v>14</v>
      </c>
      <c r="B5453">
        <v>6</v>
      </c>
      <c r="C5453" t="s">
        <v>13</v>
      </c>
      <c r="D5453" t="str">
        <f t="shared" si="171"/>
        <v>High</v>
      </c>
      <c r="E5453">
        <v>1</v>
      </c>
      <c r="F5453">
        <v>0</v>
      </c>
      <c r="G5453">
        <v>1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</v>
      </c>
      <c r="O5453" cm="1">
        <f t="array" ref="O5453">$U$2*_xlfn.IFS(C5453="data_analyst",$V$5,C5453="data_engineer",$V$6,C5453="data_scientist",$V$7)*_xlfn.IFS(E5453=0,$V$12,E5453=1,$V$11)*_xlfn.IFS(F5453=0,$V$17,F5453=1,$V$16)*_xlfn.IFS(G5453=0,$V$22,G5453=1,$V$21)*_xlfn.IFS(H5453=0,$V$27,H5453=1,$V$26)*_xlfn.IFS(I5453=0,$V$32,I5453=1,$V$31)*_xlfn.IFS(J5453=0,$V$37,J5453=1,$V$36)*_xlfn.IFS(K5453=0,$V$42,K5453=1,$V$41)*_xlfn.IFS(L5453=0,$V$47,L5453=1,$V$46)*_xlfn.IFS(M5453=0,$V$52,M5453=1,$V$51)*_xlfn.IFS(N5453=0,$V$57,N5453=1,$V$56)</f>
        <v>1.1820833079411975E-4</v>
      </c>
      <c r="P5453" cm="1">
        <f t="array" ref="P5453">$V$2*_xlfn.IFS(C5453="data_analyst",$X$5,C5453="data_engineer",$X$6,C5453="data_scientist",$X$7)*_xlfn.IFS(E5453=0,$X$12,E5453=1,$X$11)*_xlfn.IFS(F5453=0,$X$17,F5453=1,$X$16)*_xlfn.IFS(G5453=0,$X$22,G5453=1,$X$21)*_xlfn.IFS(H5453=0,$X$27,H5453=1,$X$26)*_xlfn.IFS(I5453=0,$X$32,I5453=1,$X$31)*_xlfn.IFS(J5453=0,$X$37,J5453=1,$X$36)*_xlfn.IFS(K5453=0,$X$42,K5453=1,$X$41)*_xlfn.IFS(L5453=0,$X$47,L5453=1,$X$46)*_xlfn.IFS(M5453=0,$X$52,M5453=1,$X$51)*_xlfn.IFS(N5453=0,$X$57,N5453=1,$X$56)</f>
        <v>4.2937474078182779E-3</v>
      </c>
      <c r="Q5453" cm="1">
        <f t="array" ref="Q5453">$W$2*_xlfn.IFS(C5453="data_analyst",$Z$5,C5453="data_engineer",$Z$6,C5453="data_scientist",$Z$7)*_xlfn.IFS(E5453=0,$Z$12,E5453=1,$Z$11)*_xlfn.IFS(F5453=0,$Z$17,F5453=1,$Z$16)*_xlfn.IFS(G5453=0,$Z$22,G5453=1,$Z$21)*_xlfn.IFS(H5453=0,$Z$27,H5453=1,$Z$26)*_xlfn.IFS(I5453=0,$Z$32,I5453=1,$Z$31)*_xlfn.IFS(J5453=0,$Z$37,J5453=1,$Z$36)*_xlfn.IFS(K5453=0,$Z$42,K5453=1,$Z$41)*_xlfn.IFS(L5453=0,$Z$47,L5453=1,$Z$46)*_xlfn.IFS(M5453=0,$Z$52,M5453=1,$Z$51)*_xlfn.IFS(N5453=0,$Z$57,N5453=1,$Z$56)</f>
        <v>3.3740612073321124E-4</v>
      </c>
      <c r="R5453" t="str" cm="1">
        <f t="array" ref="R5453">_xlfn.IFS(AND(O5453&gt;P5453,O5453&gt;Q5453),"Low",AND(P5453&gt;O5453,P5453&gt;Q5453),"Medium",AND(Q5453&gt;O5453,Q5453&gt;P5453),"High")</f>
        <v>Medium</v>
      </c>
      <c r="S5453" t="str">
        <f t="shared" si="172"/>
        <v>F</v>
      </c>
    </row>
    <row r="5454" spans="1:19" x14ac:dyDescent="0.3">
      <c r="A5454" t="s">
        <v>14</v>
      </c>
      <c r="B5454">
        <v>3</v>
      </c>
      <c r="C5454" t="s">
        <v>13</v>
      </c>
      <c r="D5454" t="str">
        <f t="shared" si="171"/>
        <v>High</v>
      </c>
      <c r="E5454">
        <v>0</v>
      </c>
      <c r="F5454">
        <v>0</v>
      </c>
      <c r="G5454">
        <v>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</v>
      </c>
      <c r="O5454" cm="1">
        <f t="array" ref="O5454">$U$2*_xlfn.IFS(C5454="data_analyst",$V$5,C5454="data_engineer",$V$6,C5454="data_scientist",$V$7)*_xlfn.IFS(E5454=0,$V$12,E5454=1,$V$11)*_xlfn.IFS(F5454=0,$V$17,F5454=1,$V$16)*_xlfn.IFS(G5454=0,$V$22,G5454=1,$V$21)*_xlfn.IFS(H5454=0,$V$27,H5454=1,$V$26)*_xlfn.IFS(I5454=0,$V$32,I5454=1,$V$31)*_xlfn.IFS(J5454=0,$V$37,J5454=1,$V$36)*_xlfn.IFS(K5454=0,$V$42,K5454=1,$V$41)*_xlfn.IFS(L5454=0,$V$47,L5454=1,$V$46)*_xlfn.IFS(M5454=0,$V$52,M5454=1,$V$51)*_xlfn.IFS(N5454=0,$V$57,N5454=1,$V$56)</f>
        <v>7.0366667408231409E-4</v>
      </c>
      <c r="P5454" cm="1">
        <f t="array" ref="P5454">$V$2*_xlfn.IFS(C5454="data_analyst",$X$5,C5454="data_engineer",$X$6,C5454="data_scientist",$X$7)*_xlfn.IFS(E5454=0,$X$12,E5454=1,$X$11)*_xlfn.IFS(F5454=0,$X$17,F5454=1,$X$16)*_xlfn.IFS(G5454=0,$X$22,G5454=1,$X$21)*_xlfn.IFS(H5454=0,$X$27,H5454=1,$X$26)*_xlfn.IFS(I5454=0,$X$32,I5454=1,$X$31)*_xlfn.IFS(J5454=0,$X$37,J5454=1,$X$36)*_xlfn.IFS(K5454=0,$X$42,K5454=1,$X$41)*_xlfn.IFS(L5454=0,$X$47,L5454=1,$X$46)*_xlfn.IFS(M5454=0,$X$52,M5454=1,$X$51)*_xlfn.IFS(N5454=0,$X$57,N5454=1,$X$56)</f>
        <v>1.8821133202713359E-3</v>
      </c>
      <c r="Q5454" cm="1">
        <f t="array" ref="Q5454">$W$2*_xlfn.IFS(C5454="data_analyst",$Z$5,C5454="data_engineer",$Z$6,C5454="data_scientist",$Z$7)*_xlfn.IFS(E5454=0,$Z$12,E5454=1,$Z$11)*_xlfn.IFS(F5454=0,$Z$17,F5454=1,$Z$16)*_xlfn.IFS(G5454=0,$Z$22,G5454=1,$Z$21)*_xlfn.IFS(H5454=0,$Z$27,H5454=1,$Z$26)*_xlfn.IFS(I5454=0,$Z$32,I5454=1,$Z$31)*_xlfn.IFS(J5454=0,$Z$37,J5454=1,$Z$36)*_xlfn.IFS(K5454=0,$Z$42,K5454=1,$Z$41)*_xlfn.IFS(L5454=0,$Z$47,L5454=1,$Z$46)*_xlfn.IFS(M5454=0,$Z$52,M5454=1,$Z$51)*_xlfn.IFS(N5454=0,$Z$57,N5454=1,$Z$56)</f>
        <v>4.715735030571686E-4</v>
      </c>
      <c r="R5454" t="str" cm="1">
        <f t="array" ref="R5454">_xlfn.IFS(AND(O5454&gt;P5454,O5454&gt;Q5454),"Low",AND(P5454&gt;O5454,P5454&gt;Q5454),"Medium",AND(Q5454&gt;O5454,Q5454&gt;P5454),"High")</f>
        <v>Medium</v>
      </c>
      <c r="S5454" t="str">
        <f t="shared" si="172"/>
        <v>F</v>
      </c>
    </row>
    <row r="5455" spans="1:19" x14ac:dyDescent="0.3">
      <c r="A5455" t="s">
        <v>14</v>
      </c>
      <c r="B5455">
        <v>3</v>
      </c>
      <c r="C5455" t="s">
        <v>13</v>
      </c>
      <c r="D5455" t="str">
        <f t="shared" si="171"/>
        <v>High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1</v>
      </c>
      <c r="O5455" cm="1">
        <f t="array" ref="O5455">$U$2*_xlfn.IFS(C5455="data_analyst",$V$5,C5455="data_engineer",$V$6,C5455="data_scientist",$V$7)*_xlfn.IFS(E5455=0,$V$12,E5455=1,$V$11)*_xlfn.IFS(F5455=0,$V$17,F5455=1,$V$16)*_xlfn.IFS(G5455=0,$V$22,G5455=1,$V$21)*_xlfn.IFS(H5455=0,$V$27,H5455=1,$V$26)*_xlfn.IFS(I5455=0,$V$32,I5455=1,$V$31)*_xlfn.IFS(J5455=0,$V$37,J5455=1,$V$36)*_xlfn.IFS(K5455=0,$V$42,K5455=1,$V$41)*_xlfn.IFS(L5455=0,$V$47,L5455=1,$V$46)*_xlfn.IFS(M5455=0,$V$52,M5455=1,$V$51)*_xlfn.IFS(N5455=0,$V$57,N5455=1,$V$56)</f>
        <v>3.8675410855345095E-3</v>
      </c>
      <c r="P5455" cm="1">
        <f t="array" ref="P5455">$V$2*_xlfn.IFS(C5455="data_analyst",$X$5,C5455="data_engineer",$X$6,C5455="data_scientist",$X$7)*_xlfn.IFS(E5455=0,$X$12,E5455=1,$X$11)*_xlfn.IFS(F5455=0,$X$17,F5455=1,$X$16)*_xlfn.IFS(G5455=0,$X$22,G5455=1,$X$21)*_xlfn.IFS(H5455=0,$X$27,H5455=1,$X$26)*_xlfn.IFS(I5455=0,$X$32,I5455=1,$X$31)*_xlfn.IFS(J5455=0,$X$37,J5455=1,$X$36)*_xlfn.IFS(K5455=0,$X$42,K5455=1,$X$41)*_xlfn.IFS(L5455=0,$X$47,L5455=1,$X$46)*_xlfn.IFS(M5455=0,$X$52,M5455=1,$X$51)*_xlfn.IFS(N5455=0,$X$57,N5455=1,$X$56)</f>
        <v>1.6544989312824467E-3</v>
      </c>
      <c r="Q5455" cm="1">
        <f t="array" ref="Q5455">$W$2*_xlfn.IFS(C5455="data_analyst",$Z$5,C5455="data_engineer",$Z$6,C5455="data_scientist",$Z$7)*_xlfn.IFS(E5455=0,$Z$12,E5455=1,$Z$11)*_xlfn.IFS(F5455=0,$Z$17,F5455=1,$Z$16)*_xlfn.IFS(G5455=0,$Z$22,G5455=1,$Z$21)*_xlfn.IFS(H5455=0,$Z$27,H5455=1,$Z$26)*_xlfn.IFS(I5455=0,$Z$32,I5455=1,$Z$31)*_xlfn.IFS(J5455=0,$Z$37,J5455=1,$Z$36)*_xlfn.IFS(K5455=0,$Z$42,K5455=1,$Z$41)*_xlfn.IFS(L5455=0,$Z$47,L5455=1,$Z$46)*_xlfn.IFS(M5455=0,$Z$52,M5455=1,$Z$51)*_xlfn.IFS(N5455=0,$Z$57,N5455=1,$Z$56)</f>
        <v>6.902742580981744E-4</v>
      </c>
      <c r="R5455" t="str" cm="1">
        <f t="array" ref="R5455">_xlfn.IFS(AND(O5455&gt;P5455,O5455&gt;Q5455),"Low",AND(P5455&gt;O5455,P5455&gt;Q5455),"Medium",AND(Q5455&gt;O5455,Q5455&gt;P5455),"High")</f>
        <v>Low</v>
      </c>
      <c r="S5455" t="str">
        <f t="shared" si="172"/>
        <v>F</v>
      </c>
    </row>
    <row r="5456" spans="1:19" x14ac:dyDescent="0.3">
      <c r="A5456" t="s">
        <v>14</v>
      </c>
      <c r="B5456">
        <v>8</v>
      </c>
      <c r="C5456" t="s">
        <v>13</v>
      </c>
      <c r="D5456" t="str">
        <f t="shared" si="171"/>
        <v>High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</v>
      </c>
      <c r="O5456" cm="1">
        <f t="array" ref="O5456">$U$2*_xlfn.IFS(C5456="data_analyst",$V$5,C5456="data_engineer",$V$6,C5456="data_scientist",$V$7)*_xlfn.IFS(E5456=0,$V$12,E5456=1,$V$11)*_xlfn.IFS(F5456=0,$V$17,F5456=1,$V$16)*_xlfn.IFS(G5456=0,$V$22,G5456=1,$V$21)*_xlfn.IFS(H5456=0,$V$27,H5456=1,$V$26)*_xlfn.IFS(I5456=0,$V$32,I5456=1,$V$31)*_xlfn.IFS(J5456=0,$V$37,J5456=1,$V$36)*_xlfn.IFS(K5456=0,$V$42,K5456=1,$V$41)*_xlfn.IFS(L5456=0,$V$47,L5456=1,$V$46)*_xlfn.IFS(M5456=0,$V$52,M5456=1,$V$51)*_xlfn.IFS(N5456=0,$V$57,N5456=1,$V$56)</f>
        <v>3.8675410855345095E-3</v>
      </c>
      <c r="P5456" cm="1">
        <f t="array" ref="P5456">$V$2*_xlfn.IFS(C5456="data_analyst",$X$5,C5456="data_engineer",$X$6,C5456="data_scientist",$X$7)*_xlfn.IFS(E5456=0,$X$12,E5456=1,$X$11)*_xlfn.IFS(F5456=0,$X$17,F5456=1,$X$16)*_xlfn.IFS(G5456=0,$X$22,G5456=1,$X$21)*_xlfn.IFS(H5456=0,$X$27,H5456=1,$X$26)*_xlfn.IFS(I5456=0,$X$32,I5456=1,$X$31)*_xlfn.IFS(J5456=0,$X$37,J5456=1,$X$36)*_xlfn.IFS(K5456=0,$X$42,K5456=1,$X$41)*_xlfn.IFS(L5456=0,$X$47,L5456=1,$X$46)*_xlfn.IFS(M5456=0,$X$52,M5456=1,$X$51)*_xlfn.IFS(N5456=0,$X$57,N5456=1,$X$56)</f>
        <v>1.6544989312824467E-3</v>
      </c>
      <c r="Q5456" cm="1">
        <f t="array" ref="Q5456">$W$2*_xlfn.IFS(C5456="data_analyst",$Z$5,C5456="data_engineer",$Z$6,C5456="data_scientist",$Z$7)*_xlfn.IFS(E5456=0,$Z$12,E5456=1,$Z$11)*_xlfn.IFS(F5456=0,$Z$17,F5456=1,$Z$16)*_xlfn.IFS(G5456=0,$Z$22,G5456=1,$Z$21)*_xlfn.IFS(H5456=0,$Z$27,H5456=1,$Z$26)*_xlfn.IFS(I5456=0,$Z$32,I5456=1,$Z$31)*_xlfn.IFS(J5456=0,$Z$37,J5456=1,$Z$36)*_xlfn.IFS(K5456=0,$Z$42,K5456=1,$Z$41)*_xlfn.IFS(L5456=0,$Z$47,L5456=1,$Z$46)*_xlfn.IFS(M5456=0,$Z$52,M5456=1,$Z$51)*_xlfn.IFS(N5456=0,$Z$57,N5456=1,$Z$56)</f>
        <v>6.902742580981744E-4</v>
      </c>
      <c r="R5456" t="str" cm="1">
        <f t="array" ref="R5456">_xlfn.IFS(AND(O5456&gt;P5456,O5456&gt;Q5456),"Low",AND(P5456&gt;O5456,P5456&gt;Q5456),"Medium",AND(Q5456&gt;O5456,Q5456&gt;P5456),"High")</f>
        <v>Low</v>
      </c>
      <c r="S5456" t="str">
        <f t="shared" si="172"/>
        <v>F</v>
      </c>
    </row>
    <row r="5457" spans="1:19" x14ac:dyDescent="0.3">
      <c r="A5457" t="s">
        <v>14</v>
      </c>
      <c r="B5457">
        <v>6</v>
      </c>
      <c r="C5457" t="s">
        <v>13</v>
      </c>
      <c r="D5457" t="str">
        <f t="shared" si="171"/>
        <v>High</v>
      </c>
      <c r="E5457">
        <v>0</v>
      </c>
      <c r="F5457">
        <v>0</v>
      </c>
      <c r="G5457">
        <v>1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1</v>
      </c>
      <c r="O5457" cm="1">
        <f t="array" ref="O5457">$U$2*_xlfn.IFS(C5457="data_analyst",$V$5,C5457="data_engineer",$V$6,C5457="data_scientist",$V$7)*_xlfn.IFS(E5457=0,$V$12,E5457=1,$V$11)*_xlfn.IFS(F5457=0,$V$17,F5457=1,$V$16)*_xlfn.IFS(G5457=0,$V$22,G5457=1,$V$21)*_xlfn.IFS(H5457=0,$V$27,H5457=1,$V$26)*_xlfn.IFS(I5457=0,$V$32,I5457=1,$V$31)*_xlfn.IFS(J5457=0,$V$37,J5457=1,$V$36)*_xlfn.IFS(K5457=0,$V$42,K5457=1,$V$41)*_xlfn.IFS(L5457=0,$V$47,L5457=1,$V$46)*_xlfn.IFS(M5457=0,$V$52,M5457=1,$V$51)*_xlfn.IFS(N5457=0,$V$57,N5457=1,$V$56)</f>
        <v>7.0366667408231409E-4</v>
      </c>
      <c r="P5457" cm="1">
        <f t="array" ref="P5457">$V$2*_xlfn.IFS(C5457="data_analyst",$X$5,C5457="data_engineer",$X$6,C5457="data_scientist",$X$7)*_xlfn.IFS(E5457=0,$X$12,E5457=1,$X$11)*_xlfn.IFS(F5457=0,$X$17,F5457=1,$X$16)*_xlfn.IFS(G5457=0,$X$22,G5457=1,$X$21)*_xlfn.IFS(H5457=0,$X$27,H5457=1,$X$26)*_xlfn.IFS(I5457=0,$X$32,I5457=1,$X$31)*_xlfn.IFS(J5457=0,$X$37,J5457=1,$X$36)*_xlfn.IFS(K5457=0,$X$42,K5457=1,$X$41)*_xlfn.IFS(L5457=0,$X$47,L5457=1,$X$46)*_xlfn.IFS(M5457=0,$X$52,M5457=1,$X$51)*_xlfn.IFS(N5457=0,$X$57,N5457=1,$X$56)</f>
        <v>1.8821133202713359E-3</v>
      </c>
      <c r="Q5457" cm="1">
        <f t="array" ref="Q5457">$W$2*_xlfn.IFS(C5457="data_analyst",$Z$5,C5457="data_engineer",$Z$6,C5457="data_scientist",$Z$7)*_xlfn.IFS(E5457=0,$Z$12,E5457=1,$Z$11)*_xlfn.IFS(F5457=0,$Z$17,F5457=1,$Z$16)*_xlfn.IFS(G5457=0,$Z$22,G5457=1,$Z$21)*_xlfn.IFS(H5457=0,$Z$27,H5457=1,$Z$26)*_xlfn.IFS(I5457=0,$Z$32,I5457=1,$Z$31)*_xlfn.IFS(J5457=0,$Z$37,J5457=1,$Z$36)*_xlfn.IFS(K5457=0,$Z$42,K5457=1,$Z$41)*_xlfn.IFS(L5457=0,$Z$47,L5457=1,$Z$46)*_xlfn.IFS(M5457=0,$Z$52,M5457=1,$Z$51)*_xlfn.IFS(N5457=0,$Z$57,N5457=1,$Z$56)</f>
        <v>4.715735030571686E-4</v>
      </c>
      <c r="R5457" t="str" cm="1">
        <f t="array" ref="R5457">_xlfn.IFS(AND(O5457&gt;P5457,O5457&gt;Q5457),"Low",AND(P5457&gt;O5457,P5457&gt;Q5457),"Medium",AND(Q5457&gt;O5457,Q5457&gt;P5457),"High")</f>
        <v>Medium</v>
      </c>
      <c r="S5457" t="str">
        <f t="shared" si="172"/>
        <v>F</v>
      </c>
    </row>
    <row r="5458" spans="1:19" x14ac:dyDescent="0.3">
      <c r="A5458" t="s">
        <v>14</v>
      </c>
      <c r="B5458">
        <v>6</v>
      </c>
      <c r="C5458" t="s">
        <v>13</v>
      </c>
      <c r="D5458" t="str">
        <f t="shared" si="171"/>
        <v>High</v>
      </c>
      <c r="E5458">
        <v>1</v>
      </c>
      <c r="F5458">
        <v>0</v>
      </c>
      <c r="G5458">
        <v>1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1</v>
      </c>
      <c r="O5458" cm="1">
        <f t="array" ref="O5458">$U$2*_xlfn.IFS(C5458="data_analyst",$V$5,C5458="data_engineer",$V$6,C5458="data_scientist",$V$7)*_xlfn.IFS(E5458=0,$V$12,E5458=1,$V$11)*_xlfn.IFS(F5458=0,$V$17,F5458=1,$V$16)*_xlfn.IFS(G5458=0,$V$22,G5458=1,$V$21)*_xlfn.IFS(H5458=0,$V$27,H5458=1,$V$26)*_xlfn.IFS(I5458=0,$V$32,I5458=1,$V$31)*_xlfn.IFS(J5458=0,$V$37,J5458=1,$V$36)*_xlfn.IFS(K5458=0,$V$42,K5458=1,$V$41)*_xlfn.IFS(L5458=0,$V$47,L5458=1,$V$46)*_xlfn.IFS(M5458=0,$V$52,M5458=1,$V$51)*_xlfn.IFS(N5458=0,$V$57,N5458=1,$V$56)</f>
        <v>3.3015921585634317E-4</v>
      </c>
      <c r="P5458" cm="1">
        <f t="array" ref="P5458">$V$2*_xlfn.IFS(C5458="data_analyst",$X$5,C5458="data_engineer",$X$6,C5458="data_scientist",$X$7)*_xlfn.IFS(E5458=0,$X$12,E5458=1,$X$11)*_xlfn.IFS(F5458=0,$X$17,F5458=1,$X$16)*_xlfn.IFS(G5458=0,$X$22,G5458=1,$X$21)*_xlfn.IFS(H5458=0,$X$27,H5458=1,$X$26)*_xlfn.IFS(I5458=0,$X$32,I5458=1,$X$31)*_xlfn.IFS(J5458=0,$X$37,J5458=1,$X$36)*_xlfn.IFS(K5458=0,$X$42,K5458=1,$X$41)*_xlfn.IFS(L5458=0,$X$47,L5458=1,$X$46)*_xlfn.IFS(M5458=0,$X$52,M5458=1,$X$51)*_xlfn.IFS(N5458=0,$X$57,N5458=1,$X$56)</f>
        <v>4.9083371473888819E-3</v>
      </c>
      <c r="Q5458" cm="1">
        <f t="array" ref="Q5458">$W$2*_xlfn.IFS(C5458="data_analyst",$Z$5,C5458="data_engineer",$Z$6,C5458="data_scientist",$Z$7)*_xlfn.IFS(E5458=0,$Z$12,E5458=1,$Z$11)*_xlfn.IFS(F5458=0,$Z$17,F5458=1,$Z$16)*_xlfn.IFS(G5458=0,$Z$22,G5458=1,$Z$21)*_xlfn.IFS(H5458=0,$Z$27,H5458=1,$Z$26)*_xlfn.IFS(I5458=0,$Z$32,I5458=1,$Z$31)*_xlfn.IFS(J5458=0,$Z$37,J5458=1,$Z$36)*_xlfn.IFS(K5458=0,$Z$42,K5458=1,$Z$41)*_xlfn.IFS(L5458=0,$Z$47,L5458=1,$Z$46)*_xlfn.IFS(M5458=0,$Z$52,M5458=1,$Z$51)*_xlfn.IFS(N5458=0,$Z$57,N5458=1,$Z$56)</f>
        <v>6.2661136707596371E-4</v>
      </c>
      <c r="R5458" t="str" cm="1">
        <f t="array" ref="R5458">_xlfn.IFS(AND(O5458&gt;P5458,O5458&gt;Q5458),"Low",AND(P5458&gt;O5458,P5458&gt;Q5458),"Medium",AND(Q5458&gt;O5458,Q5458&gt;P5458),"High")</f>
        <v>Medium</v>
      </c>
      <c r="S5458" t="str">
        <f t="shared" si="172"/>
        <v>F</v>
      </c>
    </row>
    <row r="5459" spans="1:19" x14ac:dyDescent="0.3">
      <c r="A5459" t="s">
        <v>14</v>
      </c>
      <c r="B5459">
        <v>4</v>
      </c>
      <c r="C5459" t="s">
        <v>13</v>
      </c>
      <c r="D5459" t="str">
        <f t="shared" si="171"/>
        <v>High</v>
      </c>
      <c r="E5459">
        <v>0</v>
      </c>
      <c r="F5459">
        <v>0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1</v>
      </c>
      <c r="O5459" cm="1">
        <f t="array" ref="O5459">$U$2*_xlfn.IFS(C5459="data_analyst",$V$5,C5459="data_engineer",$V$6,C5459="data_scientist",$V$7)*_xlfn.IFS(E5459=0,$V$12,E5459=1,$V$11)*_xlfn.IFS(F5459=0,$V$17,F5459=1,$V$16)*_xlfn.IFS(G5459=0,$V$22,G5459=1,$V$21)*_xlfn.IFS(H5459=0,$V$27,H5459=1,$V$26)*_xlfn.IFS(I5459=0,$V$32,I5459=1,$V$31)*_xlfn.IFS(J5459=0,$V$37,J5459=1,$V$36)*_xlfn.IFS(K5459=0,$V$42,K5459=1,$V$41)*_xlfn.IFS(L5459=0,$V$47,L5459=1,$V$46)*_xlfn.IFS(M5459=0,$V$52,M5459=1,$V$51)*_xlfn.IFS(N5459=0,$V$57,N5459=1,$V$56)</f>
        <v>7.0366667408231409E-4</v>
      </c>
      <c r="P5459" cm="1">
        <f t="array" ref="P5459">$V$2*_xlfn.IFS(C5459="data_analyst",$X$5,C5459="data_engineer",$X$6,C5459="data_scientist",$X$7)*_xlfn.IFS(E5459=0,$X$12,E5459=1,$X$11)*_xlfn.IFS(F5459=0,$X$17,F5459=1,$X$16)*_xlfn.IFS(G5459=0,$X$22,G5459=1,$X$21)*_xlfn.IFS(H5459=0,$X$27,H5459=1,$X$26)*_xlfn.IFS(I5459=0,$X$32,I5459=1,$X$31)*_xlfn.IFS(J5459=0,$X$37,J5459=1,$X$36)*_xlfn.IFS(K5459=0,$X$42,K5459=1,$X$41)*_xlfn.IFS(L5459=0,$X$47,L5459=1,$X$46)*_xlfn.IFS(M5459=0,$X$52,M5459=1,$X$51)*_xlfn.IFS(N5459=0,$X$57,N5459=1,$X$56)</f>
        <v>1.8821133202713359E-3</v>
      </c>
      <c r="Q5459" cm="1">
        <f t="array" ref="Q5459">$W$2*_xlfn.IFS(C5459="data_analyst",$Z$5,C5459="data_engineer",$Z$6,C5459="data_scientist",$Z$7)*_xlfn.IFS(E5459=0,$Z$12,E5459=1,$Z$11)*_xlfn.IFS(F5459=0,$Z$17,F5459=1,$Z$16)*_xlfn.IFS(G5459=0,$Z$22,G5459=1,$Z$21)*_xlfn.IFS(H5459=0,$Z$27,H5459=1,$Z$26)*_xlfn.IFS(I5459=0,$Z$32,I5459=1,$Z$31)*_xlfn.IFS(J5459=0,$Z$37,J5459=1,$Z$36)*_xlfn.IFS(K5459=0,$Z$42,K5459=1,$Z$41)*_xlfn.IFS(L5459=0,$Z$47,L5459=1,$Z$46)*_xlfn.IFS(M5459=0,$Z$52,M5459=1,$Z$51)*_xlfn.IFS(N5459=0,$Z$57,N5459=1,$Z$56)</f>
        <v>4.715735030571686E-4</v>
      </c>
      <c r="R5459" t="str" cm="1">
        <f t="array" ref="R5459">_xlfn.IFS(AND(O5459&gt;P5459,O5459&gt;Q5459),"Low",AND(P5459&gt;O5459,P5459&gt;Q5459),"Medium",AND(Q5459&gt;O5459,Q5459&gt;P5459),"High")</f>
        <v>Medium</v>
      </c>
      <c r="S5459" t="str">
        <f t="shared" si="172"/>
        <v>F</v>
      </c>
    </row>
    <row r="5460" spans="1:19" x14ac:dyDescent="0.3">
      <c r="A5460" t="s">
        <v>14</v>
      </c>
      <c r="B5460">
        <v>6</v>
      </c>
      <c r="C5460" t="s">
        <v>13</v>
      </c>
      <c r="D5460" t="str">
        <f t="shared" si="171"/>
        <v>High</v>
      </c>
      <c r="E5460">
        <v>0</v>
      </c>
      <c r="F5460">
        <v>1</v>
      </c>
      <c r="G5460">
        <v>1</v>
      </c>
      <c r="H5460">
        <v>0</v>
      </c>
      <c r="I5460">
        <v>1</v>
      </c>
      <c r="J5460">
        <v>0</v>
      </c>
      <c r="K5460">
        <v>0</v>
      </c>
      <c r="L5460">
        <v>1</v>
      </c>
      <c r="M5460">
        <v>0</v>
      </c>
      <c r="N5460">
        <v>1</v>
      </c>
      <c r="O5460" cm="1">
        <f t="array" ref="O5460">$U$2*_xlfn.IFS(C5460="data_analyst",$V$5,C5460="data_engineer",$V$6,C5460="data_scientist",$V$7)*_xlfn.IFS(E5460=0,$V$12,E5460=1,$V$11)*_xlfn.IFS(F5460=0,$V$17,F5460=1,$V$16)*_xlfn.IFS(G5460=0,$V$22,G5460=1,$V$21)*_xlfn.IFS(H5460=0,$V$27,H5460=1,$V$26)*_xlfn.IFS(I5460=0,$V$32,I5460=1,$V$31)*_xlfn.IFS(J5460=0,$V$37,J5460=1,$V$36)*_xlfn.IFS(K5460=0,$V$42,K5460=1,$V$41)*_xlfn.IFS(L5460=0,$V$47,L5460=1,$V$46)*_xlfn.IFS(M5460=0,$V$52,M5460=1,$V$51)*_xlfn.IFS(N5460=0,$V$57,N5460=1,$V$56)</f>
        <v>2.9492264230147069E-6</v>
      </c>
      <c r="P5460" cm="1">
        <f t="array" ref="P5460">$V$2*_xlfn.IFS(C5460="data_analyst",$X$5,C5460="data_engineer",$X$6,C5460="data_scientist",$X$7)*_xlfn.IFS(E5460=0,$X$12,E5460=1,$X$11)*_xlfn.IFS(F5460=0,$X$17,F5460=1,$X$16)*_xlfn.IFS(G5460=0,$X$22,G5460=1,$X$21)*_xlfn.IFS(H5460=0,$X$27,H5460=1,$X$26)*_xlfn.IFS(I5460=0,$X$32,I5460=1,$X$31)*_xlfn.IFS(J5460=0,$X$37,J5460=1,$X$36)*_xlfn.IFS(K5460=0,$X$42,K5460=1,$X$41)*_xlfn.IFS(L5460=0,$X$47,L5460=1,$X$46)*_xlfn.IFS(M5460=0,$X$52,M5460=1,$X$51)*_xlfn.IFS(N5460=0,$X$57,N5460=1,$X$56)</f>
        <v>9.8263209391565736E-4</v>
      </c>
      <c r="Q5460" cm="1">
        <f t="array" ref="Q5460">$W$2*_xlfn.IFS(C5460="data_analyst",$Z$5,C5460="data_engineer",$Z$6,C5460="data_scientist",$Z$7)*_xlfn.IFS(E5460=0,$Z$12,E5460=1,$Z$11)*_xlfn.IFS(F5460=0,$Z$17,F5460=1,$Z$16)*_xlfn.IFS(G5460=0,$Z$22,G5460=1,$Z$21)*_xlfn.IFS(H5460=0,$Z$27,H5460=1,$Z$26)*_xlfn.IFS(I5460=0,$Z$32,I5460=1,$Z$31)*_xlfn.IFS(J5460=0,$Z$37,J5460=1,$Z$36)*_xlfn.IFS(K5460=0,$Z$42,K5460=1,$Z$41)*_xlfn.IFS(L5460=0,$Z$47,L5460=1,$Z$46)*_xlfn.IFS(M5460=0,$Z$52,M5460=1,$Z$51)*_xlfn.IFS(N5460=0,$Z$57,N5460=1,$Z$56)</f>
        <v>9.2506589587824443E-5</v>
      </c>
      <c r="R5460" t="str" cm="1">
        <f t="array" ref="R5460">_xlfn.IFS(AND(O5460&gt;P5460,O5460&gt;Q5460),"Low",AND(P5460&gt;O5460,P5460&gt;Q5460),"Medium",AND(Q5460&gt;O5460,Q5460&gt;P5460),"High")</f>
        <v>Medium</v>
      </c>
      <c r="S5460" t="str">
        <f t="shared" si="172"/>
        <v>F</v>
      </c>
    </row>
    <row r="5461" spans="1:19" x14ac:dyDescent="0.3">
      <c r="A5461" t="s">
        <v>14</v>
      </c>
      <c r="B5461">
        <v>5</v>
      </c>
      <c r="C5461" t="s">
        <v>13</v>
      </c>
      <c r="D5461" t="str">
        <f t="shared" si="171"/>
        <v>High</v>
      </c>
      <c r="E5461">
        <v>1</v>
      </c>
      <c r="F5461">
        <v>0</v>
      </c>
      <c r="G5461">
        <v>1</v>
      </c>
      <c r="H5461">
        <v>1</v>
      </c>
      <c r="I5461">
        <v>1</v>
      </c>
      <c r="J5461">
        <v>0</v>
      </c>
      <c r="K5461">
        <v>0</v>
      </c>
      <c r="L5461">
        <v>1</v>
      </c>
      <c r="M5461">
        <v>1</v>
      </c>
      <c r="N5461">
        <v>1</v>
      </c>
      <c r="O5461" cm="1">
        <f t="array" ref="O5461">$U$2*_xlfn.IFS(C5461="data_analyst",$V$5,C5461="data_engineer",$V$6,C5461="data_scientist",$V$7)*_xlfn.IFS(E5461=0,$V$12,E5461=1,$V$11)*_xlfn.IFS(F5461=0,$V$17,F5461=1,$V$16)*_xlfn.IFS(G5461=0,$V$22,G5461=1,$V$21)*_xlfn.IFS(H5461=0,$V$27,H5461=1,$V$26)*_xlfn.IFS(I5461=0,$V$32,I5461=1,$V$31)*_xlfn.IFS(J5461=0,$V$37,J5461=1,$V$36)*_xlfn.IFS(K5461=0,$V$42,K5461=1,$V$41)*_xlfn.IFS(L5461=0,$V$47,L5461=1,$V$46)*_xlfn.IFS(M5461=0,$V$52,M5461=1,$V$51)*_xlfn.IFS(N5461=0,$V$57,N5461=1,$V$56)</f>
        <v>3.2220973256884125E-8</v>
      </c>
      <c r="P5461" cm="1">
        <f t="array" ref="P5461">$V$2*_xlfn.IFS(C5461="data_analyst",$X$5,C5461="data_engineer",$X$6,C5461="data_scientist",$X$7)*_xlfn.IFS(E5461=0,$X$12,E5461=1,$X$11)*_xlfn.IFS(F5461=0,$X$17,F5461=1,$X$16)*_xlfn.IFS(G5461=0,$X$22,G5461=1,$X$21)*_xlfn.IFS(H5461=0,$X$27,H5461=1,$X$26)*_xlfn.IFS(I5461=0,$X$32,I5461=1,$X$31)*_xlfn.IFS(J5461=0,$X$37,J5461=1,$X$36)*_xlfn.IFS(K5461=0,$X$42,K5461=1,$X$41)*_xlfn.IFS(L5461=0,$X$47,L5461=1,$X$46)*_xlfn.IFS(M5461=0,$X$52,M5461=1,$X$51)*_xlfn.IFS(N5461=0,$X$57,N5461=1,$X$56)</f>
        <v>1.0801251533611479E-3</v>
      </c>
      <c r="Q5461" cm="1">
        <f t="array" ref="Q5461">$W$2*_xlfn.IFS(C5461="data_analyst",$Z$5,C5461="data_engineer",$Z$6,C5461="data_scientist",$Z$7)*_xlfn.IFS(E5461=0,$Z$12,E5461=1,$Z$11)*_xlfn.IFS(F5461=0,$Z$17,F5461=1,$Z$16)*_xlfn.IFS(G5461=0,$Z$22,G5461=1,$Z$21)*_xlfn.IFS(H5461=0,$Z$27,H5461=1,$Z$26)*_xlfn.IFS(I5461=0,$Z$32,I5461=1,$Z$31)*_xlfn.IFS(J5461=0,$Z$37,J5461=1,$Z$36)*_xlfn.IFS(K5461=0,$Z$42,K5461=1,$Z$41)*_xlfn.IFS(L5461=0,$Z$47,L5461=1,$Z$46)*_xlfn.IFS(M5461=0,$Z$52,M5461=1,$Z$51)*_xlfn.IFS(N5461=0,$Z$57,N5461=1,$Z$56)</f>
        <v>1.967520150626315E-5</v>
      </c>
      <c r="R5461" t="str" cm="1">
        <f t="array" ref="R5461">_xlfn.IFS(AND(O5461&gt;P5461,O5461&gt;Q5461),"Low",AND(P5461&gt;O5461,P5461&gt;Q5461),"Medium",AND(Q5461&gt;O5461,Q5461&gt;P5461),"High")</f>
        <v>Medium</v>
      </c>
      <c r="S5461" t="str">
        <f t="shared" si="172"/>
        <v>F</v>
      </c>
    </row>
    <row r="5462" spans="1:19" x14ac:dyDescent="0.3">
      <c r="A5462" t="s">
        <v>14</v>
      </c>
      <c r="B5462">
        <v>6</v>
      </c>
      <c r="C5462" t="s">
        <v>13</v>
      </c>
      <c r="D5462" t="str">
        <f t="shared" si="171"/>
        <v>High</v>
      </c>
      <c r="E5462">
        <v>1</v>
      </c>
      <c r="F5462">
        <v>0</v>
      </c>
      <c r="G5462">
        <v>1</v>
      </c>
      <c r="H5462">
        <v>1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1</v>
      </c>
      <c r="O5462" cm="1">
        <f t="array" ref="O5462">$U$2*_xlfn.IFS(C5462="data_analyst",$V$5,C5462="data_engineer",$V$6,C5462="data_scientist",$V$7)*_xlfn.IFS(E5462=0,$V$12,E5462=1,$V$11)*_xlfn.IFS(F5462=0,$V$17,F5462=1,$V$16)*_xlfn.IFS(G5462=0,$V$22,G5462=1,$V$21)*_xlfn.IFS(H5462=0,$V$27,H5462=1,$V$26)*_xlfn.IFS(I5462=0,$V$32,I5462=1,$V$31)*_xlfn.IFS(J5462=0,$V$37,J5462=1,$V$36)*_xlfn.IFS(K5462=0,$V$42,K5462=1,$V$41)*_xlfn.IFS(L5462=0,$V$47,L5462=1,$V$46)*_xlfn.IFS(M5462=0,$V$52,M5462=1,$V$51)*_xlfn.IFS(N5462=0,$V$57,N5462=1,$V$56)</f>
        <v>1.1820833079411975E-4</v>
      </c>
      <c r="P5462" cm="1">
        <f t="array" ref="P5462">$V$2*_xlfn.IFS(C5462="data_analyst",$X$5,C5462="data_engineer",$X$6,C5462="data_scientist",$X$7)*_xlfn.IFS(E5462=0,$X$12,E5462=1,$X$11)*_xlfn.IFS(F5462=0,$X$17,F5462=1,$X$16)*_xlfn.IFS(G5462=0,$X$22,G5462=1,$X$21)*_xlfn.IFS(H5462=0,$X$27,H5462=1,$X$26)*_xlfn.IFS(I5462=0,$X$32,I5462=1,$X$31)*_xlfn.IFS(J5462=0,$X$37,J5462=1,$X$36)*_xlfn.IFS(K5462=0,$X$42,K5462=1,$X$41)*_xlfn.IFS(L5462=0,$X$47,L5462=1,$X$46)*_xlfn.IFS(M5462=0,$X$52,M5462=1,$X$51)*_xlfn.IFS(N5462=0,$X$57,N5462=1,$X$56)</f>
        <v>4.2937474078182779E-3</v>
      </c>
      <c r="Q5462" cm="1">
        <f t="array" ref="Q5462">$W$2*_xlfn.IFS(C5462="data_analyst",$Z$5,C5462="data_engineer",$Z$6,C5462="data_scientist",$Z$7)*_xlfn.IFS(E5462=0,$Z$12,E5462=1,$Z$11)*_xlfn.IFS(F5462=0,$Z$17,F5462=1,$Z$16)*_xlfn.IFS(G5462=0,$Z$22,G5462=1,$Z$21)*_xlfn.IFS(H5462=0,$Z$27,H5462=1,$Z$26)*_xlfn.IFS(I5462=0,$Z$32,I5462=1,$Z$31)*_xlfn.IFS(J5462=0,$Z$37,J5462=1,$Z$36)*_xlfn.IFS(K5462=0,$Z$42,K5462=1,$Z$41)*_xlfn.IFS(L5462=0,$Z$47,L5462=1,$Z$46)*_xlfn.IFS(M5462=0,$Z$52,M5462=1,$Z$51)*_xlfn.IFS(N5462=0,$Z$57,N5462=1,$Z$56)</f>
        <v>3.3740612073321124E-4</v>
      </c>
      <c r="R5462" t="str" cm="1">
        <f t="array" ref="R5462">_xlfn.IFS(AND(O5462&gt;P5462,O5462&gt;Q5462),"Low",AND(P5462&gt;O5462,P5462&gt;Q5462),"Medium",AND(Q5462&gt;O5462,Q5462&gt;P5462),"High")</f>
        <v>Medium</v>
      </c>
      <c r="S5462" t="str">
        <f t="shared" si="172"/>
        <v>F</v>
      </c>
    </row>
    <row r="5463" spans="1:19" x14ac:dyDescent="0.3">
      <c r="A5463" t="s">
        <v>14</v>
      </c>
      <c r="B5463">
        <v>4</v>
      </c>
      <c r="C5463" t="s">
        <v>13</v>
      </c>
      <c r="D5463" t="str">
        <f t="shared" si="171"/>
        <v>High</v>
      </c>
      <c r="E5463">
        <v>1</v>
      </c>
      <c r="F5463">
        <v>1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1</v>
      </c>
      <c r="N5463">
        <v>1</v>
      </c>
      <c r="O5463" cm="1">
        <f t="array" ref="O5463">$U$2*_xlfn.IFS(C5463="data_analyst",$V$5,C5463="data_engineer",$V$6,C5463="data_scientist",$V$7)*_xlfn.IFS(E5463=0,$V$12,E5463=1,$V$11)*_xlfn.IFS(F5463=0,$V$17,F5463=1,$V$16)*_xlfn.IFS(G5463=0,$V$22,G5463=1,$V$21)*_xlfn.IFS(H5463=0,$V$27,H5463=1,$V$26)*_xlfn.IFS(I5463=0,$V$32,I5463=1,$V$31)*_xlfn.IFS(J5463=0,$V$37,J5463=1,$V$36)*_xlfn.IFS(K5463=0,$V$42,K5463=1,$V$41)*_xlfn.IFS(L5463=0,$V$47,L5463=1,$V$46)*_xlfn.IFS(M5463=0,$V$52,M5463=1,$V$51)*_xlfn.IFS(N5463=0,$V$57,N5463=1,$V$56)</f>
        <v>3.6450352367861457E-5</v>
      </c>
      <c r="P5463" cm="1">
        <f t="array" ref="P5463">$V$2*_xlfn.IFS(C5463="data_analyst",$X$5,C5463="data_engineer",$X$6,C5463="data_scientist",$X$7)*_xlfn.IFS(E5463=0,$X$12,E5463=1,$X$11)*_xlfn.IFS(F5463=0,$X$17,F5463=1,$X$16)*_xlfn.IFS(G5463=0,$X$22,G5463=1,$X$21)*_xlfn.IFS(H5463=0,$X$27,H5463=1,$X$26)*_xlfn.IFS(I5463=0,$X$32,I5463=1,$X$31)*_xlfn.IFS(J5463=0,$X$37,J5463=1,$X$36)*_xlfn.IFS(K5463=0,$X$42,K5463=1,$X$41)*_xlfn.IFS(L5463=0,$X$47,L5463=1,$X$46)*_xlfn.IFS(M5463=0,$X$52,M5463=1,$X$51)*_xlfn.IFS(N5463=0,$X$57,N5463=1,$X$56)</f>
        <v>3.1823121431315067E-3</v>
      </c>
      <c r="Q5463" cm="1">
        <f t="array" ref="Q5463">$W$2*_xlfn.IFS(C5463="data_analyst",$Z$5,C5463="data_engineer",$Z$6,C5463="data_scientist",$Z$7)*_xlfn.IFS(E5463=0,$Z$12,E5463=1,$Z$11)*_xlfn.IFS(F5463=0,$Z$17,F5463=1,$Z$16)*_xlfn.IFS(G5463=0,$Z$22,G5463=1,$Z$21)*_xlfn.IFS(H5463=0,$Z$27,H5463=1,$Z$26)*_xlfn.IFS(I5463=0,$Z$32,I5463=1,$Z$31)*_xlfn.IFS(J5463=0,$Z$37,J5463=1,$Z$36)*_xlfn.IFS(K5463=0,$Z$42,K5463=1,$Z$41)*_xlfn.IFS(L5463=0,$Z$47,L5463=1,$Z$46)*_xlfn.IFS(M5463=0,$Z$52,M5463=1,$Z$51)*_xlfn.IFS(N5463=0,$Z$57,N5463=1,$Z$56)</f>
        <v>2.0953155437362247E-4</v>
      </c>
      <c r="R5463" t="str" cm="1">
        <f t="array" ref="R5463">_xlfn.IFS(AND(O5463&gt;P5463,O5463&gt;Q5463),"Low",AND(P5463&gt;O5463,P5463&gt;Q5463),"Medium",AND(Q5463&gt;O5463,Q5463&gt;P5463),"High")</f>
        <v>Medium</v>
      </c>
      <c r="S5463" t="str">
        <f t="shared" si="172"/>
        <v>F</v>
      </c>
    </row>
    <row r="5464" spans="1:19" x14ac:dyDescent="0.3">
      <c r="A5464" t="s">
        <v>14</v>
      </c>
      <c r="B5464">
        <v>2</v>
      </c>
      <c r="C5464" t="s">
        <v>13</v>
      </c>
      <c r="D5464" t="str">
        <f t="shared" si="171"/>
        <v>High</v>
      </c>
      <c r="E5464">
        <v>1</v>
      </c>
      <c r="F5464">
        <v>1</v>
      </c>
      <c r="G5464">
        <v>1</v>
      </c>
      <c r="H5464">
        <v>1</v>
      </c>
      <c r="I5464">
        <v>0</v>
      </c>
      <c r="J5464">
        <v>0</v>
      </c>
      <c r="K5464">
        <v>0</v>
      </c>
      <c r="L5464">
        <v>0</v>
      </c>
      <c r="M5464">
        <v>1</v>
      </c>
      <c r="N5464">
        <v>1</v>
      </c>
      <c r="O5464" cm="1">
        <f t="array" ref="O5464">$U$2*_xlfn.IFS(C5464="data_analyst",$V$5,C5464="data_engineer",$V$6,C5464="data_scientist",$V$7)*_xlfn.IFS(E5464=0,$V$12,E5464=1,$V$11)*_xlfn.IFS(F5464=0,$V$17,F5464=1,$V$16)*_xlfn.IFS(G5464=0,$V$22,G5464=1,$V$21)*_xlfn.IFS(H5464=0,$V$27,H5464=1,$V$26)*_xlfn.IFS(I5464=0,$V$32,I5464=1,$V$31)*_xlfn.IFS(J5464=0,$V$37,J5464=1,$V$36)*_xlfn.IFS(K5464=0,$V$42,K5464=1,$V$41)*_xlfn.IFS(L5464=0,$V$47,L5464=1,$V$46)*_xlfn.IFS(M5464=0,$V$52,M5464=1,$V$51)*_xlfn.IFS(N5464=0,$V$57,N5464=1,$V$56)</f>
        <v>1.3050477173828712E-5</v>
      </c>
      <c r="P5464" cm="1">
        <f t="array" ref="P5464">$V$2*_xlfn.IFS(C5464="data_analyst",$X$5,C5464="data_engineer",$X$6,C5464="data_scientist",$X$7)*_xlfn.IFS(E5464=0,$X$12,E5464=1,$X$11)*_xlfn.IFS(F5464=0,$X$17,F5464=1,$X$16)*_xlfn.IFS(G5464=0,$X$22,G5464=1,$X$21)*_xlfn.IFS(H5464=0,$X$27,H5464=1,$X$26)*_xlfn.IFS(I5464=0,$X$32,I5464=1,$X$31)*_xlfn.IFS(J5464=0,$X$37,J5464=1,$X$36)*_xlfn.IFS(K5464=0,$X$42,K5464=1,$X$41)*_xlfn.IFS(L5464=0,$X$47,L5464=1,$X$46)*_xlfn.IFS(M5464=0,$X$52,M5464=1,$X$51)*_xlfn.IFS(N5464=0,$X$57,N5464=1,$X$56)</f>
        <v>2.783843918038206E-3</v>
      </c>
      <c r="Q5464" cm="1">
        <f t="array" ref="Q5464">$W$2*_xlfn.IFS(C5464="data_analyst",$Z$5,C5464="data_engineer",$Z$6,C5464="data_scientist",$Z$7)*_xlfn.IFS(E5464=0,$Z$12,E5464=1,$Z$11)*_xlfn.IFS(F5464=0,$Z$17,F5464=1,$Z$16)*_xlfn.IFS(G5464=0,$Z$22,G5464=1,$Z$21)*_xlfn.IFS(H5464=0,$Z$27,H5464=1,$Z$26)*_xlfn.IFS(I5464=0,$Z$32,I5464=1,$Z$31)*_xlfn.IFS(J5464=0,$Z$37,J5464=1,$Z$36)*_xlfn.IFS(K5464=0,$Z$42,K5464=1,$Z$41)*_xlfn.IFS(L5464=0,$Z$47,L5464=1,$Z$46)*_xlfn.IFS(M5464=0,$Z$52,M5464=1,$Z$51)*_xlfn.IFS(N5464=0,$Z$57,N5464=1,$Z$56)</f>
        <v>1.1282468312425823E-4</v>
      </c>
      <c r="R5464" t="str" cm="1">
        <f t="array" ref="R5464">_xlfn.IFS(AND(O5464&gt;P5464,O5464&gt;Q5464),"Low",AND(P5464&gt;O5464,P5464&gt;Q5464),"Medium",AND(Q5464&gt;O5464,Q5464&gt;P5464),"High")</f>
        <v>Medium</v>
      </c>
      <c r="S5464" t="str">
        <f t="shared" si="172"/>
        <v>F</v>
      </c>
    </row>
    <row r="5465" spans="1:19" x14ac:dyDescent="0.3">
      <c r="A5465" t="s">
        <v>14</v>
      </c>
      <c r="B5465">
        <v>4</v>
      </c>
      <c r="C5465" t="s">
        <v>13</v>
      </c>
      <c r="D5465" t="str">
        <f t="shared" si="171"/>
        <v>High</v>
      </c>
      <c r="E5465">
        <v>1</v>
      </c>
      <c r="F5465">
        <v>0</v>
      </c>
      <c r="G5465">
        <v>1</v>
      </c>
      <c r="H5465">
        <v>0</v>
      </c>
      <c r="I5465">
        <v>1</v>
      </c>
      <c r="J5465">
        <v>0</v>
      </c>
      <c r="K5465">
        <v>0</v>
      </c>
      <c r="L5465">
        <v>0</v>
      </c>
      <c r="M5465">
        <v>1</v>
      </c>
      <c r="N5465">
        <v>1</v>
      </c>
      <c r="O5465" cm="1">
        <f t="array" ref="O5465">$U$2*_xlfn.IFS(C5465="data_analyst",$V$5,C5465="data_engineer",$V$6,C5465="data_scientist",$V$7)*_xlfn.IFS(E5465=0,$V$12,E5465=1,$V$11)*_xlfn.IFS(F5465=0,$V$17,F5465=1,$V$16)*_xlfn.IFS(G5465=0,$V$22,G5465=1,$V$21)*_xlfn.IFS(H5465=0,$V$27,H5465=1,$V$26)*_xlfn.IFS(I5465=0,$V$32,I5465=1,$V$31)*_xlfn.IFS(J5465=0,$V$37,J5465=1,$V$36)*_xlfn.IFS(K5465=0,$V$42,K5465=1,$V$41)*_xlfn.IFS(L5465=0,$V$47,L5465=1,$V$46)*_xlfn.IFS(M5465=0,$V$52,M5465=1,$V$51)*_xlfn.IFS(N5465=0,$V$57,N5465=1,$V$56)</f>
        <v>1.868502311959575E-6</v>
      </c>
      <c r="P5465" cm="1">
        <f t="array" ref="P5465">$V$2*_xlfn.IFS(C5465="data_analyst",$X$5,C5465="data_engineer",$X$6,C5465="data_scientist",$X$7)*_xlfn.IFS(E5465=0,$X$12,E5465=1,$X$11)*_xlfn.IFS(F5465=0,$X$17,F5465=1,$X$16)*_xlfn.IFS(G5465=0,$X$22,G5465=1,$X$21)*_xlfn.IFS(H5465=0,$X$27,H5465=1,$X$26)*_xlfn.IFS(I5465=0,$X$32,I5465=1,$X$31)*_xlfn.IFS(J5465=0,$X$37,J5465=1,$X$36)*_xlfn.IFS(K5465=0,$X$42,K5465=1,$X$41)*_xlfn.IFS(L5465=0,$X$47,L5465=1,$X$46)*_xlfn.IFS(M5465=0,$X$52,M5465=1,$X$51)*_xlfn.IFS(N5465=0,$X$57,N5465=1,$X$56)</f>
        <v>1.9804482351535816E-3</v>
      </c>
      <c r="Q5465" cm="1">
        <f t="array" ref="Q5465">$W$2*_xlfn.IFS(C5465="data_analyst",$Z$5,C5465="data_engineer",$Z$6,C5465="data_scientist",$Z$7)*_xlfn.IFS(E5465=0,$Z$12,E5465=1,$Z$11)*_xlfn.IFS(F5465=0,$Z$17,F5465=1,$Z$16)*_xlfn.IFS(G5465=0,$Z$22,G5465=1,$Z$21)*_xlfn.IFS(H5465=0,$Z$27,H5465=1,$Z$26)*_xlfn.IFS(I5465=0,$Z$32,I5465=1,$Z$31)*_xlfn.IFS(J5465=0,$Z$37,J5465=1,$Z$36)*_xlfn.IFS(K5465=0,$Z$42,K5465=1,$Z$41)*_xlfn.IFS(L5465=0,$Z$47,L5465=1,$Z$46)*_xlfn.IFS(M5465=0,$Z$52,M5465=1,$Z$51)*_xlfn.IFS(N5465=0,$Z$57,N5465=1,$Z$56)</f>
        <v>9.7046193604625149E-5</v>
      </c>
      <c r="R5465" t="str" cm="1">
        <f t="array" ref="R5465">_xlfn.IFS(AND(O5465&gt;P5465,O5465&gt;Q5465),"Low",AND(P5465&gt;O5465,P5465&gt;Q5465),"Medium",AND(Q5465&gt;O5465,Q5465&gt;P5465),"High")</f>
        <v>Medium</v>
      </c>
      <c r="S5465" t="str">
        <f t="shared" si="172"/>
        <v>F</v>
      </c>
    </row>
    <row r="5466" spans="1:19" x14ac:dyDescent="0.3">
      <c r="A5466" t="s">
        <v>14</v>
      </c>
      <c r="B5466">
        <v>5</v>
      </c>
      <c r="C5466" t="s">
        <v>13</v>
      </c>
      <c r="D5466" t="str">
        <f t="shared" si="171"/>
        <v>High</v>
      </c>
      <c r="E5466">
        <v>1</v>
      </c>
      <c r="F5466">
        <v>1</v>
      </c>
      <c r="G5466">
        <v>1</v>
      </c>
      <c r="H5466">
        <v>1</v>
      </c>
      <c r="I5466">
        <v>0</v>
      </c>
      <c r="J5466">
        <v>0</v>
      </c>
      <c r="K5466">
        <v>0</v>
      </c>
      <c r="L5466">
        <v>0</v>
      </c>
      <c r="M5466">
        <v>1</v>
      </c>
      <c r="N5466">
        <v>1</v>
      </c>
      <c r="O5466" cm="1">
        <f t="array" ref="O5466">$U$2*_xlfn.IFS(C5466="data_analyst",$V$5,C5466="data_engineer",$V$6,C5466="data_scientist",$V$7)*_xlfn.IFS(E5466=0,$V$12,E5466=1,$V$11)*_xlfn.IFS(F5466=0,$V$17,F5466=1,$V$16)*_xlfn.IFS(G5466=0,$V$22,G5466=1,$V$21)*_xlfn.IFS(H5466=0,$V$27,H5466=1,$V$26)*_xlfn.IFS(I5466=0,$V$32,I5466=1,$V$31)*_xlfn.IFS(J5466=0,$V$37,J5466=1,$V$36)*_xlfn.IFS(K5466=0,$V$42,K5466=1,$V$41)*_xlfn.IFS(L5466=0,$V$47,L5466=1,$V$46)*_xlfn.IFS(M5466=0,$V$52,M5466=1,$V$51)*_xlfn.IFS(N5466=0,$V$57,N5466=1,$V$56)</f>
        <v>1.3050477173828712E-5</v>
      </c>
      <c r="P5466" cm="1">
        <f t="array" ref="P5466">$V$2*_xlfn.IFS(C5466="data_analyst",$X$5,C5466="data_engineer",$X$6,C5466="data_scientist",$X$7)*_xlfn.IFS(E5466=0,$X$12,E5466=1,$X$11)*_xlfn.IFS(F5466=0,$X$17,F5466=1,$X$16)*_xlfn.IFS(G5466=0,$X$22,G5466=1,$X$21)*_xlfn.IFS(H5466=0,$X$27,H5466=1,$X$26)*_xlfn.IFS(I5466=0,$X$32,I5466=1,$X$31)*_xlfn.IFS(J5466=0,$X$37,J5466=1,$X$36)*_xlfn.IFS(K5466=0,$X$42,K5466=1,$X$41)*_xlfn.IFS(L5466=0,$X$47,L5466=1,$X$46)*_xlfn.IFS(M5466=0,$X$52,M5466=1,$X$51)*_xlfn.IFS(N5466=0,$X$57,N5466=1,$X$56)</f>
        <v>2.783843918038206E-3</v>
      </c>
      <c r="Q5466" cm="1">
        <f t="array" ref="Q5466">$W$2*_xlfn.IFS(C5466="data_analyst",$Z$5,C5466="data_engineer",$Z$6,C5466="data_scientist",$Z$7)*_xlfn.IFS(E5466=0,$Z$12,E5466=1,$Z$11)*_xlfn.IFS(F5466=0,$Z$17,F5466=1,$Z$16)*_xlfn.IFS(G5466=0,$Z$22,G5466=1,$Z$21)*_xlfn.IFS(H5466=0,$Z$27,H5466=1,$Z$26)*_xlfn.IFS(I5466=0,$Z$32,I5466=1,$Z$31)*_xlfn.IFS(J5466=0,$Z$37,J5466=1,$Z$36)*_xlfn.IFS(K5466=0,$Z$42,K5466=1,$Z$41)*_xlfn.IFS(L5466=0,$Z$47,L5466=1,$Z$46)*_xlfn.IFS(M5466=0,$Z$52,M5466=1,$Z$51)*_xlfn.IFS(N5466=0,$Z$57,N5466=1,$Z$56)</f>
        <v>1.1282468312425823E-4</v>
      </c>
      <c r="R5466" t="str" cm="1">
        <f t="array" ref="R5466">_xlfn.IFS(AND(O5466&gt;P5466,O5466&gt;Q5466),"Low",AND(P5466&gt;O5466,P5466&gt;Q5466),"Medium",AND(Q5466&gt;O5466,Q5466&gt;P5466),"High")</f>
        <v>Medium</v>
      </c>
      <c r="S5466" t="str">
        <f t="shared" si="172"/>
        <v>F</v>
      </c>
    </row>
    <row r="5467" spans="1:19" x14ac:dyDescent="0.3">
      <c r="A5467" t="s">
        <v>14</v>
      </c>
      <c r="B5467">
        <v>4</v>
      </c>
      <c r="C5467" t="s">
        <v>13</v>
      </c>
      <c r="D5467" t="str">
        <f t="shared" si="171"/>
        <v>High</v>
      </c>
      <c r="E5467">
        <v>1</v>
      </c>
      <c r="F5467">
        <v>1</v>
      </c>
      <c r="G5467">
        <v>1</v>
      </c>
      <c r="H5467">
        <v>1</v>
      </c>
      <c r="I5467">
        <v>0</v>
      </c>
      <c r="J5467">
        <v>0</v>
      </c>
      <c r="K5467">
        <v>0</v>
      </c>
      <c r="L5467">
        <v>0</v>
      </c>
      <c r="M5467">
        <v>1</v>
      </c>
      <c r="N5467">
        <v>1</v>
      </c>
      <c r="O5467" cm="1">
        <f t="array" ref="O5467">$U$2*_xlfn.IFS(C5467="data_analyst",$V$5,C5467="data_engineer",$V$6,C5467="data_scientist",$V$7)*_xlfn.IFS(E5467=0,$V$12,E5467=1,$V$11)*_xlfn.IFS(F5467=0,$V$17,F5467=1,$V$16)*_xlfn.IFS(G5467=0,$V$22,G5467=1,$V$21)*_xlfn.IFS(H5467=0,$V$27,H5467=1,$V$26)*_xlfn.IFS(I5467=0,$V$32,I5467=1,$V$31)*_xlfn.IFS(J5467=0,$V$37,J5467=1,$V$36)*_xlfn.IFS(K5467=0,$V$42,K5467=1,$V$41)*_xlfn.IFS(L5467=0,$V$47,L5467=1,$V$46)*_xlfn.IFS(M5467=0,$V$52,M5467=1,$V$51)*_xlfn.IFS(N5467=0,$V$57,N5467=1,$V$56)</f>
        <v>1.3050477173828712E-5</v>
      </c>
      <c r="P5467" cm="1">
        <f t="array" ref="P5467">$V$2*_xlfn.IFS(C5467="data_analyst",$X$5,C5467="data_engineer",$X$6,C5467="data_scientist",$X$7)*_xlfn.IFS(E5467=0,$X$12,E5467=1,$X$11)*_xlfn.IFS(F5467=0,$X$17,F5467=1,$X$16)*_xlfn.IFS(G5467=0,$X$22,G5467=1,$X$21)*_xlfn.IFS(H5467=0,$X$27,H5467=1,$X$26)*_xlfn.IFS(I5467=0,$X$32,I5467=1,$X$31)*_xlfn.IFS(J5467=0,$X$37,J5467=1,$X$36)*_xlfn.IFS(K5467=0,$X$42,K5467=1,$X$41)*_xlfn.IFS(L5467=0,$X$47,L5467=1,$X$46)*_xlfn.IFS(M5467=0,$X$52,M5467=1,$X$51)*_xlfn.IFS(N5467=0,$X$57,N5467=1,$X$56)</f>
        <v>2.783843918038206E-3</v>
      </c>
      <c r="Q5467" cm="1">
        <f t="array" ref="Q5467">$W$2*_xlfn.IFS(C5467="data_analyst",$Z$5,C5467="data_engineer",$Z$6,C5467="data_scientist",$Z$7)*_xlfn.IFS(E5467=0,$Z$12,E5467=1,$Z$11)*_xlfn.IFS(F5467=0,$Z$17,F5467=1,$Z$16)*_xlfn.IFS(G5467=0,$Z$22,G5467=1,$Z$21)*_xlfn.IFS(H5467=0,$Z$27,H5467=1,$Z$26)*_xlfn.IFS(I5467=0,$Z$32,I5467=1,$Z$31)*_xlfn.IFS(J5467=0,$Z$37,J5467=1,$Z$36)*_xlfn.IFS(K5467=0,$Z$42,K5467=1,$Z$41)*_xlfn.IFS(L5467=0,$Z$47,L5467=1,$Z$46)*_xlfn.IFS(M5467=0,$Z$52,M5467=1,$Z$51)*_xlfn.IFS(N5467=0,$Z$57,N5467=1,$Z$56)</f>
        <v>1.1282468312425823E-4</v>
      </c>
      <c r="R5467" t="str" cm="1">
        <f t="array" ref="R5467">_xlfn.IFS(AND(O5467&gt;P5467,O5467&gt;Q5467),"Low",AND(P5467&gt;O5467,P5467&gt;Q5467),"Medium",AND(Q5467&gt;O5467,Q5467&gt;P5467),"High")</f>
        <v>Medium</v>
      </c>
      <c r="S5467" t="str">
        <f t="shared" si="172"/>
        <v>F</v>
      </c>
    </row>
    <row r="5468" spans="1:19" x14ac:dyDescent="0.3">
      <c r="A5468" t="s">
        <v>14</v>
      </c>
      <c r="B5468">
        <v>5</v>
      </c>
      <c r="C5468" t="s">
        <v>13</v>
      </c>
      <c r="D5468" t="str">
        <f t="shared" si="171"/>
        <v>High</v>
      </c>
      <c r="E5468">
        <v>0</v>
      </c>
      <c r="F5468">
        <v>0</v>
      </c>
      <c r="G5468">
        <v>1</v>
      </c>
      <c r="H5468">
        <v>1</v>
      </c>
      <c r="I5468">
        <v>1</v>
      </c>
      <c r="J5468">
        <v>1</v>
      </c>
      <c r="K5468">
        <v>1</v>
      </c>
      <c r="L5468">
        <v>0</v>
      </c>
      <c r="M5468">
        <v>0</v>
      </c>
      <c r="N5468">
        <v>1</v>
      </c>
      <c r="O5468" cm="1">
        <f t="array" ref="O5468">$U$2*_xlfn.IFS(C5468="data_analyst",$V$5,C5468="data_engineer",$V$6,C5468="data_scientist",$V$7)*_xlfn.IFS(E5468=0,$V$12,E5468=1,$V$11)*_xlfn.IFS(F5468=0,$V$17,F5468=1,$V$16)*_xlfn.IFS(G5468=0,$V$22,G5468=1,$V$21)*_xlfn.IFS(H5468=0,$V$27,H5468=1,$V$26)*_xlfn.IFS(I5468=0,$V$32,I5468=1,$V$31)*_xlfn.IFS(J5468=0,$V$37,J5468=1,$V$36)*_xlfn.IFS(K5468=0,$V$42,K5468=1,$V$41)*_xlfn.IFS(L5468=0,$V$47,L5468=1,$V$46)*_xlfn.IFS(M5468=0,$V$52,M5468=1,$V$51)*_xlfn.IFS(N5468=0,$V$57,N5468=1,$V$56)</f>
        <v>1.1404348669716274E-6</v>
      </c>
      <c r="P5468" cm="1">
        <f t="array" ref="P5468">$V$2*_xlfn.IFS(C5468="data_analyst",$X$5,C5468="data_engineer",$X$6,C5468="data_scientist",$X$7)*_xlfn.IFS(E5468=0,$X$12,E5468=1,$X$11)*_xlfn.IFS(F5468=0,$X$17,F5468=1,$X$16)*_xlfn.IFS(G5468=0,$X$22,G5468=1,$X$21)*_xlfn.IFS(H5468=0,$X$27,H5468=1,$X$26)*_xlfn.IFS(I5468=0,$X$32,I5468=1,$X$31)*_xlfn.IFS(J5468=0,$X$37,J5468=1,$X$36)*_xlfn.IFS(K5468=0,$X$42,K5468=1,$X$41)*_xlfn.IFS(L5468=0,$X$47,L5468=1,$X$46)*_xlfn.IFS(M5468=0,$X$52,M5468=1,$X$51)*_xlfn.IFS(N5468=0,$X$57,N5468=1,$X$56)</f>
        <v>5.7672220595813148E-5</v>
      </c>
      <c r="Q5468" cm="1">
        <f t="array" ref="Q5468">$W$2*_xlfn.IFS(C5468="data_analyst",$Z$5,C5468="data_engineer",$Z$6,C5468="data_scientist",$Z$7)*_xlfn.IFS(E5468=0,$Z$12,E5468=1,$Z$11)*_xlfn.IFS(F5468=0,$Z$17,F5468=1,$Z$16)*_xlfn.IFS(G5468=0,$Z$22,G5468=1,$Z$21)*_xlfn.IFS(H5468=0,$Z$27,H5468=1,$Z$26)*_xlfn.IFS(I5468=0,$Z$32,I5468=1,$Z$31)*_xlfn.IFS(J5468=0,$Z$37,J5468=1,$Z$36)*_xlfn.IFS(K5468=0,$Z$42,K5468=1,$Z$41)*_xlfn.IFS(L5468=0,$Z$47,L5468=1,$Z$46)*_xlfn.IFS(M5468=0,$Z$52,M5468=1,$Z$51)*_xlfn.IFS(N5468=0,$Z$57,N5468=1,$Z$56)</f>
        <v>6.3196039430923834E-6</v>
      </c>
      <c r="R5468" t="str" cm="1">
        <f t="array" ref="R5468">_xlfn.IFS(AND(O5468&gt;P5468,O5468&gt;Q5468),"Low",AND(P5468&gt;O5468,P5468&gt;Q5468),"Medium",AND(Q5468&gt;O5468,Q5468&gt;P5468),"High")</f>
        <v>Medium</v>
      </c>
      <c r="S5468" t="str">
        <f t="shared" si="172"/>
        <v>F</v>
      </c>
    </row>
    <row r="5469" spans="1:19" x14ac:dyDescent="0.3">
      <c r="A5469" t="s">
        <v>14</v>
      </c>
      <c r="B5469">
        <v>5</v>
      </c>
      <c r="C5469" t="s">
        <v>13</v>
      </c>
      <c r="D5469" t="str">
        <f t="shared" si="171"/>
        <v>High</v>
      </c>
      <c r="E5469">
        <v>1</v>
      </c>
      <c r="F5469">
        <v>1</v>
      </c>
      <c r="G5469">
        <v>1</v>
      </c>
      <c r="H5469">
        <v>0</v>
      </c>
      <c r="I5469">
        <v>1</v>
      </c>
      <c r="J5469">
        <v>0</v>
      </c>
      <c r="K5469">
        <v>0</v>
      </c>
      <c r="L5469">
        <v>1</v>
      </c>
      <c r="M5469">
        <v>0</v>
      </c>
      <c r="N5469">
        <v>1</v>
      </c>
      <c r="O5469" cm="1">
        <f t="array" ref="O5469">$U$2*_xlfn.IFS(C5469="data_analyst",$V$5,C5469="data_engineer",$V$6,C5469="data_scientist",$V$7)*_xlfn.IFS(E5469=0,$V$12,E5469=1,$V$11)*_xlfn.IFS(F5469=0,$V$17,F5469=1,$V$16)*_xlfn.IFS(G5469=0,$V$22,G5469=1,$V$21)*_xlfn.IFS(H5469=0,$V$27,H5469=1,$V$26)*_xlfn.IFS(I5469=0,$V$32,I5469=1,$V$31)*_xlfn.IFS(J5469=0,$V$37,J5469=1,$V$36)*_xlfn.IFS(K5469=0,$V$42,K5469=1,$V$41)*_xlfn.IFS(L5469=0,$V$47,L5469=1,$V$46)*_xlfn.IFS(M5469=0,$V$52,M5469=1,$V$51)*_xlfn.IFS(N5469=0,$V$57,N5469=1,$V$56)</f>
        <v>1.3837720600811621E-6</v>
      </c>
      <c r="P5469" cm="1">
        <f t="array" ref="P5469">$V$2*_xlfn.IFS(C5469="data_analyst",$X$5,C5469="data_engineer",$X$6,C5469="data_scientist",$X$7)*_xlfn.IFS(E5469=0,$X$12,E5469=1,$X$11)*_xlfn.IFS(F5469=0,$X$17,F5469=1,$X$16)*_xlfn.IFS(G5469=0,$X$22,G5469=1,$X$21)*_xlfn.IFS(H5469=0,$X$27,H5469=1,$X$26)*_xlfn.IFS(I5469=0,$X$32,I5469=1,$X$31)*_xlfn.IFS(J5469=0,$X$37,J5469=1,$X$36)*_xlfn.IFS(K5469=0,$X$42,K5469=1,$X$41)*_xlfn.IFS(L5469=0,$X$47,L5469=1,$X$46)*_xlfn.IFS(M5469=0,$X$52,M5469=1,$X$51)*_xlfn.IFS(N5469=0,$X$57,N5469=1,$X$56)</f>
        <v>2.5625925691272517E-3</v>
      </c>
      <c r="Q5469" cm="1">
        <f t="array" ref="Q5469">$W$2*_xlfn.IFS(C5469="data_analyst",$Z$5,C5469="data_engineer",$Z$6,C5469="data_scientist",$Z$7)*_xlfn.IFS(E5469=0,$Z$12,E5469=1,$Z$11)*_xlfn.IFS(F5469=0,$Z$17,F5469=1,$Z$16)*_xlfn.IFS(G5469=0,$Z$22,G5469=1,$Z$21)*_xlfn.IFS(H5469=0,$Z$27,H5469=1,$Z$26)*_xlfn.IFS(I5469=0,$Z$32,I5469=1,$Z$31)*_xlfn.IFS(J5469=0,$Z$37,J5469=1,$Z$36)*_xlfn.IFS(K5469=0,$Z$42,K5469=1,$Z$41)*_xlfn.IFS(L5469=0,$Z$47,L5469=1,$Z$46)*_xlfn.IFS(M5469=0,$Z$52,M5469=1,$Z$51)*_xlfn.IFS(N5469=0,$Z$57,N5469=1,$Z$56)</f>
        <v>1.2291971493176671E-4</v>
      </c>
      <c r="R5469" t="str" cm="1">
        <f t="array" ref="R5469">_xlfn.IFS(AND(O5469&gt;P5469,O5469&gt;Q5469),"Low",AND(P5469&gt;O5469,P5469&gt;Q5469),"Medium",AND(Q5469&gt;O5469,Q5469&gt;P5469),"High")</f>
        <v>Medium</v>
      </c>
      <c r="S5469" t="str">
        <f t="shared" si="172"/>
        <v>F</v>
      </c>
    </row>
    <row r="5470" spans="1:19" x14ac:dyDescent="0.3">
      <c r="A5470" t="s">
        <v>14</v>
      </c>
      <c r="B5470">
        <v>6</v>
      </c>
      <c r="C5470" t="s">
        <v>13</v>
      </c>
      <c r="D5470" t="str">
        <f t="shared" si="171"/>
        <v>High</v>
      </c>
      <c r="E5470">
        <v>1</v>
      </c>
      <c r="F5470">
        <v>1</v>
      </c>
      <c r="G5470">
        <v>1</v>
      </c>
      <c r="H5470">
        <v>1</v>
      </c>
      <c r="I5470">
        <v>1</v>
      </c>
      <c r="J5470">
        <v>0</v>
      </c>
      <c r="K5470">
        <v>0</v>
      </c>
      <c r="L5470">
        <v>1</v>
      </c>
      <c r="M5470">
        <v>1</v>
      </c>
      <c r="N5470">
        <v>1</v>
      </c>
      <c r="O5470" cm="1">
        <f t="array" ref="O5470">$U$2*_xlfn.IFS(C5470="data_analyst",$V$5,C5470="data_engineer",$V$6,C5470="data_scientist",$V$7)*_xlfn.IFS(E5470=0,$V$12,E5470=1,$V$11)*_xlfn.IFS(F5470=0,$V$17,F5470=1,$V$16)*_xlfn.IFS(G5470=0,$V$22,G5470=1,$V$21)*_xlfn.IFS(H5470=0,$V$27,H5470=1,$V$26)*_xlfn.IFS(I5470=0,$V$32,I5470=1,$V$31)*_xlfn.IFS(J5470=0,$V$37,J5470=1,$V$36)*_xlfn.IFS(K5470=0,$V$42,K5470=1,$V$41)*_xlfn.IFS(L5470=0,$V$47,L5470=1,$V$46)*_xlfn.IFS(M5470=0,$V$52,M5470=1,$V$51)*_xlfn.IFS(N5470=0,$V$57,N5470=1,$V$56)</f>
        <v>4.1981029970940298E-8</v>
      </c>
      <c r="P5470" cm="1">
        <f t="array" ref="P5470">$V$2*_xlfn.IFS(C5470="data_analyst",$X$5,C5470="data_engineer",$X$6,C5470="data_scientist",$X$7)*_xlfn.IFS(E5470=0,$X$12,E5470=1,$X$11)*_xlfn.IFS(F5470=0,$X$17,F5470=1,$X$16)*_xlfn.IFS(G5470=0,$X$22,G5470=1,$X$21)*_xlfn.IFS(H5470=0,$X$27,H5470=1,$X$26)*_xlfn.IFS(I5470=0,$X$32,I5470=1,$X$31)*_xlfn.IFS(J5470=0,$X$37,J5470=1,$X$36)*_xlfn.IFS(K5470=0,$X$42,K5470=1,$X$41)*_xlfn.IFS(L5470=0,$X$47,L5470=1,$X$46)*_xlfn.IFS(M5470=0,$X$52,M5470=1,$X$51)*_xlfn.IFS(N5470=0,$X$57,N5470=1,$X$56)</f>
        <v>1.2529451778989322E-3</v>
      </c>
      <c r="Q5470" cm="1">
        <f t="array" ref="Q5470">$W$2*_xlfn.IFS(C5470="data_analyst",$Z$5,C5470="data_engineer",$Z$6,C5470="data_scientist",$Z$7)*_xlfn.IFS(E5470=0,$Z$12,E5470=1,$Z$11)*_xlfn.IFS(F5470=0,$Z$17,F5470=1,$Z$16)*_xlfn.IFS(G5470=0,$Z$22,G5470=1,$Z$21)*_xlfn.IFS(H5470=0,$Z$27,H5470=1,$Z$26)*_xlfn.IFS(I5470=0,$Z$32,I5470=1,$Z$31)*_xlfn.IFS(J5470=0,$Z$37,J5470=1,$Z$36)*_xlfn.IFS(K5470=0,$Z$42,K5470=1,$Z$41)*_xlfn.IFS(L5470=0,$Z$47,L5470=1,$Z$46)*_xlfn.IFS(M5470=0,$Z$52,M5470=1,$Z$51)*_xlfn.IFS(N5470=0,$Z$57,N5470=1,$Z$56)</f>
        <v>2.0867637961188189E-5</v>
      </c>
      <c r="R5470" t="str" cm="1">
        <f t="array" ref="R5470">_xlfn.IFS(AND(O5470&gt;P5470,O5470&gt;Q5470),"Low",AND(P5470&gt;O5470,P5470&gt;Q5470),"Medium",AND(Q5470&gt;O5470,Q5470&gt;P5470),"High")</f>
        <v>Medium</v>
      </c>
      <c r="S5470" t="str">
        <f t="shared" si="172"/>
        <v>F</v>
      </c>
    </row>
    <row r="5471" spans="1:19" x14ac:dyDescent="0.3">
      <c r="A5471" t="s">
        <v>14</v>
      </c>
      <c r="B5471">
        <v>5</v>
      </c>
      <c r="C5471" t="s">
        <v>13</v>
      </c>
      <c r="D5471" t="str">
        <f t="shared" si="171"/>
        <v>High</v>
      </c>
      <c r="E5471">
        <v>1</v>
      </c>
      <c r="F5471">
        <v>1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1</v>
      </c>
      <c r="O5471" cm="1">
        <f t="array" ref="O5471">$U$2*_xlfn.IFS(C5471="data_analyst",$V$5,C5471="data_engineer",$V$6,C5471="data_scientist",$V$7)*_xlfn.IFS(E5471=0,$V$12,E5471=1,$V$11)*_xlfn.IFS(F5471=0,$V$17,F5471=1,$V$16)*_xlfn.IFS(G5471=0,$V$22,G5471=1,$V$21)*_xlfn.IFS(H5471=0,$V$27,H5471=1,$V$26)*_xlfn.IFS(I5471=0,$V$32,I5471=1,$V$31)*_xlfn.IFS(J5471=0,$V$37,J5471=1,$V$36)*_xlfn.IFS(K5471=0,$V$42,K5471=1,$V$41)*_xlfn.IFS(L5471=0,$V$47,L5471=1,$V$46)*_xlfn.IFS(M5471=0,$V$52,M5471=1,$V$51)*_xlfn.IFS(N5471=0,$V$57,N5471=1,$V$56)</f>
        <v>4.3016776140012976E-4</v>
      </c>
      <c r="P5471" cm="1">
        <f t="array" ref="P5471">$V$2*_xlfn.IFS(C5471="data_analyst",$X$5,C5471="data_engineer",$X$6,C5471="data_scientist",$X$7)*_xlfn.IFS(E5471=0,$X$12,E5471=1,$X$11)*_xlfn.IFS(F5471=0,$X$17,F5471=1,$X$16)*_xlfn.IFS(G5471=0,$X$22,G5471=1,$X$21)*_xlfn.IFS(H5471=0,$X$27,H5471=1,$X$26)*_xlfn.IFS(I5471=0,$X$32,I5471=1,$X$31)*_xlfn.IFS(J5471=0,$X$37,J5471=1,$X$36)*_xlfn.IFS(K5471=0,$X$42,K5471=1,$X$41)*_xlfn.IFS(L5471=0,$X$47,L5471=1,$X$46)*_xlfn.IFS(M5471=0,$X$52,M5471=1,$X$51)*_xlfn.IFS(N5471=0,$X$57,N5471=1,$X$56)</f>
        <v>5.6936710909711039E-3</v>
      </c>
      <c r="Q5471" cm="1">
        <f t="array" ref="Q5471">$W$2*_xlfn.IFS(C5471="data_analyst",$Z$5,C5471="data_engineer",$Z$6,C5471="data_scientist",$Z$7)*_xlfn.IFS(E5471=0,$Z$12,E5471=1,$Z$11)*_xlfn.IFS(F5471=0,$Z$17,F5471=1,$Z$16)*_xlfn.IFS(G5471=0,$Z$22,G5471=1,$Z$21)*_xlfn.IFS(H5471=0,$Z$27,H5471=1,$Z$26)*_xlfn.IFS(I5471=0,$Z$32,I5471=1,$Z$31)*_xlfn.IFS(J5471=0,$Z$37,J5471=1,$Z$36)*_xlfn.IFS(K5471=0,$Z$42,K5471=1,$Z$41)*_xlfn.IFS(L5471=0,$Z$47,L5471=1,$Z$46)*_xlfn.IFS(M5471=0,$Z$52,M5471=1,$Z$51)*_xlfn.IFS(N5471=0,$Z$57,N5471=1,$Z$56)</f>
        <v>6.64587813565416E-4</v>
      </c>
      <c r="R5471" t="str" cm="1">
        <f t="array" ref="R5471">_xlfn.IFS(AND(O5471&gt;P5471,O5471&gt;Q5471),"Low",AND(P5471&gt;O5471,P5471&gt;Q5471),"Medium",AND(Q5471&gt;O5471,Q5471&gt;P5471),"High")</f>
        <v>Medium</v>
      </c>
      <c r="S5471" t="str">
        <f t="shared" si="172"/>
        <v>F</v>
      </c>
    </row>
    <row r="5472" spans="1:19" x14ac:dyDescent="0.3">
      <c r="A5472" t="s">
        <v>14</v>
      </c>
      <c r="B5472">
        <v>7</v>
      </c>
      <c r="C5472" t="s">
        <v>13</v>
      </c>
      <c r="D5472" t="str">
        <f t="shared" si="171"/>
        <v>High</v>
      </c>
      <c r="E5472">
        <v>1</v>
      </c>
      <c r="F5472">
        <v>1</v>
      </c>
      <c r="G5472">
        <v>1</v>
      </c>
      <c r="H5472">
        <v>1</v>
      </c>
      <c r="I5472">
        <v>1</v>
      </c>
      <c r="J5472">
        <v>0</v>
      </c>
      <c r="K5472">
        <v>0</v>
      </c>
      <c r="L5472">
        <v>1</v>
      </c>
      <c r="M5472">
        <v>1</v>
      </c>
      <c r="N5472">
        <v>1</v>
      </c>
      <c r="O5472" cm="1">
        <f t="array" ref="O5472">$U$2*_xlfn.IFS(C5472="data_analyst",$V$5,C5472="data_engineer",$V$6,C5472="data_scientist",$V$7)*_xlfn.IFS(E5472=0,$V$12,E5472=1,$V$11)*_xlfn.IFS(F5472=0,$V$17,F5472=1,$V$16)*_xlfn.IFS(G5472=0,$V$22,G5472=1,$V$21)*_xlfn.IFS(H5472=0,$V$27,H5472=1,$V$26)*_xlfn.IFS(I5472=0,$V$32,I5472=1,$V$31)*_xlfn.IFS(J5472=0,$V$37,J5472=1,$V$36)*_xlfn.IFS(K5472=0,$V$42,K5472=1,$V$41)*_xlfn.IFS(L5472=0,$V$47,L5472=1,$V$46)*_xlfn.IFS(M5472=0,$V$52,M5472=1,$V$51)*_xlfn.IFS(N5472=0,$V$57,N5472=1,$V$56)</f>
        <v>4.1981029970940298E-8</v>
      </c>
      <c r="P5472" cm="1">
        <f t="array" ref="P5472">$V$2*_xlfn.IFS(C5472="data_analyst",$X$5,C5472="data_engineer",$X$6,C5472="data_scientist",$X$7)*_xlfn.IFS(E5472=0,$X$12,E5472=1,$X$11)*_xlfn.IFS(F5472=0,$X$17,F5472=1,$X$16)*_xlfn.IFS(G5472=0,$X$22,G5472=1,$X$21)*_xlfn.IFS(H5472=0,$X$27,H5472=1,$X$26)*_xlfn.IFS(I5472=0,$X$32,I5472=1,$X$31)*_xlfn.IFS(J5472=0,$X$37,J5472=1,$X$36)*_xlfn.IFS(K5472=0,$X$42,K5472=1,$X$41)*_xlfn.IFS(L5472=0,$X$47,L5472=1,$X$46)*_xlfn.IFS(M5472=0,$X$52,M5472=1,$X$51)*_xlfn.IFS(N5472=0,$X$57,N5472=1,$X$56)</f>
        <v>1.2529451778989322E-3</v>
      </c>
      <c r="Q5472" cm="1">
        <f t="array" ref="Q5472">$W$2*_xlfn.IFS(C5472="data_analyst",$Z$5,C5472="data_engineer",$Z$6,C5472="data_scientist",$Z$7)*_xlfn.IFS(E5472=0,$Z$12,E5472=1,$Z$11)*_xlfn.IFS(F5472=0,$Z$17,F5472=1,$Z$16)*_xlfn.IFS(G5472=0,$Z$22,G5472=1,$Z$21)*_xlfn.IFS(H5472=0,$Z$27,H5472=1,$Z$26)*_xlfn.IFS(I5472=0,$Z$32,I5472=1,$Z$31)*_xlfn.IFS(J5472=0,$Z$37,J5472=1,$Z$36)*_xlfn.IFS(K5472=0,$Z$42,K5472=1,$Z$41)*_xlfn.IFS(L5472=0,$Z$47,L5472=1,$Z$46)*_xlfn.IFS(M5472=0,$Z$52,M5472=1,$Z$51)*_xlfn.IFS(N5472=0,$Z$57,N5472=1,$Z$56)</f>
        <v>2.0867637961188189E-5</v>
      </c>
      <c r="R5472" t="str" cm="1">
        <f t="array" ref="R5472">_xlfn.IFS(AND(O5472&gt;P5472,O5472&gt;Q5472),"Low",AND(P5472&gt;O5472,P5472&gt;Q5472),"Medium",AND(Q5472&gt;O5472,Q5472&gt;P5472),"High")</f>
        <v>Medium</v>
      </c>
      <c r="S5472" t="str">
        <f t="shared" si="172"/>
        <v>F</v>
      </c>
    </row>
    <row r="5473" spans="1:19" x14ac:dyDescent="0.3">
      <c r="A5473" t="s">
        <v>14</v>
      </c>
      <c r="B5473">
        <v>5</v>
      </c>
      <c r="C5473" t="s">
        <v>13</v>
      </c>
      <c r="D5473" t="str">
        <f t="shared" si="171"/>
        <v>High</v>
      </c>
      <c r="E5473">
        <v>1</v>
      </c>
      <c r="F5473">
        <v>0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1</v>
      </c>
      <c r="N5473">
        <v>1</v>
      </c>
      <c r="O5473" cm="1">
        <f t="array" ref="O5473">$U$2*_xlfn.IFS(C5473="data_analyst",$V$5,C5473="data_engineer",$V$6,C5473="data_scientist",$V$7)*_xlfn.IFS(E5473=0,$V$12,E5473=1,$V$11)*_xlfn.IFS(F5473=0,$V$17,F5473=1,$V$16)*_xlfn.IFS(G5473=0,$V$22,G5473=1,$V$21)*_xlfn.IFS(H5473=0,$V$27,H5473=1,$V$26)*_xlfn.IFS(I5473=0,$V$32,I5473=1,$V$31)*_xlfn.IFS(J5473=0,$V$37,J5473=1,$V$36)*_xlfn.IFS(K5473=0,$V$42,K5473=1,$V$41)*_xlfn.IFS(L5473=0,$V$47,L5473=1,$V$46)*_xlfn.IFS(M5473=0,$V$52,M5473=1,$V$51)*_xlfn.IFS(N5473=0,$V$57,N5473=1,$V$56)</f>
        <v>2.1837914138004551E-9</v>
      </c>
      <c r="P5473" cm="1">
        <f t="array" ref="P5473">$V$2*_xlfn.IFS(C5473="data_analyst",$X$5,C5473="data_engineer",$X$6,C5473="data_scientist",$X$7)*_xlfn.IFS(E5473=0,$X$12,E5473=1,$X$11)*_xlfn.IFS(F5473=0,$X$17,F5473=1,$X$16)*_xlfn.IFS(G5473=0,$X$22,G5473=1,$X$21)*_xlfn.IFS(H5473=0,$X$27,H5473=1,$X$26)*_xlfn.IFS(I5473=0,$X$32,I5473=1,$X$31)*_xlfn.IFS(J5473=0,$X$37,J5473=1,$X$36)*_xlfn.IFS(K5473=0,$X$42,K5473=1,$X$41)*_xlfn.IFS(L5473=0,$X$47,L5473=1,$X$46)*_xlfn.IFS(M5473=0,$X$52,M5473=1,$X$51)*_xlfn.IFS(N5473=0,$X$57,N5473=1,$X$56)</f>
        <v>5.241000131533677E-5</v>
      </c>
      <c r="Q5473" cm="1">
        <f t="array" ref="Q5473">$W$2*_xlfn.IFS(C5473="data_analyst",$Z$5,C5473="data_engineer",$Z$6,C5473="data_scientist",$Z$7)*_xlfn.IFS(E5473=0,$Z$12,E5473=1,$Z$11)*_xlfn.IFS(F5473=0,$Z$17,F5473=1,$Z$16)*_xlfn.IFS(G5473=0,$Z$22,G5473=1,$Z$21)*_xlfn.IFS(H5473=0,$Z$27,H5473=1,$Z$26)*_xlfn.IFS(I5473=0,$Z$32,I5473=1,$Z$31)*_xlfn.IFS(J5473=0,$Z$37,J5473=1,$Z$36)*_xlfn.IFS(K5473=0,$Z$42,K5473=1,$Z$41)*_xlfn.IFS(L5473=0,$Z$47,L5473=1,$Z$46)*_xlfn.IFS(M5473=0,$Z$52,M5473=1,$Z$51)*_xlfn.IFS(N5473=0,$Z$57,N5473=1,$Z$56)</f>
        <v>9.9683158918266737E-7</v>
      </c>
      <c r="R5473" t="str" cm="1">
        <f t="array" ref="R5473">_xlfn.IFS(AND(O5473&gt;P5473,O5473&gt;Q5473),"Low",AND(P5473&gt;O5473,P5473&gt;Q5473),"Medium",AND(Q5473&gt;O5473,Q5473&gt;P5473),"High")</f>
        <v>Medium</v>
      </c>
      <c r="S5473" t="str">
        <f t="shared" si="172"/>
        <v>F</v>
      </c>
    </row>
    <row r="5474" spans="1:19" x14ac:dyDescent="0.3">
      <c r="A5474" t="s">
        <v>14</v>
      </c>
      <c r="B5474">
        <v>7</v>
      </c>
      <c r="C5474" t="s">
        <v>13</v>
      </c>
      <c r="D5474" t="str">
        <f t="shared" si="171"/>
        <v>High</v>
      </c>
      <c r="E5474">
        <v>1</v>
      </c>
      <c r="F5474">
        <v>0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1</v>
      </c>
      <c r="N5474">
        <v>1</v>
      </c>
      <c r="O5474" cm="1">
        <f t="array" ref="O5474">$U$2*_xlfn.IFS(C5474="data_analyst",$V$5,C5474="data_engineer",$V$6,C5474="data_scientist",$V$7)*_xlfn.IFS(E5474=0,$V$12,E5474=1,$V$11)*_xlfn.IFS(F5474=0,$V$17,F5474=1,$V$16)*_xlfn.IFS(G5474=0,$V$22,G5474=1,$V$21)*_xlfn.IFS(H5474=0,$V$27,H5474=1,$V$26)*_xlfn.IFS(I5474=0,$V$32,I5474=1,$V$31)*_xlfn.IFS(J5474=0,$V$37,J5474=1,$V$36)*_xlfn.IFS(K5474=0,$V$42,K5474=1,$V$41)*_xlfn.IFS(L5474=0,$V$47,L5474=1,$V$46)*_xlfn.IFS(M5474=0,$V$52,M5474=1,$V$51)*_xlfn.IFS(N5474=0,$V$57,N5474=1,$V$56)</f>
        <v>1.3474344616619924E-6</v>
      </c>
      <c r="P5474" cm="1">
        <f t="array" ref="P5474">$V$2*_xlfn.IFS(C5474="data_analyst",$X$5,C5474="data_engineer",$X$6,C5474="data_scientist",$X$7)*_xlfn.IFS(E5474=0,$X$12,E5474=1,$X$11)*_xlfn.IFS(F5474=0,$X$17,F5474=1,$X$16)*_xlfn.IFS(G5474=0,$X$22,G5474=1,$X$21)*_xlfn.IFS(H5474=0,$X$27,H5474=1,$X$26)*_xlfn.IFS(I5474=0,$X$32,I5474=1,$X$31)*_xlfn.IFS(J5474=0,$X$37,J5474=1,$X$36)*_xlfn.IFS(K5474=0,$X$42,K5474=1,$X$41)*_xlfn.IFS(L5474=0,$X$47,L5474=1,$X$46)*_xlfn.IFS(M5474=0,$X$52,M5474=1,$X$51)*_xlfn.IFS(N5474=0,$X$57,N5474=1,$X$56)</f>
        <v>1.7103825823241259E-3</v>
      </c>
      <c r="Q5474" cm="1">
        <f t="array" ref="Q5474">$W$2*_xlfn.IFS(C5474="data_analyst",$Z$5,C5474="data_engineer",$Z$6,C5474="data_scientist",$Z$7)*_xlfn.IFS(E5474=0,$Z$12,E5474=1,$Z$11)*_xlfn.IFS(F5474=0,$Z$17,F5474=1,$Z$16)*_xlfn.IFS(G5474=0,$Z$22,G5474=1,$Z$21)*_xlfn.IFS(H5474=0,$Z$27,H5474=1,$Z$26)*_xlfn.IFS(I5474=0,$Z$32,I5474=1,$Z$31)*_xlfn.IFS(J5474=0,$Z$37,J5474=1,$Z$36)*_xlfn.IFS(K5474=0,$Z$42,K5474=1,$Z$41)*_xlfn.IFS(L5474=0,$Z$47,L5474=1,$Z$46)*_xlfn.IFS(M5474=0,$Z$52,M5474=1,$Z$51)*_xlfn.IFS(N5474=0,$Z$57,N5474=1,$Z$56)</f>
        <v>7.4384307735413254E-5</v>
      </c>
      <c r="R5474" t="str" cm="1">
        <f t="array" ref="R5474">_xlfn.IFS(AND(O5474&gt;P5474,O5474&gt;Q5474),"Low",AND(P5474&gt;O5474,P5474&gt;Q5474),"Medium",AND(Q5474&gt;O5474,Q5474&gt;P5474),"High")</f>
        <v>Medium</v>
      </c>
      <c r="S5474" t="str">
        <f t="shared" si="172"/>
        <v>F</v>
      </c>
    </row>
    <row r="5475" spans="1:19" x14ac:dyDescent="0.3">
      <c r="A5475" t="s">
        <v>14</v>
      </c>
      <c r="B5475">
        <v>5</v>
      </c>
      <c r="C5475" t="s">
        <v>13</v>
      </c>
      <c r="D5475" t="str">
        <f t="shared" si="171"/>
        <v>High</v>
      </c>
      <c r="E5475">
        <v>1</v>
      </c>
      <c r="F5475">
        <v>1</v>
      </c>
      <c r="G5475">
        <v>1</v>
      </c>
      <c r="H5475">
        <v>1</v>
      </c>
      <c r="I5475">
        <v>0</v>
      </c>
      <c r="J5475">
        <v>0</v>
      </c>
      <c r="K5475">
        <v>0</v>
      </c>
      <c r="L5475">
        <v>1</v>
      </c>
      <c r="M5475">
        <v>0</v>
      </c>
      <c r="N5475">
        <v>1</v>
      </c>
      <c r="O5475" cm="1">
        <f t="array" ref="O5475">$U$2*_xlfn.IFS(C5475="data_analyst",$V$5,C5475="data_engineer",$V$6,C5475="data_scientist",$V$7)*_xlfn.IFS(E5475=0,$V$12,E5475=1,$V$11)*_xlfn.IFS(F5475=0,$V$17,F5475=1,$V$16)*_xlfn.IFS(G5475=0,$V$22,G5475=1,$V$21)*_xlfn.IFS(H5475=0,$V$27,H5475=1,$V$26)*_xlfn.IFS(I5475=0,$V$32,I5475=1,$V$31)*_xlfn.IFS(J5475=0,$V$37,J5475=1,$V$36)*_xlfn.IFS(K5475=0,$V$42,K5475=1,$V$41)*_xlfn.IFS(L5475=0,$V$47,L5475=1,$V$46)*_xlfn.IFS(M5475=0,$V$52,M5475=1,$V$51)*_xlfn.IFS(N5475=0,$V$57,N5475=1,$V$56)</f>
        <v>7.4179324517459656E-6</v>
      </c>
      <c r="P5475" cm="1">
        <f t="array" ref="P5475">$V$2*_xlfn.IFS(C5475="data_analyst",$X$5,C5475="data_engineer",$X$6,C5475="data_scientist",$X$7)*_xlfn.IFS(E5475=0,$X$12,E5475=1,$X$11)*_xlfn.IFS(F5475=0,$X$17,F5475=1,$X$16)*_xlfn.IFS(G5475=0,$X$22,G5475=1,$X$21)*_xlfn.IFS(H5475=0,$X$27,H5475=1,$X$26)*_xlfn.IFS(I5475=0,$X$32,I5475=1,$X$31)*_xlfn.IFS(J5475=0,$X$37,J5475=1,$X$36)*_xlfn.IFS(K5475=0,$X$42,K5475=1,$X$41)*_xlfn.IFS(L5475=0,$X$47,L5475=1,$X$46)*_xlfn.IFS(M5475=0,$X$52,M5475=1,$X$51)*_xlfn.IFS(N5475=0,$X$57,N5475=1,$X$56)</f>
        <v>3.1052956856739986E-3</v>
      </c>
      <c r="Q5475" cm="1">
        <f t="array" ref="Q5475">$W$2*_xlfn.IFS(C5475="data_analyst",$Z$5,C5475="data_engineer",$Z$6,C5475="data_scientist",$Z$7)*_xlfn.IFS(E5475=0,$Z$12,E5475=1,$Z$11)*_xlfn.IFS(F5475=0,$Z$17,F5475=1,$Z$16)*_xlfn.IFS(G5475=0,$Z$22,G5475=1,$Z$21)*_xlfn.IFS(H5475=0,$Z$27,H5475=1,$Z$26)*_xlfn.IFS(I5475=0,$Z$32,I5475=1,$Z$31)*_xlfn.IFS(J5475=0,$Z$37,J5475=1,$Z$36)*_xlfn.IFS(K5475=0,$Z$42,K5475=1,$Z$41)*_xlfn.IFS(L5475=0,$Z$47,L5475=1,$Z$46)*_xlfn.IFS(M5475=0,$Z$52,M5475=1,$Z$51)*_xlfn.IFS(N5475=0,$Z$57,N5475=1,$Z$56)</f>
        <v>1.347389182905904E-4</v>
      </c>
      <c r="R5475" t="str" cm="1">
        <f t="array" ref="R5475">_xlfn.IFS(AND(O5475&gt;P5475,O5475&gt;Q5475),"Low",AND(P5475&gt;O5475,P5475&gt;Q5475),"Medium",AND(Q5475&gt;O5475,Q5475&gt;P5475),"High")</f>
        <v>Medium</v>
      </c>
      <c r="S5475" t="str">
        <f t="shared" si="172"/>
        <v>F</v>
      </c>
    </row>
    <row r="5476" spans="1:19" x14ac:dyDescent="0.3">
      <c r="A5476" t="s">
        <v>14</v>
      </c>
      <c r="B5476">
        <v>5</v>
      </c>
      <c r="C5476" t="s">
        <v>13</v>
      </c>
      <c r="D5476" t="str">
        <f t="shared" si="171"/>
        <v>High</v>
      </c>
      <c r="E5476">
        <v>1</v>
      </c>
      <c r="F5476">
        <v>1</v>
      </c>
      <c r="G5476">
        <v>1</v>
      </c>
      <c r="H5476">
        <v>1</v>
      </c>
      <c r="I5476">
        <v>1</v>
      </c>
      <c r="J5476">
        <v>0</v>
      </c>
      <c r="K5476">
        <v>0</v>
      </c>
      <c r="L5476">
        <v>1</v>
      </c>
      <c r="M5476">
        <v>0</v>
      </c>
      <c r="N5476">
        <v>0</v>
      </c>
      <c r="O5476" cm="1">
        <f t="array" ref="O5476">$U$2*_xlfn.IFS(C5476="data_analyst",$V$5,C5476="data_engineer",$V$6,C5476="data_scientist",$V$7)*_xlfn.IFS(E5476=0,$V$12,E5476=1,$V$11)*_xlfn.IFS(F5476=0,$V$17,F5476=1,$V$16)*_xlfn.IFS(G5476=0,$V$22,G5476=1,$V$21)*_xlfn.IFS(H5476=0,$V$27,H5476=1,$V$26)*_xlfn.IFS(I5476=0,$V$32,I5476=1,$V$31)*_xlfn.IFS(J5476=0,$V$37,J5476=1,$V$36)*_xlfn.IFS(K5476=0,$V$42,K5476=1,$V$41)*_xlfn.IFS(L5476=0,$V$47,L5476=1,$V$46)*_xlfn.IFS(M5476=0,$V$52,M5476=1,$V$51)*_xlfn.IFS(N5476=0,$V$57,N5476=1,$V$56)</f>
        <v>9.9019288928397073E-8</v>
      </c>
      <c r="P5476" cm="1">
        <f t="array" ref="P5476">$V$2*_xlfn.IFS(C5476="data_analyst",$X$5,C5476="data_engineer",$X$6,C5476="data_scientist",$X$7)*_xlfn.IFS(E5476=0,$X$12,E5476=1,$X$11)*_xlfn.IFS(F5476=0,$X$17,F5476=1,$X$16)*_xlfn.IFS(G5476=0,$X$22,G5476=1,$X$21)*_xlfn.IFS(H5476=0,$X$27,H5476=1,$X$26)*_xlfn.IFS(I5476=0,$X$32,I5476=1,$X$31)*_xlfn.IFS(J5476=0,$X$37,J5476=1,$X$36)*_xlfn.IFS(K5476=0,$X$42,K5476=1,$X$41)*_xlfn.IFS(L5476=0,$X$47,L5476=1,$X$46)*_xlfn.IFS(M5476=0,$X$52,M5476=1,$X$51)*_xlfn.IFS(N5476=0,$X$57,N5476=1,$X$56)</f>
        <v>1.3110325311538326E-4</v>
      </c>
      <c r="Q5476" cm="1">
        <f t="array" ref="Q5476">$W$2*_xlfn.IFS(C5476="data_analyst",$Z$5,C5476="data_engineer",$Z$6,C5476="data_scientist",$Z$7)*_xlfn.IFS(E5476=0,$Z$12,E5476=1,$Z$11)*_xlfn.IFS(F5476=0,$Z$17,F5476=1,$Z$16)*_xlfn.IFS(G5476=0,$Z$22,G5476=1,$Z$21)*_xlfn.IFS(H5476=0,$Z$27,H5476=1,$Z$26)*_xlfn.IFS(I5476=0,$Z$32,I5476=1,$Z$31)*_xlfn.IFS(J5476=0,$Z$37,J5476=1,$Z$36)*_xlfn.IFS(K5476=0,$Z$42,K5476=1,$Z$41)*_xlfn.IFS(L5476=0,$Z$47,L5476=1,$Z$46)*_xlfn.IFS(M5476=0,$Z$52,M5476=1,$Z$51)*_xlfn.IFS(N5476=0,$Z$57,N5476=1,$Z$56)</f>
        <v>1.0225918559688569E-5</v>
      </c>
      <c r="R5476" t="str" cm="1">
        <f t="array" ref="R5476">_xlfn.IFS(AND(O5476&gt;P5476,O5476&gt;Q5476),"Low",AND(P5476&gt;O5476,P5476&gt;Q5476),"Medium",AND(Q5476&gt;O5476,Q5476&gt;P5476),"High")</f>
        <v>Medium</v>
      </c>
      <c r="S5476" t="str">
        <f t="shared" si="172"/>
        <v>F</v>
      </c>
    </row>
    <row r="5477" spans="1:19" x14ac:dyDescent="0.3">
      <c r="A5477" t="s">
        <v>14</v>
      </c>
      <c r="B5477">
        <v>7</v>
      </c>
      <c r="C5477" t="s">
        <v>13</v>
      </c>
      <c r="D5477" t="str">
        <f t="shared" si="171"/>
        <v>High</v>
      </c>
      <c r="E5477">
        <v>1</v>
      </c>
      <c r="F5477">
        <v>0</v>
      </c>
      <c r="G5477">
        <v>1</v>
      </c>
      <c r="H5477">
        <v>0</v>
      </c>
      <c r="I5477">
        <v>1</v>
      </c>
      <c r="J5477">
        <v>0</v>
      </c>
      <c r="K5477">
        <v>0</v>
      </c>
      <c r="L5477">
        <v>1</v>
      </c>
      <c r="M5477">
        <v>0</v>
      </c>
      <c r="N5477">
        <v>1</v>
      </c>
      <c r="O5477" cm="1">
        <f t="array" ref="O5477">$U$2*_xlfn.IFS(C5477="data_analyst",$V$5,C5477="data_engineer",$V$6,C5477="data_scientist",$V$7)*_xlfn.IFS(E5477=0,$V$12,E5477=1,$V$11)*_xlfn.IFS(F5477=0,$V$17,F5477=1,$V$16)*_xlfn.IFS(G5477=0,$V$22,G5477=1,$V$21)*_xlfn.IFS(H5477=0,$V$27,H5477=1,$V$26)*_xlfn.IFS(I5477=0,$V$32,I5477=1,$V$31)*_xlfn.IFS(J5477=0,$V$37,J5477=1,$V$36)*_xlfn.IFS(K5477=0,$V$42,K5477=1,$V$41)*_xlfn.IFS(L5477=0,$V$47,L5477=1,$V$46)*_xlfn.IFS(M5477=0,$V$52,M5477=1,$V$51)*_xlfn.IFS(N5477=0,$V$57,N5477=1,$V$56)</f>
        <v>1.0620626166714302E-6</v>
      </c>
      <c r="P5477" cm="1">
        <f t="array" ref="P5477">$V$2*_xlfn.IFS(C5477="data_analyst",$X$5,C5477="data_engineer",$X$6,C5477="data_scientist",$X$7)*_xlfn.IFS(E5477=0,$X$12,E5477=1,$X$11)*_xlfn.IFS(F5477=0,$X$17,F5477=1,$X$16)*_xlfn.IFS(G5477=0,$X$22,G5477=1,$X$21)*_xlfn.IFS(H5477=0,$X$27,H5477=1,$X$26)*_xlfn.IFS(I5477=0,$X$32,I5477=1,$X$31)*_xlfn.IFS(J5477=0,$X$37,J5477=1,$X$36)*_xlfn.IFS(K5477=0,$X$42,K5477=1,$X$41)*_xlfn.IFS(L5477=0,$X$47,L5477=1,$X$46)*_xlfn.IFS(M5477=0,$X$52,M5477=1,$X$51)*_xlfn.IFS(N5477=0,$X$57,N5477=1,$X$56)</f>
        <v>2.2091315251096984E-3</v>
      </c>
      <c r="Q5477" cm="1">
        <f t="array" ref="Q5477">$W$2*_xlfn.IFS(C5477="data_analyst",$Z$5,C5477="data_engineer",$Z$6,C5477="data_scientist",$Z$7)*_xlfn.IFS(E5477=0,$Z$12,E5477=1,$Z$11)*_xlfn.IFS(F5477=0,$Z$17,F5477=1,$Z$16)*_xlfn.IFS(G5477=0,$Z$22,G5477=1,$Z$21)*_xlfn.IFS(H5477=0,$Z$27,H5477=1,$Z$26)*_xlfn.IFS(I5477=0,$Z$32,I5477=1,$Z$31)*_xlfn.IFS(J5477=0,$Z$37,J5477=1,$Z$36)*_xlfn.IFS(K5477=0,$Z$42,K5477=1,$Z$41)*_xlfn.IFS(L5477=0,$Z$47,L5477=1,$Z$46)*_xlfn.IFS(M5477=0,$Z$52,M5477=1,$Z$51)*_xlfn.IFS(N5477=0,$Z$57,N5477=1,$Z$56)</f>
        <v>1.1589573122138005E-4</v>
      </c>
      <c r="R5477" t="str" cm="1">
        <f t="array" ref="R5477">_xlfn.IFS(AND(O5477&gt;P5477,O5477&gt;Q5477),"Low",AND(P5477&gt;O5477,P5477&gt;Q5477),"Medium",AND(Q5477&gt;O5477,Q5477&gt;P5477),"High")</f>
        <v>Medium</v>
      </c>
      <c r="S5477" t="str">
        <f t="shared" si="172"/>
        <v>F</v>
      </c>
    </row>
    <row r="5478" spans="1:19" x14ac:dyDescent="0.3">
      <c r="A5478" t="s">
        <v>14</v>
      </c>
      <c r="B5478">
        <v>4</v>
      </c>
      <c r="C5478" t="s">
        <v>13</v>
      </c>
      <c r="D5478" t="str">
        <f t="shared" si="171"/>
        <v>High</v>
      </c>
      <c r="E5478">
        <v>1</v>
      </c>
      <c r="F5478">
        <v>0</v>
      </c>
      <c r="G5478">
        <v>1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0</v>
      </c>
      <c r="N5478">
        <v>1</v>
      </c>
      <c r="O5478" cm="1">
        <f t="array" ref="O5478">$U$2*_xlfn.IFS(C5478="data_analyst",$V$5,C5478="data_engineer",$V$6,C5478="data_scientist",$V$7)*_xlfn.IFS(E5478=0,$V$12,E5478=1,$V$11)*_xlfn.IFS(F5478=0,$V$17,F5478=1,$V$16)*_xlfn.IFS(G5478=0,$V$22,G5478=1,$V$21)*_xlfn.IFS(H5478=0,$V$27,H5478=1,$V$26)*_xlfn.IFS(I5478=0,$V$32,I5478=1,$V$31)*_xlfn.IFS(J5478=0,$V$37,J5478=1,$V$36)*_xlfn.IFS(K5478=0,$V$42,K5478=1,$V$41)*_xlfn.IFS(L5478=0,$V$47,L5478=1,$V$46)*_xlfn.IFS(M5478=0,$V$52,M5478=1,$V$51)*_xlfn.IFS(N5478=0,$V$57,N5478=1,$V$56)</f>
        <v>2.205107507864057E-5</v>
      </c>
      <c r="P5478" cm="1">
        <f t="array" ref="P5478">$V$2*_xlfn.IFS(C5478="data_analyst",$X$5,C5478="data_engineer",$X$6,C5478="data_scientist",$X$7)*_xlfn.IFS(E5478=0,$X$12,E5478=1,$X$11)*_xlfn.IFS(F5478=0,$X$17,F5478=1,$X$16)*_xlfn.IFS(G5478=0,$X$22,G5478=1,$X$21)*_xlfn.IFS(H5478=0,$X$27,H5478=1,$X$26)*_xlfn.IFS(I5478=0,$X$32,I5478=1,$X$31)*_xlfn.IFS(J5478=0,$X$37,J5478=1,$X$36)*_xlfn.IFS(K5478=0,$X$42,K5478=1,$X$41)*_xlfn.IFS(L5478=0,$X$47,L5478=1,$X$46)*_xlfn.IFS(M5478=0,$X$52,M5478=1,$X$51)*_xlfn.IFS(N5478=0,$X$57,N5478=1,$X$56)</f>
        <v>3.5433421853340538E-3</v>
      </c>
      <c r="Q5478" cm="1">
        <f t="array" ref="Q5478">$W$2*_xlfn.IFS(C5478="data_analyst",$Z$5,C5478="data_engineer",$Z$6,C5478="data_scientist",$Z$7)*_xlfn.IFS(E5478=0,$Z$12,E5478=1,$Z$11)*_xlfn.IFS(F5478=0,$Z$17,F5478=1,$Z$16)*_xlfn.IFS(G5478=0,$Z$22,G5478=1,$Z$21)*_xlfn.IFS(H5478=0,$Z$27,H5478=1,$Z$26)*_xlfn.IFS(I5478=0,$Z$32,I5478=1,$Z$31)*_xlfn.IFS(J5478=0,$Z$37,J5478=1,$Z$36)*_xlfn.IFS(K5478=0,$Z$42,K5478=1,$Z$41)*_xlfn.IFS(L5478=0,$Z$47,L5478=1,$Z$46)*_xlfn.IFS(M5478=0,$Z$52,M5478=1,$Z$51)*_xlfn.IFS(N5478=0,$Z$57,N5478=1,$Z$56)</f>
        <v>3.0780909259871904E-4</v>
      </c>
      <c r="R5478" t="str" cm="1">
        <f t="array" ref="R5478">_xlfn.IFS(AND(O5478&gt;P5478,O5478&gt;Q5478),"Low",AND(P5478&gt;O5478,P5478&gt;Q5478),"Medium",AND(Q5478&gt;O5478,Q5478&gt;P5478),"High")</f>
        <v>Medium</v>
      </c>
      <c r="S5478" t="str">
        <f t="shared" si="172"/>
        <v>F</v>
      </c>
    </row>
    <row r="5479" spans="1:19" x14ac:dyDescent="0.3">
      <c r="A5479" t="s">
        <v>14</v>
      </c>
      <c r="B5479">
        <v>4</v>
      </c>
      <c r="C5479" t="s">
        <v>13</v>
      </c>
      <c r="D5479" t="str">
        <f t="shared" si="171"/>
        <v>High</v>
      </c>
      <c r="E5479">
        <v>1</v>
      </c>
      <c r="F5479">
        <v>1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 cm="1">
        <f t="array" ref="O5479">$U$2*_xlfn.IFS(C5479="data_analyst",$V$5,C5479="data_engineer",$V$6,C5479="data_scientist",$V$7)*_xlfn.IFS(E5479=0,$V$12,E5479=1,$V$11)*_xlfn.IFS(F5479=0,$V$17,F5479=1,$V$16)*_xlfn.IFS(G5479=0,$V$22,G5479=1,$V$21)*_xlfn.IFS(H5479=0,$V$27,H5479=1,$V$26)*_xlfn.IFS(I5479=0,$V$32,I5479=1,$V$31)*_xlfn.IFS(J5479=0,$V$37,J5479=1,$V$36)*_xlfn.IFS(K5479=0,$V$42,K5479=1,$V$41)*_xlfn.IFS(L5479=0,$V$47,L5479=1,$V$46)*_xlfn.IFS(M5479=0,$V$52,M5479=1,$V$51)*_xlfn.IFS(N5479=0,$V$57,N5479=1,$V$56)</f>
        <v>8.5974259687138262E-5</v>
      </c>
      <c r="P5479" cm="1">
        <f t="array" ref="P5479">$V$2*_xlfn.IFS(C5479="data_analyst",$X$5,C5479="data_engineer",$X$6,C5479="data_scientist",$X$7)*_xlfn.IFS(E5479=0,$X$12,E5479=1,$X$11)*_xlfn.IFS(F5479=0,$X$17,F5479=1,$X$16)*_xlfn.IFS(G5479=0,$X$22,G5479=1,$X$21)*_xlfn.IFS(H5479=0,$X$27,H5479=1,$X$26)*_xlfn.IFS(I5479=0,$X$32,I5479=1,$X$31)*_xlfn.IFS(J5479=0,$X$37,J5479=1,$X$36)*_xlfn.IFS(K5479=0,$X$42,K5479=1,$X$41)*_xlfn.IFS(L5479=0,$X$47,L5479=1,$X$46)*_xlfn.IFS(M5479=0,$X$52,M5479=1,$X$51)*_xlfn.IFS(N5479=0,$X$57,N5479=1,$X$56)</f>
        <v>3.3298462035884988E-4</v>
      </c>
      <c r="Q5479" cm="1">
        <f t="array" ref="Q5479">$W$2*_xlfn.IFS(C5479="data_analyst",$Z$5,C5479="data_engineer",$Z$6,C5479="data_scientist",$Z$7)*_xlfn.IFS(E5479=0,$Z$12,E5479=1,$Z$11)*_xlfn.IFS(F5479=0,$Z$17,F5479=1,$Z$16)*_xlfn.IFS(G5479=0,$Z$22,G5479=1,$Z$21)*_xlfn.IFS(H5479=0,$Z$27,H5479=1,$Z$26)*_xlfn.IFS(I5479=0,$Z$32,I5479=1,$Z$31)*_xlfn.IFS(J5479=0,$Z$37,J5479=1,$Z$36)*_xlfn.IFS(K5479=0,$Z$42,K5479=1,$Z$41)*_xlfn.IFS(L5479=0,$Z$47,L5479=1,$Z$46)*_xlfn.IFS(M5479=0,$Z$52,M5479=1,$Z$51)*_xlfn.IFS(N5479=0,$Z$57,N5479=1,$Z$56)</f>
        <v>1.0267825302963134E-4</v>
      </c>
      <c r="R5479" t="str" cm="1">
        <f t="array" ref="R5479">_xlfn.IFS(AND(O5479&gt;P5479,O5479&gt;Q5479),"Low",AND(P5479&gt;O5479,P5479&gt;Q5479),"Medium",AND(Q5479&gt;O5479,Q5479&gt;P5479),"High")</f>
        <v>Medium</v>
      </c>
      <c r="S5479" t="str">
        <f t="shared" si="172"/>
        <v>F</v>
      </c>
    </row>
    <row r="5480" spans="1:19" x14ac:dyDescent="0.3">
      <c r="A5480" t="s">
        <v>14</v>
      </c>
      <c r="B5480">
        <v>4</v>
      </c>
      <c r="C5480" t="s">
        <v>13</v>
      </c>
      <c r="D5480" t="str">
        <f t="shared" si="171"/>
        <v>High</v>
      </c>
      <c r="E5480">
        <v>0</v>
      </c>
      <c r="F5480">
        <v>1</v>
      </c>
      <c r="G5480">
        <v>1</v>
      </c>
      <c r="H5480">
        <v>0</v>
      </c>
      <c r="I5480">
        <v>1</v>
      </c>
      <c r="J5480">
        <v>0</v>
      </c>
      <c r="K5480">
        <v>1</v>
      </c>
      <c r="L5480">
        <v>0</v>
      </c>
      <c r="M5480">
        <v>1</v>
      </c>
      <c r="N5480">
        <v>1</v>
      </c>
      <c r="O5480" cm="1">
        <f t="array" ref="O5480">$U$2*_xlfn.IFS(C5480="data_analyst",$V$5,C5480="data_engineer",$V$6,C5480="data_scientist",$V$7)*_xlfn.IFS(E5480=0,$V$12,E5480=1,$V$11)*_xlfn.IFS(F5480=0,$V$17,F5480=1,$V$16)*_xlfn.IFS(G5480=0,$V$22,G5480=1,$V$21)*_xlfn.IFS(H5480=0,$V$27,H5480=1,$V$26)*_xlfn.IFS(I5480=0,$V$32,I5480=1,$V$31)*_xlfn.IFS(J5480=0,$V$37,J5480=1,$V$36)*_xlfn.IFS(K5480=0,$V$42,K5480=1,$V$41)*_xlfn.IFS(L5480=0,$V$47,L5480=1,$V$46)*_xlfn.IFS(M5480=0,$V$52,M5480=1,$V$51)*_xlfn.IFS(N5480=0,$V$57,N5480=1,$V$56)</f>
        <v>1.0241630979278655E-6</v>
      </c>
      <c r="P5480" cm="1">
        <f t="array" ref="P5480">$V$2*_xlfn.IFS(C5480="data_analyst",$X$5,C5480="data_engineer",$X$6,C5480="data_scientist",$X$7)*_xlfn.IFS(E5480=0,$X$12,E5480=1,$X$11)*_xlfn.IFS(F5480=0,$X$17,F5480=1,$X$16)*_xlfn.IFS(G5480=0,$X$22,G5480=1,$X$21)*_xlfn.IFS(H5480=0,$X$27,H5480=1,$X$26)*_xlfn.IFS(I5480=0,$X$32,I5480=1,$X$31)*_xlfn.IFS(J5480=0,$X$37,J5480=1,$X$36)*_xlfn.IFS(K5480=0,$X$42,K5480=1,$X$41)*_xlfn.IFS(L5480=0,$X$47,L5480=1,$X$46)*_xlfn.IFS(M5480=0,$X$52,M5480=1,$X$51)*_xlfn.IFS(N5480=0,$X$57,N5480=1,$X$56)</f>
        <v>1.7656777695377988E-4</v>
      </c>
      <c r="Q5480" cm="1">
        <f t="array" ref="Q5480">$W$2*_xlfn.IFS(C5480="data_analyst",$Z$5,C5480="data_engineer",$Z$6,C5480="data_scientist",$Z$7)*_xlfn.IFS(E5480=0,$Z$12,E5480=1,$Z$11)*_xlfn.IFS(F5480=0,$Z$17,F5480=1,$Z$16)*_xlfn.IFS(G5480=0,$Z$22,G5480=1,$Z$21)*_xlfn.IFS(H5480=0,$Z$27,H5480=1,$Z$26)*_xlfn.IFS(I5480=0,$Z$32,I5480=1,$Z$31)*_xlfn.IFS(J5480=0,$Z$37,J5480=1,$Z$36)*_xlfn.IFS(K5480=0,$Z$42,K5480=1,$Z$41)*_xlfn.IFS(L5480=0,$Z$47,L5480=1,$Z$46)*_xlfn.IFS(M5480=0,$Z$52,M5480=1,$Z$51)*_xlfn.IFS(N5480=0,$Z$57,N5480=1,$Z$56)</f>
        <v>1.3986034401478815E-5</v>
      </c>
      <c r="R5480" t="str" cm="1">
        <f t="array" ref="R5480">_xlfn.IFS(AND(O5480&gt;P5480,O5480&gt;Q5480),"Low",AND(P5480&gt;O5480,P5480&gt;Q5480),"Medium",AND(Q5480&gt;O5480,Q5480&gt;P5480),"High")</f>
        <v>Medium</v>
      </c>
      <c r="S5480" t="str">
        <f t="shared" si="172"/>
        <v>F</v>
      </c>
    </row>
    <row r="5481" spans="1:19" x14ac:dyDescent="0.3">
      <c r="A5481" t="s">
        <v>14</v>
      </c>
      <c r="B5481">
        <v>5</v>
      </c>
      <c r="C5481" t="s">
        <v>13</v>
      </c>
      <c r="D5481" t="str">
        <f t="shared" si="171"/>
        <v>High</v>
      </c>
      <c r="E5481">
        <v>1</v>
      </c>
      <c r="F5481">
        <v>0</v>
      </c>
      <c r="G5481">
        <v>0</v>
      </c>
      <c r="H5481">
        <v>1</v>
      </c>
      <c r="I5481">
        <v>1</v>
      </c>
      <c r="J5481">
        <v>0</v>
      </c>
      <c r="K5481">
        <v>0</v>
      </c>
      <c r="L5481">
        <v>1</v>
      </c>
      <c r="M5481">
        <v>1</v>
      </c>
      <c r="N5481">
        <v>1</v>
      </c>
      <c r="O5481" cm="1">
        <f t="array" ref="O5481">$U$2*_xlfn.IFS(C5481="data_analyst",$V$5,C5481="data_engineer",$V$6,C5481="data_scientist",$V$7)*_xlfn.IFS(E5481=0,$V$12,E5481=1,$V$11)*_xlfn.IFS(F5481=0,$V$17,F5481=1,$V$16)*_xlfn.IFS(G5481=0,$V$22,G5481=1,$V$21)*_xlfn.IFS(H5481=0,$V$27,H5481=1,$V$26)*_xlfn.IFS(I5481=0,$V$32,I5481=1,$V$31)*_xlfn.IFS(J5481=0,$V$37,J5481=1,$V$36)*_xlfn.IFS(K5481=0,$V$42,K5481=1,$V$41)*_xlfn.IFS(L5481=0,$V$47,L5481=1,$V$46)*_xlfn.IFS(M5481=0,$V$52,M5481=1,$V$51)*_xlfn.IFS(N5481=0,$V$57,N5481=1,$V$56)</f>
        <v>1.7709512540071015E-7</v>
      </c>
      <c r="P5481" cm="1">
        <f t="array" ref="P5481">$V$2*_xlfn.IFS(C5481="data_analyst",$X$5,C5481="data_engineer",$X$6,C5481="data_scientist",$X$7)*_xlfn.IFS(E5481=0,$X$12,E5481=1,$X$11)*_xlfn.IFS(F5481=0,$X$17,F5481=1,$X$16)*_xlfn.IFS(G5481=0,$X$22,G5481=1,$X$21)*_xlfn.IFS(H5481=0,$X$27,H5481=1,$X$26)*_xlfn.IFS(I5481=0,$X$32,I5481=1,$X$31)*_xlfn.IFS(J5481=0,$X$37,J5481=1,$X$36)*_xlfn.IFS(K5481=0,$X$42,K5481=1,$X$41)*_xlfn.IFS(L5481=0,$X$47,L5481=1,$X$46)*_xlfn.IFS(M5481=0,$X$52,M5481=1,$X$51)*_xlfn.IFS(N5481=0,$X$57,N5481=1,$X$56)</f>
        <v>9.4949963567001112E-4</v>
      </c>
      <c r="Q5481" cm="1">
        <f t="array" ref="Q5481">$W$2*_xlfn.IFS(C5481="data_analyst",$Z$5,C5481="data_engineer",$Z$6,C5481="data_scientist",$Z$7)*_xlfn.IFS(E5481=0,$Z$12,E5481=1,$Z$11)*_xlfn.IFS(F5481=0,$Z$17,F5481=1,$Z$16)*_xlfn.IFS(G5481=0,$Z$22,G5481=1,$Z$21)*_xlfn.IFS(H5481=0,$Z$27,H5481=1,$Z$26)*_xlfn.IFS(I5481=0,$Z$32,I5481=1,$Z$31)*_xlfn.IFS(J5481=0,$Z$37,J5481=1,$Z$36)*_xlfn.IFS(K5481=0,$Z$42,K5481=1,$Z$41)*_xlfn.IFS(L5481=0,$Z$47,L5481=1,$Z$46)*_xlfn.IFS(M5481=0,$Z$52,M5481=1,$Z$51)*_xlfn.IFS(N5481=0,$Z$57,N5481=1,$Z$56)</f>
        <v>2.8799932639602591E-5</v>
      </c>
      <c r="R5481" t="str" cm="1">
        <f t="array" ref="R5481">_xlfn.IFS(AND(O5481&gt;P5481,O5481&gt;Q5481),"Low",AND(P5481&gt;O5481,P5481&gt;Q5481),"Medium",AND(Q5481&gt;O5481,Q5481&gt;P5481),"High")</f>
        <v>Medium</v>
      </c>
      <c r="S5481" t="str">
        <f t="shared" si="172"/>
        <v>F</v>
      </c>
    </row>
    <row r="5482" spans="1:19" x14ac:dyDescent="0.3">
      <c r="A5482" t="s">
        <v>14</v>
      </c>
      <c r="B5482">
        <v>4</v>
      </c>
      <c r="C5482" t="s">
        <v>13</v>
      </c>
      <c r="D5482" t="str">
        <f t="shared" si="171"/>
        <v>High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1</v>
      </c>
      <c r="K5482">
        <v>0</v>
      </c>
      <c r="L5482">
        <v>1</v>
      </c>
      <c r="M5482">
        <v>0</v>
      </c>
      <c r="N5482">
        <v>1</v>
      </c>
      <c r="O5482" cm="1">
        <f t="array" ref="O5482">$U$2*_xlfn.IFS(C5482="data_analyst",$V$5,C5482="data_engineer",$V$6,C5482="data_scientist",$V$7)*_xlfn.IFS(E5482=0,$V$12,E5482=1,$V$11)*_xlfn.IFS(F5482=0,$V$17,F5482=1,$V$16)*_xlfn.IFS(G5482=0,$V$22,G5482=1,$V$21)*_xlfn.IFS(H5482=0,$V$27,H5482=1,$V$26)*_xlfn.IFS(I5482=0,$V$32,I5482=1,$V$31)*_xlfn.IFS(J5482=0,$V$37,J5482=1,$V$36)*_xlfn.IFS(K5482=0,$V$42,K5482=1,$V$41)*_xlfn.IFS(L5482=0,$V$47,L5482=1,$V$46)*_xlfn.IFS(M5482=0,$V$52,M5482=1,$V$51)*_xlfn.IFS(N5482=0,$V$57,N5482=1,$V$56)</f>
        <v>1.7011563368619984E-7</v>
      </c>
      <c r="P5482" cm="1">
        <f t="array" ref="P5482">$V$2*_xlfn.IFS(C5482="data_analyst",$X$5,C5482="data_engineer",$X$6,C5482="data_scientist",$X$7)*_xlfn.IFS(E5482=0,$X$12,E5482=1,$X$11)*_xlfn.IFS(F5482=0,$X$17,F5482=1,$X$16)*_xlfn.IFS(G5482=0,$X$22,G5482=1,$X$21)*_xlfn.IFS(H5482=0,$X$27,H5482=1,$X$26)*_xlfn.IFS(I5482=0,$X$32,I5482=1,$X$31)*_xlfn.IFS(J5482=0,$X$37,J5482=1,$X$36)*_xlfn.IFS(K5482=0,$X$42,K5482=1,$X$41)*_xlfn.IFS(L5482=0,$X$47,L5482=1,$X$46)*_xlfn.IFS(M5482=0,$X$52,M5482=1,$X$51)*_xlfn.IFS(N5482=0,$X$57,N5482=1,$X$56)</f>
        <v>5.4267920087729073E-4</v>
      </c>
      <c r="Q5482" cm="1">
        <f t="array" ref="Q5482">$W$2*_xlfn.IFS(C5482="data_analyst",$Z$5,C5482="data_engineer",$Z$6,C5482="data_scientist",$Z$7)*_xlfn.IFS(E5482=0,$Z$12,E5482=1,$Z$11)*_xlfn.IFS(F5482=0,$Z$17,F5482=1,$Z$16)*_xlfn.IFS(G5482=0,$Z$22,G5482=1,$Z$21)*_xlfn.IFS(H5482=0,$Z$27,H5482=1,$Z$26)*_xlfn.IFS(I5482=0,$Z$32,I5482=1,$Z$31)*_xlfn.IFS(J5482=0,$Z$37,J5482=1,$Z$36)*_xlfn.IFS(K5482=0,$Z$42,K5482=1,$Z$41)*_xlfn.IFS(L5482=0,$Z$47,L5482=1,$Z$46)*_xlfn.IFS(M5482=0,$Z$52,M5482=1,$Z$51)*_xlfn.IFS(N5482=0,$Z$57,N5482=1,$Z$56)</f>
        <v>1.8572397895673286E-5</v>
      </c>
      <c r="R5482" t="str" cm="1">
        <f t="array" ref="R5482">_xlfn.IFS(AND(O5482&gt;P5482,O5482&gt;Q5482),"Low",AND(P5482&gt;O5482,P5482&gt;Q5482),"Medium",AND(Q5482&gt;O5482,Q5482&gt;P5482),"High")</f>
        <v>Medium</v>
      </c>
      <c r="S5482" t="str">
        <f t="shared" si="172"/>
        <v>F</v>
      </c>
    </row>
    <row r="5483" spans="1:19" x14ac:dyDescent="0.3">
      <c r="A5483" t="s">
        <v>14</v>
      </c>
      <c r="B5483">
        <v>5</v>
      </c>
      <c r="C5483" t="s">
        <v>13</v>
      </c>
      <c r="D5483" t="str">
        <f t="shared" si="171"/>
        <v>High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1</v>
      </c>
      <c r="O5483" cm="1">
        <f t="array" ref="O5483">$U$2*_xlfn.IFS(C5483="data_analyst",$V$5,C5483="data_engineer",$V$6,C5483="data_scientist",$V$7)*_xlfn.IFS(E5483=0,$V$12,E5483=1,$V$11)*_xlfn.IFS(F5483=0,$V$17,F5483=1,$V$16)*_xlfn.IFS(G5483=0,$V$22,G5483=1,$V$21)*_xlfn.IFS(H5483=0,$V$27,H5483=1,$V$26)*_xlfn.IFS(I5483=0,$V$32,I5483=1,$V$31)*_xlfn.IFS(J5483=0,$V$37,J5483=1,$V$36)*_xlfn.IFS(K5483=0,$V$42,K5483=1,$V$41)*_xlfn.IFS(L5483=0,$V$47,L5483=1,$V$46)*_xlfn.IFS(M5483=0,$V$52,M5483=1,$V$51)*_xlfn.IFS(N5483=0,$V$57,N5483=1,$V$56)</f>
        <v>1.0286529200797759E-5</v>
      </c>
      <c r="P5483" cm="1">
        <f t="array" ref="P5483">$V$2*_xlfn.IFS(C5483="data_analyst",$X$5,C5483="data_engineer",$X$6,C5483="data_scientist",$X$7)*_xlfn.IFS(E5483=0,$X$12,E5483=1,$X$11)*_xlfn.IFS(F5483=0,$X$17,F5483=1,$X$16)*_xlfn.IFS(G5483=0,$X$22,G5483=1,$X$21)*_xlfn.IFS(H5483=0,$X$27,H5483=1,$X$26)*_xlfn.IFS(I5483=0,$X$32,I5483=1,$X$31)*_xlfn.IFS(J5483=0,$X$37,J5483=1,$X$36)*_xlfn.IFS(K5483=0,$X$42,K5483=1,$X$41)*_xlfn.IFS(L5483=0,$X$47,L5483=1,$X$46)*_xlfn.IFS(M5483=0,$X$52,M5483=1,$X$51)*_xlfn.IFS(N5483=0,$X$57,N5483=1,$X$56)</f>
        <v>3.5956150535434235E-3</v>
      </c>
      <c r="Q5483" cm="1">
        <f t="array" ref="Q5483">$W$2*_xlfn.IFS(C5483="data_analyst",$Z$5,C5483="data_engineer",$Z$6,C5483="data_scientist",$Z$7)*_xlfn.IFS(E5483=0,$Z$12,E5483=1,$Z$11)*_xlfn.IFS(F5483=0,$Z$17,F5483=1,$Z$16)*_xlfn.IFS(G5483=0,$Z$22,G5483=1,$Z$21)*_xlfn.IFS(H5483=0,$Z$27,H5483=1,$Z$26)*_xlfn.IFS(I5483=0,$Z$32,I5483=1,$Z$31)*_xlfn.IFS(J5483=0,$Z$37,J5483=1,$Z$36)*_xlfn.IFS(K5483=0,$Z$42,K5483=1,$Z$41)*_xlfn.IFS(L5483=0,$Z$47,L5483=1,$Z$46)*_xlfn.IFS(M5483=0,$Z$52,M5483=1,$Z$51)*_xlfn.IFS(N5483=0,$Z$57,N5483=1,$Z$56)</f>
        <v>1.7578840952607494E-4</v>
      </c>
      <c r="R5483" t="str" cm="1">
        <f t="array" ref="R5483">_xlfn.IFS(AND(O5483&gt;P5483,O5483&gt;Q5483),"Low",AND(P5483&gt;O5483,P5483&gt;Q5483),"Medium",AND(Q5483&gt;O5483,Q5483&gt;P5483),"High")</f>
        <v>Medium</v>
      </c>
      <c r="S5483" t="str">
        <f t="shared" si="172"/>
        <v>F</v>
      </c>
    </row>
    <row r="5484" spans="1:19" x14ac:dyDescent="0.3">
      <c r="A5484" t="s">
        <v>14</v>
      </c>
      <c r="B5484">
        <v>5</v>
      </c>
      <c r="C5484" t="s">
        <v>13</v>
      </c>
      <c r="D5484" t="str">
        <f t="shared" si="171"/>
        <v>High</v>
      </c>
      <c r="E5484">
        <v>1</v>
      </c>
      <c r="F5484">
        <v>0</v>
      </c>
      <c r="G5484">
        <v>1</v>
      </c>
      <c r="H5484">
        <v>1</v>
      </c>
      <c r="I5484">
        <v>1</v>
      </c>
      <c r="J5484">
        <v>0</v>
      </c>
      <c r="K5484">
        <v>0</v>
      </c>
      <c r="L5484">
        <v>0</v>
      </c>
      <c r="M5484">
        <v>1</v>
      </c>
      <c r="N5484">
        <v>1</v>
      </c>
      <c r="O5484" cm="1">
        <f t="array" ref="O5484">$U$2*_xlfn.IFS(C5484="data_analyst",$V$5,C5484="data_engineer",$V$6,C5484="data_scientist",$V$7)*_xlfn.IFS(E5484=0,$V$12,E5484=1,$V$11)*_xlfn.IFS(F5484=0,$V$17,F5484=1,$V$16)*_xlfn.IFS(G5484=0,$V$22,G5484=1,$V$21)*_xlfn.IFS(H5484=0,$V$27,H5484=1,$V$26)*_xlfn.IFS(I5484=0,$V$32,I5484=1,$V$31)*_xlfn.IFS(J5484=0,$V$37,J5484=1,$V$36)*_xlfn.IFS(K5484=0,$V$42,K5484=1,$V$41)*_xlfn.IFS(L5484=0,$V$47,L5484=1,$V$46)*_xlfn.IFS(M5484=0,$V$52,M5484=1,$V$51)*_xlfn.IFS(N5484=0,$V$57,N5484=1,$V$56)</f>
        <v>6.6898795724605673E-7</v>
      </c>
      <c r="P5484" cm="1">
        <f t="array" ref="P5484">$V$2*_xlfn.IFS(C5484="data_analyst",$X$5,C5484="data_engineer",$X$6,C5484="data_scientist",$X$7)*_xlfn.IFS(E5484=0,$X$12,E5484=1,$X$11)*_xlfn.IFS(F5484=0,$X$17,F5484=1,$X$16)*_xlfn.IFS(G5484=0,$X$22,G5484=1,$X$21)*_xlfn.IFS(H5484=0,$X$27,H5484=1,$X$26)*_xlfn.IFS(I5484=0,$X$32,I5484=1,$X$31)*_xlfn.IFS(J5484=0,$X$37,J5484=1,$X$36)*_xlfn.IFS(K5484=0,$X$42,K5484=1,$X$41)*_xlfn.IFS(L5484=0,$X$47,L5484=1,$X$46)*_xlfn.IFS(M5484=0,$X$52,M5484=1,$X$51)*_xlfn.IFS(N5484=0,$X$57,N5484=1,$X$56)</f>
        <v>1.7324695147587109E-3</v>
      </c>
      <c r="Q5484" cm="1">
        <f t="array" ref="Q5484">$W$2*_xlfn.IFS(C5484="data_analyst",$Z$5,C5484="data_engineer",$Z$6,C5484="data_scientist",$Z$7)*_xlfn.IFS(E5484=0,$Z$12,E5484=1,$Z$11)*_xlfn.IFS(F5484=0,$Z$17,F5484=1,$Z$16)*_xlfn.IFS(G5484=0,$Z$22,G5484=1,$Z$21)*_xlfn.IFS(H5484=0,$Z$27,H5484=1,$Z$26)*_xlfn.IFS(I5484=0,$Z$32,I5484=1,$Z$31)*_xlfn.IFS(J5484=0,$Z$37,J5484=1,$Z$36)*_xlfn.IFS(K5484=0,$Z$42,K5484=1,$Z$41)*_xlfn.IFS(L5484=0,$Z$47,L5484=1,$Z$46)*_xlfn.IFS(M5484=0,$Z$52,M5484=1,$Z$51)*_xlfn.IFS(N5484=0,$Z$57,N5484=1,$Z$56)</f>
        <v>5.2255642710182763E-5</v>
      </c>
      <c r="R5484" t="str" cm="1">
        <f t="array" ref="R5484">_xlfn.IFS(AND(O5484&gt;P5484,O5484&gt;Q5484),"Low",AND(P5484&gt;O5484,P5484&gt;Q5484),"Medium",AND(Q5484&gt;O5484,Q5484&gt;P5484),"High")</f>
        <v>Medium</v>
      </c>
      <c r="S5484" t="str">
        <f t="shared" si="172"/>
        <v>F</v>
      </c>
    </row>
    <row r="5485" spans="1:19" x14ac:dyDescent="0.3">
      <c r="A5485" t="s">
        <v>14</v>
      </c>
      <c r="B5485">
        <v>5</v>
      </c>
      <c r="C5485" t="s">
        <v>13</v>
      </c>
      <c r="D5485" t="str">
        <f t="shared" si="171"/>
        <v>High</v>
      </c>
      <c r="E5485">
        <v>0</v>
      </c>
      <c r="F5485">
        <v>0</v>
      </c>
      <c r="G5485">
        <v>0</v>
      </c>
      <c r="H5485">
        <v>1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1</v>
      </c>
      <c r="O5485" cm="1">
        <f t="array" ref="O5485">$U$2*_xlfn.IFS(C5485="data_analyst",$V$5,C5485="data_engineer",$V$6,C5485="data_scientist",$V$7)*_xlfn.IFS(E5485=0,$V$12,E5485=1,$V$11)*_xlfn.IFS(F5485=0,$V$17,F5485=1,$V$16)*_xlfn.IFS(G5485=0,$V$22,G5485=1,$V$21)*_xlfn.IFS(H5485=0,$V$27,H5485=1,$V$26)*_xlfn.IFS(I5485=0,$V$32,I5485=1,$V$31)*_xlfn.IFS(J5485=0,$V$37,J5485=1,$V$36)*_xlfn.IFS(K5485=0,$V$42,K5485=1,$V$41)*_xlfn.IFS(L5485=0,$V$47,L5485=1,$V$46)*_xlfn.IFS(M5485=0,$V$52,M5485=1,$V$51)*_xlfn.IFS(N5485=0,$V$57,N5485=1,$V$56)</f>
        <v>9.2483858348999491E-5</v>
      </c>
      <c r="P5485" cm="1">
        <f t="array" ref="P5485">$V$2*_xlfn.IFS(C5485="data_analyst",$X$5,C5485="data_engineer",$X$6,C5485="data_scientist",$X$7)*_xlfn.IFS(E5485=0,$X$12,E5485=1,$X$11)*_xlfn.IFS(F5485=0,$X$17,F5485=1,$X$16)*_xlfn.IFS(G5485=0,$X$22,G5485=1,$X$21)*_xlfn.IFS(H5485=0,$X$27,H5485=1,$X$26)*_xlfn.IFS(I5485=0,$X$32,I5485=1,$X$31)*_xlfn.IFS(J5485=0,$X$37,J5485=1,$X$36)*_xlfn.IFS(K5485=0,$X$42,K5485=1,$X$41)*_xlfn.IFS(L5485=0,$X$47,L5485=1,$X$46)*_xlfn.IFS(M5485=0,$X$52,M5485=1,$X$51)*_xlfn.IFS(N5485=0,$X$57,N5485=1,$X$56)</f>
        <v>1.0448340215549802E-3</v>
      </c>
      <c r="Q5485" cm="1">
        <f t="array" ref="Q5485">$W$2*_xlfn.IFS(C5485="data_analyst",$Z$5,C5485="data_engineer",$Z$6,C5485="data_scientist",$Z$7)*_xlfn.IFS(E5485=0,$Z$12,E5485=1,$Z$11)*_xlfn.IFS(F5485=0,$Z$17,F5485=1,$Z$16)*_xlfn.IFS(G5485=0,$Z$22,G5485=1,$Z$21)*_xlfn.IFS(H5485=0,$Z$27,H5485=1,$Z$26)*_xlfn.IFS(I5485=0,$Z$32,I5485=1,$Z$31)*_xlfn.IFS(J5485=0,$Z$37,J5485=1,$Z$36)*_xlfn.IFS(K5485=0,$Z$42,K5485=1,$Z$41)*_xlfn.IFS(L5485=0,$Z$47,L5485=1,$Z$46)*_xlfn.IFS(M5485=0,$Z$52,M5485=1,$Z$51)*_xlfn.IFS(N5485=0,$Z$57,N5485=1,$Z$56)</f>
        <v>1.825826647601109E-4</v>
      </c>
      <c r="R5485" t="str" cm="1">
        <f t="array" ref="R5485">_xlfn.IFS(AND(O5485&gt;P5485,O5485&gt;Q5485),"Low",AND(P5485&gt;O5485,P5485&gt;Q5485),"Medium",AND(Q5485&gt;O5485,Q5485&gt;P5485),"High")</f>
        <v>Medium</v>
      </c>
      <c r="S5485" t="str">
        <f t="shared" si="172"/>
        <v>F</v>
      </c>
    </row>
    <row r="5486" spans="1:19" x14ac:dyDescent="0.3">
      <c r="A5486" t="s">
        <v>14</v>
      </c>
      <c r="B5486">
        <v>0</v>
      </c>
      <c r="C5486" t="s">
        <v>13</v>
      </c>
      <c r="D5486" t="str">
        <f t="shared" si="171"/>
        <v>High</v>
      </c>
      <c r="E5486">
        <v>1</v>
      </c>
      <c r="F5486">
        <v>0</v>
      </c>
      <c r="G5486">
        <v>1</v>
      </c>
      <c r="H5486">
        <v>0</v>
      </c>
      <c r="I5486">
        <v>0</v>
      </c>
      <c r="J5486">
        <v>0</v>
      </c>
      <c r="K5486">
        <v>0</v>
      </c>
      <c r="L5486">
        <v>1</v>
      </c>
      <c r="M5486">
        <v>1</v>
      </c>
      <c r="N5486">
        <v>1</v>
      </c>
      <c r="O5486" cm="1">
        <f t="array" ref="O5486">$U$2*_xlfn.IFS(C5486="data_analyst",$V$5,C5486="data_engineer",$V$6,C5486="data_scientist",$V$7)*_xlfn.IFS(E5486=0,$V$12,E5486=1,$V$11)*_xlfn.IFS(F5486=0,$V$17,F5486=1,$V$16)*_xlfn.IFS(G5486=0,$V$22,G5486=1,$V$21)*_xlfn.IFS(H5486=0,$V$27,H5486=1,$V$26)*_xlfn.IFS(I5486=0,$V$32,I5486=1,$V$31)*_xlfn.IFS(J5486=0,$V$37,J5486=1,$V$36)*_xlfn.IFS(K5486=0,$V$42,K5486=1,$V$41)*_xlfn.IFS(L5486=0,$V$47,L5486=1,$V$46)*_xlfn.IFS(M5486=0,$V$52,M5486=1,$V$51)*_xlfn.IFS(N5486=0,$V$57,N5486=1,$V$56)</f>
        <v>1.3474344616619924E-6</v>
      </c>
      <c r="P5486" cm="1">
        <f t="array" ref="P5486">$V$2*_xlfn.IFS(C5486="data_analyst",$X$5,C5486="data_engineer",$X$6,C5486="data_scientist",$X$7)*_xlfn.IFS(E5486=0,$X$12,E5486=1,$X$11)*_xlfn.IFS(F5486=0,$X$17,F5486=1,$X$16)*_xlfn.IFS(G5486=0,$X$22,G5486=1,$X$21)*_xlfn.IFS(H5486=0,$X$27,H5486=1,$X$26)*_xlfn.IFS(I5486=0,$X$32,I5486=1,$X$31)*_xlfn.IFS(J5486=0,$X$37,J5486=1,$X$36)*_xlfn.IFS(K5486=0,$X$42,K5486=1,$X$41)*_xlfn.IFS(L5486=0,$X$47,L5486=1,$X$46)*_xlfn.IFS(M5486=0,$X$52,M5486=1,$X$51)*_xlfn.IFS(N5486=0,$X$57,N5486=1,$X$56)</f>
        <v>1.7103825823241259E-3</v>
      </c>
      <c r="Q5486" cm="1">
        <f t="array" ref="Q5486">$W$2*_xlfn.IFS(C5486="data_analyst",$Z$5,C5486="data_engineer",$Z$6,C5486="data_scientist",$Z$7)*_xlfn.IFS(E5486=0,$Z$12,E5486=1,$Z$11)*_xlfn.IFS(F5486=0,$Z$17,F5486=1,$Z$16)*_xlfn.IFS(G5486=0,$Z$22,G5486=1,$Z$21)*_xlfn.IFS(H5486=0,$Z$27,H5486=1,$Z$26)*_xlfn.IFS(I5486=0,$Z$32,I5486=1,$Z$31)*_xlfn.IFS(J5486=0,$Z$37,J5486=1,$Z$36)*_xlfn.IFS(K5486=0,$Z$42,K5486=1,$Z$41)*_xlfn.IFS(L5486=0,$Z$47,L5486=1,$Z$46)*_xlfn.IFS(M5486=0,$Z$52,M5486=1,$Z$51)*_xlfn.IFS(N5486=0,$Z$57,N5486=1,$Z$56)</f>
        <v>7.4384307735413254E-5</v>
      </c>
      <c r="R5486" t="str" cm="1">
        <f t="array" ref="R5486">_xlfn.IFS(AND(O5486&gt;P5486,O5486&gt;Q5486),"Low",AND(P5486&gt;O5486,P5486&gt;Q5486),"Medium",AND(Q5486&gt;O5486,Q5486&gt;P5486),"High")</f>
        <v>Medium</v>
      </c>
      <c r="S5486" t="str">
        <f t="shared" si="172"/>
        <v>F</v>
      </c>
    </row>
    <row r="5487" spans="1:19" x14ac:dyDescent="0.3">
      <c r="A5487" t="s">
        <v>14</v>
      </c>
      <c r="B5487">
        <v>5</v>
      </c>
      <c r="C5487" t="s">
        <v>13</v>
      </c>
      <c r="D5487" t="str">
        <f t="shared" si="171"/>
        <v>High</v>
      </c>
      <c r="E5487">
        <v>1</v>
      </c>
      <c r="F5487">
        <v>1</v>
      </c>
      <c r="G5487">
        <v>1</v>
      </c>
      <c r="H5487">
        <v>1</v>
      </c>
      <c r="I5487">
        <v>1</v>
      </c>
      <c r="J5487">
        <v>0</v>
      </c>
      <c r="K5487">
        <v>0</v>
      </c>
      <c r="L5487">
        <v>1</v>
      </c>
      <c r="M5487">
        <v>1</v>
      </c>
      <c r="N5487">
        <v>1</v>
      </c>
      <c r="O5487" cm="1">
        <f t="array" ref="O5487">$U$2*_xlfn.IFS(C5487="data_analyst",$V$5,C5487="data_engineer",$V$6,C5487="data_scientist",$V$7)*_xlfn.IFS(E5487=0,$V$12,E5487=1,$V$11)*_xlfn.IFS(F5487=0,$V$17,F5487=1,$V$16)*_xlfn.IFS(G5487=0,$V$22,G5487=1,$V$21)*_xlfn.IFS(H5487=0,$V$27,H5487=1,$V$26)*_xlfn.IFS(I5487=0,$V$32,I5487=1,$V$31)*_xlfn.IFS(J5487=0,$V$37,J5487=1,$V$36)*_xlfn.IFS(K5487=0,$V$42,K5487=1,$V$41)*_xlfn.IFS(L5487=0,$V$47,L5487=1,$V$46)*_xlfn.IFS(M5487=0,$V$52,M5487=1,$V$51)*_xlfn.IFS(N5487=0,$V$57,N5487=1,$V$56)</f>
        <v>4.1981029970940298E-8</v>
      </c>
      <c r="P5487" cm="1">
        <f t="array" ref="P5487">$V$2*_xlfn.IFS(C5487="data_analyst",$X$5,C5487="data_engineer",$X$6,C5487="data_scientist",$X$7)*_xlfn.IFS(E5487=0,$X$12,E5487=1,$X$11)*_xlfn.IFS(F5487=0,$X$17,F5487=1,$X$16)*_xlfn.IFS(G5487=0,$X$22,G5487=1,$X$21)*_xlfn.IFS(H5487=0,$X$27,H5487=1,$X$26)*_xlfn.IFS(I5487=0,$X$32,I5487=1,$X$31)*_xlfn.IFS(J5487=0,$X$37,J5487=1,$X$36)*_xlfn.IFS(K5487=0,$X$42,K5487=1,$X$41)*_xlfn.IFS(L5487=0,$X$47,L5487=1,$X$46)*_xlfn.IFS(M5487=0,$X$52,M5487=1,$X$51)*_xlfn.IFS(N5487=0,$X$57,N5487=1,$X$56)</f>
        <v>1.2529451778989322E-3</v>
      </c>
      <c r="Q5487" cm="1">
        <f t="array" ref="Q5487">$W$2*_xlfn.IFS(C5487="data_analyst",$Z$5,C5487="data_engineer",$Z$6,C5487="data_scientist",$Z$7)*_xlfn.IFS(E5487=0,$Z$12,E5487=1,$Z$11)*_xlfn.IFS(F5487=0,$Z$17,F5487=1,$Z$16)*_xlfn.IFS(G5487=0,$Z$22,G5487=1,$Z$21)*_xlfn.IFS(H5487=0,$Z$27,H5487=1,$Z$26)*_xlfn.IFS(I5487=0,$Z$32,I5487=1,$Z$31)*_xlfn.IFS(J5487=0,$Z$37,J5487=1,$Z$36)*_xlfn.IFS(K5487=0,$Z$42,K5487=1,$Z$41)*_xlfn.IFS(L5487=0,$Z$47,L5487=1,$Z$46)*_xlfn.IFS(M5487=0,$Z$52,M5487=1,$Z$51)*_xlfn.IFS(N5487=0,$Z$57,N5487=1,$Z$56)</f>
        <v>2.0867637961188189E-5</v>
      </c>
      <c r="R5487" t="str" cm="1">
        <f t="array" ref="R5487">_xlfn.IFS(AND(O5487&gt;P5487,O5487&gt;Q5487),"Low",AND(P5487&gt;O5487,P5487&gt;Q5487),"Medium",AND(Q5487&gt;O5487,Q5487&gt;P5487),"High")</f>
        <v>Medium</v>
      </c>
      <c r="S5487" t="str">
        <f t="shared" si="172"/>
        <v>F</v>
      </c>
    </row>
    <row r="5488" spans="1:19" x14ac:dyDescent="0.3">
      <c r="A5488" t="s">
        <v>14</v>
      </c>
      <c r="B5488">
        <v>5</v>
      </c>
      <c r="C5488" t="s">
        <v>13</v>
      </c>
      <c r="D5488" t="str">
        <f t="shared" si="171"/>
        <v>High</v>
      </c>
      <c r="E5488">
        <v>1</v>
      </c>
      <c r="F5488">
        <v>1</v>
      </c>
      <c r="G5488">
        <v>1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1</v>
      </c>
      <c r="N5488">
        <v>1</v>
      </c>
      <c r="O5488" cm="1">
        <f t="array" ref="O5488">$U$2*_xlfn.IFS(C5488="data_analyst",$V$5,C5488="data_engineer",$V$6,C5488="data_scientist",$V$7)*_xlfn.IFS(E5488=0,$V$12,E5488=1,$V$11)*_xlfn.IFS(F5488=0,$V$17,F5488=1,$V$16)*_xlfn.IFS(G5488=0,$V$22,G5488=1,$V$21)*_xlfn.IFS(H5488=0,$V$27,H5488=1,$V$26)*_xlfn.IFS(I5488=0,$V$32,I5488=1,$V$31)*_xlfn.IFS(J5488=0,$V$37,J5488=1,$V$36)*_xlfn.IFS(K5488=0,$V$42,K5488=1,$V$41)*_xlfn.IFS(L5488=0,$V$47,L5488=1,$V$46)*_xlfn.IFS(M5488=0,$V$52,M5488=1,$V$51)*_xlfn.IFS(N5488=0,$V$57,N5488=1,$V$56)</f>
        <v>3.6450352367861457E-5</v>
      </c>
      <c r="P5488" cm="1">
        <f t="array" ref="P5488">$V$2*_xlfn.IFS(C5488="data_analyst",$X$5,C5488="data_engineer",$X$6,C5488="data_scientist",$X$7)*_xlfn.IFS(E5488=0,$X$12,E5488=1,$X$11)*_xlfn.IFS(F5488=0,$X$17,F5488=1,$X$16)*_xlfn.IFS(G5488=0,$X$22,G5488=1,$X$21)*_xlfn.IFS(H5488=0,$X$27,H5488=1,$X$26)*_xlfn.IFS(I5488=0,$X$32,I5488=1,$X$31)*_xlfn.IFS(J5488=0,$X$37,J5488=1,$X$36)*_xlfn.IFS(K5488=0,$X$42,K5488=1,$X$41)*_xlfn.IFS(L5488=0,$X$47,L5488=1,$X$46)*_xlfn.IFS(M5488=0,$X$52,M5488=1,$X$51)*_xlfn.IFS(N5488=0,$X$57,N5488=1,$X$56)</f>
        <v>3.1823121431315067E-3</v>
      </c>
      <c r="Q5488" cm="1">
        <f t="array" ref="Q5488">$W$2*_xlfn.IFS(C5488="data_analyst",$Z$5,C5488="data_engineer",$Z$6,C5488="data_scientist",$Z$7)*_xlfn.IFS(E5488=0,$Z$12,E5488=1,$Z$11)*_xlfn.IFS(F5488=0,$Z$17,F5488=1,$Z$16)*_xlfn.IFS(G5488=0,$Z$22,G5488=1,$Z$21)*_xlfn.IFS(H5488=0,$Z$27,H5488=1,$Z$26)*_xlfn.IFS(I5488=0,$Z$32,I5488=1,$Z$31)*_xlfn.IFS(J5488=0,$Z$37,J5488=1,$Z$36)*_xlfn.IFS(K5488=0,$Z$42,K5488=1,$Z$41)*_xlfn.IFS(L5488=0,$Z$47,L5488=1,$Z$46)*_xlfn.IFS(M5488=0,$Z$52,M5488=1,$Z$51)*_xlfn.IFS(N5488=0,$Z$57,N5488=1,$Z$56)</f>
        <v>2.0953155437362247E-4</v>
      </c>
      <c r="R5488" t="str" cm="1">
        <f t="array" ref="R5488">_xlfn.IFS(AND(O5488&gt;P5488,O5488&gt;Q5488),"Low",AND(P5488&gt;O5488,P5488&gt;Q5488),"Medium",AND(Q5488&gt;O5488,Q5488&gt;P5488),"High")</f>
        <v>Medium</v>
      </c>
      <c r="S5488" t="str">
        <f t="shared" si="172"/>
        <v>F</v>
      </c>
    </row>
    <row r="5489" spans="1:19" x14ac:dyDescent="0.3">
      <c r="A5489" t="s">
        <v>14</v>
      </c>
      <c r="B5489">
        <v>6</v>
      </c>
      <c r="C5489" t="s">
        <v>13</v>
      </c>
      <c r="D5489" t="str">
        <f t="shared" si="171"/>
        <v>High</v>
      </c>
      <c r="E5489">
        <v>1</v>
      </c>
      <c r="F5489">
        <v>0</v>
      </c>
      <c r="G5489">
        <v>1</v>
      </c>
      <c r="H5489">
        <v>1</v>
      </c>
      <c r="I5489">
        <v>1</v>
      </c>
      <c r="J5489">
        <v>0</v>
      </c>
      <c r="K5489">
        <v>0</v>
      </c>
      <c r="L5489">
        <v>1</v>
      </c>
      <c r="M5489">
        <v>0</v>
      </c>
      <c r="N5489">
        <v>1</v>
      </c>
      <c r="O5489" cm="1">
        <f t="array" ref="O5489">$U$2*_xlfn.IFS(C5489="data_analyst",$V$5,C5489="data_engineer",$V$6,C5489="data_scientist",$V$7)*_xlfn.IFS(E5489=0,$V$12,E5489=1,$V$11)*_xlfn.IFS(F5489=0,$V$17,F5489=1,$V$16)*_xlfn.IFS(G5489=0,$V$22,G5489=1,$V$21)*_xlfn.IFS(H5489=0,$V$27,H5489=1,$V$26)*_xlfn.IFS(I5489=0,$V$32,I5489=1,$V$31)*_xlfn.IFS(J5489=0,$V$37,J5489=1,$V$36)*_xlfn.IFS(K5489=0,$V$42,K5489=1,$V$41)*_xlfn.IFS(L5489=0,$V$47,L5489=1,$V$46)*_xlfn.IFS(M5489=0,$V$52,M5489=1,$V$51)*_xlfn.IFS(N5489=0,$V$57,N5489=1,$V$56)</f>
        <v>3.8025486821543395E-7</v>
      </c>
      <c r="P5489" cm="1">
        <f t="array" ref="P5489">$V$2*_xlfn.IFS(C5489="data_analyst",$X$5,C5489="data_engineer",$X$6,C5489="data_scientist",$X$7)*_xlfn.IFS(E5489=0,$X$12,E5489=1,$X$11)*_xlfn.IFS(F5489=0,$X$17,F5489=1,$X$16)*_xlfn.IFS(G5489=0,$X$22,G5489=1,$X$21)*_xlfn.IFS(H5489=0,$X$27,H5489=1,$X$26)*_xlfn.IFS(I5489=0,$X$32,I5489=1,$X$31)*_xlfn.IFS(J5489=0,$X$37,J5489=1,$X$36)*_xlfn.IFS(K5489=0,$X$42,K5489=1,$X$41)*_xlfn.IFS(L5489=0,$X$47,L5489=1,$X$46)*_xlfn.IFS(M5489=0,$X$52,M5489=1,$X$51)*_xlfn.IFS(N5489=0,$X$57,N5489=1,$X$56)</f>
        <v>1.932518585141495E-3</v>
      </c>
      <c r="Q5489" cm="1">
        <f t="array" ref="Q5489">$W$2*_xlfn.IFS(C5489="data_analyst",$Z$5,C5489="data_engineer",$Z$6,C5489="data_scientist",$Z$7)*_xlfn.IFS(E5489=0,$Z$12,E5489=1,$Z$11)*_xlfn.IFS(F5489=0,$Z$17,F5489=1,$Z$16)*_xlfn.IFS(G5489=0,$Z$22,G5489=1,$Z$21)*_xlfn.IFS(H5489=0,$Z$27,H5489=1,$Z$26)*_xlfn.IFS(I5489=0,$Z$32,I5489=1,$Z$31)*_xlfn.IFS(J5489=0,$Z$37,J5489=1,$Z$36)*_xlfn.IFS(K5489=0,$Z$42,K5489=1,$Z$41)*_xlfn.IFS(L5489=0,$Z$47,L5489=1,$Z$46)*_xlfn.IFS(M5489=0,$Z$52,M5489=1,$Z$51)*_xlfn.IFS(N5489=0,$Z$57,N5489=1,$Z$56)</f>
        <v>6.2405393734589254E-5</v>
      </c>
      <c r="R5489" t="str" cm="1">
        <f t="array" ref="R5489">_xlfn.IFS(AND(O5489&gt;P5489,O5489&gt;Q5489),"Low",AND(P5489&gt;O5489,P5489&gt;Q5489),"Medium",AND(Q5489&gt;O5489,Q5489&gt;P5489),"High")</f>
        <v>Medium</v>
      </c>
      <c r="S5489" t="str">
        <f t="shared" si="172"/>
        <v>F</v>
      </c>
    </row>
    <row r="5490" spans="1:19" x14ac:dyDescent="0.3">
      <c r="A5490" t="s">
        <v>14</v>
      </c>
      <c r="B5490">
        <v>5</v>
      </c>
      <c r="C5490" t="s">
        <v>13</v>
      </c>
      <c r="D5490" t="str">
        <f t="shared" si="171"/>
        <v>High</v>
      </c>
      <c r="E5490">
        <v>0</v>
      </c>
      <c r="F5490">
        <v>0</v>
      </c>
      <c r="G5490">
        <v>1</v>
      </c>
      <c r="H5490">
        <v>0</v>
      </c>
      <c r="I5490">
        <v>0</v>
      </c>
      <c r="J5490">
        <v>0</v>
      </c>
      <c r="K5490">
        <v>0</v>
      </c>
      <c r="L5490">
        <v>1</v>
      </c>
      <c r="M5490">
        <v>0</v>
      </c>
      <c r="N5490">
        <v>1</v>
      </c>
      <c r="O5490" cm="1">
        <f t="array" ref="O5490">$U$2*_xlfn.IFS(C5490="data_analyst",$V$5,C5490="data_engineer",$V$6,C5490="data_scientist",$V$7)*_xlfn.IFS(E5490=0,$V$12,E5490=1,$V$11)*_xlfn.IFS(F5490=0,$V$17,F5490=1,$V$16)*_xlfn.IFS(G5490=0,$V$22,G5490=1,$V$21)*_xlfn.IFS(H5490=0,$V$27,H5490=1,$V$26)*_xlfn.IFS(I5490=0,$V$32,I5490=1,$V$31)*_xlfn.IFS(J5490=0,$V$37,J5490=1,$V$36)*_xlfn.IFS(K5490=0,$V$42,K5490=1,$V$41)*_xlfn.IFS(L5490=0,$V$47,L5490=1,$V$46)*_xlfn.IFS(M5490=0,$V$52,M5490=1,$V$51)*_xlfn.IFS(N5490=0,$V$57,N5490=1,$V$56)</f>
        <v>3.3891230539786349E-5</v>
      </c>
      <c r="P5490" cm="1">
        <f t="array" ref="P5490">$V$2*_xlfn.IFS(C5490="data_analyst",$X$5,C5490="data_engineer",$X$6,C5490="data_scientist",$X$7)*_xlfn.IFS(E5490=0,$X$12,E5490=1,$X$11)*_xlfn.IFS(F5490=0,$X$17,F5490=1,$X$16)*_xlfn.IFS(G5490=0,$X$22,G5490=1,$X$21)*_xlfn.IFS(H5490=0,$X$27,H5490=1,$X$26)*_xlfn.IFS(I5490=0,$X$32,I5490=1,$X$31)*_xlfn.IFS(J5490=0,$X$37,J5490=1,$X$36)*_xlfn.IFS(K5490=0,$X$42,K5490=1,$X$41)*_xlfn.IFS(L5490=0,$X$47,L5490=1,$X$46)*_xlfn.IFS(M5490=0,$X$52,M5490=1,$X$51)*_xlfn.IFS(N5490=0,$X$57,N5490=1,$X$56)</f>
        <v>1.173422055270202E-3</v>
      </c>
      <c r="Q5490" cm="1">
        <f t="array" ref="Q5490">$W$2*_xlfn.IFS(C5490="data_analyst",$Z$5,C5490="data_engineer",$Z$6,C5490="data_scientist",$Z$7)*_xlfn.IFS(E5490=0,$Z$12,E5490=1,$Z$11)*_xlfn.IFS(F5490=0,$Z$17,F5490=1,$Z$16)*_xlfn.IFS(G5490=0,$Z$22,G5490=1,$Z$21)*_xlfn.IFS(H5490=0,$Z$27,H5490=1,$Z$26)*_xlfn.IFS(I5490=0,$Z$32,I5490=1,$Z$31)*_xlfn.IFS(J5490=0,$Z$37,J5490=1,$Z$36)*_xlfn.IFS(K5490=0,$Z$42,K5490=1,$Z$41)*_xlfn.IFS(L5490=0,$Z$47,L5490=1,$Z$46)*_xlfn.IFS(M5490=0,$Z$52,M5490=1,$Z$51)*_xlfn.IFS(N5490=0,$Z$57,N5490=1,$Z$56)</f>
        <v>1.7755601532112021E-4</v>
      </c>
      <c r="R5490" t="str" cm="1">
        <f t="array" ref="R5490">_xlfn.IFS(AND(O5490&gt;P5490,O5490&gt;Q5490),"Low",AND(P5490&gt;O5490,P5490&gt;Q5490),"Medium",AND(Q5490&gt;O5490,Q5490&gt;P5490),"High")</f>
        <v>Medium</v>
      </c>
      <c r="S5490" t="str">
        <f t="shared" si="172"/>
        <v>F</v>
      </c>
    </row>
    <row r="5491" spans="1:19" x14ac:dyDescent="0.3">
      <c r="A5491" t="s">
        <v>14</v>
      </c>
      <c r="B5491">
        <v>5</v>
      </c>
      <c r="C5491" t="s">
        <v>13</v>
      </c>
      <c r="D5491" t="str">
        <f t="shared" si="171"/>
        <v>High</v>
      </c>
      <c r="E5491">
        <v>1</v>
      </c>
      <c r="F5491">
        <v>0</v>
      </c>
      <c r="G5491">
        <v>0</v>
      </c>
      <c r="H5491">
        <v>1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 cm="1">
        <f t="array" ref="O5491">$U$2*_xlfn.IFS(C5491="data_analyst",$V$5,C5491="data_engineer",$V$6,C5491="data_scientist",$V$7)*_xlfn.IFS(E5491=0,$V$12,E5491=1,$V$11)*_xlfn.IFS(F5491=0,$V$17,F5491=1,$V$16)*_xlfn.IFS(G5491=0,$V$22,G5491=1,$V$21)*_xlfn.IFS(H5491=0,$V$27,H5491=1,$V$26)*_xlfn.IFS(I5491=0,$V$32,I5491=1,$V$31)*_xlfn.IFS(J5491=0,$V$37,J5491=1,$V$36)*_xlfn.IFS(K5491=0,$V$42,K5491=1,$V$41)*_xlfn.IFS(L5491=0,$V$47,L5491=1,$V$46)*_xlfn.IFS(M5491=0,$V$52,M5491=1,$V$51)*_xlfn.IFS(N5491=0,$V$57,N5491=1,$V$56)</f>
        <v>1.2985139601439085E-4</v>
      </c>
      <c r="P5491" cm="1">
        <f t="array" ref="P5491">$V$2*_xlfn.IFS(C5491="data_analyst",$X$5,C5491="data_engineer",$X$6,C5491="data_scientist",$X$7)*_xlfn.IFS(E5491=0,$X$12,E5491=1,$X$11)*_xlfn.IFS(F5491=0,$X$17,F5491=1,$X$16)*_xlfn.IFS(G5491=0,$X$22,G5491=1,$X$21)*_xlfn.IFS(H5491=0,$X$27,H5491=1,$X$26)*_xlfn.IFS(I5491=0,$X$32,I5491=1,$X$31)*_xlfn.IFS(J5491=0,$X$37,J5491=1,$X$36)*_xlfn.IFS(K5491=0,$X$42,K5491=1,$X$41)*_xlfn.IFS(L5491=0,$X$47,L5491=1,$X$46)*_xlfn.IFS(M5491=0,$X$52,M5491=1,$X$51)*_xlfn.IFS(N5491=0,$X$57,N5491=1,$X$56)</f>
        <v>2.2074405416852962E-4</v>
      </c>
      <c r="Q5491" cm="1">
        <f t="array" ref="Q5491">$W$2*_xlfn.IFS(C5491="data_analyst",$Z$5,C5491="data_engineer",$Z$6,C5491="data_scientist",$Z$7)*_xlfn.IFS(E5491=0,$Z$12,E5491=1,$Z$11)*_xlfn.IFS(F5491=0,$Z$17,F5491=1,$Z$16)*_xlfn.IFS(G5491=0,$Z$22,G5491=1,$Z$21)*_xlfn.IFS(H5491=0,$Z$27,H5491=1,$Z$26)*_xlfn.IFS(I5491=0,$Z$32,I5491=1,$Z$31)*_xlfn.IFS(J5491=0,$Z$37,J5491=1,$Z$36)*_xlfn.IFS(K5491=0,$Z$42,K5491=1,$Z$41)*_xlfn.IFS(L5491=0,$Z$47,L5491=1,$Z$46)*_xlfn.IFS(M5491=0,$Z$52,M5491=1,$Z$51)*_xlfn.IFS(N5491=0,$Z$57,N5491=1,$Z$56)</f>
        <v>7.6304708438742748E-5</v>
      </c>
      <c r="R5491" t="str" cm="1">
        <f t="array" ref="R5491">_xlfn.IFS(AND(O5491&gt;P5491,O5491&gt;Q5491),"Low",AND(P5491&gt;O5491,P5491&gt;Q5491),"Medium",AND(Q5491&gt;O5491,Q5491&gt;P5491),"High")</f>
        <v>Medium</v>
      </c>
      <c r="S5491" t="str">
        <f t="shared" si="172"/>
        <v>F</v>
      </c>
    </row>
    <row r="5492" spans="1:19" x14ac:dyDescent="0.3">
      <c r="A5492" t="s">
        <v>14</v>
      </c>
      <c r="B5492">
        <v>5</v>
      </c>
      <c r="C5492" t="s">
        <v>13</v>
      </c>
      <c r="D5492" t="str">
        <f t="shared" si="171"/>
        <v>High</v>
      </c>
      <c r="E5492">
        <v>1</v>
      </c>
      <c r="F5492">
        <v>0</v>
      </c>
      <c r="G5492">
        <v>1</v>
      </c>
      <c r="H5492">
        <v>1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1</v>
      </c>
      <c r="O5492" cm="1">
        <f t="array" ref="O5492">$U$2*_xlfn.IFS(C5492="data_analyst",$V$5,C5492="data_engineer",$V$6,C5492="data_scientist",$V$7)*_xlfn.IFS(E5492=0,$V$12,E5492=1,$V$11)*_xlfn.IFS(F5492=0,$V$17,F5492=1,$V$16)*_xlfn.IFS(G5492=0,$V$22,G5492=1,$V$21)*_xlfn.IFS(H5492=0,$V$27,H5492=1,$V$26)*_xlfn.IFS(I5492=0,$V$32,I5492=1,$V$31)*_xlfn.IFS(J5492=0,$V$37,J5492=1,$V$36)*_xlfn.IFS(K5492=0,$V$42,K5492=1,$V$41)*_xlfn.IFS(L5492=0,$V$47,L5492=1,$V$46)*_xlfn.IFS(M5492=0,$V$52,M5492=1,$V$51)*_xlfn.IFS(N5492=0,$V$57,N5492=1,$V$56)</f>
        <v>1.1820833079411975E-4</v>
      </c>
      <c r="P5492" cm="1">
        <f t="array" ref="P5492">$V$2*_xlfn.IFS(C5492="data_analyst",$X$5,C5492="data_engineer",$X$6,C5492="data_scientist",$X$7)*_xlfn.IFS(E5492=0,$X$12,E5492=1,$X$11)*_xlfn.IFS(F5492=0,$X$17,F5492=1,$X$16)*_xlfn.IFS(G5492=0,$X$22,G5492=1,$X$21)*_xlfn.IFS(H5492=0,$X$27,H5492=1,$X$26)*_xlfn.IFS(I5492=0,$X$32,I5492=1,$X$31)*_xlfn.IFS(J5492=0,$X$37,J5492=1,$X$36)*_xlfn.IFS(K5492=0,$X$42,K5492=1,$X$41)*_xlfn.IFS(L5492=0,$X$47,L5492=1,$X$46)*_xlfn.IFS(M5492=0,$X$52,M5492=1,$X$51)*_xlfn.IFS(N5492=0,$X$57,N5492=1,$X$56)</f>
        <v>4.2937474078182779E-3</v>
      </c>
      <c r="Q5492" cm="1">
        <f t="array" ref="Q5492">$W$2*_xlfn.IFS(C5492="data_analyst",$Z$5,C5492="data_engineer",$Z$6,C5492="data_scientist",$Z$7)*_xlfn.IFS(E5492=0,$Z$12,E5492=1,$Z$11)*_xlfn.IFS(F5492=0,$Z$17,F5492=1,$Z$16)*_xlfn.IFS(G5492=0,$Z$22,G5492=1,$Z$21)*_xlfn.IFS(H5492=0,$Z$27,H5492=1,$Z$26)*_xlfn.IFS(I5492=0,$Z$32,I5492=1,$Z$31)*_xlfn.IFS(J5492=0,$Z$37,J5492=1,$Z$36)*_xlfn.IFS(K5492=0,$Z$42,K5492=1,$Z$41)*_xlfn.IFS(L5492=0,$Z$47,L5492=1,$Z$46)*_xlfn.IFS(M5492=0,$Z$52,M5492=1,$Z$51)*_xlfn.IFS(N5492=0,$Z$57,N5492=1,$Z$56)</f>
        <v>3.3740612073321124E-4</v>
      </c>
      <c r="R5492" t="str" cm="1">
        <f t="array" ref="R5492">_xlfn.IFS(AND(O5492&gt;P5492,O5492&gt;Q5492),"Low",AND(P5492&gt;O5492,P5492&gt;Q5492),"Medium",AND(Q5492&gt;O5492,Q5492&gt;P5492),"High")</f>
        <v>Medium</v>
      </c>
      <c r="S5492" t="str">
        <f t="shared" si="172"/>
        <v>F</v>
      </c>
    </row>
    <row r="5493" spans="1:19" x14ac:dyDescent="0.3">
      <c r="A5493" t="s">
        <v>14</v>
      </c>
      <c r="B5493">
        <v>6</v>
      </c>
      <c r="C5493" t="s">
        <v>13</v>
      </c>
      <c r="D5493" t="str">
        <f t="shared" si="171"/>
        <v>High</v>
      </c>
      <c r="E5493">
        <v>1</v>
      </c>
      <c r="F5493">
        <v>0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1</v>
      </c>
      <c r="O5493" cm="1">
        <f t="array" ref="O5493">$U$2*_xlfn.IFS(C5493="data_analyst",$V$5,C5493="data_engineer",$V$6,C5493="data_scientist",$V$7)*_xlfn.IFS(E5493=0,$V$12,E5493=1,$V$11)*_xlfn.IFS(F5493=0,$V$17,F5493=1,$V$16)*_xlfn.IFS(G5493=0,$V$22,G5493=1,$V$21)*_xlfn.IFS(H5493=0,$V$27,H5493=1,$V$26)*_xlfn.IFS(I5493=0,$V$32,I5493=1,$V$31)*_xlfn.IFS(J5493=0,$V$37,J5493=1,$V$36)*_xlfn.IFS(K5493=0,$V$42,K5493=1,$V$41)*_xlfn.IFS(L5493=0,$V$47,L5493=1,$V$46)*_xlfn.IFS(M5493=0,$V$52,M5493=1,$V$51)*_xlfn.IFS(N5493=0,$V$57,N5493=1,$V$56)</f>
        <v>3.3015921585634317E-4</v>
      </c>
      <c r="P5493" cm="1">
        <f t="array" ref="P5493">$V$2*_xlfn.IFS(C5493="data_analyst",$X$5,C5493="data_engineer",$X$6,C5493="data_scientist",$X$7)*_xlfn.IFS(E5493=0,$X$12,E5493=1,$X$11)*_xlfn.IFS(F5493=0,$X$17,F5493=1,$X$16)*_xlfn.IFS(G5493=0,$X$22,G5493=1,$X$21)*_xlfn.IFS(H5493=0,$X$27,H5493=1,$X$26)*_xlfn.IFS(I5493=0,$X$32,I5493=1,$X$31)*_xlfn.IFS(J5493=0,$X$37,J5493=1,$X$36)*_xlfn.IFS(K5493=0,$X$42,K5493=1,$X$41)*_xlfn.IFS(L5493=0,$X$47,L5493=1,$X$46)*_xlfn.IFS(M5493=0,$X$52,M5493=1,$X$51)*_xlfn.IFS(N5493=0,$X$57,N5493=1,$X$56)</f>
        <v>4.9083371473888819E-3</v>
      </c>
      <c r="Q5493" cm="1">
        <f t="array" ref="Q5493">$W$2*_xlfn.IFS(C5493="data_analyst",$Z$5,C5493="data_engineer",$Z$6,C5493="data_scientist",$Z$7)*_xlfn.IFS(E5493=0,$Z$12,E5493=1,$Z$11)*_xlfn.IFS(F5493=0,$Z$17,F5493=1,$Z$16)*_xlfn.IFS(G5493=0,$Z$22,G5493=1,$Z$21)*_xlfn.IFS(H5493=0,$Z$27,H5493=1,$Z$26)*_xlfn.IFS(I5493=0,$Z$32,I5493=1,$Z$31)*_xlfn.IFS(J5493=0,$Z$37,J5493=1,$Z$36)*_xlfn.IFS(K5493=0,$Z$42,K5493=1,$Z$41)*_xlfn.IFS(L5493=0,$Z$47,L5493=1,$Z$46)*_xlfn.IFS(M5493=0,$Z$52,M5493=1,$Z$51)*_xlfn.IFS(N5493=0,$Z$57,N5493=1,$Z$56)</f>
        <v>6.2661136707596371E-4</v>
      </c>
      <c r="R5493" t="str" cm="1">
        <f t="array" ref="R5493">_xlfn.IFS(AND(O5493&gt;P5493,O5493&gt;Q5493),"Low",AND(P5493&gt;O5493,P5493&gt;Q5493),"Medium",AND(Q5493&gt;O5493,Q5493&gt;P5493),"High")</f>
        <v>Medium</v>
      </c>
      <c r="S5493" t="str">
        <f t="shared" si="172"/>
        <v>F</v>
      </c>
    </row>
    <row r="5494" spans="1:19" x14ac:dyDescent="0.3">
      <c r="A5494" t="s">
        <v>14</v>
      </c>
      <c r="B5494">
        <v>5</v>
      </c>
      <c r="C5494" t="s">
        <v>13</v>
      </c>
      <c r="D5494" t="str">
        <f t="shared" si="171"/>
        <v>High</v>
      </c>
      <c r="E5494">
        <v>1</v>
      </c>
      <c r="F5494">
        <v>0</v>
      </c>
      <c r="G5494">
        <v>0</v>
      </c>
      <c r="H5494">
        <v>1</v>
      </c>
      <c r="I5494">
        <v>1</v>
      </c>
      <c r="J5494">
        <v>0</v>
      </c>
      <c r="K5494">
        <v>0</v>
      </c>
      <c r="L5494">
        <v>1</v>
      </c>
      <c r="M5494">
        <v>1</v>
      </c>
      <c r="N5494">
        <v>1</v>
      </c>
      <c r="O5494" cm="1">
        <f t="array" ref="O5494">$U$2*_xlfn.IFS(C5494="data_analyst",$V$5,C5494="data_engineer",$V$6,C5494="data_scientist",$V$7)*_xlfn.IFS(E5494=0,$V$12,E5494=1,$V$11)*_xlfn.IFS(F5494=0,$V$17,F5494=1,$V$16)*_xlfn.IFS(G5494=0,$V$22,G5494=1,$V$21)*_xlfn.IFS(H5494=0,$V$27,H5494=1,$V$26)*_xlfn.IFS(I5494=0,$V$32,I5494=1,$V$31)*_xlfn.IFS(J5494=0,$V$37,J5494=1,$V$36)*_xlfn.IFS(K5494=0,$V$42,K5494=1,$V$41)*_xlfn.IFS(L5494=0,$V$47,L5494=1,$V$46)*_xlfn.IFS(M5494=0,$V$52,M5494=1,$V$51)*_xlfn.IFS(N5494=0,$V$57,N5494=1,$V$56)</f>
        <v>1.7709512540071015E-7</v>
      </c>
      <c r="P5494" cm="1">
        <f t="array" ref="P5494">$V$2*_xlfn.IFS(C5494="data_analyst",$X$5,C5494="data_engineer",$X$6,C5494="data_scientist",$X$7)*_xlfn.IFS(E5494=0,$X$12,E5494=1,$X$11)*_xlfn.IFS(F5494=0,$X$17,F5494=1,$X$16)*_xlfn.IFS(G5494=0,$X$22,G5494=1,$X$21)*_xlfn.IFS(H5494=0,$X$27,H5494=1,$X$26)*_xlfn.IFS(I5494=0,$X$32,I5494=1,$X$31)*_xlfn.IFS(J5494=0,$X$37,J5494=1,$X$36)*_xlfn.IFS(K5494=0,$X$42,K5494=1,$X$41)*_xlfn.IFS(L5494=0,$X$47,L5494=1,$X$46)*_xlfn.IFS(M5494=0,$X$52,M5494=1,$X$51)*_xlfn.IFS(N5494=0,$X$57,N5494=1,$X$56)</f>
        <v>9.4949963567001112E-4</v>
      </c>
      <c r="Q5494" cm="1">
        <f t="array" ref="Q5494">$W$2*_xlfn.IFS(C5494="data_analyst",$Z$5,C5494="data_engineer",$Z$6,C5494="data_scientist",$Z$7)*_xlfn.IFS(E5494=0,$Z$12,E5494=1,$Z$11)*_xlfn.IFS(F5494=0,$Z$17,F5494=1,$Z$16)*_xlfn.IFS(G5494=0,$Z$22,G5494=1,$Z$21)*_xlfn.IFS(H5494=0,$Z$27,H5494=1,$Z$26)*_xlfn.IFS(I5494=0,$Z$32,I5494=1,$Z$31)*_xlfn.IFS(J5494=0,$Z$37,J5494=1,$Z$36)*_xlfn.IFS(K5494=0,$Z$42,K5494=1,$Z$41)*_xlfn.IFS(L5494=0,$Z$47,L5494=1,$Z$46)*_xlfn.IFS(M5494=0,$Z$52,M5494=1,$Z$51)*_xlfn.IFS(N5494=0,$Z$57,N5494=1,$Z$56)</f>
        <v>2.8799932639602591E-5</v>
      </c>
      <c r="R5494" t="str" cm="1">
        <f t="array" ref="R5494">_xlfn.IFS(AND(O5494&gt;P5494,O5494&gt;Q5494),"Low",AND(P5494&gt;O5494,P5494&gt;Q5494),"Medium",AND(Q5494&gt;O5494,Q5494&gt;P5494),"High")</f>
        <v>Medium</v>
      </c>
      <c r="S5494" t="str">
        <f t="shared" si="172"/>
        <v>F</v>
      </c>
    </row>
    <row r="5495" spans="1:19" x14ac:dyDescent="0.3">
      <c r="A5495" t="s">
        <v>14</v>
      </c>
      <c r="B5495">
        <v>5</v>
      </c>
      <c r="C5495" t="s">
        <v>13</v>
      </c>
      <c r="D5495" t="str">
        <f t="shared" si="171"/>
        <v>High</v>
      </c>
      <c r="E5495">
        <v>1</v>
      </c>
      <c r="F5495">
        <v>0</v>
      </c>
      <c r="G5495">
        <v>1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0</v>
      </c>
      <c r="N5495">
        <v>1</v>
      </c>
      <c r="O5495" cm="1">
        <f t="array" ref="O5495">$U$2*_xlfn.IFS(C5495="data_analyst",$V$5,C5495="data_engineer",$V$6,C5495="data_scientist",$V$7)*_xlfn.IFS(E5495=0,$V$12,E5495=1,$V$11)*_xlfn.IFS(F5495=0,$V$17,F5495=1,$V$16)*_xlfn.IFS(G5495=0,$V$22,G5495=1,$V$21)*_xlfn.IFS(H5495=0,$V$27,H5495=1,$V$26)*_xlfn.IFS(I5495=0,$V$32,I5495=1,$V$31)*_xlfn.IFS(J5495=0,$V$37,J5495=1,$V$36)*_xlfn.IFS(K5495=0,$V$42,K5495=1,$V$41)*_xlfn.IFS(L5495=0,$V$47,L5495=1,$V$46)*_xlfn.IFS(M5495=0,$V$52,M5495=1,$V$51)*_xlfn.IFS(N5495=0,$V$57,N5495=1,$V$56)</f>
        <v>1.590170816887866E-5</v>
      </c>
      <c r="P5495" cm="1">
        <f t="array" ref="P5495">$V$2*_xlfn.IFS(C5495="data_analyst",$X$5,C5495="data_engineer",$X$6,C5495="data_scientist",$X$7)*_xlfn.IFS(E5495=0,$X$12,E5495=1,$X$11)*_xlfn.IFS(F5495=0,$X$17,F5495=1,$X$16)*_xlfn.IFS(G5495=0,$X$22,G5495=1,$X$21)*_xlfn.IFS(H5495=0,$X$27,H5495=1,$X$26)*_xlfn.IFS(I5495=0,$X$32,I5495=1,$X$31)*_xlfn.IFS(J5495=0,$X$37,J5495=1,$X$36)*_xlfn.IFS(K5495=0,$X$42,K5495=1,$X$41)*_xlfn.IFS(L5495=0,$X$47,L5495=1,$X$46)*_xlfn.IFS(M5495=0,$X$52,M5495=1,$X$51)*_xlfn.IFS(N5495=0,$X$57,N5495=1,$X$56)</f>
        <v>3.0601510554198793E-3</v>
      </c>
      <c r="Q5495" cm="1">
        <f t="array" ref="Q5495">$W$2*_xlfn.IFS(C5495="data_analyst",$Z$5,C5495="data_engineer",$Z$6,C5495="data_scientist",$Z$7)*_xlfn.IFS(E5495=0,$Z$12,E5495=1,$Z$11)*_xlfn.IFS(F5495=0,$Z$17,F5495=1,$Z$16)*_xlfn.IFS(G5495=0,$Z$22,G5495=1,$Z$21)*_xlfn.IFS(H5495=0,$Z$27,H5495=1,$Z$26)*_xlfn.IFS(I5495=0,$Z$32,I5495=1,$Z$31)*_xlfn.IFS(J5495=0,$Z$37,J5495=1,$Z$36)*_xlfn.IFS(K5495=0,$Z$42,K5495=1,$Z$41)*_xlfn.IFS(L5495=0,$Z$47,L5495=1,$Z$46)*_xlfn.IFS(M5495=0,$Z$52,M5495=1,$Z$51)*_xlfn.IFS(N5495=0,$Z$57,N5495=1,$Z$56)</f>
        <v>2.3593059570066653E-4</v>
      </c>
      <c r="R5495" t="str" cm="1">
        <f t="array" ref="R5495">_xlfn.IFS(AND(O5495&gt;P5495,O5495&gt;Q5495),"Low",AND(P5495&gt;O5495,P5495&gt;Q5495),"Medium",AND(Q5495&gt;O5495,Q5495&gt;P5495),"High")</f>
        <v>Medium</v>
      </c>
      <c r="S5495" t="str">
        <f t="shared" si="172"/>
        <v>F</v>
      </c>
    </row>
    <row r="5496" spans="1:19" x14ac:dyDescent="0.3">
      <c r="A5496" t="s">
        <v>14</v>
      </c>
      <c r="B5496">
        <v>3</v>
      </c>
      <c r="C5496" t="s">
        <v>13</v>
      </c>
      <c r="D5496" t="str">
        <f t="shared" si="171"/>
        <v>High</v>
      </c>
      <c r="E5496">
        <v>1</v>
      </c>
      <c r="F5496">
        <v>0</v>
      </c>
      <c r="G5496">
        <v>1</v>
      </c>
      <c r="H5496">
        <v>1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1</v>
      </c>
      <c r="O5496" cm="1">
        <f t="array" ref="O5496">$U$2*_xlfn.IFS(C5496="data_analyst",$V$5,C5496="data_engineer",$V$6,C5496="data_scientist",$V$7)*_xlfn.IFS(E5496=0,$V$12,E5496=1,$V$11)*_xlfn.IFS(F5496=0,$V$17,F5496=1,$V$16)*_xlfn.IFS(G5496=0,$V$22,G5496=1,$V$21)*_xlfn.IFS(H5496=0,$V$27,H5496=1,$V$26)*_xlfn.IFS(I5496=0,$V$32,I5496=1,$V$31)*_xlfn.IFS(J5496=0,$V$37,J5496=1,$V$36)*_xlfn.IFS(K5496=0,$V$42,K5496=1,$V$41)*_xlfn.IFS(L5496=0,$V$47,L5496=1,$V$46)*_xlfn.IFS(M5496=0,$V$52,M5496=1,$V$51)*_xlfn.IFS(N5496=0,$V$57,N5496=1,$V$56)</f>
        <v>7.8950417013229484E-6</v>
      </c>
      <c r="P5496" cm="1">
        <f t="array" ref="P5496">$V$2*_xlfn.IFS(C5496="data_analyst",$X$5,C5496="data_engineer",$X$6,C5496="data_scientist",$X$7)*_xlfn.IFS(E5496=0,$X$12,E5496=1,$X$11)*_xlfn.IFS(F5496=0,$X$17,F5496=1,$X$16)*_xlfn.IFS(G5496=0,$X$22,G5496=1,$X$21)*_xlfn.IFS(H5496=0,$X$27,H5496=1,$X$26)*_xlfn.IFS(I5496=0,$X$32,I5496=1,$X$31)*_xlfn.IFS(J5496=0,$X$37,J5496=1,$X$36)*_xlfn.IFS(K5496=0,$X$42,K5496=1,$X$41)*_xlfn.IFS(L5496=0,$X$47,L5496=1,$X$46)*_xlfn.IFS(M5496=0,$X$52,M5496=1,$X$51)*_xlfn.IFS(N5496=0,$X$57,N5496=1,$X$56)</f>
        <v>3.0996681496063979E-3</v>
      </c>
      <c r="Q5496" cm="1">
        <f t="array" ref="Q5496">$W$2*_xlfn.IFS(C5496="data_analyst",$Z$5,C5496="data_engineer",$Z$6,C5496="data_scientist",$Z$7)*_xlfn.IFS(E5496=0,$Z$12,E5496=1,$Z$11)*_xlfn.IFS(F5496=0,$Z$17,F5496=1,$Z$16)*_xlfn.IFS(G5496=0,$Z$22,G5496=1,$Z$21)*_xlfn.IFS(H5496=0,$Z$27,H5496=1,$Z$26)*_xlfn.IFS(I5496=0,$Z$32,I5496=1,$Z$31)*_xlfn.IFS(J5496=0,$Z$37,J5496=1,$Z$36)*_xlfn.IFS(K5496=0,$Z$42,K5496=1,$Z$41)*_xlfn.IFS(L5496=0,$Z$47,L5496=1,$Z$46)*_xlfn.IFS(M5496=0,$Z$52,M5496=1,$Z$51)*_xlfn.IFS(N5496=0,$Z$57,N5496=1,$Z$56)</f>
        <v>1.6574335755315637E-4</v>
      </c>
      <c r="R5496" t="str" cm="1">
        <f t="array" ref="R5496">_xlfn.IFS(AND(O5496&gt;P5496,O5496&gt;Q5496),"Low",AND(P5496&gt;O5496,P5496&gt;Q5496),"Medium",AND(Q5496&gt;O5496,Q5496&gt;P5496),"High")</f>
        <v>Medium</v>
      </c>
      <c r="S5496" t="str">
        <f t="shared" si="172"/>
        <v>F</v>
      </c>
    </row>
    <row r="5497" spans="1:19" x14ac:dyDescent="0.3">
      <c r="A5497" t="s">
        <v>14</v>
      </c>
      <c r="B5497">
        <v>5</v>
      </c>
      <c r="C5497" t="s">
        <v>13</v>
      </c>
      <c r="D5497" t="str">
        <f t="shared" si="171"/>
        <v>High</v>
      </c>
      <c r="E5497">
        <v>1</v>
      </c>
      <c r="F5497">
        <v>1</v>
      </c>
      <c r="G5497">
        <v>1</v>
      </c>
      <c r="H5497">
        <v>1</v>
      </c>
      <c r="I5497">
        <v>1</v>
      </c>
      <c r="J5497">
        <v>0</v>
      </c>
      <c r="K5497">
        <v>0</v>
      </c>
      <c r="L5497">
        <v>1</v>
      </c>
      <c r="M5497">
        <v>1</v>
      </c>
      <c r="N5497">
        <v>1</v>
      </c>
      <c r="O5497" cm="1">
        <f t="array" ref="O5497">$U$2*_xlfn.IFS(C5497="data_analyst",$V$5,C5497="data_engineer",$V$6,C5497="data_scientist",$V$7)*_xlfn.IFS(E5497=0,$V$12,E5497=1,$V$11)*_xlfn.IFS(F5497=0,$V$17,F5497=1,$V$16)*_xlfn.IFS(G5497=0,$V$22,G5497=1,$V$21)*_xlfn.IFS(H5497=0,$V$27,H5497=1,$V$26)*_xlfn.IFS(I5497=0,$V$32,I5497=1,$V$31)*_xlfn.IFS(J5497=0,$V$37,J5497=1,$V$36)*_xlfn.IFS(K5497=0,$V$42,K5497=1,$V$41)*_xlfn.IFS(L5497=0,$V$47,L5497=1,$V$46)*_xlfn.IFS(M5497=0,$V$52,M5497=1,$V$51)*_xlfn.IFS(N5497=0,$V$57,N5497=1,$V$56)</f>
        <v>4.1981029970940298E-8</v>
      </c>
      <c r="P5497" cm="1">
        <f t="array" ref="P5497">$V$2*_xlfn.IFS(C5497="data_analyst",$X$5,C5497="data_engineer",$X$6,C5497="data_scientist",$X$7)*_xlfn.IFS(E5497=0,$X$12,E5497=1,$X$11)*_xlfn.IFS(F5497=0,$X$17,F5497=1,$X$16)*_xlfn.IFS(G5497=0,$X$22,G5497=1,$X$21)*_xlfn.IFS(H5497=0,$X$27,H5497=1,$X$26)*_xlfn.IFS(I5497=0,$X$32,I5497=1,$X$31)*_xlfn.IFS(J5497=0,$X$37,J5497=1,$X$36)*_xlfn.IFS(K5497=0,$X$42,K5497=1,$X$41)*_xlfn.IFS(L5497=0,$X$47,L5497=1,$X$46)*_xlfn.IFS(M5497=0,$X$52,M5497=1,$X$51)*_xlfn.IFS(N5497=0,$X$57,N5497=1,$X$56)</f>
        <v>1.2529451778989322E-3</v>
      </c>
      <c r="Q5497" cm="1">
        <f t="array" ref="Q5497">$W$2*_xlfn.IFS(C5497="data_analyst",$Z$5,C5497="data_engineer",$Z$6,C5497="data_scientist",$Z$7)*_xlfn.IFS(E5497=0,$Z$12,E5497=1,$Z$11)*_xlfn.IFS(F5497=0,$Z$17,F5497=1,$Z$16)*_xlfn.IFS(G5497=0,$Z$22,G5497=1,$Z$21)*_xlfn.IFS(H5497=0,$Z$27,H5497=1,$Z$26)*_xlfn.IFS(I5497=0,$Z$32,I5497=1,$Z$31)*_xlfn.IFS(J5497=0,$Z$37,J5497=1,$Z$36)*_xlfn.IFS(K5497=0,$Z$42,K5497=1,$Z$41)*_xlfn.IFS(L5497=0,$Z$47,L5497=1,$Z$46)*_xlfn.IFS(M5497=0,$Z$52,M5497=1,$Z$51)*_xlfn.IFS(N5497=0,$Z$57,N5497=1,$Z$56)</f>
        <v>2.0867637961188189E-5</v>
      </c>
      <c r="R5497" t="str" cm="1">
        <f t="array" ref="R5497">_xlfn.IFS(AND(O5497&gt;P5497,O5497&gt;Q5497),"Low",AND(P5497&gt;O5497,P5497&gt;Q5497),"Medium",AND(Q5497&gt;O5497,Q5497&gt;P5497),"High")</f>
        <v>Medium</v>
      </c>
      <c r="S5497" t="str">
        <f t="shared" si="172"/>
        <v>F</v>
      </c>
    </row>
    <row r="5498" spans="1:19" x14ac:dyDescent="0.3">
      <c r="A5498" t="s">
        <v>14</v>
      </c>
      <c r="B5498">
        <v>5</v>
      </c>
      <c r="C5498" t="s">
        <v>13</v>
      </c>
      <c r="D5498" t="str">
        <f t="shared" si="171"/>
        <v>High</v>
      </c>
      <c r="E5498">
        <v>1</v>
      </c>
      <c r="F5498">
        <v>0</v>
      </c>
      <c r="G5498">
        <v>1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</v>
      </c>
      <c r="N5498">
        <v>1</v>
      </c>
      <c r="O5498" cm="1">
        <f t="array" ref="O5498">$U$2*_xlfn.IFS(C5498="data_analyst",$V$5,C5498="data_engineer",$V$6,C5498="data_scientist",$V$7)*_xlfn.IFS(E5498=0,$V$12,E5498=1,$V$11)*_xlfn.IFS(F5498=0,$V$17,F5498=1,$V$16)*_xlfn.IFS(G5498=0,$V$22,G5498=1,$V$21)*_xlfn.IFS(H5498=0,$V$27,H5498=1,$V$26)*_xlfn.IFS(I5498=0,$V$32,I5498=1,$V$31)*_xlfn.IFS(J5498=0,$V$37,J5498=1,$V$36)*_xlfn.IFS(K5498=0,$V$42,K5498=1,$V$41)*_xlfn.IFS(L5498=0,$V$47,L5498=1,$V$46)*_xlfn.IFS(M5498=0,$V$52,M5498=1,$V$51)*_xlfn.IFS(N5498=0,$V$57,N5498=1,$V$56)</f>
        <v>2.7976108010257118E-5</v>
      </c>
      <c r="P5498" cm="1">
        <f t="array" ref="P5498">$V$2*_xlfn.IFS(C5498="data_analyst",$X$5,C5498="data_engineer",$X$6,C5498="data_scientist",$X$7)*_xlfn.IFS(E5498=0,$X$12,E5498=1,$X$11)*_xlfn.IFS(F5498=0,$X$17,F5498=1,$X$16)*_xlfn.IFS(G5498=0,$X$22,G5498=1,$X$21)*_xlfn.IFS(H5498=0,$X$27,H5498=1,$X$26)*_xlfn.IFS(I5498=0,$X$32,I5498=1,$X$31)*_xlfn.IFS(J5498=0,$X$37,J5498=1,$X$36)*_xlfn.IFS(K5498=0,$X$42,K5498=1,$X$41)*_xlfn.IFS(L5498=0,$X$47,L5498=1,$X$46)*_xlfn.IFS(M5498=0,$X$52,M5498=1,$X$51)*_xlfn.IFS(N5498=0,$X$57,N5498=1,$X$56)</f>
        <v>2.7433725371823329E-3</v>
      </c>
      <c r="Q5498" cm="1">
        <f t="array" ref="Q5498">$W$2*_xlfn.IFS(C5498="data_analyst",$Z$5,C5498="data_engineer",$Z$6,C5498="data_scientist",$Z$7)*_xlfn.IFS(E5498=0,$Z$12,E5498=1,$Z$11)*_xlfn.IFS(F5498=0,$Z$17,F5498=1,$Z$16)*_xlfn.IFS(G5498=0,$Z$22,G5498=1,$Z$21)*_xlfn.IFS(H5498=0,$Z$27,H5498=1,$Z$26)*_xlfn.IFS(I5498=0,$Z$32,I5498=1,$Z$31)*_xlfn.IFS(J5498=0,$Z$37,J5498=1,$Z$36)*_xlfn.IFS(K5498=0,$Z$42,K5498=1,$Z$41)*_xlfn.IFS(L5498=0,$Z$47,L5498=1,$Z$46)*_xlfn.IFS(M5498=0,$Z$52,M5498=1,$Z$51)*_xlfn.IFS(N5498=0,$Z$57,N5498=1,$Z$56)</f>
        <v>1.9755832269512978E-4</v>
      </c>
      <c r="R5498" t="str" cm="1">
        <f t="array" ref="R5498">_xlfn.IFS(AND(O5498&gt;P5498,O5498&gt;Q5498),"Low",AND(P5498&gt;O5498,P5498&gt;Q5498),"Medium",AND(Q5498&gt;O5498,Q5498&gt;P5498),"High")</f>
        <v>Medium</v>
      </c>
      <c r="S5498" t="str">
        <f t="shared" si="172"/>
        <v>F</v>
      </c>
    </row>
    <row r="5499" spans="1:19" x14ac:dyDescent="0.3">
      <c r="A5499" t="s">
        <v>14</v>
      </c>
      <c r="B5499">
        <v>3</v>
      </c>
      <c r="C5499" t="s">
        <v>13</v>
      </c>
      <c r="D5499" t="str">
        <f t="shared" si="171"/>
        <v>High</v>
      </c>
      <c r="E5499">
        <v>0</v>
      </c>
      <c r="F5499">
        <v>0</v>
      </c>
      <c r="G5499">
        <v>1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 cm="1">
        <f t="array" ref="O5499">$U$2*_xlfn.IFS(C5499="data_analyst",$V$5,C5499="data_engineer",$V$6,C5499="data_scientist",$V$7)*_xlfn.IFS(E5499=0,$V$12,E5499=1,$V$11)*_xlfn.IFS(F5499=0,$V$17,F5499=1,$V$16)*_xlfn.IFS(G5499=0,$V$22,G5499=1,$V$21)*_xlfn.IFS(H5499=0,$V$27,H5499=1,$V$26)*_xlfn.IFS(I5499=0,$V$32,I5499=1,$V$31)*_xlfn.IFS(J5499=0,$V$37,J5499=1,$V$36)*_xlfn.IFS(K5499=0,$V$42,K5499=1,$V$41)*_xlfn.IFS(L5499=0,$V$47,L5499=1,$V$46)*_xlfn.IFS(M5499=0,$V$52,M5499=1,$V$51)*_xlfn.IFS(N5499=0,$V$57,N5499=1,$V$56)</f>
        <v>1.4063634423423232E-4</v>
      </c>
      <c r="P5499" cm="1">
        <f t="array" ref="P5499">$V$2*_xlfn.IFS(C5499="data_analyst",$X$5,C5499="data_engineer",$X$6,C5499="data_scientist",$X$7)*_xlfn.IFS(E5499=0,$X$12,E5499=1,$X$11)*_xlfn.IFS(F5499=0,$X$17,F5499=1,$X$16)*_xlfn.IFS(G5499=0,$X$22,G5499=1,$X$21)*_xlfn.IFS(H5499=0,$X$27,H5499=1,$X$26)*_xlfn.IFS(I5499=0,$X$32,I5499=1,$X$31)*_xlfn.IFS(J5499=0,$X$37,J5499=1,$X$36)*_xlfn.IFS(K5499=0,$X$42,K5499=1,$X$41)*_xlfn.IFS(L5499=0,$X$47,L5499=1,$X$46)*_xlfn.IFS(M5499=0,$X$52,M5499=1,$X$51)*_xlfn.IFS(N5499=0,$X$57,N5499=1,$X$56)</f>
        <v>1.1007218004157555E-4</v>
      </c>
      <c r="Q5499" cm="1">
        <f t="array" ref="Q5499">$W$2*_xlfn.IFS(C5499="data_analyst",$Z$5,C5499="data_engineer",$Z$6,C5499="data_scientist",$Z$7)*_xlfn.IFS(E5499=0,$Z$12,E5499=1,$Z$11)*_xlfn.IFS(F5499=0,$Z$17,F5499=1,$Z$16)*_xlfn.IFS(G5499=0,$Z$22,G5499=1,$Z$21)*_xlfn.IFS(H5499=0,$Z$27,H5499=1,$Z$26)*_xlfn.IFS(I5499=0,$Z$32,I5499=1,$Z$31)*_xlfn.IFS(J5499=0,$Z$37,J5499=1,$Z$36)*_xlfn.IFS(K5499=0,$Z$42,K5499=1,$Z$41)*_xlfn.IFS(L5499=0,$Z$47,L5499=1,$Z$46)*_xlfn.IFS(M5499=0,$Z$52,M5499=1,$Z$51)*_xlfn.IFS(N5499=0,$Z$57,N5499=1,$Z$56)</f>
        <v>7.2857705905267139E-5</v>
      </c>
      <c r="R5499" t="str" cm="1">
        <f t="array" ref="R5499">_xlfn.IFS(AND(O5499&gt;P5499,O5499&gt;Q5499),"Low",AND(P5499&gt;O5499,P5499&gt;Q5499),"Medium",AND(Q5499&gt;O5499,Q5499&gt;P5499),"High")</f>
        <v>Low</v>
      </c>
      <c r="S5499" t="str">
        <f t="shared" si="172"/>
        <v>F</v>
      </c>
    </row>
    <row r="5500" spans="1:19" x14ac:dyDescent="0.3">
      <c r="A5500" t="s">
        <v>14</v>
      </c>
      <c r="B5500">
        <v>5</v>
      </c>
      <c r="C5500" t="s">
        <v>13</v>
      </c>
      <c r="D5500" t="str">
        <f t="shared" si="171"/>
        <v>High</v>
      </c>
      <c r="E5500">
        <v>1</v>
      </c>
      <c r="F5500">
        <v>1</v>
      </c>
      <c r="G5500">
        <v>1</v>
      </c>
      <c r="H5500">
        <v>1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1</v>
      </c>
      <c r="O5500" cm="1">
        <f t="array" ref="O5500">$U$2*_xlfn.IFS(C5500="data_analyst",$V$5,C5500="data_engineer",$V$6,C5500="data_scientist",$V$7)*_xlfn.IFS(E5500=0,$V$12,E5500=1,$V$11)*_xlfn.IFS(F5500=0,$V$17,F5500=1,$V$16)*_xlfn.IFS(G5500=0,$V$22,G5500=1,$V$21)*_xlfn.IFS(H5500=0,$V$27,H5500=1,$V$26)*_xlfn.IFS(I5500=0,$V$32,I5500=1,$V$31)*_xlfn.IFS(J5500=0,$V$37,J5500=1,$V$36)*_xlfn.IFS(K5500=0,$V$42,K5500=1,$V$41)*_xlfn.IFS(L5500=0,$V$47,L5500=1,$V$46)*_xlfn.IFS(M5500=0,$V$52,M5500=1,$V$51)*_xlfn.IFS(N5500=0,$V$57,N5500=1,$V$56)</f>
        <v>1.5401482252937562E-4</v>
      </c>
      <c r="P5500" cm="1">
        <f t="array" ref="P5500">$V$2*_xlfn.IFS(C5500="data_analyst",$X$5,C5500="data_engineer",$X$6,C5500="data_scientist",$X$7)*_xlfn.IFS(E5500=0,$X$12,E5500=1,$X$11)*_xlfn.IFS(F5500=0,$X$17,F5500=1,$X$16)*_xlfn.IFS(G5500=0,$X$22,G5500=1,$X$21)*_xlfn.IFS(H5500=0,$X$27,H5500=1,$X$26)*_xlfn.IFS(I5500=0,$X$32,I5500=1,$X$31)*_xlfn.IFS(J5500=0,$X$37,J5500=1,$X$36)*_xlfn.IFS(K5500=0,$X$42,K5500=1,$X$41)*_xlfn.IFS(L5500=0,$X$47,L5500=1,$X$46)*_xlfn.IFS(M5500=0,$X$52,M5500=1,$X$51)*_xlfn.IFS(N5500=0,$X$57,N5500=1,$X$56)</f>
        <v>4.9807469930692036E-3</v>
      </c>
      <c r="Q5500" cm="1">
        <f t="array" ref="Q5500">$W$2*_xlfn.IFS(C5500="data_analyst",$Z$5,C5500="data_engineer",$Z$6,C5500="data_scientist",$Z$7)*_xlfn.IFS(E5500=0,$Z$12,E5500=1,$Z$11)*_xlfn.IFS(F5500=0,$Z$17,F5500=1,$Z$16)*_xlfn.IFS(G5500=0,$Z$22,G5500=1,$Z$21)*_xlfn.IFS(H5500=0,$Z$27,H5500=1,$Z$26)*_xlfn.IFS(I5500=0,$Z$32,I5500=1,$Z$31)*_xlfn.IFS(J5500=0,$Z$37,J5500=1,$Z$36)*_xlfn.IFS(K5500=0,$Z$42,K5500=1,$Z$41)*_xlfn.IFS(L5500=0,$Z$47,L5500=1,$Z$46)*_xlfn.IFS(M5500=0,$Z$52,M5500=1,$Z$51)*_xlfn.IFS(N5500=0,$Z$57,N5500=1,$Z$56)</f>
        <v>3.5785497653522395E-4</v>
      </c>
      <c r="R5500" t="str" cm="1">
        <f t="array" ref="R5500">_xlfn.IFS(AND(O5500&gt;P5500,O5500&gt;Q5500),"Low",AND(P5500&gt;O5500,P5500&gt;Q5500),"Medium",AND(Q5500&gt;O5500,Q5500&gt;P5500),"High")</f>
        <v>Medium</v>
      </c>
      <c r="S5500" t="str">
        <f t="shared" si="172"/>
        <v>F</v>
      </c>
    </row>
    <row r="5501" spans="1:19" x14ac:dyDescent="0.3">
      <c r="A5501" t="s">
        <v>14</v>
      </c>
      <c r="B5501">
        <v>6</v>
      </c>
      <c r="C5501" t="s">
        <v>13</v>
      </c>
      <c r="D5501" t="str">
        <f t="shared" si="171"/>
        <v>High</v>
      </c>
      <c r="E5501">
        <v>0</v>
      </c>
      <c r="F5501">
        <v>0</v>
      </c>
      <c r="G5501">
        <v>1</v>
      </c>
      <c r="H5501">
        <v>0</v>
      </c>
      <c r="I5501">
        <v>0</v>
      </c>
      <c r="J5501">
        <v>1</v>
      </c>
      <c r="K5501">
        <v>0</v>
      </c>
      <c r="L5501">
        <v>0</v>
      </c>
      <c r="M5501">
        <v>0</v>
      </c>
      <c r="N5501">
        <v>1</v>
      </c>
      <c r="O5501" cm="1">
        <f t="array" ref="O5501">$U$2*_xlfn.IFS(C5501="data_analyst",$V$5,C5501="data_engineer",$V$6,C5501="data_scientist",$V$7)*_xlfn.IFS(E5501=0,$V$12,E5501=1,$V$11)*_xlfn.IFS(F5501=0,$V$17,F5501=1,$V$16)*_xlfn.IFS(G5501=0,$V$22,G5501=1,$V$21)*_xlfn.IFS(H5501=0,$V$27,H5501=1,$V$26)*_xlfn.IFS(I5501=0,$V$32,I5501=1,$V$31)*_xlfn.IFS(J5501=0,$V$37,J5501=1,$V$36)*_xlfn.IFS(K5501=0,$V$42,K5501=1,$V$41)*_xlfn.IFS(L5501=0,$V$47,L5501=1,$V$46)*_xlfn.IFS(M5501=0,$V$52,M5501=1,$V$51)*_xlfn.IFS(N5501=0,$V$57,N5501=1,$V$56)</f>
        <v>2.4161394287548597E-4</v>
      </c>
      <c r="P5501" cm="1">
        <f t="array" ref="P5501">$V$2*_xlfn.IFS(C5501="data_analyst",$X$5,C5501="data_engineer",$X$6,C5501="data_scientist",$X$7)*_xlfn.IFS(E5501=0,$X$12,E5501=1,$X$11)*_xlfn.IFS(F5501=0,$X$17,F5501=1,$X$16)*_xlfn.IFS(G5501=0,$X$22,G5501=1,$X$21)*_xlfn.IFS(H5501=0,$X$27,H5501=1,$X$26)*_xlfn.IFS(I5501=0,$X$32,I5501=1,$X$31)*_xlfn.IFS(J5501=0,$X$37,J5501=1,$X$36)*_xlfn.IFS(K5501=0,$X$42,K5501=1,$X$41)*_xlfn.IFS(L5501=0,$X$47,L5501=1,$X$46)*_xlfn.IFS(M5501=0,$X$52,M5501=1,$X$51)*_xlfn.IFS(N5501=0,$X$57,N5501=1,$X$56)</f>
        <v>4.5562471780324194E-4</v>
      </c>
      <c r="Q5501" cm="1">
        <f t="array" ref="Q5501">$W$2*_xlfn.IFS(C5501="data_analyst",$Z$5,C5501="data_engineer",$Z$6,C5501="data_scientist",$Z$7)*_xlfn.IFS(E5501=0,$Z$12,E5501=1,$Z$11)*_xlfn.IFS(F5501=0,$Z$17,F5501=1,$Z$16)*_xlfn.IFS(G5501=0,$Z$22,G5501=1,$Z$21)*_xlfn.IFS(H5501=0,$Z$27,H5501=1,$Z$26)*_xlfn.IFS(I5501=0,$Z$32,I5501=1,$Z$31)*_xlfn.IFS(J5501=0,$Z$37,J5501=1,$Z$36)*_xlfn.IFS(K5501=0,$Z$42,K5501=1,$Z$41)*_xlfn.IFS(L5501=0,$Z$47,L5501=1,$Z$46)*_xlfn.IFS(M5501=0,$Z$52,M5501=1,$Z$51)*_xlfn.IFS(N5501=0,$Z$57,N5501=1,$Z$56)</f>
        <v>1.3232476827781191E-4</v>
      </c>
      <c r="R5501" t="str" cm="1">
        <f t="array" ref="R5501">_xlfn.IFS(AND(O5501&gt;P5501,O5501&gt;Q5501),"Low",AND(P5501&gt;O5501,P5501&gt;Q5501),"Medium",AND(Q5501&gt;O5501,Q5501&gt;P5501),"High")</f>
        <v>Medium</v>
      </c>
      <c r="S5501" t="str">
        <f t="shared" si="172"/>
        <v>F</v>
      </c>
    </row>
    <row r="5502" spans="1:19" x14ac:dyDescent="0.3">
      <c r="A5502" t="s">
        <v>14</v>
      </c>
      <c r="B5502">
        <v>5</v>
      </c>
      <c r="C5502" t="s">
        <v>13</v>
      </c>
      <c r="D5502" t="str">
        <f t="shared" si="171"/>
        <v>High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</v>
      </c>
      <c r="O5502" cm="1">
        <f t="array" ref="O5502">$U$2*_xlfn.IFS(C5502="data_analyst",$V$5,C5502="data_engineer",$V$6,C5502="data_scientist",$V$7)*_xlfn.IFS(E5502=0,$V$12,E5502=1,$V$11)*_xlfn.IFS(F5502=0,$V$17,F5502=1,$V$16)*_xlfn.IFS(G5502=0,$V$22,G5502=1,$V$21)*_xlfn.IFS(H5502=0,$V$27,H5502=1,$V$26)*_xlfn.IFS(I5502=0,$V$32,I5502=1,$V$31)*_xlfn.IFS(J5502=0,$V$37,J5502=1,$V$36)*_xlfn.IFS(K5502=0,$V$42,K5502=1,$V$41)*_xlfn.IFS(L5502=0,$V$47,L5502=1,$V$46)*_xlfn.IFS(M5502=0,$V$52,M5502=1,$V$51)*_xlfn.IFS(N5502=0,$V$57,N5502=1,$V$56)</f>
        <v>3.8675410855345095E-3</v>
      </c>
      <c r="P5502" cm="1">
        <f t="array" ref="P5502">$V$2*_xlfn.IFS(C5502="data_analyst",$X$5,C5502="data_engineer",$X$6,C5502="data_scientist",$X$7)*_xlfn.IFS(E5502=0,$X$12,E5502=1,$X$11)*_xlfn.IFS(F5502=0,$X$17,F5502=1,$X$16)*_xlfn.IFS(G5502=0,$X$22,G5502=1,$X$21)*_xlfn.IFS(H5502=0,$X$27,H5502=1,$X$26)*_xlfn.IFS(I5502=0,$X$32,I5502=1,$X$31)*_xlfn.IFS(J5502=0,$X$37,J5502=1,$X$36)*_xlfn.IFS(K5502=0,$X$42,K5502=1,$X$41)*_xlfn.IFS(L5502=0,$X$47,L5502=1,$X$46)*_xlfn.IFS(M5502=0,$X$52,M5502=1,$X$51)*_xlfn.IFS(N5502=0,$X$57,N5502=1,$X$56)</f>
        <v>1.6544989312824467E-3</v>
      </c>
      <c r="Q5502" cm="1">
        <f t="array" ref="Q5502">$W$2*_xlfn.IFS(C5502="data_analyst",$Z$5,C5502="data_engineer",$Z$6,C5502="data_scientist",$Z$7)*_xlfn.IFS(E5502=0,$Z$12,E5502=1,$Z$11)*_xlfn.IFS(F5502=0,$Z$17,F5502=1,$Z$16)*_xlfn.IFS(G5502=0,$Z$22,G5502=1,$Z$21)*_xlfn.IFS(H5502=0,$Z$27,H5502=1,$Z$26)*_xlfn.IFS(I5502=0,$Z$32,I5502=1,$Z$31)*_xlfn.IFS(J5502=0,$Z$37,J5502=1,$Z$36)*_xlfn.IFS(K5502=0,$Z$42,K5502=1,$Z$41)*_xlfn.IFS(L5502=0,$Z$47,L5502=1,$Z$46)*_xlfn.IFS(M5502=0,$Z$52,M5502=1,$Z$51)*_xlfn.IFS(N5502=0,$Z$57,N5502=1,$Z$56)</f>
        <v>6.902742580981744E-4</v>
      </c>
      <c r="R5502" t="str" cm="1">
        <f t="array" ref="R5502">_xlfn.IFS(AND(O5502&gt;P5502,O5502&gt;Q5502),"Low",AND(P5502&gt;O5502,P5502&gt;Q5502),"Medium",AND(Q5502&gt;O5502,Q5502&gt;P5502),"High")</f>
        <v>Low</v>
      </c>
      <c r="S5502" t="str">
        <f t="shared" si="172"/>
        <v>F</v>
      </c>
    </row>
    <row r="5503" spans="1:19" x14ac:dyDescent="0.3">
      <c r="A5503" t="s">
        <v>14</v>
      </c>
      <c r="B5503">
        <v>5</v>
      </c>
      <c r="C5503" t="s">
        <v>13</v>
      </c>
      <c r="D5503" t="str">
        <f t="shared" si="171"/>
        <v>High</v>
      </c>
      <c r="E5503">
        <v>0</v>
      </c>
      <c r="F5503">
        <v>0</v>
      </c>
      <c r="G5503">
        <v>1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1</v>
      </c>
      <c r="O5503" cm="1">
        <f t="array" ref="O5503">$U$2*_xlfn.IFS(C5503="data_analyst",$V$5,C5503="data_engineer",$V$6,C5503="data_scientist",$V$7)*_xlfn.IFS(E5503=0,$V$12,E5503=1,$V$11)*_xlfn.IFS(F5503=0,$V$17,F5503=1,$V$16)*_xlfn.IFS(G5503=0,$V$22,G5503=1,$V$21)*_xlfn.IFS(H5503=0,$V$27,H5503=1,$V$26)*_xlfn.IFS(I5503=0,$V$32,I5503=1,$V$31)*_xlfn.IFS(J5503=0,$V$37,J5503=1,$V$36)*_xlfn.IFS(K5503=0,$V$42,K5503=1,$V$41)*_xlfn.IFS(L5503=0,$V$47,L5503=1,$V$46)*_xlfn.IFS(M5503=0,$V$52,M5503=1,$V$51)*_xlfn.IFS(N5503=0,$V$57,N5503=1,$V$56)</f>
        <v>7.0366667408231409E-4</v>
      </c>
      <c r="P5503" cm="1">
        <f t="array" ref="P5503">$V$2*_xlfn.IFS(C5503="data_analyst",$X$5,C5503="data_engineer",$X$6,C5503="data_scientist",$X$7)*_xlfn.IFS(E5503=0,$X$12,E5503=1,$X$11)*_xlfn.IFS(F5503=0,$X$17,F5503=1,$X$16)*_xlfn.IFS(G5503=0,$X$22,G5503=1,$X$21)*_xlfn.IFS(H5503=0,$X$27,H5503=1,$X$26)*_xlfn.IFS(I5503=0,$X$32,I5503=1,$X$31)*_xlfn.IFS(J5503=0,$X$37,J5503=1,$X$36)*_xlfn.IFS(K5503=0,$X$42,K5503=1,$X$41)*_xlfn.IFS(L5503=0,$X$47,L5503=1,$X$46)*_xlfn.IFS(M5503=0,$X$52,M5503=1,$X$51)*_xlfn.IFS(N5503=0,$X$57,N5503=1,$X$56)</f>
        <v>1.8821133202713359E-3</v>
      </c>
      <c r="Q5503" cm="1">
        <f t="array" ref="Q5503">$W$2*_xlfn.IFS(C5503="data_analyst",$Z$5,C5503="data_engineer",$Z$6,C5503="data_scientist",$Z$7)*_xlfn.IFS(E5503=0,$Z$12,E5503=1,$Z$11)*_xlfn.IFS(F5503=0,$Z$17,F5503=1,$Z$16)*_xlfn.IFS(G5503=0,$Z$22,G5503=1,$Z$21)*_xlfn.IFS(H5503=0,$Z$27,H5503=1,$Z$26)*_xlfn.IFS(I5503=0,$Z$32,I5503=1,$Z$31)*_xlfn.IFS(J5503=0,$Z$37,J5503=1,$Z$36)*_xlfn.IFS(K5503=0,$Z$42,K5503=1,$Z$41)*_xlfn.IFS(L5503=0,$Z$47,L5503=1,$Z$46)*_xlfn.IFS(M5503=0,$Z$52,M5503=1,$Z$51)*_xlfn.IFS(N5503=0,$Z$57,N5503=1,$Z$56)</f>
        <v>4.715735030571686E-4</v>
      </c>
      <c r="R5503" t="str" cm="1">
        <f t="array" ref="R5503">_xlfn.IFS(AND(O5503&gt;P5503,O5503&gt;Q5503),"Low",AND(P5503&gt;O5503,P5503&gt;Q5503),"Medium",AND(Q5503&gt;O5503,Q5503&gt;P5503),"High")</f>
        <v>Medium</v>
      </c>
      <c r="S5503" t="str">
        <f t="shared" si="172"/>
        <v>F</v>
      </c>
    </row>
    <row r="5504" spans="1:19" x14ac:dyDescent="0.3">
      <c r="A5504" t="s">
        <v>14</v>
      </c>
      <c r="B5504">
        <v>6</v>
      </c>
      <c r="C5504" t="s">
        <v>13</v>
      </c>
      <c r="D5504" t="str">
        <f t="shared" si="171"/>
        <v>High</v>
      </c>
      <c r="E5504">
        <v>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1</v>
      </c>
      <c r="N5504">
        <v>1</v>
      </c>
      <c r="O5504" cm="1">
        <f t="array" ref="O5504">$U$2*_xlfn.IFS(C5504="data_analyst",$V$5,C5504="data_engineer",$V$6,C5504="data_scientist",$V$7)*_xlfn.IFS(E5504=0,$V$12,E5504=1,$V$11)*_xlfn.IFS(F5504=0,$V$17,F5504=1,$V$16)*_xlfn.IFS(G5504=0,$V$22,G5504=1,$V$21)*_xlfn.IFS(H5504=0,$V$27,H5504=1,$V$26)*_xlfn.IFS(I5504=0,$V$32,I5504=1,$V$31)*_xlfn.IFS(J5504=0,$V$37,J5504=1,$V$36)*_xlfn.IFS(K5504=0,$V$42,K5504=1,$V$41)*_xlfn.IFS(L5504=0,$V$47,L5504=1,$V$46)*_xlfn.IFS(M5504=0,$V$52,M5504=1,$V$51)*_xlfn.IFS(N5504=0,$V$57,N5504=1,$V$56)</f>
        <v>7.4058617986123712E-6</v>
      </c>
      <c r="P5504" cm="1">
        <f t="array" ref="P5504">$V$2*_xlfn.IFS(C5504="data_analyst",$X$5,C5504="data_engineer",$X$6,C5504="data_scientist",$X$7)*_xlfn.IFS(E5504=0,$X$12,E5504=1,$X$11)*_xlfn.IFS(F5504=0,$X$17,F5504=1,$X$16)*_xlfn.IFS(G5504=0,$X$22,G5504=1,$X$21)*_xlfn.IFS(H5504=0,$X$27,H5504=1,$X$26)*_xlfn.IFS(I5504=0,$X$32,I5504=1,$X$31)*_xlfn.IFS(J5504=0,$X$37,J5504=1,$X$36)*_xlfn.IFS(K5504=0,$X$42,K5504=1,$X$41)*_xlfn.IFS(L5504=0,$X$47,L5504=1,$X$46)*_xlfn.IFS(M5504=0,$X$52,M5504=1,$X$51)*_xlfn.IFS(N5504=0,$X$57,N5504=1,$X$56)</f>
        <v>1.5035365427047793E-3</v>
      </c>
      <c r="Q5504" cm="1">
        <f t="array" ref="Q5504">$W$2*_xlfn.IFS(C5504="data_analyst",$Z$5,C5504="data_engineer",$Z$6,C5504="data_scientist",$Z$7)*_xlfn.IFS(E5504=0,$Z$12,E5504=1,$Z$11)*_xlfn.IFS(F5504=0,$Z$17,F5504=1,$Z$16)*_xlfn.IFS(G5504=0,$Z$22,G5504=1,$Z$21)*_xlfn.IFS(H5504=0,$Z$27,H5504=1,$Z$26)*_xlfn.IFS(I5504=0,$Z$32,I5504=1,$Z$31)*_xlfn.IFS(J5504=0,$Z$37,J5504=1,$Z$36)*_xlfn.IFS(K5504=0,$Z$42,K5504=1,$Z$41)*_xlfn.IFS(L5504=0,$Z$47,L5504=1,$Z$46)*_xlfn.IFS(M5504=0,$Z$52,M5504=1,$Z$51)*_xlfn.IFS(N5504=0,$Z$57,N5504=1,$Z$56)</f>
        <v>1.0888137798951797E-4</v>
      </c>
      <c r="R5504" t="str" cm="1">
        <f t="array" ref="R5504">_xlfn.IFS(AND(O5504&gt;P5504,O5504&gt;Q5504),"Low",AND(P5504&gt;O5504,P5504&gt;Q5504),"Medium",AND(Q5504&gt;O5504,Q5504&gt;P5504),"High")</f>
        <v>Medium</v>
      </c>
      <c r="S5504" t="str">
        <f t="shared" si="172"/>
        <v>F</v>
      </c>
    </row>
    <row r="5505" spans="1:19" x14ac:dyDescent="0.3">
      <c r="A5505" t="s">
        <v>14</v>
      </c>
      <c r="B5505">
        <v>0</v>
      </c>
      <c r="C5505" t="s">
        <v>13</v>
      </c>
      <c r="D5505" t="str">
        <f t="shared" si="171"/>
        <v>High</v>
      </c>
      <c r="E5505">
        <v>1</v>
      </c>
      <c r="F5505">
        <v>1</v>
      </c>
      <c r="G5505">
        <v>1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0</v>
      </c>
      <c r="N5505">
        <v>1</v>
      </c>
      <c r="O5505" cm="1">
        <f t="array" ref="O5505">$U$2*_xlfn.IFS(C5505="data_analyst",$V$5,C5505="data_engineer",$V$6,C5505="data_scientist",$V$7)*_xlfn.IFS(E5505=0,$V$12,E5505=1,$V$11)*_xlfn.IFS(F5505=0,$V$17,F5505=1,$V$16)*_xlfn.IFS(G5505=0,$V$22,G5505=1,$V$21)*_xlfn.IFS(H5505=0,$V$27,H5505=1,$V$26)*_xlfn.IFS(I5505=0,$V$32,I5505=1,$V$31)*_xlfn.IFS(J5505=0,$V$37,J5505=1,$V$36)*_xlfn.IFS(K5505=0,$V$42,K5505=1,$V$41)*_xlfn.IFS(L5505=0,$V$47,L5505=1,$V$46)*_xlfn.IFS(M5505=0,$V$52,M5505=1,$V$51)*_xlfn.IFS(N5505=0,$V$57,N5505=1,$V$56)</f>
        <v>2.8730567397435132E-5</v>
      </c>
      <c r="P5505" cm="1">
        <f t="array" ref="P5505">$V$2*_xlfn.IFS(C5505="data_analyst",$X$5,C5505="data_engineer",$X$6,C5505="data_scientist",$X$7)*_xlfn.IFS(E5505=0,$X$12,E5505=1,$X$11)*_xlfn.IFS(F5505=0,$X$17,F5505=1,$X$16)*_xlfn.IFS(G5505=0,$X$22,G5505=1,$X$21)*_xlfn.IFS(H5505=0,$X$27,H5505=1,$X$26)*_xlfn.IFS(I5505=0,$X$32,I5505=1,$X$31)*_xlfn.IFS(J5505=0,$X$37,J5505=1,$X$36)*_xlfn.IFS(K5505=0,$X$42,K5505=1,$X$41)*_xlfn.IFS(L5505=0,$X$47,L5505=1,$X$46)*_xlfn.IFS(M5505=0,$X$52,M5505=1,$X$51)*_xlfn.IFS(N5505=0,$X$57,N5505=1,$X$56)</f>
        <v>4.1102769349875036E-3</v>
      </c>
      <c r="Q5505" cm="1">
        <f t="array" ref="Q5505">$W$2*_xlfn.IFS(C5505="data_analyst",$Z$5,C5505="data_engineer",$Z$6,C5505="data_scientist",$Z$7)*_xlfn.IFS(E5505=0,$Z$12,E5505=1,$Z$11)*_xlfn.IFS(F5505=0,$Z$17,F5505=1,$Z$16)*_xlfn.IFS(G5505=0,$Z$22,G5505=1,$Z$21)*_xlfn.IFS(H5505=0,$Z$27,H5505=1,$Z$26)*_xlfn.IFS(I5505=0,$Z$32,I5505=1,$Z$31)*_xlfn.IFS(J5505=0,$Z$37,J5505=1,$Z$36)*_xlfn.IFS(K5505=0,$Z$42,K5505=1,$Z$41)*_xlfn.IFS(L5505=0,$Z$47,L5505=1,$Z$46)*_xlfn.IFS(M5505=0,$Z$52,M5505=1,$Z$51)*_xlfn.IFS(N5505=0,$Z$57,N5505=1,$Z$56)</f>
        <v>3.2646418911985351E-4</v>
      </c>
      <c r="R5505" t="str" cm="1">
        <f t="array" ref="R5505">_xlfn.IFS(AND(O5505&gt;P5505,O5505&gt;Q5505),"Low",AND(P5505&gt;O5505,P5505&gt;Q5505),"Medium",AND(Q5505&gt;O5505,Q5505&gt;P5505),"High")</f>
        <v>Medium</v>
      </c>
      <c r="S5505" t="str">
        <f t="shared" si="172"/>
        <v>F</v>
      </c>
    </row>
    <row r="5506" spans="1:19" x14ac:dyDescent="0.3">
      <c r="A5506" t="s">
        <v>14</v>
      </c>
      <c r="B5506">
        <v>5</v>
      </c>
      <c r="C5506" t="s">
        <v>13</v>
      </c>
      <c r="D5506" t="str">
        <f t="shared" ref="D5506:D5569" si="173">IF(AND(C5506="data_analyst",A5506="Medium",B5506&gt;4),"High",A5506)</f>
        <v>High</v>
      </c>
      <c r="E5506">
        <v>1</v>
      </c>
      <c r="F5506">
        <v>0</v>
      </c>
      <c r="G5506">
        <v>1</v>
      </c>
      <c r="H5506">
        <v>1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 cm="1">
        <f t="array" ref="O5506">$U$2*_xlfn.IFS(C5506="data_analyst",$V$5,C5506="data_engineer",$V$6,C5506="data_scientist",$V$7)*_xlfn.IFS(E5506=0,$V$12,E5506=1,$V$11)*_xlfn.IFS(F5506=0,$V$17,F5506=1,$V$16)*_xlfn.IFS(G5506=0,$V$22,G5506=1,$V$21)*_xlfn.IFS(H5506=0,$V$27,H5506=1,$V$26)*_xlfn.IFS(I5506=0,$V$32,I5506=1,$V$31)*_xlfn.IFS(J5506=0,$V$37,J5506=1,$V$36)*_xlfn.IFS(K5506=0,$V$42,K5506=1,$V$41)*_xlfn.IFS(L5506=0,$V$47,L5506=1,$V$46)*_xlfn.IFS(M5506=0,$V$52,M5506=1,$V$51)*_xlfn.IFS(N5506=0,$V$57,N5506=1,$V$56)</f>
        <v>2.3625372798273417E-5</v>
      </c>
      <c r="P5506" cm="1">
        <f t="array" ref="P5506">$V$2*_xlfn.IFS(C5506="data_analyst",$X$5,C5506="data_engineer",$X$6,C5506="data_scientist",$X$7)*_xlfn.IFS(E5506=0,$X$12,E5506=1,$X$11)*_xlfn.IFS(F5506=0,$X$17,F5506=1,$X$16)*_xlfn.IFS(G5506=0,$X$22,G5506=1,$X$21)*_xlfn.IFS(H5506=0,$X$27,H5506=1,$X$26)*_xlfn.IFS(I5506=0,$X$32,I5506=1,$X$31)*_xlfn.IFS(J5506=0,$X$37,J5506=1,$X$36)*_xlfn.IFS(K5506=0,$X$42,K5506=1,$X$41)*_xlfn.IFS(L5506=0,$X$47,L5506=1,$X$46)*_xlfn.IFS(M5506=0,$X$52,M5506=1,$X$51)*_xlfn.IFS(N5506=0,$X$57,N5506=1,$X$56)</f>
        <v>2.5111247693538773E-4</v>
      </c>
      <c r="Q5506" cm="1">
        <f t="array" ref="Q5506">$W$2*_xlfn.IFS(C5506="data_analyst",$Z$5,C5506="data_engineer",$Z$6,C5506="data_scientist",$Z$7)*_xlfn.IFS(E5506=0,$Z$12,E5506=1,$Z$11)*_xlfn.IFS(F5506=0,$Z$17,F5506=1,$Z$16)*_xlfn.IFS(G5506=0,$Z$22,G5506=1,$Z$21)*_xlfn.IFS(H5506=0,$Z$27,H5506=1,$Z$26)*_xlfn.IFS(I5506=0,$Z$32,I5506=1,$Z$31)*_xlfn.IFS(J5506=0,$Z$37,J5506=1,$Z$36)*_xlfn.IFS(K5506=0,$Z$42,K5506=1,$Z$41)*_xlfn.IFS(L5506=0,$Z$47,L5506=1,$Z$46)*_xlfn.IFS(M5506=0,$Z$52,M5506=1,$Z$51)*_xlfn.IFS(N5506=0,$Z$57,N5506=1,$Z$56)</f>
        <v>5.2128959230428215E-5</v>
      </c>
      <c r="R5506" t="str" cm="1">
        <f t="array" ref="R5506">_xlfn.IFS(AND(O5506&gt;P5506,O5506&gt;Q5506),"Low",AND(P5506&gt;O5506,P5506&gt;Q5506),"Medium",AND(Q5506&gt;O5506,Q5506&gt;P5506),"High")</f>
        <v>Medium</v>
      </c>
      <c r="S5506" t="str">
        <f t="shared" si="172"/>
        <v>F</v>
      </c>
    </row>
    <row r="5507" spans="1:19" x14ac:dyDescent="0.3">
      <c r="A5507" t="s">
        <v>14</v>
      </c>
      <c r="B5507">
        <v>3</v>
      </c>
      <c r="C5507" t="s">
        <v>13</v>
      </c>
      <c r="D5507" t="str">
        <f t="shared" si="173"/>
        <v>High</v>
      </c>
      <c r="E5507">
        <v>1</v>
      </c>
      <c r="F5507">
        <v>1</v>
      </c>
      <c r="G5507">
        <v>1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1</v>
      </c>
      <c r="O5507" cm="1">
        <f t="array" ref="O5507">$U$2*_xlfn.IFS(C5507="data_analyst",$V$5,C5507="data_engineer",$V$6,C5507="data_scientist",$V$7)*_xlfn.IFS(E5507=0,$V$12,E5507=1,$V$11)*_xlfn.IFS(F5507=0,$V$17,F5507=1,$V$16)*_xlfn.IFS(G5507=0,$V$22,G5507=1,$V$21)*_xlfn.IFS(H5507=0,$V$27,H5507=1,$V$26)*_xlfn.IFS(I5507=0,$V$32,I5507=1,$V$31)*_xlfn.IFS(J5507=0,$V$37,J5507=1,$V$36)*_xlfn.IFS(K5507=0,$V$42,K5507=1,$V$41)*_xlfn.IFS(L5507=0,$V$47,L5507=1,$V$46)*_xlfn.IFS(M5507=0,$V$52,M5507=1,$V$51)*_xlfn.IFS(N5507=0,$V$57,N5507=1,$V$56)</f>
        <v>1.5401482252937562E-4</v>
      </c>
      <c r="P5507" cm="1">
        <f t="array" ref="P5507">$V$2*_xlfn.IFS(C5507="data_analyst",$X$5,C5507="data_engineer",$X$6,C5507="data_scientist",$X$7)*_xlfn.IFS(E5507=0,$X$12,E5507=1,$X$11)*_xlfn.IFS(F5507=0,$X$17,F5507=1,$X$16)*_xlfn.IFS(G5507=0,$X$22,G5507=1,$X$21)*_xlfn.IFS(H5507=0,$X$27,H5507=1,$X$26)*_xlfn.IFS(I5507=0,$X$32,I5507=1,$X$31)*_xlfn.IFS(J5507=0,$X$37,J5507=1,$X$36)*_xlfn.IFS(K5507=0,$X$42,K5507=1,$X$41)*_xlfn.IFS(L5507=0,$X$47,L5507=1,$X$46)*_xlfn.IFS(M5507=0,$X$52,M5507=1,$X$51)*_xlfn.IFS(N5507=0,$X$57,N5507=1,$X$56)</f>
        <v>4.9807469930692036E-3</v>
      </c>
      <c r="Q5507" cm="1">
        <f t="array" ref="Q5507">$W$2*_xlfn.IFS(C5507="data_analyst",$Z$5,C5507="data_engineer",$Z$6,C5507="data_scientist",$Z$7)*_xlfn.IFS(E5507=0,$Z$12,E5507=1,$Z$11)*_xlfn.IFS(F5507=0,$Z$17,F5507=1,$Z$16)*_xlfn.IFS(G5507=0,$Z$22,G5507=1,$Z$21)*_xlfn.IFS(H5507=0,$Z$27,H5507=1,$Z$26)*_xlfn.IFS(I5507=0,$Z$32,I5507=1,$Z$31)*_xlfn.IFS(J5507=0,$Z$37,J5507=1,$Z$36)*_xlfn.IFS(K5507=0,$Z$42,K5507=1,$Z$41)*_xlfn.IFS(L5507=0,$Z$47,L5507=1,$Z$46)*_xlfn.IFS(M5507=0,$Z$52,M5507=1,$Z$51)*_xlfn.IFS(N5507=0,$Z$57,N5507=1,$Z$56)</f>
        <v>3.5785497653522395E-4</v>
      </c>
      <c r="R5507" t="str" cm="1">
        <f t="array" ref="R5507">_xlfn.IFS(AND(O5507&gt;P5507,O5507&gt;Q5507),"Low",AND(P5507&gt;O5507,P5507&gt;Q5507),"Medium",AND(Q5507&gt;O5507,Q5507&gt;P5507),"High")</f>
        <v>Medium</v>
      </c>
      <c r="S5507" t="str">
        <f t="shared" ref="S5507:S5570" si="174">IF(D5507=R5507,"T","F")</f>
        <v>F</v>
      </c>
    </row>
    <row r="5508" spans="1:19" x14ac:dyDescent="0.3">
      <c r="A5508" t="s">
        <v>14</v>
      </c>
      <c r="B5508">
        <v>5</v>
      </c>
      <c r="C5508" t="s">
        <v>13</v>
      </c>
      <c r="D5508" t="str">
        <f t="shared" si="173"/>
        <v>High</v>
      </c>
      <c r="E5508">
        <v>1</v>
      </c>
      <c r="F5508">
        <v>1</v>
      </c>
      <c r="G5508">
        <v>1</v>
      </c>
      <c r="H5508">
        <v>1</v>
      </c>
      <c r="I5508">
        <v>0</v>
      </c>
      <c r="J5508">
        <v>1</v>
      </c>
      <c r="K5508">
        <v>1</v>
      </c>
      <c r="L5508">
        <v>1</v>
      </c>
      <c r="M5508">
        <v>1</v>
      </c>
      <c r="N5508">
        <v>1</v>
      </c>
      <c r="O5508" cm="1">
        <f t="array" ref="O5508">$U$2*_xlfn.IFS(C5508="data_analyst",$V$5,C5508="data_engineer",$V$6,C5508="data_scientist",$V$7)*_xlfn.IFS(E5508=0,$V$12,E5508=1,$V$11)*_xlfn.IFS(F5508=0,$V$17,F5508=1,$V$16)*_xlfn.IFS(G5508=0,$V$22,G5508=1,$V$21)*_xlfn.IFS(H5508=0,$V$27,H5508=1,$V$26)*_xlfn.IFS(I5508=0,$V$32,I5508=1,$V$31)*_xlfn.IFS(J5508=0,$V$37,J5508=1,$V$36)*_xlfn.IFS(K5508=0,$V$42,K5508=1,$V$41)*_xlfn.IFS(L5508=0,$V$47,L5508=1,$V$46)*_xlfn.IFS(M5508=0,$V$52,M5508=1,$V$51)*_xlfn.IFS(N5508=0,$V$57,N5508=1,$V$56)</f>
        <v>4.2600946234557884E-8</v>
      </c>
      <c r="P5508" cm="1">
        <f t="array" ref="P5508">$V$2*_xlfn.IFS(C5508="data_analyst",$X$5,C5508="data_engineer",$X$6,C5508="data_scientist",$X$7)*_xlfn.IFS(E5508=0,$X$12,E5508=1,$X$11)*_xlfn.IFS(F5508=0,$X$17,F5508=1,$X$16)*_xlfn.IFS(G5508=0,$X$22,G5508=1,$X$21)*_xlfn.IFS(H5508=0,$X$27,H5508=1,$X$26)*_xlfn.IFS(I5508=0,$X$32,I5508=1,$X$31)*_xlfn.IFS(J5508=0,$X$37,J5508=1,$X$36)*_xlfn.IFS(K5508=0,$X$42,K5508=1,$X$41)*_xlfn.IFS(L5508=0,$X$47,L5508=1,$X$46)*_xlfn.IFS(M5508=0,$X$52,M5508=1,$X$51)*_xlfn.IFS(N5508=0,$X$57,N5508=1,$X$56)</f>
        <v>8.4215775321388504E-5</v>
      </c>
      <c r="Q5508" cm="1">
        <f t="array" ref="Q5508">$W$2*_xlfn.IFS(C5508="data_analyst",$Z$5,C5508="data_engineer",$Z$6,C5508="data_scientist",$Z$7)*_xlfn.IFS(E5508=0,$Z$12,E5508=1,$Z$11)*_xlfn.IFS(F5508=0,$Z$17,F5508=1,$Z$16)*_xlfn.IFS(G5508=0,$Z$22,G5508=1,$Z$21)*_xlfn.IFS(H5508=0,$Z$27,H5508=1,$Z$26)*_xlfn.IFS(I5508=0,$Z$32,I5508=1,$Z$31)*_xlfn.IFS(J5508=0,$Z$37,J5508=1,$Z$36)*_xlfn.IFS(K5508=0,$Z$42,K5508=1,$Z$41)*_xlfn.IFS(L5508=0,$Z$47,L5508=1,$Z$46)*_xlfn.IFS(M5508=0,$Z$52,M5508=1,$Z$51)*_xlfn.IFS(N5508=0,$Z$57,N5508=1,$Z$56)</f>
        <v>2.1522500220989401E-6</v>
      </c>
      <c r="R5508" t="str" cm="1">
        <f t="array" ref="R5508">_xlfn.IFS(AND(O5508&gt;P5508,O5508&gt;Q5508),"Low",AND(P5508&gt;O5508,P5508&gt;Q5508),"Medium",AND(Q5508&gt;O5508,Q5508&gt;P5508),"High")</f>
        <v>Medium</v>
      </c>
      <c r="S5508" t="str">
        <f t="shared" si="174"/>
        <v>F</v>
      </c>
    </row>
    <row r="5509" spans="1:19" x14ac:dyDescent="0.3">
      <c r="A5509" t="s">
        <v>14</v>
      </c>
      <c r="B5509">
        <v>3</v>
      </c>
      <c r="C5509" t="s">
        <v>13</v>
      </c>
      <c r="D5509" t="str">
        <f t="shared" si="173"/>
        <v>High</v>
      </c>
      <c r="E5509">
        <v>1</v>
      </c>
      <c r="F5509">
        <v>0</v>
      </c>
      <c r="G5509">
        <v>1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 cm="1">
        <f t="array" ref="O5509">$U$2*_xlfn.IFS(C5509="data_analyst",$V$5,C5509="data_engineer",$V$6,C5509="data_scientist",$V$7)*_xlfn.IFS(E5509=0,$V$12,E5509=1,$V$11)*_xlfn.IFS(F5509=0,$V$17,F5509=1,$V$16)*_xlfn.IFS(G5509=0,$V$22,G5509=1,$V$21)*_xlfn.IFS(H5509=0,$V$27,H5509=1,$V$26)*_xlfn.IFS(I5509=0,$V$32,I5509=1,$V$31)*_xlfn.IFS(J5509=0,$V$37,J5509=1,$V$36)*_xlfn.IFS(K5509=0,$V$42,K5509=1,$V$41)*_xlfn.IFS(L5509=0,$V$47,L5509=1,$V$46)*_xlfn.IFS(M5509=0,$V$52,M5509=1,$V$51)*_xlfn.IFS(N5509=0,$V$57,N5509=1,$V$56)</f>
        <v>6.5986335353783264E-5</v>
      </c>
      <c r="P5509" cm="1">
        <f t="array" ref="P5509">$V$2*_xlfn.IFS(C5509="data_analyst",$X$5,C5509="data_engineer",$X$6,C5509="data_scientist",$X$7)*_xlfn.IFS(E5509=0,$X$12,E5509=1,$X$11)*_xlfn.IFS(F5509=0,$X$17,F5509=1,$X$16)*_xlfn.IFS(G5509=0,$X$22,G5509=1,$X$21)*_xlfn.IFS(H5509=0,$X$27,H5509=1,$X$26)*_xlfn.IFS(I5509=0,$X$32,I5509=1,$X$31)*_xlfn.IFS(J5509=0,$X$37,J5509=1,$X$36)*_xlfn.IFS(K5509=0,$X$42,K5509=1,$X$41)*_xlfn.IFS(L5509=0,$X$47,L5509=1,$X$46)*_xlfn.IFS(M5509=0,$X$52,M5509=1,$X$51)*_xlfn.IFS(N5509=0,$X$57,N5509=1,$X$56)</f>
        <v>2.8705570720590509E-4</v>
      </c>
      <c r="Q5509" cm="1">
        <f t="array" ref="Q5509">$W$2*_xlfn.IFS(C5509="data_analyst",$Z$5,C5509="data_engineer",$Z$6,C5509="data_scientist",$Z$7)*_xlfn.IFS(E5509=0,$Z$12,E5509=1,$Z$11)*_xlfn.IFS(F5509=0,$Z$17,F5509=1,$Z$16)*_xlfn.IFS(G5509=0,$Z$22,G5509=1,$Z$21)*_xlfn.IFS(H5509=0,$Z$27,H5509=1,$Z$26)*_xlfn.IFS(I5509=0,$Z$32,I5509=1,$Z$31)*_xlfn.IFS(J5509=0,$Z$37,J5509=1,$Z$36)*_xlfn.IFS(K5509=0,$Z$42,K5509=1,$Z$41)*_xlfn.IFS(L5509=0,$Z$47,L5509=1,$Z$46)*_xlfn.IFS(M5509=0,$Z$52,M5509=1,$Z$51)*_xlfn.IFS(N5509=0,$Z$57,N5509=1,$Z$56)</f>
        <v>9.6810924285080984E-5</v>
      </c>
      <c r="R5509" t="str" cm="1">
        <f t="array" ref="R5509">_xlfn.IFS(AND(O5509&gt;P5509,O5509&gt;Q5509),"Low",AND(P5509&gt;O5509,P5509&gt;Q5509),"Medium",AND(Q5509&gt;O5509,Q5509&gt;P5509),"High")</f>
        <v>Medium</v>
      </c>
      <c r="S5509" t="str">
        <f t="shared" si="174"/>
        <v>F</v>
      </c>
    </row>
    <row r="5510" spans="1:19" x14ac:dyDescent="0.3">
      <c r="A5510" t="s">
        <v>14</v>
      </c>
      <c r="B5510">
        <v>5</v>
      </c>
      <c r="C5510" t="s">
        <v>13</v>
      </c>
      <c r="D5510" t="str">
        <f t="shared" si="173"/>
        <v>High</v>
      </c>
      <c r="E5510">
        <v>1</v>
      </c>
      <c r="F5510">
        <v>0</v>
      </c>
      <c r="G5510">
        <v>1</v>
      </c>
      <c r="H5510">
        <v>1</v>
      </c>
      <c r="I5510">
        <v>0</v>
      </c>
      <c r="J5510">
        <v>0</v>
      </c>
      <c r="K5510">
        <v>0</v>
      </c>
      <c r="L5510">
        <v>1</v>
      </c>
      <c r="M5510">
        <v>0</v>
      </c>
      <c r="N5510">
        <v>1</v>
      </c>
      <c r="O5510" cm="1">
        <f t="array" ref="O5510">$U$2*_xlfn.IFS(C5510="data_analyst",$V$5,C5510="data_engineer",$V$6,C5510="data_scientist",$V$7)*_xlfn.IFS(E5510=0,$V$12,E5510=1,$V$11)*_xlfn.IFS(F5510=0,$V$17,F5510=1,$V$16)*_xlfn.IFS(G5510=0,$V$22,G5510=1,$V$21)*_xlfn.IFS(H5510=0,$V$27,H5510=1,$V$26)*_xlfn.IFS(I5510=0,$V$32,I5510=1,$V$31)*_xlfn.IFS(J5510=0,$V$37,J5510=1,$V$36)*_xlfn.IFS(K5510=0,$V$42,K5510=1,$V$41)*_xlfn.IFS(L5510=0,$V$47,L5510=1,$V$46)*_xlfn.IFS(M5510=0,$V$52,M5510=1,$V$51)*_xlfn.IFS(N5510=0,$V$57,N5510=1,$V$56)</f>
        <v>5.6933572929136539E-6</v>
      </c>
      <c r="P5510" cm="1">
        <f t="array" ref="P5510">$V$2*_xlfn.IFS(C5510="data_analyst",$X$5,C5510="data_engineer",$X$6,C5510="data_scientist",$X$7)*_xlfn.IFS(E5510=0,$X$12,E5510=1,$X$11)*_xlfn.IFS(F5510=0,$X$17,F5510=1,$X$16)*_xlfn.IFS(G5510=0,$X$22,G5510=1,$X$21)*_xlfn.IFS(H5510=0,$X$27,H5510=1,$X$26)*_xlfn.IFS(I5510=0,$X$32,I5510=1,$X$31)*_xlfn.IFS(J5510=0,$X$37,J5510=1,$X$36)*_xlfn.IFS(K5510=0,$X$42,K5510=1,$X$41)*_xlfn.IFS(L5510=0,$X$47,L5510=1,$X$46)*_xlfn.IFS(M5510=0,$X$52,M5510=1,$X$51)*_xlfn.IFS(N5510=0,$X$57,N5510=1,$X$56)</f>
        <v>2.6769790393741354E-3</v>
      </c>
      <c r="Q5510" cm="1">
        <f t="array" ref="Q5510">$W$2*_xlfn.IFS(C5510="data_analyst",$Z$5,C5510="data_engineer",$Z$6,C5510="data_scientist",$Z$7)*_xlfn.IFS(E5510=0,$Z$12,E5510=1,$Z$11)*_xlfn.IFS(F5510=0,$Z$17,F5510=1,$Z$16)*_xlfn.IFS(G5510=0,$Z$22,G5510=1,$Z$21)*_xlfn.IFS(H5510=0,$Z$27,H5510=1,$Z$26)*_xlfn.IFS(I5510=0,$Z$32,I5510=1,$Z$31)*_xlfn.IFS(J5510=0,$Z$37,J5510=1,$Z$36)*_xlfn.IFS(K5510=0,$Z$42,K5510=1,$Z$41)*_xlfn.IFS(L5510=0,$Z$47,L5510=1,$Z$46)*_xlfn.IFS(M5510=0,$Z$52,M5510=1,$Z$51)*_xlfn.IFS(N5510=0,$Z$57,N5510=1,$Z$56)</f>
        <v>1.270395515311281E-4</v>
      </c>
      <c r="R5510" t="str" cm="1">
        <f t="array" ref="R5510">_xlfn.IFS(AND(O5510&gt;P5510,O5510&gt;Q5510),"Low",AND(P5510&gt;O5510,P5510&gt;Q5510),"Medium",AND(Q5510&gt;O5510,Q5510&gt;P5510),"High")</f>
        <v>Medium</v>
      </c>
      <c r="S5510" t="str">
        <f t="shared" si="174"/>
        <v>F</v>
      </c>
    </row>
    <row r="5511" spans="1:19" x14ac:dyDescent="0.3">
      <c r="A5511" t="s">
        <v>14</v>
      </c>
      <c r="B5511">
        <v>4</v>
      </c>
      <c r="C5511" t="s">
        <v>13</v>
      </c>
      <c r="D5511" t="str">
        <f t="shared" si="173"/>
        <v>High</v>
      </c>
      <c r="E5511">
        <v>1</v>
      </c>
      <c r="F5511">
        <v>0</v>
      </c>
      <c r="G5511">
        <v>1</v>
      </c>
      <c r="H5511">
        <v>1</v>
      </c>
      <c r="I5511">
        <v>0</v>
      </c>
      <c r="J5511">
        <v>0</v>
      </c>
      <c r="K5511">
        <v>1</v>
      </c>
      <c r="L5511">
        <v>0</v>
      </c>
      <c r="M5511">
        <v>0</v>
      </c>
      <c r="N5511">
        <v>1</v>
      </c>
      <c r="O5511" cm="1">
        <f t="array" ref="O5511">$U$2*_xlfn.IFS(C5511="data_analyst",$V$5,C5511="data_engineer",$V$6,C5511="data_scientist",$V$7)*_xlfn.IFS(E5511=0,$V$12,E5511=1,$V$11)*_xlfn.IFS(F5511=0,$V$17,F5511=1,$V$16)*_xlfn.IFS(G5511=0,$V$22,G5511=1,$V$21)*_xlfn.IFS(H5511=0,$V$27,H5511=1,$V$26)*_xlfn.IFS(I5511=0,$V$32,I5511=1,$V$31)*_xlfn.IFS(J5511=0,$V$37,J5511=1,$V$36)*_xlfn.IFS(K5511=0,$V$42,K5511=1,$V$41)*_xlfn.IFS(L5511=0,$V$47,L5511=1,$V$46)*_xlfn.IFS(M5511=0,$V$52,M5511=1,$V$51)*_xlfn.IFS(N5511=0,$V$57,N5511=1,$V$56)</f>
        <v>2.3332731043956235E-5</v>
      </c>
      <c r="P5511" cm="1">
        <f t="array" ref="P5511">$V$2*_xlfn.IFS(C5511="data_analyst",$X$5,C5511="data_engineer",$X$6,C5511="data_scientist",$X$7)*_xlfn.IFS(E5511=0,$X$12,E5511=1,$X$11)*_xlfn.IFS(F5511=0,$X$17,F5511=1,$X$16)*_xlfn.IFS(G5511=0,$X$22,G5511=1,$X$21)*_xlfn.IFS(H5511=0,$X$27,H5511=1,$X$26)*_xlfn.IFS(I5511=0,$X$32,I5511=1,$X$31)*_xlfn.IFS(J5511=0,$X$37,J5511=1,$X$36)*_xlfn.IFS(K5511=0,$X$42,K5511=1,$X$41)*_xlfn.IFS(L5511=0,$X$47,L5511=1,$X$46)*_xlfn.IFS(M5511=0,$X$52,M5511=1,$X$51)*_xlfn.IFS(N5511=0,$X$57,N5511=1,$X$56)</f>
        <v>8.6062721366619974E-4</v>
      </c>
      <c r="Q5511" cm="1">
        <f t="array" ref="Q5511">$W$2*_xlfn.IFS(C5511="data_analyst",$Z$5,C5511="data_engineer",$Z$6,C5511="data_scientist",$Z$7)*_xlfn.IFS(E5511=0,$Z$12,E5511=1,$Z$11)*_xlfn.IFS(F5511=0,$Z$17,F5511=1,$Z$16)*_xlfn.IFS(G5511=0,$Z$22,G5511=1,$Z$21)*_xlfn.IFS(H5511=0,$Z$27,H5511=1,$Z$26)*_xlfn.IFS(I5511=0,$Z$32,I5511=1,$Z$31)*_xlfn.IFS(J5511=0,$Z$37,J5511=1,$Z$36)*_xlfn.IFS(K5511=0,$Z$42,K5511=1,$Z$41)*_xlfn.IFS(L5511=0,$Z$47,L5511=1,$Z$46)*_xlfn.IFS(M5511=0,$Z$52,M5511=1,$Z$51)*_xlfn.IFS(N5511=0,$Z$57,N5511=1,$Z$56)</f>
        <v>6.0920549576829791E-5</v>
      </c>
      <c r="R5511" t="str" cm="1">
        <f t="array" ref="R5511">_xlfn.IFS(AND(O5511&gt;P5511,O5511&gt;Q5511),"Low",AND(P5511&gt;O5511,P5511&gt;Q5511),"Medium",AND(Q5511&gt;O5511,Q5511&gt;P5511),"High")</f>
        <v>Medium</v>
      </c>
      <c r="S5511" t="str">
        <f t="shared" si="174"/>
        <v>F</v>
      </c>
    </row>
    <row r="5512" spans="1:19" x14ac:dyDescent="0.3">
      <c r="A5512" t="s">
        <v>14</v>
      </c>
      <c r="B5512">
        <v>6</v>
      </c>
      <c r="C5512" t="s">
        <v>13</v>
      </c>
      <c r="D5512" t="str">
        <f t="shared" si="173"/>
        <v>High</v>
      </c>
      <c r="E5512">
        <v>0</v>
      </c>
      <c r="F5512">
        <v>0</v>
      </c>
      <c r="G5512">
        <v>1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1</v>
      </c>
      <c r="O5512" cm="1">
        <f t="array" ref="O5512">$U$2*_xlfn.IFS(C5512="data_analyst",$V$5,C5512="data_engineer",$V$6,C5512="data_scientist",$V$7)*_xlfn.IFS(E5512=0,$V$12,E5512=1,$V$11)*_xlfn.IFS(F5512=0,$V$17,F5512=1,$V$16)*_xlfn.IFS(G5512=0,$V$22,G5512=1,$V$21)*_xlfn.IFS(H5512=0,$V$27,H5512=1,$V$26)*_xlfn.IFS(I5512=0,$V$32,I5512=1,$V$31)*_xlfn.IFS(J5512=0,$V$37,J5512=1,$V$36)*_xlfn.IFS(K5512=0,$V$42,K5512=1,$V$41)*_xlfn.IFS(L5512=0,$V$47,L5512=1,$V$46)*_xlfn.IFS(M5512=0,$V$52,M5512=1,$V$51)*_xlfn.IFS(N5512=0,$V$57,N5512=1,$V$56)</f>
        <v>7.0366667408231409E-4</v>
      </c>
      <c r="P5512" cm="1">
        <f t="array" ref="P5512">$V$2*_xlfn.IFS(C5512="data_analyst",$X$5,C5512="data_engineer",$X$6,C5512="data_scientist",$X$7)*_xlfn.IFS(E5512=0,$X$12,E5512=1,$X$11)*_xlfn.IFS(F5512=0,$X$17,F5512=1,$X$16)*_xlfn.IFS(G5512=0,$X$22,G5512=1,$X$21)*_xlfn.IFS(H5512=0,$X$27,H5512=1,$X$26)*_xlfn.IFS(I5512=0,$X$32,I5512=1,$X$31)*_xlfn.IFS(J5512=0,$X$37,J5512=1,$X$36)*_xlfn.IFS(K5512=0,$X$42,K5512=1,$X$41)*_xlfn.IFS(L5512=0,$X$47,L5512=1,$X$46)*_xlfn.IFS(M5512=0,$X$52,M5512=1,$X$51)*_xlfn.IFS(N5512=0,$X$57,N5512=1,$X$56)</f>
        <v>1.8821133202713359E-3</v>
      </c>
      <c r="Q5512" cm="1">
        <f t="array" ref="Q5512">$W$2*_xlfn.IFS(C5512="data_analyst",$Z$5,C5512="data_engineer",$Z$6,C5512="data_scientist",$Z$7)*_xlfn.IFS(E5512=0,$Z$12,E5512=1,$Z$11)*_xlfn.IFS(F5512=0,$Z$17,F5512=1,$Z$16)*_xlfn.IFS(G5512=0,$Z$22,G5512=1,$Z$21)*_xlfn.IFS(H5512=0,$Z$27,H5512=1,$Z$26)*_xlfn.IFS(I5512=0,$Z$32,I5512=1,$Z$31)*_xlfn.IFS(J5512=0,$Z$37,J5512=1,$Z$36)*_xlfn.IFS(K5512=0,$Z$42,K5512=1,$Z$41)*_xlfn.IFS(L5512=0,$Z$47,L5512=1,$Z$46)*_xlfn.IFS(M5512=0,$Z$52,M5512=1,$Z$51)*_xlfn.IFS(N5512=0,$Z$57,N5512=1,$Z$56)</f>
        <v>4.715735030571686E-4</v>
      </c>
      <c r="R5512" t="str" cm="1">
        <f t="array" ref="R5512">_xlfn.IFS(AND(O5512&gt;P5512,O5512&gt;Q5512),"Low",AND(P5512&gt;O5512,P5512&gt;Q5512),"Medium",AND(Q5512&gt;O5512,Q5512&gt;P5512),"High")</f>
        <v>Medium</v>
      </c>
      <c r="S5512" t="str">
        <f t="shared" si="174"/>
        <v>F</v>
      </c>
    </row>
    <row r="5513" spans="1:19" x14ac:dyDescent="0.3">
      <c r="A5513" t="s">
        <v>14</v>
      </c>
      <c r="B5513">
        <v>5</v>
      </c>
      <c r="C5513" t="s">
        <v>13</v>
      </c>
      <c r="D5513" t="str">
        <f t="shared" si="173"/>
        <v>High</v>
      </c>
      <c r="E5513">
        <v>1</v>
      </c>
      <c r="F5513">
        <v>0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1</v>
      </c>
      <c r="O5513" cm="1">
        <f t="array" ref="O5513">$U$2*_xlfn.IFS(C5513="data_analyst",$V$5,C5513="data_engineer",$V$6,C5513="data_scientist",$V$7)*_xlfn.IFS(E5513=0,$V$12,E5513=1,$V$11)*_xlfn.IFS(F5513=0,$V$17,F5513=1,$V$16)*_xlfn.IFS(G5513=0,$V$22,G5513=1,$V$21)*_xlfn.IFS(H5513=0,$V$27,H5513=1,$V$26)*_xlfn.IFS(I5513=0,$V$32,I5513=1,$V$31)*_xlfn.IFS(J5513=0,$V$37,J5513=1,$V$36)*_xlfn.IFS(K5513=0,$V$42,K5513=1,$V$41)*_xlfn.IFS(L5513=0,$V$47,L5513=1,$V$46)*_xlfn.IFS(M5513=0,$V$52,M5513=1,$V$51)*_xlfn.IFS(N5513=0,$V$57,N5513=1,$V$56)</f>
        <v>3.3015921585634317E-4</v>
      </c>
      <c r="P5513" cm="1">
        <f t="array" ref="P5513">$V$2*_xlfn.IFS(C5513="data_analyst",$X$5,C5513="data_engineer",$X$6,C5513="data_scientist",$X$7)*_xlfn.IFS(E5513=0,$X$12,E5513=1,$X$11)*_xlfn.IFS(F5513=0,$X$17,F5513=1,$X$16)*_xlfn.IFS(G5513=0,$X$22,G5513=1,$X$21)*_xlfn.IFS(H5513=0,$X$27,H5513=1,$X$26)*_xlfn.IFS(I5513=0,$X$32,I5513=1,$X$31)*_xlfn.IFS(J5513=0,$X$37,J5513=1,$X$36)*_xlfn.IFS(K5513=0,$X$42,K5513=1,$X$41)*_xlfn.IFS(L5513=0,$X$47,L5513=1,$X$46)*_xlfn.IFS(M5513=0,$X$52,M5513=1,$X$51)*_xlfn.IFS(N5513=0,$X$57,N5513=1,$X$56)</f>
        <v>4.9083371473888819E-3</v>
      </c>
      <c r="Q5513" cm="1">
        <f t="array" ref="Q5513">$W$2*_xlfn.IFS(C5513="data_analyst",$Z$5,C5513="data_engineer",$Z$6,C5513="data_scientist",$Z$7)*_xlfn.IFS(E5513=0,$Z$12,E5513=1,$Z$11)*_xlfn.IFS(F5513=0,$Z$17,F5513=1,$Z$16)*_xlfn.IFS(G5513=0,$Z$22,G5513=1,$Z$21)*_xlfn.IFS(H5513=0,$Z$27,H5513=1,$Z$26)*_xlfn.IFS(I5513=0,$Z$32,I5513=1,$Z$31)*_xlfn.IFS(J5513=0,$Z$37,J5513=1,$Z$36)*_xlfn.IFS(K5513=0,$Z$42,K5513=1,$Z$41)*_xlfn.IFS(L5513=0,$Z$47,L5513=1,$Z$46)*_xlfn.IFS(M5513=0,$Z$52,M5513=1,$Z$51)*_xlfn.IFS(N5513=0,$Z$57,N5513=1,$Z$56)</f>
        <v>6.2661136707596371E-4</v>
      </c>
      <c r="R5513" t="str" cm="1">
        <f t="array" ref="R5513">_xlfn.IFS(AND(O5513&gt;P5513,O5513&gt;Q5513),"Low",AND(P5513&gt;O5513,P5513&gt;Q5513),"Medium",AND(Q5513&gt;O5513,Q5513&gt;P5513),"High")</f>
        <v>Medium</v>
      </c>
      <c r="S5513" t="str">
        <f t="shared" si="174"/>
        <v>F</v>
      </c>
    </row>
    <row r="5514" spans="1:19" x14ac:dyDescent="0.3">
      <c r="A5514" t="s">
        <v>14</v>
      </c>
      <c r="B5514">
        <v>4</v>
      </c>
      <c r="C5514" t="s">
        <v>13</v>
      </c>
      <c r="D5514" t="str">
        <f t="shared" si="173"/>
        <v>High</v>
      </c>
      <c r="E5514">
        <v>0</v>
      </c>
      <c r="F5514">
        <v>0</v>
      </c>
      <c r="G5514">
        <v>1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1</v>
      </c>
      <c r="O5514" cm="1">
        <f t="array" ref="O5514">$U$2*_xlfn.IFS(C5514="data_analyst",$V$5,C5514="data_engineer",$V$6,C5514="data_scientist",$V$7)*_xlfn.IFS(E5514=0,$V$12,E5514=1,$V$11)*_xlfn.IFS(F5514=0,$V$17,F5514=1,$V$16)*_xlfn.IFS(G5514=0,$V$22,G5514=1,$V$21)*_xlfn.IFS(H5514=0,$V$27,H5514=1,$V$26)*_xlfn.IFS(I5514=0,$V$32,I5514=1,$V$31)*_xlfn.IFS(J5514=0,$V$37,J5514=1,$V$36)*_xlfn.IFS(K5514=0,$V$42,K5514=1,$V$41)*_xlfn.IFS(L5514=0,$V$47,L5514=1,$V$46)*_xlfn.IFS(M5514=0,$V$52,M5514=1,$V$51)*_xlfn.IFS(N5514=0,$V$57,N5514=1,$V$56)</f>
        <v>7.0366667408231409E-4</v>
      </c>
      <c r="P5514" cm="1">
        <f t="array" ref="P5514">$V$2*_xlfn.IFS(C5514="data_analyst",$X$5,C5514="data_engineer",$X$6,C5514="data_scientist",$X$7)*_xlfn.IFS(E5514=0,$X$12,E5514=1,$X$11)*_xlfn.IFS(F5514=0,$X$17,F5514=1,$X$16)*_xlfn.IFS(G5514=0,$X$22,G5514=1,$X$21)*_xlfn.IFS(H5514=0,$X$27,H5514=1,$X$26)*_xlfn.IFS(I5514=0,$X$32,I5514=1,$X$31)*_xlfn.IFS(J5514=0,$X$37,J5514=1,$X$36)*_xlfn.IFS(K5514=0,$X$42,K5514=1,$X$41)*_xlfn.IFS(L5514=0,$X$47,L5514=1,$X$46)*_xlfn.IFS(M5514=0,$X$52,M5514=1,$X$51)*_xlfn.IFS(N5514=0,$X$57,N5514=1,$X$56)</f>
        <v>1.8821133202713359E-3</v>
      </c>
      <c r="Q5514" cm="1">
        <f t="array" ref="Q5514">$W$2*_xlfn.IFS(C5514="data_analyst",$Z$5,C5514="data_engineer",$Z$6,C5514="data_scientist",$Z$7)*_xlfn.IFS(E5514=0,$Z$12,E5514=1,$Z$11)*_xlfn.IFS(F5514=0,$Z$17,F5514=1,$Z$16)*_xlfn.IFS(G5514=0,$Z$22,G5514=1,$Z$21)*_xlfn.IFS(H5514=0,$Z$27,H5514=1,$Z$26)*_xlfn.IFS(I5514=0,$Z$32,I5514=1,$Z$31)*_xlfn.IFS(J5514=0,$Z$37,J5514=1,$Z$36)*_xlfn.IFS(K5514=0,$Z$42,K5514=1,$Z$41)*_xlfn.IFS(L5514=0,$Z$47,L5514=1,$Z$46)*_xlfn.IFS(M5514=0,$Z$52,M5514=1,$Z$51)*_xlfn.IFS(N5514=0,$Z$57,N5514=1,$Z$56)</f>
        <v>4.715735030571686E-4</v>
      </c>
      <c r="R5514" t="str" cm="1">
        <f t="array" ref="R5514">_xlfn.IFS(AND(O5514&gt;P5514,O5514&gt;Q5514),"Low",AND(P5514&gt;O5514,P5514&gt;Q5514),"Medium",AND(Q5514&gt;O5514,Q5514&gt;P5514),"High")</f>
        <v>Medium</v>
      </c>
      <c r="S5514" t="str">
        <f t="shared" si="174"/>
        <v>F</v>
      </c>
    </row>
    <row r="5515" spans="1:19" x14ac:dyDescent="0.3">
      <c r="A5515" t="s">
        <v>14</v>
      </c>
      <c r="B5515">
        <v>4</v>
      </c>
      <c r="C5515" t="s">
        <v>13</v>
      </c>
      <c r="D5515" t="str">
        <f t="shared" si="173"/>
        <v>High</v>
      </c>
      <c r="E5515">
        <v>0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1</v>
      </c>
      <c r="O5515" cm="1">
        <f t="array" ref="O5515">$U$2*_xlfn.IFS(C5515="data_analyst",$V$5,C5515="data_engineer",$V$6,C5515="data_scientist",$V$7)*_xlfn.IFS(E5515=0,$V$12,E5515=1,$V$11)*_xlfn.IFS(F5515=0,$V$17,F5515=1,$V$16)*_xlfn.IFS(G5515=0,$V$22,G5515=1,$V$21)*_xlfn.IFS(H5515=0,$V$27,H5515=1,$V$26)*_xlfn.IFS(I5515=0,$V$32,I5515=1,$V$31)*_xlfn.IFS(J5515=0,$V$37,J5515=1,$V$36)*_xlfn.IFS(K5515=0,$V$42,K5515=1,$V$41)*_xlfn.IFS(L5515=0,$V$47,L5515=1,$V$46)*_xlfn.IFS(M5515=0,$V$52,M5515=1,$V$51)*_xlfn.IFS(N5515=0,$V$57,N5515=1,$V$56)</f>
        <v>7.0366667408231409E-4</v>
      </c>
      <c r="P5515" cm="1">
        <f t="array" ref="P5515">$V$2*_xlfn.IFS(C5515="data_analyst",$X$5,C5515="data_engineer",$X$6,C5515="data_scientist",$X$7)*_xlfn.IFS(E5515=0,$X$12,E5515=1,$X$11)*_xlfn.IFS(F5515=0,$X$17,F5515=1,$X$16)*_xlfn.IFS(G5515=0,$X$22,G5515=1,$X$21)*_xlfn.IFS(H5515=0,$X$27,H5515=1,$X$26)*_xlfn.IFS(I5515=0,$X$32,I5515=1,$X$31)*_xlfn.IFS(J5515=0,$X$37,J5515=1,$X$36)*_xlfn.IFS(K5515=0,$X$42,K5515=1,$X$41)*_xlfn.IFS(L5515=0,$X$47,L5515=1,$X$46)*_xlfn.IFS(M5515=0,$X$52,M5515=1,$X$51)*_xlfn.IFS(N5515=0,$X$57,N5515=1,$X$56)</f>
        <v>1.8821133202713359E-3</v>
      </c>
      <c r="Q5515" cm="1">
        <f t="array" ref="Q5515">$W$2*_xlfn.IFS(C5515="data_analyst",$Z$5,C5515="data_engineer",$Z$6,C5515="data_scientist",$Z$7)*_xlfn.IFS(E5515=0,$Z$12,E5515=1,$Z$11)*_xlfn.IFS(F5515=0,$Z$17,F5515=1,$Z$16)*_xlfn.IFS(G5515=0,$Z$22,G5515=1,$Z$21)*_xlfn.IFS(H5515=0,$Z$27,H5515=1,$Z$26)*_xlfn.IFS(I5515=0,$Z$32,I5515=1,$Z$31)*_xlfn.IFS(J5515=0,$Z$37,J5515=1,$Z$36)*_xlfn.IFS(K5515=0,$Z$42,K5515=1,$Z$41)*_xlfn.IFS(L5515=0,$Z$47,L5515=1,$Z$46)*_xlfn.IFS(M5515=0,$Z$52,M5515=1,$Z$51)*_xlfn.IFS(N5515=0,$Z$57,N5515=1,$Z$56)</f>
        <v>4.715735030571686E-4</v>
      </c>
      <c r="R5515" t="str" cm="1">
        <f t="array" ref="R5515">_xlfn.IFS(AND(O5515&gt;P5515,O5515&gt;Q5515),"Low",AND(P5515&gt;O5515,P5515&gt;Q5515),"Medium",AND(Q5515&gt;O5515,Q5515&gt;P5515),"High")</f>
        <v>Medium</v>
      </c>
      <c r="S5515" t="str">
        <f t="shared" si="174"/>
        <v>F</v>
      </c>
    </row>
    <row r="5516" spans="1:19" x14ac:dyDescent="0.3">
      <c r="A5516" t="s">
        <v>14</v>
      </c>
      <c r="B5516">
        <v>4</v>
      </c>
      <c r="C5516" t="s">
        <v>13</v>
      </c>
      <c r="D5516" t="str">
        <f t="shared" si="173"/>
        <v>High</v>
      </c>
      <c r="E5516">
        <v>1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 cm="1">
        <f t="array" ref="O5516">$U$2*_xlfn.IFS(C5516="data_analyst",$V$5,C5516="data_engineer",$V$6,C5516="data_scientist",$V$7)*_xlfn.IFS(E5516=0,$V$12,E5516=1,$V$11)*_xlfn.IFS(F5516=0,$V$17,F5516=1,$V$16)*_xlfn.IFS(G5516=0,$V$22,G5516=1,$V$21)*_xlfn.IFS(H5516=0,$V$27,H5516=1,$V$26)*_xlfn.IFS(I5516=0,$V$32,I5516=1,$V$31)*_xlfn.IFS(J5516=0,$V$37,J5516=1,$V$36)*_xlfn.IFS(K5516=0,$V$42,K5516=1,$V$41)*_xlfn.IFS(L5516=0,$V$47,L5516=1,$V$46)*_xlfn.IFS(M5516=0,$V$52,M5516=1,$V$51)*_xlfn.IFS(N5516=0,$V$57,N5516=1,$V$56)</f>
        <v>6.5986335353783264E-5</v>
      </c>
      <c r="P5516" cm="1">
        <f t="array" ref="P5516">$V$2*_xlfn.IFS(C5516="data_analyst",$X$5,C5516="data_engineer",$X$6,C5516="data_scientist",$X$7)*_xlfn.IFS(E5516=0,$X$12,E5516=1,$X$11)*_xlfn.IFS(F5516=0,$X$17,F5516=1,$X$16)*_xlfn.IFS(G5516=0,$X$22,G5516=1,$X$21)*_xlfn.IFS(H5516=0,$X$27,H5516=1,$X$26)*_xlfn.IFS(I5516=0,$X$32,I5516=1,$X$31)*_xlfn.IFS(J5516=0,$X$37,J5516=1,$X$36)*_xlfn.IFS(K5516=0,$X$42,K5516=1,$X$41)*_xlfn.IFS(L5516=0,$X$47,L5516=1,$X$46)*_xlfn.IFS(M5516=0,$X$52,M5516=1,$X$51)*_xlfn.IFS(N5516=0,$X$57,N5516=1,$X$56)</f>
        <v>2.8705570720590509E-4</v>
      </c>
      <c r="Q5516" cm="1">
        <f t="array" ref="Q5516">$W$2*_xlfn.IFS(C5516="data_analyst",$Z$5,C5516="data_engineer",$Z$6,C5516="data_scientist",$Z$7)*_xlfn.IFS(E5516=0,$Z$12,E5516=1,$Z$11)*_xlfn.IFS(F5516=0,$Z$17,F5516=1,$Z$16)*_xlfn.IFS(G5516=0,$Z$22,G5516=1,$Z$21)*_xlfn.IFS(H5516=0,$Z$27,H5516=1,$Z$26)*_xlfn.IFS(I5516=0,$Z$32,I5516=1,$Z$31)*_xlfn.IFS(J5516=0,$Z$37,J5516=1,$Z$36)*_xlfn.IFS(K5516=0,$Z$42,K5516=1,$Z$41)*_xlfn.IFS(L5516=0,$Z$47,L5516=1,$Z$46)*_xlfn.IFS(M5516=0,$Z$52,M5516=1,$Z$51)*_xlfn.IFS(N5516=0,$Z$57,N5516=1,$Z$56)</f>
        <v>9.6810924285080984E-5</v>
      </c>
      <c r="R5516" t="str" cm="1">
        <f t="array" ref="R5516">_xlfn.IFS(AND(O5516&gt;P5516,O5516&gt;Q5516),"Low",AND(P5516&gt;O5516,P5516&gt;Q5516),"Medium",AND(Q5516&gt;O5516,Q5516&gt;P5516),"High")</f>
        <v>Medium</v>
      </c>
      <c r="S5516" t="str">
        <f t="shared" si="174"/>
        <v>F</v>
      </c>
    </row>
    <row r="5517" spans="1:19" x14ac:dyDescent="0.3">
      <c r="A5517" t="s">
        <v>14</v>
      </c>
      <c r="B5517">
        <v>6</v>
      </c>
      <c r="C5517" t="s">
        <v>13</v>
      </c>
      <c r="D5517" t="str">
        <f t="shared" si="173"/>
        <v>High</v>
      </c>
      <c r="E5517">
        <v>1</v>
      </c>
      <c r="F5517">
        <v>0</v>
      </c>
      <c r="G5517">
        <v>1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0</v>
      </c>
      <c r="N5517">
        <v>1</v>
      </c>
      <c r="O5517" cm="1">
        <f t="array" ref="O5517">$U$2*_xlfn.IFS(C5517="data_analyst",$V$5,C5517="data_engineer",$V$6,C5517="data_scientist",$V$7)*_xlfn.IFS(E5517=0,$V$12,E5517=1,$V$11)*_xlfn.IFS(F5517=0,$V$17,F5517=1,$V$16)*_xlfn.IFS(G5517=0,$V$22,G5517=1,$V$21)*_xlfn.IFS(H5517=0,$V$27,H5517=1,$V$26)*_xlfn.IFS(I5517=0,$V$32,I5517=1,$V$31)*_xlfn.IFS(J5517=0,$V$37,J5517=1,$V$36)*_xlfn.IFS(K5517=0,$V$42,K5517=1,$V$41)*_xlfn.IFS(L5517=0,$V$47,L5517=1,$V$46)*_xlfn.IFS(M5517=0,$V$52,M5517=1,$V$51)*_xlfn.IFS(N5517=0,$V$57,N5517=1,$V$56)</f>
        <v>1.590170816887866E-5</v>
      </c>
      <c r="P5517" cm="1">
        <f t="array" ref="P5517">$V$2*_xlfn.IFS(C5517="data_analyst",$X$5,C5517="data_engineer",$X$6,C5517="data_scientist",$X$7)*_xlfn.IFS(E5517=0,$X$12,E5517=1,$X$11)*_xlfn.IFS(F5517=0,$X$17,F5517=1,$X$16)*_xlfn.IFS(G5517=0,$X$22,G5517=1,$X$21)*_xlfn.IFS(H5517=0,$X$27,H5517=1,$X$26)*_xlfn.IFS(I5517=0,$X$32,I5517=1,$X$31)*_xlfn.IFS(J5517=0,$X$37,J5517=1,$X$36)*_xlfn.IFS(K5517=0,$X$42,K5517=1,$X$41)*_xlfn.IFS(L5517=0,$X$47,L5517=1,$X$46)*_xlfn.IFS(M5517=0,$X$52,M5517=1,$X$51)*_xlfn.IFS(N5517=0,$X$57,N5517=1,$X$56)</f>
        <v>3.0601510554198793E-3</v>
      </c>
      <c r="Q5517" cm="1">
        <f t="array" ref="Q5517">$W$2*_xlfn.IFS(C5517="data_analyst",$Z$5,C5517="data_engineer",$Z$6,C5517="data_scientist",$Z$7)*_xlfn.IFS(E5517=0,$Z$12,E5517=1,$Z$11)*_xlfn.IFS(F5517=0,$Z$17,F5517=1,$Z$16)*_xlfn.IFS(G5517=0,$Z$22,G5517=1,$Z$21)*_xlfn.IFS(H5517=0,$Z$27,H5517=1,$Z$26)*_xlfn.IFS(I5517=0,$Z$32,I5517=1,$Z$31)*_xlfn.IFS(J5517=0,$Z$37,J5517=1,$Z$36)*_xlfn.IFS(K5517=0,$Z$42,K5517=1,$Z$41)*_xlfn.IFS(L5517=0,$Z$47,L5517=1,$Z$46)*_xlfn.IFS(M5517=0,$Z$52,M5517=1,$Z$51)*_xlfn.IFS(N5517=0,$Z$57,N5517=1,$Z$56)</f>
        <v>2.3593059570066653E-4</v>
      </c>
      <c r="R5517" t="str" cm="1">
        <f t="array" ref="R5517">_xlfn.IFS(AND(O5517&gt;P5517,O5517&gt;Q5517),"Low",AND(P5517&gt;O5517,P5517&gt;Q5517),"Medium",AND(Q5517&gt;O5517,Q5517&gt;P5517),"High")</f>
        <v>Medium</v>
      </c>
      <c r="S5517" t="str">
        <f t="shared" si="174"/>
        <v>F</v>
      </c>
    </row>
    <row r="5518" spans="1:19" x14ac:dyDescent="0.3">
      <c r="A5518" t="s">
        <v>14</v>
      </c>
      <c r="B5518">
        <v>5</v>
      </c>
      <c r="C5518" t="s">
        <v>13</v>
      </c>
      <c r="D5518" t="str">
        <f t="shared" si="173"/>
        <v>High</v>
      </c>
      <c r="E5518">
        <v>1</v>
      </c>
      <c r="F5518">
        <v>0</v>
      </c>
      <c r="G5518">
        <v>1</v>
      </c>
      <c r="H5518">
        <v>1</v>
      </c>
      <c r="I5518">
        <v>1</v>
      </c>
      <c r="J5518">
        <v>0</v>
      </c>
      <c r="K5518">
        <v>0</v>
      </c>
      <c r="L5518">
        <v>1</v>
      </c>
      <c r="M5518">
        <v>0</v>
      </c>
      <c r="N5518">
        <v>1</v>
      </c>
      <c r="O5518" cm="1">
        <f t="array" ref="O5518">$U$2*_xlfn.IFS(C5518="data_analyst",$V$5,C5518="data_engineer",$V$6,C5518="data_scientist",$V$7)*_xlfn.IFS(E5518=0,$V$12,E5518=1,$V$11)*_xlfn.IFS(F5518=0,$V$17,F5518=1,$V$16)*_xlfn.IFS(G5518=0,$V$22,G5518=1,$V$21)*_xlfn.IFS(H5518=0,$V$27,H5518=1,$V$26)*_xlfn.IFS(I5518=0,$V$32,I5518=1,$V$31)*_xlfn.IFS(J5518=0,$V$37,J5518=1,$V$36)*_xlfn.IFS(K5518=0,$V$42,K5518=1,$V$41)*_xlfn.IFS(L5518=0,$V$47,L5518=1,$V$46)*_xlfn.IFS(M5518=0,$V$52,M5518=1,$V$51)*_xlfn.IFS(N5518=0,$V$57,N5518=1,$V$56)</f>
        <v>3.8025486821543395E-7</v>
      </c>
      <c r="P5518" cm="1">
        <f t="array" ref="P5518">$V$2*_xlfn.IFS(C5518="data_analyst",$X$5,C5518="data_engineer",$X$6,C5518="data_scientist",$X$7)*_xlfn.IFS(E5518=0,$X$12,E5518=1,$X$11)*_xlfn.IFS(F5518=0,$X$17,F5518=1,$X$16)*_xlfn.IFS(G5518=0,$X$22,G5518=1,$X$21)*_xlfn.IFS(H5518=0,$X$27,H5518=1,$X$26)*_xlfn.IFS(I5518=0,$X$32,I5518=1,$X$31)*_xlfn.IFS(J5518=0,$X$37,J5518=1,$X$36)*_xlfn.IFS(K5518=0,$X$42,K5518=1,$X$41)*_xlfn.IFS(L5518=0,$X$47,L5518=1,$X$46)*_xlfn.IFS(M5518=0,$X$52,M5518=1,$X$51)*_xlfn.IFS(N5518=0,$X$57,N5518=1,$X$56)</f>
        <v>1.932518585141495E-3</v>
      </c>
      <c r="Q5518" cm="1">
        <f t="array" ref="Q5518">$W$2*_xlfn.IFS(C5518="data_analyst",$Z$5,C5518="data_engineer",$Z$6,C5518="data_scientist",$Z$7)*_xlfn.IFS(E5518=0,$Z$12,E5518=1,$Z$11)*_xlfn.IFS(F5518=0,$Z$17,F5518=1,$Z$16)*_xlfn.IFS(G5518=0,$Z$22,G5518=1,$Z$21)*_xlfn.IFS(H5518=0,$Z$27,H5518=1,$Z$26)*_xlfn.IFS(I5518=0,$Z$32,I5518=1,$Z$31)*_xlfn.IFS(J5518=0,$Z$37,J5518=1,$Z$36)*_xlfn.IFS(K5518=0,$Z$42,K5518=1,$Z$41)*_xlfn.IFS(L5518=0,$Z$47,L5518=1,$Z$46)*_xlfn.IFS(M5518=0,$Z$52,M5518=1,$Z$51)*_xlfn.IFS(N5518=0,$Z$57,N5518=1,$Z$56)</f>
        <v>6.2405393734589254E-5</v>
      </c>
      <c r="R5518" t="str" cm="1">
        <f t="array" ref="R5518">_xlfn.IFS(AND(O5518&gt;P5518,O5518&gt;Q5518),"Low",AND(P5518&gt;O5518,P5518&gt;Q5518),"Medium",AND(Q5518&gt;O5518,Q5518&gt;P5518),"High")</f>
        <v>Medium</v>
      </c>
      <c r="S5518" t="str">
        <f t="shared" si="174"/>
        <v>F</v>
      </c>
    </row>
    <row r="5519" spans="1:19" x14ac:dyDescent="0.3">
      <c r="A5519" t="s">
        <v>14</v>
      </c>
      <c r="B5519">
        <v>5</v>
      </c>
      <c r="C5519" t="s">
        <v>13</v>
      </c>
      <c r="D5519" t="str">
        <f t="shared" si="173"/>
        <v>High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1</v>
      </c>
      <c r="O5519" cm="1">
        <f t="array" ref="O5519">$U$2*_xlfn.IFS(C5519="data_analyst",$V$5,C5519="data_engineer",$V$6,C5519="data_scientist",$V$7)*_xlfn.IFS(E5519=0,$V$12,E5519=1,$V$11)*_xlfn.IFS(F5519=0,$V$17,F5519=1,$V$16)*_xlfn.IFS(G5519=0,$V$22,G5519=1,$V$21)*_xlfn.IFS(H5519=0,$V$27,H5519=1,$V$26)*_xlfn.IFS(I5519=0,$V$32,I5519=1,$V$31)*_xlfn.IFS(J5519=0,$V$37,J5519=1,$V$36)*_xlfn.IFS(K5519=0,$V$42,K5519=1,$V$41)*_xlfn.IFS(L5519=0,$V$47,L5519=1,$V$46)*_xlfn.IFS(M5519=0,$V$52,M5519=1,$V$51)*_xlfn.IFS(N5519=0,$V$57,N5519=1,$V$56)</f>
        <v>7.0366667408231409E-4</v>
      </c>
      <c r="P5519" cm="1">
        <f t="array" ref="P5519">$V$2*_xlfn.IFS(C5519="data_analyst",$X$5,C5519="data_engineer",$X$6,C5519="data_scientist",$X$7)*_xlfn.IFS(E5519=0,$X$12,E5519=1,$X$11)*_xlfn.IFS(F5519=0,$X$17,F5519=1,$X$16)*_xlfn.IFS(G5519=0,$X$22,G5519=1,$X$21)*_xlfn.IFS(H5519=0,$X$27,H5519=1,$X$26)*_xlfn.IFS(I5519=0,$X$32,I5519=1,$X$31)*_xlfn.IFS(J5519=0,$X$37,J5519=1,$X$36)*_xlfn.IFS(K5519=0,$X$42,K5519=1,$X$41)*_xlfn.IFS(L5519=0,$X$47,L5519=1,$X$46)*_xlfn.IFS(M5519=0,$X$52,M5519=1,$X$51)*_xlfn.IFS(N5519=0,$X$57,N5519=1,$X$56)</f>
        <v>1.8821133202713359E-3</v>
      </c>
      <c r="Q5519" cm="1">
        <f t="array" ref="Q5519">$W$2*_xlfn.IFS(C5519="data_analyst",$Z$5,C5519="data_engineer",$Z$6,C5519="data_scientist",$Z$7)*_xlfn.IFS(E5519=0,$Z$12,E5519=1,$Z$11)*_xlfn.IFS(F5519=0,$Z$17,F5519=1,$Z$16)*_xlfn.IFS(G5519=0,$Z$22,G5519=1,$Z$21)*_xlfn.IFS(H5519=0,$Z$27,H5519=1,$Z$26)*_xlfn.IFS(I5519=0,$Z$32,I5519=1,$Z$31)*_xlfn.IFS(J5519=0,$Z$37,J5519=1,$Z$36)*_xlfn.IFS(K5519=0,$Z$42,K5519=1,$Z$41)*_xlfn.IFS(L5519=0,$Z$47,L5519=1,$Z$46)*_xlfn.IFS(M5519=0,$Z$52,M5519=1,$Z$51)*_xlfn.IFS(N5519=0,$Z$57,N5519=1,$Z$56)</f>
        <v>4.715735030571686E-4</v>
      </c>
      <c r="R5519" t="str" cm="1">
        <f t="array" ref="R5519">_xlfn.IFS(AND(O5519&gt;P5519,O5519&gt;Q5519),"Low",AND(P5519&gt;O5519,P5519&gt;Q5519),"Medium",AND(Q5519&gt;O5519,Q5519&gt;P5519),"High")</f>
        <v>Medium</v>
      </c>
      <c r="S5519" t="str">
        <f t="shared" si="174"/>
        <v>F</v>
      </c>
    </row>
    <row r="5520" spans="1:19" x14ac:dyDescent="0.3">
      <c r="A5520" t="s">
        <v>14</v>
      </c>
      <c r="B5520">
        <v>5</v>
      </c>
      <c r="C5520" t="s">
        <v>13</v>
      </c>
      <c r="D5520" t="str">
        <f t="shared" si="173"/>
        <v>High</v>
      </c>
      <c r="E5520">
        <v>1</v>
      </c>
      <c r="F5520">
        <v>0</v>
      </c>
      <c r="G5520">
        <v>0</v>
      </c>
      <c r="H5520">
        <v>1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1</v>
      </c>
      <c r="O5520" cm="1">
        <f t="array" ref="O5520">$U$2*_xlfn.IFS(C5520="data_analyst",$V$5,C5520="data_engineer",$V$6,C5520="data_scientist",$V$7)*_xlfn.IFS(E5520=0,$V$12,E5520=1,$V$11)*_xlfn.IFS(F5520=0,$V$17,F5520=1,$V$16)*_xlfn.IFS(G5520=0,$V$22,G5520=1,$V$21)*_xlfn.IFS(H5520=0,$V$27,H5520=1,$V$26)*_xlfn.IFS(I5520=0,$V$32,I5520=1,$V$31)*_xlfn.IFS(J5520=0,$V$37,J5520=1,$V$36)*_xlfn.IFS(K5520=0,$V$42,K5520=1,$V$41)*_xlfn.IFS(L5520=0,$V$47,L5520=1,$V$46)*_xlfn.IFS(M5520=0,$V$52,M5520=1,$V$51)*_xlfn.IFS(N5520=0,$V$57,N5520=1,$V$56)</f>
        <v>6.497047435064866E-4</v>
      </c>
      <c r="P5520" cm="1">
        <f t="array" ref="P5520">$V$2*_xlfn.IFS(C5520="data_analyst",$X$5,C5520="data_engineer",$X$6,C5520="data_scientist",$X$7)*_xlfn.IFS(E5520=0,$X$12,E5520=1,$X$11)*_xlfn.IFS(F5520=0,$X$17,F5520=1,$X$16)*_xlfn.IFS(G5520=0,$X$22,G5520=1,$X$21)*_xlfn.IFS(H5520=0,$X$27,H5520=1,$X$26)*_xlfn.IFS(I5520=0,$X$32,I5520=1,$X$31)*_xlfn.IFS(J5520=0,$X$37,J5520=1,$X$36)*_xlfn.IFS(K5520=0,$X$42,K5520=1,$X$41)*_xlfn.IFS(L5520=0,$X$47,L5520=1,$X$46)*_xlfn.IFS(M5520=0,$X$52,M5520=1,$X$51)*_xlfn.IFS(N5520=0,$X$57,N5520=1,$X$56)</f>
        <v>3.7744807503981548E-3</v>
      </c>
      <c r="Q5520" cm="1">
        <f t="array" ref="Q5520">$W$2*_xlfn.IFS(C5520="data_analyst",$Z$5,C5520="data_engineer",$Z$6,C5520="data_scientist",$Z$7)*_xlfn.IFS(E5520=0,$Z$12,E5520=1,$Z$11)*_xlfn.IFS(F5520=0,$Z$17,F5520=1,$Z$16)*_xlfn.IFS(G5520=0,$Z$22,G5520=1,$Z$21)*_xlfn.IFS(H5520=0,$Z$27,H5520=1,$Z$26)*_xlfn.IFS(I5520=0,$Z$32,I5520=1,$Z$31)*_xlfn.IFS(J5520=0,$Z$37,J5520=1,$Z$36)*_xlfn.IFS(K5520=0,$Z$42,K5520=1,$Z$41)*_xlfn.IFS(L5520=0,$Z$47,L5520=1,$Z$46)*_xlfn.IFS(M5520=0,$Z$52,M5520=1,$Z$51)*_xlfn.IFS(N5520=0,$Z$57,N5520=1,$Z$56)</f>
        <v>4.9388432165296142E-4</v>
      </c>
      <c r="R5520" t="str" cm="1">
        <f t="array" ref="R5520">_xlfn.IFS(AND(O5520&gt;P5520,O5520&gt;Q5520),"Low",AND(P5520&gt;O5520,P5520&gt;Q5520),"Medium",AND(Q5520&gt;O5520,Q5520&gt;P5520),"High")</f>
        <v>Medium</v>
      </c>
      <c r="S5520" t="str">
        <f t="shared" si="174"/>
        <v>F</v>
      </c>
    </row>
    <row r="5521" spans="1:19" x14ac:dyDescent="0.3">
      <c r="A5521" t="s">
        <v>14</v>
      </c>
      <c r="B5521">
        <v>5</v>
      </c>
      <c r="C5521" t="s">
        <v>13</v>
      </c>
      <c r="D5521" t="str">
        <f t="shared" si="173"/>
        <v>High</v>
      </c>
      <c r="E5521">
        <v>1</v>
      </c>
      <c r="F5521">
        <v>0</v>
      </c>
      <c r="G5521">
        <v>0</v>
      </c>
      <c r="H5521">
        <v>1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1</v>
      </c>
      <c r="O5521" cm="1">
        <f t="array" ref="O5521">$U$2*_xlfn.IFS(C5521="data_analyst",$V$5,C5521="data_engineer",$V$6,C5521="data_scientist",$V$7)*_xlfn.IFS(E5521=0,$V$12,E5521=1,$V$11)*_xlfn.IFS(F5521=0,$V$17,F5521=1,$V$16)*_xlfn.IFS(G5521=0,$V$22,G5521=1,$V$21)*_xlfn.IFS(H5521=0,$V$27,H5521=1,$V$26)*_xlfn.IFS(I5521=0,$V$32,I5521=1,$V$31)*_xlfn.IFS(J5521=0,$V$37,J5521=1,$V$36)*_xlfn.IFS(K5521=0,$V$42,K5521=1,$V$41)*_xlfn.IFS(L5521=0,$V$47,L5521=1,$V$46)*_xlfn.IFS(M5521=0,$V$52,M5521=1,$V$51)*_xlfn.IFS(N5521=0,$V$57,N5521=1,$V$56)</f>
        <v>6.497047435064866E-4</v>
      </c>
      <c r="P5521" cm="1">
        <f t="array" ref="P5521">$V$2*_xlfn.IFS(C5521="data_analyst",$X$5,C5521="data_engineer",$X$6,C5521="data_scientist",$X$7)*_xlfn.IFS(E5521=0,$X$12,E5521=1,$X$11)*_xlfn.IFS(F5521=0,$X$17,F5521=1,$X$16)*_xlfn.IFS(G5521=0,$X$22,G5521=1,$X$21)*_xlfn.IFS(H5521=0,$X$27,H5521=1,$X$26)*_xlfn.IFS(I5521=0,$X$32,I5521=1,$X$31)*_xlfn.IFS(J5521=0,$X$37,J5521=1,$X$36)*_xlfn.IFS(K5521=0,$X$42,K5521=1,$X$41)*_xlfn.IFS(L5521=0,$X$47,L5521=1,$X$46)*_xlfn.IFS(M5521=0,$X$52,M5521=1,$X$51)*_xlfn.IFS(N5521=0,$X$57,N5521=1,$X$56)</f>
        <v>3.7744807503981548E-3</v>
      </c>
      <c r="Q5521" cm="1">
        <f t="array" ref="Q5521">$W$2*_xlfn.IFS(C5521="data_analyst",$Z$5,C5521="data_engineer",$Z$6,C5521="data_scientist",$Z$7)*_xlfn.IFS(E5521=0,$Z$12,E5521=1,$Z$11)*_xlfn.IFS(F5521=0,$Z$17,F5521=1,$Z$16)*_xlfn.IFS(G5521=0,$Z$22,G5521=1,$Z$21)*_xlfn.IFS(H5521=0,$Z$27,H5521=1,$Z$26)*_xlfn.IFS(I5521=0,$Z$32,I5521=1,$Z$31)*_xlfn.IFS(J5521=0,$Z$37,J5521=1,$Z$36)*_xlfn.IFS(K5521=0,$Z$42,K5521=1,$Z$41)*_xlfn.IFS(L5521=0,$Z$47,L5521=1,$Z$46)*_xlfn.IFS(M5521=0,$Z$52,M5521=1,$Z$51)*_xlfn.IFS(N5521=0,$Z$57,N5521=1,$Z$56)</f>
        <v>4.9388432165296142E-4</v>
      </c>
      <c r="R5521" t="str" cm="1">
        <f t="array" ref="R5521">_xlfn.IFS(AND(O5521&gt;P5521,O5521&gt;Q5521),"Low",AND(P5521&gt;O5521,P5521&gt;Q5521),"Medium",AND(Q5521&gt;O5521,Q5521&gt;P5521),"High")</f>
        <v>Medium</v>
      </c>
      <c r="S5521" t="str">
        <f t="shared" si="174"/>
        <v>F</v>
      </c>
    </row>
    <row r="5522" spans="1:19" x14ac:dyDescent="0.3">
      <c r="A5522" t="s">
        <v>14</v>
      </c>
      <c r="B5522">
        <v>3</v>
      </c>
      <c r="C5522" t="s">
        <v>13</v>
      </c>
      <c r="D5522" t="str">
        <f t="shared" si="173"/>
        <v>High</v>
      </c>
      <c r="E5522">
        <v>1</v>
      </c>
      <c r="F5522">
        <v>0</v>
      </c>
      <c r="G5522">
        <v>0</v>
      </c>
      <c r="H5522">
        <v>1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</v>
      </c>
      <c r="O5522" cm="1">
        <f t="array" ref="O5522">$U$2*_xlfn.IFS(C5522="data_analyst",$V$5,C5522="data_engineer",$V$6,C5522="data_scientist",$V$7)*_xlfn.IFS(E5522=0,$V$12,E5522=1,$V$11)*_xlfn.IFS(F5522=0,$V$17,F5522=1,$V$16)*_xlfn.IFS(G5522=0,$V$22,G5522=1,$V$21)*_xlfn.IFS(H5522=0,$V$27,H5522=1,$V$26)*_xlfn.IFS(I5522=0,$V$32,I5522=1,$V$31)*_xlfn.IFS(J5522=0,$V$37,J5522=1,$V$36)*_xlfn.IFS(K5522=0,$V$42,K5522=1,$V$41)*_xlfn.IFS(L5522=0,$V$47,L5522=1,$V$46)*_xlfn.IFS(M5522=0,$V$52,M5522=1,$V$51)*_xlfn.IFS(N5522=0,$V$57,N5522=1,$V$56)</f>
        <v>6.497047435064866E-4</v>
      </c>
      <c r="P5522" cm="1">
        <f t="array" ref="P5522">$V$2*_xlfn.IFS(C5522="data_analyst",$X$5,C5522="data_engineer",$X$6,C5522="data_scientist",$X$7)*_xlfn.IFS(E5522=0,$X$12,E5522=1,$X$11)*_xlfn.IFS(F5522=0,$X$17,F5522=1,$X$16)*_xlfn.IFS(G5522=0,$X$22,G5522=1,$X$21)*_xlfn.IFS(H5522=0,$X$27,H5522=1,$X$26)*_xlfn.IFS(I5522=0,$X$32,I5522=1,$X$31)*_xlfn.IFS(J5522=0,$X$37,J5522=1,$X$36)*_xlfn.IFS(K5522=0,$X$42,K5522=1,$X$41)*_xlfn.IFS(L5522=0,$X$47,L5522=1,$X$46)*_xlfn.IFS(M5522=0,$X$52,M5522=1,$X$51)*_xlfn.IFS(N5522=0,$X$57,N5522=1,$X$56)</f>
        <v>3.7744807503981548E-3</v>
      </c>
      <c r="Q5522" cm="1">
        <f t="array" ref="Q5522">$W$2*_xlfn.IFS(C5522="data_analyst",$Z$5,C5522="data_engineer",$Z$6,C5522="data_scientist",$Z$7)*_xlfn.IFS(E5522=0,$Z$12,E5522=1,$Z$11)*_xlfn.IFS(F5522=0,$Z$17,F5522=1,$Z$16)*_xlfn.IFS(G5522=0,$Z$22,G5522=1,$Z$21)*_xlfn.IFS(H5522=0,$Z$27,H5522=1,$Z$26)*_xlfn.IFS(I5522=0,$Z$32,I5522=1,$Z$31)*_xlfn.IFS(J5522=0,$Z$37,J5522=1,$Z$36)*_xlfn.IFS(K5522=0,$Z$42,K5522=1,$Z$41)*_xlfn.IFS(L5522=0,$Z$47,L5522=1,$Z$46)*_xlfn.IFS(M5522=0,$Z$52,M5522=1,$Z$51)*_xlfn.IFS(N5522=0,$Z$57,N5522=1,$Z$56)</f>
        <v>4.9388432165296142E-4</v>
      </c>
      <c r="R5522" t="str" cm="1">
        <f t="array" ref="R5522">_xlfn.IFS(AND(O5522&gt;P5522,O5522&gt;Q5522),"Low",AND(P5522&gt;O5522,P5522&gt;Q5522),"Medium",AND(Q5522&gt;O5522,Q5522&gt;P5522),"High")</f>
        <v>Medium</v>
      </c>
      <c r="S5522" t="str">
        <f t="shared" si="174"/>
        <v>F</v>
      </c>
    </row>
    <row r="5523" spans="1:19" x14ac:dyDescent="0.3">
      <c r="A5523" t="s">
        <v>14</v>
      </c>
      <c r="B5523">
        <v>6</v>
      </c>
      <c r="C5523" t="s">
        <v>13</v>
      </c>
      <c r="D5523" t="str">
        <f t="shared" si="173"/>
        <v>High</v>
      </c>
      <c r="E5523">
        <v>1</v>
      </c>
      <c r="F5523">
        <v>0</v>
      </c>
      <c r="G5523">
        <v>0</v>
      </c>
      <c r="H5523">
        <v>1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1</v>
      </c>
      <c r="O5523" cm="1">
        <f t="array" ref="O5523">$U$2*_xlfn.IFS(C5523="data_analyst",$V$5,C5523="data_engineer",$V$6,C5523="data_scientist",$V$7)*_xlfn.IFS(E5523=0,$V$12,E5523=1,$V$11)*_xlfn.IFS(F5523=0,$V$17,F5523=1,$V$16)*_xlfn.IFS(G5523=0,$V$22,G5523=1,$V$21)*_xlfn.IFS(H5523=0,$V$27,H5523=1,$V$26)*_xlfn.IFS(I5523=0,$V$32,I5523=1,$V$31)*_xlfn.IFS(J5523=0,$V$37,J5523=1,$V$36)*_xlfn.IFS(K5523=0,$V$42,K5523=1,$V$41)*_xlfn.IFS(L5523=0,$V$47,L5523=1,$V$46)*_xlfn.IFS(M5523=0,$V$52,M5523=1,$V$51)*_xlfn.IFS(N5523=0,$V$57,N5523=1,$V$56)</f>
        <v>6.497047435064866E-4</v>
      </c>
      <c r="P5523" cm="1">
        <f t="array" ref="P5523">$V$2*_xlfn.IFS(C5523="data_analyst",$X$5,C5523="data_engineer",$X$6,C5523="data_scientist",$X$7)*_xlfn.IFS(E5523=0,$X$12,E5523=1,$X$11)*_xlfn.IFS(F5523=0,$X$17,F5523=1,$X$16)*_xlfn.IFS(G5523=0,$X$22,G5523=1,$X$21)*_xlfn.IFS(H5523=0,$X$27,H5523=1,$X$26)*_xlfn.IFS(I5523=0,$X$32,I5523=1,$X$31)*_xlfn.IFS(J5523=0,$X$37,J5523=1,$X$36)*_xlfn.IFS(K5523=0,$X$42,K5523=1,$X$41)*_xlfn.IFS(L5523=0,$X$47,L5523=1,$X$46)*_xlfn.IFS(M5523=0,$X$52,M5523=1,$X$51)*_xlfn.IFS(N5523=0,$X$57,N5523=1,$X$56)</f>
        <v>3.7744807503981548E-3</v>
      </c>
      <c r="Q5523" cm="1">
        <f t="array" ref="Q5523">$W$2*_xlfn.IFS(C5523="data_analyst",$Z$5,C5523="data_engineer",$Z$6,C5523="data_scientist",$Z$7)*_xlfn.IFS(E5523=0,$Z$12,E5523=1,$Z$11)*_xlfn.IFS(F5523=0,$Z$17,F5523=1,$Z$16)*_xlfn.IFS(G5523=0,$Z$22,G5523=1,$Z$21)*_xlfn.IFS(H5523=0,$Z$27,H5523=1,$Z$26)*_xlfn.IFS(I5523=0,$Z$32,I5523=1,$Z$31)*_xlfn.IFS(J5523=0,$Z$37,J5523=1,$Z$36)*_xlfn.IFS(K5523=0,$Z$42,K5523=1,$Z$41)*_xlfn.IFS(L5523=0,$Z$47,L5523=1,$Z$46)*_xlfn.IFS(M5523=0,$Z$52,M5523=1,$Z$51)*_xlfn.IFS(N5523=0,$Z$57,N5523=1,$Z$56)</f>
        <v>4.9388432165296142E-4</v>
      </c>
      <c r="R5523" t="str" cm="1">
        <f t="array" ref="R5523">_xlfn.IFS(AND(O5523&gt;P5523,O5523&gt;Q5523),"Low",AND(P5523&gt;O5523,P5523&gt;Q5523),"Medium",AND(Q5523&gt;O5523,Q5523&gt;P5523),"High")</f>
        <v>Medium</v>
      </c>
      <c r="S5523" t="str">
        <f t="shared" si="174"/>
        <v>F</v>
      </c>
    </row>
    <row r="5524" spans="1:19" x14ac:dyDescent="0.3">
      <c r="A5524" t="s">
        <v>14</v>
      </c>
      <c r="B5524">
        <v>7</v>
      </c>
      <c r="C5524" t="s">
        <v>13</v>
      </c>
      <c r="D5524" t="str">
        <f t="shared" si="173"/>
        <v>High</v>
      </c>
      <c r="E5524">
        <v>0</v>
      </c>
      <c r="F5524">
        <v>0</v>
      </c>
      <c r="G5524">
        <v>1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 cm="1">
        <f t="array" ref="O5524">$U$2*_xlfn.IFS(C5524="data_analyst",$V$5,C5524="data_engineer",$V$6,C5524="data_scientist",$V$7)*_xlfn.IFS(E5524=0,$V$12,E5524=1,$V$11)*_xlfn.IFS(F5524=0,$V$17,F5524=1,$V$16)*_xlfn.IFS(G5524=0,$V$22,G5524=1,$V$21)*_xlfn.IFS(H5524=0,$V$27,H5524=1,$V$26)*_xlfn.IFS(I5524=0,$V$32,I5524=1,$V$31)*_xlfn.IFS(J5524=0,$V$37,J5524=1,$V$36)*_xlfn.IFS(K5524=0,$V$42,K5524=1,$V$41)*_xlfn.IFS(L5524=0,$V$47,L5524=1,$V$46)*_xlfn.IFS(M5524=0,$V$52,M5524=1,$V$51)*_xlfn.IFS(N5524=0,$V$57,N5524=1,$V$56)</f>
        <v>1.4063634423423232E-4</v>
      </c>
      <c r="P5524" cm="1">
        <f t="array" ref="P5524">$V$2*_xlfn.IFS(C5524="data_analyst",$X$5,C5524="data_engineer",$X$6,C5524="data_scientist",$X$7)*_xlfn.IFS(E5524=0,$X$12,E5524=1,$X$11)*_xlfn.IFS(F5524=0,$X$17,F5524=1,$X$16)*_xlfn.IFS(G5524=0,$X$22,G5524=1,$X$21)*_xlfn.IFS(H5524=0,$X$27,H5524=1,$X$26)*_xlfn.IFS(I5524=0,$X$32,I5524=1,$X$31)*_xlfn.IFS(J5524=0,$X$37,J5524=1,$X$36)*_xlfn.IFS(K5524=0,$X$42,K5524=1,$X$41)*_xlfn.IFS(L5524=0,$X$47,L5524=1,$X$46)*_xlfn.IFS(M5524=0,$X$52,M5524=1,$X$51)*_xlfn.IFS(N5524=0,$X$57,N5524=1,$X$56)</f>
        <v>1.1007218004157555E-4</v>
      </c>
      <c r="Q5524" cm="1">
        <f t="array" ref="Q5524">$W$2*_xlfn.IFS(C5524="data_analyst",$Z$5,C5524="data_engineer",$Z$6,C5524="data_scientist",$Z$7)*_xlfn.IFS(E5524=0,$Z$12,E5524=1,$Z$11)*_xlfn.IFS(F5524=0,$Z$17,F5524=1,$Z$16)*_xlfn.IFS(G5524=0,$Z$22,G5524=1,$Z$21)*_xlfn.IFS(H5524=0,$Z$27,H5524=1,$Z$26)*_xlfn.IFS(I5524=0,$Z$32,I5524=1,$Z$31)*_xlfn.IFS(J5524=0,$Z$37,J5524=1,$Z$36)*_xlfn.IFS(K5524=0,$Z$42,K5524=1,$Z$41)*_xlfn.IFS(L5524=0,$Z$47,L5524=1,$Z$46)*_xlfn.IFS(M5524=0,$Z$52,M5524=1,$Z$51)*_xlfn.IFS(N5524=0,$Z$57,N5524=1,$Z$56)</f>
        <v>7.2857705905267139E-5</v>
      </c>
      <c r="R5524" t="str" cm="1">
        <f t="array" ref="R5524">_xlfn.IFS(AND(O5524&gt;P5524,O5524&gt;Q5524),"Low",AND(P5524&gt;O5524,P5524&gt;Q5524),"Medium",AND(Q5524&gt;O5524,Q5524&gt;P5524),"High")</f>
        <v>Low</v>
      </c>
      <c r="S5524" t="str">
        <f t="shared" si="174"/>
        <v>F</v>
      </c>
    </row>
    <row r="5525" spans="1:19" x14ac:dyDescent="0.3">
      <c r="A5525" t="s">
        <v>14</v>
      </c>
      <c r="B5525">
        <v>4</v>
      </c>
      <c r="C5525" t="s">
        <v>13</v>
      </c>
      <c r="D5525" t="str">
        <f t="shared" si="173"/>
        <v>High</v>
      </c>
      <c r="E5525">
        <v>1</v>
      </c>
      <c r="F5525">
        <v>0</v>
      </c>
      <c r="G5525">
        <v>0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</v>
      </c>
      <c r="O5525" cm="1">
        <f t="array" ref="O5525">$U$2*_xlfn.IFS(C5525="data_analyst",$V$5,C5525="data_engineer",$V$6,C5525="data_scientist",$V$7)*_xlfn.IFS(E5525=0,$V$12,E5525=1,$V$11)*_xlfn.IFS(F5525=0,$V$17,F5525=1,$V$16)*_xlfn.IFS(G5525=0,$V$22,G5525=1,$V$21)*_xlfn.IFS(H5525=0,$V$27,H5525=1,$V$26)*_xlfn.IFS(I5525=0,$V$32,I5525=1,$V$31)*_xlfn.IFS(J5525=0,$V$37,J5525=1,$V$36)*_xlfn.IFS(K5525=0,$V$42,K5525=1,$V$41)*_xlfn.IFS(L5525=0,$V$47,L5525=1,$V$46)*_xlfn.IFS(M5525=0,$V$52,M5525=1,$V$51)*_xlfn.IFS(N5525=0,$V$57,N5525=1,$V$56)</f>
        <v>6.497047435064866E-4</v>
      </c>
      <c r="P5525" cm="1">
        <f t="array" ref="P5525">$V$2*_xlfn.IFS(C5525="data_analyst",$X$5,C5525="data_engineer",$X$6,C5525="data_scientist",$X$7)*_xlfn.IFS(E5525=0,$X$12,E5525=1,$X$11)*_xlfn.IFS(F5525=0,$X$17,F5525=1,$X$16)*_xlfn.IFS(G5525=0,$X$22,G5525=1,$X$21)*_xlfn.IFS(H5525=0,$X$27,H5525=1,$X$26)*_xlfn.IFS(I5525=0,$X$32,I5525=1,$X$31)*_xlfn.IFS(J5525=0,$X$37,J5525=1,$X$36)*_xlfn.IFS(K5525=0,$X$42,K5525=1,$X$41)*_xlfn.IFS(L5525=0,$X$47,L5525=1,$X$46)*_xlfn.IFS(M5525=0,$X$52,M5525=1,$X$51)*_xlfn.IFS(N5525=0,$X$57,N5525=1,$X$56)</f>
        <v>3.7744807503981548E-3</v>
      </c>
      <c r="Q5525" cm="1">
        <f t="array" ref="Q5525">$W$2*_xlfn.IFS(C5525="data_analyst",$Z$5,C5525="data_engineer",$Z$6,C5525="data_scientist",$Z$7)*_xlfn.IFS(E5525=0,$Z$12,E5525=1,$Z$11)*_xlfn.IFS(F5525=0,$Z$17,F5525=1,$Z$16)*_xlfn.IFS(G5525=0,$Z$22,G5525=1,$Z$21)*_xlfn.IFS(H5525=0,$Z$27,H5525=1,$Z$26)*_xlfn.IFS(I5525=0,$Z$32,I5525=1,$Z$31)*_xlfn.IFS(J5525=0,$Z$37,J5525=1,$Z$36)*_xlfn.IFS(K5525=0,$Z$42,K5525=1,$Z$41)*_xlfn.IFS(L5525=0,$Z$47,L5525=1,$Z$46)*_xlfn.IFS(M5525=0,$Z$52,M5525=1,$Z$51)*_xlfn.IFS(N5525=0,$Z$57,N5525=1,$Z$56)</f>
        <v>4.9388432165296142E-4</v>
      </c>
      <c r="R5525" t="str" cm="1">
        <f t="array" ref="R5525">_xlfn.IFS(AND(O5525&gt;P5525,O5525&gt;Q5525),"Low",AND(P5525&gt;O5525,P5525&gt;Q5525),"Medium",AND(Q5525&gt;O5525,Q5525&gt;P5525),"High")</f>
        <v>Medium</v>
      </c>
      <c r="S5525" t="str">
        <f t="shared" si="174"/>
        <v>F</v>
      </c>
    </row>
    <row r="5526" spans="1:19" x14ac:dyDescent="0.3">
      <c r="A5526" t="s">
        <v>14</v>
      </c>
      <c r="B5526">
        <v>5</v>
      </c>
      <c r="C5526" t="s">
        <v>13</v>
      </c>
      <c r="D5526" t="str">
        <f t="shared" si="173"/>
        <v>High</v>
      </c>
      <c r="E5526">
        <v>0</v>
      </c>
      <c r="F5526">
        <v>1</v>
      </c>
      <c r="G5526">
        <v>1</v>
      </c>
      <c r="H5526">
        <v>0</v>
      </c>
      <c r="I5526">
        <v>1</v>
      </c>
      <c r="J5526">
        <v>0</v>
      </c>
      <c r="K5526">
        <v>0</v>
      </c>
      <c r="L5526">
        <v>1</v>
      </c>
      <c r="M5526">
        <v>1</v>
      </c>
      <c r="N5526">
        <v>1</v>
      </c>
      <c r="O5526" cm="1">
        <f t="array" ref="O5526">$U$2*_xlfn.IFS(C5526="data_analyst",$V$5,C5526="data_engineer",$V$6,C5526="data_scientist",$V$7)*_xlfn.IFS(E5526=0,$V$12,E5526=1,$V$11)*_xlfn.IFS(F5526=0,$V$17,F5526=1,$V$16)*_xlfn.IFS(G5526=0,$V$22,G5526=1,$V$21)*_xlfn.IFS(H5526=0,$V$27,H5526=1,$V$26)*_xlfn.IFS(I5526=0,$V$32,I5526=1,$V$31)*_xlfn.IFS(J5526=0,$V$37,J5526=1,$V$36)*_xlfn.IFS(K5526=0,$V$42,K5526=1,$V$41)*_xlfn.IFS(L5526=0,$V$47,L5526=1,$V$46)*_xlfn.IFS(M5526=0,$V$52,M5526=1,$V$51)*_xlfn.IFS(N5526=0,$V$57,N5526=1,$V$56)</f>
        <v>2.4990329814953279E-7</v>
      </c>
      <c r="P5526" cm="1">
        <f t="array" ref="P5526">$V$2*_xlfn.IFS(C5526="data_analyst",$X$5,C5526="data_engineer",$X$6,C5526="data_scientist",$X$7)*_xlfn.IFS(E5526=0,$X$12,E5526=1,$X$11)*_xlfn.IFS(F5526=0,$X$17,F5526=1,$X$16)*_xlfn.IFS(G5526=0,$X$22,G5526=1,$X$21)*_xlfn.IFS(H5526=0,$X$27,H5526=1,$X$26)*_xlfn.IFS(I5526=0,$X$32,I5526=1,$X$31)*_xlfn.IFS(J5526=0,$X$37,J5526=1,$X$36)*_xlfn.IFS(K5526=0,$X$42,K5526=1,$X$41)*_xlfn.IFS(L5526=0,$X$47,L5526=1,$X$46)*_xlfn.IFS(M5526=0,$X$52,M5526=1,$X$51)*_xlfn.IFS(N5526=0,$X$57,N5526=1,$X$56)</f>
        <v>5.4921367861542427E-4</v>
      </c>
      <c r="Q5526" cm="1">
        <f t="array" ref="Q5526">$W$2*_xlfn.IFS(C5526="data_analyst",$Z$5,C5526="data_engineer",$Z$6,C5526="data_scientist",$Z$7)*_xlfn.IFS(E5526=0,$Z$12,E5526=1,$Z$11)*_xlfn.IFS(F5526=0,$Z$17,F5526=1,$Z$16)*_xlfn.IFS(G5526=0,$Z$22,G5526=1,$Z$21)*_xlfn.IFS(H5526=0,$Z$27,H5526=1,$Z$26)*_xlfn.IFS(I5526=0,$Z$32,I5526=1,$Z$31)*_xlfn.IFS(J5526=0,$Z$37,J5526=1,$Z$36)*_xlfn.IFS(K5526=0,$Z$42,K5526=1,$Z$41)*_xlfn.IFS(L5526=0,$Z$47,L5526=1,$Z$46)*_xlfn.IFS(M5526=0,$Z$52,M5526=1,$Z$51)*_xlfn.IFS(N5526=0,$Z$57,N5526=1,$Z$56)</f>
        <v>2.9165520508346971E-5</v>
      </c>
      <c r="R5526" t="str" cm="1">
        <f t="array" ref="R5526">_xlfn.IFS(AND(O5526&gt;P5526,O5526&gt;Q5526),"Low",AND(P5526&gt;O5526,P5526&gt;Q5526),"Medium",AND(Q5526&gt;O5526,Q5526&gt;P5526),"High")</f>
        <v>Medium</v>
      </c>
      <c r="S5526" t="str">
        <f t="shared" si="174"/>
        <v>F</v>
      </c>
    </row>
    <row r="5527" spans="1:19" x14ac:dyDescent="0.3">
      <c r="A5527" t="s">
        <v>14</v>
      </c>
      <c r="B5527">
        <v>4</v>
      </c>
      <c r="C5527" t="s">
        <v>13</v>
      </c>
      <c r="D5527" t="str">
        <f t="shared" si="173"/>
        <v>High</v>
      </c>
      <c r="E5527">
        <v>0</v>
      </c>
      <c r="F5527">
        <v>0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1</v>
      </c>
      <c r="O5527" cm="1">
        <f t="array" ref="O5527">$U$2*_xlfn.IFS(C5527="data_analyst",$V$5,C5527="data_engineer",$V$6,C5527="data_scientist",$V$7)*_xlfn.IFS(E5527=0,$V$12,E5527=1,$V$11)*_xlfn.IFS(F5527=0,$V$17,F5527=1,$V$16)*_xlfn.IFS(G5527=0,$V$22,G5527=1,$V$21)*_xlfn.IFS(H5527=0,$V$27,H5527=1,$V$26)*_xlfn.IFS(I5527=0,$V$32,I5527=1,$V$31)*_xlfn.IFS(J5527=0,$V$37,J5527=1,$V$36)*_xlfn.IFS(K5527=0,$V$42,K5527=1,$V$41)*_xlfn.IFS(L5527=0,$V$47,L5527=1,$V$46)*_xlfn.IFS(M5527=0,$V$52,M5527=1,$V$51)*_xlfn.IFS(N5527=0,$V$57,N5527=1,$V$56)</f>
        <v>7.0366667408231409E-4</v>
      </c>
      <c r="P5527" cm="1">
        <f t="array" ref="P5527">$V$2*_xlfn.IFS(C5527="data_analyst",$X$5,C5527="data_engineer",$X$6,C5527="data_scientist",$X$7)*_xlfn.IFS(E5527=0,$X$12,E5527=1,$X$11)*_xlfn.IFS(F5527=0,$X$17,F5527=1,$X$16)*_xlfn.IFS(G5527=0,$X$22,G5527=1,$X$21)*_xlfn.IFS(H5527=0,$X$27,H5527=1,$X$26)*_xlfn.IFS(I5527=0,$X$32,I5527=1,$X$31)*_xlfn.IFS(J5527=0,$X$37,J5527=1,$X$36)*_xlfn.IFS(K5527=0,$X$42,K5527=1,$X$41)*_xlfn.IFS(L5527=0,$X$47,L5527=1,$X$46)*_xlfn.IFS(M5527=0,$X$52,M5527=1,$X$51)*_xlfn.IFS(N5527=0,$X$57,N5527=1,$X$56)</f>
        <v>1.8821133202713359E-3</v>
      </c>
      <c r="Q5527" cm="1">
        <f t="array" ref="Q5527">$W$2*_xlfn.IFS(C5527="data_analyst",$Z$5,C5527="data_engineer",$Z$6,C5527="data_scientist",$Z$7)*_xlfn.IFS(E5527=0,$Z$12,E5527=1,$Z$11)*_xlfn.IFS(F5527=0,$Z$17,F5527=1,$Z$16)*_xlfn.IFS(G5527=0,$Z$22,G5527=1,$Z$21)*_xlfn.IFS(H5527=0,$Z$27,H5527=1,$Z$26)*_xlfn.IFS(I5527=0,$Z$32,I5527=1,$Z$31)*_xlfn.IFS(J5527=0,$Z$37,J5527=1,$Z$36)*_xlfn.IFS(K5527=0,$Z$42,K5527=1,$Z$41)*_xlfn.IFS(L5527=0,$Z$47,L5527=1,$Z$46)*_xlfn.IFS(M5527=0,$Z$52,M5527=1,$Z$51)*_xlfn.IFS(N5527=0,$Z$57,N5527=1,$Z$56)</f>
        <v>4.715735030571686E-4</v>
      </c>
      <c r="R5527" t="str" cm="1">
        <f t="array" ref="R5527">_xlfn.IFS(AND(O5527&gt;P5527,O5527&gt;Q5527),"Low",AND(P5527&gt;O5527,P5527&gt;Q5527),"Medium",AND(Q5527&gt;O5527,Q5527&gt;P5527),"High")</f>
        <v>Medium</v>
      </c>
      <c r="S5527" t="str">
        <f t="shared" si="174"/>
        <v>F</v>
      </c>
    </row>
    <row r="5528" spans="1:19" x14ac:dyDescent="0.3">
      <c r="A5528" t="s">
        <v>14</v>
      </c>
      <c r="B5528">
        <v>6</v>
      </c>
      <c r="C5528" t="s">
        <v>13</v>
      </c>
      <c r="D5528" t="str">
        <f t="shared" si="173"/>
        <v>High</v>
      </c>
      <c r="E5528">
        <v>0</v>
      </c>
      <c r="F5528">
        <v>0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1</v>
      </c>
      <c r="O5528" cm="1">
        <f t="array" ref="O5528">$U$2*_xlfn.IFS(C5528="data_analyst",$V$5,C5528="data_engineer",$V$6,C5528="data_scientist",$V$7)*_xlfn.IFS(E5528=0,$V$12,E5528=1,$V$11)*_xlfn.IFS(F5528=0,$V$17,F5528=1,$V$16)*_xlfn.IFS(G5528=0,$V$22,G5528=1,$V$21)*_xlfn.IFS(H5528=0,$V$27,H5528=1,$V$26)*_xlfn.IFS(I5528=0,$V$32,I5528=1,$V$31)*_xlfn.IFS(J5528=0,$V$37,J5528=1,$V$36)*_xlfn.IFS(K5528=0,$V$42,K5528=1,$V$41)*_xlfn.IFS(L5528=0,$V$47,L5528=1,$V$46)*_xlfn.IFS(M5528=0,$V$52,M5528=1,$V$51)*_xlfn.IFS(N5528=0,$V$57,N5528=1,$V$56)</f>
        <v>7.0366667408231409E-4</v>
      </c>
      <c r="P5528" cm="1">
        <f t="array" ref="P5528">$V$2*_xlfn.IFS(C5528="data_analyst",$X$5,C5528="data_engineer",$X$6,C5528="data_scientist",$X$7)*_xlfn.IFS(E5528=0,$X$12,E5528=1,$X$11)*_xlfn.IFS(F5528=0,$X$17,F5528=1,$X$16)*_xlfn.IFS(G5528=0,$X$22,G5528=1,$X$21)*_xlfn.IFS(H5528=0,$X$27,H5528=1,$X$26)*_xlfn.IFS(I5528=0,$X$32,I5528=1,$X$31)*_xlfn.IFS(J5528=0,$X$37,J5528=1,$X$36)*_xlfn.IFS(K5528=0,$X$42,K5528=1,$X$41)*_xlfn.IFS(L5528=0,$X$47,L5528=1,$X$46)*_xlfn.IFS(M5528=0,$X$52,M5528=1,$X$51)*_xlfn.IFS(N5528=0,$X$57,N5528=1,$X$56)</f>
        <v>1.8821133202713359E-3</v>
      </c>
      <c r="Q5528" cm="1">
        <f t="array" ref="Q5528">$W$2*_xlfn.IFS(C5528="data_analyst",$Z$5,C5528="data_engineer",$Z$6,C5528="data_scientist",$Z$7)*_xlfn.IFS(E5528=0,$Z$12,E5528=1,$Z$11)*_xlfn.IFS(F5528=0,$Z$17,F5528=1,$Z$16)*_xlfn.IFS(G5528=0,$Z$22,G5528=1,$Z$21)*_xlfn.IFS(H5528=0,$Z$27,H5528=1,$Z$26)*_xlfn.IFS(I5528=0,$Z$32,I5528=1,$Z$31)*_xlfn.IFS(J5528=0,$Z$37,J5528=1,$Z$36)*_xlfn.IFS(K5528=0,$Z$42,K5528=1,$Z$41)*_xlfn.IFS(L5528=0,$Z$47,L5528=1,$Z$46)*_xlfn.IFS(M5528=0,$Z$52,M5528=1,$Z$51)*_xlfn.IFS(N5528=0,$Z$57,N5528=1,$Z$56)</f>
        <v>4.715735030571686E-4</v>
      </c>
      <c r="R5528" t="str" cm="1">
        <f t="array" ref="R5528">_xlfn.IFS(AND(O5528&gt;P5528,O5528&gt;Q5528),"Low",AND(P5528&gt;O5528,P5528&gt;Q5528),"Medium",AND(Q5528&gt;O5528,Q5528&gt;P5528),"High")</f>
        <v>Medium</v>
      </c>
      <c r="S5528" t="str">
        <f t="shared" si="174"/>
        <v>F</v>
      </c>
    </row>
    <row r="5529" spans="1:19" x14ac:dyDescent="0.3">
      <c r="A5529" t="s">
        <v>14</v>
      </c>
      <c r="B5529">
        <v>2</v>
      </c>
      <c r="C5529" t="s">
        <v>13</v>
      </c>
      <c r="D5529" t="str">
        <f t="shared" si="173"/>
        <v>High</v>
      </c>
      <c r="E5529">
        <v>1</v>
      </c>
      <c r="F5529">
        <v>1</v>
      </c>
      <c r="G5529">
        <v>1</v>
      </c>
      <c r="H5529">
        <v>1</v>
      </c>
      <c r="I5529">
        <v>1</v>
      </c>
      <c r="J5529">
        <v>0</v>
      </c>
      <c r="K5529">
        <v>0</v>
      </c>
      <c r="L5529">
        <v>1</v>
      </c>
      <c r="M5529">
        <v>0</v>
      </c>
      <c r="N5529">
        <v>1</v>
      </c>
      <c r="O5529" cm="1">
        <f t="array" ref="O5529">$U$2*_xlfn.IFS(C5529="data_analyst",$V$5,C5529="data_engineer",$V$6,C5529="data_scientist",$V$7)*_xlfn.IFS(E5529=0,$V$12,E5529=1,$V$11)*_xlfn.IFS(F5529=0,$V$17,F5529=1,$V$16)*_xlfn.IFS(G5529=0,$V$22,G5529=1,$V$21)*_xlfn.IFS(H5529=0,$V$27,H5529=1,$V$26)*_xlfn.IFS(I5529=0,$V$32,I5529=1,$V$31)*_xlfn.IFS(J5529=0,$V$37,J5529=1,$V$36)*_xlfn.IFS(K5529=0,$V$42,K5529=1,$V$41)*_xlfn.IFS(L5529=0,$V$47,L5529=1,$V$46)*_xlfn.IFS(M5529=0,$V$52,M5529=1,$V$51)*_xlfn.IFS(N5529=0,$V$57,N5529=1,$V$56)</f>
        <v>4.9543789046587634E-7</v>
      </c>
      <c r="P5529" cm="1">
        <f t="array" ref="P5529">$V$2*_xlfn.IFS(C5529="data_analyst",$X$5,C5529="data_engineer",$X$6,C5529="data_scientist",$X$7)*_xlfn.IFS(E5529=0,$X$12,E5529=1,$X$11)*_xlfn.IFS(F5529=0,$X$17,F5529=1,$X$16)*_xlfn.IFS(G5529=0,$X$22,G5529=1,$X$21)*_xlfn.IFS(H5529=0,$X$27,H5529=1,$X$26)*_xlfn.IFS(I5529=0,$X$32,I5529=1,$X$31)*_xlfn.IFS(J5529=0,$X$37,J5529=1,$X$36)*_xlfn.IFS(K5529=0,$X$42,K5529=1,$X$41)*_xlfn.IFS(L5529=0,$X$47,L5529=1,$X$46)*_xlfn.IFS(M5529=0,$X$52,M5529=1,$X$51)*_xlfn.IFS(N5529=0,$X$57,N5529=1,$X$56)</f>
        <v>2.2417215587641356E-3</v>
      </c>
      <c r="Q5529" cm="1">
        <f t="array" ref="Q5529">$W$2*_xlfn.IFS(C5529="data_analyst",$Z$5,C5529="data_engineer",$Z$6,C5529="data_scientist",$Z$7)*_xlfn.IFS(E5529=0,$Z$12,E5529=1,$Z$11)*_xlfn.IFS(F5529=0,$Z$17,F5529=1,$Z$16)*_xlfn.IFS(G5529=0,$Z$22,G5529=1,$Z$21)*_xlfn.IFS(H5529=0,$Z$27,H5529=1,$Z$26)*_xlfn.IFS(I5529=0,$Z$32,I5529=1,$Z$31)*_xlfn.IFS(J5529=0,$Z$37,J5529=1,$Z$36)*_xlfn.IFS(K5529=0,$Z$42,K5529=1,$Z$41)*_xlfn.IFS(L5529=0,$Z$47,L5529=1,$Z$46)*_xlfn.IFS(M5529=0,$Z$52,M5529=1,$Z$51)*_xlfn.IFS(N5529=0,$Z$57,N5529=1,$Z$56)</f>
        <v>6.618753880941284E-5</v>
      </c>
      <c r="R5529" t="str" cm="1">
        <f t="array" ref="R5529">_xlfn.IFS(AND(O5529&gt;P5529,O5529&gt;Q5529),"Low",AND(P5529&gt;O5529,P5529&gt;Q5529),"Medium",AND(Q5529&gt;O5529,Q5529&gt;P5529),"High")</f>
        <v>Medium</v>
      </c>
      <c r="S5529" t="str">
        <f t="shared" si="174"/>
        <v>F</v>
      </c>
    </row>
    <row r="5530" spans="1:19" x14ac:dyDescent="0.3">
      <c r="A5530" t="s">
        <v>14</v>
      </c>
      <c r="B5530">
        <v>6</v>
      </c>
      <c r="C5530" t="s">
        <v>13</v>
      </c>
      <c r="D5530" t="str">
        <f t="shared" si="173"/>
        <v>High</v>
      </c>
      <c r="E5530">
        <v>1</v>
      </c>
      <c r="F5530">
        <v>0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1</v>
      </c>
      <c r="O5530" cm="1">
        <f t="array" ref="O5530">$U$2*_xlfn.IFS(C5530="data_analyst",$V$5,C5530="data_engineer",$V$6,C5530="data_scientist",$V$7)*_xlfn.IFS(E5530=0,$V$12,E5530=1,$V$11)*_xlfn.IFS(F5530=0,$V$17,F5530=1,$V$16)*_xlfn.IFS(G5530=0,$V$22,G5530=1,$V$21)*_xlfn.IFS(H5530=0,$V$27,H5530=1,$V$26)*_xlfn.IFS(I5530=0,$V$32,I5530=1,$V$31)*_xlfn.IFS(J5530=0,$V$37,J5530=1,$V$36)*_xlfn.IFS(K5530=0,$V$42,K5530=1,$V$41)*_xlfn.IFS(L5530=0,$V$47,L5530=1,$V$46)*_xlfn.IFS(M5530=0,$V$52,M5530=1,$V$51)*_xlfn.IFS(N5530=0,$V$57,N5530=1,$V$56)</f>
        <v>3.3015921585634317E-4</v>
      </c>
      <c r="P5530" cm="1">
        <f t="array" ref="P5530">$V$2*_xlfn.IFS(C5530="data_analyst",$X$5,C5530="data_engineer",$X$6,C5530="data_scientist",$X$7)*_xlfn.IFS(E5530=0,$X$12,E5530=1,$X$11)*_xlfn.IFS(F5530=0,$X$17,F5530=1,$X$16)*_xlfn.IFS(G5530=0,$X$22,G5530=1,$X$21)*_xlfn.IFS(H5530=0,$X$27,H5530=1,$X$26)*_xlfn.IFS(I5530=0,$X$32,I5530=1,$X$31)*_xlfn.IFS(J5530=0,$X$37,J5530=1,$X$36)*_xlfn.IFS(K5530=0,$X$42,K5530=1,$X$41)*_xlfn.IFS(L5530=0,$X$47,L5530=1,$X$46)*_xlfn.IFS(M5530=0,$X$52,M5530=1,$X$51)*_xlfn.IFS(N5530=0,$X$57,N5530=1,$X$56)</f>
        <v>4.9083371473888819E-3</v>
      </c>
      <c r="Q5530" cm="1">
        <f t="array" ref="Q5530">$W$2*_xlfn.IFS(C5530="data_analyst",$Z$5,C5530="data_engineer",$Z$6,C5530="data_scientist",$Z$7)*_xlfn.IFS(E5530=0,$Z$12,E5530=1,$Z$11)*_xlfn.IFS(F5530=0,$Z$17,F5530=1,$Z$16)*_xlfn.IFS(G5530=0,$Z$22,G5530=1,$Z$21)*_xlfn.IFS(H5530=0,$Z$27,H5530=1,$Z$26)*_xlfn.IFS(I5530=0,$Z$32,I5530=1,$Z$31)*_xlfn.IFS(J5530=0,$Z$37,J5530=1,$Z$36)*_xlfn.IFS(K5530=0,$Z$42,K5530=1,$Z$41)*_xlfn.IFS(L5530=0,$Z$47,L5530=1,$Z$46)*_xlfn.IFS(M5530=0,$Z$52,M5530=1,$Z$51)*_xlfn.IFS(N5530=0,$Z$57,N5530=1,$Z$56)</f>
        <v>6.2661136707596371E-4</v>
      </c>
      <c r="R5530" t="str" cm="1">
        <f t="array" ref="R5530">_xlfn.IFS(AND(O5530&gt;P5530,O5530&gt;Q5530),"Low",AND(P5530&gt;O5530,P5530&gt;Q5530),"Medium",AND(Q5530&gt;O5530,Q5530&gt;P5530),"High")</f>
        <v>Medium</v>
      </c>
      <c r="S5530" t="str">
        <f t="shared" si="174"/>
        <v>F</v>
      </c>
    </row>
    <row r="5531" spans="1:19" x14ac:dyDescent="0.3">
      <c r="A5531" t="s">
        <v>14</v>
      </c>
      <c r="B5531">
        <v>8</v>
      </c>
      <c r="C5531" t="s">
        <v>13</v>
      </c>
      <c r="D5531" t="str">
        <f t="shared" si="173"/>
        <v>High</v>
      </c>
      <c r="E5531">
        <v>1</v>
      </c>
      <c r="F5531">
        <v>1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 cm="1">
        <f t="array" ref="O5531">$U$2*_xlfn.IFS(C5531="data_analyst",$V$5,C5531="data_engineer",$V$6,C5531="data_scientist",$V$7)*_xlfn.IFS(E5531=0,$V$12,E5531=1,$V$11)*_xlfn.IFS(F5531=0,$V$17,F5531=1,$V$16)*_xlfn.IFS(G5531=0,$V$22,G5531=1,$V$21)*_xlfn.IFS(H5531=0,$V$27,H5531=1,$V$26)*_xlfn.IFS(I5531=0,$V$32,I5531=1,$V$31)*_xlfn.IFS(J5531=0,$V$37,J5531=1,$V$36)*_xlfn.IFS(K5531=0,$V$42,K5531=1,$V$41)*_xlfn.IFS(L5531=0,$V$47,L5531=1,$V$46)*_xlfn.IFS(M5531=0,$V$52,M5531=1,$V$51)*_xlfn.IFS(N5531=0,$V$57,N5531=1,$V$56)</f>
        <v>8.5974259687138262E-5</v>
      </c>
      <c r="P5531" cm="1">
        <f t="array" ref="P5531">$V$2*_xlfn.IFS(C5531="data_analyst",$X$5,C5531="data_engineer",$X$6,C5531="data_scientist",$X$7)*_xlfn.IFS(E5531=0,$X$12,E5531=1,$X$11)*_xlfn.IFS(F5531=0,$X$17,F5531=1,$X$16)*_xlfn.IFS(G5531=0,$X$22,G5531=1,$X$21)*_xlfn.IFS(H5531=0,$X$27,H5531=1,$X$26)*_xlfn.IFS(I5531=0,$X$32,I5531=1,$X$31)*_xlfn.IFS(J5531=0,$X$37,J5531=1,$X$36)*_xlfn.IFS(K5531=0,$X$42,K5531=1,$X$41)*_xlfn.IFS(L5531=0,$X$47,L5531=1,$X$46)*_xlfn.IFS(M5531=0,$X$52,M5531=1,$X$51)*_xlfn.IFS(N5531=0,$X$57,N5531=1,$X$56)</f>
        <v>3.3298462035884988E-4</v>
      </c>
      <c r="Q5531" cm="1">
        <f t="array" ref="Q5531">$W$2*_xlfn.IFS(C5531="data_analyst",$Z$5,C5531="data_engineer",$Z$6,C5531="data_scientist",$Z$7)*_xlfn.IFS(E5531=0,$Z$12,E5531=1,$Z$11)*_xlfn.IFS(F5531=0,$Z$17,F5531=1,$Z$16)*_xlfn.IFS(G5531=0,$Z$22,G5531=1,$Z$21)*_xlfn.IFS(H5531=0,$Z$27,H5531=1,$Z$26)*_xlfn.IFS(I5531=0,$Z$32,I5531=1,$Z$31)*_xlfn.IFS(J5531=0,$Z$37,J5531=1,$Z$36)*_xlfn.IFS(K5531=0,$Z$42,K5531=1,$Z$41)*_xlfn.IFS(L5531=0,$Z$47,L5531=1,$Z$46)*_xlfn.IFS(M5531=0,$Z$52,M5531=1,$Z$51)*_xlfn.IFS(N5531=0,$Z$57,N5531=1,$Z$56)</f>
        <v>1.0267825302963134E-4</v>
      </c>
      <c r="R5531" t="str" cm="1">
        <f t="array" ref="R5531">_xlfn.IFS(AND(O5531&gt;P5531,O5531&gt;Q5531),"Low",AND(P5531&gt;O5531,P5531&gt;Q5531),"Medium",AND(Q5531&gt;O5531,Q5531&gt;P5531),"High")</f>
        <v>Medium</v>
      </c>
      <c r="S5531" t="str">
        <f t="shared" si="174"/>
        <v>F</v>
      </c>
    </row>
    <row r="5532" spans="1:19" x14ac:dyDescent="0.3">
      <c r="A5532" t="s">
        <v>14</v>
      </c>
      <c r="B5532">
        <v>4</v>
      </c>
      <c r="C5532" t="s">
        <v>13</v>
      </c>
      <c r="D5532" t="str">
        <f t="shared" si="173"/>
        <v>High</v>
      </c>
      <c r="E5532">
        <v>1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1</v>
      </c>
      <c r="O5532" cm="1">
        <f t="array" ref="O5532">$U$2*_xlfn.IFS(C5532="data_analyst",$V$5,C5532="data_engineer",$V$6,C5532="data_scientist",$V$7)*_xlfn.IFS(E5532=0,$V$12,E5532=1,$V$11)*_xlfn.IFS(F5532=0,$V$17,F5532=1,$V$16)*_xlfn.IFS(G5532=0,$V$22,G5532=1,$V$21)*_xlfn.IFS(H5532=0,$V$27,H5532=1,$V$26)*_xlfn.IFS(I5532=0,$V$32,I5532=1,$V$31)*_xlfn.IFS(J5532=0,$V$37,J5532=1,$V$36)*_xlfn.IFS(K5532=0,$V$42,K5532=1,$V$41)*_xlfn.IFS(L5532=0,$V$47,L5532=1,$V$46)*_xlfn.IFS(M5532=0,$V$52,M5532=1,$V$51)*_xlfn.IFS(N5532=0,$V$57,N5532=1,$V$56)</f>
        <v>3.3015921585634317E-4</v>
      </c>
      <c r="P5532" cm="1">
        <f t="array" ref="P5532">$V$2*_xlfn.IFS(C5532="data_analyst",$X$5,C5532="data_engineer",$X$6,C5532="data_scientist",$X$7)*_xlfn.IFS(E5532=0,$X$12,E5532=1,$X$11)*_xlfn.IFS(F5532=0,$X$17,F5532=1,$X$16)*_xlfn.IFS(G5532=0,$X$22,G5532=1,$X$21)*_xlfn.IFS(H5532=0,$X$27,H5532=1,$X$26)*_xlfn.IFS(I5532=0,$X$32,I5532=1,$X$31)*_xlfn.IFS(J5532=0,$X$37,J5532=1,$X$36)*_xlfn.IFS(K5532=0,$X$42,K5532=1,$X$41)*_xlfn.IFS(L5532=0,$X$47,L5532=1,$X$46)*_xlfn.IFS(M5532=0,$X$52,M5532=1,$X$51)*_xlfn.IFS(N5532=0,$X$57,N5532=1,$X$56)</f>
        <v>4.9083371473888819E-3</v>
      </c>
      <c r="Q5532" cm="1">
        <f t="array" ref="Q5532">$W$2*_xlfn.IFS(C5532="data_analyst",$Z$5,C5532="data_engineer",$Z$6,C5532="data_scientist",$Z$7)*_xlfn.IFS(E5532=0,$Z$12,E5532=1,$Z$11)*_xlfn.IFS(F5532=0,$Z$17,F5532=1,$Z$16)*_xlfn.IFS(G5532=0,$Z$22,G5532=1,$Z$21)*_xlfn.IFS(H5532=0,$Z$27,H5532=1,$Z$26)*_xlfn.IFS(I5532=0,$Z$32,I5532=1,$Z$31)*_xlfn.IFS(J5532=0,$Z$37,J5532=1,$Z$36)*_xlfn.IFS(K5532=0,$Z$42,K5532=1,$Z$41)*_xlfn.IFS(L5532=0,$Z$47,L5532=1,$Z$46)*_xlfn.IFS(M5532=0,$Z$52,M5532=1,$Z$51)*_xlfn.IFS(N5532=0,$Z$57,N5532=1,$Z$56)</f>
        <v>6.2661136707596371E-4</v>
      </c>
      <c r="R5532" t="str" cm="1">
        <f t="array" ref="R5532">_xlfn.IFS(AND(O5532&gt;P5532,O5532&gt;Q5532),"Low",AND(P5532&gt;O5532,P5532&gt;Q5532),"Medium",AND(Q5532&gt;O5532,Q5532&gt;P5532),"High")</f>
        <v>Medium</v>
      </c>
      <c r="S5532" t="str">
        <f t="shared" si="174"/>
        <v>F</v>
      </c>
    </row>
    <row r="5533" spans="1:19" x14ac:dyDescent="0.3">
      <c r="A5533" t="s">
        <v>14</v>
      </c>
      <c r="B5533">
        <v>2</v>
      </c>
      <c r="C5533" t="s">
        <v>15</v>
      </c>
      <c r="D5533" t="str">
        <f t="shared" si="173"/>
        <v>High</v>
      </c>
      <c r="E5533">
        <v>0</v>
      </c>
      <c r="F5533">
        <v>0</v>
      </c>
      <c r="G5533">
        <v>0</v>
      </c>
      <c r="H5533">
        <v>0</v>
      </c>
      <c r="I5533">
        <v>1</v>
      </c>
      <c r="J5533">
        <v>1</v>
      </c>
      <c r="K5533">
        <v>0</v>
      </c>
      <c r="L5533">
        <v>1</v>
      </c>
      <c r="M5533">
        <v>1</v>
      </c>
      <c r="N5533">
        <v>1</v>
      </c>
      <c r="O5533" cm="1">
        <f t="array" ref="O5533">$U$2*_xlfn.IFS(C5533="data_analyst",$V$5,C5533="data_engineer",$V$6,C5533="data_scientist",$V$7)*_xlfn.IFS(E5533=0,$V$12,E5533=1,$V$11)*_xlfn.IFS(F5533=0,$V$17,F5533=1,$V$16)*_xlfn.IFS(G5533=0,$V$22,G5533=1,$V$21)*_xlfn.IFS(H5533=0,$V$27,H5533=1,$V$26)*_xlfn.IFS(I5533=0,$V$32,I5533=1,$V$31)*_xlfn.IFS(J5533=0,$V$37,J5533=1,$V$36)*_xlfn.IFS(K5533=0,$V$42,K5533=1,$V$41)*_xlfn.IFS(L5533=0,$V$47,L5533=1,$V$46)*_xlfn.IFS(M5533=0,$V$52,M5533=1,$V$51)*_xlfn.IFS(N5533=0,$V$57,N5533=1,$V$56)</f>
        <v>1.6849302959258206E-6</v>
      </c>
      <c r="P5533" cm="1">
        <f t="array" ref="P5533">$V$2*_xlfn.IFS(C5533="data_analyst",$X$5,C5533="data_engineer",$X$6,C5533="data_scientist",$X$7)*_xlfn.IFS(E5533=0,$X$12,E5533=1,$X$11)*_xlfn.IFS(F5533=0,$X$17,F5533=1,$X$16)*_xlfn.IFS(G5533=0,$X$22,G5533=1,$X$21)*_xlfn.IFS(H5533=0,$X$27,H5533=1,$X$26)*_xlfn.IFS(I5533=0,$X$32,I5533=1,$X$31)*_xlfn.IFS(J5533=0,$X$37,J5533=1,$X$36)*_xlfn.IFS(K5533=0,$X$42,K5533=1,$X$41)*_xlfn.IFS(L5533=0,$X$47,L5533=1,$X$46)*_xlfn.IFS(M5533=0,$X$52,M5533=1,$X$51)*_xlfn.IFS(N5533=0,$X$57,N5533=1,$X$56)</f>
        <v>6.9451830900348201E-6</v>
      </c>
      <c r="Q5533" cm="1">
        <f t="array" ref="Q5533">$W$2*_xlfn.IFS(C5533="data_analyst",$Z$5,C5533="data_engineer",$Z$6,C5533="data_scientist",$Z$7)*_xlfn.IFS(E5533=0,$Z$12,E5533=1,$Z$11)*_xlfn.IFS(F5533=0,$Z$17,F5533=1,$Z$16)*_xlfn.IFS(G5533=0,$Z$22,G5533=1,$Z$21)*_xlfn.IFS(H5533=0,$Z$27,H5533=1,$Z$26)*_xlfn.IFS(I5533=0,$Z$32,I5533=1,$Z$31)*_xlfn.IFS(J5533=0,$Z$37,J5533=1,$Z$36)*_xlfn.IFS(K5533=0,$Z$42,K5533=1,$Z$41)*_xlfn.IFS(L5533=0,$Z$47,L5533=1,$Z$46)*_xlfn.IFS(M5533=0,$Z$52,M5533=1,$Z$51)*_xlfn.IFS(N5533=0,$Z$57,N5533=1,$Z$56)</f>
        <v>1.6868900347058449E-5</v>
      </c>
      <c r="R5533" t="str" cm="1">
        <f t="array" ref="R5533">_xlfn.IFS(AND(O5533&gt;P5533,O5533&gt;Q5533),"Low",AND(P5533&gt;O5533,P5533&gt;Q5533),"Medium",AND(Q5533&gt;O5533,Q5533&gt;P5533),"High")</f>
        <v>High</v>
      </c>
      <c r="S5533" t="str">
        <f t="shared" si="174"/>
        <v>T</v>
      </c>
    </row>
    <row r="5534" spans="1:19" x14ac:dyDescent="0.3">
      <c r="A5534" t="s">
        <v>14</v>
      </c>
      <c r="B5534">
        <v>4</v>
      </c>
      <c r="C5534" t="s">
        <v>15</v>
      </c>
      <c r="D5534" t="str">
        <f t="shared" si="173"/>
        <v>High</v>
      </c>
      <c r="E5534">
        <v>1</v>
      </c>
      <c r="F5534">
        <v>1</v>
      </c>
      <c r="G5534">
        <v>0</v>
      </c>
      <c r="H5534">
        <v>1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1</v>
      </c>
      <c r="O5534" cm="1">
        <f t="array" ref="O5534">$U$2*_xlfn.IFS(C5534="data_analyst",$V$5,C5534="data_engineer",$V$6,C5534="data_scientist",$V$7)*_xlfn.IFS(E5534=0,$V$12,E5534=1,$V$11)*_xlfn.IFS(F5534=0,$V$17,F5534=1,$V$16)*_xlfn.IFS(G5534=0,$V$22,G5534=1,$V$21)*_xlfn.IFS(H5534=0,$V$27,H5534=1,$V$26)*_xlfn.IFS(I5534=0,$V$32,I5534=1,$V$31)*_xlfn.IFS(J5534=0,$V$37,J5534=1,$V$36)*_xlfn.IFS(K5534=0,$V$42,K5534=1,$V$41)*_xlfn.IFS(L5534=0,$V$47,L5534=1,$V$46)*_xlfn.IFS(M5534=0,$V$52,M5534=1,$V$51)*_xlfn.IFS(N5534=0,$V$57,N5534=1,$V$56)</f>
        <v>3.9403236618976408E-3</v>
      </c>
      <c r="P5534" cm="1">
        <f t="array" ref="P5534">$V$2*_xlfn.IFS(C5534="data_analyst",$X$5,C5534="data_engineer",$X$6,C5534="data_scientist",$X$7)*_xlfn.IFS(E5534=0,$X$12,E5534=1,$X$11)*_xlfn.IFS(F5534=0,$X$17,F5534=1,$X$16)*_xlfn.IFS(G5534=0,$X$22,G5534=1,$X$21)*_xlfn.IFS(H5534=0,$X$27,H5534=1,$X$26)*_xlfn.IFS(I5534=0,$X$32,I5534=1,$X$31)*_xlfn.IFS(J5534=0,$X$37,J5534=1,$X$36)*_xlfn.IFS(K5534=0,$X$42,K5534=1,$X$41)*_xlfn.IFS(L5534=0,$X$47,L5534=1,$X$46)*_xlfn.IFS(M5534=0,$X$52,M5534=1,$X$51)*_xlfn.IFS(N5534=0,$X$57,N5534=1,$X$56)</f>
        <v>3.0180978526078798E-4</v>
      </c>
      <c r="Q5534" cm="1">
        <f t="array" ref="Q5534">$W$2*_xlfn.IFS(C5534="data_analyst",$Z$5,C5534="data_engineer",$Z$6,C5534="data_scientist",$Z$7)*_xlfn.IFS(E5534=0,$Z$12,E5534=1,$Z$11)*_xlfn.IFS(F5534=0,$Z$17,F5534=1,$Z$16)*_xlfn.IFS(G5534=0,$Z$22,G5534=1,$Z$21)*_xlfn.IFS(H5534=0,$Z$27,H5534=1,$Z$26)*_xlfn.IFS(I5534=0,$Z$32,I5534=1,$Z$31)*_xlfn.IFS(J5534=0,$Z$37,J5534=1,$Z$36)*_xlfn.IFS(K5534=0,$Z$42,K5534=1,$Z$41)*_xlfn.IFS(L5534=0,$Z$47,L5534=1,$Z$46)*_xlfn.IFS(M5534=0,$Z$52,M5534=1,$Z$51)*_xlfn.IFS(N5534=0,$Z$57,N5534=1,$Z$56)</f>
        <v>7.8232365000124708E-4</v>
      </c>
      <c r="R5534" t="str" cm="1">
        <f t="array" ref="R5534">_xlfn.IFS(AND(O5534&gt;P5534,O5534&gt;Q5534),"Low",AND(P5534&gt;O5534,P5534&gt;Q5534),"Medium",AND(Q5534&gt;O5534,Q5534&gt;P5534),"High")</f>
        <v>Low</v>
      </c>
      <c r="S5534" t="str">
        <f t="shared" si="174"/>
        <v>F</v>
      </c>
    </row>
    <row r="5535" spans="1:19" x14ac:dyDescent="0.3">
      <c r="A5535" t="s">
        <v>14</v>
      </c>
      <c r="B5535">
        <v>5</v>
      </c>
      <c r="C5535" t="s">
        <v>15</v>
      </c>
      <c r="D5535" t="str">
        <f t="shared" si="173"/>
        <v>High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</v>
      </c>
      <c r="O5535" cm="1">
        <f t="array" ref="O5535">$U$2*_xlfn.IFS(C5535="data_analyst",$V$5,C5535="data_engineer",$V$6,C5535="data_scientist",$V$7)*_xlfn.IFS(E5535=0,$V$12,E5535=1,$V$11)*_xlfn.IFS(F5535=0,$V$17,F5535=1,$V$16)*_xlfn.IFS(G5535=0,$V$22,G5535=1,$V$21)*_xlfn.IFS(H5535=0,$V$27,H5535=1,$V$26)*_xlfn.IFS(I5535=0,$V$32,I5535=1,$V$31)*_xlfn.IFS(J5535=0,$V$37,J5535=1,$V$36)*_xlfn.IFS(K5535=0,$V$42,K5535=1,$V$41)*_xlfn.IFS(L5535=0,$V$47,L5535=1,$V$46)*_xlfn.IFS(M5535=0,$V$52,M5535=1,$V$51)*_xlfn.IFS(N5535=0,$V$57,N5535=1,$V$56)</f>
        <v>1.8002646761135725E-2</v>
      </c>
      <c r="P5535" cm="1">
        <f t="array" ref="P5535">$V$2*_xlfn.IFS(C5535="data_analyst",$X$5,C5535="data_engineer",$X$6,C5535="data_scientist",$X$7)*_xlfn.IFS(E5535=0,$X$12,E5535=1,$X$11)*_xlfn.IFS(F5535=0,$X$17,F5535=1,$X$16)*_xlfn.IFS(G5535=0,$X$22,G5535=1,$X$21)*_xlfn.IFS(H5535=0,$X$27,H5535=1,$X$26)*_xlfn.IFS(I5535=0,$X$32,I5535=1,$X$31)*_xlfn.IFS(J5535=0,$X$37,J5535=1,$X$36)*_xlfn.IFS(K5535=0,$X$42,K5535=1,$X$41)*_xlfn.IFS(L5535=0,$X$47,L5535=1,$X$46)*_xlfn.IFS(M5535=0,$X$52,M5535=1,$X$51)*_xlfn.IFS(N5535=0,$X$57,N5535=1,$X$56)</f>
        <v>1.1404719368761322E-4</v>
      </c>
      <c r="Q5535" cm="1">
        <f t="array" ref="Q5535">$W$2*_xlfn.IFS(C5535="data_analyst",$Z$5,C5535="data_engineer",$Z$6,C5535="data_scientist",$Z$7)*_xlfn.IFS(E5535=0,$Z$12,E5535=1,$Z$11)*_xlfn.IFS(F5535=0,$Z$17,F5535=1,$Z$16)*_xlfn.IFS(G5535=0,$Z$22,G5535=1,$Z$21)*_xlfn.IFS(H5535=0,$Z$27,H5535=1,$Z$26)*_xlfn.IFS(I5535=0,$Z$32,I5535=1,$Z$31)*_xlfn.IFS(J5535=0,$Z$37,J5535=1,$Z$36)*_xlfn.IFS(K5535=0,$Z$42,K5535=1,$Z$41)*_xlfn.IFS(L5535=0,$Z$47,L5535=1,$Z$46)*_xlfn.IFS(M5535=0,$Z$52,M5535=1,$Z$51)*_xlfn.IFS(N5535=0,$Z$57,N5535=1,$Z$56)</f>
        <v>1.0309290867700006E-3</v>
      </c>
      <c r="R5535" t="str" cm="1">
        <f t="array" ref="R5535">_xlfn.IFS(AND(O5535&gt;P5535,O5535&gt;Q5535),"Low",AND(P5535&gt;O5535,P5535&gt;Q5535),"Medium",AND(Q5535&gt;O5535,Q5535&gt;P5535),"High")</f>
        <v>Low</v>
      </c>
      <c r="S5535" t="str">
        <f t="shared" si="174"/>
        <v>F</v>
      </c>
    </row>
    <row r="5536" spans="1:19" x14ac:dyDescent="0.3">
      <c r="A5536" t="s">
        <v>14</v>
      </c>
      <c r="B5536">
        <v>7</v>
      </c>
      <c r="C5536" t="s">
        <v>15</v>
      </c>
      <c r="D5536" t="str">
        <f t="shared" si="173"/>
        <v>High</v>
      </c>
      <c r="E5536">
        <v>1</v>
      </c>
      <c r="F5536">
        <v>1</v>
      </c>
      <c r="G5536">
        <v>1</v>
      </c>
      <c r="H5536">
        <v>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1</v>
      </c>
      <c r="O5536" cm="1">
        <f t="array" ref="O5536">$U$2*_xlfn.IFS(C5536="data_analyst",$V$5,C5536="data_engineer",$V$6,C5536="data_scientist",$V$7)*_xlfn.IFS(E5536=0,$V$12,E5536=1,$V$11)*_xlfn.IFS(F5536=0,$V$17,F5536=1,$V$16)*_xlfn.IFS(G5536=0,$V$22,G5536=1,$V$21)*_xlfn.IFS(H5536=0,$V$27,H5536=1,$V$26)*_xlfn.IFS(I5536=0,$V$32,I5536=1,$V$31)*_xlfn.IFS(J5536=0,$V$37,J5536=1,$V$36)*_xlfn.IFS(K5536=0,$V$42,K5536=1,$V$41)*_xlfn.IFS(L5536=0,$V$47,L5536=1,$V$46)*_xlfn.IFS(M5536=0,$V$52,M5536=1,$V$51)*_xlfn.IFS(N5536=0,$V$57,N5536=1,$V$56)</f>
        <v>7.1690885362428198E-4</v>
      </c>
      <c r="P5536" cm="1">
        <f t="array" ref="P5536">$V$2*_xlfn.IFS(C5536="data_analyst",$X$5,C5536="data_engineer",$X$6,C5536="data_scientist",$X$7)*_xlfn.IFS(E5536=0,$X$12,E5536=1,$X$11)*_xlfn.IFS(F5536=0,$X$17,F5536=1,$X$16)*_xlfn.IFS(G5536=0,$X$22,G5536=1,$X$21)*_xlfn.IFS(H5536=0,$X$27,H5536=1,$X$26)*_xlfn.IFS(I5536=0,$X$32,I5536=1,$X$31)*_xlfn.IFS(J5536=0,$X$37,J5536=1,$X$36)*_xlfn.IFS(K5536=0,$X$42,K5536=1,$X$41)*_xlfn.IFS(L5536=0,$X$47,L5536=1,$X$46)*_xlfn.IFS(M5536=0,$X$52,M5536=1,$X$51)*_xlfn.IFS(N5536=0,$X$57,N5536=1,$X$56)</f>
        <v>3.4333066421944267E-4</v>
      </c>
      <c r="Q5536" cm="1">
        <f t="array" ref="Q5536">$W$2*_xlfn.IFS(C5536="data_analyst",$Z$5,C5536="data_engineer",$Z$6,C5536="data_scientist",$Z$7)*_xlfn.IFS(E5536=0,$Z$12,E5536=1,$Z$11)*_xlfn.IFS(F5536=0,$Z$17,F5536=1,$Z$16)*_xlfn.IFS(G5536=0,$Z$22,G5536=1,$Z$21)*_xlfn.IFS(H5536=0,$Z$27,H5536=1,$Z$26)*_xlfn.IFS(I5536=0,$Z$32,I5536=1,$Z$31)*_xlfn.IFS(J5536=0,$Z$37,J5536=1,$Z$36)*_xlfn.IFS(K5536=0,$Z$42,K5536=1,$Z$41)*_xlfn.IFS(L5536=0,$Z$47,L5536=1,$Z$46)*_xlfn.IFS(M5536=0,$Z$52,M5536=1,$Z$51)*_xlfn.IFS(N5536=0,$Z$57,N5536=1,$Z$56)</f>
        <v>5.3445873118897072E-4</v>
      </c>
      <c r="R5536" t="str" cm="1">
        <f t="array" ref="R5536">_xlfn.IFS(AND(O5536&gt;P5536,O5536&gt;Q5536),"Low",AND(P5536&gt;O5536,P5536&gt;Q5536),"Medium",AND(Q5536&gt;O5536,Q5536&gt;P5536),"High")</f>
        <v>Low</v>
      </c>
      <c r="S5536" t="str">
        <f t="shared" si="174"/>
        <v>F</v>
      </c>
    </row>
    <row r="5537" spans="1:19" x14ac:dyDescent="0.3">
      <c r="A5537" t="s">
        <v>14</v>
      </c>
      <c r="B5537">
        <v>4</v>
      </c>
      <c r="C5537" t="s">
        <v>15</v>
      </c>
      <c r="D5537" t="str">
        <f t="shared" si="173"/>
        <v>High</v>
      </c>
      <c r="E5537">
        <v>1</v>
      </c>
      <c r="F5537">
        <v>1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</v>
      </c>
      <c r="O5537" cm="1">
        <f t="array" ref="O5537">$U$2*_xlfn.IFS(C5537="data_analyst",$V$5,C5537="data_engineer",$V$6,C5537="data_scientist",$V$7)*_xlfn.IFS(E5537=0,$V$12,E5537=1,$V$11)*_xlfn.IFS(F5537=0,$V$17,F5537=1,$V$16)*_xlfn.IFS(G5537=0,$V$22,G5537=1,$V$21)*_xlfn.IFS(H5537=0,$V$27,H5537=1,$V$26)*_xlfn.IFS(I5537=0,$V$32,I5537=1,$V$31)*_xlfn.IFS(J5537=0,$V$37,J5537=1,$V$36)*_xlfn.IFS(K5537=0,$V$42,K5537=1,$V$41)*_xlfn.IFS(L5537=0,$V$47,L5537=1,$V$46)*_xlfn.IFS(M5537=0,$V$52,M5537=1,$V$51)*_xlfn.IFS(N5537=0,$V$57,N5537=1,$V$56)</f>
        <v>1.1005435587260949E-2</v>
      </c>
      <c r="P5537" cm="1">
        <f t="array" ref="P5537">$V$2*_xlfn.IFS(C5537="data_analyst",$X$5,C5537="data_engineer",$X$6,C5537="data_scientist",$X$7)*_xlfn.IFS(E5537=0,$X$12,E5537=1,$X$11)*_xlfn.IFS(F5537=0,$X$17,F5537=1,$X$16)*_xlfn.IFS(G5537=0,$X$22,G5537=1,$X$21)*_xlfn.IFS(H5537=0,$X$27,H5537=1,$X$26)*_xlfn.IFS(I5537=0,$X$32,I5537=1,$X$31)*_xlfn.IFS(J5537=0,$X$37,J5537=1,$X$36)*_xlfn.IFS(K5537=0,$X$42,K5537=1,$X$41)*_xlfn.IFS(L5537=0,$X$47,L5537=1,$X$46)*_xlfn.IFS(M5537=0,$X$52,M5537=1,$X$51)*_xlfn.IFS(N5537=0,$X$57,N5537=1,$X$56)</f>
        <v>3.4500962440026306E-4</v>
      </c>
      <c r="Q5537" cm="1">
        <f t="array" ref="Q5537">$W$2*_xlfn.IFS(C5537="data_analyst",$Z$5,C5537="data_engineer",$Z$6,C5537="data_scientist",$Z$7)*_xlfn.IFS(E5537=0,$Z$12,E5537=1,$Z$11)*_xlfn.IFS(F5537=0,$Z$17,F5537=1,$Z$16)*_xlfn.IFS(G5537=0,$Z$22,G5537=1,$Z$21)*_xlfn.IFS(H5537=0,$Z$27,H5537=1,$Z$26)*_xlfn.IFS(I5537=0,$Z$32,I5537=1,$Z$31)*_xlfn.IFS(J5537=0,$Z$37,J5537=1,$Z$36)*_xlfn.IFS(K5537=0,$Z$42,K5537=1,$Z$41)*_xlfn.IFS(L5537=0,$Z$47,L5537=1,$Z$46)*_xlfn.IFS(M5537=0,$Z$52,M5537=1,$Z$51)*_xlfn.IFS(N5537=0,$Z$57,N5537=1,$Z$56)</f>
        <v>1.4528867785737446E-3</v>
      </c>
      <c r="R5537" t="str" cm="1">
        <f t="array" ref="R5537">_xlfn.IFS(AND(O5537&gt;P5537,O5537&gt;Q5537),"Low",AND(P5537&gt;O5537,P5537&gt;Q5537),"Medium",AND(Q5537&gt;O5537,Q5537&gt;P5537),"High")</f>
        <v>Low</v>
      </c>
      <c r="S5537" t="str">
        <f t="shared" si="174"/>
        <v>F</v>
      </c>
    </row>
    <row r="5538" spans="1:19" x14ac:dyDescent="0.3">
      <c r="A5538" t="s">
        <v>14</v>
      </c>
      <c r="B5538">
        <v>3</v>
      </c>
      <c r="C5538" t="s">
        <v>15</v>
      </c>
      <c r="D5538" t="str">
        <f t="shared" si="173"/>
        <v>High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1</v>
      </c>
      <c r="O5538" cm="1">
        <f t="array" ref="O5538">$U$2*_xlfn.IFS(C5538="data_analyst",$V$5,C5538="data_engineer",$V$6,C5538="data_scientist",$V$7)*_xlfn.IFS(E5538=0,$V$12,E5538=1,$V$11)*_xlfn.IFS(F5538=0,$V$17,F5538=1,$V$16)*_xlfn.IFS(G5538=0,$V$22,G5538=1,$V$21)*_xlfn.IFS(H5538=0,$V$27,H5538=1,$V$26)*_xlfn.IFS(I5538=0,$V$32,I5538=1,$V$31)*_xlfn.IFS(J5538=0,$V$37,J5538=1,$V$36)*_xlfn.IFS(K5538=0,$V$42,K5538=1,$V$41)*_xlfn.IFS(L5538=0,$V$47,L5538=1,$V$46)*_xlfn.IFS(M5538=0,$V$52,M5538=1,$V$51)*_xlfn.IFS(N5538=0,$V$57,N5538=1,$V$56)</f>
        <v>1.8002646761135725E-2</v>
      </c>
      <c r="P5538" cm="1">
        <f t="array" ref="P5538">$V$2*_xlfn.IFS(C5538="data_analyst",$X$5,C5538="data_engineer",$X$6,C5538="data_scientist",$X$7)*_xlfn.IFS(E5538=0,$X$12,E5538=1,$X$11)*_xlfn.IFS(F5538=0,$X$17,F5538=1,$X$16)*_xlfn.IFS(G5538=0,$X$22,G5538=1,$X$21)*_xlfn.IFS(H5538=0,$X$27,H5538=1,$X$26)*_xlfn.IFS(I5538=0,$X$32,I5538=1,$X$31)*_xlfn.IFS(J5538=0,$X$37,J5538=1,$X$36)*_xlfn.IFS(K5538=0,$X$42,K5538=1,$X$41)*_xlfn.IFS(L5538=0,$X$47,L5538=1,$X$46)*_xlfn.IFS(M5538=0,$X$52,M5538=1,$X$51)*_xlfn.IFS(N5538=0,$X$57,N5538=1,$X$56)</f>
        <v>1.1404719368761322E-4</v>
      </c>
      <c r="Q5538" cm="1">
        <f t="array" ref="Q5538">$W$2*_xlfn.IFS(C5538="data_analyst",$Z$5,C5538="data_engineer",$Z$6,C5538="data_scientist",$Z$7)*_xlfn.IFS(E5538=0,$Z$12,E5538=1,$Z$11)*_xlfn.IFS(F5538=0,$Z$17,F5538=1,$Z$16)*_xlfn.IFS(G5538=0,$Z$22,G5538=1,$Z$21)*_xlfn.IFS(H5538=0,$Z$27,H5538=1,$Z$26)*_xlfn.IFS(I5538=0,$Z$32,I5538=1,$Z$31)*_xlfn.IFS(J5538=0,$Z$37,J5538=1,$Z$36)*_xlfn.IFS(K5538=0,$Z$42,K5538=1,$Z$41)*_xlfn.IFS(L5538=0,$Z$47,L5538=1,$Z$46)*_xlfn.IFS(M5538=0,$Z$52,M5538=1,$Z$51)*_xlfn.IFS(N5538=0,$Z$57,N5538=1,$Z$56)</f>
        <v>1.0309290867700006E-3</v>
      </c>
      <c r="R5538" t="str" cm="1">
        <f t="array" ref="R5538">_xlfn.IFS(AND(O5538&gt;P5538,O5538&gt;Q5538),"Low",AND(P5538&gt;O5538,P5538&gt;Q5538),"Medium",AND(Q5538&gt;O5538,Q5538&gt;P5538),"High")</f>
        <v>Low</v>
      </c>
      <c r="S5538" t="str">
        <f t="shared" si="174"/>
        <v>F</v>
      </c>
    </row>
    <row r="5539" spans="1:19" x14ac:dyDescent="0.3">
      <c r="A5539" t="s">
        <v>14</v>
      </c>
      <c r="B5539">
        <v>5</v>
      </c>
      <c r="C5539" t="s">
        <v>15</v>
      </c>
      <c r="D5539" t="str">
        <f t="shared" si="173"/>
        <v>High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 cm="1">
        <f t="array" ref="O5539">$U$2*_xlfn.IFS(C5539="data_analyst",$V$5,C5539="data_engineer",$V$6,C5539="data_scientist",$V$7)*_xlfn.IFS(E5539=0,$V$12,E5539=1,$V$11)*_xlfn.IFS(F5539=0,$V$17,F5539=1,$V$16)*_xlfn.IFS(G5539=0,$V$22,G5539=1,$V$21)*_xlfn.IFS(H5539=0,$V$27,H5539=1,$V$26)*_xlfn.IFS(I5539=0,$V$32,I5539=1,$V$31)*_xlfn.IFS(J5539=0,$V$37,J5539=1,$V$36)*_xlfn.IFS(K5539=0,$V$42,K5539=1,$V$41)*_xlfn.IFS(L5539=0,$V$47,L5539=1,$V$46)*_xlfn.IFS(M5539=0,$V$52,M5539=1,$V$51)*_xlfn.IFS(N5539=0,$V$57,N5539=1,$V$56)</f>
        <v>3.5980479398548316E-3</v>
      </c>
      <c r="P5539" cm="1">
        <f t="array" ref="P5539">$V$2*_xlfn.IFS(C5539="data_analyst",$X$5,C5539="data_engineer",$X$6,C5539="data_scientist",$X$7)*_xlfn.IFS(E5539=0,$X$12,E5539=1,$X$11)*_xlfn.IFS(F5539=0,$X$17,F5539=1,$X$16)*_xlfn.IFS(G5539=0,$X$22,G5539=1,$X$21)*_xlfn.IFS(H5539=0,$X$27,H5539=1,$X$26)*_xlfn.IFS(I5539=0,$X$32,I5539=1,$X$31)*_xlfn.IFS(J5539=0,$X$37,J5539=1,$X$36)*_xlfn.IFS(K5539=0,$X$42,K5539=1,$X$41)*_xlfn.IFS(L5539=0,$X$47,L5539=1,$X$46)*_xlfn.IFS(M5539=0,$X$52,M5539=1,$X$51)*_xlfn.IFS(N5539=0,$X$57,N5539=1,$X$56)</f>
        <v>6.6698551578231375E-6</v>
      </c>
      <c r="Q5539" cm="1">
        <f t="array" ref="Q5539">$W$2*_xlfn.IFS(C5539="data_analyst",$Z$5,C5539="data_engineer",$Z$6,C5539="data_scientist",$Z$7)*_xlfn.IFS(E5539=0,$Z$12,E5539=1,$Z$11)*_xlfn.IFS(F5539=0,$Z$17,F5539=1,$Z$16)*_xlfn.IFS(G5539=0,$Z$22,G5539=1,$Z$21)*_xlfn.IFS(H5539=0,$Z$27,H5539=1,$Z$26)*_xlfn.IFS(I5539=0,$Z$32,I5539=1,$Z$31)*_xlfn.IFS(J5539=0,$Z$37,J5539=1,$Z$36)*_xlfn.IFS(K5539=0,$Z$42,K5539=1,$Z$41)*_xlfn.IFS(L5539=0,$Z$47,L5539=1,$Z$46)*_xlfn.IFS(M5539=0,$Z$52,M5539=1,$Z$51)*_xlfn.IFS(N5539=0,$Z$57,N5539=1,$Z$56)</f>
        <v>1.5927766875393896E-4</v>
      </c>
      <c r="R5539" t="str" cm="1">
        <f t="array" ref="R5539">_xlfn.IFS(AND(O5539&gt;P5539,O5539&gt;Q5539),"Low",AND(P5539&gt;O5539,P5539&gt;Q5539),"Medium",AND(Q5539&gt;O5539,Q5539&gt;P5539),"High")</f>
        <v>Low</v>
      </c>
      <c r="S5539" t="str">
        <f t="shared" si="174"/>
        <v>F</v>
      </c>
    </row>
    <row r="5540" spans="1:19" x14ac:dyDescent="0.3">
      <c r="A5540" t="s">
        <v>14</v>
      </c>
      <c r="B5540">
        <v>4</v>
      </c>
      <c r="C5540" t="s">
        <v>15</v>
      </c>
      <c r="D5540" t="str">
        <f t="shared" si="173"/>
        <v>High</v>
      </c>
      <c r="E5540">
        <v>1</v>
      </c>
      <c r="F5540">
        <v>1</v>
      </c>
      <c r="G5540">
        <v>1</v>
      </c>
      <c r="H5540">
        <v>0</v>
      </c>
      <c r="I5540">
        <v>1</v>
      </c>
      <c r="J5540">
        <v>1</v>
      </c>
      <c r="K5540">
        <v>0</v>
      </c>
      <c r="L5540">
        <v>1</v>
      </c>
      <c r="M5540">
        <v>0</v>
      </c>
      <c r="N5540">
        <v>1</v>
      </c>
      <c r="O5540" cm="1">
        <f t="array" ref="O5540">$U$2*_xlfn.IFS(C5540="data_analyst",$V$5,C5540="data_engineer",$V$6,C5540="data_scientist",$V$7)*_xlfn.IFS(E5540=0,$V$12,E5540=1,$V$11)*_xlfn.IFS(F5540=0,$V$17,F5540=1,$V$16)*_xlfn.IFS(G5540=0,$V$22,G5540=1,$V$21)*_xlfn.IFS(H5540=0,$V$27,H5540=1,$V$26)*_xlfn.IFS(I5540=0,$V$32,I5540=1,$V$31)*_xlfn.IFS(J5540=0,$V$37,J5540=1,$V$36)*_xlfn.IFS(K5540=0,$V$42,K5540=1,$V$41)*_xlfn.IFS(L5540=0,$V$47,L5540=1,$V$46)*_xlfn.IFS(M5540=0,$V$52,M5540=1,$V$51)*_xlfn.IFS(N5540=0,$V$57,N5540=1,$V$56)</f>
        <v>2.2116733812520349E-6</v>
      </c>
      <c r="P5540" cm="1">
        <f t="array" ref="P5540">$V$2*_xlfn.IFS(C5540="data_analyst",$X$5,C5540="data_engineer",$X$6,C5540="data_scientist",$X$7)*_xlfn.IFS(E5540=0,$X$12,E5540=1,$X$11)*_xlfn.IFS(F5540=0,$X$17,F5540=1,$X$16)*_xlfn.IFS(G5540=0,$X$22,G5540=1,$X$21)*_xlfn.IFS(H5540=0,$X$27,H5540=1,$X$26)*_xlfn.IFS(I5540=0,$X$32,I5540=1,$X$31)*_xlfn.IFS(J5540=0,$X$37,J5540=1,$X$36)*_xlfn.IFS(K5540=0,$X$42,K5540=1,$X$41)*_xlfn.IFS(L5540=0,$X$47,L5540=1,$X$46)*_xlfn.IFS(M5540=0,$X$52,M5540=1,$X$51)*_xlfn.IFS(N5540=0,$X$57,N5540=1,$X$56)</f>
        <v>4.2762115585713548E-5</v>
      </c>
      <c r="Q5540" cm="1">
        <f t="array" ref="Q5540">$W$2*_xlfn.IFS(C5540="data_analyst",$Z$5,C5540="data_engineer",$Z$6,C5540="data_scientist",$Z$7)*_xlfn.IFS(E5540=0,$Z$12,E5540=1,$Z$11)*_xlfn.IFS(F5540=0,$Z$17,F5540=1,$Z$16)*_xlfn.IFS(G5540=0,$Z$22,G5540=1,$Z$21)*_xlfn.IFS(H5540=0,$Z$27,H5540=1,$Z$26)*_xlfn.IFS(I5540=0,$Z$32,I5540=1,$Z$31)*_xlfn.IFS(J5540=0,$Z$37,J5540=1,$Z$36)*_xlfn.IFS(K5540=0,$Z$42,K5540=1,$Z$41)*_xlfn.IFS(L5540=0,$Z$47,L5540=1,$Z$46)*_xlfn.IFS(M5540=0,$Z$52,M5540=1,$Z$51)*_xlfn.IFS(N5540=0,$Z$57,N5540=1,$Z$56)</f>
        <v>5.1513422734752429E-5</v>
      </c>
      <c r="R5540" t="str" cm="1">
        <f t="array" ref="R5540">_xlfn.IFS(AND(O5540&gt;P5540,O5540&gt;Q5540),"Low",AND(P5540&gt;O5540,P5540&gt;Q5540),"Medium",AND(Q5540&gt;O5540,Q5540&gt;P5540),"High")</f>
        <v>High</v>
      </c>
      <c r="S5540" t="str">
        <f t="shared" si="174"/>
        <v>T</v>
      </c>
    </row>
    <row r="5541" spans="1:19" x14ac:dyDescent="0.3">
      <c r="A5541" t="s">
        <v>14</v>
      </c>
      <c r="B5541">
        <v>5</v>
      </c>
      <c r="C5541" t="s">
        <v>15</v>
      </c>
      <c r="D5541" t="str">
        <f t="shared" si="173"/>
        <v>High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 cm="1">
        <f t="array" ref="O5541">$U$2*_xlfn.IFS(C5541="data_analyst",$V$5,C5541="data_engineer",$V$6,C5541="data_scientist",$V$7)*_xlfn.IFS(E5541=0,$V$12,E5541=1,$V$11)*_xlfn.IFS(F5541=0,$V$17,F5541=1,$V$16)*_xlfn.IFS(G5541=0,$V$22,G5541=1,$V$21)*_xlfn.IFS(H5541=0,$V$27,H5541=1,$V$26)*_xlfn.IFS(I5541=0,$V$32,I5541=1,$V$31)*_xlfn.IFS(J5541=0,$V$37,J5541=1,$V$36)*_xlfn.IFS(K5541=0,$V$42,K5541=1,$V$41)*_xlfn.IFS(L5541=0,$V$47,L5541=1,$V$46)*_xlfn.IFS(M5541=0,$V$52,M5541=1,$V$51)*_xlfn.IFS(N5541=0,$V$57,N5541=1,$V$56)</f>
        <v>3.5980479398548316E-3</v>
      </c>
      <c r="P5541" cm="1">
        <f t="array" ref="P5541">$V$2*_xlfn.IFS(C5541="data_analyst",$X$5,C5541="data_engineer",$X$6,C5541="data_scientist",$X$7)*_xlfn.IFS(E5541=0,$X$12,E5541=1,$X$11)*_xlfn.IFS(F5541=0,$X$17,F5541=1,$X$16)*_xlfn.IFS(G5541=0,$X$22,G5541=1,$X$21)*_xlfn.IFS(H5541=0,$X$27,H5541=1,$X$26)*_xlfn.IFS(I5541=0,$X$32,I5541=1,$X$31)*_xlfn.IFS(J5541=0,$X$37,J5541=1,$X$36)*_xlfn.IFS(K5541=0,$X$42,K5541=1,$X$41)*_xlfn.IFS(L5541=0,$X$47,L5541=1,$X$46)*_xlfn.IFS(M5541=0,$X$52,M5541=1,$X$51)*_xlfn.IFS(N5541=0,$X$57,N5541=1,$X$56)</f>
        <v>6.6698551578231375E-6</v>
      </c>
      <c r="Q5541" cm="1">
        <f t="array" ref="Q5541">$W$2*_xlfn.IFS(C5541="data_analyst",$Z$5,C5541="data_engineer",$Z$6,C5541="data_scientist",$Z$7)*_xlfn.IFS(E5541=0,$Z$12,E5541=1,$Z$11)*_xlfn.IFS(F5541=0,$Z$17,F5541=1,$Z$16)*_xlfn.IFS(G5541=0,$Z$22,G5541=1,$Z$21)*_xlfn.IFS(H5541=0,$Z$27,H5541=1,$Z$26)*_xlfn.IFS(I5541=0,$Z$32,I5541=1,$Z$31)*_xlfn.IFS(J5541=0,$Z$37,J5541=1,$Z$36)*_xlfn.IFS(K5541=0,$Z$42,K5541=1,$Z$41)*_xlfn.IFS(L5541=0,$Z$47,L5541=1,$Z$46)*_xlfn.IFS(M5541=0,$Z$52,M5541=1,$Z$51)*_xlfn.IFS(N5541=0,$Z$57,N5541=1,$Z$56)</f>
        <v>1.5927766875393896E-4</v>
      </c>
      <c r="R5541" t="str" cm="1">
        <f t="array" ref="R5541">_xlfn.IFS(AND(O5541&gt;P5541,O5541&gt;Q5541),"Low",AND(P5541&gt;O5541,P5541&gt;Q5541),"Medium",AND(Q5541&gt;O5541,Q5541&gt;P5541),"High")</f>
        <v>Low</v>
      </c>
      <c r="S5541" t="str">
        <f t="shared" si="174"/>
        <v>F</v>
      </c>
    </row>
    <row r="5542" spans="1:19" x14ac:dyDescent="0.3">
      <c r="A5542" t="s">
        <v>14</v>
      </c>
      <c r="B5542">
        <v>4</v>
      </c>
      <c r="C5542" t="s">
        <v>15</v>
      </c>
      <c r="D5542" t="str">
        <f t="shared" si="173"/>
        <v>High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1</v>
      </c>
      <c r="K5542">
        <v>0</v>
      </c>
      <c r="L5542">
        <v>0</v>
      </c>
      <c r="M5542">
        <v>0</v>
      </c>
      <c r="N5542">
        <v>1</v>
      </c>
      <c r="O5542" cm="1">
        <f t="array" ref="O5542">$U$2*_xlfn.IFS(C5542="data_analyst",$V$5,C5542="data_engineer",$V$6,C5542="data_scientist",$V$7)*_xlfn.IFS(E5542=0,$V$12,E5542=1,$V$11)*_xlfn.IFS(F5542=0,$V$17,F5542=1,$V$16)*_xlfn.IFS(G5542=0,$V$22,G5542=1,$V$21)*_xlfn.IFS(H5542=0,$V$27,H5542=1,$V$26)*_xlfn.IFS(I5542=0,$V$32,I5542=1,$V$31)*_xlfn.IFS(J5542=0,$V$37,J5542=1,$V$36)*_xlfn.IFS(K5542=0,$V$42,K5542=1,$V$41)*_xlfn.IFS(L5542=0,$V$47,L5542=1,$V$46)*_xlfn.IFS(M5542=0,$V$52,M5542=1,$V$51)*_xlfn.IFS(N5542=0,$V$57,N5542=1,$V$56)</f>
        <v>6.1814643585689803E-3</v>
      </c>
      <c r="P5542" cm="1">
        <f t="array" ref="P5542">$V$2*_xlfn.IFS(C5542="data_analyst",$X$5,C5542="data_engineer",$X$6,C5542="data_scientist",$X$7)*_xlfn.IFS(E5542=0,$X$12,E5542=1,$X$11)*_xlfn.IFS(F5542=0,$X$17,F5542=1,$X$16)*_xlfn.IFS(G5542=0,$X$22,G5542=1,$X$21)*_xlfn.IFS(H5542=0,$X$27,H5542=1,$X$26)*_xlfn.IFS(I5542=0,$X$32,I5542=1,$X$31)*_xlfn.IFS(J5542=0,$X$37,J5542=1,$X$36)*_xlfn.IFS(K5542=0,$X$42,K5542=1,$X$41)*_xlfn.IFS(L5542=0,$X$47,L5542=1,$X$46)*_xlfn.IFS(M5542=0,$X$52,M5542=1,$X$51)*_xlfn.IFS(N5542=0,$X$57,N5542=1,$X$56)</f>
        <v>2.760870978410546E-5</v>
      </c>
      <c r="Q5542" cm="1">
        <f t="array" ref="Q5542">$W$2*_xlfn.IFS(C5542="data_analyst",$Z$5,C5542="data_engineer",$Z$6,C5542="data_scientist",$Z$7)*_xlfn.IFS(E5542=0,$Z$12,E5542=1,$Z$11)*_xlfn.IFS(F5542=0,$Z$17,F5542=1,$Z$16)*_xlfn.IFS(G5542=0,$Z$22,G5542=1,$Z$21)*_xlfn.IFS(H5542=0,$Z$27,H5542=1,$Z$26)*_xlfn.IFS(I5542=0,$Z$32,I5542=1,$Z$31)*_xlfn.IFS(J5542=0,$Z$37,J5542=1,$Z$36)*_xlfn.IFS(K5542=0,$Z$42,K5542=1,$Z$41)*_xlfn.IFS(L5542=0,$Z$47,L5542=1,$Z$46)*_xlfn.IFS(M5542=0,$Z$52,M5542=1,$Z$51)*_xlfn.IFS(N5542=0,$Z$57,N5542=1,$Z$56)</f>
        <v>2.8928141982811694E-4</v>
      </c>
      <c r="R5542" t="str" cm="1">
        <f t="array" ref="R5542">_xlfn.IFS(AND(O5542&gt;P5542,O5542&gt;Q5542),"Low",AND(P5542&gt;O5542,P5542&gt;Q5542),"Medium",AND(Q5542&gt;O5542,Q5542&gt;P5542),"High")</f>
        <v>Low</v>
      </c>
      <c r="S5542" t="str">
        <f t="shared" si="174"/>
        <v>F</v>
      </c>
    </row>
    <row r="5543" spans="1:19" x14ac:dyDescent="0.3">
      <c r="A5543" t="s">
        <v>14</v>
      </c>
      <c r="B5543">
        <v>4</v>
      </c>
      <c r="C5543" t="s">
        <v>15</v>
      </c>
      <c r="D5543" t="str">
        <f t="shared" si="173"/>
        <v>High</v>
      </c>
      <c r="E5543">
        <v>0</v>
      </c>
      <c r="F5543">
        <v>0</v>
      </c>
      <c r="G5543">
        <v>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 cm="1">
        <f t="array" ref="O5543">$U$2*_xlfn.IFS(C5543="data_analyst",$V$5,C5543="data_engineer",$V$6,C5543="data_scientist",$V$7)*_xlfn.IFS(E5543=0,$V$12,E5543=1,$V$11)*_xlfn.IFS(F5543=0,$V$17,F5543=1,$V$16)*_xlfn.IFS(G5543=0,$V$22,G5543=1,$V$21)*_xlfn.IFS(H5543=0,$V$27,H5543=1,$V$26)*_xlfn.IFS(I5543=0,$V$32,I5543=1,$V$31)*_xlfn.IFS(J5543=0,$V$37,J5543=1,$V$36)*_xlfn.IFS(K5543=0,$V$42,K5543=1,$V$41)*_xlfn.IFS(L5543=0,$V$47,L5543=1,$V$46)*_xlfn.IFS(M5543=0,$V$52,M5543=1,$V$51)*_xlfn.IFS(N5543=0,$V$57,N5543=1,$V$56)</f>
        <v>6.5463465572375738E-4</v>
      </c>
      <c r="P5543" cm="1">
        <f t="array" ref="P5543">$V$2*_xlfn.IFS(C5543="data_analyst",$X$5,C5543="data_engineer",$X$6,C5543="data_scientist",$X$7)*_xlfn.IFS(E5543=0,$X$12,E5543=1,$X$11)*_xlfn.IFS(F5543=0,$X$17,F5543=1,$X$16)*_xlfn.IFS(G5543=0,$X$22,G5543=1,$X$21)*_xlfn.IFS(H5543=0,$X$27,H5543=1,$X$26)*_xlfn.IFS(I5543=0,$X$32,I5543=1,$X$31)*_xlfn.IFS(J5543=0,$X$37,J5543=1,$X$36)*_xlfn.IFS(K5543=0,$X$42,K5543=1,$X$41)*_xlfn.IFS(L5543=0,$X$47,L5543=1,$X$46)*_xlfn.IFS(M5543=0,$X$52,M5543=1,$X$51)*_xlfn.IFS(N5543=0,$X$57,N5543=1,$X$56)</f>
        <v>7.5874471717481898E-6</v>
      </c>
      <c r="Q5543" cm="1">
        <f t="array" ref="Q5543">$W$2*_xlfn.IFS(C5543="data_analyst",$Z$5,C5543="data_engineer",$Z$6,C5543="data_scientist",$Z$7)*_xlfn.IFS(E5543=0,$Z$12,E5543=1,$Z$11)*_xlfn.IFS(F5543=0,$Z$17,F5543=1,$Z$16)*_xlfn.IFS(G5543=0,$Z$22,G5543=1,$Z$21)*_xlfn.IFS(H5543=0,$Z$27,H5543=1,$Z$26)*_xlfn.IFS(I5543=0,$Z$32,I5543=1,$Z$31)*_xlfn.IFS(J5543=0,$Z$37,J5543=1,$Z$36)*_xlfn.IFS(K5543=0,$Z$42,K5543=1,$Z$41)*_xlfn.IFS(L5543=0,$Z$47,L5543=1,$Z$46)*_xlfn.IFS(M5543=0,$Z$52,M5543=1,$Z$51)*_xlfn.IFS(N5543=0,$Z$57,N5543=1,$Z$56)</f>
        <v>1.0881345687150289E-4</v>
      </c>
      <c r="R5543" t="str" cm="1">
        <f t="array" ref="R5543">_xlfn.IFS(AND(O5543&gt;P5543,O5543&gt;Q5543),"Low",AND(P5543&gt;O5543,P5543&gt;Q5543),"Medium",AND(Q5543&gt;O5543,Q5543&gt;P5543),"High")</f>
        <v>Low</v>
      </c>
      <c r="S5543" t="str">
        <f t="shared" si="174"/>
        <v>F</v>
      </c>
    </row>
    <row r="5544" spans="1:19" x14ac:dyDescent="0.3">
      <c r="A5544" t="s">
        <v>14</v>
      </c>
      <c r="B5544">
        <v>3</v>
      </c>
      <c r="C5544" t="s">
        <v>15</v>
      </c>
      <c r="D5544" t="str">
        <f t="shared" si="173"/>
        <v>High</v>
      </c>
      <c r="E5544">
        <v>0</v>
      </c>
      <c r="F5544">
        <v>0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 cm="1">
        <f t="array" ref="O5544">$U$2*_xlfn.IFS(C5544="data_analyst",$V$5,C5544="data_engineer",$V$6,C5544="data_scientist",$V$7)*_xlfn.IFS(E5544=0,$V$12,E5544=1,$V$11)*_xlfn.IFS(F5544=0,$V$17,F5544=1,$V$16)*_xlfn.IFS(G5544=0,$V$22,G5544=1,$V$21)*_xlfn.IFS(H5544=0,$V$27,H5544=1,$V$26)*_xlfn.IFS(I5544=0,$V$32,I5544=1,$V$31)*_xlfn.IFS(J5544=0,$V$37,J5544=1,$V$36)*_xlfn.IFS(K5544=0,$V$42,K5544=1,$V$41)*_xlfn.IFS(L5544=0,$V$47,L5544=1,$V$46)*_xlfn.IFS(M5544=0,$V$52,M5544=1,$V$51)*_xlfn.IFS(N5544=0,$V$57,N5544=1,$V$56)</f>
        <v>6.5463465572375738E-4</v>
      </c>
      <c r="P5544" cm="1">
        <f t="array" ref="P5544">$V$2*_xlfn.IFS(C5544="data_analyst",$X$5,C5544="data_engineer",$X$6,C5544="data_scientist",$X$7)*_xlfn.IFS(E5544=0,$X$12,E5544=1,$X$11)*_xlfn.IFS(F5544=0,$X$17,F5544=1,$X$16)*_xlfn.IFS(G5544=0,$X$22,G5544=1,$X$21)*_xlfn.IFS(H5544=0,$X$27,H5544=1,$X$26)*_xlfn.IFS(I5544=0,$X$32,I5544=1,$X$31)*_xlfn.IFS(J5544=0,$X$37,J5544=1,$X$36)*_xlfn.IFS(K5544=0,$X$42,K5544=1,$X$41)*_xlfn.IFS(L5544=0,$X$47,L5544=1,$X$46)*_xlfn.IFS(M5544=0,$X$52,M5544=1,$X$51)*_xlfn.IFS(N5544=0,$X$57,N5544=1,$X$56)</f>
        <v>7.5874471717481898E-6</v>
      </c>
      <c r="Q5544" cm="1">
        <f t="array" ref="Q5544">$W$2*_xlfn.IFS(C5544="data_analyst",$Z$5,C5544="data_engineer",$Z$6,C5544="data_scientist",$Z$7)*_xlfn.IFS(E5544=0,$Z$12,E5544=1,$Z$11)*_xlfn.IFS(F5544=0,$Z$17,F5544=1,$Z$16)*_xlfn.IFS(G5544=0,$Z$22,G5544=1,$Z$21)*_xlfn.IFS(H5544=0,$Z$27,H5544=1,$Z$26)*_xlfn.IFS(I5544=0,$Z$32,I5544=1,$Z$31)*_xlfn.IFS(J5544=0,$Z$37,J5544=1,$Z$36)*_xlfn.IFS(K5544=0,$Z$42,K5544=1,$Z$41)*_xlfn.IFS(L5544=0,$Z$47,L5544=1,$Z$46)*_xlfn.IFS(M5544=0,$Z$52,M5544=1,$Z$51)*_xlfn.IFS(N5544=0,$Z$57,N5544=1,$Z$56)</f>
        <v>1.0881345687150289E-4</v>
      </c>
      <c r="R5544" t="str" cm="1">
        <f t="array" ref="R5544">_xlfn.IFS(AND(O5544&gt;P5544,O5544&gt;Q5544),"Low",AND(P5544&gt;O5544,P5544&gt;Q5544),"Medium",AND(Q5544&gt;O5544,Q5544&gt;P5544),"High")</f>
        <v>Low</v>
      </c>
      <c r="S5544" t="str">
        <f t="shared" si="174"/>
        <v>F</v>
      </c>
    </row>
    <row r="5545" spans="1:19" x14ac:dyDescent="0.3">
      <c r="A5545" t="s">
        <v>14</v>
      </c>
      <c r="B5545">
        <v>5</v>
      </c>
      <c r="C5545" t="s">
        <v>15</v>
      </c>
      <c r="D5545" t="str">
        <f t="shared" si="173"/>
        <v>High</v>
      </c>
      <c r="E5545">
        <v>1</v>
      </c>
      <c r="F5545">
        <v>0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0</v>
      </c>
      <c r="N5545">
        <v>1</v>
      </c>
      <c r="O5545" cm="1">
        <f t="array" ref="O5545">$U$2*_xlfn.IFS(C5545="data_analyst",$V$5,C5545="data_engineer",$V$6,C5545="data_scientist",$V$7)*_xlfn.IFS(E5545=0,$V$12,E5545=1,$V$11)*_xlfn.IFS(F5545=0,$V$17,F5545=1,$V$16)*_xlfn.IFS(G5545=0,$V$22,G5545=1,$V$21)*_xlfn.IFS(H5545=0,$V$27,H5545=1,$V$26)*_xlfn.IFS(I5545=0,$V$32,I5545=1,$V$31)*_xlfn.IFS(J5545=0,$V$37,J5545=1,$V$36)*_xlfn.IFS(K5545=0,$V$42,K5545=1,$V$41)*_xlfn.IFS(L5545=0,$V$47,L5545=1,$V$46)*_xlfn.IFS(M5545=0,$V$52,M5545=1,$V$51)*_xlfn.IFS(N5545=0,$V$57,N5545=1,$V$56)</f>
        <v>7.4019339092146937E-5</v>
      </c>
      <c r="P5545" cm="1">
        <f t="array" ref="P5545">$V$2*_xlfn.IFS(C5545="data_analyst",$X$5,C5545="data_engineer",$X$6,C5545="data_scientist",$X$7)*_xlfn.IFS(E5545=0,$X$12,E5545=1,$X$11)*_xlfn.IFS(F5545=0,$X$17,F5545=1,$X$16)*_xlfn.IFS(G5545=0,$X$22,G5545=1,$X$21)*_xlfn.IFS(H5545=0,$X$27,H5545=1,$X$26)*_xlfn.IFS(I5545=0,$X$32,I5545=1,$X$31)*_xlfn.IFS(J5545=0,$X$37,J5545=1,$X$36)*_xlfn.IFS(K5545=0,$X$42,K5545=1,$X$41)*_xlfn.IFS(L5545=0,$X$47,L5545=1,$X$46)*_xlfn.IFS(M5545=0,$X$52,M5545=1,$X$51)*_xlfn.IFS(N5545=0,$X$57,N5545=1,$X$56)</f>
        <v>2.1094098855676171E-4</v>
      </c>
      <c r="Q5545" cm="1">
        <f t="array" ref="Q5545">$W$2*_xlfn.IFS(C5545="data_analyst",$Z$5,C5545="data_engineer",$Z$6,C5545="data_scientist",$Z$7)*_xlfn.IFS(E5545=0,$Z$12,E5545=1,$Z$11)*_xlfn.IFS(F5545=0,$Z$17,F5545=1,$Z$16)*_xlfn.IFS(G5545=0,$Z$22,G5545=1,$Z$21)*_xlfn.IFS(H5545=0,$Z$27,H5545=1,$Z$26)*_xlfn.IFS(I5545=0,$Z$32,I5545=1,$Z$31)*_xlfn.IFS(J5545=0,$Z$37,J5545=1,$Z$36)*_xlfn.IFS(K5545=0,$Z$42,K5545=1,$Z$41)*_xlfn.IFS(L5545=0,$Z$47,L5545=1,$Z$46)*_xlfn.IFS(M5545=0,$Z$52,M5545=1,$Z$51)*_xlfn.IFS(N5545=0,$Z$57,N5545=1,$Z$56)</f>
        <v>3.5236387669580071E-4</v>
      </c>
      <c r="R5545" t="str" cm="1">
        <f t="array" ref="R5545">_xlfn.IFS(AND(O5545&gt;P5545,O5545&gt;Q5545),"Low",AND(P5545&gt;O5545,P5545&gt;Q5545),"Medium",AND(Q5545&gt;O5545,Q5545&gt;P5545),"High")</f>
        <v>High</v>
      </c>
      <c r="S5545" t="str">
        <f t="shared" si="174"/>
        <v>T</v>
      </c>
    </row>
    <row r="5546" spans="1:19" x14ac:dyDescent="0.3">
      <c r="A5546" t="s">
        <v>14</v>
      </c>
      <c r="B5546">
        <v>5</v>
      </c>
      <c r="C5546" t="s">
        <v>15</v>
      </c>
      <c r="D5546" t="str">
        <f t="shared" si="173"/>
        <v>High</v>
      </c>
      <c r="E5546">
        <v>0</v>
      </c>
      <c r="F5546">
        <v>1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</v>
      </c>
      <c r="O5546" cm="1">
        <f t="array" ref="O5546">$U$2*_xlfn.IFS(C5546="data_analyst",$V$5,C5546="data_engineer",$V$6,C5546="data_scientist",$V$7)*_xlfn.IFS(E5546=0,$V$12,E5546=1,$V$11)*_xlfn.IFS(F5546=0,$V$17,F5546=1,$V$16)*_xlfn.IFS(G5546=0,$V$22,G5546=1,$V$21)*_xlfn.IFS(H5546=0,$V$27,H5546=1,$V$26)*_xlfn.IFS(I5546=0,$V$32,I5546=1,$V$31)*_xlfn.IFS(J5546=0,$V$37,J5546=1,$V$36)*_xlfn.IFS(K5546=0,$V$42,K5546=1,$V$41)*_xlfn.IFS(L5546=0,$V$47,L5546=1,$V$46)*_xlfn.IFS(M5546=0,$V$52,M5546=1,$V$51)*_xlfn.IFS(N5546=0,$V$57,N5546=1,$V$56)</f>
        <v>2.3455829444072339E-2</v>
      </c>
      <c r="P5546" cm="1">
        <f t="array" ref="P5546">$V$2*_xlfn.IFS(C5546="data_analyst",$X$5,C5546="data_engineer",$X$6,C5546="data_scientist",$X$7)*_xlfn.IFS(E5546=0,$X$12,E5546=1,$X$11)*_xlfn.IFS(F5546=0,$X$17,F5546=1,$X$16)*_xlfn.IFS(G5546=0,$X$22,G5546=1,$X$21)*_xlfn.IFS(H5546=0,$X$27,H5546=1,$X$26)*_xlfn.IFS(I5546=0,$X$32,I5546=1,$X$31)*_xlfn.IFS(J5546=0,$X$37,J5546=1,$X$36)*_xlfn.IFS(K5546=0,$X$42,K5546=1,$X$41)*_xlfn.IFS(L5546=0,$X$47,L5546=1,$X$46)*_xlfn.IFS(M5546=0,$X$52,M5546=1,$X$51)*_xlfn.IFS(N5546=0,$X$57,N5546=1,$X$56)</f>
        <v>1.3229474467763136E-4</v>
      </c>
      <c r="Q5546" cm="1">
        <f t="array" ref="Q5546">$W$2*_xlfn.IFS(C5546="data_analyst",$Z$5,C5546="data_engineer",$Z$6,C5546="data_scientist",$Z$7)*_xlfn.IFS(E5546=0,$Z$12,E5546=1,$Z$11)*_xlfn.IFS(F5546=0,$Z$17,F5546=1,$Z$16)*_xlfn.IFS(G5546=0,$Z$22,G5546=1,$Z$21)*_xlfn.IFS(H5546=0,$Z$27,H5546=1,$Z$26)*_xlfn.IFS(I5546=0,$Z$32,I5546=1,$Z$31)*_xlfn.IFS(J5546=0,$Z$37,J5546=1,$Z$36)*_xlfn.IFS(K5546=0,$Z$42,K5546=1,$Z$41)*_xlfn.IFS(L5546=0,$Z$47,L5546=1,$Z$46)*_xlfn.IFS(M5546=0,$Z$52,M5546=1,$Z$51)*_xlfn.IFS(N5546=0,$Z$57,N5546=1,$Z$56)</f>
        <v>1.0934096374833335E-3</v>
      </c>
      <c r="R5546" t="str" cm="1">
        <f t="array" ref="R5546">_xlfn.IFS(AND(O5546&gt;P5546,O5546&gt;Q5546),"Low",AND(P5546&gt;O5546,P5546&gt;Q5546),"Medium",AND(Q5546&gt;O5546,Q5546&gt;P5546),"High")</f>
        <v>Low</v>
      </c>
      <c r="S5546" t="str">
        <f t="shared" si="174"/>
        <v>F</v>
      </c>
    </row>
    <row r="5547" spans="1:19" x14ac:dyDescent="0.3">
      <c r="A5547" t="s">
        <v>14</v>
      </c>
      <c r="B5547">
        <v>2</v>
      </c>
      <c r="C5547" t="s">
        <v>15</v>
      </c>
      <c r="D5547" t="str">
        <f t="shared" si="173"/>
        <v>High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1</v>
      </c>
      <c r="O5547" cm="1">
        <f t="array" ref="O5547">$U$2*_xlfn.IFS(C5547="data_analyst",$V$5,C5547="data_engineer",$V$6,C5547="data_scientist",$V$7)*_xlfn.IFS(E5547=0,$V$12,E5547=1,$V$11)*_xlfn.IFS(F5547=0,$V$17,F5547=1,$V$16)*_xlfn.IFS(G5547=0,$V$22,G5547=1,$V$21)*_xlfn.IFS(H5547=0,$V$27,H5547=1,$V$26)*_xlfn.IFS(I5547=0,$V$32,I5547=1,$V$31)*_xlfn.IFS(J5547=0,$V$37,J5547=1,$V$36)*_xlfn.IFS(K5547=0,$V$42,K5547=1,$V$41)*_xlfn.IFS(L5547=0,$V$47,L5547=1,$V$46)*_xlfn.IFS(M5547=0,$V$52,M5547=1,$V$51)*_xlfn.IFS(N5547=0,$V$57,N5547=1,$V$56)</f>
        <v>1.8002646761135725E-2</v>
      </c>
      <c r="P5547" cm="1">
        <f t="array" ref="P5547">$V$2*_xlfn.IFS(C5547="data_analyst",$X$5,C5547="data_engineer",$X$6,C5547="data_scientist",$X$7)*_xlfn.IFS(E5547=0,$X$12,E5547=1,$X$11)*_xlfn.IFS(F5547=0,$X$17,F5547=1,$X$16)*_xlfn.IFS(G5547=0,$X$22,G5547=1,$X$21)*_xlfn.IFS(H5547=0,$X$27,H5547=1,$X$26)*_xlfn.IFS(I5547=0,$X$32,I5547=1,$X$31)*_xlfn.IFS(J5547=0,$X$37,J5547=1,$X$36)*_xlfn.IFS(K5547=0,$X$42,K5547=1,$X$41)*_xlfn.IFS(L5547=0,$X$47,L5547=1,$X$46)*_xlfn.IFS(M5547=0,$X$52,M5547=1,$X$51)*_xlfn.IFS(N5547=0,$X$57,N5547=1,$X$56)</f>
        <v>1.1404719368761322E-4</v>
      </c>
      <c r="Q5547" cm="1">
        <f t="array" ref="Q5547">$W$2*_xlfn.IFS(C5547="data_analyst",$Z$5,C5547="data_engineer",$Z$6,C5547="data_scientist",$Z$7)*_xlfn.IFS(E5547=0,$Z$12,E5547=1,$Z$11)*_xlfn.IFS(F5547=0,$Z$17,F5547=1,$Z$16)*_xlfn.IFS(G5547=0,$Z$22,G5547=1,$Z$21)*_xlfn.IFS(H5547=0,$Z$27,H5547=1,$Z$26)*_xlfn.IFS(I5547=0,$Z$32,I5547=1,$Z$31)*_xlfn.IFS(J5547=0,$Z$37,J5547=1,$Z$36)*_xlfn.IFS(K5547=0,$Z$42,K5547=1,$Z$41)*_xlfn.IFS(L5547=0,$Z$47,L5547=1,$Z$46)*_xlfn.IFS(M5547=0,$Z$52,M5547=1,$Z$51)*_xlfn.IFS(N5547=0,$Z$57,N5547=1,$Z$56)</f>
        <v>1.0309290867700006E-3</v>
      </c>
      <c r="R5547" t="str" cm="1">
        <f t="array" ref="R5547">_xlfn.IFS(AND(O5547&gt;P5547,O5547&gt;Q5547),"Low",AND(P5547&gt;O5547,P5547&gt;Q5547),"Medium",AND(Q5547&gt;O5547,Q5547&gt;P5547),"High")</f>
        <v>Low</v>
      </c>
      <c r="S5547" t="str">
        <f t="shared" si="174"/>
        <v>F</v>
      </c>
    </row>
    <row r="5548" spans="1:19" x14ac:dyDescent="0.3">
      <c r="A5548" t="s">
        <v>14</v>
      </c>
      <c r="B5548">
        <v>5</v>
      </c>
      <c r="C5548" t="s">
        <v>15</v>
      </c>
      <c r="D5548" t="str">
        <f t="shared" si="173"/>
        <v>High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1</v>
      </c>
      <c r="O5548" cm="1">
        <f t="array" ref="O5548">$U$2*_xlfn.IFS(C5548="data_analyst",$V$5,C5548="data_engineer",$V$6,C5548="data_scientist",$V$7)*_xlfn.IFS(E5548=0,$V$12,E5548=1,$V$11)*_xlfn.IFS(F5548=0,$V$17,F5548=1,$V$16)*_xlfn.IFS(G5548=0,$V$22,G5548=1,$V$21)*_xlfn.IFS(H5548=0,$V$27,H5548=1,$V$26)*_xlfn.IFS(I5548=0,$V$32,I5548=1,$V$31)*_xlfn.IFS(J5548=0,$V$37,J5548=1,$V$36)*_xlfn.IFS(K5548=0,$V$42,K5548=1,$V$41)*_xlfn.IFS(L5548=0,$V$47,L5548=1,$V$46)*_xlfn.IFS(M5548=0,$V$52,M5548=1,$V$51)*_xlfn.IFS(N5548=0,$V$57,N5548=1,$V$56)</f>
        <v>1.8002646761135725E-2</v>
      </c>
      <c r="P5548" cm="1">
        <f t="array" ref="P5548">$V$2*_xlfn.IFS(C5548="data_analyst",$X$5,C5548="data_engineer",$X$6,C5548="data_scientist",$X$7)*_xlfn.IFS(E5548=0,$X$12,E5548=1,$X$11)*_xlfn.IFS(F5548=0,$X$17,F5548=1,$X$16)*_xlfn.IFS(G5548=0,$X$22,G5548=1,$X$21)*_xlfn.IFS(H5548=0,$X$27,H5548=1,$X$26)*_xlfn.IFS(I5548=0,$X$32,I5548=1,$X$31)*_xlfn.IFS(J5548=0,$X$37,J5548=1,$X$36)*_xlfn.IFS(K5548=0,$X$42,K5548=1,$X$41)*_xlfn.IFS(L5548=0,$X$47,L5548=1,$X$46)*_xlfn.IFS(M5548=0,$X$52,M5548=1,$X$51)*_xlfn.IFS(N5548=0,$X$57,N5548=1,$X$56)</f>
        <v>1.1404719368761322E-4</v>
      </c>
      <c r="Q5548" cm="1">
        <f t="array" ref="Q5548">$W$2*_xlfn.IFS(C5548="data_analyst",$Z$5,C5548="data_engineer",$Z$6,C5548="data_scientist",$Z$7)*_xlfn.IFS(E5548=0,$Z$12,E5548=1,$Z$11)*_xlfn.IFS(F5548=0,$Z$17,F5548=1,$Z$16)*_xlfn.IFS(G5548=0,$Z$22,G5548=1,$Z$21)*_xlfn.IFS(H5548=0,$Z$27,H5548=1,$Z$26)*_xlfn.IFS(I5548=0,$Z$32,I5548=1,$Z$31)*_xlfn.IFS(J5548=0,$Z$37,J5548=1,$Z$36)*_xlfn.IFS(K5548=0,$Z$42,K5548=1,$Z$41)*_xlfn.IFS(L5548=0,$Z$47,L5548=1,$Z$46)*_xlfn.IFS(M5548=0,$Z$52,M5548=1,$Z$51)*_xlfn.IFS(N5548=0,$Z$57,N5548=1,$Z$56)</f>
        <v>1.0309290867700006E-3</v>
      </c>
      <c r="R5548" t="str" cm="1">
        <f t="array" ref="R5548">_xlfn.IFS(AND(O5548&gt;P5548,O5548&gt;Q5548),"Low",AND(P5548&gt;O5548,P5548&gt;Q5548),"Medium",AND(Q5548&gt;O5548,Q5548&gt;P5548),"High")</f>
        <v>Low</v>
      </c>
      <c r="S5548" t="str">
        <f t="shared" si="174"/>
        <v>F</v>
      </c>
    </row>
    <row r="5549" spans="1:19" x14ac:dyDescent="0.3">
      <c r="A5549" t="s">
        <v>14</v>
      </c>
      <c r="B5549">
        <v>3</v>
      </c>
      <c r="C5549" t="s">
        <v>15</v>
      </c>
      <c r="D5549" t="str">
        <f t="shared" si="173"/>
        <v>High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1</v>
      </c>
      <c r="O5549" cm="1">
        <f t="array" ref="O5549">$U$2*_xlfn.IFS(C5549="data_analyst",$V$5,C5549="data_engineer",$V$6,C5549="data_scientist",$V$7)*_xlfn.IFS(E5549=0,$V$12,E5549=1,$V$11)*_xlfn.IFS(F5549=0,$V$17,F5549=1,$V$16)*_xlfn.IFS(G5549=0,$V$22,G5549=1,$V$21)*_xlfn.IFS(H5549=0,$V$27,H5549=1,$V$26)*_xlfn.IFS(I5549=0,$V$32,I5549=1,$V$31)*_xlfn.IFS(J5549=0,$V$37,J5549=1,$V$36)*_xlfn.IFS(K5549=0,$V$42,K5549=1,$V$41)*_xlfn.IFS(L5549=0,$V$47,L5549=1,$V$46)*_xlfn.IFS(M5549=0,$V$52,M5549=1,$V$51)*_xlfn.IFS(N5549=0,$V$57,N5549=1,$V$56)</f>
        <v>1.8002646761135725E-2</v>
      </c>
      <c r="P5549" cm="1">
        <f t="array" ref="P5549">$V$2*_xlfn.IFS(C5549="data_analyst",$X$5,C5549="data_engineer",$X$6,C5549="data_scientist",$X$7)*_xlfn.IFS(E5549=0,$X$12,E5549=1,$X$11)*_xlfn.IFS(F5549=0,$X$17,F5549=1,$X$16)*_xlfn.IFS(G5549=0,$X$22,G5549=1,$X$21)*_xlfn.IFS(H5549=0,$X$27,H5549=1,$X$26)*_xlfn.IFS(I5549=0,$X$32,I5549=1,$X$31)*_xlfn.IFS(J5549=0,$X$37,J5549=1,$X$36)*_xlfn.IFS(K5549=0,$X$42,K5549=1,$X$41)*_xlfn.IFS(L5549=0,$X$47,L5549=1,$X$46)*_xlfn.IFS(M5549=0,$X$52,M5549=1,$X$51)*_xlfn.IFS(N5549=0,$X$57,N5549=1,$X$56)</f>
        <v>1.1404719368761322E-4</v>
      </c>
      <c r="Q5549" cm="1">
        <f t="array" ref="Q5549">$W$2*_xlfn.IFS(C5549="data_analyst",$Z$5,C5549="data_engineer",$Z$6,C5549="data_scientist",$Z$7)*_xlfn.IFS(E5549=0,$Z$12,E5549=1,$Z$11)*_xlfn.IFS(F5549=0,$Z$17,F5549=1,$Z$16)*_xlfn.IFS(G5549=0,$Z$22,G5549=1,$Z$21)*_xlfn.IFS(H5549=0,$Z$27,H5549=1,$Z$26)*_xlfn.IFS(I5549=0,$Z$32,I5549=1,$Z$31)*_xlfn.IFS(J5549=0,$Z$37,J5549=1,$Z$36)*_xlfn.IFS(K5549=0,$Z$42,K5549=1,$Z$41)*_xlfn.IFS(L5549=0,$Z$47,L5549=1,$Z$46)*_xlfn.IFS(M5549=0,$Z$52,M5549=1,$Z$51)*_xlfn.IFS(N5549=0,$Z$57,N5549=1,$Z$56)</f>
        <v>1.0309290867700006E-3</v>
      </c>
      <c r="R5549" t="str" cm="1">
        <f t="array" ref="R5549">_xlfn.IFS(AND(O5549&gt;P5549,O5549&gt;Q5549),"Low",AND(P5549&gt;O5549,P5549&gt;Q5549),"Medium",AND(Q5549&gt;O5549,Q5549&gt;P5549),"High")</f>
        <v>Low</v>
      </c>
      <c r="S5549" t="str">
        <f t="shared" si="174"/>
        <v>F</v>
      </c>
    </row>
    <row r="5550" spans="1:19" x14ac:dyDescent="0.3">
      <c r="A5550" t="s">
        <v>14</v>
      </c>
      <c r="B5550">
        <v>4</v>
      </c>
      <c r="C5550" t="s">
        <v>15</v>
      </c>
      <c r="D5550" t="str">
        <f t="shared" si="173"/>
        <v>High</v>
      </c>
      <c r="E5550">
        <v>1</v>
      </c>
      <c r="F5550">
        <v>1</v>
      </c>
      <c r="G5550">
        <v>1</v>
      </c>
      <c r="H5550">
        <v>1</v>
      </c>
      <c r="I5550">
        <v>1</v>
      </c>
      <c r="J5550">
        <v>0</v>
      </c>
      <c r="K5550">
        <v>1</v>
      </c>
      <c r="L5550">
        <v>1</v>
      </c>
      <c r="M5550">
        <v>0</v>
      </c>
      <c r="N5550">
        <v>1</v>
      </c>
      <c r="O5550" cm="1">
        <f t="array" ref="O5550">$U$2*_xlfn.IFS(C5550="data_analyst",$V$5,C5550="data_engineer",$V$6,C5550="data_scientist",$V$7)*_xlfn.IFS(E5550=0,$V$12,E5550=1,$V$11)*_xlfn.IFS(F5550=0,$V$17,F5550=1,$V$16)*_xlfn.IFS(G5550=0,$V$22,G5550=1,$V$21)*_xlfn.IFS(H5550=0,$V$27,H5550=1,$V$26)*_xlfn.IFS(I5550=0,$V$32,I5550=1,$V$31)*_xlfn.IFS(J5550=0,$V$37,J5550=1,$V$36)*_xlfn.IFS(K5550=0,$V$42,K5550=1,$V$41)*_xlfn.IFS(L5550=0,$V$47,L5550=1,$V$46)*_xlfn.IFS(M5550=0,$V$52,M5550=1,$V$51)*_xlfn.IFS(N5550=0,$V$57,N5550=1,$V$56)</f>
        <v>4.552061617462885E-7</v>
      </c>
      <c r="P5550" cm="1">
        <f t="array" ref="P5550">$V$2*_xlfn.IFS(C5550="data_analyst",$X$5,C5550="data_engineer",$X$6,C5550="data_scientist",$X$7)*_xlfn.IFS(E5550=0,$X$12,E5550=1,$X$11)*_xlfn.IFS(F5550=0,$X$17,F5550=1,$X$16)*_xlfn.IFS(G5550=0,$X$22,G5550=1,$X$21)*_xlfn.IFS(H5550=0,$X$27,H5550=1,$X$26)*_xlfn.IFS(I5550=0,$X$32,I5550=1,$X$31)*_xlfn.IFS(J5550=0,$X$37,J5550=1,$X$36)*_xlfn.IFS(K5550=0,$X$42,K5550=1,$X$41)*_xlfn.IFS(L5550=0,$X$47,L5550=1,$X$46)*_xlfn.IFS(M5550=0,$X$52,M5550=1,$X$51)*_xlfn.IFS(N5550=0,$X$57,N5550=1,$X$56)</f>
        <v>3.0972649878924479E-5</v>
      </c>
      <c r="Q5550" cm="1">
        <f t="array" ref="Q5550">$W$2*_xlfn.IFS(C5550="data_analyst",$Z$5,C5550="data_engineer",$Z$6,C5550="data_scientist",$Z$7)*_xlfn.IFS(E5550=0,$Z$12,E5550=1,$Z$11)*_xlfn.IFS(F5550=0,$Z$17,F5550=1,$Z$16)*_xlfn.IFS(G5550=0,$Z$22,G5550=1,$Z$21)*_xlfn.IFS(H5550=0,$Z$27,H5550=1,$Z$26)*_xlfn.IFS(I5550=0,$Z$32,I5550=1,$Z$31)*_xlfn.IFS(J5550=0,$Z$37,J5550=1,$Z$36)*_xlfn.IFS(K5550=0,$Z$42,K5550=1,$Z$41)*_xlfn.IFS(L5550=0,$Z$47,L5550=1,$Z$46)*_xlfn.IFS(M5550=0,$Z$52,M5550=1,$Z$51)*_xlfn.IFS(N5550=0,$Z$57,N5550=1,$Z$56)</f>
        <v>1.7848190930748956E-5</v>
      </c>
      <c r="R5550" t="str" cm="1">
        <f t="array" ref="R5550">_xlfn.IFS(AND(O5550&gt;P5550,O5550&gt;Q5550),"Low",AND(P5550&gt;O5550,P5550&gt;Q5550),"Medium",AND(Q5550&gt;O5550,Q5550&gt;P5550),"High")</f>
        <v>Medium</v>
      </c>
      <c r="S5550" t="str">
        <f t="shared" si="174"/>
        <v>F</v>
      </c>
    </row>
    <row r="5551" spans="1:19" x14ac:dyDescent="0.3">
      <c r="A5551" t="s">
        <v>14</v>
      </c>
      <c r="B5551">
        <v>5</v>
      </c>
      <c r="C5551" t="s">
        <v>15</v>
      </c>
      <c r="D5551" t="str">
        <f t="shared" si="173"/>
        <v>High</v>
      </c>
      <c r="E5551">
        <v>0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1</v>
      </c>
      <c r="O5551" cm="1">
        <f t="array" ref="O5551">$U$2*_xlfn.IFS(C5551="data_analyst",$V$5,C5551="data_engineer",$V$6,C5551="data_scientist",$V$7)*_xlfn.IFS(E5551=0,$V$12,E5551=1,$V$11)*_xlfn.IFS(F5551=0,$V$17,F5551=1,$V$16)*_xlfn.IFS(G5551=0,$V$22,G5551=1,$V$21)*_xlfn.IFS(H5551=0,$V$27,H5551=1,$V$26)*_xlfn.IFS(I5551=0,$V$32,I5551=1,$V$31)*_xlfn.IFS(J5551=0,$V$37,J5551=1,$V$36)*_xlfn.IFS(K5551=0,$V$42,K5551=1,$V$41)*_xlfn.IFS(L5551=0,$V$47,L5551=1,$V$46)*_xlfn.IFS(M5551=0,$V$52,M5551=1,$V$51)*_xlfn.IFS(N5551=0,$V$57,N5551=1,$V$56)</f>
        <v>2.3455829444072339E-2</v>
      </c>
      <c r="P5551" cm="1">
        <f t="array" ref="P5551">$V$2*_xlfn.IFS(C5551="data_analyst",$X$5,C5551="data_engineer",$X$6,C5551="data_scientist",$X$7)*_xlfn.IFS(E5551=0,$X$12,E5551=1,$X$11)*_xlfn.IFS(F5551=0,$X$17,F5551=1,$X$16)*_xlfn.IFS(G5551=0,$X$22,G5551=1,$X$21)*_xlfn.IFS(H5551=0,$X$27,H5551=1,$X$26)*_xlfn.IFS(I5551=0,$X$32,I5551=1,$X$31)*_xlfn.IFS(J5551=0,$X$37,J5551=1,$X$36)*_xlfn.IFS(K5551=0,$X$42,K5551=1,$X$41)*_xlfn.IFS(L5551=0,$X$47,L5551=1,$X$46)*_xlfn.IFS(M5551=0,$X$52,M5551=1,$X$51)*_xlfn.IFS(N5551=0,$X$57,N5551=1,$X$56)</f>
        <v>1.3229474467763136E-4</v>
      </c>
      <c r="Q5551" cm="1">
        <f t="array" ref="Q5551">$W$2*_xlfn.IFS(C5551="data_analyst",$Z$5,C5551="data_engineer",$Z$6,C5551="data_scientist",$Z$7)*_xlfn.IFS(E5551=0,$Z$12,E5551=1,$Z$11)*_xlfn.IFS(F5551=0,$Z$17,F5551=1,$Z$16)*_xlfn.IFS(G5551=0,$Z$22,G5551=1,$Z$21)*_xlfn.IFS(H5551=0,$Z$27,H5551=1,$Z$26)*_xlfn.IFS(I5551=0,$Z$32,I5551=1,$Z$31)*_xlfn.IFS(J5551=0,$Z$37,J5551=1,$Z$36)*_xlfn.IFS(K5551=0,$Z$42,K5551=1,$Z$41)*_xlfn.IFS(L5551=0,$Z$47,L5551=1,$Z$46)*_xlfn.IFS(M5551=0,$Z$52,M5551=1,$Z$51)*_xlfn.IFS(N5551=0,$Z$57,N5551=1,$Z$56)</f>
        <v>1.0934096374833335E-3</v>
      </c>
      <c r="R5551" t="str" cm="1">
        <f t="array" ref="R5551">_xlfn.IFS(AND(O5551&gt;P5551,O5551&gt;Q5551),"Low",AND(P5551&gt;O5551,P5551&gt;Q5551),"Medium",AND(Q5551&gt;O5551,Q5551&gt;P5551),"High")</f>
        <v>Low</v>
      </c>
      <c r="S5551" t="str">
        <f t="shared" si="174"/>
        <v>F</v>
      </c>
    </row>
    <row r="5552" spans="1:19" x14ac:dyDescent="0.3">
      <c r="A5552" t="s">
        <v>14</v>
      </c>
      <c r="B5552">
        <v>4</v>
      </c>
      <c r="C5552" t="s">
        <v>15</v>
      </c>
      <c r="D5552" t="str">
        <f t="shared" si="173"/>
        <v>High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1</v>
      </c>
      <c r="O5552" cm="1">
        <f t="array" ref="O5552">$U$2*_xlfn.IFS(C5552="data_analyst",$V$5,C5552="data_engineer",$V$6,C5552="data_scientist",$V$7)*_xlfn.IFS(E5552=0,$V$12,E5552=1,$V$11)*_xlfn.IFS(F5552=0,$V$17,F5552=1,$V$16)*_xlfn.IFS(G5552=0,$V$22,G5552=1,$V$21)*_xlfn.IFS(H5552=0,$V$27,H5552=1,$V$26)*_xlfn.IFS(I5552=0,$V$32,I5552=1,$V$31)*_xlfn.IFS(J5552=0,$V$37,J5552=1,$V$36)*_xlfn.IFS(K5552=0,$V$42,K5552=1,$V$41)*_xlfn.IFS(L5552=0,$V$47,L5552=1,$V$46)*_xlfn.IFS(M5552=0,$V$52,M5552=1,$V$51)*_xlfn.IFS(N5552=0,$V$57,N5552=1,$V$56)</f>
        <v>1.8002646761135725E-2</v>
      </c>
      <c r="P5552" cm="1">
        <f t="array" ref="P5552">$V$2*_xlfn.IFS(C5552="data_analyst",$X$5,C5552="data_engineer",$X$6,C5552="data_scientist",$X$7)*_xlfn.IFS(E5552=0,$X$12,E5552=1,$X$11)*_xlfn.IFS(F5552=0,$X$17,F5552=1,$X$16)*_xlfn.IFS(G5552=0,$X$22,G5552=1,$X$21)*_xlfn.IFS(H5552=0,$X$27,H5552=1,$X$26)*_xlfn.IFS(I5552=0,$X$32,I5552=1,$X$31)*_xlfn.IFS(J5552=0,$X$37,J5552=1,$X$36)*_xlfn.IFS(K5552=0,$X$42,K5552=1,$X$41)*_xlfn.IFS(L5552=0,$X$47,L5552=1,$X$46)*_xlfn.IFS(M5552=0,$X$52,M5552=1,$X$51)*_xlfn.IFS(N5552=0,$X$57,N5552=1,$X$56)</f>
        <v>1.1404719368761322E-4</v>
      </c>
      <c r="Q5552" cm="1">
        <f t="array" ref="Q5552">$W$2*_xlfn.IFS(C5552="data_analyst",$Z$5,C5552="data_engineer",$Z$6,C5552="data_scientist",$Z$7)*_xlfn.IFS(E5552=0,$Z$12,E5552=1,$Z$11)*_xlfn.IFS(F5552=0,$Z$17,F5552=1,$Z$16)*_xlfn.IFS(G5552=0,$Z$22,G5552=1,$Z$21)*_xlfn.IFS(H5552=0,$Z$27,H5552=1,$Z$26)*_xlfn.IFS(I5552=0,$Z$32,I5552=1,$Z$31)*_xlfn.IFS(J5552=0,$Z$37,J5552=1,$Z$36)*_xlfn.IFS(K5552=0,$Z$42,K5552=1,$Z$41)*_xlfn.IFS(L5552=0,$Z$47,L5552=1,$Z$46)*_xlfn.IFS(M5552=0,$Z$52,M5552=1,$Z$51)*_xlfn.IFS(N5552=0,$Z$57,N5552=1,$Z$56)</f>
        <v>1.0309290867700006E-3</v>
      </c>
      <c r="R5552" t="str" cm="1">
        <f t="array" ref="R5552">_xlfn.IFS(AND(O5552&gt;P5552,O5552&gt;Q5552),"Low",AND(P5552&gt;O5552,P5552&gt;Q5552),"Medium",AND(Q5552&gt;O5552,Q5552&gt;P5552),"High")</f>
        <v>Low</v>
      </c>
      <c r="S5552" t="str">
        <f t="shared" si="174"/>
        <v>F</v>
      </c>
    </row>
    <row r="5553" spans="1:19" x14ac:dyDescent="0.3">
      <c r="A5553" t="s">
        <v>14</v>
      </c>
      <c r="B5553">
        <v>4</v>
      </c>
      <c r="C5553" t="s">
        <v>15</v>
      </c>
      <c r="D5553" t="str">
        <f t="shared" si="173"/>
        <v>High</v>
      </c>
      <c r="E5553">
        <v>0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</v>
      </c>
      <c r="O5553" cm="1">
        <f t="array" ref="O5553">$U$2*_xlfn.IFS(C5553="data_analyst",$V$5,C5553="data_engineer",$V$6,C5553="data_scientist",$V$7)*_xlfn.IFS(E5553=0,$V$12,E5553=1,$V$11)*_xlfn.IFS(F5553=0,$V$17,F5553=1,$V$16)*_xlfn.IFS(G5553=0,$V$22,G5553=1,$V$21)*_xlfn.IFS(H5553=0,$V$27,H5553=1,$V$26)*_xlfn.IFS(I5553=0,$V$32,I5553=1,$V$31)*_xlfn.IFS(J5553=0,$V$37,J5553=1,$V$36)*_xlfn.IFS(K5553=0,$V$42,K5553=1,$V$41)*_xlfn.IFS(L5553=0,$V$47,L5553=1,$V$46)*_xlfn.IFS(M5553=0,$V$52,M5553=1,$V$51)*_xlfn.IFS(N5553=0,$V$57,N5553=1,$V$56)</f>
        <v>2.3455829444072339E-2</v>
      </c>
      <c r="P5553" cm="1">
        <f t="array" ref="P5553">$V$2*_xlfn.IFS(C5553="data_analyst",$X$5,C5553="data_engineer",$X$6,C5553="data_scientist",$X$7)*_xlfn.IFS(E5553=0,$X$12,E5553=1,$X$11)*_xlfn.IFS(F5553=0,$X$17,F5553=1,$X$16)*_xlfn.IFS(G5553=0,$X$22,G5553=1,$X$21)*_xlfn.IFS(H5553=0,$X$27,H5553=1,$X$26)*_xlfn.IFS(I5553=0,$X$32,I5553=1,$X$31)*_xlfn.IFS(J5553=0,$X$37,J5553=1,$X$36)*_xlfn.IFS(K5553=0,$X$42,K5553=1,$X$41)*_xlfn.IFS(L5553=0,$X$47,L5553=1,$X$46)*_xlfn.IFS(M5553=0,$X$52,M5553=1,$X$51)*_xlfn.IFS(N5553=0,$X$57,N5553=1,$X$56)</f>
        <v>1.3229474467763136E-4</v>
      </c>
      <c r="Q5553" cm="1">
        <f t="array" ref="Q5553">$W$2*_xlfn.IFS(C5553="data_analyst",$Z$5,C5553="data_engineer",$Z$6,C5553="data_scientist",$Z$7)*_xlfn.IFS(E5553=0,$Z$12,E5553=1,$Z$11)*_xlfn.IFS(F5553=0,$Z$17,F5553=1,$Z$16)*_xlfn.IFS(G5553=0,$Z$22,G5553=1,$Z$21)*_xlfn.IFS(H5553=0,$Z$27,H5553=1,$Z$26)*_xlfn.IFS(I5553=0,$Z$32,I5553=1,$Z$31)*_xlfn.IFS(J5553=0,$Z$37,J5553=1,$Z$36)*_xlfn.IFS(K5553=0,$Z$42,K5553=1,$Z$41)*_xlfn.IFS(L5553=0,$Z$47,L5553=1,$Z$46)*_xlfn.IFS(M5553=0,$Z$52,M5553=1,$Z$51)*_xlfn.IFS(N5553=0,$Z$57,N5553=1,$Z$56)</f>
        <v>1.0934096374833335E-3</v>
      </c>
      <c r="R5553" t="str" cm="1">
        <f t="array" ref="R5553">_xlfn.IFS(AND(O5553&gt;P5553,O5553&gt;Q5553),"Low",AND(P5553&gt;O5553,P5553&gt;Q5553),"Medium",AND(Q5553&gt;O5553,Q5553&gt;P5553),"High")</f>
        <v>Low</v>
      </c>
      <c r="S5553" t="str">
        <f t="shared" si="174"/>
        <v>F</v>
      </c>
    </row>
    <row r="5554" spans="1:19" x14ac:dyDescent="0.3">
      <c r="A5554" t="s">
        <v>14</v>
      </c>
      <c r="B5554">
        <v>3</v>
      </c>
      <c r="C5554" t="s">
        <v>15</v>
      </c>
      <c r="D5554" t="str">
        <f t="shared" si="173"/>
        <v>High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1</v>
      </c>
      <c r="O5554" cm="1">
        <f t="array" ref="O5554">$U$2*_xlfn.IFS(C5554="data_analyst",$V$5,C5554="data_engineer",$V$6,C5554="data_scientist",$V$7)*_xlfn.IFS(E5554=0,$V$12,E5554=1,$V$11)*_xlfn.IFS(F5554=0,$V$17,F5554=1,$V$16)*_xlfn.IFS(G5554=0,$V$22,G5554=1,$V$21)*_xlfn.IFS(H5554=0,$V$27,H5554=1,$V$26)*_xlfn.IFS(I5554=0,$V$32,I5554=1,$V$31)*_xlfn.IFS(J5554=0,$V$37,J5554=1,$V$36)*_xlfn.IFS(K5554=0,$V$42,K5554=1,$V$41)*_xlfn.IFS(L5554=0,$V$47,L5554=1,$V$46)*_xlfn.IFS(M5554=0,$V$52,M5554=1,$V$51)*_xlfn.IFS(N5554=0,$V$57,N5554=1,$V$56)</f>
        <v>1.8002646761135725E-2</v>
      </c>
      <c r="P5554" cm="1">
        <f t="array" ref="P5554">$V$2*_xlfn.IFS(C5554="data_analyst",$X$5,C5554="data_engineer",$X$6,C5554="data_scientist",$X$7)*_xlfn.IFS(E5554=0,$X$12,E5554=1,$X$11)*_xlfn.IFS(F5554=0,$X$17,F5554=1,$X$16)*_xlfn.IFS(G5554=0,$X$22,G5554=1,$X$21)*_xlfn.IFS(H5554=0,$X$27,H5554=1,$X$26)*_xlfn.IFS(I5554=0,$X$32,I5554=1,$X$31)*_xlfn.IFS(J5554=0,$X$37,J5554=1,$X$36)*_xlfn.IFS(K5554=0,$X$42,K5554=1,$X$41)*_xlfn.IFS(L5554=0,$X$47,L5554=1,$X$46)*_xlfn.IFS(M5554=0,$X$52,M5554=1,$X$51)*_xlfn.IFS(N5554=0,$X$57,N5554=1,$X$56)</f>
        <v>1.1404719368761322E-4</v>
      </c>
      <c r="Q5554" cm="1">
        <f t="array" ref="Q5554">$W$2*_xlfn.IFS(C5554="data_analyst",$Z$5,C5554="data_engineer",$Z$6,C5554="data_scientist",$Z$7)*_xlfn.IFS(E5554=0,$Z$12,E5554=1,$Z$11)*_xlfn.IFS(F5554=0,$Z$17,F5554=1,$Z$16)*_xlfn.IFS(G5554=0,$Z$22,G5554=1,$Z$21)*_xlfn.IFS(H5554=0,$Z$27,H5554=1,$Z$26)*_xlfn.IFS(I5554=0,$Z$32,I5554=1,$Z$31)*_xlfn.IFS(J5554=0,$Z$37,J5554=1,$Z$36)*_xlfn.IFS(K5554=0,$Z$42,K5554=1,$Z$41)*_xlfn.IFS(L5554=0,$Z$47,L5554=1,$Z$46)*_xlfn.IFS(M5554=0,$Z$52,M5554=1,$Z$51)*_xlfn.IFS(N5554=0,$Z$57,N5554=1,$Z$56)</f>
        <v>1.0309290867700006E-3</v>
      </c>
      <c r="R5554" t="str" cm="1">
        <f t="array" ref="R5554">_xlfn.IFS(AND(O5554&gt;P5554,O5554&gt;Q5554),"Low",AND(P5554&gt;O5554,P5554&gt;Q5554),"Medium",AND(Q5554&gt;O5554,Q5554&gt;P5554),"High")</f>
        <v>Low</v>
      </c>
      <c r="S5554" t="str">
        <f t="shared" si="174"/>
        <v>F</v>
      </c>
    </row>
    <row r="5555" spans="1:19" x14ac:dyDescent="0.3">
      <c r="A5555" t="s">
        <v>14</v>
      </c>
      <c r="B5555">
        <v>6</v>
      </c>
      <c r="C5555" t="s">
        <v>15</v>
      </c>
      <c r="D5555" t="str">
        <f t="shared" si="173"/>
        <v>High</v>
      </c>
      <c r="E5555">
        <v>1</v>
      </c>
      <c r="F5555">
        <v>1</v>
      </c>
      <c r="G5555">
        <v>0</v>
      </c>
      <c r="H5555">
        <v>1</v>
      </c>
      <c r="I5555">
        <v>0</v>
      </c>
      <c r="J5555">
        <v>0</v>
      </c>
      <c r="K5555">
        <v>1</v>
      </c>
      <c r="L5555">
        <v>0</v>
      </c>
      <c r="M5555">
        <v>0</v>
      </c>
      <c r="N5555">
        <v>1</v>
      </c>
      <c r="O5555" cm="1">
        <f t="array" ref="O5555">$U$2*_xlfn.IFS(C5555="data_analyst",$V$5,C5555="data_engineer",$V$6,C5555="data_scientist",$V$7)*_xlfn.IFS(E5555=0,$V$12,E5555=1,$V$11)*_xlfn.IFS(F5555=0,$V$17,F5555=1,$V$16)*_xlfn.IFS(G5555=0,$V$22,G5555=1,$V$21)*_xlfn.IFS(H5555=0,$V$27,H5555=1,$V$26)*_xlfn.IFS(I5555=0,$V$32,I5555=1,$V$31)*_xlfn.IFS(J5555=0,$V$37,J5555=1,$V$36)*_xlfn.IFS(K5555=0,$V$42,K5555=1,$V$41)*_xlfn.IFS(L5555=0,$V$47,L5555=1,$V$46)*_xlfn.IFS(M5555=0,$V$52,M5555=1,$V$51)*_xlfn.IFS(N5555=0,$V$57,N5555=1,$V$56)</f>
        <v>7.7776677507883276E-4</v>
      </c>
      <c r="P5555" cm="1">
        <f t="array" ref="P5555">$V$2*_xlfn.IFS(C5555="data_analyst",$X$5,C5555="data_engineer",$X$6,C5555="data_scientist",$X$7)*_xlfn.IFS(E5555=0,$X$12,E5555=1,$X$11)*_xlfn.IFS(F5555=0,$X$17,F5555=1,$X$16)*_xlfn.IFS(G5555=0,$X$22,G5555=1,$X$21)*_xlfn.IFS(H5555=0,$X$27,H5555=1,$X$26)*_xlfn.IFS(I5555=0,$X$32,I5555=1,$X$31)*_xlfn.IFS(J5555=0,$X$37,J5555=1,$X$36)*_xlfn.IFS(K5555=0,$X$42,K5555=1,$X$41)*_xlfn.IFS(L5555=0,$X$47,L5555=1,$X$46)*_xlfn.IFS(M5555=0,$X$52,M5555=1,$X$51)*_xlfn.IFS(N5555=0,$X$57,N5555=1,$X$56)</f>
        <v>6.049394383871477E-5</v>
      </c>
      <c r="Q5555" cm="1">
        <f t="array" ref="Q5555">$W$2*_xlfn.IFS(C5555="data_analyst",$Z$5,C5555="data_engineer",$Z$6,C5555="data_scientist",$Z$7)*_xlfn.IFS(E5555=0,$Z$12,E5555=1,$Z$11)*_xlfn.IFS(F5555=0,$Z$17,F5555=1,$Z$16)*_xlfn.IFS(G5555=0,$Z$22,G5555=1,$Z$21)*_xlfn.IFS(H5555=0,$Z$27,H5555=1,$Z$26)*_xlfn.IFS(I5555=0,$Z$32,I5555=1,$Z$31)*_xlfn.IFS(J5555=0,$Z$37,J5555=1,$Z$36)*_xlfn.IFS(K5555=0,$Z$42,K5555=1,$Z$41)*_xlfn.IFS(L5555=0,$Z$47,L5555=1,$Z$46)*_xlfn.IFS(M5555=0,$Z$52,M5555=1,$Z$51)*_xlfn.IFS(N5555=0,$Z$57,N5555=1,$Z$56)</f>
        <v>1.4125288125022519E-4</v>
      </c>
      <c r="R5555" t="str" cm="1">
        <f t="array" ref="R5555">_xlfn.IFS(AND(O5555&gt;P5555,O5555&gt;Q5555),"Low",AND(P5555&gt;O5555,P5555&gt;Q5555),"Medium",AND(Q5555&gt;O5555,Q5555&gt;P5555),"High")</f>
        <v>Low</v>
      </c>
      <c r="S5555" t="str">
        <f t="shared" si="174"/>
        <v>F</v>
      </c>
    </row>
    <row r="5556" spans="1:19" x14ac:dyDescent="0.3">
      <c r="A5556" t="s">
        <v>14</v>
      </c>
      <c r="B5556">
        <v>2</v>
      </c>
      <c r="C5556" t="s">
        <v>15</v>
      </c>
      <c r="D5556" t="str">
        <f t="shared" si="173"/>
        <v>High</v>
      </c>
      <c r="E5556">
        <v>1</v>
      </c>
      <c r="F5556">
        <v>1</v>
      </c>
      <c r="G5556">
        <v>0</v>
      </c>
      <c r="H5556">
        <v>1</v>
      </c>
      <c r="I5556">
        <v>1</v>
      </c>
      <c r="J5556">
        <v>1</v>
      </c>
      <c r="K5556">
        <v>0</v>
      </c>
      <c r="L5556">
        <v>1</v>
      </c>
      <c r="M5556">
        <v>0</v>
      </c>
      <c r="N5556">
        <v>1</v>
      </c>
      <c r="O5556" cm="1">
        <f t="array" ref="O5556">$U$2*_xlfn.IFS(C5556="data_analyst",$V$5,C5556="data_engineer",$V$6,C5556="data_scientist",$V$7)*_xlfn.IFS(E5556=0,$V$12,E5556=1,$V$11)*_xlfn.IFS(F5556=0,$V$17,F5556=1,$V$16)*_xlfn.IFS(G5556=0,$V$22,G5556=1,$V$21)*_xlfn.IFS(H5556=0,$V$27,H5556=1,$V$26)*_xlfn.IFS(I5556=0,$V$32,I5556=1,$V$31)*_xlfn.IFS(J5556=0,$V$37,J5556=1,$V$36)*_xlfn.IFS(K5556=0,$V$42,K5556=1,$V$41)*_xlfn.IFS(L5556=0,$V$47,L5556=1,$V$46)*_xlfn.IFS(M5556=0,$V$52,M5556=1,$V$51)*_xlfn.IFS(N5556=0,$V$57,N5556=1,$V$56)</f>
        <v>4.3522476970980798E-6</v>
      </c>
      <c r="P5556" cm="1">
        <f t="array" ref="P5556">$V$2*_xlfn.IFS(C5556="data_analyst",$X$5,C5556="data_engineer",$X$6,C5556="data_scientist",$X$7)*_xlfn.IFS(E5556=0,$X$12,E5556=1,$X$11)*_xlfn.IFS(F5556=0,$X$17,F5556=1,$X$16)*_xlfn.IFS(G5556=0,$X$22,G5556=1,$X$21)*_xlfn.IFS(H5556=0,$X$27,H5556=1,$X$26)*_xlfn.IFS(I5556=0,$X$32,I5556=1,$X$31)*_xlfn.IFS(J5556=0,$X$37,J5556=1,$X$36)*_xlfn.IFS(K5556=0,$X$42,K5556=1,$X$41)*_xlfn.IFS(L5556=0,$X$47,L5556=1,$X$46)*_xlfn.IFS(M5556=0,$X$52,M5556=1,$X$51)*_xlfn.IFS(N5556=0,$X$57,N5556=1,$X$56)</f>
        <v>3.288380102626816E-5</v>
      </c>
      <c r="Q5556" cm="1">
        <f t="array" ref="Q5556">$W$2*_xlfn.IFS(C5556="data_analyst",$Z$5,C5556="data_engineer",$Z$6,C5556="data_scientist",$Z$7)*_xlfn.IFS(E5556=0,$Z$12,E5556=1,$Z$11)*_xlfn.IFS(F5556=0,$Z$17,F5556=1,$Z$16)*_xlfn.IFS(G5556=0,$Z$22,G5556=1,$Z$21)*_xlfn.IFS(H5556=0,$Z$27,H5556=1,$Z$26)*_xlfn.IFS(I5556=0,$Z$32,I5556=1,$Z$31)*_xlfn.IFS(J5556=0,$Z$37,J5556=1,$Z$36)*_xlfn.IFS(K5556=0,$Z$42,K5556=1,$Z$41)*_xlfn.IFS(L5556=0,$Z$47,L5556=1,$Z$46)*_xlfn.IFS(M5556=0,$Z$52,M5556=1,$Z$51)*_xlfn.IFS(N5556=0,$Z$57,N5556=1,$Z$56)</f>
        <v>4.0601995399632064E-5</v>
      </c>
      <c r="R5556" t="str" cm="1">
        <f t="array" ref="R5556">_xlfn.IFS(AND(O5556&gt;P5556,O5556&gt;Q5556),"Low",AND(P5556&gt;O5556,P5556&gt;Q5556),"Medium",AND(Q5556&gt;O5556,Q5556&gt;P5556),"High")</f>
        <v>High</v>
      </c>
      <c r="S5556" t="str">
        <f t="shared" si="174"/>
        <v>T</v>
      </c>
    </row>
    <row r="5557" spans="1:19" x14ac:dyDescent="0.3">
      <c r="A5557" t="s">
        <v>14</v>
      </c>
      <c r="B5557">
        <v>6</v>
      </c>
      <c r="C5557" t="s">
        <v>15</v>
      </c>
      <c r="D5557" t="str">
        <f t="shared" si="173"/>
        <v>High</v>
      </c>
      <c r="E5557">
        <v>0</v>
      </c>
      <c r="F5557">
        <v>1</v>
      </c>
      <c r="G5557">
        <v>0</v>
      </c>
      <c r="H5557">
        <v>0</v>
      </c>
      <c r="I5557">
        <v>0</v>
      </c>
      <c r="J5557">
        <v>1</v>
      </c>
      <c r="K5557">
        <v>0</v>
      </c>
      <c r="L5557">
        <v>0</v>
      </c>
      <c r="M5557">
        <v>0</v>
      </c>
      <c r="N5557">
        <v>1</v>
      </c>
      <c r="O5557" cm="1">
        <f t="array" ref="O5557">$U$2*_xlfn.IFS(C5557="data_analyst",$V$5,C5557="data_engineer",$V$6,C5557="data_scientist",$V$7)*_xlfn.IFS(E5557=0,$V$12,E5557=1,$V$11)*_xlfn.IFS(F5557=0,$V$17,F5557=1,$V$16)*_xlfn.IFS(G5557=0,$V$22,G5557=1,$V$21)*_xlfn.IFS(H5557=0,$V$27,H5557=1,$V$26)*_xlfn.IFS(I5557=0,$V$32,I5557=1,$V$31)*_xlfn.IFS(J5557=0,$V$37,J5557=1,$V$36)*_xlfn.IFS(K5557=0,$V$42,K5557=1,$V$41)*_xlfn.IFS(L5557=0,$V$47,L5557=1,$V$46)*_xlfn.IFS(M5557=0,$V$52,M5557=1,$V$51)*_xlfn.IFS(N5557=0,$V$57,N5557=1,$V$56)</f>
        <v>8.0538920544847136E-3</v>
      </c>
      <c r="P5557" cm="1">
        <f t="array" ref="P5557">$V$2*_xlfn.IFS(C5557="data_analyst",$X$5,C5557="data_engineer",$X$6,C5557="data_scientist",$X$7)*_xlfn.IFS(E5557=0,$X$12,E5557=1,$X$11)*_xlfn.IFS(F5557=0,$X$17,F5557=1,$X$16)*_xlfn.IFS(G5557=0,$X$22,G5557=1,$X$21)*_xlfn.IFS(H5557=0,$X$27,H5557=1,$X$26)*_xlfn.IFS(I5557=0,$X$32,I5557=1,$X$31)*_xlfn.IFS(J5557=0,$X$37,J5557=1,$X$36)*_xlfn.IFS(K5557=0,$X$42,K5557=1,$X$41)*_xlfn.IFS(L5557=0,$X$47,L5557=1,$X$46)*_xlfn.IFS(M5557=0,$X$52,M5557=1,$X$51)*_xlfn.IFS(N5557=0,$X$57,N5557=1,$X$56)</f>
        <v>3.2026103349562342E-5</v>
      </c>
      <c r="Q5557" cm="1">
        <f t="array" ref="Q5557">$W$2*_xlfn.IFS(C5557="data_analyst",$Z$5,C5557="data_engineer",$Z$6,C5557="data_scientist",$Z$7)*_xlfn.IFS(E5557=0,$Z$12,E5557=1,$Z$11)*_xlfn.IFS(F5557=0,$Z$17,F5557=1,$Z$16)*_xlfn.IFS(G5557=0,$Z$22,G5557=1,$Z$21)*_xlfn.IFS(H5557=0,$Z$27,H5557=1,$Z$26)*_xlfn.IFS(I5557=0,$Z$32,I5557=1,$Z$31)*_xlfn.IFS(J5557=0,$Z$37,J5557=1,$Z$36)*_xlfn.IFS(K5557=0,$Z$42,K5557=1,$Z$41)*_xlfn.IFS(L5557=0,$Z$47,L5557=1,$Z$46)*_xlfn.IFS(M5557=0,$Z$52,M5557=1,$Z$51)*_xlfn.IFS(N5557=0,$Z$57,N5557=1,$Z$56)</f>
        <v>3.0681362709042702E-4</v>
      </c>
      <c r="R5557" t="str" cm="1">
        <f t="array" ref="R5557">_xlfn.IFS(AND(O5557&gt;P5557,O5557&gt;Q5557),"Low",AND(P5557&gt;O5557,P5557&gt;Q5557),"Medium",AND(Q5557&gt;O5557,Q5557&gt;P5557),"High")</f>
        <v>Low</v>
      </c>
      <c r="S5557" t="str">
        <f t="shared" si="174"/>
        <v>F</v>
      </c>
    </row>
    <row r="5558" spans="1:19" x14ac:dyDescent="0.3">
      <c r="A5558" t="s">
        <v>14</v>
      </c>
      <c r="B5558">
        <v>3</v>
      </c>
      <c r="C5558" t="s">
        <v>15</v>
      </c>
      <c r="D5558" t="str">
        <f t="shared" si="173"/>
        <v>High</v>
      </c>
      <c r="E5558">
        <v>0</v>
      </c>
      <c r="F5558">
        <v>1</v>
      </c>
      <c r="G5558">
        <v>1</v>
      </c>
      <c r="H5558">
        <v>1</v>
      </c>
      <c r="I5558">
        <v>0</v>
      </c>
      <c r="J5558">
        <v>0</v>
      </c>
      <c r="K5558">
        <v>1</v>
      </c>
      <c r="L5558">
        <v>0</v>
      </c>
      <c r="M5558">
        <v>0</v>
      </c>
      <c r="N5558">
        <v>1</v>
      </c>
      <c r="O5558" cm="1">
        <f t="array" ref="O5558">$U$2*_xlfn.IFS(C5558="data_analyst",$V$5,C5558="data_engineer",$V$6,C5558="data_scientist",$V$7)*_xlfn.IFS(E5558=0,$V$12,E5558=1,$V$11)*_xlfn.IFS(F5558=0,$V$17,F5558=1,$V$16)*_xlfn.IFS(G5558=0,$V$22,G5558=1,$V$21)*_xlfn.IFS(H5558=0,$V$27,H5558=1,$V$26)*_xlfn.IFS(I5558=0,$V$32,I5558=1,$V$31)*_xlfn.IFS(J5558=0,$V$37,J5558=1,$V$36)*_xlfn.IFS(K5558=0,$V$42,K5558=1,$V$41)*_xlfn.IFS(L5558=0,$V$47,L5558=1,$V$46)*_xlfn.IFS(M5558=0,$V$52,M5558=1,$V$51)*_xlfn.IFS(N5558=0,$V$57,N5558=1,$V$56)</f>
        <v>3.0159559411070208E-4</v>
      </c>
      <c r="P5558" cm="1">
        <f t="array" ref="P5558">$V$2*_xlfn.IFS(C5558="data_analyst",$X$5,C5558="data_engineer",$X$6,C5558="data_scientist",$X$7)*_xlfn.IFS(E5558=0,$X$12,E5558=1,$X$11)*_xlfn.IFS(F5558=0,$X$17,F5558=1,$X$16)*_xlfn.IFS(G5558=0,$X$22,G5558=1,$X$21)*_xlfn.IFS(H5558=0,$X$27,H5558=1,$X$26)*_xlfn.IFS(I5558=0,$X$32,I5558=1,$X$31)*_xlfn.IFS(J5558=0,$X$37,J5558=1,$X$36)*_xlfn.IFS(K5558=0,$X$42,K5558=1,$X$41)*_xlfn.IFS(L5558=0,$X$47,L5558=1,$X$46)*_xlfn.IFS(M5558=0,$X$52,M5558=1,$X$51)*_xlfn.IFS(N5558=0,$X$57,N5558=1,$X$56)</f>
        <v>2.638776199544272E-5</v>
      </c>
      <c r="Q5558" cm="1">
        <f t="array" ref="Q5558">$W$2*_xlfn.IFS(C5558="data_analyst",$Z$5,C5558="data_engineer",$Z$6,C5558="data_scientist",$Z$7)*_xlfn.IFS(E5558=0,$Z$12,E5558=1,$Z$11)*_xlfn.IFS(F5558=0,$Z$17,F5558=1,$Z$16)*_xlfn.IFS(G5558=0,$Z$22,G5558=1,$Z$21)*_xlfn.IFS(H5558=0,$Z$27,H5558=1,$Z$26)*_xlfn.IFS(I5558=0,$Z$32,I5558=1,$Z$31)*_xlfn.IFS(J5558=0,$Z$37,J5558=1,$Z$36)*_xlfn.IFS(K5558=0,$Z$42,K5558=1,$Z$41)*_xlfn.IFS(L5558=0,$Z$47,L5558=1,$Z$46)*_xlfn.IFS(M5558=0,$Z$52,M5558=1,$Z$51)*_xlfn.IFS(N5558=0,$Z$57,N5558=1,$Z$56)</f>
        <v>7.2623329882350141E-5</v>
      </c>
      <c r="R5558" t="str" cm="1">
        <f t="array" ref="R5558">_xlfn.IFS(AND(O5558&gt;P5558,O5558&gt;Q5558),"Low",AND(P5558&gt;O5558,P5558&gt;Q5558),"Medium",AND(Q5558&gt;O5558,Q5558&gt;P5558),"High")</f>
        <v>Low</v>
      </c>
      <c r="S5558" t="str">
        <f t="shared" si="174"/>
        <v>F</v>
      </c>
    </row>
    <row r="5559" spans="1:19" x14ac:dyDescent="0.3">
      <c r="A5559" t="s">
        <v>14</v>
      </c>
      <c r="B5559">
        <v>5</v>
      </c>
      <c r="C5559" t="s">
        <v>15</v>
      </c>
      <c r="D5559" t="str">
        <f t="shared" si="173"/>
        <v>High</v>
      </c>
      <c r="E5559">
        <v>1</v>
      </c>
      <c r="F5559">
        <v>1</v>
      </c>
      <c r="G5559">
        <v>1</v>
      </c>
      <c r="H5559">
        <v>1</v>
      </c>
      <c r="I5559">
        <v>1</v>
      </c>
      <c r="J5559">
        <v>0</v>
      </c>
      <c r="K5559">
        <v>0</v>
      </c>
      <c r="L5559">
        <v>0</v>
      </c>
      <c r="M5559">
        <v>0</v>
      </c>
      <c r="N5559">
        <v>1</v>
      </c>
      <c r="O5559" cm="1">
        <f t="array" ref="O5559">$U$2*_xlfn.IFS(C5559="data_analyst",$V$5,C5559="data_engineer",$V$6,C5559="data_scientist",$V$7)*_xlfn.IFS(E5559=0,$V$12,E5559=1,$V$11)*_xlfn.IFS(F5559=0,$V$17,F5559=1,$V$16)*_xlfn.IFS(G5559=0,$V$22,G5559=1,$V$21)*_xlfn.IFS(H5559=0,$V$27,H5559=1,$V$26)*_xlfn.IFS(I5559=0,$V$32,I5559=1,$V$31)*_xlfn.IFS(J5559=0,$V$37,J5559=1,$V$36)*_xlfn.IFS(K5559=0,$V$42,K5559=1,$V$41)*_xlfn.IFS(L5559=0,$V$47,L5559=1,$V$46)*_xlfn.IFS(M5559=0,$V$52,M5559=1,$V$51)*_xlfn.IFS(N5559=0,$V$57,N5559=1,$V$56)</f>
        <v>4.7881780052111965E-5</v>
      </c>
      <c r="P5559" cm="1">
        <f t="array" ref="P5559">$V$2*_xlfn.IFS(C5559="data_analyst",$X$5,C5559="data_engineer",$X$6,C5559="data_scientist",$X$7)*_xlfn.IFS(E5559=0,$X$12,E5559=1,$X$11)*_xlfn.IFS(F5559=0,$X$17,F5559=1,$X$16)*_xlfn.IFS(G5559=0,$X$22,G5559=1,$X$21)*_xlfn.IFS(H5559=0,$X$27,H5559=1,$X$26)*_xlfn.IFS(I5559=0,$X$32,I5559=1,$X$31)*_xlfn.IFS(J5559=0,$X$37,J5559=1,$X$36)*_xlfn.IFS(K5559=0,$X$42,K5559=1,$X$41)*_xlfn.IFS(L5559=0,$X$47,L5559=1,$X$46)*_xlfn.IFS(M5559=0,$X$52,M5559=1,$X$51)*_xlfn.IFS(N5559=0,$X$57,N5559=1,$X$56)</f>
        <v>2.4785135770363331E-4</v>
      </c>
      <c r="Q5559" cm="1">
        <f t="array" ref="Q5559">$W$2*_xlfn.IFS(C5559="data_analyst",$Z$5,C5559="data_engineer",$Z$6,C5559="data_scientist",$Z$7)*_xlfn.IFS(E5559=0,$Z$12,E5559=1,$Z$11)*_xlfn.IFS(F5559=0,$Z$17,F5559=1,$Z$16)*_xlfn.IFS(G5559=0,$Z$22,G5559=1,$Z$21)*_xlfn.IFS(H5559=0,$Z$27,H5559=1,$Z$26)*_xlfn.IFS(I5559=0,$Z$32,I5559=1,$Z$31)*_xlfn.IFS(J5559=0,$Z$37,J5559=1,$Z$36)*_xlfn.IFS(K5559=0,$Z$42,K5559=1,$Z$41)*_xlfn.IFS(L5559=0,$Z$47,L5559=1,$Z$46)*_xlfn.IFS(M5559=0,$Z$52,M5559=1,$Z$51)*_xlfn.IFS(N5559=0,$Z$57,N5559=1,$Z$56)</f>
        <v>2.6254113111037167E-4</v>
      </c>
      <c r="R5559" t="str" cm="1">
        <f t="array" ref="R5559">_xlfn.IFS(AND(O5559&gt;P5559,O5559&gt;Q5559),"Low",AND(P5559&gt;O5559,P5559&gt;Q5559),"Medium",AND(Q5559&gt;O5559,Q5559&gt;P5559),"High")</f>
        <v>High</v>
      </c>
      <c r="S5559" t="str">
        <f t="shared" si="174"/>
        <v>T</v>
      </c>
    </row>
    <row r="5560" spans="1:19" x14ac:dyDescent="0.3">
      <c r="A5560" t="s">
        <v>14</v>
      </c>
      <c r="B5560">
        <v>5</v>
      </c>
      <c r="C5560" t="s">
        <v>15</v>
      </c>
      <c r="D5560" t="str">
        <f t="shared" si="173"/>
        <v>High</v>
      </c>
      <c r="E5560">
        <v>0</v>
      </c>
      <c r="F5560">
        <v>0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1</v>
      </c>
      <c r="O5560" cm="1">
        <f t="array" ref="O5560">$U$2*_xlfn.IFS(C5560="data_analyst",$V$5,C5560="data_engineer",$V$6,C5560="data_scientist",$V$7)*_xlfn.IFS(E5560=0,$V$12,E5560=1,$V$11)*_xlfn.IFS(F5560=0,$V$17,F5560=1,$V$16)*_xlfn.IFS(G5560=0,$V$22,G5560=1,$V$21)*_xlfn.IFS(H5560=0,$V$27,H5560=1,$V$26)*_xlfn.IFS(I5560=0,$V$32,I5560=1,$V$31)*_xlfn.IFS(J5560=0,$V$37,J5560=1,$V$36)*_xlfn.IFS(K5560=0,$V$42,K5560=1,$V$41)*_xlfn.IFS(L5560=0,$V$47,L5560=1,$V$46)*_xlfn.IFS(M5560=0,$V$52,M5560=1,$V$51)*_xlfn.IFS(N5560=0,$V$57,N5560=1,$V$56)</f>
        <v>3.2754306395005924E-3</v>
      </c>
      <c r="P5560" cm="1">
        <f t="array" ref="P5560">$V$2*_xlfn.IFS(C5560="data_analyst",$X$5,C5560="data_engineer",$X$6,C5560="data_scientist",$X$7)*_xlfn.IFS(E5560=0,$X$12,E5560=1,$X$11)*_xlfn.IFS(F5560=0,$X$17,F5560=1,$X$16)*_xlfn.IFS(G5560=0,$X$22,G5560=1,$X$21)*_xlfn.IFS(H5560=0,$X$27,H5560=1,$X$26)*_xlfn.IFS(I5560=0,$X$32,I5560=1,$X$31)*_xlfn.IFS(J5560=0,$X$37,J5560=1,$X$36)*_xlfn.IFS(K5560=0,$X$42,K5560=1,$X$41)*_xlfn.IFS(L5560=0,$X$47,L5560=1,$X$46)*_xlfn.IFS(M5560=0,$X$52,M5560=1,$X$51)*_xlfn.IFS(N5560=0,$X$57,N5560=1,$X$56)</f>
        <v>1.2973700878285917E-4</v>
      </c>
      <c r="Q5560" cm="1">
        <f t="array" ref="Q5560">$W$2*_xlfn.IFS(C5560="data_analyst",$Z$5,C5560="data_engineer",$Z$6,C5560="data_scientist",$Z$7)*_xlfn.IFS(E5560=0,$Z$12,E5560=1,$Z$11)*_xlfn.IFS(F5560=0,$Z$17,F5560=1,$Z$16)*_xlfn.IFS(G5560=0,$Z$22,G5560=1,$Z$21)*_xlfn.IFS(H5560=0,$Z$27,H5560=1,$Z$26)*_xlfn.IFS(I5560=0,$Z$32,I5560=1,$Z$31)*_xlfn.IFS(J5560=0,$Z$37,J5560=1,$Z$36)*_xlfn.IFS(K5560=0,$Z$42,K5560=1,$Z$41)*_xlfn.IFS(L5560=0,$Z$47,L5560=1,$Z$46)*_xlfn.IFS(M5560=0,$Z$52,M5560=1,$Z$51)*_xlfn.IFS(N5560=0,$Z$57,N5560=1,$Z$56)</f>
        <v>7.0429808898148571E-4</v>
      </c>
      <c r="R5560" t="str" cm="1">
        <f t="array" ref="R5560">_xlfn.IFS(AND(O5560&gt;P5560,O5560&gt;Q5560),"Low",AND(P5560&gt;O5560,P5560&gt;Q5560),"Medium",AND(Q5560&gt;O5560,Q5560&gt;P5560),"High")</f>
        <v>Low</v>
      </c>
      <c r="S5560" t="str">
        <f t="shared" si="174"/>
        <v>F</v>
      </c>
    </row>
    <row r="5561" spans="1:19" x14ac:dyDescent="0.3">
      <c r="A5561" t="s">
        <v>14</v>
      </c>
      <c r="B5561">
        <v>3</v>
      </c>
      <c r="C5561" t="s">
        <v>15</v>
      </c>
      <c r="D5561" t="str">
        <f t="shared" si="173"/>
        <v>High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</v>
      </c>
      <c r="O5561" cm="1">
        <f t="array" ref="O5561">$U$2*_xlfn.IFS(C5561="data_analyst",$V$5,C5561="data_engineer",$V$6,C5561="data_scientist",$V$7)*_xlfn.IFS(E5561=0,$V$12,E5561=1,$V$11)*_xlfn.IFS(F5561=0,$V$17,F5561=1,$V$16)*_xlfn.IFS(G5561=0,$V$22,G5561=1,$V$21)*_xlfn.IFS(H5561=0,$V$27,H5561=1,$V$26)*_xlfn.IFS(I5561=0,$V$32,I5561=1,$V$31)*_xlfn.IFS(J5561=0,$V$37,J5561=1,$V$36)*_xlfn.IFS(K5561=0,$V$42,K5561=1,$V$41)*_xlfn.IFS(L5561=0,$V$47,L5561=1,$V$46)*_xlfn.IFS(M5561=0,$V$52,M5561=1,$V$51)*_xlfn.IFS(N5561=0,$V$57,N5561=1,$V$56)</f>
        <v>1.8002646761135725E-2</v>
      </c>
      <c r="P5561" cm="1">
        <f t="array" ref="P5561">$V$2*_xlfn.IFS(C5561="data_analyst",$X$5,C5561="data_engineer",$X$6,C5561="data_scientist",$X$7)*_xlfn.IFS(E5561=0,$X$12,E5561=1,$X$11)*_xlfn.IFS(F5561=0,$X$17,F5561=1,$X$16)*_xlfn.IFS(G5561=0,$X$22,G5561=1,$X$21)*_xlfn.IFS(H5561=0,$X$27,H5561=1,$X$26)*_xlfn.IFS(I5561=0,$X$32,I5561=1,$X$31)*_xlfn.IFS(J5561=0,$X$37,J5561=1,$X$36)*_xlfn.IFS(K5561=0,$X$42,K5561=1,$X$41)*_xlfn.IFS(L5561=0,$X$47,L5561=1,$X$46)*_xlfn.IFS(M5561=0,$X$52,M5561=1,$X$51)*_xlfn.IFS(N5561=0,$X$57,N5561=1,$X$56)</f>
        <v>1.1404719368761322E-4</v>
      </c>
      <c r="Q5561" cm="1">
        <f t="array" ref="Q5561">$W$2*_xlfn.IFS(C5561="data_analyst",$Z$5,C5561="data_engineer",$Z$6,C5561="data_scientist",$Z$7)*_xlfn.IFS(E5561=0,$Z$12,E5561=1,$Z$11)*_xlfn.IFS(F5561=0,$Z$17,F5561=1,$Z$16)*_xlfn.IFS(G5561=0,$Z$22,G5561=1,$Z$21)*_xlfn.IFS(H5561=0,$Z$27,H5561=1,$Z$26)*_xlfn.IFS(I5561=0,$Z$32,I5561=1,$Z$31)*_xlfn.IFS(J5561=0,$Z$37,J5561=1,$Z$36)*_xlfn.IFS(K5561=0,$Z$42,K5561=1,$Z$41)*_xlfn.IFS(L5561=0,$Z$47,L5561=1,$Z$46)*_xlfn.IFS(M5561=0,$Z$52,M5561=1,$Z$51)*_xlfn.IFS(N5561=0,$Z$57,N5561=1,$Z$56)</f>
        <v>1.0309290867700006E-3</v>
      </c>
      <c r="R5561" t="str" cm="1">
        <f t="array" ref="R5561">_xlfn.IFS(AND(O5561&gt;P5561,O5561&gt;Q5561),"Low",AND(P5561&gt;O5561,P5561&gt;Q5561),"Medium",AND(Q5561&gt;O5561,Q5561&gt;P5561),"High")</f>
        <v>Low</v>
      </c>
      <c r="S5561" t="str">
        <f t="shared" si="174"/>
        <v>F</v>
      </c>
    </row>
    <row r="5562" spans="1:19" x14ac:dyDescent="0.3">
      <c r="A5562" t="s">
        <v>14</v>
      </c>
      <c r="B5562">
        <v>7</v>
      </c>
      <c r="C5562" t="s">
        <v>15</v>
      </c>
      <c r="D5562" t="str">
        <f t="shared" si="173"/>
        <v>High</v>
      </c>
      <c r="E5562">
        <v>1</v>
      </c>
      <c r="F5562">
        <v>1</v>
      </c>
      <c r="G5562">
        <v>0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</v>
      </c>
      <c r="O5562" cm="1">
        <f t="array" ref="O5562">$U$2*_xlfn.IFS(C5562="data_analyst",$V$5,C5562="data_engineer",$V$6,C5562="data_scientist",$V$7)*_xlfn.IFS(E5562=0,$V$12,E5562=1,$V$11)*_xlfn.IFS(F5562=0,$V$17,F5562=1,$V$16)*_xlfn.IFS(G5562=0,$V$22,G5562=1,$V$21)*_xlfn.IFS(H5562=0,$V$27,H5562=1,$V$26)*_xlfn.IFS(I5562=0,$V$32,I5562=1,$V$31)*_xlfn.IFS(J5562=0,$V$37,J5562=1,$V$36)*_xlfn.IFS(K5562=0,$V$42,K5562=1,$V$41)*_xlfn.IFS(L5562=0,$V$47,L5562=1,$V$46)*_xlfn.IFS(M5562=0,$V$52,M5562=1,$V$51)*_xlfn.IFS(N5562=0,$V$57,N5562=1,$V$56)</f>
        <v>3.9403236618976408E-3</v>
      </c>
      <c r="P5562" cm="1">
        <f t="array" ref="P5562">$V$2*_xlfn.IFS(C5562="data_analyst",$X$5,C5562="data_engineer",$X$6,C5562="data_scientist",$X$7)*_xlfn.IFS(E5562=0,$X$12,E5562=1,$X$11)*_xlfn.IFS(F5562=0,$X$17,F5562=1,$X$16)*_xlfn.IFS(G5562=0,$X$22,G5562=1,$X$21)*_xlfn.IFS(H5562=0,$X$27,H5562=1,$X$26)*_xlfn.IFS(I5562=0,$X$32,I5562=1,$X$31)*_xlfn.IFS(J5562=0,$X$37,J5562=1,$X$36)*_xlfn.IFS(K5562=0,$X$42,K5562=1,$X$41)*_xlfn.IFS(L5562=0,$X$47,L5562=1,$X$46)*_xlfn.IFS(M5562=0,$X$52,M5562=1,$X$51)*_xlfn.IFS(N5562=0,$X$57,N5562=1,$X$56)</f>
        <v>3.0180978526078798E-4</v>
      </c>
      <c r="Q5562" cm="1">
        <f t="array" ref="Q5562">$W$2*_xlfn.IFS(C5562="data_analyst",$Z$5,C5562="data_engineer",$Z$6,C5562="data_scientist",$Z$7)*_xlfn.IFS(E5562=0,$Z$12,E5562=1,$Z$11)*_xlfn.IFS(F5562=0,$Z$17,F5562=1,$Z$16)*_xlfn.IFS(G5562=0,$Z$22,G5562=1,$Z$21)*_xlfn.IFS(H5562=0,$Z$27,H5562=1,$Z$26)*_xlfn.IFS(I5562=0,$Z$32,I5562=1,$Z$31)*_xlfn.IFS(J5562=0,$Z$37,J5562=1,$Z$36)*_xlfn.IFS(K5562=0,$Z$42,K5562=1,$Z$41)*_xlfn.IFS(L5562=0,$Z$47,L5562=1,$Z$46)*_xlfn.IFS(M5562=0,$Z$52,M5562=1,$Z$51)*_xlfn.IFS(N5562=0,$Z$57,N5562=1,$Z$56)</f>
        <v>7.8232365000124708E-4</v>
      </c>
      <c r="R5562" t="str" cm="1">
        <f t="array" ref="R5562">_xlfn.IFS(AND(O5562&gt;P5562,O5562&gt;Q5562),"Low",AND(P5562&gt;O5562,P5562&gt;Q5562),"Medium",AND(Q5562&gt;O5562,Q5562&gt;P5562),"High")</f>
        <v>Low</v>
      </c>
      <c r="S5562" t="str">
        <f t="shared" si="174"/>
        <v>F</v>
      </c>
    </row>
    <row r="5563" spans="1:19" x14ac:dyDescent="0.3">
      <c r="A5563" t="s">
        <v>14</v>
      </c>
      <c r="B5563">
        <v>8</v>
      </c>
      <c r="C5563" t="s">
        <v>15</v>
      </c>
      <c r="D5563" t="str">
        <f t="shared" si="173"/>
        <v>High</v>
      </c>
      <c r="E5563">
        <v>1</v>
      </c>
      <c r="F5563">
        <v>0</v>
      </c>
      <c r="G5563">
        <v>0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1</v>
      </c>
      <c r="O5563" cm="1">
        <f t="array" ref="O5563">$U$2*_xlfn.IFS(C5563="data_analyst",$V$5,C5563="data_engineer",$V$6,C5563="data_scientist",$V$7)*_xlfn.IFS(E5563=0,$V$12,E5563=1,$V$11)*_xlfn.IFS(F5563=0,$V$17,F5563=1,$V$16)*_xlfn.IFS(G5563=0,$V$22,G5563=1,$V$21)*_xlfn.IFS(H5563=0,$V$27,H5563=1,$V$26)*_xlfn.IFS(I5563=0,$V$32,I5563=1,$V$31)*_xlfn.IFS(J5563=0,$V$37,J5563=1,$V$36)*_xlfn.IFS(K5563=0,$V$42,K5563=1,$V$41)*_xlfn.IFS(L5563=0,$V$47,L5563=1,$V$46)*_xlfn.IFS(M5563=0,$V$52,M5563=1,$V$51)*_xlfn.IFS(N5563=0,$V$57,N5563=1,$V$56)</f>
        <v>3.0242484146138235E-3</v>
      </c>
      <c r="P5563" cm="1">
        <f t="array" ref="P5563">$V$2*_xlfn.IFS(C5563="data_analyst",$X$5,C5563="data_engineer",$X$6,C5563="data_scientist",$X$7)*_xlfn.IFS(E5563=0,$X$12,E5563=1,$X$11)*_xlfn.IFS(F5563=0,$X$17,F5563=1,$X$16)*_xlfn.IFS(G5563=0,$X$22,G5563=1,$X$21)*_xlfn.IFS(H5563=0,$X$27,H5563=1,$X$26)*_xlfn.IFS(I5563=0,$X$32,I5563=1,$X$31)*_xlfn.IFS(J5563=0,$X$37,J5563=1,$X$36)*_xlfn.IFS(K5563=0,$X$42,K5563=1,$X$41)*_xlfn.IFS(L5563=0,$X$47,L5563=1,$X$46)*_xlfn.IFS(M5563=0,$X$52,M5563=1,$X$51)*_xlfn.IFS(N5563=0,$X$57,N5563=1,$X$56)</f>
        <v>2.601808493627482E-4</v>
      </c>
      <c r="Q5563" cm="1">
        <f t="array" ref="Q5563">$W$2*_xlfn.IFS(C5563="data_analyst",$Z$5,C5563="data_engineer",$Z$6,C5563="data_scientist",$Z$7)*_xlfn.IFS(E5563=0,$Z$12,E5563=1,$Z$11)*_xlfn.IFS(F5563=0,$Z$17,F5563=1,$Z$16)*_xlfn.IFS(G5563=0,$Z$22,G5563=1,$Z$21)*_xlfn.IFS(H5563=0,$Z$27,H5563=1,$Z$26)*_xlfn.IFS(I5563=0,$Z$32,I5563=1,$Z$31)*_xlfn.IFS(J5563=0,$Z$37,J5563=1,$Z$36)*_xlfn.IFS(K5563=0,$Z$42,K5563=1,$Z$41)*_xlfn.IFS(L5563=0,$Z$47,L5563=1,$Z$46)*_xlfn.IFS(M5563=0,$Z$52,M5563=1,$Z$51)*_xlfn.IFS(N5563=0,$Z$57,N5563=1,$Z$56)</f>
        <v>7.3761944142974748E-4</v>
      </c>
      <c r="R5563" t="str" cm="1">
        <f t="array" ref="R5563">_xlfn.IFS(AND(O5563&gt;P5563,O5563&gt;Q5563),"Low",AND(P5563&gt;O5563,P5563&gt;Q5563),"Medium",AND(Q5563&gt;O5563,Q5563&gt;P5563),"High")</f>
        <v>Low</v>
      </c>
      <c r="S5563" t="str">
        <f t="shared" si="174"/>
        <v>F</v>
      </c>
    </row>
    <row r="5564" spans="1:19" x14ac:dyDescent="0.3">
      <c r="A5564" t="s">
        <v>14</v>
      </c>
      <c r="B5564">
        <v>4</v>
      </c>
      <c r="C5564" t="s">
        <v>15</v>
      </c>
      <c r="D5564" t="str">
        <f t="shared" si="173"/>
        <v>High</v>
      </c>
      <c r="E5564">
        <v>1</v>
      </c>
      <c r="F5564">
        <v>1</v>
      </c>
      <c r="G5564">
        <v>1</v>
      </c>
      <c r="H5564">
        <v>0</v>
      </c>
      <c r="I5564">
        <v>0</v>
      </c>
      <c r="J5564">
        <v>0</v>
      </c>
      <c r="K5564">
        <v>1</v>
      </c>
      <c r="L5564">
        <v>0</v>
      </c>
      <c r="M5564">
        <v>0</v>
      </c>
      <c r="N5564">
        <v>0</v>
      </c>
      <c r="O5564" cm="1">
        <f t="array" ref="O5564">$U$2*_xlfn.IFS(C5564="data_analyst",$V$5,C5564="data_engineer",$V$6,C5564="data_scientist",$V$7)*_xlfn.IFS(E5564=0,$V$12,E5564=1,$V$11)*_xlfn.IFS(F5564=0,$V$17,F5564=1,$V$16)*_xlfn.IFS(G5564=0,$V$22,G5564=1,$V$21)*_xlfn.IFS(H5564=0,$V$27,H5564=1,$V$26)*_xlfn.IFS(I5564=0,$V$32,I5564=1,$V$31)*_xlfn.IFS(J5564=0,$V$37,J5564=1,$V$36)*_xlfn.IFS(K5564=0,$V$42,K5564=1,$V$41)*_xlfn.IFS(L5564=0,$V$47,L5564=1,$V$46)*_xlfn.IFS(M5564=0,$V$52,M5564=1,$V$51)*_xlfn.IFS(N5564=0,$V$57,N5564=1,$V$56)</f>
        <v>7.8992772886950585E-5</v>
      </c>
      <c r="P5564" cm="1">
        <f t="array" ref="P5564">$V$2*_xlfn.IFS(C5564="data_analyst",$X$5,C5564="data_engineer",$X$6,C5564="data_scientist",$X$7)*_xlfn.IFS(E5564=0,$X$12,E5564=1,$X$11)*_xlfn.IFS(F5564=0,$X$17,F5564=1,$X$16)*_xlfn.IFS(G5564=0,$X$22,G5564=1,$X$21)*_xlfn.IFS(H5564=0,$X$27,H5564=1,$X$26)*_xlfn.IFS(I5564=0,$X$32,I5564=1,$X$31)*_xlfn.IFS(J5564=0,$X$37,J5564=1,$X$36)*_xlfn.IFS(K5564=0,$X$42,K5564=1,$X$41)*_xlfn.IFS(L5564=0,$X$47,L5564=1,$X$46)*_xlfn.IFS(M5564=0,$X$52,M5564=1,$X$51)*_xlfn.IFS(N5564=0,$X$57,N5564=1,$X$56)</f>
        <v>4.6006677417721091E-6</v>
      </c>
      <c r="Q5564" cm="1">
        <f t="array" ref="Q5564">$W$2*_xlfn.IFS(C5564="data_analyst",$Z$5,C5564="data_engineer",$Z$6,C5564="data_scientist",$Z$7)*_xlfn.IFS(E5564=0,$Z$12,E5564=1,$Z$11)*_xlfn.IFS(F5564=0,$Z$17,F5564=1,$Z$16)*_xlfn.IFS(G5564=0,$Z$22,G5564=1,$Z$21)*_xlfn.IFS(H5564=0,$Z$27,H5564=1,$Z$26)*_xlfn.IFS(I5564=0,$Z$32,I5564=1,$Z$31)*_xlfn.IFS(J5564=0,$Z$37,J5564=1,$Z$36)*_xlfn.IFS(K5564=0,$Z$42,K5564=1,$Z$41)*_xlfn.IFS(L5564=0,$Z$47,L5564=1,$Z$46)*_xlfn.IFS(M5564=0,$Z$52,M5564=1,$Z$51)*_xlfn.IFS(N5564=0,$Z$57,N5564=1,$Z$56)</f>
        <v>2.7688309574188109E-5</v>
      </c>
      <c r="R5564" t="str" cm="1">
        <f t="array" ref="R5564">_xlfn.IFS(AND(O5564&gt;P5564,O5564&gt;Q5564),"Low",AND(P5564&gt;O5564,P5564&gt;Q5564),"Medium",AND(Q5564&gt;O5564,Q5564&gt;P5564),"High")</f>
        <v>Low</v>
      </c>
      <c r="S5564" t="str">
        <f t="shared" si="174"/>
        <v>F</v>
      </c>
    </row>
    <row r="5565" spans="1:19" x14ac:dyDescent="0.3">
      <c r="A5565" t="s">
        <v>14</v>
      </c>
      <c r="B5565">
        <v>6</v>
      </c>
      <c r="C5565" t="s">
        <v>15</v>
      </c>
      <c r="D5565" t="str">
        <f t="shared" si="173"/>
        <v>High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1</v>
      </c>
      <c r="O5565" cm="1">
        <f t="array" ref="O5565">$U$2*_xlfn.IFS(C5565="data_analyst",$V$5,C5565="data_engineer",$V$6,C5565="data_scientist",$V$7)*_xlfn.IFS(E5565=0,$V$12,E5565=1,$V$11)*_xlfn.IFS(F5565=0,$V$17,F5565=1,$V$16)*_xlfn.IFS(G5565=0,$V$22,G5565=1,$V$21)*_xlfn.IFS(H5565=0,$V$27,H5565=1,$V$26)*_xlfn.IFS(I5565=0,$V$32,I5565=1,$V$31)*_xlfn.IFS(J5565=0,$V$37,J5565=1,$V$36)*_xlfn.IFS(K5565=0,$V$42,K5565=1,$V$41)*_xlfn.IFS(L5565=0,$V$47,L5565=1,$V$46)*_xlfn.IFS(M5565=0,$V$52,M5565=1,$V$51)*_xlfn.IFS(N5565=0,$V$57,N5565=1,$V$56)</f>
        <v>1.8002646761135725E-2</v>
      </c>
      <c r="P5565" cm="1">
        <f t="array" ref="P5565">$V$2*_xlfn.IFS(C5565="data_analyst",$X$5,C5565="data_engineer",$X$6,C5565="data_scientist",$X$7)*_xlfn.IFS(E5565=0,$X$12,E5565=1,$X$11)*_xlfn.IFS(F5565=0,$X$17,F5565=1,$X$16)*_xlfn.IFS(G5565=0,$X$22,G5565=1,$X$21)*_xlfn.IFS(H5565=0,$X$27,H5565=1,$X$26)*_xlfn.IFS(I5565=0,$X$32,I5565=1,$X$31)*_xlfn.IFS(J5565=0,$X$37,J5565=1,$X$36)*_xlfn.IFS(K5565=0,$X$42,K5565=1,$X$41)*_xlfn.IFS(L5565=0,$X$47,L5565=1,$X$46)*_xlfn.IFS(M5565=0,$X$52,M5565=1,$X$51)*_xlfn.IFS(N5565=0,$X$57,N5565=1,$X$56)</f>
        <v>1.1404719368761322E-4</v>
      </c>
      <c r="Q5565" cm="1">
        <f t="array" ref="Q5565">$W$2*_xlfn.IFS(C5565="data_analyst",$Z$5,C5565="data_engineer",$Z$6,C5565="data_scientist",$Z$7)*_xlfn.IFS(E5565=0,$Z$12,E5565=1,$Z$11)*_xlfn.IFS(F5565=0,$Z$17,F5565=1,$Z$16)*_xlfn.IFS(G5565=0,$Z$22,G5565=1,$Z$21)*_xlfn.IFS(H5565=0,$Z$27,H5565=1,$Z$26)*_xlfn.IFS(I5565=0,$Z$32,I5565=1,$Z$31)*_xlfn.IFS(J5565=0,$Z$37,J5565=1,$Z$36)*_xlfn.IFS(K5565=0,$Z$42,K5565=1,$Z$41)*_xlfn.IFS(L5565=0,$Z$47,L5565=1,$Z$46)*_xlfn.IFS(M5565=0,$Z$52,M5565=1,$Z$51)*_xlfn.IFS(N5565=0,$Z$57,N5565=1,$Z$56)</f>
        <v>1.0309290867700006E-3</v>
      </c>
      <c r="R5565" t="str" cm="1">
        <f t="array" ref="R5565">_xlfn.IFS(AND(O5565&gt;P5565,O5565&gt;Q5565),"Low",AND(P5565&gt;O5565,P5565&gt;Q5565),"Medium",AND(Q5565&gt;O5565,Q5565&gt;P5565),"High")</f>
        <v>Low</v>
      </c>
      <c r="S5565" t="str">
        <f t="shared" si="174"/>
        <v>F</v>
      </c>
    </row>
    <row r="5566" spans="1:19" x14ac:dyDescent="0.3">
      <c r="A5566" t="s">
        <v>14</v>
      </c>
      <c r="B5566">
        <v>4</v>
      </c>
      <c r="C5566" t="s">
        <v>15</v>
      </c>
      <c r="D5566" t="str">
        <f t="shared" si="173"/>
        <v>High</v>
      </c>
      <c r="E5566">
        <v>1</v>
      </c>
      <c r="F5566">
        <v>1</v>
      </c>
      <c r="G5566">
        <v>0</v>
      </c>
      <c r="H5566">
        <v>1</v>
      </c>
      <c r="I5566">
        <v>1</v>
      </c>
      <c r="J5566">
        <v>1</v>
      </c>
      <c r="K5566">
        <v>1</v>
      </c>
      <c r="L5566">
        <v>0</v>
      </c>
      <c r="M5566">
        <v>0</v>
      </c>
      <c r="N5566">
        <v>0</v>
      </c>
      <c r="O5566" cm="1">
        <f t="array" ref="O5566">$U$2*_xlfn.IFS(C5566="data_analyst",$V$5,C5566="data_engineer",$V$6,C5566="data_scientist",$V$7)*_xlfn.IFS(E5566=0,$V$12,E5566=1,$V$11)*_xlfn.IFS(F5566=0,$V$17,F5566=1,$V$16)*_xlfn.IFS(G5566=0,$V$22,G5566=1,$V$21)*_xlfn.IFS(H5566=0,$V$27,H5566=1,$V$26)*_xlfn.IFS(I5566=0,$V$32,I5566=1,$V$31)*_xlfn.IFS(J5566=0,$V$37,J5566=1,$V$36)*_xlfn.IFS(K5566=0,$V$42,K5566=1,$V$41)*_xlfn.IFS(L5566=0,$V$47,L5566=1,$V$46)*_xlfn.IFS(M5566=0,$V$52,M5566=1,$V$51)*_xlfn.IFS(N5566=0,$V$57,N5566=1,$V$56)</f>
        <v>3.5648505314645393E-6</v>
      </c>
      <c r="P5566" cm="1">
        <f t="array" ref="P5566">$V$2*_xlfn.IFS(C5566="data_analyst",$X$5,C5566="data_engineer",$X$6,C5566="data_scientist",$X$7)*_xlfn.IFS(E5566=0,$X$12,E5566=1,$X$11)*_xlfn.IFS(F5566=0,$X$17,F5566=1,$X$16)*_xlfn.IFS(G5566=0,$X$22,G5566=1,$X$21)*_xlfn.IFS(H5566=0,$X$27,H5566=1,$X$26)*_xlfn.IFS(I5566=0,$X$32,I5566=1,$X$31)*_xlfn.IFS(J5566=0,$X$37,J5566=1,$X$36)*_xlfn.IFS(K5566=0,$X$42,K5566=1,$X$41)*_xlfn.IFS(L5566=0,$X$47,L5566=1,$X$46)*_xlfn.IFS(M5566=0,$X$52,M5566=1,$X$51)*_xlfn.IFS(N5566=0,$X$57,N5566=1,$X$56)</f>
        <v>6.1827817361385758E-7</v>
      </c>
      <c r="Q5566" cm="1">
        <f t="array" ref="Q5566">$W$2*_xlfn.IFS(C5566="data_analyst",$Z$5,C5566="data_engineer",$Z$6,C5566="data_scientist",$Z$7)*_xlfn.IFS(E5566=0,$Z$12,E5566=1,$Z$11)*_xlfn.IFS(F5566=0,$Z$17,F5566=1,$Z$16)*_xlfn.IFS(G5566=0,$Z$22,G5566=1,$Z$21)*_xlfn.IFS(H5566=0,$Z$27,H5566=1,$Z$26)*_xlfn.IFS(I5566=0,$Z$32,I5566=1,$Z$31)*_xlfn.IFS(J5566=0,$Z$37,J5566=1,$Z$36)*_xlfn.IFS(K5566=0,$Z$42,K5566=1,$Z$41)*_xlfn.IFS(L5566=0,$Z$47,L5566=1,$Z$46)*_xlfn.IFS(M5566=0,$Z$52,M5566=1,$Z$51)*_xlfn.IFS(N5566=0,$Z$57,N5566=1,$Z$56)</f>
        <v>3.0081420166634936E-6</v>
      </c>
      <c r="R5566" t="str" cm="1">
        <f t="array" ref="R5566">_xlfn.IFS(AND(O5566&gt;P5566,O5566&gt;Q5566),"Low",AND(P5566&gt;O5566,P5566&gt;Q5566),"Medium",AND(Q5566&gt;O5566,Q5566&gt;P5566),"High")</f>
        <v>Low</v>
      </c>
      <c r="S5566" t="str">
        <f t="shared" si="174"/>
        <v>F</v>
      </c>
    </row>
    <row r="5567" spans="1:19" x14ac:dyDescent="0.3">
      <c r="A5567" t="s">
        <v>14</v>
      </c>
      <c r="B5567">
        <v>5</v>
      </c>
      <c r="C5567" t="s">
        <v>15</v>
      </c>
      <c r="D5567" t="str">
        <f t="shared" si="173"/>
        <v>High</v>
      </c>
      <c r="E5567">
        <v>1</v>
      </c>
      <c r="F5567">
        <v>1</v>
      </c>
      <c r="G5567">
        <v>0</v>
      </c>
      <c r="H5567">
        <v>1</v>
      </c>
      <c r="I5567">
        <v>0</v>
      </c>
      <c r="J5567">
        <v>0</v>
      </c>
      <c r="K5567">
        <v>1</v>
      </c>
      <c r="L5567">
        <v>0</v>
      </c>
      <c r="M5567">
        <v>0</v>
      </c>
      <c r="N5567">
        <v>1</v>
      </c>
      <c r="O5567" cm="1">
        <f t="array" ref="O5567">$U$2*_xlfn.IFS(C5567="data_analyst",$V$5,C5567="data_engineer",$V$6,C5567="data_scientist",$V$7)*_xlfn.IFS(E5567=0,$V$12,E5567=1,$V$11)*_xlfn.IFS(F5567=0,$V$17,F5567=1,$V$16)*_xlfn.IFS(G5567=0,$V$22,G5567=1,$V$21)*_xlfn.IFS(H5567=0,$V$27,H5567=1,$V$26)*_xlfn.IFS(I5567=0,$V$32,I5567=1,$V$31)*_xlfn.IFS(J5567=0,$V$37,J5567=1,$V$36)*_xlfn.IFS(K5567=0,$V$42,K5567=1,$V$41)*_xlfn.IFS(L5567=0,$V$47,L5567=1,$V$46)*_xlfn.IFS(M5567=0,$V$52,M5567=1,$V$51)*_xlfn.IFS(N5567=0,$V$57,N5567=1,$V$56)</f>
        <v>7.7776677507883276E-4</v>
      </c>
      <c r="P5567" cm="1">
        <f t="array" ref="P5567">$V$2*_xlfn.IFS(C5567="data_analyst",$X$5,C5567="data_engineer",$X$6,C5567="data_scientist",$X$7)*_xlfn.IFS(E5567=0,$X$12,E5567=1,$X$11)*_xlfn.IFS(F5567=0,$X$17,F5567=1,$X$16)*_xlfn.IFS(G5567=0,$X$22,G5567=1,$X$21)*_xlfn.IFS(H5567=0,$X$27,H5567=1,$X$26)*_xlfn.IFS(I5567=0,$X$32,I5567=1,$X$31)*_xlfn.IFS(J5567=0,$X$37,J5567=1,$X$36)*_xlfn.IFS(K5567=0,$X$42,K5567=1,$X$41)*_xlfn.IFS(L5567=0,$X$47,L5567=1,$X$46)*_xlfn.IFS(M5567=0,$X$52,M5567=1,$X$51)*_xlfn.IFS(N5567=0,$X$57,N5567=1,$X$56)</f>
        <v>6.049394383871477E-5</v>
      </c>
      <c r="Q5567" cm="1">
        <f t="array" ref="Q5567">$W$2*_xlfn.IFS(C5567="data_analyst",$Z$5,C5567="data_engineer",$Z$6,C5567="data_scientist",$Z$7)*_xlfn.IFS(E5567=0,$Z$12,E5567=1,$Z$11)*_xlfn.IFS(F5567=0,$Z$17,F5567=1,$Z$16)*_xlfn.IFS(G5567=0,$Z$22,G5567=1,$Z$21)*_xlfn.IFS(H5567=0,$Z$27,H5567=1,$Z$26)*_xlfn.IFS(I5567=0,$Z$32,I5567=1,$Z$31)*_xlfn.IFS(J5567=0,$Z$37,J5567=1,$Z$36)*_xlfn.IFS(K5567=0,$Z$42,K5567=1,$Z$41)*_xlfn.IFS(L5567=0,$Z$47,L5567=1,$Z$46)*_xlfn.IFS(M5567=0,$Z$52,M5567=1,$Z$51)*_xlfn.IFS(N5567=0,$Z$57,N5567=1,$Z$56)</f>
        <v>1.4125288125022519E-4</v>
      </c>
      <c r="R5567" t="str" cm="1">
        <f t="array" ref="R5567">_xlfn.IFS(AND(O5567&gt;P5567,O5567&gt;Q5567),"Low",AND(P5567&gt;O5567,P5567&gt;Q5567),"Medium",AND(Q5567&gt;O5567,Q5567&gt;P5567),"High")</f>
        <v>Low</v>
      </c>
      <c r="S5567" t="str">
        <f t="shared" si="174"/>
        <v>F</v>
      </c>
    </row>
    <row r="5568" spans="1:19" x14ac:dyDescent="0.3">
      <c r="A5568" t="s">
        <v>14</v>
      </c>
      <c r="B5568">
        <v>3</v>
      </c>
      <c r="C5568" t="s">
        <v>15</v>
      </c>
      <c r="D5568" t="str">
        <f t="shared" si="173"/>
        <v>High</v>
      </c>
      <c r="E5568">
        <v>0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1</v>
      </c>
      <c r="O5568" cm="1">
        <f t="array" ref="O5568">$U$2*_xlfn.IFS(C5568="data_analyst",$V$5,C5568="data_engineer",$V$6,C5568="data_scientist",$V$7)*_xlfn.IFS(E5568=0,$V$12,E5568=1,$V$11)*_xlfn.IFS(F5568=0,$V$17,F5568=1,$V$16)*_xlfn.IFS(G5568=0,$V$22,G5568=1,$V$21)*_xlfn.IFS(H5568=0,$V$27,H5568=1,$V$26)*_xlfn.IFS(I5568=0,$V$32,I5568=1,$V$31)*_xlfn.IFS(J5568=0,$V$37,J5568=1,$V$36)*_xlfn.IFS(K5568=0,$V$42,K5568=1,$V$41)*_xlfn.IFS(L5568=0,$V$47,L5568=1,$V$46)*_xlfn.IFS(M5568=0,$V$52,M5568=1,$V$51)*_xlfn.IFS(N5568=0,$V$57,N5568=1,$V$56)</f>
        <v>3.2754306395005924E-3</v>
      </c>
      <c r="P5568" cm="1">
        <f t="array" ref="P5568">$V$2*_xlfn.IFS(C5568="data_analyst",$X$5,C5568="data_engineer",$X$6,C5568="data_scientist",$X$7)*_xlfn.IFS(E5568=0,$X$12,E5568=1,$X$11)*_xlfn.IFS(F5568=0,$X$17,F5568=1,$X$16)*_xlfn.IFS(G5568=0,$X$22,G5568=1,$X$21)*_xlfn.IFS(H5568=0,$X$27,H5568=1,$X$26)*_xlfn.IFS(I5568=0,$X$32,I5568=1,$X$31)*_xlfn.IFS(J5568=0,$X$37,J5568=1,$X$36)*_xlfn.IFS(K5568=0,$X$42,K5568=1,$X$41)*_xlfn.IFS(L5568=0,$X$47,L5568=1,$X$46)*_xlfn.IFS(M5568=0,$X$52,M5568=1,$X$51)*_xlfn.IFS(N5568=0,$X$57,N5568=1,$X$56)</f>
        <v>1.2973700878285917E-4</v>
      </c>
      <c r="Q5568" cm="1">
        <f t="array" ref="Q5568">$W$2*_xlfn.IFS(C5568="data_analyst",$Z$5,C5568="data_engineer",$Z$6,C5568="data_scientist",$Z$7)*_xlfn.IFS(E5568=0,$Z$12,E5568=1,$Z$11)*_xlfn.IFS(F5568=0,$Z$17,F5568=1,$Z$16)*_xlfn.IFS(G5568=0,$Z$22,G5568=1,$Z$21)*_xlfn.IFS(H5568=0,$Z$27,H5568=1,$Z$26)*_xlfn.IFS(I5568=0,$Z$32,I5568=1,$Z$31)*_xlfn.IFS(J5568=0,$Z$37,J5568=1,$Z$36)*_xlfn.IFS(K5568=0,$Z$42,K5568=1,$Z$41)*_xlfn.IFS(L5568=0,$Z$47,L5568=1,$Z$46)*_xlfn.IFS(M5568=0,$Z$52,M5568=1,$Z$51)*_xlfn.IFS(N5568=0,$Z$57,N5568=1,$Z$56)</f>
        <v>7.0429808898148571E-4</v>
      </c>
      <c r="R5568" t="str" cm="1">
        <f t="array" ref="R5568">_xlfn.IFS(AND(O5568&gt;P5568,O5568&gt;Q5568),"Low",AND(P5568&gt;O5568,P5568&gt;Q5568),"Medium",AND(Q5568&gt;O5568,Q5568&gt;P5568),"High")</f>
        <v>Low</v>
      </c>
      <c r="S5568" t="str">
        <f t="shared" si="174"/>
        <v>F</v>
      </c>
    </row>
    <row r="5569" spans="1:19" x14ac:dyDescent="0.3">
      <c r="A5569" t="s">
        <v>14</v>
      </c>
      <c r="B5569">
        <v>4</v>
      </c>
      <c r="C5569" t="s">
        <v>15</v>
      </c>
      <c r="D5569" t="str">
        <f t="shared" si="173"/>
        <v>High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 cm="1">
        <f t="array" ref="O5569">$U$2*_xlfn.IFS(C5569="data_analyst",$V$5,C5569="data_engineer",$V$6,C5569="data_scientist",$V$7)*_xlfn.IFS(E5569=0,$V$12,E5569=1,$V$11)*_xlfn.IFS(F5569=0,$V$17,F5569=1,$V$16)*_xlfn.IFS(G5569=0,$V$22,G5569=1,$V$21)*_xlfn.IFS(H5569=0,$V$27,H5569=1,$V$26)*_xlfn.IFS(I5569=0,$V$32,I5569=1,$V$31)*_xlfn.IFS(J5569=0,$V$37,J5569=1,$V$36)*_xlfn.IFS(K5569=0,$V$42,K5569=1,$V$41)*_xlfn.IFS(L5569=0,$V$47,L5569=1,$V$46)*_xlfn.IFS(M5569=0,$V$52,M5569=1,$V$51)*_xlfn.IFS(N5569=0,$V$57,N5569=1,$V$56)</f>
        <v>3.5980479398548316E-3</v>
      </c>
      <c r="P5569" cm="1">
        <f t="array" ref="P5569">$V$2*_xlfn.IFS(C5569="data_analyst",$X$5,C5569="data_engineer",$X$6,C5569="data_scientist",$X$7)*_xlfn.IFS(E5569=0,$X$12,E5569=1,$X$11)*_xlfn.IFS(F5569=0,$X$17,F5569=1,$X$16)*_xlfn.IFS(G5569=0,$X$22,G5569=1,$X$21)*_xlfn.IFS(H5569=0,$X$27,H5569=1,$X$26)*_xlfn.IFS(I5569=0,$X$32,I5569=1,$X$31)*_xlfn.IFS(J5569=0,$X$37,J5569=1,$X$36)*_xlfn.IFS(K5569=0,$X$42,K5569=1,$X$41)*_xlfn.IFS(L5569=0,$X$47,L5569=1,$X$46)*_xlfn.IFS(M5569=0,$X$52,M5569=1,$X$51)*_xlfn.IFS(N5569=0,$X$57,N5569=1,$X$56)</f>
        <v>6.6698551578231375E-6</v>
      </c>
      <c r="Q5569" cm="1">
        <f t="array" ref="Q5569">$W$2*_xlfn.IFS(C5569="data_analyst",$Z$5,C5569="data_engineer",$Z$6,C5569="data_scientist",$Z$7)*_xlfn.IFS(E5569=0,$Z$12,E5569=1,$Z$11)*_xlfn.IFS(F5569=0,$Z$17,F5569=1,$Z$16)*_xlfn.IFS(G5569=0,$Z$22,G5569=1,$Z$21)*_xlfn.IFS(H5569=0,$Z$27,H5569=1,$Z$26)*_xlfn.IFS(I5569=0,$Z$32,I5569=1,$Z$31)*_xlfn.IFS(J5569=0,$Z$37,J5569=1,$Z$36)*_xlfn.IFS(K5569=0,$Z$42,K5569=1,$Z$41)*_xlfn.IFS(L5569=0,$Z$47,L5569=1,$Z$46)*_xlfn.IFS(M5569=0,$Z$52,M5569=1,$Z$51)*_xlfn.IFS(N5569=0,$Z$57,N5569=1,$Z$56)</f>
        <v>1.5927766875393896E-4</v>
      </c>
      <c r="R5569" t="str" cm="1">
        <f t="array" ref="R5569">_xlfn.IFS(AND(O5569&gt;P5569,O5569&gt;Q5569),"Low",AND(P5569&gt;O5569,P5569&gt;Q5569),"Medium",AND(Q5569&gt;O5569,Q5569&gt;P5569),"High")</f>
        <v>Low</v>
      </c>
      <c r="S5569" t="str">
        <f t="shared" si="174"/>
        <v>F</v>
      </c>
    </row>
    <row r="5570" spans="1:19" x14ac:dyDescent="0.3">
      <c r="A5570" t="s">
        <v>14</v>
      </c>
      <c r="B5570">
        <v>7</v>
      </c>
      <c r="C5570" t="s">
        <v>15</v>
      </c>
      <c r="D5570" t="str">
        <f t="shared" ref="D5570:D5633" si="175">IF(AND(C5570="data_analyst",A5570="Medium",B5570&gt;4),"High",A5570)</f>
        <v>High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1</v>
      </c>
      <c r="O5570" cm="1">
        <f t="array" ref="O5570">$U$2*_xlfn.IFS(C5570="data_analyst",$V$5,C5570="data_engineer",$V$6,C5570="data_scientist",$V$7)*_xlfn.IFS(E5570=0,$V$12,E5570=1,$V$11)*_xlfn.IFS(F5570=0,$V$17,F5570=1,$V$16)*_xlfn.IFS(G5570=0,$V$22,G5570=1,$V$21)*_xlfn.IFS(H5570=0,$V$27,H5570=1,$V$26)*_xlfn.IFS(I5570=0,$V$32,I5570=1,$V$31)*_xlfn.IFS(J5570=0,$V$37,J5570=1,$V$36)*_xlfn.IFS(K5570=0,$V$42,K5570=1,$V$41)*_xlfn.IFS(L5570=0,$V$47,L5570=1,$V$46)*_xlfn.IFS(M5570=0,$V$52,M5570=1,$V$51)*_xlfn.IFS(N5570=0,$V$57,N5570=1,$V$56)</f>
        <v>1.8002646761135725E-2</v>
      </c>
      <c r="P5570" cm="1">
        <f t="array" ref="P5570">$V$2*_xlfn.IFS(C5570="data_analyst",$X$5,C5570="data_engineer",$X$6,C5570="data_scientist",$X$7)*_xlfn.IFS(E5570=0,$X$12,E5570=1,$X$11)*_xlfn.IFS(F5570=0,$X$17,F5570=1,$X$16)*_xlfn.IFS(G5570=0,$X$22,G5570=1,$X$21)*_xlfn.IFS(H5570=0,$X$27,H5570=1,$X$26)*_xlfn.IFS(I5570=0,$X$32,I5570=1,$X$31)*_xlfn.IFS(J5570=0,$X$37,J5570=1,$X$36)*_xlfn.IFS(K5570=0,$X$42,K5570=1,$X$41)*_xlfn.IFS(L5570=0,$X$47,L5570=1,$X$46)*_xlfn.IFS(M5570=0,$X$52,M5570=1,$X$51)*_xlfn.IFS(N5570=0,$X$57,N5570=1,$X$56)</f>
        <v>1.1404719368761322E-4</v>
      </c>
      <c r="Q5570" cm="1">
        <f t="array" ref="Q5570">$W$2*_xlfn.IFS(C5570="data_analyst",$Z$5,C5570="data_engineer",$Z$6,C5570="data_scientist",$Z$7)*_xlfn.IFS(E5570=0,$Z$12,E5570=1,$Z$11)*_xlfn.IFS(F5570=0,$Z$17,F5570=1,$Z$16)*_xlfn.IFS(G5570=0,$Z$22,G5570=1,$Z$21)*_xlfn.IFS(H5570=0,$Z$27,H5570=1,$Z$26)*_xlfn.IFS(I5570=0,$Z$32,I5570=1,$Z$31)*_xlfn.IFS(J5570=0,$Z$37,J5570=1,$Z$36)*_xlfn.IFS(K5570=0,$Z$42,K5570=1,$Z$41)*_xlfn.IFS(L5570=0,$Z$47,L5570=1,$Z$46)*_xlfn.IFS(M5570=0,$Z$52,M5570=1,$Z$51)*_xlfn.IFS(N5570=0,$Z$57,N5570=1,$Z$56)</f>
        <v>1.0309290867700006E-3</v>
      </c>
      <c r="R5570" t="str" cm="1">
        <f t="array" ref="R5570">_xlfn.IFS(AND(O5570&gt;P5570,O5570&gt;Q5570),"Low",AND(P5570&gt;O5570,P5570&gt;Q5570),"Medium",AND(Q5570&gt;O5570,Q5570&gt;P5570),"High")</f>
        <v>Low</v>
      </c>
      <c r="S5570" t="str">
        <f t="shared" si="174"/>
        <v>F</v>
      </c>
    </row>
    <row r="5571" spans="1:19" x14ac:dyDescent="0.3">
      <c r="A5571" t="s">
        <v>14</v>
      </c>
      <c r="B5571">
        <v>6</v>
      </c>
      <c r="C5571" t="s">
        <v>15</v>
      </c>
      <c r="D5571" t="str">
        <f t="shared" si="175"/>
        <v>High</v>
      </c>
      <c r="E5571">
        <v>1</v>
      </c>
      <c r="F5571">
        <v>1</v>
      </c>
      <c r="G5571">
        <v>0</v>
      </c>
      <c r="H5571">
        <v>1</v>
      </c>
      <c r="I5571">
        <v>0</v>
      </c>
      <c r="J5571">
        <v>0</v>
      </c>
      <c r="K5571">
        <v>1</v>
      </c>
      <c r="L5571">
        <v>0</v>
      </c>
      <c r="M5571">
        <v>0</v>
      </c>
      <c r="N5571">
        <v>1</v>
      </c>
      <c r="O5571" cm="1">
        <f t="array" ref="O5571">$U$2*_xlfn.IFS(C5571="data_analyst",$V$5,C5571="data_engineer",$V$6,C5571="data_scientist",$V$7)*_xlfn.IFS(E5571=0,$V$12,E5571=1,$V$11)*_xlfn.IFS(F5571=0,$V$17,F5571=1,$V$16)*_xlfn.IFS(G5571=0,$V$22,G5571=1,$V$21)*_xlfn.IFS(H5571=0,$V$27,H5571=1,$V$26)*_xlfn.IFS(I5571=0,$V$32,I5571=1,$V$31)*_xlfn.IFS(J5571=0,$V$37,J5571=1,$V$36)*_xlfn.IFS(K5571=0,$V$42,K5571=1,$V$41)*_xlfn.IFS(L5571=0,$V$47,L5571=1,$V$46)*_xlfn.IFS(M5571=0,$V$52,M5571=1,$V$51)*_xlfn.IFS(N5571=0,$V$57,N5571=1,$V$56)</f>
        <v>7.7776677507883276E-4</v>
      </c>
      <c r="P5571" cm="1">
        <f t="array" ref="P5571">$V$2*_xlfn.IFS(C5571="data_analyst",$X$5,C5571="data_engineer",$X$6,C5571="data_scientist",$X$7)*_xlfn.IFS(E5571=0,$X$12,E5571=1,$X$11)*_xlfn.IFS(F5571=0,$X$17,F5571=1,$X$16)*_xlfn.IFS(G5571=0,$X$22,G5571=1,$X$21)*_xlfn.IFS(H5571=0,$X$27,H5571=1,$X$26)*_xlfn.IFS(I5571=0,$X$32,I5571=1,$X$31)*_xlfn.IFS(J5571=0,$X$37,J5571=1,$X$36)*_xlfn.IFS(K5571=0,$X$42,K5571=1,$X$41)*_xlfn.IFS(L5571=0,$X$47,L5571=1,$X$46)*_xlfn.IFS(M5571=0,$X$52,M5571=1,$X$51)*_xlfn.IFS(N5571=0,$X$57,N5571=1,$X$56)</f>
        <v>6.049394383871477E-5</v>
      </c>
      <c r="Q5571" cm="1">
        <f t="array" ref="Q5571">$W$2*_xlfn.IFS(C5571="data_analyst",$Z$5,C5571="data_engineer",$Z$6,C5571="data_scientist",$Z$7)*_xlfn.IFS(E5571=0,$Z$12,E5571=1,$Z$11)*_xlfn.IFS(F5571=0,$Z$17,F5571=1,$Z$16)*_xlfn.IFS(G5571=0,$Z$22,G5571=1,$Z$21)*_xlfn.IFS(H5571=0,$Z$27,H5571=1,$Z$26)*_xlfn.IFS(I5571=0,$Z$32,I5571=1,$Z$31)*_xlfn.IFS(J5571=0,$Z$37,J5571=1,$Z$36)*_xlfn.IFS(K5571=0,$Z$42,K5571=1,$Z$41)*_xlfn.IFS(L5571=0,$Z$47,L5571=1,$Z$46)*_xlfn.IFS(M5571=0,$Z$52,M5571=1,$Z$51)*_xlfn.IFS(N5571=0,$Z$57,N5571=1,$Z$56)</f>
        <v>1.4125288125022519E-4</v>
      </c>
      <c r="R5571" t="str" cm="1">
        <f t="array" ref="R5571">_xlfn.IFS(AND(O5571&gt;P5571,O5571&gt;Q5571),"Low",AND(P5571&gt;O5571,P5571&gt;Q5571),"Medium",AND(Q5571&gt;O5571,Q5571&gt;P5571),"High")</f>
        <v>Low</v>
      </c>
      <c r="S5571" t="str">
        <f t="shared" ref="S5571:S5634" si="176">IF(D5571=R5571,"T","F")</f>
        <v>F</v>
      </c>
    </row>
    <row r="5572" spans="1:19" x14ac:dyDescent="0.3">
      <c r="A5572" t="s">
        <v>14</v>
      </c>
      <c r="B5572">
        <v>5</v>
      </c>
      <c r="C5572" t="s">
        <v>15</v>
      </c>
      <c r="D5572" t="str">
        <f t="shared" si="175"/>
        <v>High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1</v>
      </c>
      <c r="O5572" cm="1">
        <f t="array" ref="O5572">$U$2*_xlfn.IFS(C5572="data_analyst",$V$5,C5572="data_engineer",$V$6,C5572="data_scientist",$V$7)*_xlfn.IFS(E5572=0,$V$12,E5572=1,$V$11)*_xlfn.IFS(F5572=0,$V$17,F5572=1,$V$16)*_xlfn.IFS(G5572=0,$V$22,G5572=1,$V$21)*_xlfn.IFS(H5572=0,$V$27,H5572=1,$V$26)*_xlfn.IFS(I5572=0,$V$32,I5572=1,$V$31)*_xlfn.IFS(J5572=0,$V$37,J5572=1,$V$36)*_xlfn.IFS(K5572=0,$V$42,K5572=1,$V$41)*_xlfn.IFS(L5572=0,$V$47,L5572=1,$V$46)*_xlfn.IFS(M5572=0,$V$52,M5572=1,$V$51)*_xlfn.IFS(N5572=0,$V$57,N5572=1,$V$56)</f>
        <v>6.1814643585689803E-3</v>
      </c>
      <c r="P5572" cm="1">
        <f t="array" ref="P5572">$V$2*_xlfn.IFS(C5572="data_analyst",$X$5,C5572="data_engineer",$X$6,C5572="data_scientist",$X$7)*_xlfn.IFS(E5572=0,$X$12,E5572=1,$X$11)*_xlfn.IFS(F5572=0,$X$17,F5572=1,$X$16)*_xlfn.IFS(G5572=0,$X$22,G5572=1,$X$21)*_xlfn.IFS(H5572=0,$X$27,H5572=1,$X$26)*_xlfn.IFS(I5572=0,$X$32,I5572=1,$X$31)*_xlfn.IFS(J5572=0,$X$37,J5572=1,$X$36)*_xlfn.IFS(K5572=0,$X$42,K5572=1,$X$41)*_xlfn.IFS(L5572=0,$X$47,L5572=1,$X$46)*_xlfn.IFS(M5572=0,$X$52,M5572=1,$X$51)*_xlfn.IFS(N5572=0,$X$57,N5572=1,$X$56)</f>
        <v>2.760870978410546E-5</v>
      </c>
      <c r="Q5572" cm="1">
        <f t="array" ref="Q5572">$W$2*_xlfn.IFS(C5572="data_analyst",$Z$5,C5572="data_engineer",$Z$6,C5572="data_scientist",$Z$7)*_xlfn.IFS(E5572=0,$Z$12,E5572=1,$Z$11)*_xlfn.IFS(F5572=0,$Z$17,F5572=1,$Z$16)*_xlfn.IFS(G5572=0,$Z$22,G5572=1,$Z$21)*_xlfn.IFS(H5572=0,$Z$27,H5572=1,$Z$26)*_xlfn.IFS(I5572=0,$Z$32,I5572=1,$Z$31)*_xlfn.IFS(J5572=0,$Z$37,J5572=1,$Z$36)*_xlfn.IFS(K5572=0,$Z$42,K5572=1,$Z$41)*_xlfn.IFS(L5572=0,$Z$47,L5572=1,$Z$46)*_xlfn.IFS(M5572=0,$Z$52,M5572=1,$Z$51)*_xlfn.IFS(N5572=0,$Z$57,N5572=1,$Z$56)</f>
        <v>2.8928141982811694E-4</v>
      </c>
      <c r="R5572" t="str" cm="1">
        <f t="array" ref="R5572">_xlfn.IFS(AND(O5572&gt;P5572,O5572&gt;Q5572),"Low",AND(P5572&gt;O5572,P5572&gt;Q5572),"Medium",AND(Q5572&gt;O5572,Q5572&gt;P5572),"High")</f>
        <v>Low</v>
      </c>
      <c r="S5572" t="str">
        <f t="shared" si="176"/>
        <v>F</v>
      </c>
    </row>
    <row r="5573" spans="1:19" x14ac:dyDescent="0.3">
      <c r="A5573" t="s">
        <v>14</v>
      </c>
      <c r="B5573">
        <v>4</v>
      </c>
      <c r="C5573" t="s">
        <v>15</v>
      </c>
      <c r="D5573" t="str">
        <f t="shared" si="175"/>
        <v>High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1</v>
      </c>
      <c r="O5573" cm="1">
        <f t="array" ref="O5573">$U$2*_xlfn.IFS(C5573="data_analyst",$V$5,C5573="data_engineer",$V$6,C5573="data_scientist",$V$7)*_xlfn.IFS(E5573=0,$V$12,E5573=1,$V$11)*_xlfn.IFS(F5573=0,$V$17,F5573=1,$V$16)*_xlfn.IFS(G5573=0,$V$22,G5573=1,$V$21)*_xlfn.IFS(H5573=0,$V$27,H5573=1,$V$26)*_xlfn.IFS(I5573=0,$V$32,I5573=1,$V$31)*_xlfn.IFS(J5573=0,$V$37,J5573=1,$V$36)*_xlfn.IFS(K5573=0,$V$42,K5573=1,$V$41)*_xlfn.IFS(L5573=0,$V$47,L5573=1,$V$46)*_xlfn.IFS(M5573=0,$V$52,M5573=1,$V$51)*_xlfn.IFS(N5573=0,$V$57,N5573=1,$V$56)</f>
        <v>1.8002646761135725E-2</v>
      </c>
      <c r="P5573" cm="1">
        <f t="array" ref="P5573">$V$2*_xlfn.IFS(C5573="data_analyst",$X$5,C5573="data_engineer",$X$6,C5573="data_scientist",$X$7)*_xlfn.IFS(E5573=0,$X$12,E5573=1,$X$11)*_xlfn.IFS(F5573=0,$X$17,F5573=1,$X$16)*_xlfn.IFS(G5573=0,$X$22,G5573=1,$X$21)*_xlfn.IFS(H5573=0,$X$27,H5573=1,$X$26)*_xlfn.IFS(I5573=0,$X$32,I5573=1,$X$31)*_xlfn.IFS(J5573=0,$X$37,J5573=1,$X$36)*_xlfn.IFS(K5573=0,$X$42,K5573=1,$X$41)*_xlfn.IFS(L5573=0,$X$47,L5573=1,$X$46)*_xlfn.IFS(M5573=0,$X$52,M5573=1,$X$51)*_xlfn.IFS(N5573=0,$X$57,N5573=1,$X$56)</f>
        <v>1.1404719368761322E-4</v>
      </c>
      <c r="Q5573" cm="1">
        <f t="array" ref="Q5573">$W$2*_xlfn.IFS(C5573="data_analyst",$Z$5,C5573="data_engineer",$Z$6,C5573="data_scientist",$Z$7)*_xlfn.IFS(E5573=0,$Z$12,E5573=1,$Z$11)*_xlfn.IFS(F5573=0,$Z$17,F5573=1,$Z$16)*_xlfn.IFS(G5573=0,$Z$22,G5573=1,$Z$21)*_xlfn.IFS(H5573=0,$Z$27,H5573=1,$Z$26)*_xlfn.IFS(I5573=0,$Z$32,I5573=1,$Z$31)*_xlfn.IFS(J5573=0,$Z$37,J5573=1,$Z$36)*_xlfn.IFS(K5573=0,$Z$42,K5573=1,$Z$41)*_xlfn.IFS(L5573=0,$Z$47,L5573=1,$Z$46)*_xlfn.IFS(M5573=0,$Z$52,M5573=1,$Z$51)*_xlfn.IFS(N5573=0,$Z$57,N5573=1,$Z$56)</f>
        <v>1.0309290867700006E-3</v>
      </c>
      <c r="R5573" t="str" cm="1">
        <f t="array" ref="R5573">_xlfn.IFS(AND(O5573&gt;P5573,O5573&gt;Q5573),"Low",AND(P5573&gt;O5573,P5573&gt;Q5573),"Medium",AND(Q5573&gt;O5573,Q5573&gt;P5573),"High")</f>
        <v>Low</v>
      </c>
      <c r="S5573" t="str">
        <f t="shared" si="176"/>
        <v>F</v>
      </c>
    </row>
    <row r="5574" spans="1:19" x14ac:dyDescent="0.3">
      <c r="A5574" t="s">
        <v>14</v>
      </c>
      <c r="B5574">
        <v>3</v>
      </c>
      <c r="C5574" t="s">
        <v>15</v>
      </c>
      <c r="D5574" t="str">
        <f t="shared" si="175"/>
        <v>High</v>
      </c>
      <c r="E5574">
        <v>1</v>
      </c>
      <c r="F5574">
        <v>1</v>
      </c>
      <c r="G5574">
        <v>0</v>
      </c>
      <c r="H5574">
        <v>1</v>
      </c>
      <c r="I5574">
        <v>0</v>
      </c>
      <c r="J5574">
        <v>0</v>
      </c>
      <c r="K5574">
        <v>1</v>
      </c>
      <c r="L5574">
        <v>0</v>
      </c>
      <c r="M5574">
        <v>0</v>
      </c>
      <c r="N5574">
        <v>1</v>
      </c>
      <c r="O5574" cm="1">
        <f t="array" ref="O5574">$U$2*_xlfn.IFS(C5574="data_analyst",$V$5,C5574="data_engineer",$V$6,C5574="data_scientist",$V$7)*_xlfn.IFS(E5574=0,$V$12,E5574=1,$V$11)*_xlfn.IFS(F5574=0,$V$17,F5574=1,$V$16)*_xlfn.IFS(G5574=0,$V$22,G5574=1,$V$21)*_xlfn.IFS(H5574=0,$V$27,H5574=1,$V$26)*_xlfn.IFS(I5574=0,$V$32,I5574=1,$V$31)*_xlfn.IFS(J5574=0,$V$37,J5574=1,$V$36)*_xlfn.IFS(K5574=0,$V$42,K5574=1,$V$41)*_xlfn.IFS(L5574=0,$V$47,L5574=1,$V$46)*_xlfn.IFS(M5574=0,$V$52,M5574=1,$V$51)*_xlfn.IFS(N5574=0,$V$57,N5574=1,$V$56)</f>
        <v>7.7776677507883276E-4</v>
      </c>
      <c r="P5574" cm="1">
        <f t="array" ref="P5574">$V$2*_xlfn.IFS(C5574="data_analyst",$X$5,C5574="data_engineer",$X$6,C5574="data_scientist",$X$7)*_xlfn.IFS(E5574=0,$X$12,E5574=1,$X$11)*_xlfn.IFS(F5574=0,$X$17,F5574=1,$X$16)*_xlfn.IFS(G5574=0,$X$22,G5574=1,$X$21)*_xlfn.IFS(H5574=0,$X$27,H5574=1,$X$26)*_xlfn.IFS(I5574=0,$X$32,I5574=1,$X$31)*_xlfn.IFS(J5574=0,$X$37,J5574=1,$X$36)*_xlfn.IFS(K5574=0,$X$42,K5574=1,$X$41)*_xlfn.IFS(L5574=0,$X$47,L5574=1,$X$46)*_xlfn.IFS(M5574=0,$X$52,M5574=1,$X$51)*_xlfn.IFS(N5574=0,$X$57,N5574=1,$X$56)</f>
        <v>6.049394383871477E-5</v>
      </c>
      <c r="Q5574" cm="1">
        <f t="array" ref="Q5574">$W$2*_xlfn.IFS(C5574="data_analyst",$Z$5,C5574="data_engineer",$Z$6,C5574="data_scientist",$Z$7)*_xlfn.IFS(E5574=0,$Z$12,E5574=1,$Z$11)*_xlfn.IFS(F5574=0,$Z$17,F5574=1,$Z$16)*_xlfn.IFS(G5574=0,$Z$22,G5574=1,$Z$21)*_xlfn.IFS(H5574=0,$Z$27,H5574=1,$Z$26)*_xlfn.IFS(I5574=0,$Z$32,I5574=1,$Z$31)*_xlfn.IFS(J5574=0,$Z$37,J5574=1,$Z$36)*_xlfn.IFS(K5574=0,$Z$42,K5574=1,$Z$41)*_xlfn.IFS(L5574=0,$Z$47,L5574=1,$Z$46)*_xlfn.IFS(M5574=0,$Z$52,M5574=1,$Z$51)*_xlfn.IFS(N5574=0,$Z$57,N5574=1,$Z$56)</f>
        <v>1.4125288125022519E-4</v>
      </c>
      <c r="R5574" t="str" cm="1">
        <f t="array" ref="R5574">_xlfn.IFS(AND(O5574&gt;P5574,O5574&gt;Q5574),"Low",AND(P5574&gt;O5574,P5574&gt;Q5574),"Medium",AND(Q5574&gt;O5574,Q5574&gt;P5574),"High")</f>
        <v>Low</v>
      </c>
      <c r="S5574" t="str">
        <f t="shared" si="176"/>
        <v>F</v>
      </c>
    </row>
    <row r="5575" spans="1:19" x14ac:dyDescent="0.3">
      <c r="A5575" t="s">
        <v>14</v>
      </c>
      <c r="B5575">
        <v>2</v>
      </c>
      <c r="C5575" t="s">
        <v>15</v>
      </c>
      <c r="D5575" t="str">
        <f t="shared" si="175"/>
        <v>High</v>
      </c>
      <c r="E5575">
        <v>0</v>
      </c>
      <c r="F5575">
        <v>0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</v>
      </c>
      <c r="O5575" cm="1">
        <f t="array" ref="O5575">$U$2*_xlfn.IFS(C5575="data_analyst",$V$5,C5575="data_engineer",$V$6,C5575="data_scientist",$V$7)*_xlfn.IFS(E5575=0,$V$12,E5575=1,$V$11)*_xlfn.IFS(F5575=0,$V$17,F5575=1,$V$16)*_xlfn.IFS(G5575=0,$V$22,G5575=1,$V$21)*_xlfn.IFS(H5575=0,$V$27,H5575=1,$V$26)*_xlfn.IFS(I5575=0,$V$32,I5575=1,$V$31)*_xlfn.IFS(J5575=0,$V$37,J5575=1,$V$36)*_xlfn.IFS(K5575=0,$V$42,K5575=1,$V$41)*_xlfn.IFS(L5575=0,$V$47,L5575=1,$V$46)*_xlfn.IFS(M5575=0,$V$52,M5575=1,$V$51)*_xlfn.IFS(N5575=0,$V$57,N5575=1,$V$56)</f>
        <v>3.2754306395005924E-3</v>
      </c>
      <c r="P5575" cm="1">
        <f t="array" ref="P5575">$V$2*_xlfn.IFS(C5575="data_analyst",$X$5,C5575="data_engineer",$X$6,C5575="data_scientist",$X$7)*_xlfn.IFS(E5575=0,$X$12,E5575=1,$X$11)*_xlfn.IFS(F5575=0,$X$17,F5575=1,$X$16)*_xlfn.IFS(G5575=0,$X$22,G5575=1,$X$21)*_xlfn.IFS(H5575=0,$X$27,H5575=1,$X$26)*_xlfn.IFS(I5575=0,$X$32,I5575=1,$X$31)*_xlfn.IFS(J5575=0,$X$37,J5575=1,$X$36)*_xlfn.IFS(K5575=0,$X$42,K5575=1,$X$41)*_xlfn.IFS(L5575=0,$X$47,L5575=1,$X$46)*_xlfn.IFS(M5575=0,$X$52,M5575=1,$X$51)*_xlfn.IFS(N5575=0,$X$57,N5575=1,$X$56)</f>
        <v>1.2973700878285917E-4</v>
      </c>
      <c r="Q5575" cm="1">
        <f t="array" ref="Q5575">$W$2*_xlfn.IFS(C5575="data_analyst",$Z$5,C5575="data_engineer",$Z$6,C5575="data_scientist",$Z$7)*_xlfn.IFS(E5575=0,$Z$12,E5575=1,$Z$11)*_xlfn.IFS(F5575=0,$Z$17,F5575=1,$Z$16)*_xlfn.IFS(G5575=0,$Z$22,G5575=1,$Z$21)*_xlfn.IFS(H5575=0,$Z$27,H5575=1,$Z$26)*_xlfn.IFS(I5575=0,$Z$32,I5575=1,$Z$31)*_xlfn.IFS(J5575=0,$Z$37,J5575=1,$Z$36)*_xlfn.IFS(K5575=0,$Z$42,K5575=1,$Z$41)*_xlfn.IFS(L5575=0,$Z$47,L5575=1,$Z$46)*_xlfn.IFS(M5575=0,$Z$52,M5575=1,$Z$51)*_xlfn.IFS(N5575=0,$Z$57,N5575=1,$Z$56)</f>
        <v>7.0429808898148571E-4</v>
      </c>
      <c r="R5575" t="str" cm="1">
        <f t="array" ref="R5575">_xlfn.IFS(AND(O5575&gt;P5575,O5575&gt;Q5575),"Low",AND(P5575&gt;O5575,P5575&gt;Q5575),"Medium",AND(Q5575&gt;O5575,Q5575&gt;P5575),"High")</f>
        <v>Low</v>
      </c>
      <c r="S5575" t="str">
        <f t="shared" si="176"/>
        <v>F</v>
      </c>
    </row>
    <row r="5576" spans="1:19" x14ac:dyDescent="0.3">
      <c r="A5576" t="s">
        <v>14</v>
      </c>
      <c r="B5576">
        <v>4</v>
      </c>
      <c r="C5576" t="s">
        <v>15</v>
      </c>
      <c r="D5576" t="str">
        <f t="shared" si="175"/>
        <v>High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1</v>
      </c>
      <c r="K5576">
        <v>0</v>
      </c>
      <c r="L5576">
        <v>0</v>
      </c>
      <c r="M5576">
        <v>0</v>
      </c>
      <c r="N5576">
        <v>1</v>
      </c>
      <c r="O5576" cm="1">
        <f t="array" ref="O5576">$U$2*_xlfn.IFS(C5576="data_analyst",$V$5,C5576="data_engineer",$V$6,C5576="data_scientist",$V$7)*_xlfn.IFS(E5576=0,$V$12,E5576=1,$V$11)*_xlfn.IFS(F5576=0,$V$17,F5576=1,$V$16)*_xlfn.IFS(G5576=0,$V$22,G5576=1,$V$21)*_xlfn.IFS(H5576=0,$V$27,H5576=1,$V$26)*_xlfn.IFS(I5576=0,$V$32,I5576=1,$V$31)*_xlfn.IFS(J5576=0,$V$37,J5576=1,$V$36)*_xlfn.IFS(K5576=0,$V$42,K5576=1,$V$41)*_xlfn.IFS(L5576=0,$V$47,L5576=1,$V$46)*_xlfn.IFS(M5576=0,$V$52,M5576=1,$V$51)*_xlfn.IFS(N5576=0,$V$57,N5576=1,$V$56)</f>
        <v>6.1814643585689803E-3</v>
      </c>
      <c r="P5576" cm="1">
        <f t="array" ref="P5576">$V$2*_xlfn.IFS(C5576="data_analyst",$X$5,C5576="data_engineer",$X$6,C5576="data_scientist",$X$7)*_xlfn.IFS(E5576=0,$X$12,E5576=1,$X$11)*_xlfn.IFS(F5576=0,$X$17,F5576=1,$X$16)*_xlfn.IFS(G5576=0,$X$22,G5576=1,$X$21)*_xlfn.IFS(H5576=0,$X$27,H5576=1,$X$26)*_xlfn.IFS(I5576=0,$X$32,I5576=1,$X$31)*_xlfn.IFS(J5576=0,$X$37,J5576=1,$X$36)*_xlfn.IFS(K5576=0,$X$42,K5576=1,$X$41)*_xlfn.IFS(L5576=0,$X$47,L5576=1,$X$46)*_xlfn.IFS(M5576=0,$X$52,M5576=1,$X$51)*_xlfn.IFS(N5576=0,$X$57,N5576=1,$X$56)</f>
        <v>2.760870978410546E-5</v>
      </c>
      <c r="Q5576" cm="1">
        <f t="array" ref="Q5576">$W$2*_xlfn.IFS(C5576="data_analyst",$Z$5,C5576="data_engineer",$Z$6,C5576="data_scientist",$Z$7)*_xlfn.IFS(E5576=0,$Z$12,E5576=1,$Z$11)*_xlfn.IFS(F5576=0,$Z$17,F5576=1,$Z$16)*_xlfn.IFS(G5576=0,$Z$22,G5576=1,$Z$21)*_xlfn.IFS(H5576=0,$Z$27,H5576=1,$Z$26)*_xlfn.IFS(I5576=0,$Z$32,I5576=1,$Z$31)*_xlfn.IFS(J5576=0,$Z$37,J5576=1,$Z$36)*_xlfn.IFS(K5576=0,$Z$42,K5576=1,$Z$41)*_xlfn.IFS(L5576=0,$Z$47,L5576=1,$Z$46)*_xlfn.IFS(M5576=0,$Z$52,M5576=1,$Z$51)*_xlfn.IFS(N5576=0,$Z$57,N5576=1,$Z$56)</f>
        <v>2.8928141982811694E-4</v>
      </c>
      <c r="R5576" t="str" cm="1">
        <f t="array" ref="R5576">_xlfn.IFS(AND(O5576&gt;P5576,O5576&gt;Q5576),"Low",AND(P5576&gt;O5576,P5576&gt;Q5576),"Medium",AND(Q5576&gt;O5576,Q5576&gt;P5576),"High")</f>
        <v>Low</v>
      </c>
      <c r="S5576" t="str">
        <f t="shared" si="176"/>
        <v>F</v>
      </c>
    </row>
    <row r="5577" spans="1:19" x14ac:dyDescent="0.3">
      <c r="A5577" t="s">
        <v>14</v>
      </c>
      <c r="B5577">
        <v>5</v>
      </c>
      <c r="C5577" t="s">
        <v>15</v>
      </c>
      <c r="D5577" t="str">
        <f t="shared" si="175"/>
        <v>High</v>
      </c>
      <c r="E5577">
        <v>1</v>
      </c>
      <c r="F5577">
        <v>1</v>
      </c>
      <c r="G5577">
        <v>0</v>
      </c>
      <c r="H5577">
        <v>0</v>
      </c>
      <c r="I5577">
        <v>1</v>
      </c>
      <c r="J5577">
        <v>1</v>
      </c>
      <c r="K5577">
        <v>0</v>
      </c>
      <c r="L5577">
        <v>1</v>
      </c>
      <c r="M5577">
        <v>1</v>
      </c>
      <c r="N5577">
        <v>1</v>
      </c>
      <c r="O5577" cm="1">
        <f t="array" ref="O5577">$U$2*_xlfn.IFS(C5577="data_analyst",$V$5,C5577="data_engineer",$V$6,C5577="data_scientist",$V$7)*_xlfn.IFS(E5577=0,$V$12,E5577=1,$V$11)*_xlfn.IFS(F5577=0,$V$17,F5577=1,$V$16)*_xlfn.IFS(G5577=0,$V$22,G5577=1,$V$21)*_xlfn.IFS(H5577=0,$V$27,H5577=1,$V$26)*_xlfn.IFS(I5577=0,$V$32,I5577=1,$V$31)*_xlfn.IFS(J5577=0,$V$37,J5577=1,$V$36)*_xlfn.IFS(K5577=0,$V$42,K5577=1,$V$41)*_xlfn.IFS(L5577=0,$V$47,L5577=1,$V$46)*_xlfn.IFS(M5577=0,$V$52,M5577=1,$V$51)*_xlfn.IFS(N5577=0,$V$57,N5577=1,$V$56)</f>
        <v>1.0300369766110053E-6</v>
      </c>
      <c r="P5577" cm="1">
        <f t="array" ref="P5577">$V$2*_xlfn.IFS(C5577="data_analyst",$X$5,C5577="data_engineer",$X$6,C5577="data_scientist",$X$7)*_xlfn.IFS(E5577=0,$X$12,E5577=1,$X$11)*_xlfn.IFS(F5577=0,$X$17,F5577=1,$X$16)*_xlfn.IFS(G5577=0,$X$22,G5577=1,$X$21)*_xlfn.IFS(H5577=0,$X$27,H5577=1,$X$26)*_xlfn.IFS(I5577=0,$X$32,I5577=1,$X$31)*_xlfn.IFS(J5577=0,$X$37,J5577=1,$X$36)*_xlfn.IFS(K5577=0,$X$42,K5577=1,$X$41)*_xlfn.IFS(L5577=0,$X$47,L5577=1,$X$46)*_xlfn.IFS(M5577=0,$X$52,M5577=1,$X$51)*_xlfn.IFS(N5577=0,$X$57,N5577=1,$X$56)</f>
        <v>2.1010205791185728E-5</v>
      </c>
      <c r="Q5577" cm="1">
        <f t="array" ref="Q5577">$W$2*_xlfn.IFS(C5577="data_analyst",$Z$5,C5577="data_engineer",$Z$6,C5577="data_scientist",$Z$7)*_xlfn.IFS(E5577=0,$Z$12,E5577=1,$Z$11)*_xlfn.IFS(F5577=0,$Z$17,F5577=1,$Z$16)*_xlfn.IFS(G5577=0,$Z$22,G5577=1,$Z$21)*_xlfn.IFS(H5577=0,$Z$27,H5577=1,$Z$26)*_xlfn.IFS(I5577=0,$Z$32,I5577=1,$Z$31)*_xlfn.IFS(J5577=0,$Z$37,J5577=1,$Z$36)*_xlfn.IFS(K5577=0,$Z$42,K5577=1,$Z$41)*_xlfn.IFS(L5577=0,$Z$47,L5577=1,$Z$46)*_xlfn.IFS(M5577=0,$Z$52,M5577=1,$Z$51)*_xlfn.IFS(N5577=0,$Z$57,N5577=1,$Z$56)</f>
        <v>2.3773315350047068E-5</v>
      </c>
      <c r="R5577" t="str" cm="1">
        <f t="array" ref="R5577">_xlfn.IFS(AND(O5577&gt;P5577,O5577&gt;Q5577),"Low",AND(P5577&gt;O5577,P5577&gt;Q5577),"Medium",AND(Q5577&gt;O5577,Q5577&gt;P5577),"High")</f>
        <v>High</v>
      </c>
      <c r="S5577" t="str">
        <f t="shared" si="176"/>
        <v>T</v>
      </c>
    </row>
    <row r="5578" spans="1:19" x14ac:dyDescent="0.3">
      <c r="A5578" t="s">
        <v>14</v>
      </c>
      <c r="B5578">
        <v>7</v>
      </c>
      <c r="C5578" t="s">
        <v>15</v>
      </c>
      <c r="D5578" t="str">
        <f t="shared" si="175"/>
        <v>High</v>
      </c>
      <c r="E5578">
        <v>1</v>
      </c>
      <c r="F5578">
        <v>1</v>
      </c>
      <c r="G5578">
        <v>0</v>
      </c>
      <c r="H5578">
        <v>1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 cm="1">
        <f t="array" ref="O5578">$U$2*_xlfn.IFS(C5578="data_analyst",$V$5,C5578="data_engineer",$V$6,C5578="data_scientist",$V$7)*_xlfn.IFS(E5578=0,$V$12,E5578=1,$V$11)*_xlfn.IFS(F5578=0,$V$17,F5578=1,$V$16)*_xlfn.IFS(G5578=0,$V$22,G5578=1,$V$21)*_xlfn.IFS(H5578=0,$V$27,H5578=1,$V$26)*_xlfn.IFS(I5578=0,$V$32,I5578=1,$V$31)*_xlfn.IFS(J5578=0,$V$37,J5578=1,$V$36)*_xlfn.IFS(K5578=0,$V$42,K5578=1,$V$41)*_xlfn.IFS(L5578=0,$V$47,L5578=1,$V$46)*_xlfn.IFS(M5578=0,$V$52,M5578=1,$V$51)*_xlfn.IFS(N5578=0,$V$57,N5578=1,$V$56)</f>
        <v>7.875216140250281E-4</v>
      </c>
      <c r="P5578" cm="1">
        <f t="array" ref="P5578">$V$2*_xlfn.IFS(C5578="data_analyst",$X$5,C5578="data_engineer",$X$6,C5578="data_scientist",$X$7)*_xlfn.IFS(E5578=0,$X$12,E5578=1,$X$11)*_xlfn.IFS(F5578=0,$X$17,F5578=1,$X$16)*_xlfn.IFS(G5578=0,$X$22,G5578=1,$X$21)*_xlfn.IFS(H5578=0,$X$27,H5578=1,$X$26)*_xlfn.IFS(I5578=0,$X$32,I5578=1,$X$31)*_xlfn.IFS(J5578=0,$X$37,J5578=1,$X$36)*_xlfn.IFS(K5578=0,$X$42,K5578=1,$X$41)*_xlfn.IFS(L5578=0,$X$47,L5578=1,$X$46)*_xlfn.IFS(M5578=0,$X$52,M5578=1,$X$51)*_xlfn.IFS(N5578=0,$X$57,N5578=1,$X$56)</f>
        <v>1.7650829343657909E-5</v>
      </c>
      <c r="Q5578" cm="1">
        <f t="array" ref="Q5578">$W$2*_xlfn.IFS(C5578="data_analyst",$Z$5,C5578="data_engineer",$Z$6,C5578="data_scientist",$Z$7)*_xlfn.IFS(E5578=0,$Z$12,E5578=1,$Z$11)*_xlfn.IFS(F5578=0,$Z$17,F5578=1,$Z$16)*_xlfn.IFS(G5578=0,$Z$22,G5578=1,$Z$21)*_xlfn.IFS(H5578=0,$Z$27,H5578=1,$Z$26)*_xlfn.IFS(I5578=0,$Z$32,I5578=1,$Z$31)*_xlfn.IFS(J5578=0,$Z$37,J5578=1,$Z$36)*_xlfn.IFS(K5578=0,$Z$42,K5578=1,$Z$41)*_xlfn.IFS(L5578=0,$Z$47,L5578=1,$Z$46)*_xlfn.IFS(M5578=0,$Z$52,M5578=1,$Z$51)*_xlfn.IFS(N5578=0,$Z$57,N5578=1,$Z$56)</f>
        <v>1.2086833981343544E-4</v>
      </c>
      <c r="R5578" t="str" cm="1">
        <f t="array" ref="R5578">_xlfn.IFS(AND(O5578&gt;P5578,O5578&gt;Q5578),"Low",AND(P5578&gt;O5578,P5578&gt;Q5578),"Medium",AND(Q5578&gt;O5578,Q5578&gt;P5578),"High")</f>
        <v>Low</v>
      </c>
      <c r="S5578" t="str">
        <f t="shared" si="176"/>
        <v>F</v>
      </c>
    </row>
    <row r="5579" spans="1:19" x14ac:dyDescent="0.3">
      <c r="A5579" t="s">
        <v>14</v>
      </c>
      <c r="B5579">
        <v>1</v>
      </c>
      <c r="C5579" t="s">
        <v>15</v>
      </c>
      <c r="D5579" t="str">
        <f t="shared" si="175"/>
        <v>High</v>
      </c>
      <c r="E5579">
        <v>0</v>
      </c>
      <c r="F5579">
        <v>0</v>
      </c>
      <c r="G5579">
        <v>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 cm="1">
        <f t="array" ref="O5579">$U$2*_xlfn.IFS(C5579="data_analyst",$V$5,C5579="data_engineer",$V$6,C5579="data_scientist",$V$7)*_xlfn.IFS(E5579=0,$V$12,E5579=1,$V$11)*_xlfn.IFS(F5579=0,$V$17,F5579=1,$V$16)*_xlfn.IFS(G5579=0,$V$22,G5579=1,$V$21)*_xlfn.IFS(H5579=0,$V$27,H5579=1,$V$26)*_xlfn.IFS(I5579=0,$V$32,I5579=1,$V$31)*_xlfn.IFS(J5579=0,$V$37,J5579=1,$V$36)*_xlfn.IFS(K5579=0,$V$42,K5579=1,$V$41)*_xlfn.IFS(L5579=0,$V$47,L5579=1,$V$46)*_xlfn.IFS(M5579=0,$V$52,M5579=1,$V$51)*_xlfn.IFS(N5579=0,$V$57,N5579=1,$V$56)</f>
        <v>6.5463465572375738E-4</v>
      </c>
      <c r="P5579" cm="1">
        <f t="array" ref="P5579">$V$2*_xlfn.IFS(C5579="data_analyst",$X$5,C5579="data_engineer",$X$6,C5579="data_scientist",$X$7)*_xlfn.IFS(E5579=0,$X$12,E5579=1,$X$11)*_xlfn.IFS(F5579=0,$X$17,F5579=1,$X$16)*_xlfn.IFS(G5579=0,$X$22,G5579=1,$X$21)*_xlfn.IFS(H5579=0,$X$27,H5579=1,$X$26)*_xlfn.IFS(I5579=0,$X$32,I5579=1,$X$31)*_xlfn.IFS(J5579=0,$X$37,J5579=1,$X$36)*_xlfn.IFS(K5579=0,$X$42,K5579=1,$X$41)*_xlfn.IFS(L5579=0,$X$47,L5579=1,$X$46)*_xlfn.IFS(M5579=0,$X$52,M5579=1,$X$51)*_xlfn.IFS(N5579=0,$X$57,N5579=1,$X$56)</f>
        <v>7.5874471717481898E-6</v>
      </c>
      <c r="Q5579" cm="1">
        <f t="array" ref="Q5579">$W$2*_xlfn.IFS(C5579="data_analyst",$Z$5,C5579="data_engineer",$Z$6,C5579="data_scientist",$Z$7)*_xlfn.IFS(E5579=0,$Z$12,E5579=1,$Z$11)*_xlfn.IFS(F5579=0,$Z$17,F5579=1,$Z$16)*_xlfn.IFS(G5579=0,$Z$22,G5579=1,$Z$21)*_xlfn.IFS(H5579=0,$Z$27,H5579=1,$Z$26)*_xlfn.IFS(I5579=0,$Z$32,I5579=1,$Z$31)*_xlfn.IFS(J5579=0,$Z$37,J5579=1,$Z$36)*_xlfn.IFS(K5579=0,$Z$42,K5579=1,$Z$41)*_xlfn.IFS(L5579=0,$Z$47,L5579=1,$Z$46)*_xlfn.IFS(M5579=0,$Z$52,M5579=1,$Z$51)*_xlfn.IFS(N5579=0,$Z$57,N5579=1,$Z$56)</f>
        <v>1.0881345687150289E-4</v>
      </c>
      <c r="R5579" t="str" cm="1">
        <f t="array" ref="R5579">_xlfn.IFS(AND(O5579&gt;P5579,O5579&gt;Q5579),"Low",AND(P5579&gt;O5579,P5579&gt;Q5579),"Medium",AND(Q5579&gt;O5579,Q5579&gt;P5579),"High")</f>
        <v>Low</v>
      </c>
      <c r="S5579" t="str">
        <f t="shared" si="176"/>
        <v>F</v>
      </c>
    </row>
    <row r="5580" spans="1:19" x14ac:dyDescent="0.3">
      <c r="A5580" t="s">
        <v>14</v>
      </c>
      <c r="B5580">
        <v>3</v>
      </c>
      <c r="C5580" t="s">
        <v>15</v>
      </c>
      <c r="D5580" t="str">
        <f t="shared" si="175"/>
        <v>High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1</v>
      </c>
      <c r="O5580" cm="1">
        <f t="array" ref="O5580">$U$2*_xlfn.IFS(C5580="data_analyst",$V$5,C5580="data_engineer",$V$6,C5580="data_scientist",$V$7)*_xlfn.IFS(E5580=0,$V$12,E5580=1,$V$11)*_xlfn.IFS(F5580=0,$V$17,F5580=1,$V$16)*_xlfn.IFS(G5580=0,$V$22,G5580=1,$V$21)*_xlfn.IFS(H5580=0,$V$27,H5580=1,$V$26)*_xlfn.IFS(I5580=0,$V$32,I5580=1,$V$31)*_xlfn.IFS(J5580=0,$V$37,J5580=1,$V$36)*_xlfn.IFS(K5580=0,$V$42,K5580=1,$V$41)*_xlfn.IFS(L5580=0,$V$47,L5580=1,$V$46)*_xlfn.IFS(M5580=0,$V$52,M5580=1,$V$51)*_xlfn.IFS(N5580=0,$V$57,N5580=1,$V$56)</f>
        <v>4.7881780052111965E-5</v>
      </c>
      <c r="P5580" cm="1">
        <f t="array" ref="P5580">$V$2*_xlfn.IFS(C5580="data_analyst",$X$5,C5580="data_engineer",$X$6,C5580="data_scientist",$X$7)*_xlfn.IFS(E5580=0,$X$12,E5580=1,$X$11)*_xlfn.IFS(F5580=0,$X$17,F5580=1,$X$16)*_xlfn.IFS(G5580=0,$X$22,G5580=1,$X$21)*_xlfn.IFS(H5580=0,$X$27,H5580=1,$X$26)*_xlfn.IFS(I5580=0,$X$32,I5580=1,$X$31)*_xlfn.IFS(J5580=0,$X$37,J5580=1,$X$36)*_xlfn.IFS(K5580=0,$X$42,K5580=1,$X$41)*_xlfn.IFS(L5580=0,$X$47,L5580=1,$X$46)*_xlfn.IFS(M5580=0,$X$52,M5580=1,$X$51)*_xlfn.IFS(N5580=0,$X$57,N5580=1,$X$56)</f>
        <v>2.4785135770363331E-4</v>
      </c>
      <c r="Q5580" cm="1">
        <f t="array" ref="Q5580">$W$2*_xlfn.IFS(C5580="data_analyst",$Z$5,C5580="data_engineer",$Z$6,C5580="data_scientist",$Z$7)*_xlfn.IFS(E5580=0,$Z$12,E5580=1,$Z$11)*_xlfn.IFS(F5580=0,$Z$17,F5580=1,$Z$16)*_xlfn.IFS(G5580=0,$Z$22,G5580=1,$Z$21)*_xlfn.IFS(H5580=0,$Z$27,H5580=1,$Z$26)*_xlfn.IFS(I5580=0,$Z$32,I5580=1,$Z$31)*_xlfn.IFS(J5580=0,$Z$37,J5580=1,$Z$36)*_xlfn.IFS(K5580=0,$Z$42,K5580=1,$Z$41)*_xlfn.IFS(L5580=0,$Z$47,L5580=1,$Z$46)*_xlfn.IFS(M5580=0,$Z$52,M5580=1,$Z$51)*_xlfn.IFS(N5580=0,$Z$57,N5580=1,$Z$56)</f>
        <v>2.6254113111037167E-4</v>
      </c>
      <c r="R5580" t="str" cm="1">
        <f t="array" ref="R5580">_xlfn.IFS(AND(O5580&gt;P5580,O5580&gt;Q5580),"Low",AND(P5580&gt;O5580,P5580&gt;Q5580),"Medium",AND(Q5580&gt;O5580,Q5580&gt;P5580),"High")</f>
        <v>High</v>
      </c>
      <c r="S5580" t="str">
        <f t="shared" si="176"/>
        <v>T</v>
      </c>
    </row>
    <row r="5581" spans="1:19" x14ac:dyDescent="0.3">
      <c r="A5581" t="s">
        <v>14</v>
      </c>
      <c r="B5581">
        <v>3</v>
      </c>
      <c r="C5581" t="s">
        <v>15</v>
      </c>
      <c r="D5581" t="str">
        <f t="shared" si="175"/>
        <v>High</v>
      </c>
      <c r="E5581">
        <v>1</v>
      </c>
      <c r="F5581">
        <v>1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1</v>
      </c>
      <c r="M5581">
        <v>0</v>
      </c>
      <c r="N5581">
        <v>1</v>
      </c>
      <c r="O5581" cm="1">
        <f t="array" ref="O5581">$U$2*_xlfn.IFS(C5581="data_analyst",$V$5,C5581="data_engineer",$V$6,C5581="data_scientist",$V$7)*_xlfn.IFS(E5581=0,$V$12,E5581=1,$V$11)*_xlfn.IFS(F5581=0,$V$17,F5581=1,$V$16)*_xlfn.IFS(G5581=0,$V$22,G5581=1,$V$21)*_xlfn.IFS(H5581=0,$V$27,H5581=1,$V$26)*_xlfn.IFS(I5581=0,$V$32,I5581=1,$V$31)*_xlfn.IFS(J5581=0,$V$37,J5581=1,$V$36)*_xlfn.IFS(K5581=0,$V$42,K5581=1,$V$41)*_xlfn.IFS(L5581=0,$V$47,L5581=1,$V$46)*_xlfn.IFS(M5581=0,$V$52,M5581=1,$V$51)*_xlfn.IFS(N5581=0,$V$57,N5581=1,$V$56)</f>
        <v>5.300631228060662E-4</v>
      </c>
      <c r="P5581" cm="1">
        <f t="array" ref="P5581">$V$2*_xlfn.IFS(C5581="data_analyst",$X$5,C5581="data_engineer",$X$6,C5581="data_scientist",$X$7)*_xlfn.IFS(E5581=0,$X$12,E5581=1,$X$11)*_xlfn.IFS(F5581=0,$X$17,F5581=1,$X$16)*_xlfn.IFS(G5581=0,$X$22,G5581=1,$X$21)*_xlfn.IFS(H5581=0,$X$27,H5581=1,$X$26)*_xlfn.IFS(I5581=0,$X$32,I5581=1,$X$31)*_xlfn.IFS(J5581=0,$X$37,J5581=1,$X$36)*_xlfn.IFS(K5581=0,$X$42,K5581=1,$X$41)*_xlfn.IFS(L5581=0,$X$47,L5581=1,$X$46)*_xlfn.IFS(M5581=0,$X$52,M5581=1,$X$51)*_xlfn.IFS(N5581=0,$X$57,N5581=1,$X$56)</f>
        <v>2.1509964261524531E-4</v>
      </c>
      <c r="Q5581" cm="1">
        <f t="array" ref="Q5581">$W$2*_xlfn.IFS(C5581="data_analyst",$Z$5,C5581="data_engineer",$Z$6,C5581="data_scientist",$Z$7)*_xlfn.IFS(E5581=0,$Z$12,E5581=1,$Z$11)*_xlfn.IFS(F5581=0,$Z$17,F5581=1,$Z$16)*_xlfn.IFS(G5581=0,$Z$22,G5581=1,$Z$21)*_xlfn.IFS(H5581=0,$Z$27,H5581=1,$Z$26)*_xlfn.IFS(I5581=0,$Z$32,I5581=1,$Z$31)*_xlfn.IFS(J5581=0,$Z$37,J5581=1,$Z$36)*_xlfn.IFS(K5581=0,$Z$42,K5581=1,$Z$41)*_xlfn.IFS(L5581=0,$Z$47,L5581=1,$Z$46)*_xlfn.IFS(M5581=0,$Z$52,M5581=1,$Z$51)*_xlfn.IFS(N5581=0,$Z$57,N5581=1,$Z$56)</f>
        <v>5.4703834173019537E-4</v>
      </c>
      <c r="R5581" t="str" cm="1">
        <f t="array" ref="R5581">_xlfn.IFS(AND(O5581&gt;P5581,O5581&gt;Q5581),"Low",AND(P5581&gt;O5581,P5581&gt;Q5581),"Medium",AND(Q5581&gt;O5581,Q5581&gt;P5581),"High")</f>
        <v>High</v>
      </c>
      <c r="S5581" t="str">
        <f t="shared" si="176"/>
        <v>T</v>
      </c>
    </row>
    <row r="5582" spans="1:19" x14ac:dyDescent="0.3">
      <c r="A5582" t="s">
        <v>14</v>
      </c>
      <c r="B5582">
        <v>7</v>
      </c>
      <c r="C5582" t="s">
        <v>15</v>
      </c>
      <c r="D5582" t="str">
        <f t="shared" si="175"/>
        <v>High</v>
      </c>
      <c r="E5582">
        <v>0</v>
      </c>
      <c r="F5582">
        <v>1</v>
      </c>
      <c r="G5582">
        <v>0</v>
      </c>
      <c r="H5582">
        <v>1</v>
      </c>
      <c r="I5582">
        <v>1</v>
      </c>
      <c r="J5582">
        <v>0</v>
      </c>
      <c r="K5582">
        <v>1</v>
      </c>
      <c r="L5582">
        <v>1</v>
      </c>
      <c r="M5582">
        <v>0</v>
      </c>
      <c r="N5582">
        <v>1</v>
      </c>
      <c r="O5582" cm="1">
        <f t="array" ref="O5582">$U$2*_xlfn.IFS(C5582="data_analyst",$V$5,C5582="data_engineer",$V$6,C5582="data_scientist",$V$7)*_xlfn.IFS(E5582=0,$V$12,E5582=1,$V$11)*_xlfn.IFS(F5582=0,$V$17,F5582=1,$V$16)*_xlfn.IFS(G5582=0,$V$22,G5582=1,$V$21)*_xlfn.IFS(H5582=0,$V$27,H5582=1,$V$26)*_xlfn.IFS(I5582=0,$V$32,I5582=1,$V$31)*_xlfn.IFS(J5582=0,$V$37,J5582=1,$V$36)*_xlfn.IFS(K5582=0,$V$42,K5582=1,$V$41)*_xlfn.IFS(L5582=0,$V$47,L5582=1,$V$46)*_xlfn.IFS(M5582=0,$V$52,M5582=1,$V$51)*_xlfn.IFS(N5582=0,$V$57,N5582=1,$V$56)</f>
        <v>5.3323622312825853E-6</v>
      </c>
      <c r="P5582" cm="1">
        <f t="array" ref="P5582">$V$2*_xlfn.IFS(C5582="data_analyst",$X$5,C5582="data_engineer",$X$6,C5582="data_scientist",$X$7)*_xlfn.IFS(E5582=0,$X$12,E5582=1,$X$11)*_xlfn.IFS(F5582=0,$X$17,F5582=1,$X$16)*_xlfn.IFS(G5582=0,$X$22,G5582=1,$X$21)*_xlfn.IFS(H5582=0,$X$27,H5582=1,$X$26)*_xlfn.IFS(I5582=0,$X$32,I5582=1,$X$31)*_xlfn.IFS(J5582=0,$X$37,J5582=1,$X$36)*_xlfn.IFS(K5582=0,$X$42,K5582=1,$X$41)*_xlfn.IFS(L5582=0,$X$47,L5582=1,$X$46)*_xlfn.IFS(M5582=0,$X$52,M5582=1,$X$51)*_xlfn.IFS(N5582=0,$X$57,N5582=1,$X$56)</f>
        <v>1.0440239654467629E-5</v>
      </c>
      <c r="Q5582" cm="1">
        <f t="array" ref="Q5582">$W$2*_xlfn.IFS(C5582="data_analyst",$Z$5,C5582="data_engineer",$Z$6,C5582="data_scientist",$Z$7)*_xlfn.IFS(E5582=0,$Z$12,E5582=1,$Z$11)*_xlfn.IFS(F5582=0,$Z$17,F5582=1,$Z$16)*_xlfn.IFS(G5582=0,$Z$22,G5582=1,$Z$21)*_xlfn.IFS(H5582=0,$Z$27,H5582=1,$Z$26)*_xlfn.IFS(I5582=0,$Z$32,I5582=1,$Z$31)*_xlfn.IFS(J5582=0,$Z$37,J5582=1,$Z$36)*_xlfn.IFS(K5582=0,$Z$42,K5582=1,$Z$41)*_xlfn.IFS(L5582=0,$Z$47,L5582=1,$Z$46)*_xlfn.IFS(M5582=0,$Z$52,M5582=1,$Z$51)*_xlfn.IFS(N5582=0,$Z$57,N5582=1,$Z$56)</f>
        <v>1.9661543662395346E-5</v>
      </c>
      <c r="R5582" t="str" cm="1">
        <f t="array" ref="R5582">_xlfn.IFS(AND(O5582&gt;P5582,O5582&gt;Q5582),"Low",AND(P5582&gt;O5582,P5582&gt;Q5582),"Medium",AND(Q5582&gt;O5582,Q5582&gt;P5582),"High")</f>
        <v>High</v>
      </c>
      <c r="S5582" t="str">
        <f t="shared" si="176"/>
        <v>T</v>
      </c>
    </row>
    <row r="5583" spans="1:19" x14ac:dyDescent="0.3">
      <c r="A5583" t="s">
        <v>14</v>
      </c>
      <c r="B5583">
        <v>4</v>
      </c>
      <c r="C5583" t="s">
        <v>15</v>
      </c>
      <c r="D5583" t="str">
        <f t="shared" si="175"/>
        <v>High</v>
      </c>
      <c r="E5583">
        <v>1</v>
      </c>
      <c r="F5583">
        <v>0</v>
      </c>
      <c r="G5583">
        <v>0</v>
      </c>
      <c r="H5583">
        <v>1</v>
      </c>
      <c r="I5583">
        <v>1</v>
      </c>
      <c r="J5583">
        <v>0</v>
      </c>
      <c r="K5583">
        <v>1</v>
      </c>
      <c r="L5583">
        <v>1</v>
      </c>
      <c r="M5583">
        <v>0</v>
      </c>
      <c r="N5583">
        <v>1</v>
      </c>
      <c r="O5583" cm="1">
        <f t="array" ref="O5583">$U$2*_xlfn.IFS(C5583="data_analyst",$V$5,C5583="data_engineer",$V$6,C5583="data_scientist",$V$7)*_xlfn.IFS(E5583=0,$V$12,E5583=1,$V$11)*_xlfn.IFS(F5583=0,$V$17,F5583=1,$V$16)*_xlfn.IFS(G5583=0,$V$22,G5583=1,$V$21)*_xlfn.IFS(H5583=0,$V$27,H5583=1,$V$26)*_xlfn.IFS(I5583=0,$V$32,I5583=1,$V$31)*_xlfn.IFS(J5583=0,$V$37,J5583=1,$V$36)*_xlfn.IFS(K5583=0,$V$42,K5583=1,$V$41)*_xlfn.IFS(L5583=0,$V$47,L5583=1,$V$46)*_xlfn.IFS(M5583=0,$V$52,M5583=1,$V$51)*_xlfn.IFS(N5583=0,$V$57,N5583=1,$V$56)</f>
        <v>1.9202671385965832E-6</v>
      </c>
      <c r="P5583" cm="1">
        <f t="array" ref="P5583">$V$2*_xlfn.IFS(C5583="data_analyst",$X$5,C5583="data_engineer",$X$6,C5583="data_scientist",$X$7)*_xlfn.IFS(E5583=0,$X$12,E5583=1,$X$11)*_xlfn.IFS(F5583=0,$X$17,F5583=1,$X$16)*_xlfn.IFS(G5583=0,$X$22,G5583=1,$X$21)*_xlfn.IFS(H5583=0,$X$27,H5583=1,$X$26)*_xlfn.IFS(I5583=0,$X$32,I5583=1,$X$31)*_xlfn.IFS(J5583=0,$X$37,J5583=1,$X$36)*_xlfn.IFS(K5583=0,$X$42,K5583=1,$X$41)*_xlfn.IFS(L5583=0,$X$47,L5583=1,$X$46)*_xlfn.IFS(M5583=0,$X$52,M5583=1,$X$51)*_xlfn.IFS(N5583=0,$X$57,N5583=1,$X$56)</f>
        <v>2.3471513594145311E-5</v>
      </c>
      <c r="Q5583" cm="1">
        <f t="array" ref="Q5583">$W$2*_xlfn.IFS(C5583="data_analyst",$Z$5,C5583="data_engineer",$Z$6,C5583="data_scientist",$Z$7)*_xlfn.IFS(E5583=0,$Z$12,E5583=1,$Z$11)*_xlfn.IFS(F5583=0,$Z$17,F5583=1,$Z$16)*_xlfn.IFS(G5583=0,$Z$22,G5583=1,$Z$21)*_xlfn.IFS(H5583=0,$Z$27,H5583=1,$Z$26)*_xlfn.IFS(I5583=0,$Z$32,I5583=1,$Z$31)*_xlfn.IFS(J5583=0,$Z$37,J5583=1,$Z$36)*_xlfn.IFS(K5583=0,$Z$42,K5583=1,$Z$41)*_xlfn.IFS(L5583=0,$Z$47,L5583=1,$Z$46)*_xlfn.IFS(M5583=0,$Z$52,M5583=1,$Z$51)*_xlfn.IFS(N5583=0,$Z$57,N5583=1,$Z$56)</f>
        <v>2.4632720651008812E-5</v>
      </c>
      <c r="R5583" t="str" cm="1">
        <f t="array" ref="R5583">_xlfn.IFS(AND(O5583&gt;P5583,O5583&gt;Q5583),"Low",AND(P5583&gt;O5583,P5583&gt;Q5583),"Medium",AND(Q5583&gt;O5583,Q5583&gt;P5583),"High")</f>
        <v>High</v>
      </c>
      <c r="S5583" t="str">
        <f t="shared" si="176"/>
        <v>T</v>
      </c>
    </row>
    <row r="5584" spans="1:19" x14ac:dyDescent="0.3">
      <c r="A5584" t="s">
        <v>14</v>
      </c>
      <c r="B5584">
        <v>4</v>
      </c>
      <c r="C5584" t="s">
        <v>15</v>
      </c>
      <c r="D5584" t="str">
        <f t="shared" si="175"/>
        <v>High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</v>
      </c>
      <c r="O5584" cm="1">
        <f t="array" ref="O5584">$U$2*_xlfn.IFS(C5584="data_analyst",$V$5,C5584="data_engineer",$V$6,C5584="data_scientist",$V$7)*_xlfn.IFS(E5584=0,$V$12,E5584=1,$V$11)*_xlfn.IFS(F5584=0,$V$17,F5584=1,$V$16)*_xlfn.IFS(G5584=0,$V$22,G5584=1,$V$21)*_xlfn.IFS(H5584=0,$V$27,H5584=1,$V$26)*_xlfn.IFS(I5584=0,$V$32,I5584=1,$V$31)*_xlfn.IFS(J5584=0,$V$37,J5584=1,$V$36)*_xlfn.IFS(K5584=0,$V$42,K5584=1,$V$41)*_xlfn.IFS(L5584=0,$V$47,L5584=1,$V$46)*_xlfn.IFS(M5584=0,$V$52,M5584=1,$V$51)*_xlfn.IFS(N5584=0,$V$57,N5584=1,$V$56)</f>
        <v>1.8002646761135725E-2</v>
      </c>
      <c r="P5584" cm="1">
        <f t="array" ref="P5584">$V$2*_xlfn.IFS(C5584="data_analyst",$X$5,C5584="data_engineer",$X$6,C5584="data_scientist",$X$7)*_xlfn.IFS(E5584=0,$X$12,E5584=1,$X$11)*_xlfn.IFS(F5584=0,$X$17,F5584=1,$X$16)*_xlfn.IFS(G5584=0,$X$22,G5584=1,$X$21)*_xlfn.IFS(H5584=0,$X$27,H5584=1,$X$26)*_xlfn.IFS(I5584=0,$X$32,I5584=1,$X$31)*_xlfn.IFS(J5584=0,$X$37,J5584=1,$X$36)*_xlfn.IFS(K5584=0,$X$42,K5584=1,$X$41)*_xlfn.IFS(L5584=0,$X$47,L5584=1,$X$46)*_xlfn.IFS(M5584=0,$X$52,M5584=1,$X$51)*_xlfn.IFS(N5584=0,$X$57,N5584=1,$X$56)</f>
        <v>1.1404719368761322E-4</v>
      </c>
      <c r="Q5584" cm="1">
        <f t="array" ref="Q5584">$W$2*_xlfn.IFS(C5584="data_analyst",$Z$5,C5584="data_engineer",$Z$6,C5584="data_scientist",$Z$7)*_xlfn.IFS(E5584=0,$Z$12,E5584=1,$Z$11)*_xlfn.IFS(F5584=0,$Z$17,F5584=1,$Z$16)*_xlfn.IFS(G5584=0,$Z$22,G5584=1,$Z$21)*_xlfn.IFS(H5584=0,$Z$27,H5584=1,$Z$26)*_xlfn.IFS(I5584=0,$Z$32,I5584=1,$Z$31)*_xlfn.IFS(J5584=0,$Z$37,J5584=1,$Z$36)*_xlfn.IFS(K5584=0,$Z$42,K5584=1,$Z$41)*_xlfn.IFS(L5584=0,$Z$47,L5584=1,$Z$46)*_xlfn.IFS(M5584=0,$Z$52,M5584=1,$Z$51)*_xlfn.IFS(N5584=0,$Z$57,N5584=1,$Z$56)</f>
        <v>1.0309290867700006E-3</v>
      </c>
      <c r="R5584" t="str" cm="1">
        <f t="array" ref="R5584">_xlfn.IFS(AND(O5584&gt;P5584,O5584&gt;Q5584),"Low",AND(P5584&gt;O5584,P5584&gt;Q5584),"Medium",AND(Q5584&gt;O5584,Q5584&gt;P5584),"High")</f>
        <v>Low</v>
      </c>
      <c r="S5584" t="str">
        <f t="shared" si="176"/>
        <v>F</v>
      </c>
    </row>
    <row r="5585" spans="1:19" x14ac:dyDescent="0.3">
      <c r="A5585" t="s">
        <v>14</v>
      </c>
      <c r="B5585">
        <v>6</v>
      </c>
      <c r="C5585" t="s">
        <v>15</v>
      </c>
      <c r="D5585" t="str">
        <f t="shared" si="175"/>
        <v>High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</v>
      </c>
      <c r="O5585" cm="1">
        <f t="array" ref="O5585">$U$2*_xlfn.IFS(C5585="data_analyst",$V$5,C5585="data_engineer",$V$6,C5585="data_scientist",$V$7)*_xlfn.IFS(E5585=0,$V$12,E5585=1,$V$11)*_xlfn.IFS(F5585=0,$V$17,F5585=1,$V$16)*_xlfn.IFS(G5585=0,$V$22,G5585=1,$V$21)*_xlfn.IFS(H5585=0,$V$27,H5585=1,$V$26)*_xlfn.IFS(I5585=0,$V$32,I5585=1,$V$31)*_xlfn.IFS(J5585=0,$V$37,J5585=1,$V$36)*_xlfn.IFS(K5585=0,$V$42,K5585=1,$V$41)*_xlfn.IFS(L5585=0,$V$47,L5585=1,$V$46)*_xlfn.IFS(M5585=0,$V$52,M5585=1,$V$51)*_xlfn.IFS(N5585=0,$V$57,N5585=1,$V$56)</f>
        <v>1.8002646761135725E-2</v>
      </c>
      <c r="P5585" cm="1">
        <f t="array" ref="P5585">$V$2*_xlfn.IFS(C5585="data_analyst",$X$5,C5585="data_engineer",$X$6,C5585="data_scientist",$X$7)*_xlfn.IFS(E5585=0,$X$12,E5585=1,$X$11)*_xlfn.IFS(F5585=0,$X$17,F5585=1,$X$16)*_xlfn.IFS(G5585=0,$X$22,G5585=1,$X$21)*_xlfn.IFS(H5585=0,$X$27,H5585=1,$X$26)*_xlfn.IFS(I5585=0,$X$32,I5585=1,$X$31)*_xlfn.IFS(J5585=0,$X$37,J5585=1,$X$36)*_xlfn.IFS(K5585=0,$X$42,K5585=1,$X$41)*_xlfn.IFS(L5585=0,$X$47,L5585=1,$X$46)*_xlfn.IFS(M5585=0,$X$52,M5585=1,$X$51)*_xlfn.IFS(N5585=0,$X$57,N5585=1,$X$56)</f>
        <v>1.1404719368761322E-4</v>
      </c>
      <c r="Q5585" cm="1">
        <f t="array" ref="Q5585">$W$2*_xlfn.IFS(C5585="data_analyst",$Z$5,C5585="data_engineer",$Z$6,C5585="data_scientist",$Z$7)*_xlfn.IFS(E5585=0,$Z$12,E5585=1,$Z$11)*_xlfn.IFS(F5585=0,$Z$17,F5585=1,$Z$16)*_xlfn.IFS(G5585=0,$Z$22,G5585=1,$Z$21)*_xlfn.IFS(H5585=0,$Z$27,H5585=1,$Z$26)*_xlfn.IFS(I5585=0,$Z$32,I5585=1,$Z$31)*_xlfn.IFS(J5585=0,$Z$37,J5585=1,$Z$36)*_xlfn.IFS(K5585=0,$Z$42,K5585=1,$Z$41)*_xlfn.IFS(L5585=0,$Z$47,L5585=1,$Z$46)*_xlfn.IFS(M5585=0,$Z$52,M5585=1,$Z$51)*_xlfn.IFS(N5585=0,$Z$57,N5585=1,$Z$56)</f>
        <v>1.0309290867700006E-3</v>
      </c>
      <c r="R5585" t="str" cm="1">
        <f t="array" ref="R5585">_xlfn.IFS(AND(O5585&gt;P5585,O5585&gt;Q5585),"Low",AND(P5585&gt;O5585,P5585&gt;Q5585),"Medium",AND(Q5585&gt;O5585,Q5585&gt;P5585),"High")</f>
        <v>Low</v>
      </c>
      <c r="S5585" t="str">
        <f t="shared" si="176"/>
        <v>F</v>
      </c>
    </row>
    <row r="5586" spans="1:19" x14ac:dyDescent="0.3">
      <c r="A5586" t="s">
        <v>14</v>
      </c>
      <c r="B5586">
        <v>4</v>
      </c>
      <c r="C5586" t="s">
        <v>15</v>
      </c>
      <c r="D5586" t="str">
        <f t="shared" si="175"/>
        <v>High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1</v>
      </c>
      <c r="O5586" cm="1">
        <f t="array" ref="O5586">$U$2*_xlfn.IFS(C5586="data_analyst",$V$5,C5586="data_engineer",$V$6,C5586="data_scientist",$V$7)*_xlfn.IFS(E5586=0,$V$12,E5586=1,$V$11)*_xlfn.IFS(F5586=0,$V$17,F5586=1,$V$16)*_xlfn.IFS(G5586=0,$V$22,G5586=1,$V$21)*_xlfn.IFS(H5586=0,$V$27,H5586=1,$V$26)*_xlfn.IFS(I5586=0,$V$32,I5586=1,$V$31)*_xlfn.IFS(J5586=0,$V$37,J5586=1,$V$36)*_xlfn.IFS(K5586=0,$V$42,K5586=1,$V$41)*_xlfn.IFS(L5586=0,$V$47,L5586=1,$V$46)*_xlfn.IFS(M5586=0,$V$52,M5586=1,$V$51)*_xlfn.IFS(N5586=0,$V$57,N5586=1,$V$56)</f>
        <v>1.8002646761135725E-2</v>
      </c>
      <c r="P5586" cm="1">
        <f t="array" ref="P5586">$V$2*_xlfn.IFS(C5586="data_analyst",$X$5,C5586="data_engineer",$X$6,C5586="data_scientist",$X$7)*_xlfn.IFS(E5586=0,$X$12,E5586=1,$X$11)*_xlfn.IFS(F5586=0,$X$17,F5586=1,$X$16)*_xlfn.IFS(G5586=0,$X$22,G5586=1,$X$21)*_xlfn.IFS(H5586=0,$X$27,H5586=1,$X$26)*_xlfn.IFS(I5586=0,$X$32,I5586=1,$X$31)*_xlfn.IFS(J5586=0,$X$37,J5586=1,$X$36)*_xlfn.IFS(K5586=0,$X$42,K5586=1,$X$41)*_xlfn.IFS(L5586=0,$X$47,L5586=1,$X$46)*_xlfn.IFS(M5586=0,$X$52,M5586=1,$X$51)*_xlfn.IFS(N5586=0,$X$57,N5586=1,$X$56)</f>
        <v>1.1404719368761322E-4</v>
      </c>
      <c r="Q5586" cm="1">
        <f t="array" ref="Q5586">$W$2*_xlfn.IFS(C5586="data_analyst",$Z$5,C5586="data_engineer",$Z$6,C5586="data_scientist",$Z$7)*_xlfn.IFS(E5586=0,$Z$12,E5586=1,$Z$11)*_xlfn.IFS(F5586=0,$Z$17,F5586=1,$Z$16)*_xlfn.IFS(G5586=0,$Z$22,G5586=1,$Z$21)*_xlfn.IFS(H5586=0,$Z$27,H5586=1,$Z$26)*_xlfn.IFS(I5586=0,$Z$32,I5586=1,$Z$31)*_xlfn.IFS(J5586=0,$Z$37,J5586=1,$Z$36)*_xlfn.IFS(K5586=0,$Z$42,K5586=1,$Z$41)*_xlfn.IFS(L5586=0,$Z$47,L5586=1,$Z$46)*_xlfn.IFS(M5586=0,$Z$52,M5586=1,$Z$51)*_xlfn.IFS(N5586=0,$Z$57,N5586=1,$Z$56)</f>
        <v>1.0309290867700006E-3</v>
      </c>
      <c r="R5586" t="str" cm="1">
        <f t="array" ref="R5586">_xlfn.IFS(AND(O5586&gt;P5586,O5586&gt;Q5586),"Low",AND(P5586&gt;O5586,P5586&gt;Q5586),"Medium",AND(Q5586&gt;O5586,Q5586&gt;P5586),"High")</f>
        <v>Low</v>
      </c>
      <c r="S5586" t="str">
        <f t="shared" si="176"/>
        <v>F</v>
      </c>
    </row>
    <row r="5587" spans="1:19" x14ac:dyDescent="0.3">
      <c r="A5587" t="s">
        <v>14</v>
      </c>
      <c r="B5587">
        <v>6</v>
      </c>
      <c r="C5587" t="s">
        <v>15</v>
      </c>
      <c r="D5587" t="str">
        <f t="shared" si="175"/>
        <v>High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 cm="1">
        <f t="array" ref="O5587">$U$2*_xlfn.IFS(C5587="data_analyst",$V$5,C5587="data_engineer",$V$6,C5587="data_scientist",$V$7)*_xlfn.IFS(E5587=0,$V$12,E5587=1,$V$11)*_xlfn.IFS(F5587=0,$V$17,F5587=1,$V$16)*_xlfn.IFS(G5587=0,$V$22,G5587=1,$V$21)*_xlfn.IFS(H5587=0,$V$27,H5587=1,$V$26)*_xlfn.IFS(I5587=0,$V$32,I5587=1,$V$31)*_xlfn.IFS(J5587=0,$V$37,J5587=1,$V$36)*_xlfn.IFS(K5587=0,$V$42,K5587=1,$V$41)*_xlfn.IFS(L5587=0,$V$47,L5587=1,$V$46)*_xlfn.IFS(M5587=0,$V$52,M5587=1,$V$51)*_xlfn.IFS(N5587=0,$V$57,N5587=1,$V$56)</f>
        <v>3.5980479398548316E-3</v>
      </c>
      <c r="P5587" cm="1">
        <f t="array" ref="P5587">$V$2*_xlfn.IFS(C5587="data_analyst",$X$5,C5587="data_engineer",$X$6,C5587="data_scientist",$X$7)*_xlfn.IFS(E5587=0,$X$12,E5587=1,$X$11)*_xlfn.IFS(F5587=0,$X$17,F5587=1,$X$16)*_xlfn.IFS(G5587=0,$X$22,G5587=1,$X$21)*_xlfn.IFS(H5587=0,$X$27,H5587=1,$X$26)*_xlfn.IFS(I5587=0,$X$32,I5587=1,$X$31)*_xlfn.IFS(J5587=0,$X$37,J5587=1,$X$36)*_xlfn.IFS(K5587=0,$X$42,K5587=1,$X$41)*_xlfn.IFS(L5587=0,$X$47,L5587=1,$X$46)*_xlfn.IFS(M5587=0,$X$52,M5587=1,$X$51)*_xlfn.IFS(N5587=0,$X$57,N5587=1,$X$56)</f>
        <v>6.6698551578231375E-6</v>
      </c>
      <c r="Q5587" cm="1">
        <f t="array" ref="Q5587">$W$2*_xlfn.IFS(C5587="data_analyst",$Z$5,C5587="data_engineer",$Z$6,C5587="data_scientist",$Z$7)*_xlfn.IFS(E5587=0,$Z$12,E5587=1,$Z$11)*_xlfn.IFS(F5587=0,$Z$17,F5587=1,$Z$16)*_xlfn.IFS(G5587=0,$Z$22,G5587=1,$Z$21)*_xlfn.IFS(H5587=0,$Z$27,H5587=1,$Z$26)*_xlfn.IFS(I5587=0,$Z$32,I5587=1,$Z$31)*_xlfn.IFS(J5587=0,$Z$37,J5587=1,$Z$36)*_xlfn.IFS(K5587=0,$Z$42,K5587=1,$Z$41)*_xlfn.IFS(L5587=0,$Z$47,L5587=1,$Z$46)*_xlfn.IFS(M5587=0,$Z$52,M5587=1,$Z$51)*_xlfn.IFS(N5587=0,$Z$57,N5587=1,$Z$56)</f>
        <v>1.5927766875393896E-4</v>
      </c>
      <c r="R5587" t="str" cm="1">
        <f t="array" ref="R5587">_xlfn.IFS(AND(O5587&gt;P5587,O5587&gt;Q5587),"Low",AND(P5587&gt;O5587,P5587&gt;Q5587),"Medium",AND(Q5587&gt;O5587,Q5587&gt;P5587),"High")</f>
        <v>Low</v>
      </c>
      <c r="S5587" t="str">
        <f t="shared" si="176"/>
        <v>F</v>
      </c>
    </row>
    <row r="5588" spans="1:19" x14ac:dyDescent="0.3">
      <c r="A5588" t="s">
        <v>14</v>
      </c>
      <c r="B5588">
        <v>4</v>
      </c>
      <c r="C5588" t="s">
        <v>15</v>
      </c>
      <c r="D5588" t="str">
        <f t="shared" si="175"/>
        <v>High</v>
      </c>
      <c r="E5588">
        <v>0</v>
      </c>
      <c r="F5588">
        <v>1</v>
      </c>
      <c r="G5588">
        <v>0</v>
      </c>
      <c r="H5588">
        <v>1</v>
      </c>
      <c r="I5588">
        <v>0</v>
      </c>
      <c r="J5588">
        <v>0</v>
      </c>
      <c r="K5588">
        <v>1</v>
      </c>
      <c r="L5588">
        <v>0</v>
      </c>
      <c r="M5588">
        <v>0</v>
      </c>
      <c r="N5588">
        <v>0</v>
      </c>
      <c r="O5588" cm="1">
        <f t="array" ref="O5588">$U$2*_xlfn.IFS(C5588="data_analyst",$V$5,C5588="data_engineer",$V$6,C5588="data_scientist",$V$7)*_xlfn.IFS(E5588=0,$V$12,E5588=1,$V$11)*_xlfn.IFS(F5588=0,$V$17,F5588=1,$V$16)*_xlfn.IFS(G5588=0,$V$22,G5588=1,$V$21)*_xlfn.IFS(H5588=0,$V$27,H5588=1,$V$26)*_xlfn.IFS(I5588=0,$V$32,I5588=1,$V$31)*_xlfn.IFS(J5588=0,$V$37,J5588=1,$V$36)*_xlfn.IFS(K5588=0,$V$42,K5588=1,$V$41)*_xlfn.IFS(L5588=0,$V$47,L5588=1,$V$46)*_xlfn.IFS(M5588=0,$V$52,M5588=1,$V$51)*_xlfn.IFS(N5588=0,$V$57,N5588=1,$V$56)</f>
        <v>3.3130159832197204E-4</v>
      </c>
      <c r="P5588" cm="1">
        <f t="array" ref="P5588">$V$2*_xlfn.IFS(C5588="data_analyst",$X$5,C5588="data_engineer",$X$6,C5588="data_scientist",$X$7)*_xlfn.IFS(E5588=0,$X$12,E5588=1,$X$11)*_xlfn.IFS(F5588=0,$X$17,F5588=1,$X$16)*_xlfn.IFS(G5588=0,$X$22,G5588=1,$X$21)*_xlfn.IFS(H5588=0,$X$27,H5588=1,$X$26)*_xlfn.IFS(I5588=0,$X$32,I5588=1,$X$31)*_xlfn.IFS(J5588=0,$X$37,J5588=1,$X$36)*_xlfn.IFS(K5588=0,$X$42,K5588=1,$X$41)*_xlfn.IFS(L5588=0,$X$47,L5588=1,$X$46)*_xlfn.IFS(M5588=0,$X$52,M5588=1,$X$51)*_xlfn.IFS(N5588=0,$X$57,N5588=1,$X$56)</f>
        <v>1.3566102078342846E-6</v>
      </c>
      <c r="Q5588" cm="1">
        <f t="array" ref="Q5588">$W$2*_xlfn.IFS(C5588="data_analyst",$Z$5,C5588="data_engineer",$Z$6,C5588="data_scientist",$Z$7)*_xlfn.IFS(E5588=0,$Z$12,E5588=1,$Z$11)*_xlfn.IFS(F5588=0,$Z$17,F5588=1,$Z$16)*_xlfn.IFS(G5588=0,$Z$22,G5588=1,$Z$21)*_xlfn.IFS(H5588=0,$Z$27,H5588=1,$Z$26)*_xlfn.IFS(I5588=0,$Z$32,I5588=1,$Z$31)*_xlfn.IFS(J5588=0,$Z$37,J5588=1,$Z$36)*_xlfn.IFS(K5588=0,$Z$42,K5588=1,$Z$41)*_xlfn.IFS(L5588=0,$Z$47,L5588=1,$Z$46)*_xlfn.IFS(M5588=0,$Z$52,M5588=1,$Z$51)*_xlfn.IFS(N5588=0,$Z$57,N5588=1,$Z$56)</f>
        <v>1.6423833688853129E-5</v>
      </c>
      <c r="R5588" t="str" cm="1">
        <f t="array" ref="R5588">_xlfn.IFS(AND(O5588&gt;P5588,O5588&gt;Q5588),"Low",AND(P5588&gt;O5588,P5588&gt;Q5588),"Medium",AND(Q5588&gt;O5588,Q5588&gt;P5588),"High")</f>
        <v>Low</v>
      </c>
      <c r="S5588" t="str">
        <f t="shared" si="176"/>
        <v>F</v>
      </c>
    </row>
    <row r="5589" spans="1:19" x14ac:dyDescent="0.3">
      <c r="A5589" t="s">
        <v>14</v>
      </c>
      <c r="B5589">
        <v>2</v>
      </c>
      <c r="C5589" t="s">
        <v>15</v>
      </c>
      <c r="D5589" t="str">
        <f t="shared" si="175"/>
        <v>High</v>
      </c>
      <c r="E5589">
        <v>1</v>
      </c>
      <c r="F5589">
        <v>1</v>
      </c>
      <c r="G5589">
        <v>0</v>
      </c>
      <c r="H5589">
        <v>1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1</v>
      </c>
      <c r="O5589" cm="1">
        <f t="array" ref="O5589">$U$2*_xlfn.IFS(C5589="data_analyst",$V$5,C5589="data_engineer",$V$6,C5589="data_scientist",$V$7)*_xlfn.IFS(E5589=0,$V$12,E5589=1,$V$11)*_xlfn.IFS(F5589=0,$V$17,F5589=1,$V$16)*_xlfn.IFS(G5589=0,$V$22,G5589=1,$V$21)*_xlfn.IFS(H5589=0,$V$27,H5589=1,$V$26)*_xlfn.IFS(I5589=0,$V$32,I5589=1,$V$31)*_xlfn.IFS(J5589=0,$V$37,J5589=1,$V$36)*_xlfn.IFS(K5589=0,$V$42,K5589=1,$V$41)*_xlfn.IFS(L5589=0,$V$47,L5589=1,$V$46)*_xlfn.IFS(M5589=0,$V$52,M5589=1,$V$51)*_xlfn.IFS(N5589=0,$V$57,N5589=1,$V$56)</f>
        <v>3.9403236618976408E-3</v>
      </c>
      <c r="P5589" cm="1">
        <f t="array" ref="P5589">$V$2*_xlfn.IFS(C5589="data_analyst",$X$5,C5589="data_engineer",$X$6,C5589="data_scientist",$X$7)*_xlfn.IFS(E5589=0,$X$12,E5589=1,$X$11)*_xlfn.IFS(F5589=0,$X$17,F5589=1,$X$16)*_xlfn.IFS(G5589=0,$X$22,G5589=1,$X$21)*_xlfn.IFS(H5589=0,$X$27,H5589=1,$X$26)*_xlfn.IFS(I5589=0,$X$32,I5589=1,$X$31)*_xlfn.IFS(J5589=0,$X$37,J5589=1,$X$36)*_xlfn.IFS(K5589=0,$X$42,K5589=1,$X$41)*_xlfn.IFS(L5589=0,$X$47,L5589=1,$X$46)*_xlfn.IFS(M5589=0,$X$52,M5589=1,$X$51)*_xlfn.IFS(N5589=0,$X$57,N5589=1,$X$56)</f>
        <v>3.0180978526078798E-4</v>
      </c>
      <c r="Q5589" cm="1">
        <f t="array" ref="Q5589">$W$2*_xlfn.IFS(C5589="data_analyst",$Z$5,C5589="data_engineer",$Z$6,C5589="data_scientist",$Z$7)*_xlfn.IFS(E5589=0,$Z$12,E5589=1,$Z$11)*_xlfn.IFS(F5589=0,$Z$17,F5589=1,$Z$16)*_xlfn.IFS(G5589=0,$Z$22,G5589=1,$Z$21)*_xlfn.IFS(H5589=0,$Z$27,H5589=1,$Z$26)*_xlfn.IFS(I5589=0,$Z$32,I5589=1,$Z$31)*_xlfn.IFS(J5589=0,$Z$37,J5589=1,$Z$36)*_xlfn.IFS(K5589=0,$Z$42,K5589=1,$Z$41)*_xlfn.IFS(L5589=0,$Z$47,L5589=1,$Z$46)*_xlfn.IFS(M5589=0,$Z$52,M5589=1,$Z$51)*_xlfn.IFS(N5589=0,$Z$57,N5589=1,$Z$56)</f>
        <v>7.8232365000124708E-4</v>
      </c>
      <c r="R5589" t="str" cm="1">
        <f t="array" ref="R5589">_xlfn.IFS(AND(O5589&gt;P5589,O5589&gt;Q5589),"Low",AND(P5589&gt;O5589,P5589&gt;Q5589),"Medium",AND(Q5589&gt;O5589,Q5589&gt;P5589),"High")</f>
        <v>Low</v>
      </c>
      <c r="S5589" t="str">
        <f t="shared" si="176"/>
        <v>F</v>
      </c>
    </row>
    <row r="5590" spans="1:19" x14ac:dyDescent="0.3">
      <c r="A5590" t="s">
        <v>14</v>
      </c>
      <c r="B5590">
        <v>3</v>
      </c>
      <c r="C5590" t="s">
        <v>15</v>
      </c>
      <c r="D5590" t="str">
        <f t="shared" si="175"/>
        <v>High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1</v>
      </c>
      <c r="K5590">
        <v>1</v>
      </c>
      <c r="L5590">
        <v>0</v>
      </c>
      <c r="M5590">
        <v>0</v>
      </c>
      <c r="N5590">
        <v>1</v>
      </c>
      <c r="O5590" cm="1">
        <f t="array" ref="O5590">$U$2*_xlfn.IFS(C5590="data_analyst",$V$5,C5590="data_engineer",$V$6,C5590="data_scientist",$V$7)*_xlfn.IFS(E5590=0,$V$12,E5590=1,$V$11)*_xlfn.IFS(F5590=0,$V$17,F5590=1,$V$16)*_xlfn.IFS(G5590=0,$V$22,G5590=1,$V$21)*_xlfn.IFS(H5590=0,$V$27,H5590=1,$V$26)*_xlfn.IFS(I5590=0,$V$32,I5590=1,$V$31)*_xlfn.IFS(J5590=0,$V$37,J5590=1,$V$36)*_xlfn.IFS(K5590=0,$V$42,K5590=1,$V$41)*_xlfn.IFS(L5590=0,$V$47,L5590=1,$V$46)*_xlfn.IFS(M5590=0,$V$52,M5590=1,$V$51)*_xlfn.IFS(N5590=0,$V$57,N5590=1,$V$56)</f>
        <v>1.2201377379018551E-3</v>
      </c>
      <c r="P5590" cm="1">
        <f t="array" ref="P5590">$V$2*_xlfn.IFS(C5590="data_analyst",$X$5,C5590="data_engineer",$X$6,C5590="data_scientist",$X$7)*_xlfn.IFS(E5590=0,$X$12,E5590=1,$X$11)*_xlfn.IFS(F5590=0,$X$17,F5590=1,$X$16)*_xlfn.IFS(G5590=0,$X$22,G5590=1,$X$21)*_xlfn.IFS(H5590=0,$X$27,H5590=1,$X$26)*_xlfn.IFS(I5590=0,$X$32,I5590=1,$X$31)*_xlfn.IFS(J5590=0,$X$37,J5590=1,$X$36)*_xlfn.IFS(K5590=0,$X$42,K5590=1,$X$41)*_xlfn.IFS(L5590=0,$X$47,L5590=1,$X$46)*_xlfn.IFS(M5590=0,$X$52,M5590=1,$X$51)*_xlfn.IFS(N5590=0,$X$57,N5590=1,$X$56)</f>
        <v>5.5338157366100583E-6</v>
      </c>
      <c r="Q5590" cm="1">
        <f t="array" ref="Q5590">$W$2*_xlfn.IFS(C5590="data_analyst",$Z$5,C5590="data_engineer",$Z$6,C5590="data_scientist",$Z$7)*_xlfn.IFS(E5590=0,$Z$12,E5590=1,$Z$11)*_xlfn.IFS(F5590=0,$Z$17,F5590=1,$Z$16)*_xlfn.IFS(G5590=0,$Z$22,G5590=1,$Z$21)*_xlfn.IFS(H5590=0,$Z$27,H5590=1,$Z$26)*_xlfn.IFS(I5590=0,$Z$32,I5590=1,$Z$31)*_xlfn.IFS(J5590=0,$Z$37,J5590=1,$Z$36)*_xlfn.IFS(K5590=0,$Z$42,K5590=1,$Z$41)*_xlfn.IFS(L5590=0,$Z$47,L5590=1,$Z$46)*_xlfn.IFS(M5590=0,$Z$52,M5590=1,$Z$51)*_xlfn.IFS(N5590=0,$Z$57,N5590=1,$Z$56)</f>
        <v>5.2231367468965557E-5</v>
      </c>
      <c r="R5590" t="str" cm="1">
        <f t="array" ref="R5590">_xlfn.IFS(AND(O5590&gt;P5590,O5590&gt;Q5590),"Low",AND(P5590&gt;O5590,P5590&gt;Q5590),"Medium",AND(Q5590&gt;O5590,Q5590&gt;P5590),"High")</f>
        <v>Low</v>
      </c>
      <c r="S5590" t="str">
        <f t="shared" si="176"/>
        <v>F</v>
      </c>
    </row>
    <row r="5591" spans="1:19" x14ac:dyDescent="0.3">
      <c r="A5591" t="s">
        <v>14</v>
      </c>
      <c r="B5591">
        <v>3</v>
      </c>
      <c r="C5591" t="s">
        <v>15</v>
      </c>
      <c r="D5591" t="str">
        <f t="shared" si="175"/>
        <v>High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 cm="1">
        <f t="array" ref="O5591">$U$2*_xlfn.IFS(C5591="data_analyst",$V$5,C5591="data_engineer",$V$6,C5591="data_scientist",$V$7)*_xlfn.IFS(E5591=0,$V$12,E5591=1,$V$11)*_xlfn.IFS(F5591=0,$V$17,F5591=1,$V$16)*_xlfn.IFS(G5591=0,$V$22,G5591=1,$V$21)*_xlfn.IFS(H5591=0,$V$27,H5591=1,$V$26)*_xlfn.IFS(I5591=0,$V$32,I5591=1,$V$31)*_xlfn.IFS(J5591=0,$V$37,J5591=1,$V$36)*_xlfn.IFS(K5591=0,$V$42,K5591=1,$V$41)*_xlfn.IFS(L5591=0,$V$47,L5591=1,$V$46)*_xlfn.IFS(M5591=0,$V$52,M5591=1,$V$51)*_xlfn.IFS(N5591=0,$V$57,N5591=1,$V$56)</f>
        <v>6.5463465572375738E-4</v>
      </c>
      <c r="P5591" cm="1">
        <f t="array" ref="P5591">$V$2*_xlfn.IFS(C5591="data_analyst",$X$5,C5591="data_engineer",$X$6,C5591="data_scientist",$X$7)*_xlfn.IFS(E5591=0,$X$12,E5591=1,$X$11)*_xlfn.IFS(F5591=0,$X$17,F5591=1,$X$16)*_xlfn.IFS(G5591=0,$X$22,G5591=1,$X$21)*_xlfn.IFS(H5591=0,$X$27,H5591=1,$X$26)*_xlfn.IFS(I5591=0,$X$32,I5591=1,$X$31)*_xlfn.IFS(J5591=0,$X$37,J5591=1,$X$36)*_xlfn.IFS(K5591=0,$X$42,K5591=1,$X$41)*_xlfn.IFS(L5591=0,$X$47,L5591=1,$X$46)*_xlfn.IFS(M5591=0,$X$52,M5591=1,$X$51)*_xlfn.IFS(N5591=0,$X$57,N5591=1,$X$56)</f>
        <v>7.5874471717481898E-6</v>
      </c>
      <c r="Q5591" cm="1">
        <f t="array" ref="Q5591">$W$2*_xlfn.IFS(C5591="data_analyst",$Z$5,C5591="data_engineer",$Z$6,C5591="data_scientist",$Z$7)*_xlfn.IFS(E5591=0,$Z$12,E5591=1,$Z$11)*_xlfn.IFS(F5591=0,$Z$17,F5591=1,$Z$16)*_xlfn.IFS(G5591=0,$Z$22,G5591=1,$Z$21)*_xlfn.IFS(H5591=0,$Z$27,H5591=1,$Z$26)*_xlfn.IFS(I5591=0,$Z$32,I5591=1,$Z$31)*_xlfn.IFS(J5591=0,$Z$37,J5591=1,$Z$36)*_xlfn.IFS(K5591=0,$Z$42,K5591=1,$Z$41)*_xlfn.IFS(L5591=0,$Z$47,L5591=1,$Z$46)*_xlfn.IFS(M5591=0,$Z$52,M5591=1,$Z$51)*_xlfn.IFS(N5591=0,$Z$57,N5591=1,$Z$56)</f>
        <v>1.0881345687150289E-4</v>
      </c>
      <c r="R5591" t="str" cm="1">
        <f t="array" ref="R5591">_xlfn.IFS(AND(O5591&gt;P5591,O5591&gt;Q5591),"Low",AND(P5591&gt;O5591,P5591&gt;Q5591),"Medium",AND(Q5591&gt;O5591,Q5591&gt;P5591),"High")</f>
        <v>Low</v>
      </c>
      <c r="S5591" t="str">
        <f t="shared" si="176"/>
        <v>F</v>
      </c>
    </row>
    <row r="5592" spans="1:19" x14ac:dyDescent="0.3">
      <c r="A5592" t="s">
        <v>14</v>
      </c>
      <c r="B5592">
        <v>5</v>
      </c>
      <c r="C5592" t="s">
        <v>15</v>
      </c>
      <c r="D5592" t="str">
        <f t="shared" si="175"/>
        <v>High</v>
      </c>
      <c r="E5592">
        <v>0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1</v>
      </c>
      <c r="L5592">
        <v>0</v>
      </c>
      <c r="M5592">
        <v>0</v>
      </c>
      <c r="N5592">
        <v>0</v>
      </c>
      <c r="O5592" cm="1">
        <f t="array" ref="O5592">$U$2*_xlfn.IFS(C5592="data_analyst",$V$5,C5592="data_engineer",$V$6,C5592="data_scientist",$V$7)*_xlfn.IFS(E5592=0,$V$12,E5592=1,$V$11)*_xlfn.IFS(F5592=0,$V$17,F5592=1,$V$16)*_xlfn.IFS(G5592=0,$V$22,G5592=1,$V$21)*_xlfn.IFS(H5592=0,$V$27,H5592=1,$V$26)*_xlfn.IFS(I5592=0,$V$32,I5592=1,$V$31)*_xlfn.IFS(J5592=0,$V$37,J5592=1,$V$36)*_xlfn.IFS(K5592=0,$V$42,K5592=1,$V$41)*_xlfn.IFS(L5592=0,$V$47,L5592=1,$V$46)*_xlfn.IFS(M5592=0,$V$52,M5592=1,$V$51)*_xlfn.IFS(N5592=0,$V$57,N5592=1,$V$56)</f>
        <v>2.5427818104711765E-4</v>
      </c>
      <c r="P5592" cm="1">
        <f t="array" ref="P5592">$V$2*_xlfn.IFS(C5592="data_analyst",$X$5,C5592="data_engineer",$X$6,C5592="data_scientist",$X$7)*_xlfn.IFS(E5592=0,$X$12,E5592=1,$X$11)*_xlfn.IFS(F5592=0,$X$17,F5592=1,$X$16)*_xlfn.IFS(G5592=0,$X$22,G5592=1,$X$21)*_xlfn.IFS(H5592=0,$X$27,H5592=1,$X$26)*_xlfn.IFS(I5592=0,$X$32,I5592=1,$X$31)*_xlfn.IFS(J5592=0,$X$37,J5592=1,$X$36)*_xlfn.IFS(K5592=0,$X$42,K5592=1,$X$41)*_xlfn.IFS(L5592=0,$X$47,L5592=1,$X$46)*_xlfn.IFS(M5592=0,$X$52,M5592=1,$X$51)*_xlfn.IFS(N5592=0,$X$57,N5592=1,$X$56)</f>
        <v>1.1694915584778315E-6</v>
      </c>
      <c r="Q5592" cm="1">
        <f t="array" ref="Q5592">$W$2*_xlfn.IFS(C5592="data_analyst",$Z$5,C5592="data_engineer",$Z$6,C5592="data_scientist",$Z$7)*_xlfn.IFS(E5592=0,$Z$12,E5592=1,$Z$11)*_xlfn.IFS(F5592=0,$Z$17,F5592=1,$Z$16)*_xlfn.IFS(G5592=0,$Z$22,G5592=1,$Z$21)*_xlfn.IFS(H5592=0,$Z$27,H5592=1,$Z$26)*_xlfn.IFS(I5592=0,$Z$32,I5592=1,$Z$31)*_xlfn.IFS(J5592=0,$Z$37,J5592=1,$Z$36)*_xlfn.IFS(K5592=0,$Z$42,K5592=1,$Z$41)*_xlfn.IFS(L5592=0,$Z$47,L5592=1,$Z$46)*_xlfn.IFS(M5592=0,$Z$52,M5592=1,$Z$51)*_xlfn.IFS(N5592=0,$Z$57,N5592=1,$Z$56)</f>
        <v>1.5485328906632952E-5</v>
      </c>
      <c r="R5592" t="str" cm="1">
        <f t="array" ref="R5592">_xlfn.IFS(AND(O5592&gt;P5592,O5592&gt;Q5592),"Low",AND(P5592&gt;O5592,P5592&gt;Q5592),"Medium",AND(Q5592&gt;O5592,Q5592&gt;P5592),"High")</f>
        <v>Low</v>
      </c>
      <c r="S5592" t="str">
        <f t="shared" si="176"/>
        <v>F</v>
      </c>
    </row>
    <row r="5593" spans="1:19" x14ac:dyDescent="0.3">
      <c r="A5593" t="s">
        <v>14</v>
      </c>
      <c r="B5593">
        <v>7</v>
      </c>
      <c r="C5593" t="s">
        <v>15</v>
      </c>
      <c r="D5593" t="str">
        <f t="shared" si="175"/>
        <v>High</v>
      </c>
      <c r="E5593">
        <v>0</v>
      </c>
      <c r="F5593">
        <v>0</v>
      </c>
      <c r="G5593">
        <v>1</v>
      </c>
      <c r="H5593">
        <v>0</v>
      </c>
      <c r="I5593">
        <v>1</v>
      </c>
      <c r="J5593">
        <v>0</v>
      </c>
      <c r="K5593">
        <v>0</v>
      </c>
      <c r="L5593">
        <v>1</v>
      </c>
      <c r="M5593">
        <v>0</v>
      </c>
      <c r="N5593">
        <v>1</v>
      </c>
      <c r="O5593" cm="1">
        <f t="array" ref="O5593">$U$2*_xlfn.IFS(C5593="data_analyst",$V$5,C5593="data_engineer",$V$6,C5593="data_scientist",$V$7)*_xlfn.IFS(E5593=0,$V$12,E5593=1,$V$11)*_xlfn.IFS(F5593=0,$V$17,F5593=1,$V$16)*_xlfn.IFS(G5593=0,$V$22,G5593=1,$V$21)*_xlfn.IFS(H5593=0,$V$27,H5593=1,$V$26)*_xlfn.IFS(I5593=0,$V$32,I5593=1,$V$31)*_xlfn.IFS(J5593=0,$V$37,J5593=1,$V$36)*_xlfn.IFS(K5593=0,$V$42,K5593=1,$V$41)*_xlfn.IFS(L5593=0,$V$47,L5593=1,$V$46)*_xlfn.IFS(M5593=0,$V$52,M5593=1,$V$51)*_xlfn.IFS(N5593=0,$V$57,N5593=1,$V$56)</f>
        <v>1.0536469281013229E-5</v>
      </c>
      <c r="P5593" cm="1">
        <f t="array" ref="P5593">$V$2*_xlfn.IFS(C5593="data_analyst",$X$5,C5593="data_engineer",$X$6,C5593="data_scientist",$X$7)*_xlfn.IFS(E5593=0,$X$12,E5593=1,$X$11)*_xlfn.IFS(F5593=0,$X$17,F5593=1,$X$16)*_xlfn.IFS(G5593=0,$X$22,G5593=1,$X$21)*_xlfn.IFS(H5593=0,$X$27,H5593=1,$X$26)*_xlfn.IFS(I5593=0,$X$32,I5593=1,$X$31)*_xlfn.IFS(J5593=0,$X$37,J5593=1,$X$36)*_xlfn.IFS(K5593=0,$X$42,K5593=1,$X$41)*_xlfn.IFS(L5593=0,$X$47,L5593=1,$X$46)*_xlfn.IFS(M5593=0,$X$52,M5593=1,$X$51)*_xlfn.IFS(N5593=0,$X$57,N5593=1,$X$56)</f>
        <v>5.8391693045803835E-5</v>
      </c>
      <c r="Q5593" cm="1">
        <f t="array" ref="Q5593">$W$2*_xlfn.IFS(C5593="data_analyst",$Z$5,C5593="data_engineer",$Z$6,C5593="data_scientist",$Z$7)*_xlfn.IFS(E5593=0,$Z$12,E5593=1,$Z$11)*_xlfn.IFS(F5593=0,$Z$17,F5593=1,$Z$16)*_xlfn.IFS(G5593=0,$Z$22,G5593=1,$Z$21)*_xlfn.IFS(H5593=0,$Z$27,H5593=1,$Z$26)*_xlfn.IFS(I5593=0,$Z$32,I5593=1,$Z$31)*_xlfn.IFS(J5593=0,$Z$37,J5593=1,$Z$36)*_xlfn.IFS(K5593=0,$Z$42,K5593=1,$Z$41)*_xlfn.IFS(L5593=0,$Z$47,L5593=1,$Z$46)*_xlfn.IFS(M5593=0,$Z$52,M5593=1,$Z$51)*_xlfn.IFS(N5593=0,$Z$57,N5593=1,$Z$56)</f>
        <v>1.3026438125632425E-4</v>
      </c>
      <c r="R5593" t="str" cm="1">
        <f t="array" ref="R5593">_xlfn.IFS(AND(O5593&gt;P5593,O5593&gt;Q5593),"Low",AND(P5593&gt;O5593,P5593&gt;Q5593),"Medium",AND(Q5593&gt;O5593,Q5593&gt;P5593),"High")</f>
        <v>High</v>
      </c>
      <c r="S5593" t="str">
        <f t="shared" si="176"/>
        <v>T</v>
      </c>
    </row>
    <row r="5594" spans="1:19" x14ac:dyDescent="0.3">
      <c r="A5594" t="s">
        <v>14</v>
      </c>
      <c r="B5594">
        <v>3</v>
      </c>
      <c r="C5594" t="s">
        <v>15</v>
      </c>
      <c r="D5594" t="str">
        <f t="shared" si="175"/>
        <v>High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1</v>
      </c>
      <c r="O5594" cm="1">
        <f t="array" ref="O5594">$U$2*_xlfn.IFS(C5594="data_analyst",$V$5,C5594="data_engineer",$V$6,C5594="data_scientist",$V$7)*_xlfn.IFS(E5594=0,$V$12,E5594=1,$V$11)*_xlfn.IFS(F5594=0,$V$17,F5594=1,$V$16)*_xlfn.IFS(G5594=0,$V$22,G5594=1,$V$21)*_xlfn.IFS(H5594=0,$V$27,H5594=1,$V$26)*_xlfn.IFS(I5594=0,$V$32,I5594=1,$V$31)*_xlfn.IFS(J5594=0,$V$37,J5594=1,$V$36)*_xlfn.IFS(K5594=0,$V$42,K5594=1,$V$41)*_xlfn.IFS(L5594=0,$V$47,L5594=1,$V$46)*_xlfn.IFS(M5594=0,$V$52,M5594=1,$V$51)*_xlfn.IFS(N5594=0,$V$57,N5594=1,$V$56)</f>
        <v>3.553479793979335E-3</v>
      </c>
      <c r="P5594" cm="1">
        <f t="array" ref="P5594">$V$2*_xlfn.IFS(C5594="data_analyst",$X$5,C5594="data_engineer",$X$6,C5594="data_scientist",$X$7)*_xlfn.IFS(E5594=0,$X$12,E5594=1,$X$11)*_xlfn.IFS(F5594=0,$X$17,F5594=1,$X$16)*_xlfn.IFS(G5594=0,$X$22,G5594=1,$X$21)*_xlfn.IFS(H5594=0,$X$27,H5594=1,$X$26)*_xlfn.IFS(I5594=0,$X$32,I5594=1,$X$31)*_xlfn.IFS(J5594=0,$X$37,J5594=1,$X$36)*_xlfn.IFS(K5594=0,$X$42,K5594=1,$X$41)*_xlfn.IFS(L5594=0,$X$47,L5594=1,$X$46)*_xlfn.IFS(M5594=0,$X$52,M5594=1,$X$51)*_xlfn.IFS(N5594=0,$X$57,N5594=1,$X$56)</f>
        <v>2.2859313603566786E-5</v>
      </c>
      <c r="Q5594" cm="1">
        <f t="array" ref="Q5594">$W$2*_xlfn.IFS(C5594="data_analyst",$Z$5,C5594="data_engineer",$Z$6,C5594="data_scientist",$Z$7)*_xlfn.IFS(E5594=0,$Z$12,E5594=1,$Z$11)*_xlfn.IFS(F5594=0,$Z$17,F5594=1,$Z$16)*_xlfn.IFS(G5594=0,$Z$22,G5594=1,$Z$21)*_xlfn.IFS(H5594=0,$Z$27,H5594=1,$Z$26)*_xlfn.IFS(I5594=0,$Z$32,I5594=1,$Z$31)*_xlfn.IFS(J5594=0,$Z$37,J5594=1,$Z$36)*_xlfn.IFS(K5594=0,$Z$42,K5594=1,$Z$41)*_xlfn.IFS(L5594=0,$Z$47,L5594=1,$Z$46)*_xlfn.IFS(M5594=0,$Z$52,M5594=1,$Z$51)*_xlfn.IFS(N5594=0,$Z$57,N5594=1,$Z$56)</f>
        <v>1.8613997400013902E-4</v>
      </c>
      <c r="R5594" t="str" cm="1">
        <f t="array" ref="R5594">_xlfn.IFS(AND(O5594&gt;P5594,O5594&gt;Q5594),"Low",AND(P5594&gt;O5594,P5594&gt;Q5594),"Medium",AND(Q5594&gt;O5594,Q5594&gt;P5594),"High")</f>
        <v>Low</v>
      </c>
      <c r="S5594" t="str">
        <f t="shared" si="176"/>
        <v>F</v>
      </c>
    </row>
    <row r="5595" spans="1:19" x14ac:dyDescent="0.3">
      <c r="A5595" t="s">
        <v>14</v>
      </c>
      <c r="B5595">
        <v>5</v>
      </c>
      <c r="C5595" t="s">
        <v>15</v>
      </c>
      <c r="D5595" t="str">
        <f t="shared" si="175"/>
        <v>High</v>
      </c>
      <c r="E5595">
        <v>1</v>
      </c>
      <c r="F5595">
        <v>1</v>
      </c>
      <c r="G5595">
        <v>0</v>
      </c>
      <c r="H5595">
        <v>1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</v>
      </c>
      <c r="O5595" cm="1">
        <f t="array" ref="O5595">$U$2*_xlfn.IFS(C5595="data_analyst",$V$5,C5595="data_engineer",$V$6,C5595="data_scientist",$V$7)*_xlfn.IFS(E5595=0,$V$12,E5595=1,$V$11)*_xlfn.IFS(F5595=0,$V$17,F5595=1,$V$16)*_xlfn.IFS(G5595=0,$V$22,G5595=1,$V$21)*_xlfn.IFS(H5595=0,$V$27,H5595=1,$V$26)*_xlfn.IFS(I5595=0,$V$32,I5595=1,$V$31)*_xlfn.IFS(J5595=0,$V$37,J5595=1,$V$36)*_xlfn.IFS(K5595=0,$V$42,K5595=1,$V$41)*_xlfn.IFS(L5595=0,$V$47,L5595=1,$V$46)*_xlfn.IFS(M5595=0,$V$52,M5595=1,$V$51)*_xlfn.IFS(N5595=0,$V$57,N5595=1,$V$56)</f>
        <v>3.9403236618976408E-3</v>
      </c>
      <c r="P5595" cm="1">
        <f t="array" ref="P5595">$V$2*_xlfn.IFS(C5595="data_analyst",$X$5,C5595="data_engineer",$X$6,C5595="data_scientist",$X$7)*_xlfn.IFS(E5595=0,$X$12,E5595=1,$X$11)*_xlfn.IFS(F5595=0,$X$17,F5595=1,$X$16)*_xlfn.IFS(G5595=0,$X$22,G5595=1,$X$21)*_xlfn.IFS(H5595=0,$X$27,H5595=1,$X$26)*_xlfn.IFS(I5595=0,$X$32,I5595=1,$X$31)*_xlfn.IFS(J5595=0,$X$37,J5595=1,$X$36)*_xlfn.IFS(K5595=0,$X$42,K5595=1,$X$41)*_xlfn.IFS(L5595=0,$X$47,L5595=1,$X$46)*_xlfn.IFS(M5595=0,$X$52,M5595=1,$X$51)*_xlfn.IFS(N5595=0,$X$57,N5595=1,$X$56)</f>
        <v>3.0180978526078798E-4</v>
      </c>
      <c r="Q5595" cm="1">
        <f t="array" ref="Q5595">$W$2*_xlfn.IFS(C5595="data_analyst",$Z$5,C5595="data_engineer",$Z$6,C5595="data_scientist",$Z$7)*_xlfn.IFS(E5595=0,$Z$12,E5595=1,$Z$11)*_xlfn.IFS(F5595=0,$Z$17,F5595=1,$Z$16)*_xlfn.IFS(G5595=0,$Z$22,G5595=1,$Z$21)*_xlfn.IFS(H5595=0,$Z$27,H5595=1,$Z$26)*_xlfn.IFS(I5595=0,$Z$32,I5595=1,$Z$31)*_xlfn.IFS(J5595=0,$Z$37,J5595=1,$Z$36)*_xlfn.IFS(K5595=0,$Z$42,K5595=1,$Z$41)*_xlfn.IFS(L5595=0,$Z$47,L5595=1,$Z$46)*_xlfn.IFS(M5595=0,$Z$52,M5595=1,$Z$51)*_xlfn.IFS(N5595=0,$Z$57,N5595=1,$Z$56)</f>
        <v>7.8232365000124708E-4</v>
      </c>
      <c r="R5595" t="str" cm="1">
        <f t="array" ref="R5595">_xlfn.IFS(AND(O5595&gt;P5595,O5595&gt;Q5595),"Low",AND(P5595&gt;O5595,P5595&gt;Q5595),"Medium",AND(Q5595&gt;O5595,Q5595&gt;P5595),"High")</f>
        <v>Low</v>
      </c>
      <c r="S5595" t="str">
        <f t="shared" si="176"/>
        <v>F</v>
      </c>
    </row>
    <row r="5596" spans="1:19" x14ac:dyDescent="0.3">
      <c r="A5596" t="s">
        <v>14</v>
      </c>
      <c r="B5596">
        <v>4</v>
      </c>
      <c r="C5596" t="s">
        <v>15</v>
      </c>
      <c r="D5596" t="str">
        <f t="shared" si="175"/>
        <v>High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  <c r="O5596" cm="1">
        <f t="array" ref="O5596">$U$2*_xlfn.IFS(C5596="data_analyst",$V$5,C5596="data_engineer",$V$6,C5596="data_scientist",$V$7)*_xlfn.IFS(E5596=0,$V$12,E5596=1,$V$11)*_xlfn.IFS(F5596=0,$V$17,F5596=1,$V$16)*_xlfn.IFS(G5596=0,$V$22,G5596=1,$V$21)*_xlfn.IFS(H5596=0,$V$27,H5596=1,$V$26)*_xlfn.IFS(I5596=0,$V$32,I5596=1,$V$31)*_xlfn.IFS(J5596=0,$V$37,J5596=1,$V$36)*_xlfn.IFS(K5596=0,$V$42,K5596=1,$V$41)*_xlfn.IFS(L5596=0,$V$47,L5596=1,$V$46)*_xlfn.IFS(M5596=0,$V$52,M5596=1,$V$51)*_xlfn.IFS(N5596=0,$V$57,N5596=1,$V$56)</f>
        <v>1.8002646761135725E-2</v>
      </c>
      <c r="P5596" cm="1">
        <f t="array" ref="P5596">$V$2*_xlfn.IFS(C5596="data_analyst",$X$5,C5596="data_engineer",$X$6,C5596="data_scientist",$X$7)*_xlfn.IFS(E5596=0,$X$12,E5596=1,$X$11)*_xlfn.IFS(F5596=0,$X$17,F5596=1,$X$16)*_xlfn.IFS(G5596=0,$X$22,G5596=1,$X$21)*_xlfn.IFS(H5596=0,$X$27,H5596=1,$X$26)*_xlfn.IFS(I5596=0,$X$32,I5596=1,$X$31)*_xlfn.IFS(J5596=0,$X$37,J5596=1,$X$36)*_xlfn.IFS(K5596=0,$X$42,K5596=1,$X$41)*_xlfn.IFS(L5596=0,$X$47,L5596=1,$X$46)*_xlfn.IFS(M5596=0,$X$52,M5596=1,$X$51)*_xlfn.IFS(N5596=0,$X$57,N5596=1,$X$56)</f>
        <v>1.1404719368761322E-4</v>
      </c>
      <c r="Q5596" cm="1">
        <f t="array" ref="Q5596">$W$2*_xlfn.IFS(C5596="data_analyst",$Z$5,C5596="data_engineer",$Z$6,C5596="data_scientist",$Z$7)*_xlfn.IFS(E5596=0,$Z$12,E5596=1,$Z$11)*_xlfn.IFS(F5596=0,$Z$17,F5596=1,$Z$16)*_xlfn.IFS(G5596=0,$Z$22,G5596=1,$Z$21)*_xlfn.IFS(H5596=0,$Z$27,H5596=1,$Z$26)*_xlfn.IFS(I5596=0,$Z$32,I5596=1,$Z$31)*_xlfn.IFS(J5596=0,$Z$37,J5596=1,$Z$36)*_xlfn.IFS(K5596=0,$Z$42,K5596=1,$Z$41)*_xlfn.IFS(L5596=0,$Z$47,L5596=1,$Z$46)*_xlfn.IFS(M5596=0,$Z$52,M5596=1,$Z$51)*_xlfn.IFS(N5596=0,$Z$57,N5596=1,$Z$56)</f>
        <v>1.0309290867700006E-3</v>
      </c>
      <c r="R5596" t="str" cm="1">
        <f t="array" ref="R5596">_xlfn.IFS(AND(O5596&gt;P5596,O5596&gt;Q5596),"Low",AND(P5596&gt;O5596,P5596&gt;Q5596),"Medium",AND(Q5596&gt;O5596,Q5596&gt;P5596),"High")</f>
        <v>Low</v>
      </c>
      <c r="S5596" t="str">
        <f t="shared" si="176"/>
        <v>F</v>
      </c>
    </row>
    <row r="5597" spans="1:19" x14ac:dyDescent="0.3">
      <c r="A5597" t="s">
        <v>14</v>
      </c>
      <c r="B5597">
        <v>6</v>
      </c>
      <c r="C5597" t="s">
        <v>15</v>
      </c>
      <c r="D5597" t="str">
        <f t="shared" si="175"/>
        <v>High</v>
      </c>
      <c r="E5597">
        <v>0</v>
      </c>
      <c r="F5597">
        <v>1</v>
      </c>
      <c r="G5597">
        <v>0</v>
      </c>
      <c r="H5597">
        <v>0</v>
      </c>
      <c r="I5597">
        <v>0</v>
      </c>
      <c r="J5597">
        <v>1</v>
      </c>
      <c r="K5597">
        <v>0</v>
      </c>
      <c r="L5597">
        <v>0</v>
      </c>
      <c r="M5597">
        <v>0</v>
      </c>
      <c r="N5597">
        <v>0</v>
      </c>
      <c r="O5597" cm="1">
        <f t="array" ref="O5597">$U$2*_xlfn.IFS(C5597="data_analyst",$V$5,C5597="data_engineer",$V$6,C5597="data_scientist",$V$7)*_xlfn.IFS(E5597=0,$V$12,E5597=1,$V$11)*_xlfn.IFS(F5597=0,$V$17,F5597=1,$V$16)*_xlfn.IFS(G5597=0,$V$22,G5597=1,$V$21)*_xlfn.IFS(H5597=0,$V$27,H5597=1,$V$26)*_xlfn.IFS(I5597=0,$V$32,I5597=1,$V$31)*_xlfn.IFS(J5597=0,$V$37,J5597=1,$V$36)*_xlfn.IFS(K5597=0,$V$42,K5597=1,$V$41)*_xlfn.IFS(L5597=0,$V$47,L5597=1,$V$46)*_xlfn.IFS(M5597=0,$V$52,M5597=1,$V$51)*_xlfn.IFS(N5597=0,$V$57,N5597=1,$V$56)</f>
        <v>1.6096682948315419E-3</v>
      </c>
      <c r="P5597" cm="1">
        <f t="array" ref="P5597">$V$2*_xlfn.IFS(C5597="data_analyst",$X$5,C5597="data_engineer",$X$6,C5597="data_scientist",$X$7)*_xlfn.IFS(E5597=0,$X$12,E5597=1,$X$11)*_xlfn.IFS(F5597=0,$X$17,F5597=1,$X$16)*_xlfn.IFS(G5597=0,$X$22,G5597=1,$X$21)*_xlfn.IFS(H5597=0,$X$27,H5597=1,$X$26)*_xlfn.IFS(I5597=0,$X$32,I5597=1,$X$31)*_xlfn.IFS(J5597=0,$X$37,J5597=1,$X$36)*_xlfn.IFS(K5597=0,$X$42,K5597=1,$X$41)*_xlfn.IFS(L5597=0,$X$47,L5597=1,$X$46)*_xlfn.IFS(M5597=0,$X$52,M5597=1,$X$51)*_xlfn.IFS(N5597=0,$X$57,N5597=1,$X$56)</f>
        <v>1.8729919054049953E-6</v>
      </c>
      <c r="Q5597" cm="1">
        <f t="array" ref="Q5597">$W$2*_xlfn.IFS(C5597="data_analyst",$Z$5,C5597="data_engineer",$Z$6,C5597="data_scientist",$Z$7)*_xlfn.IFS(E5597=0,$Z$12,E5597=1,$Z$11)*_xlfn.IFS(F5597=0,$Z$17,F5597=1,$Z$16)*_xlfn.IFS(G5597=0,$Z$22,G5597=1,$Z$21)*_xlfn.IFS(H5597=0,$Z$27,H5597=1,$Z$26)*_xlfn.IFS(I5597=0,$Z$32,I5597=1,$Z$31)*_xlfn.IFS(J5597=0,$Z$37,J5597=1,$Z$36)*_xlfn.IFS(K5597=0,$Z$42,K5597=1,$Z$41)*_xlfn.IFS(L5597=0,$Z$47,L5597=1,$Z$46)*_xlfn.IFS(M5597=0,$Z$52,M5597=1,$Z$51)*_xlfn.IFS(N5597=0,$Z$57,N5597=1,$Z$56)</f>
        <v>4.7402444932476832E-5</v>
      </c>
      <c r="R5597" t="str" cm="1">
        <f t="array" ref="R5597">_xlfn.IFS(AND(O5597&gt;P5597,O5597&gt;Q5597),"Low",AND(P5597&gt;O5597,P5597&gt;Q5597),"Medium",AND(Q5597&gt;O5597,Q5597&gt;P5597),"High")</f>
        <v>Low</v>
      </c>
      <c r="S5597" t="str">
        <f t="shared" si="176"/>
        <v>F</v>
      </c>
    </row>
    <row r="5598" spans="1:19" x14ac:dyDescent="0.3">
      <c r="A5598" t="s">
        <v>14</v>
      </c>
      <c r="B5598">
        <v>8</v>
      </c>
      <c r="C5598" t="s">
        <v>15</v>
      </c>
      <c r="D5598" t="str">
        <f t="shared" si="175"/>
        <v>High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1</v>
      </c>
      <c r="L5598">
        <v>0</v>
      </c>
      <c r="M5598">
        <v>0</v>
      </c>
      <c r="N5598">
        <v>1</v>
      </c>
      <c r="O5598" cm="1">
        <f t="array" ref="O5598">$U$2*_xlfn.IFS(C5598="data_analyst",$V$5,C5598="data_engineer",$V$6,C5598="data_scientist",$V$7)*_xlfn.IFS(E5598=0,$V$12,E5598=1,$V$11)*_xlfn.IFS(F5598=0,$V$17,F5598=1,$V$16)*_xlfn.IFS(G5598=0,$V$22,G5598=1,$V$21)*_xlfn.IFS(H5598=0,$V$27,H5598=1,$V$26)*_xlfn.IFS(I5598=0,$V$32,I5598=1,$V$31)*_xlfn.IFS(J5598=0,$V$37,J5598=1,$V$36)*_xlfn.IFS(K5598=0,$V$42,K5598=1,$V$41)*_xlfn.IFS(L5598=0,$V$47,L5598=1,$V$46)*_xlfn.IFS(M5598=0,$V$52,M5598=1,$V$51)*_xlfn.IFS(N5598=0,$V$57,N5598=1,$V$56)</f>
        <v>3.553479793979335E-3</v>
      </c>
      <c r="P5598" cm="1">
        <f t="array" ref="P5598">$V$2*_xlfn.IFS(C5598="data_analyst",$X$5,C5598="data_engineer",$X$6,C5598="data_scientist",$X$7)*_xlfn.IFS(E5598=0,$X$12,E5598=1,$X$11)*_xlfn.IFS(F5598=0,$X$17,F5598=1,$X$16)*_xlfn.IFS(G5598=0,$X$22,G5598=1,$X$21)*_xlfn.IFS(H5598=0,$X$27,H5598=1,$X$26)*_xlfn.IFS(I5598=0,$X$32,I5598=1,$X$31)*_xlfn.IFS(J5598=0,$X$37,J5598=1,$X$36)*_xlfn.IFS(K5598=0,$X$42,K5598=1,$X$41)*_xlfn.IFS(L5598=0,$X$47,L5598=1,$X$46)*_xlfn.IFS(M5598=0,$X$52,M5598=1,$X$51)*_xlfn.IFS(N5598=0,$X$57,N5598=1,$X$56)</f>
        <v>2.2859313603566786E-5</v>
      </c>
      <c r="Q5598" cm="1">
        <f t="array" ref="Q5598">$W$2*_xlfn.IFS(C5598="data_analyst",$Z$5,C5598="data_engineer",$Z$6,C5598="data_scientist",$Z$7)*_xlfn.IFS(E5598=0,$Z$12,E5598=1,$Z$11)*_xlfn.IFS(F5598=0,$Z$17,F5598=1,$Z$16)*_xlfn.IFS(G5598=0,$Z$22,G5598=1,$Z$21)*_xlfn.IFS(H5598=0,$Z$27,H5598=1,$Z$26)*_xlfn.IFS(I5598=0,$Z$32,I5598=1,$Z$31)*_xlfn.IFS(J5598=0,$Z$37,J5598=1,$Z$36)*_xlfn.IFS(K5598=0,$Z$42,K5598=1,$Z$41)*_xlfn.IFS(L5598=0,$Z$47,L5598=1,$Z$46)*_xlfn.IFS(M5598=0,$Z$52,M5598=1,$Z$51)*_xlfn.IFS(N5598=0,$Z$57,N5598=1,$Z$56)</f>
        <v>1.8613997400013902E-4</v>
      </c>
      <c r="R5598" t="str" cm="1">
        <f t="array" ref="R5598">_xlfn.IFS(AND(O5598&gt;P5598,O5598&gt;Q5598),"Low",AND(P5598&gt;O5598,P5598&gt;Q5598),"Medium",AND(Q5598&gt;O5598,Q5598&gt;P5598),"High")</f>
        <v>Low</v>
      </c>
      <c r="S5598" t="str">
        <f t="shared" si="176"/>
        <v>F</v>
      </c>
    </row>
    <row r="5599" spans="1:19" x14ac:dyDescent="0.3">
      <c r="A5599" t="s">
        <v>14</v>
      </c>
      <c r="B5599">
        <v>3</v>
      </c>
      <c r="C5599" t="s">
        <v>15</v>
      </c>
      <c r="D5599" t="str">
        <f t="shared" si="175"/>
        <v>High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</v>
      </c>
      <c r="O5599" cm="1">
        <f t="array" ref="O5599">$U$2*_xlfn.IFS(C5599="data_analyst",$V$5,C5599="data_engineer",$V$6,C5599="data_scientist",$V$7)*_xlfn.IFS(E5599=0,$V$12,E5599=1,$V$11)*_xlfn.IFS(F5599=0,$V$17,F5599=1,$V$16)*_xlfn.IFS(G5599=0,$V$22,G5599=1,$V$21)*_xlfn.IFS(H5599=0,$V$27,H5599=1,$V$26)*_xlfn.IFS(I5599=0,$V$32,I5599=1,$V$31)*_xlfn.IFS(J5599=0,$V$37,J5599=1,$V$36)*_xlfn.IFS(K5599=0,$V$42,K5599=1,$V$41)*_xlfn.IFS(L5599=0,$V$47,L5599=1,$V$46)*_xlfn.IFS(M5599=0,$V$52,M5599=1,$V$51)*_xlfn.IFS(N5599=0,$V$57,N5599=1,$V$56)</f>
        <v>1.8002646761135725E-2</v>
      </c>
      <c r="P5599" cm="1">
        <f t="array" ref="P5599">$V$2*_xlfn.IFS(C5599="data_analyst",$X$5,C5599="data_engineer",$X$6,C5599="data_scientist",$X$7)*_xlfn.IFS(E5599=0,$X$12,E5599=1,$X$11)*_xlfn.IFS(F5599=0,$X$17,F5599=1,$X$16)*_xlfn.IFS(G5599=0,$X$22,G5599=1,$X$21)*_xlfn.IFS(H5599=0,$X$27,H5599=1,$X$26)*_xlfn.IFS(I5599=0,$X$32,I5599=1,$X$31)*_xlfn.IFS(J5599=0,$X$37,J5599=1,$X$36)*_xlfn.IFS(K5599=0,$X$42,K5599=1,$X$41)*_xlfn.IFS(L5599=0,$X$47,L5599=1,$X$46)*_xlfn.IFS(M5599=0,$X$52,M5599=1,$X$51)*_xlfn.IFS(N5599=0,$X$57,N5599=1,$X$56)</f>
        <v>1.1404719368761322E-4</v>
      </c>
      <c r="Q5599" cm="1">
        <f t="array" ref="Q5599">$W$2*_xlfn.IFS(C5599="data_analyst",$Z$5,C5599="data_engineer",$Z$6,C5599="data_scientist",$Z$7)*_xlfn.IFS(E5599=0,$Z$12,E5599=1,$Z$11)*_xlfn.IFS(F5599=0,$Z$17,F5599=1,$Z$16)*_xlfn.IFS(G5599=0,$Z$22,G5599=1,$Z$21)*_xlfn.IFS(H5599=0,$Z$27,H5599=1,$Z$26)*_xlfn.IFS(I5599=0,$Z$32,I5599=1,$Z$31)*_xlfn.IFS(J5599=0,$Z$37,J5599=1,$Z$36)*_xlfn.IFS(K5599=0,$Z$42,K5599=1,$Z$41)*_xlfn.IFS(L5599=0,$Z$47,L5599=1,$Z$46)*_xlfn.IFS(M5599=0,$Z$52,M5599=1,$Z$51)*_xlfn.IFS(N5599=0,$Z$57,N5599=1,$Z$56)</f>
        <v>1.0309290867700006E-3</v>
      </c>
      <c r="R5599" t="str" cm="1">
        <f t="array" ref="R5599">_xlfn.IFS(AND(O5599&gt;P5599,O5599&gt;Q5599),"Low",AND(P5599&gt;O5599,P5599&gt;Q5599),"Medium",AND(Q5599&gt;O5599,Q5599&gt;P5599),"High")</f>
        <v>Low</v>
      </c>
      <c r="S5599" t="str">
        <f t="shared" si="176"/>
        <v>F</v>
      </c>
    </row>
    <row r="5600" spans="1:19" x14ac:dyDescent="0.3">
      <c r="A5600" t="s">
        <v>14</v>
      </c>
      <c r="B5600">
        <v>5</v>
      </c>
      <c r="C5600" t="s">
        <v>15</v>
      </c>
      <c r="D5600" t="str">
        <f t="shared" si="175"/>
        <v>High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1</v>
      </c>
      <c r="O5600" cm="1">
        <f t="array" ref="O5600">$U$2*_xlfn.IFS(C5600="data_analyst",$V$5,C5600="data_engineer",$V$6,C5600="data_scientist",$V$7)*_xlfn.IFS(E5600=0,$V$12,E5600=1,$V$11)*_xlfn.IFS(F5600=0,$V$17,F5600=1,$V$16)*_xlfn.IFS(G5600=0,$V$22,G5600=1,$V$21)*_xlfn.IFS(H5600=0,$V$27,H5600=1,$V$26)*_xlfn.IFS(I5600=0,$V$32,I5600=1,$V$31)*_xlfn.IFS(J5600=0,$V$37,J5600=1,$V$36)*_xlfn.IFS(K5600=0,$V$42,K5600=1,$V$41)*_xlfn.IFS(L5600=0,$V$47,L5600=1,$V$46)*_xlfn.IFS(M5600=0,$V$52,M5600=1,$V$51)*_xlfn.IFS(N5600=0,$V$57,N5600=1,$V$56)</f>
        <v>1.8002646761135725E-2</v>
      </c>
      <c r="P5600" cm="1">
        <f t="array" ref="P5600">$V$2*_xlfn.IFS(C5600="data_analyst",$X$5,C5600="data_engineer",$X$6,C5600="data_scientist",$X$7)*_xlfn.IFS(E5600=0,$X$12,E5600=1,$X$11)*_xlfn.IFS(F5600=0,$X$17,F5600=1,$X$16)*_xlfn.IFS(G5600=0,$X$22,G5600=1,$X$21)*_xlfn.IFS(H5600=0,$X$27,H5600=1,$X$26)*_xlfn.IFS(I5600=0,$X$32,I5600=1,$X$31)*_xlfn.IFS(J5600=0,$X$37,J5600=1,$X$36)*_xlfn.IFS(K5600=0,$X$42,K5600=1,$X$41)*_xlfn.IFS(L5600=0,$X$47,L5600=1,$X$46)*_xlfn.IFS(M5600=0,$X$52,M5600=1,$X$51)*_xlfn.IFS(N5600=0,$X$57,N5600=1,$X$56)</f>
        <v>1.1404719368761322E-4</v>
      </c>
      <c r="Q5600" cm="1">
        <f t="array" ref="Q5600">$W$2*_xlfn.IFS(C5600="data_analyst",$Z$5,C5600="data_engineer",$Z$6,C5600="data_scientist",$Z$7)*_xlfn.IFS(E5600=0,$Z$12,E5600=1,$Z$11)*_xlfn.IFS(F5600=0,$Z$17,F5600=1,$Z$16)*_xlfn.IFS(G5600=0,$Z$22,G5600=1,$Z$21)*_xlfn.IFS(H5600=0,$Z$27,H5600=1,$Z$26)*_xlfn.IFS(I5600=0,$Z$32,I5600=1,$Z$31)*_xlfn.IFS(J5600=0,$Z$37,J5600=1,$Z$36)*_xlfn.IFS(K5600=0,$Z$42,K5600=1,$Z$41)*_xlfn.IFS(L5600=0,$Z$47,L5600=1,$Z$46)*_xlfn.IFS(M5600=0,$Z$52,M5600=1,$Z$51)*_xlfn.IFS(N5600=0,$Z$57,N5600=1,$Z$56)</f>
        <v>1.0309290867700006E-3</v>
      </c>
      <c r="R5600" t="str" cm="1">
        <f t="array" ref="R5600">_xlfn.IFS(AND(O5600&gt;P5600,O5600&gt;Q5600),"Low",AND(P5600&gt;O5600,P5600&gt;Q5600),"Medium",AND(Q5600&gt;O5600,Q5600&gt;P5600),"High")</f>
        <v>Low</v>
      </c>
      <c r="S5600" t="str">
        <f t="shared" si="176"/>
        <v>F</v>
      </c>
    </row>
    <row r="5601" spans="1:19" x14ac:dyDescent="0.3">
      <c r="A5601" t="s">
        <v>14</v>
      </c>
      <c r="B5601">
        <v>4</v>
      </c>
      <c r="C5601" t="s">
        <v>15</v>
      </c>
      <c r="D5601" t="str">
        <f t="shared" si="175"/>
        <v>High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1</v>
      </c>
      <c r="O5601" cm="1">
        <f t="array" ref="O5601">$U$2*_xlfn.IFS(C5601="data_analyst",$V$5,C5601="data_engineer",$V$6,C5601="data_scientist",$V$7)*_xlfn.IFS(E5601=0,$V$12,E5601=1,$V$11)*_xlfn.IFS(F5601=0,$V$17,F5601=1,$V$16)*_xlfn.IFS(G5601=0,$V$22,G5601=1,$V$21)*_xlfn.IFS(H5601=0,$V$27,H5601=1,$V$26)*_xlfn.IFS(I5601=0,$V$32,I5601=1,$V$31)*_xlfn.IFS(J5601=0,$V$37,J5601=1,$V$36)*_xlfn.IFS(K5601=0,$V$42,K5601=1,$V$41)*_xlfn.IFS(L5601=0,$V$47,L5601=1,$V$46)*_xlfn.IFS(M5601=0,$V$52,M5601=1,$V$51)*_xlfn.IFS(N5601=0,$V$57,N5601=1,$V$56)</f>
        <v>1.8002646761135725E-2</v>
      </c>
      <c r="P5601" cm="1">
        <f t="array" ref="P5601">$V$2*_xlfn.IFS(C5601="data_analyst",$X$5,C5601="data_engineer",$X$6,C5601="data_scientist",$X$7)*_xlfn.IFS(E5601=0,$X$12,E5601=1,$X$11)*_xlfn.IFS(F5601=0,$X$17,F5601=1,$X$16)*_xlfn.IFS(G5601=0,$X$22,G5601=1,$X$21)*_xlfn.IFS(H5601=0,$X$27,H5601=1,$X$26)*_xlfn.IFS(I5601=0,$X$32,I5601=1,$X$31)*_xlfn.IFS(J5601=0,$X$37,J5601=1,$X$36)*_xlfn.IFS(K5601=0,$X$42,K5601=1,$X$41)*_xlfn.IFS(L5601=0,$X$47,L5601=1,$X$46)*_xlfn.IFS(M5601=0,$X$52,M5601=1,$X$51)*_xlfn.IFS(N5601=0,$X$57,N5601=1,$X$56)</f>
        <v>1.1404719368761322E-4</v>
      </c>
      <c r="Q5601" cm="1">
        <f t="array" ref="Q5601">$W$2*_xlfn.IFS(C5601="data_analyst",$Z$5,C5601="data_engineer",$Z$6,C5601="data_scientist",$Z$7)*_xlfn.IFS(E5601=0,$Z$12,E5601=1,$Z$11)*_xlfn.IFS(F5601=0,$Z$17,F5601=1,$Z$16)*_xlfn.IFS(G5601=0,$Z$22,G5601=1,$Z$21)*_xlfn.IFS(H5601=0,$Z$27,H5601=1,$Z$26)*_xlfn.IFS(I5601=0,$Z$32,I5601=1,$Z$31)*_xlfn.IFS(J5601=0,$Z$37,J5601=1,$Z$36)*_xlfn.IFS(K5601=0,$Z$42,K5601=1,$Z$41)*_xlfn.IFS(L5601=0,$Z$47,L5601=1,$Z$46)*_xlfn.IFS(M5601=0,$Z$52,M5601=1,$Z$51)*_xlfn.IFS(N5601=0,$Z$57,N5601=1,$Z$56)</f>
        <v>1.0309290867700006E-3</v>
      </c>
      <c r="R5601" t="str" cm="1">
        <f t="array" ref="R5601">_xlfn.IFS(AND(O5601&gt;P5601,O5601&gt;Q5601),"Low",AND(P5601&gt;O5601,P5601&gt;Q5601),"Medium",AND(Q5601&gt;O5601,Q5601&gt;P5601),"High")</f>
        <v>Low</v>
      </c>
      <c r="S5601" t="str">
        <f t="shared" si="176"/>
        <v>F</v>
      </c>
    </row>
    <row r="5602" spans="1:19" x14ac:dyDescent="0.3">
      <c r="A5602" t="s">
        <v>14</v>
      </c>
      <c r="B5602">
        <v>5</v>
      </c>
      <c r="C5602" t="s">
        <v>15</v>
      </c>
      <c r="D5602" t="str">
        <f t="shared" si="175"/>
        <v>High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1</v>
      </c>
      <c r="O5602" cm="1">
        <f t="array" ref="O5602">$U$2*_xlfn.IFS(C5602="data_analyst",$V$5,C5602="data_engineer",$V$6,C5602="data_scientist",$V$7)*_xlfn.IFS(E5602=0,$V$12,E5602=1,$V$11)*_xlfn.IFS(F5602=0,$V$17,F5602=1,$V$16)*_xlfn.IFS(G5602=0,$V$22,G5602=1,$V$21)*_xlfn.IFS(H5602=0,$V$27,H5602=1,$V$26)*_xlfn.IFS(I5602=0,$V$32,I5602=1,$V$31)*_xlfn.IFS(J5602=0,$V$37,J5602=1,$V$36)*_xlfn.IFS(K5602=0,$V$42,K5602=1,$V$41)*_xlfn.IFS(L5602=0,$V$47,L5602=1,$V$46)*_xlfn.IFS(M5602=0,$V$52,M5602=1,$V$51)*_xlfn.IFS(N5602=0,$V$57,N5602=1,$V$56)</f>
        <v>1.8002646761135725E-2</v>
      </c>
      <c r="P5602" cm="1">
        <f t="array" ref="P5602">$V$2*_xlfn.IFS(C5602="data_analyst",$X$5,C5602="data_engineer",$X$6,C5602="data_scientist",$X$7)*_xlfn.IFS(E5602=0,$X$12,E5602=1,$X$11)*_xlfn.IFS(F5602=0,$X$17,F5602=1,$X$16)*_xlfn.IFS(G5602=0,$X$22,G5602=1,$X$21)*_xlfn.IFS(H5602=0,$X$27,H5602=1,$X$26)*_xlfn.IFS(I5602=0,$X$32,I5602=1,$X$31)*_xlfn.IFS(J5602=0,$X$37,J5602=1,$X$36)*_xlfn.IFS(K5602=0,$X$42,K5602=1,$X$41)*_xlfn.IFS(L5602=0,$X$47,L5602=1,$X$46)*_xlfn.IFS(M5602=0,$X$52,M5602=1,$X$51)*_xlfn.IFS(N5602=0,$X$57,N5602=1,$X$56)</f>
        <v>1.1404719368761322E-4</v>
      </c>
      <c r="Q5602" cm="1">
        <f t="array" ref="Q5602">$W$2*_xlfn.IFS(C5602="data_analyst",$Z$5,C5602="data_engineer",$Z$6,C5602="data_scientist",$Z$7)*_xlfn.IFS(E5602=0,$Z$12,E5602=1,$Z$11)*_xlfn.IFS(F5602=0,$Z$17,F5602=1,$Z$16)*_xlfn.IFS(G5602=0,$Z$22,G5602=1,$Z$21)*_xlfn.IFS(H5602=0,$Z$27,H5602=1,$Z$26)*_xlfn.IFS(I5602=0,$Z$32,I5602=1,$Z$31)*_xlfn.IFS(J5602=0,$Z$37,J5602=1,$Z$36)*_xlfn.IFS(K5602=0,$Z$42,K5602=1,$Z$41)*_xlfn.IFS(L5602=0,$Z$47,L5602=1,$Z$46)*_xlfn.IFS(M5602=0,$Z$52,M5602=1,$Z$51)*_xlfn.IFS(N5602=0,$Z$57,N5602=1,$Z$56)</f>
        <v>1.0309290867700006E-3</v>
      </c>
      <c r="R5602" t="str" cm="1">
        <f t="array" ref="R5602">_xlfn.IFS(AND(O5602&gt;P5602,O5602&gt;Q5602),"Low",AND(P5602&gt;O5602,P5602&gt;Q5602),"Medium",AND(Q5602&gt;O5602,Q5602&gt;P5602),"High")</f>
        <v>Low</v>
      </c>
      <c r="S5602" t="str">
        <f t="shared" si="176"/>
        <v>F</v>
      </c>
    </row>
    <row r="5603" spans="1:19" x14ac:dyDescent="0.3">
      <c r="A5603" t="s">
        <v>14</v>
      </c>
      <c r="B5603">
        <v>7</v>
      </c>
      <c r="C5603" t="s">
        <v>15</v>
      </c>
      <c r="D5603" t="str">
        <f t="shared" si="175"/>
        <v>High</v>
      </c>
      <c r="E5603">
        <v>1</v>
      </c>
      <c r="F5603">
        <v>0</v>
      </c>
      <c r="G5603">
        <v>1</v>
      </c>
      <c r="H5603">
        <v>1</v>
      </c>
      <c r="I5603">
        <v>1</v>
      </c>
      <c r="J5603">
        <v>0</v>
      </c>
      <c r="K5603">
        <v>1</v>
      </c>
      <c r="L5603">
        <v>1</v>
      </c>
      <c r="M5603">
        <v>1</v>
      </c>
      <c r="N5603">
        <v>1</v>
      </c>
      <c r="O5603" cm="1">
        <f t="array" ref="O5603">$U$2*_xlfn.IFS(C5603="data_analyst",$V$5,C5603="data_engineer",$V$6,C5603="data_scientist",$V$7)*_xlfn.IFS(E5603=0,$V$12,E5603=1,$V$11)*_xlfn.IFS(F5603=0,$V$17,F5603=1,$V$16)*_xlfn.IFS(G5603=0,$V$22,G5603=1,$V$21)*_xlfn.IFS(H5603=0,$V$27,H5603=1,$V$26)*_xlfn.IFS(I5603=0,$V$32,I5603=1,$V$31)*_xlfn.IFS(J5603=0,$V$37,J5603=1,$V$36)*_xlfn.IFS(K5603=0,$V$42,K5603=1,$V$41)*_xlfn.IFS(L5603=0,$V$47,L5603=1,$V$46)*_xlfn.IFS(M5603=0,$V$52,M5603=1,$V$51)*_xlfn.IFS(N5603=0,$V$57,N5603=1,$V$56)</f>
        <v>2.9604488970764842E-8</v>
      </c>
      <c r="P5603" cm="1">
        <f t="array" ref="P5603">$V$2*_xlfn.IFS(C5603="data_analyst",$X$5,C5603="data_engineer",$X$6,C5603="data_scientist",$X$7)*_xlfn.IFS(E5603=0,$X$12,E5603=1,$X$11)*_xlfn.IFS(F5603=0,$X$17,F5603=1,$X$16)*_xlfn.IFS(G5603=0,$X$22,G5603=1,$X$21)*_xlfn.IFS(H5603=0,$X$27,H5603=1,$X$26)*_xlfn.IFS(I5603=0,$X$32,I5603=1,$X$31)*_xlfn.IFS(J5603=0,$X$37,J5603=1,$X$36)*_xlfn.IFS(K5603=0,$X$42,K5603=1,$X$41)*_xlfn.IFS(L5603=0,$X$47,L5603=1,$X$46)*_xlfn.IFS(M5603=0,$X$52,M5603=1,$X$51)*_xlfn.IFS(N5603=0,$X$57,N5603=1,$X$56)</f>
        <v>1.4923502907701827E-5</v>
      </c>
      <c r="Q5603" cm="1">
        <f t="array" ref="Q5603">$W$2*_xlfn.IFS(C5603="data_analyst",$Z$5,C5603="data_engineer",$Z$6,C5603="data_scientist",$Z$7)*_xlfn.IFS(E5603=0,$Z$12,E5603=1,$Z$11)*_xlfn.IFS(F5603=0,$Z$17,F5603=1,$Z$16)*_xlfn.IFS(G5603=0,$Z$22,G5603=1,$Z$21)*_xlfn.IFS(H5603=0,$Z$27,H5603=1,$Z$26)*_xlfn.IFS(I5603=0,$Z$32,I5603=1,$Z$31)*_xlfn.IFS(J5603=0,$Z$37,J5603=1,$Z$36)*_xlfn.IFS(K5603=0,$Z$42,K5603=1,$Z$41)*_xlfn.IFS(L5603=0,$Z$47,L5603=1,$Z$46)*_xlfn.IFS(M5603=0,$Z$52,M5603=1,$Z$51)*_xlfn.IFS(N5603=0,$Z$57,N5603=1,$Z$56)</f>
        <v>5.3056324408123033E-6</v>
      </c>
      <c r="R5603" t="str" cm="1">
        <f t="array" ref="R5603">_xlfn.IFS(AND(O5603&gt;P5603,O5603&gt;Q5603),"Low",AND(P5603&gt;O5603,P5603&gt;Q5603),"Medium",AND(Q5603&gt;O5603,Q5603&gt;P5603),"High")</f>
        <v>Medium</v>
      </c>
      <c r="S5603" t="str">
        <f t="shared" si="176"/>
        <v>F</v>
      </c>
    </row>
    <row r="5604" spans="1:19" x14ac:dyDescent="0.3">
      <c r="A5604" t="s">
        <v>14</v>
      </c>
      <c r="B5604">
        <v>3</v>
      </c>
      <c r="C5604" t="s">
        <v>15</v>
      </c>
      <c r="D5604" t="str">
        <f t="shared" si="175"/>
        <v>High</v>
      </c>
      <c r="E5604">
        <v>1</v>
      </c>
      <c r="F5604">
        <v>1</v>
      </c>
      <c r="G5604">
        <v>0</v>
      </c>
      <c r="H5604">
        <v>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</v>
      </c>
      <c r="O5604" cm="1">
        <f t="array" ref="O5604">$U$2*_xlfn.IFS(C5604="data_analyst",$V$5,C5604="data_engineer",$V$6,C5604="data_scientist",$V$7)*_xlfn.IFS(E5604=0,$V$12,E5604=1,$V$11)*_xlfn.IFS(F5604=0,$V$17,F5604=1,$V$16)*_xlfn.IFS(G5604=0,$V$22,G5604=1,$V$21)*_xlfn.IFS(H5604=0,$V$27,H5604=1,$V$26)*_xlfn.IFS(I5604=0,$V$32,I5604=1,$V$31)*_xlfn.IFS(J5604=0,$V$37,J5604=1,$V$36)*_xlfn.IFS(K5604=0,$V$42,K5604=1,$V$41)*_xlfn.IFS(L5604=0,$V$47,L5604=1,$V$46)*_xlfn.IFS(M5604=0,$V$52,M5604=1,$V$51)*_xlfn.IFS(N5604=0,$V$57,N5604=1,$V$56)</f>
        <v>3.9403236618976408E-3</v>
      </c>
      <c r="P5604" cm="1">
        <f t="array" ref="P5604">$V$2*_xlfn.IFS(C5604="data_analyst",$X$5,C5604="data_engineer",$X$6,C5604="data_scientist",$X$7)*_xlfn.IFS(E5604=0,$X$12,E5604=1,$X$11)*_xlfn.IFS(F5604=0,$X$17,F5604=1,$X$16)*_xlfn.IFS(G5604=0,$X$22,G5604=1,$X$21)*_xlfn.IFS(H5604=0,$X$27,H5604=1,$X$26)*_xlfn.IFS(I5604=0,$X$32,I5604=1,$X$31)*_xlfn.IFS(J5604=0,$X$37,J5604=1,$X$36)*_xlfn.IFS(K5604=0,$X$42,K5604=1,$X$41)*_xlfn.IFS(L5604=0,$X$47,L5604=1,$X$46)*_xlfn.IFS(M5604=0,$X$52,M5604=1,$X$51)*_xlfn.IFS(N5604=0,$X$57,N5604=1,$X$56)</f>
        <v>3.0180978526078798E-4</v>
      </c>
      <c r="Q5604" cm="1">
        <f t="array" ref="Q5604">$W$2*_xlfn.IFS(C5604="data_analyst",$Z$5,C5604="data_engineer",$Z$6,C5604="data_scientist",$Z$7)*_xlfn.IFS(E5604=0,$Z$12,E5604=1,$Z$11)*_xlfn.IFS(F5604=0,$Z$17,F5604=1,$Z$16)*_xlfn.IFS(G5604=0,$Z$22,G5604=1,$Z$21)*_xlfn.IFS(H5604=0,$Z$27,H5604=1,$Z$26)*_xlfn.IFS(I5604=0,$Z$32,I5604=1,$Z$31)*_xlfn.IFS(J5604=0,$Z$37,J5604=1,$Z$36)*_xlfn.IFS(K5604=0,$Z$42,K5604=1,$Z$41)*_xlfn.IFS(L5604=0,$Z$47,L5604=1,$Z$46)*_xlfn.IFS(M5604=0,$Z$52,M5604=1,$Z$51)*_xlfn.IFS(N5604=0,$Z$57,N5604=1,$Z$56)</f>
        <v>7.8232365000124708E-4</v>
      </c>
      <c r="R5604" t="str" cm="1">
        <f t="array" ref="R5604">_xlfn.IFS(AND(O5604&gt;P5604,O5604&gt;Q5604),"Low",AND(P5604&gt;O5604,P5604&gt;Q5604),"Medium",AND(Q5604&gt;O5604,Q5604&gt;P5604),"High")</f>
        <v>Low</v>
      </c>
      <c r="S5604" t="str">
        <f t="shared" si="176"/>
        <v>F</v>
      </c>
    </row>
    <row r="5605" spans="1:19" x14ac:dyDescent="0.3">
      <c r="A5605" t="s">
        <v>14</v>
      </c>
      <c r="B5605">
        <v>4</v>
      </c>
      <c r="C5605" t="s">
        <v>15</v>
      </c>
      <c r="D5605" t="str">
        <f t="shared" si="175"/>
        <v>High</v>
      </c>
      <c r="E5605">
        <v>0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1</v>
      </c>
      <c r="O5605" cm="1">
        <f t="array" ref="O5605">$U$2*_xlfn.IFS(C5605="data_analyst",$V$5,C5605="data_engineer",$V$6,C5605="data_scientist",$V$7)*_xlfn.IFS(E5605=0,$V$12,E5605=1,$V$11)*_xlfn.IFS(F5605=0,$V$17,F5605=1,$V$16)*_xlfn.IFS(G5605=0,$V$22,G5605=1,$V$21)*_xlfn.IFS(H5605=0,$V$27,H5605=1,$V$26)*_xlfn.IFS(I5605=0,$V$32,I5605=1,$V$31)*_xlfn.IFS(J5605=0,$V$37,J5605=1,$V$36)*_xlfn.IFS(K5605=0,$V$42,K5605=1,$V$41)*_xlfn.IFS(L5605=0,$V$47,L5605=1,$V$46)*_xlfn.IFS(M5605=0,$V$52,M5605=1,$V$51)*_xlfn.IFS(N5605=0,$V$57,N5605=1,$V$56)</f>
        <v>3.2754306395005924E-3</v>
      </c>
      <c r="P5605" cm="1">
        <f t="array" ref="P5605">$V$2*_xlfn.IFS(C5605="data_analyst",$X$5,C5605="data_engineer",$X$6,C5605="data_scientist",$X$7)*_xlfn.IFS(E5605=0,$X$12,E5605=1,$X$11)*_xlfn.IFS(F5605=0,$X$17,F5605=1,$X$16)*_xlfn.IFS(G5605=0,$X$22,G5605=1,$X$21)*_xlfn.IFS(H5605=0,$X$27,H5605=1,$X$26)*_xlfn.IFS(I5605=0,$X$32,I5605=1,$X$31)*_xlfn.IFS(J5605=0,$X$37,J5605=1,$X$36)*_xlfn.IFS(K5605=0,$X$42,K5605=1,$X$41)*_xlfn.IFS(L5605=0,$X$47,L5605=1,$X$46)*_xlfn.IFS(M5605=0,$X$52,M5605=1,$X$51)*_xlfn.IFS(N5605=0,$X$57,N5605=1,$X$56)</f>
        <v>1.2973700878285917E-4</v>
      </c>
      <c r="Q5605" cm="1">
        <f t="array" ref="Q5605">$W$2*_xlfn.IFS(C5605="data_analyst",$Z$5,C5605="data_engineer",$Z$6,C5605="data_scientist",$Z$7)*_xlfn.IFS(E5605=0,$Z$12,E5605=1,$Z$11)*_xlfn.IFS(F5605=0,$Z$17,F5605=1,$Z$16)*_xlfn.IFS(G5605=0,$Z$22,G5605=1,$Z$21)*_xlfn.IFS(H5605=0,$Z$27,H5605=1,$Z$26)*_xlfn.IFS(I5605=0,$Z$32,I5605=1,$Z$31)*_xlfn.IFS(J5605=0,$Z$37,J5605=1,$Z$36)*_xlfn.IFS(K5605=0,$Z$42,K5605=1,$Z$41)*_xlfn.IFS(L5605=0,$Z$47,L5605=1,$Z$46)*_xlfn.IFS(M5605=0,$Z$52,M5605=1,$Z$51)*_xlfn.IFS(N5605=0,$Z$57,N5605=1,$Z$56)</f>
        <v>7.0429808898148571E-4</v>
      </c>
      <c r="R5605" t="str" cm="1">
        <f t="array" ref="R5605">_xlfn.IFS(AND(O5605&gt;P5605,O5605&gt;Q5605),"Low",AND(P5605&gt;O5605,P5605&gt;Q5605),"Medium",AND(Q5605&gt;O5605,Q5605&gt;P5605),"High")</f>
        <v>Low</v>
      </c>
      <c r="S5605" t="str">
        <f t="shared" si="176"/>
        <v>F</v>
      </c>
    </row>
    <row r="5606" spans="1:19" x14ac:dyDescent="0.3">
      <c r="A5606" t="s">
        <v>14</v>
      </c>
      <c r="B5606">
        <v>7</v>
      </c>
      <c r="C5606" t="s">
        <v>15</v>
      </c>
      <c r="D5606" t="str">
        <f t="shared" si="175"/>
        <v>High</v>
      </c>
      <c r="E5606">
        <v>1</v>
      </c>
      <c r="F5606">
        <v>1</v>
      </c>
      <c r="G5606">
        <v>0</v>
      </c>
      <c r="H5606">
        <v>1</v>
      </c>
      <c r="I5606">
        <v>0</v>
      </c>
      <c r="J5606">
        <v>1</v>
      </c>
      <c r="K5606">
        <v>1</v>
      </c>
      <c r="L5606">
        <v>0</v>
      </c>
      <c r="M5606">
        <v>0</v>
      </c>
      <c r="N5606">
        <v>1</v>
      </c>
      <c r="O5606" cm="1">
        <f t="array" ref="O5606">$U$2*_xlfn.IFS(C5606="data_analyst",$V$5,C5606="data_engineer",$V$6,C5606="data_scientist",$V$7)*_xlfn.IFS(E5606=0,$V$12,E5606=1,$V$11)*_xlfn.IFS(F5606=0,$V$17,F5606=1,$V$16)*_xlfn.IFS(G5606=0,$V$22,G5606=1,$V$21)*_xlfn.IFS(H5606=0,$V$27,H5606=1,$V$26)*_xlfn.IFS(I5606=0,$V$32,I5606=1,$V$31)*_xlfn.IFS(J5606=0,$V$37,J5606=1,$V$36)*_xlfn.IFS(K5606=0,$V$42,K5606=1,$V$41)*_xlfn.IFS(L5606=0,$V$47,L5606=1,$V$46)*_xlfn.IFS(M5606=0,$V$52,M5606=1,$V$51)*_xlfn.IFS(N5606=0,$V$57,N5606=1,$V$56)</f>
        <v>2.6705726459111151E-4</v>
      </c>
      <c r="P5606" cm="1">
        <f t="array" ref="P5606">$V$2*_xlfn.IFS(C5606="data_analyst",$X$5,C5606="data_engineer",$X$6,C5606="data_scientist",$X$7)*_xlfn.IFS(E5606=0,$X$12,E5606=1,$X$11)*_xlfn.IFS(F5606=0,$X$17,F5606=1,$X$16)*_xlfn.IFS(G5606=0,$X$22,G5606=1,$X$21)*_xlfn.IFS(H5606=0,$X$27,H5606=1,$X$26)*_xlfn.IFS(I5606=0,$X$32,I5606=1,$X$31)*_xlfn.IFS(J5606=0,$X$37,J5606=1,$X$36)*_xlfn.IFS(K5606=0,$X$42,K5606=1,$X$41)*_xlfn.IFS(L5606=0,$X$47,L5606=1,$X$46)*_xlfn.IFS(M5606=0,$X$52,M5606=1,$X$51)*_xlfn.IFS(N5606=0,$X$57,N5606=1,$X$56)</f>
        <v>1.4644461517516924E-5</v>
      </c>
      <c r="Q5606" cm="1">
        <f t="array" ref="Q5606">$W$2*_xlfn.IFS(C5606="data_analyst",$Z$5,C5606="data_engineer",$Z$6,C5606="data_scientist",$Z$7)*_xlfn.IFS(E5606=0,$Z$12,E5606=1,$Z$11)*_xlfn.IFS(F5606=0,$Z$17,F5606=1,$Z$16)*_xlfn.IFS(G5606=0,$Z$22,G5606=1,$Z$21)*_xlfn.IFS(H5606=0,$Z$27,H5606=1,$Z$26)*_xlfn.IFS(I5606=0,$Z$32,I5606=1,$Z$31)*_xlfn.IFS(J5606=0,$Z$37,J5606=1,$Z$36)*_xlfn.IFS(K5606=0,$Z$42,K5606=1,$Z$41)*_xlfn.IFS(L5606=0,$Z$47,L5606=1,$Z$46)*_xlfn.IFS(M5606=0,$Z$52,M5606=1,$Z$51)*_xlfn.IFS(N5606=0,$Z$57,N5606=1,$Z$56)</f>
        <v>3.9635930896955842E-5</v>
      </c>
      <c r="R5606" t="str" cm="1">
        <f t="array" ref="R5606">_xlfn.IFS(AND(O5606&gt;P5606,O5606&gt;Q5606),"Low",AND(P5606&gt;O5606,P5606&gt;Q5606),"Medium",AND(Q5606&gt;O5606,Q5606&gt;P5606),"High")</f>
        <v>Low</v>
      </c>
      <c r="S5606" t="str">
        <f t="shared" si="176"/>
        <v>F</v>
      </c>
    </row>
    <row r="5607" spans="1:19" x14ac:dyDescent="0.3">
      <c r="A5607" t="s">
        <v>14</v>
      </c>
      <c r="B5607">
        <v>6</v>
      </c>
      <c r="C5607" t="s">
        <v>15</v>
      </c>
      <c r="D5607" t="str">
        <f t="shared" si="175"/>
        <v>High</v>
      </c>
      <c r="E5607">
        <v>1</v>
      </c>
      <c r="F5607">
        <v>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</v>
      </c>
      <c r="N5607">
        <v>1</v>
      </c>
      <c r="O5607" cm="1">
        <f t="array" ref="O5607">$U$2*_xlfn.IFS(C5607="data_analyst",$V$5,C5607="data_engineer",$V$6,C5607="data_scientist",$V$7)*_xlfn.IFS(E5607=0,$V$12,E5607=1,$V$11)*_xlfn.IFS(F5607=0,$V$17,F5607=1,$V$16)*_xlfn.IFS(G5607=0,$V$22,G5607=1,$V$21)*_xlfn.IFS(H5607=0,$V$27,H5607=1,$V$26)*_xlfn.IFS(I5607=0,$V$32,I5607=1,$V$31)*_xlfn.IFS(J5607=0,$V$37,J5607=1,$V$36)*_xlfn.IFS(K5607=0,$V$42,K5607=1,$V$41)*_xlfn.IFS(L5607=0,$V$47,L5607=1,$V$46)*_xlfn.IFS(M5607=0,$V$52,M5607=1,$V$51)*_xlfn.IFS(N5607=0,$V$57,N5607=1,$V$56)</f>
        <v>9.3254781300155078E-4</v>
      </c>
      <c r="P5607" cm="1">
        <f t="array" ref="P5607">$V$2*_xlfn.IFS(C5607="data_analyst",$X$5,C5607="data_engineer",$X$6,C5607="data_scientist",$X$7)*_xlfn.IFS(E5607=0,$X$12,E5607=1,$X$11)*_xlfn.IFS(F5607=0,$X$17,F5607=1,$X$16)*_xlfn.IFS(G5607=0,$X$22,G5607=1,$X$21)*_xlfn.IFS(H5607=0,$X$27,H5607=1,$X$26)*_xlfn.IFS(I5607=0,$X$32,I5607=1,$X$31)*_xlfn.IFS(J5607=0,$X$37,J5607=1,$X$36)*_xlfn.IFS(K5607=0,$X$42,K5607=1,$X$41)*_xlfn.IFS(L5607=0,$X$47,L5607=1,$X$46)*_xlfn.IFS(M5607=0,$X$52,M5607=1,$X$51)*_xlfn.IFS(N5607=0,$X$57,N5607=1,$X$56)</f>
        <v>1.9283311236001452E-4</v>
      </c>
      <c r="Q5607" cm="1">
        <f t="array" ref="Q5607">$W$2*_xlfn.IFS(C5607="data_analyst",$Z$5,C5607="data_engineer",$Z$6,C5607="data_scientist",$Z$7)*_xlfn.IFS(E5607=0,$Z$12,E5607=1,$Z$11)*_xlfn.IFS(F5607=0,$Z$17,F5607=1,$Z$16)*_xlfn.IFS(G5607=0,$Z$22,G5607=1,$Z$21)*_xlfn.IFS(H5607=0,$Z$27,H5607=1,$Z$26)*_xlfn.IFS(I5607=0,$Z$32,I5607=1,$Z$31)*_xlfn.IFS(J5607=0,$Z$37,J5607=1,$Z$36)*_xlfn.IFS(K5607=0,$Z$42,K5607=1,$Z$41)*_xlfn.IFS(L5607=0,$Z$47,L5607=1,$Z$46)*_xlfn.IFS(M5607=0,$Z$52,M5607=1,$Z$51)*_xlfn.IFS(N5607=0,$Z$57,N5607=1,$Z$56)</f>
        <v>4.5806681800294086E-4</v>
      </c>
      <c r="R5607" t="str" cm="1">
        <f t="array" ref="R5607">_xlfn.IFS(AND(O5607&gt;P5607,O5607&gt;Q5607),"Low",AND(P5607&gt;O5607,P5607&gt;Q5607),"Medium",AND(Q5607&gt;O5607,Q5607&gt;P5607),"High")</f>
        <v>Low</v>
      </c>
      <c r="S5607" t="str">
        <f t="shared" si="176"/>
        <v>F</v>
      </c>
    </row>
    <row r="5608" spans="1:19" x14ac:dyDescent="0.3">
      <c r="A5608" t="s">
        <v>14</v>
      </c>
      <c r="B5608">
        <v>3</v>
      </c>
      <c r="C5608" t="s">
        <v>15</v>
      </c>
      <c r="D5608" t="str">
        <f t="shared" si="175"/>
        <v>High</v>
      </c>
      <c r="E5608">
        <v>1</v>
      </c>
      <c r="F5608">
        <v>1</v>
      </c>
      <c r="G5608">
        <v>0</v>
      </c>
      <c r="H5608">
        <v>1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1</v>
      </c>
      <c r="O5608" cm="1">
        <f t="array" ref="O5608">$U$2*_xlfn.IFS(C5608="data_analyst",$V$5,C5608="data_engineer",$V$6,C5608="data_scientist",$V$7)*_xlfn.IFS(E5608=0,$V$12,E5608=1,$V$11)*_xlfn.IFS(F5608=0,$V$17,F5608=1,$V$16)*_xlfn.IFS(G5608=0,$V$22,G5608=1,$V$21)*_xlfn.IFS(H5608=0,$V$27,H5608=1,$V$26)*_xlfn.IFS(I5608=0,$V$32,I5608=1,$V$31)*_xlfn.IFS(J5608=0,$V$37,J5608=1,$V$36)*_xlfn.IFS(K5608=0,$V$42,K5608=1,$V$41)*_xlfn.IFS(L5608=0,$V$47,L5608=1,$V$46)*_xlfn.IFS(M5608=0,$V$52,M5608=1,$V$51)*_xlfn.IFS(N5608=0,$V$57,N5608=1,$V$56)</f>
        <v>3.9403236618976408E-3</v>
      </c>
      <c r="P5608" cm="1">
        <f t="array" ref="P5608">$V$2*_xlfn.IFS(C5608="data_analyst",$X$5,C5608="data_engineer",$X$6,C5608="data_scientist",$X$7)*_xlfn.IFS(E5608=0,$X$12,E5608=1,$X$11)*_xlfn.IFS(F5608=0,$X$17,F5608=1,$X$16)*_xlfn.IFS(G5608=0,$X$22,G5608=1,$X$21)*_xlfn.IFS(H5608=0,$X$27,H5608=1,$X$26)*_xlfn.IFS(I5608=0,$X$32,I5608=1,$X$31)*_xlfn.IFS(J5608=0,$X$37,J5608=1,$X$36)*_xlfn.IFS(K5608=0,$X$42,K5608=1,$X$41)*_xlfn.IFS(L5608=0,$X$47,L5608=1,$X$46)*_xlfn.IFS(M5608=0,$X$52,M5608=1,$X$51)*_xlfn.IFS(N5608=0,$X$57,N5608=1,$X$56)</f>
        <v>3.0180978526078798E-4</v>
      </c>
      <c r="Q5608" cm="1">
        <f t="array" ref="Q5608">$W$2*_xlfn.IFS(C5608="data_analyst",$Z$5,C5608="data_engineer",$Z$6,C5608="data_scientist",$Z$7)*_xlfn.IFS(E5608=0,$Z$12,E5608=1,$Z$11)*_xlfn.IFS(F5608=0,$Z$17,F5608=1,$Z$16)*_xlfn.IFS(G5608=0,$Z$22,G5608=1,$Z$21)*_xlfn.IFS(H5608=0,$Z$27,H5608=1,$Z$26)*_xlfn.IFS(I5608=0,$Z$32,I5608=1,$Z$31)*_xlfn.IFS(J5608=0,$Z$37,J5608=1,$Z$36)*_xlfn.IFS(K5608=0,$Z$42,K5608=1,$Z$41)*_xlfn.IFS(L5608=0,$Z$47,L5608=1,$Z$46)*_xlfn.IFS(M5608=0,$Z$52,M5608=1,$Z$51)*_xlfn.IFS(N5608=0,$Z$57,N5608=1,$Z$56)</f>
        <v>7.8232365000124708E-4</v>
      </c>
      <c r="R5608" t="str" cm="1">
        <f t="array" ref="R5608">_xlfn.IFS(AND(O5608&gt;P5608,O5608&gt;Q5608),"Low",AND(P5608&gt;O5608,P5608&gt;Q5608),"Medium",AND(Q5608&gt;O5608,Q5608&gt;P5608),"High")</f>
        <v>Low</v>
      </c>
      <c r="S5608" t="str">
        <f t="shared" si="176"/>
        <v>F</v>
      </c>
    </row>
    <row r="5609" spans="1:19" x14ac:dyDescent="0.3">
      <c r="A5609" t="s">
        <v>14</v>
      </c>
      <c r="B5609">
        <v>4</v>
      </c>
      <c r="C5609" t="s">
        <v>15</v>
      </c>
      <c r="D5609" t="str">
        <f t="shared" si="175"/>
        <v>High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1</v>
      </c>
      <c r="O5609" cm="1">
        <f t="array" ref="O5609">$U$2*_xlfn.IFS(C5609="data_analyst",$V$5,C5609="data_engineer",$V$6,C5609="data_scientist",$V$7)*_xlfn.IFS(E5609=0,$V$12,E5609=1,$V$11)*_xlfn.IFS(F5609=0,$V$17,F5609=1,$V$16)*_xlfn.IFS(G5609=0,$V$22,G5609=1,$V$21)*_xlfn.IFS(H5609=0,$V$27,H5609=1,$V$26)*_xlfn.IFS(I5609=0,$V$32,I5609=1,$V$31)*_xlfn.IFS(J5609=0,$V$37,J5609=1,$V$36)*_xlfn.IFS(K5609=0,$V$42,K5609=1,$V$41)*_xlfn.IFS(L5609=0,$V$47,L5609=1,$V$46)*_xlfn.IFS(M5609=0,$V$52,M5609=1,$V$51)*_xlfn.IFS(N5609=0,$V$57,N5609=1,$V$56)</f>
        <v>1.8002646761135725E-2</v>
      </c>
      <c r="P5609" cm="1">
        <f t="array" ref="P5609">$V$2*_xlfn.IFS(C5609="data_analyst",$X$5,C5609="data_engineer",$X$6,C5609="data_scientist",$X$7)*_xlfn.IFS(E5609=0,$X$12,E5609=1,$X$11)*_xlfn.IFS(F5609=0,$X$17,F5609=1,$X$16)*_xlfn.IFS(G5609=0,$X$22,G5609=1,$X$21)*_xlfn.IFS(H5609=0,$X$27,H5609=1,$X$26)*_xlfn.IFS(I5609=0,$X$32,I5609=1,$X$31)*_xlfn.IFS(J5609=0,$X$37,J5609=1,$X$36)*_xlfn.IFS(K5609=0,$X$42,K5609=1,$X$41)*_xlfn.IFS(L5609=0,$X$47,L5609=1,$X$46)*_xlfn.IFS(M5609=0,$X$52,M5609=1,$X$51)*_xlfn.IFS(N5609=0,$X$57,N5609=1,$X$56)</f>
        <v>1.1404719368761322E-4</v>
      </c>
      <c r="Q5609" cm="1">
        <f t="array" ref="Q5609">$W$2*_xlfn.IFS(C5609="data_analyst",$Z$5,C5609="data_engineer",$Z$6,C5609="data_scientist",$Z$7)*_xlfn.IFS(E5609=0,$Z$12,E5609=1,$Z$11)*_xlfn.IFS(F5609=0,$Z$17,F5609=1,$Z$16)*_xlfn.IFS(G5609=0,$Z$22,G5609=1,$Z$21)*_xlfn.IFS(H5609=0,$Z$27,H5609=1,$Z$26)*_xlfn.IFS(I5609=0,$Z$32,I5609=1,$Z$31)*_xlfn.IFS(J5609=0,$Z$37,J5609=1,$Z$36)*_xlfn.IFS(K5609=0,$Z$42,K5609=1,$Z$41)*_xlfn.IFS(L5609=0,$Z$47,L5609=1,$Z$46)*_xlfn.IFS(M5609=0,$Z$52,M5609=1,$Z$51)*_xlfn.IFS(N5609=0,$Z$57,N5609=1,$Z$56)</f>
        <v>1.0309290867700006E-3</v>
      </c>
      <c r="R5609" t="str" cm="1">
        <f t="array" ref="R5609">_xlfn.IFS(AND(O5609&gt;P5609,O5609&gt;Q5609),"Low",AND(P5609&gt;O5609,P5609&gt;Q5609),"Medium",AND(Q5609&gt;O5609,Q5609&gt;P5609),"High")</f>
        <v>Low</v>
      </c>
      <c r="S5609" t="str">
        <f t="shared" si="176"/>
        <v>F</v>
      </c>
    </row>
    <row r="5610" spans="1:19" x14ac:dyDescent="0.3">
      <c r="A5610" t="s">
        <v>14</v>
      </c>
      <c r="B5610">
        <v>4</v>
      </c>
      <c r="C5610" t="s">
        <v>15</v>
      </c>
      <c r="D5610" t="str">
        <f t="shared" si="175"/>
        <v>High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</v>
      </c>
      <c r="O5610" cm="1">
        <f t="array" ref="O5610">$U$2*_xlfn.IFS(C5610="data_analyst",$V$5,C5610="data_engineer",$V$6,C5610="data_scientist",$V$7)*_xlfn.IFS(E5610=0,$V$12,E5610=1,$V$11)*_xlfn.IFS(F5610=0,$V$17,F5610=1,$V$16)*_xlfn.IFS(G5610=0,$V$22,G5610=1,$V$21)*_xlfn.IFS(H5610=0,$V$27,H5610=1,$V$26)*_xlfn.IFS(I5610=0,$V$32,I5610=1,$V$31)*_xlfn.IFS(J5610=0,$V$37,J5610=1,$V$36)*_xlfn.IFS(K5610=0,$V$42,K5610=1,$V$41)*_xlfn.IFS(L5610=0,$V$47,L5610=1,$V$46)*_xlfn.IFS(M5610=0,$V$52,M5610=1,$V$51)*_xlfn.IFS(N5610=0,$V$57,N5610=1,$V$56)</f>
        <v>1.8002646761135725E-2</v>
      </c>
      <c r="P5610" cm="1">
        <f t="array" ref="P5610">$V$2*_xlfn.IFS(C5610="data_analyst",$X$5,C5610="data_engineer",$X$6,C5610="data_scientist",$X$7)*_xlfn.IFS(E5610=0,$X$12,E5610=1,$X$11)*_xlfn.IFS(F5610=0,$X$17,F5610=1,$X$16)*_xlfn.IFS(G5610=0,$X$22,G5610=1,$X$21)*_xlfn.IFS(H5610=0,$X$27,H5610=1,$X$26)*_xlfn.IFS(I5610=0,$X$32,I5610=1,$X$31)*_xlfn.IFS(J5610=0,$X$37,J5610=1,$X$36)*_xlfn.IFS(K5610=0,$X$42,K5610=1,$X$41)*_xlfn.IFS(L5610=0,$X$47,L5610=1,$X$46)*_xlfn.IFS(M5610=0,$X$52,M5610=1,$X$51)*_xlfn.IFS(N5610=0,$X$57,N5610=1,$X$56)</f>
        <v>1.1404719368761322E-4</v>
      </c>
      <c r="Q5610" cm="1">
        <f t="array" ref="Q5610">$W$2*_xlfn.IFS(C5610="data_analyst",$Z$5,C5610="data_engineer",$Z$6,C5610="data_scientist",$Z$7)*_xlfn.IFS(E5610=0,$Z$12,E5610=1,$Z$11)*_xlfn.IFS(F5610=0,$Z$17,F5610=1,$Z$16)*_xlfn.IFS(G5610=0,$Z$22,G5610=1,$Z$21)*_xlfn.IFS(H5610=0,$Z$27,H5610=1,$Z$26)*_xlfn.IFS(I5610=0,$Z$32,I5610=1,$Z$31)*_xlfn.IFS(J5610=0,$Z$37,J5610=1,$Z$36)*_xlfn.IFS(K5610=0,$Z$42,K5610=1,$Z$41)*_xlfn.IFS(L5610=0,$Z$47,L5610=1,$Z$46)*_xlfn.IFS(M5610=0,$Z$52,M5610=1,$Z$51)*_xlfn.IFS(N5610=0,$Z$57,N5610=1,$Z$56)</f>
        <v>1.0309290867700006E-3</v>
      </c>
      <c r="R5610" t="str" cm="1">
        <f t="array" ref="R5610">_xlfn.IFS(AND(O5610&gt;P5610,O5610&gt;Q5610),"Low",AND(P5610&gt;O5610,P5610&gt;Q5610),"Medium",AND(Q5610&gt;O5610,Q5610&gt;P5610),"High")</f>
        <v>Low</v>
      </c>
      <c r="S5610" t="str">
        <f t="shared" si="176"/>
        <v>F</v>
      </c>
    </row>
    <row r="5611" spans="1:19" x14ac:dyDescent="0.3">
      <c r="A5611" t="s">
        <v>14</v>
      </c>
      <c r="B5611">
        <v>8</v>
      </c>
      <c r="C5611" t="s">
        <v>15</v>
      </c>
      <c r="D5611" t="str">
        <f t="shared" si="175"/>
        <v>High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1</v>
      </c>
      <c r="O5611" cm="1">
        <f t="array" ref="O5611">$U$2*_xlfn.IFS(C5611="data_analyst",$V$5,C5611="data_engineer",$V$6,C5611="data_scientist",$V$7)*_xlfn.IFS(E5611=0,$V$12,E5611=1,$V$11)*_xlfn.IFS(F5611=0,$V$17,F5611=1,$V$16)*_xlfn.IFS(G5611=0,$V$22,G5611=1,$V$21)*_xlfn.IFS(H5611=0,$V$27,H5611=1,$V$26)*_xlfn.IFS(I5611=0,$V$32,I5611=1,$V$31)*_xlfn.IFS(J5611=0,$V$37,J5611=1,$V$36)*_xlfn.IFS(K5611=0,$V$42,K5611=1,$V$41)*_xlfn.IFS(L5611=0,$V$47,L5611=1,$V$46)*_xlfn.IFS(M5611=0,$V$52,M5611=1,$V$51)*_xlfn.IFS(N5611=0,$V$57,N5611=1,$V$56)</f>
        <v>1.8002646761135725E-2</v>
      </c>
      <c r="P5611" cm="1">
        <f t="array" ref="P5611">$V$2*_xlfn.IFS(C5611="data_analyst",$X$5,C5611="data_engineer",$X$6,C5611="data_scientist",$X$7)*_xlfn.IFS(E5611=0,$X$12,E5611=1,$X$11)*_xlfn.IFS(F5611=0,$X$17,F5611=1,$X$16)*_xlfn.IFS(G5611=0,$X$22,G5611=1,$X$21)*_xlfn.IFS(H5611=0,$X$27,H5611=1,$X$26)*_xlfn.IFS(I5611=0,$X$32,I5611=1,$X$31)*_xlfn.IFS(J5611=0,$X$37,J5611=1,$X$36)*_xlfn.IFS(K5611=0,$X$42,K5611=1,$X$41)*_xlfn.IFS(L5611=0,$X$47,L5611=1,$X$46)*_xlfn.IFS(M5611=0,$X$52,M5611=1,$X$51)*_xlfn.IFS(N5611=0,$X$57,N5611=1,$X$56)</f>
        <v>1.1404719368761322E-4</v>
      </c>
      <c r="Q5611" cm="1">
        <f t="array" ref="Q5611">$W$2*_xlfn.IFS(C5611="data_analyst",$Z$5,C5611="data_engineer",$Z$6,C5611="data_scientist",$Z$7)*_xlfn.IFS(E5611=0,$Z$12,E5611=1,$Z$11)*_xlfn.IFS(F5611=0,$Z$17,F5611=1,$Z$16)*_xlfn.IFS(G5611=0,$Z$22,G5611=1,$Z$21)*_xlfn.IFS(H5611=0,$Z$27,H5611=1,$Z$26)*_xlfn.IFS(I5611=0,$Z$32,I5611=1,$Z$31)*_xlfn.IFS(J5611=0,$Z$37,J5611=1,$Z$36)*_xlfn.IFS(K5611=0,$Z$42,K5611=1,$Z$41)*_xlfn.IFS(L5611=0,$Z$47,L5611=1,$Z$46)*_xlfn.IFS(M5611=0,$Z$52,M5611=1,$Z$51)*_xlfn.IFS(N5611=0,$Z$57,N5611=1,$Z$56)</f>
        <v>1.0309290867700006E-3</v>
      </c>
      <c r="R5611" t="str" cm="1">
        <f t="array" ref="R5611">_xlfn.IFS(AND(O5611&gt;P5611,O5611&gt;Q5611),"Low",AND(P5611&gt;O5611,P5611&gt;Q5611),"Medium",AND(Q5611&gt;O5611,Q5611&gt;P5611),"High")</f>
        <v>Low</v>
      </c>
      <c r="S5611" t="str">
        <f t="shared" si="176"/>
        <v>F</v>
      </c>
    </row>
    <row r="5612" spans="1:19" x14ac:dyDescent="0.3">
      <c r="A5612" t="s">
        <v>14</v>
      </c>
      <c r="B5612">
        <v>4</v>
      </c>
      <c r="C5612" t="s">
        <v>15</v>
      </c>
      <c r="D5612" t="str">
        <f t="shared" si="175"/>
        <v>High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1</v>
      </c>
      <c r="O5612" cm="1">
        <f t="array" ref="O5612">$U$2*_xlfn.IFS(C5612="data_analyst",$V$5,C5612="data_engineer",$V$6,C5612="data_scientist",$V$7)*_xlfn.IFS(E5612=0,$V$12,E5612=1,$V$11)*_xlfn.IFS(F5612=0,$V$17,F5612=1,$V$16)*_xlfn.IFS(G5612=0,$V$22,G5612=1,$V$21)*_xlfn.IFS(H5612=0,$V$27,H5612=1,$V$26)*_xlfn.IFS(I5612=0,$V$32,I5612=1,$V$31)*_xlfn.IFS(J5612=0,$V$37,J5612=1,$V$36)*_xlfn.IFS(K5612=0,$V$42,K5612=1,$V$41)*_xlfn.IFS(L5612=0,$V$47,L5612=1,$V$46)*_xlfn.IFS(M5612=0,$V$52,M5612=1,$V$51)*_xlfn.IFS(N5612=0,$V$57,N5612=1,$V$56)</f>
        <v>1.8002646761135725E-2</v>
      </c>
      <c r="P5612" cm="1">
        <f t="array" ref="P5612">$V$2*_xlfn.IFS(C5612="data_analyst",$X$5,C5612="data_engineer",$X$6,C5612="data_scientist",$X$7)*_xlfn.IFS(E5612=0,$X$12,E5612=1,$X$11)*_xlfn.IFS(F5612=0,$X$17,F5612=1,$X$16)*_xlfn.IFS(G5612=0,$X$22,G5612=1,$X$21)*_xlfn.IFS(H5612=0,$X$27,H5612=1,$X$26)*_xlfn.IFS(I5612=0,$X$32,I5612=1,$X$31)*_xlfn.IFS(J5612=0,$X$37,J5612=1,$X$36)*_xlfn.IFS(K5612=0,$X$42,K5612=1,$X$41)*_xlfn.IFS(L5612=0,$X$47,L5612=1,$X$46)*_xlfn.IFS(M5612=0,$X$52,M5612=1,$X$51)*_xlfn.IFS(N5612=0,$X$57,N5612=1,$X$56)</f>
        <v>1.1404719368761322E-4</v>
      </c>
      <c r="Q5612" cm="1">
        <f t="array" ref="Q5612">$W$2*_xlfn.IFS(C5612="data_analyst",$Z$5,C5612="data_engineer",$Z$6,C5612="data_scientist",$Z$7)*_xlfn.IFS(E5612=0,$Z$12,E5612=1,$Z$11)*_xlfn.IFS(F5612=0,$Z$17,F5612=1,$Z$16)*_xlfn.IFS(G5612=0,$Z$22,G5612=1,$Z$21)*_xlfn.IFS(H5612=0,$Z$27,H5612=1,$Z$26)*_xlfn.IFS(I5612=0,$Z$32,I5612=1,$Z$31)*_xlfn.IFS(J5612=0,$Z$37,J5612=1,$Z$36)*_xlfn.IFS(K5612=0,$Z$42,K5612=1,$Z$41)*_xlfn.IFS(L5612=0,$Z$47,L5612=1,$Z$46)*_xlfn.IFS(M5612=0,$Z$52,M5612=1,$Z$51)*_xlfn.IFS(N5612=0,$Z$57,N5612=1,$Z$56)</f>
        <v>1.0309290867700006E-3</v>
      </c>
      <c r="R5612" t="str" cm="1">
        <f t="array" ref="R5612">_xlfn.IFS(AND(O5612&gt;P5612,O5612&gt;Q5612),"Low",AND(P5612&gt;O5612,P5612&gt;Q5612),"Medium",AND(Q5612&gt;O5612,Q5612&gt;P5612),"High")</f>
        <v>Low</v>
      </c>
      <c r="S5612" t="str">
        <f t="shared" si="176"/>
        <v>F</v>
      </c>
    </row>
    <row r="5613" spans="1:19" x14ac:dyDescent="0.3">
      <c r="A5613" t="s">
        <v>14</v>
      </c>
      <c r="B5613">
        <v>5</v>
      </c>
      <c r="C5613" t="s">
        <v>16</v>
      </c>
      <c r="D5613" t="str">
        <f t="shared" si="175"/>
        <v>High</v>
      </c>
      <c r="E5613">
        <v>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1</v>
      </c>
      <c r="M5613">
        <v>0</v>
      </c>
      <c r="N5613">
        <v>1</v>
      </c>
      <c r="O5613" cm="1">
        <f t="array" ref="O5613">$U$2*_xlfn.IFS(C5613="data_analyst",$V$5,C5613="data_engineer",$V$6,C5613="data_scientist",$V$7)*_xlfn.IFS(E5613=0,$V$12,E5613=1,$V$11)*_xlfn.IFS(F5613=0,$V$17,F5613=1,$V$16)*_xlfn.IFS(G5613=0,$V$22,G5613=1,$V$21)*_xlfn.IFS(H5613=0,$V$27,H5613=1,$V$26)*_xlfn.IFS(I5613=0,$V$32,I5613=1,$V$31)*_xlfn.IFS(J5613=0,$V$37,J5613=1,$V$36)*_xlfn.IFS(K5613=0,$V$42,K5613=1,$V$41)*_xlfn.IFS(L5613=0,$V$47,L5613=1,$V$46)*_xlfn.IFS(M5613=0,$V$52,M5613=1,$V$51)*_xlfn.IFS(N5613=0,$V$57,N5613=1,$V$56)</f>
        <v>4.7276900889404261E-5</v>
      </c>
      <c r="P5613" cm="1">
        <f t="array" ref="P5613">$V$2*_xlfn.IFS(C5613="data_analyst",$X$5,C5613="data_engineer",$X$6,C5613="data_scientist",$X$7)*_xlfn.IFS(E5613=0,$X$12,E5613=1,$X$11)*_xlfn.IFS(F5613=0,$X$17,F5613=1,$X$16)*_xlfn.IFS(G5613=0,$X$22,G5613=1,$X$21)*_xlfn.IFS(H5613=0,$X$27,H5613=1,$X$26)*_xlfn.IFS(I5613=0,$X$32,I5613=1,$X$31)*_xlfn.IFS(J5613=0,$X$37,J5613=1,$X$36)*_xlfn.IFS(K5613=0,$X$42,K5613=1,$X$41)*_xlfn.IFS(L5613=0,$X$47,L5613=1,$X$46)*_xlfn.IFS(M5613=0,$X$52,M5613=1,$X$51)*_xlfn.IFS(N5613=0,$X$57,N5613=1,$X$56)</f>
        <v>1.4874193267051755E-3</v>
      </c>
      <c r="Q5613" cm="1">
        <f t="array" ref="Q5613">$W$2*_xlfn.IFS(C5613="data_analyst",$Z$5,C5613="data_engineer",$Z$6,C5613="data_scientist",$Z$7)*_xlfn.IFS(E5613=0,$Z$12,E5613=1,$Z$11)*_xlfn.IFS(F5613=0,$Z$17,F5613=1,$Z$16)*_xlfn.IFS(G5613=0,$Z$22,G5613=1,$Z$21)*_xlfn.IFS(H5613=0,$Z$27,H5613=1,$Z$26)*_xlfn.IFS(I5613=0,$Z$32,I5613=1,$Z$31)*_xlfn.IFS(J5613=0,$Z$37,J5613=1,$Z$36)*_xlfn.IFS(K5613=0,$Z$42,K5613=1,$Z$41)*_xlfn.IFS(L5613=0,$Z$47,L5613=1,$Z$46)*_xlfn.IFS(M5613=0,$Z$52,M5613=1,$Z$51)*_xlfn.IFS(N5613=0,$Z$57,N5613=1,$Z$56)</f>
        <v>1.5548120818368796E-4</v>
      </c>
      <c r="R5613" t="str" cm="1">
        <f t="array" ref="R5613">_xlfn.IFS(AND(O5613&gt;P5613,O5613&gt;Q5613),"Low",AND(P5613&gt;O5613,P5613&gt;Q5613),"Medium",AND(Q5613&gt;O5613,Q5613&gt;P5613),"High")</f>
        <v>Medium</v>
      </c>
      <c r="S5613" t="str">
        <f t="shared" si="176"/>
        <v>F</v>
      </c>
    </row>
    <row r="5614" spans="1:19" x14ac:dyDescent="0.3">
      <c r="A5614" t="s">
        <v>14</v>
      </c>
      <c r="B5614">
        <v>4</v>
      </c>
      <c r="C5614" t="s">
        <v>16</v>
      </c>
      <c r="D5614" t="str">
        <f t="shared" si="175"/>
        <v>High</v>
      </c>
      <c r="E5614">
        <v>1</v>
      </c>
      <c r="F5614">
        <v>1</v>
      </c>
      <c r="G5614">
        <v>1</v>
      </c>
      <c r="H5614">
        <v>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1</v>
      </c>
      <c r="O5614" cm="1">
        <f t="array" ref="O5614">$U$2*_xlfn.IFS(C5614="data_analyst",$V$5,C5614="data_engineer",$V$6,C5614="data_scientist",$V$7)*_xlfn.IFS(E5614=0,$V$12,E5614=1,$V$11)*_xlfn.IFS(F5614=0,$V$17,F5614=1,$V$16)*_xlfn.IFS(G5614=0,$V$22,G5614=1,$V$21)*_xlfn.IFS(H5614=0,$V$27,H5614=1,$V$26)*_xlfn.IFS(I5614=0,$V$32,I5614=1,$V$31)*_xlfn.IFS(J5614=0,$V$37,J5614=1,$V$36)*_xlfn.IFS(K5614=0,$V$42,K5614=1,$V$41)*_xlfn.IFS(L5614=0,$V$47,L5614=1,$V$46)*_xlfn.IFS(M5614=0,$V$52,M5614=1,$V$51)*_xlfn.IFS(N5614=0,$V$57,N5614=1,$V$56)</f>
        <v>8.3310508983861542E-5</v>
      </c>
      <c r="P5614" cm="1">
        <f t="array" ref="P5614">$V$2*_xlfn.IFS(C5614="data_analyst",$X$5,C5614="data_engineer",$X$6,C5614="data_scientist",$X$7)*_xlfn.IFS(E5614=0,$X$12,E5614=1,$X$11)*_xlfn.IFS(F5614=0,$X$17,F5614=1,$X$16)*_xlfn.IFS(G5614=0,$X$22,G5614=1,$X$21)*_xlfn.IFS(H5614=0,$X$27,H5614=1,$X$26)*_xlfn.IFS(I5614=0,$X$32,I5614=1,$X$31)*_xlfn.IFS(J5614=0,$X$37,J5614=1,$X$36)*_xlfn.IFS(K5614=0,$X$42,K5614=1,$X$41)*_xlfn.IFS(L5614=0,$X$47,L5614=1,$X$46)*_xlfn.IFS(M5614=0,$X$52,M5614=1,$X$51)*_xlfn.IFS(N5614=0,$X$57,N5614=1,$X$56)</f>
        <v>2.7540023994173869E-3</v>
      </c>
      <c r="Q5614" cm="1">
        <f t="array" ref="Q5614">$W$2*_xlfn.IFS(C5614="data_analyst",$Z$5,C5614="data_engineer",$Z$6,C5614="data_scientist",$Z$7)*_xlfn.IFS(E5614=0,$Z$12,E5614=1,$Z$11)*_xlfn.IFS(F5614=0,$Z$17,F5614=1,$Z$16)*_xlfn.IFS(G5614=0,$Z$22,G5614=1,$Z$21)*_xlfn.IFS(H5614=0,$Z$27,H5614=1,$Z$26)*_xlfn.IFS(I5614=0,$Z$32,I5614=1,$Z$31)*_xlfn.IFS(J5614=0,$Z$37,J5614=1,$Z$36)*_xlfn.IFS(K5614=0,$Z$42,K5614=1,$Z$41)*_xlfn.IFS(L5614=0,$Z$47,L5614=1,$Z$46)*_xlfn.IFS(M5614=0,$Z$52,M5614=1,$Z$51)*_xlfn.IFS(N5614=0,$Z$57,N5614=1,$Z$56)</f>
        <v>1.611121972279797E-4</v>
      </c>
      <c r="R5614" t="str" cm="1">
        <f t="array" ref="R5614">_xlfn.IFS(AND(O5614&gt;P5614,O5614&gt;Q5614),"Low",AND(P5614&gt;O5614,P5614&gt;Q5614),"Medium",AND(Q5614&gt;O5614,Q5614&gt;P5614),"High")</f>
        <v>Medium</v>
      </c>
      <c r="S5614" t="str">
        <f t="shared" si="176"/>
        <v>F</v>
      </c>
    </row>
    <row r="5615" spans="1:19" x14ac:dyDescent="0.3">
      <c r="A5615" t="s">
        <v>14</v>
      </c>
      <c r="B5615">
        <v>2</v>
      </c>
      <c r="C5615" t="s">
        <v>16</v>
      </c>
      <c r="D5615" t="str">
        <f t="shared" si="175"/>
        <v>High</v>
      </c>
      <c r="E5615">
        <v>1</v>
      </c>
      <c r="F5615">
        <v>1</v>
      </c>
      <c r="G5615">
        <v>0</v>
      </c>
      <c r="H5615">
        <v>0</v>
      </c>
      <c r="I5615">
        <v>1</v>
      </c>
      <c r="J5615">
        <v>0</v>
      </c>
      <c r="K5615">
        <v>0</v>
      </c>
      <c r="L5615">
        <v>1</v>
      </c>
      <c r="M5615">
        <v>0</v>
      </c>
      <c r="N5615">
        <v>1</v>
      </c>
      <c r="O5615" cm="1">
        <f t="array" ref="O5615">$U$2*_xlfn.IFS(C5615="data_analyst",$V$5,C5615="data_engineer",$V$6,C5615="data_scientist",$V$7)*_xlfn.IFS(E5615=0,$V$12,E5615=1,$V$11)*_xlfn.IFS(F5615=0,$V$17,F5615=1,$V$16)*_xlfn.IFS(G5615=0,$V$22,G5615=1,$V$21)*_xlfn.IFS(H5615=0,$V$27,H5615=1,$V$26)*_xlfn.IFS(I5615=0,$V$32,I5615=1,$V$31)*_xlfn.IFS(J5615=0,$V$37,J5615=1,$V$36)*_xlfn.IFS(K5615=0,$V$42,K5615=1,$V$41)*_xlfn.IFS(L5615=0,$V$47,L5615=1,$V$46)*_xlfn.IFS(M5615=0,$V$52,M5615=1,$V$51)*_xlfn.IFS(N5615=0,$V$57,N5615=1,$V$56)</f>
        <v>4.1140520152431597E-6</v>
      </c>
      <c r="P5615" cm="1">
        <f t="array" ref="P5615">$V$2*_xlfn.IFS(C5615="data_analyst",$X$5,C5615="data_engineer",$X$6,C5615="data_scientist",$X$7)*_xlfn.IFS(E5615=0,$X$12,E5615=1,$X$11)*_xlfn.IFS(F5615=0,$X$17,F5615=1,$X$16)*_xlfn.IFS(G5615=0,$X$22,G5615=1,$X$21)*_xlfn.IFS(H5615=0,$X$27,H5615=1,$X$26)*_xlfn.IFS(I5615=0,$X$32,I5615=1,$X$31)*_xlfn.IFS(J5615=0,$X$37,J5615=1,$X$36)*_xlfn.IFS(K5615=0,$X$42,K5615=1,$X$41)*_xlfn.IFS(L5615=0,$X$47,L5615=1,$X$46)*_xlfn.IFS(M5615=0,$X$52,M5615=1,$X$51)*_xlfn.IFS(N5615=0,$X$57,N5615=1,$X$56)</f>
        <v>1.2455756741289199E-3</v>
      </c>
      <c r="Q5615" cm="1">
        <f t="array" ref="Q5615">$W$2*_xlfn.IFS(C5615="data_analyst",$Z$5,C5615="data_engineer",$Z$6,C5615="data_scientist",$Z$7)*_xlfn.IFS(E5615=0,$Z$12,E5615=1,$Z$11)*_xlfn.IFS(F5615=0,$Z$17,F5615=1,$Z$16)*_xlfn.IFS(G5615=0,$Z$22,G5615=1,$Z$21)*_xlfn.IFS(H5615=0,$Z$27,H5615=1,$Z$26)*_xlfn.IFS(I5615=0,$Z$32,I5615=1,$Z$31)*_xlfn.IFS(J5615=0,$Z$37,J5615=1,$Z$36)*_xlfn.IFS(K5615=0,$Z$42,K5615=1,$Z$41)*_xlfn.IFS(L5615=0,$Z$47,L5615=1,$Z$46)*_xlfn.IFS(M5615=0,$Z$52,M5615=1,$Z$51)*_xlfn.IFS(N5615=0,$Z$57,N5615=1,$Z$56)</f>
        <v>8.1005626804898554E-5</v>
      </c>
      <c r="R5615" t="str" cm="1">
        <f t="array" ref="R5615">_xlfn.IFS(AND(O5615&gt;P5615,O5615&gt;Q5615),"Low",AND(P5615&gt;O5615,P5615&gt;Q5615),"Medium",AND(Q5615&gt;O5615,Q5615&gt;P5615),"High")</f>
        <v>Medium</v>
      </c>
      <c r="S5615" t="str">
        <f t="shared" si="176"/>
        <v>F</v>
      </c>
    </row>
    <row r="5616" spans="1:19" x14ac:dyDescent="0.3">
      <c r="A5616" t="s">
        <v>14</v>
      </c>
      <c r="B5616">
        <v>5</v>
      </c>
      <c r="C5616" t="s">
        <v>16</v>
      </c>
      <c r="D5616" t="str">
        <f t="shared" si="175"/>
        <v>High</v>
      </c>
      <c r="E5616">
        <v>1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1</v>
      </c>
      <c r="M5616">
        <v>0</v>
      </c>
      <c r="N5616">
        <v>1</v>
      </c>
      <c r="O5616" cm="1">
        <f t="array" ref="O5616">$U$2*_xlfn.IFS(C5616="data_analyst",$V$5,C5616="data_engineer",$V$6,C5616="data_scientist",$V$7)*_xlfn.IFS(E5616=0,$V$12,E5616=1,$V$11)*_xlfn.IFS(F5616=0,$V$17,F5616=1,$V$16)*_xlfn.IFS(G5616=0,$V$22,G5616=1,$V$21)*_xlfn.IFS(H5616=0,$V$27,H5616=1,$V$26)*_xlfn.IFS(I5616=0,$V$32,I5616=1,$V$31)*_xlfn.IFS(J5616=0,$V$37,J5616=1,$V$36)*_xlfn.IFS(K5616=0,$V$42,K5616=1,$V$41)*_xlfn.IFS(L5616=0,$V$47,L5616=1,$V$46)*_xlfn.IFS(M5616=0,$V$52,M5616=1,$V$51)*_xlfn.IFS(N5616=0,$V$57,N5616=1,$V$56)</f>
        <v>6.1597549439237027E-5</v>
      </c>
      <c r="P5616" cm="1">
        <f t="array" ref="P5616">$V$2*_xlfn.IFS(C5616="data_analyst",$X$5,C5616="data_engineer",$X$6,C5616="data_scientist",$X$7)*_xlfn.IFS(E5616=0,$X$12,E5616=1,$X$11)*_xlfn.IFS(F5616=0,$X$17,F5616=1,$X$16)*_xlfn.IFS(G5616=0,$X$22,G5616=1,$X$21)*_xlfn.IFS(H5616=0,$X$27,H5616=1,$X$26)*_xlfn.IFS(I5616=0,$X$32,I5616=1,$X$31)*_xlfn.IFS(J5616=0,$X$37,J5616=1,$X$36)*_xlfn.IFS(K5616=0,$X$42,K5616=1,$X$41)*_xlfn.IFS(L5616=0,$X$47,L5616=1,$X$46)*_xlfn.IFS(M5616=0,$X$52,M5616=1,$X$51)*_xlfn.IFS(N5616=0,$X$57,N5616=1,$X$56)</f>
        <v>1.7254064189780038E-3</v>
      </c>
      <c r="Q5616" cm="1">
        <f t="array" ref="Q5616">$W$2*_xlfn.IFS(C5616="data_analyst",$Z$5,C5616="data_engineer",$Z$6,C5616="data_scientist",$Z$7)*_xlfn.IFS(E5616=0,$Z$12,E5616=1,$Z$11)*_xlfn.IFS(F5616=0,$Z$17,F5616=1,$Z$16)*_xlfn.IFS(G5616=0,$Z$22,G5616=1,$Z$21)*_xlfn.IFS(H5616=0,$Z$27,H5616=1,$Z$26)*_xlfn.IFS(I5616=0,$Z$32,I5616=1,$Z$31)*_xlfn.IFS(J5616=0,$Z$37,J5616=1,$Z$36)*_xlfn.IFS(K5616=0,$Z$42,K5616=1,$Z$41)*_xlfn.IFS(L5616=0,$Z$47,L5616=1,$Z$46)*_xlfn.IFS(M5616=0,$Z$52,M5616=1,$Z$51)*_xlfn.IFS(N5616=0,$Z$57,N5616=1,$Z$56)</f>
        <v>1.6490431170997208E-4</v>
      </c>
      <c r="R5616" t="str" cm="1">
        <f t="array" ref="R5616">_xlfn.IFS(AND(O5616&gt;P5616,O5616&gt;Q5616),"Low",AND(P5616&gt;O5616,P5616&gt;Q5616),"Medium",AND(Q5616&gt;O5616,Q5616&gt;P5616),"High")</f>
        <v>Medium</v>
      </c>
      <c r="S5616" t="str">
        <f t="shared" si="176"/>
        <v>F</v>
      </c>
    </row>
    <row r="5617" spans="1:19" x14ac:dyDescent="0.3">
      <c r="A5617" t="s">
        <v>14</v>
      </c>
      <c r="B5617">
        <v>5</v>
      </c>
      <c r="C5617" t="s">
        <v>16</v>
      </c>
      <c r="D5617" t="str">
        <f t="shared" si="175"/>
        <v>High</v>
      </c>
      <c r="E5617">
        <v>1</v>
      </c>
      <c r="F5617">
        <v>0</v>
      </c>
      <c r="G5617">
        <v>0</v>
      </c>
      <c r="H5617">
        <v>0</v>
      </c>
      <c r="I5617">
        <v>1</v>
      </c>
      <c r="J5617">
        <v>0</v>
      </c>
      <c r="K5617">
        <v>0</v>
      </c>
      <c r="L5617">
        <v>1</v>
      </c>
      <c r="M5617">
        <v>1</v>
      </c>
      <c r="N5617">
        <v>1</v>
      </c>
      <c r="O5617" cm="1">
        <f t="array" ref="O5617">$U$2*_xlfn.IFS(C5617="data_analyst",$V$5,C5617="data_engineer",$V$6,C5617="data_scientist",$V$7)*_xlfn.IFS(E5617=0,$V$12,E5617=1,$V$11)*_xlfn.IFS(F5617=0,$V$17,F5617=1,$V$16)*_xlfn.IFS(G5617=0,$V$22,G5617=1,$V$21)*_xlfn.IFS(H5617=0,$V$27,H5617=1,$V$26)*_xlfn.IFS(I5617=0,$V$32,I5617=1,$V$31)*_xlfn.IFS(J5617=0,$V$37,J5617=1,$V$36)*_xlfn.IFS(K5617=0,$V$42,K5617=1,$V$41)*_xlfn.IFS(L5617=0,$V$47,L5617=1,$V$46)*_xlfn.IFS(M5617=0,$V$52,M5617=1,$V$51)*_xlfn.IFS(N5617=0,$V$57,N5617=1,$V$56)</f>
        <v>2.6755878488811349E-7</v>
      </c>
      <c r="P5617" cm="1">
        <f t="array" ref="P5617">$V$2*_xlfn.IFS(C5617="data_analyst",$X$5,C5617="data_engineer",$X$6,C5617="data_scientist",$X$7)*_xlfn.IFS(E5617=0,$X$12,E5617=1,$X$11)*_xlfn.IFS(F5617=0,$X$17,F5617=1,$X$16)*_xlfn.IFS(G5617=0,$X$22,G5617=1,$X$21)*_xlfn.IFS(H5617=0,$X$27,H5617=1,$X$26)*_xlfn.IFS(I5617=0,$X$32,I5617=1,$X$31)*_xlfn.IFS(J5617=0,$X$37,J5617=1,$X$36)*_xlfn.IFS(K5617=0,$X$42,K5617=1,$X$41)*_xlfn.IFS(L5617=0,$X$47,L5617=1,$X$46)*_xlfn.IFS(M5617=0,$X$52,M5617=1,$X$51)*_xlfn.IFS(N5617=0,$X$57,N5617=1,$X$56)</f>
        <v>6.0015375717897986E-4</v>
      </c>
      <c r="Q5617" cm="1">
        <f t="array" ref="Q5617">$W$2*_xlfn.IFS(C5617="data_analyst",$Z$5,C5617="data_engineer",$Z$6,C5617="data_scientist",$Z$7)*_xlfn.IFS(E5617=0,$Z$12,E5617=1,$Z$11)*_xlfn.IFS(F5617=0,$Z$17,F5617=1,$Z$16)*_xlfn.IFS(G5617=0,$Z$22,G5617=1,$Z$21)*_xlfn.IFS(H5617=0,$Z$27,H5617=1,$Z$26)*_xlfn.IFS(I5617=0,$Z$32,I5617=1,$Z$31)*_xlfn.IFS(J5617=0,$Z$37,J5617=1,$Z$36)*_xlfn.IFS(K5617=0,$Z$42,K5617=1,$Z$41)*_xlfn.IFS(L5617=0,$Z$47,L5617=1,$Z$46)*_xlfn.IFS(M5617=0,$Z$52,M5617=1,$Z$51)*_xlfn.IFS(N5617=0,$Z$57,N5617=1,$Z$56)</f>
        <v>2.4080092101881704E-5</v>
      </c>
      <c r="R5617" t="str" cm="1">
        <f t="array" ref="R5617">_xlfn.IFS(AND(O5617&gt;P5617,O5617&gt;Q5617),"Low",AND(P5617&gt;O5617,P5617&gt;Q5617),"Medium",AND(Q5617&gt;O5617,Q5617&gt;P5617),"High")</f>
        <v>Medium</v>
      </c>
      <c r="S5617" t="str">
        <f t="shared" si="176"/>
        <v>F</v>
      </c>
    </row>
    <row r="5618" spans="1:19" x14ac:dyDescent="0.3">
      <c r="A5618" t="s">
        <v>14</v>
      </c>
      <c r="B5618">
        <v>6</v>
      </c>
      <c r="C5618" t="s">
        <v>16</v>
      </c>
      <c r="D5618" t="str">
        <f t="shared" si="175"/>
        <v>High</v>
      </c>
      <c r="E5618">
        <v>1</v>
      </c>
      <c r="F5618">
        <v>0</v>
      </c>
      <c r="G5618">
        <v>0</v>
      </c>
      <c r="H5618">
        <v>0</v>
      </c>
      <c r="I5618">
        <v>1</v>
      </c>
      <c r="J5618">
        <v>0</v>
      </c>
      <c r="K5618">
        <v>0</v>
      </c>
      <c r="L5618">
        <v>1</v>
      </c>
      <c r="M5618">
        <v>1</v>
      </c>
      <c r="N5618">
        <v>1</v>
      </c>
      <c r="O5618" cm="1">
        <f t="array" ref="O5618">$U$2*_xlfn.IFS(C5618="data_analyst",$V$5,C5618="data_engineer",$V$6,C5618="data_scientist",$V$7)*_xlfn.IFS(E5618=0,$V$12,E5618=1,$V$11)*_xlfn.IFS(F5618=0,$V$17,F5618=1,$V$16)*_xlfn.IFS(G5618=0,$V$22,G5618=1,$V$21)*_xlfn.IFS(H5618=0,$V$27,H5618=1,$V$26)*_xlfn.IFS(I5618=0,$V$32,I5618=1,$V$31)*_xlfn.IFS(J5618=0,$V$37,J5618=1,$V$36)*_xlfn.IFS(K5618=0,$V$42,K5618=1,$V$41)*_xlfn.IFS(L5618=0,$V$47,L5618=1,$V$46)*_xlfn.IFS(M5618=0,$V$52,M5618=1,$V$51)*_xlfn.IFS(N5618=0,$V$57,N5618=1,$V$56)</f>
        <v>2.6755878488811349E-7</v>
      </c>
      <c r="P5618" cm="1">
        <f t="array" ref="P5618">$V$2*_xlfn.IFS(C5618="data_analyst",$X$5,C5618="data_engineer",$X$6,C5618="data_scientist",$X$7)*_xlfn.IFS(E5618=0,$X$12,E5618=1,$X$11)*_xlfn.IFS(F5618=0,$X$17,F5618=1,$X$16)*_xlfn.IFS(G5618=0,$X$22,G5618=1,$X$21)*_xlfn.IFS(H5618=0,$X$27,H5618=1,$X$26)*_xlfn.IFS(I5618=0,$X$32,I5618=1,$X$31)*_xlfn.IFS(J5618=0,$X$37,J5618=1,$X$36)*_xlfn.IFS(K5618=0,$X$42,K5618=1,$X$41)*_xlfn.IFS(L5618=0,$X$47,L5618=1,$X$46)*_xlfn.IFS(M5618=0,$X$52,M5618=1,$X$51)*_xlfn.IFS(N5618=0,$X$57,N5618=1,$X$56)</f>
        <v>6.0015375717897986E-4</v>
      </c>
      <c r="Q5618" cm="1">
        <f t="array" ref="Q5618">$W$2*_xlfn.IFS(C5618="data_analyst",$Z$5,C5618="data_engineer",$Z$6,C5618="data_scientist",$Z$7)*_xlfn.IFS(E5618=0,$Z$12,E5618=1,$Z$11)*_xlfn.IFS(F5618=0,$Z$17,F5618=1,$Z$16)*_xlfn.IFS(G5618=0,$Z$22,G5618=1,$Z$21)*_xlfn.IFS(H5618=0,$Z$27,H5618=1,$Z$26)*_xlfn.IFS(I5618=0,$Z$32,I5618=1,$Z$31)*_xlfn.IFS(J5618=0,$Z$37,J5618=1,$Z$36)*_xlfn.IFS(K5618=0,$Z$42,K5618=1,$Z$41)*_xlfn.IFS(L5618=0,$Z$47,L5618=1,$Z$46)*_xlfn.IFS(M5618=0,$Z$52,M5618=1,$Z$51)*_xlfn.IFS(N5618=0,$Z$57,N5618=1,$Z$56)</f>
        <v>2.4080092101881704E-5</v>
      </c>
      <c r="R5618" t="str" cm="1">
        <f t="array" ref="R5618">_xlfn.IFS(AND(O5618&gt;P5618,O5618&gt;Q5618),"Low",AND(P5618&gt;O5618,P5618&gt;Q5618),"Medium",AND(Q5618&gt;O5618,Q5618&gt;P5618),"High")</f>
        <v>Medium</v>
      </c>
      <c r="S5618" t="str">
        <f t="shared" si="176"/>
        <v>F</v>
      </c>
    </row>
    <row r="5619" spans="1:19" x14ac:dyDescent="0.3">
      <c r="A5619" t="s">
        <v>14</v>
      </c>
      <c r="B5619">
        <v>7</v>
      </c>
      <c r="C5619" t="s">
        <v>16</v>
      </c>
      <c r="D5619" t="str">
        <f t="shared" si="175"/>
        <v>High</v>
      </c>
      <c r="E5619">
        <v>1</v>
      </c>
      <c r="F5619">
        <v>1</v>
      </c>
      <c r="G5619">
        <v>1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0</v>
      </c>
      <c r="N5619">
        <v>1</v>
      </c>
      <c r="O5619" cm="1">
        <f t="array" ref="O5619">$U$2*_xlfn.IFS(C5619="data_analyst",$V$5,C5619="data_engineer",$V$6,C5619="data_scientist",$V$7)*_xlfn.IFS(E5619=0,$V$12,E5619=1,$V$11)*_xlfn.IFS(F5619=0,$V$17,F5619=1,$V$16)*_xlfn.IFS(G5619=0,$V$22,G5619=1,$V$21)*_xlfn.IFS(H5619=0,$V$27,H5619=1,$V$26)*_xlfn.IFS(I5619=0,$V$32,I5619=1,$V$31)*_xlfn.IFS(J5619=0,$V$37,J5619=1,$V$36)*_xlfn.IFS(K5619=0,$V$42,K5619=1,$V$41)*_xlfn.IFS(L5619=0,$V$47,L5619=1,$V$46)*_xlfn.IFS(M5619=0,$V$52,M5619=1,$V$51)*_xlfn.IFS(N5619=0,$V$57,N5619=1,$V$56)</f>
        <v>1.1207157671225746E-5</v>
      </c>
      <c r="P5619" cm="1">
        <f t="array" ref="P5619">$V$2*_xlfn.IFS(C5619="data_analyst",$X$5,C5619="data_engineer",$X$6,C5619="data_scientist",$X$7)*_xlfn.IFS(E5619=0,$X$12,E5619=1,$X$11)*_xlfn.IFS(F5619=0,$X$17,F5619=1,$X$16)*_xlfn.IFS(G5619=0,$X$22,G5619=1,$X$21)*_xlfn.IFS(H5619=0,$X$27,H5619=1,$X$26)*_xlfn.IFS(I5619=0,$X$32,I5619=1,$X$31)*_xlfn.IFS(J5619=0,$X$37,J5619=1,$X$36)*_xlfn.IFS(K5619=0,$X$42,K5619=1,$X$41)*_xlfn.IFS(L5619=0,$X$47,L5619=1,$X$46)*_xlfn.IFS(M5619=0,$X$52,M5619=1,$X$51)*_xlfn.IFS(N5619=0,$X$57,N5619=1,$X$56)</f>
        <v>1.9627757640937314E-3</v>
      </c>
      <c r="Q5619" cm="1">
        <f t="array" ref="Q5619">$W$2*_xlfn.IFS(C5619="data_analyst",$Z$5,C5619="data_engineer",$Z$6,C5619="data_scientist",$Z$7)*_xlfn.IFS(E5619=0,$Z$12,E5619=1,$Z$11)*_xlfn.IFS(F5619=0,$Z$17,F5619=1,$Z$16)*_xlfn.IFS(G5619=0,$Z$22,G5619=1,$Z$21)*_xlfn.IFS(H5619=0,$Z$27,H5619=1,$Z$26)*_xlfn.IFS(I5619=0,$Z$32,I5619=1,$Z$31)*_xlfn.IFS(J5619=0,$Z$37,J5619=1,$Z$36)*_xlfn.IFS(K5619=0,$Z$42,K5619=1,$Z$41)*_xlfn.IFS(L5619=0,$Z$47,L5619=1,$Z$46)*_xlfn.IFS(M5619=0,$Z$52,M5619=1,$Z$51)*_xlfn.IFS(N5619=0,$Z$57,N5619=1,$Z$56)</f>
        <v>1.1265740106918882E-4</v>
      </c>
      <c r="R5619" t="str" cm="1">
        <f t="array" ref="R5619">_xlfn.IFS(AND(O5619&gt;P5619,O5619&gt;Q5619),"Low",AND(P5619&gt;O5619,P5619&gt;Q5619),"Medium",AND(Q5619&gt;O5619,Q5619&gt;P5619),"High")</f>
        <v>Medium</v>
      </c>
      <c r="S5619" t="str">
        <f t="shared" si="176"/>
        <v>F</v>
      </c>
    </row>
    <row r="5620" spans="1:19" x14ac:dyDescent="0.3">
      <c r="A5620" t="s">
        <v>14</v>
      </c>
      <c r="B5620">
        <v>6</v>
      </c>
      <c r="C5620" t="s">
        <v>16</v>
      </c>
      <c r="D5620" t="str">
        <f t="shared" si="175"/>
        <v>High</v>
      </c>
      <c r="E5620">
        <v>1</v>
      </c>
      <c r="F5620">
        <v>0</v>
      </c>
      <c r="G5620">
        <v>0</v>
      </c>
      <c r="H5620">
        <v>0</v>
      </c>
      <c r="I5620">
        <v>1</v>
      </c>
      <c r="J5620">
        <v>1</v>
      </c>
      <c r="K5620">
        <v>0</v>
      </c>
      <c r="L5620">
        <v>1</v>
      </c>
      <c r="M5620">
        <v>0</v>
      </c>
      <c r="N5620">
        <v>1</v>
      </c>
      <c r="O5620" cm="1">
        <f t="array" ref="O5620">$U$2*_xlfn.IFS(C5620="data_analyst",$V$5,C5620="data_engineer",$V$6,C5620="data_scientist",$V$7)*_xlfn.IFS(E5620=0,$V$12,E5620=1,$V$11)*_xlfn.IFS(F5620=0,$V$17,F5620=1,$V$16)*_xlfn.IFS(G5620=0,$V$22,G5620=1,$V$21)*_xlfn.IFS(H5620=0,$V$27,H5620=1,$V$26)*_xlfn.IFS(I5620=0,$V$32,I5620=1,$V$31)*_xlfn.IFS(J5620=0,$V$37,J5620=1,$V$36)*_xlfn.IFS(K5620=0,$V$42,K5620=1,$V$41)*_xlfn.IFS(L5620=0,$V$47,L5620=1,$V$46)*_xlfn.IFS(M5620=0,$V$52,M5620=1,$V$51)*_xlfn.IFS(N5620=0,$V$57,N5620=1,$V$56)</f>
        <v>1.0842023711914082E-6</v>
      </c>
      <c r="P5620" cm="1">
        <f t="array" ref="P5620">$V$2*_xlfn.IFS(C5620="data_analyst",$X$5,C5620="data_engineer",$X$6,C5620="data_scientist",$X$7)*_xlfn.IFS(E5620=0,$X$12,E5620=1,$X$11)*_xlfn.IFS(F5620=0,$X$17,F5620=1,$X$16)*_xlfn.IFS(G5620=0,$X$22,G5620=1,$X$21)*_xlfn.IFS(H5620=0,$X$27,H5620=1,$X$26)*_xlfn.IFS(I5620=0,$X$32,I5620=1,$X$31)*_xlfn.IFS(J5620=0,$X$37,J5620=1,$X$36)*_xlfn.IFS(K5620=0,$X$42,K5620=1,$X$41)*_xlfn.IFS(L5620=0,$X$47,L5620=1,$X$46)*_xlfn.IFS(M5620=0,$X$52,M5620=1,$X$51)*_xlfn.IFS(N5620=0,$X$57,N5620=1,$X$56)</f>
        <v>2.5994031270828993E-4</v>
      </c>
      <c r="Q5620" cm="1">
        <f t="array" ref="Q5620">$W$2*_xlfn.IFS(C5620="data_analyst",$Z$5,C5620="data_engineer",$Z$6,C5620="data_scientist",$Z$7)*_xlfn.IFS(E5620=0,$Z$12,E5620=1,$Z$11)*_xlfn.IFS(F5620=0,$Z$17,F5620=1,$Z$16)*_xlfn.IFS(G5620=0,$Z$22,G5620=1,$Z$21)*_xlfn.IFS(H5620=0,$Z$27,H5620=1,$Z$26)*_xlfn.IFS(I5620=0,$Z$32,I5620=1,$Z$31)*_xlfn.IFS(J5620=0,$Z$37,J5620=1,$Z$36)*_xlfn.IFS(K5620=0,$Z$42,K5620=1,$Z$41)*_xlfn.IFS(L5620=0,$Z$47,L5620=1,$Z$46)*_xlfn.IFS(M5620=0,$Z$52,M5620=1,$Z$51)*_xlfn.IFS(N5620=0,$Z$57,N5620=1,$Z$56)</f>
        <v>2.1431512886719737E-5</v>
      </c>
      <c r="R5620" t="str" cm="1">
        <f t="array" ref="R5620">_xlfn.IFS(AND(O5620&gt;P5620,O5620&gt;Q5620),"Low",AND(P5620&gt;O5620,P5620&gt;Q5620),"Medium",AND(Q5620&gt;O5620,Q5620&gt;P5620),"High")</f>
        <v>Medium</v>
      </c>
      <c r="S5620" t="str">
        <f t="shared" si="176"/>
        <v>F</v>
      </c>
    </row>
    <row r="5621" spans="1:19" x14ac:dyDescent="0.3">
      <c r="A5621" t="s">
        <v>14</v>
      </c>
      <c r="B5621">
        <v>4</v>
      </c>
      <c r="C5621" t="s">
        <v>16</v>
      </c>
      <c r="D5621" t="str">
        <f t="shared" si="175"/>
        <v>High</v>
      </c>
      <c r="E5621">
        <v>1</v>
      </c>
      <c r="F5621">
        <v>0</v>
      </c>
      <c r="G5621">
        <v>0</v>
      </c>
      <c r="H5621">
        <v>0</v>
      </c>
      <c r="I5621">
        <v>1</v>
      </c>
      <c r="J5621">
        <v>0</v>
      </c>
      <c r="K5621">
        <v>0</v>
      </c>
      <c r="L5621">
        <v>1</v>
      </c>
      <c r="M5621">
        <v>1</v>
      </c>
      <c r="N5621">
        <v>1</v>
      </c>
      <c r="O5621" cm="1">
        <f t="array" ref="O5621">$U$2*_xlfn.IFS(C5621="data_analyst",$V$5,C5621="data_engineer",$V$6,C5621="data_scientist",$V$7)*_xlfn.IFS(E5621=0,$V$12,E5621=1,$V$11)*_xlfn.IFS(F5621=0,$V$17,F5621=1,$V$16)*_xlfn.IFS(G5621=0,$V$22,G5621=1,$V$21)*_xlfn.IFS(H5621=0,$V$27,H5621=1,$V$26)*_xlfn.IFS(I5621=0,$V$32,I5621=1,$V$31)*_xlfn.IFS(J5621=0,$V$37,J5621=1,$V$36)*_xlfn.IFS(K5621=0,$V$42,K5621=1,$V$41)*_xlfn.IFS(L5621=0,$V$47,L5621=1,$V$46)*_xlfn.IFS(M5621=0,$V$52,M5621=1,$V$51)*_xlfn.IFS(N5621=0,$V$57,N5621=1,$V$56)</f>
        <v>2.6755878488811349E-7</v>
      </c>
      <c r="P5621" cm="1">
        <f t="array" ref="P5621">$V$2*_xlfn.IFS(C5621="data_analyst",$X$5,C5621="data_engineer",$X$6,C5621="data_scientist",$X$7)*_xlfn.IFS(E5621=0,$X$12,E5621=1,$X$11)*_xlfn.IFS(F5621=0,$X$17,F5621=1,$X$16)*_xlfn.IFS(G5621=0,$X$22,G5621=1,$X$21)*_xlfn.IFS(H5621=0,$X$27,H5621=1,$X$26)*_xlfn.IFS(I5621=0,$X$32,I5621=1,$X$31)*_xlfn.IFS(J5621=0,$X$37,J5621=1,$X$36)*_xlfn.IFS(K5621=0,$X$42,K5621=1,$X$41)*_xlfn.IFS(L5621=0,$X$47,L5621=1,$X$46)*_xlfn.IFS(M5621=0,$X$52,M5621=1,$X$51)*_xlfn.IFS(N5621=0,$X$57,N5621=1,$X$56)</f>
        <v>6.0015375717897986E-4</v>
      </c>
      <c r="Q5621" cm="1">
        <f t="array" ref="Q5621">$W$2*_xlfn.IFS(C5621="data_analyst",$Z$5,C5621="data_engineer",$Z$6,C5621="data_scientist",$Z$7)*_xlfn.IFS(E5621=0,$Z$12,E5621=1,$Z$11)*_xlfn.IFS(F5621=0,$Z$17,F5621=1,$Z$16)*_xlfn.IFS(G5621=0,$Z$22,G5621=1,$Z$21)*_xlfn.IFS(H5621=0,$Z$27,H5621=1,$Z$26)*_xlfn.IFS(I5621=0,$Z$32,I5621=1,$Z$31)*_xlfn.IFS(J5621=0,$Z$37,J5621=1,$Z$36)*_xlfn.IFS(K5621=0,$Z$42,K5621=1,$Z$41)*_xlfn.IFS(L5621=0,$Z$47,L5621=1,$Z$46)*_xlfn.IFS(M5621=0,$Z$52,M5621=1,$Z$51)*_xlfn.IFS(N5621=0,$Z$57,N5621=1,$Z$56)</f>
        <v>2.4080092101881704E-5</v>
      </c>
      <c r="R5621" t="str" cm="1">
        <f t="array" ref="R5621">_xlfn.IFS(AND(O5621&gt;P5621,O5621&gt;Q5621),"Low",AND(P5621&gt;O5621,P5621&gt;Q5621),"Medium",AND(Q5621&gt;O5621,Q5621&gt;P5621),"High")</f>
        <v>Medium</v>
      </c>
      <c r="S5621" t="str">
        <f t="shared" si="176"/>
        <v>F</v>
      </c>
    </row>
    <row r="5622" spans="1:19" x14ac:dyDescent="0.3">
      <c r="A5622" t="s">
        <v>14</v>
      </c>
      <c r="B5622">
        <v>4</v>
      </c>
      <c r="C5622" t="s">
        <v>16</v>
      </c>
      <c r="D5622" t="str">
        <f t="shared" si="175"/>
        <v>High</v>
      </c>
      <c r="E5622">
        <v>1</v>
      </c>
      <c r="F5622">
        <v>0</v>
      </c>
      <c r="G5622">
        <v>1</v>
      </c>
      <c r="H5622">
        <v>0</v>
      </c>
      <c r="I5622">
        <v>1</v>
      </c>
      <c r="J5622">
        <v>0</v>
      </c>
      <c r="K5622">
        <v>0</v>
      </c>
      <c r="L5622">
        <v>1</v>
      </c>
      <c r="M5622">
        <v>0</v>
      </c>
      <c r="N5622">
        <v>1</v>
      </c>
      <c r="O5622" cm="1">
        <f t="array" ref="O5622">$U$2*_xlfn.IFS(C5622="data_analyst",$V$5,C5622="data_engineer",$V$6,C5622="data_scientist",$V$7)*_xlfn.IFS(E5622=0,$V$12,E5622=1,$V$11)*_xlfn.IFS(F5622=0,$V$17,F5622=1,$V$16)*_xlfn.IFS(G5622=0,$V$22,G5622=1,$V$21)*_xlfn.IFS(H5622=0,$V$27,H5622=1,$V$26)*_xlfn.IFS(I5622=0,$V$32,I5622=1,$V$31)*_xlfn.IFS(J5622=0,$V$37,J5622=1,$V$36)*_xlfn.IFS(K5622=0,$V$42,K5622=1,$V$41)*_xlfn.IFS(L5622=0,$V$47,L5622=1,$V$46)*_xlfn.IFS(M5622=0,$V$52,M5622=1,$V$51)*_xlfn.IFS(N5622=0,$V$57,N5622=1,$V$56)</f>
        <v>5.7449650439166315E-7</v>
      </c>
      <c r="P5622" cm="1">
        <f t="array" ref="P5622">$V$2*_xlfn.IFS(C5622="data_analyst",$X$5,C5622="data_engineer",$X$6,C5622="data_scientist",$X$7)*_xlfn.IFS(E5622=0,$X$12,E5622=1,$X$11)*_xlfn.IFS(F5622=0,$X$17,F5622=1,$X$16)*_xlfn.IFS(G5622=0,$X$22,G5622=1,$X$21)*_xlfn.IFS(H5622=0,$X$27,H5622=1,$X$26)*_xlfn.IFS(I5622=0,$X$32,I5622=1,$X$31)*_xlfn.IFS(J5622=0,$X$37,J5622=1,$X$36)*_xlfn.IFS(K5622=0,$X$42,K5622=1,$X$41)*_xlfn.IFS(L5622=0,$X$47,L5622=1,$X$46)*_xlfn.IFS(M5622=0,$X$52,M5622=1,$X$51)*_xlfn.IFS(N5622=0,$X$57,N5622=1,$X$56)</f>
        <v>1.2214941913826648E-3</v>
      </c>
      <c r="Q5622" cm="1">
        <f t="array" ref="Q5622">$W$2*_xlfn.IFS(C5622="data_analyst",$Z$5,C5622="data_engineer",$Z$6,C5622="data_scientist",$Z$7)*_xlfn.IFS(E5622=0,$Z$12,E5622=1,$Z$11)*_xlfn.IFS(F5622=0,$Z$17,F5622=1,$Z$16)*_xlfn.IFS(G5622=0,$Z$22,G5622=1,$Z$21)*_xlfn.IFS(H5622=0,$Z$27,H5622=1,$Z$26)*_xlfn.IFS(I5622=0,$Z$32,I5622=1,$Z$31)*_xlfn.IFS(J5622=0,$Z$37,J5622=1,$Z$36)*_xlfn.IFS(K5622=0,$Z$42,K5622=1,$Z$41)*_xlfn.IFS(L5622=0,$Z$47,L5622=1,$Z$46)*_xlfn.IFS(M5622=0,$Z$52,M5622=1,$Z$51)*_xlfn.IFS(N5622=0,$Z$57,N5622=1,$Z$56)</f>
        <v>5.2178164705729572E-5</v>
      </c>
      <c r="R5622" t="str" cm="1">
        <f t="array" ref="R5622">_xlfn.IFS(AND(O5622&gt;P5622,O5622&gt;Q5622),"Low",AND(P5622&gt;O5622,P5622&gt;Q5622),"Medium",AND(Q5622&gt;O5622,Q5622&gt;P5622),"High")</f>
        <v>Medium</v>
      </c>
      <c r="S5622" t="str">
        <f t="shared" si="176"/>
        <v>F</v>
      </c>
    </row>
    <row r="5623" spans="1:19" x14ac:dyDescent="0.3">
      <c r="A5623" t="s">
        <v>14</v>
      </c>
      <c r="B5623">
        <v>4</v>
      </c>
      <c r="C5623" t="s">
        <v>16</v>
      </c>
      <c r="D5623" t="str">
        <f t="shared" si="175"/>
        <v>High</v>
      </c>
      <c r="E5623">
        <v>1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1</v>
      </c>
      <c r="M5623">
        <v>1</v>
      </c>
      <c r="N5623">
        <v>1</v>
      </c>
      <c r="O5623" cm="1">
        <f t="array" ref="O5623">$U$2*_xlfn.IFS(C5623="data_analyst",$V$5,C5623="data_engineer",$V$6,C5623="data_scientist",$V$7)*_xlfn.IFS(E5623=0,$V$12,E5623=1,$V$11)*_xlfn.IFS(F5623=0,$V$17,F5623=1,$V$16)*_xlfn.IFS(G5623=0,$V$22,G5623=1,$V$21)*_xlfn.IFS(H5623=0,$V$27,H5623=1,$V$26)*_xlfn.IFS(I5623=0,$V$32,I5623=1,$V$31)*_xlfn.IFS(J5623=0,$V$37,J5623=1,$V$36)*_xlfn.IFS(K5623=0,$V$42,K5623=1,$V$41)*_xlfn.IFS(L5623=0,$V$47,L5623=1,$V$46)*_xlfn.IFS(M5623=0,$V$52,M5623=1,$V$51)*_xlfn.IFS(N5623=0,$V$57,N5623=1,$V$56)</f>
        <v>5.2194808247577799E-6</v>
      </c>
      <c r="P5623" cm="1">
        <f t="array" ref="P5623">$V$2*_xlfn.IFS(C5623="data_analyst",$X$5,C5623="data_engineer",$X$6,C5623="data_scientist",$X$7)*_xlfn.IFS(E5623=0,$X$12,E5623=1,$X$11)*_xlfn.IFS(F5623=0,$X$17,F5623=1,$X$16)*_xlfn.IFS(G5623=0,$X$22,G5623=1,$X$21)*_xlfn.IFS(H5623=0,$X$27,H5623=1,$X$26)*_xlfn.IFS(I5623=0,$X$32,I5623=1,$X$31)*_xlfn.IFS(J5623=0,$X$37,J5623=1,$X$36)*_xlfn.IFS(K5623=0,$X$42,K5623=1,$X$41)*_xlfn.IFS(L5623=0,$X$47,L5623=1,$X$46)*_xlfn.IFS(M5623=0,$X$52,M5623=1,$X$51)*_xlfn.IFS(N5623=0,$X$57,N5623=1,$X$56)</f>
        <v>9.6436582149220186E-4</v>
      </c>
      <c r="Q5623" cm="1">
        <f t="array" ref="Q5623">$W$2*_xlfn.IFS(C5623="data_analyst",$Z$5,C5623="data_engineer",$Z$6,C5623="data_scientist",$Z$7)*_xlfn.IFS(E5623=0,$Z$12,E5623=1,$Z$11)*_xlfn.IFS(F5623=0,$Z$17,F5623=1,$Z$16)*_xlfn.IFS(G5623=0,$Z$22,G5623=1,$Z$21)*_xlfn.IFS(H5623=0,$Z$27,H5623=1,$Z$26)*_xlfn.IFS(I5623=0,$Z$32,I5623=1,$Z$31)*_xlfn.IFS(J5623=0,$Z$37,J5623=1,$Z$36)*_xlfn.IFS(K5623=0,$Z$42,K5623=1,$Z$41)*_xlfn.IFS(L5623=0,$Z$47,L5623=1,$Z$46)*_xlfn.IFS(M5623=0,$Z$52,M5623=1,$Z$51)*_xlfn.IFS(N5623=0,$Z$57,N5623=1,$Z$56)</f>
        <v>5.1991107947244579E-5</v>
      </c>
      <c r="R5623" t="str" cm="1">
        <f t="array" ref="R5623">_xlfn.IFS(AND(O5623&gt;P5623,O5623&gt;Q5623),"Low",AND(P5623&gt;O5623,P5623&gt;Q5623),"Medium",AND(Q5623&gt;O5623,Q5623&gt;P5623),"High")</f>
        <v>Medium</v>
      </c>
      <c r="S5623" t="str">
        <f t="shared" si="176"/>
        <v>F</v>
      </c>
    </row>
    <row r="5624" spans="1:19" x14ac:dyDescent="0.3">
      <c r="A5624" t="s">
        <v>14</v>
      </c>
      <c r="B5624">
        <v>5</v>
      </c>
      <c r="C5624" t="s">
        <v>16</v>
      </c>
      <c r="D5624" t="str">
        <f t="shared" si="175"/>
        <v>High</v>
      </c>
      <c r="E5624">
        <v>1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1</v>
      </c>
      <c r="O5624" cm="1">
        <f t="array" ref="O5624">$U$2*_xlfn.IFS(C5624="data_analyst",$V$5,C5624="data_engineer",$V$6,C5624="data_scientist",$V$7)*_xlfn.IFS(E5624=0,$V$12,E5624=1,$V$11)*_xlfn.IFS(F5624=0,$V$17,F5624=1,$V$16)*_xlfn.IFS(G5624=0,$V$22,G5624=1,$V$21)*_xlfn.IFS(H5624=0,$V$27,H5624=1,$V$26)*_xlfn.IFS(I5624=0,$V$32,I5624=1,$V$31)*_xlfn.IFS(J5624=0,$V$37,J5624=1,$V$36)*_xlfn.IFS(K5624=0,$V$42,K5624=1,$V$41)*_xlfn.IFS(L5624=0,$V$47,L5624=1,$V$46)*_xlfn.IFS(M5624=0,$V$52,M5624=1,$V$51)*_xlfn.IFS(N5624=0,$V$57,N5624=1,$V$56)</f>
        <v>1.083694706240334E-4</v>
      </c>
      <c r="P5624" cm="1">
        <f t="array" ref="P5624">$V$2*_xlfn.IFS(C5624="data_analyst",$X$5,C5624="data_engineer",$X$6,C5624="data_scientist",$X$7)*_xlfn.IFS(E5624=0,$X$12,E5624=1,$X$11)*_xlfn.IFS(F5624=0,$X$17,F5624=1,$X$16)*_xlfn.IFS(G5624=0,$X$22,G5624=1,$X$21)*_xlfn.IFS(H5624=0,$X$27,H5624=1,$X$26)*_xlfn.IFS(I5624=0,$X$32,I5624=1,$X$31)*_xlfn.IFS(J5624=0,$X$37,J5624=1,$X$36)*_xlfn.IFS(K5624=0,$X$42,K5624=1,$X$41)*_xlfn.IFS(L5624=0,$X$47,L5624=1,$X$46)*_xlfn.IFS(M5624=0,$X$52,M5624=1,$X$51)*_xlfn.IFS(N5624=0,$X$57,N5624=1,$X$56)</f>
        <v>1.5467970370021166E-3</v>
      </c>
      <c r="Q5624" cm="1">
        <f t="array" ref="Q5624">$W$2*_xlfn.IFS(C5624="data_analyst",$Z$5,C5624="data_engineer",$Z$6,C5624="data_scientist",$Z$7)*_xlfn.IFS(E5624=0,$Z$12,E5624=1,$Z$11)*_xlfn.IFS(F5624=0,$Z$17,F5624=1,$Z$16)*_xlfn.IFS(G5624=0,$Z$22,G5624=1,$Z$21)*_xlfn.IFS(H5624=0,$Z$27,H5624=1,$Z$26)*_xlfn.IFS(I5624=0,$Z$32,I5624=1,$Z$31)*_xlfn.IFS(J5624=0,$Z$37,J5624=1,$Z$36)*_xlfn.IFS(K5624=0,$Z$42,K5624=1,$Z$41)*_xlfn.IFS(L5624=0,$Z$47,L5624=1,$Z$46)*_xlfn.IFS(M5624=0,$Z$52,M5624=1,$Z$51)*_xlfn.IFS(N5624=0,$Z$57,N5624=1,$Z$56)</f>
        <v>1.3808391035450977E-4</v>
      </c>
      <c r="R5624" t="str" cm="1">
        <f t="array" ref="R5624">_xlfn.IFS(AND(O5624&gt;P5624,O5624&gt;Q5624),"Low",AND(P5624&gt;O5624,P5624&gt;Q5624),"Medium",AND(Q5624&gt;O5624,Q5624&gt;P5624),"High")</f>
        <v>Medium</v>
      </c>
      <c r="S5624" t="str">
        <f t="shared" si="176"/>
        <v>F</v>
      </c>
    </row>
    <row r="5625" spans="1:19" x14ac:dyDescent="0.3">
      <c r="A5625" t="s">
        <v>14</v>
      </c>
      <c r="B5625">
        <v>4</v>
      </c>
      <c r="C5625" t="s">
        <v>16</v>
      </c>
      <c r="D5625" t="str">
        <f t="shared" si="175"/>
        <v>High</v>
      </c>
      <c r="E5625">
        <v>1</v>
      </c>
      <c r="F5625">
        <v>1</v>
      </c>
      <c r="G5625">
        <v>1</v>
      </c>
      <c r="H5625">
        <v>0</v>
      </c>
      <c r="I5625">
        <v>1</v>
      </c>
      <c r="J5625">
        <v>0</v>
      </c>
      <c r="K5625">
        <v>0</v>
      </c>
      <c r="L5625">
        <v>1</v>
      </c>
      <c r="M5625">
        <v>1</v>
      </c>
      <c r="N5625">
        <v>1</v>
      </c>
      <c r="O5625" cm="1">
        <f t="array" ref="O5625">$U$2*_xlfn.IFS(C5625="data_analyst",$V$5,C5625="data_engineer",$V$6,C5625="data_scientist",$V$7)*_xlfn.IFS(E5625=0,$V$12,E5625=1,$V$11)*_xlfn.IFS(F5625=0,$V$17,F5625=1,$V$16)*_xlfn.IFS(G5625=0,$V$22,G5625=1,$V$21)*_xlfn.IFS(H5625=0,$V$27,H5625=1,$V$26)*_xlfn.IFS(I5625=0,$V$32,I5625=1,$V$31)*_xlfn.IFS(J5625=0,$V$37,J5625=1,$V$36)*_xlfn.IFS(K5625=0,$V$42,K5625=1,$V$41)*_xlfn.IFS(L5625=0,$V$47,L5625=1,$V$46)*_xlfn.IFS(M5625=0,$V$52,M5625=1,$V$51)*_xlfn.IFS(N5625=0,$V$57,N5625=1,$V$56)</f>
        <v>6.3425762521474893E-8</v>
      </c>
      <c r="P5625" cm="1">
        <f t="array" ref="P5625">$V$2*_xlfn.IFS(C5625="data_analyst",$X$5,C5625="data_engineer",$X$6,C5625="data_scientist",$X$7)*_xlfn.IFS(E5625=0,$X$12,E5625=1,$X$11)*_xlfn.IFS(F5625=0,$X$17,F5625=1,$X$16)*_xlfn.IFS(G5625=0,$X$22,G5625=1,$X$21)*_xlfn.IFS(H5625=0,$X$27,H5625=1,$X$26)*_xlfn.IFS(I5625=0,$X$32,I5625=1,$X$31)*_xlfn.IFS(J5625=0,$X$37,J5625=1,$X$36)*_xlfn.IFS(K5625=0,$X$42,K5625=1,$X$41)*_xlfn.IFS(L5625=0,$X$47,L5625=1,$X$46)*_xlfn.IFS(M5625=0,$X$52,M5625=1,$X$51)*_xlfn.IFS(N5625=0,$X$57,N5625=1,$X$56)</f>
        <v>7.919537067802156E-4</v>
      </c>
      <c r="Q5625" cm="1">
        <f t="array" ref="Q5625">$W$2*_xlfn.IFS(C5625="data_analyst",$Z$5,C5625="data_engineer",$Z$6,C5625="data_scientist",$Z$7)*_xlfn.IFS(E5625=0,$Z$12,E5625=1,$Z$11)*_xlfn.IFS(F5625=0,$Z$17,F5625=1,$Z$16)*_xlfn.IFS(G5625=0,$Z$22,G5625=1,$Z$21)*_xlfn.IFS(H5625=0,$Z$27,H5625=1,$Z$26)*_xlfn.IFS(I5625=0,$Z$32,I5625=1,$Z$31)*_xlfn.IFS(J5625=0,$Z$37,J5625=1,$Z$36)*_xlfn.IFS(K5625=0,$Z$42,K5625=1,$Z$41)*_xlfn.IFS(L5625=0,$Z$47,L5625=1,$Z$46)*_xlfn.IFS(M5625=0,$Z$52,M5625=1,$Z$51)*_xlfn.IFS(N5625=0,$Z$57,N5625=1,$Z$56)</f>
        <v>1.7447771504963787E-5</v>
      </c>
      <c r="R5625" t="str" cm="1">
        <f t="array" ref="R5625">_xlfn.IFS(AND(O5625&gt;P5625,O5625&gt;Q5625),"Low",AND(P5625&gt;O5625,P5625&gt;Q5625),"Medium",AND(Q5625&gt;O5625,Q5625&gt;P5625),"High")</f>
        <v>Medium</v>
      </c>
      <c r="S5625" t="str">
        <f t="shared" si="176"/>
        <v>F</v>
      </c>
    </row>
    <row r="5626" spans="1:19" x14ac:dyDescent="0.3">
      <c r="A5626" t="s">
        <v>14</v>
      </c>
      <c r="B5626">
        <v>8</v>
      </c>
      <c r="C5626" t="s">
        <v>16</v>
      </c>
      <c r="D5626" t="str">
        <f t="shared" si="175"/>
        <v>High</v>
      </c>
      <c r="E5626">
        <v>1</v>
      </c>
      <c r="F5626">
        <v>1</v>
      </c>
      <c r="G5626">
        <v>0</v>
      </c>
      <c r="H5626">
        <v>0</v>
      </c>
      <c r="I5626">
        <v>1</v>
      </c>
      <c r="J5626">
        <v>0</v>
      </c>
      <c r="K5626">
        <v>0</v>
      </c>
      <c r="L5626">
        <v>0</v>
      </c>
      <c r="M5626">
        <v>1</v>
      </c>
      <c r="N5626">
        <v>1</v>
      </c>
      <c r="O5626" cm="1">
        <f t="array" ref="O5626">$U$2*_xlfn.IFS(C5626="data_analyst",$V$5,C5626="data_engineer",$V$6,C5626="data_scientist",$V$7)*_xlfn.IFS(E5626=0,$V$12,E5626=1,$V$11)*_xlfn.IFS(F5626=0,$V$17,F5626=1,$V$16)*_xlfn.IFS(G5626=0,$V$22,G5626=1,$V$21)*_xlfn.IFS(H5626=0,$V$27,H5626=1,$V$26)*_xlfn.IFS(I5626=0,$V$32,I5626=1,$V$31)*_xlfn.IFS(J5626=0,$V$37,J5626=1,$V$36)*_xlfn.IFS(K5626=0,$V$42,K5626=1,$V$41)*_xlfn.IFS(L5626=0,$V$47,L5626=1,$V$46)*_xlfn.IFS(M5626=0,$V$52,M5626=1,$V$51)*_xlfn.IFS(N5626=0,$V$57,N5626=1,$V$56)</f>
        <v>7.237911947315956E-6</v>
      </c>
      <c r="P5626" cm="1">
        <f t="array" ref="P5626">$V$2*_xlfn.IFS(C5626="data_analyst",$X$5,C5626="data_engineer",$X$6,C5626="data_scientist",$X$7)*_xlfn.IFS(E5626=0,$X$12,E5626=1,$X$11)*_xlfn.IFS(F5626=0,$X$17,F5626=1,$X$16)*_xlfn.IFS(G5626=0,$X$22,G5626=1,$X$21)*_xlfn.IFS(H5626=0,$X$27,H5626=1,$X$26)*_xlfn.IFS(I5626=0,$X$32,I5626=1,$X$31)*_xlfn.IFS(J5626=0,$X$37,J5626=1,$X$36)*_xlfn.IFS(K5626=0,$X$42,K5626=1,$X$41)*_xlfn.IFS(L5626=0,$X$47,L5626=1,$X$46)*_xlfn.IFS(M5626=0,$X$52,M5626=1,$X$51)*_xlfn.IFS(N5626=0,$X$57,N5626=1,$X$56)</f>
        <v>1.1166370664401064E-3</v>
      </c>
      <c r="Q5626" cm="1">
        <f t="array" ref="Q5626">$W$2*_xlfn.IFS(C5626="data_analyst",$Z$5,C5626="data_engineer",$Z$6,C5626="data_scientist",$Z$7)*_xlfn.IFS(E5626=0,$Z$12,E5626=1,$Z$11)*_xlfn.IFS(F5626=0,$Z$17,F5626=1,$Z$16)*_xlfn.IFS(G5626=0,$Z$22,G5626=1,$Z$21)*_xlfn.IFS(H5626=0,$Z$27,H5626=1,$Z$26)*_xlfn.IFS(I5626=0,$Z$32,I5626=1,$Z$31)*_xlfn.IFS(J5626=0,$Z$37,J5626=1,$Z$36)*_xlfn.IFS(K5626=0,$Z$42,K5626=1,$Z$41)*_xlfn.IFS(L5626=0,$Z$47,L5626=1,$Z$46)*_xlfn.IFS(M5626=0,$Z$52,M5626=1,$Z$51)*_xlfn.IFS(N5626=0,$Z$57,N5626=1,$Z$56)</f>
        <v>6.7830692805724091E-5</v>
      </c>
      <c r="R5626" t="str" cm="1">
        <f t="array" ref="R5626">_xlfn.IFS(AND(O5626&gt;P5626,O5626&gt;Q5626),"Low",AND(P5626&gt;O5626,P5626&gt;Q5626),"Medium",AND(Q5626&gt;O5626,Q5626&gt;P5626),"High")</f>
        <v>Medium</v>
      </c>
      <c r="S5626" t="str">
        <f t="shared" si="176"/>
        <v>F</v>
      </c>
    </row>
    <row r="5627" spans="1:19" x14ac:dyDescent="0.3">
      <c r="A5627" t="s">
        <v>14</v>
      </c>
      <c r="B5627">
        <v>6</v>
      </c>
      <c r="C5627" t="s">
        <v>16</v>
      </c>
      <c r="D5627" t="str">
        <f t="shared" si="175"/>
        <v>High</v>
      </c>
      <c r="E5627">
        <v>0</v>
      </c>
      <c r="F5627">
        <v>0</v>
      </c>
      <c r="G5627">
        <v>0</v>
      </c>
      <c r="H5627">
        <v>0</v>
      </c>
      <c r="I5627">
        <v>1</v>
      </c>
      <c r="J5627">
        <v>0</v>
      </c>
      <c r="K5627">
        <v>0</v>
      </c>
      <c r="L5627">
        <v>1</v>
      </c>
      <c r="M5627">
        <v>1</v>
      </c>
      <c r="N5627">
        <v>1</v>
      </c>
      <c r="O5627" cm="1">
        <f t="array" ref="O5627">$U$2*_xlfn.IFS(C5627="data_analyst",$V$5,C5627="data_engineer",$V$6,C5627="data_scientist",$V$7)*_xlfn.IFS(E5627=0,$V$12,E5627=1,$V$11)*_xlfn.IFS(F5627=0,$V$17,F5627=1,$V$16)*_xlfn.IFS(G5627=0,$V$22,G5627=1,$V$21)*_xlfn.IFS(H5627=0,$V$27,H5627=1,$V$26)*_xlfn.IFS(I5627=0,$V$32,I5627=1,$V$31)*_xlfn.IFS(J5627=0,$V$37,J5627=1,$V$36)*_xlfn.IFS(K5627=0,$V$42,K5627=1,$V$41)*_xlfn.IFS(L5627=0,$V$47,L5627=1,$V$46)*_xlfn.IFS(M5627=0,$V$52,M5627=1,$V$51)*_xlfn.IFS(N5627=0,$V$57,N5627=1,$V$56)</f>
        <v>5.7024669081369503E-7</v>
      </c>
      <c r="P5627" cm="1">
        <f t="array" ref="P5627">$V$2*_xlfn.IFS(C5627="data_analyst",$X$5,C5627="data_engineer",$X$6,C5627="data_scientist",$X$7)*_xlfn.IFS(E5627=0,$X$12,E5627=1,$X$11)*_xlfn.IFS(F5627=0,$X$17,F5627=1,$X$16)*_xlfn.IFS(G5627=0,$X$22,G5627=1,$X$21)*_xlfn.IFS(H5627=0,$X$27,H5627=1,$X$26)*_xlfn.IFS(I5627=0,$X$32,I5627=1,$X$31)*_xlfn.IFS(J5627=0,$X$37,J5627=1,$X$36)*_xlfn.IFS(K5627=0,$X$42,K5627=1,$X$41)*_xlfn.IFS(L5627=0,$X$47,L5627=1,$X$46)*_xlfn.IFS(M5627=0,$X$52,M5627=1,$X$51)*_xlfn.IFS(N5627=0,$X$57,N5627=1,$X$56)</f>
        <v>2.3013035712070922E-4</v>
      </c>
      <c r="Q5627" cm="1">
        <f t="array" ref="Q5627">$W$2*_xlfn.IFS(C5627="data_analyst",$Z$5,C5627="data_engineer",$Z$6,C5627="data_scientist",$Z$7)*_xlfn.IFS(E5627=0,$Z$12,E5627=1,$Z$11)*_xlfn.IFS(F5627=0,$Z$17,F5627=1,$Z$16)*_xlfn.IFS(G5627=0,$Z$22,G5627=1,$Z$21)*_xlfn.IFS(H5627=0,$Z$27,H5627=1,$Z$26)*_xlfn.IFS(I5627=0,$Z$32,I5627=1,$Z$31)*_xlfn.IFS(J5627=0,$Z$37,J5627=1,$Z$36)*_xlfn.IFS(K5627=0,$Z$42,K5627=1,$Z$41)*_xlfn.IFS(L5627=0,$Z$47,L5627=1,$Z$46)*_xlfn.IFS(M5627=0,$Z$52,M5627=1,$Z$51)*_xlfn.IFS(N5627=0,$Z$57,N5627=1,$Z$56)</f>
        <v>1.8122131169457363E-5</v>
      </c>
      <c r="R5627" t="str" cm="1">
        <f t="array" ref="R5627">_xlfn.IFS(AND(O5627&gt;P5627,O5627&gt;Q5627),"Low",AND(P5627&gt;O5627,P5627&gt;Q5627),"Medium",AND(Q5627&gt;O5627,Q5627&gt;P5627),"High")</f>
        <v>Medium</v>
      </c>
      <c r="S5627" t="str">
        <f t="shared" si="176"/>
        <v>F</v>
      </c>
    </row>
    <row r="5628" spans="1:19" x14ac:dyDescent="0.3">
      <c r="A5628" t="s">
        <v>14</v>
      </c>
      <c r="B5628">
        <v>3</v>
      </c>
      <c r="C5628" t="s">
        <v>16</v>
      </c>
      <c r="D5628" t="str">
        <f t="shared" si="175"/>
        <v>High</v>
      </c>
      <c r="E5628">
        <v>1</v>
      </c>
      <c r="F5628">
        <v>0</v>
      </c>
      <c r="G5628">
        <v>1</v>
      </c>
      <c r="H5628">
        <v>0</v>
      </c>
      <c r="I5628">
        <v>1</v>
      </c>
      <c r="J5628">
        <v>0</v>
      </c>
      <c r="K5628">
        <v>0</v>
      </c>
      <c r="L5628">
        <v>1</v>
      </c>
      <c r="M5628">
        <v>1</v>
      </c>
      <c r="N5628">
        <v>1</v>
      </c>
      <c r="O5628" cm="1">
        <f t="array" ref="O5628">$U$2*_xlfn.IFS(C5628="data_analyst",$V$5,C5628="data_engineer",$V$6,C5628="data_scientist",$V$7)*_xlfn.IFS(E5628=0,$V$12,E5628=1,$V$11)*_xlfn.IFS(F5628=0,$V$17,F5628=1,$V$16)*_xlfn.IFS(G5628=0,$V$22,G5628=1,$V$21)*_xlfn.IFS(H5628=0,$V$27,H5628=1,$V$26)*_xlfn.IFS(I5628=0,$V$32,I5628=1,$V$31)*_xlfn.IFS(J5628=0,$V$37,J5628=1,$V$36)*_xlfn.IFS(K5628=0,$V$42,K5628=1,$V$41)*_xlfn.IFS(L5628=0,$V$47,L5628=1,$V$46)*_xlfn.IFS(M5628=0,$V$52,M5628=1,$V$51)*_xlfn.IFS(N5628=0,$V$57,N5628=1,$V$56)</f>
        <v>4.8680077630695443E-8</v>
      </c>
      <c r="P5628" cm="1">
        <f t="array" ref="P5628">$V$2*_xlfn.IFS(C5628="data_analyst",$X$5,C5628="data_engineer",$X$6,C5628="data_scientist",$X$7)*_xlfn.IFS(E5628=0,$X$12,E5628=1,$X$11)*_xlfn.IFS(F5628=0,$X$17,F5628=1,$X$16)*_xlfn.IFS(G5628=0,$X$22,G5628=1,$X$21)*_xlfn.IFS(H5628=0,$X$27,H5628=1,$X$26)*_xlfn.IFS(I5628=0,$X$32,I5628=1,$X$31)*_xlfn.IFS(J5628=0,$X$37,J5628=1,$X$36)*_xlfn.IFS(K5628=0,$X$42,K5628=1,$X$41)*_xlfn.IFS(L5628=0,$X$47,L5628=1,$X$46)*_xlfn.IFS(M5628=0,$X$52,M5628=1,$X$51)*_xlfn.IFS(N5628=0,$X$57,N5628=1,$X$56)</f>
        <v>6.8271871274156511E-4</v>
      </c>
      <c r="Q5628" cm="1">
        <f t="array" ref="Q5628">$W$2*_xlfn.IFS(C5628="data_analyst",$Z$5,C5628="data_engineer",$Z$6,C5628="data_scientist",$Z$7)*_xlfn.IFS(E5628=0,$Z$12,E5628=1,$Z$11)*_xlfn.IFS(F5628=0,$Z$17,F5628=1,$Z$16)*_xlfn.IFS(G5628=0,$Z$22,G5628=1,$Z$21)*_xlfn.IFS(H5628=0,$Z$27,H5628=1,$Z$26)*_xlfn.IFS(I5628=0,$Z$32,I5628=1,$Z$31)*_xlfn.IFS(J5628=0,$Z$37,J5628=1,$Z$36)*_xlfn.IFS(K5628=0,$Z$42,K5628=1,$Z$41)*_xlfn.IFS(L5628=0,$Z$47,L5628=1,$Z$46)*_xlfn.IFS(M5628=0,$Z$52,M5628=1,$Z$51)*_xlfn.IFS(N5628=0,$Z$57,N5628=1,$Z$56)</f>
        <v>1.6450755990394431E-5</v>
      </c>
      <c r="R5628" t="str" cm="1">
        <f t="array" ref="R5628">_xlfn.IFS(AND(O5628&gt;P5628,O5628&gt;Q5628),"Low",AND(P5628&gt;O5628,P5628&gt;Q5628),"Medium",AND(Q5628&gt;O5628,Q5628&gt;P5628),"High")</f>
        <v>Medium</v>
      </c>
      <c r="S5628" t="str">
        <f t="shared" si="176"/>
        <v>F</v>
      </c>
    </row>
    <row r="5629" spans="1:19" x14ac:dyDescent="0.3">
      <c r="A5629" t="s">
        <v>14</v>
      </c>
      <c r="B5629">
        <v>5</v>
      </c>
      <c r="C5629" t="s">
        <v>16</v>
      </c>
      <c r="D5629" t="str">
        <f t="shared" si="175"/>
        <v>High</v>
      </c>
      <c r="E5629">
        <v>1</v>
      </c>
      <c r="F5629">
        <v>0</v>
      </c>
      <c r="G5629">
        <v>0</v>
      </c>
      <c r="H5629">
        <v>0</v>
      </c>
      <c r="I5629">
        <v>1</v>
      </c>
      <c r="J5629">
        <v>0</v>
      </c>
      <c r="K5629">
        <v>0</v>
      </c>
      <c r="L5629">
        <v>1</v>
      </c>
      <c r="M5629">
        <v>1</v>
      </c>
      <c r="N5629">
        <v>1</v>
      </c>
      <c r="O5629" cm="1">
        <f t="array" ref="O5629">$U$2*_xlfn.IFS(C5629="data_analyst",$V$5,C5629="data_engineer",$V$6,C5629="data_scientist",$V$7)*_xlfn.IFS(E5629=0,$V$12,E5629=1,$V$11)*_xlfn.IFS(F5629=0,$V$17,F5629=1,$V$16)*_xlfn.IFS(G5629=0,$V$22,G5629=1,$V$21)*_xlfn.IFS(H5629=0,$V$27,H5629=1,$V$26)*_xlfn.IFS(I5629=0,$V$32,I5629=1,$V$31)*_xlfn.IFS(J5629=0,$V$37,J5629=1,$V$36)*_xlfn.IFS(K5629=0,$V$42,K5629=1,$V$41)*_xlfn.IFS(L5629=0,$V$47,L5629=1,$V$46)*_xlfn.IFS(M5629=0,$V$52,M5629=1,$V$51)*_xlfn.IFS(N5629=0,$V$57,N5629=1,$V$56)</f>
        <v>2.6755878488811349E-7</v>
      </c>
      <c r="P5629" cm="1">
        <f t="array" ref="P5629">$V$2*_xlfn.IFS(C5629="data_analyst",$X$5,C5629="data_engineer",$X$6,C5629="data_scientist",$X$7)*_xlfn.IFS(E5629=0,$X$12,E5629=1,$X$11)*_xlfn.IFS(F5629=0,$X$17,F5629=1,$X$16)*_xlfn.IFS(G5629=0,$X$22,G5629=1,$X$21)*_xlfn.IFS(H5629=0,$X$27,H5629=1,$X$26)*_xlfn.IFS(I5629=0,$X$32,I5629=1,$X$31)*_xlfn.IFS(J5629=0,$X$37,J5629=1,$X$36)*_xlfn.IFS(K5629=0,$X$42,K5629=1,$X$41)*_xlfn.IFS(L5629=0,$X$47,L5629=1,$X$46)*_xlfn.IFS(M5629=0,$X$52,M5629=1,$X$51)*_xlfn.IFS(N5629=0,$X$57,N5629=1,$X$56)</f>
        <v>6.0015375717897986E-4</v>
      </c>
      <c r="Q5629" cm="1">
        <f t="array" ref="Q5629">$W$2*_xlfn.IFS(C5629="data_analyst",$Z$5,C5629="data_engineer",$Z$6,C5629="data_scientist",$Z$7)*_xlfn.IFS(E5629=0,$Z$12,E5629=1,$Z$11)*_xlfn.IFS(F5629=0,$Z$17,F5629=1,$Z$16)*_xlfn.IFS(G5629=0,$Z$22,G5629=1,$Z$21)*_xlfn.IFS(H5629=0,$Z$27,H5629=1,$Z$26)*_xlfn.IFS(I5629=0,$Z$32,I5629=1,$Z$31)*_xlfn.IFS(J5629=0,$Z$37,J5629=1,$Z$36)*_xlfn.IFS(K5629=0,$Z$42,K5629=1,$Z$41)*_xlfn.IFS(L5629=0,$Z$47,L5629=1,$Z$46)*_xlfn.IFS(M5629=0,$Z$52,M5629=1,$Z$51)*_xlfn.IFS(N5629=0,$Z$57,N5629=1,$Z$56)</f>
        <v>2.4080092101881704E-5</v>
      </c>
      <c r="R5629" t="str" cm="1">
        <f t="array" ref="R5629">_xlfn.IFS(AND(O5629&gt;P5629,O5629&gt;Q5629),"Low",AND(P5629&gt;O5629,P5629&gt;Q5629),"Medium",AND(Q5629&gt;O5629,Q5629&gt;P5629),"High")</f>
        <v>Medium</v>
      </c>
      <c r="S5629" t="str">
        <f t="shared" si="176"/>
        <v>F</v>
      </c>
    </row>
    <row r="5630" spans="1:19" x14ac:dyDescent="0.3">
      <c r="A5630" t="s">
        <v>14</v>
      </c>
      <c r="B5630">
        <v>5</v>
      </c>
      <c r="C5630" t="s">
        <v>16</v>
      </c>
      <c r="D5630" t="str">
        <f t="shared" si="175"/>
        <v>High</v>
      </c>
      <c r="E5630">
        <v>1</v>
      </c>
      <c r="F5630">
        <v>0</v>
      </c>
      <c r="G5630">
        <v>1</v>
      </c>
      <c r="H5630">
        <v>1</v>
      </c>
      <c r="I5630">
        <v>0</v>
      </c>
      <c r="J5630">
        <v>0</v>
      </c>
      <c r="K5630">
        <v>0</v>
      </c>
      <c r="L5630">
        <v>1</v>
      </c>
      <c r="M5630">
        <v>0</v>
      </c>
      <c r="N5630">
        <v>1</v>
      </c>
      <c r="O5630" cm="1">
        <f t="array" ref="O5630">$U$2*_xlfn.IFS(C5630="data_analyst",$V$5,C5630="data_engineer",$V$6,C5630="data_scientist",$V$7)*_xlfn.IFS(E5630=0,$V$12,E5630=1,$V$11)*_xlfn.IFS(F5630=0,$V$17,F5630=1,$V$16)*_xlfn.IFS(G5630=0,$V$22,G5630=1,$V$21)*_xlfn.IFS(H5630=0,$V$27,H5630=1,$V$26)*_xlfn.IFS(I5630=0,$V$32,I5630=1,$V$31)*_xlfn.IFS(J5630=0,$V$37,J5630=1,$V$36)*_xlfn.IFS(K5630=0,$V$42,K5630=1,$V$41)*_xlfn.IFS(L5630=0,$V$47,L5630=1,$V$46)*_xlfn.IFS(M5630=0,$V$52,M5630=1,$V$51)*_xlfn.IFS(N5630=0,$V$57,N5630=1,$V$56)</f>
        <v>3.0796808132486674E-6</v>
      </c>
      <c r="P5630" cm="1">
        <f t="array" ref="P5630">$V$2*_xlfn.IFS(C5630="data_analyst",$X$5,C5630="data_engineer",$X$6,C5630="data_scientist",$X$7)*_xlfn.IFS(E5630=0,$X$12,E5630=1,$X$11)*_xlfn.IFS(F5630=0,$X$17,F5630=1,$X$16)*_xlfn.IFS(G5630=0,$X$22,G5630=1,$X$21)*_xlfn.IFS(H5630=0,$X$27,H5630=1,$X$26)*_xlfn.IFS(I5630=0,$X$32,I5630=1,$X$31)*_xlfn.IFS(J5630=0,$X$37,J5630=1,$X$36)*_xlfn.IFS(K5630=0,$X$42,K5630=1,$X$41)*_xlfn.IFS(L5630=0,$X$47,L5630=1,$X$46)*_xlfn.IFS(M5630=0,$X$52,M5630=1,$X$51)*_xlfn.IFS(N5630=0,$X$57,N5630=1,$X$56)</f>
        <v>1.4801809262516765E-3</v>
      </c>
      <c r="Q5630" cm="1">
        <f t="array" ref="Q5630">$W$2*_xlfn.IFS(C5630="data_analyst",$Z$5,C5630="data_engineer",$Z$6,C5630="data_scientist",$Z$7)*_xlfn.IFS(E5630=0,$Z$12,E5630=1,$Z$11)*_xlfn.IFS(F5630=0,$Z$17,F5630=1,$Z$16)*_xlfn.IFS(G5630=0,$Z$22,G5630=1,$Z$21)*_xlfn.IFS(H5630=0,$Z$27,H5630=1,$Z$26)*_xlfn.IFS(I5630=0,$Z$32,I5630=1,$Z$31)*_xlfn.IFS(J5630=0,$Z$37,J5630=1,$Z$36)*_xlfn.IFS(K5630=0,$Z$42,K5630=1,$Z$41)*_xlfn.IFS(L5630=0,$Z$47,L5630=1,$Z$46)*_xlfn.IFS(M5630=0,$Z$52,M5630=1,$Z$51)*_xlfn.IFS(N5630=0,$Z$57,N5630=1,$Z$56)</f>
        <v>5.7195295927434335E-5</v>
      </c>
      <c r="R5630" t="str" cm="1">
        <f t="array" ref="R5630">_xlfn.IFS(AND(O5630&gt;P5630,O5630&gt;Q5630),"Low",AND(P5630&gt;O5630,P5630&gt;Q5630),"Medium",AND(Q5630&gt;O5630,Q5630&gt;P5630),"High")</f>
        <v>Medium</v>
      </c>
      <c r="S5630" t="str">
        <f t="shared" si="176"/>
        <v>F</v>
      </c>
    </row>
    <row r="5631" spans="1:19" x14ac:dyDescent="0.3">
      <c r="A5631" t="s">
        <v>14</v>
      </c>
      <c r="B5631">
        <v>6</v>
      </c>
      <c r="C5631" t="s">
        <v>16</v>
      </c>
      <c r="D5631" t="str">
        <f t="shared" si="175"/>
        <v>High</v>
      </c>
      <c r="E5631">
        <v>1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0</v>
      </c>
      <c r="L5631">
        <v>1</v>
      </c>
      <c r="M5631">
        <v>1</v>
      </c>
      <c r="N5631">
        <v>1</v>
      </c>
      <c r="O5631" cm="1">
        <f t="array" ref="O5631">$U$2*_xlfn.IFS(C5631="data_analyst",$V$5,C5631="data_engineer",$V$6,C5631="data_scientist",$V$7)*_xlfn.IFS(E5631=0,$V$12,E5631=1,$V$11)*_xlfn.IFS(F5631=0,$V$17,F5631=1,$V$16)*_xlfn.IFS(G5631=0,$V$22,G5631=1,$V$21)*_xlfn.IFS(H5631=0,$V$27,H5631=1,$V$26)*_xlfn.IFS(I5631=0,$V$32,I5631=1,$V$31)*_xlfn.IFS(J5631=0,$V$37,J5631=1,$V$36)*_xlfn.IFS(K5631=0,$V$42,K5631=1,$V$41)*_xlfn.IFS(L5631=0,$V$47,L5631=1,$V$46)*_xlfn.IFS(M5631=0,$V$52,M5631=1,$V$51)*_xlfn.IFS(N5631=0,$V$57,N5631=1,$V$56)</f>
        <v>2.6755878488811349E-7</v>
      </c>
      <c r="P5631" cm="1">
        <f t="array" ref="P5631">$V$2*_xlfn.IFS(C5631="data_analyst",$X$5,C5631="data_engineer",$X$6,C5631="data_scientist",$X$7)*_xlfn.IFS(E5631=0,$X$12,E5631=1,$X$11)*_xlfn.IFS(F5631=0,$X$17,F5631=1,$X$16)*_xlfn.IFS(G5631=0,$X$22,G5631=1,$X$21)*_xlfn.IFS(H5631=0,$X$27,H5631=1,$X$26)*_xlfn.IFS(I5631=0,$X$32,I5631=1,$X$31)*_xlfn.IFS(J5631=0,$X$37,J5631=1,$X$36)*_xlfn.IFS(K5631=0,$X$42,K5631=1,$X$41)*_xlfn.IFS(L5631=0,$X$47,L5631=1,$X$46)*_xlfn.IFS(M5631=0,$X$52,M5631=1,$X$51)*_xlfn.IFS(N5631=0,$X$57,N5631=1,$X$56)</f>
        <v>6.0015375717897986E-4</v>
      </c>
      <c r="Q5631" cm="1">
        <f t="array" ref="Q5631">$W$2*_xlfn.IFS(C5631="data_analyst",$Z$5,C5631="data_engineer",$Z$6,C5631="data_scientist",$Z$7)*_xlfn.IFS(E5631=0,$Z$12,E5631=1,$Z$11)*_xlfn.IFS(F5631=0,$Z$17,F5631=1,$Z$16)*_xlfn.IFS(G5631=0,$Z$22,G5631=1,$Z$21)*_xlfn.IFS(H5631=0,$Z$27,H5631=1,$Z$26)*_xlfn.IFS(I5631=0,$Z$32,I5631=1,$Z$31)*_xlfn.IFS(J5631=0,$Z$37,J5631=1,$Z$36)*_xlfn.IFS(K5631=0,$Z$42,K5631=1,$Z$41)*_xlfn.IFS(L5631=0,$Z$47,L5631=1,$Z$46)*_xlfn.IFS(M5631=0,$Z$52,M5631=1,$Z$51)*_xlfn.IFS(N5631=0,$Z$57,N5631=1,$Z$56)</f>
        <v>2.4080092101881704E-5</v>
      </c>
      <c r="R5631" t="str" cm="1">
        <f t="array" ref="R5631">_xlfn.IFS(AND(O5631&gt;P5631,O5631&gt;Q5631),"Low",AND(P5631&gt;O5631,P5631&gt;Q5631),"Medium",AND(Q5631&gt;O5631,Q5631&gt;P5631),"High")</f>
        <v>Medium</v>
      </c>
      <c r="S5631" t="str">
        <f t="shared" si="176"/>
        <v>F</v>
      </c>
    </row>
    <row r="5632" spans="1:19" x14ac:dyDescent="0.3">
      <c r="A5632" t="s">
        <v>14</v>
      </c>
      <c r="B5632">
        <v>7</v>
      </c>
      <c r="C5632" t="s">
        <v>16</v>
      </c>
      <c r="D5632" t="str">
        <f t="shared" si="175"/>
        <v>High</v>
      </c>
      <c r="E5632">
        <v>1</v>
      </c>
      <c r="F5632">
        <v>1</v>
      </c>
      <c r="G5632">
        <v>1</v>
      </c>
      <c r="H5632">
        <v>1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1</v>
      </c>
      <c r="O5632" cm="1">
        <f t="array" ref="O5632">$U$2*_xlfn.IFS(C5632="data_analyst",$V$5,C5632="data_engineer",$V$6,C5632="data_scientist",$V$7)*_xlfn.IFS(E5632=0,$V$12,E5632=1,$V$11)*_xlfn.IFS(F5632=0,$V$17,F5632=1,$V$16)*_xlfn.IFS(G5632=0,$V$22,G5632=1,$V$21)*_xlfn.IFS(H5632=0,$V$27,H5632=1,$V$26)*_xlfn.IFS(I5632=0,$V$32,I5632=1,$V$31)*_xlfn.IFS(J5632=0,$V$37,J5632=1,$V$36)*_xlfn.IFS(K5632=0,$V$42,K5632=1,$V$41)*_xlfn.IFS(L5632=0,$V$47,L5632=1,$V$46)*_xlfn.IFS(M5632=0,$V$52,M5632=1,$V$51)*_xlfn.IFS(N5632=0,$V$57,N5632=1,$V$56)</f>
        <v>8.3310508983861542E-5</v>
      </c>
      <c r="P5632" cm="1">
        <f t="array" ref="P5632">$V$2*_xlfn.IFS(C5632="data_analyst",$X$5,C5632="data_engineer",$X$6,C5632="data_scientist",$X$7)*_xlfn.IFS(E5632=0,$X$12,E5632=1,$X$11)*_xlfn.IFS(F5632=0,$X$17,F5632=1,$X$16)*_xlfn.IFS(G5632=0,$X$22,G5632=1,$X$21)*_xlfn.IFS(H5632=0,$X$27,H5632=1,$X$26)*_xlfn.IFS(I5632=0,$X$32,I5632=1,$X$31)*_xlfn.IFS(J5632=0,$X$37,J5632=1,$X$36)*_xlfn.IFS(K5632=0,$X$42,K5632=1,$X$41)*_xlfn.IFS(L5632=0,$X$47,L5632=1,$X$46)*_xlfn.IFS(M5632=0,$X$52,M5632=1,$X$51)*_xlfn.IFS(N5632=0,$X$57,N5632=1,$X$56)</f>
        <v>2.7540023994173869E-3</v>
      </c>
      <c r="Q5632" cm="1">
        <f t="array" ref="Q5632">$W$2*_xlfn.IFS(C5632="data_analyst",$Z$5,C5632="data_engineer",$Z$6,C5632="data_scientist",$Z$7)*_xlfn.IFS(E5632=0,$Z$12,E5632=1,$Z$11)*_xlfn.IFS(F5632=0,$Z$17,F5632=1,$Z$16)*_xlfn.IFS(G5632=0,$Z$22,G5632=1,$Z$21)*_xlfn.IFS(H5632=0,$Z$27,H5632=1,$Z$26)*_xlfn.IFS(I5632=0,$Z$32,I5632=1,$Z$31)*_xlfn.IFS(J5632=0,$Z$37,J5632=1,$Z$36)*_xlfn.IFS(K5632=0,$Z$42,K5632=1,$Z$41)*_xlfn.IFS(L5632=0,$Z$47,L5632=1,$Z$46)*_xlfn.IFS(M5632=0,$Z$52,M5632=1,$Z$51)*_xlfn.IFS(N5632=0,$Z$57,N5632=1,$Z$56)</f>
        <v>1.611121972279797E-4</v>
      </c>
      <c r="R5632" t="str" cm="1">
        <f t="array" ref="R5632">_xlfn.IFS(AND(O5632&gt;P5632,O5632&gt;Q5632),"Low",AND(P5632&gt;O5632,P5632&gt;Q5632),"Medium",AND(Q5632&gt;O5632,Q5632&gt;P5632),"High")</f>
        <v>Medium</v>
      </c>
      <c r="S5632" t="str">
        <f t="shared" si="176"/>
        <v>F</v>
      </c>
    </row>
    <row r="5633" spans="1:19" x14ac:dyDescent="0.3">
      <c r="A5633" t="s">
        <v>14</v>
      </c>
      <c r="B5633">
        <v>6</v>
      </c>
      <c r="C5633" t="s">
        <v>16</v>
      </c>
      <c r="D5633" t="str">
        <f t="shared" si="175"/>
        <v>High</v>
      </c>
      <c r="E5633">
        <v>1</v>
      </c>
      <c r="F5633">
        <v>0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1</v>
      </c>
      <c r="M5633">
        <v>0</v>
      </c>
      <c r="N5633">
        <v>1</v>
      </c>
      <c r="O5633" cm="1">
        <f t="array" ref="O5633">$U$2*_xlfn.IFS(C5633="data_analyst",$V$5,C5633="data_engineer",$V$6,C5633="data_scientist",$V$7)*_xlfn.IFS(E5633=0,$V$12,E5633=1,$V$11)*_xlfn.IFS(F5633=0,$V$17,F5633=1,$V$16)*_xlfn.IFS(G5633=0,$V$22,G5633=1,$V$21)*_xlfn.IFS(H5633=0,$V$27,H5633=1,$V$26)*_xlfn.IFS(I5633=0,$V$32,I5633=1,$V$31)*_xlfn.IFS(J5633=0,$V$37,J5633=1,$V$36)*_xlfn.IFS(K5633=0,$V$42,K5633=1,$V$41)*_xlfn.IFS(L5633=0,$V$47,L5633=1,$V$46)*_xlfn.IFS(M5633=0,$V$52,M5633=1,$V$51)*_xlfn.IFS(N5633=0,$V$57,N5633=1,$V$56)</f>
        <v>3.1575871304810454E-6</v>
      </c>
      <c r="P5633" cm="1">
        <f t="array" ref="P5633">$V$2*_xlfn.IFS(C5633="data_analyst",$X$5,C5633="data_engineer",$X$6,C5633="data_scientist",$X$7)*_xlfn.IFS(E5633=0,$X$12,E5633=1,$X$11)*_xlfn.IFS(F5633=0,$X$17,F5633=1,$X$16)*_xlfn.IFS(G5633=0,$X$22,G5633=1,$X$21)*_xlfn.IFS(H5633=0,$X$27,H5633=1,$X$26)*_xlfn.IFS(I5633=0,$X$32,I5633=1,$X$31)*_xlfn.IFS(J5633=0,$X$37,J5633=1,$X$36)*_xlfn.IFS(K5633=0,$X$42,K5633=1,$X$41)*_xlfn.IFS(L5633=0,$X$47,L5633=1,$X$46)*_xlfn.IFS(M5633=0,$X$52,M5633=1,$X$51)*_xlfn.IFS(N5633=0,$X$57,N5633=1,$X$56)</f>
        <v>1.0737721328697583E-3</v>
      </c>
      <c r="Q5633" cm="1">
        <f t="array" ref="Q5633">$W$2*_xlfn.IFS(C5633="data_analyst",$Z$5,C5633="data_engineer",$Z$6,C5633="data_scientist",$Z$7)*_xlfn.IFS(E5633=0,$Z$12,E5633=1,$Z$11)*_xlfn.IFS(F5633=0,$Z$17,F5633=1,$Z$16)*_xlfn.IFS(G5633=0,$Z$22,G5633=1,$Z$21)*_xlfn.IFS(H5633=0,$Z$27,H5633=1,$Z$26)*_xlfn.IFS(I5633=0,$Z$32,I5633=1,$Z$31)*_xlfn.IFS(J5633=0,$Z$37,J5633=1,$Z$36)*_xlfn.IFS(K5633=0,$Z$42,K5633=1,$Z$41)*_xlfn.IFS(L5633=0,$Z$47,L5633=1,$Z$46)*_xlfn.IFS(M5633=0,$Z$52,M5633=1,$Z$51)*_xlfn.IFS(N5633=0,$Z$57,N5633=1,$Z$56)</f>
        <v>7.6376733844618646E-5</v>
      </c>
      <c r="R5633" t="str" cm="1">
        <f t="array" ref="R5633">_xlfn.IFS(AND(O5633&gt;P5633,O5633&gt;Q5633),"Low",AND(P5633&gt;O5633,P5633&gt;Q5633),"Medium",AND(Q5633&gt;O5633,Q5633&gt;P5633),"High")</f>
        <v>Medium</v>
      </c>
      <c r="S5633" t="str">
        <f t="shared" si="176"/>
        <v>F</v>
      </c>
    </row>
    <row r="5634" spans="1:19" x14ac:dyDescent="0.3">
      <c r="A5634" t="s">
        <v>14</v>
      </c>
      <c r="B5634">
        <v>8</v>
      </c>
      <c r="C5634" t="s">
        <v>16</v>
      </c>
      <c r="D5634" t="str">
        <f t="shared" ref="D5634:D5697" si="177">IF(AND(C5634="data_analyst",A5634="Medium",B5634&gt;4),"High",A5634)</f>
        <v>High</v>
      </c>
      <c r="E5634">
        <v>1</v>
      </c>
      <c r="F5634">
        <v>1</v>
      </c>
      <c r="G5634">
        <v>1</v>
      </c>
      <c r="H5634">
        <v>1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1</v>
      </c>
      <c r="O5634" cm="1">
        <f t="array" ref="O5634">$U$2*_xlfn.IFS(C5634="data_analyst",$V$5,C5634="data_engineer",$V$6,C5634="data_scientist",$V$7)*_xlfn.IFS(E5634=0,$V$12,E5634=1,$V$11)*_xlfn.IFS(F5634=0,$V$17,F5634=1,$V$16)*_xlfn.IFS(G5634=0,$V$22,G5634=1,$V$21)*_xlfn.IFS(H5634=0,$V$27,H5634=1,$V$26)*_xlfn.IFS(I5634=0,$V$32,I5634=1,$V$31)*_xlfn.IFS(J5634=0,$V$37,J5634=1,$V$36)*_xlfn.IFS(K5634=0,$V$42,K5634=1,$V$41)*_xlfn.IFS(L5634=0,$V$47,L5634=1,$V$46)*_xlfn.IFS(M5634=0,$V$52,M5634=1,$V$51)*_xlfn.IFS(N5634=0,$V$57,N5634=1,$V$56)</f>
        <v>8.3310508983861542E-5</v>
      </c>
      <c r="P5634" cm="1">
        <f t="array" ref="P5634">$V$2*_xlfn.IFS(C5634="data_analyst",$X$5,C5634="data_engineer",$X$6,C5634="data_scientist",$X$7)*_xlfn.IFS(E5634=0,$X$12,E5634=1,$X$11)*_xlfn.IFS(F5634=0,$X$17,F5634=1,$X$16)*_xlfn.IFS(G5634=0,$X$22,G5634=1,$X$21)*_xlfn.IFS(H5634=0,$X$27,H5634=1,$X$26)*_xlfn.IFS(I5634=0,$X$32,I5634=1,$X$31)*_xlfn.IFS(J5634=0,$X$37,J5634=1,$X$36)*_xlfn.IFS(K5634=0,$X$42,K5634=1,$X$41)*_xlfn.IFS(L5634=0,$X$47,L5634=1,$X$46)*_xlfn.IFS(M5634=0,$X$52,M5634=1,$X$51)*_xlfn.IFS(N5634=0,$X$57,N5634=1,$X$56)</f>
        <v>2.7540023994173869E-3</v>
      </c>
      <c r="Q5634" cm="1">
        <f t="array" ref="Q5634">$W$2*_xlfn.IFS(C5634="data_analyst",$Z$5,C5634="data_engineer",$Z$6,C5634="data_scientist",$Z$7)*_xlfn.IFS(E5634=0,$Z$12,E5634=1,$Z$11)*_xlfn.IFS(F5634=0,$Z$17,F5634=1,$Z$16)*_xlfn.IFS(G5634=0,$Z$22,G5634=1,$Z$21)*_xlfn.IFS(H5634=0,$Z$27,H5634=1,$Z$26)*_xlfn.IFS(I5634=0,$Z$32,I5634=1,$Z$31)*_xlfn.IFS(J5634=0,$Z$37,J5634=1,$Z$36)*_xlfn.IFS(K5634=0,$Z$42,K5634=1,$Z$41)*_xlfn.IFS(L5634=0,$Z$47,L5634=1,$Z$46)*_xlfn.IFS(M5634=0,$Z$52,M5634=1,$Z$51)*_xlfn.IFS(N5634=0,$Z$57,N5634=1,$Z$56)</f>
        <v>1.611121972279797E-4</v>
      </c>
      <c r="R5634" t="str" cm="1">
        <f t="array" ref="R5634">_xlfn.IFS(AND(O5634&gt;P5634,O5634&gt;Q5634),"Low",AND(P5634&gt;O5634,P5634&gt;Q5634),"Medium",AND(Q5634&gt;O5634,Q5634&gt;P5634),"High")</f>
        <v>Medium</v>
      </c>
      <c r="S5634" t="str">
        <f t="shared" si="176"/>
        <v>F</v>
      </c>
    </row>
    <row r="5635" spans="1:19" x14ac:dyDescent="0.3">
      <c r="A5635" t="s">
        <v>14</v>
      </c>
      <c r="B5635">
        <v>4</v>
      </c>
      <c r="C5635" t="s">
        <v>16</v>
      </c>
      <c r="D5635" t="str">
        <f t="shared" si="177"/>
        <v>High</v>
      </c>
      <c r="E5635">
        <v>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1</v>
      </c>
      <c r="M5635">
        <v>1</v>
      </c>
      <c r="N5635">
        <v>1</v>
      </c>
      <c r="O5635" cm="1">
        <f t="array" ref="O5635">$U$2*_xlfn.IFS(C5635="data_analyst",$V$5,C5635="data_engineer",$V$6,C5635="data_scientist",$V$7)*_xlfn.IFS(E5635=0,$V$12,E5635=1,$V$11)*_xlfn.IFS(F5635=0,$V$17,F5635=1,$V$16)*_xlfn.IFS(G5635=0,$V$22,G5635=1,$V$21)*_xlfn.IFS(H5635=0,$V$27,H5635=1,$V$26)*_xlfn.IFS(I5635=0,$V$32,I5635=1,$V$31)*_xlfn.IFS(J5635=0,$V$37,J5635=1,$V$36)*_xlfn.IFS(K5635=0,$V$42,K5635=1,$V$41)*_xlfn.IFS(L5635=0,$V$47,L5635=1,$V$46)*_xlfn.IFS(M5635=0,$V$52,M5635=1,$V$51)*_xlfn.IFS(N5635=0,$V$57,N5635=1,$V$56)</f>
        <v>4.0060177700679E-6</v>
      </c>
      <c r="P5635" cm="1">
        <f t="array" ref="P5635">$V$2*_xlfn.IFS(C5635="data_analyst",$X$5,C5635="data_engineer",$X$6,C5635="data_scientist",$X$7)*_xlfn.IFS(E5635=0,$X$12,E5635=1,$X$11)*_xlfn.IFS(F5635=0,$X$17,F5635=1,$X$16)*_xlfn.IFS(G5635=0,$X$22,G5635=1,$X$21)*_xlfn.IFS(H5635=0,$X$27,H5635=1,$X$26)*_xlfn.IFS(I5635=0,$X$32,I5635=1,$X$31)*_xlfn.IFS(J5635=0,$X$37,J5635=1,$X$36)*_xlfn.IFS(K5635=0,$X$42,K5635=1,$X$41)*_xlfn.IFS(L5635=0,$X$47,L5635=1,$X$46)*_xlfn.IFS(M5635=0,$X$52,M5635=1,$X$51)*_xlfn.IFS(N5635=0,$X$57,N5635=1,$X$56)</f>
        <v>8.3134984611396708E-4</v>
      </c>
      <c r="Q5635" cm="1">
        <f t="array" ref="Q5635">$W$2*_xlfn.IFS(C5635="data_analyst",$Z$5,C5635="data_engineer",$Z$6,C5635="data_scientist",$Z$7)*_xlfn.IFS(E5635=0,$Z$12,E5635=1,$Z$11)*_xlfn.IFS(F5635=0,$Z$17,F5635=1,$Z$16)*_xlfn.IFS(G5635=0,$Z$22,G5635=1,$Z$21)*_xlfn.IFS(H5635=0,$Z$27,H5635=1,$Z$26)*_xlfn.IFS(I5635=0,$Z$32,I5635=1,$Z$31)*_xlfn.IFS(J5635=0,$Z$37,J5635=1,$Z$36)*_xlfn.IFS(K5635=0,$Z$42,K5635=1,$Z$41)*_xlfn.IFS(L5635=0,$Z$47,L5635=1,$Z$46)*_xlfn.IFS(M5635=0,$Z$52,M5635=1,$Z$51)*_xlfn.IFS(N5635=0,$Z$57,N5635=1,$Z$56)</f>
        <v>4.902018749311633E-5</v>
      </c>
      <c r="R5635" t="str" cm="1">
        <f t="array" ref="R5635">_xlfn.IFS(AND(O5635&gt;P5635,O5635&gt;Q5635),"Low",AND(P5635&gt;O5635,P5635&gt;Q5635),"Medium",AND(Q5635&gt;O5635,Q5635&gt;P5635),"High")</f>
        <v>Medium</v>
      </c>
      <c r="S5635" t="str">
        <f t="shared" ref="S5635:S5698" si="178">IF(D5635=R5635,"T","F")</f>
        <v>F</v>
      </c>
    </row>
    <row r="5636" spans="1:19" x14ac:dyDescent="0.3">
      <c r="A5636" t="s">
        <v>14</v>
      </c>
      <c r="B5636">
        <v>4</v>
      </c>
      <c r="C5636" t="s">
        <v>16</v>
      </c>
      <c r="D5636" t="str">
        <f t="shared" si="177"/>
        <v>High</v>
      </c>
      <c r="E5636">
        <v>1</v>
      </c>
      <c r="F5636">
        <v>1</v>
      </c>
      <c r="G5636">
        <v>1</v>
      </c>
      <c r="H5636">
        <v>0</v>
      </c>
      <c r="I5636">
        <v>1</v>
      </c>
      <c r="J5636">
        <v>0</v>
      </c>
      <c r="K5636">
        <v>0</v>
      </c>
      <c r="L5636">
        <v>0</v>
      </c>
      <c r="M5636">
        <v>1</v>
      </c>
      <c r="N5636">
        <v>1</v>
      </c>
      <c r="O5636" cm="1">
        <f t="array" ref="O5636">$U$2*_xlfn.IFS(C5636="data_analyst",$V$5,C5636="data_engineer",$V$6,C5636="data_scientist",$V$7)*_xlfn.IFS(E5636=0,$V$12,E5636=1,$V$11)*_xlfn.IFS(F5636=0,$V$17,F5636=1,$V$16)*_xlfn.IFS(G5636=0,$V$22,G5636=1,$V$21)*_xlfn.IFS(H5636=0,$V$27,H5636=1,$V$26)*_xlfn.IFS(I5636=0,$V$32,I5636=1,$V$31)*_xlfn.IFS(J5636=0,$V$37,J5636=1,$V$36)*_xlfn.IFS(K5636=0,$V$42,K5636=1,$V$41)*_xlfn.IFS(L5636=0,$V$47,L5636=1,$V$46)*_xlfn.IFS(M5636=0,$V$52,M5636=1,$V$51)*_xlfn.IFS(N5636=0,$V$57,N5636=1,$V$56)</f>
        <v>1.3168773943521226E-6</v>
      </c>
      <c r="P5636" cm="1">
        <f t="array" ref="P5636">$V$2*_xlfn.IFS(C5636="data_analyst",$X$5,C5636="data_engineer",$X$6,C5636="data_scientist",$X$7)*_xlfn.IFS(E5636=0,$X$12,E5636=1,$X$11)*_xlfn.IFS(F5636=0,$X$17,F5636=1,$X$16)*_xlfn.IFS(G5636=0,$X$22,G5636=1,$X$21)*_xlfn.IFS(H5636=0,$X$27,H5636=1,$X$26)*_xlfn.IFS(I5636=0,$X$32,I5636=1,$X$31)*_xlfn.IFS(J5636=0,$X$37,J5636=1,$X$36)*_xlfn.IFS(K5636=0,$X$42,K5636=1,$X$41)*_xlfn.IFS(L5636=0,$X$47,L5636=1,$X$46)*_xlfn.IFS(M5636=0,$X$52,M5636=1,$X$51)*_xlfn.IFS(N5636=0,$X$57,N5636=1,$X$56)</f>
        <v>1.2702561826538003E-3</v>
      </c>
      <c r="Q5636" cm="1">
        <f t="array" ref="Q5636">$W$2*_xlfn.IFS(C5636="data_analyst",$Z$5,C5636="data_engineer",$Z$6,C5636="data_scientist",$Z$7)*_xlfn.IFS(E5636=0,$Z$12,E5636=1,$Z$11)*_xlfn.IFS(F5636=0,$Z$17,F5636=1,$Z$16)*_xlfn.IFS(G5636=0,$Z$22,G5636=1,$Z$21)*_xlfn.IFS(H5636=0,$Z$27,H5636=1,$Z$26)*_xlfn.IFS(I5636=0,$Z$32,I5636=1,$Z$31)*_xlfn.IFS(J5636=0,$Z$37,J5636=1,$Z$36)*_xlfn.IFS(K5636=0,$Z$42,K5636=1,$Z$41)*_xlfn.IFS(L5636=0,$Z$47,L5636=1,$Z$46)*_xlfn.IFS(M5636=0,$Z$52,M5636=1,$Z$51)*_xlfn.IFS(N5636=0,$Z$57,N5636=1,$Z$56)</f>
        <v>4.6339780233613501E-5</v>
      </c>
      <c r="R5636" t="str" cm="1">
        <f t="array" ref="R5636">_xlfn.IFS(AND(O5636&gt;P5636,O5636&gt;Q5636),"Low",AND(P5636&gt;O5636,P5636&gt;Q5636),"Medium",AND(Q5636&gt;O5636,Q5636&gt;P5636),"High")</f>
        <v>Medium</v>
      </c>
      <c r="S5636" t="str">
        <f t="shared" si="178"/>
        <v>F</v>
      </c>
    </row>
    <row r="5637" spans="1:19" x14ac:dyDescent="0.3">
      <c r="A5637" t="s">
        <v>14</v>
      </c>
      <c r="B5637">
        <v>6</v>
      </c>
      <c r="C5637" t="s">
        <v>16</v>
      </c>
      <c r="D5637" t="str">
        <f t="shared" si="177"/>
        <v>High</v>
      </c>
      <c r="E5637">
        <v>1</v>
      </c>
      <c r="F5637">
        <v>1</v>
      </c>
      <c r="G5637">
        <v>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1</v>
      </c>
      <c r="N5637">
        <v>1</v>
      </c>
      <c r="O5637" cm="1">
        <f t="array" ref="O5637">$U$2*_xlfn.IFS(C5637="data_analyst",$V$5,C5637="data_engineer",$V$6,C5637="data_scientist",$V$7)*_xlfn.IFS(E5637=0,$V$12,E5637=1,$V$11)*_xlfn.IFS(F5637=0,$V$17,F5637=1,$V$16)*_xlfn.IFS(G5637=0,$V$22,G5637=1,$V$21)*_xlfn.IFS(H5637=0,$V$27,H5637=1,$V$26)*_xlfn.IFS(I5637=0,$V$32,I5637=1,$V$31)*_xlfn.IFS(J5637=0,$V$37,J5637=1,$V$36)*_xlfn.IFS(K5637=0,$V$42,K5637=1,$V$41)*_xlfn.IFS(L5637=0,$V$47,L5637=1,$V$46)*_xlfn.IFS(M5637=0,$V$52,M5637=1,$V$51)*_xlfn.IFS(N5637=0,$V$57,N5637=1,$V$56)</f>
        <v>1.9716916583327191E-5</v>
      </c>
      <c r="P5637" cm="1">
        <f t="array" ref="P5637">$V$2*_xlfn.IFS(C5637="data_analyst",$X$5,C5637="data_engineer",$X$6,C5637="data_scientist",$X$7)*_xlfn.IFS(E5637=0,$X$12,E5637=1,$X$11)*_xlfn.IFS(F5637=0,$X$17,F5637=1,$X$16)*_xlfn.IFS(G5637=0,$X$22,G5637=1,$X$21)*_xlfn.IFS(H5637=0,$X$27,H5637=1,$X$26)*_xlfn.IFS(I5637=0,$X$32,I5637=1,$X$31)*_xlfn.IFS(J5637=0,$X$37,J5637=1,$X$36)*_xlfn.IFS(K5637=0,$X$42,K5637=1,$X$41)*_xlfn.IFS(L5637=0,$X$47,L5637=1,$X$46)*_xlfn.IFS(M5637=0,$X$52,M5637=1,$X$51)*_xlfn.IFS(N5637=0,$X$57,N5637=1,$X$56)</f>
        <v>1.7595945527999418E-3</v>
      </c>
      <c r="Q5637" cm="1">
        <f t="array" ref="Q5637">$W$2*_xlfn.IFS(C5637="data_analyst",$Z$5,C5637="data_engineer",$Z$6,C5637="data_scientist",$Z$7)*_xlfn.IFS(E5637=0,$Z$12,E5637=1,$Z$11)*_xlfn.IFS(F5637=0,$Z$17,F5637=1,$Z$16)*_xlfn.IFS(G5637=0,$Z$22,G5637=1,$Z$21)*_xlfn.IFS(H5637=0,$Z$27,H5637=1,$Z$26)*_xlfn.IFS(I5637=0,$Z$32,I5637=1,$Z$31)*_xlfn.IFS(J5637=0,$Z$37,J5637=1,$Z$36)*_xlfn.IFS(K5637=0,$Z$42,K5637=1,$Z$41)*_xlfn.IFS(L5637=0,$Z$47,L5637=1,$Z$46)*_xlfn.IFS(M5637=0,$Z$52,M5637=1,$Z$51)*_xlfn.IFS(N5637=0,$Z$57,N5637=1,$Z$56)</f>
        <v>9.4334552618427467E-5</v>
      </c>
      <c r="R5637" t="str" cm="1">
        <f t="array" ref="R5637">_xlfn.IFS(AND(O5637&gt;P5637,O5637&gt;Q5637),"Low",AND(P5637&gt;O5637,P5637&gt;Q5637),"Medium",AND(Q5637&gt;O5637,Q5637&gt;P5637),"High")</f>
        <v>Medium</v>
      </c>
      <c r="S5637" t="str">
        <f t="shared" si="178"/>
        <v>F</v>
      </c>
    </row>
    <row r="5638" spans="1:19" x14ac:dyDescent="0.3">
      <c r="A5638" t="s">
        <v>14</v>
      </c>
      <c r="B5638">
        <v>0</v>
      </c>
      <c r="C5638" t="s">
        <v>16</v>
      </c>
      <c r="D5638" t="str">
        <f t="shared" si="177"/>
        <v>High</v>
      </c>
      <c r="E5638">
        <v>0</v>
      </c>
      <c r="F5638">
        <v>0</v>
      </c>
      <c r="G5638">
        <v>1</v>
      </c>
      <c r="H5638">
        <v>0</v>
      </c>
      <c r="I5638">
        <v>1</v>
      </c>
      <c r="J5638">
        <v>0</v>
      </c>
      <c r="K5638">
        <v>0</v>
      </c>
      <c r="L5638">
        <v>1</v>
      </c>
      <c r="M5638">
        <v>0</v>
      </c>
      <c r="N5638">
        <v>1</v>
      </c>
      <c r="O5638" cm="1">
        <f t="array" ref="O5638">$U$2*_xlfn.IFS(C5638="data_analyst",$V$5,C5638="data_engineer",$V$6,C5638="data_scientist",$V$7)*_xlfn.IFS(E5638=0,$V$12,E5638=1,$V$11)*_xlfn.IFS(F5638=0,$V$17,F5638=1,$V$16)*_xlfn.IFS(G5638=0,$V$22,G5638=1,$V$21)*_xlfn.IFS(H5638=0,$V$27,H5638=1,$V$26)*_xlfn.IFS(I5638=0,$V$32,I5638=1,$V$31)*_xlfn.IFS(J5638=0,$V$37,J5638=1,$V$36)*_xlfn.IFS(K5638=0,$V$42,K5638=1,$V$41)*_xlfn.IFS(L5638=0,$V$47,L5638=1,$V$46)*_xlfn.IFS(M5638=0,$V$52,M5638=1,$V$51)*_xlfn.IFS(N5638=0,$V$57,N5638=1,$V$56)</f>
        <v>1.2244215066620881E-6</v>
      </c>
      <c r="P5638" cm="1">
        <f t="array" ref="P5638">$V$2*_xlfn.IFS(C5638="data_analyst",$X$5,C5638="data_engineer",$X$6,C5638="data_scientist",$X$7)*_xlfn.IFS(E5638=0,$X$12,E5638=1,$X$11)*_xlfn.IFS(F5638=0,$X$17,F5638=1,$X$16)*_xlfn.IFS(G5638=0,$X$22,G5638=1,$X$21)*_xlfn.IFS(H5638=0,$X$27,H5638=1,$X$26)*_xlfn.IFS(I5638=0,$X$32,I5638=1,$X$31)*_xlfn.IFS(J5638=0,$X$37,J5638=1,$X$36)*_xlfn.IFS(K5638=0,$X$42,K5638=1,$X$41)*_xlfn.IFS(L5638=0,$X$47,L5638=1,$X$46)*_xlfn.IFS(M5638=0,$X$52,M5638=1,$X$51)*_xlfn.IFS(N5638=0,$X$57,N5638=1,$X$56)</f>
        <v>4.6838479493169796E-4</v>
      </c>
      <c r="Q5638" cm="1">
        <f t="array" ref="Q5638">$W$2*_xlfn.IFS(C5638="data_analyst",$Z$5,C5638="data_engineer",$Z$6,C5638="data_scientist",$Z$7)*_xlfn.IFS(E5638=0,$Z$12,E5638=1,$Z$11)*_xlfn.IFS(F5638=0,$Z$17,F5638=1,$Z$16)*_xlfn.IFS(G5638=0,$Z$22,G5638=1,$Z$21)*_xlfn.IFS(H5638=0,$Z$27,H5638=1,$Z$26)*_xlfn.IFS(I5638=0,$Z$32,I5638=1,$Z$31)*_xlfn.IFS(J5638=0,$Z$37,J5638=1,$Z$36)*_xlfn.IFS(K5638=0,$Z$42,K5638=1,$Z$41)*_xlfn.IFS(L5638=0,$Z$47,L5638=1,$Z$46)*_xlfn.IFS(M5638=0,$Z$52,M5638=1,$Z$51)*_xlfn.IFS(N5638=0,$Z$57,N5638=1,$Z$56)</f>
        <v>3.926810333523977E-5</v>
      </c>
      <c r="R5638" t="str" cm="1">
        <f t="array" ref="R5638">_xlfn.IFS(AND(O5638&gt;P5638,O5638&gt;Q5638),"Low",AND(P5638&gt;O5638,P5638&gt;Q5638),"Medium",AND(Q5638&gt;O5638,Q5638&gt;P5638),"High")</f>
        <v>Medium</v>
      </c>
      <c r="S5638" t="str">
        <f t="shared" si="178"/>
        <v>F</v>
      </c>
    </row>
    <row r="5639" spans="1:19" x14ac:dyDescent="0.3">
      <c r="A5639" t="s">
        <v>14</v>
      </c>
      <c r="B5639">
        <v>8</v>
      </c>
      <c r="C5639" t="s">
        <v>16</v>
      </c>
      <c r="D5639" t="str">
        <f t="shared" si="177"/>
        <v>High</v>
      </c>
      <c r="E5639">
        <v>1</v>
      </c>
      <c r="F5639">
        <v>1</v>
      </c>
      <c r="G5639">
        <v>0</v>
      </c>
      <c r="H5639">
        <v>0</v>
      </c>
      <c r="I5639">
        <v>1</v>
      </c>
      <c r="J5639">
        <v>0</v>
      </c>
      <c r="K5639">
        <v>0</v>
      </c>
      <c r="L5639">
        <v>1</v>
      </c>
      <c r="M5639">
        <v>1</v>
      </c>
      <c r="N5639">
        <v>1</v>
      </c>
      <c r="O5639" cm="1">
        <f t="array" ref="O5639">$U$2*_xlfn.IFS(C5639="data_analyst",$V$5,C5639="data_engineer",$V$6,C5639="data_scientist",$V$7)*_xlfn.IFS(E5639=0,$V$12,E5639=1,$V$11)*_xlfn.IFS(F5639=0,$V$17,F5639=1,$V$16)*_xlfn.IFS(G5639=0,$V$22,G5639=1,$V$21)*_xlfn.IFS(H5639=0,$V$27,H5639=1,$V$26)*_xlfn.IFS(I5639=0,$V$32,I5639=1,$V$31)*_xlfn.IFS(J5639=0,$V$37,J5639=1,$V$36)*_xlfn.IFS(K5639=0,$V$42,K5639=1,$V$41)*_xlfn.IFS(L5639=0,$V$47,L5639=1,$V$46)*_xlfn.IFS(M5639=0,$V$52,M5639=1,$V$51)*_xlfn.IFS(N5639=0,$V$57,N5639=1,$V$56)</f>
        <v>3.4860503057512126E-7</v>
      </c>
      <c r="P5639" cm="1">
        <f t="array" ref="P5639">$V$2*_xlfn.IFS(C5639="data_analyst",$X$5,C5639="data_engineer",$X$6,C5639="data_scientist",$X$7)*_xlfn.IFS(E5639=0,$X$12,E5639=1,$X$11)*_xlfn.IFS(F5639=0,$X$17,F5639=1,$X$16)*_xlfn.IFS(G5639=0,$X$22,G5639=1,$X$21)*_xlfn.IFS(H5639=0,$X$27,H5639=1,$X$26)*_xlfn.IFS(I5639=0,$X$32,I5639=1,$X$31)*_xlfn.IFS(J5639=0,$X$37,J5639=1,$X$36)*_xlfn.IFS(K5639=0,$X$42,K5639=1,$X$41)*_xlfn.IFS(L5639=0,$X$47,L5639=1,$X$46)*_xlfn.IFS(M5639=0,$X$52,M5639=1,$X$51)*_xlfn.IFS(N5639=0,$X$57,N5639=1,$X$56)</f>
        <v>6.9617835832761681E-4</v>
      </c>
      <c r="Q5639" cm="1">
        <f t="array" ref="Q5639">$W$2*_xlfn.IFS(C5639="data_analyst",$Z$5,C5639="data_engineer",$Z$6,C5639="data_scientist",$Z$7)*_xlfn.IFS(E5639=0,$Z$12,E5639=1,$Z$11)*_xlfn.IFS(F5639=0,$Z$17,F5639=1,$Z$16)*_xlfn.IFS(G5639=0,$Z$22,G5639=1,$Z$21)*_xlfn.IFS(H5639=0,$Z$27,H5639=1,$Z$26)*_xlfn.IFS(I5639=0,$Z$32,I5639=1,$Z$31)*_xlfn.IFS(J5639=0,$Z$37,J5639=1,$Z$36)*_xlfn.IFS(K5639=0,$Z$42,K5639=1,$Z$41)*_xlfn.IFS(L5639=0,$Z$47,L5639=1,$Z$46)*_xlfn.IFS(M5639=0,$Z$52,M5639=1,$Z$51)*_xlfn.IFS(N5639=0,$Z$57,N5639=1,$Z$56)</f>
        <v>2.5539491623207866E-5</v>
      </c>
      <c r="R5639" t="str" cm="1">
        <f t="array" ref="R5639">_xlfn.IFS(AND(O5639&gt;P5639,O5639&gt;Q5639),"Low",AND(P5639&gt;O5639,P5639&gt;Q5639),"Medium",AND(Q5639&gt;O5639,Q5639&gt;P5639),"High")</f>
        <v>Medium</v>
      </c>
      <c r="S5639" t="str">
        <f t="shared" si="178"/>
        <v>F</v>
      </c>
    </row>
    <row r="5640" spans="1:19" x14ac:dyDescent="0.3">
      <c r="A5640" t="s">
        <v>14</v>
      </c>
      <c r="B5640">
        <v>5</v>
      </c>
      <c r="C5640" t="s">
        <v>16</v>
      </c>
      <c r="D5640" t="str">
        <f t="shared" si="177"/>
        <v>High</v>
      </c>
      <c r="E5640">
        <v>1</v>
      </c>
      <c r="F5640">
        <v>0</v>
      </c>
      <c r="G5640">
        <v>0</v>
      </c>
      <c r="H5640">
        <v>0</v>
      </c>
      <c r="I5640">
        <v>1</v>
      </c>
      <c r="J5640">
        <v>0</v>
      </c>
      <c r="K5640">
        <v>0</v>
      </c>
      <c r="L5640">
        <v>1</v>
      </c>
      <c r="M5640">
        <v>1</v>
      </c>
      <c r="N5640">
        <v>1</v>
      </c>
      <c r="O5640" cm="1">
        <f t="array" ref="O5640">$U$2*_xlfn.IFS(C5640="data_analyst",$V$5,C5640="data_engineer",$V$6,C5640="data_scientist",$V$7)*_xlfn.IFS(E5640=0,$V$12,E5640=1,$V$11)*_xlfn.IFS(F5640=0,$V$17,F5640=1,$V$16)*_xlfn.IFS(G5640=0,$V$22,G5640=1,$V$21)*_xlfn.IFS(H5640=0,$V$27,H5640=1,$V$26)*_xlfn.IFS(I5640=0,$V$32,I5640=1,$V$31)*_xlfn.IFS(J5640=0,$V$37,J5640=1,$V$36)*_xlfn.IFS(K5640=0,$V$42,K5640=1,$V$41)*_xlfn.IFS(L5640=0,$V$47,L5640=1,$V$46)*_xlfn.IFS(M5640=0,$V$52,M5640=1,$V$51)*_xlfn.IFS(N5640=0,$V$57,N5640=1,$V$56)</f>
        <v>2.6755878488811349E-7</v>
      </c>
      <c r="P5640" cm="1">
        <f t="array" ref="P5640">$V$2*_xlfn.IFS(C5640="data_analyst",$X$5,C5640="data_engineer",$X$6,C5640="data_scientist",$X$7)*_xlfn.IFS(E5640=0,$X$12,E5640=1,$X$11)*_xlfn.IFS(F5640=0,$X$17,F5640=1,$X$16)*_xlfn.IFS(G5640=0,$X$22,G5640=1,$X$21)*_xlfn.IFS(H5640=0,$X$27,H5640=1,$X$26)*_xlfn.IFS(I5640=0,$X$32,I5640=1,$X$31)*_xlfn.IFS(J5640=0,$X$37,J5640=1,$X$36)*_xlfn.IFS(K5640=0,$X$42,K5640=1,$X$41)*_xlfn.IFS(L5640=0,$X$47,L5640=1,$X$46)*_xlfn.IFS(M5640=0,$X$52,M5640=1,$X$51)*_xlfn.IFS(N5640=0,$X$57,N5640=1,$X$56)</f>
        <v>6.0015375717897986E-4</v>
      </c>
      <c r="Q5640" cm="1">
        <f t="array" ref="Q5640">$W$2*_xlfn.IFS(C5640="data_analyst",$Z$5,C5640="data_engineer",$Z$6,C5640="data_scientist",$Z$7)*_xlfn.IFS(E5640=0,$Z$12,E5640=1,$Z$11)*_xlfn.IFS(F5640=0,$Z$17,F5640=1,$Z$16)*_xlfn.IFS(G5640=0,$Z$22,G5640=1,$Z$21)*_xlfn.IFS(H5640=0,$Z$27,H5640=1,$Z$26)*_xlfn.IFS(I5640=0,$Z$32,I5640=1,$Z$31)*_xlfn.IFS(J5640=0,$Z$37,J5640=1,$Z$36)*_xlfn.IFS(K5640=0,$Z$42,K5640=1,$Z$41)*_xlfn.IFS(L5640=0,$Z$47,L5640=1,$Z$46)*_xlfn.IFS(M5640=0,$Z$52,M5640=1,$Z$51)*_xlfn.IFS(N5640=0,$Z$57,N5640=1,$Z$56)</f>
        <v>2.4080092101881704E-5</v>
      </c>
      <c r="R5640" t="str" cm="1">
        <f t="array" ref="R5640">_xlfn.IFS(AND(O5640&gt;P5640,O5640&gt;Q5640),"Low",AND(P5640&gt;O5640,P5640&gt;Q5640),"Medium",AND(Q5640&gt;O5640,Q5640&gt;P5640),"High")</f>
        <v>Medium</v>
      </c>
      <c r="S5640" t="str">
        <f t="shared" si="178"/>
        <v>F</v>
      </c>
    </row>
    <row r="5641" spans="1:19" x14ac:dyDescent="0.3">
      <c r="A5641" t="s">
        <v>14</v>
      </c>
      <c r="B5641">
        <v>3</v>
      </c>
      <c r="C5641" t="s">
        <v>16</v>
      </c>
      <c r="D5641" t="str">
        <f t="shared" si="177"/>
        <v>High</v>
      </c>
      <c r="E5641">
        <v>0</v>
      </c>
      <c r="F5641">
        <v>0</v>
      </c>
      <c r="G5641">
        <v>1</v>
      </c>
      <c r="H5641">
        <v>0</v>
      </c>
      <c r="I5641">
        <v>1</v>
      </c>
      <c r="J5641">
        <v>0</v>
      </c>
      <c r="K5641">
        <v>0</v>
      </c>
      <c r="L5641">
        <v>1</v>
      </c>
      <c r="M5641">
        <v>0</v>
      </c>
      <c r="N5641">
        <v>1</v>
      </c>
      <c r="O5641" cm="1">
        <f t="array" ref="O5641">$U$2*_xlfn.IFS(C5641="data_analyst",$V$5,C5641="data_engineer",$V$6,C5641="data_scientist",$V$7)*_xlfn.IFS(E5641=0,$V$12,E5641=1,$V$11)*_xlfn.IFS(F5641=0,$V$17,F5641=1,$V$16)*_xlfn.IFS(G5641=0,$V$22,G5641=1,$V$21)*_xlfn.IFS(H5641=0,$V$27,H5641=1,$V$26)*_xlfn.IFS(I5641=0,$V$32,I5641=1,$V$31)*_xlfn.IFS(J5641=0,$V$37,J5641=1,$V$36)*_xlfn.IFS(K5641=0,$V$42,K5641=1,$V$41)*_xlfn.IFS(L5641=0,$V$47,L5641=1,$V$46)*_xlfn.IFS(M5641=0,$V$52,M5641=1,$V$51)*_xlfn.IFS(N5641=0,$V$57,N5641=1,$V$56)</f>
        <v>1.2244215066620881E-6</v>
      </c>
      <c r="P5641" cm="1">
        <f t="array" ref="P5641">$V$2*_xlfn.IFS(C5641="data_analyst",$X$5,C5641="data_engineer",$X$6,C5641="data_scientist",$X$7)*_xlfn.IFS(E5641=0,$X$12,E5641=1,$X$11)*_xlfn.IFS(F5641=0,$X$17,F5641=1,$X$16)*_xlfn.IFS(G5641=0,$X$22,G5641=1,$X$21)*_xlfn.IFS(H5641=0,$X$27,H5641=1,$X$26)*_xlfn.IFS(I5641=0,$X$32,I5641=1,$X$31)*_xlfn.IFS(J5641=0,$X$37,J5641=1,$X$36)*_xlfn.IFS(K5641=0,$X$42,K5641=1,$X$41)*_xlfn.IFS(L5641=0,$X$47,L5641=1,$X$46)*_xlfn.IFS(M5641=0,$X$52,M5641=1,$X$51)*_xlfn.IFS(N5641=0,$X$57,N5641=1,$X$56)</f>
        <v>4.6838479493169796E-4</v>
      </c>
      <c r="Q5641" cm="1">
        <f t="array" ref="Q5641">$W$2*_xlfn.IFS(C5641="data_analyst",$Z$5,C5641="data_engineer",$Z$6,C5641="data_scientist",$Z$7)*_xlfn.IFS(E5641=0,$Z$12,E5641=1,$Z$11)*_xlfn.IFS(F5641=0,$Z$17,F5641=1,$Z$16)*_xlfn.IFS(G5641=0,$Z$22,G5641=1,$Z$21)*_xlfn.IFS(H5641=0,$Z$27,H5641=1,$Z$26)*_xlfn.IFS(I5641=0,$Z$32,I5641=1,$Z$31)*_xlfn.IFS(J5641=0,$Z$37,J5641=1,$Z$36)*_xlfn.IFS(K5641=0,$Z$42,K5641=1,$Z$41)*_xlfn.IFS(L5641=0,$Z$47,L5641=1,$Z$46)*_xlfn.IFS(M5641=0,$Z$52,M5641=1,$Z$51)*_xlfn.IFS(N5641=0,$Z$57,N5641=1,$Z$56)</f>
        <v>3.926810333523977E-5</v>
      </c>
      <c r="R5641" t="str" cm="1">
        <f t="array" ref="R5641">_xlfn.IFS(AND(O5641&gt;P5641,O5641&gt;Q5641),"Low",AND(P5641&gt;O5641,P5641&gt;Q5641),"Medium",AND(Q5641&gt;O5641,Q5641&gt;P5641),"High")</f>
        <v>Medium</v>
      </c>
      <c r="S5641" t="str">
        <f t="shared" si="178"/>
        <v>F</v>
      </c>
    </row>
    <row r="5642" spans="1:19" x14ac:dyDescent="0.3">
      <c r="A5642" t="s">
        <v>14</v>
      </c>
      <c r="B5642">
        <v>8</v>
      </c>
      <c r="C5642" t="s">
        <v>16</v>
      </c>
      <c r="D5642" t="str">
        <f t="shared" si="177"/>
        <v>High</v>
      </c>
      <c r="E5642">
        <v>1</v>
      </c>
      <c r="F5642">
        <v>1</v>
      </c>
      <c r="G5642">
        <v>1</v>
      </c>
      <c r="H5642">
        <v>0</v>
      </c>
      <c r="I5642">
        <v>1</v>
      </c>
      <c r="J5642">
        <v>0</v>
      </c>
      <c r="K5642">
        <v>0</v>
      </c>
      <c r="L5642">
        <v>1</v>
      </c>
      <c r="M5642">
        <v>1</v>
      </c>
      <c r="N5642">
        <v>1</v>
      </c>
      <c r="O5642" cm="1">
        <f t="array" ref="O5642">$U$2*_xlfn.IFS(C5642="data_analyst",$V$5,C5642="data_engineer",$V$6,C5642="data_scientist",$V$7)*_xlfn.IFS(E5642=0,$V$12,E5642=1,$V$11)*_xlfn.IFS(F5642=0,$V$17,F5642=1,$V$16)*_xlfn.IFS(G5642=0,$V$22,G5642=1,$V$21)*_xlfn.IFS(H5642=0,$V$27,H5642=1,$V$26)*_xlfn.IFS(I5642=0,$V$32,I5642=1,$V$31)*_xlfn.IFS(J5642=0,$V$37,J5642=1,$V$36)*_xlfn.IFS(K5642=0,$V$42,K5642=1,$V$41)*_xlfn.IFS(L5642=0,$V$47,L5642=1,$V$46)*_xlfn.IFS(M5642=0,$V$52,M5642=1,$V$51)*_xlfn.IFS(N5642=0,$V$57,N5642=1,$V$56)</f>
        <v>6.3425762521474893E-8</v>
      </c>
      <c r="P5642" cm="1">
        <f t="array" ref="P5642">$V$2*_xlfn.IFS(C5642="data_analyst",$X$5,C5642="data_engineer",$X$6,C5642="data_scientist",$X$7)*_xlfn.IFS(E5642=0,$X$12,E5642=1,$X$11)*_xlfn.IFS(F5642=0,$X$17,F5642=1,$X$16)*_xlfn.IFS(G5642=0,$X$22,G5642=1,$X$21)*_xlfn.IFS(H5642=0,$X$27,H5642=1,$X$26)*_xlfn.IFS(I5642=0,$X$32,I5642=1,$X$31)*_xlfn.IFS(J5642=0,$X$37,J5642=1,$X$36)*_xlfn.IFS(K5642=0,$X$42,K5642=1,$X$41)*_xlfn.IFS(L5642=0,$X$47,L5642=1,$X$46)*_xlfn.IFS(M5642=0,$X$52,M5642=1,$X$51)*_xlfn.IFS(N5642=0,$X$57,N5642=1,$X$56)</f>
        <v>7.919537067802156E-4</v>
      </c>
      <c r="Q5642" cm="1">
        <f t="array" ref="Q5642">$W$2*_xlfn.IFS(C5642="data_analyst",$Z$5,C5642="data_engineer",$Z$6,C5642="data_scientist",$Z$7)*_xlfn.IFS(E5642=0,$Z$12,E5642=1,$Z$11)*_xlfn.IFS(F5642=0,$Z$17,F5642=1,$Z$16)*_xlfn.IFS(G5642=0,$Z$22,G5642=1,$Z$21)*_xlfn.IFS(H5642=0,$Z$27,H5642=1,$Z$26)*_xlfn.IFS(I5642=0,$Z$32,I5642=1,$Z$31)*_xlfn.IFS(J5642=0,$Z$37,J5642=1,$Z$36)*_xlfn.IFS(K5642=0,$Z$42,K5642=1,$Z$41)*_xlfn.IFS(L5642=0,$Z$47,L5642=1,$Z$46)*_xlfn.IFS(M5642=0,$Z$52,M5642=1,$Z$51)*_xlfn.IFS(N5642=0,$Z$57,N5642=1,$Z$56)</f>
        <v>1.7447771504963787E-5</v>
      </c>
      <c r="R5642" t="str" cm="1">
        <f t="array" ref="R5642">_xlfn.IFS(AND(O5642&gt;P5642,O5642&gt;Q5642),"Low",AND(P5642&gt;O5642,P5642&gt;Q5642),"Medium",AND(Q5642&gt;O5642,Q5642&gt;P5642),"High")</f>
        <v>Medium</v>
      </c>
      <c r="S5642" t="str">
        <f t="shared" si="178"/>
        <v>F</v>
      </c>
    </row>
    <row r="5643" spans="1:19" x14ac:dyDescent="0.3">
      <c r="A5643" t="s">
        <v>14</v>
      </c>
      <c r="B5643">
        <v>6</v>
      </c>
      <c r="C5643" t="s">
        <v>16</v>
      </c>
      <c r="D5643" t="str">
        <f t="shared" si="177"/>
        <v>High</v>
      </c>
      <c r="E5643">
        <v>1</v>
      </c>
      <c r="F5643">
        <v>0</v>
      </c>
      <c r="G5643">
        <v>0</v>
      </c>
      <c r="H5643">
        <v>0</v>
      </c>
      <c r="I5643">
        <v>1</v>
      </c>
      <c r="J5643">
        <v>0</v>
      </c>
      <c r="K5643">
        <v>0</v>
      </c>
      <c r="L5643">
        <v>1</v>
      </c>
      <c r="M5643">
        <v>1</v>
      </c>
      <c r="N5643">
        <v>1</v>
      </c>
      <c r="O5643" cm="1">
        <f t="array" ref="O5643">$U$2*_xlfn.IFS(C5643="data_analyst",$V$5,C5643="data_engineer",$V$6,C5643="data_scientist",$V$7)*_xlfn.IFS(E5643=0,$V$12,E5643=1,$V$11)*_xlfn.IFS(F5643=0,$V$17,F5643=1,$V$16)*_xlfn.IFS(G5643=0,$V$22,G5643=1,$V$21)*_xlfn.IFS(H5643=0,$V$27,H5643=1,$V$26)*_xlfn.IFS(I5643=0,$V$32,I5643=1,$V$31)*_xlfn.IFS(J5643=0,$V$37,J5643=1,$V$36)*_xlfn.IFS(K5643=0,$V$42,K5643=1,$V$41)*_xlfn.IFS(L5643=0,$V$47,L5643=1,$V$46)*_xlfn.IFS(M5643=0,$V$52,M5643=1,$V$51)*_xlfn.IFS(N5643=0,$V$57,N5643=1,$V$56)</f>
        <v>2.6755878488811349E-7</v>
      </c>
      <c r="P5643" cm="1">
        <f t="array" ref="P5643">$V$2*_xlfn.IFS(C5643="data_analyst",$X$5,C5643="data_engineer",$X$6,C5643="data_scientist",$X$7)*_xlfn.IFS(E5643=0,$X$12,E5643=1,$X$11)*_xlfn.IFS(F5643=0,$X$17,F5643=1,$X$16)*_xlfn.IFS(G5643=0,$X$22,G5643=1,$X$21)*_xlfn.IFS(H5643=0,$X$27,H5643=1,$X$26)*_xlfn.IFS(I5643=0,$X$32,I5643=1,$X$31)*_xlfn.IFS(J5643=0,$X$37,J5643=1,$X$36)*_xlfn.IFS(K5643=0,$X$42,K5643=1,$X$41)*_xlfn.IFS(L5643=0,$X$47,L5643=1,$X$46)*_xlfn.IFS(M5643=0,$X$52,M5643=1,$X$51)*_xlfn.IFS(N5643=0,$X$57,N5643=1,$X$56)</f>
        <v>6.0015375717897986E-4</v>
      </c>
      <c r="Q5643" cm="1">
        <f t="array" ref="Q5643">$W$2*_xlfn.IFS(C5643="data_analyst",$Z$5,C5643="data_engineer",$Z$6,C5643="data_scientist",$Z$7)*_xlfn.IFS(E5643=0,$Z$12,E5643=1,$Z$11)*_xlfn.IFS(F5643=0,$Z$17,F5643=1,$Z$16)*_xlfn.IFS(G5643=0,$Z$22,G5643=1,$Z$21)*_xlfn.IFS(H5643=0,$Z$27,H5643=1,$Z$26)*_xlfn.IFS(I5643=0,$Z$32,I5643=1,$Z$31)*_xlfn.IFS(J5643=0,$Z$37,J5643=1,$Z$36)*_xlfn.IFS(K5643=0,$Z$42,K5643=1,$Z$41)*_xlfn.IFS(L5643=0,$Z$47,L5643=1,$Z$46)*_xlfn.IFS(M5643=0,$Z$52,M5643=1,$Z$51)*_xlfn.IFS(N5643=0,$Z$57,N5643=1,$Z$56)</f>
        <v>2.4080092101881704E-5</v>
      </c>
      <c r="R5643" t="str" cm="1">
        <f t="array" ref="R5643">_xlfn.IFS(AND(O5643&gt;P5643,O5643&gt;Q5643),"Low",AND(P5643&gt;O5643,P5643&gt;Q5643),"Medium",AND(Q5643&gt;O5643,Q5643&gt;P5643),"High")</f>
        <v>Medium</v>
      </c>
      <c r="S5643" t="str">
        <f t="shared" si="178"/>
        <v>F</v>
      </c>
    </row>
    <row r="5644" spans="1:19" x14ac:dyDescent="0.3">
      <c r="A5644" t="s">
        <v>14</v>
      </c>
      <c r="B5644">
        <v>3</v>
      </c>
      <c r="C5644" t="s">
        <v>16</v>
      </c>
      <c r="D5644" t="str">
        <f t="shared" si="177"/>
        <v>High</v>
      </c>
      <c r="E5644">
        <v>1</v>
      </c>
      <c r="F5644">
        <v>0</v>
      </c>
      <c r="G5644">
        <v>0</v>
      </c>
      <c r="H5644">
        <v>0</v>
      </c>
      <c r="I5644">
        <v>1</v>
      </c>
      <c r="J5644">
        <v>0</v>
      </c>
      <c r="K5644">
        <v>0</v>
      </c>
      <c r="L5644">
        <v>1</v>
      </c>
      <c r="M5644">
        <v>1</v>
      </c>
      <c r="N5644">
        <v>1</v>
      </c>
      <c r="O5644" cm="1">
        <f t="array" ref="O5644">$U$2*_xlfn.IFS(C5644="data_analyst",$V$5,C5644="data_engineer",$V$6,C5644="data_scientist",$V$7)*_xlfn.IFS(E5644=0,$V$12,E5644=1,$V$11)*_xlfn.IFS(F5644=0,$V$17,F5644=1,$V$16)*_xlfn.IFS(G5644=0,$V$22,G5644=1,$V$21)*_xlfn.IFS(H5644=0,$V$27,H5644=1,$V$26)*_xlfn.IFS(I5644=0,$V$32,I5644=1,$V$31)*_xlfn.IFS(J5644=0,$V$37,J5644=1,$V$36)*_xlfn.IFS(K5644=0,$V$42,K5644=1,$V$41)*_xlfn.IFS(L5644=0,$V$47,L5644=1,$V$46)*_xlfn.IFS(M5644=0,$V$52,M5644=1,$V$51)*_xlfn.IFS(N5644=0,$V$57,N5644=1,$V$56)</f>
        <v>2.6755878488811349E-7</v>
      </c>
      <c r="P5644" cm="1">
        <f t="array" ref="P5644">$V$2*_xlfn.IFS(C5644="data_analyst",$X$5,C5644="data_engineer",$X$6,C5644="data_scientist",$X$7)*_xlfn.IFS(E5644=0,$X$12,E5644=1,$X$11)*_xlfn.IFS(F5644=0,$X$17,F5644=1,$X$16)*_xlfn.IFS(G5644=0,$X$22,G5644=1,$X$21)*_xlfn.IFS(H5644=0,$X$27,H5644=1,$X$26)*_xlfn.IFS(I5644=0,$X$32,I5644=1,$X$31)*_xlfn.IFS(J5644=0,$X$37,J5644=1,$X$36)*_xlfn.IFS(K5644=0,$X$42,K5644=1,$X$41)*_xlfn.IFS(L5644=0,$X$47,L5644=1,$X$46)*_xlfn.IFS(M5644=0,$X$52,M5644=1,$X$51)*_xlfn.IFS(N5644=0,$X$57,N5644=1,$X$56)</f>
        <v>6.0015375717897986E-4</v>
      </c>
      <c r="Q5644" cm="1">
        <f t="array" ref="Q5644">$W$2*_xlfn.IFS(C5644="data_analyst",$Z$5,C5644="data_engineer",$Z$6,C5644="data_scientist",$Z$7)*_xlfn.IFS(E5644=0,$Z$12,E5644=1,$Z$11)*_xlfn.IFS(F5644=0,$Z$17,F5644=1,$Z$16)*_xlfn.IFS(G5644=0,$Z$22,G5644=1,$Z$21)*_xlfn.IFS(H5644=0,$Z$27,H5644=1,$Z$26)*_xlfn.IFS(I5644=0,$Z$32,I5644=1,$Z$31)*_xlfn.IFS(J5644=0,$Z$37,J5644=1,$Z$36)*_xlfn.IFS(K5644=0,$Z$42,K5644=1,$Z$41)*_xlfn.IFS(L5644=0,$Z$47,L5644=1,$Z$46)*_xlfn.IFS(M5644=0,$Z$52,M5644=1,$Z$51)*_xlfn.IFS(N5644=0,$Z$57,N5644=1,$Z$56)</f>
        <v>2.4080092101881704E-5</v>
      </c>
      <c r="R5644" t="str" cm="1">
        <f t="array" ref="R5644">_xlfn.IFS(AND(O5644&gt;P5644,O5644&gt;Q5644),"Low",AND(P5644&gt;O5644,P5644&gt;Q5644),"Medium",AND(Q5644&gt;O5644,Q5644&gt;P5644),"High")</f>
        <v>Medium</v>
      </c>
      <c r="S5644" t="str">
        <f t="shared" si="178"/>
        <v>F</v>
      </c>
    </row>
    <row r="5645" spans="1:19" x14ac:dyDescent="0.3">
      <c r="A5645" t="s">
        <v>14</v>
      </c>
      <c r="B5645">
        <v>5</v>
      </c>
      <c r="C5645" t="s">
        <v>16</v>
      </c>
      <c r="D5645" t="str">
        <f t="shared" si="177"/>
        <v>High</v>
      </c>
      <c r="E5645">
        <v>1</v>
      </c>
      <c r="F5645">
        <v>0</v>
      </c>
      <c r="G5645">
        <v>0</v>
      </c>
      <c r="H5645">
        <v>0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1</v>
      </c>
      <c r="O5645" cm="1">
        <f t="array" ref="O5645">$U$2*_xlfn.IFS(C5645="data_analyst",$V$5,C5645="data_engineer",$V$6,C5645="data_scientist",$V$7)*_xlfn.IFS(E5645=0,$V$12,E5645=1,$V$11)*_xlfn.IFS(F5645=0,$V$17,F5645=1,$V$16)*_xlfn.IFS(G5645=0,$V$22,G5645=1,$V$21)*_xlfn.IFS(H5645=0,$V$27,H5645=1,$V$26)*_xlfn.IFS(I5645=0,$V$32,I5645=1,$V$31)*_xlfn.IFS(J5645=0,$V$37,J5645=1,$V$36)*_xlfn.IFS(K5645=0,$V$42,K5645=1,$V$41)*_xlfn.IFS(L5645=0,$V$47,L5645=1,$V$46)*_xlfn.IFS(M5645=0,$V$52,M5645=1,$V$51)*_xlfn.IFS(N5645=0,$V$57,N5645=1,$V$56)</f>
        <v>6.5559402796612688E-5</v>
      </c>
      <c r="P5645" cm="1">
        <f t="array" ref="P5645">$V$2*_xlfn.IFS(C5645="data_analyst",$X$5,C5645="data_engineer",$X$6,C5645="data_scientist",$X$7)*_xlfn.IFS(E5645=0,$X$12,E5645=1,$X$11)*_xlfn.IFS(F5645=0,$X$17,F5645=1,$X$16)*_xlfn.IFS(G5645=0,$X$22,G5645=1,$X$21)*_xlfn.IFS(H5645=0,$X$27,H5645=1,$X$26)*_xlfn.IFS(I5645=0,$X$32,I5645=1,$X$31)*_xlfn.IFS(J5645=0,$X$37,J5645=1,$X$36)*_xlfn.IFS(K5645=0,$X$42,K5645=1,$X$41)*_xlfn.IFS(L5645=0,$X$47,L5645=1,$X$46)*_xlfn.IFS(M5645=0,$X$52,M5645=1,$X$51)*_xlfn.IFS(N5645=0,$X$57,N5645=1,$X$56)</f>
        <v>1.7222795712195569E-3</v>
      </c>
      <c r="Q5645" cm="1">
        <f t="array" ref="Q5645">$W$2*_xlfn.IFS(C5645="data_analyst",$Z$5,C5645="data_engineer",$Z$6,C5645="data_scientist",$Z$7)*_xlfn.IFS(E5645=0,$Z$12,E5645=1,$Z$11)*_xlfn.IFS(F5645=0,$Z$17,F5645=1,$Z$16)*_xlfn.IFS(G5645=0,$Z$22,G5645=1,$Z$21)*_xlfn.IFS(H5645=0,$Z$27,H5645=1,$Z$26)*_xlfn.IFS(I5645=0,$Z$32,I5645=1,$Z$31)*_xlfn.IFS(J5645=0,$Z$37,J5645=1,$Z$36)*_xlfn.IFS(K5645=0,$Z$42,K5645=1,$Z$41)*_xlfn.IFS(L5645=0,$Z$47,L5645=1,$Z$46)*_xlfn.IFS(M5645=0,$Z$52,M5645=1,$Z$51)*_xlfn.IFS(N5645=0,$Z$57,N5645=1,$Z$56)</f>
        <v>2.0285003504968605E-4</v>
      </c>
      <c r="R5645" t="str" cm="1">
        <f t="array" ref="R5645">_xlfn.IFS(AND(O5645&gt;P5645,O5645&gt;Q5645),"Low",AND(P5645&gt;O5645,P5645&gt;Q5645),"Medium",AND(Q5645&gt;O5645,Q5645&gt;P5645),"High")</f>
        <v>Medium</v>
      </c>
      <c r="S5645" t="str">
        <f t="shared" si="178"/>
        <v>F</v>
      </c>
    </row>
    <row r="5646" spans="1:19" x14ac:dyDescent="0.3">
      <c r="A5646" t="s">
        <v>14</v>
      </c>
      <c r="B5646">
        <v>3</v>
      </c>
      <c r="C5646" t="s">
        <v>16</v>
      </c>
      <c r="D5646" t="str">
        <f t="shared" si="177"/>
        <v>High</v>
      </c>
      <c r="E5646">
        <v>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1</v>
      </c>
      <c r="O5646" cm="1">
        <f t="array" ref="O5646">$U$2*_xlfn.IFS(C5646="data_analyst",$V$5,C5646="data_engineer",$V$6,C5646="data_scientist",$V$7)*_xlfn.IFS(E5646=0,$V$12,E5646=1,$V$11)*_xlfn.IFS(F5646=0,$V$17,F5646=1,$V$16)*_xlfn.IFS(G5646=0,$V$22,G5646=1,$V$21)*_xlfn.IFS(H5646=0,$V$27,H5646=1,$V$26)*_xlfn.IFS(I5646=0,$V$32,I5646=1,$V$31)*_xlfn.IFS(J5646=0,$V$37,J5646=1,$V$36)*_xlfn.IFS(K5646=0,$V$42,K5646=1,$V$41)*_xlfn.IFS(L5646=0,$V$47,L5646=1,$V$46)*_xlfn.IFS(M5646=0,$V$52,M5646=1,$V$51)*_xlfn.IFS(N5646=0,$V$57,N5646=1,$V$56)</f>
        <v>9.8158665471625626E-4</v>
      </c>
      <c r="P5646" cm="1">
        <f t="array" ref="P5646">$V$2*_xlfn.IFS(C5646="data_analyst",$X$5,C5646="data_engineer",$X$6,C5646="data_scientist",$X$7)*_xlfn.IFS(E5646=0,$X$12,E5646=1,$X$11)*_xlfn.IFS(F5646=0,$X$17,F5646=1,$X$16)*_xlfn.IFS(G5646=0,$X$22,G5646=1,$X$21)*_xlfn.IFS(H5646=0,$X$27,H5646=1,$X$26)*_xlfn.IFS(I5646=0,$X$32,I5646=1,$X$31)*_xlfn.IFS(J5646=0,$X$37,J5646=1,$X$36)*_xlfn.IFS(K5646=0,$X$42,K5646=1,$X$41)*_xlfn.IFS(L5646=0,$X$47,L5646=1,$X$46)*_xlfn.IFS(M5646=0,$X$52,M5646=1,$X$51)*_xlfn.IFS(N5646=0,$X$57,N5646=1,$X$56)</f>
        <v>2.3857500505018192E-3</v>
      </c>
      <c r="Q5646" cm="1">
        <f t="array" ref="Q5646">$W$2*_xlfn.IFS(C5646="data_analyst",$Z$5,C5646="data_engineer",$Z$6,C5646="data_scientist",$Z$7)*_xlfn.IFS(E5646=0,$Z$12,E5646=1,$Z$11)*_xlfn.IFS(F5646=0,$Z$17,F5646=1,$Z$16)*_xlfn.IFS(G5646=0,$Z$22,G5646=1,$Z$21)*_xlfn.IFS(H5646=0,$Z$27,H5646=1,$Z$26)*_xlfn.IFS(I5646=0,$Z$32,I5646=1,$Z$31)*_xlfn.IFS(J5646=0,$Z$37,J5646=1,$Z$36)*_xlfn.IFS(K5646=0,$Z$42,K5646=1,$Z$41)*_xlfn.IFS(L5646=0,$Z$47,L5646=1,$Z$46)*_xlfn.IFS(M5646=0,$Z$52,M5646=1,$Z$51)*_xlfn.IFS(N5646=0,$Z$57,N5646=1,$Z$56)</f>
        <v>4.1294471420828951E-4</v>
      </c>
      <c r="R5646" t="str" cm="1">
        <f t="array" ref="R5646">_xlfn.IFS(AND(O5646&gt;P5646,O5646&gt;Q5646),"Low",AND(P5646&gt;O5646,P5646&gt;Q5646),"Medium",AND(Q5646&gt;O5646,Q5646&gt;P5646),"High")</f>
        <v>Medium</v>
      </c>
      <c r="S5646" t="str">
        <f t="shared" si="178"/>
        <v>F</v>
      </c>
    </row>
    <row r="5647" spans="1:19" x14ac:dyDescent="0.3">
      <c r="A5647" t="s">
        <v>14</v>
      </c>
      <c r="B5647">
        <v>6</v>
      </c>
      <c r="C5647" t="s">
        <v>16</v>
      </c>
      <c r="D5647" t="str">
        <f t="shared" si="177"/>
        <v>High</v>
      </c>
      <c r="E5647">
        <v>1</v>
      </c>
      <c r="F5647">
        <v>1</v>
      </c>
      <c r="G5647">
        <v>0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0</v>
      </c>
      <c r="N5647">
        <v>1</v>
      </c>
      <c r="O5647" cm="1">
        <f t="array" ref="O5647">$U$2*_xlfn.IFS(C5647="data_analyst",$V$5,C5647="data_engineer",$V$6,C5647="data_scientist",$V$7)*_xlfn.IFS(E5647=0,$V$12,E5647=1,$V$11)*_xlfn.IFS(F5647=0,$V$17,F5647=1,$V$16)*_xlfn.IFS(G5647=0,$V$22,G5647=1,$V$21)*_xlfn.IFS(H5647=0,$V$27,H5647=1,$V$26)*_xlfn.IFS(I5647=0,$V$32,I5647=1,$V$31)*_xlfn.IFS(J5647=0,$V$37,J5647=1,$V$36)*_xlfn.IFS(K5647=0,$V$42,K5647=1,$V$41)*_xlfn.IFS(L5647=0,$V$47,L5647=1,$V$46)*_xlfn.IFS(M5647=0,$V$52,M5647=1,$V$51)*_xlfn.IFS(N5647=0,$V$57,N5647=1,$V$56)</f>
        <v>9.9831348688110542E-8</v>
      </c>
      <c r="P5647" cm="1">
        <f t="array" ref="P5647">$V$2*_xlfn.IFS(C5647="data_analyst",$X$5,C5647="data_engineer",$X$6,C5647="data_scientist",$X$7)*_xlfn.IFS(E5647=0,$X$12,E5647=1,$X$11)*_xlfn.IFS(F5647=0,$X$17,F5647=1,$X$16)*_xlfn.IFS(G5647=0,$X$22,G5647=1,$X$21)*_xlfn.IFS(H5647=0,$X$27,H5647=1,$X$26)*_xlfn.IFS(I5647=0,$X$32,I5647=1,$X$31)*_xlfn.IFS(J5647=0,$X$37,J5647=1,$X$36)*_xlfn.IFS(K5647=0,$X$42,K5647=1,$X$41)*_xlfn.IFS(L5647=0,$X$47,L5647=1,$X$46)*_xlfn.IFS(M5647=0,$X$52,M5647=1,$X$51)*_xlfn.IFS(N5647=0,$X$57,N5647=1,$X$56)</f>
        <v>5.2870365743113625E-5</v>
      </c>
      <c r="Q5647" cm="1">
        <f t="array" ref="Q5647">$W$2*_xlfn.IFS(C5647="data_analyst",$Z$5,C5647="data_engineer",$Z$6,C5647="data_scientist",$Z$7)*_xlfn.IFS(E5647=0,$Z$12,E5647=1,$Z$11)*_xlfn.IFS(F5647=0,$Z$17,F5647=1,$Z$16)*_xlfn.IFS(G5647=0,$Z$22,G5647=1,$Z$21)*_xlfn.IFS(H5647=0,$Z$27,H5647=1,$Z$26)*_xlfn.IFS(I5647=0,$Z$32,I5647=1,$Z$31)*_xlfn.IFS(J5647=0,$Z$37,J5647=1,$Z$36)*_xlfn.IFS(K5647=0,$Z$42,K5647=1,$Z$41)*_xlfn.IFS(L5647=0,$Z$47,L5647=1,$Z$46)*_xlfn.IFS(M5647=0,$Z$52,M5647=1,$Z$51)*_xlfn.IFS(N5647=0,$Z$57,N5647=1,$Z$56)</f>
        <v>2.2098992665178174E-6</v>
      </c>
      <c r="R5647" t="str" cm="1">
        <f t="array" ref="R5647">_xlfn.IFS(AND(O5647&gt;P5647,O5647&gt;Q5647),"Low",AND(P5647&gt;O5647,P5647&gt;Q5647),"Medium",AND(Q5647&gt;O5647,Q5647&gt;P5647),"High")</f>
        <v>Medium</v>
      </c>
      <c r="S5647" t="str">
        <f t="shared" si="178"/>
        <v>F</v>
      </c>
    </row>
    <row r="5648" spans="1:19" x14ac:dyDescent="0.3">
      <c r="A5648" t="s">
        <v>14</v>
      </c>
      <c r="B5648">
        <v>5</v>
      </c>
      <c r="C5648" t="s">
        <v>16</v>
      </c>
      <c r="D5648" t="str">
        <f t="shared" si="177"/>
        <v>High</v>
      </c>
      <c r="E5648">
        <v>1</v>
      </c>
      <c r="F5648">
        <v>1</v>
      </c>
      <c r="G5648">
        <v>0</v>
      </c>
      <c r="H5648">
        <v>1</v>
      </c>
      <c r="I5648">
        <v>1</v>
      </c>
      <c r="J5648">
        <v>0</v>
      </c>
      <c r="K5648">
        <v>0</v>
      </c>
      <c r="L5648">
        <v>1</v>
      </c>
      <c r="M5648">
        <v>1</v>
      </c>
      <c r="N5648">
        <v>1</v>
      </c>
      <c r="O5648" cm="1">
        <f t="array" ref="O5648">$U$2*_xlfn.IFS(C5648="data_analyst",$V$5,C5648="data_engineer",$V$6,C5648="data_scientist",$V$7)*_xlfn.IFS(E5648=0,$V$12,E5648=1,$V$11)*_xlfn.IFS(F5648=0,$V$17,F5648=1,$V$16)*_xlfn.IFS(G5648=0,$V$22,G5648=1,$V$21)*_xlfn.IFS(H5648=0,$V$27,H5648=1,$V$26)*_xlfn.IFS(I5648=0,$V$32,I5648=1,$V$31)*_xlfn.IFS(J5648=0,$V$37,J5648=1,$V$36)*_xlfn.IFS(K5648=0,$V$42,K5648=1,$V$41)*_xlfn.IFS(L5648=0,$V$47,L5648=1,$V$46)*_xlfn.IFS(M5648=0,$V$52,M5648=1,$V$51)*_xlfn.IFS(N5648=0,$V$57,N5648=1,$V$56)</f>
        <v>1.2481256554912688E-7</v>
      </c>
      <c r="P5648" cm="1">
        <f t="array" ref="P5648">$V$2*_xlfn.IFS(C5648="data_analyst",$X$5,C5648="data_engineer",$X$6,C5648="data_scientist",$X$7)*_xlfn.IFS(E5648=0,$X$12,E5648=1,$X$11)*_xlfn.IFS(F5648=0,$X$17,F5648=1,$X$16)*_xlfn.IFS(G5648=0,$X$22,G5648=1,$X$21)*_xlfn.IFS(H5648=0,$X$27,H5648=1,$X$26)*_xlfn.IFS(I5648=0,$X$32,I5648=1,$X$31)*_xlfn.IFS(J5648=0,$X$37,J5648=1,$X$36)*_xlfn.IFS(K5648=0,$X$42,K5648=1,$X$41)*_xlfn.IFS(L5648=0,$X$47,L5648=1,$X$46)*_xlfn.IFS(M5648=0,$X$52,M5648=1,$X$51)*_xlfn.IFS(N5648=0,$X$57,N5648=1,$X$56)</f>
        <v>6.0900747680679972E-4</v>
      </c>
      <c r="Q5648" cm="1">
        <f t="array" ref="Q5648">$W$2*_xlfn.IFS(C5648="data_analyst",$Z$5,C5648="data_engineer",$Z$6,C5648="data_scientist",$Z$7)*_xlfn.IFS(E5648=0,$Z$12,E5648=1,$Z$11)*_xlfn.IFS(F5648=0,$Z$17,F5648=1,$Z$16)*_xlfn.IFS(G5648=0,$Z$22,G5648=1,$Z$21)*_xlfn.IFS(H5648=0,$Z$27,H5648=1,$Z$26)*_xlfn.IFS(I5648=0,$Z$32,I5648=1,$Z$31)*_xlfn.IFS(J5648=0,$Z$37,J5648=1,$Z$36)*_xlfn.IFS(K5648=0,$Z$42,K5648=1,$Z$41)*_xlfn.IFS(L5648=0,$Z$47,L5648=1,$Z$46)*_xlfn.IFS(M5648=0,$Z$52,M5648=1,$Z$51)*_xlfn.IFS(N5648=0,$Z$57,N5648=1,$Z$56)</f>
        <v>1.3752033950958083E-5</v>
      </c>
      <c r="R5648" t="str" cm="1">
        <f t="array" ref="R5648">_xlfn.IFS(AND(O5648&gt;P5648,O5648&gt;Q5648),"Low",AND(P5648&gt;O5648,P5648&gt;Q5648),"Medium",AND(Q5648&gt;O5648,Q5648&gt;P5648),"High")</f>
        <v>Medium</v>
      </c>
      <c r="S5648" t="str">
        <f t="shared" si="178"/>
        <v>F</v>
      </c>
    </row>
    <row r="5649" spans="1:19" x14ac:dyDescent="0.3">
      <c r="A5649" t="s">
        <v>14</v>
      </c>
      <c r="B5649">
        <v>6</v>
      </c>
      <c r="C5649" t="s">
        <v>16</v>
      </c>
      <c r="D5649" t="str">
        <f t="shared" si="177"/>
        <v>High</v>
      </c>
      <c r="E5649">
        <v>1</v>
      </c>
      <c r="F5649">
        <v>1</v>
      </c>
      <c r="G5649">
        <v>0</v>
      </c>
      <c r="H5649">
        <v>0</v>
      </c>
      <c r="I5649">
        <v>1</v>
      </c>
      <c r="J5649">
        <v>0</v>
      </c>
      <c r="K5649">
        <v>0</v>
      </c>
      <c r="L5649">
        <v>1</v>
      </c>
      <c r="M5649">
        <v>1</v>
      </c>
      <c r="N5649">
        <v>1</v>
      </c>
      <c r="O5649" cm="1">
        <f t="array" ref="O5649">$U$2*_xlfn.IFS(C5649="data_analyst",$V$5,C5649="data_engineer",$V$6,C5649="data_scientist",$V$7)*_xlfn.IFS(E5649=0,$V$12,E5649=1,$V$11)*_xlfn.IFS(F5649=0,$V$17,F5649=1,$V$16)*_xlfn.IFS(G5649=0,$V$22,G5649=1,$V$21)*_xlfn.IFS(H5649=0,$V$27,H5649=1,$V$26)*_xlfn.IFS(I5649=0,$V$32,I5649=1,$V$31)*_xlfn.IFS(J5649=0,$V$37,J5649=1,$V$36)*_xlfn.IFS(K5649=0,$V$42,K5649=1,$V$41)*_xlfn.IFS(L5649=0,$V$47,L5649=1,$V$46)*_xlfn.IFS(M5649=0,$V$52,M5649=1,$V$51)*_xlfn.IFS(N5649=0,$V$57,N5649=1,$V$56)</f>
        <v>3.4860503057512126E-7</v>
      </c>
      <c r="P5649" cm="1">
        <f t="array" ref="P5649">$V$2*_xlfn.IFS(C5649="data_analyst",$X$5,C5649="data_engineer",$X$6,C5649="data_scientist",$X$7)*_xlfn.IFS(E5649=0,$X$12,E5649=1,$X$11)*_xlfn.IFS(F5649=0,$X$17,F5649=1,$X$16)*_xlfn.IFS(G5649=0,$X$22,G5649=1,$X$21)*_xlfn.IFS(H5649=0,$X$27,H5649=1,$X$26)*_xlfn.IFS(I5649=0,$X$32,I5649=1,$X$31)*_xlfn.IFS(J5649=0,$X$37,J5649=1,$X$36)*_xlfn.IFS(K5649=0,$X$42,K5649=1,$X$41)*_xlfn.IFS(L5649=0,$X$47,L5649=1,$X$46)*_xlfn.IFS(M5649=0,$X$52,M5649=1,$X$51)*_xlfn.IFS(N5649=0,$X$57,N5649=1,$X$56)</f>
        <v>6.9617835832761681E-4</v>
      </c>
      <c r="Q5649" cm="1">
        <f t="array" ref="Q5649">$W$2*_xlfn.IFS(C5649="data_analyst",$Z$5,C5649="data_engineer",$Z$6,C5649="data_scientist",$Z$7)*_xlfn.IFS(E5649=0,$Z$12,E5649=1,$Z$11)*_xlfn.IFS(F5649=0,$Z$17,F5649=1,$Z$16)*_xlfn.IFS(G5649=0,$Z$22,G5649=1,$Z$21)*_xlfn.IFS(H5649=0,$Z$27,H5649=1,$Z$26)*_xlfn.IFS(I5649=0,$Z$32,I5649=1,$Z$31)*_xlfn.IFS(J5649=0,$Z$37,J5649=1,$Z$36)*_xlfn.IFS(K5649=0,$Z$42,K5649=1,$Z$41)*_xlfn.IFS(L5649=0,$Z$47,L5649=1,$Z$46)*_xlfn.IFS(M5649=0,$Z$52,M5649=1,$Z$51)*_xlfn.IFS(N5649=0,$Z$57,N5649=1,$Z$56)</f>
        <v>2.5539491623207866E-5</v>
      </c>
      <c r="R5649" t="str" cm="1">
        <f t="array" ref="R5649">_xlfn.IFS(AND(O5649&gt;P5649,O5649&gt;Q5649),"Low",AND(P5649&gt;O5649,P5649&gt;Q5649),"Medium",AND(Q5649&gt;O5649,Q5649&gt;P5649),"High")</f>
        <v>Medium</v>
      </c>
      <c r="S5649" t="str">
        <f t="shared" si="178"/>
        <v>F</v>
      </c>
    </row>
    <row r="5650" spans="1:19" x14ac:dyDescent="0.3">
      <c r="A5650" t="s">
        <v>14</v>
      </c>
      <c r="B5650">
        <v>6</v>
      </c>
      <c r="C5650" t="s">
        <v>16</v>
      </c>
      <c r="D5650" t="str">
        <f t="shared" si="177"/>
        <v>High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</v>
      </c>
      <c r="O5650" cm="1">
        <f t="array" ref="O5650">$U$2*_xlfn.IFS(C5650="data_analyst",$V$5,C5650="data_engineer",$V$6,C5650="data_scientist",$V$7)*_xlfn.IFS(E5650=0,$V$12,E5650=1,$V$11)*_xlfn.IFS(F5650=0,$V$17,F5650=1,$V$16)*_xlfn.IFS(G5650=0,$V$22,G5650=1,$V$21)*_xlfn.IFS(H5650=0,$V$27,H5650=1,$V$26)*_xlfn.IFS(I5650=0,$V$32,I5650=1,$V$31)*_xlfn.IFS(J5650=0,$V$37,J5650=1,$V$36)*_xlfn.IFS(K5650=0,$V$42,K5650=1,$V$41)*_xlfn.IFS(L5650=0,$V$47,L5650=1,$V$46)*_xlfn.IFS(M5650=0,$V$52,M5650=1,$V$51)*_xlfn.IFS(N5650=0,$V$57,N5650=1,$V$56)</f>
        <v>2.0920506939546106E-3</v>
      </c>
      <c r="P5650" cm="1">
        <f t="array" ref="P5650">$V$2*_xlfn.IFS(C5650="data_analyst",$X$5,C5650="data_engineer",$X$6,C5650="data_scientist",$X$7)*_xlfn.IFS(E5650=0,$X$12,E5650=1,$X$11)*_xlfn.IFS(F5650=0,$X$17,F5650=1,$X$16)*_xlfn.IFS(G5650=0,$X$22,G5650=1,$X$21)*_xlfn.IFS(H5650=0,$X$27,H5650=1,$X$26)*_xlfn.IFS(I5650=0,$X$32,I5650=1,$X$31)*_xlfn.IFS(J5650=0,$X$37,J5650=1,$X$36)*_xlfn.IFS(K5650=0,$X$42,K5650=1,$X$41)*_xlfn.IFS(L5650=0,$X$47,L5650=1,$X$46)*_xlfn.IFS(M5650=0,$X$52,M5650=1,$X$51)*_xlfn.IFS(N5650=0,$X$57,N5650=1,$X$56)</f>
        <v>9.1482141793706887E-4</v>
      </c>
      <c r="Q5650" cm="1">
        <f t="array" ref="Q5650">$W$2*_xlfn.IFS(C5650="data_analyst",$Z$5,C5650="data_engineer",$Z$6,C5650="data_scientist",$Z$7)*_xlfn.IFS(E5650=0,$Z$12,E5650=1,$Z$11)*_xlfn.IFS(F5650=0,$Z$17,F5650=1,$Z$16)*_xlfn.IFS(G5650=0,$Z$22,G5650=1,$Z$21)*_xlfn.IFS(H5650=0,$Z$27,H5650=1,$Z$26)*_xlfn.IFS(I5650=0,$Z$32,I5650=1,$Z$31)*_xlfn.IFS(J5650=0,$Z$37,J5650=1,$Z$36)*_xlfn.IFS(K5650=0,$Z$42,K5650=1,$Z$41)*_xlfn.IFS(L5650=0,$Z$47,L5650=1,$Z$46)*_xlfn.IFS(M5650=0,$Z$52,M5650=1,$Z$51)*_xlfn.IFS(N5650=0,$Z$57,N5650=1,$Z$56)</f>
        <v>3.1077282615675386E-4</v>
      </c>
      <c r="R5650" t="str" cm="1">
        <f t="array" ref="R5650">_xlfn.IFS(AND(O5650&gt;P5650,O5650&gt;Q5650),"Low",AND(P5650&gt;O5650,P5650&gt;Q5650),"Medium",AND(Q5650&gt;O5650,Q5650&gt;P5650),"High")</f>
        <v>Low</v>
      </c>
      <c r="S5650" t="str">
        <f t="shared" si="178"/>
        <v>F</v>
      </c>
    </row>
    <row r="5651" spans="1:19" x14ac:dyDescent="0.3">
      <c r="A5651" t="s">
        <v>14</v>
      </c>
      <c r="B5651">
        <v>6</v>
      </c>
      <c r="C5651" t="s">
        <v>16</v>
      </c>
      <c r="D5651" t="str">
        <f t="shared" si="177"/>
        <v>High</v>
      </c>
      <c r="E5651">
        <v>0</v>
      </c>
      <c r="F5651">
        <v>0</v>
      </c>
      <c r="G5651">
        <v>1</v>
      </c>
      <c r="H5651">
        <v>0</v>
      </c>
      <c r="I5651">
        <v>1</v>
      </c>
      <c r="J5651">
        <v>0</v>
      </c>
      <c r="K5651">
        <v>0</v>
      </c>
      <c r="L5651">
        <v>1</v>
      </c>
      <c r="M5651">
        <v>1</v>
      </c>
      <c r="N5651">
        <v>1</v>
      </c>
      <c r="O5651" cm="1">
        <f t="array" ref="O5651">$U$2*_xlfn.IFS(C5651="data_analyst",$V$5,C5651="data_engineer",$V$6,C5651="data_scientist",$V$7)*_xlfn.IFS(E5651=0,$V$12,E5651=1,$V$11)*_xlfn.IFS(F5651=0,$V$17,F5651=1,$V$16)*_xlfn.IFS(G5651=0,$V$22,G5651=1,$V$21)*_xlfn.IFS(H5651=0,$V$27,H5651=1,$V$26)*_xlfn.IFS(I5651=0,$V$32,I5651=1,$V$31)*_xlfn.IFS(J5651=0,$V$37,J5651=1,$V$36)*_xlfn.IFS(K5651=0,$V$42,K5651=1,$V$41)*_xlfn.IFS(L5651=0,$V$47,L5651=1,$V$46)*_xlfn.IFS(M5651=0,$V$52,M5651=1,$V$51)*_xlfn.IFS(N5651=0,$V$57,N5651=1,$V$56)</f>
        <v>1.0375160430283115E-7</v>
      </c>
      <c r="P5651" cm="1">
        <f t="array" ref="P5651">$V$2*_xlfn.IFS(C5651="data_analyst",$X$5,C5651="data_engineer",$X$6,C5651="data_scientist",$X$7)*_xlfn.IFS(E5651=0,$X$12,E5651=1,$X$11)*_xlfn.IFS(F5651=0,$X$17,F5651=1,$X$16)*_xlfn.IFS(G5651=0,$X$22,G5651=1,$X$21)*_xlfn.IFS(H5651=0,$X$27,H5651=1,$X$26)*_xlfn.IFS(I5651=0,$X$32,I5651=1,$X$31)*_xlfn.IFS(J5651=0,$X$37,J5651=1,$X$36)*_xlfn.IFS(K5651=0,$X$42,K5651=1,$X$41)*_xlfn.IFS(L5651=0,$X$47,L5651=1,$X$46)*_xlfn.IFS(M5651=0,$X$52,M5651=1,$X$51)*_xlfn.IFS(N5651=0,$X$57,N5651=1,$X$56)</f>
        <v>2.6179008178624479E-4</v>
      </c>
      <c r="Q5651" cm="1">
        <f t="array" ref="Q5651">$W$2*_xlfn.IFS(C5651="data_analyst",$Z$5,C5651="data_engineer",$Z$6,C5651="data_scientist",$Z$7)*_xlfn.IFS(E5651=0,$Z$12,E5651=1,$Z$11)*_xlfn.IFS(F5651=0,$Z$17,F5651=1,$Z$16)*_xlfn.IFS(G5651=0,$Z$22,G5651=1,$Z$21)*_xlfn.IFS(H5651=0,$Z$27,H5651=1,$Z$26)*_xlfn.IFS(I5651=0,$Z$32,I5651=1,$Z$31)*_xlfn.IFS(J5651=0,$Z$37,J5651=1,$Z$36)*_xlfn.IFS(K5651=0,$Z$42,K5651=1,$Z$41)*_xlfn.IFS(L5651=0,$Z$47,L5651=1,$Z$46)*_xlfn.IFS(M5651=0,$Z$52,M5651=1,$Z$51)*_xlfn.IFS(N5651=0,$Z$57,N5651=1,$Z$56)</f>
        <v>1.2380465848441167E-5</v>
      </c>
      <c r="R5651" t="str" cm="1">
        <f t="array" ref="R5651">_xlfn.IFS(AND(O5651&gt;P5651,O5651&gt;Q5651),"Low",AND(P5651&gt;O5651,P5651&gt;Q5651),"Medium",AND(Q5651&gt;O5651,Q5651&gt;P5651),"High")</f>
        <v>Medium</v>
      </c>
      <c r="S5651" t="str">
        <f t="shared" si="178"/>
        <v>F</v>
      </c>
    </row>
    <row r="5652" spans="1:19" x14ac:dyDescent="0.3">
      <c r="A5652" t="s">
        <v>14</v>
      </c>
      <c r="B5652">
        <v>6</v>
      </c>
      <c r="C5652" t="s">
        <v>16</v>
      </c>
      <c r="D5652" t="str">
        <f t="shared" si="177"/>
        <v>High</v>
      </c>
      <c r="E5652">
        <v>1</v>
      </c>
      <c r="F5652">
        <v>1</v>
      </c>
      <c r="G5652">
        <v>1</v>
      </c>
      <c r="H5652">
        <v>0</v>
      </c>
      <c r="I5652">
        <v>1</v>
      </c>
      <c r="J5652">
        <v>0</v>
      </c>
      <c r="K5652">
        <v>0</v>
      </c>
      <c r="L5652">
        <v>1</v>
      </c>
      <c r="M5652">
        <v>1</v>
      </c>
      <c r="N5652">
        <v>1</v>
      </c>
      <c r="O5652" cm="1">
        <f t="array" ref="O5652">$U$2*_xlfn.IFS(C5652="data_analyst",$V$5,C5652="data_engineer",$V$6,C5652="data_scientist",$V$7)*_xlfn.IFS(E5652=0,$V$12,E5652=1,$V$11)*_xlfn.IFS(F5652=0,$V$17,F5652=1,$V$16)*_xlfn.IFS(G5652=0,$V$22,G5652=1,$V$21)*_xlfn.IFS(H5652=0,$V$27,H5652=1,$V$26)*_xlfn.IFS(I5652=0,$V$32,I5652=1,$V$31)*_xlfn.IFS(J5652=0,$V$37,J5652=1,$V$36)*_xlfn.IFS(K5652=0,$V$42,K5652=1,$V$41)*_xlfn.IFS(L5652=0,$V$47,L5652=1,$V$46)*_xlfn.IFS(M5652=0,$V$52,M5652=1,$V$51)*_xlfn.IFS(N5652=0,$V$57,N5652=1,$V$56)</f>
        <v>6.3425762521474893E-8</v>
      </c>
      <c r="P5652" cm="1">
        <f t="array" ref="P5652">$V$2*_xlfn.IFS(C5652="data_analyst",$X$5,C5652="data_engineer",$X$6,C5652="data_scientist",$X$7)*_xlfn.IFS(E5652=0,$X$12,E5652=1,$X$11)*_xlfn.IFS(F5652=0,$X$17,F5652=1,$X$16)*_xlfn.IFS(G5652=0,$X$22,G5652=1,$X$21)*_xlfn.IFS(H5652=0,$X$27,H5652=1,$X$26)*_xlfn.IFS(I5652=0,$X$32,I5652=1,$X$31)*_xlfn.IFS(J5652=0,$X$37,J5652=1,$X$36)*_xlfn.IFS(K5652=0,$X$42,K5652=1,$X$41)*_xlfn.IFS(L5652=0,$X$47,L5652=1,$X$46)*_xlfn.IFS(M5652=0,$X$52,M5652=1,$X$51)*_xlfn.IFS(N5652=0,$X$57,N5652=1,$X$56)</f>
        <v>7.919537067802156E-4</v>
      </c>
      <c r="Q5652" cm="1">
        <f t="array" ref="Q5652">$W$2*_xlfn.IFS(C5652="data_analyst",$Z$5,C5652="data_engineer",$Z$6,C5652="data_scientist",$Z$7)*_xlfn.IFS(E5652=0,$Z$12,E5652=1,$Z$11)*_xlfn.IFS(F5652=0,$Z$17,F5652=1,$Z$16)*_xlfn.IFS(G5652=0,$Z$22,G5652=1,$Z$21)*_xlfn.IFS(H5652=0,$Z$27,H5652=1,$Z$26)*_xlfn.IFS(I5652=0,$Z$32,I5652=1,$Z$31)*_xlfn.IFS(J5652=0,$Z$37,J5652=1,$Z$36)*_xlfn.IFS(K5652=0,$Z$42,K5652=1,$Z$41)*_xlfn.IFS(L5652=0,$Z$47,L5652=1,$Z$46)*_xlfn.IFS(M5652=0,$Z$52,M5652=1,$Z$51)*_xlfn.IFS(N5652=0,$Z$57,N5652=1,$Z$56)</f>
        <v>1.7447771504963787E-5</v>
      </c>
      <c r="R5652" t="str" cm="1">
        <f t="array" ref="R5652">_xlfn.IFS(AND(O5652&gt;P5652,O5652&gt;Q5652),"Low",AND(P5652&gt;O5652,P5652&gt;Q5652),"Medium",AND(Q5652&gt;O5652,Q5652&gt;P5652),"High")</f>
        <v>Medium</v>
      </c>
      <c r="S5652" t="str">
        <f t="shared" si="178"/>
        <v>F</v>
      </c>
    </row>
    <row r="5653" spans="1:19" x14ac:dyDescent="0.3">
      <c r="A5653" t="s">
        <v>14</v>
      </c>
      <c r="B5653">
        <v>6</v>
      </c>
      <c r="C5653" t="s">
        <v>16</v>
      </c>
      <c r="D5653" t="str">
        <f t="shared" si="177"/>
        <v>High</v>
      </c>
      <c r="E5653">
        <v>1</v>
      </c>
      <c r="F5653">
        <v>0</v>
      </c>
      <c r="G5653">
        <v>0</v>
      </c>
      <c r="H5653">
        <v>0</v>
      </c>
      <c r="I5653">
        <v>1</v>
      </c>
      <c r="J5653">
        <v>0</v>
      </c>
      <c r="K5653">
        <v>1</v>
      </c>
      <c r="L5653">
        <v>1</v>
      </c>
      <c r="M5653">
        <v>0</v>
      </c>
      <c r="N5653">
        <v>1</v>
      </c>
      <c r="O5653" cm="1">
        <f t="array" ref="O5653">$U$2*_xlfn.IFS(C5653="data_analyst",$V$5,C5653="data_engineer",$V$6,C5653="data_scientist",$V$7)*_xlfn.IFS(E5653=0,$V$12,E5653=1,$V$11)*_xlfn.IFS(F5653=0,$V$17,F5653=1,$V$16)*_xlfn.IFS(G5653=0,$V$22,G5653=1,$V$21)*_xlfn.IFS(H5653=0,$V$27,H5653=1,$V$26)*_xlfn.IFS(I5653=0,$V$32,I5653=1,$V$31)*_xlfn.IFS(J5653=0,$V$37,J5653=1,$V$36)*_xlfn.IFS(K5653=0,$V$42,K5653=1,$V$41)*_xlfn.IFS(L5653=0,$V$47,L5653=1,$V$46)*_xlfn.IFS(M5653=0,$V$52,M5653=1,$V$51)*_xlfn.IFS(N5653=0,$V$57,N5653=1,$V$56)</f>
        <v>6.2326513510870691E-7</v>
      </c>
      <c r="P5653" cm="1">
        <f t="array" ref="P5653">$V$2*_xlfn.IFS(C5653="data_analyst",$X$5,C5653="data_engineer",$X$6,C5653="data_scientist",$X$7)*_xlfn.IFS(E5653=0,$X$12,E5653=1,$X$11)*_xlfn.IFS(F5653=0,$X$17,F5653=1,$X$16)*_xlfn.IFS(G5653=0,$X$22,G5653=1,$X$21)*_xlfn.IFS(H5653=0,$X$27,H5653=1,$X$26)*_xlfn.IFS(I5653=0,$X$32,I5653=1,$X$31)*_xlfn.IFS(J5653=0,$X$37,J5653=1,$X$36)*_xlfn.IFS(K5653=0,$X$42,K5653=1,$X$41)*_xlfn.IFS(L5653=0,$X$47,L5653=1,$X$46)*_xlfn.IFS(M5653=0,$X$52,M5653=1,$X$51)*_xlfn.IFS(N5653=0,$X$57,N5653=1,$X$56)</f>
        <v>2.1522400622389469E-4</v>
      </c>
      <c r="Q5653" cm="1">
        <f t="array" ref="Q5653">$W$2*_xlfn.IFS(C5653="data_analyst",$Z$5,C5653="data_engineer",$Z$6,C5653="data_scientist",$Z$7)*_xlfn.IFS(E5653=0,$Z$12,E5653=1,$Z$11)*_xlfn.IFS(F5653=0,$Z$17,F5653=1,$Z$16)*_xlfn.IFS(G5653=0,$Z$22,G5653=1,$Z$21)*_xlfn.IFS(H5653=0,$Z$27,H5653=1,$Z$26)*_xlfn.IFS(I5653=0,$Z$32,I5653=1,$Z$31)*_xlfn.IFS(J5653=0,$Z$37,J5653=1,$Z$36)*_xlfn.IFS(K5653=0,$Z$42,K5653=1,$Z$41)*_xlfn.IFS(L5653=0,$Z$47,L5653=1,$Z$46)*_xlfn.IFS(M5653=0,$Z$52,M5653=1,$Z$51)*_xlfn.IFS(N5653=0,$Z$57,N5653=1,$Z$56)</f>
        <v>1.3790243610833924E-5</v>
      </c>
      <c r="R5653" t="str" cm="1">
        <f t="array" ref="R5653">_xlfn.IFS(AND(O5653&gt;P5653,O5653&gt;Q5653),"Low",AND(P5653&gt;O5653,P5653&gt;Q5653),"Medium",AND(Q5653&gt;O5653,Q5653&gt;P5653),"High")</f>
        <v>Medium</v>
      </c>
      <c r="S5653" t="str">
        <f t="shared" si="178"/>
        <v>F</v>
      </c>
    </row>
    <row r="5654" spans="1:19" x14ac:dyDescent="0.3">
      <c r="A5654" t="s">
        <v>14</v>
      </c>
      <c r="B5654">
        <v>3</v>
      </c>
      <c r="C5654" t="s">
        <v>16</v>
      </c>
      <c r="D5654" t="str">
        <f t="shared" si="177"/>
        <v>High</v>
      </c>
      <c r="E5654">
        <v>1</v>
      </c>
      <c r="F5654">
        <v>1</v>
      </c>
      <c r="G5654">
        <v>0</v>
      </c>
      <c r="H5654">
        <v>0</v>
      </c>
      <c r="I5654">
        <v>1</v>
      </c>
      <c r="J5654">
        <v>0</v>
      </c>
      <c r="K5654">
        <v>0</v>
      </c>
      <c r="L5654">
        <v>1</v>
      </c>
      <c r="M5654">
        <v>0</v>
      </c>
      <c r="N5654">
        <v>1</v>
      </c>
      <c r="O5654" cm="1">
        <f t="array" ref="O5654">$U$2*_xlfn.IFS(C5654="data_analyst",$V$5,C5654="data_engineer",$V$6,C5654="data_scientist",$V$7)*_xlfn.IFS(E5654=0,$V$12,E5654=1,$V$11)*_xlfn.IFS(F5654=0,$V$17,F5654=1,$V$16)*_xlfn.IFS(G5654=0,$V$22,G5654=1,$V$21)*_xlfn.IFS(H5654=0,$V$27,H5654=1,$V$26)*_xlfn.IFS(I5654=0,$V$32,I5654=1,$V$31)*_xlfn.IFS(J5654=0,$V$37,J5654=1,$V$36)*_xlfn.IFS(K5654=0,$V$42,K5654=1,$V$41)*_xlfn.IFS(L5654=0,$V$47,L5654=1,$V$46)*_xlfn.IFS(M5654=0,$V$52,M5654=1,$V$51)*_xlfn.IFS(N5654=0,$V$57,N5654=1,$V$56)</f>
        <v>4.1140520152431597E-6</v>
      </c>
      <c r="P5654" cm="1">
        <f t="array" ref="P5654">$V$2*_xlfn.IFS(C5654="data_analyst",$X$5,C5654="data_engineer",$X$6,C5654="data_scientist",$X$7)*_xlfn.IFS(E5654=0,$X$12,E5654=1,$X$11)*_xlfn.IFS(F5654=0,$X$17,F5654=1,$X$16)*_xlfn.IFS(G5654=0,$X$22,G5654=1,$X$21)*_xlfn.IFS(H5654=0,$X$27,H5654=1,$X$26)*_xlfn.IFS(I5654=0,$X$32,I5654=1,$X$31)*_xlfn.IFS(J5654=0,$X$37,J5654=1,$X$36)*_xlfn.IFS(K5654=0,$X$42,K5654=1,$X$41)*_xlfn.IFS(L5654=0,$X$47,L5654=1,$X$46)*_xlfn.IFS(M5654=0,$X$52,M5654=1,$X$51)*_xlfn.IFS(N5654=0,$X$57,N5654=1,$X$56)</f>
        <v>1.2455756741289199E-3</v>
      </c>
      <c r="Q5654" cm="1">
        <f t="array" ref="Q5654">$W$2*_xlfn.IFS(C5654="data_analyst",$Z$5,C5654="data_engineer",$Z$6,C5654="data_scientist",$Z$7)*_xlfn.IFS(E5654=0,$Z$12,E5654=1,$Z$11)*_xlfn.IFS(F5654=0,$Z$17,F5654=1,$Z$16)*_xlfn.IFS(G5654=0,$Z$22,G5654=1,$Z$21)*_xlfn.IFS(H5654=0,$Z$27,H5654=1,$Z$26)*_xlfn.IFS(I5654=0,$Z$32,I5654=1,$Z$31)*_xlfn.IFS(J5654=0,$Z$37,J5654=1,$Z$36)*_xlfn.IFS(K5654=0,$Z$42,K5654=1,$Z$41)*_xlfn.IFS(L5654=0,$Z$47,L5654=1,$Z$46)*_xlfn.IFS(M5654=0,$Z$52,M5654=1,$Z$51)*_xlfn.IFS(N5654=0,$Z$57,N5654=1,$Z$56)</f>
        <v>8.1005626804898554E-5</v>
      </c>
      <c r="R5654" t="str" cm="1">
        <f t="array" ref="R5654">_xlfn.IFS(AND(O5654&gt;P5654,O5654&gt;Q5654),"Low",AND(P5654&gt;O5654,P5654&gt;Q5654),"Medium",AND(Q5654&gt;O5654,Q5654&gt;P5654),"High")</f>
        <v>Medium</v>
      </c>
      <c r="S5654" t="str">
        <f t="shared" si="178"/>
        <v>F</v>
      </c>
    </row>
    <row r="5655" spans="1:19" x14ac:dyDescent="0.3">
      <c r="A5655" t="s">
        <v>14</v>
      </c>
      <c r="B5655">
        <v>6</v>
      </c>
      <c r="C5655" t="s">
        <v>16</v>
      </c>
      <c r="D5655" t="str">
        <f t="shared" si="177"/>
        <v>High</v>
      </c>
      <c r="E5655">
        <v>1</v>
      </c>
      <c r="F5655">
        <v>1</v>
      </c>
      <c r="G5655">
        <v>0</v>
      </c>
      <c r="H5655">
        <v>0</v>
      </c>
      <c r="I5655">
        <v>1</v>
      </c>
      <c r="J5655">
        <v>0</v>
      </c>
      <c r="K5655">
        <v>0</v>
      </c>
      <c r="L5655">
        <v>1</v>
      </c>
      <c r="M5655">
        <v>1</v>
      </c>
      <c r="N5655">
        <v>1</v>
      </c>
      <c r="O5655" cm="1">
        <f t="array" ref="O5655">$U$2*_xlfn.IFS(C5655="data_analyst",$V$5,C5655="data_engineer",$V$6,C5655="data_scientist",$V$7)*_xlfn.IFS(E5655=0,$V$12,E5655=1,$V$11)*_xlfn.IFS(F5655=0,$V$17,F5655=1,$V$16)*_xlfn.IFS(G5655=0,$V$22,G5655=1,$V$21)*_xlfn.IFS(H5655=0,$V$27,H5655=1,$V$26)*_xlfn.IFS(I5655=0,$V$32,I5655=1,$V$31)*_xlfn.IFS(J5655=0,$V$37,J5655=1,$V$36)*_xlfn.IFS(K5655=0,$V$42,K5655=1,$V$41)*_xlfn.IFS(L5655=0,$V$47,L5655=1,$V$46)*_xlfn.IFS(M5655=0,$V$52,M5655=1,$V$51)*_xlfn.IFS(N5655=0,$V$57,N5655=1,$V$56)</f>
        <v>3.4860503057512126E-7</v>
      </c>
      <c r="P5655" cm="1">
        <f t="array" ref="P5655">$V$2*_xlfn.IFS(C5655="data_analyst",$X$5,C5655="data_engineer",$X$6,C5655="data_scientist",$X$7)*_xlfn.IFS(E5655=0,$X$12,E5655=1,$X$11)*_xlfn.IFS(F5655=0,$X$17,F5655=1,$X$16)*_xlfn.IFS(G5655=0,$X$22,G5655=1,$X$21)*_xlfn.IFS(H5655=0,$X$27,H5655=1,$X$26)*_xlfn.IFS(I5655=0,$X$32,I5655=1,$X$31)*_xlfn.IFS(J5655=0,$X$37,J5655=1,$X$36)*_xlfn.IFS(K5655=0,$X$42,K5655=1,$X$41)*_xlfn.IFS(L5655=0,$X$47,L5655=1,$X$46)*_xlfn.IFS(M5655=0,$X$52,M5655=1,$X$51)*_xlfn.IFS(N5655=0,$X$57,N5655=1,$X$56)</f>
        <v>6.9617835832761681E-4</v>
      </c>
      <c r="Q5655" cm="1">
        <f t="array" ref="Q5655">$W$2*_xlfn.IFS(C5655="data_analyst",$Z$5,C5655="data_engineer",$Z$6,C5655="data_scientist",$Z$7)*_xlfn.IFS(E5655=0,$Z$12,E5655=1,$Z$11)*_xlfn.IFS(F5655=0,$Z$17,F5655=1,$Z$16)*_xlfn.IFS(G5655=0,$Z$22,G5655=1,$Z$21)*_xlfn.IFS(H5655=0,$Z$27,H5655=1,$Z$26)*_xlfn.IFS(I5655=0,$Z$32,I5655=1,$Z$31)*_xlfn.IFS(J5655=0,$Z$37,J5655=1,$Z$36)*_xlfn.IFS(K5655=0,$Z$42,K5655=1,$Z$41)*_xlfn.IFS(L5655=0,$Z$47,L5655=1,$Z$46)*_xlfn.IFS(M5655=0,$Z$52,M5655=1,$Z$51)*_xlfn.IFS(N5655=0,$Z$57,N5655=1,$Z$56)</f>
        <v>2.5539491623207866E-5</v>
      </c>
      <c r="R5655" t="str" cm="1">
        <f t="array" ref="R5655">_xlfn.IFS(AND(O5655&gt;P5655,O5655&gt;Q5655),"Low",AND(P5655&gt;O5655,P5655&gt;Q5655),"Medium",AND(Q5655&gt;O5655,Q5655&gt;P5655),"High")</f>
        <v>Medium</v>
      </c>
      <c r="S5655" t="str">
        <f t="shared" si="178"/>
        <v>F</v>
      </c>
    </row>
    <row r="5656" spans="1:19" x14ac:dyDescent="0.3">
      <c r="A5656" t="s">
        <v>14</v>
      </c>
      <c r="B5656">
        <v>5</v>
      </c>
      <c r="C5656" t="s">
        <v>16</v>
      </c>
      <c r="D5656" t="str">
        <f t="shared" si="177"/>
        <v>High</v>
      </c>
      <c r="E5656">
        <v>1</v>
      </c>
      <c r="F5656">
        <v>1</v>
      </c>
      <c r="G5656">
        <v>1</v>
      </c>
      <c r="H5656">
        <v>0</v>
      </c>
      <c r="I5656">
        <v>1</v>
      </c>
      <c r="J5656">
        <v>0</v>
      </c>
      <c r="K5656">
        <v>0</v>
      </c>
      <c r="L5656">
        <v>1</v>
      </c>
      <c r="M5656">
        <v>1</v>
      </c>
      <c r="N5656">
        <v>1</v>
      </c>
      <c r="O5656" cm="1">
        <f t="array" ref="O5656">$U$2*_xlfn.IFS(C5656="data_analyst",$V$5,C5656="data_engineer",$V$6,C5656="data_scientist",$V$7)*_xlfn.IFS(E5656=0,$V$12,E5656=1,$V$11)*_xlfn.IFS(F5656=0,$V$17,F5656=1,$V$16)*_xlfn.IFS(G5656=0,$V$22,G5656=1,$V$21)*_xlfn.IFS(H5656=0,$V$27,H5656=1,$V$26)*_xlfn.IFS(I5656=0,$V$32,I5656=1,$V$31)*_xlfn.IFS(J5656=0,$V$37,J5656=1,$V$36)*_xlfn.IFS(K5656=0,$V$42,K5656=1,$V$41)*_xlfn.IFS(L5656=0,$V$47,L5656=1,$V$46)*_xlfn.IFS(M5656=0,$V$52,M5656=1,$V$51)*_xlfn.IFS(N5656=0,$V$57,N5656=1,$V$56)</f>
        <v>6.3425762521474893E-8</v>
      </c>
      <c r="P5656" cm="1">
        <f t="array" ref="P5656">$V$2*_xlfn.IFS(C5656="data_analyst",$X$5,C5656="data_engineer",$X$6,C5656="data_scientist",$X$7)*_xlfn.IFS(E5656=0,$X$12,E5656=1,$X$11)*_xlfn.IFS(F5656=0,$X$17,F5656=1,$X$16)*_xlfn.IFS(G5656=0,$X$22,G5656=1,$X$21)*_xlfn.IFS(H5656=0,$X$27,H5656=1,$X$26)*_xlfn.IFS(I5656=0,$X$32,I5656=1,$X$31)*_xlfn.IFS(J5656=0,$X$37,J5656=1,$X$36)*_xlfn.IFS(K5656=0,$X$42,K5656=1,$X$41)*_xlfn.IFS(L5656=0,$X$47,L5656=1,$X$46)*_xlfn.IFS(M5656=0,$X$52,M5656=1,$X$51)*_xlfn.IFS(N5656=0,$X$57,N5656=1,$X$56)</f>
        <v>7.919537067802156E-4</v>
      </c>
      <c r="Q5656" cm="1">
        <f t="array" ref="Q5656">$W$2*_xlfn.IFS(C5656="data_analyst",$Z$5,C5656="data_engineer",$Z$6,C5656="data_scientist",$Z$7)*_xlfn.IFS(E5656=0,$Z$12,E5656=1,$Z$11)*_xlfn.IFS(F5656=0,$Z$17,F5656=1,$Z$16)*_xlfn.IFS(G5656=0,$Z$22,G5656=1,$Z$21)*_xlfn.IFS(H5656=0,$Z$27,H5656=1,$Z$26)*_xlfn.IFS(I5656=0,$Z$32,I5656=1,$Z$31)*_xlfn.IFS(J5656=0,$Z$37,J5656=1,$Z$36)*_xlfn.IFS(K5656=0,$Z$42,K5656=1,$Z$41)*_xlfn.IFS(L5656=0,$Z$47,L5656=1,$Z$46)*_xlfn.IFS(M5656=0,$Z$52,M5656=1,$Z$51)*_xlfn.IFS(N5656=0,$Z$57,N5656=1,$Z$56)</f>
        <v>1.7447771504963787E-5</v>
      </c>
      <c r="R5656" t="str" cm="1">
        <f t="array" ref="R5656">_xlfn.IFS(AND(O5656&gt;P5656,O5656&gt;Q5656),"Low",AND(P5656&gt;O5656,P5656&gt;Q5656),"Medium",AND(Q5656&gt;O5656,Q5656&gt;P5656),"High")</f>
        <v>Medium</v>
      </c>
      <c r="S5656" t="str">
        <f t="shared" si="178"/>
        <v>F</v>
      </c>
    </row>
    <row r="5657" spans="1:19" x14ac:dyDescent="0.3">
      <c r="A5657" t="s">
        <v>14</v>
      </c>
      <c r="B5657">
        <v>5</v>
      </c>
      <c r="C5657" t="s">
        <v>16</v>
      </c>
      <c r="D5657" t="str">
        <f t="shared" si="177"/>
        <v>High</v>
      </c>
      <c r="E5657">
        <v>1</v>
      </c>
      <c r="F5657">
        <v>0</v>
      </c>
      <c r="G5657">
        <v>0</v>
      </c>
      <c r="H5657">
        <v>0</v>
      </c>
      <c r="I5657">
        <v>1</v>
      </c>
      <c r="J5657">
        <v>0</v>
      </c>
      <c r="K5657">
        <v>0</v>
      </c>
      <c r="L5657">
        <v>0</v>
      </c>
      <c r="M5657">
        <v>0</v>
      </c>
      <c r="N5657">
        <v>1</v>
      </c>
      <c r="O5657" cm="1">
        <f t="array" ref="O5657">$U$2*_xlfn.IFS(C5657="data_analyst",$V$5,C5657="data_engineer",$V$6,C5657="data_scientist",$V$7)*_xlfn.IFS(E5657=0,$V$12,E5657=1,$V$11)*_xlfn.IFS(F5657=0,$V$17,F5657=1,$V$16)*_xlfn.IFS(G5657=0,$V$22,G5657=1,$V$21)*_xlfn.IFS(H5657=0,$V$27,H5657=1,$V$26)*_xlfn.IFS(I5657=0,$V$32,I5657=1,$V$31)*_xlfn.IFS(J5657=0,$V$37,J5657=1,$V$36)*_xlfn.IFS(K5657=0,$V$42,K5657=1,$V$41)*_xlfn.IFS(L5657=0,$V$47,L5657=1,$V$46)*_xlfn.IFS(M5657=0,$V$52,M5657=1,$V$51)*_xlfn.IFS(N5657=0,$V$57,N5657=1,$V$56)</f>
        <v>6.5559402796612688E-5</v>
      </c>
      <c r="P5657" cm="1">
        <f t="array" ref="P5657">$V$2*_xlfn.IFS(C5657="data_analyst",$X$5,C5657="data_engineer",$X$6,C5657="data_scientist",$X$7)*_xlfn.IFS(E5657=0,$X$12,E5657=1,$X$11)*_xlfn.IFS(F5657=0,$X$17,F5657=1,$X$16)*_xlfn.IFS(G5657=0,$X$22,G5657=1,$X$21)*_xlfn.IFS(H5657=0,$X$27,H5657=1,$X$26)*_xlfn.IFS(I5657=0,$X$32,I5657=1,$X$31)*_xlfn.IFS(J5657=0,$X$37,J5657=1,$X$36)*_xlfn.IFS(K5657=0,$X$42,K5657=1,$X$41)*_xlfn.IFS(L5657=0,$X$47,L5657=1,$X$46)*_xlfn.IFS(M5657=0,$X$52,M5657=1,$X$51)*_xlfn.IFS(N5657=0,$X$57,N5657=1,$X$56)</f>
        <v>1.7222795712195569E-3</v>
      </c>
      <c r="Q5657" cm="1">
        <f t="array" ref="Q5657">$W$2*_xlfn.IFS(C5657="data_analyst",$Z$5,C5657="data_engineer",$Z$6,C5657="data_scientist",$Z$7)*_xlfn.IFS(E5657=0,$Z$12,E5657=1,$Z$11)*_xlfn.IFS(F5657=0,$Z$17,F5657=1,$Z$16)*_xlfn.IFS(G5657=0,$Z$22,G5657=1,$Z$21)*_xlfn.IFS(H5657=0,$Z$27,H5657=1,$Z$26)*_xlfn.IFS(I5657=0,$Z$32,I5657=1,$Z$31)*_xlfn.IFS(J5657=0,$Z$37,J5657=1,$Z$36)*_xlfn.IFS(K5657=0,$Z$42,K5657=1,$Z$41)*_xlfn.IFS(L5657=0,$Z$47,L5657=1,$Z$46)*_xlfn.IFS(M5657=0,$Z$52,M5657=1,$Z$51)*_xlfn.IFS(N5657=0,$Z$57,N5657=1,$Z$56)</f>
        <v>2.0285003504968605E-4</v>
      </c>
      <c r="R5657" t="str" cm="1">
        <f t="array" ref="R5657">_xlfn.IFS(AND(O5657&gt;P5657,O5657&gt;Q5657),"Low",AND(P5657&gt;O5657,P5657&gt;Q5657),"Medium",AND(Q5657&gt;O5657,Q5657&gt;P5657),"High")</f>
        <v>Medium</v>
      </c>
      <c r="S5657" t="str">
        <f t="shared" si="178"/>
        <v>F</v>
      </c>
    </row>
    <row r="5658" spans="1:19" x14ac:dyDescent="0.3">
      <c r="A5658" t="s">
        <v>14</v>
      </c>
      <c r="B5658">
        <v>5</v>
      </c>
      <c r="C5658" t="s">
        <v>16</v>
      </c>
      <c r="D5658" t="str">
        <f t="shared" si="177"/>
        <v>High</v>
      </c>
      <c r="E5658">
        <v>1</v>
      </c>
      <c r="F5658">
        <v>1</v>
      </c>
      <c r="G5658">
        <v>0</v>
      </c>
      <c r="H5658">
        <v>0</v>
      </c>
      <c r="I5658">
        <v>1</v>
      </c>
      <c r="J5658">
        <v>0</v>
      </c>
      <c r="K5658">
        <v>0</v>
      </c>
      <c r="L5658">
        <v>1</v>
      </c>
      <c r="M5658">
        <v>0</v>
      </c>
      <c r="N5658">
        <v>1</v>
      </c>
      <c r="O5658" cm="1">
        <f t="array" ref="O5658">$U$2*_xlfn.IFS(C5658="data_analyst",$V$5,C5658="data_engineer",$V$6,C5658="data_scientist",$V$7)*_xlfn.IFS(E5658=0,$V$12,E5658=1,$V$11)*_xlfn.IFS(F5658=0,$V$17,F5658=1,$V$16)*_xlfn.IFS(G5658=0,$V$22,G5658=1,$V$21)*_xlfn.IFS(H5658=0,$V$27,H5658=1,$V$26)*_xlfn.IFS(I5658=0,$V$32,I5658=1,$V$31)*_xlfn.IFS(J5658=0,$V$37,J5658=1,$V$36)*_xlfn.IFS(K5658=0,$V$42,K5658=1,$V$41)*_xlfn.IFS(L5658=0,$V$47,L5658=1,$V$46)*_xlfn.IFS(M5658=0,$V$52,M5658=1,$V$51)*_xlfn.IFS(N5658=0,$V$57,N5658=1,$V$56)</f>
        <v>4.1140520152431597E-6</v>
      </c>
      <c r="P5658" cm="1">
        <f t="array" ref="P5658">$V$2*_xlfn.IFS(C5658="data_analyst",$X$5,C5658="data_engineer",$X$6,C5658="data_scientist",$X$7)*_xlfn.IFS(E5658=0,$X$12,E5658=1,$X$11)*_xlfn.IFS(F5658=0,$X$17,F5658=1,$X$16)*_xlfn.IFS(G5658=0,$X$22,G5658=1,$X$21)*_xlfn.IFS(H5658=0,$X$27,H5658=1,$X$26)*_xlfn.IFS(I5658=0,$X$32,I5658=1,$X$31)*_xlfn.IFS(J5658=0,$X$37,J5658=1,$X$36)*_xlfn.IFS(K5658=0,$X$42,K5658=1,$X$41)*_xlfn.IFS(L5658=0,$X$47,L5658=1,$X$46)*_xlfn.IFS(M5658=0,$X$52,M5658=1,$X$51)*_xlfn.IFS(N5658=0,$X$57,N5658=1,$X$56)</f>
        <v>1.2455756741289199E-3</v>
      </c>
      <c r="Q5658" cm="1">
        <f t="array" ref="Q5658">$W$2*_xlfn.IFS(C5658="data_analyst",$Z$5,C5658="data_engineer",$Z$6,C5658="data_scientist",$Z$7)*_xlfn.IFS(E5658=0,$Z$12,E5658=1,$Z$11)*_xlfn.IFS(F5658=0,$Z$17,F5658=1,$Z$16)*_xlfn.IFS(G5658=0,$Z$22,G5658=1,$Z$21)*_xlfn.IFS(H5658=0,$Z$27,H5658=1,$Z$26)*_xlfn.IFS(I5658=0,$Z$32,I5658=1,$Z$31)*_xlfn.IFS(J5658=0,$Z$37,J5658=1,$Z$36)*_xlfn.IFS(K5658=0,$Z$42,K5658=1,$Z$41)*_xlfn.IFS(L5658=0,$Z$47,L5658=1,$Z$46)*_xlfn.IFS(M5658=0,$Z$52,M5658=1,$Z$51)*_xlfn.IFS(N5658=0,$Z$57,N5658=1,$Z$56)</f>
        <v>8.1005626804898554E-5</v>
      </c>
      <c r="R5658" t="str" cm="1">
        <f t="array" ref="R5658">_xlfn.IFS(AND(O5658&gt;P5658,O5658&gt;Q5658),"Low",AND(P5658&gt;O5658,P5658&gt;Q5658),"Medium",AND(Q5658&gt;O5658,Q5658&gt;P5658),"High")</f>
        <v>Medium</v>
      </c>
      <c r="S5658" t="str">
        <f t="shared" si="178"/>
        <v>F</v>
      </c>
    </row>
    <row r="5659" spans="1:19" x14ac:dyDescent="0.3">
      <c r="A5659" t="s">
        <v>14</v>
      </c>
      <c r="B5659">
        <v>4</v>
      </c>
      <c r="C5659" t="s">
        <v>16</v>
      </c>
      <c r="D5659" t="str">
        <f t="shared" si="177"/>
        <v>High</v>
      </c>
      <c r="E5659">
        <v>1</v>
      </c>
      <c r="F5659">
        <v>1</v>
      </c>
      <c r="G5659">
        <v>1</v>
      </c>
      <c r="H5659">
        <v>1</v>
      </c>
      <c r="I5659">
        <v>1</v>
      </c>
      <c r="J5659">
        <v>0</v>
      </c>
      <c r="K5659">
        <v>0</v>
      </c>
      <c r="L5659">
        <v>1</v>
      </c>
      <c r="M5659">
        <v>1</v>
      </c>
      <c r="N5659">
        <v>1</v>
      </c>
      <c r="O5659" cm="1">
        <f t="array" ref="O5659">$U$2*_xlfn.IFS(C5659="data_analyst",$V$5,C5659="data_engineer",$V$6,C5659="data_scientist",$V$7)*_xlfn.IFS(E5659=0,$V$12,E5659=1,$V$11)*_xlfn.IFS(F5659=0,$V$17,F5659=1,$V$16)*_xlfn.IFS(G5659=0,$V$22,G5659=1,$V$21)*_xlfn.IFS(H5659=0,$V$27,H5659=1,$V$26)*_xlfn.IFS(I5659=0,$V$32,I5659=1,$V$31)*_xlfn.IFS(J5659=0,$V$37,J5659=1,$V$36)*_xlfn.IFS(K5659=0,$V$42,K5659=1,$V$41)*_xlfn.IFS(L5659=0,$V$47,L5659=1,$V$46)*_xlfn.IFS(M5659=0,$V$52,M5659=1,$V$51)*_xlfn.IFS(N5659=0,$V$57,N5659=1,$V$56)</f>
        <v>2.2708599841932118E-8</v>
      </c>
      <c r="P5659" cm="1">
        <f t="array" ref="P5659">$V$2*_xlfn.IFS(C5659="data_analyst",$X$5,C5659="data_engineer",$X$6,C5659="data_scientist",$X$7)*_xlfn.IFS(E5659=0,$X$12,E5659=1,$X$11)*_xlfn.IFS(F5659=0,$X$17,F5659=1,$X$16)*_xlfn.IFS(G5659=0,$X$22,G5659=1,$X$21)*_xlfn.IFS(H5659=0,$X$27,H5659=1,$X$26)*_xlfn.IFS(I5659=0,$X$32,I5659=1,$X$31)*_xlfn.IFS(J5659=0,$X$37,J5659=1,$X$36)*_xlfn.IFS(K5659=0,$X$42,K5659=1,$X$41)*_xlfn.IFS(L5659=0,$X$47,L5659=1,$X$46)*_xlfn.IFS(M5659=0,$X$52,M5659=1,$X$51)*_xlfn.IFS(N5659=0,$X$57,N5659=1,$X$56)</f>
        <v>6.9279046517996094E-4</v>
      </c>
      <c r="Q5659" cm="1">
        <f t="array" ref="Q5659">$W$2*_xlfn.IFS(C5659="data_analyst",$Z$5,C5659="data_engineer",$Z$6,C5659="data_scientist",$Z$7)*_xlfn.IFS(E5659=0,$Z$12,E5659=1,$Z$11)*_xlfn.IFS(F5659=0,$Z$17,F5659=1,$Z$16)*_xlfn.IFS(G5659=0,$Z$22,G5659=1,$Z$21)*_xlfn.IFS(H5659=0,$Z$27,H5659=1,$Z$26)*_xlfn.IFS(I5659=0,$Z$32,I5659=1,$Z$31)*_xlfn.IFS(J5659=0,$Z$37,J5659=1,$Z$36)*_xlfn.IFS(K5659=0,$Z$42,K5659=1,$Z$41)*_xlfn.IFS(L5659=0,$Z$47,L5659=1,$Z$46)*_xlfn.IFS(M5659=0,$Z$52,M5659=1,$Z$51)*_xlfn.IFS(N5659=0,$Z$57,N5659=1,$Z$56)</f>
        <v>9.3949538872881936E-6</v>
      </c>
      <c r="R5659" t="str" cm="1">
        <f t="array" ref="R5659">_xlfn.IFS(AND(O5659&gt;P5659,O5659&gt;Q5659),"Low",AND(P5659&gt;O5659,P5659&gt;Q5659),"Medium",AND(Q5659&gt;O5659,Q5659&gt;P5659),"High")</f>
        <v>Medium</v>
      </c>
      <c r="S5659" t="str">
        <f t="shared" si="178"/>
        <v>F</v>
      </c>
    </row>
    <row r="5660" spans="1:19" x14ac:dyDescent="0.3">
      <c r="A5660" t="s">
        <v>14</v>
      </c>
      <c r="B5660">
        <v>5</v>
      </c>
      <c r="C5660" t="s">
        <v>16</v>
      </c>
      <c r="D5660" t="str">
        <f t="shared" si="177"/>
        <v>High</v>
      </c>
      <c r="E5660">
        <v>0</v>
      </c>
      <c r="F5660">
        <v>0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 cm="1">
        <f t="array" ref="O5660">$U$2*_xlfn.IFS(C5660="data_analyst",$V$5,C5660="data_engineer",$V$6,C5660="data_scientist",$V$7)*_xlfn.IFS(E5660=0,$V$12,E5660=1,$V$11)*_xlfn.IFS(F5660=0,$V$17,F5660=1,$V$16)*_xlfn.IFS(G5660=0,$V$22,G5660=1,$V$21)*_xlfn.IFS(H5660=0,$V$27,H5660=1,$V$26)*_xlfn.IFS(I5660=0,$V$32,I5660=1,$V$31)*_xlfn.IFS(J5660=0,$V$37,J5660=1,$V$36)*_xlfn.IFS(K5660=0,$V$42,K5660=1,$V$41)*_xlfn.IFS(L5660=0,$V$47,L5660=1,$V$46)*_xlfn.IFS(M5660=0,$V$52,M5660=1,$V$51)*_xlfn.IFS(N5660=0,$V$57,N5660=1,$V$56)</f>
        <v>7.6073752041292943E-5</v>
      </c>
      <c r="P5660" cm="1">
        <f t="array" ref="P5660">$V$2*_xlfn.IFS(C5660="data_analyst",$X$5,C5660="data_engineer",$X$6,C5660="data_scientist",$X$7)*_xlfn.IFS(E5660=0,$X$12,E5660=1,$X$11)*_xlfn.IFS(F5660=0,$X$17,F5660=1,$X$16)*_xlfn.IFS(G5660=0,$X$22,G5660=1,$X$21)*_xlfn.IFS(H5660=0,$X$27,H5660=1,$X$26)*_xlfn.IFS(I5660=0,$X$32,I5660=1,$X$31)*_xlfn.IFS(J5660=0,$X$37,J5660=1,$X$36)*_xlfn.IFS(K5660=0,$X$42,K5660=1,$X$41)*_xlfn.IFS(L5660=0,$X$47,L5660=1,$X$46)*_xlfn.IFS(M5660=0,$X$52,M5660=1,$X$51)*_xlfn.IFS(N5660=0,$X$57,N5660=1,$X$56)</f>
        <v>6.0862165527665821E-5</v>
      </c>
      <c r="Q5660" cm="1">
        <f t="array" ref="Q5660">$W$2*_xlfn.IFS(C5660="data_analyst",$Z$5,C5660="data_engineer",$Z$6,C5660="data_scientist",$Z$7)*_xlfn.IFS(E5660=0,$Z$12,E5660=1,$Z$11)*_xlfn.IFS(F5660=0,$Z$17,F5660=1,$Z$16)*_xlfn.IFS(G5660=0,$Z$22,G5660=1,$Z$21)*_xlfn.IFS(H5660=0,$Z$27,H5660=1,$Z$26)*_xlfn.IFS(I5660=0,$Z$32,I5660=1,$Z$31)*_xlfn.IFS(J5660=0,$Z$37,J5660=1,$Z$36)*_xlfn.IFS(K5660=0,$Z$42,K5660=1,$Z$41)*_xlfn.IFS(L5660=0,$Z$47,L5660=1,$Z$46)*_xlfn.IFS(M5660=0,$Z$52,M5660=1,$Z$51)*_xlfn.IFS(N5660=0,$Z$57,N5660=1,$Z$56)</f>
        <v>3.2801737723583475E-5</v>
      </c>
      <c r="R5660" t="str" cm="1">
        <f t="array" ref="R5660">_xlfn.IFS(AND(O5660&gt;P5660,O5660&gt;Q5660),"Low",AND(P5660&gt;O5660,P5660&gt;Q5660),"Medium",AND(Q5660&gt;O5660,Q5660&gt;P5660),"High")</f>
        <v>Low</v>
      </c>
      <c r="S5660" t="str">
        <f t="shared" si="178"/>
        <v>F</v>
      </c>
    </row>
    <row r="5661" spans="1:19" x14ac:dyDescent="0.3">
      <c r="A5661" t="s">
        <v>14</v>
      </c>
      <c r="B5661">
        <v>7</v>
      </c>
      <c r="C5661" t="s">
        <v>16</v>
      </c>
      <c r="D5661" t="str">
        <f t="shared" si="177"/>
        <v>High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1</v>
      </c>
      <c r="M5661">
        <v>0</v>
      </c>
      <c r="N5661">
        <v>1</v>
      </c>
      <c r="O5661" cm="1">
        <f t="array" ref="O5661">$U$2*_xlfn.IFS(C5661="data_analyst",$V$5,C5661="data_engineer",$V$6,C5661="data_scientist",$V$7)*_xlfn.IFS(E5661=0,$V$12,E5661=1,$V$11)*_xlfn.IFS(F5661=0,$V$17,F5661=1,$V$16)*_xlfn.IFS(G5661=0,$V$22,G5661=1,$V$21)*_xlfn.IFS(H5661=0,$V$27,H5661=1,$V$26)*_xlfn.IFS(I5661=0,$V$32,I5661=1,$V$31)*_xlfn.IFS(J5661=0,$V$37,J5661=1,$V$36)*_xlfn.IFS(K5661=0,$V$42,K5661=1,$V$41)*_xlfn.IFS(L5661=0,$V$47,L5661=1,$V$46)*_xlfn.IFS(M5661=0,$V$52,M5661=1,$V$51)*_xlfn.IFS(N5661=0,$V$57,N5661=1,$V$56)</f>
        <v>1.0076102078047492E-4</v>
      </c>
      <c r="P5661" cm="1">
        <f t="array" ref="P5661">$V$2*_xlfn.IFS(C5661="data_analyst",$X$5,C5661="data_engineer",$X$6,C5661="data_scientist",$X$7)*_xlfn.IFS(E5661=0,$X$12,E5661=1,$X$11)*_xlfn.IFS(F5661=0,$X$17,F5661=1,$X$16)*_xlfn.IFS(G5661=0,$X$22,G5661=1,$X$21)*_xlfn.IFS(H5661=0,$X$27,H5661=1,$X$26)*_xlfn.IFS(I5661=0,$X$32,I5661=1,$X$31)*_xlfn.IFS(J5661=0,$X$37,J5661=1,$X$36)*_xlfn.IFS(K5661=0,$X$42,K5661=1,$X$41)*_xlfn.IFS(L5661=0,$X$47,L5661=1,$X$46)*_xlfn.IFS(M5661=0,$X$52,M5661=1,$X$51)*_xlfn.IFS(N5661=0,$X$57,N5661=1,$X$56)</f>
        <v>5.7035440793020797E-4</v>
      </c>
      <c r="Q5661" cm="1">
        <f t="array" ref="Q5661">$W$2*_xlfn.IFS(C5661="data_analyst",$Z$5,C5661="data_engineer",$Z$6,C5661="data_scientist",$Z$7)*_xlfn.IFS(E5661=0,$Z$12,E5661=1,$Z$11)*_xlfn.IFS(F5661=0,$Z$17,F5661=1,$Z$16)*_xlfn.IFS(G5661=0,$Z$22,G5661=1,$Z$21)*_xlfn.IFS(H5661=0,$Z$27,H5661=1,$Z$26)*_xlfn.IFS(I5661=0,$Z$32,I5661=1,$Z$31)*_xlfn.IFS(J5661=0,$Z$37,J5661=1,$Z$36)*_xlfn.IFS(K5661=0,$Z$42,K5661=1,$Z$41)*_xlfn.IFS(L5661=0,$Z$47,L5661=1,$Z$46)*_xlfn.IFS(M5661=0,$Z$52,M5661=1,$Z$51)*_xlfn.IFS(N5661=0,$Z$57,N5661=1,$Z$56)</f>
        <v>1.1701163090112596E-4</v>
      </c>
      <c r="R5661" t="str" cm="1">
        <f t="array" ref="R5661">_xlfn.IFS(AND(O5661&gt;P5661,O5661&gt;Q5661),"Low",AND(P5661&gt;O5661,P5661&gt;Q5661),"Medium",AND(Q5661&gt;O5661,Q5661&gt;P5661),"High")</f>
        <v>Medium</v>
      </c>
      <c r="S5661" t="str">
        <f t="shared" si="178"/>
        <v>F</v>
      </c>
    </row>
    <row r="5662" spans="1:19" x14ac:dyDescent="0.3">
      <c r="A5662" t="s">
        <v>14</v>
      </c>
      <c r="B5662">
        <v>6</v>
      </c>
      <c r="C5662" t="s">
        <v>16</v>
      </c>
      <c r="D5662" t="str">
        <f t="shared" si="177"/>
        <v>High</v>
      </c>
      <c r="E5662">
        <v>1</v>
      </c>
      <c r="F5662">
        <v>1</v>
      </c>
      <c r="G5662">
        <v>1</v>
      </c>
      <c r="H5662">
        <v>0</v>
      </c>
      <c r="I5662">
        <v>1</v>
      </c>
      <c r="J5662">
        <v>0</v>
      </c>
      <c r="K5662">
        <v>0</v>
      </c>
      <c r="L5662">
        <v>1</v>
      </c>
      <c r="M5662">
        <v>1</v>
      </c>
      <c r="N5662">
        <v>1</v>
      </c>
      <c r="O5662" cm="1">
        <f t="array" ref="O5662">$U$2*_xlfn.IFS(C5662="data_analyst",$V$5,C5662="data_engineer",$V$6,C5662="data_scientist",$V$7)*_xlfn.IFS(E5662=0,$V$12,E5662=1,$V$11)*_xlfn.IFS(F5662=0,$V$17,F5662=1,$V$16)*_xlfn.IFS(G5662=0,$V$22,G5662=1,$V$21)*_xlfn.IFS(H5662=0,$V$27,H5662=1,$V$26)*_xlfn.IFS(I5662=0,$V$32,I5662=1,$V$31)*_xlfn.IFS(J5662=0,$V$37,J5662=1,$V$36)*_xlfn.IFS(K5662=0,$V$42,K5662=1,$V$41)*_xlfn.IFS(L5662=0,$V$47,L5662=1,$V$46)*_xlfn.IFS(M5662=0,$V$52,M5662=1,$V$51)*_xlfn.IFS(N5662=0,$V$57,N5662=1,$V$56)</f>
        <v>6.3425762521474893E-8</v>
      </c>
      <c r="P5662" cm="1">
        <f t="array" ref="P5662">$V$2*_xlfn.IFS(C5662="data_analyst",$X$5,C5662="data_engineer",$X$6,C5662="data_scientist",$X$7)*_xlfn.IFS(E5662=0,$X$12,E5662=1,$X$11)*_xlfn.IFS(F5662=0,$X$17,F5662=1,$X$16)*_xlfn.IFS(G5662=0,$X$22,G5662=1,$X$21)*_xlfn.IFS(H5662=0,$X$27,H5662=1,$X$26)*_xlfn.IFS(I5662=0,$X$32,I5662=1,$X$31)*_xlfn.IFS(J5662=0,$X$37,J5662=1,$X$36)*_xlfn.IFS(K5662=0,$X$42,K5662=1,$X$41)*_xlfn.IFS(L5662=0,$X$47,L5662=1,$X$46)*_xlfn.IFS(M5662=0,$X$52,M5662=1,$X$51)*_xlfn.IFS(N5662=0,$X$57,N5662=1,$X$56)</f>
        <v>7.919537067802156E-4</v>
      </c>
      <c r="Q5662" cm="1">
        <f t="array" ref="Q5662">$W$2*_xlfn.IFS(C5662="data_analyst",$Z$5,C5662="data_engineer",$Z$6,C5662="data_scientist",$Z$7)*_xlfn.IFS(E5662=0,$Z$12,E5662=1,$Z$11)*_xlfn.IFS(F5662=0,$Z$17,F5662=1,$Z$16)*_xlfn.IFS(G5662=0,$Z$22,G5662=1,$Z$21)*_xlfn.IFS(H5662=0,$Z$27,H5662=1,$Z$26)*_xlfn.IFS(I5662=0,$Z$32,I5662=1,$Z$31)*_xlfn.IFS(J5662=0,$Z$37,J5662=1,$Z$36)*_xlfn.IFS(K5662=0,$Z$42,K5662=1,$Z$41)*_xlfn.IFS(L5662=0,$Z$47,L5662=1,$Z$46)*_xlfn.IFS(M5662=0,$Z$52,M5662=1,$Z$51)*_xlfn.IFS(N5662=0,$Z$57,N5662=1,$Z$56)</f>
        <v>1.7447771504963787E-5</v>
      </c>
      <c r="R5662" t="str" cm="1">
        <f t="array" ref="R5662">_xlfn.IFS(AND(O5662&gt;P5662,O5662&gt;Q5662),"Low",AND(P5662&gt;O5662,P5662&gt;Q5662),"Medium",AND(Q5662&gt;O5662,Q5662&gt;P5662),"High")</f>
        <v>Medium</v>
      </c>
      <c r="S5662" t="str">
        <f t="shared" si="178"/>
        <v>F</v>
      </c>
    </row>
    <row r="5663" spans="1:19" x14ac:dyDescent="0.3">
      <c r="A5663" t="s">
        <v>14</v>
      </c>
      <c r="B5663">
        <v>5</v>
      </c>
      <c r="C5663" t="s">
        <v>16</v>
      </c>
      <c r="D5663" t="str">
        <f t="shared" si="177"/>
        <v>High</v>
      </c>
      <c r="E5663">
        <v>1</v>
      </c>
      <c r="F5663">
        <v>1</v>
      </c>
      <c r="G5663">
        <v>1</v>
      </c>
      <c r="H5663">
        <v>0</v>
      </c>
      <c r="I5663">
        <v>1</v>
      </c>
      <c r="J5663">
        <v>0</v>
      </c>
      <c r="K5663">
        <v>0</v>
      </c>
      <c r="L5663">
        <v>1</v>
      </c>
      <c r="M5663">
        <v>1</v>
      </c>
      <c r="N5663">
        <v>1</v>
      </c>
      <c r="O5663" cm="1">
        <f t="array" ref="O5663">$U$2*_xlfn.IFS(C5663="data_analyst",$V$5,C5663="data_engineer",$V$6,C5663="data_scientist",$V$7)*_xlfn.IFS(E5663=0,$V$12,E5663=1,$V$11)*_xlfn.IFS(F5663=0,$V$17,F5663=1,$V$16)*_xlfn.IFS(G5663=0,$V$22,G5663=1,$V$21)*_xlfn.IFS(H5663=0,$V$27,H5663=1,$V$26)*_xlfn.IFS(I5663=0,$V$32,I5663=1,$V$31)*_xlfn.IFS(J5663=0,$V$37,J5663=1,$V$36)*_xlfn.IFS(K5663=0,$V$42,K5663=1,$V$41)*_xlfn.IFS(L5663=0,$V$47,L5663=1,$V$46)*_xlfn.IFS(M5663=0,$V$52,M5663=1,$V$51)*_xlfn.IFS(N5663=0,$V$57,N5663=1,$V$56)</f>
        <v>6.3425762521474893E-8</v>
      </c>
      <c r="P5663" cm="1">
        <f t="array" ref="P5663">$V$2*_xlfn.IFS(C5663="data_analyst",$X$5,C5663="data_engineer",$X$6,C5663="data_scientist",$X$7)*_xlfn.IFS(E5663=0,$X$12,E5663=1,$X$11)*_xlfn.IFS(F5663=0,$X$17,F5663=1,$X$16)*_xlfn.IFS(G5663=0,$X$22,G5663=1,$X$21)*_xlfn.IFS(H5663=0,$X$27,H5663=1,$X$26)*_xlfn.IFS(I5663=0,$X$32,I5663=1,$X$31)*_xlfn.IFS(J5663=0,$X$37,J5663=1,$X$36)*_xlfn.IFS(K5663=0,$X$42,K5663=1,$X$41)*_xlfn.IFS(L5663=0,$X$47,L5663=1,$X$46)*_xlfn.IFS(M5663=0,$X$52,M5663=1,$X$51)*_xlfn.IFS(N5663=0,$X$57,N5663=1,$X$56)</f>
        <v>7.919537067802156E-4</v>
      </c>
      <c r="Q5663" cm="1">
        <f t="array" ref="Q5663">$W$2*_xlfn.IFS(C5663="data_analyst",$Z$5,C5663="data_engineer",$Z$6,C5663="data_scientist",$Z$7)*_xlfn.IFS(E5663=0,$Z$12,E5663=1,$Z$11)*_xlfn.IFS(F5663=0,$Z$17,F5663=1,$Z$16)*_xlfn.IFS(G5663=0,$Z$22,G5663=1,$Z$21)*_xlfn.IFS(H5663=0,$Z$27,H5663=1,$Z$26)*_xlfn.IFS(I5663=0,$Z$32,I5663=1,$Z$31)*_xlfn.IFS(J5663=0,$Z$37,J5663=1,$Z$36)*_xlfn.IFS(K5663=0,$Z$42,K5663=1,$Z$41)*_xlfn.IFS(L5663=0,$Z$47,L5663=1,$Z$46)*_xlfn.IFS(M5663=0,$Z$52,M5663=1,$Z$51)*_xlfn.IFS(N5663=0,$Z$57,N5663=1,$Z$56)</f>
        <v>1.7447771504963787E-5</v>
      </c>
      <c r="R5663" t="str" cm="1">
        <f t="array" ref="R5663">_xlfn.IFS(AND(O5663&gt;P5663,O5663&gt;Q5663),"Low",AND(P5663&gt;O5663,P5663&gt;Q5663),"Medium",AND(Q5663&gt;O5663,Q5663&gt;P5663),"High")</f>
        <v>Medium</v>
      </c>
      <c r="S5663" t="str">
        <f t="shared" si="178"/>
        <v>F</v>
      </c>
    </row>
    <row r="5664" spans="1:19" x14ac:dyDescent="0.3">
      <c r="A5664" t="s">
        <v>14</v>
      </c>
      <c r="B5664">
        <v>7</v>
      </c>
      <c r="C5664" t="s">
        <v>16</v>
      </c>
      <c r="D5664" t="str">
        <f t="shared" si="177"/>
        <v>High</v>
      </c>
      <c r="E5664">
        <v>1</v>
      </c>
      <c r="F5664">
        <v>1</v>
      </c>
      <c r="G5664">
        <v>0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1</v>
      </c>
      <c r="O5664" cm="1">
        <f t="array" ref="O5664">$U$2*_xlfn.IFS(C5664="data_analyst",$V$5,C5664="data_engineer",$V$6,C5664="data_scientist",$V$7)*_xlfn.IFS(E5664=0,$V$12,E5664=1,$V$11)*_xlfn.IFS(F5664=0,$V$17,F5664=1,$V$16)*_xlfn.IFS(G5664=0,$V$22,G5664=1,$V$21)*_xlfn.IFS(H5664=0,$V$27,H5664=1,$V$26)*_xlfn.IFS(I5664=0,$V$32,I5664=1,$V$31)*_xlfn.IFS(J5664=0,$V$37,J5664=1,$V$36)*_xlfn.IFS(K5664=0,$V$42,K5664=1,$V$41)*_xlfn.IFS(L5664=0,$V$47,L5664=1,$V$46)*_xlfn.IFS(M5664=0,$V$52,M5664=1,$V$51)*_xlfn.IFS(N5664=0,$V$57,N5664=1,$V$56)</f>
        <v>8.5418004966486099E-5</v>
      </c>
      <c r="P5664" cm="1">
        <f t="array" ref="P5664">$V$2*_xlfn.IFS(C5664="data_analyst",$X$5,C5664="data_engineer",$X$6,C5664="data_scientist",$X$7)*_xlfn.IFS(E5664=0,$X$12,E5664=1,$X$11)*_xlfn.IFS(F5664=0,$X$17,F5664=1,$X$16)*_xlfn.IFS(G5664=0,$X$22,G5664=1,$X$21)*_xlfn.IFS(H5664=0,$X$27,H5664=1,$X$26)*_xlfn.IFS(I5664=0,$X$32,I5664=1,$X$31)*_xlfn.IFS(J5664=0,$X$37,J5664=1,$X$36)*_xlfn.IFS(K5664=0,$X$42,K5664=1,$X$41)*_xlfn.IFS(L5664=0,$X$47,L5664=1,$X$46)*_xlfn.IFS(M5664=0,$X$52,M5664=1,$X$51)*_xlfn.IFS(N5664=0,$X$57,N5664=1,$X$56)</f>
        <v>1.9978443026146863E-3</v>
      </c>
      <c r="Q5664" cm="1">
        <f t="array" ref="Q5664">$W$2*_xlfn.IFS(C5664="data_analyst",$Z$5,C5664="data_engineer",$Z$6,C5664="data_scientist",$Z$7)*_xlfn.IFS(E5664=0,$Z$12,E5664=1,$Z$11)*_xlfn.IFS(F5664=0,$Z$17,F5664=1,$Z$16)*_xlfn.IFS(G5664=0,$Z$22,G5664=1,$Z$21)*_xlfn.IFS(H5664=0,$Z$27,H5664=1,$Z$26)*_xlfn.IFS(I5664=0,$Z$32,I5664=1,$Z$31)*_xlfn.IFS(J5664=0,$Z$37,J5664=1,$Z$36)*_xlfn.IFS(K5664=0,$Z$42,K5664=1,$Z$41)*_xlfn.IFS(L5664=0,$Z$47,L5664=1,$Z$46)*_xlfn.IFS(M5664=0,$Z$52,M5664=1,$Z$51)*_xlfn.IFS(N5664=0,$Z$57,N5664=1,$Z$56)</f>
        <v>2.1514397656784883E-4</v>
      </c>
      <c r="R5664" t="str" cm="1">
        <f t="array" ref="R5664">_xlfn.IFS(AND(O5664&gt;P5664,O5664&gt;Q5664),"Low",AND(P5664&gt;O5664,P5664&gt;Q5664),"Medium",AND(Q5664&gt;O5664,Q5664&gt;P5664),"High")</f>
        <v>Medium</v>
      </c>
      <c r="S5664" t="str">
        <f t="shared" si="178"/>
        <v>F</v>
      </c>
    </row>
    <row r="5665" spans="1:19" x14ac:dyDescent="0.3">
      <c r="A5665" t="s">
        <v>14</v>
      </c>
      <c r="B5665">
        <v>3</v>
      </c>
      <c r="C5665" t="s">
        <v>16</v>
      </c>
      <c r="D5665" t="str">
        <f t="shared" si="177"/>
        <v>High</v>
      </c>
      <c r="E5665">
        <v>0</v>
      </c>
      <c r="F5665">
        <v>0</v>
      </c>
      <c r="G5665">
        <v>0</v>
      </c>
      <c r="H5665">
        <v>0</v>
      </c>
      <c r="I5665">
        <v>1</v>
      </c>
      <c r="J5665">
        <v>0</v>
      </c>
      <c r="K5665">
        <v>0</v>
      </c>
      <c r="L5665">
        <v>1</v>
      </c>
      <c r="M5665">
        <v>0</v>
      </c>
      <c r="N5665">
        <v>1</v>
      </c>
      <c r="O5665" cm="1">
        <f t="array" ref="O5665">$U$2*_xlfn.IFS(C5665="data_analyst",$V$5,C5665="data_engineer",$V$6,C5665="data_scientist",$V$7)*_xlfn.IFS(E5665=0,$V$12,E5665=1,$V$11)*_xlfn.IFS(F5665=0,$V$17,F5665=1,$V$16)*_xlfn.IFS(G5665=0,$V$22,G5665=1,$V$21)*_xlfn.IFS(H5665=0,$V$27,H5665=1,$V$26)*_xlfn.IFS(I5665=0,$V$32,I5665=1,$V$31)*_xlfn.IFS(J5665=0,$V$37,J5665=1,$V$36)*_xlfn.IFS(K5665=0,$V$42,K5665=1,$V$41)*_xlfn.IFS(L5665=0,$V$47,L5665=1,$V$46)*_xlfn.IFS(M5665=0,$V$52,M5665=1,$V$51)*_xlfn.IFS(N5665=0,$V$57,N5665=1,$V$56)</f>
        <v>6.7297495496763272E-6</v>
      </c>
      <c r="P5665" cm="1">
        <f t="array" ref="P5665">$V$2*_xlfn.IFS(C5665="data_analyst",$X$5,C5665="data_engineer",$X$6,C5665="data_scientist",$X$7)*_xlfn.IFS(E5665=0,$X$12,E5665=1,$X$11)*_xlfn.IFS(F5665=0,$X$17,F5665=1,$X$16)*_xlfn.IFS(G5665=0,$X$22,G5665=1,$X$21)*_xlfn.IFS(H5665=0,$X$27,H5665=1,$X$26)*_xlfn.IFS(I5665=0,$X$32,I5665=1,$X$31)*_xlfn.IFS(J5665=0,$X$37,J5665=1,$X$36)*_xlfn.IFS(K5665=0,$X$42,K5665=1,$X$41)*_xlfn.IFS(L5665=0,$X$47,L5665=1,$X$46)*_xlfn.IFS(M5665=0,$X$52,M5665=1,$X$51)*_xlfn.IFS(N5665=0,$X$57,N5665=1,$X$56)</f>
        <v>4.1174042726169229E-4</v>
      </c>
      <c r="Q5665" cm="1">
        <f t="array" ref="Q5665">$W$2*_xlfn.IFS(C5665="data_analyst",$Z$5,C5665="data_engineer",$Z$6,C5665="data_scientist",$Z$7)*_xlfn.IFS(E5665=0,$Z$12,E5665=1,$Z$11)*_xlfn.IFS(F5665=0,$Z$17,F5665=1,$Z$16)*_xlfn.IFS(G5665=0,$Z$22,G5665=1,$Z$21)*_xlfn.IFS(H5665=0,$Z$27,H5665=1,$Z$26)*_xlfn.IFS(I5665=0,$Z$32,I5665=1,$Z$31)*_xlfn.IFS(J5665=0,$Z$37,J5665=1,$Z$36)*_xlfn.IFS(K5665=0,$Z$42,K5665=1,$Z$41)*_xlfn.IFS(L5665=0,$Z$47,L5665=1,$Z$46)*_xlfn.IFS(M5665=0,$Z$52,M5665=1,$Z$51)*_xlfn.IFS(N5665=0,$Z$57,N5665=1,$Z$56)</f>
        <v>5.7479397635640821E-5</v>
      </c>
      <c r="R5665" t="str" cm="1">
        <f t="array" ref="R5665">_xlfn.IFS(AND(O5665&gt;P5665,O5665&gt;Q5665),"Low",AND(P5665&gt;O5665,P5665&gt;Q5665),"Medium",AND(Q5665&gt;O5665,Q5665&gt;P5665),"High")</f>
        <v>Medium</v>
      </c>
      <c r="S5665" t="str">
        <f t="shared" si="178"/>
        <v>F</v>
      </c>
    </row>
    <row r="5666" spans="1:19" x14ac:dyDescent="0.3">
      <c r="A5666" t="s">
        <v>14</v>
      </c>
      <c r="B5666">
        <v>6</v>
      </c>
      <c r="C5666" t="s">
        <v>16</v>
      </c>
      <c r="D5666" t="str">
        <f t="shared" si="177"/>
        <v>High</v>
      </c>
      <c r="E5666">
        <v>1</v>
      </c>
      <c r="F5666">
        <v>0</v>
      </c>
      <c r="G5666">
        <v>0</v>
      </c>
      <c r="H5666">
        <v>0</v>
      </c>
      <c r="I5666">
        <v>1</v>
      </c>
      <c r="J5666">
        <v>0</v>
      </c>
      <c r="K5666">
        <v>0</v>
      </c>
      <c r="L5666">
        <v>1</v>
      </c>
      <c r="M5666">
        <v>1</v>
      </c>
      <c r="N5666">
        <v>1</v>
      </c>
      <c r="O5666" cm="1">
        <f t="array" ref="O5666">$U$2*_xlfn.IFS(C5666="data_analyst",$V$5,C5666="data_engineer",$V$6,C5666="data_scientist",$V$7)*_xlfn.IFS(E5666=0,$V$12,E5666=1,$V$11)*_xlfn.IFS(F5666=0,$V$17,F5666=1,$V$16)*_xlfn.IFS(G5666=0,$V$22,G5666=1,$V$21)*_xlfn.IFS(H5666=0,$V$27,H5666=1,$V$26)*_xlfn.IFS(I5666=0,$V$32,I5666=1,$V$31)*_xlfn.IFS(J5666=0,$V$37,J5666=1,$V$36)*_xlfn.IFS(K5666=0,$V$42,K5666=1,$V$41)*_xlfn.IFS(L5666=0,$V$47,L5666=1,$V$46)*_xlfn.IFS(M5666=0,$V$52,M5666=1,$V$51)*_xlfn.IFS(N5666=0,$V$57,N5666=1,$V$56)</f>
        <v>2.6755878488811349E-7</v>
      </c>
      <c r="P5666" cm="1">
        <f t="array" ref="P5666">$V$2*_xlfn.IFS(C5666="data_analyst",$X$5,C5666="data_engineer",$X$6,C5666="data_scientist",$X$7)*_xlfn.IFS(E5666=0,$X$12,E5666=1,$X$11)*_xlfn.IFS(F5666=0,$X$17,F5666=1,$X$16)*_xlfn.IFS(G5666=0,$X$22,G5666=1,$X$21)*_xlfn.IFS(H5666=0,$X$27,H5666=1,$X$26)*_xlfn.IFS(I5666=0,$X$32,I5666=1,$X$31)*_xlfn.IFS(J5666=0,$X$37,J5666=1,$X$36)*_xlfn.IFS(K5666=0,$X$42,K5666=1,$X$41)*_xlfn.IFS(L5666=0,$X$47,L5666=1,$X$46)*_xlfn.IFS(M5666=0,$X$52,M5666=1,$X$51)*_xlfn.IFS(N5666=0,$X$57,N5666=1,$X$56)</f>
        <v>6.0015375717897986E-4</v>
      </c>
      <c r="Q5666" cm="1">
        <f t="array" ref="Q5666">$W$2*_xlfn.IFS(C5666="data_analyst",$Z$5,C5666="data_engineer",$Z$6,C5666="data_scientist",$Z$7)*_xlfn.IFS(E5666=0,$Z$12,E5666=1,$Z$11)*_xlfn.IFS(F5666=0,$Z$17,F5666=1,$Z$16)*_xlfn.IFS(G5666=0,$Z$22,G5666=1,$Z$21)*_xlfn.IFS(H5666=0,$Z$27,H5666=1,$Z$26)*_xlfn.IFS(I5666=0,$Z$32,I5666=1,$Z$31)*_xlfn.IFS(J5666=0,$Z$37,J5666=1,$Z$36)*_xlfn.IFS(K5666=0,$Z$42,K5666=1,$Z$41)*_xlfn.IFS(L5666=0,$Z$47,L5666=1,$Z$46)*_xlfn.IFS(M5666=0,$Z$52,M5666=1,$Z$51)*_xlfn.IFS(N5666=0,$Z$57,N5666=1,$Z$56)</f>
        <v>2.4080092101881704E-5</v>
      </c>
      <c r="R5666" t="str" cm="1">
        <f t="array" ref="R5666">_xlfn.IFS(AND(O5666&gt;P5666,O5666&gt;Q5666),"Low",AND(P5666&gt;O5666,P5666&gt;Q5666),"Medium",AND(Q5666&gt;O5666,Q5666&gt;P5666),"High")</f>
        <v>Medium</v>
      </c>
      <c r="S5666" t="str">
        <f t="shared" si="178"/>
        <v>F</v>
      </c>
    </row>
    <row r="5667" spans="1:19" x14ac:dyDescent="0.3">
      <c r="A5667" t="s">
        <v>14</v>
      </c>
      <c r="B5667">
        <v>6</v>
      </c>
      <c r="C5667" t="s">
        <v>16</v>
      </c>
      <c r="D5667" t="str">
        <f t="shared" si="177"/>
        <v>High</v>
      </c>
      <c r="E5667">
        <v>1</v>
      </c>
      <c r="F5667">
        <v>1</v>
      </c>
      <c r="G5667">
        <v>0</v>
      </c>
      <c r="H5667">
        <v>0</v>
      </c>
      <c r="I5667">
        <v>1</v>
      </c>
      <c r="J5667">
        <v>0</v>
      </c>
      <c r="K5667">
        <v>0</v>
      </c>
      <c r="L5667">
        <v>1</v>
      </c>
      <c r="M5667">
        <v>1</v>
      </c>
      <c r="N5667">
        <v>1</v>
      </c>
      <c r="O5667" cm="1">
        <f t="array" ref="O5667">$U$2*_xlfn.IFS(C5667="data_analyst",$V$5,C5667="data_engineer",$V$6,C5667="data_scientist",$V$7)*_xlfn.IFS(E5667=0,$V$12,E5667=1,$V$11)*_xlfn.IFS(F5667=0,$V$17,F5667=1,$V$16)*_xlfn.IFS(G5667=0,$V$22,G5667=1,$V$21)*_xlfn.IFS(H5667=0,$V$27,H5667=1,$V$26)*_xlfn.IFS(I5667=0,$V$32,I5667=1,$V$31)*_xlfn.IFS(J5667=0,$V$37,J5667=1,$V$36)*_xlfn.IFS(K5667=0,$V$42,K5667=1,$V$41)*_xlfn.IFS(L5667=0,$V$47,L5667=1,$V$46)*_xlfn.IFS(M5667=0,$V$52,M5667=1,$V$51)*_xlfn.IFS(N5667=0,$V$57,N5667=1,$V$56)</f>
        <v>3.4860503057512126E-7</v>
      </c>
      <c r="P5667" cm="1">
        <f t="array" ref="P5667">$V$2*_xlfn.IFS(C5667="data_analyst",$X$5,C5667="data_engineer",$X$6,C5667="data_scientist",$X$7)*_xlfn.IFS(E5667=0,$X$12,E5667=1,$X$11)*_xlfn.IFS(F5667=0,$X$17,F5667=1,$X$16)*_xlfn.IFS(G5667=0,$X$22,G5667=1,$X$21)*_xlfn.IFS(H5667=0,$X$27,H5667=1,$X$26)*_xlfn.IFS(I5667=0,$X$32,I5667=1,$X$31)*_xlfn.IFS(J5667=0,$X$37,J5667=1,$X$36)*_xlfn.IFS(K5667=0,$X$42,K5667=1,$X$41)*_xlfn.IFS(L5667=0,$X$47,L5667=1,$X$46)*_xlfn.IFS(M5667=0,$X$52,M5667=1,$X$51)*_xlfn.IFS(N5667=0,$X$57,N5667=1,$X$56)</f>
        <v>6.9617835832761681E-4</v>
      </c>
      <c r="Q5667" cm="1">
        <f t="array" ref="Q5667">$W$2*_xlfn.IFS(C5667="data_analyst",$Z$5,C5667="data_engineer",$Z$6,C5667="data_scientist",$Z$7)*_xlfn.IFS(E5667=0,$Z$12,E5667=1,$Z$11)*_xlfn.IFS(F5667=0,$Z$17,F5667=1,$Z$16)*_xlfn.IFS(G5667=0,$Z$22,G5667=1,$Z$21)*_xlfn.IFS(H5667=0,$Z$27,H5667=1,$Z$26)*_xlfn.IFS(I5667=0,$Z$32,I5667=1,$Z$31)*_xlfn.IFS(J5667=0,$Z$37,J5667=1,$Z$36)*_xlfn.IFS(K5667=0,$Z$42,K5667=1,$Z$41)*_xlfn.IFS(L5667=0,$Z$47,L5667=1,$Z$46)*_xlfn.IFS(M5667=0,$Z$52,M5667=1,$Z$51)*_xlfn.IFS(N5667=0,$Z$57,N5667=1,$Z$56)</f>
        <v>2.5539491623207866E-5</v>
      </c>
      <c r="R5667" t="str" cm="1">
        <f t="array" ref="R5667">_xlfn.IFS(AND(O5667&gt;P5667,O5667&gt;Q5667),"Low",AND(P5667&gt;O5667,P5667&gt;Q5667),"Medium",AND(Q5667&gt;O5667,Q5667&gt;P5667),"High")</f>
        <v>Medium</v>
      </c>
      <c r="S5667" t="str">
        <f t="shared" si="178"/>
        <v>F</v>
      </c>
    </row>
    <row r="5668" spans="1:19" x14ac:dyDescent="0.3">
      <c r="A5668" t="s">
        <v>14</v>
      </c>
      <c r="B5668">
        <v>6</v>
      </c>
      <c r="C5668" t="s">
        <v>16</v>
      </c>
      <c r="D5668" t="str">
        <f t="shared" si="177"/>
        <v>High</v>
      </c>
      <c r="E5668">
        <v>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1</v>
      </c>
      <c r="M5668">
        <v>1</v>
      </c>
      <c r="N5668">
        <v>1</v>
      </c>
      <c r="O5668" cm="1">
        <f t="array" ref="O5668">$U$2*_xlfn.IFS(C5668="data_analyst",$V$5,C5668="data_engineer",$V$6,C5668="data_scientist",$V$7)*_xlfn.IFS(E5668=0,$V$12,E5668=1,$V$11)*_xlfn.IFS(F5668=0,$V$17,F5668=1,$V$16)*_xlfn.IFS(G5668=0,$V$22,G5668=1,$V$21)*_xlfn.IFS(H5668=0,$V$27,H5668=1,$V$26)*_xlfn.IFS(I5668=0,$V$32,I5668=1,$V$31)*_xlfn.IFS(J5668=0,$V$37,J5668=1,$V$36)*_xlfn.IFS(K5668=0,$V$42,K5668=1,$V$41)*_xlfn.IFS(L5668=0,$V$47,L5668=1,$V$46)*_xlfn.IFS(M5668=0,$V$52,M5668=1,$V$51)*_xlfn.IFS(N5668=0,$V$57,N5668=1,$V$56)</f>
        <v>4.0060177700679E-6</v>
      </c>
      <c r="P5668" cm="1">
        <f t="array" ref="P5668">$V$2*_xlfn.IFS(C5668="data_analyst",$X$5,C5668="data_engineer",$X$6,C5668="data_scientist",$X$7)*_xlfn.IFS(E5668=0,$X$12,E5668=1,$X$11)*_xlfn.IFS(F5668=0,$X$17,F5668=1,$X$16)*_xlfn.IFS(G5668=0,$X$22,G5668=1,$X$21)*_xlfn.IFS(H5668=0,$X$27,H5668=1,$X$26)*_xlfn.IFS(I5668=0,$X$32,I5668=1,$X$31)*_xlfn.IFS(J5668=0,$X$37,J5668=1,$X$36)*_xlfn.IFS(K5668=0,$X$42,K5668=1,$X$41)*_xlfn.IFS(L5668=0,$X$47,L5668=1,$X$46)*_xlfn.IFS(M5668=0,$X$52,M5668=1,$X$51)*_xlfn.IFS(N5668=0,$X$57,N5668=1,$X$56)</f>
        <v>8.3134984611396708E-4</v>
      </c>
      <c r="Q5668" cm="1">
        <f t="array" ref="Q5668">$W$2*_xlfn.IFS(C5668="data_analyst",$Z$5,C5668="data_engineer",$Z$6,C5668="data_scientist",$Z$7)*_xlfn.IFS(E5668=0,$Z$12,E5668=1,$Z$11)*_xlfn.IFS(F5668=0,$Z$17,F5668=1,$Z$16)*_xlfn.IFS(G5668=0,$Z$22,G5668=1,$Z$21)*_xlfn.IFS(H5668=0,$Z$27,H5668=1,$Z$26)*_xlfn.IFS(I5668=0,$Z$32,I5668=1,$Z$31)*_xlfn.IFS(J5668=0,$Z$37,J5668=1,$Z$36)*_xlfn.IFS(K5668=0,$Z$42,K5668=1,$Z$41)*_xlfn.IFS(L5668=0,$Z$47,L5668=1,$Z$46)*_xlfn.IFS(M5668=0,$Z$52,M5668=1,$Z$51)*_xlfn.IFS(N5668=0,$Z$57,N5668=1,$Z$56)</f>
        <v>4.902018749311633E-5</v>
      </c>
      <c r="R5668" t="str" cm="1">
        <f t="array" ref="R5668">_xlfn.IFS(AND(O5668&gt;P5668,O5668&gt;Q5668),"Low",AND(P5668&gt;O5668,P5668&gt;Q5668),"Medium",AND(Q5668&gt;O5668,Q5668&gt;P5668),"High")</f>
        <v>Medium</v>
      </c>
      <c r="S5668" t="str">
        <f t="shared" si="178"/>
        <v>F</v>
      </c>
    </row>
    <row r="5669" spans="1:19" x14ac:dyDescent="0.3">
      <c r="A5669" t="s">
        <v>14</v>
      </c>
      <c r="B5669">
        <v>5</v>
      </c>
      <c r="C5669" t="s">
        <v>16</v>
      </c>
      <c r="D5669" t="str">
        <f t="shared" si="177"/>
        <v>High</v>
      </c>
      <c r="E5669">
        <v>1</v>
      </c>
      <c r="F5669">
        <v>1</v>
      </c>
      <c r="G5669">
        <v>0</v>
      </c>
      <c r="H5669">
        <v>0</v>
      </c>
      <c r="I5669">
        <v>1</v>
      </c>
      <c r="J5669">
        <v>0</v>
      </c>
      <c r="K5669">
        <v>0</v>
      </c>
      <c r="L5669">
        <v>1</v>
      </c>
      <c r="M5669">
        <v>0</v>
      </c>
      <c r="N5669">
        <v>0</v>
      </c>
      <c r="O5669" cm="1">
        <f t="array" ref="O5669">$U$2*_xlfn.IFS(C5669="data_analyst",$V$5,C5669="data_engineer",$V$6,C5669="data_scientist",$V$7)*_xlfn.IFS(E5669=0,$V$12,E5669=1,$V$11)*_xlfn.IFS(F5669=0,$V$17,F5669=1,$V$16)*_xlfn.IFS(G5669=0,$V$22,G5669=1,$V$21)*_xlfn.IFS(H5669=0,$V$27,H5669=1,$V$26)*_xlfn.IFS(I5669=0,$V$32,I5669=1,$V$31)*_xlfn.IFS(J5669=0,$V$37,J5669=1,$V$36)*_xlfn.IFS(K5669=0,$V$42,K5669=1,$V$41)*_xlfn.IFS(L5669=0,$V$47,L5669=1,$V$46)*_xlfn.IFS(M5669=0,$V$52,M5669=1,$V$51)*_xlfn.IFS(N5669=0,$V$57,N5669=1,$V$56)</f>
        <v>8.2224333867713044E-7</v>
      </c>
      <c r="P5669" cm="1">
        <f t="array" ref="P5669">$V$2*_xlfn.IFS(C5669="data_analyst",$X$5,C5669="data_engineer",$X$6,C5669="data_scientist",$X$7)*_xlfn.IFS(E5669=0,$X$12,E5669=1,$X$11)*_xlfn.IFS(F5669=0,$X$17,F5669=1,$X$16)*_xlfn.IFS(G5669=0,$X$22,G5669=1,$X$21)*_xlfn.IFS(H5669=0,$X$27,H5669=1,$X$26)*_xlfn.IFS(I5669=0,$X$32,I5669=1,$X$31)*_xlfn.IFS(J5669=0,$X$37,J5669=1,$X$36)*_xlfn.IFS(K5669=0,$X$42,K5669=1,$X$41)*_xlfn.IFS(L5669=0,$X$47,L5669=1,$X$46)*_xlfn.IFS(M5669=0,$X$52,M5669=1,$X$51)*_xlfn.IFS(N5669=0,$X$57,N5669=1,$X$56)</f>
        <v>7.2845363975405979E-5</v>
      </c>
      <c r="Q5669" cm="1">
        <f t="array" ref="Q5669">$W$2*_xlfn.IFS(C5669="data_analyst",$Z$5,C5669="data_engineer",$Z$6,C5669="data_scientist",$Z$7)*_xlfn.IFS(E5669=0,$Z$12,E5669=1,$Z$11)*_xlfn.IFS(F5669=0,$Z$17,F5669=1,$Z$16)*_xlfn.IFS(G5669=0,$Z$22,G5669=1,$Z$21)*_xlfn.IFS(H5669=0,$Z$27,H5669=1,$Z$26)*_xlfn.IFS(I5669=0,$Z$32,I5669=1,$Z$31)*_xlfn.IFS(J5669=0,$Z$37,J5669=1,$Z$36)*_xlfn.IFS(K5669=0,$Z$42,K5669=1,$Z$41)*_xlfn.IFS(L5669=0,$Z$47,L5669=1,$Z$46)*_xlfn.IFS(M5669=0,$Z$52,M5669=1,$Z$51)*_xlfn.IFS(N5669=0,$Z$57,N5669=1,$Z$56)</f>
        <v>1.2515300575969047E-5</v>
      </c>
      <c r="R5669" t="str" cm="1">
        <f t="array" ref="R5669">_xlfn.IFS(AND(O5669&gt;P5669,O5669&gt;Q5669),"Low",AND(P5669&gt;O5669,P5669&gt;Q5669),"Medium",AND(Q5669&gt;O5669,Q5669&gt;P5669),"High")</f>
        <v>Medium</v>
      </c>
      <c r="S5669" t="str">
        <f t="shared" si="178"/>
        <v>F</v>
      </c>
    </row>
    <row r="5670" spans="1:19" x14ac:dyDescent="0.3">
      <c r="A5670" t="s">
        <v>14</v>
      </c>
      <c r="B5670">
        <v>8</v>
      </c>
      <c r="C5670" t="s">
        <v>16</v>
      </c>
      <c r="D5670" t="str">
        <f t="shared" si="177"/>
        <v>High</v>
      </c>
      <c r="E5670">
        <v>0</v>
      </c>
      <c r="F5670">
        <v>1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1</v>
      </c>
      <c r="N5670">
        <v>1</v>
      </c>
      <c r="O5670" cm="1">
        <f t="array" ref="O5670">$U$2*_xlfn.IFS(C5670="data_analyst",$V$5,C5670="data_engineer",$V$6,C5670="data_scientist",$V$7)*_xlfn.IFS(E5670=0,$V$12,E5670=1,$V$11)*_xlfn.IFS(F5670=0,$V$17,F5670=1,$V$16)*_xlfn.IFS(G5670=0,$V$22,G5670=1,$V$21)*_xlfn.IFS(H5670=0,$V$27,H5670=1,$V$26)*_xlfn.IFS(I5670=0,$V$32,I5670=1,$V$31)*_xlfn.IFS(J5670=0,$V$37,J5670=1,$V$36)*_xlfn.IFS(K5670=0,$V$42,K5670=1,$V$41)*_xlfn.IFS(L5670=0,$V$47,L5670=1,$V$46)*_xlfn.IFS(M5670=0,$V$52,M5670=1,$V$51)*_xlfn.IFS(N5670=0,$V$57,N5670=1,$V$56)</f>
        <v>2.3096730699546689E-4</v>
      </c>
      <c r="P5670" cm="1">
        <f t="array" ref="P5670">$V$2*_xlfn.IFS(C5670="data_analyst",$X$5,C5670="data_engineer",$X$6,C5670="data_scientist",$X$7)*_xlfn.IFS(E5670=0,$X$12,E5670=1,$X$11)*_xlfn.IFS(F5670=0,$X$17,F5670=1,$X$16)*_xlfn.IFS(G5670=0,$X$22,G5670=1,$X$21)*_xlfn.IFS(H5670=0,$X$27,H5670=1,$X$26)*_xlfn.IFS(I5670=0,$X$32,I5670=1,$X$31)*_xlfn.IFS(J5670=0,$X$37,J5670=1,$X$36)*_xlfn.IFS(K5670=0,$X$42,K5670=1,$X$41)*_xlfn.IFS(L5670=0,$X$47,L5670=1,$X$46)*_xlfn.IFS(M5670=0,$X$52,M5670=1,$X$51)*_xlfn.IFS(N5670=0,$X$57,N5670=1,$X$56)</f>
        <v>5.9312292935024462E-4</v>
      </c>
      <c r="Q5670" cm="1">
        <f t="array" ref="Q5670">$W$2*_xlfn.IFS(C5670="data_analyst",$Z$5,C5670="data_engineer",$Z$6,C5670="data_scientist",$Z$7)*_xlfn.IFS(E5670=0,$Z$12,E5670=1,$Z$11)*_xlfn.IFS(F5670=0,$Z$17,F5670=1,$Z$16)*_xlfn.IFS(G5670=0,$Z$22,G5670=1,$Z$21)*_xlfn.IFS(H5670=0,$Z$27,H5670=1,$Z$26)*_xlfn.IFS(I5670=0,$Z$32,I5670=1,$Z$31)*_xlfn.IFS(J5670=0,$Z$37,J5670=1,$Z$36)*_xlfn.IFS(K5670=0,$Z$42,K5670=1,$Z$41)*_xlfn.IFS(L5670=0,$Z$47,L5670=1,$Z$46)*_xlfn.IFS(M5670=0,$Z$52,M5670=1,$Z$51)*_xlfn.IFS(N5670=0,$Z$57,N5670=1,$Z$56)</f>
        <v>1.0391881913277538E-4</v>
      </c>
      <c r="R5670" t="str" cm="1">
        <f t="array" ref="R5670">_xlfn.IFS(AND(O5670&gt;P5670,O5670&gt;Q5670),"Low",AND(P5670&gt;O5670,P5670&gt;Q5670),"Medium",AND(Q5670&gt;O5670,Q5670&gt;P5670),"High")</f>
        <v>Medium</v>
      </c>
      <c r="S5670" t="str">
        <f t="shared" si="178"/>
        <v>F</v>
      </c>
    </row>
    <row r="5671" spans="1:19" x14ac:dyDescent="0.3">
      <c r="A5671" t="s">
        <v>14</v>
      </c>
      <c r="B5671">
        <v>3</v>
      </c>
      <c r="C5671" t="s">
        <v>16</v>
      </c>
      <c r="D5671" t="str">
        <f t="shared" si="177"/>
        <v>High</v>
      </c>
      <c r="E5671">
        <v>1</v>
      </c>
      <c r="F5671">
        <v>1</v>
      </c>
      <c r="G5671">
        <v>0</v>
      </c>
      <c r="H5671">
        <v>0</v>
      </c>
      <c r="I5671">
        <v>1</v>
      </c>
      <c r="J5671">
        <v>0</v>
      </c>
      <c r="K5671">
        <v>0</v>
      </c>
      <c r="L5671">
        <v>1</v>
      </c>
      <c r="M5671">
        <v>1</v>
      </c>
      <c r="N5671">
        <v>1</v>
      </c>
      <c r="O5671" cm="1">
        <f t="array" ref="O5671">$U$2*_xlfn.IFS(C5671="data_analyst",$V$5,C5671="data_engineer",$V$6,C5671="data_scientist",$V$7)*_xlfn.IFS(E5671=0,$V$12,E5671=1,$V$11)*_xlfn.IFS(F5671=0,$V$17,F5671=1,$V$16)*_xlfn.IFS(G5671=0,$V$22,G5671=1,$V$21)*_xlfn.IFS(H5671=0,$V$27,H5671=1,$V$26)*_xlfn.IFS(I5671=0,$V$32,I5671=1,$V$31)*_xlfn.IFS(J5671=0,$V$37,J5671=1,$V$36)*_xlfn.IFS(K5671=0,$V$42,K5671=1,$V$41)*_xlfn.IFS(L5671=0,$V$47,L5671=1,$V$46)*_xlfn.IFS(M5671=0,$V$52,M5671=1,$V$51)*_xlfn.IFS(N5671=0,$V$57,N5671=1,$V$56)</f>
        <v>3.4860503057512126E-7</v>
      </c>
      <c r="P5671" cm="1">
        <f t="array" ref="P5671">$V$2*_xlfn.IFS(C5671="data_analyst",$X$5,C5671="data_engineer",$X$6,C5671="data_scientist",$X$7)*_xlfn.IFS(E5671=0,$X$12,E5671=1,$X$11)*_xlfn.IFS(F5671=0,$X$17,F5671=1,$X$16)*_xlfn.IFS(G5671=0,$X$22,G5671=1,$X$21)*_xlfn.IFS(H5671=0,$X$27,H5671=1,$X$26)*_xlfn.IFS(I5671=0,$X$32,I5671=1,$X$31)*_xlfn.IFS(J5671=0,$X$37,J5671=1,$X$36)*_xlfn.IFS(K5671=0,$X$42,K5671=1,$X$41)*_xlfn.IFS(L5671=0,$X$47,L5671=1,$X$46)*_xlfn.IFS(M5671=0,$X$52,M5671=1,$X$51)*_xlfn.IFS(N5671=0,$X$57,N5671=1,$X$56)</f>
        <v>6.9617835832761681E-4</v>
      </c>
      <c r="Q5671" cm="1">
        <f t="array" ref="Q5671">$W$2*_xlfn.IFS(C5671="data_analyst",$Z$5,C5671="data_engineer",$Z$6,C5671="data_scientist",$Z$7)*_xlfn.IFS(E5671=0,$Z$12,E5671=1,$Z$11)*_xlfn.IFS(F5671=0,$Z$17,F5671=1,$Z$16)*_xlfn.IFS(G5671=0,$Z$22,G5671=1,$Z$21)*_xlfn.IFS(H5671=0,$Z$27,H5671=1,$Z$26)*_xlfn.IFS(I5671=0,$Z$32,I5671=1,$Z$31)*_xlfn.IFS(J5671=0,$Z$37,J5671=1,$Z$36)*_xlfn.IFS(K5671=0,$Z$42,K5671=1,$Z$41)*_xlfn.IFS(L5671=0,$Z$47,L5671=1,$Z$46)*_xlfn.IFS(M5671=0,$Z$52,M5671=1,$Z$51)*_xlfn.IFS(N5671=0,$Z$57,N5671=1,$Z$56)</f>
        <v>2.5539491623207866E-5</v>
      </c>
      <c r="R5671" t="str" cm="1">
        <f t="array" ref="R5671">_xlfn.IFS(AND(O5671&gt;P5671,O5671&gt;Q5671),"Low",AND(P5671&gt;O5671,P5671&gt;Q5671),"Medium",AND(Q5671&gt;O5671,Q5671&gt;P5671),"High")</f>
        <v>Medium</v>
      </c>
      <c r="S5671" t="str">
        <f t="shared" si="178"/>
        <v>F</v>
      </c>
    </row>
    <row r="5672" spans="1:19" x14ac:dyDescent="0.3">
      <c r="A5672" t="s">
        <v>14</v>
      </c>
      <c r="B5672">
        <v>5</v>
      </c>
      <c r="C5672" t="s">
        <v>16</v>
      </c>
      <c r="D5672" t="str">
        <f t="shared" si="177"/>
        <v>High</v>
      </c>
      <c r="E5672">
        <v>1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1</v>
      </c>
      <c r="M5672">
        <v>0</v>
      </c>
      <c r="N5672">
        <v>1</v>
      </c>
      <c r="O5672" cm="1">
        <f t="array" ref="O5672">$U$2*_xlfn.IFS(C5672="data_analyst",$V$5,C5672="data_engineer",$V$6,C5672="data_scientist",$V$7)*_xlfn.IFS(E5672=0,$V$12,E5672=1,$V$11)*_xlfn.IFS(F5672=0,$V$17,F5672=1,$V$16)*_xlfn.IFS(G5672=0,$V$22,G5672=1,$V$21)*_xlfn.IFS(H5672=0,$V$27,H5672=1,$V$26)*_xlfn.IFS(I5672=0,$V$32,I5672=1,$V$31)*_xlfn.IFS(J5672=0,$V$37,J5672=1,$V$36)*_xlfn.IFS(K5672=0,$V$42,K5672=1,$V$41)*_xlfn.IFS(L5672=0,$V$47,L5672=1,$V$46)*_xlfn.IFS(M5672=0,$V$52,M5672=1,$V$51)*_xlfn.IFS(N5672=0,$V$57,N5672=1,$V$56)</f>
        <v>6.1597549439237027E-5</v>
      </c>
      <c r="P5672" cm="1">
        <f t="array" ref="P5672">$V$2*_xlfn.IFS(C5672="data_analyst",$X$5,C5672="data_engineer",$X$6,C5672="data_scientist",$X$7)*_xlfn.IFS(E5672=0,$X$12,E5672=1,$X$11)*_xlfn.IFS(F5672=0,$X$17,F5672=1,$X$16)*_xlfn.IFS(G5672=0,$X$22,G5672=1,$X$21)*_xlfn.IFS(H5672=0,$X$27,H5672=1,$X$26)*_xlfn.IFS(I5672=0,$X$32,I5672=1,$X$31)*_xlfn.IFS(J5672=0,$X$37,J5672=1,$X$36)*_xlfn.IFS(K5672=0,$X$42,K5672=1,$X$41)*_xlfn.IFS(L5672=0,$X$47,L5672=1,$X$46)*_xlfn.IFS(M5672=0,$X$52,M5672=1,$X$51)*_xlfn.IFS(N5672=0,$X$57,N5672=1,$X$56)</f>
        <v>1.7254064189780038E-3</v>
      </c>
      <c r="Q5672" cm="1">
        <f t="array" ref="Q5672">$W$2*_xlfn.IFS(C5672="data_analyst",$Z$5,C5672="data_engineer",$Z$6,C5672="data_scientist",$Z$7)*_xlfn.IFS(E5672=0,$Z$12,E5672=1,$Z$11)*_xlfn.IFS(F5672=0,$Z$17,F5672=1,$Z$16)*_xlfn.IFS(G5672=0,$Z$22,G5672=1,$Z$21)*_xlfn.IFS(H5672=0,$Z$27,H5672=1,$Z$26)*_xlfn.IFS(I5672=0,$Z$32,I5672=1,$Z$31)*_xlfn.IFS(J5672=0,$Z$37,J5672=1,$Z$36)*_xlfn.IFS(K5672=0,$Z$42,K5672=1,$Z$41)*_xlfn.IFS(L5672=0,$Z$47,L5672=1,$Z$46)*_xlfn.IFS(M5672=0,$Z$52,M5672=1,$Z$51)*_xlfn.IFS(N5672=0,$Z$57,N5672=1,$Z$56)</f>
        <v>1.6490431170997208E-4</v>
      </c>
      <c r="R5672" t="str" cm="1">
        <f t="array" ref="R5672">_xlfn.IFS(AND(O5672&gt;P5672,O5672&gt;Q5672),"Low",AND(P5672&gt;O5672,P5672&gt;Q5672),"Medium",AND(Q5672&gt;O5672,Q5672&gt;P5672),"High")</f>
        <v>Medium</v>
      </c>
      <c r="S5672" t="str">
        <f t="shared" si="178"/>
        <v>F</v>
      </c>
    </row>
    <row r="5673" spans="1:19" x14ac:dyDescent="0.3">
      <c r="A5673" t="s">
        <v>14</v>
      </c>
      <c r="B5673">
        <v>4</v>
      </c>
      <c r="C5673" t="s">
        <v>16</v>
      </c>
      <c r="D5673" t="str">
        <f t="shared" si="177"/>
        <v>High</v>
      </c>
      <c r="E5673">
        <v>1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1</v>
      </c>
      <c r="M5673">
        <v>1</v>
      </c>
      <c r="N5673">
        <v>1</v>
      </c>
      <c r="O5673" cm="1">
        <f t="array" ref="O5673">$U$2*_xlfn.IFS(C5673="data_analyst",$V$5,C5673="data_engineer",$V$6,C5673="data_scientist",$V$7)*_xlfn.IFS(E5673=0,$V$12,E5673=1,$V$11)*_xlfn.IFS(F5673=0,$V$17,F5673=1,$V$16)*_xlfn.IFS(G5673=0,$V$22,G5673=1,$V$21)*_xlfn.IFS(H5673=0,$V$27,H5673=1,$V$26)*_xlfn.IFS(I5673=0,$V$32,I5673=1,$V$31)*_xlfn.IFS(J5673=0,$V$37,J5673=1,$V$36)*_xlfn.IFS(K5673=0,$V$42,K5673=1,$V$41)*_xlfn.IFS(L5673=0,$V$47,L5673=1,$V$46)*_xlfn.IFS(M5673=0,$V$52,M5673=1,$V$51)*_xlfn.IFS(N5673=0,$V$57,N5673=1,$V$56)</f>
        <v>4.0060177700679E-6</v>
      </c>
      <c r="P5673" cm="1">
        <f t="array" ref="P5673">$V$2*_xlfn.IFS(C5673="data_analyst",$X$5,C5673="data_engineer",$X$6,C5673="data_scientist",$X$7)*_xlfn.IFS(E5673=0,$X$12,E5673=1,$X$11)*_xlfn.IFS(F5673=0,$X$17,F5673=1,$X$16)*_xlfn.IFS(G5673=0,$X$22,G5673=1,$X$21)*_xlfn.IFS(H5673=0,$X$27,H5673=1,$X$26)*_xlfn.IFS(I5673=0,$X$32,I5673=1,$X$31)*_xlfn.IFS(J5673=0,$X$37,J5673=1,$X$36)*_xlfn.IFS(K5673=0,$X$42,K5673=1,$X$41)*_xlfn.IFS(L5673=0,$X$47,L5673=1,$X$46)*_xlfn.IFS(M5673=0,$X$52,M5673=1,$X$51)*_xlfn.IFS(N5673=0,$X$57,N5673=1,$X$56)</f>
        <v>8.3134984611396708E-4</v>
      </c>
      <c r="Q5673" cm="1">
        <f t="array" ref="Q5673">$W$2*_xlfn.IFS(C5673="data_analyst",$Z$5,C5673="data_engineer",$Z$6,C5673="data_scientist",$Z$7)*_xlfn.IFS(E5673=0,$Z$12,E5673=1,$Z$11)*_xlfn.IFS(F5673=0,$Z$17,F5673=1,$Z$16)*_xlfn.IFS(G5673=0,$Z$22,G5673=1,$Z$21)*_xlfn.IFS(H5673=0,$Z$27,H5673=1,$Z$26)*_xlfn.IFS(I5673=0,$Z$32,I5673=1,$Z$31)*_xlfn.IFS(J5673=0,$Z$37,J5673=1,$Z$36)*_xlfn.IFS(K5673=0,$Z$42,K5673=1,$Z$41)*_xlfn.IFS(L5673=0,$Z$47,L5673=1,$Z$46)*_xlfn.IFS(M5673=0,$Z$52,M5673=1,$Z$51)*_xlfn.IFS(N5673=0,$Z$57,N5673=1,$Z$56)</f>
        <v>4.902018749311633E-5</v>
      </c>
      <c r="R5673" t="str" cm="1">
        <f t="array" ref="R5673">_xlfn.IFS(AND(O5673&gt;P5673,O5673&gt;Q5673),"Low",AND(P5673&gt;O5673,P5673&gt;Q5673),"Medium",AND(Q5673&gt;O5673,Q5673&gt;P5673),"High")</f>
        <v>Medium</v>
      </c>
      <c r="S5673" t="str">
        <f t="shared" si="178"/>
        <v>F</v>
      </c>
    </row>
    <row r="5674" spans="1:19" x14ac:dyDescent="0.3">
      <c r="A5674" t="s">
        <v>14</v>
      </c>
      <c r="B5674">
        <v>6</v>
      </c>
      <c r="C5674" t="s">
        <v>16</v>
      </c>
      <c r="D5674" t="str">
        <f t="shared" si="177"/>
        <v>High</v>
      </c>
      <c r="E5674">
        <v>1</v>
      </c>
      <c r="F5674">
        <v>0</v>
      </c>
      <c r="G5674">
        <v>1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 cm="1">
        <f t="array" ref="O5674">$U$2*_xlfn.IFS(C5674="data_analyst",$V$5,C5674="data_engineer",$V$6,C5674="data_scientist",$V$7)*_xlfn.IFS(E5674=0,$V$12,E5674=1,$V$11)*_xlfn.IFS(F5674=0,$V$17,F5674=1,$V$16)*_xlfn.IFS(G5674=0,$V$22,G5674=1,$V$21)*_xlfn.IFS(H5674=0,$V$27,H5674=1,$V$26)*_xlfn.IFS(I5674=0,$V$32,I5674=1,$V$31)*_xlfn.IFS(J5674=0,$V$37,J5674=1,$V$36)*_xlfn.IFS(K5674=0,$V$42,K5674=1,$V$41)*_xlfn.IFS(L5674=0,$V$47,L5674=1,$V$46)*_xlfn.IFS(M5674=0,$V$52,M5674=1,$V$51)*_xlfn.IFS(N5674=0,$V$57,N5674=1,$V$56)</f>
        <v>3.5693676063256435E-5</v>
      </c>
      <c r="P5674" cm="1">
        <f t="array" ref="P5674">$V$2*_xlfn.IFS(C5674="data_analyst",$X$5,C5674="data_engineer",$X$6,C5674="data_scientist",$X$7)*_xlfn.IFS(E5674=0,$X$12,E5674=1,$X$11)*_xlfn.IFS(F5674=0,$X$17,F5674=1,$X$16)*_xlfn.IFS(G5674=0,$X$22,G5674=1,$X$21)*_xlfn.IFS(H5674=0,$X$27,H5674=1,$X$26)*_xlfn.IFS(I5674=0,$X$32,I5674=1,$X$31)*_xlfn.IFS(J5674=0,$X$37,J5674=1,$X$36)*_xlfn.IFS(K5674=0,$X$42,K5674=1,$X$41)*_xlfn.IFS(L5674=0,$X$47,L5674=1,$X$46)*_xlfn.IFS(M5674=0,$X$52,M5674=1,$X$51)*_xlfn.IFS(N5674=0,$X$57,N5674=1,$X$56)</f>
        <v>1.5872159487554475E-4</v>
      </c>
      <c r="Q5674" cm="1">
        <f t="array" ref="Q5674">$W$2*_xlfn.IFS(C5674="data_analyst",$Z$5,C5674="data_engineer",$Z$6,C5674="data_scientist",$Z$7)*_xlfn.IFS(E5674=0,$Z$12,E5674=1,$Z$11)*_xlfn.IFS(F5674=0,$Z$17,F5674=1,$Z$16)*_xlfn.IFS(G5674=0,$Z$22,G5674=1,$Z$21)*_xlfn.IFS(H5674=0,$Z$27,H5674=1,$Z$26)*_xlfn.IFS(I5674=0,$Z$32,I5674=1,$Z$31)*_xlfn.IFS(J5674=0,$Z$37,J5674=1,$Z$36)*_xlfn.IFS(K5674=0,$Z$42,K5674=1,$Z$41)*_xlfn.IFS(L5674=0,$Z$47,L5674=1,$Z$46)*_xlfn.IFS(M5674=0,$Z$52,M5674=1,$Z$51)*_xlfn.IFS(N5674=0,$Z$57,N5674=1,$Z$56)</f>
        <v>4.3585870673802699E-5</v>
      </c>
      <c r="R5674" t="str" cm="1">
        <f t="array" ref="R5674">_xlfn.IFS(AND(O5674&gt;P5674,O5674&gt;Q5674),"Low",AND(P5674&gt;O5674,P5674&gt;Q5674),"Medium",AND(Q5674&gt;O5674,Q5674&gt;P5674),"High")</f>
        <v>Medium</v>
      </c>
      <c r="S5674" t="str">
        <f t="shared" si="178"/>
        <v>F</v>
      </c>
    </row>
    <row r="5675" spans="1:19" x14ac:dyDescent="0.3">
      <c r="A5675" t="s">
        <v>14</v>
      </c>
      <c r="B5675">
        <v>5</v>
      </c>
      <c r="C5675" t="s">
        <v>16</v>
      </c>
      <c r="D5675" t="str">
        <f t="shared" si="177"/>
        <v>High</v>
      </c>
      <c r="E5675">
        <v>1</v>
      </c>
      <c r="F5675">
        <v>0</v>
      </c>
      <c r="G5675">
        <v>1</v>
      </c>
      <c r="H5675">
        <v>0</v>
      </c>
      <c r="I5675">
        <v>1</v>
      </c>
      <c r="J5675">
        <v>1</v>
      </c>
      <c r="K5675">
        <v>0</v>
      </c>
      <c r="L5675">
        <v>1</v>
      </c>
      <c r="M5675">
        <v>1</v>
      </c>
      <c r="N5675">
        <v>1</v>
      </c>
      <c r="O5675" cm="1">
        <f t="array" ref="O5675">$U$2*_xlfn.IFS(C5675="data_analyst",$V$5,C5675="data_engineer",$V$6,C5675="data_scientist",$V$7)*_xlfn.IFS(E5675=0,$V$12,E5675=1,$V$11)*_xlfn.IFS(F5675=0,$V$17,F5675=1,$V$16)*_xlfn.IFS(G5675=0,$V$22,G5675=1,$V$21)*_xlfn.IFS(H5675=0,$V$27,H5675=1,$V$26)*_xlfn.IFS(I5675=0,$V$32,I5675=1,$V$31)*_xlfn.IFS(J5675=0,$V$37,J5675=1,$V$36)*_xlfn.IFS(K5675=0,$V$42,K5675=1,$V$41)*_xlfn.IFS(L5675=0,$V$47,L5675=1,$V$46)*_xlfn.IFS(M5675=0,$V$52,M5675=1,$V$51)*_xlfn.IFS(N5675=0,$V$57,N5675=1,$V$56)</f>
        <v>1.6714995791403916E-8</v>
      </c>
      <c r="P5675" cm="1">
        <f t="array" ref="P5675">$V$2*_xlfn.IFS(C5675="data_analyst",$X$5,C5675="data_engineer",$X$6,C5675="data_scientist",$X$7)*_xlfn.IFS(E5675=0,$X$12,E5675=1,$X$11)*_xlfn.IFS(F5675=0,$X$17,F5675=1,$X$16)*_xlfn.IFS(G5675=0,$X$22,G5675=1,$X$21)*_xlfn.IFS(H5675=0,$X$27,H5675=1,$X$26)*_xlfn.IFS(I5675=0,$X$32,I5675=1,$X$31)*_xlfn.IFS(J5675=0,$X$37,J5675=1,$X$36)*_xlfn.IFS(K5675=0,$X$42,K5675=1,$X$41)*_xlfn.IFS(L5675=0,$X$47,L5675=1,$X$46)*_xlfn.IFS(M5675=0,$X$52,M5675=1,$X$51)*_xlfn.IFS(N5675=0,$X$57,N5675=1,$X$56)</f>
        <v>1.6527353453246033E-4</v>
      </c>
      <c r="Q5675" cm="1">
        <f t="array" ref="Q5675">$W$2*_xlfn.IFS(C5675="data_analyst",$Z$5,C5675="data_engineer",$Z$6,C5675="data_scientist",$Z$7)*_xlfn.IFS(E5675=0,$Z$12,E5675=1,$Z$11)*_xlfn.IFS(F5675=0,$Z$17,F5675=1,$Z$16)*_xlfn.IFS(G5675=0,$Z$22,G5675=1,$Z$21)*_xlfn.IFS(H5675=0,$Z$27,H5675=1,$Z$26)*_xlfn.IFS(I5675=0,$Z$32,I5675=1,$Z$31)*_xlfn.IFS(J5675=0,$Z$37,J5675=1,$Z$36)*_xlfn.IFS(K5675=0,$Z$42,K5675=1,$Z$41)*_xlfn.IFS(L5675=0,$Z$47,L5675=1,$Z$46)*_xlfn.IFS(M5675=0,$Z$52,M5675=1,$Z$51)*_xlfn.IFS(N5675=0,$Z$57,N5675=1,$Z$56)</f>
        <v>4.6161255038959877E-6</v>
      </c>
      <c r="R5675" t="str" cm="1">
        <f t="array" ref="R5675">_xlfn.IFS(AND(O5675&gt;P5675,O5675&gt;Q5675),"Low",AND(P5675&gt;O5675,P5675&gt;Q5675),"Medium",AND(Q5675&gt;O5675,Q5675&gt;P5675),"High")</f>
        <v>Medium</v>
      </c>
      <c r="S5675" t="str">
        <f t="shared" si="178"/>
        <v>F</v>
      </c>
    </row>
    <row r="5676" spans="1:19" x14ac:dyDescent="0.3">
      <c r="A5676" t="s">
        <v>14</v>
      </c>
      <c r="B5676">
        <v>3</v>
      </c>
      <c r="C5676" t="s">
        <v>16</v>
      </c>
      <c r="D5676" t="str">
        <f t="shared" si="177"/>
        <v>High</v>
      </c>
      <c r="E5676">
        <v>0</v>
      </c>
      <c r="F5676">
        <v>1</v>
      </c>
      <c r="G5676">
        <v>0</v>
      </c>
      <c r="H5676">
        <v>0</v>
      </c>
      <c r="I5676">
        <v>1</v>
      </c>
      <c r="J5676">
        <v>0</v>
      </c>
      <c r="K5676">
        <v>0</v>
      </c>
      <c r="L5676">
        <v>1</v>
      </c>
      <c r="M5676">
        <v>1</v>
      </c>
      <c r="N5676">
        <v>1</v>
      </c>
      <c r="O5676" cm="1">
        <f t="array" ref="O5676">$U$2*_xlfn.IFS(C5676="data_analyst",$V$5,C5676="data_engineer",$V$6,C5676="data_scientist",$V$7)*_xlfn.IFS(E5676=0,$V$12,E5676=1,$V$11)*_xlfn.IFS(F5676=0,$V$17,F5676=1,$V$16)*_xlfn.IFS(G5676=0,$V$22,G5676=1,$V$21)*_xlfn.IFS(H5676=0,$V$27,H5676=1,$V$26)*_xlfn.IFS(I5676=0,$V$32,I5676=1,$V$31)*_xlfn.IFS(J5676=0,$V$37,J5676=1,$V$36)*_xlfn.IFS(K5676=0,$V$42,K5676=1,$V$41)*_xlfn.IFS(L5676=0,$V$47,L5676=1,$V$46)*_xlfn.IFS(M5676=0,$V$52,M5676=1,$V$51)*_xlfn.IFS(N5676=0,$V$57,N5676=1,$V$56)</f>
        <v>7.4298014609985386E-7</v>
      </c>
      <c r="P5676" cm="1">
        <f t="array" ref="P5676">$V$2*_xlfn.IFS(C5676="data_analyst",$X$5,C5676="data_engineer",$X$6,C5676="data_scientist",$X$7)*_xlfn.IFS(E5676=0,$X$12,E5676=1,$X$11)*_xlfn.IFS(F5676=0,$X$17,F5676=1,$X$16)*_xlfn.IFS(G5676=0,$X$22,G5676=1,$X$21)*_xlfn.IFS(H5676=0,$X$27,H5676=1,$X$26)*_xlfn.IFS(I5676=0,$X$32,I5676=1,$X$31)*_xlfn.IFS(J5676=0,$X$37,J5676=1,$X$36)*_xlfn.IFS(K5676=0,$X$42,K5676=1,$X$41)*_xlfn.IFS(L5676=0,$X$47,L5676=1,$X$46)*_xlfn.IFS(M5676=0,$X$52,M5676=1,$X$51)*_xlfn.IFS(N5676=0,$X$57,N5676=1,$X$56)</f>
        <v>2.6695121426002278E-4</v>
      </c>
      <c r="Q5676" cm="1">
        <f t="array" ref="Q5676">$W$2*_xlfn.IFS(C5676="data_analyst",$Z$5,C5676="data_engineer",$Z$6,C5676="data_scientist",$Z$7)*_xlfn.IFS(E5676=0,$Z$12,E5676=1,$Z$11)*_xlfn.IFS(F5676=0,$Z$17,F5676=1,$Z$16)*_xlfn.IFS(G5676=0,$Z$22,G5676=1,$Z$21)*_xlfn.IFS(H5676=0,$Z$27,H5676=1,$Z$26)*_xlfn.IFS(I5676=0,$Z$32,I5676=1,$Z$31)*_xlfn.IFS(J5676=0,$Z$37,J5676=1,$Z$36)*_xlfn.IFS(K5676=0,$Z$42,K5676=1,$Z$41)*_xlfn.IFS(L5676=0,$Z$47,L5676=1,$Z$46)*_xlfn.IFS(M5676=0,$Z$52,M5676=1,$Z$51)*_xlfn.IFS(N5676=0,$Z$57,N5676=1,$Z$56)</f>
        <v>1.9220442149424474E-5</v>
      </c>
      <c r="R5676" t="str" cm="1">
        <f t="array" ref="R5676">_xlfn.IFS(AND(O5676&gt;P5676,O5676&gt;Q5676),"Low",AND(P5676&gt;O5676,P5676&gt;Q5676),"Medium",AND(Q5676&gt;O5676,Q5676&gt;P5676),"High")</f>
        <v>Medium</v>
      </c>
      <c r="S5676" t="str">
        <f t="shared" si="178"/>
        <v>F</v>
      </c>
    </row>
    <row r="5677" spans="1:19" x14ac:dyDescent="0.3">
      <c r="A5677" t="s">
        <v>14</v>
      </c>
      <c r="B5677">
        <v>5</v>
      </c>
      <c r="C5677" t="s">
        <v>16</v>
      </c>
      <c r="D5677" t="str">
        <f t="shared" si="177"/>
        <v>High</v>
      </c>
      <c r="E5677">
        <v>1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1</v>
      </c>
      <c r="M5677">
        <v>0</v>
      </c>
      <c r="N5677">
        <v>1</v>
      </c>
      <c r="O5677" cm="1">
        <f t="array" ref="O5677">$U$2*_xlfn.IFS(C5677="data_analyst",$V$5,C5677="data_engineer",$V$6,C5677="data_scientist",$V$7)*_xlfn.IFS(E5677=0,$V$12,E5677=1,$V$11)*_xlfn.IFS(F5677=0,$V$17,F5677=1,$V$16)*_xlfn.IFS(G5677=0,$V$22,G5677=1,$V$21)*_xlfn.IFS(H5677=0,$V$27,H5677=1,$V$26)*_xlfn.IFS(I5677=0,$V$32,I5677=1,$V$31)*_xlfn.IFS(J5677=0,$V$37,J5677=1,$V$36)*_xlfn.IFS(K5677=0,$V$42,K5677=1,$V$41)*_xlfn.IFS(L5677=0,$V$47,L5677=1,$V$46)*_xlfn.IFS(M5677=0,$V$52,M5677=1,$V$51)*_xlfn.IFS(N5677=0,$V$57,N5677=1,$V$56)</f>
        <v>4.7276900889404261E-5</v>
      </c>
      <c r="P5677" cm="1">
        <f t="array" ref="P5677">$V$2*_xlfn.IFS(C5677="data_analyst",$X$5,C5677="data_engineer",$X$6,C5677="data_scientist",$X$7)*_xlfn.IFS(E5677=0,$X$12,E5677=1,$X$11)*_xlfn.IFS(F5677=0,$X$17,F5677=1,$X$16)*_xlfn.IFS(G5677=0,$X$22,G5677=1,$X$21)*_xlfn.IFS(H5677=0,$X$27,H5677=1,$X$26)*_xlfn.IFS(I5677=0,$X$32,I5677=1,$X$31)*_xlfn.IFS(J5677=0,$X$37,J5677=1,$X$36)*_xlfn.IFS(K5677=0,$X$42,K5677=1,$X$41)*_xlfn.IFS(L5677=0,$X$47,L5677=1,$X$46)*_xlfn.IFS(M5677=0,$X$52,M5677=1,$X$51)*_xlfn.IFS(N5677=0,$X$57,N5677=1,$X$56)</f>
        <v>1.4874193267051755E-3</v>
      </c>
      <c r="Q5677" cm="1">
        <f t="array" ref="Q5677">$W$2*_xlfn.IFS(C5677="data_analyst",$Z$5,C5677="data_engineer",$Z$6,C5677="data_scientist",$Z$7)*_xlfn.IFS(E5677=0,$Z$12,E5677=1,$Z$11)*_xlfn.IFS(F5677=0,$Z$17,F5677=1,$Z$16)*_xlfn.IFS(G5677=0,$Z$22,G5677=1,$Z$21)*_xlfn.IFS(H5677=0,$Z$27,H5677=1,$Z$26)*_xlfn.IFS(I5677=0,$Z$32,I5677=1,$Z$31)*_xlfn.IFS(J5677=0,$Z$37,J5677=1,$Z$36)*_xlfn.IFS(K5677=0,$Z$42,K5677=1,$Z$41)*_xlfn.IFS(L5677=0,$Z$47,L5677=1,$Z$46)*_xlfn.IFS(M5677=0,$Z$52,M5677=1,$Z$51)*_xlfn.IFS(N5677=0,$Z$57,N5677=1,$Z$56)</f>
        <v>1.5548120818368796E-4</v>
      </c>
      <c r="R5677" t="str" cm="1">
        <f t="array" ref="R5677">_xlfn.IFS(AND(O5677&gt;P5677,O5677&gt;Q5677),"Low",AND(P5677&gt;O5677,P5677&gt;Q5677),"Medium",AND(Q5677&gt;O5677,Q5677&gt;P5677),"High")</f>
        <v>Medium</v>
      </c>
      <c r="S5677" t="str">
        <f t="shared" si="178"/>
        <v>F</v>
      </c>
    </row>
    <row r="5678" spans="1:19" x14ac:dyDescent="0.3">
      <c r="A5678" t="s">
        <v>14</v>
      </c>
      <c r="B5678">
        <v>4</v>
      </c>
      <c r="C5678" t="s">
        <v>16</v>
      </c>
      <c r="D5678" t="str">
        <f t="shared" si="177"/>
        <v>High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0</v>
      </c>
      <c r="N5678">
        <v>1</v>
      </c>
      <c r="O5678" cm="1">
        <f t="array" ref="O5678">$U$2*_xlfn.IFS(C5678="data_analyst",$V$5,C5678="data_engineer",$V$6,C5678="data_scientist",$V$7)*_xlfn.IFS(E5678=0,$V$12,E5678=1,$V$11)*_xlfn.IFS(F5678=0,$V$17,F5678=1,$V$16)*_xlfn.IFS(G5678=0,$V$22,G5678=1,$V$21)*_xlfn.IFS(H5678=0,$V$27,H5678=1,$V$26)*_xlfn.IFS(I5678=0,$V$32,I5678=1,$V$31)*_xlfn.IFS(J5678=0,$V$37,J5678=1,$V$36)*_xlfn.IFS(K5678=0,$V$42,K5678=1,$V$41)*_xlfn.IFS(L5678=0,$V$47,L5678=1,$V$46)*_xlfn.IFS(M5678=0,$V$52,M5678=1,$V$51)*_xlfn.IFS(N5678=0,$V$57,N5678=1,$V$56)</f>
        <v>1.0076102078047492E-4</v>
      </c>
      <c r="P5678" cm="1">
        <f t="array" ref="P5678">$V$2*_xlfn.IFS(C5678="data_analyst",$X$5,C5678="data_engineer",$X$6,C5678="data_scientist",$X$7)*_xlfn.IFS(E5678=0,$X$12,E5678=1,$X$11)*_xlfn.IFS(F5678=0,$X$17,F5678=1,$X$16)*_xlfn.IFS(G5678=0,$X$22,G5678=1,$X$21)*_xlfn.IFS(H5678=0,$X$27,H5678=1,$X$26)*_xlfn.IFS(I5678=0,$X$32,I5678=1,$X$31)*_xlfn.IFS(J5678=0,$X$37,J5678=1,$X$36)*_xlfn.IFS(K5678=0,$X$42,K5678=1,$X$41)*_xlfn.IFS(L5678=0,$X$47,L5678=1,$X$46)*_xlfn.IFS(M5678=0,$X$52,M5678=1,$X$51)*_xlfn.IFS(N5678=0,$X$57,N5678=1,$X$56)</f>
        <v>5.7035440793020797E-4</v>
      </c>
      <c r="Q5678" cm="1">
        <f t="array" ref="Q5678">$W$2*_xlfn.IFS(C5678="data_analyst",$Z$5,C5678="data_engineer",$Z$6,C5678="data_scientist",$Z$7)*_xlfn.IFS(E5678=0,$Z$12,E5678=1,$Z$11)*_xlfn.IFS(F5678=0,$Z$17,F5678=1,$Z$16)*_xlfn.IFS(G5678=0,$Z$22,G5678=1,$Z$21)*_xlfn.IFS(H5678=0,$Z$27,H5678=1,$Z$26)*_xlfn.IFS(I5678=0,$Z$32,I5678=1,$Z$31)*_xlfn.IFS(J5678=0,$Z$37,J5678=1,$Z$36)*_xlfn.IFS(K5678=0,$Z$42,K5678=1,$Z$41)*_xlfn.IFS(L5678=0,$Z$47,L5678=1,$Z$46)*_xlfn.IFS(M5678=0,$Z$52,M5678=1,$Z$51)*_xlfn.IFS(N5678=0,$Z$57,N5678=1,$Z$56)</f>
        <v>1.1701163090112596E-4</v>
      </c>
      <c r="R5678" t="str" cm="1">
        <f t="array" ref="R5678">_xlfn.IFS(AND(O5678&gt;P5678,O5678&gt;Q5678),"Low",AND(P5678&gt;O5678,P5678&gt;Q5678),"Medium",AND(Q5678&gt;O5678,Q5678&gt;P5678),"High")</f>
        <v>Medium</v>
      </c>
      <c r="S5678" t="str">
        <f t="shared" si="178"/>
        <v>F</v>
      </c>
    </row>
    <row r="5679" spans="1:19" x14ac:dyDescent="0.3">
      <c r="A5679" t="s">
        <v>14</v>
      </c>
      <c r="B5679">
        <v>4</v>
      </c>
      <c r="C5679" t="s">
        <v>16</v>
      </c>
      <c r="D5679" t="str">
        <f t="shared" si="177"/>
        <v>High</v>
      </c>
      <c r="E5679">
        <v>1</v>
      </c>
      <c r="F5679">
        <v>0</v>
      </c>
      <c r="G5679">
        <v>1</v>
      </c>
      <c r="H5679">
        <v>0</v>
      </c>
      <c r="I5679">
        <v>1</v>
      </c>
      <c r="J5679">
        <v>0</v>
      </c>
      <c r="K5679">
        <v>0</v>
      </c>
      <c r="L5679">
        <v>1</v>
      </c>
      <c r="M5679">
        <v>1</v>
      </c>
      <c r="N5679">
        <v>1</v>
      </c>
      <c r="O5679" cm="1">
        <f t="array" ref="O5679">$U$2*_xlfn.IFS(C5679="data_analyst",$V$5,C5679="data_engineer",$V$6,C5679="data_scientist",$V$7)*_xlfn.IFS(E5679=0,$V$12,E5679=1,$V$11)*_xlfn.IFS(F5679=0,$V$17,F5679=1,$V$16)*_xlfn.IFS(G5679=0,$V$22,G5679=1,$V$21)*_xlfn.IFS(H5679=0,$V$27,H5679=1,$V$26)*_xlfn.IFS(I5679=0,$V$32,I5679=1,$V$31)*_xlfn.IFS(J5679=0,$V$37,J5679=1,$V$36)*_xlfn.IFS(K5679=0,$V$42,K5679=1,$V$41)*_xlfn.IFS(L5679=0,$V$47,L5679=1,$V$46)*_xlfn.IFS(M5679=0,$V$52,M5679=1,$V$51)*_xlfn.IFS(N5679=0,$V$57,N5679=1,$V$56)</f>
        <v>4.8680077630695443E-8</v>
      </c>
      <c r="P5679" cm="1">
        <f t="array" ref="P5679">$V$2*_xlfn.IFS(C5679="data_analyst",$X$5,C5679="data_engineer",$X$6,C5679="data_scientist",$X$7)*_xlfn.IFS(E5679=0,$X$12,E5679=1,$X$11)*_xlfn.IFS(F5679=0,$X$17,F5679=1,$X$16)*_xlfn.IFS(G5679=0,$X$22,G5679=1,$X$21)*_xlfn.IFS(H5679=0,$X$27,H5679=1,$X$26)*_xlfn.IFS(I5679=0,$X$32,I5679=1,$X$31)*_xlfn.IFS(J5679=0,$X$37,J5679=1,$X$36)*_xlfn.IFS(K5679=0,$X$42,K5679=1,$X$41)*_xlfn.IFS(L5679=0,$X$47,L5679=1,$X$46)*_xlfn.IFS(M5679=0,$X$52,M5679=1,$X$51)*_xlfn.IFS(N5679=0,$X$57,N5679=1,$X$56)</f>
        <v>6.8271871274156511E-4</v>
      </c>
      <c r="Q5679" cm="1">
        <f t="array" ref="Q5679">$W$2*_xlfn.IFS(C5679="data_analyst",$Z$5,C5679="data_engineer",$Z$6,C5679="data_scientist",$Z$7)*_xlfn.IFS(E5679=0,$Z$12,E5679=1,$Z$11)*_xlfn.IFS(F5679=0,$Z$17,F5679=1,$Z$16)*_xlfn.IFS(G5679=0,$Z$22,G5679=1,$Z$21)*_xlfn.IFS(H5679=0,$Z$27,H5679=1,$Z$26)*_xlfn.IFS(I5679=0,$Z$32,I5679=1,$Z$31)*_xlfn.IFS(J5679=0,$Z$37,J5679=1,$Z$36)*_xlfn.IFS(K5679=0,$Z$42,K5679=1,$Z$41)*_xlfn.IFS(L5679=0,$Z$47,L5679=1,$Z$46)*_xlfn.IFS(M5679=0,$Z$52,M5679=1,$Z$51)*_xlfn.IFS(N5679=0,$Z$57,N5679=1,$Z$56)</f>
        <v>1.6450755990394431E-5</v>
      </c>
      <c r="R5679" t="str" cm="1">
        <f t="array" ref="R5679">_xlfn.IFS(AND(O5679&gt;P5679,O5679&gt;Q5679),"Low",AND(P5679&gt;O5679,P5679&gt;Q5679),"Medium",AND(Q5679&gt;O5679,Q5679&gt;P5679),"High")</f>
        <v>Medium</v>
      </c>
      <c r="S5679" t="str">
        <f t="shared" si="178"/>
        <v>F</v>
      </c>
    </row>
    <row r="5680" spans="1:19" x14ac:dyDescent="0.3">
      <c r="A5680" t="s">
        <v>14</v>
      </c>
      <c r="B5680">
        <v>4</v>
      </c>
      <c r="C5680" t="s">
        <v>16</v>
      </c>
      <c r="D5680" t="str">
        <f t="shared" si="177"/>
        <v>High</v>
      </c>
      <c r="E5680">
        <v>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1</v>
      </c>
      <c r="M5680">
        <v>0</v>
      </c>
      <c r="N5680">
        <v>1</v>
      </c>
      <c r="O5680" cm="1">
        <f t="array" ref="O5680">$U$2*_xlfn.IFS(C5680="data_analyst",$V$5,C5680="data_engineer",$V$6,C5680="data_scientist",$V$7)*_xlfn.IFS(E5680=0,$V$12,E5680=1,$V$11)*_xlfn.IFS(F5680=0,$V$17,F5680=1,$V$16)*_xlfn.IFS(G5680=0,$V$22,G5680=1,$V$21)*_xlfn.IFS(H5680=0,$V$27,H5680=1,$V$26)*_xlfn.IFS(I5680=0,$V$32,I5680=1,$V$31)*_xlfn.IFS(J5680=0,$V$37,J5680=1,$V$36)*_xlfn.IFS(K5680=0,$V$42,K5680=1,$V$41)*_xlfn.IFS(L5680=0,$V$47,L5680=1,$V$46)*_xlfn.IFS(M5680=0,$V$52,M5680=1,$V$51)*_xlfn.IFS(N5680=0,$V$57,N5680=1,$V$56)</f>
        <v>4.7276900889404261E-5</v>
      </c>
      <c r="P5680" cm="1">
        <f t="array" ref="P5680">$V$2*_xlfn.IFS(C5680="data_analyst",$X$5,C5680="data_engineer",$X$6,C5680="data_scientist",$X$7)*_xlfn.IFS(E5680=0,$X$12,E5680=1,$X$11)*_xlfn.IFS(F5680=0,$X$17,F5680=1,$X$16)*_xlfn.IFS(G5680=0,$X$22,G5680=1,$X$21)*_xlfn.IFS(H5680=0,$X$27,H5680=1,$X$26)*_xlfn.IFS(I5680=0,$X$32,I5680=1,$X$31)*_xlfn.IFS(J5680=0,$X$37,J5680=1,$X$36)*_xlfn.IFS(K5680=0,$X$42,K5680=1,$X$41)*_xlfn.IFS(L5680=0,$X$47,L5680=1,$X$46)*_xlfn.IFS(M5680=0,$X$52,M5680=1,$X$51)*_xlfn.IFS(N5680=0,$X$57,N5680=1,$X$56)</f>
        <v>1.4874193267051755E-3</v>
      </c>
      <c r="Q5680" cm="1">
        <f t="array" ref="Q5680">$W$2*_xlfn.IFS(C5680="data_analyst",$Z$5,C5680="data_engineer",$Z$6,C5680="data_scientist",$Z$7)*_xlfn.IFS(E5680=0,$Z$12,E5680=1,$Z$11)*_xlfn.IFS(F5680=0,$Z$17,F5680=1,$Z$16)*_xlfn.IFS(G5680=0,$Z$22,G5680=1,$Z$21)*_xlfn.IFS(H5680=0,$Z$27,H5680=1,$Z$26)*_xlfn.IFS(I5680=0,$Z$32,I5680=1,$Z$31)*_xlfn.IFS(J5680=0,$Z$37,J5680=1,$Z$36)*_xlfn.IFS(K5680=0,$Z$42,K5680=1,$Z$41)*_xlfn.IFS(L5680=0,$Z$47,L5680=1,$Z$46)*_xlfn.IFS(M5680=0,$Z$52,M5680=1,$Z$51)*_xlfn.IFS(N5680=0,$Z$57,N5680=1,$Z$56)</f>
        <v>1.5548120818368796E-4</v>
      </c>
      <c r="R5680" t="str" cm="1">
        <f t="array" ref="R5680">_xlfn.IFS(AND(O5680&gt;P5680,O5680&gt;Q5680),"Low",AND(P5680&gt;O5680,P5680&gt;Q5680),"Medium",AND(Q5680&gt;O5680,Q5680&gt;P5680),"High")</f>
        <v>Medium</v>
      </c>
      <c r="S5680" t="str">
        <f t="shared" si="178"/>
        <v>F</v>
      </c>
    </row>
    <row r="5681" spans="1:19" x14ac:dyDescent="0.3">
      <c r="A5681" t="s">
        <v>14</v>
      </c>
      <c r="B5681">
        <v>5</v>
      </c>
      <c r="C5681" t="s">
        <v>16</v>
      </c>
      <c r="D5681" t="str">
        <f t="shared" si="177"/>
        <v>High</v>
      </c>
      <c r="E5681">
        <v>0</v>
      </c>
      <c r="F5681">
        <v>1</v>
      </c>
      <c r="G5681">
        <v>0</v>
      </c>
      <c r="H5681">
        <v>0</v>
      </c>
      <c r="I5681">
        <v>1</v>
      </c>
      <c r="J5681">
        <v>0</v>
      </c>
      <c r="K5681">
        <v>0</v>
      </c>
      <c r="L5681">
        <v>1</v>
      </c>
      <c r="M5681">
        <v>1</v>
      </c>
      <c r="N5681">
        <v>1</v>
      </c>
      <c r="O5681" cm="1">
        <f t="array" ref="O5681">$U$2*_xlfn.IFS(C5681="data_analyst",$V$5,C5681="data_engineer",$V$6,C5681="data_scientist",$V$7)*_xlfn.IFS(E5681=0,$V$12,E5681=1,$V$11)*_xlfn.IFS(F5681=0,$V$17,F5681=1,$V$16)*_xlfn.IFS(G5681=0,$V$22,G5681=1,$V$21)*_xlfn.IFS(H5681=0,$V$27,H5681=1,$V$26)*_xlfn.IFS(I5681=0,$V$32,I5681=1,$V$31)*_xlfn.IFS(J5681=0,$V$37,J5681=1,$V$36)*_xlfn.IFS(K5681=0,$V$42,K5681=1,$V$41)*_xlfn.IFS(L5681=0,$V$47,L5681=1,$V$46)*_xlfn.IFS(M5681=0,$V$52,M5681=1,$V$51)*_xlfn.IFS(N5681=0,$V$57,N5681=1,$V$56)</f>
        <v>7.4298014609985386E-7</v>
      </c>
      <c r="P5681" cm="1">
        <f t="array" ref="P5681">$V$2*_xlfn.IFS(C5681="data_analyst",$X$5,C5681="data_engineer",$X$6,C5681="data_scientist",$X$7)*_xlfn.IFS(E5681=0,$X$12,E5681=1,$X$11)*_xlfn.IFS(F5681=0,$X$17,F5681=1,$X$16)*_xlfn.IFS(G5681=0,$X$22,G5681=1,$X$21)*_xlfn.IFS(H5681=0,$X$27,H5681=1,$X$26)*_xlfn.IFS(I5681=0,$X$32,I5681=1,$X$31)*_xlfn.IFS(J5681=0,$X$37,J5681=1,$X$36)*_xlfn.IFS(K5681=0,$X$42,K5681=1,$X$41)*_xlfn.IFS(L5681=0,$X$47,L5681=1,$X$46)*_xlfn.IFS(M5681=0,$X$52,M5681=1,$X$51)*_xlfn.IFS(N5681=0,$X$57,N5681=1,$X$56)</f>
        <v>2.6695121426002278E-4</v>
      </c>
      <c r="Q5681" cm="1">
        <f t="array" ref="Q5681">$W$2*_xlfn.IFS(C5681="data_analyst",$Z$5,C5681="data_engineer",$Z$6,C5681="data_scientist",$Z$7)*_xlfn.IFS(E5681=0,$Z$12,E5681=1,$Z$11)*_xlfn.IFS(F5681=0,$Z$17,F5681=1,$Z$16)*_xlfn.IFS(G5681=0,$Z$22,G5681=1,$Z$21)*_xlfn.IFS(H5681=0,$Z$27,H5681=1,$Z$26)*_xlfn.IFS(I5681=0,$Z$32,I5681=1,$Z$31)*_xlfn.IFS(J5681=0,$Z$37,J5681=1,$Z$36)*_xlfn.IFS(K5681=0,$Z$42,K5681=1,$Z$41)*_xlfn.IFS(L5681=0,$Z$47,L5681=1,$Z$46)*_xlfn.IFS(M5681=0,$Z$52,M5681=1,$Z$51)*_xlfn.IFS(N5681=0,$Z$57,N5681=1,$Z$56)</f>
        <v>1.9220442149424474E-5</v>
      </c>
      <c r="R5681" t="str" cm="1">
        <f t="array" ref="R5681">_xlfn.IFS(AND(O5681&gt;P5681,O5681&gt;Q5681),"Low",AND(P5681&gt;O5681,P5681&gt;Q5681),"Medium",AND(Q5681&gt;O5681,Q5681&gt;P5681),"High")</f>
        <v>Medium</v>
      </c>
      <c r="S5681" t="str">
        <f t="shared" si="178"/>
        <v>F</v>
      </c>
    </row>
    <row r="5682" spans="1:19" x14ac:dyDescent="0.3">
      <c r="A5682" t="s">
        <v>14</v>
      </c>
      <c r="B5682">
        <v>5</v>
      </c>
      <c r="C5682" t="s">
        <v>16</v>
      </c>
      <c r="D5682" t="str">
        <f t="shared" si="177"/>
        <v>High</v>
      </c>
      <c r="E5682">
        <v>0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 cm="1">
        <f t="array" ref="O5682">$U$2*_xlfn.IFS(C5682="data_analyst",$V$5,C5682="data_engineer",$V$6,C5682="data_scientist",$V$7)*_xlfn.IFS(E5682=0,$V$12,E5682=1,$V$11)*_xlfn.IFS(F5682=0,$V$17,F5682=1,$V$16)*_xlfn.IFS(G5682=0,$V$22,G5682=1,$V$21)*_xlfn.IFS(H5682=0,$V$27,H5682=1,$V$26)*_xlfn.IFS(I5682=0,$V$32,I5682=1,$V$31)*_xlfn.IFS(J5682=0,$V$37,J5682=1,$V$36)*_xlfn.IFS(K5682=0,$V$42,K5682=1,$V$41)*_xlfn.IFS(L5682=0,$V$47,L5682=1,$V$46)*_xlfn.IFS(M5682=0,$V$52,M5682=1,$V$51)*_xlfn.IFS(N5682=0,$V$57,N5682=1,$V$56)</f>
        <v>1.3450223083433046E-6</v>
      </c>
      <c r="P5682" cm="1">
        <f t="array" ref="P5682">$V$2*_xlfn.IFS(C5682="data_analyst",$X$5,C5682="data_engineer",$X$6,C5682="data_scientist",$X$7)*_xlfn.IFS(E5682=0,$X$12,E5682=1,$X$11)*_xlfn.IFS(F5682=0,$X$17,F5682=1,$X$16)*_xlfn.IFS(G5682=0,$X$22,G5682=1,$X$21)*_xlfn.IFS(H5682=0,$X$27,H5682=1,$X$26)*_xlfn.IFS(I5682=0,$X$32,I5682=1,$X$31)*_xlfn.IFS(J5682=0,$X$37,J5682=1,$X$36)*_xlfn.IFS(K5682=0,$X$42,K5682=1,$X$41)*_xlfn.IFS(L5682=0,$X$47,L5682=1,$X$46)*_xlfn.IFS(M5682=0,$X$52,M5682=1,$X$51)*_xlfn.IFS(N5682=0,$X$57,N5682=1,$X$56)</f>
        <v>2.4079935013376604E-5</v>
      </c>
      <c r="Q5682" cm="1">
        <f t="array" ref="Q5682">$W$2*_xlfn.IFS(C5682="data_analyst",$Z$5,C5682="data_engineer",$Z$6,C5682="data_scientist",$Z$7)*_xlfn.IFS(E5682=0,$Z$12,E5682=1,$Z$11)*_xlfn.IFS(F5682=0,$Z$17,F5682=1,$Z$16)*_xlfn.IFS(G5682=0,$Z$22,G5682=1,$Z$21)*_xlfn.IFS(H5682=0,$Z$27,H5682=1,$Z$26)*_xlfn.IFS(I5682=0,$Z$32,I5682=1,$Z$31)*_xlfn.IFS(J5682=0,$Z$37,J5682=1,$Z$36)*_xlfn.IFS(K5682=0,$Z$42,K5682=1,$Z$41)*_xlfn.IFS(L5682=0,$Z$47,L5682=1,$Z$46)*_xlfn.IFS(M5682=0,$Z$52,M5682=1,$Z$51)*_xlfn.IFS(N5682=0,$Z$57,N5682=1,$Z$56)</f>
        <v>8.8805181406507882E-6</v>
      </c>
      <c r="R5682" t="str" cm="1">
        <f t="array" ref="R5682">_xlfn.IFS(AND(O5682&gt;P5682,O5682&gt;Q5682),"Low",AND(P5682&gt;O5682,P5682&gt;Q5682),"Medium",AND(Q5682&gt;O5682,Q5682&gt;P5682),"High")</f>
        <v>Medium</v>
      </c>
      <c r="S5682" t="str">
        <f t="shared" si="178"/>
        <v>F</v>
      </c>
    </row>
    <row r="5683" spans="1:19" x14ac:dyDescent="0.3">
      <c r="A5683" t="s">
        <v>14</v>
      </c>
      <c r="B5683">
        <v>5</v>
      </c>
      <c r="C5683" t="s">
        <v>16</v>
      </c>
      <c r="D5683" t="str">
        <f t="shared" si="177"/>
        <v>High</v>
      </c>
      <c r="E5683">
        <v>0</v>
      </c>
      <c r="F5683">
        <v>1</v>
      </c>
      <c r="G5683">
        <v>1</v>
      </c>
      <c r="H5683">
        <v>0</v>
      </c>
      <c r="I5683">
        <v>1</v>
      </c>
      <c r="J5683">
        <v>0</v>
      </c>
      <c r="K5683">
        <v>0</v>
      </c>
      <c r="L5683">
        <v>0</v>
      </c>
      <c r="M5683">
        <v>0</v>
      </c>
      <c r="N5683">
        <v>1</v>
      </c>
      <c r="O5683" cm="1">
        <f t="array" ref="O5683">$U$2*_xlfn.IFS(C5683="data_analyst",$V$5,C5683="data_engineer",$V$6,C5683="data_scientist",$V$7)*_xlfn.IFS(E5683=0,$V$12,E5683=1,$V$11)*_xlfn.IFS(F5683=0,$V$17,F5683=1,$V$16)*_xlfn.IFS(G5683=0,$V$22,G5683=1,$V$21)*_xlfn.IFS(H5683=0,$V$27,H5683=1,$V$26)*_xlfn.IFS(I5683=0,$V$32,I5683=1,$V$31)*_xlfn.IFS(J5683=0,$V$37,J5683=1,$V$36)*_xlfn.IFS(K5683=0,$V$42,K5683=1,$V$41)*_xlfn.IFS(L5683=0,$V$47,L5683=1,$V$46)*_xlfn.IFS(M5683=0,$V$52,M5683=1,$V$51)*_xlfn.IFS(N5683=0,$V$57,N5683=1,$V$56)</f>
        <v>3.3122646506733503E-5</v>
      </c>
      <c r="P5683" cm="1">
        <f t="array" ref="P5683">$V$2*_xlfn.IFS(C5683="data_analyst",$X$5,C5683="data_engineer",$X$6,C5683="data_scientist",$X$7)*_xlfn.IFS(E5683=0,$X$12,E5683=1,$X$11)*_xlfn.IFS(F5683=0,$X$17,F5683=1,$X$16)*_xlfn.IFS(G5683=0,$X$22,G5683=1,$X$21)*_xlfn.IFS(H5683=0,$X$27,H5683=1,$X$26)*_xlfn.IFS(I5683=0,$X$32,I5683=1,$X$31)*_xlfn.IFS(J5683=0,$X$37,J5683=1,$X$36)*_xlfn.IFS(K5683=0,$X$42,K5683=1,$X$41)*_xlfn.IFS(L5683=0,$X$47,L5683=1,$X$46)*_xlfn.IFS(M5683=0,$X$52,M5683=1,$X$51)*_xlfn.IFS(N5683=0,$X$57,N5683=1,$X$56)</f>
        <v>8.7146971442137659E-4</v>
      </c>
      <c r="Q5683" cm="1">
        <f t="array" ref="Q5683">$W$2*_xlfn.IFS(C5683="data_analyst",$Z$5,C5683="data_engineer",$Z$6,C5683="data_scientist",$Z$7)*_xlfn.IFS(E5683=0,$Z$12,E5683=1,$Z$11)*_xlfn.IFS(F5683=0,$Z$17,F5683=1,$Z$16)*_xlfn.IFS(G5683=0,$Z$22,G5683=1,$Z$21)*_xlfn.IFS(H5683=0,$Z$27,H5683=1,$Z$26)*_xlfn.IFS(I5683=0,$Z$32,I5683=1,$Z$31)*_xlfn.IFS(J5683=0,$Z$37,J5683=1,$Z$36)*_xlfn.IFS(K5683=0,$Z$42,K5683=1,$Z$41)*_xlfn.IFS(L5683=0,$Z$47,L5683=1,$Z$46)*_xlfn.IFS(M5683=0,$Z$52,M5683=1,$Z$51)*_xlfn.IFS(N5683=0,$Z$57,N5683=1,$Z$56)</f>
        <v>1.1061347453018828E-4</v>
      </c>
      <c r="R5683" t="str" cm="1">
        <f t="array" ref="R5683">_xlfn.IFS(AND(O5683&gt;P5683,O5683&gt;Q5683),"Low",AND(P5683&gt;O5683,P5683&gt;Q5683),"Medium",AND(Q5683&gt;O5683,Q5683&gt;P5683),"High")</f>
        <v>Medium</v>
      </c>
      <c r="S5683" t="str">
        <f t="shared" si="178"/>
        <v>F</v>
      </c>
    </row>
    <row r="5684" spans="1:19" x14ac:dyDescent="0.3">
      <c r="A5684" t="s">
        <v>14</v>
      </c>
      <c r="B5684">
        <v>2</v>
      </c>
      <c r="C5684" t="s">
        <v>16</v>
      </c>
      <c r="D5684" t="str">
        <f t="shared" si="177"/>
        <v>High</v>
      </c>
      <c r="E5684">
        <v>0</v>
      </c>
      <c r="F5684">
        <v>1</v>
      </c>
      <c r="G5684">
        <v>0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1</v>
      </c>
      <c r="N5684">
        <v>1</v>
      </c>
      <c r="O5684" cm="1">
        <f t="array" ref="O5684">$U$2*_xlfn.IFS(C5684="data_analyst",$V$5,C5684="data_engineer",$V$6,C5684="data_scientist",$V$7)*_xlfn.IFS(E5684=0,$V$12,E5684=1,$V$11)*_xlfn.IFS(F5684=0,$V$17,F5684=1,$V$16)*_xlfn.IFS(G5684=0,$V$22,G5684=1,$V$21)*_xlfn.IFS(H5684=0,$V$27,H5684=1,$V$26)*_xlfn.IFS(I5684=0,$V$32,I5684=1,$V$31)*_xlfn.IFS(J5684=0,$V$37,J5684=1,$V$36)*_xlfn.IFS(K5684=0,$V$42,K5684=1,$V$41)*_xlfn.IFS(L5684=0,$V$47,L5684=1,$V$46)*_xlfn.IFS(M5684=0,$V$52,M5684=1,$V$51)*_xlfn.IFS(N5684=0,$V$57,N5684=1,$V$56)</f>
        <v>1.5426125283398216E-5</v>
      </c>
      <c r="P5684" cm="1">
        <f t="array" ref="P5684">$V$2*_xlfn.IFS(C5684="data_analyst",$X$5,C5684="data_engineer",$X$6,C5684="data_scientist",$X$7)*_xlfn.IFS(E5684=0,$X$12,E5684=1,$X$11)*_xlfn.IFS(F5684=0,$X$17,F5684=1,$X$16)*_xlfn.IFS(G5684=0,$X$22,G5684=1,$X$21)*_xlfn.IFS(H5684=0,$X$27,H5684=1,$X$26)*_xlfn.IFS(I5684=0,$X$32,I5684=1,$X$31)*_xlfn.IFS(J5684=0,$X$37,J5684=1,$X$36)*_xlfn.IFS(K5684=0,$X$42,K5684=1,$X$41)*_xlfn.IFS(L5684=0,$X$47,L5684=1,$X$46)*_xlfn.IFS(M5684=0,$X$52,M5684=1,$X$51)*_xlfn.IFS(N5684=0,$X$57,N5684=1,$X$56)</f>
        <v>4.2817708595540411E-4</v>
      </c>
      <c r="Q5684" cm="1">
        <f t="array" ref="Q5684">$W$2*_xlfn.IFS(C5684="data_analyst",$Z$5,C5684="data_engineer",$Z$6,C5684="data_scientist",$Z$7)*_xlfn.IFS(E5684=0,$Z$12,E5684=1,$Z$11)*_xlfn.IFS(F5684=0,$Z$17,F5684=1,$Z$16)*_xlfn.IFS(G5684=0,$Z$22,G5684=1,$Z$21)*_xlfn.IFS(H5684=0,$Z$27,H5684=1,$Z$26)*_xlfn.IFS(I5684=0,$Z$32,I5684=1,$Z$31)*_xlfn.IFS(J5684=0,$Z$37,J5684=1,$Z$36)*_xlfn.IFS(K5684=0,$Z$42,K5684=1,$Z$41)*_xlfn.IFS(L5684=0,$Z$47,L5684=1,$Z$46)*_xlfn.IFS(M5684=0,$Z$52,M5684=1,$Z$51)*_xlfn.IFS(N5684=0,$Z$57,N5684=1,$Z$56)</f>
        <v>5.1047840977503701E-5</v>
      </c>
      <c r="R5684" t="str" cm="1">
        <f t="array" ref="R5684">_xlfn.IFS(AND(O5684&gt;P5684,O5684&gt;Q5684),"Low",AND(P5684&gt;O5684,P5684&gt;Q5684),"Medium",AND(Q5684&gt;O5684,Q5684&gt;P5684),"High")</f>
        <v>Medium</v>
      </c>
      <c r="S5684" t="str">
        <f t="shared" si="178"/>
        <v>F</v>
      </c>
    </row>
    <row r="5685" spans="1:19" x14ac:dyDescent="0.3">
      <c r="A5685" t="s">
        <v>14</v>
      </c>
      <c r="B5685">
        <v>2</v>
      </c>
      <c r="C5685" t="s">
        <v>16</v>
      </c>
      <c r="D5685" t="str">
        <f t="shared" si="177"/>
        <v>High</v>
      </c>
      <c r="E5685">
        <v>1</v>
      </c>
      <c r="F5685">
        <v>1</v>
      </c>
      <c r="G5685">
        <v>0</v>
      </c>
      <c r="H5685">
        <v>0</v>
      </c>
      <c r="I5685">
        <v>1</v>
      </c>
      <c r="J5685">
        <v>0</v>
      </c>
      <c r="K5685">
        <v>0</v>
      </c>
      <c r="L5685">
        <v>1</v>
      </c>
      <c r="M5685">
        <v>0</v>
      </c>
      <c r="N5685">
        <v>1</v>
      </c>
      <c r="O5685" cm="1">
        <f t="array" ref="O5685">$U$2*_xlfn.IFS(C5685="data_analyst",$V$5,C5685="data_engineer",$V$6,C5685="data_scientist",$V$7)*_xlfn.IFS(E5685=0,$V$12,E5685=1,$V$11)*_xlfn.IFS(F5685=0,$V$17,F5685=1,$V$16)*_xlfn.IFS(G5685=0,$V$22,G5685=1,$V$21)*_xlfn.IFS(H5685=0,$V$27,H5685=1,$V$26)*_xlfn.IFS(I5685=0,$V$32,I5685=1,$V$31)*_xlfn.IFS(J5685=0,$V$37,J5685=1,$V$36)*_xlfn.IFS(K5685=0,$V$42,K5685=1,$V$41)*_xlfn.IFS(L5685=0,$V$47,L5685=1,$V$46)*_xlfn.IFS(M5685=0,$V$52,M5685=1,$V$51)*_xlfn.IFS(N5685=0,$V$57,N5685=1,$V$56)</f>
        <v>4.1140520152431597E-6</v>
      </c>
      <c r="P5685" cm="1">
        <f t="array" ref="P5685">$V$2*_xlfn.IFS(C5685="data_analyst",$X$5,C5685="data_engineer",$X$6,C5685="data_scientist",$X$7)*_xlfn.IFS(E5685=0,$X$12,E5685=1,$X$11)*_xlfn.IFS(F5685=0,$X$17,F5685=1,$X$16)*_xlfn.IFS(G5685=0,$X$22,G5685=1,$X$21)*_xlfn.IFS(H5685=0,$X$27,H5685=1,$X$26)*_xlfn.IFS(I5685=0,$X$32,I5685=1,$X$31)*_xlfn.IFS(J5685=0,$X$37,J5685=1,$X$36)*_xlfn.IFS(K5685=0,$X$42,K5685=1,$X$41)*_xlfn.IFS(L5685=0,$X$47,L5685=1,$X$46)*_xlfn.IFS(M5685=0,$X$52,M5685=1,$X$51)*_xlfn.IFS(N5685=0,$X$57,N5685=1,$X$56)</f>
        <v>1.2455756741289199E-3</v>
      </c>
      <c r="Q5685" cm="1">
        <f t="array" ref="Q5685">$W$2*_xlfn.IFS(C5685="data_analyst",$Z$5,C5685="data_engineer",$Z$6,C5685="data_scientist",$Z$7)*_xlfn.IFS(E5685=0,$Z$12,E5685=1,$Z$11)*_xlfn.IFS(F5685=0,$Z$17,F5685=1,$Z$16)*_xlfn.IFS(G5685=0,$Z$22,G5685=1,$Z$21)*_xlfn.IFS(H5685=0,$Z$27,H5685=1,$Z$26)*_xlfn.IFS(I5685=0,$Z$32,I5685=1,$Z$31)*_xlfn.IFS(J5685=0,$Z$37,J5685=1,$Z$36)*_xlfn.IFS(K5685=0,$Z$42,K5685=1,$Z$41)*_xlfn.IFS(L5685=0,$Z$47,L5685=1,$Z$46)*_xlfn.IFS(M5685=0,$Z$52,M5685=1,$Z$51)*_xlfn.IFS(N5685=0,$Z$57,N5685=1,$Z$56)</f>
        <v>8.1005626804898554E-5</v>
      </c>
      <c r="R5685" t="str" cm="1">
        <f t="array" ref="R5685">_xlfn.IFS(AND(O5685&gt;P5685,O5685&gt;Q5685),"Low",AND(P5685&gt;O5685,P5685&gt;Q5685),"Medium",AND(Q5685&gt;O5685,Q5685&gt;P5685),"High")</f>
        <v>Medium</v>
      </c>
      <c r="S5685" t="str">
        <f t="shared" si="178"/>
        <v>F</v>
      </c>
    </row>
    <row r="5686" spans="1:19" x14ac:dyDescent="0.3">
      <c r="A5686" t="s">
        <v>14</v>
      </c>
      <c r="B5686">
        <v>5</v>
      </c>
      <c r="C5686" t="s">
        <v>16</v>
      </c>
      <c r="D5686" t="str">
        <f t="shared" si="177"/>
        <v>High</v>
      </c>
      <c r="E5686">
        <v>1</v>
      </c>
      <c r="F5686">
        <v>1</v>
      </c>
      <c r="G5686">
        <v>0</v>
      </c>
      <c r="H5686">
        <v>0</v>
      </c>
      <c r="I5686">
        <v>1</v>
      </c>
      <c r="J5686">
        <v>0</v>
      </c>
      <c r="K5686">
        <v>0</v>
      </c>
      <c r="L5686">
        <v>1</v>
      </c>
      <c r="M5686">
        <v>0</v>
      </c>
      <c r="N5686">
        <v>1</v>
      </c>
      <c r="O5686" cm="1">
        <f t="array" ref="O5686">$U$2*_xlfn.IFS(C5686="data_analyst",$V$5,C5686="data_engineer",$V$6,C5686="data_scientist",$V$7)*_xlfn.IFS(E5686=0,$V$12,E5686=1,$V$11)*_xlfn.IFS(F5686=0,$V$17,F5686=1,$V$16)*_xlfn.IFS(G5686=0,$V$22,G5686=1,$V$21)*_xlfn.IFS(H5686=0,$V$27,H5686=1,$V$26)*_xlfn.IFS(I5686=0,$V$32,I5686=1,$V$31)*_xlfn.IFS(J5686=0,$V$37,J5686=1,$V$36)*_xlfn.IFS(K5686=0,$V$42,K5686=1,$V$41)*_xlfn.IFS(L5686=0,$V$47,L5686=1,$V$46)*_xlfn.IFS(M5686=0,$V$52,M5686=1,$V$51)*_xlfn.IFS(N5686=0,$V$57,N5686=1,$V$56)</f>
        <v>4.1140520152431597E-6</v>
      </c>
      <c r="P5686" cm="1">
        <f t="array" ref="P5686">$V$2*_xlfn.IFS(C5686="data_analyst",$X$5,C5686="data_engineer",$X$6,C5686="data_scientist",$X$7)*_xlfn.IFS(E5686=0,$X$12,E5686=1,$X$11)*_xlfn.IFS(F5686=0,$X$17,F5686=1,$X$16)*_xlfn.IFS(G5686=0,$X$22,G5686=1,$X$21)*_xlfn.IFS(H5686=0,$X$27,H5686=1,$X$26)*_xlfn.IFS(I5686=0,$X$32,I5686=1,$X$31)*_xlfn.IFS(J5686=0,$X$37,J5686=1,$X$36)*_xlfn.IFS(K5686=0,$X$42,K5686=1,$X$41)*_xlfn.IFS(L5686=0,$X$47,L5686=1,$X$46)*_xlfn.IFS(M5686=0,$X$52,M5686=1,$X$51)*_xlfn.IFS(N5686=0,$X$57,N5686=1,$X$56)</f>
        <v>1.2455756741289199E-3</v>
      </c>
      <c r="Q5686" cm="1">
        <f t="array" ref="Q5686">$W$2*_xlfn.IFS(C5686="data_analyst",$Z$5,C5686="data_engineer",$Z$6,C5686="data_scientist",$Z$7)*_xlfn.IFS(E5686=0,$Z$12,E5686=1,$Z$11)*_xlfn.IFS(F5686=0,$Z$17,F5686=1,$Z$16)*_xlfn.IFS(G5686=0,$Z$22,G5686=1,$Z$21)*_xlfn.IFS(H5686=0,$Z$27,H5686=1,$Z$26)*_xlfn.IFS(I5686=0,$Z$32,I5686=1,$Z$31)*_xlfn.IFS(J5686=0,$Z$37,J5686=1,$Z$36)*_xlfn.IFS(K5686=0,$Z$42,K5686=1,$Z$41)*_xlfn.IFS(L5686=0,$Z$47,L5686=1,$Z$46)*_xlfn.IFS(M5686=0,$Z$52,M5686=1,$Z$51)*_xlfn.IFS(N5686=0,$Z$57,N5686=1,$Z$56)</f>
        <v>8.1005626804898554E-5</v>
      </c>
      <c r="R5686" t="str" cm="1">
        <f t="array" ref="R5686">_xlfn.IFS(AND(O5686&gt;P5686,O5686&gt;Q5686),"Low",AND(P5686&gt;O5686,P5686&gt;Q5686),"Medium",AND(Q5686&gt;O5686,Q5686&gt;P5686),"High")</f>
        <v>Medium</v>
      </c>
      <c r="S5686" t="str">
        <f t="shared" si="178"/>
        <v>F</v>
      </c>
    </row>
    <row r="5687" spans="1:19" x14ac:dyDescent="0.3">
      <c r="A5687" t="s">
        <v>14</v>
      </c>
      <c r="B5687">
        <v>4</v>
      </c>
      <c r="C5687" t="s">
        <v>16</v>
      </c>
      <c r="D5687" t="str">
        <f t="shared" si="177"/>
        <v>High</v>
      </c>
      <c r="E5687">
        <v>1</v>
      </c>
      <c r="F5687">
        <v>1</v>
      </c>
      <c r="G5687">
        <v>0</v>
      </c>
      <c r="H5687">
        <v>0</v>
      </c>
      <c r="I5687">
        <v>1</v>
      </c>
      <c r="J5687">
        <v>0</v>
      </c>
      <c r="K5687">
        <v>0</v>
      </c>
      <c r="L5687">
        <v>1</v>
      </c>
      <c r="M5687">
        <v>0</v>
      </c>
      <c r="N5687">
        <v>1</v>
      </c>
      <c r="O5687" cm="1">
        <f t="array" ref="O5687">$U$2*_xlfn.IFS(C5687="data_analyst",$V$5,C5687="data_engineer",$V$6,C5687="data_scientist",$V$7)*_xlfn.IFS(E5687=0,$V$12,E5687=1,$V$11)*_xlfn.IFS(F5687=0,$V$17,F5687=1,$V$16)*_xlfn.IFS(G5687=0,$V$22,G5687=1,$V$21)*_xlfn.IFS(H5687=0,$V$27,H5687=1,$V$26)*_xlfn.IFS(I5687=0,$V$32,I5687=1,$V$31)*_xlfn.IFS(J5687=0,$V$37,J5687=1,$V$36)*_xlfn.IFS(K5687=0,$V$42,K5687=1,$V$41)*_xlfn.IFS(L5687=0,$V$47,L5687=1,$V$46)*_xlfn.IFS(M5687=0,$V$52,M5687=1,$V$51)*_xlfn.IFS(N5687=0,$V$57,N5687=1,$V$56)</f>
        <v>4.1140520152431597E-6</v>
      </c>
      <c r="P5687" cm="1">
        <f t="array" ref="P5687">$V$2*_xlfn.IFS(C5687="data_analyst",$X$5,C5687="data_engineer",$X$6,C5687="data_scientist",$X$7)*_xlfn.IFS(E5687=0,$X$12,E5687=1,$X$11)*_xlfn.IFS(F5687=0,$X$17,F5687=1,$X$16)*_xlfn.IFS(G5687=0,$X$22,G5687=1,$X$21)*_xlfn.IFS(H5687=0,$X$27,H5687=1,$X$26)*_xlfn.IFS(I5687=0,$X$32,I5687=1,$X$31)*_xlfn.IFS(J5687=0,$X$37,J5687=1,$X$36)*_xlfn.IFS(K5687=0,$X$42,K5687=1,$X$41)*_xlfn.IFS(L5687=0,$X$47,L5687=1,$X$46)*_xlfn.IFS(M5687=0,$X$52,M5687=1,$X$51)*_xlfn.IFS(N5687=0,$X$57,N5687=1,$X$56)</f>
        <v>1.2455756741289199E-3</v>
      </c>
      <c r="Q5687" cm="1">
        <f t="array" ref="Q5687">$W$2*_xlfn.IFS(C5687="data_analyst",$Z$5,C5687="data_engineer",$Z$6,C5687="data_scientist",$Z$7)*_xlfn.IFS(E5687=0,$Z$12,E5687=1,$Z$11)*_xlfn.IFS(F5687=0,$Z$17,F5687=1,$Z$16)*_xlfn.IFS(G5687=0,$Z$22,G5687=1,$Z$21)*_xlfn.IFS(H5687=0,$Z$27,H5687=1,$Z$26)*_xlfn.IFS(I5687=0,$Z$32,I5687=1,$Z$31)*_xlfn.IFS(J5687=0,$Z$37,J5687=1,$Z$36)*_xlfn.IFS(K5687=0,$Z$42,K5687=1,$Z$41)*_xlfn.IFS(L5687=0,$Z$47,L5687=1,$Z$46)*_xlfn.IFS(M5687=0,$Z$52,M5687=1,$Z$51)*_xlfn.IFS(N5687=0,$Z$57,N5687=1,$Z$56)</f>
        <v>8.1005626804898554E-5</v>
      </c>
      <c r="R5687" t="str" cm="1">
        <f t="array" ref="R5687">_xlfn.IFS(AND(O5687&gt;P5687,O5687&gt;Q5687),"Low",AND(P5687&gt;O5687,P5687&gt;Q5687),"Medium",AND(Q5687&gt;O5687,Q5687&gt;P5687),"High")</f>
        <v>Medium</v>
      </c>
      <c r="S5687" t="str">
        <f t="shared" si="178"/>
        <v>F</v>
      </c>
    </row>
    <row r="5688" spans="1:19" x14ac:dyDescent="0.3">
      <c r="A5688" t="s">
        <v>14</v>
      </c>
      <c r="B5688">
        <v>4</v>
      </c>
      <c r="C5688" t="s">
        <v>16</v>
      </c>
      <c r="D5688" t="str">
        <f t="shared" si="177"/>
        <v>High</v>
      </c>
      <c r="E5688">
        <v>1</v>
      </c>
      <c r="F5688">
        <v>0</v>
      </c>
      <c r="G5688">
        <v>0</v>
      </c>
      <c r="H5688">
        <v>0</v>
      </c>
      <c r="I5688">
        <v>1</v>
      </c>
      <c r="J5688">
        <v>0</v>
      </c>
      <c r="K5688">
        <v>0</v>
      </c>
      <c r="L5688">
        <v>1</v>
      </c>
      <c r="M5688">
        <v>1</v>
      </c>
      <c r="N5688">
        <v>1</v>
      </c>
      <c r="O5688" cm="1">
        <f t="array" ref="O5688">$U$2*_xlfn.IFS(C5688="data_analyst",$V$5,C5688="data_engineer",$V$6,C5688="data_scientist",$V$7)*_xlfn.IFS(E5688=0,$V$12,E5688=1,$V$11)*_xlfn.IFS(F5688=0,$V$17,F5688=1,$V$16)*_xlfn.IFS(G5688=0,$V$22,G5688=1,$V$21)*_xlfn.IFS(H5688=0,$V$27,H5688=1,$V$26)*_xlfn.IFS(I5688=0,$V$32,I5688=1,$V$31)*_xlfn.IFS(J5688=0,$V$37,J5688=1,$V$36)*_xlfn.IFS(K5688=0,$V$42,K5688=1,$V$41)*_xlfn.IFS(L5688=0,$V$47,L5688=1,$V$46)*_xlfn.IFS(M5688=0,$V$52,M5688=1,$V$51)*_xlfn.IFS(N5688=0,$V$57,N5688=1,$V$56)</f>
        <v>2.6755878488811349E-7</v>
      </c>
      <c r="P5688" cm="1">
        <f t="array" ref="P5688">$V$2*_xlfn.IFS(C5688="data_analyst",$X$5,C5688="data_engineer",$X$6,C5688="data_scientist",$X$7)*_xlfn.IFS(E5688=0,$X$12,E5688=1,$X$11)*_xlfn.IFS(F5688=0,$X$17,F5688=1,$X$16)*_xlfn.IFS(G5688=0,$X$22,G5688=1,$X$21)*_xlfn.IFS(H5688=0,$X$27,H5688=1,$X$26)*_xlfn.IFS(I5688=0,$X$32,I5688=1,$X$31)*_xlfn.IFS(J5688=0,$X$37,J5688=1,$X$36)*_xlfn.IFS(K5688=0,$X$42,K5688=1,$X$41)*_xlfn.IFS(L5688=0,$X$47,L5688=1,$X$46)*_xlfn.IFS(M5688=0,$X$52,M5688=1,$X$51)*_xlfn.IFS(N5688=0,$X$57,N5688=1,$X$56)</f>
        <v>6.0015375717897986E-4</v>
      </c>
      <c r="Q5688" cm="1">
        <f t="array" ref="Q5688">$W$2*_xlfn.IFS(C5688="data_analyst",$Z$5,C5688="data_engineer",$Z$6,C5688="data_scientist",$Z$7)*_xlfn.IFS(E5688=0,$Z$12,E5688=1,$Z$11)*_xlfn.IFS(F5688=0,$Z$17,F5688=1,$Z$16)*_xlfn.IFS(G5688=0,$Z$22,G5688=1,$Z$21)*_xlfn.IFS(H5688=0,$Z$27,H5688=1,$Z$26)*_xlfn.IFS(I5688=0,$Z$32,I5688=1,$Z$31)*_xlfn.IFS(J5688=0,$Z$37,J5688=1,$Z$36)*_xlfn.IFS(K5688=0,$Z$42,K5688=1,$Z$41)*_xlfn.IFS(L5688=0,$Z$47,L5688=1,$Z$46)*_xlfn.IFS(M5688=0,$Z$52,M5688=1,$Z$51)*_xlfn.IFS(N5688=0,$Z$57,N5688=1,$Z$56)</f>
        <v>2.4080092101881704E-5</v>
      </c>
      <c r="R5688" t="str" cm="1">
        <f t="array" ref="R5688">_xlfn.IFS(AND(O5688&gt;P5688,O5688&gt;Q5688),"Low",AND(P5688&gt;O5688,P5688&gt;Q5688),"Medium",AND(Q5688&gt;O5688,Q5688&gt;P5688),"High")</f>
        <v>Medium</v>
      </c>
      <c r="S5688" t="str">
        <f t="shared" si="178"/>
        <v>F</v>
      </c>
    </row>
    <row r="5689" spans="1:19" x14ac:dyDescent="0.3">
      <c r="A5689" t="s">
        <v>14</v>
      </c>
      <c r="B5689">
        <v>4</v>
      </c>
      <c r="C5689" t="s">
        <v>16</v>
      </c>
      <c r="D5689" t="str">
        <f t="shared" si="177"/>
        <v>High</v>
      </c>
      <c r="E5689">
        <v>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1</v>
      </c>
      <c r="M5689">
        <v>1</v>
      </c>
      <c r="N5689">
        <v>1</v>
      </c>
      <c r="O5689" cm="1">
        <f t="array" ref="O5689">$U$2*_xlfn.IFS(C5689="data_analyst",$V$5,C5689="data_engineer",$V$6,C5689="data_scientist",$V$7)*_xlfn.IFS(E5689=0,$V$12,E5689=1,$V$11)*_xlfn.IFS(F5689=0,$V$17,F5689=1,$V$16)*_xlfn.IFS(G5689=0,$V$22,G5689=1,$V$21)*_xlfn.IFS(H5689=0,$V$27,H5689=1,$V$26)*_xlfn.IFS(I5689=0,$V$32,I5689=1,$V$31)*_xlfn.IFS(J5689=0,$V$37,J5689=1,$V$36)*_xlfn.IFS(K5689=0,$V$42,K5689=1,$V$41)*_xlfn.IFS(L5689=0,$V$47,L5689=1,$V$46)*_xlfn.IFS(M5689=0,$V$52,M5689=1,$V$51)*_xlfn.IFS(N5689=0,$V$57,N5689=1,$V$56)</f>
        <v>4.0060177700679E-6</v>
      </c>
      <c r="P5689" cm="1">
        <f t="array" ref="P5689">$V$2*_xlfn.IFS(C5689="data_analyst",$X$5,C5689="data_engineer",$X$6,C5689="data_scientist",$X$7)*_xlfn.IFS(E5689=0,$X$12,E5689=1,$X$11)*_xlfn.IFS(F5689=0,$X$17,F5689=1,$X$16)*_xlfn.IFS(G5689=0,$X$22,G5689=1,$X$21)*_xlfn.IFS(H5689=0,$X$27,H5689=1,$X$26)*_xlfn.IFS(I5689=0,$X$32,I5689=1,$X$31)*_xlfn.IFS(J5689=0,$X$37,J5689=1,$X$36)*_xlfn.IFS(K5689=0,$X$42,K5689=1,$X$41)*_xlfn.IFS(L5689=0,$X$47,L5689=1,$X$46)*_xlfn.IFS(M5689=0,$X$52,M5689=1,$X$51)*_xlfn.IFS(N5689=0,$X$57,N5689=1,$X$56)</f>
        <v>8.3134984611396708E-4</v>
      </c>
      <c r="Q5689" cm="1">
        <f t="array" ref="Q5689">$W$2*_xlfn.IFS(C5689="data_analyst",$Z$5,C5689="data_engineer",$Z$6,C5689="data_scientist",$Z$7)*_xlfn.IFS(E5689=0,$Z$12,E5689=1,$Z$11)*_xlfn.IFS(F5689=0,$Z$17,F5689=1,$Z$16)*_xlfn.IFS(G5689=0,$Z$22,G5689=1,$Z$21)*_xlfn.IFS(H5689=0,$Z$27,H5689=1,$Z$26)*_xlfn.IFS(I5689=0,$Z$32,I5689=1,$Z$31)*_xlfn.IFS(J5689=0,$Z$37,J5689=1,$Z$36)*_xlfn.IFS(K5689=0,$Z$42,K5689=1,$Z$41)*_xlfn.IFS(L5689=0,$Z$47,L5689=1,$Z$46)*_xlfn.IFS(M5689=0,$Z$52,M5689=1,$Z$51)*_xlfn.IFS(N5689=0,$Z$57,N5689=1,$Z$56)</f>
        <v>4.902018749311633E-5</v>
      </c>
      <c r="R5689" t="str" cm="1">
        <f t="array" ref="R5689">_xlfn.IFS(AND(O5689&gt;P5689,O5689&gt;Q5689),"Low",AND(P5689&gt;O5689,P5689&gt;Q5689),"Medium",AND(Q5689&gt;O5689,Q5689&gt;P5689),"High")</f>
        <v>Medium</v>
      </c>
      <c r="S5689" t="str">
        <f t="shared" si="178"/>
        <v>F</v>
      </c>
    </row>
    <row r="5690" spans="1:19" x14ac:dyDescent="0.3">
      <c r="A5690" t="s">
        <v>14</v>
      </c>
      <c r="B5690">
        <v>4</v>
      </c>
      <c r="C5690" t="s">
        <v>16</v>
      </c>
      <c r="D5690" t="str">
        <f t="shared" si="177"/>
        <v>High</v>
      </c>
      <c r="E5690">
        <v>1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0</v>
      </c>
      <c r="L5690">
        <v>1</v>
      </c>
      <c r="M5690">
        <v>1</v>
      </c>
      <c r="N5690">
        <v>1</v>
      </c>
      <c r="O5690" cm="1">
        <f t="array" ref="O5690">$U$2*_xlfn.IFS(C5690="data_analyst",$V$5,C5690="data_engineer",$V$6,C5690="data_scientist",$V$7)*_xlfn.IFS(E5690=0,$V$12,E5690=1,$V$11)*_xlfn.IFS(F5690=0,$V$17,F5690=1,$V$16)*_xlfn.IFS(G5690=0,$V$22,G5690=1,$V$21)*_xlfn.IFS(H5690=0,$V$27,H5690=1,$V$26)*_xlfn.IFS(I5690=0,$V$32,I5690=1,$V$31)*_xlfn.IFS(J5690=0,$V$37,J5690=1,$V$36)*_xlfn.IFS(K5690=0,$V$42,K5690=1,$V$41)*_xlfn.IFS(L5690=0,$V$47,L5690=1,$V$46)*_xlfn.IFS(M5690=0,$V$52,M5690=1,$V$51)*_xlfn.IFS(N5690=0,$V$57,N5690=1,$V$56)</f>
        <v>2.6755878488811349E-7</v>
      </c>
      <c r="P5690" cm="1">
        <f t="array" ref="P5690">$V$2*_xlfn.IFS(C5690="data_analyst",$X$5,C5690="data_engineer",$X$6,C5690="data_scientist",$X$7)*_xlfn.IFS(E5690=0,$X$12,E5690=1,$X$11)*_xlfn.IFS(F5690=0,$X$17,F5690=1,$X$16)*_xlfn.IFS(G5690=0,$X$22,G5690=1,$X$21)*_xlfn.IFS(H5690=0,$X$27,H5690=1,$X$26)*_xlfn.IFS(I5690=0,$X$32,I5690=1,$X$31)*_xlfn.IFS(J5690=0,$X$37,J5690=1,$X$36)*_xlfn.IFS(K5690=0,$X$42,K5690=1,$X$41)*_xlfn.IFS(L5690=0,$X$47,L5690=1,$X$46)*_xlfn.IFS(M5690=0,$X$52,M5690=1,$X$51)*_xlfn.IFS(N5690=0,$X$57,N5690=1,$X$56)</f>
        <v>6.0015375717897986E-4</v>
      </c>
      <c r="Q5690" cm="1">
        <f t="array" ref="Q5690">$W$2*_xlfn.IFS(C5690="data_analyst",$Z$5,C5690="data_engineer",$Z$6,C5690="data_scientist",$Z$7)*_xlfn.IFS(E5690=0,$Z$12,E5690=1,$Z$11)*_xlfn.IFS(F5690=0,$Z$17,F5690=1,$Z$16)*_xlfn.IFS(G5690=0,$Z$22,G5690=1,$Z$21)*_xlfn.IFS(H5690=0,$Z$27,H5690=1,$Z$26)*_xlfn.IFS(I5690=0,$Z$32,I5690=1,$Z$31)*_xlfn.IFS(J5690=0,$Z$37,J5690=1,$Z$36)*_xlfn.IFS(K5690=0,$Z$42,K5690=1,$Z$41)*_xlfn.IFS(L5690=0,$Z$47,L5690=1,$Z$46)*_xlfn.IFS(M5690=0,$Z$52,M5690=1,$Z$51)*_xlfn.IFS(N5690=0,$Z$57,N5690=1,$Z$56)</f>
        <v>2.4080092101881704E-5</v>
      </c>
      <c r="R5690" t="str" cm="1">
        <f t="array" ref="R5690">_xlfn.IFS(AND(O5690&gt;P5690,O5690&gt;Q5690),"Low",AND(P5690&gt;O5690,P5690&gt;Q5690),"Medium",AND(Q5690&gt;O5690,Q5690&gt;P5690),"High")</f>
        <v>Medium</v>
      </c>
      <c r="S5690" t="str">
        <f t="shared" si="178"/>
        <v>F</v>
      </c>
    </row>
    <row r="5691" spans="1:19" x14ac:dyDescent="0.3">
      <c r="A5691" t="s">
        <v>14</v>
      </c>
      <c r="B5691">
        <v>5</v>
      </c>
      <c r="C5691" t="s">
        <v>16</v>
      </c>
      <c r="D5691" t="str">
        <f t="shared" si="177"/>
        <v>High</v>
      </c>
      <c r="E5691">
        <v>1</v>
      </c>
      <c r="F5691">
        <v>1</v>
      </c>
      <c r="G5691">
        <v>0</v>
      </c>
      <c r="H5691">
        <v>0</v>
      </c>
      <c r="I5691">
        <v>1</v>
      </c>
      <c r="J5691">
        <v>0</v>
      </c>
      <c r="K5691">
        <v>0</v>
      </c>
      <c r="L5691">
        <v>1</v>
      </c>
      <c r="M5691">
        <v>1</v>
      </c>
      <c r="N5691">
        <v>1</v>
      </c>
      <c r="O5691" cm="1">
        <f t="array" ref="O5691">$U$2*_xlfn.IFS(C5691="data_analyst",$V$5,C5691="data_engineer",$V$6,C5691="data_scientist",$V$7)*_xlfn.IFS(E5691=0,$V$12,E5691=1,$V$11)*_xlfn.IFS(F5691=0,$V$17,F5691=1,$V$16)*_xlfn.IFS(G5691=0,$V$22,G5691=1,$V$21)*_xlfn.IFS(H5691=0,$V$27,H5691=1,$V$26)*_xlfn.IFS(I5691=0,$V$32,I5691=1,$V$31)*_xlfn.IFS(J5691=0,$V$37,J5691=1,$V$36)*_xlfn.IFS(K5691=0,$V$42,K5691=1,$V$41)*_xlfn.IFS(L5691=0,$V$47,L5691=1,$V$46)*_xlfn.IFS(M5691=0,$V$52,M5691=1,$V$51)*_xlfn.IFS(N5691=0,$V$57,N5691=1,$V$56)</f>
        <v>3.4860503057512126E-7</v>
      </c>
      <c r="P5691" cm="1">
        <f t="array" ref="P5691">$V$2*_xlfn.IFS(C5691="data_analyst",$X$5,C5691="data_engineer",$X$6,C5691="data_scientist",$X$7)*_xlfn.IFS(E5691=0,$X$12,E5691=1,$X$11)*_xlfn.IFS(F5691=0,$X$17,F5691=1,$X$16)*_xlfn.IFS(G5691=0,$X$22,G5691=1,$X$21)*_xlfn.IFS(H5691=0,$X$27,H5691=1,$X$26)*_xlfn.IFS(I5691=0,$X$32,I5691=1,$X$31)*_xlfn.IFS(J5691=0,$X$37,J5691=1,$X$36)*_xlfn.IFS(K5691=0,$X$42,K5691=1,$X$41)*_xlfn.IFS(L5691=0,$X$47,L5691=1,$X$46)*_xlfn.IFS(M5691=0,$X$52,M5691=1,$X$51)*_xlfn.IFS(N5691=0,$X$57,N5691=1,$X$56)</f>
        <v>6.9617835832761681E-4</v>
      </c>
      <c r="Q5691" cm="1">
        <f t="array" ref="Q5691">$W$2*_xlfn.IFS(C5691="data_analyst",$Z$5,C5691="data_engineer",$Z$6,C5691="data_scientist",$Z$7)*_xlfn.IFS(E5691=0,$Z$12,E5691=1,$Z$11)*_xlfn.IFS(F5691=0,$Z$17,F5691=1,$Z$16)*_xlfn.IFS(G5691=0,$Z$22,G5691=1,$Z$21)*_xlfn.IFS(H5691=0,$Z$27,H5691=1,$Z$26)*_xlfn.IFS(I5691=0,$Z$32,I5691=1,$Z$31)*_xlfn.IFS(J5691=0,$Z$37,J5691=1,$Z$36)*_xlfn.IFS(K5691=0,$Z$42,K5691=1,$Z$41)*_xlfn.IFS(L5691=0,$Z$47,L5691=1,$Z$46)*_xlfn.IFS(M5691=0,$Z$52,M5691=1,$Z$51)*_xlfn.IFS(N5691=0,$Z$57,N5691=1,$Z$56)</f>
        <v>2.5539491623207866E-5</v>
      </c>
      <c r="R5691" t="str" cm="1">
        <f t="array" ref="R5691">_xlfn.IFS(AND(O5691&gt;P5691,O5691&gt;Q5691),"Low",AND(P5691&gt;O5691,P5691&gt;Q5691),"Medium",AND(Q5691&gt;O5691,Q5691&gt;P5691),"High")</f>
        <v>Medium</v>
      </c>
      <c r="S5691" t="str">
        <f t="shared" si="178"/>
        <v>F</v>
      </c>
    </row>
    <row r="5692" spans="1:19" x14ac:dyDescent="0.3">
      <c r="A5692" t="s">
        <v>14</v>
      </c>
      <c r="B5692">
        <v>7</v>
      </c>
      <c r="C5692" t="s">
        <v>16</v>
      </c>
      <c r="D5692" t="str">
        <f t="shared" si="177"/>
        <v>High</v>
      </c>
      <c r="E5692">
        <v>1</v>
      </c>
      <c r="F5692">
        <v>1</v>
      </c>
      <c r="G5692">
        <v>0</v>
      </c>
      <c r="H5692">
        <v>0</v>
      </c>
      <c r="I5692">
        <v>1</v>
      </c>
      <c r="J5692">
        <v>0</v>
      </c>
      <c r="K5692">
        <v>0</v>
      </c>
      <c r="L5692">
        <v>1</v>
      </c>
      <c r="M5692">
        <v>0</v>
      </c>
      <c r="N5692">
        <v>1</v>
      </c>
      <c r="O5692" cm="1">
        <f t="array" ref="O5692">$U$2*_xlfn.IFS(C5692="data_analyst",$V$5,C5692="data_engineer",$V$6,C5692="data_scientist",$V$7)*_xlfn.IFS(E5692=0,$V$12,E5692=1,$V$11)*_xlfn.IFS(F5692=0,$V$17,F5692=1,$V$16)*_xlfn.IFS(G5692=0,$V$22,G5692=1,$V$21)*_xlfn.IFS(H5692=0,$V$27,H5692=1,$V$26)*_xlfn.IFS(I5692=0,$V$32,I5692=1,$V$31)*_xlfn.IFS(J5692=0,$V$37,J5692=1,$V$36)*_xlfn.IFS(K5692=0,$V$42,K5692=1,$V$41)*_xlfn.IFS(L5692=0,$V$47,L5692=1,$V$46)*_xlfn.IFS(M5692=0,$V$52,M5692=1,$V$51)*_xlfn.IFS(N5692=0,$V$57,N5692=1,$V$56)</f>
        <v>4.1140520152431597E-6</v>
      </c>
      <c r="P5692" cm="1">
        <f t="array" ref="P5692">$V$2*_xlfn.IFS(C5692="data_analyst",$X$5,C5692="data_engineer",$X$6,C5692="data_scientist",$X$7)*_xlfn.IFS(E5692=0,$X$12,E5692=1,$X$11)*_xlfn.IFS(F5692=0,$X$17,F5692=1,$X$16)*_xlfn.IFS(G5692=0,$X$22,G5692=1,$X$21)*_xlfn.IFS(H5692=0,$X$27,H5692=1,$X$26)*_xlfn.IFS(I5692=0,$X$32,I5692=1,$X$31)*_xlfn.IFS(J5692=0,$X$37,J5692=1,$X$36)*_xlfn.IFS(K5692=0,$X$42,K5692=1,$X$41)*_xlfn.IFS(L5692=0,$X$47,L5692=1,$X$46)*_xlfn.IFS(M5692=0,$X$52,M5692=1,$X$51)*_xlfn.IFS(N5692=0,$X$57,N5692=1,$X$56)</f>
        <v>1.2455756741289199E-3</v>
      </c>
      <c r="Q5692" cm="1">
        <f t="array" ref="Q5692">$W$2*_xlfn.IFS(C5692="data_analyst",$Z$5,C5692="data_engineer",$Z$6,C5692="data_scientist",$Z$7)*_xlfn.IFS(E5692=0,$Z$12,E5692=1,$Z$11)*_xlfn.IFS(F5692=0,$Z$17,F5692=1,$Z$16)*_xlfn.IFS(G5692=0,$Z$22,G5692=1,$Z$21)*_xlfn.IFS(H5692=0,$Z$27,H5692=1,$Z$26)*_xlfn.IFS(I5692=0,$Z$32,I5692=1,$Z$31)*_xlfn.IFS(J5692=0,$Z$37,J5692=1,$Z$36)*_xlfn.IFS(K5692=0,$Z$42,K5692=1,$Z$41)*_xlfn.IFS(L5692=0,$Z$47,L5692=1,$Z$46)*_xlfn.IFS(M5692=0,$Z$52,M5692=1,$Z$51)*_xlfn.IFS(N5692=0,$Z$57,N5692=1,$Z$56)</f>
        <v>8.1005626804898554E-5</v>
      </c>
      <c r="R5692" t="str" cm="1">
        <f t="array" ref="R5692">_xlfn.IFS(AND(O5692&gt;P5692,O5692&gt;Q5692),"Low",AND(P5692&gt;O5692,P5692&gt;Q5692),"Medium",AND(Q5692&gt;O5692,Q5692&gt;P5692),"High")</f>
        <v>Medium</v>
      </c>
      <c r="S5692" t="str">
        <f t="shared" si="178"/>
        <v>F</v>
      </c>
    </row>
    <row r="5693" spans="1:19" x14ac:dyDescent="0.3">
      <c r="A5693" t="s">
        <v>14</v>
      </c>
      <c r="B5693">
        <v>3</v>
      </c>
      <c r="C5693" t="s">
        <v>16</v>
      </c>
      <c r="D5693" t="str">
        <f t="shared" si="177"/>
        <v>High</v>
      </c>
      <c r="E5693">
        <v>1</v>
      </c>
      <c r="F5693">
        <v>0</v>
      </c>
      <c r="G5693">
        <v>0</v>
      </c>
      <c r="H5693">
        <v>0</v>
      </c>
      <c r="I5693">
        <v>1</v>
      </c>
      <c r="J5693">
        <v>0</v>
      </c>
      <c r="K5693">
        <v>0</v>
      </c>
      <c r="L5693">
        <v>1</v>
      </c>
      <c r="M5693">
        <v>1</v>
      </c>
      <c r="N5693">
        <v>1</v>
      </c>
      <c r="O5693" cm="1">
        <f t="array" ref="O5693">$U$2*_xlfn.IFS(C5693="data_analyst",$V$5,C5693="data_engineer",$V$6,C5693="data_scientist",$V$7)*_xlfn.IFS(E5693=0,$V$12,E5693=1,$V$11)*_xlfn.IFS(F5693=0,$V$17,F5693=1,$V$16)*_xlfn.IFS(G5693=0,$V$22,G5693=1,$V$21)*_xlfn.IFS(H5693=0,$V$27,H5693=1,$V$26)*_xlfn.IFS(I5693=0,$V$32,I5693=1,$V$31)*_xlfn.IFS(J5693=0,$V$37,J5693=1,$V$36)*_xlfn.IFS(K5693=0,$V$42,K5693=1,$V$41)*_xlfn.IFS(L5693=0,$V$47,L5693=1,$V$46)*_xlfn.IFS(M5693=0,$V$52,M5693=1,$V$51)*_xlfn.IFS(N5693=0,$V$57,N5693=1,$V$56)</f>
        <v>2.6755878488811349E-7</v>
      </c>
      <c r="P5693" cm="1">
        <f t="array" ref="P5693">$V$2*_xlfn.IFS(C5693="data_analyst",$X$5,C5693="data_engineer",$X$6,C5693="data_scientist",$X$7)*_xlfn.IFS(E5693=0,$X$12,E5693=1,$X$11)*_xlfn.IFS(F5693=0,$X$17,F5693=1,$X$16)*_xlfn.IFS(G5693=0,$X$22,G5693=1,$X$21)*_xlfn.IFS(H5693=0,$X$27,H5693=1,$X$26)*_xlfn.IFS(I5693=0,$X$32,I5693=1,$X$31)*_xlfn.IFS(J5693=0,$X$37,J5693=1,$X$36)*_xlfn.IFS(K5693=0,$X$42,K5693=1,$X$41)*_xlfn.IFS(L5693=0,$X$47,L5693=1,$X$46)*_xlfn.IFS(M5693=0,$X$52,M5693=1,$X$51)*_xlfn.IFS(N5693=0,$X$57,N5693=1,$X$56)</f>
        <v>6.0015375717897986E-4</v>
      </c>
      <c r="Q5693" cm="1">
        <f t="array" ref="Q5693">$W$2*_xlfn.IFS(C5693="data_analyst",$Z$5,C5693="data_engineer",$Z$6,C5693="data_scientist",$Z$7)*_xlfn.IFS(E5693=0,$Z$12,E5693=1,$Z$11)*_xlfn.IFS(F5693=0,$Z$17,F5693=1,$Z$16)*_xlfn.IFS(G5693=0,$Z$22,G5693=1,$Z$21)*_xlfn.IFS(H5693=0,$Z$27,H5693=1,$Z$26)*_xlfn.IFS(I5693=0,$Z$32,I5693=1,$Z$31)*_xlfn.IFS(J5693=0,$Z$37,J5693=1,$Z$36)*_xlfn.IFS(K5693=0,$Z$42,K5693=1,$Z$41)*_xlfn.IFS(L5693=0,$Z$47,L5693=1,$Z$46)*_xlfn.IFS(M5693=0,$Z$52,M5693=1,$Z$51)*_xlfn.IFS(N5693=0,$Z$57,N5693=1,$Z$56)</f>
        <v>2.4080092101881704E-5</v>
      </c>
      <c r="R5693" t="str" cm="1">
        <f t="array" ref="R5693">_xlfn.IFS(AND(O5693&gt;P5693,O5693&gt;Q5693),"Low",AND(P5693&gt;O5693,P5693&gt;Q5693),"Medium",AND(Q5693&gt;O5693,Q5693&gt;P5693),"High")</f>
        <v>Medium</v>
      </c>
      <c r="S5693" t="str">
        <f t="shared" si="178"/>
        <v>F</v>
      </c>
    </row>
    <row r="5694" spans="1:19" x14ac:dyDescent="0.3">
      <c r="A5694" t="s">
        <v>14</v>
      </c>
      <c r="B5694">
        <v>5</v>
      </c>
      <c r="C5694" t="s">
        <v>16</v>
      </c>
      <c r="D5694" t="str">
        <f t="shared" si="177"/>
        <v>High</v>
      </c>
      <c r="E5694">
        <v>0</v>
      </c>
      <c r="F5694">
        <v>0</v>
      </c>
      <c r="G5694">
        <v>0</v>
      </c>
      <c r="H5694">
        <v>0</v>
      </c>
      <c r="I5694">
        <v>1</v>
      </c>
      <c r="J5694">
        <v>0</v>
      </c>
      <c r="K5694">
        <v>0</v>
      </c>
      <c r="L5694">
        <v>0</v>
      </c>
      <c r="M5694">
        <v>1</v>
      </c>
      <c r="N5694">
        <v>1</v>
      </c>
      <c r="O5694" cm="1">
        <f t="array" ref="O5694">$U$2*_xlfn.IFS(C5694="data_analyst",$V$5,C5694="data_engineer",$V$6,C5694="data_scientist",$V$7)*_xlfn.IFS(E5694=0,$V$12,E5694=1,$V$11)*_xlfn.IFS(F5694=0,$V$17,F5694=1,$V$16)*_xlfn.IFS(G5694=0,$V$22,G5694=1,$V$21)*_xlfn.IFS(H5694=0,$V$27,H5694=1,$V$26)*_xlfn.IFS(I5694=0,$V$32,I5694=1,$V$31)*_xlfn.IFS(J5694=0,$V$37,J5694=1,$V$36)*_xlfn.IFS(K5694=0,$V$42,K5694=1,$V$41)*_xlfn.IFS(L5694=0,$V$47,L5694=1,$V$46)*_xlfn.IFS(M5694=0,$V$52,M5694=1,$V$51)*_xlfn.IFS(N5694=0,$V$57,N5694=1,$V$56)</f>
        <v>1.1839746918019343E-5</v>
      </c>
      <c r="P5694" cm="1">
        <f t="array" ref="P5694">$V$2*_xlfn.IFS(C5694="data_analyst",$X$5,C5694="data_engineer",$X$6,C5694="data_scientist",$X$7)*_xlfn.IFS(E5694=0,$X$12,E5694=1,$X$11)*_xlfn.IFS(F5694=0,$X$17,F5694=1,$X$16)*_xlfn.IFS(G5694=0,$X$22,G5694=1,$X$21)*_xlfn.IFS(H5694=0,$X$27,H5694=1,$X$26)*_xlfn.IFS(I5694=0,$X$32,I5694=1,$X$31)*_xlfn.IFS(J5694=0,$X$37,J5694=1,$X$36)*_xlfn.IFS(K5694=0,$X$42,K5694=1,$X$41)*_xlfn.IFS(L5694=0,$X$47,L5694=1,$X$46)*_xlfn.IFS(M5694=0,$X$52,M5694=1,$X$51)*_xlfn.IFS(N5694=0,$X$57,N5694=1,$X$56)</f>
        <v>3.6911817754776212E-4</v>
      </c>
      <c r="Q5694" cm="1">
        <f t="array" ref="Q5694">$W$2*_xlfn.IFS(C5694="data_analyst",$Z$5,C5694="data_engineer",$Z$6,C5694="data_scientist",$Z$7)*_xlfn.IFS(E5694=0,$Z$12,E5694=1,$Z$11)*_xlfn.IFS(F5694=0,$Z$17,F5694=1,$Z$16)*_xlfn.IFS(G5694=0,$Z$22,G5694=1,$Z$21)*_xlfn.IFS(H5694=0,$Z$27,H5694=1,$Z$26)*_xlfn.IFS(I5694=0,$Z$32,I5694=1,$Z$31)*_xlfn.IFS(J5694=0,$Z$37,J5694=1,$Z$36)*_xlfn.IFS(K5694=0,$Z$42,K5694=1,$Z$41)*_xlfn.IFS(L5694=0,$Z$47,L5694=1,$Z$46)*_xlfn.IFS(M5694=0,$Z$52,M5694=1,$Z$51)*_xlfn.IFS(N5694=0,$Z$57,N5694=1,$Z$56)</f>
        <v>4.8130821493074922E-5</v>
      </c>
      <c r="R5694" t="str" cm="1">
        <f t="array" ref="R5694">_xlfn.IFS(AND(O5694&gt;P5694,O5694&gt;Q5694),"Low",AND(P5694&gt;O5694,P5694&gt;Q5694),"Medium",AND(Q5694&gt;O5694,Q5694&gt;P5694),"High")</f>
        <v>Medium</v>
      </c>
      <c r="S5694" t="str">
        <f t="shared" si="178"/>
        <v>F</v>
      </c>
    </row>
    <row r="5695" spans="1:19" x14ac:dyDescent="0.3">
      <c r="A5695" t="s">
        <v>14</v>
      </c>
      <c r="B5695">
        <v>1</v>
      </c>
      <c r="C5695" t="s">
        <v>16</v>
      </c>
      <c r="D5695" t="str">
        <f t="shared" si="177"/>
        <v>High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1</v>
      </c>
      <c r="L5695">
        <v>0</v>
      </c>
      <c r="M5695">
        <v>1</v>
      </c>
      <c r="N5695">
        <v>1</v>
      </c>
      <c r="O5695" cm="1">
        <f t="array" ref="O5695">$U$2*_xlfn.IFS(C5695="data_analyst",$V$5,C5695="data_engineer",$V$6,C5695="data_scientist",$V$7)*_xlfn.IFS(E5695=0,$V$12,E5695=1,$V$11)*_xlfn.IFS(F5695=0,$V$17,F5695=1,$V$16)*_xlfn.IFS(G5695=0,$V$22,G5695=1,$V$21)*_xlfn.IFS(H5695=0,$V$27,H5695=1,$V$26)*_xlfn.IFS(I5695=0,$V$32,I5695=1,$V$31)*_xlfn.IFS(J5695=0,$V$37,J5695=1,$V$36)*_xlfn.IFS(K5695=0,$V$42,K5695=1,$V$41)*_xlfn.IFS(L5695=0,$V$47,L5695=1,$V$46)*_xlfn.IFS(M5695=0,$V$52,M5695=1,$V$51)*_xlfn.IFS(N5695=0,$V$57,N5695=1,$V$56)</f>
        <v>3.1955270824957453E-8</v>
      </c>
      <c r="P5695" cm="1">
        <f t="array" ref="P5695">$V$2*_xlfn.IFS(C5695="data_analyst",$X$5,C5695="data_engineer",$X$6,C5695="data_scientist",$X$7)*_xlfn.IFS(E5695=0,$X$12,E5695=1,$X$11)*_xlfn.IFS(F5695=0,$X$17,F5695=1,$X$16)*_xlfn.IFS(G5695=0,$X$22,G5695=1,$X$21)*_xlfn.IFS(H5695=0,$X$27,H5695=1,$X$26)*_xlfn.IFS(I5695=0,$X$32,I5695=1,$X$31)*_xlfn.IFS(J5695=0,$X$37,J5695=1,$X$36)*_xlfn.IFS(K5695=0,$X$42,K5695=1,$X$41)*_xlfn.IFS(L5695=0,$X$47,L5695=1,$X$46)*_xlfn.IFS(M5695=0,$X$52,M5695=1,$X$51)*_xlfn.IFS(N5695=0,$X$57,N5695=1,$X$56)</f>
        <v>5.391796769901166E-5</v>
      </c>
      <c r="Q5695" cm="1">
        <f t="array" ref="Q5695">$W$2*_xlfn.IFS(C5695="data_analyst",$Z$5,C5695="data_engineer",$Z$6,C5695="data_scientist",$Z$7)*_xlfn.IFS(E5695=0,$Z$12,E5695=1,$Z$11)*_xlfn.IFS(F5695=0,$Z$17,F5695=1,$Z$16)*_xlfn.IFS(G5695=0,$Z$22,G5695=1,$Z$21)*_xlfn.IFS(H5695=0,$Z$27,H5695=1,$Z$26)*_xlfn.IFS(I5695=0,$Z$32,I5695=1,$Z$31)*_xlfn.IFS(J5695=0,$Z$37,J5695=1,$Z$36)*_xlfn.IFS(K5695=0,$Z$42,K5695=1,$Z$41)*_xlfn.IFS(L5695=0,$Z$47,L5695=1,$Z$46)*_xlfn.IFS(M5695=0,$Z$52,M5695=1,$Z$51)*_xlfn.IFS(N5695=0,$Z$57,N5695=1,$Z$56)</f>
        <v>1.26418682736082E-6</v>
      </c>
      <c r="R5695" t="str" cm="1">
        <f t="array" ref="R5695">_xlfn.IFS(AND(O5695&gt;P5695,O5695&gt;Q5695),"Low",AND(P5695&gt;O5695,P5695&gt;Q5695),"Medium",AND(Q5695&gt;O5695,Q5695&gt;P5695),"High")</f>
        <v>Medium</v>
      </c>
      <c r="S5695" t="str">
        <f t="shared" si="178"/>
        <v>F</v>
      </c>
    </row>
    <row r="5696" spans="1:19" x14ac:dyDescent="0.3">
      <c r="A5696" t="s">
        <v>14</v>
      </c>
      <c r="B5696">
        <v>2</v>
      </c>
      <c r="C5696" t="s">
        <v>16</v>
      </c>
      <c r="D5696" t="str">
        <f t="shared" si="177"/>
        <v>High</v>
      </c>
      <c r="E5696">
        <v>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0</v>
      </c>
      <c r="L5696">
        <v>1</v>
      </c>
      <c r="M5696">
        <v>1</v>
      </c>
      <c r="N5696">
        <v>1</v>
      </c>
      <c r="O5696" cm="1">
        <f t="array" ref="O5696">$U$2*_xlfn.IFS(C5696="data_analyst",$V$5,C5696="data_engineer",$V$6,C5696="data_scientist",$V$7)*_xlfn.IFS(E5696=0,$V$12,E5696=1,$V$11)*_xlfn.IFS(F5696=0,$V$17,F5696=1,$V$16)*_xlfn.IFS(G5696=0,$V$22,G5696=1,$V$21)*_xlfn.IFS(H5696=0,$V$27,H5696=1,$V$26)*_xlfn.IFS(I5696=0,$V$32,I5696=1,$V$31)*_xlfn.IFS(J5696=0,$V$37,J5696=1,$V$36)*_xlfn.IFS(K5696=0,$V$42,K5696=1,$V$41)*_xlfn.IFS(L5696=0,$V$47,L5696=1,$V$46)*_xlfn.IFS(M5696=0,$V$52,M5696=1,$V$51)*_xlfn.IFS(N5696=0,$V$57,N5696=1,$V$56)</f>
        <v>2.6755878488811349E-7</v>
      </c>
      <c r="P5696" cm="1">
        <f t="array" ref="P5696">$V$2*_xlfn.IFS(C5696="data_analyst",$X$5,C5696="data_engineer",$X$6,C5696="data_scientist",$X$7)*_xlfn.IFS(E5696=0,$X$12,E5696=1,$X$11)*_xlfn.IFS(F5696=0,$X$17,F5696=1,$X$16)*_xlfn.IFS(G5696=0,$X$22,G5696=1,$X$21)*_xlfn.IFS(H5696=0,$X$27,H5696=1,$X$26)*_xlfn.IFS(I5696=0,$X$32,I5696=1,$X$31)*_xlfn.IFS(J5696=0,$X$37,J5696=1,$X$36)*_xlfn.IFS(K5696=0,$X$42,K5696=1,$X$41)*_xlfn.IFS(L5696=0,$X$47,L5696=1,$X$46)*_xlfn.IFS(M5696=0,$X$52,M5696=1,$X$51)*_xlfn.IFS(N5696=0,$X$57,N5696=1,$X$56)</f>
        <v>6.0015375717897986E-4</v>
      </c>
      <c r="Q5696" cm="1">
        <f t="array" ref="Q5696">$W$2*_xlfn.IFS(C5696="data_analyst",$Z$5,C5696="data_engineer",$Z$6,C5696="data_scientist",$Z$7)*_xlfn.IFS(E5696=0,$Z$12,E5696=1,$Z$11)*_xlfn.IFS(F5696=0,$Z$17,F5696=1,$Z$16)*_xlfn.IFS(G5696=0,$Z$22,G5696=1,$Z$21)*_xlfn.IFS(H5696=0,$Z$27,H5696=1,$Z$26)*_xlfn.IFS(I5696=0,$Z$32,I5696=1,$Z$31)*_xlfn.IFS(J5696=0,$Z$37,J5696=1,$Z$36)*_xlfn.IFS(K5696=0,$Z$42,K5696=1,$Z$41)*_xlfn.IFS(L5696=0,$Z$47,L5696=1,$Z$46)*_xlfn.IFS(M5696=0,$Z$52,M5696=1,$Z$51)*_xlfn.IFS(N5696=0,$Z$57,N5696=1,$Z$56)</f>
        <v>2.4080092101881704E-5</v>
      </c>
      <c r="R5696" t="str" cm="1">
        <f t="array" ref="R5696">_xlfn.IFS(AND(O5696&gt;P5696,O5696&gt;Q5696),"Low",AND(P5696&gt;O5696,P5696&gt;Q5696),"Medium",AND(Q5696&gt;O5696,Q5696&gt;P5696),"High")</f>
        <v>Medium</v>
      </c>
      <c r="S5696" t="str">
        <f t="shared" si="178"/>
        <v>F</v>
      </c>
    </row>
    <row r="5697" spans="1:19" x14ac:dyDescent="0.3">
      <c r="A5697" t="s">
        <v>14</v>
      </c>
      <c r="B5697">
        <v>5</v>
      </c>
      <c r="C5697" t="s">
        <v>16</v>
      </c>
      <c r="D5697" t="str">
        <f t="shared" si="177"/>
        <v>High</v>
      </c>
      <c r="E5697">
        <v>0</v>
      </c>
      <c r="F5697">
        <v>0</v>
      </c>
      <c r="G5697">
        <v>1</v>
      </c>
      <c r="H5697">
        <v>0</v>
      </c>
      <c r="I5697">
        <v>1</v>
      </c>
      <c r="J5697">
        <v>0</v>
      </c>
      <c r="K5697">
        <v>0</v>
      </c>
      <c r="L5697">
        <v>1</v>
      </c>
      <c r="M5697">
        <v>1</v>
      </c>
      <c r="N5697">
        <v>1</v>
      </c>
      <c r="O5697" cm="1">
        <f t="array" ref="O5697">$U$2*_xlfn.IFS(C5697="data_analyst",$V$5,C5697="data_engineer",$V$6,C5697="data_scientist",$V$7)*_xlfn.IFS(E5697=0,$V$12,E5697=1,$V$11)*_xlfn.IFS(F5697=0,$V$17,F5697=1,$V$16)*_xlfn.IFS(G5697=0,$V$22,G5697=1,$V$21)*_xlfn.IFS(H5697=0,$V$27,H5697=1,$V$26)*_xlfn.IFS(I5697=0,$V$32,I5697=1,$V$31)*_xlfn.IFS(J5697=0,$V$37,J5697=1,$V$36)*_xlfn.IFS(K5697=0,$V$42,K5697=1,$V$41)*_xlfn.IFS(L5697=0,$V$47,L5697=1,$V$46)*_xlfn.IFS(M5697=0,$V$52,M5697=1,$V$51)*_xlfn.IFS(N5697=0,$V$57,N5697=1,$V$56)</f>
        <v>1.0375160430283115E-7</v>
      </c>
      <c r="P5697" cm="1">
        <f t="array" ref="P5697">$V$2*_xlfn.IFS(C5697="data_analyst",$X$5,C5697="data_engineer",$X$6,C5697="data_scientist",$X$7)*_xlfn.IFS(E5697=0,$X$12,E5697=1,$X$11)*_xlfn.IFS(F5697=0,$X$17,F5697=1,$X$16)*_xlfn.IFS(G5697=0,$X$22,G5697=1,$X$21)*_xlfn.IFS(H5697=0,$X$27,H5697=1,$X$26)*_xlfn.IFS(I5697=0,$X$32,I5697=1,$X$31)*_xlfn.IFS(J5697=0,$X$37,J5697=1,$X$36)*_xlfn.IFS(K5697=0,$X$42,K5697=1,$X$41)*_xlfn.IFS(L5697=0,$X$47,L5697=1,$X$46)*_xlfn.IFS(M5697=0,$X$52,M5697=1,$X$51)*_xlfn.IFS(N5697=0,$X$57,N5697=1,$X$56)</f>
        <v>2.6179008178624479E-4</v>
      </c>
      <c r="Q5697" cm="1">
        <f t="array" ref="Q5697">$W$2*_xlfn.IFS(C5697="data_analyst",$Z$5,C5697="data_engineer",$Z$6,C5697="data_scientist",$Z$7)*_xlfn.IFS(E5697=0,$Z$12,E5697=1,$Z$11)*_xlfn.IFS(F5697=0,$Z$17,F5697=1,$Z$16)*_xlfn.IFS(G5697=0,$Z$22,G5697=1,$Z$21)*_xlfn.IFS(H5697=0,$Z$27,H5697=1,$Z$26)*_xlfn.IFS(I5697=0,$Z$32,I5697=1,$Z$31)*_xlfn.IFS(J5697=0,$Z$37,J5697=1,$Z$36)*_xlfn.IFS(K5697=0,$Z$42,K5697=1,$Z$41)*_xlfn.IFS(L5697=0,$Z$47,L5697=1,$Z$46)*_xlfn.IFS(M5697=0,$Z$52,M5697=1,$Z$51)*_xlfn.IFS(N5697=0,$Z$57,N5697=1,$Z$56)</f>
        <v>1.2380465848441167E-5</v>
      </c>
      <c r="R5697" t="str" cm="1">
        <f t="array" ref="R5697">_xlfn.IFS(AND(O5697&gt;P5697,O5697&gt;Q5697),"Low",AND(P5697&gt;O5697,P5697&gt;Q5697),"Medium",AND(Q5697&gt;O5697,Q5697&gt;P5697),"High")</f>
        <v>Medium</v>
      </c>
      <c r="S5697" t="str">
        <f t="shared" si="178"/>
        <v>F</v>
      </c>
    </row>
    <row r="5698" spans="1:19" x14ac:dyDescent="0.3">
      <c r="A5698" t="s">
        <v>14</v>
      </c>
      <c r="B5698">
        <v>5</v>
      </c>
      <c r="C5698" t="s">
        <v>16</v>
      </c>
      <c r="D5698" t="str">
        <f t="shared" ref="D5698:D5716" si="179">IF(AND(C5698="data_analyst",A5698="Medium",B5698&gt;4),"High",A5698)</f>
        <v>High</v>
      </c>
      <c r="E5698">
        <v>1</v>
      </c>
      <c r="F5698">
        <v>1</v>
      </c>
      <c r="G5698">
        <v>0</v>
      </c>
      <c r="H5698">
        <v>0</v>
      </c>
      <c r="I5698">
        <v>1</v>
      </c>
      <c r="J5698">
        <v>0</v>
      </c>
      <c r="K5698">
        <v>0</v>
      </c>
      <c r="L5698">
        <v>1</v>
      </c>
      <c r="M5698">
        <v>1</v>
      </c>
      <c r="N5698">
        <v>1</v>
      </c>
      <c r="O5698" cm="1">
        <f t="array" ref="O5698">$U$2*_xlfn.IFS(C5698="data_analyst",$V$5,C5698="data_engineer",$V$6,C5698="data_scientist",$V$7)*_xlfn.IFS(E5698=0,$V$12,E5698=1,$V$11)*_xlfn.IFS(F5698=0,$V$17,F5698=1,$V$16)*_xlfn.IFS(G5698=0,$V$22,G5698=1,$V$21)*_xlfn.IFS(H5698=0,$V$27,H5698=1,$V$26)*_xlfn.IFS(I5698=0,$V$32,I5698=1,$V$31)*_xlfn.IFS(J5698=0,$V$37,J5698=1,$V$36)*_xlfn.IFS(K5698=0,$V$42,K5698=1,$V$41)*_xlfn.IFS(L5698=0,$V$47,L5698=1,$V$46)*_xlfn.IFS(M5698=0,$V$52,M5698=1,$V$51)*_xlfn.IFS(N5698=0,$V$57,N5698=1,$V$56)</f>
        <v>3.4860503057512126E-7</v>
      </c>
      <c r="P5698" cm="1">
        <f t="array" ref="P5698">$V$2*_xlfn.IFS(C5698="data_analyst",$X$5,C5698="data_engineer",$X$6,C5698="data_scientist",$X$7)*_xlfn.IFS(E5698=0,$X$12,E5698=1,$X$11)*_xlfn.IFS(F5698=0,$X$17,F5698=1,$X$16)*_xlfn.IFS(G5698=0,$X$22,G5698=1,$X$21)*_xlfn.IFS(H5698=0,$X$27,H5698=1,$X$26)*_xlfn.IFS(I5698=0,$X$32,I5698=1,$X$31)*_xlfn.IFS(J5698=0,$X$37,J5698=1,$X$36)*_xlfn.IFS(K5698=0,$X$42,K5698=1,$X$41)*_xlfn.IFS(L5698=0,$X$47,L5698=1,$X$46)*_xlfn.IFS(M5698=0,$X$52,M5698=1,$X$51)*_xlfn.IFS(N5698=0,$X$57,N5698=1,$X$56)</f>
        <v>6.9617835832761681E-4</v>
      </c>
      <c r="Q5698" cm="1">
        <f t="array" ref="Q5698">$W$2*_xlfn.IFS(C5698="data_analyst",$Z$5,C5698="data_engineer",$Z$6,C5698="data_scientist",$Z$7)*_xlfn.IFS(E5698=0,$Z$12,E5698=1,$Z$11)*_xlfn.IFS(F5698=0,$Z$17,F5698=1,$Z$16)*_xlfn.IFS(G5698=0,$Z$22,G5698=1,$Z$21)*_xlfn.IFS(H5698=0,$Z$27,H5698=1,$Z$26)*_xlfn.IFS(I5698=0,$Z$32,I5698=1,$Z$31)*_xlfn.IFS(J5698=0,$Z$37,J5698=1,$Z$36)*_xlfn.IFS(K5698=0,$Z$42,K5698=1,$Z$41)*_xlfn.IFS(L5698=0,$Z$47,L5698=1,$Z$46)*_xlfn.IFS(M5698=0,$Z$52,M5698=1,$Z$51)*_xlfn.IFS(N5698=0,$Z$57,N5698=1,$Z$56)</f>
        <v>2.5539491623207866E-5</v>
      </c>
      <c r="R5698" t="str" cm="1">
        <f t="array" ref="R5698">_xlfn.IFS(AND(O5698&gt;P5698,O5698&gt;Q5698),"Low",AND(P5698&gt;O5698,P5698&gt;Q5698),"Medium",AND(Q5698&gt;O5698,Q5698&gt;P5698),"High")</f>
        <v>Medium</v>
      </c>
      <c r="S5698" t="str">
        <f t="shared" si="178"/>
        <v>F</v>
      </c>
    </row>
    <row r="5699" spans="1:19" x14ac:dyDescent="0.3">
      <c r="A5699" t="s">
        <v>14</v>
      </c>
      <c r="B5699">
        <v>2</v>
      </c>
      <c r="C5699" t="s">
        <v>16</v>
      </c>
      <c r="D5699" t="str">
        <f t="shared" si="179"/>
        <v>High</v>
      </c>
      <c r="E5699">
        <v>0</v>
      </c>
      <c r="F5699">
        <v>0</v>
      </c>
      <c r="G5699">
        <v>0</v>
      </c>
      <c r="H5699">
        <v>0</v>
      </c>
      <c r="I5699">
        <v>1</v>
      </c>
      <c r="J5699">
        <v>0</v>
      </c>
      <c r="K5699">
        <v>0</v>
      </c>
      <c r="L5699">
        <v>0</v>
      </c>
      <c r="M5699">
        <v>1</v>
      </c>
      <c r="N5699">
        <v>1</v>
      </c>
      <c r="O5699" cm="1">
        <f t="array" ref="O5699">$U$2*_xlfn.IFS(C5699="data_analyst",$V$5,C5699="data_engineer",$V$6,C5699="data_scientist",$V$7)*_xlfn.IFS(E5699=0,$V$12,E5699=1,$V$11)*_xlfn.IFS(F5699=0,$V$17,F5699=1,$V$16)*_xlfn.IFS(G5699=0,$V$22,G5699=1,$V$21)*_xlfn.IFS(H5699=0,$V$27,H5699=1,$V$26)*_xlfn.IFS(I5699=0,$V$32,I5699=1,$V$31)*_xlfn.IFS(J5699=0,$V$37,J5699=1,$V$36)*_xlfn.IFS(K5699=0,$V$42,K5699=1,$V$41)*_xlfn.IFS(L5699=0,$V$47,L5699=1,$V$46)*_xlfn.IFS(M5699=0,$V$52,M5699=1,$V$51)*_xlfn.IFS(N5699=0,$V$57,N5699=1,$V$56)</f>
        <v>1.1839746918019343E-5</v>
      </c>
      <c r="P5699" cm="1">
        <f t="array" ref="P5699">$V$2*_xlfn.IFS(C5699="data_analyst",$X$5,C5699="data_engineer",$X$6,C5699="data_scientist",$X$7)*_xlfn.IFS(E5699=0,$X$12,E5699=1,$X$11)*_xlfn.IFS(F5699=0,$X$17,F5699=1,$X$16)*_xlfn.IFS(G5699=0,$X$22,G5699=1,$X$21)*_xlfn.IFS(H5699=0,$X$27,H5699=1,$X$26)*_xlfn.IFS(I5699=0,$X$32,I5699=1,$X$31)*_xlfn.IFS(J5699=0,$X$37,J5699=1,$X$36)*_xlfn.IFS(K5699=0,$X$42,K5699=1,$X$41)*_xlfn.IFS(L5699=0,$X$47,L5699=1,$X$46)*_xlfn.IFS(M5699=0,$X$52,M5699=1,$X$51)*_xlfn.IFS(N5699=0,$X$57,N5699=1,$X$56)</f>
        <v>3.6911817754776212E-4</v>
      </c>
      <c r="Q5699" cm="1">
        <f t="array" ref="Q5699">$W$2*_xlfn.IFS(C5699="data_analyst",$Z$5,C5699="data_engineer",$Z$6,C5699="data_scientist",$Z$7)*_xlfn.IFS(E5699=0,$Z$12,E5699=1,$Z$11)*_xlfn.IFS(F5699=0,$Z$17,F5699=1,$Z$16)*_xlfn.IFS(G5699=0,$Z$22,G5699=1,$Z$21)*_xlfn.IFS(H5699=0,$Z$27,H5699=1,$Z$26)*_xlfn.IFS(I5699=0,$Z$32,I5699=1,$Z$31)*_xlfn.IFS(J5699=0,$Z$37,J5699=1,$Z$36)*_xlfn.IFS(K5699=0,$Z$42,K5699=1,$Z$41)*_xlfn.IFS(L5699=0,$Z$47,L5699=1,$Z$46)*_xlfn.IFS(M5699=0,$Z$52,M5699=1,$Z$51)*_xlfn.IFS(N5699=0,$Z$57,N5699=1,$Z$56)</f>
        <v>4.8130821493074922E-5</v>
      </c>
      <c r="R5699" t="str" cm="1">
        <f t="array" ref="R5699">_xlfn.IFS(AND(O5699&gt;P5699,O5699&gt;Q5699),"Low",AND(P5699&gt;O5699,P5699&gt;Q5699),"Medium",AND(Q5699&gt;O5699,Q5699&gt;P5699),"High")</f>
        <v>Medium</v>
      </c>
      <c r="S5699" t="str">
        <f t="shared" ref="S5699:S5716" si="180">IF(D5699=R5699,"T","F")</f>
        <v>F</v>
      </c>
    </row>
    <row r="5700" spans="1:19" x14ac:dyDescent="0.3">
      <c r="A5700" t="s">
        <v>14</v>
      </c>
      <c r="B5700">
        <v>2</v>
      </c>
      <c r="C5700" t="s">
        <v>16</v>
      </c>
      <c r="D5700" t="str">
        <f t="shared" si="179"/>
        <v>High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1</v>
      </c>
      <c r="L5700">
        <v>0</v>
      </c>
      <c r="M5700">
        <v>1</v>
      </c>
      <c r="N5700">
        <v>1</v>
      </c>
      <c r="O5700" cm="1">
        <f t="array" ref="O5700">$U$2*_xlfn.IFS(C5700="data_analyst",$V$5,C5700="data_engineer",$V$6,C5700="data_scientist",$V$7)*_xlfn.IFS(E5700=0,$V$12,E5700=1,$V$11)*_xlfn.IFS(F5700=0,$V$17,F5700=1,$V$16)*_xlfn.IFS(G5700=0,$V$22,G5700=1,$V$21)*_xlfn.IFS(H5700=0,$V$27,H5700=1,$V$26)*_xlfn.IFS(I5700=0,$V$32,I5700=1,$V$31)*_xlfn.IFS(J5700=0,$V$37,J5700=1,$V$36)*_xlfn.IFS(K5700=0,$V$42,K5700=1,$V$41)*_xlfn.IFS(L5700=0,$V$47,L5700=1,$V$46)*_xlfn.IFS(M5700=0,$V$52,M5700=1,$V$51)*_xlfn.IFS(N5700=0,$V$57,N5700=1,$V$56)</f>
        <v>3.1955270824957453E-8</v>
      </c>
      <c r="P5700" cm="1">
        <f t="array" ref="P5700">$V$2*_xlfn.IFS(C5700="data_analyst",$X$5,C5700="data_engineer",$X$6,C5700="data_scientist",$X$7)*_xlfn.IFS(E5700=0,$X$12,E5700=1,$X$11)*_xlfn.IFS(F5700=0,$X$17,F5700=1,$X$16)*_xlfn.IFS(G5700=0,$X$22,G5700=1,$X$21)*_xlfn.IFS(H5700=0,$X$27,H5700=1,$X$26)*_xlfn.IFS(I5700=0,$X$32,I5700=1,$X$31)*_xlfn.IFS(J5700=0,$X$37,J5700=1,$X$36)*_xlfn.IFS(K5700=0,$X$42,K5700=1,$X$41)*_xlfn.IFS(L5700=0,$X$47,L5700=1,$X$46)*_xlfn.IFS(M5700=0,$X$52,M5700=1,$X$51)*_xlfn.IFS(N5700=0,$X$57,N5700=1,$X$56)</f>
        <v>5.391796769901166E-5</v>
      </c>
      <c r="Q5700" cm="1">
        <f t="array" ref="Q5700">$W$2*_xlfn.IFS(C5700="data_analyst",$Z$5,C5700="data_engineer",$Z$6,C5700="data_scientist",$Z$7)*_xlfn.IFS(E5700=0,$Z$12,E5700=1,$Z$11)*_xlfn.IFS(F5700=0,$Z$17,F5700=1,$Z$16)*_xlfn.IFS(G5700=0,$Z$22,G5700=1,$Z$21)*_xlfn.IFS(H5700=0,$Z$27,H5700=1,$Z$26)*_xlfn.IFS(I5700=0,$Z$32,I5700=1,$Z$31)*_xlfn.IFS(J5700=0,$Z$37,J5700=1,$Z$36)*_xlfn.IFS(K5700=0,$Z$42,K5700=1,$Z$41)*_xlfn.IFS(L5700=0,$Z$47,L5700=1,$Z$46)*_xlfn.IFS(M5700=0,$Z$52,M5700=1,$Z$51)*_xlfn.IFS(N5700=0,$Z$57,N5700=1,$Z$56)</f>
        <v>1.26418682736082E-6</v>
      </c>
      <c r="R5700" t="str" cm="1">
        <f t="array" ref="R5700">_xlfn.IFS(AND(O5700&gt;P5700,O5700&gt;Q5700),"Low",AND(P5700&gt;O5700,P5700&gt;Q5700),"Medium",AND(Q5700&gt;O5700,Q5700&gt;P5700),"High")</f>
        <v>Medium</v>
      </c>
      <c r="S5700" t="str">
        <f t="shared" si="180"/>
        <v>F</v>
      </c>
    </row>
    <row r="5701" spans="1:19" x14ac:dyDescent="0.3">
      <c r="A5701" t="s">
        <v>14</v>
      </c>
      <c r="B5701">
        <v>3</v>
      </c>
      <c r="C5701" t="s">
        <v>16</v>
      </c>
      <c r="D5701" t="str">
        <f t="shared" si="179"/>
        <v>High</v>
      </c>
      <c r="E5701">
        <v>0</v>
      </c>
      <c r="F5701">
        <v>1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1</v>
      </c>
      <c r="O5701" cm="1">
        <f t="array" ref="O5701">$U$2*_xlfn.IFS(C5701="data_analyst",$V$5,C5701="data_engineer",$V$6,C5701="data_scientist",$V$7)*_xlfn.IFS(E5701=0,$V$12,E5701=1,$V$11)*_xlfn.IFS(F5701=0,$V$17,F5701=1,$V$16)*_xlfn.IFS(G5701=0,$V$22,G5701=1,$V$21)*_xlfn.IFS(H5701=0,$V$27,H5701=1,$V$26)*_xlfn.IFS(I5701=0,$V$32,I5701=1,$V$31)*_xlfn.IFS(J5701=0,$V$37,J5701=1,$V$36)*_xlfn.IFS(K5701=0,$V$42,K5701=1,$V$41)*_xlfn.IFS(L5701=0,$V$47,L5701=1,$V$46)*_xlfn.IFS(M5701=0,$V$52,M5701=1,$V$51)*_xlfn.IFS(N5701=0,$V$57,N5701=1,$V$56)</f>
        <v>2.7257538803509142E-3</v>
      </c>
      <c r="P5701" cm="1">
        <f t="array" ref="P5701">$V$2*_xlfn.IFS(C5701="data_analyst",$X$5,C5701="data_engineer",$X$6,C5701="data_scientist",$X$7)*_xlfn.IFS(E5701=0,$X$12,E5701=1,$X$11)*_xlfn.IFS(F5701=0,$X$17,F5701=1,$X$16)*_xlfn.IFS(G5701=0,$X$22,G5701=1,$X$21)*_xlfn.IFS(H5701=0,$X$27,H5701=1,$X$26)*_xlfn.IFS(I5701=0,$X$32,I5701=1,$X$31)*_xlfn.IFS(J5701=0,$X$37,J5701=1,$X$36)*_xlfn.IFS(K5701=0,$X$42,K5701=1,$X$41)*_xlfn.IFS(L5701=0,$X$47,L5701=1,$X$46)*_xlfn.IFS(M5701=0,$X$52,M5701=1,$X$51)*_xlfn.IFS(N5701=0,$X$57,N5701=1,$X$56)</f>
        <v>1.061192844807E-3</v>
      </c>
      <c r="Q5701" cm="1">
        <f t="array" ref="Q5701">$W$2*_xlfn.IFS(C5701="data_analyst",$Z$5,C5701="data_engineer",$Z$6,C5701="data_scientist",$Z$7)*_xlfn.IFS(E5701=0,$Z$12,E5701=1,$Z$11)*_xlfn.IFS(F5701=0,$Z$17,F5701=1,$Z$16)*_xlfn.IFS(G5701=0,$Z$22,G5701=1,$Z$21)*_xlfn.IFS(H5701=0,$Z$27,H5701=1,$Z$26)*_xlfn.IFS(I5701=0,$Z$32,I5701=1,$Z$31)*_xlfn.IFS(J5701=0,$Z$37,J5701=1,$Z$36)*_xlfn.IFS(K5701=0,$Z$42,K5701=1,$Z$41)*_xlfn.IFS(L5701=0,$Z$47,L5701=1,$Z$46)*_xlfn.IFS(M5701=0,$Z$52,M5701=1,$Z$51)*_xlfn.IFS(N5701=0,$Z$57,N5701=1,$Z$56)</f>
        <v>3.2960754289352678E-4</v>
      </c>
      <c r="R5701" t="str" cm="1">
        <f t="array" ref="R5701">_xlfn.IFS(AND(O5701&gt;P5701,O5701&gt;Q5701),"Low",AND(P5701&gt;O5701,P5701&gt;Q5701),"Medium",AND(Q5701&gt;O5701,Q5701&gt;P5701),"High")</f>
        <v>Low</v>
      </c>
      <c r="S5701" t="str">
        <f t="shared" si="180"/>
        <v>F</v>
      </c>
    </row>
    <row r="5702" spans="1:19" x14ac:dyDescent="0.3">
      <c r="A5702" t="s">
        <v>14</v>
      </c>
      <c r="B5702">
        <v>7</v>
      </c>
      <c r="C5702" t="s">
        <v>16</v>
      </c>
      <c r="D5702" t="str">
        <f t="shared" si="179"/>
        <v>High</v>
      </c>
      <c r="E5702">
        <v>1</v>
      </c>
      <c r="F5702">
        <v>0</v>
      </c>
      <c r="G5702">
        <v>0</v>
      </c>
      <c r="H5702">
        <v>0</v>
      </c>
      <c r="I5702">
        <v>1</v>
      </c>
      <c r="J5702">
        <v>0</v>
      </c>
      <c r="K5702">
        <v>0</v>
      </c>
      <c r="L5702">
        <v>1</v>
      </c>
      <c r="M5702">
        <v>1</v>
      </c>
      <c r="N5702">
        <v>1</v>
      </c>
      <c r="O5702" cm="1">
        <f t="array" ref="O5702">$U$2*_xlfn.IFS(C5702="data_analyst",$V$5,C5702="data_engineer",$V$6,C5702="data_scientist",$V$7)*_xlfn.IFS(E5702=0,$V$12,E5702=1,$V$11)*_xlfn.IFS(F5702=0,$V$17,F5702=1,$V$16)*_xlfn.IFS(G5702=0,$V$22,G5702=1,$V$21)*_xlfn.IFS(H5702=0,$V$27,H5702=1,$V$26)*_xlfn.IFS(I5702=0,$V$32,I5702=1,$V$31)*_xlfn.IFS(J5702=0,$V$37,J5702=1,$V$36)*_xlfn.IFS(K5702=0,$V$42,K5702=1,$V$41)*_xlfn.IFS(L5702=0,$V$47,L5702=1,$V$46)*_xlfn.IFS(M5702=0,$V$52,M5702=1,$V$51)*_xlfn.IFS(N5702=0,$V$57,N5702=1,$V$56)</f>
        <v>2.6755878488811349E-7</v>
      </c>
      <c r="P5702" cm="1">
        <f t="array" ref="P5702">$V$2*_xlfn.IFS(C5702="data_analyst",$X$5,C5702="data_engineer",$X$6,C5702="data_scientist",$X$7)*_xlfn.IFS(E5702=0,$X$12,E5702=1,$X$11)*_xlfn.IFS(F5702=0,$X$17,F5702=1,$X$16)*_xlfn.IFS(G5702=0,$X$22,G5702=1,$X$21)*_xlfn.IFS(H5702=0,$X$27,H5702=1,$X$26)*_xlfn.IFS(I5702=0,$X$32,I5702=1,$X$31)*_xlfn.IFS(J5702=0,$X$37,J5702=1,$X$36)*_xlfn.IFS(K5702=0,$X$42,K5702=1,$X$41)*_xlfn.IFS(L5702=0,$X$47,L5702=1,$X$46)*_xlfn.IFS(M5702=0,$X$52,M5702=1,$X$51)*_xlfn.IFS(N5702=0,$X$57,N5702=1,$X$56)</f>
        <v>6.0015375717897986E-4</v>
      </c>
      <c r="Q5702" cm="1">
        <f t="array" ref="Q5702">$W$2*_xlfn.IFS(C5702="data_analyst",$Z$5,C5702="data_engineer",$Z$6,C5702="data_scientist",$Z$7)*_xlfn.IFS(E5702=0,$Z$12,E5702=1,$Z$11)*_xlfn.IFS(F5702=0,$Z$17,F5702=1,$Z$16)*_xlfn.IFS(G5702=0,$Z$22,G5702=1,$Z$21)*_xlfn.IFS(H5702=0,$Z$27,H5702=1,$Z$26)*_xlfn.IFS(I5702=0,$Z$32,I5702=1,$Z$31)*_xlfn.IFS(J5702=0,$Z$37,J5702=1,$Z$36)*_xlfn.IFS(K5702=0,$Z$42,K5702=1,$Z$41)*_xlfn.IFS(L5702=0,$Z$47,L5702=1,$Z$46)*_xlfn.IFS(M5702=0,$Z$52,M5702=1,$Z$51)*_xlfn.IFS(N5702=0,$Z$57,N5702=1,$Z$56)</f>
        <v>2.4080092101881704E-5</v>
      </c>
      <c r="R5702" t="str" cm="1">
        <f t="array" ref="R5702">_xlfn.IFS(AND(O5702&gt;P5702,O5702&gt;Q5702),"Low",AND(P5702&gt;O5702,P5702&gt;Q5702),"Medium",AND(Q5702&gt;O5702,Q5702&gt;P5702),"High")</f>
        <v>Medium</v>
      </c>
      <c r="S5702" t="str">
        <f t="shared" si="180"/>
        <v>F</v>
      </c>
    </row>
    <row r="5703" spans="1:19" x14ac:dyDescent="0.3">
      <c r="A5703" t="s">
        <v>14</v>
      </c>
      <c r="B5703">
        <v>2</v>
      </c>
      <c r="C5703" t="s">
        <v>16</v>
      </c>
      <c r="D5703" t="str">
        <f t="shared" si="179"/>
        <v>High</v>
      </c>
      <c r="E5703">
        <v>0</v>
      </c>
      <c r="F5703">
        <v>0</v>
      </c>
      <c r="G5703">
        <v>1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</v>
      </c>
      <c r="O5703" cm="1">
        <f t="array" ref="O5703">$U$2*_xlfn.IFS(C5703="data_analyst",$V$5,C5703="data_engineer",$V$6,C5703="data_scientist",$V$7)*_xlfn.IFS(E5703=0,$V$12,E5703=1,$V$11)*_xlfn.IFS(F5703=0,$V$17,F5703=1,$V$16)*_xlfn.IFS(G5703=0,$V$22,G5703=1,$V$21)*_xlfn.IFS(H5703=0,$V$27,H5703=1,$V$26)*_xlfn.IFS(I5703=0,$V$32,I5703=1,$V$31)*_xlfn.IFS(J5703=0,$V$37,J5703=1,$V$36)*_xlfn.IFS(K5703=0,$V$42,K5703=1,$V$41)*_xlfn.IFS(L5703=0,$V$47,L5703=1,$V$46)*_xlfn.IFS(M5703=0,$V$52,M5703=1,$V$51)*_xlfn.IFS(N5703=0,$V$57,N5703=1,$V$56)</f>
        <v>3.8063108348936568E-4</v>
      </c>
      <c r="P5703" cm="1">
        <f t="array" ref="P5703">$V$2*_xlfn.IFS(C5703="data_analyst",$X$5,C5703="data_engineer",$X$6,C5703="data_scientist",$X$7)*_xlfn.IFS(E5703=0,$X$12,E5703=1,$X$11)*_xlfn.IFS(F5703=0,$X$17,F5703=1,$X$16)*_xlfn.IFS(G5703=0,$X$22,G5703=1,$X$21)*_xlfn.IFS(H5703=0,$X$27,H5703=1,$X$26)*_xlfn.IFS(I5703=0,$X$32,I5703=1,$X$31)*_xlfn.IFS(J5703=0,$X$37,J5703=1,$X$36)*_xlfn.IFS(K5703=0,$X$42,K5703=1,$X$41)*_xlfn.IFS(L5703=0,$X$47,L5703=1,$X$46)*_xlfn.IFS(M5703=0,$X$52,M5703=1,$X$51)*_xlfn.IFS(N5703=0,$X$57,N5703=1,$X$56)</f>
        <v>1.0406761490225056E-3</v>
      </c>
      <c r="Q5703" cm="1">
        <f t="array" ref="Q5703">$W$2*_xlfn.IFS(C5703="data_analyst",$Z$5,C5703="data_engineer",$Z$6,C5703="data_scientist",$Z$7)*_xlfn.IFS(E5703=0,$Z$12,E5703=1,$Z$11)*_xlfn.IFS(F5703=0,$Z$17,F5703=1,$Z$16)*_xlfn.IFS(G5703=0,$Z$22,G5703=1,$Z$21)*_xlfn.IFS(H5703=0,$Z$27,H5703=1,$Z$26)*_xlfn.IFS(I5703=0,$Z$32,I5703=1,$Z$31)*_xlfn.IFS(J5703=0,$Z$37,J5703=1,$Z$36)*_xlfn.IFS(K5703=0,$Z$42,K5703=1,$Z$41)*_xlfn.IFS(L5703=0,$Z$47,L5703=1,$Z$46)*_xlfn.IFS(M5703=0,$Z$52,M5703=1,$Z$51)*_xlfn.IFS(N5703=0,$Z$57,N5703=1,$Z$56)</f>
        <v>2.1231014856253481E-4</v>
      </c>
      <c r="R5703" t="str" cm="1">
        <f t="array" ref="R5703">_xlfn.IFS(AND(O5703&gt;P5703,O5703&gt;Q5703),"Low",AND(P5703&gt;O5703,P5703&gt;Q5703),"Medium",AND(Q5703&gt;O5703,Q5703&gt;P5703),"High")</f>
        <v>Medium</v>
      </c>
      <c r="S5703" t="str">
        <f t="shared" si="180"/>
        <v>F</v>
      </c>
    </row>
    <row r="5704" spans="1:19" x14ac:dyDescent="0.3">
      <c r="A5704" t="s">
        <v>14</v>
      </c>
      <c r="B5704">
        <v>2</v>
      </c>
      <c r="C5704" t="s">
        <v>16</v>
      </c>
      <c r="D5704" t="str">
        <f t="shared" si="179"/>
        <v>High</v>
      </c>
      <c r="E5704">
        <v>1</v>
      </c>
      <c r="F5704">
        <v>1</v>
      </c>
      <c r="G5704">
        <v>1</v>
      </c>
      <c r="H5704">
        <v>1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</v>
      </c>
      <c r="O5704" cm="1">
        <f t="array" ref="O5704">$U$2*_xlfn.IFS(C5704="data_analyst",$V$5,C5704="data_engineer",$V$6,C5704="data_scientist",$V$7)*_xlfn.IFS(E5704=0,$V$12,E5704=1,$V$11)*_xlfn.IFS(F5704=0,$V$17,F5704=1,$V$16)*_xlfn.IFS(G5704=0,$V$22,G5704=1,$V$21)*_xlfn.IFS(H5704=0,$V$27,H5704=1,$V$26)*_xlfn.IFS(I5704=0,$V$32,I5704=1,$V$31)*_xlfn.IFS(J5704=0,$V$37,J5704=1,$V$36)*_xlfn.IFS(K5704=0,$V$42,K5704=1,$V$41)*_xlfn.IFS(L5704=0,$V$47,L5704=1,$V$46)*_xlfn.IFS(M5704=0,$V$52,M5704=1,$V$51)*_xlfn.IFS(N5704=0,$V$57,N5704=1,$V$56)</f>
        <v>8.3310508983861542E-5</v>
      </c>
      <c r="P5704" cm="1">
        <f t="array" ref="P5704">$V$2*_xlfn.IFS(C5704="data_analyst",$X$5,C5704="data_engineer",$X$6,C5704="data_scientist",$X$7)*_xlfn.IFS(E5704=0,$X$12,E5704=1,$X$11)*_xlfn.IFS(F5704=0,$X$17,F5704=1,$X$16)*_xlfn.IFS(G5704=0,$X$22,G5704=1,$X$21)*_xlfn.IFS(H5704=0,$X$27,H5704=1,$X$26)*_xlfn.IFS(I5704=0,$X$32,I5704=1,$X$31)*_xlfn.IFS(J5704=0,$X$37,J5704=1,$X$36)*_xlfn.IFS(K5704=0,$X$42,K5704=1,$X$41)*_xlfn.IFS(L5704=0,$X$47,L5704=1,$X$46)*_xlfn.IFS(M5704=0,$X$52,M5704=1,$X$51)*_xlfn.IFS(N5704=0,$X$57,N5704=1,$X$56)</f>
        <v>2.7540023994173869E-3</v>
      </c>
      <c r="Q5704" cm="1">
        <f t="array" ref="Q5704">$W$2*_xlfn.IFS(C5704="data_analyst",$Z$5,C5704="data_engineer",$Z$6,C5704="data_scientist",$Z$7)*_xlfn.IFS(E5704=0,$Z$12,E5704=1,$Z$11)*_xlfn.IFS(F5704=0,$Z$17,F5704=1,$Z$16)*_xlfn.IFS(G5704=0,$Z$22,G5704=1,$Z$21)*_xlfn.IFS(H5704=0,$Z$27,H5704=1,$Z$26)*_xlfn.IFS(I5704=0,$Z$32,I5704=1,$Z$31)*_xlfn.IFS(J5704=0,$Z$37,J5704=1,$Z$36)*_xlfn.IFS(K5704=0,$Z$42,K5704=1,$Z$41)*_xlfn.IFS(L5704=0,$Z$47,L5704=1,$Z$46)*_xlfn.IFS(M5704=0,$Z$52,M5704=1,$Z$51)*_xlfn.IFS(N5704=0,$Z$57,N5704=1,$Z$56)</f>
        <v>1.611121972279797E-4</v>
      </c>
      <c r="R5704" t="str" cm="1">
        <f t="array" ref="R5704">_xlfn.IFS(AND(O5704&gt;P5704,O5704&gt;Q5704),"Low",AND(P5704&gt;O5704,P5704&gt;Q5704),"Medium",AND(Q5704&gt;O5704,Q5704&gt;P5704),"High")</f>
        <v>Medium</v>
      </c>
      <c r="S5704" t="str">
        <f t="shared" si="180"/>
        <v>F</v>
      </c>
    </row>
    <row r="5705" spans="1:19" x14ac:dyDescent="0.3">
      <c r="A5705" t="s">
        <v>14</v>
      </c>
      <c r="B5705">
        <v>4</v>
      </c>
      <c r="C5705" t="s">
        <v>16</v>
      </c>
      <c r="D5705" t="str">
        <f t="shared" si="179"/>
        <v>High</v>
      </c>
      <c r="E5705">
        <v>0</v>
      </c>
      <c r="F5705">
        <v>1</v>
      </c>
      <c r="G5705">
        <v>0</v>
      </c>
      <c r="H5705">
        <v>0</v>
      </c>
      <c r="I5705">
        <v>1</v>
      </c>
      <c r="J5705">
        <v>0</v>
      </c>
      <c r="K5705">
        <v>0</v>
      </c>
      <c r="L5705">
        <v>1</v>
      </c>
      <c r="M5705">
        <v>1</v>
      </c>
      <c r="N5705">
        <v>1</v>
      </c>
      <c r="O5705" cm="1">
        <f t="array" ref="O5705">$U$2*_xlfn.IFS(C5705="data_analyst",$V$5,C5705="data_engineer",$V$6,C5705="data_scientist",$V$7)*_xlfn.IFS(E5705=0,$V$12,E5705=1,$V$11)*_xlfn.IFS(F5705=0,$V$17,F5705=1,$V$16)*_xlfn.IFS(G5705=0,$V$22,G5705=1,$V$21)*_xlfn.IFS(H5705=0,$V$27,H5705=1,$V$26)*_xlfn.IFS(I5705=0,$V$32,I5705=1,$V$31)*_xlfn.IFS(J5705=0,$V$37,J5705=1,$V$36)*_xlfn.IFS(K5705=0,$V$42,K5705=1,$V$41)*_xlfn.IFS(L5705=0,$V$47,L5705=1,$V$46)*_xlfn.IFS(M5705=0,$V$52,M5705=1,$V$51)*_xlfn.IFS(N5705=0,$V$57,N5705=1,$V$56)</f>
        <v>7.4298014609985386E-7</v>
      </c>
      <c r="P5705" cm="1">
        <f t="array" ref="P5705">$V$2*_xlfn.IFS(C5705="data_analyst",$X$5,C5705="data_engineer",$X$6,C5705="data_scientist",$X$7)*_xlfn.IFS(E5705=0,$X$12,E5705=1,$X$11)*_xlfn.IFS(F5705=0,$X$17,F5705=1,$X$16)*_xlfn.IFS(G5705=0,$X$22,G5705=1,$X$21)*_xlfn.IFS(H5705=0,$X$27,H5705=1,$X$26)*_xlfn.IFS(I5705=0,$X$32,I5705=1,$X$31)*_xlfn.IFS(J5705=0,$X$37,J5705=1,$X$36)*_xlfn.IFS(K5705=0,$X$42,K5705=1,$X$41)*_xlfn.IFS(L5705=0,$X$47,L5705=1,$X$46)*_xlfn.IFS(M5705=0,$X$52,M5705=1,$X$51)*_xlfn.IFS(N5705=0,$X$57,N5705=1,$X$56)</f>
        <v>2.6695121426002278E-4</v>
      </c>
      <c r="Q5705" cm="1">
        <f t="array" ref="Q5705">$W$2*_xlfn.IFS(C5705="data_analyst",$Z$5,C5705="data_engineer",$Z$6,C5705="data_scientist",$Z$7)*_xlfn.IFS(E5705=0,$Z$12,E5705=1,$Z$11)*_xlfn.IFS(F5705=0,$Z$17,F5705=1,$Z$16)*_xlfn.IFS(G5705=0,$Z$22,G5705=1,$Z$21)*_xlfn.IFS(H5705=0,$Z$27,H5705=1,$Z$26)*_xlfn.IFS(I5705=0,$Z$32,I5705=1,$Z$31)*_xlfn.IFS(J5705=0,$Z$37,J5705=1,$Z$36)*_xlfn.IFS(K5705=0,$Z$42,K5705=1,$Z$41)*_xlfn.IFS(L5705=0,$Z$47,L5705=1,$Z$46)*_xlfn.IFS(M5705=0,$Z$52,M5705=1,$Z$51)*_xlfn.IFS(N5705=0,$Z$57,N5705=1,$Z$56)</f>
        <v>1.9220442149424474E-5</v>
      </c>
      <c r="R5705" t="str" cm="1">
        <f t="array" ref="R5705">_xlfn.IFS(AND(O5705&gt;P5705,O5705&gt;Q5705),"Low",AND(P5705&gt;O5705,P5705&gt;Q5705),"Medium",AND(Q5705&gt;O5705,Q5705&gt;P5705),"High")</f>
        <v>Medium</v>
      </c>
      <c r="S5705" t="str">
        <f t="shared" si="180"/>
        <v>F</v>
      </c>
    </row>
    <row r="5706" spans="1:19" x14ac:dyDescent="0.3">
      <c r="A5706" t="s">
        <v>14</v>
      </c>
      <c r="B5706">
        <v>2</v>
      </c>
      <c r="C5706" t="s">
        <v>16</v>
      </c>
      <c r="D5706" t="str">
        <f t="shared" si="179"/>
        <v>High</v>
      </c>
      <c r="E5706">
        <v>1</v>
      </c>
      <c r="F5706">
        <v>1</v>
      </c>
      <c r="G5706">
        <v>0</v>
      </c>
      <c r="H5706">
        <v>0</v>
      </c>
      <c r="I5706">
        <v>1</v>
      </c>
      <c r="J5706">
        <v>0</v>
      </c>
      <c r="K5706">
        <v>0</v>
      </c>
      <c r="L5706">
        <v>1</v>
      </c>
      <c r="M5706">
        <v>1</v>
      </c>
      <c r="N5706">
        <v>1</v>
      </c>
      <c r="O5706" cm="1">
        <f t="array" ref="O5706">$U$2*_xlfn.IFS(C5706="data_analyst",$V$5,C5706="data_engineer",$V$6,C5706="data_scientist",$V$7)*_xlfn.IFS(E5706=0,$V$12,E5706=1,$V$11)*_xlfn.IFS(F5706=0,$V$17,F5706=1,$V$16)*_xlfn.IFS(G5706=0,$V$22,G5706=1,$V$21)*_xlfn.IFS(H5706=0,$V$27,H5706=1,$V$26)*_xlfn.IFS(I5706=0,$V$32,I5706=1,$V$31)*_xlfn.IFS(J5706=0,$V$37,J5706=1,$V$36)*_xlfn.IFS(K5706=0,$V$42,K5706=1,$V$41)*_xlfn.IFS(L5706=0,$V$47,L5706=1,$V$46)*_xlfn.IFS(M5706=0,$V$52,M5706=1,$V$51)*_xlfn.IFS(N5706=0,$V$57,N5706=1,$V$56)</f>
        <v>3.4860503057512126E-7</v>
      </c>
      <c r="P5706" cm="1">
        <f t="array" ref="P5706">$V$2*_xlfn.IFS(C5706="data_analyst",$X$5,C5706="data_engineer",$X$6,C5706="data_scientist",$X$7)*_xlfn.IFS(E5706=0,$X$12,E5706=1,$X$11)*_xlfn.IFS(F5706=0,$X$17,F5706=1,$X$16)*_xlfn.IFS(G5706=0,$X$22,G5706=1,$X$21)*_xlfn.IFS(H5706=0,$X$27,H5706=1,$X$26)*_xlfn.IFS(I5706=0,$X$32,I5706=1,$X$31)*_xlfn.IFS(J5706=0,$X$37,J5706=1,$X$36)*_xlfn.IFS(K5706=0,$X$42,K5706=1,$X$41)*_xlfn.IFS(L5706=0,$X$47,L5706=1,$X$46)*_xlfn.IFS(M5706=0,$X$52,M5706=1,$X$51)*_xlfn.IFS(N5706=0,$X$57,N5706=1,$X$56)</f>
        <v>6.9617835832761681E-4</v>
      </c>
      <c r="Q5706" cm="1">
        <f t="array" ref="Q5706">$W$2*_xlfn.IFS(C5706="data_analyst",$Z$5,C5706="data_engineer",$Z$6,C5706="data_scientist",$Z$7)*_xlfn.IFS(E5706=0,$Z$12,E5706=1,$Z$11)*_xlfn.IFS(F5706=0,$Z$17,F5706=1,$Z$16)*_xlfn.IFS(G5706=0,$Z$22,G5706=1,$Z$21)*_xlfn.IFS(H5706=0,$Z$27,H5706=1,$Z$26)*_xlfn.IFS(I5706=0,$Z$32,I5706=1,$Z$31)*_xlfn.IFS(J5706=0,$Z$37,J5706=1,$Z$36)*_xlfn.IFS(K5706=0,$Z$42,K5706=1,$Z$41)*_xlfn.IFS(L5706=0,$Z$47,L5706=1,$Z$46)*_xlfn.IFS(M5706=0,$Z$52,M5706=1,$Z$51)*_xlfn.IFS(N5706=0,$Z$57,N5706=1,$Z$56)</f>
        <v>2.5539491623207866E-5</v>
      </c>
      <c r="R5706" t="str" cm="1">
        <f t="array" ref="R5706">_xlfn.IFS(AND(O5706&gt;P5706,O5706&gt;Q5706),"Low",AND(P5706&gt;O5706,P5706&gt;Q5706),"Medium",AND(Q5706&gt;O5706,Q5706&gt;P5706),"High")</f>
        <v>Medium</v>
      </c>
      <c r="S5706" t="str">
        <f t="shared" si="180"/>
        <v>F</v>
      </c>
    </row>
    <row r="5707" spans="1:19" x14ac:dyDescent="0.3">
      <c r="A5707" t="s">
        <v>14</v>
      </c>
      <c r="B5707">
        <v>5</v>
      </c>
      <c r="C5707" t="s">
        <v>16</v>
      </c>
      <c r="D5707" t="str">
        <f t="shared" si="179"/>
        <v>High</v>
      </c>
      <c r="E5707">
        <v>0</v>
      </c>
      <c r="F5707">
        <v>0</v>
      </c>
      <c r="G5707">
        <v>0</v>
      </c>
      <c r="H5707">
        <v>0</v>
      </c>
      <c r="I5707">
        <v>1</v>
      </c>
      <c r="J5707">
        <v>0</v>
      </c>
      <c r="K5707">
        <v>0</v>
      </c>
      <c r="L5707">
        <v>1</v>
      </c>
      <c r="M5707">
        <v>1</v>
      </c>
      <c r="N5707">
        <v>1</v>
      </c>
      <c r="O5707" cm="1">
        <f t="array" ref="O5707">$U$2*_xlfn.IFS(C5707="data_analyst",$V$5,C5707="data_engineer",$V$6,C5707="data_scientist",$V$7)*_xlfn.IFS(E5707=0,$V$12,E5707=1,$V$11)*_xlfn.IFS(F5707=0,$V$17,F5707=1,$V$16)*_xlfn.IFS(G5707=0,$V$22,G5707=1,$V$21)*_xlfn.IFS(H5707=0,$V$27,H5707=1,$V$26)*_xlfn.IFS(I5707=0,$V$32,I5707=1,$V$31)*_xlfn.IFS(J5707=0,$V$37,J5707=1,$V$36)*_xlfn.IFS(K5707=0,$V$42,K5707=1,$V$41)*_xlfn.IFS(L5707=0,$V$47,L5707=1,$V$46)*_xlfn.IFS(M5707=0,$V$52,M5707=1,$V$51)*_xlfn.IFS(N5707=0,$V$57,N5707=1,$V$56)</f>
        <v>5.7024669081369503E-7</v>
      </c>
      <c r="P5707" cm="1">
        <f t="array" ref="P5707">$V$2*_xlfn.IFS(C5707="data_analyst",$X$5,C5707="data_engineer",$X$6,C5707="data_scientist",$X$7)*_xlfn.IFS(E5707=0,$X$12,E5707=1,$X$11)*_xlfn.IFS(F5707=0,$X$17,F5707=1,$X$16)*_xlfn.IFS(G5707=0,$X$22,G5707=1,$X$21)*_xlfn.IFS(H5707=0,$X$27,H5707=1,$X$26)*_xlfn.IFS(I5707=0,$X$32,I5707=1,$X$31)*_xlfn.IFS(J5707=0,$X$37,J5707=1,$X$36)*_xlfn.IFS(K5707=0,$X$42,K5707=1,$X$41)*_xlfn.IFS(L5707=0,$X$47,L5707=1,$X$46)*_xlfn.IFS(M5707=0,$X$52,M5707=1,$X$51)*_xlfn.IFS(N5707=0,$X$57,N5707=1,$X$56)</f>
        <v>2.3013035712070922E-4</v>
      </c>
      <c r="Q5707" cm="1">
        <f t="array" ref="Q5707">$W$2*_xlfn.IFS(C5707="data_analyst",$Z$5,C5707="data_engineer",$Z$6,C5707="data_scientist",$Z$7)*_xlfn.IFS(E5707=0,$Z$12,E5707=1,$Z$11)*_xlfn.IFS(F5707=0,$Z$17,F5707=1,$Z$16)*_xlfn.IFS(G5707=0,$Z$22,G5707=1,$Z$21)*_xlfn.IFS(H5707=0,$Z$27,H5707=1,$Z$26)*_xlfn.IFS(I5707=0,$Z$32,I5707=1,$Z$31)*_xlfn.IFS(J5707=0,$Z$37,J5707=1,$Z$36)*_xlfn.IFS(K5707=0,$Z$42,K5707=1,$Z$41)*_xlfn.IFS(L5707=0,$Z$47,L5707=1,$Z$46)*_xlfn.IFS(M5707=0,$Z$52,M5707=1,$Z$51)*_xlfn.IFS(N5707=0,$Z$57,N5707=1,$Z$56)</f>
        <v>1.8122131169457363E-5</v>
      </c>
      <c r="R5707" t="str" cm="1">
        <f t="array" ref="R5707">_xlfn.IFS(AND(O5707&gt;P5707,O5707&gt;Q5707),"Low",AND(P5707&gt;O5707,P5707&gt;Q5707),"Medium",AND(Q5707&gt;O5707,Q5707&gt;P5707),"High")</f>
        <v>Medium</v>
      </c>
      <c r="S5707" t="str">
        <f t="shared" si="180"/>
        <v>F</v>
      </c>
    </row>
    <row r="5708" spans="1:19" x14ac:dyDescent="0.3">
      <c r="A5708" t="s">
        <v>14</v>
      </c>
      <c r="B5708">
        <v>5</v>
      </c>
      <c r="C5708" t="s">
        <v>16</v>
      </c>
      <c r="D5708" t="str">
        <f t="shared" si="179"/>
        <v>High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 cm="1">
        <f t="array" ref="O5708">$U$2*_xlfn.IFS(C5708="data_analyst",$V$5,C5708="data_engineer",$V$6,C5708="data_scientist",$V$7)*_xlfn.IFS(E5708=0,$V$12,E5708=1,$V$11)*_xlfn.IFS(F5708=0,$V$17,F5708=1,$V$16)*_xlfn.IFS(G5708=0,$V$22,G5708=1,$V$21)*_xlfn.IFS(H5708=0,$V$27,H5708=1,$V$26)*_xlfn.IFS(I5708=0,$V$32,I5708=1,$V$31)*_xlfn.IFS(J5708=0,$V$37,J5708=1,$V$36)*_xlfn.IFS(K5708=0,$V$42,K5708=1,$V$41)*_xlfn.IFS(L5708=0,$V$47,L5708=1,$V$46)*_xlfn.IFS(M5708=0,$V$52,M5708=1,$V$51)*_xlfn.IFS(N5708=0,$V$57,N5708=1,$V$56)</f>
        <v>4.18121778943375E-4</v>
      </c>
      <c r="P5708" cm="1">
        <f t="array" ref="P5708">$V$2*_xlfn.IFS(C5708="data_analyst",$X$5,C5708="data_engineer",$X$6,C5708="data_scientist",$X$7)*_xlfn.IFS(E5708=0,$X$12,E5708=1,$X$11)*_xlfn.IFS(F5708=0,$X$17,F5708=1,$X$16)*_xlfn.IFS(G5708=0,$X$22,G5708=1,$X$21)*_xlfn.IFS(H5708=0,$X$27,H5708=1,$X$26)*_xlfn.IFS(I5708=0,$X$32,I5708=1,$X$31)*_xlfn.IFS(J5708=0,$X$37,J5708=1,$X$36)*_xlfn.IFS(K5708=0,$X$42,K5708=1,$X$41)*_xlfn.IFS(L5708=0,$X$47,L5708=1,$X$46)*_xlfn.IFS(M5708=0,$X$52,M5708=1,$X$51)*_xlfn.IFS(N5708=0,$X$57,N5708=1,$X$56)</f>
        <v>5.3501766730252742E-5</v>
      </c>
      <c r="Q5708" cm="1">
        <f t="array" ref="Q5708">$W$2*_xlfn.IFS(C5708="data_analyst",$Z$5,C5708="data_engineer",$Z$6,C5708="data_scientist",$Z$7)*_xlfn.IFS(E5708=0,$Z$12,E5708=1,$Z$11)*_xlfn.IFS(F5708=0,$Z$17,F5708=1,$Z$16)*_xlfn.IFS(G5708=0,$Z$22,G5708=1,$Z$21)*_xlfn.IFS(H5708=0,$Z$27,H5708=1,$Z$26)*_xlfn.IFS(I5708=0,$Z$32,I5708=1,$Z$31)*_xlfn.IFS(J5708=0,$Z$37,J5708=1,$Z$36)*_xlfn.IFS(K5708=0,$Z$42,K5708=1,$Z$41)*_xlfn.IFS(L5708=0,$Z$47,L5708=1,$Z$46)*_xlfn.IFS(M5708=0,$Z$52,M5708=1,$Z$51)*_xlfn.IFS(N5708=0,$Z$57,N5708=1,$Z$56)</f>
        <v>4.8014137827274365E-5</v>
      </c>
      <c r="R5708" t="str" cm="1">
        <f t="array" ref="R5708">_xlfn.IFS(AND(O5708&gt;P5708,O5708&gt;Q5708),"Low",AND(P5708&gt;O5708,P5708&gt;Q5708),"Medium",AND(Q5708&gt;O5708,Q5708&gt;P5708),"High")</f>
        <v>Low</v>
      </c>
      <c r="S5708" t="str">
        <f t="shared" si="180"/>
        <v>F</v>
      </c>
    </row>
    <row r="5709" spans="1:19" x14ac:dyDescent="0.3">
      <c r="A5709" t="s">
        <v>14</v>
      </c>
      <c r="B5709">
        <v>6</v>
      </c>
      <c r="C5709" t="s">
        <v>16</v>
      </c>
      <c r="D5709" t="str">
        <f t="shared" si="179"/>
        <v>High</v>
      </c>
      <c r="E5709">
        <v>1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1</v>
      </c>
      <c r="N5709">
        <v>1</v>
      </c>
      <c r="O5709" cm="1">
        <f t="array" ref="O5709">$U$2*_xlfn.IFS(C5709="data_analyst",$V$5,C5709="data_engineer",$V$6,C5709="data_scientist",$V$7)*_xlfn.IFS(E5709=0,$V$12,E5709=1,$V$11)*_xlfn.IFS(F5709=0,$V$17,F5709=1,$V$16)*_xlfn.IFS(G5709=0,$V$22,G5709=1,$V$21)*_xlfn.IFS(H5709=0,$V$27,H5709=1,$V$26)*_xlfn.IFS(I5709=0,$V$32,I5709=1,$V$31)*_xlfn.IFS(J5709=0,$V$37,J5709=1,$V$36)*_xlfn.IFS(K5709=0,$V$42,K5709=1,$V$41)*_xlfn.IFS(L5709=0,$V$47,L5709=1,$V$46)*_xlfn.IFS(M5709=0,$V$52,M5709=1,$V$51)*_xlfn.IFS(N5709=0,$V$57,N5709=1,$V$56)</f>
        <v>5.2194808247577799E-6</v>
      </c>
      <c r="P5709" cm="1">
        <f t="array" ref="P5709">$V$2*_xlfn.IFS(C5709="data_analyst",$X$5,C5709="data_engineer",$X$6,C5709="data_scientist",$X$7)*_xlfn.IFS(E5709=0,$X$12,E5709=1,$X$11)*_xlfn.IFS(F5709=0,$X$17,F5709=1,$X$16)*_xlfn.IFS(G5709=0,$X$22,G5709=1,$X$21)*_xlfn.IFS(H5709=0,$X$27,H5709=1,$X$26)*_xlfn.IFS(I5709=0,$X$32,I5709=1,$X$31)*_xlfn.IFS(J5709=0,$X$37,J5709=1,$X$36)*_xlfn.IFS(K5709=0,$X$42,K5709=1,$X$41)*_xlfn.IFS(L5709=0,$X$47,L5709=1,$X$46)*_xlfn.IFS(M5709=0,$X$52,M5709=1,$X$51)*_xlfn.IFS(N5709=0,$X$57,N5709=1,$X$56)</f>
        <v>9.6436582149220186E-4</v>
      </c>
      <c r="Q5709" cm="1">
        <f t="array" ref="Q5709">$W$2*_xlfn.IFS(C5709="data_analyst",$Z$5,C5709="data_engineer",$Z$6,C5709="data_scientist",$Z$7)*_xlfn.IFS(E5709=0,$Z$12,E5709=1,$Z$11)*_xlfn.IFS(F5709=0,$Z$17,F5709=1,$Z$16)*_xlfn.IFS(G5709=0,$Z$22,G5709=1,$Z$21)*_xlfn.IFS(H5709=0,$Z$27,H5709=1,$Z$26)*_xlfn.IFS(I5709=0,$Z$32,I5709=1,$Z$31)*_xlfn.IFS(J5709=0,$Z$37,J5709=1,$Z$36)*_xlfn.IFS(K5709=0,$Z$42,K5709=1,$Z$41)*_xlfn.IFS(L5709=0,$Z$47,L5709=1,$Z$46)*_xlfn.IFS(M5709=0,$Z$52,M5709=1,$Z$51)*_xlfn.IFS(N5709=0,$Z$57,N5709=1,$Z$56)</f>
        <v>5.1991107947244579E-5</v>
      </c>
      <c r="R5709" t="str" cm="1">
        <f t="array" ref="R5709">_xlfn.IFS(AND(O5709&gt;P5709,O5709&gt;Q5709),"Low",AND(P5709&gt;O5709,P5709&gt;Q5709),"Medium",AND(Q5709&gt;O5709,Q5709&gt;P5709),"High")</f>
        <v>Medium</v>
      </c>
      <c r="S5709" t="str">
        <f t="shared" si="180"/>
        <v>F</v>
      </c>
    </row>
    <row r="5710" spans="1:19" x14ac:dyDescent="0.3">
      <c r="A5710" t="s">
        <v>14</v>
      </c>
      <c r="B5710">
        <v>5</v>
      </c>
      <c r="C5710" t="s">
        <v>16</v>
      </c>
      <c r="D5710" t="str">
        <f t="shared" si="179"/>
        <v>High</v>
      </c>
      <c r="E5710">
        <v>0</v>
      </c>
      <c r="F5710">
        <v>0</v>
      </c>
      <c r="G5710">
        <v>0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1</v>
      </c>
      <c r="N5710">
        <v>1</v>
      </c>
      <c r="O5710" cm="1">
        <f t="array" ref="O5710">$U$2*_xlfn.IFS(C5710="data_analyst",$V$5,C5710="data_engineer",$V$6,C5710="data_scientist",$V$7)*_xlfn.IFS(E5710=0,$V$12,E5710=1,$V$11)*_xlfn.IFS(F5710=0,$V$17,F5710=1,$V$16)*_xlfn.IFS(G5710=0,$V$22,G5710=1,$V$21)*_xlfn.IFS(H5710=0,$V$27,H5710=1,$V$26)*_xlfn.IFS(I5710=0,$V$32,I5710=1,$V$31)*_xlfn.IFS(J5710=0,$V$37,J5710=1,$V$36)*_xlfn.IFS(K5710=0,$V$42,K5710=1,$V$41)*_xlfn.IFS(L5710=0,$V$47,L5710=1,$V$46)*_xlfn.IFS(M5710=0,$V$52,M5710=1,$V$51)*_xlfn.IFS(N5710=0,$V$57,N5710=1,$V$56)</f>
        <v>1.1839746918019343E-5</v>
      </c>
      <c r="P5710" cm="1">
        <f t="array" ref="P5710">$V$2*_xlfn.IFS(C5710="data_analyst",$X$5,C5710="data_engineer",$X$6,C5710="data_scientist",$X$7)*_xlfn.IFS(E5710=0,$X$12,E5710=1,$X$11)*_xlfn.IFS(F5710=0,$X$17,F5710=1,$X$16)*_xlfn.IFS(G5710=0,$X$22,G5710=1,$X$21)*_xlfn.IFS(H5710=0,$X$27,H5710=1,$X$26)*_xlfn.IFS(I5710=0,$X$32,I5710=1,$X$31)*_xlfn.IFS(J5710=0,$X$37,J5710=1,$X$36)*_xlfn.IFS(K5710=0,$X$42,K5710=1,$X$41)*_xlfn.IFS(L5710=0,$X$47,L5710=1,$X$46)*_xlfn.IFS(M5710=0,$X$52,M5710=1,$X$51)*_xlfn.IFS(N5710=0,$X$57,N5710=1,$X$56)</f>
        <v>3.6911817754776212E-4</v>
      </c>
      <c r="Q5710" cm="1">
        <f t="array" ref="Q5710">$W$2*_xlfn.IFS(C5710="data_analyst",$Z$5,C5710="data_engineer",$Z$6,C5710="data_scientist",$Z$7)*_xlfn.IFS(E5710=0,$Z$12,E5710=1,$Z$11)*_xlfn.IFS(F5710=0,$Z$17,F5710=1,$Z$16)*_xlfn.IFS(G5710=0,$Z$22,G5710=1,$Z$21)*_xlfn.IFS(H5710=0,$Z$27,H5710=1,$Z$26)*_xlfn.IFS(I5710=0,$Z$32,I5710=1,$Z$31)*_xlfn.IFS(J5710=0,$Z$37,J5710=1,$Z$36)*_xlfn.IFS(K5710=0,$Z$42,K5710=1,$Z$41)*_xlfn.IFS(L5710=0,$Z$47,L5710=1,$Z$46)*_xlfn.IFS(M5710=0,$Z$52,M5710=1,$Z$51)*_xlfn.IFS(N5710=0,$Z$57,N5710=1,$Z$56)</f>
        <v>4.8130821493074922E-5</v>
      </c>
      <c r="R5710" t="str" cm="1">
        <f t="array" ref="R5710">_xlfn.IFS(AND(O5710&gt;P5710,O5710&gt;Q5710),"Low",AND(P5710&gt;O5710,P5710&gt;Q5710),"Medium",AND(Q5710&gt;O5710,Q5710&gt;P5710),"High")</f>
        <v>Medium</v>
      </c>
      <c r="S5710" t="str">
        <f t="shared" si="180"/>
        <v>F</v>
      </c>
    </row>
    <row r="5711" spans="1:19" x14ac:dyDescent="0.3">
      <c r="A5711" t="s">
        <v>14</v>
      </c>
      <c r="B5711">
        <v>5</v>
      </c>
      <c r="C5711" t="s">
        <v>16</v>
      </c>
      <c r="D5711" t="str">
        <f t="shared" si="179"/>
        <v>High</v>
      </c>
      <c r="E5711">
        <v>1</v>
      </c>
      <c r="F5711">
        <v>1</v>
      </c>
      <c r="G5711">
        <v>0</v>
      </c>
      <c r="H5711">
        <v>1</v>
      </c>
      <c r="I5711">
        <v>1</v>
      </c>
      <c r="J5711">
        <v>0</v>
      </c>
      <c r="K5711">
        <v>1</v>
      </c>
      <c r="L5711">
        <v>1</v>
      </c>
      <c r="M5711">
        <v>0</v>
      </c>
      <c r="N5711">
        <v>1</v>
      </c>
      <c r="O5711" cm="1">
        <f t="array" ref="O5711">$U$2*_xlfn.IFS(C5711="data_analyst",$V$5,C5711="data_engineer",$V$6,C5711="data_scientist",$V$7)*_xlfn.IFS(E5711=0,$V$12,E5711=1,$V$11)*_xlfn.IFS(F5711=0,$V$17,F5711=1,$V$16)*_xlfn.IFS(G5711=0,$V$22,G5711=1,$V$21)*_xlfn.IFS(H5711=0,$V$27,H5711=1,$V$26)*_xlfn.IFS(I5711=0,$V$32,I5711=1,$V$31)*_xlfn.IFS(J5711=0,$V$37,J5711=1,$V$36)*_xlfn.IFS(K5711=0,$V$42,K5711=1,$V$41)*_xlfn.IFS(L5711=0,$V$47,L5711=1,$V$46)*_xlfn.IFS(M5711=0,$V$52,M5711=1,$V$51)*_xlfn.IFS(N5711=0,$V$57,N5711=1,$V$56)</f>
        <v>2.9074478179728374E-7</v>
      </c>
      <c r="P5711" cm="1">
        <f t="array" ref="P5711">$V$2*_xlfn.IFS(C5711="data_analyst",$X$5,C5711="data_engineer",$X$6,C5711="data_scientist",$X$7)*_xlfn.IFS(E5711=0,$X$12,E5711=1,$X$11)*_xlfn.IFS(F5711=0,$X$17,F5711=1,$X$16)*_xlfn.IFS(G5711=0,$X$22,G5711=1,$X$21)*_xlfn.IFS(H5711=0,$X$27,H5711=1,$X$26)*_xlfn.IFS(I5711=0,$X$32,I5711=1,$X$31)*_xlfn.IFS(J5711=0,$X$37,J5711=1,$X$36)*_xlfn.IFS(K5711=0,$X$42,K5711=1,$X$41)*_xlfn.IFS(L5711=0,$X$47,L5711=1,$X$46)*_xlfn.IFS(M5711=0,$X$52,M5711=1,$X$51)*_xlfn.IFS(N5711=0,$X$57,N5711=1,$X$56)</f>
        <v>2.1839908092015158E-4</v>
      </c>
      <c r="Q5711" cm="1">
        <f t="array" ref="Q5711">$W$2*_xlfn.IFS(C5711="data_analyst",$Z$5,C5711="data_engineer",$Z$6,C5711="data_scientist",$Z$7)*_xlfn.IFS(E5711=0,$Z$12,E5711=1,$Z$11)*_xlfn.IFS(F5711=0,$Z$17,F5711=1,$Z$16)*_xlfn.IFS(G5711=0,$Z$22,G5711=1,$Z$21)*_xlfn.IFS(H5711=0,$Z$27,H5711=1,$Z$26)*_xlfn.IFS(I5711=0,$Z$32,I5711=1,$Z$31)*_xlfn.IFS(J5711=0,$Z$37,J5711=1,$Z$36)*_xlfn.IFS(K5711=0,$Z$42,K5711=1,$Z$41)*_xlfn.IFS(L5711=0,$Z$47,L5711=1,$Z$46)*_xlfn.IFS(M5711=0,$Z$52,M5711=1,$Z$51)*_xlfn.IFS(N5711=0,$Z$57,N5711=1,$Z$56)</f>
        <v>7.8755470504762481E-6</v>
      </c>
      <c r="R5711" t="str" cm="1">
        <f t="array" ref="R5711">_xlfn.IFS(AND(O5711&gt;P5711,O5711&gt;Q5711),"Low",AND(P5711&gt;O5711,P5711&gt;Q5711),"Medium",AND(Q5711&gt;O5711,Q5711&gt;P5711),"High")</f>
        <v>Medium</v>
      </c>
      <c r="S5711" t="str">
        <f t="shared" si="180"/>
        <v>F</v>
      </c>
    </row>
    <row r="5712" spans="1:19" x14ac:dyDescent="0.3">
      <c r="A5712" t="s">
        <v>14</v>
      </c>
      <c r="B5712">
        <v>5</v>
      </c>
      <c r="C5712" t="s">
        <v>16</v>
      </c>
      <c r="D5712" t="str">
        <f t="shared" si="179"/>
        <v>High</v>
      </c>
      <c r="E5712">
        <v>1</v>
      </c>
      <c r="F5712">
        <v>1</v>
      </c>
      <c r="G5712">
        <v>0</v>
      </c>
      <c r="H5712">
        <v>0</v>
      </c>
      <c r="I5712">
        <v>1</v>
      </c>
      <c r="J5712">
        <v>0</v>
      </c>
      <c r="K5712">
        <v>0</v>
      </c>
      <c r="L5712">
        <v>1</v>
      </c>
      <c r="M5712">
        <v>1</v>
      </c>
      <c r="N5712">
        <v>1</v>
      </c>
      <c r="O5712" cm="1">
        <f t="array" ref="O5712">$U$2*_xlfn.IFS(C5712="data_analyst",$V$5,C5712="data_engineer",$V$6,C5712="data_scientist",$V$7)*_xlfn.IFS(E5712=0,$V$12,E5712=1,$V$11)*_xlfn.IFS(F5712=0,$V$17,F5712=1,$V$16)*_xlfn.IFS(G5712=0,$V$22,G5712=1,$V$21)*_xlfn.IFS(H5712=0,$V$27,H5712=1,$V$26)*_xlfn.IFS(I5712=0,$V$32,I5712=1,$V$31)*_xlfn.IFS(J5712=0,$V$37,J5712=1,$V$36)*_xlfn.IFS(K5712=0,$V$42,K5712=1,$V$41)*_xlfn.IFS(L5712=0,$V$47,L5712=1,$V$46)*_xlfn.IFS(M5712=0,$V$52,M5712=1,$V$51)*_xlfn.IFS(N5712=0,$V$57,N5712=1,$V$56)</f>
        <v>3.4860503057512126E-7</v>
      </c>
      <c r="P5712" cm="1">
        <f t="array" ref="P5712">$V$2*_xlfn.IFS(C5712="data_analyst",$X$5,C5712="data_engineer",$X$6,C5712="data_scientist",$X$7)*_xlfn.IFS(E5712=0,$X$12,E5712=1,$X$11)*_xlfn.IFS(F5712=0,$X$17,F5712=1,$X$16)*_xlfn.IFS(G5712=0,$X$22,G5712=1,$X$21)*_xlfn.IFS(H5712=0,$X$27,H5712=1,$X$26)*_xlfn.IFS(I5712=0,$X$32,I5712=1,$X$31)*_xlfn.IFS(J5712=0,$X$37,J5712=1,$X$36)*_xlfn.IFS(K5712=0,$X$42,K5712=1,$X$41)*_xlfn.IFS(L5712=0,$X$47,L5712=1,$X$46)*_xlfn.IFS(M5712=0,$X$52,M5712=1,$X$51)*_xlfn.IFS(N5712=0,$X$57,N5712=1,$X$56)</f>
        <v>6.9617835832761681E-4</v>
      </c>
      <c r="Q5712" cm="1">
        <f t="array" ref="Q5712">$W$2*_xlfn.IFS(C5712="data_analyst",$Z$5,C5712="data_engineer",$Z$6,C5712="data_scientist",$Z$7)*_xlfn.IFS(E5712=0,$Z$12,E5712=1,$Z$11)*_xlfn.IFS(F5712=0,$Z$17,F5712=1,$Z$16)*_xlfn.IFS(G5712=0,$Z$22,G5712=1,$Z$21)*_xlfn.IFS(H5712=0,$Z$27,H5712=1,$Z$26)*_xlfn.IFS(I5712=0,$Z$32,I5712=1,$Z$31)*_xlfn.IFS(J5712=0,$Z$37,J5712=1,$Z$36)*_xlfn.IFS(K5712=0,$Z$42,K5712=1,$Z$41)*_xlfn.IFS(L5712=0,$Z$47,L5712=1,$Z$46)*_xlfn.IFS(M5712=0,$Z$52,M5712=1,$Z$51)*_xlfn.IFS(N5712=0,$Z$57,N5712=1,$Z$56)</f>
        <v>2.5539491623207866E-5</v>
      </c>
      <c r="R5712" t="str" cm="1">
        <f t="array" ref="R5712">_xlfn.IFS(AND(O5712&gt;P5712,O5712&gt;Q5712),"Low",AND(P5712&gt;O5712,P5712&gt;Q5712),"Medium",AND(Q5712&gt;O5712,Q5712&gt;P5712),"High")</f>
        <v>Medium</v>
      </c>
      <c r="S5712" t="str">
        <f t="shared" si="180"/>
        <v>F</v>
      </c>
    </row>
    <row r="5713" spans="1:19" x14ac:dyDescent="0.3">
      <c r="A5713" t="s">
        <v>14</v>
      </c>
      <c r="B5713">
        <v>3</v>
      </c>
      <c r="C5713" t="s">
        <v>16</v>
      </c>
      <c r="D5713" t="str">
        <f t="shared" si="179"/>
        <v>High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1</v>
      </c>
      <c r="M5713">
        <v>1</v>
      </c>
      <c r="N5713">
        <v>1</v>
      </c>
      <c r="O5713" cm="1">
        <f t="array" ref="O5713">$U$2*_xlfn.IFS(C5713="data_analyst",$V$5,C5713="data_engineer",$V$6,C5713="data_scientist",$V$7)*_xlfn.IFS(E5713=0,$V$12,E5713=1,$V$11)*_xlfn.IFS(F5713=0,$V$17,F5713=1,$V$16)*_xlfn.IFS(G5713=0,$V$22,G5713=1,$V$21)*_xlfn.IFS(H5713=0,$V$27,H5713=1,$V$26)*_xlfn.IFS(I5713=0,$V$32,I5713=1,$V$31)*_xlfn.IFS(J5713=0,$V$37,J5713=1,$V$36)*_xlfn.IFS(K5713=0,$V$42,K5713=1,$V$41)*_xlfn.IFS(L5713=0,$V$47,L5713=1,$V$46)*_xlfn.IFS(M5713=0,$V$52,M5713=1,$V$51)*_xlfn.IFS(N5713=0,$V$57,N5713=1,$V$56)</f>
        <v>8.5380054991555084E-6</v>
      </c>
      <c r="P5713" cm="1">
        <f t="array" ref="P5713">$V$2*_xlfn.IFS(C5713="data_analyst",$X$5,C5713="data_engineer",$X$6,C5713="data_scientist",$X$7)*_xlfn.IFS(E5713=0,$X$12,E5713=1,$X$11)*_xlfn.IFS(F5713=0,$X$17,F5713=1,$X$16)*_xlfn.IFS(G5713=0,$X$22,G5713=1,$X$21)*_xlfn.IFS(H5713=0,$X$27,H5713=1,$X$26)*_xlfn.IFS(I5713=0,$X$32,I5713=1,$X$31)*_xlfn.IFS(J5713=0,$X$37,J5713=1,$X$36)*_xlfn.IFS(K5713=0,$X$42,K5713=1,$X$41)*_xlfn.IFS(L5713=0,$X$47,L5713=1,$X$46)*_xlfn.IFS(M5713=0,$X$52,M5713=1,$X$51)*_xlfn.IFS(N5713=0,$X$57,N5713=1,$X$56)</f>
        <v>3.1878303633013519E-4</v>
      </c>
      <c r="Q5713" cm="1">
        <f t="array" ref="Q5713">$W$2*_xlfn.IFS(C5713="data_analyst",$Z$5,C5713="data_engineer",$Z$6,C5713="data_scientist",$Z$7)*_xlfn.IFS(E5713=0,$Z$12,E5713=1,$Z$11)*_xlfn.IFS(F5713=0,$Z$17,F5713=1,$Z$16)*_xlfn.IFS(G5713=0,$Z$22,G5713=1,$Z$21)*_xlfn.IFS(H5713=0,$Z$27,H5713=1,$Z$26)*_xlfn.IFS(I5713=0,$Z$32,I5713=1,$Z$31)*_xlfn.IFS(J5713=0,$Z$37,J5713=1,$Z$36)*_xlfn.IFS(K5713=0,$Z$42,K5713=1,$Z$41)*_xlfn.IFS(L5713=0,$Z$47,L5713=1,$Z$46)*_xlfn.IFS(M5713=0,$Z$52,M5713=1,$Z$51)*_xlfn.IFS(N5713=0,$Z$57,N5713=1,$Z$56)</f>
        <v>3.6891481309252487E-5</v>
      </c>
      <c r="R5713" t="str" cm="1">
        <f t="array" ref="R5713">_xlfn.IFS(AND(O5713&gt;P5713,O5713&gt;Q5713),"Low",AND(P5713&gt;O5713,P5713&gt;Q5713),"Medium",AND(Q5713&gt;O5713,Q5713&gt;P5713),"High")</f>
        <v>Medium</v>
      </c>
      <c r="S5713" t="str">
        <f t="shared" si="180"/>
        <v>F</v>
      </c>
    </row>
    <row r="5714" spans="1:19" x14ac:dyDescent="0.3">
      <c r="A5714" t="s">
        <v>14</v>
      </c>
      <c r="B5714">
        <v>3</v>
      </c>
      <c r="C5714" t="s">
        <v>16</v>
      </c>
      <c r="D5714" t="str">
        <f t="shared" si="179"/>
        <v>High</v>
      </c>
      <c r="E5714">
        <v>0</v>
      </c>
      <c r="F5714">
        <v>0</v>
      </c>
      <c r="G5714">
        <v>0</v>
      </c>
      <c r="H5714">
        <v>0</v>
      </c>
      <c r="I5714">
        <v>1</v>
      </c>
      <c r="J5714">
        <v>0</v>
      </c>
      <c r="K5714">
        <v>0</v>
      </c>
      <c r="L5714">
        <v>1</v>
      </c>
      <c r="M5714">
        <v>1</v>
      </c>
      <c r="N5714">
        <v>1</v>
      </c>
      <c r="O5714" cm="1">
        <f t="array" ref="O5714">$U$2*_xlfn.IFS(C5714="data_analyst",$V$5,C5714="data_engineer",$V$6,C5714="data_scientist",$V$7)*_xlfn.IFS(E5714=0,$V$12,E5714=1,$V$11)*_xlfn.IFS(F5714=0,$V$17,F5714=1,$V$16)*_xlfn.IFS(G5714=0,$V$22,G5714=1,$V$21)*_xlfn.IFS(H5714=0,$V$27,H5714=1,$V$26)*_xlfn.IFS(I5714=0,$V$32,I5714=1,$V$31)*_xlfn.IFS(J5714=0,$V$37,J5714=1,$V$36)*_xlfn.IFS(K5714=0,$V$42,K5714=1,$V$41)*_xlfn.IFS(L5714=0,$V$47,L5714=1,$V$46)*_xlfn.IFS(M5714=0,$V$52,M5714=1,$V$51)*_xlfn.IFS(N5714=0,$V$57,N5714=1,$V$56)</f>
        <v>5.7024669081369503E-7</v>
      </c>
      <c r="P5714" cm="1">
        <f t="array" ref="P5714">$V$2*_xlfn.IFS(C5714="data_analyst",$X$5,C5714="data_engineer",$X$6,C5714="data_scientist",$X$7)*_xlfn.IFS(E5714=0,$X$12,E5714=1,$X$11)*_xlfn.IFS(F5714=0,$X$17,F5714=1,$X$16)*_xlfn.IFS(G5714=0,$X$22,G5714=1,$X$21)*_xlfn.IFS(H5714=0,$X$27,H5714=1,$X$26)*_xlfn.IFS(I5714=0,$X$32,I5714=1,$X$31)*_xlfn.IFS(J5714=0,$X$37,J5714=1,$X$36)*_xlfn.IFS(K5714=0,$X$42,K5714=1,$X$41)*_xlfn.IFS(L5714=0,$X$47,L5714=1,$X$46)*_xlfn.IFS(M5714=0,$X$52,M5714=1,$X$51)*_xlfn.IFS(N5714=0,$X$57,N5714=1,$X$56)</f>
        <v>2.3013035712070922E-4</v>
      </c>
      <c r="Q5714" cm="1">
        <f t="array" ref="Q5714">$W$2*_xlfn.IFS(C5714="data_analyst",$Z$5,C5714="data_engineer",$Z$6,C5714="data_scientist",$Z$7)*_xlfn.IFS(E5714=0,$Z$12,E5714=1,$Z$11)*_xlfn.IFS(F5714=0,$Z$17,F5714=1,$Z$16)*_xlfn.IFS(G5714=0,$Z$22,G5714=1,$Z$21)*_xlfn.IFS(H5714=0,$Z$27,H5714=1,$Z$26)*_xlfn.IFS(I5714=0,$Z$32,I5714=1,$Z$31)*_xlfn.IFS(J5714=0,$Z$37,J5714=1,$Z$36)*_xlfn.IFS(K5714=0,$Z$42,K5714=1,$Z$41)*_xlfn.IFS(L5714=0,$Z$47,L5714=1,$Z$46)*_xlfn.IFS(M5714=0,$Z$52,M5714=1,$Z$51)*_xlfn.IFS(N5714=0,$Z$57,N5714=1,$Z$56)</f>
        <v>1.8122131169457363E-5</v>
      </c>
      <c r="R5714" t="str" cm="1">
        <f t="array" ref="R5714">_xlfn.IFS(AND(O5714&gt;P5714,O5714&gt;Q5714),"Low",AND(P5714&gt;O5714,P5714&gt;Q5714),"Medium",AND(Q5714&gt;O5714,Q5714&gt;P5714),"High")</f>
        <v>Medium</v>
      </c>
      <c r="S5714" t="str">
        <f t="shared" si="180"/>
        <v>F</v>
      </c>
    </row>
    <row r="5715" spans="1:19" x14ac:dyDescent="0.3">
      <c r="A5715" t="s">
        <v>14</v>
      </c>
      <c r="B5715">
        <v>5</v>
      </c>
      <c r="C5715" t="s">
        <v>16</v>
      </c>
      <c r="D5715" t="str">
        <f t="shared" si="179"/>
        <v>High</v>
      </c>
      <c r="E5715">
        <v>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1</v>
      </c>
      <c r="O5715" cm="1">
        <f t="array" ref="O5715">$U$2*_xlfn.IFS(C5715="data_analyst",$V$5,C5715="data_engineer",$V$6,C5715="data_scientist",$V$7)*_xlfn.IFS(E5715=0,$V$12,E5715=1,$V$11)*_xlfn.IFS(F5715=0,$V$17,F5715=1,$V$16)*_xlfn.IFS(G5715=0,$V$22,G5715=1,$V$21)*_xlfn.IFS(H5715=0,$V$27,H5715=1,$V$26)*_xlfn.IFS(I5715=0,$V$32,I5715=1,$V$31)*_xlfn.IFS(J5715=0,$V$37,J5715=1,$V$36)*_xlfn.IFS(K5715=0,$V$42,K5715=1,$V$41)*_xlfn.IFS(L5715=0,$V$47,L5715=1,$V$46)*_xlfn.IFS(M5715=0,$V$52,M5715=1,$V$51)*_xlfn.IFS(N5715=0,$V$57,N5715=1,$V$56)</f>
        <v>8.3174943951034783E-5</v>
      </c>
      <c r="P5715" cm="1">
        <f t="array" ref="P5715">$V$2*_xlfn.IFS(C5715="data_analyst",$X$5,C5715="data_engineer",$X$6,C5715="data_scientist",$X$7)*_xlfn.IFS(E5715=0,$X$12,E5715=1,$X$11)*_xlfn.IFS(F5715=0,$X$17,F5715=1,$X$16)*_xlfn.IFS(G5715=0,$X$22,G5715=1,$X$21)*_xlfn.IFS(H5715=0,$X$27,H5715=1,$X$26)*_xlfn.IFS(I5715=0,$X$32,I5715=1,$X$31)*_xlfn.IFS(J5715=0,$X$37,J5715=1,$X$36)*_xlfn.IFS(K5715=0,$X$42,K5715=1,$X$41)*_xlfn.IFS(L5715=0,$X$47,L5715=1,$X$46)*_xlfn.IFS(M5715=0,$X$52,M5715=1,$X$51)*_xlfn.IFS(N5715=0,$X$57,N5715=1,$X$56)</f>
        <v>1.3334457215535488E-3</v>
      </c>
      <c r="Q5715" cm="1">
        <f t="array" ref="Q5715">$W$2*_xlfn.IFS(C5715="data_analyst",$Z$5,C5715="data_engineer",$Z$6,C5715="data_scientist",$Z$7)*_xlfn.IFS(E5715=0,$Z$12,E5715=1,$Z$11)*_xlfn.IFS(F5715=0,$Z$17,F5715=1,$Z$16)*_xlfn.IFS(G5715=0,$Z$22,G5715=1,$Z$21)*_xlfn.IFS(H5715=0,$Z$27,H5715=1,$Z$26)*_xlfn.IFS(I5715=0,$Z$32,I5715=1,$Z$31)*_xlfn.IFS(J5715=0,$Z$37,J5715=1,$Z$36)*_xlfn.IFS(K5715=0,$Z$42,K5715=1,$Z$41)*_xlfn.IFS(L5715=0,$Z$47,L5715=1,$Z$46)*_xlfn.IFS(M5715=0,$Z$52,M5715=1,$Z$51)*_xlfn.IFS(N5715=0,$Z$57,N5715=1,$Z$56)</f>
        <v>1.3019340119139498E-4</v>
      </c>
      <c r="R5715" t="str" cm="1">
        <f t="array" ref="R5715">_xlfn.IFS(AND(O5715&gt;P5715,O5715&gt;Q5715),"Low",AND(P5715&gt;O5715,P5715&gt;Q5715),"Medium",AND(Q5715&gt;O5715,Q5715&gt;P5715),"High")</f>
        <v>Medium</v>
      </c>
      <c r="S5715" t="str">
        <f t="shared" si="180"/>
        <v>F</v>
      </c>
    </row>
    <row r="5716" spans="1:19" x14ac:dyDescent="0.3">
      <c r="A5716" t="s">
        <v>14</v>
      </c>
      <c r="B5716">
        <v>6</v>
      </c>
      <c r="C5716" t="s">
        <v>16</v>
      </c>
      <c r="D5716" t="str">
        <f t="shared" si="179"/>
        <v>High</v>
      </c>
      <c r="E5716">
        <v>0</v>
      </c>
      <c r="F5716">
        <v>0</v>
      </c>
      <c r="G5716">
        <v>0</v>
      </c>
      <c r="H5716">
        <v>0</v>
      </c>
      <c r="I5716">
        <v>1</v>
      </c>
      <c r="J5716">
        <v>0</v>
      </c>
      <c r="K5716">
        <v>0</v>
      </c>
      <c r="L5716">
        <v>0</v>
      </c>
      <c r="M5716">
        <v>1</v>
      </c>
      <c r="N5716">
        <v>1</v>
      </c>
      <c r="O5716" cm="1">
        <f t="array" ref="O5716">$U$2*_xlfn.IFS(C5716="data_analyst",$V$5,C5716="data_engineer",$V$6,C5716="data_scientist",$V$7)*_xlfn.IFS(E5716=0,$V$12,E5716=1,$V$11)*_xlfn.IFS(F5716=0,$V$17,F5716=1,$V$16)*_xlfn.IFS(G5716=0,$V$22,G5716=1,$V$21)*_xlfn.IFS(H5716=0,$V$27,H5716=1,$V$26)*_xlfn.IFS(I5716=0,$V$32,I5716=1,$V$31)*_xlfn.IFS(J5716=0,$V$37,J5716=1,$V$36)*_xlfn.IFS(K5716=0,$V$42,K5716=1,$V$41)*_xlfn.IFS(L5716=0,$V$47,L5716=1,$V$46)*_xlfn.IFS(M5716=0,$V$52,M5716=1,$V$51)*_xlfn.IFS(N5716=0,$V$57,N5716=1,$V$56)</f>
        <v>1.1839746918019343E-5</v>
      </c>
      <c r="P5716" cm="1">
        <f t="array" ref="P5716">$V$2*_xlfn.IFS(C5716="data_analyst",$X$5,C5716="data_engineer",$X$6,C5716="data_scientist",$X$7)*_xlfn.IFS(E5716=0,$X$12,E5716=1,$X$11)*_xlfn.IFS(F5716=0,$X$17,F5716=1,$X$16)*_xlfn.IFS(G5716=0,$X$22,G5716=1,$X$21)*_xlfn.IFS(H5716=0,$X$27,H5716=1,$X$26)*_xlfn.IFS(I5716=0,$X$32,I5716=1,$X$31)*_xlfn.IFS(J5716=0,$X$37,J5716=1,$X$36)*_xlfn.IFS(K5716=0,$X$42,K5716=1,$X$41)*_xlfn.IFS(L5716=0,$X$47,L5716=1,$X$46)*_xlfn.IFS(M5716=0,$X$52,M5716=1,$X$51)*_xlfn.IFS(N5716=0,$X$57,N5716=1,$X$56)</f>
        <v>3.6911817754776212E-4</v>
      </c>
      <c r="Q5716" cm="1">
        <f t="array" ref="Q5716">$W$2*_xlfn.IFS(C5716="data_analyst",$Z$5,C5716="data_engineer",$Z$6,C5716="data_scientist",$Z$7)*_xlfn.IFS(E5716=0,$Z$12,E5716=1,$Z$11)*_xlfn.IFS(F5716=0,$Z$17,F5716=1,$Z$16)*_xlfn.IFS(G5716=0,$Z$22,G5716=1,$Z$21)*_xlfn.IFS(H5716=0,$Z$27,H5716=1,$Z$26)*_xlfn.IFS(I5716=0,$Z$32,I5716=1,$Z$31)*_xlfn.IFS(J5716=0,$Z$37,J5716=1,$Z$36)*_xlfn.IFS(K5716=0,$Z$42,K5716=1,$Z$41)*_xlfn.IFS(L5716=0,$Z$47,L5716=1,$Z$46)*_xlfn.IFS(M5716=0,$Z$52,M5716=1,$Z$51)*_xlfn.IFS(N5716=0,$Z$57,N5716=1,$Z$56)</f>
        <v>4.8130821493074922E-5</v>
      </c>
      <c r="R5716" t="str" cm="1">
        <f t="array" ref="R5716">_xlfn.IFS(AND(O5716&gt;P5716,O5716&gt;Q5716),"Low",AND(P5716&gt;O5716,P5716&gt;Q5716),"Medium",AND(Q5716&gt;O5716,Q5716&gt;P5716),"High")</f>
        <v>Medium</v>
      </c>
      <c r="S5716" t="str">
        <f t="shared" si="180"/>
        <v>F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5F4BB-EDB6-4CBB-A75F-67D438D65A40}">
  <dimension ref="A1:G4"/>
  <sheetViews>
    <sheetView workbookViewId="0">
      <selection activeCell="D24" sqref="D24"/>
    </sheetView>
  </sheetViews>
  <sheetFormatPr defaultRowHeight="14.4" x14ac:dyDescent="0.3"/>
  <sheetData>
    <row r="1" spans="1:7" x14ac:dyDescent="0.3">
      <c r="A1" s="1" t="s">
        <v>56</v>
      </c>
      <c r="B1" s="1" t="s">
        <v>14</v>
      </c>
      <c r="C1" s="1" t="s">
        <v>17</v>
      </c>
      <c r="D1" s="1" t="s">
        <v>18</v>
      </c>
    </row>
    <row r="2" spans="1:7" x14ac:dyDescent="0.3">
      <c r="A2" s="1" t="s">
        <v>14</v>
      </c>
      <c r="B2" s="1">
        <f>COUNTIFS(NaiveBayes!D2:D5716,"High",NaiveBayes!R2:R5716,"High")</f>
        <v>35</v>
      </c>
      <c r="C2" s="1">
        <f>COUNTIFS(NaiveBayes!D2:D5716,"Low",NaiveBayes!R2:R5716,"High")</f>
        <v>39</v>
      </c>
      <c r="D2" s="1">
        <f>COUNTIFS(NaiveBayes!D2:D5716,"Medium",NaiveBayes!R2:R5716,"High")</f>
        <v>21</v>
      </c>
      <c r="F2" s="1" t="s">
        <v>55</v>
      </c>
      <c r="G2" s="1">
        <f>(B2+C3+D4)/(B2+C2+D2+B3+C3+D3+B4+C4+D4)</f>
        <v>0.74873140857392828</v>
      </c>
    </row>
    <row r="3" spans="1:7" x14ac:dyDescent="0.3">
      <c r="A3" s="1" t="s">
        <v>17</v>
      </c>
      <c r="B3" s="1">
        <f>COUNTIFS(NaiveBayes!D2:D5716,"High",NaiveBayes!R2:R5716,"Low")</f>
        <v>317</v>
      </c>
      <c r="C3" s="1">
        <f>COUNTIFS(NaiveBayes!D2:D5716,"Low",NaiveBayes!R2:R5716,"Low")</f>
        <v>1370</v>
      </c>
      <c r="D3" s="1">
        <f>COUNTIFS(NaiveBayes!D2:D5716,"Medium",NaiveBayes!R2:R5716,"Low")</f>
        <v>399</v>
      </c>
    </row>
    <row r="4" spans="1:7" x14ac:dyDescent="0.3">
      <c r="A4" s="1" t="s">
        <v>18</v>
      </c>
      <c r="B4" s="1">
        <f>COUNTIFS(NaiveBayes!D2:D5716,"High",NaiveBayes!R2:R5716,"Medium")</f>
        <v>328</v>
      </c>
      <c r="C4" s="1">
        <f>COUNTIFS(NaiveBayes!D2:D5716,"Low",NaiveBayes!R2:R5716,"Medium")</f>
        <v>332</v>
      </c>
      <c r="D4" s="1">
        <f>COUNTIFS(NaiveBayes!D2:D5716,"Medium",NaiveBayes!R2:R5716,"Medium")</f>
        <v>2874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NaiveBayes</vt:lpstr>
      <vt:lpstr>Confusion Matrix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 Salunkhe</dc:creator>
  <cp:lastModifiedBy>Vivek Salunkhe</cp:lastModifiedBy>
  <dcterms:created xsi:type="dcterms:W3CDTF">2020-10-22T06:59:45Z</dcterms:created>
  <dcterms:modified xsi:type="dcterms:W3CDTF">2020-11-15T11:40:54Z</dcterms:modified>
</cp:coreProperties>
</file>